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errillsequeira/iCloud Drive (Archive)/Documents/docs/PHD/JOURNAL_PAPER_idea2/"/>
    </mc:Choice>
  </mc:AlternateContent>
  <xr:revisionPtr revIDLastSave="0" documentId="13_ncr:1_{3909F331-CFA4-8C40-8022-A4736F9F3859}" xr6:coauthVersionLast="46" xr6:coauthVersionMax="47" xr10:uidLastSave="{00000000-0000-0000-0000-000000000000}"/>
  <bookViews>
    <workbookView xWindow="240" yWindow="460" windowWidth="28560" windowHeight="17160" xr2:uid="{00000000-000D-0000-FFFF-FFFF00000000}"/>
  </bookViews>
  <sheets>
    <sheet name="Dump" sheetId="1" r:id="rId1"/>
    <sheet name="Sheet2" sheetId="5" r:id="rId2"/>
    <sheet name="Sheet1" sheetId="3" r:id="rId3"/>
    <sheet name="PVT" sheetId="2" state="hidden" r:id="rId4"/>
  </sheets>
  <definedNames>
    <definedName name="_xlnm._FilterDatabase" localSheetId="0" hidden="1">Dump!$A$1:$C$7353</definedName>
  </definedNames>
  <calcPr calcId="191028"/>
  <pivotCaches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2" i="1"/>
  <c r="AB3" i="1"/>
  <c r="AC3" i="1" s="1"/>
  <c r="Z3" i="1" s="1"/>
  <c r="AB4" i="1"/>
  <c r="AC4" i="1" s="1"/>
  <c r="Z4" i="1" s="1"/>
  <c r="AB5" i="1"/>
  <c r="AC5" i="1" s="1"/>
  <c r="Z5" i="1" s="1"/>
  <c r="AB6" i="1"/>
  <c r="AC6" i="1" s="1"/>
  <c r="Z6" i="1" s="1"/>
  <c r="AB7" i="1"/>
  <c r="AC7" i="1" s="1"/>
  <c r="Z7" i="1" s="1"/>
  <c r="AB8" i="1"/>
  <c r="AC8" i="1" s="1"/>
  <c r="Z8" i="1" s="1"/>
  <c r="AB9" i="1"/>
  <c r="AC9" i="1" s="1"/>
  <c r="Z9" i="1" s="1"/>
  <c r="AB10" i="1"/>
  <c r="AC10" i="1" s="1"/>
  <c r="Z10" i="1" s="1"/>
  <c r="AB11" i="1"/>
  <c r="AC11" i="1" s="1"/>
  <c r="Z11" i="1" s="1"/>
  <c r="AB12" i="1"/>
  <c r="AC12" i="1" s="1"/>
  <c r="Z12" i="1" s="1"/>
  <c r="AB13" i="1"/>
  <c r="AC13" i="1" s="1"/>
  <c r="Z13" i="1" s="1"/>
  <c r="AB14" i="1"/>
  <c r="AC14" i="1" s="1"/>
  <c r="Z14" i="1" s="1"/>
  <c r="AB15" i="1"/>
  <c r="AC15" i="1" s="1"/>
  <c r="Z15" i="1" s="1"/>
  <c r="AB16" i="1"/>
  <c r="AC16" i="1" s="1"/>
  <c r="Z16" i="1" s="1"/>
  <c r="AB17" i="1"/>
  <c r="AC17" i="1" s="1"/>
  <c r="Z17" i="1" s="1"/>
  <c r="AB18" i="1"/>
  <c r="AC18" i="1" s="1"/>
  <c r="Z18" i="1" s="1"/>
  <c r="AB19" i="1"/>
  <c r="AC19" i="1" s="1"/>
  <c r="Z19" i="1" s="1"/>
  <c r="AB20" i="1"/>
  <c r="AC20" i="1" s="1"/>
  <c r="Z20" i="1" s="1"/>
  <c r="AB21" i="1"/>
  <c r="AC21" i="1" s="1"/>
  <c r="Z21" i="1" s="1"/>
  <c r="AB22" i="1"/>
  <c r="AC22" i="1" s="1"/>
  <c r="Z22" i="1" s="1"/>
  <c r="AB23" i="1"/>
  <c r="AC23" i="1" s="1"/>
  <c r="Z23" i="1" s="1"/>
  <c r="AB24" i="1"/>
  <c r="AC24" i="1" s="1"/>
  <c r="Z24" i="1" s="1"/>
  <c r="AB25" i="1"/>
  <c r="AC25" i="1" s="1"/>
  <c r="Z25" i="1" s="1"/>
  <c r="AB26" i="1"/>
  <c r="AC26" i="1" s="1"/>
  <c r="Z26" i="1" s="1"/>
  <c r="AB27" i="1"/>
  <c r="AC27" i="1" s="1"/>
  <c r="Z27" i="1" s="1"/>
  <c r="AB28" i="1"/>
  <c r="AC28" i="1" s="1"/>
  <c r="Z28" i="1" s="1"/>
  <c r="AB29" i="1"/>
  <c r="AC29" i="1" s="1"/>
  <c r="Z29" i="1" s="1"/>
  <c r="AB30" i="1"/>
  <c r="AC30" i="1" s="1"/>
  <c r="Z30" i="1" s="1"/>
  <c r="AB31" i="1"/>
  <c r="AC31" i="1" s="1"/>
  <c r="Z31" i="1" s="1"/>
  <c r="AB32" i="1"/>
  <c r="AC32" i="1" s="1"/>
  <c r="Z32" i="1" s="1"/>
  <c r="AB33" i="1"/>
  <c r="AC33" i="1" s="1"/>
  <c r="Z33" i="1" s="1"/>
  <c r="AB34" i="1"/>
  <c r="AC34" i="1" s="1"/>
  <c r="Z34" i="1" s="1"/>
  <c r="AB35" i="1"/>
  <c r="AC35" i="1" s="1"/>
  <c r="Z35" i="1" s="1"/>
  <c r="AB36" i="1"/>
  <c r="AC36" i="1" s="1"/>
  <c r="Z36" i="1" s="1"/>
  <c r="AB37" i="1"/>
  <c r="AC37" i="1" s="1"/>
  <c r="Z37" i="1" s="1"/>
  <c r="AB38" i="1"/>
  <c r="AC38" i="1" s="1"/>
  <c r="Z38" i="1" s="1"/>
  <c r="AB39" i="1"/>
  <c r="AC39" i="1" s="1"/>
  <c r="Z39" i="1" s="1"/>
  <c r="AB40" i="1"/>
  <c r="AC40" i="1" s="1"/>
  <c r="Z40" i="1" s="1"/>
  <c r="AB41" i="1"/>
  <c r="AC41" i="1" s="1"/>
  <c r="Z41" i="1" s="1"/>
  <c r="AB42" i="1"/>
  <c r="AC42" i="1" s="1"/>
  <c r="Z42" i="1" s="1"/>
  <c r="AB43" i="1"/>
  <c r="AC43" i="1" s="1"/>
  <c r="Z43" i="1" s="1"/>
  <c r="AB44" i="1"/>
  <c r="AC44" i="1" s="1"/>
  <c r="Z44" i="1" s="1"/>
  <c r="AB45" i="1"/>
  <c r="AC45" i="1" s="1"/>
  <c r="Z45" i="1" s="1"/>
  <c r="AB46" i="1"/>
  <c r="AC46" i="1" s="1"/>
  <c r="Z46" i="1" s="1"/>
  <c r="AB47" i="1"/>
  <c r="AC47" i="1" s="1"/>
  <c r="Z47" i="1" s="1"/>
  <c r="AB48" i="1"/>
  <c r="AC48" i="1" s="1"/>
  <c r="Z48" i="1" s="1"/>
  <c r="AB49" i="1"/>
  <c r="AC49" i="1" s="1"/>
  <c r="Z49" i="1" s="1"/>
  <c r="AB50" i="1"/>
  <c r="AC50" i="1" s="1"/>
  <c r="Z50" i="1" s="1"/>
  <c r="AB51" i="1"/>
  <c r="AC51" i="1" s="1"/>
  <c r="Z51" i="1" s="1"/>
  <c r="AB52" i="1"/>
  <c r="AC52" i="1" s="1"/>
  <c r="Z52" i="1" s="1"/>
  <c r="AB53" i="1"/>
  <c r="AC53" i="1" s="1"/>
  <c r="Z53" i="1" s="1"/>
  <c r="AB54" i="1"/>
  <c r="AC54" i="1" s="1"/>
  <c r="Z54" i="1" s="1"/>
  <c r="AB55" i="1"/>
  <c r="AC55" i="1" s="1"/>
  <c r="Z55" i="1" s="1"/>
  <c r="AB56" i="1"/>
  <c r="AC56" i="1" s="1"/>
  <c r="Z56" i="1" s="1"/>
  <c r="AB57" i="1"/>
  <c r="AC57" i="1" s="1"/>
  <c r="Z57" i="1" s="1"/>
  <c r="AB58" i="1"/>
  <c r="AC58" i="1" s="1"/>
  <c r="Z58" i="1" s="1"/>
  <c r="AB59" i="1"/>
  <c r="AC59" i="1" s="1"/>
  <c r="Z59" i="1" s="1"/>
  <c r="AB60" i="1"/>
  <c r="AC60" i="1" s="1"/>
  <c r="Z60" i="1" s="1"/>
  <c r="AB61" i="1"/>
  <c r="AC61" i="1" s="1"/>
  <c r="Z61" i="1" s="1"/>
  <c r="AB62" i="1"/>
  <c r="AC62" i="1" s="1"/>
  <c r="Z62" i="1" s="1"/>
  <c r="AB63" i="1"/>
  <c r="AC63" i="1" s="1"/>
  <c r="Z63" i="1" s="1"/>
  <c r="AB64" i="1"/>
  <c r="AC64" i="1" s="1"/>
  <c r="Z64" i="1" s="1"/>
  <c r="AB65" i="1"/>
  <c r="AC65" i="1" s="1"/>
  <c r="Z65" i="1" s="1"/>
  <c r="AB66" i="1"/>
  <c r="AC66" i="1" s="1"/>
  <c r="Z66" i="1" s="1"/>
  <c r="AB67" i="1"/>
  <c r="AC67" i="1" s="1"/>
  <c r="Z67" i="1" s="1"/>
  <c r="AB68" i="1"/>
  <c r="AC68" i="1" s="1"/>
  <c r="Z68" i="1" s="1"/>
  <c r="AB69" i="1"/>
  <c r="AC69" i="1" s="1"/>
  <c r="Z69" i="1" s="1"/>
  <c r="AB70" i="1"/>
  <c r="AC70" i="1" s="1"/>
  <c r="Z70" i="1" s="1"/>
  <c r="AB71" i="1"/>
  <c r="AC71" i="1" s="1"/>
  <c r="Z71" i="1" s="1"/>
  <c r="AB72" i="1"/>
  <c r="AC72" i="1" s="1"/>
  <c r="Z72" i="1" s="1"/>
  <c r="AB73" i="1"/>
  <c r="AC73" i="1" s="1"/>
  <c r="Z73" i="1" s="1"/>
  <c r="AB74" i="1"/>
  <c r="AC74" i="1" s="1"/>
  <c r="Z74" i="1" s="1"/>
  <c r="AB75" i="1"/>
  <c r="AC75" i="1" s="1"/>
  <c r="Z75" i="1" s="1"/>
  <c r="AB76" i="1"/>
  <c r="AC76" i="1" s="1"/>
  <c r="Z76" i="1" s="1"/>
  <c r="AB77" i="1"/>
  <c r="AC77" i="1" s="1"/>
  <c r="Z77" i="1" s="1"/>
  <c r="AB78" i="1"/>
  <c r="AC78" i="1" s="1"/>
  <c r="Z78" i="1" s="1"/>
  <c r="AB79" i="1"/>
  <c r="AC79" i="1" s="1"/>
  <c r="Z79" i="1" s="1"/>
  <c r="AB80" i="1"/>
  <c r="AC80" i="1" s="1"/>
  <c r="Z80" i="1" s="1"/>
  <c r="AB81" i="1"/>
  <c r="AC81" i="1" s="1"/>
  <c r="Z81" i="1" s="1"/>
  <c r="AB82" i="1"/>
  <c r="AC82" i="1" s="1"/>
  <c r="Z82" i="1" s="1"/>
  <c r="AB83" i="1"/>
  <c r="AC83" i="1" s="1"/>
  <c r="Z83" i="1" s="1"/>
  <c r="AB84" i="1"/>
  <c r="AC84" i="1" s="1"/>
  <c r="Z84" i="1" s="1"/>
  <c r="AB85" i="1"/>
  <c r="AC85" i="1" s="1"/>
  <c r="Z85" i="1" s="1"/>
  <c r="AB86" i="1"/>
  <c r="AC86" i="1" s="1"/>
  <c r="Z86" i="1" s="1"/>
  <c r="AB87" i="1"/>
  <c r="AC87" i="1" s="1"/>
  <c r="Z87" i="1" s="1"/>
  <c r="AB88" i="1"/>
  <c r="AC88" i="1" s="1"/>
  <c r="Z88" i="1" s="1"/>
  <c r="AB89" i="1"/>
  <c r="AC89" i="1" s="1"/>
  <c r="Z89" i="1" s="1"/>
  <c r="AB90" i="1"/>
  <c r="AC90" i="1" s="1"/>
  <c r="Z90" i="1" s="1"/>
  <c r="AB91" i="1"/>
  <c r="AC91" i="1" s="1"/>
  <c r="Z91" i="1" s="1"/>
  <c r="AB92" i="1"/>
  <c r="AC92" i="1" s="1"/>
  <c r="Z92" i="1" s="1"/>
  <c r="AB93" i="1"/>
  <c r="AC93" i="1" s="1"/>
  <c r="Z93" i="1" s="1"/>
  <c r="AB94" i="1"/>
  <c r="AC94" i="1" s="1"/>
  <c r="Z94" i="1" s="1"/>
  <c r="AB95" i="1"/>
  <c r="AC95" i="1" s="1"/>
  <c r="Z95" i="1" s="1"/>
  <c r="AB96" i="1"/>
  <c r="AC96" i="1" s="1"/>
  <c r="Z96" i="1" s="1"/>
  <c r="AB97" i="1"/>
  <c r="AC97" i="1" s="1"/>
  <c r="Z97" i="1" s="1"/>
  <c r="AB98" i="1"/>
  <c r="AC98" i="1" s="1"/>
  <c r="Z98" i="1" s="1"/>
  <c r="AB99" i="1"/>
  <c r="AC99" i="1" s="1"/>
  <c r="Z99" i="1" s="1"/>
  <c r="AB100" i="1"/>
  <c r="AC100" i="1" s="1"/>
  <c r="Z100" i="1" s="1"/>
  <c r="AB101" i="1"/>
  <c r="AC101" i="1" s="1"/>
  <c r="Z101" i="1" s="1"/>
  <c r="AB102" i="1"/>
  <c r="AC102" i="1" s="1"/>
  <c r="Z102" i="1" s="1"/>
  <c r="AB103" i="1"/>
  <c r="AC103" i="1" s="1"/>
  <c r="Z103" i="1" s="1"/>
  <c r="AB104" i="1"/>
  <c r="AC104" i="1" s="1"/>
  <c r="Z104" i="1" s="1"/>
  <c r="AB105" i="1"/>
  <c r="AC105" i="1" s="1"/>
  <c r="Z105" i="1" s="1"/>
  <c r="AB106" i="1"/>
  <c r="AC106" i="1" s="1"/>
  <c r="Z106" i="1" s="1"/>
  <c r="AB107" i="1"/>
  <c r="AC107" i="1" s="1"/>
  <c r="Z107" i="1" s="1"/>
  <c r="AB108" i="1"/>
  <c r="AC108" i="1" s="1"/>
  <c r="Z108" i="1" s="1"/>
  <c r="AB109" i="1"/>
  <c r="AC109" i="1" s="1"/>
  <c r="Z109" i="1" s="1"/>
  <c r="AB110" i="1"/>
  <c r="AC110" i="1" s="1"/>
  <c r="Z110" i="1" s="1"/>
  <c r="AB111" i="1"/>
  <c r="AC111" i="1" s="1"/>
  <c r="Z111" i="1" s="1"/>
  <c r="AB112" i="1"/>
  <c r="AC112" i="1" s="1"/>
  <c r="Z112" i="1" s="1"/>
  <c r="AB113" i="1"/>
  <c r="AC113" i="1" s="1"/>
  <c r="Z113" i="1" s="1"/>
  <c r="AB114" i="1"/>
  <c r="AC114" i="1" s="1"/>
  <c r="Z114" i="1" s="1"/>
  <c r="AB115" i="1"/>
  <c r="AC115" i="1" s="1"/>
  <c r="Z115" i="1" s="1"/>
  <c r="AB116" i="1"/>
  <c r="AC116" i="1" s="1"/>
  <c r="Z116" i="1" s="1"/>
  <c r="AB117" i="1"/>
  <c r="AC117" i="1" s="1"/>
  <c r="Z117" i="1" s="1"/>
  <c r="AB118" i="1"/>
  <c r="AC118" i="1" s="1"/>
  <c r="Z118" i="1" s="1"/>
  <c r="AB119" i="1"/>
  <c r="AC119" i="1" s="1"/>
  <c r="Z119" i="1" s="1"/>
  <c r="AB120" i="1"/>
  <c r="AC120" i="1" s="1"/>
  <c r="Z120" i="1" s="1"/>
  <c r="AB121" i="1"/>
  <c r="AC121" i="1" s="1"/>
  <c r="Z121" i="1" s="1"/>
  <c r="AB122" i="1"/>
  <c r="AC122" i="1" s="1"/>
  <c r="Z122" i="1" s="1"/>
  <c r="AB123" i="1"/>
  <c r="AC123" i="1" s="1"/>
  <c r="Z123" i="1" s="1"/>
  <c r="AB124" i="1"/>
  <c r="AC124" i="1" s="1"/>
  <c r="Z124" i="1" s="1"/>
  <c r="AB125" i="1"/>
  <c r="AC125" i="1" s="1"/>
  <c r="Z125" i="1" s="1"/>
  <c r="AB126" i="1"/>
  <c r="AC126" i="1" s="1"/>
  <c r="Z126" i="1" s="1"/>
  <c r="AB127" i="1"/>
  <c r="AC127" i="1" s="1"/>
  <c r="Z127" i="1" s="1"/>
  <c r="AB128" i="1"/>
  <c r="AC128" i="1" s="1"/>
  <c r="Z128" i="1" s="1"/>
  <c r="AB129" i="1"/>
  <c r="AC129" i="1" s="1"/>
  <c r="Z129" i="1" s="1"/>
  <c r="AB130" i="1"/>
  <c r="AC130" i="1" s="1"/>
  <c r="Z130" i="1" s="1"/>
  <c r="AB131" i="1"/>
  <c r="AC131" i="1" s="1"/>
  <c r="Z131" i="1" s="1"/>
  <c r="AB132" i="1"/>
  <c r="AC132" i="1" s="1"/>
  <c r="Z132" i="1" s="1"/>
  <c r="AB133" i="1"/>
  <c r="AC133" i="1" s="1"/>
  <c r="Z133" i="1" s="1"/>
  <c r="AB134" i="1"/>
  <c r="AC134" i="1" s="1"/>
  <c r="Z134" i="1" s="1"/>
  <c r="AB135" i="1"/>
  <c r="AC135" i="1" s="1"/>
  <c r="Z135" i="1" s="1"/>
  <c r="AB136" i="1"/>
  <c r="AC136" i="1" s="1"/>
  <c r="Z136" i="1" s="1"/>
  <c r="AB137" i="1"/>
  <c r="AC137" i="1" s="1"/>
  <c r="Z137" i="1" s="1"/>
  <c r="AB138" i="1"/>
  <c r="AC138" i="1" s="1"/>
  <c r="Z138" i="1" s="1"/>
  <c r="AB139" i="1"/>
  <c r="AC139" i="1" s="1"/>
  <c r="Z139" i="1" s="1"/>
  <c r="AB140" i="1"/>
  <c r="AC140" i="1" s="1"/>
  <c r="Z140" i="1" s="1"/>
  <c r="AB141" i="1"/>
  <c r="AC141" i="1" s="1"/>
  <c r="Z141" i="1" s="1"/>
  <c r="AB142" i="1"/>
  <c r="AC142" i="1" s="1"/>
  <c r="Z142" i="1" s="1"/>
  <c r="AB143" i="1"/>
  <c r="AC143" i="1" s="1"/>
  <c r="Z143" i="1" s="1"/>
  <c r="AB144" i="1"/>
  <c r="AC144" i="1" s="1"/>
  <c r="Z144" i="1" s="1"/>
  <c r="AB145" i="1"/>
  <c r="AC145" i="1" s="1"/>
  <c r="Z145" i="1" s="1"/>
  <c r="AB146" i="1"/>
  <c r="AC146" i="1" s="1"/>
  <c r="Z146" i="1" s="1"/>
  <c r="AB147" i="1"/>
  <c r="AC147" i="1" s="1"/>
  <c r="Z147" i="1" s="1"/>
  <c r="AB148" i="1"/>
  <c r="AC148" i="1" s="1"/>
  <c r="Z148" i="1" s="1"/>
  <c r="AB149" i="1"/>
  <c r="AC149" i="1" s="1"/>
  <c r="Z149" i="1" s="1"/>
  <c r="AB150" i="1"/>
  <c r="AC150" i="1" s="1"/>
  <c r="Z150" i="1" s="1"/>
  <c r="AB151" i="1"/>
  <c r="AC151" i="1" s="1"/>
  <c r="Z151" i="1" s="1"/>
  <c r="AB152" i="1"/>
  <c r="AC152" i="1" s="1"/>
  <c r="Z152" i="1" s="1"/>
  <c r="AB153" i="1"/>
  <c r="AC153" i="1" s="1"/>
  <c r="Z153" i="1" s="1"/>
  <c r="AB154" i="1"/>
  <c r="AC154" i="1" s="1"/>
  <c r="Z154" i="1" s="1"/>
  <c r="AB155" i="1"/>
  <c r="AC155" i="1" s="1"/>
  <c r="Z155" i="1" s="1"/>
  <c r="AB156" i="1"/>
  <c r="AC156" i="1" s="1"/>
  <c r="Z156" i="1" s="1"/>
  <c r="AB157" i="1"/>
  <c r="AC157" i="1" s="1"/>
  <c r="Z157" i="1" s="1"/>
  <c r="AB158" i="1"/>
  <c r="AC158" i="1" s="1"/>
  <c r="Z158" i="1" s="1"/>
  <c r="AB159" i="1"/>
  <c r="AC159" i="1" s="1"/>
  <c r="Z159" i="1" s="1"/>
  <c r="AB160" i="1"/>
  <c r="AC160" i="1" s="1"/>
  <c r="Z160" i="1" s="1"/>
  <c r="AB161" i="1"/>
  <c r="AC161" i="1" s="1"/>
  <c r="Z161" i="1" s="1"/>
  <c r="AB162" i="1"/>
  <c r="AC162" i="1" s="1"/>
  <c r="Z162" i="1" s="1"/>
  <c r="AB163" i="1"/>
  <c r="AC163" i="1" s="1"/>
  <c r="Z163" i="1" s="1"/>
  <c r="AB164" i="1"/>
  <c r="AC164" i="1" s="1"/>
  <c r="Z164" i="1" s="1"/>
  <c r="AB165" i="1"/>
  <c r="AC165" i="1" s="1"/>
  <c r="Z165" i="1" s="1"/>
  <c r="AB166" i="1"/>
  <c r="AC166" i="1" s="1"/>
  <c r="Z166" i="1" s="1"/>
  <c r="AB167" i="1"/>
  <c r="AC167" i="1" s="1"/>
  <c r="Z167" i="1" s="1"/>
  <c r="AB168" i="1"/>
  <c r="AC168" i="1" s="1"/>
  <c r="Z168" i="1" s="1"/>
  <c r="AB169" i="1"/>
  <c r="AC169" i="1" s="1"/>
  <c r="Z169" i="1" s="1"/>
  <c r="AB170" i="1"/>
  <c r="AC170" i="1" s="1"/>
  <c r="Z170" i="1" s="1"/>
  <c r="AB171" i="1"/>
  <c r="AC171" i="1" s="1"/>
  <c r="Z171" i="1" s="1"/>
  <c r="AB172" i="1"/>
  <c r="AC172" i="1" s="1"/>
  <c r="Z172" i="1" s="1"/>
  <c r="AB173" i="1"/>
  <c r="AC173" i="1" s="1"/>
  <c r="Z173" i="1" s="1"/>
  <c r="AB174" i="1"/>
  <c r="AC174" i="1" s="1"/>
  <c r="Z174" i="1" s="1"/>
  <c r="AB175" i="1"/>
  <c r="AC175" i="1" s="1"/>
  <c r="Z175" i="1" s="1"/>
  <c r="AB176" i="1"/>
  <c r="AC176" i="1" s="1"/>
  <c r="Z176" i="1" s="1"/>
  <c r="AB177" i="1"/>
  <c r="AC177" i="1" s="1"/>
  <c r="Z177" i="1" s="1"/>
  <c r="AB178" i="1"/>
  <c r="AC178" i="1" s="1"/>
  <c r="Z178" i="1" s="1"/>
  <c r="AB179" i="1"/>
  <c r="AC179" i="1" s="1"/>
  <c r="Z179" i="1" s="1"/>
  <c r="AB180" i="1"/>
  <c r="AC180" i="1" s="1"/>
  <c r="Z180" i="1" s="1"/>
  <c r="AB181" i="1"/>
  <c r="AC181" i="1" s="1"/>
  <c r="Z181" i="1" s="1"/>
  <c r="AB182" i="1"/>
  <c r="AC182" i="1" s="1"/>
  <c r="Z182" i="1" s="1"/>
  <c r="AB183" i="1"/>
  <c r="AC183" i="1" s="1"/>
  <c r="Z183" i="1" s="1"/>
  <c r="AB184" i="1"/>
  <c r="AC184" i="1" s="1"/>
  <c r="Z184" i="1" s="1"/>
  <c r="AB185" i="1"/>
  <c r="AC185" i="1" s="1"/>
  <c r="Z185" i="1" s="1"/>
  <c r="AB186" i="1"/>
  <c r="AC186" i="1" s="1"/>
  <c r="Z186" i="1" s="1"/>
  <c r="AB187" i="1"/>
  <c r="AC187" i="1" s="1"/>
  <c r="Z187" i="1" s="1"/>
  <c r="AB188" i="1"/>
  <c r="AC188" i="1" s="1"/>
  <c r="Z188" i="1" s="1"/>
  <c r="AB189" i="1"/>
  <c r="AC189" i="1" s="1"/>
  <c r="Z189" i="1" s="1"/>
  <c r="AB190" i="1"/>
  <c r="AC190" i="1" s="1"/>
  <c r="Z190" i="1" s="1"/>
  <c r="AB191" i="1"/>
  <c r="AC191" i="1" s="1"/>
  <c r="Z191" i="1" s="1"/>
  <c r="AB192" i="1"/>
  <c r="AC192" i="1" s="1"/>
  <c r="Z192" i="1" s="1"/>
  <c r="AB193" i="1"/>
  <c r="AC193" i="1" s="1"/>
  <c r="Z193" i="1" s="1"/>
  <c r="AB194" i="1"/>
  <c r="AC194" i="1" s="1"/>
  <c r="Z194" i="1" s="1"/>
  <c r="AB195" i="1"/>
  <c r="AC195" i="1" s="1"/>
  <c r="Z195" i="1" s="1"/>
  <c r="AB196" i="1"/>
  <c r="AC196" i="1" s="1"/>
  <c r="Z196" i="1" s="1"/>
  <c r="AB197" i="1"/>
  <c r="AC197" i="1" s="1"/>
  <c r="Z197" i="1" s="1"/>
  <c r="AB198" i="1"/>
  <c r="AC198" i="1" s="1"/>
  <c r="Z198" i="1" s="1"/>
  <c r="AB199" i="1"/>
  <c r="AC199" i="1" s="1"/>
  <c r="Z199" i="1" s="1"/>
  <c r="AB200" i="1"/>
  <c r="AC200" i="1" s="1"/>
  <c r="Z200" i="1" s="1"/>
  <c r="AB201" i="1"/>
  <c r="AC201" i="1" s="1"/>
  <c r="Z201" i="1" s="1"/>
  <c r="AB202" i="1"/>
  <c r="AC202" i="1" s="1"/>
  <c r="Z202" i="1" s="1"/>
  <c r="AB203" i="1"/>
  <c r="AC203" i="1" s="1"/>
  <c r="Z203" i="1" s="1"/>
  <c r="AB204" i="1"/>
  <c r="AC204" i="1" s="1"/>
  <c r="Z204" i="1" s="1"/>
  <c r="AB205" i="1"/>
  <c r="AC205" i="1" s="1"/>
  <c r="Z205" i="1" s="1"/>
  <c r="AB206" i="1"/>
  <c r="AC206" i="1" s="1"/>
  <c r="Z206" i="1" s="1"/>
  <c r="AB207" i="1"/>
  <c r="AC207" i="1" s="1"/>
  <c r="Z207" i="1" s="1"/>
  <c r="AB208" i="1"/>
  <c r="AC208" i="1" s="1"/>
  <c r="Z208" i="1" s="1"/>
  <c r="AB209" i="1"/>
  <c r="AC209" i="1" s="1"/>
  <c r="Z209" i="1" s="1"/>
  <c r="AB210" i="1"/>
  <c r="AC210" i="1" s="1"/>
  <c r="Z210" i="1" s="1"/>
  <c r="AB211" i="1"/>
  <c r="AC211" i="1" s="1"/>
  <c r="Z211" i="1" s="1"/>
  <c r="AB212" i="1"/>
  <c r="AC212" i="1" s="1"/>
  <c r="Z212" i="1" s="1"/>
  <c r="AB213" i="1"/>
  <c r="AC213" i="1" s="1"/>
  <c r="Z213" i="1" s="1"/>
  <c r="AB214" i="1"/>
  <c r="AC214" i="1" s="1"/>
  <c r="Z214" i="1" s="1"/>
  <c r="AB215" i="1"/>
  <c r="AC215" i="1" s="1"/>
  <c r="Z215" i="1" s="1"/>
  <c r="AB216" i="1"/>
  <c r="AC216" i="1" s="1"/>
  <c r="Z216" i="1" s="1"/>
  <c r="AB217" i="1"/>
  <c r="AC217" i="1" s="1"/>
  <c r="Z217" i="1" s="1"/>
  <c r="AB218" i="1"/>
  <c r="AC218" i="1" s="1"/>
  <c r="Z218" i="1" s="1"/>
  <c r="AB219" i="1"/>
  <c r="AC219" i="1" s="1"/>
  <c r="Z219" i="1" s="1"/>
  <c r="AB220" i="1"/>
  <c r="AC220" i="1" s="1"/>
  <c r="Z220" i="1" s="1"/>
  <c r="AB221" i="1"/>
  <c r="AC221" i="1" s="1"/>
  <c r="Z221" i="1" s="1"/>
  <c r="AB222" i="1"/>
  <c r="AC222" i="1" s="1"/>
  <c r="Z222" i="1" s="1"/>
  <c r="AB223" i="1"/>
  <c r="AC223" i="1" s="1"/>
  <c r="Z223" i="1" s="1"/>
  <c r="AB224" i="1"/>
  <c r="AC224" i="1" s="1"/>
  <c r="Z224" i="1" s="1"/>
  <c r="AB225" i="1"/>
  <c r="AC225" i="1" s="1"/>
  <c r="Z225" i="1" s="1"/>
  <c r="AB226" i="1"/>
  <c r="AC226" i="1" s="1"/>
  <c r="Z226" i="1" s="1"/>
  <c r="AB227" i="1"/>
  <c r="AC227" i="1" s="1"/>
  <c r="Z227" i="1" s="1"/>
  <c r="AB228" i="1"/>
  <c r="AC228" i="1" s="1"/>
  <c r="Z228" i="1" s="1"/>
  <c r="AB229" i="1"/>
  <c r="AC229" i="1" s="1"/>
  <c r="Z229" i="1" s="1"/>
  <c r="AB230" i="1"/>
  <c r="AC230" i="1" s="1"/>
  <c r="Z230" i="1" s="1"/>
  <c r="AB231" i="1"/>
  <c r="AC231" i="1" s="1"/>
  <c r="Z231" i="1" s="1"/>
  <c r="AB232" i="1"/>
  <c r="AC232" i="1" s="1"/>
  <c r="Z232" i="1" s="1"/>
  <c r="AB233" i="1"/>
  <c r="AC233" i="1" s="1"/>
  <c r="Z233" i="1" s="1"/>
  <c r="AB234" i="1"/>
  <c r="AC234" i="1" s="1"/>
  <c r="Z234" i="1" s="1"/>
  <c r="AB235" i="1"/>
  <c r="AC235" i="1" s="1"/>
  <c r="Z235" i="1" s="1"/>
  <c r="AB236" i="1"/>
  <c r="AC236" i="1" s="1"/>
  <c r="Z236" i="1" s="1"/>
  <c r="AB237" i="1"/>
  <c r="AC237" i="1" s="1"/>
  <c r="Z237" i="1" s="1"/>
  <c r="AB238" i="1"/>
  <c r="AC238" i="1" s="1"/>
  <c r="Z238" i="1" s="1"/>
  <c r="AB239" i="1"/>
  <c r="AC239" i="1" s="1"/>
  <c r="Z239" i="1" s="1"/>
  <c r="AB240" i="1"/>
  <c r="AC240" i="1" s="1"/>
  <c r="Z240" i="1" s="1"/>
  <c r="AB241" i="1"/>
  <c r="AC241" i="1" s="1"/>
  <c r="Z241" i="1" s="1"/>
  <c r="AB242" i="1"/>
  <c r="AC242" i="1" s="1"/>
  <c r="Z242" i="1" s="1"/>
  <c r="AB243" i="1"/>
  <c r="AC243" i="1" s="1"/>
  <c r="Z243" i="1" s="1"/>
  <c r="AB244" i="1"/>
  <c r="AC244" i="1" s="1"/>
  <c r="Z244" i="1" s="1"/>
  <c r="AB245" i="1"/>
  <c r="AC245" i="1" s="1"/>
  <c r="Z245" i="1" s="1"/>
  <c r="AB246" i="1"/>
  <c r="AC246" i="1" s="1"/>
  <c r="Z246" i="1" s="1"/>
  <c r="AB247" i="1"/>
  <c r="AC247" i="1" s="1"/>
  <c r="Z247" i="1" s="1"/>
  <c r="AB248" i="1"/>
  <c r="AC248" i="1" s="1"/>
  <c r="Z248" i="1" s="1"/>
  <c r="AB249" i="1"/>
  <c r="AC249" i="1" s="1"/>
  <c r="Z249" i="1" s="1"/>
  <c r="AB250" i="1"/>
  <c r="AC250" i="1" s="1"/>
  <c r="Z250" i="1" s="1"/>
  <c r="AB251" i="1"/>
  <c r="AC251" i="1" s="1"/>
  <c r="Z251" i="1" s="1"/>
  <c r="AB252" i="1"/>
  <c r="AC252" i="1" s="1"/>
  <c r="Z252" i="1" s="1"/>
  <c r="AB253" i="1"/>
  <c r="AC253" i="1" s="1"/>
  <c r="Z253" i="1" s="1"/>
  <c r="AB254" i="1"/>
  <c r="AC254" i="1" s="1"/>
  <c r="Z254" i="1" s="1"/>
  <c r="AB255" i="1"/>
  <c r="AC255" i="1" s="1"/>
  <c r="Z255" i="1" s="1"/>
  <c r="AB256" i="1"/>
  <c r="AC256" i="1" s="1"/>
  <c r="Z256" i="1" s="1"/>
  <c r="AB257" i="1"/>
  <c r="AC257" i="1" s="1"/>
  <c r="Z257" i="1" s="1"/>
  <c r="AB258" i="1"/>
  <c r="AC258" i="1" s="1"/>
  <c r="Z258" i="1" s="1"/>
  <c r="AB259" i="1"/>
  <c r="AC259" i="1" s="1"/>
  <c r="Z259" i="1" s="1"/>
  <c r="AB260" i="1"/>
  <c r="AC260" i="1" s="1"/>
  <c r="Z260" i="1" s="1"/>
  <c r="AB261" i="1"/>
  <c r="AC261" i="1" s="1"/>
  <c r="Z261" i="1" s="1"/>
  <c r="AB262" i="1"/>
  <c r="AC262" i="1" s="1"/>
  <c r="Z262" i="1" s="1"/>
  <c r="AB263" i="1"/>
  <c r="AC263" i="1" s="1"/>
  <c r="Z263" i="1" s="1"/>
  <c r="AB264" i="1"/>
  <c r="AC264" i="1" s="1"/>
  <c r="Z264" i="1" s="1"/>
  <c r="AB265" i="1"/>
  <c r="AC265" i="1" s="1"/>
  <c r="Z265" i="1" s="1"/>
  <c r="AB266" i="1"/>
  <c r="AC266" i="1" s="1"/>
  <c r="Z266" i="1" s="1"/>
  <c r="AB267" i="1"/>
  <c r="AC267" i="1" s="1"/>
  <c r="Z267" i="1" s="1"/>
  <c r="AB268" i="1"/>
  <c r="AC268" i="1" s="1"/>
  <c r="Z268" i="1" s="1"/>
  <c r="AB269" i="1"/>
  <c r="AC269" i="1" s="1"/>
  <c r="Z269" i="1" s="1"/>
  <c r="AB270" i="1"/>
  <c r="AC270" i="1" s="1"/>
  <c r="Z270" i="1" s="1"/>
  <c r="AB271" i="1"/>
  <c r="AC271" i="1" s="1"/>
  <c r="Z271" i="1" s="1"/>
  <c r="AB272" i="1"/>
  <c r="AC272" i="1" s="1"/>
  <c r="Z272" i="1" s="1"/>
  <c r="AB273" i="1"/>
  <c r="AC273" i="1" s="1"/>
  <c r="Z273" i="1" s="1"/>
  <c r="AB274" i="1"/>
  <c r="AC274" i="1" s="1"/>
  <c r="Z274" i="1" s="1"/>
  <c r="AB275" i="1"/>
  <c r="AC275" i="1" s="1"/>
  <c r="Z275" i="1" s="1"/>
  <c r="AB276" i="1"/>
  <c r="AC276" i="1" s="1"/>
  <c r="Z276" i="1" s="1"/>
  <c r="AB277" i="1"/>
  <c r="AC277" i="1" s="1"/>
  <c r="Z277" i="1" s="1"/>
  <c r="AB278" i="1"/>
  <c r="AC278" i="1" s="1"/>
  <c r="Z278" i="1" s="1"/>
  <c r="AB279" i="1"/>
  <c r="AC279" i="1" s="1"/>
  <c r="Z279" i="1" s="1"/>
  <c r="AB280" i="1"/>
  <c r="AC280" i="1" s="1"/>
  <c r="Z280" i="1" s="1"/>
  <c r="AB281" i="1"/>
  <c r="AC281" i="1" s="1"/>
  <c r="Z281" i="1" s="1"/>
  <c r="AB282" i="1"/>
  <c r="AC282" i="1" s="1"/>
  <c r="Z282" i="1" s="1"/>
  <c r="AB283" i="1"/>
  <c r="AC283" i="1" s="1"/>
  <c r="Z283" i="1" s="1"/>
  <c r="AB284" i="1"/>
  <c r="AC284" i="1" s="1"/>
  <c r="Z284" i="1" s="1"/>
  <c r="AB285" i="1"/>
  <c r="AC285" i="1" s="1"/>
  <c r="Z285" i="1" s="1"/>
  <c r="AB286" i="1"/>
  <c r="AC286" i="1" s="1"/>
  <c r="Z286" i="1" s="1"/>
  <c r="AB287" i="1"/>
  <c r="AC287" i="1" s="1"/>
  <c r="Z287" i="1" s="1"/>
  <c r="AB288" i="1"/>
  <c r="AC288" i="1" s="1"/>
  <c r="Z288" i="1" s="1"/>
  <c r="AB289" i="1"/>
  <c r="AC289" i="1" s="1"/>
  <c r="Z289" i="1" s="1"/>
  <c r="AB290" i="1"/>
  <c r="AC290" i="1" s="1"/>
  <c r="Z290" i="1" s="1"/>
  <c r="AB291" i="1"/>
  <c r="AC291" i="1" s="1"/>
  <c r="Z291" i="1" s="1"/>
  <c r="AB292" i="1"/>
  <c r="AC292" i="1" s="1"/>
  <c r="Z292" i="1" s="1"/>
  <c r="AB293" i="1"/>
  <c r="AC293" i="1" s="1"/>
  <c r="Z293" i="1" s="1"/>
  <c r="AB294" i="1"/>
  <c r="AC294" i="1" s="1"/>
  <c r="Z294" i="1" s="1"/>
  <c r="AB295" i="1"/>
  <c r="AC295" i="1" s="1"/>
  <c r="Z295" i="1" s="1"/>
  <c r="AB296" i="1"/>
  <c r="AC296" i="1" s="1"/>
  <c r="Z296" i="1" s="1"/>
  <c r="AB297" i="1"/>
  <c r="AC297" i="1" s="1"/>
  <c r="Z297" i="1" s="1"/>
  <c r="AB298" i="1"/>
  <c r="AC298" i="1" s="1"/>
  <c r="Z298" i="1" s="1"/>
  <c r="AB299" i="1"/>
  <c r="AC299" i="1" s="1"/>
  <c r="Z299" i="1" s="1"/>
  <c r="AB300" i="1"/>
  <c r="AC300" i="1" s="1"/>
  <c r="Z300" i="1" s="1"/>
  <c r="AB301" i="1"/>
  <c r="AC301" i="1" s="1"/>
  <c r="Z301" i="1" s="1"/>
  <c r="AB302" i="1"/>
  <c r="AC302" i="1" s="1"/>
  <c r="Z302" i="1" s="1"/>
  <c r="AB303" i="1"/>
  <c r="AC303" i="1" s="1"/>
  <c r="Z303" i="1" s="1"/>
  <c r="AB304" i="1"/>
  <c r="AC304" i="1" s="1"/>
  <c r="Z304" i="1" s="1"/>
  <c r="AB305" i="1"/>
  <c r="AC305" i="1" s="1"/>
  <c r="Z305" i="1" s="1"/>
  <c r="AB306" i="1"/>
  <c r="AC306" i="1" s="1"/>
  <c r="Z306" i="1" s="1"/>
  <c r="AB307" i="1"/>
  <c r="AC307" i="1" s="1"/>
  <c r="Z307" i="1" s="1"/>
  <c r="AB308" i="1"/>
  <c r="AC308" i="1" s="1"/>
  <c r="Z308" i="1" s="1"/>
  <c r="AB309" i="1"/>
  <c r="AC309" i="1" s="1"/>
  <c r="Z309" i="1" s="1"/>
  <c r="AB310" i="1"/>
  <c r="AC310" i="1" s="1"/>
  <c r="Z310" i="1" s="1"/>
  <c r="AB311" i="1"/>
  <c r="AC311" i="1" s="1"/>
  <c r="Z311" i="1" s="1"/>
  <c r="AB312" i="1"/>
  <c r="AC312" i="1" s="1"/>
  <c r="Z312" i="1" s="1"/>
  <c r="AB313" i="1"/>
  <c r="AC313" i="1" s="1"/>
  <c r="Z313" i="1" s="1"/>
  <c r="AB314" i="1"/>
  <c r="AC314" i="1" s="1"/>
  <c r="Z314" i="1" s="1"/>
  <c r="AB315" i="1"/>
  <c r="AC315" i="1" s="1"/>
  <c r="Z315" i="1" s="1"/>
  <c r="AB316" i="1"/>
  <c r="AC316" i="1" s="1"/>
  <c r="Z316" i="1" s="1"/>
  <c r="AB317" i="1"/>
  <c r="AC317" i="1" s="1"/>
  <c r="Z317" i="1" s="1"/>
  <c r="AB318" i="1"/>
  <c r="AC318" i="1" s="1"/>
  <c r="Z318" i="1" s="1"/>
  <c r="AB319" i="1"/>
  <c r="AC319" i="1" s="1"/>
  <c r="Z319" i="1" s="1"/>
  <c r="AB320" i="1"/>
  <c r="AC320" i="1" s="1"/>
  <c r="Z320" i="1" s="1"/>
  <c r="AB321" i="1"/>
  <c r="AC321" i="1" s="1"/>
  <c r="Z321" i="1" s="1"/>
  <c r="AB322" i="1"/>
  <c r="AC322" i="1" s="1"/>
  <c r="Z322" i="1" s="1"/>
  <c r="AB323" i="1"/>
  <c r="AC323" i="1" s="1"/>
  <c r="Z323" i="1" s="1"/>
  <c r="AB324" i="1"/>
  <c r="AC324" i="1" s="1"/>
  <c r="Z324" i="1" s="1"/>
  <c r="AB325" i="1"/>
  <c r="AC325" i="1" s="1"/>
  <c r="Z325" i="1" s="1"/>
  <c r="AB326" i="1"/>
  <c r="AC326" i="1" s="1"/>
  <c r="Z326" i="1" s="1"/>
  <c r="AB327" i="1"/>
  <c r="AC327" i="1" s="1"/>
  <c r="Z327" i="1" s="1"/>
  <c r="AB328" i="1"/>
  <c r="AC328" i="1" s="1"/>
  <c r="Z328" i="1" s="1"/>
  <c r="AB329" i="1"/>
  <c r="AC329" i="1" s="1"/>
  <c r="Z329" i="1" s="1"/>
  <c r="AB330" i="1"/>
  <c r="AC330" i="1" s="1"/>
  <c r="Z330" i="1" s="1"/>
  <c r="AB331" i="1"/>
  <c r="AC331" i="1" s="1"/>
  <c r="Z331" i="1" s="1"/>
  <c r="AB332" i="1"/>
  <c r="AC332" i="1" s="1"/>
  <c r="Z332" i="1" s="1"/>
  <c r="AB333" i="1"/>
  <c r="AC333" i="1" s="1"/>
  <c r="Z333" i="1" s="1"/>
  <c r="AB334" i="1"/>
  <c r="AC334" i="1" s="1"/>
  <c r="Z334" i="1" s="1"/>
  <c r="AB335" i="1"/>
  <c r="AC335" i="1" s="1"/>
  <c r="Z335" i="1" s="1"/>
  <c r="AB336" i="1"/>
  <c r="AC336" i="1" s="1"/>
  <c r="Z336" i="1" s="1"/>
  <c r="AB337" i="1"/>
  <c r="AC337" i="1" s="1"/>
  <c r="Z337" i="1" s="1"/>
  <c r="AB338" i="1"/>
  <c r="AC338" i="1" s="1"/>
  <c r="Z338" i="1" s="1"/>
  <c r="AB339" i="1"/>
  <c r="AC339" i="1" s="1"/>
  <c r="Z339" i="1" s="1"/>
  <c r="AB340" i="1"/>
  <c r="AC340" i="1" s="1"/>
  <c r="Z340" i="1" s="1"/>
  <c r="AB341" i="1"/>
  <c r="AC341" i="1" s="1"/>
  <c r="Z341" i="1" s="1"/>
  <c r="AB342" i="1"/>
  <c r="AC342" i="1" s="1"/>
  <c r="Z342" i="1" s="1"/>
  <c r="AB343" i="1"/>
  <c r="AC343" i="1" s="1"/>
  <c r="Z343" i="1" s="1"/>
  <c r="AB344" i="1"/>
  <c r="AC344" i="1" s="1"/>
  <c r="Z344" i="1" s="1"/>
  <c r="AB345" i="1"/>
  <c r="AC345" i="1" s="1"/>
  <c r="Z345" i="1" s="1"/>
  <c r="AB346" i="1"/>
  <c r="AC346" i="1" s="1"/>
  <c r="Z346" i="1" s="1"/>
  <c r="AB347" i="1"/>
  <c r="AC347" i="1" s="1"/>
  <c r="Z347" i="1" s="1"/>
  <c r="AB348" i="1"/>
  <c r="AC348" i="1" s="1"/>
  <c r="Z348" i="1" s="1"/>
  <c r="AB349" i="1"/>
  <c r="AC349" i="1" s="1"/>
  <c r="Z349" i="1" s="1"/>
  <c r="AB350" i="1"/>
  <c r="AC350" i="1" s="1"/>
  <c r="Z350" i="1" s="1"/>
  <c r="AB351" i="1"/>
  <c r="AC351" i="1" s="1"/>
  <c r="Z351" i="1" s="1"/>
  <c r="AB352" i="1"/>
  <c r="AC352" i="1" s="1"/>
  <c r="Z352" i="1" s="1"/>
  <c r="AB353" i="1"/>
  <c r="AC353" i="1" s="1"/>
  <c r="Z353" i="1" s="1"/>
  <c r="AB354" i="1"/>
  <c r="AC354" i="1" s="1"/>
  <c r="Z354" i="1" s="1"/>
  <c r="AB355" i="1"/>
  <c r="AC355" i="1" s="1"/>
  <c r="Z355" i="1" s="1"/>
  <c r="AB356" i="1"/>
  <c r="AC356" i="1" s="1"/>
  <c r="Z356" i="1" s="1"/>
  <c r="AB357" i="1"/>
  <c r="AC357" i="1" s="1"/>
  <c r="Z357" i="1" s="1"/>
  <c r="AB358" i="1"/>
  <c r="AC358" i="1" s="1"/>
  <c r="Z358" i="1" s="1"/>
  <c r="AB359" i="1"/>
  <c r="AC359" i="1" s="1"/>
  <c r="Z359" i="1" s="1"/>
  <c r="AB360" i="1"/>
  <c r="AC360" i="1" s="1"/>
  <c r="Z360" i="1" s="1"/>
  <c r="AB361" i="1"/>
  <c r="AC361" i="1" s="1"/>
  <c r="Z361" i="1" s="1"/>
  <c r="AB362" i="1"/>
  <c r="AC362" i="1" s="1"/>
  <c r="Z362" i="1" s="1"/>
  <c r="AB363" i="1"/>
  <c r="AC363" i="1" s="1"/>
  <c r="Z363" i="1" s="1"/>
  <c r="AB364" i="1"/>
  <c r="AC364" i="1" s="1"/>
  <c r="Z364" i="1" s="1"/>
  <c r="AB365" i="1"/>
  <c r="AC365" i="1" s="1"/>
  <c r="Z365" i="1" s="1"/>
  <c r="AB366" i="1"/>
  <c r="AC366" i="1" s="1"/>
  <c r="Z366" i="1" s="1"/>
  <c r="AB367" i="1"/>
  <c r="AC367" i="1" s="1"/>
  <c r="Z367" i="1" s="1"/>
  <c r="AB368" i="1"/>
  <c r="AC368" i="1" s="1"/>
  <c r="Z368" i="1" s="1"/>
  <c r="AB369" i="1"/>
  <c r="AC369" i="1" s="1"/>
  <c r="Z369" i="1" s="1"/>
  <c r="AB370" i="1"/>
  <c r="AC370" i="1" s="1"/>
  <c r="Z370" i="1" s="1"/>
  <c r="AB371" i="1"/>
  <c r="AC371" i="1" s="1"/>
  <c r="Z371" i="1" s="1"/>
  <c r="AB372" i="1"/>
  <c r="AC372" i="1" s="1"/>
  <c r="Z372" i="1" s="1"/>
  <c r="AB373" i="1"/>
  <c r="AC373" i="1" s="1"/>
  <c r="Z373" i="1" s="1"/>
  <c r="AB374" i="1"/>
  <c r="AC374" i="1" s="1"/>
  <c r="Z374" i="1" s="1"/>
  <c r="AB375" i="1"/>
  <c r="AC375" i="1" s="1"/>
  <c r="Z375" i="1" s="1"/>
  <c r="AB376" i="1"/>
  <c r="AC376" i="1" s="1"/>
  <c r="Z376" i="1" s="1"/>
  <c r="AB377" i="1"/>
  <c r="AC377" i="1" s="1"/>
  <c r="Z377" i="1" s="1"/>
  <c r="AB378" i="1"/>
  <c r="AC378" i="1" s="1"/>
  <c r="Z378" i="1" s="1"/>
  <c r="AB379" i="1"/>
  <c r="AC379" i="1" s="1"/>
  <c r="Z379" i="1" s="1"/>
  <c r="AB380" i="1"/>
  <c r="AC380" i="1" s="1"/>
  <c r="Z380" i="1" s="1"/>
  <c r="AB381" i="1"/>
  <c r="AC381" i="1" s="1"/>
  <c r="Z381" i="1" s="1"/>
  <c r="AB382" i="1"/>
  <c r="AC382" i="1" s="1"/>
  <c r="Z382" i="1" s="1"/>
  <c r="AB383" i="1"/>
  <c r="AC383" i="1" s="1"/>
  <c r="Z383" i="1" s="1"/>
  <c r="AB384" i="1"/>
  <c r="AC384" i="1" s="1"/>
  <c r="Z384" i="1" s="1"/>
  <c r="AB385" i="1"/>
  <c r="AC385" i="1" s="1"/>
  <c r="Z385" i="1" s="1"/>
  <c r="AB386" i="1"/>
  <c r="AC386" i="1" s="1"/>
  <c r="Z386" i="1" s="1"/>
  <c r="AB387" i="1"/>
  <c r="AC387" i="1" s="1"/>
  <c r="Z387" i="1" s="1"/>
  <c r="AB388" i="1"/>
  <c r="AC388" i="1" s="1"/>
  <c r="Z388" i="1" s="1"/>
  <c r="AB389" i="1"/>
  <c r="AC389" i="1" s="1"/>
  <c r="Z389" i="1" s="1"/>
  <c r="AB390" i="1"/>
  <c r="AC390" i="1" s="1"/>
  <c r="Z390" i="1" s="1"/>
  <c r="AB391" i="1"/>
  <c r="AC391" i="1" s="1"/>
  <c r="Z391" i="1" s="1"/>
  <c r="AB392" i="1"/>
  <c r="AC392" i="1" s="1"/>
  <c r="Z392" i="1" s="1"/>
  <c r="AB393" i="1"/>
  <c r="AC393" i="1" s="1"/>
  <c r="Z393" i="1" s="1"/>
  <c r="AB394" i="1"/>
  <c r="AC394" i="1" s="1"/>
  <c r="Z394" i="1" s="1"/>
  <c r="AB395" i="1"/>
  <c r="AC395" i="1" s="1"/>
  <c r="Z395" i="1" s="1"/>
  <c r="AB396" i="1"/>
  <c r="AC396" i="1" s="1"/>
  <c r="Z396" i="1" s="1"/>
  <c r="AB397" i="1"/>
  <c r="AC397" i="1" s="1"/>
  <c r="Z397" i="1" s="1"/>
  <c r="AB398" i="1"/>
  <c r="AC398" i="1" s="1"/>
  <c r="Z398" i="1" s="1"/>
  <c r="AB399" i="1"/>
  <c r="AC399" i="1" s="1"/>
  <c r="Z399" i="1" s="1"/>
  <c r="AB400" i="1"/>
  <c r="AC400" i="1" s="1"/>
  <c r="Z400" i="1" s="1"/>
  <c r="AB401" i="1"/>
  <c r="AC401" i="1" s="1"/>
  <c r="Z401" i="1" s="1"/>
  <c r="AB402" i="1"/>
  <c r="AC402" i="1" s="1"/>
  <c r="Z402" i="1" s="1"/>
  <c r="AB403" i="1"/>
  <c r="AC403" i="1" s="1"/>
  <c r="Z403" i="1" s="1"/>
  <c r="AB404" i="1"/>
  <c r="AC404" i="1" s="1"/>
  <c r="Z404" i="1" s="1"/>
  <c r="AB405" i="1"/>
  <c r="AC405" i="1" s="1"/>
  <c r="Z405" i="1" s="1"/>
  <c r="AB406" i="1"/>
  <c r="AC406" i="1" s="1"/>
  <c r="Z406" i="1" s="1"/>
  <c r="AB407" i="1"/>
  <c r="AC407" i="1" s="1"/>
  <c r="Z407" i="1" s="1"/>
  <c r="AB408" i="1"/>
  <c r="AC408" i="1" s="1"/>
  <c r="Z408" i="1" s="1"/>
  <c r="AB409" i="1"/>
  <c r="AC409" i="1" s="1"/>
  <c r="Z409" i="1" s="1"/>
  <c r="AB410" i="1"/>
  <c r="AC410" i="1" s="1"/>
  <c r="Z410" i="1" s="1"/>
  <c r="AB411" i="1"/>
  <c r="AC411" i="1" s="1"/>
  <c r="Z411" i="1" s="1"/>
  <c r="AB412" i="1"/>
  <c r="AC412" i="1" s="1"/>
  <c r="Z412" i="1" s="1"/>
  <c r="AB413" i="1"/>
  <c r="AC413" i="1" s="1"/>
  <c r="Z413" i="1" s="1"/>
  <c r="AB414" i="1"/>
  <c r="AC414" i="1" s="1"/>
  <c r="Z414" i="1" s="1"/>
  <c r="AB415" i="1"/>
  <c r="AC415" i="1" s="1"/>
  <c r="Z415" i="1" s="1"/>
  <c r="AB416" i="1"/>
  <c r="AC416" i="1" s="1"/>
  <c r="Z416" i="1" s="1"/>
  <c r="AB417" i="1"/>
  <c r="AC417" i="1" s="1"/>
  <c r="Z417" i="1" s="1"/>
  <c r="AB418" i="1"/>
  <c r="AC418" i="1" s="1"/>
  <c r="Z418" i="1" s="1"/>
  <c r="AB419" i="1"/>
  <c r="AC419" i="1" s="1"/>
  <c r="Z419" i="1" s="1"/>
  <c r="AB420" i="1"/>
  <c r="AC420" i="1" s="1"/>
  <c r="Z420" i="1" s="1"/>
  <c r="AB421" i="1"/>
  <c r="AC421" i="1" s="1"/>
  <c r="Z421" i="1" s="1"/>
  <c r="AB422" i="1"/>
  <c r="AC422" i="1" s="1"/>
  <c r="Z422" i="1" s="1"/>
  <c r="AB423" i="1"/>
  <c r="AC423" i="1" s="1"/>
  <c r="Z423" i="1" s="1"/>
  <c r="AB424" i="1"/>
  <c r="AC424" i="1" s="1"/>
  <c r="Z424" i="1" s="1"/>
  <c r="AB425" i="1"/>
  <c r="AC425" i="1" s="1"/>
  <c r="Z425" i="1" s="1"/>
  <c r="AB426" i="1"/>
  <c r="AC426" i="1" s="1"/>
  <c r="Z426" i="1" s="1"/>
  <c r="AB427" i="1"/>
  <c r="AC427" i="1" s="1"/>
  <c r="Z427" i="1" s="1"/>
  <c r="AB428" i="1"/>
  <c r="AC428" i="1" s="1"/>
  <c r="Z428" i="1" s="1"/>
  <c r="AB429" i="1"/>
  <c r="AC429" i="1" s="1"/>
  <c r="Z429" i="1" s="1"/>
  <c r="AB430" i="1"/>
  <c r="AC430" i="1" s="1"/>
  <c r="Z430" i="1" s="1"/>
  <c r="AB431" i="1"/>
  <c r="AC431" i="1" s="1"/>
  <c r="Z431" i="1" s="1"/>
  <c r="AB432" i="1"/>
  <c r="AC432" i="1" s="1"/>
  <c r="Z432" i="1" s="1"/>
  <c r="AB433" i="1"/>
  <c r="AC433" i="1" s="1"/>
  <c r="Z433" i="1" s="1"/>
  <c r="AB434" i="1"/>
  <c r="AC434" i="1" s="1"/>
  <c r="Z434" i="1" s="1"/>
  <c r="AB435" i="1"/>
  <c r="AC435" i="1" s="1"/>
  <c r="Z435" i="1" s="1"/>
  <c r="AB436" i="1"/>
  <c r="AC436" i="1" s="1"/>
  <c r="Z436" i="1" s="1"/>
  <c r="AB437" i="1"/>
  <c r="AC437" i="1" s="1"/>
  <c r="Z437" i="1" s="1"/>
  <c r="AB438" i="1"/>
  <c r="AC438" i="1" s="1"/>
  <c r="Z438" i="1" s="1"/>
  <c r="AB439" i="1"/>
  <c r="AC439" i="1" s="1"/>
  <c r="Z439" i="1" s="1"/>
  <c r="AB440" i="1"/>
  <c r="AC440" i="1" s="1"/>
  <c r="Z440" i="1" s="1"/>
  <c r="AB441" i="1"/>
  <c r="AC441" i="1" s="1"/>
  <c r="Z441" i="1" s="1"/>
  <c r="AB442" i="1"/>
  <c r="AC442" i="1" s="1"/>
  <c r="Z442" i="1" s="1"/>
  <c r="AB443" i="1"/>
  <c r="AC443" i="1" s="1"/>
  <c r="Z443" i="1" s="1"/>
  <c r="AB444" i="1"/>
  <c r="AC444" i="1" s="1"/>
  <c r="Z444" i="1" s="1"/>
  <c r="AB445" i="1"/>
  <c r="AC445" i="1" s="1"/>
  <c r="Z445" i="1" s="1"/>
  <c r="AB446" i="1"/>
  <c r="AC446" i="1" s="1"/>
  <c r="Z446" i="1" s="1"/>
  <c r="AB447" i="1"/>
  <c r="AC447" i="1" s="1"/>
  <c r="Z447" i="1" s="1"/>
  <c r="AB448" i="1"/>
  <c r="AC448" i="1" s="1"/>
  <c r="Z448" i="1" s="1"/>
  <c r="AB449" i="1"/>
  <c r="AC449" i="1" s="1"/>
  <c r="Z449" i="1" s="1"/>
  <c r="AB450" i="1"/>
  <c r="AC450" i="1" s="1"/>
  <c r="Z450" i="1" s="1"/>
  <c r="AB451" i="1"/>
  <c r="AC451" i="1" s="1"/>
  <c r="Z451" i="1" s="1"/>
  <c r="AB452" i="1"/>
  <c r="AC452" i="1" s="1"/>
  <c r="Z452" i="1" s="1"/>
  <c r="AB453" i="1"/>
  <c r="AC453" i="1" s="1"/>
  <c r="Z453" i="1" s="1"/>
  <c r="AB454" i="1"/>
  <c r="AC454" i="1" s="1"/>
  <c r="Z454" i="1" s="1"/>
  <c r="AB455" i="1"/>
  <c r="AC455" i="1" s="1"/>
  <c r="Z455" i="1" s="1"/>
  <c r="AB456" i="1"/>
  <c r="AC456" i="1" s="1"/>
  <c r="Z456" i="1" s="1"/>
  <c r="AB457" i="1"/>
  <c r="AC457" i="1" s="1"/>
  <c r="Z457" i="1" s="1"/>
  <c r="AB458" i="1"/>
  <c r="AC458" i="1" s="1"/>
  <c r="Z458" i="1" s="1"/>
  <c r="AB459" i="1"/>
  <c r="AC459" i="1" s="1"/>
  <c r="Z459" i="1" s="1"/>
  <c r="AB460" i="1"/>
  <c r="AC460" i="1" s="1"/>
  <c r="Z460" i="1" s="1"/>
  <c r="AB461" i="1"/>
  <c r="AC461" i="1" s="1"/>
  <c r="Z461" i="1" s="1"/>
  <c r="AB462" i="1"/>
  <c r="AC462" i="1" s="1"/>
  <c r="Z462" i="1" s="1"/>
  <c r="AB463" i="1"/>
  <c r="AC463" i="1" s="1"/>
  <c r="Z463" i="1" s="1"/>
  <c r="AB464" i="1"/>
  <c r="AC464" i="1" s="1"/>
  <c r="Z464" i="1" s="1"/>
  <c r="AB465" i="1"/>
  <c r="AC465" i="1" s="1"/>
  <c r="Z465" i="1" s="1"/>
  <c r="AB466" i="1"/>
  <c r="AC466" i="1" s="1"/>
  <c r="Z466" i="1" s="1"/>
  <c r="AB467" i="1"/>
  <c r="AC467" i="1" s="1"/>
  <c r="Z467" i="1" s="1"/>
  <c r="AB468" i="1"/>
  <c r="AC468" i="1" s="1"/>
  <c r="Z468" i="1" s="1"/>
  <c r="AB469" i="1"/>
  <c r="AC469" i="1" s="1"/>
  <c r="Z469" i="1" s="1"/>
  <c r="AB470" i="1"/>
  <c r="AC470" i="1" s="1"/>
  <c r="Z470" i="1" s="1"/>
  <c r="AB471" i="1"/>
  <c r="AC471" i="1" s="1"/>
  <c r="Z471" i="1" s="1"/>
  <c r="AB472" i="1"/>
  <c r="AC472" i="1" s="1"/>
  <c r="Z472" i="1" s="1"/>
  <c r="AB473" i="1"/>
  <c r="AC473" i="1" s="1"/>
  <c r="Z473" i="1" s="1"/>
  <c r="AB474" i="1"/>
  <c r="AC474" i="1" s="1"/>
  <c r="Z474" i="1" s="1"/>
  <c r="AB475" i="1"/>
  <c r="AC475" i="1" s="1"/>
  <c r="Z475" i="1" s="1"/>
  <c r="AB476" i="1"/>
  <c r="AC476" i="1" s="1"/>
  <c r="Z476" i="1" s="1"/>
  <c r="AB477" i="1"/>
  <c r="AC477" i="1" s="1"/>
  <c r="Z477" i="1" s="1"/>
  <c r="AB478" i="1"/>
  <c r="AC478" i="1" s="1"/>
  <c r="Z478" i="1" s="1"/>
  <c r="AB479" i="1"/>
  <c r="AC479" i="1" s="1"/>
  <c r="Z479" i="1" s="1"/>
  <c r="AB480" i="1"/>
  <c r="AC480" i="1" s="1"/>
  <c r="Z480" i="1" s="1"/>
  <c r="AB481" i="1"/>
  <c r="AC481" i="1" s="1"/>
  <c r="Z481" i="1" s="1"/>
  <c r="AB482" i="1"/>
  <c r="AC482" i="1" s="1"/>
  <c r="Z482" i="1" s="1"/>
  <c r="AB483" i="1"/>
  <c r="AC483" i="1" s="1"/>
  <c r="Z483" i="1" s="1"/>
  <c r="AB484" i="1"/>
  <c r="AC484" i="1" s="1"/>
  <c r="Z484" i="1" s="1"/>
  <c r="AB485" i="1"/>
  <c r="AC485" i="1" s="1"/>
  <c r="Z485" i="1" s="1"/>
  <c r="AB486" i="1"/>
  <c r="AC486" i="1" s="1"/>
  <c r="Z486" i="1" s="1"/>
  <c r="AB487" i="1"/>
  <c r="AC487" i="1" s="1"/>
  <c r="Z487" i="1" s="1"/>
  <c r="AB488" i="1"/>
  <c r="AC488" i="1" s="1"/>
  <c r="Z488" i="1" s="1"/>
  <c r="AB489" i="1"/>
  <c r="AC489" i="1" s="1"/>
  <c r="Z489" i="1" s="1"/>
  <c r="AB490" i="1"/>
  <c r="AC490" i="1" s="1"/>
  <c r="Z490" i="1" s="1"/>
  <c r="AB491" i="1"/>
  <c r="AC491" i="1" s="1"/>
  <c r="Z491" i="1" s="1"/>
  <c r="AB492" i="1"/>
  <c r="AC492" i="1" s="1"/>
  <c r="Z492" i="1" s="1"/>
  <c r="AB493" i="1"/>
  <c r="AC493" i="1" s="1"/>
  <c r="Z493" i="1" s="1"/>
  <c r="AB494" i="1"/>
  <c r="AC494" i="1" s="1"/>
  <c r="Z494" i="1" s="1"/>
  <c r="AB495" i="1"/>
  <c r="AC495" i="1" s="1"/>
  <c r="Z495" i="1" s="1"/>
  <c r="AB496" i="1"/>
  <c r="AC496" i="1" s="1"/>
  <c r="Z496" i="1" s="1"/>
  <c r="AB497" i="1"/>
  <c r="AC497" i="1" s="1"/>
  <c r="Z497" i="1" s="1"/>
  <c r="AB498" i="1"/>
  <c r="AC498" i="1" s="1"/>
  <c r="Z498" i="1" s="1"/>
  <c r="AB499" i="1"/>
  <c r="AC499" i="1" s="1"/>
  <c r="Z499" i="1" s="1"/>
  <c r="AB500" i="1"/>
  <c r="AC500" i="1" s="1"/>
  <c r="Z500" i="1" s="1"/>
  <c r="AB501" i="1"/>
  <c r="AC501" i="1" s="1"/>
  <c r="Z501" i="1" s="1"/>
  <c r="AB502" i="1"/>
  <c r="AC502" i="1" s="1"/>
  <c r="Z502" i="1" s="1"/>
  <c r="AB503" i="1"/>
  <c r="AC503" i="1" s="1"/>
  <c r="Z503" i="1" s="1"/>
  <c r="AB504" i="1"/>
  <c r="AC504" i="1" s="1"/>
  <c r="Z504" i="1" s="1"/>
  <c r="AB505" i="1"/>
  <c r="AC505" i="1" s="1"/>
  <c r="Z505" i="1" s="1"/>
  <c r="AB506" i="1"/>
  <c r="AC506" i="1" s="1"/>
  <c r="Z506" i="1" s="1"/>
  <c r="AB507" i="1"/>
  <c r="AC507" i="1" s="1"/>
  <c r="Z507" i="1" s="1"/>
  <c r="AB508" i="1"/>
  <c r="AC508" i="1" s="1"/>
  <c r="Z508" i="1" s="1"/>
  <c r="AB509" i="1"/>
  <c r="AC509" i="1" s="1"/>
  <c r="Z509" i="1" s="1"/>
  <c r="AB510" i="1"/>
  <c r="AC510" i="1" s="1"/>
  <c r="Z510" i="1" s="1"/>
  <c r="AB511" i="1"/>
  <c r="AC511" i="1" s="1"/>
  <c r="Z511" i="1" s="1"/>
  <c r="AB512" i="1"/>
  <c r="AC512" i="1" s="1"/>
  <c r="Z512" i="1" s="1"/>
  <c r="AB513" i="1"/>
  <c r="AC513" i="1" s="1"/>
  <c r="Z513" i="1" s="1"/>
  <c r="AB514" i="1"/>
  <c r="AC514" i="1" s="1"/>
  <c r="Z514" i="1" s="1"/>
  <c r="AB515" i="1"/>
  <c r="AC515" i="1" s="1"/>
  <c r="Z515" i="1" s="1"/>
  <c r="AB516" i="1"/>
  <c r="AC516" i="1" s="1"/>
  <c r="Z516" i="1" s="1"/>
  <c r="AB517" i="1"/>
  <c r="AC517" i="1" s="1"/>
  <c r="Z517" i="1" s="1"/>
  <c r="AB518" i="1"/>
  <c r="AC518" i="1" s="1"/>
  <c r="Z518" i="1" s="1"/>
  <c r="AB519" i="1"/>
  <c r="AC519" i="1" s="1"/>
  <c r="Z519" i="1" s="1"/>
  <c r="AB520" i="1"/>
  <c r="AC520" i="1" s="1"/>
  <c r="Z520" i="1" s="1"/>
  <c r="AB521" i="1"/>
  <c r="AC521" i="1" s="1"/>
  <c r="Z521" i="1" s="1"/>
  <c r="AB522" i="1"/>
  <c r="AC522" i="1" s="1"/>
  <c r="Z522" i="1" s="1"/>
  <c r="AB523" i="1"/>
  <c r="AC523" i="1" s="1"/>
  <c r="Z523" i="1" s="1"/>
  <c r="AB524" i="1"/>
  <c r="AC524" i="1" s="1"/>
  <c r="Z524" i="1" s="1"/>
  <c r="AB525" i="1"/>
  <c r="AC525" i="1" s="1"/>
  <c r="Z525" i="1" s="1"/>
  <c r="AB526" i="1"/>
  <c r="AC526" i="1" s="1"/>
  <c r="Z526" i="1" s="1"/>
  <c r="AB527" i="1"/>
  <c r="AC527" i="1" s="1"/>
  <c r="Z527" i="1" s="1"/>
  <c r="AB528" i="1"/>
  <c r="AC528" i="1" s="1"/>
  <c r="Z528" i="1" s="1"/>
  <c r="AB529" i="1"/>
  <c r="AC529" i="1" s="1"/>
  <c r="Z529" i="1" s="1"/>
  <c r="AB530" i="1"/>
  <c r="AC530" i="1" s="1"/>
  <c r="Z530" i="1" s="1"/>
  <c r="AB531" i="1"/>
  <c r="AC531" i="1" s="1"/>
  <c r="Z531" i="1" s="1"/>
  <c r="AB532" i="1"/>
  <c r="AC532" i="1" s="1"/>
  <c r="Z532" i="1" s="1"/>
  <c r="AB533" i="1"/>
  <c r="AC533" i="1" s="1"/>
  <c r="Z533" i="1" s="1"/>
  <c r="AB534" i="1"/>
  <c r="AC534" i="1" s="1"/>
  <c r="Z534" i="1" s="1"/>
  <c r="AB535" i="1"/>
  <c r="AC535" i="1" s="1"/>
  <c r="Z535" i="1" s="1"/>
  <c r="AB536" i="1"/>
  <c r="AC536" i="1" s="1"/>
  <c r="Z536" i="1" s="1"/>
  <c r="AB537" i="1"/>
  <c r="AC537" i="1" s="1"/>
  <c r="Z537" i="1" s="1"/>
  <c r="AB538" i="1"/>
  <c r="AC538" i="1" s="1"/>
  <c r="Z538" i="1" s="1"/>
  <c r="AB539" i="1"/>
  <c r="AC539" i="1" s="1"/>
  <c r="Z539" i="1" s="1"/>
  <c r="AB540" i="1"/>
  <c r="AC540" i="1" s="1"/>
  <c r="Z540" i="1" s="1"/>
  <c r="AB541" i="1"/>
  <c r="AC541" i="1" s="1"/>
  <c r="Z541" i="1" s="1"/>
  <c r="AB542" i="1"/>
  <c r="AC542" i="1" s="1"/>
  <c r="Z542" i="1" s="1"/>
  <c r="AB543" i="1"/>
  <c r="AC543" i="1" s="1"/>
  <c r="Z543" i="1" s="1"/>
  <c r="AB544" i="1"/>
  <c r="AC544" i="1" s="1"/>
  <c r="Z544" i="1" s="1"/>
  <c r="AB545" i="1"/>
  <c r="AC545" i="1" s="1"/>
  <c r="Z545" i="1" s="1"/>
  <c r="AB546" i="1"/>
  <c r="AC546" i="1" s="1"/>
  <c r="Z546" i="1" s="1"/>
  <c r="AB547" i="1"/>
  <c r="AC547" i="1" s="1"/>
  <c r="Z547" i="1" s="1"/>
  <c r="AB548" i="1"/>
  <c r="AC548" i="1" s="1"/>
  <c r="Z548" i="1" s="1"/>
  <c r="AB549" i="1"/>
  <c r="AC549" i="1" s="1"/>
  <c r="Z549" i="1" s="1"/>
  <c r="AB550" i="1"/>
  <c r="AC550" i="1" s="1"/>
  <c r="Z550" i="1" s="1"/>
  <c r="AB551" i="1"/>
  <c r="AC551" i="1" s="1"/>
  <c r="Z551" i="1" s="1"/>
  <c r="AB552" i="1"/>
  <c r="AC552" i="1" s="1"/>
  <c r="Z552" i="1" s="1"/>
  <c r="AB553" i="1"/>
  <c r="AC553" i="1" s="1"/>
  <c r="Z553" i="1" s="1"/>
  <c r="AB554" i="1"/>
  <c r="AC554" i="1" s="1"/>
  <c r="Z554" i="1" s="1"/>
  <c r="AB555" i="1"/>
  <c r="AC555" i="1" s="1"/>
  <c r="Z555" i="1" s="1"/>
  <c r="AB556" i="1"/>
  <c r="AC556" i="1" s="1"/>
  <c r="Z556" i="1" s="1"/>
  <c r="AB557" i="1"/>
  <c r="AC557" i="1" s="1"/>
  <c r="Z557" i="1" s="1"/>
  <c r="AB558" i="1"/>
  <c r="AC558" i="1" s="1"/>
  <c r="Z558" i="1" s="1"/>
  <c r="AB559" i="1"/>
  <c r="AC559" i="1" s="1"/>
  <c r="Z559" i="1" s="1"/>
  <c r="AB560" i="1"/>
  <c r="AC560" i="1" s="1"/>
  <c r="Z560" i="1" s="1"/>
  <c r="AB561" i="1"/>
  <c r="AC561" i="1" s="1"/>
  <c r="Z561" i="1" s="1"/>
  <c r="AB562" i="1"/>
  <c r="AC562" i="1" s="1"/>
  <c r="Z562" i="1" s="1"/>
  <c r="AB563" i="1"/>
  <c r="AC563" i="1" s="1"/>
  <c r="Z563" i="1" s="1"/>
  <c r="AB564" i="1"/>
  <c r="AC564" i="1" s="1"/>
  <c r="Z564" i="1" s="1"/>
  <c r="AB565" i="1"/>
  <c r="AC565" i="1" s="1"/>
  <c r="Z565" i="1" s="1"/>
  <c r="AB566" i="1"/>
  <c r="AC566" i="1" s="1"/>
  <c r="Z566" i="1" s="1"/>
  <c r="AB567" i="1"/>
  <c r="AC567" i="1" s="1"/>
  <c r="Z567" i="1" s="1"/>
  <c r="AB568" i="1"/>
  <c r="AC568" i="1" s="1"/>
  <c r="Z568" i="1" s="1"/>
  <c r="AB569" i="1"/>
  <c r="AC569" i="1" s="1"/>
  <c r="Z569" i="1" s="1"/>
  <c r="AB570" i="1"/>
  <c r="AC570" i="1" s="1"/>
  <c r="Z570" i="1" s="1"/>
  <c r="AB571" i="1"/>
  <c r="AC571" i="1" s="1"/>
  <c r="Z571" i="1" s="1"/>
  <c r="AB572" i="1"/>
  <c r="AC572" i="1" s="1"/>
  <c r="Z572" i="1" s="1"/>
  <c r="AB573" i="1"/>
  <c r="AC573" i="1" s="1"/>
  <c r="Z573" i="1" s="1"/>
  <c r="AB574" i="1"/>
  <c r="AC574" i="1" s="1"/>
  <c r="Z574" i="1" s="1"/>
  <c r="AB575" i="1"/>
  <c r="AC575" i="1" s="1"/>
  <c r="Z575" i="1" s="1"/>
  <c r="AB576" i="1"/>
  <c r="AC576" i="1" s="1"/>
  <c r="Z576" i="1" s="1"/>
  <c r="AB577" i="1"/>
  <c r="AC577" i="1" s="1"/>
  <c r="Z577" i="1" s="1"/>
  <c r="AB578" i="1"/>
  <c r="AC578" i="1" s="1"/>
  <c r="Z578" i="1" s="1"/>
  <c r="AB579" i="1"/>
  <c r="AC579" i="1" s="1"/>
  <c r="Z579" i="1" s="1"/>
  <c r="AB580" i="1"/>
  <c r="AC580" i="1" s="1"/>
  <c r="Z580" i="1" s="1"/>
  <c r="AB581" i="1"/>
  <c r="AC581" i="1" s="1"/>
  <c r="Z581" i="1" s="1"/>
  <c r="AB582" i="1"/>
  <c r="AC582" i="1" s="1"/>
  <c r="Z582" i="1" s="1"/>
  <c r="AB583" i="1"/>
  <c r="AC583" i="1" s="1"/>
  <c r="Z583" i="1" s="1"/>
  <c r="AB584" i="1"/>
  <c r="AC584" i="1" s="1"/>
  <c r="Z584" i="1" s="1"/>
  <c r="AB585" i="1"/>
  <c r="AC585" i="1" s="1"/>
  <c r="Z585" i="1" s="1"/>
  <c r="AB586" i="1"/>
  <c r="AC586" i="1" s="1"/>
  <c r="Z586" i="1" s="1"/>
  <c r="AB587" i="1"/>
  <c r="AC587" i="1" s="1"/>
  <c r="Z587" i="1" s="1"/>
  <c r="AB588" i="1"/>
  <c r="AC588" i="1" s="1"/>
  <c r="Z588" i="1" s="1"/>
  <c r="AB589" i="1"/>
  <c r="AC589" i="1" s="1"/>
  <c r="Z589" i="1" s="1"/>
  <c r="AB590" i="1"/>
  <c r="AC590" i="1" s="1"/>
  <c r="Z590" i="1" s="1"/>
  <c r="AB591" i="1"/>
  <c r="AC591" i="1" s="1"/>
  <c r="Z591" i="1" s="1"/>
  <c r="AB592" i="1"/>
  <c r="AC592" i="1" s="1"/>
  <c r="Z592" i="1" s="1"/>
  <c r="AB593" i="1"/>
  <c r="AC593" i="1" s="1"/>
  <c r="Z593" i="1" s="1"/>
  <c r="AB594" i="1"/>
  <c r="AC594" i="1" s="1"/>
  <c r="Z594" i="1" s="1"/>
  <c r="AB595" i="1"/>
  <c r="AC595" i="1" s="1"/>
  <c r="Z595" i="1" s="1"/>
  <c r="AB596" i="1"/>
  <c r="AC596" i="1" s="1"/>
  <c r="Z596" i="1" s="1"/>
  <c r="AB597" i="1"/>
  <c r="AC597" i="1" s="1"/>
  <c r="Z597" i="1" s="1"/>
  <c r="AB598" i="1"/>
  <c r="AC598" i="1" s="1"/>
  <c r="Z598" i="1" s="1"/>
  <c r="AB599" i="1"/>
  <c r="AC599" i="1" s="1"/>
  <c r="Z599" i="1" s="1"/>
  <c r="AB600" i="1"/>
  <c r="AC600" i="1" s="1"/>
  <c r="Z600" i="1" s="1"/>
  <c r="AB601" i="1"/>
  <c r="AC601" i="1" s="1"/>
  <c r="Z601" i="1" s="1"/>
  <c r="AB602" i="1"/>
  <c r="AC602" i="1" s="1"/>
  <c r="Z602" i="1" s="1"/>
  <c r="AB603" i="1"/>
  <c r="AC603" i="1" s="1"/>
  <c r="Z603" i="1" s="1"/>
  <c r="AB604" i="1"/>
  <c r="AC604" i="1" s="1"/>
  <c r="Z604" i="1" s="1"/>
  <c r="AB605" i="1"/>
  <c r="AC605" i="1" s="1"/>
  <c r="Z605" i="1" s="1"/>
  <c r="AB606" i="1"/>
  <c r="AC606" i="1" s="1"/>
  <c r="Z606" i="1" s="1"/>
  <c r="AB607" i="1"/>
  <c r="AC607" i="1" s="1"/>
  <c r="Z607" i="1" s="1"/>
  <c r="AB608" i="1"/>
  <c r="AC608" i="1" s="1"/>
  <c r="Z608" i="1" s="1"/>
  <c r="AB609" i="1"/>
  <c r="AC609" i="1" s="1"/>
  <c r="Z609" i="1" s="1"/>
  <c r="AB610" i="1"/>
  <c r="AC610" i="1" s="1"/>
  <c r="Z610" i="1" s="1"/>
  <c r="AB611" i="1"/>
  <c r="AC611" i="1" s="1"/>
  <c r="Z611" i="1" s="1"/>
  <c r="AB612" i="1"/>
  <c r="AC612" i="1" s="1"/>
  <c r="Z612" i="1" s="1"/>
  <c r="AB613" i="1"/>
  <c r="AC613" i="1" s="1"/>
  <c r="Z613" i="1" s="1"/>
  <c r="AB614" i="1"/>
  <c r="AC614" i="1" s="1"/>
  <c r="Z614" i="1" s="1"/>
  <c r="AB615" i="1"/>
  <c r="AC615" i="1" s="1"/>
  <c r="Z615" i="1" s="1"/>
  <c r="AB616" i="1"/>
  <c r="AC616" i="1" s="1"/>
  <c r="Z616" i="1" s="1"/>
  <c r="AB617" i="1"/>
  <c r="AC617" i="1" s="1"/>
  <c r="Z617" i="1" s="1"/>
  <c r="AB618" i="1"/>
  <c r="AC618" i="1" s="1"/>
  <c r="Z618" i="1" s="1"/>
  <c r="AB619" i="1"/>
  <c r="AC619" i="1" s="1"/>
  <c r="Z619" i="1" s="1"/>
  <c r="AB620" i="1"/>
  <c r="AC620" i="1" s="1"/>
  <c r="Z620" i="1" s="1"/>
  <c r="AB621" i="1"/>
  <c r="AC621" i="1" s="1"/>
  <c r="Z621" i="1" s="1"/>
  <c r="AB622" i="1"/>
  <c r="AC622" i="1" s="1"/>
  <c r="Z622" i="1" s="1"/>
  <c r="AB623" i="1"/>
  <c r="AC623" i="1" s="1"/>
  <c r="Z623" i="1" s="1"/>
  <c r="AB624" i="1"/>
  <c r="AC624" i="1" s="1"/>
  <c r="Z624" i="1" s="1"/>
  <c r="AB625" i="1"/>
  <c r="AC625" i="1" s="1"/>
  <c r="Z625" i="1" s="1"/>
  <c r="AB626" i="1"/>
  <c r="AC626" i="1" s="1"/>
  <c r="Z626" i="1" s="1"/>
  <c r="AB627" i="1"/>
  <c r="AC627" i="1" s="1"/>
  <c r="Z627" i="1" s="1"/>
  <c r="AB628" i="1"/>
  <c r="AC628" i="1" s="1"/>
  <c r="Z628" i="1" s="1"/>
  <c r="AB629" i="1"/>
  <c r="AC629" i="1" s="1"/>
  <c r="Z629" i="1" s="1"/>
  <c r="AB630" i="1"/>
  <c r="AC630" i="1" s="1"/>
  <c r="Z630" i="1" s="1"/>
  <c r="AB631" i="1"/>
  <c r="AC631" i="1" s="1"/>
  <c r="Z631" i="1" s="1"/>
  <c r="AB632" i="1"/>
  <c r="AC632" i="1" s="1"/>
  <c r="Z632" i="1" s="1"/>
  <c r="AB633" i="1"/>
  <c r="AC633" i="1" s="1"/>
  <c r="Z633" i="1" s="1"/>
  <c r="AB634" i="1"/>
  <c r="AC634" i="1" s="1"/>
  <c r="Z634" i="1" s="1"/>
  <c r="AB635" i="1"/>
  <c r="AC635" i="1" s="1"/>
  <c r="Z635" i="1" s="1"/>
  <c r="AB636" i="1"/>
  <c r="AC636" i="1" s="1"/>
  <c r="Z636" i="1" s="1"/>
  <c r="AB637" i="1"/>
  <c r="AC637" i="1" s="1"/>
  <c r="Z637" i="1" s="1"/>
  <c r="AB638" i="1"/>
  <c r="AC638" i="1" s="1"/>
  <c r="Z638" i="1" s="1"/>
  <c r="AB639" i="1"/>
  <c r="AC639" i="1" s="1"/>
  <c r="Z639" i="1" s="1"/>
  <c r="AB640" i="1"/>
  <c r="AC640" i="1" s="1"/>
  <c r="Z640" i="1" s="1"/>
  <c r="AB641" i="1"/>
  <c r="AC641" i="1" s="1"/>
  <c r="Z641" i="1" s="1"/>
  <c r="AB642" i="1"/>
  <c r="AC642" i="1" s="1"/>
  <c r="Z642" i="1" s="1"/>
  <c r="AB643" i="1"/>
  <c r="AC643" i="1" s="1"/>
  <c r="Z643" i="1" s="1"/>
  <c r="AB644" i="1"/>
  <c r="AC644" i="1" s="1"/>
  <c r="Z644" i="1" s="1"/>
  <c r="AB645" i="1"/>
  <c r="AC645" i="1" s="1"/>
  <c r="Z645" i="1" s="1"/>
  <c r="AB646" i="1"/>
  <c r="AC646" i="1" s="1"/>
  <c r="Z646" i="1" s="1"/>
  <c r="AB647" i="1"/>
  <c r="AC647" i="1" s="1"/>
  <c r="Z647" i="1" s="1"/>
  <c r="AB648" i="1"/>
  <c r="AC648" i="1" s="1"/>
  <c r="Z648" i="1" s="1"/>
  <c r="AB649" i="1"/>
  <c r="AC649" i="1" s="1"/>
  <c r="Z649" i="1" s="1"/>
  <c r="AB650" i="1"/>
  <c r="AC650" i="1" s="1"/>
  <c r="Z650" i="1" s="1"/>
  <c r="AB651" i="1"/>
  <c r="AC651" i="1" s="1"/>
  <c r="Z651" i="1" s="1"/>
  <c r="AB652" i="1"/>
  <c r="AC652" i="1" s="1"/>
  <c r="Z652" i="1" s="1"/>
  <c r="AB653" i="1"/>
  <c r="AC653" i="1" s="1"/>
  <c r="Z653" i="1" s="1"/>
  <c r="AB654" i="1"/>
  <c r="AC654" i="1" s="1"/>
  <c r="Z654" i="1" s="1"/>
  <c r="AB655" i="1"/>
  <c r="AC655" i="1" s="1"/>
  <c r="Z655" i="1" s="1"/>
  <c r="AB656" i="1"/>
  <c r="AC656" i="1" s="1"/>
  <c r="Z656" i="1" s="1"/>
  <c r="AB657" i="1"/>
  <c r="AC657" i="1" s="1"/>
  <c r="Z657" i="1" s="1"/>
  <c r="AB658" i="1"/>
  <c r="AC658" i="1" s="1"/>
  <c r="Z658" i="1" s="1"/>
  <c r="AB659" i="1"/>
  <c r="AC659" i="1" s="1"/>
  <c r="Z659" i="1" s="1"/>
  <c r="AB660" i="1"/>
  <c r="AC660" i="1" s="1"/>
  <c r="Z660" i="1" s="1"/>
  <c r="AB661" i="1"/>
  <c r="AC661" i="1" s="1"/>
  <c r="Z661" i="1" s="1"/>
  <c r="AB662" i="1"/>
  <c r="AC662" i="1" s="1"/>
  <c r="Z662" i="1" s="1"/>
  <c r="AB663" i="1"/>
  <c r="AC663" i="1" s="1"/>
  <c r="Z663" i="1" s="1"/>
  <c r="AB664" i="1"/>
  <c r="AC664" i="1" s="1"/>
  <c r="Z664" i="1" s="1"/>
  <c r="AB665" i="1"/>
  <c r="AC665" i="1" s="1"/>
  <c r="Z665" i="1" s="1"/>
  <c r="AB666" i="1"/>
  <c r="AC666" i="1" s="1"/>
  <c r="Z666" i="1" s="1"/>
  <c r="AB667" i="1"/>
  <c r="AC667" i="1" s="1"/>
  <c r="Z667" i="1" s="1"/>
  <c r="AB668" i="1"/>
  <c r="AC668" i="1" s="1"/>
  <c r="Z668" i="1" s="1"/>
  <c r="AB669" i="1"/>
  <c r="AC669" i="1" s="1"/>
  <c r="Z669" i="1" s="1"/>
  <c r="AB670" i="1"/>
  <c r="AC670" i="1" s="1"/>
  <c r="Z670" i="1" s="1"/>
  <c r="AB671" i="1"/>
  <c r="AC671" i="1" s="1"/>
  <c r="Z671" i="1" s="1"/>
  <c r="AB672" i="1"/>
  <c r="AC672" i="1" s="1"/>
  <c r="Z672" i="1" s="1"/>
  <c r="AB673" i="1"/>
  <c r="AC673" i="1" s="1"/>
  <c r="Z673" i="1" s="1"/>
  <c r="AB674" i="1"/>
  <c r="AC674" i="1" s="1"/>
  <c r="Z674" i="1" s="1"/>
  <c r="AB675" i="1"/>
  <c r="AC675" i="1" s="1"/>
  <c r="Z675" i="1" s="1"/>
  <c r="AB676" i="1"/>
  <c r="AC676" i="1" s="1"/>
  <c r="Z676" i="1" s="1"/>
  <c r="AB677" i="1"/>
  <c r="AC677" i="1" s="1"/>
  <c r="Z677" i="1" s="1"/>
  <c r="AB678" i="1"/>
  <c r="AC678" i="1" s="1"/>
  <c r="Z678" i="1" s="1"/>
  <c r="AB679" i="1"/>
  <c r="AC679" i="1" s="1"/>
  <c r="Z679" i="1" s="1"/>
  <c r="AB680" i="1"/>
  <c r="AC680" i="1" s="1"/>
  <c r="Z680" i="1" s="1"/>
  <c r="AB681" i="1"/>
  <c r="AC681" i="1" s="1"/>
  <c r="Z681" i="1" s="1"/>
  <c r="AB682" i="1"/>
  <c r="AC682" i="1" s="1"/>
  <c r="Z682" i="1" s="1"/>
  <c r="AB683" i="1"/>
  <c r="AC683" i="1" s="1"/>
  <c r="Z683" i="1" s="1"/>
  <c r="AB684" i="1"/>
  <c r="AC684" i="1" s="1"/>
  <c r="Z684" i="1" s="1"/>
  <c r="AB685" i="1"/>
  <c r="AC685" i="1" s="1"/>
  <c r="Z685" i="1" s="1"/>
  <c r="AB686" i="1"/>
  <c r="AC686" i="1" s="1"/>
  <c r="Z686" i="1" s="1"/>
  <c r="AB687" i="1"/>
  <c r="AC687" i="1" s="1"/>
  <c r="Z687" i="1" s="1"/>
  <c r="AB688" i="1"/>
  <c r="AC688" i="1" s="1"/>
  <c r="Z688" i="1" s="1"/>
  <c r="AB689" i="1"/>
  <c r="AC689" i="1" s="1"/>
  <c r="Z689" i="1" s="1"/>
  <c r="AB690" i="1"/>
  <c r="AC690" i="1" s="1"/>
  <c r="Z690" i="1" s="1"/>
  <c r="AB691" i="1"/>
  <c r="AC691" i="1" s="1"/>
  <c r="Z691" i="1" s="1"/>
  <c r="AB692" i="1"/>
  <c r="AC692" i="1" s="1"/>
  <c r="Z692" i="1" s="1"/>
  <c r="AB693" i="1"/>
  <c r="AC693" i="1" s="1"/>
  <c r="Z693" i="1" s="1"/>
  <c r="AB694" i="1"/>
  <c r="AC694" i="1" s="1"/>
  <c r="Z694" i="1" s="1"/>
  <c r="AB695" i="1"/>
  <c r="AC695" i="1" s="1"/>
  <c r="Z695" i="1" s="1"/>
  <c r="AB696" i="1"/>
  <c r="AC696" i="1" s="1"/>
  <c r="Z696" i="1" s="1"/>
  <c r="AB697" i="1"/>
  <c r="AC697" i="1" s="1"/>
  <c r="Z697" i="1" s="1"/>
  <c r="AB698" i="1"/>
  <c r="AC698" i="1" s="1"/>
  <c r="Z698" i="1" s="1"/>
  <c r="AB699" i="1"/>
  <c r="AC699" i="1" s="1"/>
  <c r="Z699" i="1" s="1"/>
  <c r="AB700" i="1"/>
  <c r="AC700" i="1" s="1"/>
  <c r="Z700" i="1" s="1"/>
  <c r="AB701" i="1"/>
  <c r="AC701" i="1" s="1"/>
  <c r="Z701" i="1" s="1"/>
  <c r="AB702" i="1"/>
  <c r="AC702" i="1" s="1"/>
  <c r="Z702" i="1" s="1"/>
  <c r="AB703" i="1"/>
  <c r="AC703" i="1" s="1"/>
  <c r="Z703" i="1" s="1"/>
  <c r="AB704" i="1"/>
  <c r="AC704" i="1" s="1"/>
  <c r="Z704" i="1" s="1"/>
  <c r="AB705" i="1"/>
  <c r="AC705" i="1" s="1"/>
  <c r="Z705" i="1" s="1"/>
  <c r="AB706" i="1"/>
  <c r="AC706" i="1" s="1"/>
  <c r="Z706" i="1" s="1"/>
  <c r="AB707" i="1"/>
  <c r="AC707" i="1" s="1"/>
  <c r="Z707" i="1" s="1"/>
  <c r="AB708" i="1"/>
  <c r="AC708" i="1" s="1"/>
  <c r="Z708" i="1" s="1"/>
  <c r="AB709" i="1"/>
  <c r="AC709" i="1" s="1"/>
  <c r="Z709" i="1" s="1"/>
  <c r="AB710" i="1"/>
  <c r="AC710" i="1" s="1"/>
  <c r="Z710" i="1" s="1"/>
  <c r="AB711" i="1"/>
  <c r="AC711" i="1" s="1"/>
  <c r="Z711" i="1" s="1"/>
  <c r="AB712" i="1"/>
  <c r="AC712" i="1" s="1"/>
  <c r="Z712" i="1" s="1"/>
  <c r="AB713" i="1"/>
  <c r="AC713" i="1" s="1"/>
  <c r="Z713" i="1" s="1"/>
  <c r="AB714" i="1"/>
  <c r="AC714" i="1" s="1"/>
  <c r="Z714" i="1" s="1"/>
  <c r="AB715" i="1"/>
  <c r="AC715" i="1" s="1"/>
  <c r="Z715" i="1" s="1"/>
  <c r="AB716" i="1"/>
  <c r="AC716" i="1" s="1"/>
  <c r="Z716" i="1" s="1"/>
  <c r="AB717" i="1"/>
  <c r="AC717" i="1" s="1"/>
  <c r="Z717" i="1" s="1"/>
  <c r="AB718" i="1"/>
  <c r="AC718" i="1" s="1"/>
  <c r="Z718" i="1" s="1"/>
  <c r="AB719" i="1"/>
  <c r="AC719" i="1" s="1"/>
  <c r="Z719" i="1" s="1"/>
  <c r="AB720" i="1"/>
  <c r="AC720" i="1" s="1"/>
  <c r="Z720" i="1" s="1"/>
  <c r="AB721" i="1"/>
  <c r="AC721" i="1" s="1"/>
  <c r="Z721" i="1" s="1"/>
  <c r="AB722" i="1"/>
  <c r="AC722" i="1" s="1"/>
  <c r="Z722" i="1" s="1"/>
  <c r="AB723" i="1"/>
  <c r="AC723" i="1" s="1"/>
  <c r="Z723" i="1" s="1"/>
  <c r="AB724" i="1"/>
  <c r="AC724" i="1" s="1"/>
  <c r="Z724" i="1" s="1"/>
  <c r="AB725" i="1"/>
  <c r="AC725" i="1" s="1"/>
  <c r="Z725" i="1" s="1"/>
  <c r="AB726" i="1"/>
  <c r="AC726" i="1" s="1"/>
  <c r="Z726" i="1" s="1"/>
  <c r="AB727" i="1"/>
  <c r="AC727" i="1" s="1"/>
  <c r="Z727" i="1" s="1"/>
  <c r="AB728" i="1"/>
  <c r="AC728" i="1" s="1"/>
  <c r="Z728" i="1" s="1"/>
  <c r="AB729" i="1"/>
  <c r="AC729" i="1" s="1"/>
  <c r="Z729" i="1" s="1"/>
  <c r="AB730" i="1"/>
  <c r="AC730" i="1" s="1"/>
  <c r="Z730" i="1" s="1"/>
  <c r="AB731" i="1"/>
  <c r="AC731" i="1" s="1"/>
  <c r="Z731" i="1" s="1"/>
  <c r="AB732" i="1"/>
  <c r="AC732" i="1" s="1"/>
  <c r="Z732" i="1" s="1"/>
  <c r="AB733" i="1"/>
  <c r="AC733" i="1" s="1"/>
  <c r="Z733" i="1" s="1"/>
  <c r="AB734" i="1"/>
  <c r="AC734" i="1" s="1"/>
  <c r="Z734" i="1" s="1"/>
  <c r="AB735" i="1"/>
  <c r="AC735" i="1" s="1"/>
  <c r="Z735" i="1" s="1"/>
  <c r="AB736" i="1"/>
  <c r="AC736" i="1" s="1"/>
  <c r="Z736" i="1" s="1"/>
  <c r="AB737" i="1"/>
  <c r="AC737" i="1" s="1"/>
  <c r="Z737" i="1" s="1"/>
  <c r="AB738" i="1"/>
  <c r="AC738" i="1" s="1"/>
  <c r="Z738" i="1" s="1"/>
  <c r="AB739" i="1"/>
  <c r="AC739" i="1" s="1"/>
  <c r="Z739" i="1" s="1"/>
  <c r="AB740" i="1"/>
  <c r="AC740" i="1" s="1"/>
  <c r="Z740" i="1" s="1"/>
  <c r="AB741" i="1"/>
  <c r="AC741" i="1" s="1"/>
  <c r="Z741" i="1" s="1"/>
  <c r="AB742" i="1"/>
  <c r="AC742" i="1" s="1"/>
  <c r="Z742" i="1" s="1"/>
  <c r="AB743" i="1"/>
  <c r="AC743" i="1" s="1"/>
  <c r="Z743" i="1" s="1"/>
  <c r="AB744" i="1"/>
  <c r="AC744" i="1" s="1"/>
  <c r="Z744" i="1" s="1"/>
  <c r="AB745" i="1"/>
  <c r="AC745" i="1" s="1"/>
  <c r="Z745" i="1" s="1"/>
  <c r="AB746" i="1"/>
  <c r="AC746" i="1" s="1"/>
  <c r="Z746" i="1" s="1"/>
  <c r="AB747" i="1"/>
  <c r="AC747" i="1" s="1"/>
  <c r="Z747" i="1" s="1"/>
  <c r="AB748" i="1"/>
  <c r="AC748" i="1" s="1"/>
  <c r="Z748" i="1" s="1"/>
  <c r="AB749" i="1"/>
  <c r="AC749" i="1" s="1"/>
  <c r="Z749" i="1" s="1"/>
  <c r="AB750" i="1"/>
  <c r="AC750" i="1" s="1"/>
  <c r="Z750" i="1" s="1"/>
  <c r="AB751" i="1"/>
  <c r="AC751" i="1" s="1"/>
  <c r="Z751" i="1" s="1"/>
  <c r="AB752" i="1"/>
  <c r="AC752" i="1" s="1"/>
  <c r="Z752" i="1" s="1"/>
  <c r="AB753" i="1"/>
  <c r="AC753" i="1" s="1"/>
  <c r="Z753" i="1" s="1"/>
  <c r="AB754" i="1"/>
  <c r="AC754" i="1" s="1"/>
  <c r="Z754" i="1" s="1"/>
  <c r="AB755" i="1"/>
  <c r="AC755" i="1" s="1"/>
  <c r="Z755" i="1" s="1"/>
  <c r="AB756" i="1"/>
  <c r="AC756" i="1" s="1"/>
  <c r="Z756" i="1" s="1"/>
  <c r="AB757" i="1"/>
  <c r="AC757" i="1" s="1"/>
  <c r="Z757" i="1" s="1"/>
  <c r="AB758" i="1"/>
  <c r="AC758" i="1" s="1"/>
  <c r="Z758" i="1" s="1"/>
  <c r="AB759" i="1"/>
  <c r="AC759" i="1" s="1"/>
  <c r="Z759" i="1" s="1"/>
  <c r="AB760" i="1"/>
  <c r="AC760" i="1" s="1"/>
  <c r="Z760" i="1" s="1"/>
  <c r="AB761" i="1"/>
  <c r="AC761" i="1" s="1"/>
  <c r="Z761" i="1" s="1"/>
  <c r="AB762" i="1"/>
  <c r="AC762" i="1" s="1"/>
  <c r="Z762" i="1" s="1"/>
  <c r="AB763" i="1"/>
  <c r="AC763" i="1" s="1"/>
  <c r="Z763" i="1" s="1"/>
  <c r="AB764" i="1"/>
  <c r="AC764" i="1" s="1"/>
  <c r="Z764" i="1" s="1"/>
  <c r="AB765" i="1"/>
  <c r="AC765" i="1" s="1"/>
  <c r="Z765" i="1" s="1"/>
  <c r="AB766" i="1"/>
  <c r="AC766" i="1" s="1"/>
  <c r="Z766" i="1" s="1"/>
  <c r="AB767" i="1"/>
  <c r="AC767" i="1" s="1"/>
  <c r="Z767" i="1" s="1"/>
  <c r="AB768" i="1"/>
  <c r="AC768" i="1" s="1"/>
  <c r="Z768" i="1" s="1"/>
  <c r="AB769" i="1"/>
  <c r="AC769" i="1" s="1"/>
  <c r="Z769" i="1" s="1"/>
  <c r="AB770" i="1"/>
  <c r="AC770" i="1" s="1"/>
  <c r="Z770" i="1" s="1"/>
  <c r="AB771" i="1"/>
  <c r="AC771" i="1" s="1"/>
  <c r="Z771" i="1" s="1"/>
  <c r="AB772" i="1"/>
  <c r="AC772" i="1" s="1"/>
  <c r="Z772" i="1" s="1"/>
  <c r="AB773" i="1"/>
  <c r="AC773" i="1" s="1"/>
  <c r="Z773" i="1" s="1"/>
  <c r="AB774" i="1"/>
  <c r="AC774" i="1" s="1"/>
  <c r="Z774" i="1" s="1"/>
  <c r="AB775" i="1"/>
  <c r="AC775" i="1" s="1"/>
  <c r="Z775" i="1" s="1"/>
  <c r="AB776" i="1"/>
  <c r="AC776" i="1" s="1"/>
  <c r="Z776" i="1" s="1"/>
  <c r="AB777" i="1"/>
  <c r="AC777" i="1" s="1"/>
  <c r="Z777" i="1" s="1"/>
  <c r="AB778" i="1"/>
  <c r="AC778" i="1" s="1"/>
  <c r="Z778" i="1" s="1"/>
  <c r="AB779" i="1"/>
  <c r="AC779" i="1" s="1"/>
  <c r="Z779" i="1" s="1"/>
  <c r="AB780" i="1"/>
  <c r="AC780" i="1" s="1"/>
  <c r="Z780" i="1" s="1"/>
  <c r="AB781" i="1"/>
  <c r="AC781" i="1" s="1"/>
  <c r="Z781" i="1" s="1"/>
  <c r="AB782" i="1"/>
  <c r="AC782" i="1" s="1"/>
  <c r="Z782" i="1" s="1"/>
  <c r="AB783" i="1"/>
  <c r="AC783" i="1" s="1"/>
  <c r="Z783" i="1" s="1"/>
  <c r="AB784" i="1"/>
  <c r="AC784" i="1" s="1"/>
  <c r="Z784" i="1" s="1"/>
  <c r="AB785" i="1"/>
  <c r="AC785" i="1" s="1"/>
  <c r="Z785" i="1" s="1"/>
  <c r="AB786" i="1"/>
  <c r="AC786" i="1" s="1"/>
  <c r="Z786" i="1" s="1"/>
  <c r="AB787" i="1"/>
  <c r="AC787" i="1" s="1"/>
  <c r="Z787" i="1" s="1"/>
  <c r="AB788" i="1"/>
  <c r="AC788" i="1" s="1"/>
  <c r="Z788" i="1" s="1"/>
  <c r="AB789" i="1"/>
  <c r="AC789" i="1" s="1"/>
  <c r="Z789" i="1" s="1"/>
  <c r="AB790" i="1"/>
  <c r="AC790" i="1" s="1"/>
  <c r="Z790" i="1" s="1"/>
  <c r="AB791" i="1"/>
  <c r="AC791" i="1" s="1"/>
  <c r="Z791" i="1" s="1"/>
  <c r="AB792" i="1"/>
  <c r="AC792" i="1" s="1"/>
  <c r="Z792" i="1" s="1"/>
  <c r="AB793" i="1"/>
  <c r="AC793" i="1" s="1"/>
  <c r="Z793" i="1" s="1"/>
  <c r="AB794" i="1"/>
  <c r="AC794" i="1" s="1"/>
  <c r="Z794" i="1" s="1"/>
  <c r="AB795" i="1"/>
  <c r="AC795" i="1" s="1"/>
  <c r="Z795" i="1" s="1"/>
  <c r="AB796" i="1"/>
  <c r="AC796" i="1" s="1"/>
  <c r="Z796" i="1" s="1"/>
  <c r="AB797" i="1"/>
  <c r="AC797" i="1" s="1"/>
  <c r="Z797" i="1" s="1"/>
  <c r="AB798" i="1"/>
  <c r="AC798" i="1" s="1"/>
  <c r="Z798" i="1" s="1"/>
  <c r="AB799" i="1"/>
  <c r="AC799" i="1" s="1"/>
  <c r="Z799" i="1" s="1"/>
  <c r="AB800" i="1"/>
  <c r="AC800" i="1" s="1"/>
  <c r="Z800" i="1" s="1"/>
  <c r="AB801" i="1"/>
  <c r="AC801" i="1" s="1"/>
  <c r="Z801" i="1" s="1"/>
  <c r="AB802" i="1"/>
  <c r="AC802" i="1" s="1"/>
  <c r="Z802" i="1" s="1"/>
  <c r="AB803" i="1"/>
  <c r="AC803" i="1" s="1"/>
  <c r="Z803" i="1" s="1"/>
  <c r="AB804" i="1"/>
  <c r="AC804" i="1" s="1"/>
  <c r="Z804" i="1" s="1"/>
  <c r="AB805" i="1"/>
  <c r="AC805" i="1" s="1"/>
  <c r="Z805" i="1" s="1"/>
  <c r="AB806" i="1"/>
  <c r="AC806" i="1" s="1"/>
  <c r="Z806" i="1" s="1"/>
  <c r="AB807" i="1"/>
  <c r="AC807" i="1" s="1"/>
  <c r="Z807" i="1" s="1"/>
  <c r="AB808" i="1"/>
  <c r="AC808" i="1" s="1"/>
  <c r="Z808" i="1" s="1"/>
  <c r="AB809" i="1"/>
  <c r="AC809" i="1" s="1"/>
  <c r="Z809" i="1" s="1"/>
  <c r="AB810" i="1"/>
  <c r="AC810" i="1" s="1"/>
  <c r="Z810" i="1" s="1"/>
  <c r="AB811" i="1"/>
  <c r="AC811" i="1" s="1"/>
  <c r="Z811" i="1" s="1"/>
  <c r="AB812" i="1"/>
  <c r="AC812" i="1" s="1"/>
  <c r="Z812" i="1" s="1"/>
  <c r="AB813" i="1"/>
  <c r="AC813" i="1" s="1"/>
  <c r="Z813" i="1" s="1"/>
  <c r="AB814" i="1"/>
  <c r="AC814" i="1" s="1"/>
  <c r="Z814" i="1" s="1"/>
  <c r="AB815" i="1"/>
  <c r="AC815" i="1" s="1"/>
  <c r="Z815" i="1" s="1"/>
  <c r="AB816" i="1"/>
  <c r="AC816" i="1" s="1"/>
  <c r="Z816" i="1" s="1"/>
  <c r="AB817" i="1"/>
  <c r="AC817" i="1" s="1"/>
  <c r="Z817" i="1" s="1"/>
  <c r="AB818" i="1"/>
  <c r="AC818" i="1" s="1"/>
  <c r="Z818" i="1" s="1"/>
  <c r="AB819" i="1"/>
  <c r="AC819" i="1" s="1"/>
  <c r="Z819" i="1" s="1"/>
  <c r="AB820" i="1"/>
  <c r="AC820" i="1" s="1"/>
  <c r="Z820" i="1" s="1"/>
  <c r="AB821" i="1"/>
  <c r="AC821" i="1" s="1"/>
  <c r="Z821" i="1" s="1"/>
  <c r="AB822" i="1"/>
  <c r="AC822" i="1" s="1"/>
  <c r="Z822" i="1" s="1"/>
  <c r="AB823" i="1"/>
  <c r="AC823" i="1" s="1"/>
  <c r="Z823" i="1" s="1"/>
  <c r="AB824" i="1"/>
  <c r="AC824" i="1" s="1"/>
  <c r="Z824" i="1" s="1"/>
  <c r="AB825" i="1"/>
  <c r="AC825" i="1" s="1"/>
  <c r="Z825" i="1" s="1"/>
  <c r="AB826" i="1"/>
  <c r="AC826" i="1" s="1"/>
  <c r="Z826" i="1" s="1"/>
  <c r="AB827" i="1"/>
  <c r="AC827" i="1" s="1"/>
  <c r="Z827" i="1" s="1"/>
  <c r="AB828" i="1"/>
  <c r="AC828" i="1" s="1"/>
  <c r="Z828" i="1" s="1"/>
  <c r="AB829" i="1"/>
  <c r="AC829" i="1" s="1"/>
  <c r="Z829" i="1" s="1"/>
  <c r="AB830" i="1"/>
  <c r="AC830" i="1" s="1"/>
  <c r="Z830" i="1" s="1"/>
  <c r="AB831" i="1"/>
  <c r="AC831" i="1" s="1"/>
  <c r="Z831" i="1" s="1"/>
  <c r="AB832" i="1"/>
  <c r="AC832" i="1" s="1"/>
  <c r="Z832" i="1" s="1"/>
  <c r="AB833" i="1"/>
  <c r="AC833" i="1" s="1"/>
  <c r="Z833" i="1" s="1"/>
  <c r="AB834" i="1"/>
  <c r="AC834" i="1" s="1"/>
  <c r="Z834" i="1" s="1"/>
  <c r="AB835" i="1"/>
  <c r="AC835" i="1" s="1"/>
  <c r="Z835" i="1" s="1"/>
  <c r="AB836" i="1"/>
  <c r="AC836" i="1" s="1"/>
  <c r="Z836" i="1" s="1"/>
  <c r="AB837" i="1"/>
  <c r="AC837" i="1" s="1"/>
  <c r="Z837" i="1" s="1"/>
  <c r="AB838" i="1"/>
  <c r="AC838" i="1" s="1"/>
  <c r="Z838" i="1" s="1"/>
  <c r="AB839" i="1"/>
  <c r="AC839" i="1" s="1"/>
  <c r="Z839" i="1" s="1"/>
  <c r="AB840" i="1"/>
  <c r="AC840" i="1" s="1"/>
  <c r="Z840" i="1" s="1"/>
  <c r="AB841" i="1"/>
  <c r="AC841" i="1" s="1"/>
  <c r="Z841" i="1" s="1"/>
  <c r="AB842" i="1"/>
  <c r="AC842" i="1" s="1"/>
  <c r="Z842" i="1" s="1"/>
  <c r="AB843" i="1"/>
  <c r="AC843" i="1" s="1"/>
  <c r="Z843" i="1" s="1"/>
  <c r="AB844" i="1"/>
  <c r="AC844" i="1" s="1"/>
  <c r="Z844" i="1" s="1"/>
  <c r="AB845" i="1"/>
  <c r="AC845" i="1" s="1"/>
  <c r="Z845" i="1" s="1"/>
  <c r="AB846" i="1"/>
  <c r="AC846" i="1" s="1"/>
  <c r="Z846" i="1" s="1"/>
  <c r="AB847" i="1"/>
  <c r="AC847" i="1" s="1"/>
  <c r="Z847" i="1" s="1"/>
  <c r="AB848" i="1"/>
  <c r="AC848" i="1" s="1"/>
  <c r="Z848" i="1" s="1"/>
  <c r="AB849" i="1"/>
  <c r="AC849" i="1" s="1"/>
  <c r="Z849" i="1" s="1"/>
  <c r="AB850" i="1"/>
  <c r="AC850" i="1" s="1"/>
  <c r="Z850" i="1" s="1"/>
  <c r="AB851" i="1"/>
  <c r="AC851" i="1" s="1"/>
  <c r="Z851" i="1" s="1"/>
  <c r="AB852" i="1"/>
  <c r="AC852" i="1" s="1"/>
  <c r="Z852" i="1" s="1"/>
  <c r="AB853" i="1"/>
  <c r="AC853" i="1" s="1"/>
  <c r="Z853" i="1" s="1"/>
  <c r="AB854" i="1"/>
  <c r="AC854" i="1" s="1"/>
  <c r="Z854" i="1" s="1"/>
  <c r="AB855" i="1"/>
  <c r="AC855" i="1" s="1"/>
  <c r="Z855" i="1" s="1"/>
  <c r="AB856" i="1"/>
  <c r="AC856" i="1" s="1"/>
  <c r="Z856" i="1" s="1"/>
  <c r="AB857" i="1"/>
  <c r="AC857" i="1" s="1"/>
  <c r="Z857" i="1" s="1"/>
  <c r="AB858" i="1"/>
  <c r="AC858" i="1" s="1"/>
  <c r="Z858" i="1" s="1"/>
  <c r="AB859" i="1"/>
  <c r="AC859" i="1" s="1"/>
  <c r="Z859" i="1" s="1"/>
  <c r="AB860" i="1"/>
  <c r="AC860" i="1" s="1"/>
  <c r="Z860" i="1" s="1"/>
  <c r="AB861" i="1"/>
  <c r="AC861" i="1" s="1"/>
  <c r="Z861" i="1" s="1"/>
  <c r="AB862" i="1"/>
  <c r="AC862" i="1" s="1"/>
  <c r="Z862" i="1" s="1"/>
  <c r="AB863" i="1"/>
  <c r="AC863" i="1" s="1"/>
  <c r="Z863" i="1" s="1"/>
  <c r="AB864" i="1"/>
  <c r="AC864" i="1" s="1"/>
  <c r="Z864" i="1" s="1"/>
  <c r="AB865" i="1"/>
  <c r="AC865" i="1" s="1"/>
  <c r="Z865" i="1" s="1"/>
  <c r="AB866" i="1"/>
  <c r="AC866" i="1" s="1"/>
  <c r="Z866" i="1" s="1"/>
  <c r="AB867" i="1"/>
  <c r="AC867" i="1" s="1"/>
  <c r="Z867" i="1" s="1"/>
  <c r="AB868" i="1"/>
  <c r="AC868" i="1" s="1"/>
  <c r="Z868" i="1" s="1"/>
  <c r="AB869" i="1"/>
  <c r="AC869" i="1" s="1"/>
  <c r="Z869" i="1" s="1"/>
  <c r="AB870" i="1"/>
  <c r="AC870" i="1" s="1"/>
  <c r="Z870" i="1" s="1"/>
  <c r="AB871" i="1"/>
  <c r="AC871" i="1" s="1"/>
  <c r="Z871" i="1" s="1"/>
  <c r="AB872" i="1"/>
  <c r="AC872" i="1" s="1"/>
  <c r="Z872" i="1" s="1"/>
  <c r="AB873" i="1"/>
  <c r="AC873" i="1" s="1"/>
  <c r="Z873" i="1" s="1"/>
  <c r="AB874" i="1"/>
  <c r="AC874" i="1" s="1"/>
  <c r="Z874" i="1" s="1"/>
  <c r="AB875" i="1"/>
  <c r="AC875" i="1" s="1"/>
  <c r="Z875" i="1" s="1"/>
  <c r="AB876" i="1"/>
  <c r="AC876" i="1" s="1"/>
  <c r="Z876" i="1" s="1"/>
  <c r="AB877" i="1"/>
  <c r="AC877" i="1" s="1"/>
  <c r="Z877" i="1" s="1"/>
  <c r="AB878" i="1"/>
  <c r="AC878" i="1" s="1"/>
  <c r="Z878" i="1" s="1"/>
  <c r="AB879" i="1"/>
  <c r="AC879" i="1" s="1"/>
  <c r="Z879" i="1" s="1"/>
  <c r="AB880" i="1"/>
  <c r="AC880" i="1" s="1"/>
  <c r="Z880" i="1" s="1"/>
  <c r="AB881" i="1"/>
  <c r="AC881" i="1" s="1"/>
  <c r="Z881" i="1" s="1"/>
  <c r="AB882" i="1"/>
  <c r="AC882" i="1" s="1"/>
  <c r="Z882" i="1" s="1"/>
  <c r="AB883" i="1"/>
  <c r="AC883" i="1" s="1"/>
  <c r="Z883" i="1" s="1"/>
  <c r="AB884" i="1"/>
  <c r="AC884" i="1" s="1"/>
  <c r="Z884" i="1" s="1"/>
  <c r="AB885" i="1"/>
  <c r="AC885" i="1" s="1"/>
  <c r="Z885" i="1" s="1"/>
  <c r="AB886" i="1"/>
  <c r="AC886" i="1" s="1"/>
  <c r="Z886" i="1" s="1"/>
  <c r="AB887" i="1"/>
  <c r="AC887" i="1" s="1"/>
  <c r="Z887" i="1" s="1"/>
  <c r="AB888" i="1"/>
  <c r="AC888" i="1" s="1"/>
  <c r="Z888" i="1" s="1"/>
  <c r="AB889" i="1"/>
  <c r="AC889" i="1" s="1"/>
  <c r="Z889" i="1" s="1"/>
  <c r="AB890" i="1"/>
  <c r="AC890" i="1" s="1"/>
  <c r="Z890" i="1" s="1"/>
  <c r="AB891" i="1"/>
  <c r="AC891" i="1" s="1"/>
  <c r="Z891" i="1" s="1"/>
  <c r="AB892" i="1"/>
  <c r="AC892" i="1" s="1"/>
  <c r="Z892" i="1" s="1"/>
  <c r="AB893" i="1"/>
  <c r="AC893" i="1" s="1"/>
  <c r="Z893" i="1" s="1"/>
  <c r="AB894" i="1"/>
  <c r="AC894" i="1" s="1"/>
  <c r="Z894" i="1" s="1"/>
  <c r="AB895" i="1"/>
  <c r="AC895" i="1" s="1"/>
  <c r="Z895" i="1" s="1"/>
  <c r="AB896" i="1"/>
  <c r="AC896" i="1" s="1"/>
  <c r="Z896" i="1" s="1"/>
  <c r="AB897" i="1"/>
  <c r="AC897" i="1" s="1"/>
  <c r="Z897" i="1" s="1"/>
  <c r="AB898" i="1"/>
  <c r="AC898" i="1" s="1"/>
  <c r="Z898" i="1" s="1"/>
  <c r="AB899" i="1"/>
  <c r="AC899" i="1" s="1"/>
  <c r="Z899" i="1" s="1"/>
  <c r="AB900" i="1"/>
  <c r="AC900" i="1" s="1"/>
  <c r="Z900" i="1" s="1"/>
  <c r="AB901" i="1"/>
  <c r="AC901" i="1" s="1"/>
  <c r="Z901" i="1" s="1"/>
  <c r="AB902" i="1"/>
  <c r="AC902" i="1" s="1"/>
  <c r="Z902" i="1" s="1"/>
  <c r="AB903" i="1"/>
  <c r="AC903" i="1" s="1"/>
  <c r="Z903" i="1" s="1"/>
  <c r="AB904" i="1"/>
  <c r="AC904" i="1" s="1"/>
  <c r="Z904" i="1" s="1"/>
  <c r="AB905" i="1"/>
  <c r="AC905" i="1" s="1"/>
  <c r="Z905" i="1" s="1"/>
  <c r="AB906" i="1"/>
  <c r="AC906" i="1" s="1"/>
  <c r="Z906" i="1" s="1"/>
  <c r="AB907" i="1"/>
  <c r="AC907" i="1" s="1"/>
  <c r="Z907" i="1" s="1"/>
  <c r="AB908" i="1"/>
  <c r="AC908" i="1" s="1"/>
  <c r="Z908" i="1" s="1"/>
  <c r="AB909" i="1"/>
  <c r="AC909" i="1" s="1"/>
  <c r="Z909" i="1" s="1"/>
  <c r="AB910" i="1"/>
  <c r="AC910" i="1" s="1"/>
  <c r="Z910" i="1" s="1"/>
  <c r="AB911" i="1"/>
  <c r="AC911" i="1" s="1"/>
  <c r="Z911" i="1" s="1"/>
  <c r="AB912" i="1"/>
  <c r="AC912" i="1" s="1"/>
  <c r="Z912" i="1" s="1"/>
  <c r="AB913" i="1"/>
  <c r="AC913" i="1" s="1"/>
  <c r="Z913" i="1" s="1"/>
  <c r="AB914" i="1"/>
  <c r="AC914" i="1" s="1"/>
  <c r="Z914" i="1" s="1"/>
  <c r="AB915" i="1"/>
  <c r="AC915" i="1" s="1"/>
  <c r="Z915" i="1" s="1"/>
  <c r="AB916" i="1"/>
  <c r="AC916" i="1" s="1"/>
  <c r="Z916" i="1" s="1"/>
  <c r="AB917" i="1"/>
  <c r="AC917" i="1" s="1"/>
  <c r="Z917" i="1" s="1"/>
  <c r="AB918" i="1"/>
  <c r="AC918" i="1" s="1"/>
  <c r="Z918" i="1" s="1"/>
  <c r="AB919" i="1"/>
  <c r="AC919" i="1" s="1"/>
  <c r="Z919" i="1" s="1"/>
  <c r="AB920" i="1"/>
  <c r="AC920" i="1" s="1"/>
  <c r="Z920" i="1" s="1"/>
  <c r="AB921" i="1"/>
  <c r="AC921" i="1" s="1"/>
  <c r="Z921" i="1" s="1"/>
  <c r="AB922" i="1"/>
  <c r="AC922" i="1" s="1"/>
  <c r="Z922" i="1" s="1"/>
  <c r="AB923" i="1"/>
  <c r="AC923" i="1" s="1"/>
  <c r="Z923" i="1" s="1"/>
  <c r="AB924" i="1"/>
  <c r="AC924" i="1" s="1"/>
  <c r="Z924" i="1" s="1"/>
  <c r="AB925" i="1"/>
  <c r="AC925" i="1" s="1"/>
  <c r="Z925" i="1" s="1"/>
  <c r="AB926" i="1"/>
  <c r="AC926" i="1" s="1"/>
  <c r="Z926" i="1" s="1"/>
  <c r="AB927" i="1"/>
  <c r="AC927" i="1" s="1"/>
  <c r="Z927" i="1" s="1"/>
  <c r="AB928" i="1"/>
  <c r="AC928" i="1" s="1"/>
  <c r="Z928" i="1" s="1"/>
  <c r="AB929" i="1"/>
  <c r="AC929" i="1" s="1"/>
  <c r="Z929" i="1" s="1"/>
  <c r="AB930" i="1"/>
  <c r="AC930" i="1" s="1"/>
  <c r="Z930" i="1" s="1"/>
  <c r="AB931" i="1"/>
  <c r="AC931" i="1" s="1"/>
  <c r="Z931" i="1" s="1"/>
  <c r="AB932" i="1"/>
  <c r="AC932" i="1" s="1"/>
  <c r="Z932" i="1" s="1"/>
  <c r="AB933" i="1"/>
  <c r="AC933" i="1" s="1"/>
  <c r="Z933" i="1" s="1"/>
  <c r="AB934" i="1"/>
  <c r="AC934" i="1" s="1"/>
  <c r="Z934" i="1" s="1"/>
  <c r="AB935" i="1"/>
  <c r="AC935" i="1" s="1"/>
  <c r="Z935" i="1" s="1"/>
  <c r="AB936" i="1"/>
  <c r="AC936" i="1" s="1"/>
  <c r="Z936" i="1" s="1"/>
  <c r="AB937" i="1"/>
  <c r="AC937" i="1" s="1"/>
  <c r="Z937" i="1" s="1"/>
  <c r="AB938" i="1"/>
  <c r="AC938" i="1" s="1"/>
  <c r="Z938" i="1" s="1"/>
  <c r="AB939" i="1"/>
  <c r="AC939" i="1" s="1"/>
  <c r="Z939" i="1" s="1"/>
  <c r="AB940" i="1"/>
  <c r="AC940" i="1" s="1"/>
  <c r="Z940" i="1" s="1"/>
  <c r="AB941" i="1"/>
  <c r="AC941" i="1" s="1"/>
  <c r="Z941" i="1" s="1"/>
  <c r="AB942" i="1"/>
  <c r="AC942" i="1" s="1"/>
  <c r="Z942" i="1" s="1"/>
  <c r="AB943" i="1"/>
  <c r="AC943" i="1" s="1"/>
  <c r="Z943" i="1" s="1"/>
  <c r="AB944" i="1"/>
  <c r="AC944" i="1" s="1"/>
  <c r="Z944" i="1" s="1"/>
  <c r="AB945" i="1"/>
  <c r="AC945" i="1" s="1"/>
  <c r="Z945" i="1" s="1"/>
  <c r="AB946" i="1"/>
  <c r="AC946" i="1" s="1"/>
  <c r="Z946" i="1" s="1"/>
  <c r="AB947" i="1"/>
  <c r="AC947" i="1" s="1"/>
  <c r="Z947" i="1" s="1"/>
  <c r="AB948" i="1"/>
  <c r="AC948" i="1" s="1"/>
  <c r="Z948" i="1" s="1"/>
  <c r="AB949" i="1"/>
  <c r="AC949" i="1" s="1"/>
  <c r="Z949" i="1" s="1"/>
  <c r="AB950" i="1"/>
  <c r="AC950" i="1" s="1"/>
  <c r="Z950" i="1" s="1"/>
  <c r="AB951" i="1"/>
  <c r="AC951" i="1" s="1"/>
  <c r="Z951" i="1" s="1"/>
  <c r="AB952" i="1"/>
  <c r="AC952" i="1" s="1"/>
  <c r="Z952" i="1" s="1"/>
  <c r="AB953" i="1"/>
  <c r="AC953" i="1" s="1"/>
  <c r="Z953" i="1" s="1"/>
  <c r="AB954" i="1"/>
  <c r="AC954" i="1" s="1"/>
  <c r="Z954" i="1" s="1"/>
  <c r="AB955" i="1"/>
  <c r="AC955" i="1" s="1"/>
  <c r="Z955" i="1" s="1"/>
  <c r="AB956" i="1"/>
  <c r="AC956" i="1" s="1"/>
  <c r="Z956" i="1" s="1"/>
  <c r="AB957" i="1"/>
  <c r="AC957" i="1" s="1"/>
  <c r="Z957" i="1" s="1"/>
  <c r="AB958" i="1"/>
  <c r="AC958" i="1" s="1"/>
  <c r="Z958" i="1" s="1"/>
  <c r="AB959" i="1"/>
  <c r="AC959" i="1" s="1"/>
  <c r="Z959" i="1" s="1"/>
  <c r="AB960" i="1"/>
  <c r="AC960" i="1" s="1"/>
  <c r="Z960" i="1" s="1"/>
  <c r="AB961" i="1"/>
  <c r="AC961" i="1" s="1"/>
  <c r="Z961" i="1" s="1"/>
  <c r="AB962" i="1"/>
  <c r="AC962" i="1" s="1"/>
  <c r="Z962" i="1" s="1"/>
  <c r="AB963" i="1"/>
  <c r="AC963" i="1" s="1"/>
  <c r="Z963" i="1" s="1"/>
  <c r="AB964" i="1"/>
  <c r="AC964" i="1" s="1"/>
  <c r="Z964" i="1" s="1"/>
  <c r="AB965" i="1"/>
  <c r="AC965" i="1" s="1"/>
  <c r="Z965" i="1" s="1"/>
  <c r="AB966" i="1"/>
  <c r="AC966" i="1" s="1"/>
  <c r="Z966" i="1" s="1"/>
  <c r="AB967" i="1"/>
  <c r="AC967" i="1" s="1"/>
  <c r="Z967" i="1" s="1"/>
  <c r="AB968" i="1"/>
  <c r="AC968" i="1" s="1"/>
  <c r="Z968" i="1" s="1"/>
  <c r="AB969" i="1"/>
  <c r="AC969" i="1" s="1"/>
  <c r="Z969" i="1" s="1"/>
  <c r="AB970" i="1"/>
  <c r="AC970" i="1" s="1"/>
  <c r="Z970" i="1" s="1"/>
  <c r="AB971" i="1"/>
  <c r="AC971" i="1" s="1"/>
  <c r="Z971" i="1" s="1"/>
  <c r="AB972" i="1"/>
  <c r="AC972" i="1" s="1"/>
  <c r="Z972" i="1" s="1"/>
  <c r="AB973" i="1"/>
  <c r="AC973" i="1" s="1"/>
  <c r="Z973" i="1" s="1"/>
  <c r="AB974" i="1"/>
  <c r="AC974" i="1" s="1"/>
  <c r="Z974" i="1" s="1"/>
  <c r="AB975" i="1"/>
  <c r="AC975" i="1" s="1"/>
  <c r="Z975" i="1" s="1"/>
  <c r="AB976" i="1"/>
  <c r="AC976" i="1" s="1"/>
  <c r="Z976" i="1" s="1"/>
  <c r="AB977" i="1"/>
  <c r="AC977" i="1" s="1"/>
  <c r="Z977" i="1" s="1"/>
  <c r="AB978" i="1"/>
  <c r="AC978" i="1" s="1"/>
  <c r="Z978" i="1" s="1"/>
  <c r="AB979" i="1"/>
  <c r="AC979" i="1" s="1"/>
  <c r="Z979" i="1" s="1"/>
  <c r="AB980" i="1"/>
  <c r="AC980" i="1" s="1"/>
  <c r="Z980" i="1" s="1"/>
  <c r="AB981" i="1"/>
  <c r="AC981" i="1" s="1"/>
  <c r="Z981" i="1" s="1"/>
  <c r="AB982" i="1"/>
  <c r="AC982" i="1" s="1"/>
  <c r="Z982" i="1" s="1"/>
  <c r="AB983" i="1"/>
  <c r="AC983" i="1" s="1"/>
  <c r="Z983" i="1" s="1"/>
  <c r="AB984" i="1"/>
  <c r="AC984" i="1" s="1"/>
  <c r="Z984" i="1" s="1"/>
  <c r="AB985" i="1"/>
  <c r="AC985" i="1" s="1"/>
  <c r="Z985" i="1" s="1"/>
  <c r="AB986" i="1"/>
  <c r="AC986" i="1" s="1"/>
  <c r="Z986" i="1" s="1"/>
  <c r="AB987" i="1"/>
  <c r="AC987" i="1" s="1"/>
  <c r="Z987" i="1" s="1"/>
  <c r="AB988" i="1"/>
  <c r="AC988" i="1" s="1"/>
  <c r="Z988" i="1" s="1"/>
  <c r="AB989" i="1"/>
  <c r="AC989" i="1" s="1"/>
  <c r="Z989" i="1" s="1"/>
  <c r="AB990" i="1"/>
  <c r="AC990" i="1" s="1"/>
  <c r="Z990" i="1" s="1"/>
  <c r="AB991" i="1"/>
  <c r="AC991" i="1" s="1"/>
  <c r="Z991" i="1" s="1"/>
  <c r="AB992" i="1"/>
  <c r="AC992" i="1" s="1"/>
  <c r="Z992" i="1" s="1"/>
  <c r="AB993" i="1"/>
  <c r="AC993" i="1" s="1"/>
  <c r="Z993" i="1" s="1"/>
  <c r="AB994" i="1"/>
  <c r="AC994" i="1" s="1"/>
  <c r="Z994" i="1" s="1"/>
  <c r="AB995" i="1"/>
  <c r="AC995" i="1" s="1"/>
  <c r="Z995" i="1" s="1"/>
  <c r="AB996" i="1"/>
  <c r="AC996" i="1" s="1"/>
  <c r="Z996" i="1" s="1"/>
  <c r="AB997" i="1"/>
  <c r="AC997" i="1" s="1"/>
  <c r="Z997" i="1" s="1"/>
  <c r="AB998" i="1"/>
  <c r="AC998" i="1" s="1"/>
  <c r="Z998" i="1" s="1"/>
  <c r="AB999" i="1"/>
  <c r="AC999" i="1" s="1"/>
  <c r="Z999" i="1" s="1"/>
  <c r="AB1000" i="1"/>
  <c r="AC1000" i="1" s="1"/>
  <c r="Z1000" i="1" s="1"/>
  <c r="AB1001" i="1"/>
  <c r="AC1001" i="1" s="1"/>
  <c r="Z1001" i="1" s="1"/>
  <c r="AB1002" i="1"/>
  <c r="AC1002" i="1" s="1"/>
  <c r="Z1002" i="1" s="1"/>
  <c r="AB1003" i="1"/>
  <c r="AC1003" i="1" s="1"/>
  <c r="Z1003" i="1" s="1"/>
  <c r="AB1004" i="1"/>
  <c r="AC1004" i="1" s="1"/>
  <c r="Z1004" i="1" s="1"/>
  <c r="AB1005" i="1"/>
  <c r="AC1005" i="1" s="1"/>
  <c r="Z1005" i="1" s="1"/>
  <c r="AB1006" i="1"/>
  <c r="AC1006" i="1" s="1"/>
  <c r="Z1006" i="1" s="1"/>
  <c r="AB1007" i="1"/>
  <c r="AC1007" i="1" s="1"/>
  <c r="Z1007" i="1" s="1"/>
  <c r="AB1008" i="1"/>
  <c r="AC1008" i="1" s="1"/>
  <c r="Z1008" i="1" s="1"/>
  <c r="AB1009" i="1"/>
  <c r="AC1009" i="1" s="1"/>
  <c r="Z1009" i="1" s="1"/>
  <c r="AB1010" i="1"/>
  <c r="AC1010" i="1" s="1"/>
  <c r="Z1010" i="1" s="1"/>
  <c r="AB1011" i="1"/>
  <c r="AC1011" i="1" s="1"/>
  <c r="Z1011" i="1" s="1"/>
  <c r="AB1012" i="1"/>
  <c r="AC1012" i="1" s="1"/>
  <c r="Z1012" i="1" s="1"/>
  <c r="AB1013" i="1"/>
  <c r="AC1013" i="1" s="1"/>
  <c r="Z1013" i="1" s="1"/>
  <c r="AB1014" i="1"/>
  <c r="AC1014" i="1" s="1"/>
  <c r="Z1014" i="1" s="1"/>
  <c r="AB1015" i="1"/>
  <c r="AC1015" i="1" s="1"/>
  <c r="Z1015" i="1" s="1"/>
  <c r="AB1016" i="1"/>
  <c r="AC1016" i="1" s="1"/>
  <c r="Z1016" i="1" s="1"/>
  <c r="AB1017" i="1"/>
  <c r="AC1017" i="1" s="1"/>
  <c r="Z1017" i="1" s="1"/>
  <c r="AB1018" i="1"/>
  <c r="AC1018" i="1" s="1"/>
  <c r="Z1018" i="1" s="1"/>
  <c r="AB1019" i="1"/>
  <c r="AC1019" i="1" s="1"/>
  <c r="Z1019" i="1" s="1"/>
  <c r="AB1020" i="1"/>
  <c r="AC1020" i="1" s="1"/>
  <c r="Z1020" i="1" s="1"/>
  <c r="AB1021" i="1"/>
  <c r="AC1021" i="1" s="1"/>
  <c r="Z1021" i="1" s="1"/>
  <c r="AB1022" i="1"/>
  <c r="AC1022" i="1" s="1"/>
  <c r="Z1022" i="1" s="1"/>
  <c r="AB1023" i="1"/>
  <c r="AC1023" i="1" s="1"/>
  <c r="Z1023" i="1" s="1"/>
  <c r="AB1024" i="1"/>
  <c r="AC1024" i="1" s="1"/>
  <c r="Z1024" i="1" s="1"/>
  <c r="AB1025" i="1"/>
  <c r="AC1025" i="1" s="1"/>
  <c r="Z1025" i="1" s="1"/>
  <c r="AB1026" i="1"/>
  <c r="AC1026" i="1" s="1"/>
  <c r="Z1026" i="1" s="1"/>
  <c r="AB1027" i="1"/>
  <c r="AC1027" i="1" s="1"/>
  <c r="Z1027" i="1" s="1"/>
  <c r="AB1028" i="1"/>
  <c r="AC1028" i="1" s="1"/>
  <c r="Z1028" i="1" s="1"/>
  <c r="AB1029" i="1"/>
  <c r="AC1029" i="1" s="1"/>
  <c r="Z1029" i="1" s="1"/>
  <c r="AB1030" i="1"/>
  <c r="AC1030" i="1" s="1"/>
  <c r="Z1030" i="1" s="1"/>
  <c r="AB1031" i="1"/>
  <c r="AC1031" i="1" s="1"/>
  <c r="Z1031" i="1" s="1"/>
  <c r="AB1032" i="1"/>
  <c r="AC1032" i="1" s="1"/>
  <c r="Z1032" i="1" s="1"/>
  <c r="AB1033" i="1"/>
  <c r="AC1033" i="1" s="1"/>
  <c r="Z1033" i="1" s="1"/>
  <c r="AB1034" i="1"/>
  <c r="AC1034" i="1" s="1"/>
  <c r="Z1034" i="1" s="1"/>
  <c r="AB1035" i="1"/>
  <c r="AC1035" i="1" s="1"/>
  <c r="Z1035" i="1" s="1"/>
  <c r="AB1036" i="1"/>
  <c r="AC1036" i="1" s="1"/>
  <c r="Z1036" i="1" s="1"/>
  <c r="AB1037" i="1"/>
  <c r="AC1037" i="1" s="1"/>
  <c r="Z1037" i="1" s="1"/>
  <c r="AB1038" i="1"/>
  <c r="AC1038" i="1" s="1"/>
  <c r="Z1038" i="1" s="1"/>
  <c r="AB1039" i="1"/>
  <c r="AC1039" i="1" s="1"/>
  <c r="Z1039" i="1" s="1"/>
  <c r="AB1040" i="1"/>
  <c r="AC1040" i="1" s="1"/>
  <c r="Z1040" i="1" s="1"/>
  <c r="AB1041" i="1"/>
  <c r="AC1041" i="1" s="1"/>
  <c r="Z1041" i="1" s="1"/>
  <c r="AB1042" i="1"/>
  <c r="AC1042" i="1" s="1"/>
  <c r="Z1042" i="1" s="1"/>
  <c r="AB1043" i="1"/>
  <c r="AC1043" i="1" s="1"/>
  <c r="Z1043" i="1" s="1"/>
  <c r="AB1044" i="1"/>
  <c r="AC1044" i="1" s="1"/>
  <c r="Z1044" i="1" s="1"/>
  <c r="AB1045" i="1"/>
  <c r="AC1045" i="1" s="1"/>
  <c r="Z1045" i="1" s="1"/>
  <c r="AB1046" i="1"/>
  <c r="AC1046" i="1" s="1"/>
  <c r="Z1046" i="1" s="1"/>
  <c r="AB1047" i="1"/>
  <c r="AC1047" i="1" s="1"/>
  <c r="Z1047" i="1" s="1"/>
  <c r="AB1048" i="1"/>
  <c r="AC1048" i="1" s="1"/>
  <c r="Z1048" i="1" s="1"/>
  <c r="AB1049" i="1"/>
  <c r="AC1049" i="1" s="1"/>
  <c r="Z1049" i="1" s="1"/>
  <c r="AB1050" i="1"/>
  <c r="AC1050" i="1" s="1"/>
  <c r="Z1050" i="1" s="1"/>
  <c r="AB1051" i="1"/>
  <c r="AC1051" i="1" s="1"/>
  <c r="Z1051" i="1" s="1"/>
  <c r="AB1052" i="1"/>
  <c r="AC1052" i="1" s="1"/>
  <c r="Z1052" i="1" s="1"/>
  <c r="AB1053" i="1"/>
  <c r="AC1053" i="1" s="1"/>
  <c r="Z1053" i="1" s="1"/>
  <c r="AB1054" i="1"/>
  <c r="AC1054" i="1" s="1"/>
  <c r="Z1054" i="1" s="1"/>
  <c r="AB1055" i="1"/>
  <c r="AC1055" i="1" s="1"/>
  <c r="Z1055" i="1" s="1"/>
  <c r="AB1056" i="1"/>
  <c r="AC1056" i="1" s="1"/>
  <c r="Z1056" i="1" s="1"/>
  <c r="AB1057" i="1"/>
  <c r="AC1057" i="1" s="1"/>
  <c r="Z1057" i="1" s="1"/>
  <c r="AB1058" i="1"/>
  <c r="AC1058" i="1" s="1"/>
  <c r="Z1058" i="1" s="1"/>
  <c r="AB1059" i="1"/>
  <c r="AC1059" i="1" s="1"/>
  <c r="Z1059" i="1" s="1"/>
  <c r="AB1060" i="1"/>
  <c r="AC1060" i="1" s="1"/>
  <c r="Z1060" i="1" s="1"/>
  <c r="AB1061" i="1"/>
  <c r="AC1061" i="1" s="1"/>
  <c r="Z1061" i="1" s="1"/>
  <c r="AB1062" i="1"/>
  <c r="AC1062" i="1" s="1"/>
  <c r="Z1062" i="1" s="1"/>
  <c r="AB1063" i="1"/>
  <c r="AC1063" i="1" s="1"/>
  <c r="Z1063" i="1" s="1"/>
  <c r="AB1064" i="1"/>
  <c r="AC1064" i="1" s="1"/>
  <c r="Z1064" i="1" s="1"/>
  <c r="AB1065" i="1"/>
  <c r="AC1065" i="1" s="1"/>
  <c r="Z1065" i="1" s="1"/>
  <c r="AB1066" i="1"/>
  <c r="AC1066" i="1" s="1"/>
  <c r="Z1066" i="1" s="1"/>
  <c r="AB1067" i="1"/>
  <c r="AC1067" i="1" s="1"/>
  <c r="Z1067" i="1" s="1"/>
  <c r="AB1068" i="1"/>
  <c r="AC1068" i="1" s="1"/>
  <c r="Z1068" i="1" s="1"/>
  <c r="AB1069" i="1"/>
  <c r="AC1069" i="1" s="1"/>
  <c r="Z1069" i="1" s="1"/>
  <c r="AB1070" i="1"/>
  <c r="AC1070" i="1" s="1"/>
  <c r="Z1070" i="1" s="1"/>
  <c r="AB1071" i="1"/>
  <c r="AC1071" i="1" s="1"/>
  <c r="Z1071" i="1" s="1"/>
  <c r="AB1072" i="1"/>
  <c r="AC1072" i="1" s="1"/>
  <c r="Z1072" i="1" s="1"/>
  <c r="AB1073" i="1"/>
  <c r="AC1073" i="1" s="1"/>
  <c r="Z1073" i="1" s="1"/>
  <c r="AB1074" i="1"/>
  <c r="AC1074" i="1" s="1"/>
  <c r="Z1074" i="1" s="1"/>
  <c r="AB1075" i="1"/>
  <c r="AC1075" i="1" s="1"/>
  <c r="Z1075" i="1" s="1"/>
  <c r="AB1076" i="1"/>
  <c r="AC1076" i="1" s="1"/>
  <c r="Z1076" i="1" s="1"/>
  <c r="AB1077" i="1"/>
  <c r="AC1077" i="1" s="1"/>
  <c r="Z1077" i="1" s="1"/>
  <c r="AB1078" i="1"/>
  <c r="AC1078" i="1" s="1"/>
  <c r="Z1078" i="1" s="1"/>
  <c r="AB1079" i="1"/>
  <c r="AC1079" i="1" s="1"/>
  <c r="Z1079" i="1" s="1"/>
  <c r="AB1080" i="1"/>
  <c r="AC1080" i="1" s="1"/>
  <c r="Z1080" i="1" s="1"/>
  <c r="AB1081" i="1"/>
  <c r="AC1081" i="1" s="1"/>
  <c r="Z1081" i="1" s="1"/>
  <c r="AB1082" i="1"/>
  <c r="AC1082" i="1" s="1"/>
  <c r="Z1082" i="1" s="1"/>
  <c r="AB1083" i="1"/>
  <c r="AC1083" i="1" s="1"/>
  <c r="Z1083" i="1" s="1"/>
  <c r="AB1084" i="1"/>
  <c r="AC1084" i="1" s="1"/>
  <c r="Z1084" i="1" s="1"/>
  <c r="AB1085" i="1"/>
  <c r="AC1085" i="1" s="1"/>
  <c r="Z1085" i="1" s="1"/>
  <c r="AB1086" i="1"/>
  <c r="AC1086" i="1" s="1"/>
  <c r="Z1086" i="1" s="1"/>
  <c r="AB1087" i="1"/>
  <c r="AC1087" i="1" s="1"/>
  <c r="Z1087" i="1" s="1"/>
  <c r="AB1088" i="1"/>
  <c r="AC1088" i="1" s="1"/>
  <c r="Z1088" i="1" s="1"/>
  <c r="AB1089" i="1"/>
  <c r="AC1089" i="1" s="1"/>
  <c r="Z1089" i="1" s="1"/>
  <c r="AB1090" i="1"/>
  <c r="AC1090" i="1" s="1"/>
  <c r="Z1090" i="1" s="1"/>
  <c r="AB1091" i="1"/>
  <c r="AC1091" i="1" s="1"/>
  <c r="Z1091" i="1" s="1"/>
  <c r="AB1092" i="1"/>
  <c r="AC1092" i="1" s="1"/>
  <c r="Z1092" i="1" s="1"/>
  <c r="AB1093" i="1"/>
  <c r="AC1093" i="1" s="1"/>
  <c r="Z1093" i="1" s="1"/>
  <c r="AB1094" i="1"/>
  <c r="AC1094" i="1" s="1"/>
  <c r="Z1094" i="1" s="1"/>
  <c r="AB1095" i="1"/>
  <c r="AC1095" i="1" s="1"/>
  <c r="Z1095" i="1" s="1"/>
  <c r="AB1096" i="1"/>
  <c r="AC1096" i="1" s="1"/>
  <c r="Z1096" i="1" s="1"/>
  <c r="AB1097" i="1"/>
  <c r="AC1097" i="1" s="1"/>
  <c r="Z1097" i="1" s="1"/>
  <c r="AB1098" i="1"/>
  <c r="AC1098" i="1" s="1"/>
  <c r="Z1098" i="1" s="1"/>
  <c r="AB1099" i="1"/>
  <c r="AC1099" i="1" s="1"/>
  <c r="Z1099" i="1" s="1"/>
  <c r="AB1100" i="1"/>
  <c r="AC1100" i="1" s="1"/>
  <c r="Z1100" i="1" s="1"/>
  <c r="AB1101" i="1"/>
  <c r="AC1101" i="1" s="1"/>
  <c r="Z1101" i="1" s="1"/>
  <c r="AB1102" i="1"/>
  <c r="AC1102" i="1" s="1"/>
  <c r="Z1102" i="1" s="1"/>
  <c r="AB1103" i="1"/>
  <c r="AC1103" i="1" s="1"/>
  <c r="Z1103" i="1" s="1"/>
  <c r="AB1104" i="1"/>
  <c r="AC1104" i="1" s="1"/>
  <c r="Z1104" i="1" s="1"/>
  <c r="AB1105" i="1"/>
  <c r="AC1105" i="1" s="1"/>
  <c r="Z1105" i="1" s="1"/>
  <c r="AB1106" i="1"/>
  <c r="AC1106" i="1" s="1"/>
  <c r="Z1106" i="1" s="1"/>
  <c r="AB1107" i="1"/>
  <c r="AC1107" i="1" s="1"/>
  <c r="Z1107" i="1" s="1"/>
  <c r="AB1108" i="1"/>
  <c r="AC1108" i="1" s="1"/>
  <c r="Z1108" i="1" s="1"/>
  <c r="AB1109" i="1"/>
  <c r="AC1109" i="1" s="1"/>
  <c r="Z1109" i="1" s="1"/>
  <c r="AB1110" i="1"/>
  <c r="AC1110" i="1" s="1"/>
  <c r="Z1110" i="1" s="1"/>
  <c r="AB1111" i="1"/>
  <c r="AC1111" i="1" s="1"/>
  <c r="Z1111" i="1" s="1"/>
  <c r="AB1112" i="1"/>
  <c r="AC1112" i="1" s="1"/>
  <c r="Z1112" i="1" s="1"/>
  <c r="AB1113" i="1"/>
  <c r="AC1113" i="1" s="1"/>
  <c r="Z1113" i="1" s="1"/>
  <c r="AB1114" i="1"/>
  <c r="AC1114" i="1" s="1"/>
  <c r="Z1114" i="1" s="1"/>
  <c r="AB1115" i="1"/>
  <c r="AC1115" i="1" s="1"/>
  <c r="Z1115" i="1" s="1"/>
  <c r="AB1116" i="1"/>
  <c r="AC1116" i="1" s="1"/>
  <c r="Z1116" i="1" s="1"/>
  <c r="AB1117" i="1"/>
  <c r="AC1117" i="1" s="1"/>
  <c r="Z1117" i="1" s="1"/>
  <c r="AB1118" i="1"/>
  <c r="AC1118" i="1" s="1"/>
  <c r="Z1118" i="1" s="1"/>
  <c r="AB1119" i="1"/>
  <c r="AC1119" i="1" s="1"/>
  <c r="Z1119" i="1" s="1"/>
  <c r="AB1120" i="1"/>
  <c r="AC1120" i="1" s="1"/>
  <c r="Z1120" i="1" s="1"/>
  <c r="AB1121" i="1"/>
  <c r="AC1121" i="1" s="1"/>
  <c r="Z1121" i="1" s="1"/>
  <c r="AB1122" i="1"/>
  <c r="AC1122" i="1" s="1"/>
  <c r="Z1122" i="1" s="1"/>
  <c r="AB1123" i="1"/>
  <c r="AC1123" i="1" s="1"/>
  <c r="Z1123" i="1" s="1"/>
  <c r="AB1124" i="1"/>
  <c r="AC1124" i="1" s="1"/>
  <c r="Z1124" i="1" s="1"/>
  <c r="AB1125" i="1"/>
  <c r="AC1125" i="1" s="1"/>
  <c r="Z1125" i="1" s="1"/>
  <c r="AB1126" i="1"/>
  <c r="AC1126" i="1" s="1"/>
  <c r="Z1126" i="1" s="1"/>
  <c r="AB1127" i="1"/>
  <c r="AC1127" i="1" s="1"/>
  <c r="Z1127" i="1" s="1"/>
  <c r="AB1128" i="1"/>
  <c r="AC1128" i="1" s="1"/>
  <c r="Z1128" i="1" s="1"/>
  <c r="AB1129" i="1"/>
  <c r="AC1129" i="1" s="1"/>
  <c r="Z1129" i="1" s="1"/>
  <c r="AB1130" i="1"/>
  <c r="AC1130" i="1" s="1"/>
  <c r="Z1130" i="1" s="1"/>
  <c r="AB1131" i="1"/>
  <c r="AC1131" i="1" s="1"/>
  <c r="Z1131" i="1" s="1"/>
  <c r="AB1132" i="1"/>
  <c r="AC1132" i="1" s="1"/>
  <c r="Z1132" i="1" s="1"/>
  <c r="AB1133" i="1"/>
  <c r="AC1133" i="1" s="1"/>
  <c r="Z1133" i="1" s="1"/>
  <c r="AB1134" i="1"/>
  <c r="AC1134" i="1" s="1"/>
  <c r="Z1134" i="1" s="1"/>
  <c r="AB1135" i="1"/>
  <c r="AC1135" i="1" s="1"/>
  <c r="Z1135" i="1" s="1"/>
  <c r="AB1136" i="1"/>
  <c r="AC1136" i="1" s="1"/>
  <c r="Z1136" i="1" s="1"/>
  <c r="AB1137" i="1"/>
  <c r="AC1137" i="1" s="1"/>
  <c r="Z1137" i="1" s="1"/>
  <c r="AB1138" i="1"/>
  <c r="AC1138" i="1" s="1"/>
  <c r="Z1138" i="1" s="1"/>
  <c r="AB1139" i="1"/>
  <c r="AC1139" i="1" s="1"/>
  <c r="Z1139" i="1" s="1"/>
  <c r="AB1140" i="1"/>
  <c r="AC1140" i="1" s="1"/>
  <c r="Z1140" i="1" s="1"/>
  <c r="AB1141" i="1"/>
  <c r="AC1141" i="1" s="1"/>
  <c r="Z1141" i="1" s="1"/>
  <c r="AB1142" i="1"/>
  <c r="AC1142" i="1" s="1"/>
  <c r="Z1142" i="1" s="1"/>
  <c r="AB1143" i="1"/>
  <c r="AC1143" i="1" s="1"/>
  <c r="Z1143" i="1" s="1"/>
  <c r="AB1144" i="1"/>
  <c r="AC1144" i="1" s="1"/>
  <c r="Z1144" i="1" s="1"/>
  <c r="AB1145" i="1"/>
  <c r="AC1145" i="1" s="1"/>
  <c r="Z1145" i="1" s="1"/>
  <c r="AB1146" i="1"/>
  <c r="AC1146" i="1" s="1"/>
  <c r="Z1146" i="1" s="1"/>
  <c r="AB1147" i="1"/>
  <c r="AC1147" i="1" s="1"/>
  <c r="Z1147" i="1" s="1"/>
  <c r="AB1148" i="1"/>
  <c r="AC1148" i="1" s="1"/>
  <c r="Z1148" i="1" s="1"/>
  <c r="AB1149" i="1"/>
  <c r="AC1149" i="1" s="1"/>
  <c r="Z1149" i="1" s="1"/>
  <c r="AB1150" i="1"/>
  <c r="AC1150" i="1" s="1"/>
  <c r="Z1150" i="1" s="1"/>
  <c r="AB1151" i="1"/>
  <c r="AC1151" i="1" s="1"/>
  <c r="Z1151" i="1" s="1"/>
  <c r="AB1152" i="1"/>
  <c r="AC1152" i="1" s="1"/>
  <c r="Z1152" i="1" s="1"/>
  <c r="AB1153" i="1"/>
  <c r="AC1153" i="1" s="1"/>
  <c r="Z1153" i="1" s="1"/>
  <c r="AB1154" i="1"/>
  <c r="AC1154" i="1" s="1"/>
  <c r="Z1154" i="1" s="1"/>
  <c r="AB1155" i="1"/>
  <c r="AC1155" i="1" s="1"/>
  <c r="Z1155" i="1" s="1"/>
  <c r="AB1156" i="1"/>
  <c r="AC1156" i="1" s="1"/>
  <c r="Z1156" i="1" s="1"/>
  <c r="AB1157" i="1"/>
  <c r="AC1157" i="1" s="1"/>
  <c r="Z1157" i="1" s="1"/>
  <c r="AB1158" i="1"/>
  <c r="AC1158" i="1" s="1"/>
  <c r="Z1158" i="1" s="1"/>
  <c r="AB1159" i="1"/>
  <c r="AC1159" i="1" s="1"/>
  <c r="Z1159" i="1" s="1"/>
  <c r="AB1160" i="1"/>
  <c r="AC1160" i="1" s="1"/>
  <c r="Z1160" i="1" s="1"/>
  <c r="AB1161" i="1"/>
  <c r="AC1161" i="1" s="1"/>
  <c r="Z1161" i="1" s="1"/>
  <c r="AB1162" i="1"/>
  <c r="AC1162" i="1" s="1"/>
  <c r="Z1162" i="1" s="1"/>
  <c r="AB1163" i="1"/>
  <c r="AC1163" i="1" s="1"/>
  <c r="Z1163" i="1" s="1"/>
  <c r="AB1164" i="1"/>
  <c r="AC1164" i="1" s="1"/>
  <c r="Z1164" i="1" s="1"/>
  <c r="AB1165" i="1"/>
  <c r="AC1165" i="1" s="1"/>
  <c r="Z1165" i="1" s="1"/>
  <c r="AB1166" i="1"/>
  <c r="AC1166" i="1" s="1"/>
  <c r="Z1166" i="1" s="1"/>
  <c r="AB1167" i="1"/>
  <c r="AC1167" i="1" s="1"/>
  <c r="Z1167" i="1" s="1"/>
  <c r="AB1168" i="1"/>
  <c r="AC1168" i="1" s="1"/>
  <c r="Z1168" i="1" s="1"/>
  <c r="AB1169" i="1"/>
  <c r="AC1169" i="1" s="1"/>
  <c r="Z1169" i="1" s="1"/>
  <c r="AB1170" i="1"/>
  <c r="AC1170" i="1" s="1"/>
  <c r="Z1170" i="1" s="1"/>
  <c r="AB1171" i="1"/>
  <c r="AC1171" i="1" s="1"/>
  <c r="Z1171" i="1" s="1"/>
  <c r="AB1172" i="1"/>
  <c r="AC1172" i="1" s="1"/>
  <c r="Z1172" i="1" s="1"/>
  <c r="AB1173" i="1"/>
  <c r="AC1173" i="1" s="1"/>
  <c r="Z1173" i="1" s="1"/>
  <c r="AB1174" i="1"/>
  <c r="AC1174" i="1" s="1"/>
  <c r="Z1174" i="1" s="1"/>
  <c r="AB1175" i="1"/>
  <c r="AC1175" i="1" s="1"/>
  <c r="Z1175" i="1" s="1"/>
  <c r="AB1176" i="1"/>
  <c r="AC1176" i="1" s="1"/>
  <c r="Z1176" i="1" s="1"/>
  <c r="AB1177" i="1"/>
  <c r="AC1177" i="1" s="1"/>
  <c r="Z1177" i="1" s="1"/>
  <c r="AB1178" i="1"/>
  <c r="AC1178" i="1" s="1"/>
  <c r="Z1178" i="1" s="1"/>
  <c r="AB1179" i="1"/>
  <c r="AC1179" i="1" s="1"/>
  <c r="Z1179" i="1" s="1"/>
  <c r="AB1180" i="1"/>
  <c r="AC1180" i="1" s="1"/>
  <c r="Z1180" i="1" s="1"/>
  <c r="AB1181" i="1"/>
  <c r="AC1181" i="1" s="1"/>
  <c r="Z1181" i="1" s="1"/>
  <c r="AB1182" i="1"/>
  <c r="AC1182" i="1" s="1"/>
  <c r="Z1182" i="1" s="1"/>
  <c r="AB1183" i="1"/>
  <c r="AC1183" i="1" s="1"/>
  <c r="Z1183" i="1" s="1"/>
  <c r="AB1184" i="1"/>
  <c r="AC1184" i="1" s="1"/>
  <c r="Z1184" i="1" s="1"/>
  <c r="AB1185" i="1"/>
  <c r="AC1185" i="1" s="1"/>
  <c r="Z1185" i="1" s="1"/>
  <c r="AB1186" i="1"/>
  <c r="AC1186" i="1" s="1"/>
  <c r="Z1186" i="1" s="1"/>
  <c r="AB1187" i="1"/>
  <c r="AC1187" i="1" s="1"/>
  <c r="Z1187" i="1" s="1"/>
  <c r="AB1188" i="1"/>
  <c r="AC1188" i="1" s="1"/>
  <c r="Z1188" i="1" s="1"/>
  <c r="AB1189" i="1"/>
  <c r="AC1189" i="1" s="1"/>
  <c r="Z1189" i="1" s="1"/>
  <c r="AB1190" i="1"/>
  <c r="AC1190" i="1" s="1"/>
  <c r="Z1190" i="1" s="1"/>
  <c r="AB1191" i="1"/>
  <c r="AC1191" i="1" s="1"/>
  <c r="Z1191" i="1" s="1"/>
  <c r="AB1192" i="1"/>
  <c r="AC1192" i="1" s="1"/>
  <c r="Z1192" i="1" s="1"/>
  <c r="AB1193" i="1"/>
  <c r="AC1193" i="1" s="1"/>
  <c r="Z1193" i="1" s="1"/>
  <c r="AB1194" i="1"/>
  <c r="AC1194" i="1" s="1"/>
  <c r="Z1194" i="1" s="1"/>
  <c r="AB1195" i="1"/>
  <c r="AC1195" i="1" s="1"/>
  <c r="Z1195" i="1" s="1"/>
  <c r="AB1196" i="1"/>
  <c r="AC1196" i="1" s="1"/>
  <c r="Z1196" i="1" s="1"/>
  <c r="AB1197" i="1"/>
  <c r="AC1197" i="1" s="1"/>
  <c r="Z1197" i="1" s="1"/>
  <c r="AB1198" i="1"/>
  <c r="AC1198" i="1" s="1"/>
  <c r="Z1198" i="1" s="1"/>
  <c r="AB1199" i="1"/>
  <c r="AC1199" i="1" s="1"/>
  <c r="Z1199" i="1" s="1"/>
  <c r="AB1200" i="1"/>
  <c r="AC1200" i="1" s="1"/>
  <c r="Z1200" i="1" s="1"/>
  <c r="AB1201" i="1"/>
  <c r="AC1201" i="1" s="1"/>
  <c r="Z1201" i="1" s="1"/>
  <c r="AB1202" i="1"/>
  <c r="AC1202" i="1" s="1"/>
  <c r="Z1202" i="1" s="1"/>
  <c r="AB1203" i="1"/>
  <c r="AC1203" i="1" s="1"/>
  <c r="Z1203" i="1" s="1"/>
  <c r="AB1204" i="1"/>
  <c r="AC1204" i="1" s="1"/>
  <c r="Z1204" i="1" s="1"/>
  <c r="AB1205" i="1"/>
  <c r="AC1205" i="1" s="1"/>
  <c r="Z1205" i="1" s="1"/>
  <c r="AB1206" i="1"/>
  <c r="AC1206" i="1" s="1"/>
  <c r="Z1206" i="1" s="1"/>
  <c r="AB1207" i="1"/>
  <c r="AC1207" i="1" s="1"/>
  <c r="Z1207" i="1" s="1"/>
  <c r="AB1208" i="1"/>
  <c r="AC1208" i="1" s="1"/>
  <c r="Z1208" i="1" s="1"/>
  <c r="AB1209" i="1"/>
  <c r="AC1209" i="1" s="1"/>
  <c r="Z1209" i="1" s="1"/>
  <c r="AB1210" i="1"/>
  <c r="AC1210" i="1" s="1"/>
  <c r="Z1210" i="1" s="1"/>
  <c r="AB1211" i="1"/>
  <c r="AC1211" i="1" s="1"/>
  <c r="Z1211" i="1" s="1"/>
  <c r="AB1212" i="1"/>
  <c r="AC1212" i="1" s="1"/>
  <c r="Z1212" i="1" s="1"/>
  <c r="AB1213" i="1"/>
  <c r="AC1213" i="1" s="1"/>
  <c r="Z1213" i="1" s="1"/>
  <c r="AB1214" i="1"/>
  <c r="AC1214" i="1" s="1"/>
  <c r="Z1214" i="1" s="1"/>
  <c r="AB1215" i="1"/>
  <c r="AC1215" i="1" s="1"/>
  <c r="Z1215" i="1" s="1"/>
  <c r="AB1216" i="1"/>
  <c r="AC1216" i="1" s="1"/>
  <c r="Z1216" i="1" s="1"/>
  <c r="AB1217" i="1"/>
  <c r="AC1217" i="1" s="1"/>
  <c r="Z1217" i="1" s="1"/>
  <c r="AB1218" i="1"/>
  <c r="AC1218" i="1" s="1"/>
  <c r="Z1218" i="1" s="1"/>
  <c r="AB1219" i="1"/>
  <c r="AC1219" i="1" s="1"/>
  <c r="Z1219" i="1" s="1"/>
  <c r="AB1220" i="1"/>
  <c r="AC1220" i="1" s="1"/>
  <c r="Z1220" i="1" s="1"/>
  <c r="AB1221" i="1"/>
  <c r="AC1221" i="1" s="1"/>
  <c r="Z1221" i="1" s="1"/>
  <c r="AB1222" i="1"/>
  <c r="AC1222" i="1" s="1"/>
  <c r="Z1222" i="1" s="1"/>
  <c r="AB1223" i="1"/>
  <c r="AC1223" i="1" s="1"/>
  <c r="Z1223" i="1" s="1"/>
  <c r="AB1224" i="1"/>
  <c r="AC1224" i="1" s="1"/>
  <c r="Z1224" i="1" s="1"/>
  <c r="AB1225" i="1"/>
  <c r="AC1225" i="1" s="1"/>
  <c r="Z1225" i="1" s="1"/>
  <c r="AB1226" i="1"/>
  <c r="AC1226" i="1" s="1"/>
  <c r="Z1226" i="1" s="1"/>
  <c r="AB1227" i="1"/>
  <c r="AC1227" i="1" s="1"/>
  <c r="Z1227" i="1" s="1"/>
  <c r="AB1228" i="1"/>
  <c r="AC1228" i="1" s="1"/>
  <c r="Z1228" i="1" s="1"/>
  <c r="AB1229" i="1"/>
  <c r="AC1229" i="1" s="1"/>
  <c r="Z1229" i="1" s="1"/>
  <c r="AB1230" i="1"/>
  <c r="AC1230" i="1" s="1"/>
  <c r="Z1230" i="1" s="1"/>
  <c r="AB1231" i="1"/>
  <c r="AC1231" i="1" s="1"/>
  <c r="Z1231" i="1" s="1"/>
  <c r="AB1232" i="1"/>
  <c r="AC1232" i="1" s="1"/>
  <c r="Z1232" i="1" s="1"/>
  <c r="AB1233" i="1"/>
  <c r="AC1233" i="1" s="1"/>
  <c r="Z1233" i="1" s="1"/>
  <c r="AB1234" i="1"/>
  <c r="AC1234" i="1" s="1"/>
  <c r="Z1234" i="1" s="1"/>
  <c r="AB1235" i="1"/>
  <c r="AC1235" i="1" s="1"/>
  <c r="Z1235" i="1" s="1"/>
  <c r="AB1236" i="1"/>
  <c r="AC1236" i="1" s="1"/>
  <c r="Z1236" i="1" s="1"/>
  <c r="AB1237" i="1"/>
  <c r="AC1237" i="1" s="1"/>
  <c r="Z1237" i="1" s="1"/>
  <c r="AB1238" i="1"/>
  <c r="AC1238" i="1" s="1"/>
  <c r="Z1238" i="1" s="1"/>
  <c r="AB1239" i="1"/>
  <c r="AC1239" i="1" s="1"/>
  <c r="Z1239" i="1" s="1"/>
  <c r="AB1240" i="1"/>
  <c r="AC1240" i="1" s="1"/>
  <c r="Z1240" i="1" s="1"/>
  <c r="AB1241" i="1"/>
  <c r="AC1241" i="1" s="1"/>
  <c r="Z1241" i="1" s="1"/>
  <c r="AB1242" i="1"/>
  <c r="AC1242" i="1" s="1"/>
  <c r="Z1242" i="1" s="1"/>
  <c r="AB1243" i="1"/>
  <c r="AC1243" i="1" s="1"/>
  <c r="Z1243" i="1" s="1"/>
  <c r="AB1244" i="1"/>
  <c r="AC1244" i="1" s="1"/>
  <c r="Z1244" i="1" s="1"/>
  <c r="AB1245" i="1"/>
  <c r="AC1245" i="1" s="1"/>
  <c r="Z1245" i="1" s="1"/>
  <c r="AB1246" i="1"/>
  <c r="AC1246" i="1" s="1"/>
  <c r="Z1246" i="1" s="1"/>
  <c r="AB1247" i="1"/>
  <c r="AC1247" i="1" s="1"/>
  <c r="Z1247" i="1" s="1"/>
  <c r="AB1248" i="1"/>
  <c r="AC1248" i="1" s="1"/>
  <c r="Z1248" i="1" s="1"/>
  <c r="AB1249" i="1"/>
  <c r="AC1249" i="1" s="1"/>
  <c r="Z1249" i="1" s="1"/>
  <c r="AB1250" i="1"/>
  <c r="AC1250" i="1" s="1"/>
  <c r="Z1250" i="1" s="1"/>
  <c r="AB1251" i="1"/>
  <c r="AC1251" i="1" s="1"/>
  <c r="Z1251" i="1" s="1"/>
  <c r="AB1252" i="1"/>
  <c r="AC1252" i="1" s="1"/>
  <c r="Z1252" i="1" s="1"/>
  <c r="AB1253" i="1"/>
  <c r="AC1253" i="1" s="1"/>
  <c r="Z1253" i="1" s="1"/>
  <c r="AB1254" i="1"/>
  <c r="AC1254" i="1" s="1"/>
  <c r="Z1254" i="1" s="1"/>
  <c r="AB1255" i="1"/>
  <c r="AC1255" i="1" s="1"/>
  <c r="Z1255" i="1" s="1"/>
  <c r="AB1256" i="1"/>
  <c r="AC1256" i="1" s="1"/>
  <c r="Z1256" i="1" s="1"/>
  <c r="AB1257" i="1"/>
  <c r="AC1257" i="1" s="1"/>
  <c r="Z1257" i="1" s="1"/>
  <c r="AB1258" i="1"/>
  <c r="AC1258" i="1" s="1"/>
  <c r="Z1258" i="1" s="1"/>
  <c r="AB1259" i="1"/>
  <c r="AC1259" i="1" s="1"/>
  <c r="Z1259" i="1" s="1"/>
  <c r="AB1260" i="1"/>
  <c r="AC1260" i="1" s="1"/>
  <c r="Z1260" i="1" s="1"/>
  <c r="AB1261" i="1"/>
  <c r="AC1261" i="1" s="1"/>
  <c r="Z1261" i="1" s="1"/>
  <c r="AB1262" i="1"/>
  <c r="AC1262" i="1" s="1"/>
  <c r="Z1262" i="1" s="1"/>
  <c r="AB1263" i="1"/>
  <c r="AC1263" i="1" s="1"/>
  <c r="Z1263" i="1" s="1"/>
  <c r="AB1264" i="1"/>
  <c r="AC1264" i="1" s="1"/>
  <c r="Z1264" i="1" s="1"/>
  <c r="AB1265" i="1"/>
  <c r="AC1265" i="1" s="1"/>
  <c r="Z1265" i="1" s="1"/>
  <c r="AB1266" i="1"/>
  <c r="AC1266" i="1" s="1"/>
  <c r="Z1266" i="1" s="1"/>
  <c r="AB1267" i="1"/>
  <c r="AC1267" i="1" s="1"/>
  <c r="Z1267" i="1" s="1"/>
  <c r="AB1268" i="1"/>
  <c r="AC1268" i="1" s="1"/>
  <c r="Z1268" i="1" s="1"/>
  <c r="AB1269" i="1"/>
  <c r="AC1269" i="1" s="1"/>
  <c r="Z1269" i="1" s="1"/>
  <c r="AB1270" i="1"/>
  <c r="AC1270" i="1" s="1"/>
  <c r="Z1270" i="1" s="1"/>
  <c r="AB1271" i="1"/>
  <c r="AC1271" i="1" s="1"/>
  <c r="Z1271" i="1" s="1"/>
  <c r="AB1272" i="1"/>
  <c r="AC1272" i="1" s="1"/>
  <c r="Z1272" i="1" s="1"/>
  <c r="AB1273" i="1"/>
  <c r="AC1273" i="1" s="1"/>
  <c r="Z1273" i="1" s="1"/>
  <c r="AB1274" i="1"/>
  <c r="AC1274" i="1" s="1"/>
  <c r="Z1274" i="1" s="1"/>
  <c r="AB1275" i="1"/>
  <c r="AC1275" i="1" s="1"/>
  <c r="Z1275" i="1" s="1"/>
  <c r="AB1276" i="1"/>
  <c r="AC1276" i="1" s="1"/>
  <c r="Z1276" i="1" s="1"/>
  <c r="AB1277" i="1"/>
  <c r="AC1277" i="1" s="1"/>
  <c r="Z1277" i="1" s="1"/>
  <c r="AB1278" i="1"/>
  <c r="AC1278" i="1" s="1"/>
  <c r="Z1278" i="1" s="1"/>
  <c r="AB1279" i="1"/>
  <c r="AC1279" i="1" s="1"/>
  <c r="Z1279" i="1" s="1"/>
  <c r="AB1280" i="1"/>
  <c r="AC1280" i="1" s="1"/>
  <c r="Z1280" i="1" s="1"/>
  <c r="AB1281" i="1"/>
  <c r="AC1281" i="1" s="1"/>
  <c r="Z1281" i="1" s="1"/>
  <c r="AB1282" i="1"/>
  <c r="AC1282" i="1" s="1"/>
  <c r="Z1282" i="1" s="1"/>
  <c r="AB1283" i="1"/>
  <c r="AC1283" i="1" s="1"/>
  <c r="Z1283" i="1" s="1"/>
  <c r="AB1284" i="1"/>
  <c r="AC1284" i="1" s="1"/>
  <c r="Z1284" i="1" s="1"/>
  <c r="AB1285" i="1"/>
  <c r="AC1285" i="1" s="1"/>
  <c r="Z1285" i="1" s="1"/>
  <c r="AB1286" i="1"/>
  <c r="AC1286" i="1" s="1"/>
  <c r="Z1286" i="1" s="1"/>
  <c r="AB1287" i="1"/>
  <c r="AC1287" i="1" s="1"/>
  <c r="Z1287" i="1" s="1"/>
  <c r="AB1288" i="1"/>
  <c r="AC1288" i="1" s="1"/>
  <c r="Z1288" i="1" s="1"/>
  <c r="AB1289" i="1"/>
  <c r="AC1289" i="1" s="1"/>
  <c r="Z1289" i="1" s="1"/>
  <c r="AB1290" i="1"/>
  <c r="AC1290" i="1" s="1"/>
  <c r="Z1290" i="1" s="1"/>
  <c r="AB1291" i="1"/>
  <c r="AC1291" i="1" s="1"/>
  <c r="Z1291" i="1" s="1"/>
  <c r="AB1292" i="1"/>
  <c r="AC1292" i="1" s="1"/>
  <c r="Z1292" i="1" s="1"/>
  <c r="AB1293" i="1"/>
  <c r="AC1293" i="1" s="1"/>
  <c r="Z1293" i="1" s="1"/>
  <c r="AB1294" i="1"/>
  <c r="AC1294" i="1" s="1"/>
  <c r="Z1294" i="1" s="1"/>
  <c r="AB1295" i="1"/>
  <c r="AC1295" i="1" s="1"/>
  <c r="Z1295" i="1" s="1"/>
  <c r="AB1296" i="1"/>
  <c r="AC1296" i="1" s="1"/>
  <c r="Z1296" i="1" s="1"/>
  <c r="AB1297" i="1"/>
  <c r="AC1297" i="1" s="1"/>
  <c r="Z1297" i="1" s="1"/>
  <c r="AB1298" i="1"/>
  <c r="AC1298" i="1" s="1"/>
  <c r="Z1298" i="1" s="1"/>
  <c r="AB1299" i="1"/>
  <c r="AC1299" i="1" s="1"/>
  <c r="Z1299" i="1" s="1"/>
  <c r="AB1300" i="1"/>
  <c r="AC1300" i="1" s="1"/>
  <c r="Z1300" i="1" s="1"/>
  <c r="AB1301" i="1"/>
  <c r="AC1301" i="1" s="1"/>
  <c r="Z1301" i="1" s="1"/>
  <c r="AB1302" i="1"/>
  <c r="AC1302" i="1" s="1"/>
  <c r="Z1302" i="1" s="1"/>
  <c r="AB1303" i="1"/>
  <c r="AC1303" i="1" s="1"/>
  <c r="Z1303" i="1" s="1"/>
  <c r="AB1304" i="1"/>
  <c r="AC1304" i="1" s="1"/>
  <c r="Z1304" i="1" s="1"/>
  <c r="AB1305" i="1"/>
  <c r="AC1305" i="1" s="1"/>
  <c r="Z1305" i="1" s="1"/>
  <c r="AB1306" i="1"/>
  <c r="AC1306" i="1" s="1"/>
  <c r="Z1306" i="1" s="1"/>
  <c r="AB1307" i="1"/>
  <c r="AC1307" i="1" s="1"/>
  <c r="Z1307" i="1" s="1"/>
  <c r="AB1308" i="1"/>
  <c r="AC1308" i="1" s="1"/>
  <c r="Z1308" i="1" s="1"/>
  <c r="AB1309" i="1"/>
  <c r="AC1309" i="1" s="1"/>
  <c r="Z1309" i="1" s="1"/>
  <c r="AB1310" i="1"/>
  <c r="AC1310" i="1" s="1"/>
  <c r="Z1310" i="1" s="1"/>
  <c r="AB1311" i="1"/>
  <c r="AC1311" i="1" s="1"/>
  <c r="Z1311" i="1" s="1"/>
  <c r="AB1312" i="1"/>
  <c r="AC1312" i="1" s="1"/>
  <c r="Z1312" i="1" s="1"/>
  <c r="AB1313" i="1"/>
  <c r="AC1313" i="1" s="1"/>
  <c r="Z1313" i="1" s="1"/>
  <c r="AB1314" i="1"/>
  <c r="AC1314" i="1" s="1"/>
  <c r="Z1314" i="1" s="1"/>
  <c r="AB1315" i="1"/>
  <c r="AC1315" i="1" s="1"/>
  <c r="Z1315" i="1" s="1"/>
  <c r="AB1316" i="1"/>
  <c r="AC1316" i="1" s="1"/>
  <c r="Z1316" i="1" s="1"/>
  <c r="AB1317" i="1"/>
  <c r="AC1317" i="1" s="1"/>
  <c r="Z1317" i="1" s="1"/>
  <c r="AB1318" i="1"/>
  <c r="AC1318" i="1" s="1"/>
  <c r="Z1318" i="1" s="1"/>
  <c r="AB1319" i="1"/>
  <c r="AC1319" i="1" s="1"/>
  <c r="Z1319" i="1" s="1"/>
  <c r="AB1320" i="1"/>
  <c r="AC1320" i="1" s="1"/>
  <c r="Z1320" i="1" s="1"/>
  <c r="AB1321" i="1"/>
  <c r="AC1321" i="1" s="1"/>
  <c r="Z1321" i="1" s="1"/>
  <c r="AB1322" i="1"/>
  <c r="AC1322" i="1" s="1"/>
  <c r="Z1322" i="1" s="1"/>
  <c r="AB1323" i="1"/>
  <c r="AC1323" i="1" s="1"/>
  <c r="Z1323" i="1" s="1"/>
  <c r="AB1324" i="1"/>
  <c r="AC1324" i="1" s="1"/>
  <c r="Z1324" i="1" s="1"/>
  <c r="AB1325" i="1"/>
  <c r="AC1325" i="1" s="1"/>
  <c r="Z1325" i="1" s="1"/>
  <c r="AB1326" i="1"/>
  <c r="AC1326" i="1" s="1"/>
  <c r="Z1326" i="1" s="1"/>
  <c r="AB1327" i="1"/>
  <c r="AC1327" i="1" s="1"/>
  <c r="Z1327" i="1" s="1"/>
  <c r="AB1328" i="1"/>
  <c r="AC1328" i="1" s="1"/>
  <c r="Z1328" i="1" s="1"/>
  <c r="AB1329" i="1"/>
  <c r="AC1329" i="1" s="1"/>
  <c r="Z1329" i="1" s="1"/>
  <c r="AB1330" i="1"/>
  <c r="AC1330" i="1" s="1"/>
  <c r="Z1330" i="1" s="1"/>
  <c r="AB1331" i="1"/>
  <c r="AC1331" i="1" s="1"/>
  <c r="Z1331" i="1" s="1"/>
  <c r="AB1332" i="1"/>
  <c r="AC1332" i="1" s="1"/>
  <c r="Z1332" i="1" s="1"/>
  <c r="AB1333" i="1"/>
  <c r="AC1333" i="1" s="1"/>
  <c r="Z1333" i="1" s="1"/>
  <c r="AB1334" i="1"/>
  <c r="AC1334" i="1" s="1"/>
  <c r="Z1334" i="1" s="1"/>
  <c r="AB1335" i="1"/>
  <c r="AC1335" i="1" s="1"/>
  <c r="Z1335" i="1" s="1"/>
  <c r="AB1336" i="1"/>
  <c r="AC1336" i="1" s="1"/>
  <c r="Z1336" i="1" s="1"/>
  <c r="AB1337" i="1"/>
  <c r="AC1337" i="1" s="1"/>
  <c r="Z1337" i="1" s="1"/>
  <c r="AB1338" i="1"/>
  <c r="AC1338" i="1" s="1"/>
  <c r="Z1338" i="1" s="1"/>
  <c r="AB1339" i="1"/>
  <c r="AC1339" i="1" s="1"/>
  <c r="Z1339" i="1" s="1"/>
  <c r="AB1340" i="1"/>
  <c r="AC1340" i="1" s="1"/>
  <c r="Z1340" i="1" s="1"/>
  <c r="AB1341" i="1"/>
  <c r="AC1341" i="1" s="1"/>
  <c r="Z1341" i="1" s="1"/>
  <c r="AB1342" i="1"/>
  <c r="AC1342" i="1" s="1"/>
  <c r="Z1342" i="1" s="1"/>
  <c r="AB1343" i="1"/>
  <c r="AC1343" i="1" s="1"/>
  <c r="Z1343" i="1" s="1"/>
  <c r="AB1344" i="1"/>
  <c r="AC1344" i="1" s="1"/>
  <c r="Z1344" i="1" s="1"/>
  <c r="AB1345" i="1"/>
  <c r="AC1345" i="1" s="1"/>
  <c r="Z1345" i="1" s="1"/>
  <c r="AB1346" i="1"/>
  <c r="AC1346" i="1" s="1"/>
  <c r="Z1346" i="1" s="1"/>
  <c r="AB1347" i="1"/>
  <c r="AC1347" i="1" s="1"/>
  <c r="Z1347" i="1" s="1"/>
  <c r="AB1348" i="1"/>
  <c r="AC1348" i="1" s="1"/>
  <c r="Z1348" i="1" s="1"/>
  <c r="AB1349" i="1"/>
  <c r="AC1349" i="1" s="1"/>
  <c r="Z1349" i="1" s="1"/>
  <c r="AB1350" i="1"/>
  <c r="AC1350" i="1" s="1"/>
  <c r="Z1350" i="1" s="1"/>
  <c r="AB1351" i="1"/>
  <c r="AC1351" i="1" s="1"/>
  <c r="Z1351" i="1" s="1"/>
  <c r="AB1352" i="1"/>
  <c r="AC1352" i="1" s="1"/>
  <c r="Z1352" i="1" s="1"/>
  <c r="AB1353" i="1"/>
  <c r="AC1353" i="1" s="1"/>
  <c r="Z1353" i="1" s="1"/>
  <c r="AB1354" i="1"/>
  <c r="AC1354" i="1" s="1"/>
  <c r="Z1354" i="1" s="1"/>
  <c r="AB1355" i="1"/>
  <c r="AC1355" i="1" s="1"/>
  <c r="Z1355" i="1" s="1"/>
  <c r="AB1356" i="1"/>
  <c r="AC1356" i="1" s="1"/>
  <c r="Z1356" i="1" s="1"/>
  <c r="AB1357" i="1"/>
  <c r="AC1357" i="1" s="1"/>
  <c r="Z1357" i="1" s="1"/>
  <c r="AB1358" i="1"/>
  <c r="AC1358" i="1" s="1"/>
  <c r="Z1358" i="1" s="1"/>
  <c r="AB1359" i="1"/>
  <c r="AC1359" i="1" s="1"/>
  <c r="Z1359" i="1" s="1"/>
  <c r="AB1360" i="1"/>
  <c r="AC1360" i="1" s="1"/>
  <c r="Z1360" i="1" s="1"/>
  <c r="AB1361" i="1"/>
  <c r="AC1361" i="1" s="1"/>
  <c r="Z1361" i="1" s="1"/>
  <c r="AB1362" i="1"/>
  <c r="AC1362" i="1" s="1"/>
  <c r="Z1362" i="1" s="1"/>
  <c r="AB1363" i="1"/>
  <c r="AC1363" i="1" s="1"/>
  <c r="Z1363" i="1" s="1"/>
  <c r="AB1364" i="1"/>
  <c r="AC1364" i="1" s="1"/>
  <c r="Z1364" i="1" s="1"/>
  <c r="AB1365" i="1"/>
  <c r="AC1365" i="1" s="1"/>
  <c r="Z1365" i="1" s="1"/>
  <c r="AB1366" i="1"/>
  <c r="AC1366" i="1" s="1"/>
  <c r="Z1366" i="1" s="1"/>
  <c r="AB1367" i="1"/>
  <c r="AC1367" i="1" s="1"/>
  <c r="Z1367" i="1" s="1"/>
  <c r="AB1368" i="1"/>
  <c r="AC1368" i="1" s="1"/>
  <c r="Z1368" i="1" s="1"/>
  <c r="AB1369" i="1"/>
  <c r="AC1369" i="1" s="1"/>
  <c r="Z1369" i="1" s="1"/>
  <c r="AB1370" i="1"/>
  <c r="AC1370" i="1" s="1"/>
  <c r="Z1370" i="1" s="1"/>
  <c r="AB1371" i="1"/>
  <c r="AC1371" i="1" s="1"/>
  <c r="Z1371" i="1" s="1"/>
  <c r="AB1372" i="1"/>
  <c r="AC1372" i="1" s="1"/>
  <c r="Z1372" i="1" s="1"/>
  <c r="AB1373" i="1"/>
  <c r="AC1373" i="1" s="1"/>
  <c r="Z1373" i="1" s="1"/>
  <c r="AB1374" i="1"/>
  <c r="AC1374" i="1" s="1"/>
  <c r="Z1374" i="1" s="1"/>
  <c r="AB1375" i="1"/>
  <c r="AC1375" i="1" s="1"/>
  <c r="Z1375" i="1" s="1"/>
  <c r="AB1376" i="1"/>
  <c r="AC1376" i="1" s="1"/>
  <c r="Z1376" i="1" s="1"/>
  <c r="AB1377" i="1"/>
  <c r="AC1377" i="1" s="1"/>
  <c r="Z1377" i="1" s="1"/>
  <c r="AB1378" i="1"/>
  <c r="AC1378" i="1" s="1"/>
  <c r="Z1378" i="1" s="1"/>
  <c r="AB1379" i="1"/>
  <c r="AC1379" i="1" s="1"/>
  <c r="Z1379" i="1" s="1"/>
  <c r="AB1380" i="1"/>
  <c r="AC1380" i="1" s="1"/>
  <c r="Z1380" i="1" s="1"/>
  <c r="AB1381" i="1"/>
  <c r="AC1381" i="1" s="1"/>
  <c r="Z1381" i="1" s="1"/>
  <c r="AB1382" i="1"/>
  <c r="AC1382" i="1" s="1"/>
  <c r="Z1382" i="1" s="1"/>
  <c r="AB1383" i="1"/>
  <c r="AC1383" i="1" s="1"/>
  <c r="Z1383" i="1" s="1"/>
  <c r="AB1384" i="1"/>
  <c r="AC1384" i="1" s="1"/>
  <c r="Z1384" i="1" s="1"/>
  <c r="AB1385" i="1"/>
  <c r="AC1385" i="1" s="1"/>
  <c r="Z1385" i="1" s="1"/>
  <c r="AB1386" i="1"/>
  <c r="AC1386" i="1" s="1"/>
  <c r="Z1386" i="1" s="1"/>
  <c r="AB1387" i="1"/>
  <c r="AC1387" i="1" s="1"/>
  <c r="Z1387" i="1" s="1"/>
  <c r="AB1388" i="1"/>
  <c r="AC1388" i="1" s="1"/>
  <c r="Z1388" i="1" s="1"/>
  <c r="AB1389" i="1"/>
  <c r="AC1389" i="1" s="1"/>
  <c r="Z1389" i="1" s="1"/>
  <c r="AB1390" i="1"/>
  <c r="AC1390" i="1" s="1"/>
  <c r="Z1390" i="1" s="1"/>
  <c r="AB1391" i="1"/>
  <c r="AC1391" i="1" s="1"/>
  <c r="Z1391" i="1" s="1"/>
  <c r="AB1392" i="1"/>
  <c r="AC1392" i="1" s="1"/>
  <c r="Z1392" i="1" s="1"/>
  <c r="AB1393" i="1"/>
  <c r="AC1393" i="1" s="1"/>
  <c r="Z1393" i="1" s="1"/>
  <c r="AB1394" i="1"/>
  <c r="AC1394" i="1" s="1"/>
  <c r="Z1394" i="1" s="1"/>
  <c r="AB1395" i="1"/>
  <c r="AC1395" i="1" s="1"/>
  <c r="Z1395" i="1" s="1"/>
  <c r="AB1396" i="1"/>
  <c r="AC1396" i="1" s="1"/>
  <c r="Z1396" i="1" s="1"/>
  <c r="AB1397" i="1"/>
  <c r="AC1397" i="1" s="1"/>
  <c r="Z1397" i="1" s="1"/>
  <c r="AB1398" i="1"/>
  <c r="AC1398" i="1" s="1"/>
  <c r="Z1398" i="1" s="1"/>
  <c r="AB1399" i="1"/>
  <c r="AC1399" i="1" s="1"/>
  <c r="Z1399" i="1" s="1"/>
  <c r="AB1400" i="1"/>
  <c r="AC1400" i="1" s="1"/>
  <c r="Z1400" i="1" s="1"/>
  <c r="AB1401" i="1"/>
  <c r="AC1401" i="1" s="1"/>
  <c r="Z1401" i="1" s="1"/>
  <c r="AB1402" i="1"/>
  <c r="AC1402" i="1" s="1"/>
  <c r="Z1402" i="1" s="1"/>
  <c r="AB1403" i="1"/>
  <c r="AC1403" i="1" s="1"/>
  <c r="Z1403" i="1" s="1"/>
  <c r="AB1404" i="1"/>
  <c r="AC1404" i="1" s="1"/>
  <c r="Z1404" i="1" s="1"/>
  <c r="AB1405" i="1"/>
  <c r="AC1405" i="1" s="1"/>
  <c r="Z1405" i="1" s="1"/>
  <c r="AB1406" i="1"/>
  <c r="AC1406" i="1" s="1"/>
  <c r="Z1406" i="1" s="1"/>
  <c r="AB1407" i="1"/>
  <c r="AC1407" i="1" s="1"/>
  <c r="Z1407" i="1" s="1"/>
  <c r="AB1408" i="1"/>
  <c r="AC1408" i="1" s="1"/>
  <c r="Z1408" i="1" s="1"/>
  <c r="AB1409" i="1"/>
  <c r="AC1409" i="1" s="1"/>
  <c r="Z1409" i="1" s="1"/>
  <c r="AB1410" i="1"/>
  <c r="AC1410" i="1" s="1"/>
  <c r="Z1410" i="1" s="1"/>
  <c r="AB1411" i="1"/>
  <c r="AC1411" i="1" s="1"/>
  <c r="Z1411" i="1" s="1"/>
  <c r="AB1412" i="1"/>
  <c r="AC1412" i="1" s="1"/>
  <c r="Z1412" i="1" s="1"/>
  <c r="AB1413" i="1"/>
  <c r="AC1413" i="1" s="1"/>
  <c r="Z1413" i="1" s="1"/>
  <c r="AB1414" i="1"/>
  <c r="AC1414" i="1" s="1"/>
  <c r="Z1414" i="1" s="1"/>
  <c r="AB1415" i="1"/>
  <c r="AC1415" i="1" s="1"/>
  <c r="Z1415" i="1" s="1"/>
  <c r="AB1416" i="1"/>
  <c r="AC1416" i="1" s="1"/>
  <c r="Z1416" i="1" s="1"/>
  <c r="AB1417" i="1"/>
  <c r="AC1417" i="1" s="1"/>
  <c r="Z1417" i="1" s="1"/>
  <c r="AB1418" i="1"/>
  <c r="AC1418" i="1" s="1"/>
  <c r="Z1418" i="1" s="1"/>
  <c r="AB1419" i="1"/>
  <c r="AC1419" i="1" s="1"/>
  <c r="Z1419" i="1" s="1"/>
  <c r="AB1420" i="1"/>
  <c r="AC1420" i="1" s="1"/>
  <c r="Z1420" i="1" s="1"/>
  <c r="AB1421" i="1"/>
  <c r="AC1421" i="1" s="1"/>
  <c r="Z1421" i="1" s="1"/>
  <c r="AB1422" i="1"/>
  <c r="AC1422" i="1" s="1"/>
  <c r="Z1422" i="1" s="1"/>
  <c r="AB1423" i="1"/>
  <c r="AC1423" i="1" s="1"/>
  <c r="Z1423" i="1" s="1"/>
  <c r="AB1424" i="1"/>
  <c r="AC1424" i="1" s="1"/>
  <c r="Z1424" i="1" s="1"/>
  <c r="AB1425" i="1"/>
  <c r="AC1425" i="1" s="1"/>
  <c r="Z1425" i="1" s="1"/>
  <c r="AB1426" i="1"/>
  <c r="AC1426" i="1" s="1"/>
  <c r="Z1426" i="1" s="1"/>
  <c r="AB1427" i="1"/>
  <c r="AC1427" i="1" s="1"/>
  <c r="Z1427" i="1" s="1"/>
  <c r="AB1428" i="1"/>
  <c r="AC1428" i="1" s="1"/>
  <c r="Z1428" i="1" s="1"/>
  <c r="AB1429" i="1"/>
  <c r="AC1429" i="1" s="1"/>
  <c r="Z1429" i="1" s="1"/>
  <c r="AB1430" i="1"/>
  <c r="AC1430" i="1" s="1"/>
  <c r="Z1430" i="1" s="1"/>
  <c r="AB1431" i="1"/>
  <c r="AC1431" i="1" s="1"/>
  <c r="Z1431" i="1" s="1"/>
  <c r="AB1432" i="1"/>
  <c r="AC1432" i="1" s="1"/>
  <c r="Z1432" i="1" s="1"/>
  <c r="AB1433" i="1"/>
  <c r="AC1433" i="1" s="1"/>
  <c r="Z1433" i="1" s="1"/>
  <c r="AB1434" i="1"/>
  <c r="AC1434" i="1" s="1"/>
  <c r="Z1434" i="1" s="1"/>
  <c r="AB1435" i="1"/>
  <c r="AC1435" i="1" s="1"/>
  <c r="Z1435" i="1" s="1"/>
  <c r="AB1436" i="1"/>
  <c r="AC1436" i="1" s="1"/>
  <c r="Z1436" i="1" s="1"/>
  <c r="AB1437" i="1"/>
  <c r="AC1437" i="1" s="1"/>
  <c r="Z1437" i="1" s="1"/>
  <c r="AB1438" i="1"/>
  <c r="AC1438" i="1" s="1"/>
  <c r="Z1438" i="1" s="1"/>
  <c r="AB1439" i="1"/>
  <c r="AC1439" i="1" s="1"/>
  <c r="Z1439" i="1" s="1"/>
  <c r="AB1440" i="1"/>
  <c r="AC1440" i="1" s="1"/>
  <c r="Z1440" i="1" s="1"/>
  <c r="AB1441" i="1"/>
  <c r="AC1441" i="1" s="1"/>
  <c r="Z1441" i="1" s="1"/>
  <c r="AB1442" i="1"/>
  <c r="AC1442" i="1" s="1"/>
  <c r="Z1442" i="1" s="1"/>
  <c r="AB1443" i="1"/>
  <c r="AC1443" i="1" s="1"/>
  <c r="Z1443" i="1" s="1"/>
  <c r="AB1444" i="1"/>
  <c r="AC1444" i="1" s="1"/>
  <c r="Z1444" i="1" s="1"/>
  <c r="AB1445" i="1"/>
  <c r="AC1445" i="1" s="1"/>
  <c r="Z1445" i="1" s="1"/>
  <c r="AB1446" i="1"/>
  <c r="AC1446" i="1" s="1"/>
  <c r="Z1446" i="1" s="1"/>
  <c r="AB1447" i="1"/>
  <c r="AC1447" i="1" s="1"/>
  <c r="Z1447" i="1" s="1"/>
  <c r="AB1448" i="1"/>
  <c r="AC1448" i="1" s="1"/>
  <c r="Z1448" i="1" s="1"/>
  <c r="AB1449" i="1"/>
  <c r="AC1449" i="1" s="1"/>
  <c r="Z1449" i="1" s="1"/>
  <c r="AB1450" i="1"/>
  <c r="AC1450" i="1" s="1"/>
  <c r="Z1450" i="1" s="1"/>
  <c r="AB1451" i="1"/>
  <c r="AC1451" i="1" s="1"/>
  <c r="Z1451" i="1" s="1"/>
  <c r="AB1452" i="1"/>
  <c r="AC1452" i="1" s="1"/>
  <c r="Z1452" i="1" s="1"/>
  <c r="AB1453" i="1"/>
  <c r="AC1453" i="1" s="1"/>
  <c r="Z1453" i="1" s="1"/>
  <c r="AB1454" i="1"/>
  <c r="AC1454" i="1" s="1"/>
  <c r="Z1454" i="1" s="1"/>
  <c r="AB1455" i="1"/>
  <c r="AC1455" i="1" s="1"/>
  <c r="Z1455" i="1" s="1"/>
  <c r="AB1456" i="1"/>
  <c r="AC1456" i="1" s="1"/>
  <c r="Z1456" i="1" s="1"/>
  <c r="AB1457" i="1"/>
  <c r="AC1457" i="1" s="1"/>
  <c r="Z1457" i="1" s="1"/>
  <c r="AB1458" i="1"/>
  <c r="AC1458" i="1" s="1"/>
  <c r="Z1458" i="1" s="1"/>
  <c r="AB1459" i="1"/>
  <c r="AC1459" i="1" s="1"/>
  <c r="Z1459" i="1" s="1"/>
  <c r="AB1460" i="1"/>
  <c r="AC1460" i="1" s="1"/>
  <c r="Z1460" i="1" s="1"/>
  <c r="AB1461" i="1"/>
  <c r="AC1461" i="1" s="1"/>
  <c r="Z1461" i="1" s="1"/>
  <c r="AB1462" i="1"/>
  <c r="AC1462" i="1" s="1"/>
  <c r="Z1462" i="1" s="1"/>
  <c r="AB1463" i="1"/>
  <c r="AC1463" i="1" s="1"/>
  <c r="Z1463" i="1" s="1"/>
  <c r="AB1464" i="1"/>
  <c r="AC1464" i="1" s="1"/>
  <c r="Z1464" i="1" s="1"/>
  <c r="AB1465" i="1"/>
  <c r="AC1465" i="1" s="1"/>
  <c r="Z1465" i="1" s="1"/>
  <c r="AB1466" i="1"/>
  <c r="AC1466" i="1" s="1"/>
  <c r="Z1466" i="1" s="1"/>
  <c r="AB1467" i="1"/>
  <c r="AC1467" i="1" s="1"/>
  <c r="Z1467" i="1" s="1"/>
  <c r="AB1468" i="1"/>
  <c r="AC1468" i="1" s="1"/>
  <c r="Z1468" i="1" s="1"/>
  <c r="AB1469" i="1"/>
  <c r="AC1469" i="1" s="1"/>
  <c r="Z1469" i="1" s="1"/>
  <c r="AB1470" i="1"/>
  <c r="AC1470" i="1" s="1"/>
  <c r="Z1470" i="1" s="1"/>
  <c r="AB1471" i="1"/>
  <c r="AC1471" i="1" s="1"/>
  <c r="Z1471" i="1" s="1"/>
  <c r="AB1472" i="1"/>
  <c r="AC1472" i="1" s="1"/>
  <c r="Z1472" i="1" s="1"/>
  <c r="AB1473" i="1"/>
  <c r="AC1473" i="1" s="1"/>
  <c r="Z1473" i="1" s="1"/>
  <c r="AB1474" i="1"/>
  <c r="AC1474" i="1" s="1"/>
  <c r="Z1474" i="1" s="1"/>
  <c r="AB1475" i="1"/>
  <c r="AC1475" i="1" s="1"/>
  <c r="Z1475" i="1" s="1"/>
  <c r="AB1476" i="1"/>
  <c r="AC1476" i="1" s="1"/>
  <c r="Z1476" i="1" s="1"/>
  <c r="AB1477" i="1"/>
  <c r="AC1477" i="1" s="1"/>
  <c r="Z1477" i="1" s="1"/>
  <c r="AB1478" i="1"/>
  <c r="AC1478" i="1" s="1"/>
  <c r="Z1478" i="1" s="1"/>
  <c r="AB1479" i="1"/>
  <c r="AC1479" i="1" s="1"/>
  <c r="Z1479" i="1" s="1"/>
  <c r="AB1480" i="1"/>
  <c r="AC1480" i="1" s="1"/>
  <c r="Z1480" i="1" s="1"/>
  <c r="AB1481" i="1"/>
  <c r="AC1481" i="1" s="1"/>
  <c r="Z1481" i="1" s="1"/>
  <c r="AB1482" i="1"/>
  <c r="AC1482" i="1" s="1"/>
  <c r="Z1482" i="1" s="1"/>
  <c r="AB1483" i="1"/>
  <c r="AC1483" i="1" s="1"/>
  <c r="Z1483" i="1" s="1"/>
  <c r="AB1484" i="1"/>
  <c r="AC1484" i="1" s="1"/>
  <c r="Z1484" i="1" s="1"/>
  <c r="AB1485" i="1"/>
  <c r="AC1485" i="1" s="1"/>
  <c r="Z1485" i="1" s="1"/>
  <c r="AB1486" i="1"/>
  <c r="AC1486" i="1" s="1"/>
  <c r="Z1486" i="1" s="1"/>
  <c r="AB1487" i="1"/>
  <c r="AC1487" i="1" s="1"/>
  <c r="Z1487" i="1" s="1"/>
  <c r="AB1488" i="1"/>
  <c r="AC1488" i="1" s="1"/>
  <c r="Z1488" i="1" s="1"/>
  <c r="AB1489" i="1"/>
  <c r="AC1489" i="1" s="1"/>
  <c r="Z1489" i="1" s="1"/>
  <c r="AB1490" i="1"/>
  <c r="AC1490" i="1" s="1"/>
  <c r="Z1490" i="1" s="1"/>
  <c r="AB1491" i="1"/>
  <c r="AC1491" i="1" s="1"/>
  <c r="Z1491" i="1" s="1"/>
  <c r="AB1492" i="1"/>
  <c r="AC1492" i="1" s="1"/>
  <c r="Z1492" i="1" s="1"/>
  <c r="AB1493" i="1"/>
  <c r="AC1493" i="1" s="1"/>
  <c r="Z1493" i="1" s="1"/>
  <c r="AB1494" i="1"/>
  <c r="AC1494" i="1" s="1"/>
  <c r="Z1494" i="1" s="1"/>
  <c r="AB1495" i="1"/>
  <c r="AC1495" i="1" s="1"/>
  <c r="Z1495" i="1" s="1"/>
  <c r="AB1496" i="1"/>
  <c r="AC1496" i="1" s="1"/>
  <c r="Z1496" i="1" s="1"/>
  <c r="AB1497" i="1"/>
  <c r="AC1497" i="1" s="1"/>
  <c r="Z1497" i="1" s="1"/>
  <c r="AB1498" i="1"/>
  <c r="AC1498" i="1" s="1"/>
  <c r="Z1498" i="1" s="1"/>
  <c r="AB1499" i="1"/>
  <c r="AC1499" i="1" s="1"/>
  <c r="Z1499" i="1" s="1"/>
  <c r="AB1500" i="1"/>
  <c r="AC1500" i="1" s="1"/>
  <c r="Z1500" i="1" s="1"/>
  <c r="AB1501" i="1"/>
  <c r="AC1501" i="1" s="1"/>
  <c r="Z1501" i="1" s="1"/>
  <c r="AB1502" i="1"/>
  <c r="AC1502" i="1" s="1"/>
  <c r="Z1502" i="1" s="1"/>
  <c r="AB1503" i="1"/>
  <c r="AC1503" i="1" s="1"/>
  <c r="Z1503" i="1" s="1"/>
  <c r="AB1504" i="1"/>
  <c r="AC1504" i="1" s="1"/>
  <c r="Z1504" i="1" s="1"/>
  <c r="AB1505" i="1"/>
  <c r="AC1505" i="1" s="1"/>
  <c r="Z1505" i="1" s="1"/>
  <c r="AB1506" i="1"/>
  <c r="AC1506" i="1" s="1"/>
  <c r="Z1506" i="1" s="1"/>
  <c r="AB1507" i="1"/>
  <c r="AC1507" i="1" s="1"/>
  <c r="Z1507" i="1" s="1"/>
  <c r="AB1508" i="1"/>
  <c r="AC1508" i="1" s="1"/>
  <c r="Z1508" i="1" s="1"/>
  <c r="AB1509" i="1"/>
  <c r="AC1509" i="1" s="1"/>
  <c r="Z1509" i="1" s="1"/>
  <c r="AB1510" i="1"/>
  <c r="AC1510" i="1" s="1"/>
  <c r="Z1510" i="1" s="1"/>
  <c r="AB1511" i="1"/>
  <c r="AC1511" i="1" s="1"/>
  <c r="Z1511" i="1" s="1"/>
  <c r="AB1512" i="1"/>
  <c r="AC1512" i="1" s="1"/>
  <c r="Z1512" i="1" s="1"/>
  <c r="AB1513" i="1"/>
  <c r="AC1513" i="1" s="1"/>
  <c r="Z1513" i="1" s="1"/>
  <c r="AB1514" i="1"/>
  <c r="AC1514" i="1" s="1"/>
  <c r="Z1514" i="1" s="1"/>
  <c r="AB1515" i="1"/>
  <c r="AC1515" i="1" s="1"/>
  <c r="Z1515" i="1" s="1"/>
  <c r="AB1516" i="1"/>
  <c r="AC1516" i="1" s="1"/>
  <c r="Z1516" i="1" s="1"/>
  <c r="AB1517" i="1"/>
  <c r="AC1517" i="1" s="1"/>
  <c r="Z1517" i="1" s="1"/>
  <c r="AB1518" i="1"/>
  <c r="AC1518" i="1" s="1"/>
  <c r="Z1518" i="1" s="1"/>
  <c r="AB1519" i="1"/>
  <c r="AC1519" i="1" s="1"/>
  <c r="Z1519" i="1" s="1"/>
  <c r="AB1520" i="1"/>
  <c r="AC1520" i="1" s="1"/>
  <c r="Z1520" i="1" s="1"/>
  <c r="AB1521" i="1"/>
  <c r="AC1521" i="1" s="1"/>
  <c r="Z1521" i="1" s="1"/>
  <c r="AB1522" i="1"/>
  <c r="AC1522" i="1" s="1"/>
  <c r="Z1522" i="1" s="1"/>
  <c r="AB1523" i="1"/>
  <c r="AC1523" i="1" s="1"/>
  <c r="Z1523" i="1" s="1"/>
  <c r="AB1524" i="1"/>
  <c r="AC1524" i="1" s="1"/>
  <c r="Z1524" i="1" s="1"/>
  <c r="AB1525" i="1"/>
  <c r="AC1525" i="1" s="1"/>
  <c r="Z1525" i="1" s="1"/>
  <c r="AB1526" i="1"/>
  <c r="AC1526" i="1" s="1"/>
  <c r="Z1526" i="1" s="1"/>
  <c r="AB1527" i="1"/>
  <c r="AC1527" i="1" s="1"/>
  <c r="Z1527" i="1" s="1"/>
  <c r="AB1528" i="1"/>
  <c r="AC1528" i="1" s="1"/>
  <c r="Z1528" i="1" s="1"/>
  <c r="AB1529" i="1"/>
  <c r="AC1529" i="1" s="1"/>
  <c r="Z1529" i="1" s="1"/>
  <c r="AB1530" i="1"/>
  <c r="AC1530" i="1" s="1"/>
  <c r="Z1530" i="1" s="1"/>
  <c r="AB1531" i="1"/>
  <c r="AC1531" i="1" s="1"/>
  <c r="Z1531" i="1" s="1"/>
  <c r="AB1532" i="1"/>
  <c r="AC1532" i="1" s="1"/>
  <c r="Z1532" i="1" s="1"/>
  <c r="AB1533" i="1"/>
  <c r="AC1533" i="1" s="1"/>
  <c r="Z1533" i="1" s="1"/>
  <c r="AB1534" i="1"/>
  <c r="AC1534" i="1" s="1"/>
  <c r="Z1534" i="1" s="1"/>
  <c r="AB1535" i="1"/>
  <c r="AC1535" i="1" s="1"/>
  <c r="Z1535" i="1" s="1"/>
  <c r="AB1536" i="1"/>
  <c r="AC1536" i="1" s="1"/>
  <c r="Z1536" i="1" s="1"/>
  <c r="AB1537" i="1"/>
  <c r="AC1537" i="1" s="1"/>
  <c r="Z1537" i="1" s="1"/>
  <c r="AB1538" i="1"/>
  <c r="AC1538" i="1" s="1"/>
  <c r="Z1538" i="1" s="1"/>
  <c r="AB1539" i="1"/>
  <c r="AC1539" i="1" s="1"/>
  <c r="Z1539" i="1" s="1"/>
  <c r="AB1540" i="1"/>
  <c r="AC1540" i="1" s="1"/>
  <c r="Z1540" i="1" s="1"/>
  <c r="AB1541" i="1"/>
  <c r="AC1541" i="1" s="1"/>
  <c r="Z1541" i="1" s="1"/>
  <c r="AB1542" i="1"/>
  <c r="AC1542" i="1" s="1"/>
  <c r="Z1542" i="1" s="1"/>
  <c r="AB1543" i="1"/>
  <c r="AC1543" i="1" s="1"/>
  <c r="Z1543" i="1" s="1"/>
  <c r="AB1544" i="1"/>
  <c r="AC1544" i="1" s="1"/>
  <c r="Z1544" i="1" s="1"/>
  <c r="AB1545" i="1"/>
  <c r="AC1545" i="1" s="1"/>
  <c r="Z1545" i="1" s="1"/>
  <c r="AB1546" i="1"/>
  <c r="AC1546" i="1" s="1"/>
  <c r="Z1546" i="1" s="1"/>
  <c r="AB1547" i="1"/>
  <c r="AC1547" i="1" s="1"/>
  <c r="Z1547" i="1" s="1"/>
  <c r="AB1548" i="1"/>
  <c r="AC1548" i="1" s="1"/>
  <c r="Z1548" i="1" s="1"/>
  <c r="AB1549" i="1"/>
  <c r="AC1549" i="1" s="1"/>
  <c r="Z1549" i="1" s="1"/>
  <c r="AB1550" i="1"/>
  <c r="AC1550" i="1" s="1"/>
  <c r="Z1550" i="1" s="1"/>
  <c r="AB1551" i="1"/>
  <c r="AC1551" i="1" s="1"/>
  <c r="Z1551" i="1" s="1"/>
  <c r="AB1552" i="1"/>
  <c r="AC1552" i="1" s="1"/>
  <c r="Z1552" i="1" s="1"/>
  <c r="AB1553" i="1"/>
  <c r="AC1553" i="1" s="1"/>
  <c r="Z1553" i="1" s="1"/>
  <c r="AB1554" i="1"/>
  <c r="AC1554" i="1" s="1"/>
  <c r="Z1554" i="1" s="1"/>
  <c r="AB1555" i="1"/>
  <c r="AC1555" i="1" s="1"/>
  <c r="Z1555" i="1" s="1"/>
  <c r="AB1556" i="1"/>
  <c r="AC1556" i="1" s="1"/>
  <c r="Z1556" i="1" s="1"/>
  <c r="AB1557" i="1"/>
  <c r="AC1557" i="1" s="1"/>
  <c r="Z1557" i="1" s="1"/>
  <c r="AB1558" i="1"/>
  <c r="AC1558" i="1" s="1"/>
  <c r="Z1558" i="1" s="1"/>
  <c r="AB1559" i="1"/>
  <c r="AC1559" i="1" s="1"/>
  <c r="Z1559" i="1" s="1"/>
  <c r="AB1560" i="1"/>
  <c r="AC1560" i="1" s="1"/>
  <c r="Z1560" i="1" s="1"/>
  <c r="AB1561" i="1"/>
  <c r="AC1561" i="1" s="1"/>
  <c r="Z1561" i="1" s="1"/>
  <c r="AB1562" i="1"/>
  <c r="AC1562" i="1" s="1"/>
  <c r="Z1562" i="1" s="1"/>
  <c r="AB1563" i="1"/>
  <c r="AC1563" i="1" s="1"/>
  <c r="Z1563" i="1" s="1"/>
  <c r="AB1564" i="1"/>
  <c r="AC1564" i="1" s="1"/>
  <c r="Z1564" i="1" s="1"/>
  <c r="AB1565" i="1"/>
  <c r="AC1565" i="1" s="1"/>
  <c r="Z1565" i="1" s="1"/>
  <c r="AB1566" i="1"/>
  <c r="AC1566" i="1" s="1"/>
  <c r="Z1566" i="1" s="1"/>
  <c r="AB1567" i="1"/>
  <c r="AC1567" i="1" s="1"/>
  <c r="Z1567" i="1" s="1"/>
  <c r="AB1568" i="1"/>
  <c r="AC1568" i="1" s="1"/>
  <c r="Z1568" i="1" s="1"/>
  <c r="AB1569" i="1"/>
  <c r="AC1569" i="1" s="1"/>
  <c r="Z1569" i="1" s="1"/>
  <c r="AB1570" i="1"/>
  <c r="AC1570" i="1" s="1"/>
  <c r="Z1570" i="1" s="1"/>
  <c r="AB1571" i="1"/>
  <c r="AC1571" i="1" s="1"/>
  <c r="Z1571" i="1" s="1"/>
  <c r="AB1572" i="1"/>
  <c r="AC1572" i="1" s="1"/>
  <c r="Z1572" i="1" s="1"/>
  <c r="AB1573" i="1"/>
  <c r="AC1573" i="1" s="1"/>
  <c r="Z1573" i="1" s="1"/>
  <c r="AB1574" i="1"/>
  <c r="AC1574" i="1" s="1"/>
  <c r="Z1574" i="1" s="1"/>
  <c r="AB1575" i="1"/>
  <c r="AC1575" i="1" s="1"/>
  <c r="Z1575" i="1" s="1"/>
  <c r="AB1576" i="1"/>
  <c r="AC1576" i="1" s="1"/>
  <c r="Z1576" i="1" s="1"/>
  <c r="AB1577" i="1"/>
  <c r="AC1577" i="1" s="1"/>
  <c r="Z1577" i="1" s="1"/>
  <c r="AB1578" i="1"/>
  <c r="AC1578" i="1" s="1"/>
  <c r="Z1578" i="1" s="1"/>
  <c r="AB1579" i="1"/>
  <c r="AC1579" i="1" s="1"/>
  <c r="Z1579" i="1" s="1"/>
  <c r="AB1580" i="1"/>
  <c r="AC1580" i="1" s="1"/>
  <c r="Z1580" i="1" s="1"/>
  <c r="AB1581" i="1"/>
  <c r="AC1581" i="1" s="1"/>
  <c r="Z1581" i="1" s="1"/>
  <c r="AB1582" i="1"/>
  <c r="AC1582" i="1" s="1"/>
  <c r="Z1582" i="1" s="1"/>
  <c r="AB1583" i="1"/>
  <c r="AC1583" i="1" s="1"/>
  <c r="Z1583" i="1" s="1"/>
  <c r="AB1584" i="1"/>
  <c r="AC1584" i="1" s="1"/>
  <c r="Z1584" i="1" s="1"/>
  <c r="AB1585" i="1"/>
  <c r="AC1585" i="1" s="1"/>
  <c r="Z1585" i="1" s="1"/>
  <c r="AB1586" i="1"/>
  <c r="AC1586" i="1" s="1"/>
  <c r="Z1586" i="1" s="1"/>
  <c r="AB1587" i="1"/>
  <c r="AC1587" i="1" s="1"/>
  <c r="Z1587" i="1" s="1"/>
  <c r="AB1588" i="1"/>
  <c r="AC1588" i="1" s="1"/>
  <c r="Z1588" i="1" s="1"/>
  <c r="AB1589" i="1"/>
  <c r="AC1589" i="1" s="1"/>
  <c r="Z1589" i="1" s="1"/>
  <c r="AB1590" i="1"/>
  <c r="AC1590" i="1" s="1"/>
  <c r="Z1590" i="1" s="1"/>
  <c r="AB1591" i="1"/>
  <c r="AC1591" i="1" s="1"/>
  <c r="Z1591" i="1" s="1"/>
  <c r="AB1592" i="1"/>
  <c r="AC1592" i="1" s="1"/>
  <c r="Z1592" i="1" s="1"/>
  <c r="AB1593" i="1"/>
  <c r="AC1593" i="1" s="1"/>
  <c r="Z1593" i="1" s="1"/>
  <c r="AB1594" i="1"/>
  <c r="AC1594" i="1" s="1"/>
  <c r="Z1594" i="1" s="1"/>
  <c r="AB1595" i="1"/>
  <c r="AC1595" i="1" s="1"/>
  <c r="Z1595" i="1" s="1"/>
  <c r="AB1596" i="1"/>
  <c r="AC1596" i="1" s="1"/>
  <c r="Z1596" i="1" s="1"/>
  <c r="AB1597" i="1"/>
  <c r="AC1597" i="1" s="1"/>
  <c r="Z1597" i="1" s="1"/>
  <c r="AB1598" i="1"/>
  <c r="AC1598" i="1" s="1"/>
  <c r="Z1598" i="1" s="1"/>
  <c r="AB1599" i="1"/>
  <c r="AC1599" i="1" s="1"/>
  <c r="Z1599" i="1" s="1"/>
  <c r="AB1600" i="1"/>
  <c r="AC1600" i="1" s="1"/>
  <c r="Z1600" i="1" s="1"/>
  <c r="AB1601" i="1"/>
  <c r="AC1601" i="1" s="1"/>
  <c r="Z1601" i="1" s="1"/>
  <c r="AB1602" i="1"/>
  <c r="AC1602" i="1" s="1"/>
  <c r="Z1602" i="1" s="1"/>
  <c r="AB1603" i="1"/>
  <c r="AC1603" i="1" s="1"/>
  <c r="Z1603" i="1" s="1"/>
  <c r="AB1604" i="1"/>
  <c r="AC1604" i="1" s="1"/>
  <c r="Z1604" i="1" s="1"/>
  <c r="AB1605" i="1"/>
  <c r="AC1605" i="1" s="1"/>
  <c r="Z1605" i="1" s="1"/>
  <c r="AB1606" i="1"/>
  <c r="AC1606" i="1" s="1"/>
  <c r="Z1606" i="1" s="1"/>
  <c r="AB1607" i="1"/>
  <c r="AC1607" i="1" s="1"/>
  <c r="Z1607" i="1" s="1"/>
  <c r="AB1608" i="1"/>
  <c r="AC1608" i="1" s="1"/>
  <c r="Z1608" i="1" s="1"/>
  <c r="AB1609" i="1"/>
  <c r="AC1609" i="1" s="1"/>
  <c r="Z1609" i="1" s="1"/>
  <c r="AB1610" i="1"/>
  <c r="AC1610" i="1" s="1"/>
  <c r="Z1610" i="1" s="1"/>
  <c r="AB1611" i="1"/>
  <c r="AC1611" i="1" s="1"/>
  <c r="Z1611" i="1" s="1"/>
  <c r="AB1612" i="1"/>
  <c r="AC1612" i="1" s="1"/>
  <c r="Z1612" i="1" s="1"/>
  <c r="AB1613" i="1"/>
  <c r="AC1613" i="1" s="1"/>
  <c r="Z1613" i="1" s="1"/>
  <c r="AB1614" i="1"/>
  <c r="AC1614" i="1" s="1"/>
  <c r="Z1614" i="1" s="1"/>
  <c r="AB1615" i="1"/>
  <c r="AC1615" i="1" s="1"/>
  <c r="Z1615" i="1" s="1"/>
  <c r="AB1616" i="1"/>
  <c r="AC1616" i="1" s="1"/>
  <c r="Z1616" i="1" s="1"/>
  <c r="AB1617" i="1"/>
  <c r="AC1617" i="1" s="1"/>
  <c r="Z1617" i="1" s="1"/>
  <c r="AB1618" i="1"/>
  <c r="AC1618" i="1" s="1"/>
  <c r="Z1618" i="1" s="1"/>
  <c r="AB1619" i="1"/>
  <c r="AC1619" i="1" s="1"/>
  <c r="Z1619" i="1" s="1"/>
  <c r="AB1620" i="1"/>
  <c r="AC1620" i="1" s="1"/>
  <c r="Z1620" i="1" s="1"/>
  <c r="AB1621" i="1"/>
  <c r="AC1621" i="1" s="1"/>
  <c r="Z1621" i="1" s="1"/>
  <c r="AB1622" i="1"/>
  <c r="AC1622" i="1" s="1"/>
  <c r="Z1622" i="1" s="1"/>
  <c r="AB1623" i="1"/>
  <c r="AC1623" i="1" s="1"/>
  <c r="Z1623" i="1" s="1"/>
  <c r="AB1624" i="1"/>
  <c r="AC1624" i="1" s="1"/>
  <c r="Z1624" i="1" s="1"/>
  <c r="AB1625" i="1"/>
  <c r="AC1625" i="1" s="1"/>
  <c r="Z1625" i="1" s="1"/>
  <c r="AB1626" i="1"/>
  <c r="AC1626" i="1" s="1"/>
  <c r="Z1626" i="1" s="1"/>
  <c r="AB1627" i="1"/>
  <c r="AC1627" i="1" s="1"/>
  <c r="Z1627" i="1" s="1"/>
  <c r="AB1628" i="1"/>
  <c r="AC1628" i="1" s="1"/>
  <c r="Z1628" i="1" s="1"/>
  <c r="AB1629" i="1"/>
  <c r="AC1629" i="1" s="1"/>
  <c r="Z1629" i="1" s="1"/>
  <c r="AB1630" i="1"/>
  <c r="AC1630" i="1" s="1"/>
  <c r="Z1630" i="1" s="1"/>
  <c r="AB1631" i="1"/>
  <c r="AC1631" i="1" s="1"/>
  <c r="Z1631" i="1" s="1"/>
  <c r="AB1632" i="1"/>
  <c r="AC1632" i="1" s="1"/>
  <c r="Z1632" i="1" s="1"/>
  <c r="AB1633" i="1"/>
  <c r="AC1633" i="1" s="1"/>
  <c r="Z1633" i="1" s="1"/>
  <c r="AB1634" i="1"/>
  <c r="AC1634" i="1" s="1"/>
  <c r="Z1634" i="1" s="1"/>
  <c r="AB1635" i="1"/>
  <c r="AC1635" i="1" s="1"/>
  <c r="Z1635" i="1" s="1"/>
  <c r="AB1636" i="1"/>
  <c r="AC1636" i="1" s="1"/>
  <c r="Z1636" i="1" s="1"/>
  <c r="AB1637" i="1"/>
  <c r="AC1637" i="1" s="1"/>
  <c r="Z1637" i="1" s="1"/>
  <c r="AB1638" i="1"/>
  <c r="AC1638" i="1" s="1"/>
  <c r="Z1638" i="1" s="1"/>
  <c r="AB1639" i="1"/>
  <c r="AC1639" i="1" s="1"/>
  <c r="Z1639" i="1" s="1"/>
  <c r="AB1640" i="1"/>
  <c r="AC1640" i="1" s="1"/>
  <c r="Z1640" i="1" s="1"/>
  <c r="AB1641" i="1"/>
  <c r="AC1641" i="1" s="1"/>
  <c r="Z1641" i="1" s="1"/>
  <c r="AB1642" i="1"/>
  <c r="AC1642" i="1" s="1"/>
  <c r="Z1642" i="1" s="1"/>
  <c r="AB1643" i="1"/>
  <c r="AC1643" i="1" s="1"/>
  <c r="Z1643" i="1" s="1"/>
  <c r="AB1644" i="1"/>
  <c r="AC1644" i="1" s="1"/>
  <c r="Z1644" i="1" s="1"/>
  <c r="AB1645" i="1"/>
  <c r="AC1645" i="1" s="1"/>
  <c r="Z1645" i="1" s="1"/>
  <c r="AB1646" i="1"/>
  <c r="AC1646" i="1" s="1"/>
  <c r="Z1646" i="1" s="1"/>
  <c r="AB1647" i="1"/>
  <c r="AC1647" i="1" s="1"/>
  <c r="Z1647" i="1" s="1"/>
  <c r="AB1648" i="1"/>
  <c r="AC1648" i="1" s="1"/>
  <c r="Z1648" i="1" s="1"/>
  <c r="AB1649" i="1"/>
  <c r="AC1649" i="1" s="1"/>
  <c r="Z1649" i="1" s="1"/>
  <c r="AB1650" i="1"/>
  <c r="AC1650" i="1" s="1"/>
  <c r="Z1650" i="1" s="1"/>
  <c r="AB1651" i="1"/>
  <c r="AC1651" i="1" s="1"/>
  <c r="Z1651" i="1" s="1"/>
  <c r="AB1652" i="1"/>
  <c r="AC1652" i="1" s="1"/>
  <c r="Z1652" i="1" s="1"/>
  <c r="AB1653" i="1"/>
  <c r="AC1653" i="1" s="1"/>
  <c r="Z1653" i="1" s="1"/>
  <c r="AB1654" i="1"/>
  <c r="AC1654" i="1" s="1"/>
  <c r="Z1654" i="1" s="1"/>
  <c r="AB1655" i="1"/>
  <c r="AC1655" i="1" s="1"/>
  <c r="Z1655" i="1" s="1"/>
  <c r="AB1656" i="1"/>
  <c r="AC1656" i="1" s="1"/>
  <c r="Z1656" i="1" s="1"/>
  <c r="AB1657" i="1"/>
  <c r="AC1657" i="1" s="1"/>
  <c r="Z1657" i="1" s="1"/>
  <c r="AB1658" i="1"/>
  <c r="AC1658" i="1" s="1"/>
  <c r="Z1658" i="1" s="1"/>
  <c r="AB1659" i="1"/>
  <c r="AC1659" i="1" s="1"/>
  <c r="Z1659" i="1" s="1"/>
  <c r="AB1660" i="1"/>
  <c r="AC1660" i="1" s="1"/>
  <c r="Z1660" i="1" s="1"/>
  <c r="AB1661" i="1"/>
  <c r="AC1661" i="1" s="1"/>
  <c r="Z1661" i="1" s="1"/>
  <c r="AB1662" i="1"/>
  <c r="AC1662" i="1" s="1"/>
  <c r="Z1662" i="1" s="1"/>
  <c r="AB1663" i="1"/>
  <c r="AC1663" i="1" s="1"/>
  <c r="Z1663" i="1" s="1"/>
  <c r="AB1664" i="1"/>
  <c r="AC1664" i="1" s="1"/>
  <c r="Z1664" i="1" s="1"/>
  <c r="AB1665" i="1"/>
  <c r="AC1665" i="1" s="1"/>
  <c r="Z1665" i="1" s="1"/>
  <c r="AB1666" i="1"/>
  <c r="AC1666" i="1" s="1"/>
  <c r="Z1666" i="1" s="1"/>
  <c r="AB1667" i="1"/>
  <c r="AC1667" i="1" s="1"/>
  <c r="Z1667" i="1" s="1"/>
  <c r="AB1668" i="1"/>
  <c r="AC1668" i="1" s="1"/>
  <c r="Z1668" i="1" s="1"/>
  <c r="AB1669" i="1"/>
  <c r="AC1669" i="1" s="1"/>
  <c r="Z1669" i="1" s="1"/>
  <c r="AB1670" i="1"/>
  <c r="AC1670" i="1" s="1"/>
  <c r="Z1670" i="1" s="1"/>
  <c r="AB1671" i="1"/>
  <c r="AC1671" i="1" s="1"/>
  <c r="Z1671" i="1" s="1"/>
  <c r="AB1672" i="1"/>
  <c r="AC1672" i="1" s="1"/>
  <c r="Z1672" i="1" s="1"/>
  <c r="AB1673" i="1"/>
  <c r="AC1673" i="1" s="1"/>
  <c r="Z1673" i="1" s="1"/>
  <c r="AB1674" i="1"/>
  <c r="AC1674" i="1" s="1"/>
  <c r="Z1674" i="1" s="1"/>
  <c r="AB1675" i="1"/>
  <c r="AC1675" i="1" s="1"/>
  <c r="Z1675" i="1" s="1"/>
  <c r="AB1676" i="1"/>
  <c r="AC1676" i="1" s="1"/>
  <c r="Z1676" i="1" s="1"/>
  <c r="AB1677" i="1"/>
  <c r="AC1677" i="1" s="1"/>
  <c r="Z1677" i="1" s="1"/>
  <c r="AB1678" i="1"/>
  <c r="AC1678" i="1" s="1"/>
  <c r="Z1678" i="1" s="1"/>
  <c r="AB1679" i="1"/>
  <c r="AC1679" i="1" s="1"/>
  <c r="Z1679" i="1" s="1"/>
  <c r="AB1680" i="1"/>
  <c r="AC1680" i="1" s="1"/>
  <c r="Z1680" i="1" s="1"/>
  <c r="AB1681" i="1"/>
  <c r="AC1681" i="1" s="1"/>
  <c r="Z1681" i="1" s="1"/>
  <c r="AB1682" i="1"/>
  <c r="AC1682" i="1" s="1"/>
  <c r="Z1682" i="1" s="1"/>
  <c r="AB1683" i="1"/>
  <c r="AC1683" i="1" s="1"/>
  <c r="Z1683" i="1" s="1"/>
  <c r="AB1684" i="1"/>
  <c r="AC1684" i="1" s="1"/>
  <c r="Z1684" i="1" s="1"/>
  <c r="AB1685" i="1"/>
  <c r="AC1685" i="1" s="1"/>
  <c r="Z1685" i="1" s="1"/>
  <c r="AB1686" i="1"/>
  <c r="AC1686" i="1" s="1"/>
  <c r="Z1686" i="1" s="1"/>
  <c r="AB1687" i="1"/>
  <c r="AC1687" i="1" s="1"/>
  <c r="Z1687" i="1" s="1"/>
  <c r="AB1688" i="1"/>
  <c r="AC1688" i="1" s="1"/>
  <c r="Z1688" i="1" s="1"/>
  <c r="AB1689" i="1"/>
  <c r="AC1689" i="1" s="1"/>
  <c r="Z1689" i="1" s="1"/>
  <c r="AB1690" i="1"/>
  <c r="AC1690" i="1" s="1"/>
  <c r="Z1690" i="1" s="1"/>
  <c r="AB1691" i="1"/>
  <c r="AC1691" i="1" s="1"/>
  <c r="Z1691" i="1" s="1"/>
  <c r="AB1692" i="1"/>
  <c r="AC1692" i="1" s="1"/>
  <c r="Z1692" i="1" s="1"/>
  <c r="AB1693" i="1"/>
  <c r="AC1693" i="1" s="1"/>
  <c r="Z1693" i="1" s="1"/>
  <c r="AB1694" i="1"/>
  <c r="AC1694" i="1" s="1"/>
  <c r="Z1694" i="1" s="1"/>
  <c r="AB1695" i="1"/>
  <c r="AC1695" i="1" s="1"/>
  <c r="Z1695" i="1" s="1"/>
  <c r="AB1696" i="1"/>
  <c r="AC1696" i="1" s="1"/>
  <c r="Z1696" i="1" s="1"/>
  <c r="AB1697" i="1"/>
  <c r="AC1697" i="1" s="1"/>
  <c r="Z1697" i="1" s="1"/>
  <c r="AB1698" i="1"/>
  <c r="AC1698" i="1" s="1"/>
  <c r="Z1698" i="1" s="1"/>
  <c r="AB1699" i="1"/>
  <c r="AC1699" i="1" s="1"/>
  <c r="Z1699" i="1" s="1"/>
  <c r="AB1700" i="1"/>
  <c r="AC1700" i="1" s="1"/>
  <c r="Z1700" i="1" s="1"/>
  <c r="AB1701" i="1"/>
  <c r="AC1701" i="1" s="1"/>
  <c r="Z1701" i="1" s="1"/>
  <c r="AB1702" i="1"/>
  <c r="AC1702" i="1" s="1"/>
  <c r="Z1702" i="1" s="1"/>
  <c r="AB1703" i="1"/>
  <c r="AC1703" i="1" s="1"/>
  <c r="Z1703" i="1" s="1"/>
  <c r="AB1704" i="1"/>
  <c r="AC1704" i="1" s="1"/>
  <c r="Z1704" i="1" s="1"/>
  <c r="AB1705" i="1"/>
  <c r="AC1705" i="1" s="1"/>
  <c r="Z1705" i="1" s="1"/>
  <c r="AB1706" i="1"/>
  <c r="AC1706" i="1" s="1"/>
  <c r="Z1706" i="1" s="1"/>
  <c r="AB1707" i="1"/>
  <c r="AC1707" i="1" s="1"/>
  <c r="Z1707" i="1" s="1"/>
  <c r="AB1708" i="1"/>
  <c r="AC1708" i="1" s="1"/>
  <c r="Z1708" i="1" s="1"/>
  <c r="AB1709" i="1"/>
  <c r="AC1709" i="1" s="1"/>
  <c r="Z1709" i="1" s="1"/>
  <c r="AB1710" i="1"/>
  <c r="AC1710" i="1" s="1"/>
  <c r="Z1710" i="1" s="1"/>
  <c r="AB1711" i="1"/>
  <c r="AC1711" i="1" s="1"/>
  <c r="Z1711" i="1" s="1"/>
  <c r="AB1712" i="1"/>
  <c r="AC1712" i="1" s="1"/>
  <c r="Z1712" i="1" s="1"/>
  <c r="AB1713" i="1"/>
  <c r="AC1713" i="1" s="1"/>
  <c r="Z1713" i="1" s="1"/>
  <c r="AB1714" i="1"/>
  <c r="AC1714" i="1" s="1"/>
  <c r="Z1714" i="1" s="1"/>
  <c r="AB1715" i="1"/>
  <c r="AC1715" i="1" s="1"/>
  <c r="Z1715" i="1" s="1"/>
  <c r="AB1716" i="1"/>
  <c r="AC1716" i="1" s="1"/>
  <c r="Z1716" i="1" s="1"/>
  <c r="AB1717" i="1"/>
  <c r="AC1717" i="1" s="1"/>
  <c r="Z1717" i="1" s="1"/>
  <c r="AB1718" i="1"/>
  <c r="AC1718" i="1" s="1"/>
  <c r="Z1718" i="1" s="1"/>
  <c r="AB1719" i="1"/>
  <c r="AC1719" i="1" s="1"/>
  <c r="Z1719" i="1" s="1"/>
  <c r="AB1720" i="1"/>
  <c r="AC1720" i="1" s="1"/>
  <c r="Z1720" i="1" s="1"/>
  <c r="AB1721" i="1"/>
  <c r="AC1721" i="1" s="1"/>
  <c r="Z1721" i="1" s="1"/>
  <c r="AB1722" i="1"/>
  <c r="AC1722" i="1" s="1"/>
  <c r="Z1722" i="1" s="1"/>
  <c r="AB1723" i="1"/>
  <c r="AC1723" i="1" s="1"/>
  <c r="Z1723" i="1" s="1"/>
  <c r="AB1724" i="1"/>
  <c r="AC1724" i="1" s="1"/>
  <c r="Z1724" i="1" s="1"/>
  <c r="AB1725" i="1"/>
  <c r="AC1725" i="1" s="1"/>
  <c r="Z1725" i="1" s="1"/>
  <c r="AB1726" i="1"/>
  <c r="AC1726" i="1" s="1"/>
  <c r="Z1726" i="1" s="1"/>
  <c r="AB1727" i="1"/>
  <c r="AC1727" i="1" s="1"/>
  <c r="Z1727" i="1" s="1"/>
  <c r="AB1728" i="1"/>
  <c r="AC1728" i="1" s="1"/>
  <c r="Z1728" i="1" s="1"/>
  <c r="AB1729" i="1"/>
  <c r="AC1729" i="1" s="1"/>
  <c r="Z1729" i="1" s="1"/>
  <c r="AB1730" i="1"/>
  <c r="AC1730" i="1" s="1"/>
  <c r="Z1730" i="1" s="1"/>
  <c r="AB1731" i="1"/>
  <c r="AC1731" i="1" s="1"/>
  <c r="Z1731" i="1" s="1"/>
  <c r="AB1732" i="1"/>
  <c r="AC1732" i="1" s="1"/>
  <c r="Z1732" i="1" s="1"/>
  <c r="AB1733" i="1"/>
  <c r="AC1733" i="1" s="1"/>
  <c r="Z1733" i="1" s="1"/>
  <c r="AB1734" i="1"/>
  <c r="AC1734" i="1" s="1"/>
  <c r="Z1734" i="1" s="1"/>
  <c r="AB1735" i="1"/>
  <c r="AC1735" i="1" s="1"/>
  <c r="Z1735" i="1" s="1"/>
  <c r="AB1736" i="1"/>
  <c r="AC1736" i="1" s="1"/>
  <c r="Z1736" i="1" s="1"/>
  <c r="AB1737" i="1"/>
  <c r="AC1737" i="1" s="1"/>
  <c r="Z1737" i="1" s="1"/>
  <c r="AB1738" i="1"/>
  <c r="AC1738" i="1" s="1"/>
  <c r="Z1738" i="1" s="1"/>
  <c r="AB1739" i="1"/>
  <c r="AC1739" i="1" s="1"/>
  <c r="Z1739" i="1" s="1"/>
  <c r="AB1740" i="1"/>
  <c r="AC1740" i="1" s="1"/>
  <c r="Z1740" i="1" s="1"/>
  <c r="AB1741" i="1"/>
  <c r="AC1741" i="1" s="1"/>
  <c r="Z1741" i="1" s="1"/>
  <c r="AB1742" i="1"/>
  <c r="AC1742" i="1" s="1"/>
  <c r="Z1742" i="1" s="1"/>
  <c r="AB1743" i="1"/>
  <c r="AC1743" i="1" s="1"/>
  <c r="Z1743" i="1" s="1"/>
  <c r="AB1744" i="1"/>
  <c r="AC1744" i="1" s="1"/>
  <c r="Z1744" i="1" s="1"/>
  <c r="AB1745" i="1"/>
  <c r="AC1745" i="1" s="1"/>
  <c r="Z1745" i="1" s="1"/>
  <c r="AB1746" i="1"/>
  <c r="AC1746" i="1" s="1"/>
  <c r="Z1746" i="1" s="1"/>
  <c r="AB1747" i="1"/>
  <c r="AC1747" i="1" s="1"/>
  <c r="Z1747" i="1" s="1"/>
  <c r="AB1748" i="1"/>
  <c r="AC1748" i="1" s="1"/>
  <c r="Z1748" i="1" s="1"/>
  <c r="AB1749" i="1"/>
  <c r="AC1749" i="1" s="1"/>
  <c r="Z1749" i="1" s="1"/>
  <c r="AB1750" i="1"/>
  <c r="AC1750" i="1" s="1"/>
  <c r="Z1750" i="1" s="1"/>
  <c r="AB1751" i="1"/>
  <c r="AC1751" i="1" s="1"/>
  <c r="Z1751" i="1" s="1"/>
  <c r="AB1752" i="1"/>
  <c r="AC1752" i="1" s="1"/>
  <c r="Z1752" i="1" s="1"/>
  <c r="AB1753" i="1"/>
  <c r="AC1753" i="1" s="1"/>
  <c r="Z1753" i="1" s="1"/>
  <c r="AB1754" i="1"/>
  <c r="AC1754" i="1" s="1"/>
  <c r="Z1754" i="1" s="1"/>
  <c r="AB1755" i="1"/>
  <c r="AC1755" i="1" s="1"/>
  <c r="Z1755" i="1" s="1"/>
  <c r="AB1756" i="1"/>
  <c r="AC1756" i="1" s="1"/>
  <c r="Z1756" i="1" s="1"/>
  <c r="AB1757" i="1"/>
  <c r="AC1757" i="1" s="1"/>
  <c r="Z1757" i="1" s="1"/>
  <c r="AB1758" i="1"/>
  <c r="AC1758" i="1" s="1"/>
  <c r="Z1758" i="1" s="1"/>
  <c r="AB1759" i="1"/>
  <c r="AC1759" i="1" s="1"/>
  <c r="Z1759" i="1" s="1"/>
  <c r="AB1760" i="1"/>
  <c r="AC1760" i="1" s="1"/>
  <c r="Z1760" i="1" s="1"/>
  <c r="AB1761" i="1"/>
  <c r="AC1761" i="1" s="1"/>
  <c r="Z1761" i="1" s="1"/>
  <c r="AB1762" i="1"/>
  <c r="AC1762" i="1" s="1"/>
  <c r="Z1762" i="1" s="1"/>
  <c r="AB1763" i="1"/>
  <c r="AC1763" i="1" s="1"/>
  <c r="Z1763" i="1" s="1"/>
  <c r="AB1764" i="1"/>
  <c r="AC1764" i="1" s="1"/>
  <c r="Z1764" i="1" s="1"/>
  <c r="AB1765" i="1"/>
  <c r="AC1765" i="1" s="1"/>
  <c r="Z1765" i="1" s="1"/>
  <c r="AB1766" i="1"/>
  <c r="AC1766" i="1" s="1"/>
  <c r="Z1766" i="1" s="1"/>
  <c r="AB1767" i="1"/>
  <c r="AC1767" i="1" s="1"/>
  <c r="Z1767" i="1" s="1"/>
  <c r="AB1768" i="1"/>
  <c r="AC1768" i="1" s="1"/>
  <c r="Z1768" i="1" s="1"/>
  <c r="AB1769" i="1"/>
  <c r="AC1769" i="1" s="1"/>
  <c r="Z1769" i="1" s="1"/>
  <c r="AB1770" i="1"/>
  <c r="AC1770" i="1" s="1"/>
  <c r="Z1770" i="1" s="1"/>
  <c r="AB1771" i="1"/>
  <c r="AC1771" i="1" s="1"/>
  <c r="Z1771" i="1" s="1"/>
  <c r="AB1772" i="1"/>
  <c r="AC1772" i="1" s="1"/>
  <c r="Z1772" i="1" s="1"/>
  <c r="AB1773" i="1"/>
  <c r="AC1773" i="1" s="1"/>
  <c r="Z1773" i="1" s="1"/>
  <c r="AB1774" i="1"/>
  <c r="AC1774" i="1" s="1"/>
  <c r="Z1774" i="1" s="1"/>
  <c r="AB1775" i="1"/>
  <c r="AC1775" i="1" s="1"/>
  <c r="Z1775" i="1" s="1"/>
  <c r="AB1776" i="1"/>
  <c r="AC1776" i="1" s="1"/>
  <c r="Z1776" i="1" s="1"/>
  <c r="AB1777" i="1"/>
  <c r="AC1777" i="1" s="1"/>
  <c r="Z1777" i="1" s="1"/>
  <c r="AB1778" i="1"/>
  <c r="AC1778" i="1" s="1"/>
  <c r="Z1778" i="1" s="1"/>
  <c r="AB1779" i="1"/>
  <c r="AC1779" i="1" s="1"/>
  <c r="Z1779" i="1" s="1"/>
  <c r="AB1780" i="1"/>
  <c r="AC1780" i="1" s="1"/>
  <c r="Z1780" i="1" s="1"/>
  <c r="AB1781" i="1"/>
  <c r="AC1781" i="1" s="1"/>
  <c r="Z1781" i="1" s="1"/>
  <c r="AB1782" i="1"/>
  <c r="AC1782" i="1" s="1"/>
  <c r="Z1782" i="1" s="1"/>
  <c r="AB1783" i="1"/>
  <c r="AC1783" i="1" s="1"/>
  <c r="Z1783" i="1" s="1"/>
  <c r="AB1784" i="1"/>
  <c r="AC1784" i="1" s="1"/>
  <c r="Z1784" i="1" s="1"/>
  <c r="AB1785" i="1"/>
  <c r="AC1785" i="1" s="1"/>
  <c r="Z1785" i="1" s="1"/>
  <c r="AB1786" i="1"/>
  <c r="AC1786" i="1" s="1"/>
  <c r="Z1786" i="1" s="1"/>
  <c r="AB1787" i="1"/>
  <c r="AC1787" i="1" s="1"/>
  <c r="Z1787" i="1" s="1"/>
  <c r="AB1788" i="1"/>
  <c r="AC1788" i="1" s="1"/>
  <c r="Z1788" i="1" s="1"/>
  <c r="AB1789" i="1"/>
  <c r="AC1789" i="1" s="1"/>
  <c r="Z1789" i="1" s="1"/>
  <c r="AB1790" i="1"/>
  <c r="AC1790" i="1" s="1"/>
  <c r="Z1790" i="1" s="1"/>
  <c r="AB1791" i="1"/>
  <c r="AC1791" i="1" s="1"/>
  <c r="Z1791" i="1" s="1"/>
  <c r="AB1792" i="1"/>
  <c r="AC1792" i="1" s="1"/>
  <c r="Z1792" i="1" s="1"/>
  <c r="AB1793" i="1"/>
  <c r="AC1793" i="1" s="1"/>
  <c r="Z1793" i="1" s="1"/>
  <c r="AB1794" i="1"/>
  <c r="AC1794" i="1" s="1"/>
  <c r="Z1794" i="1" s="1"/>
  <c r="AB1795" i="1"/>
  <c r="AC1795" i="1" s="1"/>
  <c r="Z1795" i="1" s="1"/>
  <c r="AB1796" i="1"/>
  <c r="AC1796" i="1" s="1"/>
  <c r="Z1796" i="1" s="1"/>
  <c r="AB1797" i="1"/>
  <c r="AC1797" i="1" s="1"/>
  <c r="Z1797" i="1" s="1"/>
  <c r="AB1798" i="1"/>
  <c r="AC1798" i="1" s="1"/>
  <c r="Z1798" i="1" s="1"/>
  <c r="AB1799" i="1"/>
  <c r="AC1799" i="1" s="1"/>
  <c r="Z1799" i="1" s="1"/>
  <c r="AB1800" i="1"/>
  <c r="AC1800" i="1" s="1"/>
  <c r="Z1800" i="1" s="1"/>
  <c r="AB1801" i="1"/>
  <c r="AC1801" i="1" s="1"/>
  <c r="Z1801" i="1" s="1"/>
  <c r="AB1802" i="1"/>
  <c r="AC1802" i="1" s="1"/>
  <c r="Z1802" i="1" s="1"/>
  <c r="AB1803" i="1"/>
  <c r="AC1803" i="1" s="1"/>
  <c r="Z1803" i="1" s="1"/>
  <c r="AB1804" i="1"/>
  <c r="AC1804" i="1" s="1"/>
  <c r="Z1804" i="1" s="1"/>
  <c r="AB1805" i="1"/>
  <c r="AC1805" i="1" s="1"/>
  <c r="Z1805" i="1" s="1"/>
  <c r="AB1806" i="1"/>
  <c r="AC1806" i="1" s="1"/>
  <c r="Z1806" i="1" s="1"/>
  <c r="AB1807" i="1"/>
  <c r="AC1807" i="1" s="1"/>
  <c r="Z1807" i="1" s="1"/>
  <c r="AB1808" i="1"/>
  <c r="AC1808" i="1" s="1"/>
  <c r="Z1808" i="1" s="1"/>
  <c r="AB1809" i="1"/>
  <c r="AC1809" i="1" s="1"/>
  <c r="Z1809" i="1" s="1"/>
  <c r="AB1810" i="1"/>
  <c r="AC1810" i="1" s="1"/>
  <c r="Z1810" i="1" s="1"/>
  <c r="AB1811" i="1"/>
  <c r="AC1811" i="1" s="1"/>
  <c r="Z1811" i="1" s="1"/>
  <c r="AB1812" i="1"/>
  <c r="AC1812" i="1" s="1"/>
  <c r="Z1812" i="1" s="1"/>
  <c r="AB1813" i="1"/>
  <c r="AC1813" i="1" s="1"/>
  <c r="Z1813" i="1" s="1"/>
  <c r="AB1814" i="1"/>
  <c r="AC1814" i="1" s="1"/>
  <c r="Z1814" i="1" s="1"/>
  <c r="AB1815" i="1"/>
  <c r="AC1815" i="1" s="1"/>
  <c r="Z1815" i="1" s="1"/>
  <c r="AB1816" i="1"/>
  <c r="AC1816" i="1" s="1"/>
  <c r="Z1816" i="1" s="1"/>
  <c r="AB1817" i="1"/>
  <c r="AC1817" i="1" s="1"/>
  <c r="Z1817" i="1" s="1"/>
  <c r="AB1818" i="1"/>
  <c r="AC1818" i="1" s="1"/>
  <c r="Z1818" i="1" s="1"/>
  <c r="AB1819" i="1"/>
  <c r="AC1819" i="1" s="1"/>
  <c r="Z1819" i="1" s="1"/>
  <c r="AB1820" i="1"/>
  <c r="AC1820" i="1" s="1"/>
  <c r="Z1820" i="1" s="1"/>
  <c r="AB1821" i="1"/>
  <c r="AC1821" i="1" s="1"/>
  <c r="Z1821" i="1" s="1"/>
  <c r="AB1822" i="1"/>
  <c r="AC1822" i="1" s="1"/>
  <c r="Z1822" i="1" s="1"/>
  <c r="AB1823" i="1"/>
  <c r="AC1823" i="1" s="1"/>
  <c r="Z1823" i="1" s="1"/>
  <c r="AB1824" i="1"/>
  <c r="AC1824" i="1" s="1"/>
  <c r="Z1824" i="1" s="1"/>
  <c r="AB1825" i="1"/>
  <c r="AC1825" i="1" s="1"/>
  <c r="Z1825" i="1" s="1"/>
  <c r="AB1826" i="1"/>
  <c r="AC1826" i="1" s="1"/>
  <c r="Z1826" i="1" s="1"/>
  <c r="AB1827" i="1"/>
  <c r="AC1827" i="1" s="1"/>
  <c r="Z1827" i="1" s="1"/>
  <c r="AB1828" i="1"/>
  <c r="AC1828" i="1" s="1"/>
  <c r="Z1828" i="1" s="1"/>
  <c r="AB1829" i="1"/>
  <c r="AC1829" i="1" s="1"/>
  <c r="Z1829" i="1" s="1"/>
  <c r="AB1830" i="1"/>
  <c r="AC1830" i="1" s="1"/>
  <c r="Z1830" i="1" s="1"/>
  <c r="AB1831" i="1"/>
  <c r="AC1831" i="1" s="1"/>
  <c r="Z1831" i="1" s="1"/>
  <c r="AB1832" i="1"/>
  <c r="AC1832" i="1" s="1"/>
  <c r="Z1832" i="1" s="1"/>
  <c r="AB1833" i="1"/>
  <c r="AC1833" i="1" s="1"/>
  <c r="Z1833" i="1" s="1"/>
  <c r="AB1834" i="1"/>
  <c r="AC1834" i="1" s="1"/>
  <c r="Z1834" i="1" s="1"/>
  <c r="AB1835" i="1"/>
  <c r="AC1835" i="1" s="1"/>
  <c r="Z1835" i="1" s="1"/>
  <c r="AB1836" i="1"/>
  <c r="AC1836" i="1" s="1"/>
  <c r="Z1836" i="1" s="1"/>
  <c r="AB1837" i="1"/>
  <c r="AC1837" i="1" s="1"/>
  <c r="Z1837" i="1" s="1"/>
  <c r="AB1838" i="1"/>
  <c r="AC1838" i="1" s="1"/>
  <c r="Z1838" i="1" s="1"/>
  <c r="AB1839" i="1"/>
  <c r="AC1839" i="1" s="1"/>
  <c r="Z1839" i="1" s="1"/>
  <c r="AB1840" i="1"/>
  <c r="AC1840" i="1" s="1"/>
  <c r="Z1840" i="1" s="1"/>
  <c r="AB1841" i="1"/>
  <c r="AC1841" i="1" s="1"/>
  <c r="Z1841" i="1" s="1"/>
  <c r="AB1842" i="1"/>
  <c r="AC1842" i="1" s="1"/>
  <c r="Z1842" i="1" s="1"/>
  <c r="AB1843" i="1"/>
  <c r="AC1843" i="1" s="1"/>
  <c r="Z1843" i="1" s="1"/>
  <c r="AB1844" i="1"/>
  <c r="AC1844" i="1" s="1"/>
  <c r="Z1844" i="1" s="1"/>
  <c r="AB1845" i="1"/>
  <c r="AC1845" i="1" s="1"/>
  <c r="Z1845" i="1" s="1"/>
  <c r="AB1846" i="1"/>
  <c r="AC1846" i="1" s="1"/>
  <c r="Z1846" i="1" s="1"/>
  <c r="AB1847" i="1"/>
  <c r="AC1847" i="1" s="1"/>
  <c r="Z1847" i="1" s="1"/>
  <c r="AB1848" i="1"/>
  <c r="AC1848" i="1" s="1"/>
  <c r="Z1848" i="1" s="1"/>
  <c r="AB1849" i="1"/>
  <c r="AC1849" i="1" s="1"/>
  <c r="Z1849" i="1" s="1"/>
  <c r="AB1850" i="1"/>
  <c r="AC1850" i="1" s="1"/>
  <c r="Z1850" i="1" s="1"/>
  <c r="AB1851" i="1"/>
  <c r="AC1851" i="1" s="1"/>
  <c r="Z1851" i="1" s="1"/>
  <c r="AB1852" i="1"/>
  <c r="AC1852" i="1" s="1"/>
  <c r="Z1852" i="1" s="1"/>
  <c r="AB1853" i="1"/>
  <c r="AC1853" i="1" s="1"/>
  <c r="Z1853" i="1" s="1"/>
  <c r="AB1854" i="1"/>
  <c r="AC1854" i="1" s="1"/>
  <c r="Z1854" i="1" s="1"/>
  <c r="AB1855" i="1"/>
  <c r="AC1855" i="1" s="1"/>
  <c r="Z1855" i="1" s="1"/>
  <c r="AB1856" i="1"/>
  <c r="AC1856" i="1" s="1"/>
  <c r="Z1856" i="1" s="1"/>
  <c r="AB1857" i="1"/>
  <c r="AC1857" i="1" s="1"/>
  <c r="Z1857" i="1" s="1"/>
  <c r="AB1858" i="1"/>
  <c r="AC1858" i="1" s="1"/>
  <c r="Z1858" i="1" s="1"/>
  <c r="AB1859" i="1"/>
  <c r="AC1859" i="1" s="1"/>
  <c r="Z1859" i="1" s="1"/>
  <c r="AB1860" i="1"/>
  <c r="AC1860" i="1" s="1"/>
  <c r="Z1860" i="1" s="1"/>
  <c r="AB1861" i="1"/>
  <c r="AC1861" i="1" s="1"/>
  <c r="Z1861" i="1" s="1"/>
  <c r="AB1862" i="1"/>
  <c r="AC1862" i="1" s="1"/>
  <c r="Z1862" i="1" s="1"/>
  <c r="AB1863" i="1"/>
  <c r="AC1863" i="1" s="1"/>
  <c r="Z1863" i="1" s="1"/>
  <c r="AB1864" i="1"/>
  <c r="AC1864" i="1" s="1"/>
  <c r="Z1864" i="1" s="1"/>
  <c r="AB1865" i="1"/>
  <c r="AC1865" i="1" s="1"/>
  <c r="Z1865" i="1" s="1"/>
  <c r="AB1866" i="1"/>
  <c r="AC1866" i="1" s="1"/>
  <c r="Z1866" i="1" s="1"/>
  <c r="AB1867" i="1"/>
  <c r="AC1867" i="1" s="1"/>
  <c r="Z1867" i="1" s="1"/>
  <c r="AB1868" i="1"/>
  <c r="AC1868" i="1" s="1"/>
  <c r="Z1868" i="1" s="1"/>
  <c r="AB1869" i="1"/>
  <c r="AC1869" i="1" s="1"/>
  <c r="Z1869" i="1" s="1"/>
  <c r="AB1870" i="1"/>
  <c r="AC1870" i="1" s="1"/>
  <c r="Z1870" i="1" s="1"/>
  <c r="AB1871" i="1"/>
  <c r="AC1871" i="1" s="1"/>
  <c r="Z1871" i="1" s="1"/>
  <c r="AB1872" i="1"/>
  <c r="AC1872" i="1" s="1"/>
  <c r="Z1872" i="1" s="1"/>
  <c r="AB1873" i="1"/>
  <c r="AC1873" i="1" s="1"/>
  <c r="Z1873" i="1" s="1"/>
  <c r="AB1874" i="1"/>
  <c r="AC1874" i="1" s="1"/>
  <c r="Z1874" i="1" s="1"/>
  <c r="AB1875" i="1"/>
  <c r="AC1875" i="1" s="1"/>
  <c r="Z1875" i="1" s="1"/>
  <c r="AB1876" i="1"/>
  <c r="AC1876" i="1" s="1"/>
  <c r="Z1876" i="1" s="1"/>
  <c r="AB1877" i="1"/>
  <c r="AC1877" i="1" s="1"/>
  <c r="Z1877" i="1" s="1"/>
  <c r="AB1878" i="1"/>
  <c r="AC1878" i="1" s="1"/>
  <c r="Z1878" i="1" s="1"/>
  <c r="AB1879" i="1"/>
  <c r="AC1879" i="1" s="1"/>
  <c r="Z1879" i="1" s="1"/>
  <c r="AB1880" i="1"/>
  <c r="AC1880" i="1" s="1"/>
  <c r="Z1880" i="1" s="1"/>
  <c r="AB1881" i="1"/>
  <c r="AC1881" i="1" s="1"/>
  <c r="Z1881" i="1" s="1"/>
  <c r="AB1882" i="1"/>
  <c r="AC1882" i="1" s="1"/>
  <c r="Z1882" i="1" s="1"/>
  <c r="AB1883" i="1"/>
  <c r="AC1883" i="1" s="1"/>
  <c r="Z1883" i="1" s="1"/>
  <c r="AB1884" i="1"/>
  <c r="AC1884" i="1" s="1"/>
  <c r="Z1884" i="1" s="1"/>
  <c r="AB1885" i="1"/>
  <c r="AC1885" i="1" s="1"/>
  <c r="Z1885" i="1" s="1"/>
  <c r="AB1886" i="1"/>
  <c r="AC1886" i="1" s="1"/>
  <c r="Z1886" i="1" s="1"/>
  <c r="AB1887" i="1"/>
  <c r="AC1887" i="1" s="1"/>
  <c r="Z1887" i="1" s="1"/>
  <c r="AB1888" i="1"/>
  <c r="AC1888" i="1" s="1"/>
  <c r="Z1888" i="1" s="1"/>
  <c r="AB1889" i="1"/>
  <c r="AC1889" i="1" s="1"/>
  <c r="Z1889" i="1" s="1"/>
  <c r="AB1890" i="1"/>
  <c r="AC1890" i="1" s="1"/>
  <c r="Z1890" i="1" s="1"/>
  <c r="AB1891" i="1"/>
  <c r="AC1891" i="1" s="1"/>
  <c r="Z1891" i="1" s="1"/>
  <c r="AB1892" i="1"/>
  <c r="AC1892" i="1" s="1"/>
  <c r="Z1892" i="1" s="1"/>
  <c r="AB1893" i="1"/>
  <c r="AC1893" i="1" s="1"/>
  <c r="Z1893" i="1" s="1"/>
  <c r="AB1894" i="1"/>
  <c r="AC1894" i="1" s="1"/>
  <c r="Z1894" i="1" s="1"/>
  <c r="AB1895" i="1"/>
  <c r="AC1895" i="1" s="1"/>
  <c r="Z1895" i="1" s="1"/>
  <c r="AB1896" i="1"/>
  <c r="AC1896" i="1" s="1"/>
  <c r="Z1896" i="1" s="1"/>
  <c r="AB1897" i="1"/>
  <c r="AC1897" i="1" s="1"/>
  <c r="Z1897" i="1" s="1"/>
  <c r="AB1898" i="1"/>
  <c r="AC1898" i="1" s="1"/>
  <c r="Z1898" i="1" s="1"/>
  <c r="AB1899" i="1"/>
  <c r="AC1899" i="1" s="1"/>
  <c r="Z1899" i="1" s="1"/>
  <c r="AB1900" i="1"/>
  <c r="AC1900" i="1" s="1"/>
  <c r="Z1900" i="1" s="1"/>
  <c r="AB1901" i="1"/>
  <c r="AC1901" i="1" s="1"/>
  <c r="Z1901" i="1" s="1"/>
  <c r="AB1902" i="1"/>
  <c r="AC1902" i="1" s="1"/>
  <c r="Z1902" i="1" s="1"/>
  <c r="AB1903" i="1"/>
  <c r="AC1903" i="1" s="1"/>
  <c r="Z1903" i="1" s="1"/>
  <c r="AB1904" i="1"/>
  <c r="AC1904" i="1" s="1"/>
  <c r="Z1904" i="1" s="1"/>
  <c r="AB1905" i="1"/>
  <c r="AC1905" i="1" s="1"/>
  <c r="Z1905" i="1" s="1"/>
  <c r="AB1906" i="1"/>
  <c r="AC1906" i="1" s="1"/>
  <c r="Z1906" i="1" s="1"/>
  <c r="AB1907" i="1"/>
  <c r="AC1907" i="1" s="1"/>
  <c r="Z1907" i="1" s="1"/>
  <c r="AB1908" i="1"/>
  <c r="AC1908" i="1" s="1"/>
  <c r="Z1908" i="1" s="1"/>
  <c r="AB1909" i="1"/>
  <c r="AC1909" i="1" s="1"/>
  <c r="Z1909" i="1" s="1"/>
  <c r="AB1910" i="1"/>
  <c r="AC1910" i="1" s="1"/>
  <c r="Z1910" i="1" s="1"/>
  <c r="AB1911" i="1"/>
  <c r="AC1911" i="1" s="1"/>
  <c r="Z1911" i="1" s="1"/>
  <c r="AB1912" i="1"/>
  <c r="AC1912" i="1" s="1"/>
  <c r="Z1912" i="1" s="1"/>
  <c r="AB1913" i="1"/>
  <c r="AC1913" i="1" s="1"/>
  <c r="Z1913" i="1" s="1"/>
  <c r="AB1914" i="1"/>
  <c r="AC1914" i="1" s="1"/>
  <c r="Z1914" i="1" s="1"/>
  <c r="AB1915" i="1"/>
  <c r="AC1915" i="1" s="1"/>
  <c r="Z1915" i="1" s="1"/>
  <c r="AB1916" i="1"/>
  <c r="AC1916" i="1" s="1"/>
  <c r="Z1916" i="1" s="1"/>
  <c r="AB1917" i="1"/>
  <c r="AC1917" i="1" s="1"/>
  <c r="Z1917" i="1" s="1"/>
  <c r="AB1918" i="1"/>
  <c r="AC1918" i="1" s="1"/>
  <c r="Z1918" i="1" s="1"/>
  <c r="AB1919" i="1"/>
  <c r="AC1919" i="1" s="1"/>
  <c r="Z1919" i="1" s="1"/>
  <c r="AB1920" i="1"/>
  <c r="AC1920" i="1" s="1"/>
  <c r="Z1920" i="1" s="1"/>
  <c r="AB1921" i="1"/>
  <c r="AC1921" i="1" s="1"/>
  <c r="Z1921" i="1" s="1"/>
  <c r="AB1922" i="1"/>
  <c r="AC1922" i="1" s="1"/>
  <c r="Z1922" i="1" s="1"/>
  <c r="AB1923" i="1"/>
  <c r="AC1923" i="1" s="1"/>
  <c r="Z1923" i="1" s="1"/>
  <c r="AB1924" i="1"/>
  <c r="AC1924" i="1" s="1"/>
  <c r="Z1924" i="1" s="1"/>
  <c r="AB1925" i="1"/>
  <c r="AC1925" i="1" s="1"/>
  <c r="Z1925" i="1" s="1"/>
  <c r="AB1926" i="1"/>
  <c r="AC1926" i="1" s="1"/>
  <c r="Z1926" i="1" s="1"/>
  <c r="AB1927" i="1"/>
  <c r="AC1927" i="1" s="1"/>
  <c r="Z1927" i="1" s="1"/>
  <c r="AB1928" i="1"/>
  <c r="AC1928" i="1" s="1"/>
  <c r="Z1928" i="1" s="1"/>
  <c r="AB1929" i="1"/>
  <c r="AC1929" i="1" s="1"/>
  <c r="Z1929" i="1" s="1"/>
  <c r="AB1930" i="1"/>
  <c r="AC1930" i="1" s="1"/>
  <c r="Z1930" i="1" s="1"/>
  <c r="AB1931" i="1"/>
  <c r="AC1931" i="1" s="1"/>
  <c r="Z1931" i="1" s="1"/>
  <c r="AB1932" i="1"/>
  <c r="AC1932" i="1" s="1"/>
  <c r="Z1932" i="1" s="1"/>
  <c r="AB1933" i="1"/>
  <c r="AC1933" i="1" s="1"/>
  <c r="Z1933" i="1" s="1"/>
  <c r="AB1934" i="1"/>
  <c r="AC1934" i="1" s="1"/>
  <c r="Z1934" i="1" s="1"/>
  <c r="AB1935" i="1"/>
  <c r="AC1935" i="1" s="1"/>
  <c r="Z1935" i="1" s="1"/>
  <c r="AB1936" i="1"/>
  <c r="AC1936" i="1" s="1"/>
  <c r="Z1936" i="1" s="1"/>
  <c r="AB1937" i="1"/>
  <c r="AC1937" i="1" s="1"/>
  <c r="Z1937" i="1" s="1"/>
  <c r="AB1938" i="1"/>
  <c r="AC1938" i="1" s="1"/>
  <c r="Z1938" i="1" s="1"/>
  <c r="AB1939" i="1"/>
  <c r="AC1939" i="1" s="1"/>
  <c r="Z1939" i="1" s="1"/>
  <c r="AB1940" i="1"/>
  <c r="AC1940" i="1" s="1"/>
  <c r="Z1940" i="1" s="1"/>
  <c r="AB1941" i="1"/>
  <c r="AC1941" i="1" s="1"/>
  <c r="Z1941" i="1" s="1"/>
  <c r="AB1942" i="1"/>
  <c r="AC1942" i="1" s="1"/>
  <c r="Z1942" i="1" s="1"/>
  <c r="AB1943" i="1"/>
  <c r="AC1943" i="1" s="1"/>
  <c r="Z1943" i="1" s="1"/>
  <c r="AB1944" i="1"/>
  <c r="AC1944" i="1" s="1"/>
  <c r="Z1944" i="1" s="1"/>
  <c r="AB1945" i="1"/>
  <c r="AC1945" i="1" s="1"/>
  <c r="Z1945" i="1" s="1"/>
  <c r="AB1946" i="1"/>
  <c r="AC1946" i="1" s="1"/>
  <c r="Z1946" i="1" s="1"/>
  <c r="AB1947" i="1"/>
  <c r="AC1947" i="1" s="1"/>
  <c r="Z1947" i="1" s="1"/>
  <c r="AB1948" i="1"/>
  <c r="AC1948" i="1" s="1"/>
  <c r="Z1948" i="1" s="1"/>
  <c r="AB1949" i="1"/>
  <c r="AC1949" i="1" s="1"/>
  <c r="Z1949" i="1" s="1"/>
  <c r="AB1950" i="1"/>
  <c r="AC1950" i="1" s="1"/>
  <c r="Z1950" i="1" s="1"/>
  <c r="AB1951" i="1"/>
  <c r="AC1951" i="1" s="1"/>
  <c r="Z1951" i="1" s="1"/>
  <c r="AB1952" i="1"/>
  <c r="AC1952" i="1" s="1"/>
  <c r="Z1952" i="1" s="1"/>
  <c r="AB1953" i="1"/>
  <c r="AC1953" i="1" s="1"/>
  <c r="Z1953" i="1" s="1"/>
  <c r="AB1954" i="1"/>
  <c r="AC1954" i="1" s="1"/>
  <c r="Z1954" i="1" s="1"/>
  <c r="AB1955" i="1"/>
  <c r="AC1955" i="1" s="1"/>
  <c r="Z1955" i="1" s="1"/>
  <c r="AB1956" i="1"/>
  <c r="AC1956" i="1" s="1"/>
  <c r="Z1956" i="1" s="1"/>
  <c r="AB1957" i="1"/>
  <c r="AC1957" i="1" s="1"/>
  <c r="Z1957" i="1" s="1"/>
  <c r="AB1958" i="1"/>
  <c r="AC1958" i="1" s="1"/>
  <c r="Z1958" i="1" s="1"/>
  <c r="AB1959" i="1"/>
  <c r="AC1959" i="1" s="1"/>
  <c r="Z1959" i="1" s="1"/>
  <c r="AB1960" i="1"/>
  <c r="AC1960" i="1" s="1"/>
  <c r="Z1960" i="1" s="1"/>
  <c r="AB1961" i="1"/>
  <c r="AC1961" i="1" s="1"/>
  <c r="Z1961" i="1" s="1"/>
  <c r="AB1962" i="1"/>
  <c r="AC1962" i="1" s="1"/>
  <c r="Z1962" i="1" s="1"/>
  <c r="AB1963" i="1"/>
  <c r="AC1963" i="1" s="1"/>
  <c r="Z1963" i="1" s="1"/>
  <c r="AB1964" i="1"/>
  <c r="AC1964" i="1" s="1"/>
  <c r="Z1964" i="1" s="1"/>
  <c r="AB1965" i="1"/>
  <c r="AC1965" i="1" s="1"/>
  <c r="Z1965" i="1" s="1"/>
  <c r="AB1966" i="1"/>
  <c r="AC1966" i="1" s="1"/>
  <c r="Z1966" i="1" s="1"/>
  <c r="AB1967" i="1"/>
  <c r="AC1967" i="1" s="1"/>
  <c r="Z1967" i="1" s="1"/>
  <c r="AB1968" i="1"/>
  <c r="AC1968" i="1" s="1"/>
  <c r="Z1968" i="1" s="1"/>
  <c r="AB1969" i="1"/>
  <c r="AC1969" i="1" s="1"/>
  <c r="Z1969" i="1" s="1"/>
  <c r="AB1970" i="1"/>
  <c r="AC1970" i="1" s="1"/>
  <c r="Z1970" i="1" s="1"/>
  <c r="AB1971" i="1"/>
  <c r="AC1971" i="1" s="1"/>
  <c r="Z1971" i="1" s="1"/>
  <c r="AB1972" i="1"/>
  <c r="AC1972" i="1" s="1"/>
  <c r="Z1972" i="1" s="1"/>
  <c r="AB1973" i="1"/>
  <c r="AC1973" i="1" s="1"/>
  <c r="Z1973" i="1" s="1"/>
  <c r="AB1974" i="1"/>
  <c r="AC1974" i="1" s="1"/>
  <c r="Z1974" i="1" s="1"/>
  <c r="AB1975" i="1"/>
  <c r="AC1975" i="1" s="1"/>
  <c r="Z1975" i="1" s="1"/>
  <c r="AB1976" i="1"/>
  <c r="AC1976" i="1" s="1"/>
  <c r="Z1976" i="1" s="1"/>
  <c r="AB1977" i="1"/>
  <c r="AC1977" i="1" s="1"/>
  <c r="Z1977" i="1" s="1"/>
  <c r="AB1978" i="1"/>
  <c r="AC1978" i="1" s="1"/>
  <c r="Z1978" i="1" s="1"/>
  <c r="AB1979" i="1"/>
  <c r="AC1979" i="1" s="1"/>
  <c r="Z1979" i="1" s="1"/>
  <c r="AB1980" i="1"/>
  <c r="AC1980" i="1" s="1"/>
  <c r="Z1980" i="1" s="1"/>
  <c r="AB1981" i="1"/>
  <c r="AC1981" i="1" s="1"/>
  <c r="Z1981" i="1" s="1"/>
  <c r="AB1982" i="1"/>
  <c r="AC1982" i="1" s="1"/>
  <c r="Z1982" i="1" s="1"/>
  <c r="AB1983" i="1"/>
  <c r="AC1983" i="1" s="1"/>
  <c r="Z1983" i="1" s="1"/>
  <c r="AB1984" i="1"/>
  <c r="AC1984" i="1" s="1"/>
  <c r="Z1984" i="1" s="1"/>
  <c r="AB1985" i="1"/>
  <c r="AC1985" i="1" s="1"/>
  <c r="Z1985" i="1" s="1"/>
  <c r="AB1986" i="1"/>
  <c r="AC1986" i="1" s="1"/>
  <c r="Z1986" i="1" s="1"/>
  <c r="AB1987" i="1"/>
  <c r="AC1987" i="1" s="1"/>
  <c r="Z1987" i="1" s="1"/>
  <c r="AB1988" i="1"/>
  <c r="AC1988" i="1" s="1"/>
  <c r="Z1988" i="1" s="1"/>
  <c r="AB1989" i="1"/>
  <c r="AC1989" i="1" s="1"/>
  <c r="Z1989" i="1" s="1"/>
  <c r="AB1990" i="1"/>
  <c r="AC1990" i="1" s="1"/>
  <c r="Z1990" i="1" s="1"/>
  <c r="AB1991" i="1"/>
  <c r="AC1991" i="1" s="1"/>
  <c r="Z1991" i="1" s="1"/>
  <c r="AB1992" i="1"/>
  <c r="AC1992" i="1" s="1"/>
  <c r="Z1992" i="1" s="1"/>
  <c r="AB1993" i="1"/>
  <c r="AC1993" i="1" s="1"/>
  <c r="Z1993" i="1" s="1"/>
  <c r="AB1994" i="1"/>
  <c r="AC1994" i="1" s="1"/>
  <c r="Z1994" i="1" s="1"/>
  <c r="AB1995" i="1"/>
  <c r="AC1995" i="1" s="1"/>
  <c r="Z1995" i="1" s="1"/>
  <c r="AB1996" i="1"/>
  <c r="AC1996" i="1" s="1"/>
  <c r="Z1996" i="1" s="1"/>
  <c r="AB1997" i="1"/>
  <c r="AC1997" i="1" s="1"/>
  <c r="Z1997" i="1" s="1"/>
  <c r="AB1998" i="1"/>
  <c r="AC1998" i="1" s="1"/>
  <c r="Z1998" i="1" s="1"/>
  <c r="AB1999" i="1"/>
  <c r="AC1999" i="1" s="1"/>
  <c r="Z1999" i="1" s="1"/>
  <c r="AB2000" i="1"/>
  <c r="AC2000" i="1" s="1"/>
  <c r="Z2000" i="1" s="1"/>
  <c r="AB2001" i="1"/>
  <c r="AC2001" i="1" s="1"/>
  <c r="Z2001" i="1" s="1"/>
  <c r="AB2002" i="1"/>
  <c r="AC2002" i="1" s="1"/>
  <c r="Z2002" i="1" s="1"/>
  <c r="AB2003" i="1"/>
  <c r="AC2003" i="1" s="1"/>
  <c r="Z2003" i="1" s="1"/>
  <c r="AB2004" i="1"/>
  <c r="AC2004" i="1" s="1"/>
  <c r="Z2004" i="1" s="1"/>
  <c r="AB2005" i="1"/>
  <c r="AC2005" i="1" s="1"/>
  <c r="Z2005" i="1" s="1"/>
  <c r="AB2006" i="1"/>
  <c r="AC2006" i="1" s="1"/>
  <c r="Z2006" i="1" s="1"/>
  <c r="AB2007" i="1"/>
  <c r="AC2007" i="1" s="1"/>
  <c r="Z2007" i="1" s="1"/>
  <c r="AB2008" i="1"/>
  <c r="AC2008" i="1" s="1"/>
  <c r="Z2008" i="1" s="1"/>
  <c r="AB2009" i="1"/>
  <c r="AC2009" i="1" s="1"/>
  <c r="Z2009" i="1" s="1"/>
  <c r="AB2010" i="1"/>
  <c r="AC2010" i="1" s="1"/>
  <c r="Z2010" i="1" s="1"/>
  <c r="AB2011" i="1"/>
  <c r="AC2011" i="1" s="1"/>
  <c r="Z2011" i="1" s="1"/>
  <c r="AB2012" i="1"/>
  <c r="AC2012" i="1" s="1"/>
  <c r="Z2012" i="1" s="1"/>
  <c r="AB2013" i="1"/>
  <c r="AC2013" i="1" s="1"/>
  <c r="Z2013" i="1" s="1"/>
  <c r="AB2014" i="1"/>
  <c r="AC2014" i="1" s="1"/>
  <c r="Z2014" i="1" s="1"/>
  <c r="AB2015" i="1"/>
  <c r="AC2015" i="1" s="1"/>
  <c r="Z2015" i="1" s="1"/>
  <c r="AB2016" i="1"/>
  <c r="AC2016" i="1" s="1"/>
  <c r="Z2016" i="1" s="1"/>
  <c r="AB2017" i="1"/>
  <c r="AC2017" i="1" s="1"/>
  <c r="Z2017" i="1" s="1"/>
  <c r="AB2018" i="1"/>
  <c r="AC2018" i="1" s="1"/>
  <c r="Z2018" i="1" s="1"/>
  <c r="AB2019" i="1"/>
  <c r="AC2019" i="1" s="1"/>
  <c r="Z2019" i="1" s="1"/>
  <c r="AB2020" i="1"/>
  <c r="AC2020" i="1" s="1"/>
  <c r="Z2020" i="1" s="1"/>
  <c r="AB2021" i="1"/>
  <c r="AC2021" i="1" s="1"/>
  <c r="Z2021" i="1" s="1"/>
  <c r="AB2022" i="1"/>
  <c r="AC2022" i="1" s="1"/>
  <c r="Z2022" i="1" s="1"/>
  <c r="AB2023" i="1"/>
  <c r="AC2023" i="1" s="1"/>
  <c r="Z2023" i="1" s="1"/>
  <c r="AB2024" i="1"/>
  <c r="AC2024" i="1" s="1"/>
  <c r="Z2024" i="1" s="1"/>
  <c r="AB2025" i="1"/>
  <c r="AC2025" i="1" s="1"/>
  <c r="Z2025" i="1" s="1"/>
  <c r="AB2026" i="1"/>
  <c r="AC2026" i="1" s="1"/>
  <c r="Z2026" i="1" s="1"/>
  <c r="AB2027" i="1"/>
  <c r="AC2027" i="1" s="1"/>
  <c r="Z2027" i="1" s="1"/>
  <c r="AB2028" i="1"/>
  <c r="AC2028" i="1" s="1"/>
  <c r="Z2028" i="1" s="1"/>
  <c r="AB2029" i="1"/>
  <c r="AC2029" i="1" s="1"/>
  <c r="Z2029" i="1" s="1"/>
  <c r="AB2030" i="1"/>
  <c r="AC2030" i="1" s="1"/>
  <c r="Z2030" i="1" s="1"/>
  <c r="AB2031" i="1"/>
  <c r="AC2031" i="1" s="1"/>
  <c r="Z2031" i="1" s="1"/>
  <c r="AB2032" i="1"/>
  <c r="AC2032" i="1" s="1"/>
  <c r="Z2032" i="1" s="1"/>
  <c r="AB2033" i="1"/>
  <c r="AC2033" i="1" s="1"/>
  <c r="Z2033" i="1" s="1"/>
  <c r="AB2034" i="1"/>
  <c r="AC2034" i="1" s="1"/>
  <c r="Z2034" i="1" s="1"/>
  <c r="AB2035" i="1"/>
  <c r="AC2035" i="1" s="1"/>
  <c r="Z2035" i="1" s="1"/>
  <c r="AB2036" i="1"/>
  <c r="AC2036" i="1" s="1"/>
  <c r="Z2036" i="1" s="1"/>
  <c r="AB2037" i="1"/>
  <c r="AC2037" i="1" s="1"/>
  <c r="Z2037" i="1" s="1"/>
  <c r="AB2038" i="1"/>
  <c r="AC2038" i="1" s="1"/>
  <c r="Z2038" i="1" s="1"/>
  <c r="AB2039" i="1"/>
  <c r="AC2039" i="1" s="1"/>
  <c r="Z2039" i="1" s="1"/>
  <c r="AB2040" i="1"/>
  <c r="AC2040" i="1" s="1"/>
  <c r="Z2040" i="1" s="1"/>
  <c r="AB2041" i="1"/>
  <c r="AC2041" i="1" s="1"/>
  <c r="Z2041" i="1" s="1"/>
  <c r="AB2042" i="1"/>
  <c r="AC2042" i="1" s="1"/>
  <c r="Z2042" i="1" s="1"/>
  <c r="AB2043" i="1"/>
  <c r="AC2043" i="1" s="1"/>
  <c r="Z2043" i="1" s="1"/>
  <c r="AB2044" i="1"/>
  <c r="AC2044" i="1" s="1"/>
  <c r="Z2044" i="1" s="1"/>
  <c r="AB2045" i="1"/>
  <c r="AC2045" i="1" s="1"/>
  <c r="Z2045" i="1" s="1"/>
  <c r="AB2046" i="1"/>
  <c r="AC2046" i="1" s="1"/>
  <c r="Z2046" i="1" s="1"/>
  <c r="AB2047" i="1"/>
  <c r="AC2047" i="1" s="1"/>
  <c r="Z2047" i="1" s="1"/>
  <c r="AB2048" i="1"/>
  <c r="AC2048" i="1" s="1"/>
  <c r="Z2048" i="1" s="1"/>
  <c r="AB2049" i="1"/>
  <c r="AC2049" i="1" s="1"/>
  <c r="Z2049" i="1" s="1"/>
  <c r="AB2050" i="1"/>
  <c r="AC2050" i="1" s="1"/>
  <c r="Z2050" i="1" s="1"/>
  <c r="AB2051" i="1"/>
  <c r="AC2051" i="1" s="1"/>
  <c r="Z2051" i="1" s="1"/>
  <c r="AB2052" i="1"/>
  <c r="AC2052" i="1" s="1"/>
  <c r="Z2052" i="1" s="1"/>
  <c r="AB2053" i="1"/>
  <c r="AC2053" i="1" s="1"/>
  <c r="Z2053" i="1" s="1"/>
  <c r="AB2054" i="1"/>
  <c r="AC2054" i="1" s="1"/>
  <c r="Z2054" i="1" s="1"/>
  <c r="AB2055" i="1"/>
  <c r="AC2055" i="1" s="1"/>
  <c r="Z2055" i="1" s="1"/>
  <c r="AB2056" i="1"/>
  <c r="AC2056" i="1" s="1"/>
  <c r="Z2056" i="1" s="1"/>
  <c r="AB2057" i="1"/>
  <c r="AC2057" i="1" s="1"/>
  <c r="Z2057" i="1" s="1"/>
  <c r="AB2058" i="1"/>
  <c r="AC2058" i="1" s="1"/>
  <c r="Z2058" i="1" s="1"/>
  <c r="AB2059" i="1"/>
  <c r="AC2059" i="1" s="1"/>
  <c r="Z2059" i="1" s="1"/>
  <c r="AB2060" i="1"/>
  <c r="AC2060" i="1" s="1"/>
  <c r="Z2060" i="1" s="1"/>
  <c r="AB2061" i="1"/>
  <c r="AC2061" i="1" s="1"/>
  <c r="Z2061" i="1" s="1"/>
  <c r="AB2062" i="1"/>
  <c r="AC2062" i="1" s="1"/>
  <c r="Z2062" i="1" s="1"/>
  <c r="AB2063" i="1"/>
  <c r="AC2063" i="1" s="1"/>
  <c r="Z2063" i="1" s="1"/>
  <c r="AB2064" i="1"/>
  <c r="AC2064" i="1" s="1"/>
  <c r="Z2064" i="1" s="1"/>
  <c r="AB2065" i="1"/>
  <c r="AC2065" i="1" s="1"/>
  <c r="Z2065" i="1" s="1"/>
  <c r="AB2066" i="1"/>
  <c r="AC2066" i="1" s="1"/>
  <c r="Z2066" i="1" s="1"/>
  <c r="AB2067" i="1"/>
  <c r="AC2067" i="1" s="1"/>
  <c r="Z2067" i="1" s="1"/>
  <c r="AB2068" i="1"/>
  <c r="AC2068" i="1" s="1"/>
  <c r="Z2068" i="1" s="1"/>
  <c r="AB2069" i="1"/>
  <c r="AC2069" i="1" s="1"/>
  <c r="Z2069" i="1" s="1"/>
  <c r="AB2070" i="1"/>
  <c r="AC2070" i="1" s="1"/>
  <c r="Z2070" i="1" s="1"/>
  <c r="AB2071" i="1"/>
  <c r="AC2071" i="1" s="1"/>
  <c r="Z2071" i="1" s="1"/>
  <c r="AB2072" i="1"/>
  <c r="AC2072" i="1" s="1"/>
  <c r="Z2072" i="1" s="1"/>
  <c r="AB2073" i="1"/>
  <c r="AC2073" i="1" s="1"/>
  <c r="Z2073" i="1" s="1"/>
  <c r="AB2074" i="1"/>
  <c r="AC2074" i="1" s="1"/>
  <c r="Z2074" i="1" s="1"/>
  <c r="AB2075" i="1"/>
  <c r="AC2075" i="1" s="1"/>
  <c r="Z2075" i="1" s="1"/>
  <c r="AB2076" i="1"/>
  <c r="AC2076" i="1" s="1"/>
  <c r="Z2076" i="1" s="1"/>
  <c r="AB2077" i="1"/>
  <c r="AC2077" i="1" s="1"/>
  <c r="Z2077" i="1" s="1"/>
  <c r="AB2078" i="1"/>
  <c r="AC2078" i="1" s="1"/>
  <c r="Z2078" i="1" s="1"/>
  <c r="AB2079" i="1"/>
  <c r="AC2079" i="1" s="1"/>
  <c r="Z2079" i="1" s="1"/>
  <c r="AB2080" i="1"/>
  <c r="AC2080" i="1" s="1"/>
  <c r="Z2080" i="1" s="1"/>
  <c r="AB2081" i="1"/>
  <c r="AC2081" i="1" s="1"/>
  <c r="Z2081" i="1" s="1"/>
  <c r="AB2082" i="1"/>
  <c r="AC2082" i="1" s="1"/>
  <c r="Z2082" i="1" s="1"/>
  <c r="AB2083" i="1"/>
  <c r="AC2083" i="1" s="1"/>
  <c r="Z2083" i="1" s="1"/>
  <c r="AB2084" i="1"/>
  <c r="AC2084" i="1" s="1"/>
  <c r="Z2084" i="1" s="1"/>
  <c r="AB2085" i="1"/>
  <c r="AC2085" i="1" s="1"/>
  <c r="Z2085" i="1" s="1"/>
  <c r="AB2086" i="1"/>
  <c r="AC2086" i="1" s="1"/>
  <c r="Z2086" i="1" s="1"/>
  <c r="AB2087" i="1"/>
  <c r="AC2087" i="1" s="1"/>
  <c r="Z2087" i="1" s="1"/>
  <c r="AB2088" i="1"/>
  <c r="AC2088" i="1" s="1"/>
  <c r="Z2088" i="1" s="1"/>
  <c r="AB2089" i="1"/>
  <c r="AC2089" i="1" s="1"/>
  <c r="Z2089" i="1" s="1"/>
  <c r="AB2090" i="1"/>
  <c r="AC2090" i="1" s="1"/>
  <c r="Z2090" i="1" s="1"/>
  <c r="AB2091" i="1"/>
  <c r="AC2091" i="1" s="1"/>
  <c r="Z2091" i="1" s="1"/>
  <c r="AB2092" i="1"/>
  <c r="AC2092" i="1" s="1"/>
  <c r="Z2092" i="1" s="1"/>
  <c r="AB2093" i="1"/>
  <c r="AC2093" i="1" s="1"/>
  <c r="Z2093" i="1" s="1"/>
  <c r="AB2094" i="1"/>
  <c r="AC2094" i="1" s="1"/>
  <c r="Z2094" i="1" s="1"/>
  <c r="AB2095" i="1"/>
  <c r="AC2095" i="1" s="1"/>
  <c r="Z2095" i="1" s="1"/>
  <c r="AB2096" i="1"/>
  <c r="AC2096" i="1" s="1"/>
  <c r="Z2096" i="1" s="1"/>
  <c r="AB2097" i="1"/>
  <c r="AC2097" i="1" s="1"/>
  <c r="Z2097" i="1" s="1"/>
  <c r="AB2098" i="1"/>
  <c r="AC2098" i="1" s="1"/>
  <c r="Z2098" i="1" s="1"/>
  <c r="AB2099" i="1"/>
  <c r="AC2099" i="1" s="1"/>
  <c r="Z2099" i="1" s="1"/>
  <c r="AB2100" i="1"/>
  <c r="AC2100" i="1" s="1"/>
  <c r="Z2100" i="1" s="1"/>
  <c r="AB2101" i="1"/>
  <c r="AC2101" i="1" s="1"/>
  <c r="Z2101" i="1" s="1"/>
  <c r="AB2102" i="1"/>
  <c r="AC2102" i="1" s="1"/>
  <c r="Z2102" i="1" s="1"/>
  <c r="AB2103" i="1"/>
  <c r="AC2103" i="1" s="1"/>
  <c r="Z2103" i="1" s="1"/>
  <c r="AB2104" i="1"/>
  <c r="AC2104" i="1" s="1"/>
  <c r="Z2104" i="1" s="1"/>
  <c r="AB2105" i="1"/>
  <c r="AC2105" i="1" s="1"/>
  <c r="Z2105" i="1" s="1"/>
  <c r="AB2106" i="1"/>
  <c r="AC2106" i="1" s="1"/>
  <c r="Z2106" i="1" s="1"/>
  <c r="AB2107" i="1"/>
  <c r="AC2107" i="1" s="1"/>
  <c r="Z2107" i="1" s="1"/>
  <c r="AB2108" i="1"/>
  <c r="AC2108" i="1" s="1"/>
  <c r="Z2108" i="1" s="1"/>
  <c r="AB2109" i="1"/>
  <c r="AC2109" i="1" s="1"/>
  <c r="Z2109" i="1" s="1"/>
  <c r="AB2110" i="1"/>
  <c r="AC2110" i="1" s="1"/>
  <c r="Z2110" i="1" s="1"/>
  <c r="AB2111" i="1"/>
  <c r="AC2111" i="1" s="1"/>
  <c r="Z2111" i="1" s="1"/>
  <c r="AB2112" i="1"/>
  <c r="AC2112" i="1" s="1"/>
  <c r="Z2112" i="1" s="1"/>
  <c r="AB2113" i="1"/>
  <c r="AC2113" i="1" s="1"/>
  <c r="Z2113" i="1" s="1"/>
  <c r="AB2114" i="1"/>
  <c r="AC2114" i="1" s="1"/>
  <c r="Z2114" i="1" s="1"/>
  <c r="AB2115" i="1"/>
  <c r="AC2115" i="1" s="1"/>
  <c r="Z2115" i="1" s="1"/>
  <c r="AB2116" i="1"/>
  <c r="AC2116" i="1" s="1"/>
  <c r="Z2116" i="1" s="1"/>
  <c r="AB2117" i="1"/>
  <c r="AC2117" i="1" s="1"/>
  <c r="Z2117" i="1" s="1"/>
  <c r="AB2118" i="1"/>
  <c r="AC2118" i="1" s="1"/>
  <c r="Z2118" i="1" s="1"/>
  <c r="AB2119" i="1"/>
  <c r="AC2119" i="1" s="1"/>
  <c r="Z2119" i="1" s="1"/>
  <c r="AB2120" i="1"/>
  <c r="AC2120" i="1" s="1"/>
  <c r="Z2120" i="1" s="1"/>
  <c r="AB2121" i="1"/>
  <c r="AC2121" i="1" s="1"/>
  <c r="Z2121" i="1" s="1"/>
  <c r="AB2122" i="1"/>
  <c r="AC2122" i="1" s="1"/>
  <c r="Z2122" i="1" s="1"/>
  <c r="AB2123" i="1"/>
  <c r="AC2123" i="1" s="1"/>
  <c r="Z2123" i="1" s="1"/>
  <c r="AB2124" i="1"/>
  <c r="AC2124" i="1" s="1"/>
  <c r="Z2124" i="1" s="1"/>
  <c r="AB2125" i="1"/>
  <c r="AC2125" i="1" s="1"/>
  <c r="Z2125" i="1" s="1"/>
  <c r="AB2126" i="1"/>
  <c r="AC2126" i="1" s="1"/>
  <c r="Z2126" i="1" s="1"/>
  <c r="AB2127" i="1"/>
  <c r="AC2127" i="1" s="1"/>
  <c r="Z2127" i="1" s="1"/>
  <c r="AB2128" i="1"/>
  <c r="AC2128" i="1" s="1"/>
  <c r="Z2128" i="1" s="1"/>
  <c r="AB2129" i="1"/>
  <c r="AC2129" i="1" s="1"/>
  <c r="Z2129" i="1" s="1"/>
  <c r="AB2130" i="1"/>
  <c r="AC2130" i="1" s="1"/>
  <c r="Z2130" i="1" s="1"/>
  <c r="AB2131" i="1"/>
  <c r="AC2131" i="1" s="1"/>
  <c r="Z2131" i="1" s="1"/>
  <c r="AB2132" i="1"/>
  <c r="AC2132" i="1" s="1"/>
  <c r="Z2132" i="1" s="1"/>
  <c r="AB2133" i="1"/>
  <c r="AC2133" i="1" s="1"/>
  <c r="Z2133" i="1" s="1"/>
  <c r="AB2134" i="1"/>
  <c r="AC2134" i="1" s="1"/>
  <c r="Z2134" i="1" s="1"/>
  <c r="AB2135" i="1"/>
  <c r="AC2135" i="1" s="1"/>
  <c r="Z2135" i="1" s="1"/>
  <c r="AB2136" i="1"/>
  <c r="AC2136" i="1" s="1"/>
  <c r="Z2136" i="1" s="1"/>
  <c r="AB2137" i="1"/>
  <c r="AC2137" i="1" s="1"/>
  <c r="Z2137" i="1" s="1"/>
  <c r="AB2138" i="1"/>
  <c r="AC2138" i="1" s="1"/>
  <c r="Z2138" i="1" s="1"/>
  <c r="AB2139" i="1"/>
  <c r="AC2139" i="1" s="1"/>
  <c r="Z2139" i="1" s="1"/>
  <c r="AB2140" i="1"/>
  <c r="AC2140" i="1" s="1"/>
  <c r="Z2140" i="1" s="1"/>
  <c r="AB2141" i="1"/>
  <c r="AC2141" i="1" s="1"/>
  <c r="Z2141" i="1" s="1"/>
  <c r="AB2142" i="1"/>
  <c r="AC2142" i="1" s="1"/>
  <c r="Z2142" i="1" s="1"/>
  <c r="AB2143" i="1"/>
  <c r="AC2143" i="1" s="1"/>
  <c r="Z2143" i="1" s="1"/>
  <c r="AB2144" i="1"/>
  <c r="AC2144" i="1" s="1"/>
  <c r="Z2144" i="1" s="1"/>
  <c r="AB2145" i="1"/>
  <c r="AC2145" i="1" s="1"/>
  <c r="Z2145" i="1" s="1"/>
  <c r="AB2146" i="1"/>
  <c r="AC2146" i="1" s="1"/>
  <c r="Z2146" i="1" s="1"/>
  <c r="AB2147" i="1"/>
  <c r="AC2147" i="1" s="1"/>
  <c r="Z2147" i="1" s="1"/>
  <c r="AB2148" i="1"/>
  <c r="AC2148" i="1" s="1"/>
  <c r="Z2148" i="1" s="1"/>
  <c r="AB2149" i="1"/>
  <c r="AC2149" i="1" s="1"/>
  <c r="Z2149" i="1" s="1"/>
  <c r="AB2150" i="1"/>
  <c r="AC2150" i="1" s="1"/>
  <c r="Z2150" i="1" s="1"/>
  <c r="AB2151" i="1"/>
  <c r="AC2151" i="1" s="1"/>
  <c r="Z2151" i="1" s="1"/>
  <c r="AB2152" i="1"/>
  <c r="AC2152" i="1" s="1"/>
  <c r="Z2152" i="1" s="1"/>
  <c r="AB2153" i="1"/>
  <c r="AC2153" i="1" s="1"/>
  <c r="Z2153" i="1" s="1"/>
  <c r="AB2154" i="1"/>
  <c r="AC2154" i="1" s="1"/>
  <c r="Z2154" i="1" s="1"/>
  <c r="AB2155" i="1"/>
  <c r="AC2155" i="1" s="1"/>
  <c r="Z2155" i="1" s="1"/>
  <c r="AB2156" i="1"/>
  <c r="AC2156" i="1" s="1"/>
  <c r="Z2156" i="1" s="1"/>
  <c r="AB2157" i="1"/>
  <c r="AC2157" i="1" s="1"/>
  <c r="Z2157" i="1" s="1"/>
  <c r="AB2158" i="1"/>
  <c r="AC2158" i="1" s="1"/>
  <c r="Z2158" i="1" s="1"/>
  <c r="AB2159" i="1"/>
  <c r="AC2159" i="1" s="1"/>
  <c r="Z2159" i="1" s="1"/>
  <c r="AB2160" i="1"/>
  <c r="AC2160" i="1" s="1"/>
  <c r="Z2160" i="1" s="1"/>
  <c r="AB2161" i="1"/>
  <c r="AC2161" i="1" s="1"/>
  <c r="Z2161" i="1" s="1"/>
  <c r="AB2162" i="1"/>
  <c r="AC2162" i="1" s="1"/>
  <c r="Z2162" i="1" s="1"/>
  <c r="AB2163" i="1"/>
  <c r="AC2163" i="1" s="1"/>
  <c r="Z2163" i="1" s="1"/>
  <c r="AB2164" i="1"/>
  <c r="AC2164" i="1" s="1"/>
  <c r="Z2164" i="1" s="1"/>
  <c r="AB2165" i="1"/>
  <c r="AC2165" i="1" s="1"/>
  <c r="Z2165" i="1" s="1"/>
  <c r="AB2166" i="1"/>
  <c r="AC2166" i="1" s="1"/>
  <c r="Z2166" i="1" s="1"/>
  <c r="AB2167" i="1"/>
  <c r="AC2167" i="1" s="1"/>
  <c r="Z2167" i="1" s="1"/>
  <c r="AB2168" i="1"/>
  <c r="AC2168" i="1" s="1"/>
  <c r="Z2168" i="1" s="1"/>
  <c r="AB2169" i="1"/>
  <c r="AC2169" i="1" s="1"/>
  <c r="Z2169" i="1" s="1"/>
  <c r="AB2170" i="1"/>
  <c r="AC2170" i="1" s="1"/>
  <c r="Z2170" i="1" s="1"/>
  <c r="AB2171" i="1"/>
  <c r="AC2171" i="1" s="1"/>
  <c r="Z2171" i="1" s="1"/>
  <c r="AB2172" i="1"/>
  <c r="AC2172" i="1" s="1"/>
  <c r="Z2172" i="1" s="1"/>
  <c r="AB2173" i="1"/>
  <c r="AC2173" i="1" s="1"/>
  <c r="Z2173" i="1" s="1"/>
  <c r="AB2174" i="1"/>
  <c r="AC2174" i="1" s="1"/>
  <c r="Z2174" i="1" s="1"/>
  <c r="AB2175" i="1"/>
  <c r="AC2175" i="1" s="1"/>
  <c r="Z2175" i="1" s="1"/>
  <c r="AB2176" i="1"/>
  <c r="AC2176" i="1" s="1"/>
  <c r="Z2176" i="1" s="1"/>
  <c r="AB2177" i="1"/>
  <c r="AC2177" i="1" s="1"/>
  <c r="Z2177" i="1" s="1"/>
  <c r="AB2178" i="1"/>
  <c r="AC2178" i="1" s="1"/>
  <c r="Z2178" i="1" s="1"/>
  <c r="AB2179" i="1"/>
  <c r="AC2179" i="1" s="1"/>
  <c r="Z2179" i="1" s="1"/>
  <c r="AB2180" i="1"/>
  <c r="AC2180" i="1" s="1"/>
  <c r="Z2180" i="1" s="1"/>
  <c r="AB2181" i="1"/>
  <c r="AC2181" i="1" s="1"/>
  <c r="Z2181" i="1" s="1"/>
  <c r="AB2182" i="1"/>
  <c r="AC2182" i="1" s="1"/>
  <c r="Z2182" i="1" s="1"/>
  <c r="AB2183" i="1"/>
  <c r="AC2183" i="1" s="1"/>
  <c r="Z2183" i="1" s="1"/>
  <c r="AB2184" i="1"/>
  <c r="AC2184" i="1" s="1"/>
  <c r="Z2184" i="1" s="1"/>
  <c r="AB2185" i="1"/>
  <c r="AC2185" i="1" s="1"/>
  <c r="Z2185" i="1" s="1"/>
  <c r="AB2186" i="1"/>
  <c r="AC2186" i="1" s="1"/>
  <c r="Z2186" i="1" s="1"/>
  <c r="AB2187" i="1"/>
  <c r="AC2187" i="1" s="1"/>
  <c r="Z2187" i="1" s="1"/>
  <c r="AB2188" i="1"/>
  <c r="AC2188" i="1" s="1"/>
  <c r="Z2188" i="1" s="1"/>
  <c r="AB2189" i="1"/>
  <c r="AC2189" i="1" s="1"/>
  <c r="Z2189" i="1" s="1"/>
  <c r="AB2190" i="1"/>
  <c r="AC2190" i="1" s="1"/>
  <c r="Z2190" i="1" s="1"/>
  <c r="AB2191" i="1"/>
  <c r="AC2191" i="1" s="1"/>
  <c r="Z2191" i="1" s="1"/>
  <c r="AB2192" i="1"/>
  <c r="AC2192" i="1" s="1"/>
  <c r="Z2192" i="1" s="1"/>
  <c r="AB2193" i="1"/>
  <c r="AC2193" i="1" s="1"/>
  <c r="Z2193" i="1" s="1"/>
  <c r="AB2194" i="1"/>
  <c r="AC2194" i="1" s="1"/>
  <c r="Z2194" i="1" s="1"/>
  <c r="AB2195" i="1"/>
  <c r="AC2195" i="1" s="1"/>
  <c r="Z2195" i="1" s="1"/>
  <c r="AB2196" i="1"/>
  <c r="AC2196" i="1" s="1"/>
  <c r="Z2196" i="1" s="1"/>
  <c r="AB2197" i="1"/>
  <c r="AC2197" i="1" s="1"/>
  <c r="Z2197" i="1" s="1"/>
  <c r="AB2198" i="1"/>
  <c r="AC2198" i="1" s="1"/>
  <c r="Z2198" i="1" s="1"/>
  <c r="AB2199" i="1"/>
  <c r="AC2199" i="1" s="1"/>
  <c r="Z2199" i="1" s="1"/>
  <c r="AB2200" i="1"/>
  <c r="AC2200" i="1" s="1"/>
  <c r="Z2200" i="1" s="1"/>
  <c r="AB2201" i="1"/>
  <c r="AC2201" i="1" s="1"/>
  <c r="Z2201" i="1" s="1"/>
  <c r="AB2202" i="1"/>
  <c r="AC2202" i="1" s="1"/>
  <c r="Z2202" i="1" s="1"/>
  <c r="AB2203" i="1"/>
  <c r="AC2203" i="1" s="1"/>
  <c r="Z2203" i="1" s="1"/>
  <c r="AB2204" i="1"/>
  <c r="AC2204" i="1" s="1"/>
  <c r="Z2204" i="1" s="1"/>
  <c r="AB2205" i="1"/>
  <c r="AC2205" i="1" s="1"/>
  <c r="Z2205" i="1" s="1"/>
  <c r="AB2206" i="1"/>
  <c r="AC2206" i="1" s="1"/>
  <c r="Z2206" i="1" s="1"/>
  <c r="AB2207" i="1"/>
  <c r="AC2207" i="1" s="1"/>
  <c r="Z2207" i="1" s="1"/>
  <c r="AB2208" i="1"/>
  <c r="AC2208" i="1" s="1"/>
  <c r="Z2208" i="1" s="1"/>
  <c r="AB2209" i="1"/>
  <c r="AC2209" i="1" s="1"/>
  <c r="Z2209" i="1" s="1"/>
  <c r="AB2210" i="1"/>
  <c r="AC2210" i="1" s="1"/>
  <c r="Z2210" i="1" s="1"/>
  <c r="AB2211" i="1"/>
  <c r="AC2211" i="1" s="1"/>
  <c r="Z2211" i="1" s="1"/>
  <c r="AB2212" i="1"/>
  <c r="AC2212" i="1" s="1"/>
  <c r="Z2212" i="1" s="1"/>
  <c r="AB2213" i="1"/>
  <c r="AC2213" i="1" s="1"/>
  <c r="Z2213" i="1" s="1"/>
  <c r="AB2214" i="1"/>
  <c r="AC2214" i="1" s="1"/>
  <c r="Z2214" i="1" s="1"/>
  <c r="AB2215" i="1"/>
  <c r="AC2215" i="1" s="1"/>
  <c r="Z2215" i="1" s="1"/>
  <c r="AB2216" i="1"/>
  <c r="AC2216" i="1" s="1"/>
  <c r="Z2216" i="1" s="1"/>
  <c r="AB2217" i="1"/>
  <c r="AC2217" i="1" s="1"/>
  <c r="Z2217" i="1" s="1"/>
  <c r="AB2218" i="1"/>
  <c r="AC2218" i="1" s="1"/>
  <c r="Z2218" i="1" s="1"/>
  <c r="AB2219" i="1"/>
  <c r="AC2219" i="1" s="1"/>
  <c r="Z2219" i="1" s="1"/>
  <c r="AB2220" i="1"/>
  <c r="AC2220" i="1" s="1"/>
  <c r="Z2220" i="1" s="1"/>
  <c r="AB2221" i="1"/>
  <c r="AC2221" i="1" s="1"/>
  <c r="Z2221" i="1" s="1"/>
  <c r="AB2222" i="1"/>
  <c r="AC2222" i="1" s="1"/>
  <c r="Z2222" i="1" s="1"/>
  <c r="AB2223" i="1"/>
  <c r="AC2223" i="1" s="1"/>
  <c r="Z2223" i="1" s="1"/>
  <c r="AB2224" i="1"/>
  <c r="AC2224" i="1" s="1"/>
  <c r="Z2224" i="1" s="1"/>
  <c r="AB2225" i="1"/>
  <c r="AC2225" i="1" s="1"/>
  <c r="Z2225" i="1" s="1"/>
  <c r="AB2226" i="1"/>
  <c r="AC2226" i="1" s="1"/>
  <c r="Z2226" i="1" s="1"/>
  <c r="AB2227" i="1"/>
  <c r="AC2227" i="1" s="1"/>
  <c r="Z2227" i="1" s="1"/>
  <c r="AB2228" i="1"/>
  <c r="AC2228" i="1" s="1"/>
  <c r="Z2228" i="1" s="1"/>
  <c r="AB2229" i="1"/>
  <c r="AC2229" i="1" s="1"/>
  <c r="Z2229" i="1" s="1"/>
  <c r="AB2230" i="1"/>
  <c r="AC2230" i="1" s="1"/>
  <c r="Z2230" i="1" s="1"/>
  <c r="AB2231" i="1"/>
  <c r="AC2231" i="1" s="1"/>
  <c r="Z2231" i="1" s="1"/>
  <c r="AB2232" i="1"/>
  <c r="AC2232" i="1" s="1"/>
  <c r="Z2232" i="1" s="1"/>
  <c r="AB2233" i="1"/>
  <c r="AC2233" i="1" s="1"/>
  <c r="Z2233" i="1" s="1"/>
  <c r="AB2234" i="1"/>
  <c r="AC2234" i="1" s="1"/>
  <c r="Z2234" i="1" s="1"/>
  <c r="AB2235" i="1"/>
  <c r="AC2235" i="1" s="1"/>
  <c r="Z2235" i="1" s="1"/>
  <c r="AB2236" i="1"/>
  <c r="AC2236" i="1" s="1"/>
  <c r="Z2236" i="1" s="1"/>
  <c r="AB2237" i="1"/>
  <c r="AC2237" i="1" s="1"/>
  <c r="Z2237" i="1" s="1"/>
  <c r="AB2238" i="1"/>
  <c r="AC2238" i="1" s="1"/>
  <c r="Z2238" i="1" s="1"/>
  <c r="AB2239" i="1"/>
  <c r="AC2239" i="1" s="1"/>
  <c r="Z2239" i="1" s="1"/>
  <c r="AB2240" i="1"/>
  <c r="AC2240" i="1" s="1"/>
  <c r="Z2240" i="1" s="1"/>
  <c r="AB2241" i="1"/>
  <c r="AC2241" i="1" s="1"/>
  <c r="Z2241" i="1" s="1"/>
  <c r="AB2242" i="1"/>
  <c r="AC2242" i="1" s="1"/>
  <c r="Z2242" i="1" s="1"/>
  <c r="AB2243" i="1"/>
  <c r="AC2243" i="1" s="1"/>
  <c r="Z2243" i="1" s="1"/>
  <c r="AB2244" i="1"/>
  <c r="AC2244" i="1" s="1"/>
  <c r="Z2244" i="1" s="1"/>
  <c r="AB2245" i="1"/>
  <c r="AC2245" i="1" s="1"/>
  <c r="Z2245" i="1" s="1"/>
  <c r="AB2246" i="1"/>
  <c r="AC2246" i="1" s="1"/>
  <c r="Z2246" i="1" s="1"/>
  <c r="AB2247" i="1"/>
  <c r="AC2247" i="1" s="1"/>
  <c r="Z2247" i="1" s="1"/>
  <c r="AB2248" i="1"/>
  <c r="AC2248" i="1" s="1"/>
  <c r="Z2248" i="1" s="1"/>
  <c r="AB2249" i="1"/>
  <c r="AC2249" i="1" s="1"/>
  <c r="Z2249" i="1" s="1"/>
  <c r="AB2250" i="1"/>
  <c r="AC2250" i="1" s="1"/>
  <c r="Z2250" i="1" s="1"/>
  <c r="AB2251" i="1"/>
  <c r="AC2251" i="1" s="1"/>
  <c r="Z2251" i="1" s="1"/>
  <c r="AB2252" i="1"/>
  <c r="AC2252" i="1" s="1"/>
  <c r="Z2252" i="1" s="1"/>
  <c r="AB2253" i="1"/>
  <c r="AC2253" i="1" s="1"/>
  <c r="Z2253" i="1" s="1"/>
  <c r="AB2254" i="1"/>
  <c r="AC2254" i="1" s="1"/>
  <c r="Z2254" i="1" s="1"/>
  <c r="AB2255" i="1"/>
  <c r="AC2255" i="1" s="1"/>
  <c r="Z2255" i="1" s="1"/>
  <c r="AB2256" i="1"/>
  <c r="AC2256" i="1" s="1"/>
  <c r="Z2256" i="1" s="1"/>
  <c r="AB2257" i="1"/>
  <c r="AC2257" i="1" s="1"/>
  <c r="Z2257" i="1" s="1"/>
  <c r="AB2258" i="1"/>
  <c r="AC2258" i="1" s="1"/>
  <c r="Z2258" i="1" s="1"/>
  <c r="AB2259" i="1"/>
  <c r="AC2259" i="1" s="1"/>
  <c r="Z2259" i="1" s="1"/>
  <c r="AB2260" i="1"/>
  <c r="AC2260" i="1" s="1"/>
  <c r="Z2260" i="1" s="1"/>
  <c r="AB2261" i="1"/>
  <c r="AC2261" i="1" s="1"/>
  <c r="Z2261" i="1" s="1"/>
  <c r="AB2262" i="1"/>
  <c r="AC2262" i="1" s="1"/>
  <c r="Z2262" i="1" s="1"/>
  <c r="AB2263" i="1"/>
  <c r="AC2263" i="1" s="1"/>
  <c r="Z2263" i="1" s="1"/>
  <c r="AB2264" i="1"/>
  <c r="AC2264" i="1" s="1"/>
  <c r="Z2264" i="1" s="1"/>
  <c r="AB2265" i="1"/>
  <c r="AC2265" i="1" s="1"/>
  <c r="Z2265" i="1" s="1"/>
  <c r="AB2266" i="1"/>
  <c r="AC2266" i="1" s="1"/>
  <c r="Z2266" i="1" s="1"/>
  <c r="AB2267" i="1"/>
  <c r="AC2267" i="1" s="1"/>
  <c r="Z2267" i="1" s="1"/>
  <c r="AB2268" i="1"/>
  <c r="AC2268" i="1" s="1"/>
  <c r="Z2268" i="1" s="1"/>
  <c r="AB2269" i="1"/>
  <c r="AC2269" i="1" s="1"/>
  <c r="Z2269" i="1" s="1"/>
  <c r="AB2270" i="1"/>
  <c r="AC2270" i="1" s="1"/>
  <c r="Z2270" i="1" s="1"/>
  <c r="AB2271" i="1"/>
  <c r="AC2271" i="1" s="1"/>
  <c r="Z2271" i="1" s="1"/>
  <c r="AB2272" i="1"/>
  <c r="AC2272" i="1" s="1"/>
  <c r="Z2272" i="1" s="1"/>
  <c r="AB2273" i="1"/>
  <c r="AC2273" i="1" s="1"/>
  <c r="Z2273" i="1" s="1"/>
  <c r="AB2274" i="1"/>
  <c r="AC2274" i="1" s="1"/>
  <c r="Z2274" i="1" s="1"/>
  <c r="AB2275" i="1"/>
  <c r="AC2275" i="1" s="1"/>
  <c r="Z2275" i="1" s="1"/>
  <c r="AB2276" i="1"/>
  <c r="AC2276" i="1" s="1"/>
  <c r="Z2276" i="1" s="1"/>
  <c r="AB2277" i="1"/>
  <c r="AC2277" i="1" s="1"/>
  <c r="Z2277" i="1" s="1"/>
  <c r="AB2278" i="1"/>
  <c r="AC2278" i="1" s="1"/>
  <c r="Z2278" i="1" s="1"/>
  <c r="AB2279" i="1"/>
  <c r="AC2279" i="1" s="1"/>
  <c r="Z2279" i="1" s="1"/>
  <c r="AB2280" i="1"/>
  <c r="AC2280" i="1" s="1"/>
  <c r="Z2280" i="1" s="1"/>
  <c r="AB2281" i="1"/>
  <c r="AC2281" i="1" s="1"/>
  <c r="Z2281" i="1" s="1"/>
  <c r="AB2282" i="1"/>
  <c r="AC2282" i="1" s="1"/>
  <c r="Z2282" i="1" s="1"/>
  <c r="AB2283" i="1"/>
  <c r="AC2283" i="1" s="1"/>
  <c r="Z2283" i="1" s="1"/>
  <c r="AB2284" i="1"/>
  <c r="AC2284" i="1" s="1"/>
  <c r="Z2284" i="1" s="1"/>
  <c r="AB2285" i="1"/>
  <c r="AC2285" i="1" s="1"/>
  <c r="Z2285" i="1" s="1"/>
  <c r="AB2286" i="1"/>
  <c r="AC2286" i="1" s="1"/>
  <c r="Z2286" i="1" s="1"/>
  <c r="AB2287" i="1"/>
  <c r="AC2287" i="1" s="1"/>
  <c r="Z2287" i="1" s="1"/>
  <c r="AB2288" i="1"/>
  <c r="AC2288" i="1" s="1"/>
  <c r="Z2288" i="1" s="1"/>
  <c r="AB2289" i="1"/>
  <c r="AC2289" i="1" s="1"/>
  <c r="Z2289" i="1" s="1"/>
  <c r="AB2290" i="1"/>
  <c r="AC2290" i="1" s="1"/>
  <c r="Z2290" i="1" s="1"/>
  <c r="AB2291" i="1"/>
  <c r="AC2291" i="1" s="1"/>
  <c r="Z2291" i="1" s="1"/>
  <c r="AB2292" i="1"/>
  <c r="AC2292" i="1" s="1"/>
  <c r="Z2292" i="1" s="1"/>
  <c r="AB2293" i="1"/>
  <c r="AC2293" i="1" s="1"/>
  <c r="Z2293" i="1" s="1"/>
  <c r="AB2294" i="1"/>
  <c r="AC2294" i="1" s="1"/>
  <c r="Z2294" i="1" s="1"/>
  <c r="AB2295" i="1"/>
  <c r="AC2295" i="1" s="1"/>
  <c r="Z2295" i="1" s="1"/>
  <c r="AB2296" i="1"/>
  <c r="AC2296" i="1" s="1"/>
  <c r="Z2296" i="1" s="1"/>
  <c r="AB2297" i="1"/>
  <c r="AC2297" i="1" s="1"/>
  <c r="Z2297" i="1" s="1"/>
  <c r="AB2298" i="1"/>
  <c r="AC2298" i="1" s="1"/>
  <c r="Z2298" i="1" s="1"/>
  <c r="AB2299" i="1"/>
  <c r="AC2299" i="1" s="1"/>
  <c r="Z2299" i="1" s="1"/>
  <c r="AB2300" i="1"/>
  <c r="AC2300" i="1" s="1"/>
  <c r="Z2300" i="1" s="1"/>
  <c r="AB2301" i="1"/>
  <c r="AC2301" i="1" s="1"/>
  <c r="Z2301" i="1" s="1"/>
  <c r="AB2302" i="1"/>
  <c r="AC2302" i="1" s="1"/>
  <c r="Z2302" i="1" s="1"/>
  <c r="AB2303" i="1"/>
  <c r="AC2303" i="1" s="1"/>
  <c r="Z2303" i="1" s="1"/>
  <c r="AB2304" i="1"/>
  <c r="AC2304" i="1" s="1"/>
  <c r="Z2304" i="1" s="1"/>
  <c r="AB2305" i="1"/>
  <c r="AC2305" i="1" s="1"/>
  <c r="Z2305" i="1" s="1"/>
  <c r="AB2306" i="1"/>
  <c r="AC2306" i="1" s="1"/>
  <c r="Z2306" i="1" s="1"/>
  <c r="AB2307" i="1"/>
  <c r="AC2307" i="1" s="1"/>
  <c r="Z2307" i="1" s="1"/>
  <c r="AB2308" i="1"/>
  <c r="AC2308" i="1" s="1"/>
  <c r="Z2308" i="1" s="1"/>
  <c r="AB2309" i="1"/>
  <c r="AC2309" i="1" s="1"/>
  <c r="Z2309" i="1" s="1"/>
  <c r="AB2310" i="1"/>
  <c r="AC2310" i="1" s="1"/>
  <c r="Z2310" i="1" s="1"/>
  <c r="AB2311" i="1"/>
  <c r="AC2311" i="1" s="1"/>
  <c r="Z2311" i="1" s="1"/>
  <c r="AB2312" i="1"/>
  <c r="AC2312" i="1" s="1"/>
  <c r="Z2312" i="1" s="1"/>
  <c r="AB2313" i="1"/>
  <c r="AC2313" i="1" s="1"/>
  <c r="Z2313" i="1" s="1"/>
  <c r="AB2314" i="1"/>
  <c r="AC2314" i="1" s="1"/>
  <c r="Z2314" i="1" s="1"/>
  <c r="AB2315" i="1"/>
  <c r="AC2315" i="1" s="1"/>
  <c r="Z2315" i="1" s="1"/>
  <c r="AB2316" i="1"/>
  <c r="AC2316" i="1" s="1"/>
  <c r="Z2316" i="1" s="1"/>
  <c r="AB2317" i="1"/>
  <c r="AC2317" i="1" s="1"/>
  <c r="Z2317" i="1" s="1"/>
  <c r="AB2318" i="1"/>
  <c r="AC2318" i="1" s="1"/>
  <c r="Z2318" i="1" s="1"/>
  <c r="AB2319" i="1"/>
  <c r="AC2319" i="1" s="1"/>
  <c r="Z2319" i="1" s="1"/>
  <c r="AB2320" i="1"/>
  <c r="AC2320" i="1" s="1"/>
  <c r="Z2320" i="1" s="1"/>
  <c r="AB2321" i="1"/>
  <c r="AC2321" i="1" s="1"/>
  <c r="Z2321" i="1" s="1"/>
  <c r="AB2322" i="1"/>
  <c r="AC2322" i="1" s="1"/>
  <c r="Z2322" i="1" s="1"/>
  <c r="AB2323" i="1"/>
  <c r="AC2323" i="1" s="1"/>
  <c r="Z2323" i="1" s="1"/>
  <c r="AB2324" i="1"/>
  <c r="AC2324" i="1" s="1"/>
  <c r="Z2324" i="1" s="1"/>
  <c r="AB2325" i="1"/>
  <c r="AC2325" i="1" s="1"/>
  <c r="Z2325" i="1" s="1"/>
  <c r="AB2326" i="1"/>
  <c r="AC2326" i="1" s="1"/>
  <c r="Z2326" i="1" s="1"/>
  <c r="AB2327" i="1"/>
  <c r="AC2327" i="1" s="1"/>
  <c r="Z2327" i="1" s="1"/>
  <c r="AB2328" i="1"/>
  <c r="AC2328" i="1" s="1"/>
  <c r="Z2328" i="1" s="1"/>
  <c r="AB2329" i="1"/>
  <c r="AC2329" i="1" s="1"/>
  <c r="Z2329" i="1" s="1"/>
  <c r="AB2330" i="1"/>
  <c r="AC2330" i="1" s="1"/>
  <c r="Z2330" i="1" s="1"/>
  <c r="AB2331" i="1"/>
  <c r="AC2331" i="1" s="1"/>
  <c r="Z2331" i="1" s="1"/>
  <c r="AB2332" i="1"/>
  <c r="AC2332" i="1" s="1"/>
  <c r="Z2332" i="1" s="1"/>
  <c r="AB2333" i="1"/>
  <c r="AC2333" i="1" s="1"/>
  <c r="Z2333" i="1" s="1"/>
  <c r="AB2334" i="1"/>
  <c r="AC2334" i="1" s="1"/>
  <c r="Z2334" i="1" s="1"/>
  <c r="AB2335" i="1"/>
  <c r="AC2335" i="1" s="1"/>
  <c r="Z2335" i="1" s="1"/>
  <c r="AB2336" i="1"/>
  <c r="AC2336" i="1" s="1"/>
  <c r="Z2336" i="1" s="1"/>
  <c r="AB2337" i="1"/>
  <c r="AC2337" i="1" s="1"/>
  <c r="Z2337" i="1" s="1"/>
  <c r="AB2338" i="1"/>
  <c r="AC2338" i="1" s="1"/>
  <c r="Z2338" i="1" s="1"/>
  <c r="AB2339" i="1"/>
  <c r="AC2339" i="1" s="1"/>
  <c r="Z2339" i="1" s="1"/>
  <c r="AB2340" i="1"/>
  <c r="AC2340" i="1" s="1"/>
  <c r="Z2340" i="1" s="1"/>
  <c r="AB2341" i="1"/>
  <c r="AC2341" i="1" s="1"/>
  <c r="Z2341" i="1" s="1"/>
  <c r="AB2342" i="1"/>
  <c r="AC2342" i="1" s="1"/>
  <c r="Z2342" i="1" s="1"/>
  <c r="AB2343" i="1"/>
  <c r="AC2343" i="1" s="1"/>
  <c r="Z2343" i="1" s="1"/>
  <c r="AB2344" i="1"/>
  <c r="AC2344" i="1" s="1"/>
  <c r="Z2344" i="1" s="1"/>
  <c r="AB2345" i="1"/>
  <c r="AC2345" i="1" s="1"/>
  <c r="Z2345" i="1" s="1"/>
  <c r="AB2346" i="1"/>
  <c r="AC2346" i="1" s="1"/>
  <c r="Z2346" i="1" s="1"/>
  <c r="AB2347" i="1"/>
  <c r="AC2347" i="1" s="1"/>
  <c r="Z2347" i="1" s="1"/>
  <c r="AB2348" i="1"/>
  <c r="AC2348" i="1" s="1"/>
  <c r="Z2348" i="1" s="1"/>
  <c r="AB2349" i="1"/>
  <c r="AC2349" i="1" s="1"/>
  <c r="Z2349" i="1" s="1"/>
  <c r="AB2350" i="1"/>
  <c r="AC2350" i="1" s="1"/>
  <c r="Z2350" i="1" s="1"/>
  <c r="AB2351" i="1"/>
  <c r="AC2351" i="1" s="1"/>
  <c r="Z2351" i="1" s="1"/>
  <c r="AB2352" i="1"/>
  <c r="AC2352" i="1" s="1"/>
  <c r="Z2352" i="1" s="1"/>
  <c r="AB2353" i="1"/>
  <c r="AC2353" i="1" s="1"/>
  <c r="Z2353" i="1" s="1"/>
  <c r="AB2354" i="1"/>
  <c r="AC2354" i="1" s="1"/>
  <c r="Z2354" i="1" s="1"/>
  <c r="AB2355" i="1"/>
  <c r="AC2355" i="1" s="1"/>
  <c r="Z2355" i="1" s="1"/>
  <c r="AB2356" i="1"/>
  <c r="AC2356" i="1" s="1"/>
  <c r="Z2356" i="1" s="1"/>
  <c r="AB2357" i="1"/>
  <c r="AC2357" i="1" s="1"/>
  <c r="Z2357" i="1" s="1"/>
  <c r="AB2358" i="1"/>
  <c r="AC2358" i="1" s="1"/>
  <c r="Z2358" i="1" s="1"/>
  <c r="AB2359" i="1"/>
  <c r="AC2359" i="1" s="1"/>
  <c r="Z2359" i="1" s="1"/>
  <c r="AB2360" i="1"/>
  <c r="AC2360" i="1" s="1"/>
  <c r="Z2360" i="1" s="1"/>
  <c r="AB2361" i="1"/>
  <c r="AC2361" i="1" s="1"/>
  <c r="Z2361" i="1" s="1"/>
  <c r="AB2362" i="1"/>
  <c r="AC2362" i="1" s="1"/>
  <c r="Z2362" i="1" s="1"/>
  <c r="AB2363" i="1"/>
  <c r="AC2363" i="1" s="1"/>
  <c r="Z2363" i="1" s="1"/>
  <c r="AB2364" i="1"/>
  <c r="AC2364" i="1" s="1"/>
  <c r="Z2364" i="1" s="1"/>
  <c r="AB2365" i="1"/>
  <c r="AC2365" i="1" s="1"/>
  <c r="Z2365" i="1" s="1"/>
  <c r="AB2366" i="1"/>
  <c r="AC2366" i="1" s="1"/>
  <c r="Z2366" i="1" s="1"/>
  <c r="AB2367" i="1"/>
  <c r="AC2367" i="1" s="1"/>
  <c r="Z2367" i="1" s="1"/>
  <c r="AB2368" i="1"/>
  <c r="AC2368" i="1" s="1"/>
  <c r="Z2368" i="1" s="1"/>
  <c r="AB2369" i="1"/>
  <c r="AC2369" i="1" s="1"/>
  <c r="Z2369" i="1" s="1"/>
  <c r="AB2370" i="1"/>
  <c r="AC2370" i="1" s="1"/>
  <c r="Z2370" i="1" s="1"/>
  <c r="AB2371" i="1"/>
  <c r="AC2371" i="1" s="1"/>
  <c r="Z2371" i="1" s="1"/>
  <c r="AB2372" i="1"/>
  <c r="AC2372" i="1" s="1"/>
  <c r="Z2372" i="1" s="1"/>
  <c r="AB2373" i="1"/>
  <c r="AC2373" i="1" s="1"/>
  <c r="Z2373" i="1" s="1"/>
  <c r="AB2374" i="1"/>
  <c r="AC2374" i="1" s="1"/>
  <c r="Z2374" i="1" s="1"/>
  <c r="AB2375" i="1"/>
  <c r="AC2375" i="1" s="1"/>
  <c r="Z2375" i="1" s="1"/>
  <c r="AB2376" i="1"/>
  <c r="AC2376" i="1" s="1"/>
  <c r="Z2376" i="1" s="1"/>
  <c r="AB2377" i="1"/>
  <c r="AC2377" i="1" s="1"/>
  <c r="Z2377" i="1" s="1"/>
  <c r="AB2378" i="1"/>
  <c r="AC2378" i="1" s="1"/>
  <c r="Z2378" i="1" s="1"/>
  <c r="AB2379" i="1"/>
  <c r="AC2379" i="1" s="1"/>
  <c r="Z2379" i="1" s="1"/>
  <c r="AB2380" i="1"/>
  <c r="AC2380" i="1" s="1"/>
  <c r="Z2380" i="1" s="1"/>
  <c r="AB2381" i="1"/>
  <c r="AC2381" i="1" s="1"/>
  <c r="Z2381" i="1" s="1"/>
  <c r="AB2382" i="1"/>
  <c r="AC2382" i="1" s="1"/>
  <c r="Z2382" i="1" s="1"/>
  <c r="AB2383" i="1"/>
  <c r="AC2383" i="1" s="1"/>
  <c r="Z2383" i="1" s="1"/>
  <c r="AB2384" i="1"/>
  <c r="AC2384" i="1" s="1"/>
  <c r="Z2384" i="1" s="1"/>
  <c r="AB2385" i="1"/>
  <c r="AC2385" i="1" s="1"/>
  <c r="Z2385" i="1" s="1"/>
  <c r="AB2386" i="1"/>
  <c r="AC2386" i="1" s="1"/>
  <c r="Z2386" i="1" s="1"/>
  <c r="AB2387" i="1"/>
  <c r="AC2387" i="1" s="1"/>
  <c r="Z2387" i="1" s="1"/>
  <c r="AB2388" i="1"/>
  <c r="AC2388" i="1" s="1"/>
  <c r="Z2388" i="1" s="1"/>
  <c r="AB2389" i="1"/>
  <c r="AC2389" i="1" s="1"/>
  <c r="Z2389" i="1" s="1"/>
  <c r="AB2390" i="1"/>
  <c r="AC2390" i="1" s="1"/>
  <c r="Z2390" i="1" s="1"/>
  <c r="AB2391" i="1"/>
  <c r="AC2391" i="1" s="1"/>
  <c r="Z2391" i="1" s="1"/>
  <c r="AB2392" i="1"/>
  <c r="AC2392" i="1" s="1"/>
  <c r="Z2392" i="1" s="1"/>
  <c r="AB2393" i="1"/>
  <c r="AC2393" i="1" s="1"/>
  <c r="Z2393" i="1" s="1"/>
  <c r="AB2394" i="1"/>
  <c r="AC2394" i="1" s="1"/>
  <c r="Z2394" i="1" s="1"/>
  <c r="AB2395" i="1"/>
  <c r="AC2395" i="1" s="1"/>
  <c r="Z2395" i="1" s="1"/>
  <c r="AB2396" i="1"/>
  <c r="AC2396" i="1" s="1"/>
  <c r="Z2396" i="1" s="1"/>
  <c r="AB2397" i="1"/>
  <c r="AC2397" i="1" s="1"/>
  <c r="Z2397" i="1" s="1"/>
  <c r="AB2398" i="1"/>
  <c r="AC2398" i="1" s="1"/>
  <c r="Z2398" i="1" s="1"/>
  <c r="AB2399" i="1"/>
  <c r="AC2399" i="1" s="1"/>
  <c r="Z2399" i="1" s="1"/>
  <c r="AB2400" i="1"/>
  <c r="AC2400" i="1" s="1"/>
  <c r="Z2400" i="1" s="1"/>
  <c r="AB2401" i="1"/>
  <c r="AC2401" i="1" s="1"/>
  <c r="Z2401" i="1" s="1"/>
  <c r="AB2402" i="1"/>
  <c r="AC2402" i="1" s="1"/>
  <c r="Z2402" i="1" s="1"/>
  <c r="AB2403" i="1"/>
  <c r="AC2403" i="1" s="1"/>
  <c r="Z2403" i="1" s="1"/>
  <c r="AB2404" i="1"/>
  <c r="AC2404" i="1" s="1"/>
  <c r="Z2404" i="1" s="1"/>
  <c r="AB2405" i="1"/>
  <c r="AC2405" i="1" s="1"/>
  <c r="Z2405" i="1" s="1"/>
  <c r="AB2406" i="1"/>
  <c r="AC2406" i="1" s="1"/>
  <c r="Z2406" i="1" s="1"/>
  <c r="AB2407" i="1"/>
  <c r="AC2407" i="1" s="1"/>
  <c r="Z2407" i="1" s="1"/>
  <c r="AB2408" i="1"/>
  <c r="AC2408" i="1" s="1"/>
  <c r="Z2408" i="1" s="1"/>
  <c r="AB2409" i="1"/>
  <c r="AC2409" i="1" s="1"/>
  <c r="Z2409" i="1" s="1"/>
  <c r="AB2410" i="1"/>
  <c r="AC2410" i="1" s="1"/>
  <c r="Z2410" i="1" s="1"/>
  <c r="AB2411" i="1"/>
  <c r="AC2411" i="1" s="1"/>
  <c r="Z2411" i="1" s="1"/>
  <c r="AB2412" i="1"/>
  <c r="AC2412" i="1" s="1"/>
  <c r="Z2412" i="1" s="1"/>
  <c r="AB2413" i="1"/>
  <c r="AC2413" i="1" s="1"/>
  <c r="Z2413" i="1" s="1"/>
  <c r="AB2414" i="1"/>
  <c r="AC2414" i="1" s="1"/>
  <c r="Z2414" i="1" s="1"/>
  <c r="AB2415" i="1"/>
  <c r="AC2415" i="1" s="1"/>
  <c r="Z2415" i="1" s="1"/>
  <c r="AB2416" i="1"/>
  <c r="AC2416" i="1" s="1"/>
  <c r="Z2416" i="1" s="1"/>
  <c r="AB2417" i="1"/>
  <c r="AC2417" i="1" s="1"/>
  <c r="Z2417" i="1" s="1"/>
  <c r="AB2418" i="1"/>
  <c r="AC2418" i="1" s="1"/>
  <c r="Z2418" i="1" s="1"/>
  <c r="AB2419" i="1"/>
  <c r="AC2419" i="1" s="1"/>
  <c r="Z2419" i="1" s="1"/>
  <c r="AB2420" i="1"/>
  <c r="AC2420" i="1" s="1"/>
  <c r="Z2420" i="1" s="1"/>
  <c r="AB2421" i="1"/>
  <c r="AC2421" i="1" s="1"/>
  <c r="Z2421" i="1" s="1"/>
  <c r="AB2422" i="1"/>
  <c r="AC2422" i="1" s="1"/>
  <c r="Z2422" i="1" s="1"/>
  <c r="AB2423" i="1"/>
  <c r="AC2423" i="1" s="1"/>
  <c r="Z2423" i="1" s="1"/>
  <c r="AB2424" i="1"/>
  <c r="AC2424" i="1" s="1"/>
  <c r="Z2424" i="1" s="1"/>
  <c r="AB2425" i="1"/>
  <c r="AC2425" i="1" s="1"/>
  <c r="Z2425" i="1" s="1"/>
  <c r="AB2426" i="1"/>
  <c r="AC2426" i="1" s="1"/>
  <c r="Z2426" i="1" s="1"/>
  <c r="AB2427" i="1"/>
  <c r="AC2427" i="1" s="1"/>
  <c r="Z2427" i="1" s="1"/>
  <c r="AB2428" i="1"/>
  <c r="AC2428" i="1" s="1"/>
  <c r="Z2428" i="1" s="1"/>
  <c r="AB2429" i="1"/>
  <c r="AC2429" i="1" s="1"/>
  <c r="Z2429" i="1" s="1"/>
  <c r="AB2430" i="1"/>
  <c r="AC2430" i="1" s="1"/>
  <c r="Z2430" i="1" s="1"/>
  <c r="AB2431" i="1"/>
  <c r="AC2431" i="1" s="1"/>
  <c r="Z2431" i="1" s="1"/>
  <c r="AB2432" i="1"/>
  <c r="AC2432" i="1" s="1"/>
  <c r="Z2432" i="1" s="1"/>
  <c r="AB2433" i="1"/>
  <c r="AC2433" i="1" s="1"/>
  <c r="Z2433" i="1" s="1"/>
  <c r="AB2434" i="1"/>
  <c r="AC2434" i="1" s="1"/>
  <c r="Z2434" i="1" s="1"/>
  <c r="AB2435" i="1"/>
  <c r="AC2435" i="1" s="1"/>
  <c r="Z2435" i="1" s="1"/>
  <c r="AB2436" i="1"/>
  <c r="AC2436" i="1" s="1"/>
  <c r="Z2436" i="1" s="1"/>
  <c r="AB2437" i="1"/>
  <c r="AC2437" i="1" s="1"/>
  <c r="Z2437" i="1" s="1"/>
  <c r="AB2438" i="1"/>
  <c r="AC2438" i="1" s="1"/>
  <c r="Z2438" i="1" s="1"/>
  <c r="AB2439" i="1"/>
  <c r="AC2439" i="1" s="1"/>
  <c r="Z2439" i="1" s="1"/>
  <c r="AB2440" i="1"/>
  <c r="AC2440" i="1" s="1"/>
  <c r="Z2440" i="1" s="1"/>
  <c r="AB2441" i="1"/>
  <c r="AC2441" i="1" s="1"/>
  <c r="Z2441" i="1" s="1"/>
  <c r="AB2442" i="1"/>
  <c r="AC2442" i="1" s="1"/>
  <c r="Z2442" i="1" s="1"/>
  <c r="AB2443" i="1"/>
  <c r="AC2443" i="1" s="1"/>
  <c r="Z2443" i="1" s="1"/>
  <c r="AB2444" i="1"/>
  <c r="AC2444" i="1" s="1"/>
  <c r="Z2444" i="1" s="1"/>
  <c r="AB2445" i="1"/>
  <c r="AC2445" i="1" s="1"/>
  <c r="Z2445" i="1" s="1"/>
  <c r="AB2446" i="1"/>
  <c r="AC2446" i="1" s="1"/>
  <c r="Z2446" i="1" s="1"/>
  <c r="AB2447" i="1"/>
  <c r="AC2447" i="1" s="1"/>
  <c r="Z2447" i="1" s="1"/>
  <c r="AB2448" i="1"/>
  <c r="AC2448" i="1" s="1"/>
  <c r="Z2448" i="1" s="1"/>
  <c r="AB2449" i="1"/>
  <c r="AC2449" i="1" s="1"/>
  <c r="Z2449" i="1" s="1"/>
  <c r="AB2450" i="1"/>
  <c r="AC2450" i="1" s="1"/>
  <c r="Z2450" i="1" s="1"/>
  <c r="AB2451" i="1"/>
  <c r="AC2451" i="1" s="1"/>
  <c r="Z2451" i="1" s="1"/>
  <c r="AB2452" i="1"/>
  <c r="AC2452" i="1" s="1"/>
  <c r="Z2452" i="1" s="1"/>
  <c r="AB2453" i="1"/>
  <c r="AC2453" i="1" s="1"/>
  <c r="Z2453" i="1" s="1"/>
  <c r="AB2454" i="1"/>
  <c r="AC2454" i="1" s="1"/>
  <c r="Z2454" i="1" s="1"/>
  <c r="AB2455" i="1"/>
  <c r="AC2455" i="1" s="1"/>
  <c r="Z2455" i="1" s="1"/>
  <c r="AB2456" i="1"/>
  <c r="AC2456" i="1" s="1"/>
  <c r="Z2456" i="1" s="1"/>
  <c r="AB2457" i="1"/>
  <c r="AC2457" i="1" s="1"/>
  <c r="Z2457" i="1" s="1"/>
  <c r="AB2458" i="1"/>
  <c r="AC2458" i="1" s="1"/>
  <c r="Z2458" i="1" s="1"/>
  <c r="AB2459" i="1"/>
  <c r="AC2459" i="1" s="1"/>
  <c r="Z2459" i="1" s="1"/>
  <c r="AB2460" i="1"/>
  <c r="AC2460" i="1" s="1"/>
  <c r="Z2460" i="1" s="1"/>
  <c r="AB2461" i="1"/>
  <c r="AC2461" i="1" s="1"/>
  <c r="Z2461" i="1" s="1"/>
  <c r="AB2462" i="1"/>
  <c r="AC2462" i="1" s="1"/>
  <c r="Z2462" i="1" s="1"/>
  <c r="AB2463" i="1"/>
  <c r="AC2463" i="1" s="1"/>
  <c r="Z2463" i="1" s="1"/>
  <c r="AB2464" i="1"/>
  <c r="AC2464" i="1" s="1"/>
  <c r="Z2464" i="1" s="1"/>
  <c r="AB2465" i="1"/>
  <c r="AC2465" i="1" s="1"/>
  <c r="Z2465" i="1" s="1"/>
  <c r="AB2466" i="1"/>
  <c r="AC2466" i="1" s="1"/>
  <c r="Z2466" i="1" s="1"/>
  <c r="AB2467" i="1"/>
  <c r="AC2467" i="1" s="1"/>
  <c r="Z2467" i="1" s="1"/>
  <c r="AB2468" i="1"/>
  <c r="AC2468" i="1" s="1"/>
  <c r="Z2468" i="1" s="1"/>
  <c r="AB2469" i="1"/>
  <c r="AC2469" i="1" s="1"/>
  <c r="Z2469" i="1" s="1"/>
  <c r="AB2470" i="1"/>
  <c r="AC2470" i="1" s="1"/>
  <c r="Z2470" i="1" s="1"/>
  <c r="AB2471" i="1"/>
  <c r="AC2471" i="1" s="1"/>
  <c r="Z2471" i="1" s="1"/>
  <c r="AB2472" i="1"/>
  <c r="AC2472" i="1" s="1"/>
  <c r="Z2472" i="1" s="1"/>
  <c r="AB2473" i="1"/>
  <c r="AC2473" i="1" s="1"/>
  <c r="Z2473" i="1" s="1"/>
  <c r="AB2474" i="1"/>
  <c r="AC2474" i="1" s="1"/>
  <c r="Z2474" i="1" s="1"/>
  <c r="AB2475" i="1"/>
  <c r="AC2475" i="1" s="1"/>
  <c r="Z2475" i="1" s="1"/>
  <c r="AB2476" i="1"/>
  <c r="AC2476" i="1" s="1"/>
  <c r="Z2476" i="1" s="1"/>
  <c r="AB2477" i="1"/>
  <c r="AC2477" i="1" s="1"/>
  <c r="Z2477" i="1" s="1"/>
  <c r="AB2478" i="1"/>
  <c r="AC2478" i="1" s="1"/>
  <c r="Z2478" i="1" s="1"/>
  <c r="AB2479" i="1"/>
  <c r="AC2479" i="1" s="1"/>
  <c r="Z2479" i="1" s="1"/>
  <c r="AB2480" i="1"/>
  <c r="AC2480" i="1" s="1"/>
  <c r="Z2480" i="1" s="1"/>
  <c r="AB2481" i="1"/>
  <c r="AC2481" i="1" s="1"/>
  <c r="Z2481" i="1" s="1"/>
  <c r="AB2482" i="1"/>
  <c r="AC2482" i="1" s="1"/>
  <c r="Z2482" i="1" s="1"/>
  <c r="AB2483" i="1"/>
  <c r="AC2483" i="1" s="1"/>
  <c r="Z2483" i="1" s="1"/>
  <c r="AB2484" i="1"/>
  <c r="AC2484" i="1" s="1"/>
  <c r="Z2484" i="1" s="1"/>
  <c r="AB2485" i="1"/>
  <c r="AC2485" i="1" s="1"/>
  <c r="Z2485" i="1" s="1"/>
  <c r="AB2486" i="1"/>
  <c r="AC2486" i="1" s="1"/>
  <c r="Z2486" i="1" s="1"/>
  <c r="AB2487" i="1"/>
  <c r="AC2487" i="1" s="1"/>
  <c r="Z2487" i="1" s="1"/>
  <c r="AB2488" i="1"/>
  <c r="AC2488" i="1" s="1"/>
  <c r="Z2488" i="1" s="1"/>
  <c r="AB2489" i="1"/>
  <c r="AC2489" i="1" s="1"/>
  <c r="Z2489" i="1" s="1"/>
  <c r="AB2490" i="1"/>
  <c r="AC2490" i="1" s="1"/>
  <c r="Z2490" i="1" s="1"/>
  <c r="AB2491" i="1"/>
  <c r="AC2491" i="1" s="1"/>
  <c r="Z2491" i="1" s="1"/>
  <c r="AB2492" i="1"/>
  <c r="AC2492" i="1" s="1"/>
  <c r="Z2492" i="1" s="1"/>
  <c r="AB2493" i="1"/>
  <c r="AC2493" i="1" s="1"/>
  <c r="Z2493" i="1" s="1"/>
  <c r="AB2494" i="1"/>
  <c r="AC2494" i="1" s="1"/>
  <c r="Z2494" i="1" s="1"/>
  <c r="AB2495" i="1"/>
  <c r="AC2495" i="1" s="1"/>
  <c r="Z2495" i="1" s="1"/>
  <c r="AB2496" i="1"/>
  <c r="AC2496" i="1" s="1"/>
  <c r="Z2496" i="1" s="1"/>
  <c r="AB2497" i="1"/>
  <c r="AC2497" i="1" s="1"/>
  <c r="Z2497" i="1" s="1"/>
  <c r="AB2498" i="1"/>
  <c r="AC2498" i="1" s="1"/>
  <c r="Z2498" i="1" s="1"/>
  <c r="AB2499" i="1"/>
  <c r="AC2499" i="1" s="1"/>
  <c r="Z2499" i="1" s="1"/>
  <c r="AB2500" i="1"/>
  <c r="AC2500" i="1" s="1"/>
  <c r="Z2500" i="1" s="1"/>
  <c r="AB2501" i="1"/>
  <c r="AC2501" i="1" s="1"/>
  <c r="Z2501" i="1" s="1"/>
  <c r="AB2502" i="1"/>
  <c r="AC2502" i="1" s="1"/>
  <c r="Z2502" i="1" s="1"/>
  <c r="AB2503" i="1"/>
  <c r="AC2503" i="1" s="1"/>
  <c r="Z2503" i="1" s="1"/>
  <c r="AB2504" i="1"/>
  <c r="AC2504" i="1" s="1"/>
  <c r="Z2504" i="1" s="1"/>
  <c r="AB2505" i="1"/>
  <c r="AC2505" i="1" s="1"/>
  <c r="Z2505" i="1" s="1"/>
  <c r="AB2506" i="1"/>
  <c r="AC2506" i="1" s="1"/>
  <c r="Z2506" i="1" s="1"/>
  <c r="AB2507" i="1"/>
  <c r="AC2507" i="1" s="1"/>
  <c r="Z2507" i="1" s="1"/>
  <c r="AB2508" i="1"/>
  <c r="AC2508" i="1" s="1"/>
  <c r="Z2508" i="1" s="1"/>
  <c r="AB2509" i="1"/>
  <c r="AC2509" i="1" s="1"/>
  <c r="Z2509" i="1" s="1"/>
  <c r="AB2510" i="1"/>
  <c r="AC2510" i="1" s="1"/>
  <c r="Z2510" i="1" s="1"/>
  <c r="AB2511" i="1"/>
  <c r="AC2511" i="1" s="1"/>
  <c r="Z2511" i="1" s="1"/>
  <c r="AB2512" i="1"/>
  <c r="AC2512" i="1" s="1"/>
  <c r="Z2512" i="1" s="1"/>
  <c r="AB2513" i="1"/>
  <c r="AC2513" i="1" s="1"/>
  <c r="Z2513" i="1" s="1"/>
  <c r="AB2514" i="1"/>
  <c r="AC2514" i="1" s="1"/>
  <c r="Z2514" i="1" s="1"/>
  <c r="AB2515" i="1"/>
  <c r="AC2515" i="1" s="1"/>
  <c r="Z2515" i="1" s="1"/>
  <c r="AB2516" i="1"/>
  <c r="AC2516" i="1" s="1"/>
  <c r="Z2516" i="1" s="1"/>
  <c r="AB2517" i="1"/>
  <c r="AC2517" i="1" s="1"/>
  <c r="Z2517" i="1" s="1"/>
  <c r="AB2518" i="1"/>
  <c r="AC2518" i="1" s="1"/>
  <c r="Z2518" i="1" s="1"/>
  <c r="AB2519" i="1"/>
  <c r="AC2519" i="1" s="1"/>
  <c r="Z2519" i="1" s="1"/>
  <c r="AB2520" i="1"/>
  <c r="AC2520" i="1" s="1"/>
  <c r="Z2520" i="1" s="1"/>
  <c r="AB2521" i="1"/>
  <c r="AC2521" i="1" s="1"/>
  <c r="Z2521" i="1" s="1"/>
  <c r="AB2522" i="1"/>
  <c r="AC2522" i="1" s="1"/>
  <c r="Z2522" i="1" s="1"/>
  <c r="AB2523" i="1"/>
  <c r="AC2523" i="1" s="1"/>
  <c r="Z2523" i="1" s="1"/>
  <c r="AB2524" i="1"/>
  <c r="AC2524" i="1" s="1"/>
  <c r="Z2524" i="1" s="1"/>
  <c r="AB2525" i="1"/>
  <c r="AC2525" i="1" s="1"/>
  <c r="Z2525" i="1" s="1"/>
  <c r="AB2526" i="1"/>
  <c r="AC2526" i="1" s="1"/>
  <c r="Z2526" i="1" s="1"/>
  <c r="AB2527" i="1"/>
  <c r="AC2527" i="1" s="1"/>
  <c r="Z2527" i="1" s="1"/>
  <c r="AB2528" i="1"/>
  <c r="AC2528" i="1" s="1"/>
  <c r="Z2528" i="1" s="1"/>
  <c r="AB2529" i="1"/>
  <c r="AC2529" i="1" s="1"/>
  <c r="Z2529" i="1" s="1"/>
  <c r="AB2530" i="1"/>
  <c r="AC2530" i="1" s="1"/>
  <c r="Z2530" i="1" s="1"/>
  <c r="AB2531" i="1"/>
  <c r="AC2531" i="1" s="1"/>
  <c r="Z2531" i="1" s="1"/>
  <c r="AB2532" i="1"/>
  <c r="AC2532" i="1" s="1"/>
  <c r="Z2532" i="1" s="1"/>
  <c r="AB2533" i="1"/>
  <c r="AC2533" i="1" s="1"/>
  <c r="Z2533" i="1" s="1"/>
  <c r="AB2534" i="1"/>
  <c r="AC2534" i="1" s="1"/>
  <c r="Z2534" i="1" s="1"/>
  <c r="AB2535" i="1"/>
  <c r="AC2535" i="1" s="1"/>
  <c r="Z2535" i="1" s="1"/>
  <c r="AB2536" i="1"/>
  <c r="AC2536" i="1" s="1"/>
  <c r="Z2536" i="1" s="1"/>
  <c r="AB2537" i="1"/>
  <c r="AC2537" i="1" s="1"/>
  <c r="Z2537" i="1" s="1"/>
  <c r="AB2538" i="1"/>
  <c r="AC2538" i="1" s="1"/>
  <c r="Z2538" i="1" s="1"/>
  <c r="AB2539" i="1"/>
  <c r="AC2539" i="1" s="1"/>
  <c r="Z2539" i="1" s="1"/>
  <c r="AB2540" i="1"/>
  <c r="AC2540" i="1" s="1"/>
  <c r="Z2540" i="1" s="1"/>
  <c r="AB2541" i="1"/>
  <c r="AC2541" i="1" s="1"/>
  <c r="Z2541" i="1" s="1"/>
  <c r="AB2542" i="1"/>
  <c r="AC2542" i="1" s="1"/>
  <c r="Z2542" i="1" s="1"/>
  <c r="AB2543" i="1"/>
  <c r="AC2543" i="1" s="1"/>
  <c r="Z2543" i="1" s="1"/>
  <c r="AB2544" i="1"/>
  <c r="AC2544" i="1" s="1"/>
  <c r="Z2544" i="1" s="1"/>
  <c r="AB2545" i="1"/>
  <c r="AC2545" i="1" s="1"/>
  <c r="Z2545" i="1" s="1"/>
  <c r="AB2546" i="1"/>
  <c r="AC2546" i="1" s="1"/>
  <c r="Z2546" i="1" s="1"/>
  <c r="AB2547" i="1"/>
  <c r="AC2547" i="1" s="1"/>
  <c r="Z2547" i="1" s="1"/>
  <c r="AB2548" i="1"/>
  <c r="AC2548" i="1" s="1"/>
  <c r="Z2548" i="1" s="1"/>
  <c r="AB2549" i="1"/>
  <c r="AC2549" i="1" s="1"/>
  <c r="Z2549" i="1" s="1"/>
  <c r="AB2550" i="1"/>
  <c r="AC2550" i="1" s="1"/>
  <c r="Z2550" i="1" s="1"/>
  <c r="AB2551" i="1"/>
  <c r="AC2551" i="1" s="1"/>
  <c r="Z2551" i="1" s="1"/>
  <c r="AB2552" i="1"/>
  <c r="AC2552" i="1" s="1"/>
  <c r="Z2552" i="1" s="1"/>
  <c r="AB2553" i="1"/>
  <c r="AC2553" i="1" s="1"/>
  <c r="Z2553" i="1" s="1"/>
  <c r="AB2554" i="1"/>
  <c r="AC2554" i="1" s="1"/>
  <c r="Z2554" i="1" s="1"/>
  <c r="AB2555" i="1"/>
  <c r="AC2555" i="1" s="1"/>
  <c r="Z2555" i="1" s="1"/>
  <c r="AB2556" i="1"/>
  <c r="AC2556" i="1" s="1"/>
  <c r="Z2556" i="1" s="1"/>
  <c r="AB2557" i="1"/>
  <c r="AC2557" i="1" s="1"/>
  <c r="Z2557" i="1" s="1"/>
  <c r="AB2558" i="1"/>
  <c r="AC2558" i="1" s="1"/>
  <c r="Z2558" i="1" s="1"/>
  <c r="AB2559" i="1"/>
  <c r="AC2559" i="1" s="1"/>
  <c r="Z2559" i="1" s="1"/>
  <c r="AB2560" i="1"/>
  <c r="AC2560" i="1" s="1"/>
  <c r="Z2560" i="1" s="1"/>
  <c r="AB2561" i="1"/>
  <c r="AC2561" i="1" s="1"/>
  <c r="Z2561" i="1" s="1"/>
  <c r="AB2562" i="1"/>
  <c r="AC2562" i="1" s="1"/>
  <c r="Z2562" i="1" s="1"/>
  <c r="AB2563" i="1"/>
  <c r="AC2563" i="1" s="1"/>
  <c r="Z2563" i="1" s="1"/>
  <c r="AB2564" i="1"/>
  <c r="AC2564" i="1" s="1"/>
  <c r="Z2564" i="1" s="1"/>
  <c r="AB2565" i="1"/>
  <c r="AC2565" i="1" s="1"/>
  <c r="Z2565" i="1" s="1"/>
  <c r="AB2566" i="1"/>
  <c r="AC2566" i="1" s="1"/>
  <c r="Z2566" i="1" s="1"/>
  <c r="AB2567" i="1"/>
  <c r="AC2567" i="1" s="1"/>
  <c r="Z2567" i="1" s="1"/>
  <c r="AB2568" i="1"/>
  <c r="AC2568" i="1" s="1"/>
  <c r="Z2568" i="1" s="1"/>
  <c r="AB2569" i="1"/>
  <c r="AC2569" i="1" s="1"/>
  <c r="Z2569" i="1" s="1"/>
  <c r="AB2570" i="1"/>
  <c r="AC2570" i="1" s="1"/>
  <c r="Z2570" i="1" s="1"/>
  <c r="AB2571" i="1"/>
  <c r="AC2571" i="1" s="1"/>
  <c r="Z2571" i="1" s="1"/>
  <c r="AB2572" i="1"/>
  <c r="AC2572" i="1" s="1"/>
  <c r="Z2572" i="1" s="1"/>
  <c r="AB2573" i="1"/>
  <c r="AC2573" i="1" s="1"/>
  <c r="Z2573" i="1" s="1"/>
  <c r="AB2574" i="1"/>
  <c r="AC2574" i="1" s="1"/>
  <c r="Z2574" i="1" s="1"/>
  <c r="AB2575" i="1"/>
  <c r="AC2575" i="1" s="1"/>
  <c r="Z2575" i="1" s="1"/>
  <c r="AB2576" i="1"/>
  <c r="AC2576" i="1" s="1"/>
  <c r="Z2576" i="1" s="1"/>
  <c r="AB2577" i="1"/>
  <c r="AC2577" i="1" s="1"/>
  <c r="Z2577" i="1" s="1"/>
  <c r="AB2578" i="1"/>
  <c r="AC2578" i="1" s="1"/>
  <c r="Z2578" i="1" s="1"/>
  <c r="AB2579" i="1"/>
  <c r="AC2579" i="1" s="1"/>
  <c r="Z2579" i="1" s="1"/>
  <c r="AB2580" i="1"/>
  <c r="AC2580" i="1" s="1"/>
  <c r="Z2580" i="1" s="1"/>
  <c r="AB2581" i="1"/>
  <c r="AC2581" i="1" s="1"/>
  <c r="Z2581" i="1" s="1"/>
  <c r="AB2582" i="1"/>
  <c r="AC2582" i="1" s="1"/>
  <c r="Z2582" i="1" s="1"/>
  <c r="AB2583" i="1"/>
  <c r="AC2583" i="1" s="1"/>
  <c r="Z2583" i="1" s="1"/>
  <c r="AB2584" i="1"/>
  <c r="AC2584" i="1" s="1"/>
  <c r="Z2584" i="1" s="1"/>
  <c r="AB2585" i="1"/>
  <c r="AC2585" i="1" s="1"/>
  <c r="Z2585" i="1" s="1"/>
  <c r="AB2586" i="1"/>
  <c r="AC2586" i="1" s="1"/>
  <c r="Z2586" i="1" s="1"/>
  <c r="AB2587" i="1"/>
  <c r="AC2587" i="1" s="1"/>
  <c r="Z2587" i="1" s="1"/>
  <c r="AB2588" i="1"/>
  <c r="AC2588" i="1" s="1"/>
  <c r="Z2588" i="1" s="1"/>
  <c r="AB2589" i="1"/>
  <c r="AC2589" i="1" s="1"/>
  <c r="Z2589" i="1" s="1"/>
  <c r="AB2590" i="1"/>
  <c r="AC2590" i="1" s="1"/>
  <c r="Z2590" i="1" s="1"/>
  <c r="AB2591" i="1"/>
  <c r="AC2591" i="1" s="1"/>
  <c r="Z2591" i="1" s="1"/>
  <c r="AB2592" i="1"/>
  <c r="AC2592" i="1" s="1"/>
  <c r="Z2592" i="1" s="1"/>
  <c r="AB2593" i="1"/>
  <c r="AC2593" i="1" s="1"/>
  <c r="Z2593" i="1" s="1"/>
  <c r="AB2594" i="1"/>
  <c r="AC2594" i="1" s="1"/>
  <c r="Z2594" i="1" s="1"/>
  <c r="AB2595" i="1"/>
  <c r="AC2595" i="1" s="1"/>
  <c r="Z2595" i="1" s="1"/>
  <c r="AB2596" i="1"/>
  <c r="AC2596" i="1" s="1"/>
  <c r="Z2596" i="1" s="1"/>
  <c r="AB2597" i="1"/>
  <c r="AC2597" i="1" s="1"/>
  <c r="Z2597" i="1" s="1"/>
  <c r="AB2598" i="1"/>
  <c r="AC2598" i="1" s="1"/>
  <c r="Z2598" i="1" s="1"/>
  <c r="AB2599" i="1"/>
  <c r="AC2599" i="1" s="1"/>
  <c r="Z2599" i="1" s="1"/>
  <c r="AB2600" i="1"/>
  <c r="AC2600" i="1" s="1"/>
  <c r="Z2600" i="1" s="1"/>
  <c r="AB2601" i="1"/>
  <c r="AC2601" i="1" s="1"/>
  <c r="Z2601" i="1" s="1"/>
  <c r="AB2602" i="1"/>
  <c r="AC2602" i="1" s="1"/>
  <c r="Z2602" i="1" s="1"/>
  <c r="AB2603" i="1"/>
  <c r="AC2603" i="1" s="1"/>
  <c r="Z2603" i="1" s="1"/>
  <c r="AB2604" i="1"/>
  <c r="AC2604" i="1" s="1"/>
  <c r="Z2604" i="1" s="1"/>
  <c r="AB2605" i="1"/>
  <c r="AC2605" i="1" s="1"/>
  <c r="Z2605" i="1" s="1"/>
  <c r="AB2606" i="1"/>
  <c r="AC2606" i="1" s="1"/>
  <c r="Z2606" i="1" s="1"/>
  <c r="AB2607" i="1"/>
  <c r="AC2607" i="1" s="1"/>
  <c r="Z2607" i="1" s="1"/>
  <c r="AB2608" i="1"/>
  <c r="AC2608" i="1" s="1"/>
  <c r="Z2608" i="1" s="1"/>
  <c r="AB2609" i="1"/>
  <c r="AC2609" i="1" s="1"/>
  <c r="Z2609" i="1" s="1"/>
  <c r="AB2610" i="1"/>
  <c r="AC2610" i="1" s="1"/>
  <c r="Z2610" i="1" s="1"/>
  <c r="AB2611" i="1"/>
  <c r="AC2611" i="1" s="1"/>
  <c r="Z2611" i="1" s="1"/>
  <c r="AB2612" i="1"/>
  <c r="AC2612" i="1" s="1"/>
  <c r="Z2612" i="1" s="1"/>
  <c r="AB2613" i="1"/>
  <c r="AC2613" i="1" s="1"/>
  <c r="Z2613" i="1" s="1"/>
  <c r="AB2614" i="1"/>
  <c r="AC2614" i="1" s="1"/>
  <c r="Z2614" i="1" s="1"/>
  <c r="AB2615" i="1"/>
  <c r="AC2615" i="1" s="1"/>
  <c r="Z2615" i="1" s="1"/>
  <c r="AB2616" i="1"/>
  <c r="AC2616" i="1" s="1"/>
  <c r="Z2616" i="1" s="1"/>
  <c r="AB2617" i="1"/>
  <c r="AC2617" i="1" s="1"/>
  <c r="Z2617" i="1" s="1"/>
  <c r="AB2618" i="1"/>
  <c r="AC2618" i="1" s="1"/>
  <c r="Z2618" i="1" s="1"/>
  <c r="AB2619" i="1"/>
  <c r="AC2619" i="1" s="1"/>
  <c r="Z2619" i="1" s="1"/>
  <c r="AB2620" i="1"/>
  <c r="AC2620" i="1" s="1"/>
  <c r="Z2620" i="1" s="1"/>
  <c r="AB2621" i="1"/>
  <c r="AC2621" i="1" s="1"/>
  <c r="Z2621" i="1" s="1"/>
  <c r="AB2622" i="1"/>
  <c r="AC2622" i="1" s="1"/>
  <c r="Z2622" i="1" s="1"/>
  <c r="AB2623" i="1"/>
  <c r="AC2623" i="1" s="1"/>
  <c r="Z2623" i="1" s="1"/>
  <c r="AB2624" i="1"/>
  <c r="AC2624" i="1" s="1"/>
  <c r="Z2624" i="1" s="1"/>
  <c r="AB2625" i="1"/>
  <c r="AC2625" i="1" s="1"/>
  <c r="Z2625" i="1" s="1"/>
  <c r="AB2626" i="1"/>
  <c r="AC2626" i="1" s="1"/>
  <c r="Z2626" i="1" s="1"/>
  <c r="AB2627" i="1"/>
  <c r="AC2627" i="1" s="1"/>
  <c r="Z2627" i="1" s="1"/>
  <c r="AB2628" i="1"/>
  <c r="AC2628" i="1" s="1"/>
  <c r="Z2628" i="1" s="1"/>
  <c r="AB2629" i="1"/>
  <c r="AC2629" i="1" s="1"/>
  <c r="Z2629" i="1" s="1"/>
  <c r="AB2630" i="1"/>
  <c r="AC2630" i="1" s="1"/>
  <c r="Z2630" i="1" s="1"/>
  <c r="AB2631" i="1"/>
  <c r="AC2631" i="1" s="1"/>
  <c r="Z2631" i="1" s="1"/>
  <c r="AB2632" i="1"/>
  <c r="AC2632" i="1" s="1"/>
  <c r="Z2632" i="1" s="1"/>
  <c r="AB2633" i="1"/>
  <c r="AC2633" i="1" s="1"/>
  <c r="Z2633" i="1" s="1"/>
  <c r="AB2634" i="1"/>
  <c r="AC2634" i="1" s="1"/>
  <c r="Z2634" i="1" s="1"/>
  <c r="AB2635" i="1"/>
  <c r="AC2635" i="1" s="1"/>
  <c r="Z2635" i="1" s="1"/>
  <c r="AB2636" i="1"/>
  <c r="AC2636" i="1" s="1"/>
  <c r="Z2636" i="1" s="1"/>
  <c r="AB2637" i="1"/>
  <c r="AC2637" i="1" s="1"/>
  <c r="Z2637" i="1" s="1"/>
  <c r="AB2638" i="1"/>
  <c r="AC2638" i="1" s="1"/>
  <c r="Z2638" i="1" s="1"/>
  <c r="AB2639" i="1"/>
  <c r="AC2639" i="1" s="1"/>
  <c r="Z2639" i="1" s="1"/>
  <c r="AB2640" i="1"/>
  <c r="AC2640" i="1" s="1"/>
  <c r="Z2640" i="1" s="1"/>
  <c r="AB2641" i="1"/>
  <c r="AC2641" i="1" s="1"/>
  <c r="Z2641" i="1" s="1"/>
  <c r="AB2642" i="1"/>
  <c r="AC2642" i="1" s="1"/>
  <c r="Z2642" i="1" s="1"/>
  <c r="AB2643" i="1"/>
  <c r="AC2643" i="1" s="1"/>
  <c r="Z2643" i="1" s="1"/>
  <c r="AB2644" i="1"/>
  <c r="AC2644" i="1" s="1"/>
  <c r="Z2644" i="1" s="1"/>
  <c r="AB2645" i="1"/>
  <c r="AC2645" i="1" s="1"/>
  <c r="Z2645" i="1" s="1"/>
  <c r="AB2646" i="1"/>
  <c r="AC2646" i="1" s="1"/>
  <c r="Z2646" i="1" s="1"/>
  <c r="AB2647" i="1"/>
  <c r="AC2647" i="1" s="1"/>
  <c r="Z2647" i="1" s="1"/>
  <c r="AB2648" i="1"/>
  <c r="AC2648" i="1" s="1"/>
  <c r="Z2648" i="1" s="1"/>
  <c r="AB2649" i="1"/>
  <c r="AC2649" i="1" s="1"/>
  <c r="Z2649" i="1" s="1"/>
  <c r="AB2650" i="1"/>
  <c r="AC2650" i="1" s="1"/>
  <c r="Z2650" i="1" s="1"/>
  <c r="AB2651" i="1"/>
  <c r="AC2651" i="1" s="1"/>
  <c r="Z2651" i="1" s="1"/>
  <c r="AB2652" i="1"/>
  <c r="AC2652" i="1" s="1"/>
  <c r="Z2652" i="1" s="1"/>
  <c r="AB2653" i="1"/>
  <c r="AC2653" i="1" s="1"/>
  <c r="Z2653" i="1" s="1"/>
  <c r="AB2654" i="1"/>
  <c r="AC2654" i="1" s="1"/>
  <c r="Z2654" i="1" s="1"/>
  <c r="AB2655" i="1"/>
  <c r="AC2655" i="1" s="1"/>
  <c r="Z2655" i="1" s="1"/>
  <c r="AB2656" i="1"/>
  <c r="AC2656" i="1" s="1"/>
  <c r="Z2656" i="1" s="1"/>
  <c r="AB2657" i="1"/>
  <c r="AC2657" i="1" s="1"/>
  <c r="Z2657" i="1" s="1"/>
  <c r="AB2658" i="1"/>
  <c r="AC2658" i="1" s="1"/>
  <c r="Z2658" i="1" s="1"/>
  <c r="AB2659" i="1"/>
  <c r="AC2659" i="1" s="1"/>
  <c r="Z2659" i="1" s="1"/>
  <c r="AB2660" i="1"/>
  <c r="AC2660" i="1" s="1"/>
  <c r="Z2660" i="1" s="1"/>
  <c r="AB2661" i="1"/>
  <c r="AC2661" i="1" s="1"/>
  <c r="Z2661" i="1" s="1"/>
  <c r="AB2662" i="1"/>
  <c r="AC2662" i="1" s="1"/>
  <c r="Z2662" i="1" s="1"/>
  <c r="AB2663" i="1"/>
  <c r="AC2663" i="1" s="1"/>
  <c r="Z2663" i="1" s="1"/>
  <c r="AB2664" i="1"/>
  <c r="AC2664" i="1" s="1"/>
  <c r="Z2664" i="1" s="1"/>
  <c r="AB2665" i="1"/>
  <c r="AC2665" i="1" s="1"/>
  <c r="Z2665" i="1" s="1"/>
  <c r="AB2666" i="1"/>
  <c r="AC2666" i="1" s="1"/>
  <c r="Z2666" i="1" s="1"/>
  <c r="AB2667" i="1"/>
  <c r="AC2667" i="1" s="1"/>
  <c r="Z2667" i="1" s="1"/>
  <c r="AB2668" i="1"/>
  <c r="AC2668" i="1" s="1"/>
  <c r="Z2668" i="1" s="1"/>
  <c r="AB2669" i="1"/>
  <c r="AC2669" i="1" s="1"/>
  <c r="Z2669" i="1" s="1"/>
  <c r="AB2670" i="1"/>
  <c r="AC2670" i="1" s="1"/>
  <c r="Z2670" i="1" s="1"/>
  <c r="AB2671" i="1"/>
  <c r="AC2671" i="1" s="1"/>
  <c r="Z2671" i="1" s="1"/>
  <c r="AB2672" i="1"/>
  <c r="AC2672" i="1" s="1"/>
  <c r="Z2672" i="1" s="1"/>
  <c r="AB2673" i="1"/>
  <c r="AC2673" i="1" s="1"/>
  <c r="Z2673" i="1" s="1"/>
  <c r="AB2674" i="1"/>
  <c r="AC2674" i="1" s="1"/>
  <c r="Z2674" i="1" s="1"/>
  <c r="AB2675" i="1"/>
  <c r="AC2675" i="1" s="1"/>
  <c r="Z2675" i="1" s="1"/>
  <c r="AB2676" i="1"/>
  <c r="AC2676" i="1" s="1"/>
  <c r="Z2676" i="1" s="1"/>
  <c r="AB2677" i="1"/>
  <c r="AC2677" i="1" s="1"/>
  <c r="Z2677" i="1" s="1"/>
  <c r="AB2678" i="1"/>
  <c r="AC2678" i="1" s="1"/>
  <c r="Z2678" i="1" s="1"/>
  <c r="AB2679" i="1"/>
  <c r="AC2679" i="1" s="1"/>
  <c r="Z2679" i="1" s="1"/>
  <c r="AB2680" i="1"/>
  <c r="AC2680" i="1" s="1"/>
  <c r="Z2680" i="1" s="1"/>
  <c r="AB2681" i="1"/>
  <c r="AC2681" i="1" s="1"/>
  <c r="Z2681" i="1" s="1"/>
  <c r="AB2682" i="1"/>
  <c r="AC2682" i="1" s="1"/>
  <c r="Z2682" i="1" s="1"/>
  <c r="AB2683" i="1"/>
  <c r="AC2683" i="1" s="1"/>
  <c r="Z2683" i="1" s="1"/>
  <c r="AB2684" i="1"/>
  <c r="AC2684" i="1" s="1"/>
  <c r="Z2684" i="1" s="1"/>
  <c r="AB2685" i="1"/>
  <c r="AC2685" i="1" s="1"/>
  <c r="Z2685" i="1" s="1"/>
  <c r="AB2686" i="1"/>
  <c r="AC2686" i="1" s="1"/>
  <c r="Z2686" i="1" s="1"/>
  <c r="AB2687" i="1"/>
  <c r="AC2687" i="1" s="1"/>
  <c r="Z2687" i="1" s="1"/>
  <c r="AB2688" i="1"/>
  <c r="AC2688" i="1" s="1"/>
  <c r="Z2688" i="1" s="1"/>
  <c r="AB2689" i="1"/>
  <c r="AC2689" i="1" s="1"/>
  <c r="Z2689" i="1" s="1"/>
  <c r="AB2690" i="1"/>
  <c r="AC2690" i="1" s="1"/>
  <c r="Z2690" i="1" s="1"/>
  <c r="AB2691" i="1"/>
  <c r="AC2691" i="1" s="1"/>
  <c r="Z2691" i="1" s="1"/>
  <c r="AB2692" i="1"/>
  <c r="AC2692" i="1" s="1"/>
  <c r="Z2692" i="1" s="1"/>
  <c r="AB2693" i="1"/>
  <c r="AC2693" i="1" s="1"/>
  <c r="Z2693" i="1" s="1"/>
  <c r="AB2694" i="1"/>
  <c r="AC2694" i="1" s="1"/>
  <c r="Z2694" i="1" s="1"/>
  <c r="AB2695" i="1"/>
  <c r="AC2695" i="1" s="1"/>
  <c r="Z2695" i="1" s="1"/>
  <c r="AB2696" i="1"/>
  <c r="AC2696" i="1" s="1"/>
  <c r="Z2696" i="1" s="1"/>
  <c r="AB2697" i="1"/>
  <c r="AC2697" i="1" s="1"/>
  <c r="Z2697" i="1" s="1"/>
  <c r="AB2698" i="1"/>
  <c r="AC2698" i="1" s="1"/>
  <c r="Z2698" i="1" s="1"/>
  <c r="AB2699" i="1"/>
  <c r="AC2699" i="1" s="1"/>
  <c r="Z2699" i="1" s="1"/>
  <c r="AB2700" i="1"/>
  <c r="AC2700" i="1" s="1"/>
  <c r="Z2700" i="1" s="1"/>
  <c r="AB2701" i="1"/>
  <c r="AC2701" i="1" s="1"/>
  <c r="Z2701" i="1" s="1"/>
  <c r="AB2702" i="1"/>
  <c r="AC2702" i="1" s="1"/>
  <c r="Z2702" i="1" s="1"/>
  <c r="AB2703" i="1"/>
  <c r="AC2703" i="1" s="1"/>
  <c r="Z2703" i="1" s="1"/>
  <c r="AB2704" i="1"/>
  <c r="AC2704" i="1" s="1"/>
  <c r="Z2704" i="1" s="1"/>
  <c r="AB2705" i="1"/>
  <c r="AC2705" i="1" s="1"/>
  <c r="Z2705" i="1" s="1"/>
  <c r="AB2706" i="1"/>
  <c r="AC2706" i="1" s="1"/>
  <c r="Z2706" i="1" s="1"/>
  <c r="AB2707" i="1"/>
  <c r="AC2707" i="1" s="1"/>
  <c r="Z2707" i="1" s="1"/>
  <c r="AB2708" i="1"/>
  <c r="AC2708" i="1" s="1"/>
  <c r="Z2708" i="1" s="1"/>
  <c r="AB2709" i="1"/>
  <c r="AC2709" i="1" s="1"/>
  <c r="Z2709" i="1" s="1"/>
  <c r="AB2710" i="1"/>
  <c r="AC2710" i="1" s="1"/>
  <c r="Z2710" i="1" s="1"/>
  <c r="AB2711" i="1"/>
  <c r="AC2711" i="1" s="1"/>
  <c r="Z2711" i="1" s="1"/>
  <c r="AB2712" i="1"/>
  <c r="AC2712" i="1" s="1"/>
  <c r="Z2712" i="1" s="1"/>
  <c r="AB2713" i="1"/>
  <c r="AC2713" i="1" s="1"/>
  <c r="Z2713" i="1" s="1"/>
  <c r="AB2714" i="1"/>
  <c r="AC2714" i="1" s="1"/>
  <c r="Z2714" i="1" s="1"/>
  <c r="AB2715" i="1"/>
  <c r="AC2715" i="1" s="1"/>
  <c r="Z2715" i="1" s="1"/>
  <c r="AB2716" i="1"/>
  <c r="AC2716" i="1" s="1"/>
  <c r="Z2716" i="1" s="1"/>
  <c r="AB2717" i="1"/>
  <c r="AC2717" i="1" s="1"/>
  <c r="Z2717" i="1" s="1"/>
  <c r="AB2718" i="1"/>
  <c r="AC2718" i="1" s="1"/>
  <c r="Z2718" i="1" s="1"/>
  <c r="AB2719" i="1"/>
  <c r="AC2719" i="1" s="1"/>
  <c r="Z2719" i="1" s="1"/>
  <c r="AB2720" i="1"/>
  <c r="AC2720" i="1" s="1"/>
  <c r="Z2720" i="1" s="1"/>
  <c r="AB2721" i="1"/>
  <c r="AC2721" i="1" s="1"/>
  <c r="Z2721" i="1" s="1"/>
  <c r="AB2722" i="1"/>
  <c r="AC2722" i="1" s="1"/>
  <c r="Z2722" i="1" s="1"/>
  <c r="AB2723" i="1"/>
  <c r="AC2723" i="1" s="1"/>
  <c r="Z2723" i="1" s="1"/>
  <c r="AB2724" i="1"/>
  <c r="AC2724" i="1" s="1"/>
  <c r="Z2724" i="1" s="1"/>
  <c r="AB2725" i="1"/>
  <c r="AC2725" i="1" s="1"/>
  <c r="Z2725" i="1" s="1"/>
  <c r="AB2726" i="1"/>
  <c r="AC2726" i="1" s="1"/>
  <c r="Z2726" i="1" s="1"/>
  <c r="AB2727" i="1"/>
  <c r="AC2727" i="1" s="1"/>
  <c r="Z2727" i="1" s="1"/>
  <c r="AB2728" i="1"/>
  <c r="AC2728" i="1" s="1"/>
  <c r="Z2728" i="1" s="1"/>
  <c r="AB2729" i="1"/>
  <c r="AC2729" i="1" s="1"/>
  <c r="Z2729" i="1" s="1"/>
  <c r="AB2730" i="1"/>
  <c r="AC2730" i="1" s="1"/>
  <c r="Z2730" i="1" s="1"/>
  <c r="AB2731" i="1"/>
  <c r="AC2731" i="1" s="1"/>
  <c r="Z2731" i="1" s="1"/>
  <c r="AB2732" i="1"/>
  <c r="AC2732" i="1" s="1"/>
  <c r="Z2732" i="1" s="1"/>
  <c r="AB2733" i="1"/>
  <c r="AC2733" i="1" s="1"/>
  <c r="Z2733" i="1" s="1"/>
  <c r="AB2734" i="1"/>
  <c r="AC2734" i="1" s="1"/>
  <c r="Z2734" i="1" s="1"/>
  <c r="AB2735" i="1"/>
  <c r="AC2735" i="1" s="1"/>
  <c r="Z2735" i="1" s="1"/>
  <c r="AB2736" i="1"/>
  <c r="AC2736" i="1" s="1"/>
  <c r="Z2736" i="1" s="1"/>
  <c r="AB2737" i="1"/>
  <c r="AC2737" i="1" s="1"/>
  <c r="Z2737" i="1" s="1"/>
  <c r="AB2738" i="1"/>
  <c r="AC2738" i="1" s="1"/>
  <c r="Z2738" i="1" s="1"/>
  <c r="AB2739" i="1"/>
  <c r="AC2739" i="1" s="1"/>
  <c r="Z2739" i="1" s="1"/>
  <c r="AB2740" i="1"/>
  <c r="AC2740" i="1" s="1"/>
  <c r="Z2740" i="1" s="1"/>
  <c r="AB2741" i="1"/>
  <c r="AC2741" i="1" s="1"/>
  <c r="Z2741" i="1" s="1"/>
  <c r="AB2742" i="1"/>
  <c r="AC2742" i="1" s="1"/>
  <c r="Z2742" i="1" s="1"/>
  <c r="AB2743" i="1"/>
  <c r="AC2743" i="1" s="1"/>
  <c r="Z2743" i="1" s="1"/>
  <c r="AB2744" i="1"/>
  <c r="AC2744" i="1" s="1"/>
  <c r="Z2744" i="1" s="1"/>
  <c r="AB2745" i="1"/>
  <c r="AC2745" i="1" s="1"/>
  <c r="Z2745" i="1" s="1"/>
  <c r="AB2746" i="1"/>
  <c r="AC2746" i="1" s="1"/>
  <c r="Z2746" i="1" s="1"/>
  <c r="AB2747" i="1"/>
  <c r="AC2747" i="1" s="1"/>
  <c r="Z2747" i="1" s="1"/>
  <c r="AB2748" i="1"/>
  <c r="AC2748" i="1" s="1"/>
  <c r="Z2748" i="1" s="1"/>
  <c r="AB2749" i="1"/>
  <c r="AC2749" i="1" s="1"/>
  <c r="Z2749" i="1" s="1"/>
  <c r="AB2750" i="1"/>
  <c r="AC2750" i="1" s="1"/>
  <c r="Z2750" i="1" s="1"/>
  <c r="AB2751" i="1"/>
  <c r="AC2751" i="1" s="1"/>
  <c r="Z2751" i="1" s="1"/>
  <c r="AB2752" i="1"/>
  <c r="AC2752" i="1" s="1"/>
  <c r="Z2752" i="1" s="1"/>
  <c r="AB2753" i="1"/>
  <c r="AC2753" i="1" s="1"/>
  <c r="Z2753" i="1" s="1"/>
  <c r="AB2754" i="1"/>
  <c r="AC2754" i="1" s="1"/>
  <c r="Z2754" i="1" s="1"/>
  <c r="AB2755" i="1"/>
  <c r="AC2755" i="1" s="1"/>
  <c r="Z2755" i="1" s="1"/>
  <c r="AB2756" i="1"/>
  <c r="AC2756" i="1" s="1"/>
  <c r="Z2756" i="1" s="1"/>
  <c r="AB2757" i="1"/>
  <c r="AC2757" i="1" s="1"/>
  <c r="Z2757" i="1" s="1"/>
  <c r="AB2758" i="1"/>
  <c r="AC2758" i="1" s="1"/>
  <c r="Z2758" i="1" s="1"/>
  <c r="AB2759" i="1"/>
  <c r="AC2759" i="1" s="1"/>
  <c r="Z2759" i="1" s="1"/>
  <c r="AB2760" i="1"/>
  <c r="AC2760" i="1" s="1"/>
  <c r="Z2760" i="1" s="1"/>
  <c r="AB2761" i="1"/>
  <c r="AC2761" i="1" s="1"/>
  <c r="Z2761" i="1" s="1"/>
  <c r="AB2762" i="1"/>
  <c r="AC2762" i="1" s="1"/>
  <c r="Z2762" i="1" s="1"/>
  <c r="AB2763" i="1"/>
  <c r="AC2763" i="1" s="1"/>
  <c r="Z2763" i="1" s="1"/>
  <c r="AB2764" i="1"/>
  <c r="AC2764" i="1" s="1"/>
  <c r="Z2764" i="1" s="1"/>
  <c r="AB2765" i="1"/>
  <c r="AC2765" i="1" s="1"/>
  <c r="Z2765" i="1" s="1"/>
  <c r="AB2766" i="1"/>
  <c r="AC2766" i="1" s="1"/>
  <c r="Z2766" i="1" s="1"/>
  <c r="AB2767" i="1"/>
  <c r="AC2767" i="1" s="1"/>
  <c r="Z2767" i="1" s="1"/>
  <c r="AB2768" i="1"/>
  <c r="AC2768" i="1" s="1"/>
  <c r="Z2768" i="1" s="1"/>
  <c r="AB2769" i="1"/>
  <c r="AC2769" i="1" s="1"/>
  <c r="Z2769" i="1" s="1"/>
  <c r="AB2770" i="1"/>
  <c r="AC2770" i="1" s="1"/>
  <c r="Z2770" i="1" s="1"/>
  <c r="AB2771" i="1"/>
  <c r="AC2771" i="1" s="1"/>
  <c r="Z2771" i="1" s="1"/>
  <c r="AB2772" i="1"/>
  <c r="AC2772" i="1" s="1"/>
  <c r="Z2772" i="1" s="1"/>
  <c r="AB2773" i="1"/>
  <c r="AC2773" i="1" s="1"/>
  <c r="Z2773" i="1" s="1"/>
  <c r="AB2774" i="1"/>
  <c r="AC2774" i="1" s="1"/>
  <c r="Z2774" i="1" s="1"/>
  <c r="AB2775" i="1"/>
  <c r="AC2775" i="1" s="1"/>
  <c r="Z2775" i="1" s="1"/>
  <c r="AB2776" i="1"/>
  <c r="AC2776" i="1" s="1"/>
  <c r="Z2776" i="1" s="1"/>
  <c r="AB2777" i="1"/>
  <c r="AC2777" i="1" s="1"/>
  <c r="Z2777" i="1" s="1"/>
  <c r="AB2778" i="1"/>
  <c r="AC2778" i="1" s="1"/>
  <c r="Z2778" i="1" s="1"/>
  <c r="AB2779" i="1"/>
  <c r="AC2779" i="1" s="1"/>
  <c r="Z2779" i="1" s="1"/>
  <c r="AB2780" i="1"/>
  <c r="AC2780" i="1" s="1"/>
  <c r="Z2780" i="1" s="1"/>
  <c r="AB2781" i="1"/>
  <c r="AC2781" i="1" s="1"/>
  <c r="Z2781" i="1" s="1"/>
  <c r="AB2782" i="1"/>
  <c r="AC2782" i="1" s="1"/>
  <c r="Z2782" i="1" s="1"/>
  <c r="AB2783" i="1"/>
  <c r="AC2783" i="1" s="1"/>
  <c r="Z2783" i="1" s="1"/>
  <c r="AB2784" i="1"/>
  <c r="AC2784" i="1" s="1"/>
  <c r="Z2784" i="1" s="1"/>
  <c r="AB2785" i="1"/>
  <c r="AC2785" i="1" s="1"/>
  <c r="Z2785" i="1" s="1"/>
  <c r="AB2786" i="1"/>
  <c r="AC2786" i="1" s="1"/>
  <c r="Z2786" i="1" s="1"/>
  <c r="AB2787" i="1"/>
  <c r="AC2787" i="1" s="1"/>
  <c r="Z2787" i="1" s="1"/>
  <c r="AB2788" i="1"/>
  <c r="AC2788" i="1" s="1"/>
  <c r="Z2788" i="1" s="1"/>
  <c r="AB2789" i="1"/>
  <c r="AC2789" i="1" s="1"/>
  <c r="Z2789" i="1" s="1"/>
  <c r="AB2790" i="1"/>
  <c r="AC2790" i="1" s="1"/>
  <c r="Z2790" i="1" s="1"/>
  <c r="AB2791" i="1"/>
  <c r="AC2791" i="1" s="1"/>
  <c r="Z2791" i="1" s="1"/>
  <c r="AB2792" i="1"/>
  <c r="AC2792" i="1" s="1"/>
  <c r="Z2792" i="1" s="1"/>
  <c r="AB2793" i="1"/>
  <c r="AC2793" i="1" s="1"/>
  <c r="Z2793" i="1" s="1"/>
  <c r="AB2794" i="1"/>
  <c r="AC2794" i="1" s="1"/>
  <c r="Z2794" i="1" s="1"/>
  <c r="AB2795" i="1"/>
  <c r="AC2795" i="1" s="1"/>
  <c r="Z2795" i="1" s="1"/>
  <c r="AB2796" i="1"/>
  <c r="AC2796" i="1" s="1"/>
  <c r="Z2796" i="1" s="1"/>
  <c r="AB2797" i="1"/>
  <c r="AC2797" i="1" s="1"/>
  <c r="Z2797" i="1" s="1"/>
  <c r="AB2798" i="1"/>
  <c r="AC2798" i="1" s="1"/>
  <c r="Z2798" i="1" s="1"/>
  <c r="AB2799" i="1"/>
  <c r="AC2799" i="1" s="1"/>
  <c r="Z2799" i="1" s="1"/>
  <c r="AB2800" i="1"/>
  <c r="AC2800" i="1" s="1"/>
  <c r="Z2800" i="1" s="1"/>
  <c r="AB2801" i="1"/>
  <c r="AC2801" i="1" s="1"/>
  <c r="Z2801" i="1" s="1"/>
  <c r="AB2802" i="1"/>
  <c r="AC2802" i="1" s="1"/>
  <c r="Z2802" i="1" s="1"/>
  <c r="AB2803" i="1"/>
  <c r="AC2803" i="1" s="1"/>
  <c r="Z2803" i="1" s="1"/>
  <c r="AB2804" i="1"/>
  <c r="AC2804" i="1" s="1"/>
  <c r="Z2804" i="1" s="1"/>
  <c r="AB2805" i="1"/>
  <c r="AC2805" i="1" s="1"/>
  <c r="Z2805" i="1" s="1"/>
  <c r="AB2806" i="1"/>
  <c r="AC2806" i="1" s="1"/>
  <c r="Z2806" i="1" s="1"/>
  <c r="AB2807" i="1"/>
  <c r="AC2807" i="1" s="1"/>
  <c r="Z2807" i="1" s="1"/>
  <c r="AB2808" i="1"/>
  <c r="AC2808" i="1" s="1"/>
  <c r="Z2808" i="1" s="1"/>
  <c r="AB2809" i="1"/>
  <c r="AC2809" i="1" s="1"/>
  <c r="Z2809" i="1" s="1"/>
  <c r="AB2810" i="1"/>
  <c r="AC2810" i="1" s="1"/>
  <c r="Z2810" i="1" s="1"/>
  <c r="AB2811" i="1"/>
  <c r="AC2811" i="1" s="1"/>
  <c r="Z2811" i="1" s="1"/>
  <c r="AB2812" i="1"/>
  <c r="AC2812" i="1" s="1"/>
  <c r="Z2812" i="1" s="1"/>
  <c r="AB2813" i="1"/>
  <c r="AC2813" i="1" s="1"/>
  <c r="Z2813" i="1" s="1"/>
  <c r="AB2814" i="1"/>
  <c r="AC2814" i="1" s="1"/>
  <c r="Z2814" i="1" s="1"/>
  <c r="AB2815" i="1"/>
  <c r="AC2815" i="1" s="1"/>
  <c r="Z2815" i="1" s="1"/>
  <c r="AB2816" i="1"/>
  <c r="AC2816" i="1" s="1"/>
  <c r="Z2816" i="1" s="1"/>
  <c r="AB2817" i="1"/>
  <c r="AC2817" i="1" s="1"/>
  <c r="Z2817" i="1" s="1"/>
  <c r="AB2818" i="1"/>
  <c r="AC2818" i="1" s="1"/>
  <c r="Z2818" i="1" s="1"/>
  <c r="AB2819" i="1"/>
  <c r="AC2819" i="1" s="1"/>
  <c r="Z2819" i="1" s="1"/>
  <c r="AB2820" i="1"/>
  <c r="AC2820" i="1" s="1"/>
  <c r="Z2820" i="1" s="1"/>
  <c r="AB2821" i="1"/>
  <c r="AC2821" i="1" s="1"/>
  <c r="Z2821" i="1" s="1"/>
  <c r="AB2822" i="1"/>
  <c r="AC2822" i="1" s="1"/>
  <c r="Z2822" i="1" s="1"/>
  <c r="AB2823" i="1"/>
  <c r="AC2823" i="1" s="1"/>
  <c r="Z2823" i="1" s="1"/>
  <c r="AB2824" i="1"/>
  <c r="AC2824" i="1" s="1"/>
  <c r="Z2824" i="1" s="1"/>
  <c r="AB2825" i="1"/>
  <c r="AC2825" i="1" s="1"/>
  <c r="Z2825" i="1" s="1"/>
  <c r="AB2826" i="1"/>
  <c r="AC2826" i="1" s="1"/>
  <c r="Z2826" i="1" s="1"/>
  <c r="AB2827" i="1"/>
  <c r="AC2827" i="1" s="1"/>
  <c r="Z2827" i="1" s="1"/>
  <c r="AB2828" i="1"/>
  <c r="AC2828" i="1" s="1"/>
  <c r="Z2828" i="1" s="1"/>
  <c r="AB2829" i="1"/>
  <c r="AC2829" i="1" s="1"/>
  <c r="Z2829" i="1" s="1"/>
  <c r="AB2830" i="1"/>
  <c r="AC2830" i="1" s="1"/>
  <c r="Z2830" i="1" s="1"/>
  <c r="AB2831" i="1"/>
  <c r="AC2831" i="1" s="1"/>
  <c r="Z2831" i="1" s="1"/>
  <c r="AB2832" i="1"/>
  <c r="AC2832" i="1" s="1"/>
  <c r="Z2832" i="1" s="1"/>
  <c r="AB2833" i="1"/>
  <c r="AC2833" i="1" s="1"/>
  <c r="Z2833" i="1" s="1"/>
  <c r="AB2834" i="1"/>
  <c r="AC2834" i="1" s="1"/>
  <c r="Z2834" i="1" s="1"/>
  <c r="AB2835" i="1"/>
  <c r="AC2835" i="1" s="1"/>
  <c r="Z2835" i="1" s="1"/>
  <c r="AB2836" i="1"/>
  <c r="AC2836" i="1" s="1"/>
  <c r="Z2836" i="1" s="1"/>
  <c r="AB2837" i="1"/>
  <c r="AC2837" i="1" s="1"/>
  <c r="Z2837" i="1" s="1"/>
  <c r="AB2838" i="1"/>
  <c r="AC2838" i="1" s="1"/>
  <c r="Z2838" i="1" s="1"/>
  <c r="AB2839" i="1"/>
  <c r="AC2839" i="1" s="1"/>
  <c r="Z2839" i="1" s="1"/>
  <c r="AB2840" i="1"/>
  <c r="AC2840" i="1" s="1"/>
  <c r="Z2840" i="1" s="1"/>
  <c r="AB2841" i="1"/>
  <c r="AC2841" i="1" s="1"/>
  <c r="Z2841" i="1" s="1"/>
  <c r="AB2842" i="1"/>
  <c r="AC2842" i="1" s="1"/>
  <c r="Z2842" i="1" s="1"/>
  <c r="AB2843" i="1"/>
  <c r="AC2843" i="1" s="1"/>
  <c r="Z2843" i="1" s="1"/>
  <c r="AB2844" i="1"/>
  <c r="AC2844" i="1" s="1"/>
  <c r="Z2844" i="1" s="1"/>
  <c r="AB2845" i="1"/>
  <c r="AC2845" i="1" s="1"/>
  <c r="Z2845" i="1" s="1"/>
  <c r="AB2846" i="1"/>
  <c r="AC2846" i="1" s="1"/>
  <c r="Z2846" i="1" s="1"/>
  <c r="AB2847" i="1"/>
  <c r="AC2847" i="1" s="1"/>
  <c r="Z2847" i="1" s="1"/>
  <c r="AB2848" i="1"/>
  <c r="AC2848" i="1" s="1"/>
  <c r="Z2848" i="1" s="1"/>
  <c r="AB2849" i="1"/>
  <c r="AC2849" i="1" s="1"/>
  <c r="Z2849" i="1" s="1"/>
  <c r="AB2850" i="1"/>
  <c r="AC2850" i="1" s="1"/>
  <c r="Z2850" i="1" s="1"/>
  <c r="AB2851" i="1"/>
  <c r="AC2851" i="1" s="1"/>
  <c r="Z2851" i="1" s="1"/>
  <c r="AB2852" i="1"/>
  <c r="AC2852" i="1" s="1"/>
  <c r="Z2852" i="1" s="1"/>
  <c r="AB2853" i="1"/>
  <c r="AC2853" i="1" s="1"/>
  <c r="Z2853" i="1" s="1"/>
  <c r="AB2854" i="1"/>
  <c r="AC2854" i="1" s="1"/>
  <c r="Z2854" i="1" s="1"/>
  <c r="AB2855" i="1"/>
  <c r="AC2855" i="1" s="1"/>
  <c r="Z2855" i="1" s="1"/>
  <c r="AB2856" i="1"/>
  <c r="AC2856" i="1" s="1"/>
  <c r="Z2856" i="1" s="1"/>
  <c r="AB2857" i="1"/>
  <c r="AC2857" i="1" s="1"/>
  <c r="Z2857" i="1" s="1"/>
  <c r="AB2858" i="1"/>
  <c r="AC2858" i="1" s="1"/>
  <c r="Z2858" i="1" s="1"/>
  <c r="AB2859" i="1"/>
  <c r="AC2859" i="1" s="1"/>
  <c r="Z2859" i="1" s="1"/>
  <c r="AB2860" i="1"/>
  <c r="AC2860" i="1" s="1"/>
  <c r="Z2860" i="1" s="1"/>
  <c r="AB2861" i="1"/>
  <c r="AC2861" i="1" s="1"/>
  <c r="Z2861" i="1" s="1"/>
  <c r="AB2862" i="1"/>
  <c r="AC2862" i="1" s="1"/>
  <c r="Z2862" i="1" s="1"/>
  <c r="AB2863" i="1"/>
  <c r="AC2863" i="1" s="1"/>
  <c r="Z2863" i="1" s="1"/>
  <c r="AB2864" i="1"/>
  <c r="AC2864" i="1" s="1"/>
  <c r="Z2864" i="1" s="1"/>
  <c r="AB2865" i="1"/>
  <c r="AC2865" i="1" s="1"/>
  <c r="Z2865" i="1" s="1"/>
  <c r="AB2866" i="1"/>
  <c r="AC2866" i="1" s="1"/>
  <c r="Z2866" i="1" s="1"/>
  <c r="AB2867" i="1"/>
  <c r="AC2867" i="1" s="1"/>
  <c r="Z2867" i="1" s="1"/>
  <c r="AB2868" i="1"/>
  <c r="AC2868" i="1" s="1"/>
  <c r="Z2868" i="1" s="1"/>
  <c r="AB2869" i="1"/>
  <c r="AC2869" i="1" s="1"/>
  <c r="Z2869" i="1" s="1"/>
  <c r="AB2870" i="1"/>
  <c r="AC2870" i="1" s="1"/>
  <c r="Z2870" i="1" s="1"/>
  <c r="AB2871" i="1"/>
  <c r="AC2871" i="1" s="1"/>
  <c r="Z2871" i="1" s="1"/>
  <c r="AB2872" i="1"/>
  <c r="AC2872" i="1" s="1"/>
  <c r="Z2872" i="1" s="1"/>
  <c r="AB2873" i="1"/>
  <c r="AC2873" i="1" s="1"/>
  <c r="Z2873" i="1" s="1"/>
  <c r="AB2874" i="1"/>
  <c r="AC2874" i="1" s="1"/>
  <c r="Z2874" i="1" s="1"/>
  <c r="AB2875" i="1"/>
  <c r="AC2875" i="1" s="1"/>
  <c r="Z2875" i="1" s="1"/>
  <c r="AB2876" i="1"/>
  <c r="AC2876" i="1" s="1"/>
  <c r="Z2876" i="1" s="1"/>
  <c r="AB2877" i="1"/>
  <c r="AC2877" i="1" s="1"/>
  <c r="Z2877" i="1" s="1"/>
  <c r="AB2878" i="1"/>
  <c r="AC2878" i="1" s="1"/>
  <c r="Z2878" i="1" s="1"/>
  <c r="AB2879" i="1"/>
  <c r="AC2879" i="1" s="1"/>
  <c r="Z2879" i="1" s="1"/>
  <c r="AB2880" i="1"/>
  <c r="AC2880" i="1" s="1"/>
  <c r="Z2880" i="1" s="1"/>
  <c r="AB2881" i="1"/>
  <c r="AC2881" i="1" s="1"/>
  <c r="Z2881" i="1" s="1"/>
  <c r="AB2882" i="1"/>
  <c r="AC2882" i="1" s="1"/>
  <c r="Z2882" i="1" s="1"/>
  <c r="AB2883" i="1"/>
  <c r="AC2883" i="1" s="1"/>
  <c r="Z2883" i="1" s="1"/>
  <c r="AB2884" i="1"/>
  <c r="AC2884" i="1" s="1"/>
  <c r="Z2884" i="1" s="1"/>
  <c r="AB2885" i="1"/>
  <c r="AC2885" i="1" s="1"/>
  <c r="Z2885" i="1" s="1"/>
  <c r="AB2886" i="1"/>
  <c r="AC2886" i="1" s="1"/>
  <c r="Z2886" i="1" s="1"/>
  <c r="AB2887" i="1"/>
  <c r="AC2887" i="1" s="1"/>
  <c r="Z2887" i="1" s="1"/>
  <c r="AB2888" i="1"/>
  <c r="AC2888" i="1" s="1"/>
  <c r="Z2888" i="1" s="1"/>
  <c r="AB2889" i="1"/>
  <c r="AC2889" i="1" s="1"/>
  <c r="Z2889" i="1" s="1"/>
  <c r="AB2890" i="1"/>
  <c r="AC2890" i="1" s="1"/>
  <c r="Z2890" i="1" s="1"/>
  <c r="AB2891" i="1"/>
  <c r="AC2891" i="1" s="1"/>
  <c r="Z2891" i="1" s="1"/>
  <c r="AB2892" i="1"/>
  <c r="AC2892" i="1" s="1"/>
  <c r="Z2892" i="1" s="1"/>
  <c r="AB2893" i="1"/>
  <c r="AC2893" i="1" s="1"/>
  <c r="Z2893" i="1" s="1"/>
  <c r="AB2894" i="1"/>
  <c r="AC2894" i="1" s="1"/>
  <c r="Z2894" i="1" s="1"/>
  <c r="AB2895" i="1"/>
  <c r="AC2895" i="1" s="1"/>
  <c r="Z2895" i="1" s="1"/>
  <c r="AB2896" i="1"/>
  <c r="AC2896" i="1" s="1"/>
  <c r="Z2896" i="1" s="1"/>
  <c r="AB2897" i="1"/>
  <c r="AC2897" i="1" s="1"/>
  <c r="Z2897" i="1" s="1"/>
  <c r="AB2898" i="1"/>
  <c r="AC2898" i="1" s="1"/>
  <c r="Z2898" i="1" s="1"/>
  <c r="AB2899" i="1"/>
  <c r="AC2899" i="1" s="1"/>
  <c r="Z2899" i="1" s="1"/>
  <c r="AB2900" i="1"/>
  <c r="AC2900" i="1" s="1"/>
  <c r="Z2900" i="1" s="1"/>
  <c r="AB2901" i="1"/>
  <c r="AC2901" i="1" s="1"/>
  <c r="Z2901" i="1" s="1"/>
  <c r="AB2902" i="1"/>
  <c r="AC2902" i="1" s="1"/>
  <c r="Z2902" i="1" s="1"/>
  <c r="AB2903" i="1"/>
  <c r="AC2903" i="1" s="1"/>
  <c r="Z2903" i="1" s="1"/>
  <c r="AB2904" i="1"/>
  <c r="AC2904" i="1" s="1"/>
  <c r="Z2904" i="1" s="1"/>
  <c r="AB2905" i="1"/>
  <c r="AC2905" i="1" s="1"/>
  <c r="Z2905" i="1" s="1"/>
  <c r="AB2906" i="1"/>
  <c r="AC2906" i="1" s="1"/>
  <c r="Z2906" i="1" s="1"/>
  <c r="AB2907" i="1"/>
  <c r="AC2907" i="1" s="1"/>
  <c r="Z2907" i="1" s="1"/>
  <c r="AB2908" i="1"/>
  <c r="AC2908" i="1" s="1"/>
  <c r="Z2908" i="1" s="1"/>
  <c r="AB2909" i="1"/>
  <c r="AC2909" i="1" s="1"/>
  <c r="Z2909" i="1" s="1"/>
  <c r="AB2910" i="1"/>
  <c r="AC2910" i="1" s="1"/>
  <c r="Z2910" i="1" s="1"/>
  <c r="AB2911" i="1"/>
  <c r="AC2911" i="1" s="1"/>
  <c r="Z2911" i="1" s="1"/>
  <c r="AB2912" i="1"/>
  <c r="AC2912" i="1" s="1"/>
  <c r="Z2912" i="1" s="1"/>
  <c r="AB2913" i="1"/>
  <c r="AC2913" i="1" s="1"/>
  <c r="Z2913" i="1" s="1"/>
  <c r="AB2914" i="1"/>
  <c r="AC2914" i="1" s="1"/>
  <c r="Z2914" i="1" s="1"/>
  <c r="AB2915" i="1"/>
  <c r="AC2915" i="1" s="1"/>
  <c r="Z2915" i="1" s="1"/>
  <c r="AB2916" i="1"/>
  <c r="AC2916" i="1" s="1"/>
  <c r="Z2916" i="1" s="1"/>
  <c r="AB2917" i="1"/>
  <c r="AC2917" i="1" s="1"/>
  <c r="Z2917" i="1" s="1"/>
  <c r="AB2918" i="1"/>
  <c r="AC2918" i="1" s="1"/>
  <c r="Z2918" i="1" s="1"/>
  <c r="AB2919" i="1"/>
  <c r="AC2919" i="1" s="1"/>
  <c r="Z2919" i="1" s="1"/>
  <c r="AB2920" i="1"/>
  <c r="AC2920" i="1" s="1"/>
  <c r="Z2920" i="1" s="1"/>
  <c r="AB2921" i="1"/>
  <c r="AC2921" i="1" s="1"/>
  <c r="Z2921" i="1" s="1"/>
  <c r="AB2922" i="1"/>
  <c r="AC2922" i="1" s="1"/>
  <c r="Z2922" i="1" s="1"/>
  <c r="AB2923" i="1"/>
  <c r="AC2923" i="1" s="1"/>
  <c r="Z2923" i="1" s="1"/>
  <c r="AB2924" i="1"/>
  <c r="AC2924" i="1" s="1"/>
  <c r="Z2924" i="1" s="1"/>
  <c r="AB2925" i="1"/>
  <c r="AC2925" i="1" s="1"/>
  <c r="Z2925" i="1" s="1"/>
  <c r="AB2926" i="1"/>
  <c r="AC2926" i="1" s="1"/>
  <c r="Z2926" i="1" s="1"/>
  <c r="AB2927" i="1"/>
  <c r="AC2927" i="1" s="1"/>
  <c r="Z2927" i="1" s="1"/>
  <c r="AB2928" i="1"/>
  <c r="AC2928" i="1" s="1"/>
  <c r="Z2928" i="1" s="1"/>
  <c r="AB2929" i="1"/>
  <c r="AC2929" i="1" s="1"/>
  <c r="Z2929" i="1" s="1"/>
  <c r="AB2930" i="1"/>
  <c r="AC2930" i="1" s="1"/>
  <c r="Z2930" i="1" s="1"/>
  <c r="AB2931" i="1"/>
  <c r="AC2931" i="1" s="1"/>
  <c r="Z2931" i="1" s="1"/>
  <c r="AB2932" i="1"/>
  <c r="AC2932" i="1" s="1"/>
  <c r="Z2932" i="1" s="1"/>
  <c r="AB2933" i="1"/>
  <c r="AC2933" i="1" s="1"/>
  <c r="Z2933" i="1" s="1"/>
  <c r="AB2934" i="1"/>
  <c r="AC2934" i="1" s="1"/>
  <c r="Z2934" i="1" s="1"/>
  <c r="AB2935" i="1"/>
  <c r="AC2935" i="1" s="1"/>
  <c r="Z2935" i="1" s="1"/>
  <c r="AB2936" i="1"/>
  <c r="AC2936" i="1" s="1"/>
  <c r="Z2936" i="1" s="1"/>
  <c r="AB2937" i="1"/>
  <c r="AC2937" i="1" s="1"/>
  <c r="Z2937" i="1" s="1"/>
  <c r="AB2938" i="1"/>
  <c r="AC2938" i="1" s="1"/>
  <c r="Z2938" i="1" s="1"/>
  <c r="AB2939" i="1"/>
  <c r="AC2939" i="1" s="1"/>
  <c r="Z2939" i="1" s="1"/>
  <c r="AB2940" i="1"/>
  <c r="AC2940" i="1" s="1"/>
  <c r="Z2940" i="1" s="1"/>
  <c r="AB2941" i="1"/>
  <c r="AC2941" i="1" s="1"/>
  <c r="Z2941" i="1" s="1"/>
  <c r="AB2942" i="1"/>
  <c r="AC2942" i="1" s="1"/>
  <c r="Z2942" i="1" s="1"/>
  <c r="AB2943" i="1"/>
  <c r="AC2943" i="1" s="1"/>
  <c r="Z2943" i="1" s="1"/>
  <c r="AB2944" i="1"/>
  <c r="AC2944" i="1" s="1"/>
  <c r="Z2944" i="1" s="1"/>
  <c r="AB2945" i="1"/>
  <c r="AC2945" i="1" s="1"/>
  <c r="Z2945" i="1" s="1"/>
  <c r="AB2946" i="1"/>
  <c r="AC2946" i="1" s="1"/>
  <c r="Z2946" i="1" s="1"/>
  <c r="AB2947" i="1"/>
  <c r="AC2947" i="1" s="1"/>
  <c r="Z2947" i="1" s="1"/>
  <c r="AB2948" i="1"/>
  <c r="AC2948" i="1" s="1"/>
  <c r="Z2948" i="1" s="1"/>
  <c r="AB2949" i="1"/>
  <c r="AC2949" i="1" s="1"/>
  <c r="Z2949" i="1" s="1"/>
  <c r="AB2950" i="1"/>
  <c r="AC2950" i="1" s="1"/>
  <c r="Z2950" i="1" s="1"/>
  <c r="AB2951" i="1"/>
  <c r="AC2951" i="1" s="1"/>
  <c r="Z2951" i="1" s="1"/>
  <c r="AB2952" i="1"/>
  <c r="AC2952" i="1" s="1"/>
  <c r="Z2952" i="1" s="1"/>
  <c r="AB2953" i="1"/>
  <c r="AC2953" i="1" s="1"/>
  <c r="Z2953" i="1" s="1"/>
  <c r="AB2954" i="1"/>
  <c r="AC2954" i="1" s="1"/>
  <c r="Z2954" i="1" s="1"/>
  <c r="AB2955" i="1"/>
  <c r="AC2955" i="1" s="1"/>
  <c r="Z2955" i="1" s="1"/>
  <c r="AB2956" i="1"/>
  <c r="AC2956" i="1" s="1"/>
  <c r="Z2956" i="1" s="1"/>
  <c r="AB2957" i="1"/>
  <c r="AC2957" i="1" s="1"/>
  <c r="Z2957" i="1" s="1"/>
  <c r="AB2958" i="1"/>
  <c r="AC2958" i="1" s="1"/>
  <c r="Z2958" i="1" s="1"/>
  <c r="AB2959" i="1"/>
  <c r="AC2959" i="1" s="1"/>
  <c r="Z2959" i="1" s="1"/>
  <c r="AB2960" i="1"/>
  <c r="AC2960" i="1" s="1"/>
  <c r="Z2960" i="1" s="1"/>
  <c r="AB2961" i="1"/>
  <c r="AC2961" i="1" s="1"/>
  <c r="Z2961" i="1" s="1"/>
  <c r="AB2962" i="1"/>
  <c r="AC2962" i="1" s="1"/>
  <c r="Z2962" i="1" s="1"/>
  <c r="AB2963" i="1"/>
  <c r="AC2963" i="1" s="1"/>
  <c r="Z2963" i="1" s="1"/>
  <c r="AB2964" i="1"/>
  <c r="AC2964" i="1" s="1"/>
  <c r="Z2964" i="1" s="1"/>
  <c r="AB2965" i="1"/>
  <c r="AC2965" i="1" s="1"/>
  <c r="Z2965" i="1" s="1"/>
  <c r="AB2966" i="1"/>
  <c r="AC2966" i="1" s="1"/>
  <c r="Z2966" i="1" s="1"/>
  <c r="AB2967" i="1"/>
  <c r="AC2967" i="1" s="1"/>
  <c r="Z2967" i="1" s="1"/>
  <c r="AB2968" i="1"/>
  <c r="AC2968" i="1" s="1"/>
  <c r="Z2968" i="1" s="1"/>
  <c r="AB2969" i="1"/>
  <c r="AC2969" i="1" s="1"/>
  <c r="Z2969" i="1" s="1"/>
  <c r="AB2970" i="1"/>
  <c r="AC2970" i="1" s="1"/>
  <c r="Z2970" i="1" s="1"/>
  <c r="AB2971" i="1"/>
  <c r="AC2971" i="1" s="1"/>
  <c r="Z2971" i="1" s="1"/>
  <c r="AB2972" i="1"/>
  <c r="AC2972" i="1" s="1"/>
  <c r="Z2972" i="1" s="1"/>
  <c r="AB2973" i="1"/>
  <c r="AC2973" i="1" s="1"/>
  <c r="Z2973" i="1" s="1"/>
  <c r="AB2974" i="1"/>
  <c r="AC2974" i="1" s="1"/>
  <c r="Z2974" i="1" s="1"/>
  <c r="AB2975" i="1"/>
  <c r="AC2975" i="1" s="1"/>
  <c r="Z2975" i="1" s="1"/>
  <c r="AB2976" i="1"/>
  <c r="AC2976" i="1" s="1"/>
  <c r="Z2976" i="1" s="1"/>
  <c r="AB2977" i="1"/>
  <c r="AC2977" i="1" s="1"/>
  <c r="Z2977" i="1" s="1"/>
  <c r="AB2978" i="1"/>
  <c r="AC2978" i="1" s="1"/>
  <c r="Z2978" i="1" s="1"/>
  <c r="AB2979" i="1"/>
  <c r="AC2979" i="1" s="1"/>
  <c r="Z2979" i="1" s="1"/>
  <c r="AB2980" i="1"/>
  <c r="AC2980" i="1" s="1"/>
  <c r="Z2980" i="1" s="1"/>
  <c r="AB2981" i="1"/>
  <c r="AC2981" i="1" s="1"/>
  <c r="Z2981" i="1" s="1"/>
  <c r="AB2982" i="1"/>
  <c r="AC2982" i="1" s="1"/>
  <c r="Z2982" i="1" s="1"/>
  <c r="AB2983" i="1"/>
  <c r="AC2983" i="1" s="1"/>
  <c r="Z2983" i="1" s="1"/>
  <c r="AB2984" i="1"/>
  <c r="AC2984" i="1" s="1"/>
  <c r="Z2984" i="1" s="1"/>
  <c r="AB2985" i="1"/>
  <c r="AC2985" i="1" s="1"/>
  <c r="Z2985" i="1" s="1"/>
  <c r="AB2986" i="1"/>
  <c r="AC2986" i="1" s="1"/>
  <c r="Z2986" i="1" s="1"/>
  <c r="AB2987" i="1"/>
  <c r="AC2987" i="1" s="1"/>
  <c r="Z2987" i="1" s="1"/>
  <c r="AB2988" i="1"/>
  <c r="AC2988" i="1" s="1"/>
  <c r="Z2988" i="1" s="1"/>
  <c r="AB2989" i="1"/>
  <c r="AC2989" i="1" s="1"/>
  <c r="Z2989" i="1" s="1"/>
  <c r="AB2990" i="1"/>
  <c r="AC2990" i="1" s="1"/>
  <c r="Z2990" i="1" s="1"/>
  <c r="AB2991" i="1"/>
  <c r="AC2991" i="1" s="1"/>
  <c r="Z2991" i="1" s="1"/>
  <c r="AB2992" i="1"/>
  <c r="AC2992" i="1" s="1"/>
  <c r="Z2992" i="1" s="1"/>
  <c r="AB2993" i="1"/>
  <c r="AC2993" i="1" s="1"/>
  <c r="Z2993" i="1" s="1"/>
  <c r="AB2994" i="1"/>
  <c r="AC2994" i="1" s="1"/>
  <c r="Z2994" i="1" s="1"/>
  <c r="AB2995" i="1"/>
  <c r="AC2995" i="1" s="1"/>
  <c r="Z2995" i="1" s="1"/>
  <c r="AB2996" i="1"/>
  <c r="AC2996" i="1" s="1"/>
  <c r="Z2996" i="1" s="1"/>
  <c r="AB2997" i="1"/>
  <c r="AC2997" i="1" s="1"/>
  <c r="Z2997" i="1" s="1"/>
  <c r="AB2998" i="1"/>
  <c r="AC2998" i="1" s="1"/>
  <c r="Z2998" i="1" s="1"/>
  <c r="AB2999" i="1"/>
  <c r="AC2999" i="1" s="1"/>
  <c r="Z2999" i="1" s="1"/>
  <c r="AB3000" i="1"/>
  <c r="AC3000" i="1" s="1"/>
  <c r="Z3000" i="1" s="1"/>
  <c r="AB3001" i="1"/>
  <c r="AC3001" i="1" s="1"/>
  <c r="Z3001" i="1" s="1"/>
  <c r="AB3002" i="1"/>
  <c r="AC3002" i="1" s="1"/>
  <c r="Z3002" i="1" s="1"/>
  <c r="AB3003" i="1"/>
  <c r="AC3003" i="1" s="1"/>
  <c r="Z3003" i="1" s="1"/>
  <c r="AB3004" i="1"/>
  <c r="AC3004" i="1" s="1"/>
  <c r="Z3004" i="1" s="1"/>
  <c r="AB3005" i="1"/>
  <c r="AC3005" i="1" s="1"/>
  <c r="Z3005" i="1" s="1"/>
  <c r="AB3006" i="1"/>
  <c r="AC3006" i="1" s="1"/>
  <c r="Z3006" i="1" s="1"/>
  <c r="AB3007" i="1"/>
  <c r="AC3007" i="1" s="1"/>
  <c r="Z3007" i="1" s="1"/>
  <c r="AB3008" i="1"/>
  <c r="AC3008" i="1" s="1"/>
  <c r="Z3008" i="1" s="1"/>
  <c r="AB3009" i="1"/>
  <c r="AC3009" i="1" s="1"/>
  <c r="Z3009" i="1" s="1"/>
  <c r="AB3010" i="1"/>
  <c r="AC3010" i="1" s="1"/>
  <c r="Z3010" i="1" s="1"/>
  <c r="AB3011" i="1"/>
  <c r="AC3011" i="1" s="1"/>
  <c r="Z3011" i="1" s="1"/>
  <c r="AB3012" i="1"/>
  <c r="AC3012" i="1" s="1"/>
  <c r="Z3012" i="1" s="1"/>
  <c r="AB3013" i="1"/>
  <c r="AC3013" i="1" s="1"/>
  <c r="Z3013" i="1" s="1"/>
  <c r="AB3014" i="1"/>
  <c r="AC3014" i="1" s="1"/>
  <c r="Z3014" i="1" s="1"/>
  <c r="AB3015" i="1"/>
  <c r="AC3015" i="1" s="1"/>
  <c r="Z3015" i="1" s="1"/>
  <c r="AB3016" i="1"/>
  <c r="AC3016" i="1" s="1"/>
  <c r="Z3016" i="1" s="1"/>
  <c r="AB3017" i="1"/>
  <c r="AC3017" i="1" s="1"/>
  <c r="Z3017" i="1" s="1"/>
  <c r="AB3018" i="1"/>
  <c r="AC3018" i="1" s="1"/>
  <c r="Z3018" i="1" s="1"/>
  <c r="AB3019" i="1"/>
  <c r="AC3019" i="1" s="1"/>
  <c r="Z3019" i="1" s="1"/>
  <c r="AB3020" i="1"/>
  <c r="AC3020" i="1" s="1"/>
  <c r="Z3020" i="1" s="1"/>
  <c r="AB3021" i="1"/>
  <c r="AC3021" i="1" s="1"/>
  <c r="Z3021" i="1" s="1"/>
  <c r="AB3022" i="1"/>
  <c r="AC3022" i="1" s="1"/>
  <c r="Z3022" i="1" s="1"/>
  <c r="AB3023" i="1"/>
  <c r="AC3023" i="1" s="1"/>
  <c r="Z3023" i="1" s="1"/>
  <c r="AB3024" i="1"/>
  <c r="AC3024" i="1" s="1"/>
  <c r="Z3024" i="1" s="1"/>
  <c r="AB3025" i="1"/>
  <c r="AC3025" i="1" s="1"/>
  <c r="Z3025" i="1" s="1"/>
  <c r="AB3026" i="1"/>
  <c r="AC3026" i="1" s="1"/>
  <c r="Z3026" i="1" s="1"/>
  <c r="AB3027" i="1"/>
  <c r="AC3027" i="1" s="1"/>
  <c r="Z3027" i="1" s="1"/>
  <c r="AB3028" i="1"/>
  <c r="AC3028" i="1" s="1"/>
  <c r="Z3028" i="1" s="1"/>
  <c r="AB3029" i="1"/>
  <c r="AC3029" i="1" s="1"/>
  <c r="Z3029" i="1" s="1"/>
  <c r="AB3030" i="1"/>
  <c r="AC3030" i="1" s="1"/>
  <c r="Z3030" i="1" s="1"/>
  <c r="AB3031" i="1"/>
  <c r="AC3031" i="1" s="1"/>
  <c r="Z3031" i="1" s="1"/>
  <c r="AB3032" i="1"/>
  <c r="AC3032" i="1" s="1"/>
  <c r="Z3032" i="1" s="1"/>
  <c r="AB3033" i="1"/>
  <c r="AC3033" i="1" s="1"/>
  <c r="Z3033" i="1" s="1"/>
  <c r="AB3034" i="1"/>
  <c r="AC3034" i="1" s="1"/>
  <c r="Z3034" i="1" s="1"/>
  <c r="AB3035" i="1"/>
  <c r="AC3035" i="1" s="1"/>
  <c r="Z3035" i="1" s="1"/>
  <c r="AB3036" i="1"/>
  <c r="AC3036" i="1" s="1"/>
  <c r="Z3036" i="1" s="1"/>
  <c r="AB3037" i="1"/>
  <c r="AC3037" i="1" s="1"/>
  <c r="Z3037" i="1" s="1"/>
  <c r="AB3038" i="1"/>
  <c r="AC3038" i="1" s="1"/>
  <c r="Z3038" i="1" s="1"/>
  <c r="AB3039" i="1"/>
  <c r="AC3039" i="1" s="1"/>
  <c r="Z3039" i="1" s="1"/>
  <c r="AB3040" i="1"/>
  <c r="AC3040" i="1" s="1"/>
  <c r="Z3040" i="1" s="1"/>
  <c r="AB3041" i="1"/>
  <c r="AC3041" i="1" s="1"/>
  <c r="Z3041" i="1" s="1"/>
  <c r="AB3042" i="1"/>
  <c r="AC3042" i="1" s="1"/>
  <c r="Z3042" i="1" s="1"/>
  <c r="AB3043" i="1"/>
  <c r="AC3043" i="1" s="1"/>
  <c r="Z3043" i="1" s="1"/>
  <c r="AB3044" i="1"/>
  <c r="AC3044" i="1" s="1"/>
  <c r="Z3044" i="1" s="1"/>
  <c r="AB3045" i="1"/>
  <c r="AC3045" i="1" s="1"/>
  <c r="Z3045" i="1" s="1"/>
  <c r="AB3046" i="1"/>
  <c r="AC3046" i="1" s="1"/>
  <c r="Z3046" i="1" s="1"/>
  <c r="AB3047" i="1"/>
  <c r="AC3047" i="1" s="1"/>
  <c r="Z3047" i="1" s="1"/>
  <c r="AB3048" i="1"/>
  <c r="AC3048" i="1" s="1"/>
  <c r="Z3048" i="1" s="1"/>
  <c r="AB3049" i="1"/>
  <c r="AC3049" i="1" s="1"/>
  <c r="Z3049" i="1" s="1"/>
  <c r="AB3050" i="1"/>
  <c r="AC3050" i="1" s="1"/>
  <c r="Z3050" i="1" s="1"/>
  <c r="AB3051" i="1"/>
  <c r="AC3051" i="1" s="1"/>
  <c r="Z3051" i="1" s="1"/>
  <c r="AB3052" i="1"/>
  <c r="AC3052" i="1" s="1"/>
  <c r="Z3052" i="1" s="1"/>
  <c r="AB3053" i="1"/>
  <c r="AC3053" i="1" s="1"/>
  <c r="Z3053" i="1" s="1"/>
  <c r="AB3054" i="1"/>
  <c r="AC3054" i="1" s="1"/>
  <c r="Z3054" i="1" s="1"/>
  <c r="AB3055" i="1"/>
  <c r="AC3055" i="1" s="1"/>
  <c r="Z3055" i="1" s="1"/>
  <c r="AB3056" i="1"/>
  <c r="AC3056" i="1" s="1"/>
  <c r="Z3056" i="1" s="1"/>
  <c r="AB3057" i="1"/>
  <c r="AC3057" i="1" s="1"/>
  <c r="Z3057" i="1" s="1"/>
  <c r="AB3058" i="1"/>
  <c r="AC3058" i="1" s="1"/>
  <c r="Z3058" i="1" s="1"/>
  <c r="AB3059" i="1"/>
  <c r="AC3059" i="1" s="1"/>
  <c r="Z3059" i="1" s="1"/>
  <c r="AB3060" i="1"/>
  <c r="AC3060" i="1" s="1"/>
  <c r="Z3060" i="1" s="1"/>
  <c r="AB3061" i="1"/>
  <c r="AC3061" i="1" s="1"/>
  <c r="Z3061" i="1" s="1"/>
  <c r="AB3062" i="1"/>
  <c r="AC3062" i="1" s="1"/>
  <c r="Z3062" i="1" s="1"/>
  <c r="AB3063" i="1"/>
  <c r="AC3063" i="1" s="1"/>
  <c r="Z3063" i="1" s="1"/>
  <c r="AB3064" i="1"/>
  <c r="AC3064" i="1" s="1"/>
  <c r="Z3064" i="1" s="1"/>
  <c r="AB3065" i="1"/>
  <c r="AC3065" i="1" s="1"/>
  <c r="Z3065" i="1" s="1"/>
  <c r="AB3066" i="1"/>
  <c r="AC3066" i="1" s="1"/>
  <c r="Z3066" i="1" s="1"/>
  <c r="AB3067" i="1"/>
  <c r="AC3067" i="1" s="1"/>
  <c r="Z3067" i="1" s="1"/>
  <c r="AB3068" i="1"/>
  <c r="AC3068" i="1" s="1"/>
  <c r="Z3068" i="1" s="1"/>
  <c r="AB3069" i="1"/>
  <c r="AC3069" i="1" s="1"/>
  <c r="Z3069" i="1" s="1"/>
  <c r="AB3070" i="1"/>
  <c r="AC3070" i="1" s="1"/>
  <c r="Z3070" i="1" s="1"/>
  <c r="AB3071" i="1"/>
  <c r="AC3071" i="1" s="1"/>
  <c r="Z3071" i="1" s="1"/>
  <c r="AB3072" i="1"/>
  <c r="AC3072" i="1" s="1"/>
  <c r="Z3072" i="1" s="1"/>
  <c r="AB3073" i="1"/>
  <c r="AC3073" i="1" s="1"/>
  <c r="Z3073" i="1" s="1"/>
  <c r="AB3074" i="1"/>
  <c r="AC3074" i="1" s="1"/>
  <c r="Z3074" i="1" s="1"/>
  <c r="AB3075" i="1"/>
  <c r="AC3075" i="1" s="1"/>
  <c r="Z3075" i="1" s="1"/>
  <c r="AB3076" i="1"/>
  <c r="AC3076" i="1" s="1"/>
  <c r="Z3076" i="1" s="1"/>
  <c r="AB3077" i="1"/>
  <c r="AC3077" i="1" s="1"/>
  <c r="Z3077" i="1" s="1"/>
  <c r="AB3078" i="1"/>
  <c r="AC3078" i="1" s="1"/>
  <c r="Z3078" i="1" s="1"/>
  <c r="AB3079" i="1"/>
  <c r="AC3079" i="1" s="1"/>
  <c r="Z3079" i="1" s="1"/>
  <c r="AB3080" i="1"/>
  <c r="AC3080" i="1" s="1"/>
  <c r="Z3080" i="1" s="1"/>
  <c r="AB3081" i="1"/>
  <c r="AC3081" i="1" s="1"/>
  <c r="Z3081" i="1" s="1"/>
  <c r="AB3082" i="1"/>
  <c r="AC3082" i="1" s="1"/>
  <c r="Z3082" i="1" s="1"/>
  <c r="AB3083" i="1"/>
  <c r="AC3083" i="1" s="1"/>
  <c r="Z3083" i="1" s="1"/>
  <c r="AB3084" i="1"/>
  <c r="AC3084" i="1" s="1"/>
  <c r="Z3084" i="1" s="1"/>
  <c r="AB3085" i="1"/>
  <c r="AC3085" i="1" s="1"/>
  <c r="Z3085" i="1" s="1"/>
  <c r="AB3086" i="1"/>
  <c r="AC3086" i="1" s="1"/>
  <c r="Z3086" i="1" s="1"/>
  <c r="AB3087" i="1"/>
  <c r="AC3087" i="1" s="1"/>
  <c r="Z3087" i="1" s="1"/>
  <c r="AB3088" i="1"/>
  <c r="AC3088" i="1" s="1"/>
  <c r="Z3088" i="1" s="1"/>
  <c r="AB3089" i="1"/>
  <c r="AC3089" i="1" s="1"/>
  <c r="Z3089" i="1" s="1"/>
  <c r="AB3090" i="1"/>
  <c r="AC3090" i="1" s="1"/>
  <c r="Z3090" i="1" s="1"/>
  <c r="AB3091" i="1"/>
  <c r="AC3091" i="1" s="1"/>
  <c r="Z3091" i="1" s="1"/>
  <c r="AB3092" i="1"/>
  <c r="AC3092" i="1" s="1"/>
  <c r="Z3092" i="1" s="1"/>
  <c r="AB3093" i="1"/>
  <c r="AC3093" i="1" s="1"/>
  <c r="Z3093" i="1" s="1"/>
  <c r="AB3094" i="1"/>
  <c r="AC3094" i="1" s="1"/>
  <c r="Z3094" i="1" s="1"/>
  <c r="AB3095" i="1"/>
  <c r="AC3095" i="1" s="1"/>
  <c r="Z3095" i="1" s="1"/>
  <c r="AB3096" i="1"/>
  <c r="AC3096" i="1" s="1"/>
  <c r="Z3096" i="1" s="1"/>
  <c r="AB3097" i="1"/>
  <c r="AC3097" i="1" s="1"/>
  <c r="Z3097" i="1" s="1"/>
  <c r="AB3098" i="1"/>
  <c r="AC3098" i="1" s="1"/>
  <c r="Z3098" i="1" s="1"/>
  <c r="AB3099" i="1"/>
  <c r="AC3099" i="1" s="1"/>
  <c r="Z3099" i="1" s="1"/>
  <c r="AB3100" i="1"/>
  <c r="AC3100" i="1" s="1"/>
  <c r="Z3100" i="1" s="1"/>
  <c r="AB3101" i="1"/>
  <c r="AC3101" i="1" s="1"/>
  <c r="Z3101" i="1" s="1"/>
  <c r="AB3102" i="1"/>
  <c r="AC3102" i="1" s="1"/>
  <c r="Z3102" i="1" s="1"/>
  <c r="AB3103" i="1"/>
  <c r="AC3103" i="1" s="1"/>
  <c r="Z3103" i="1" s="1"/>
  <c r="AB3104" i="1"/>
  <c r="AC3104" i="1" s="1"/>
  <c r="Z3104" i="1" s="1"/>
  <c r="AB3105" i="1"/>
  <c r="AC3105" i="1" s="1"/>
  <c r="Z3105" i="1" s="1"/>
  <c r="AB3106" i="1"/>
  <c r="AC3106" i="1" s="1"/>
  <c r="Z3106" i="1" s="1"/>
  <c r="AB3107" i="1"/>
  <c r="AC3107" i="1" s="1"/>
  <c r="Z3107" i="1" s="1"/>
  <c r="AB3108" i="1"/>
  <c r="AC3108" i="1" s="1"/>
  <c r="Z3108" i="1" s="1"/>
  <c r="AB3109" i="1"/>
  <c r="AC3109" i="1" s="1"/>
  <c r="Z3109" i="1" s="1"/>
  <c r="AB3110" i="1"/>
  <c r="AC3110" i="1" s="1"/>
  <c r="Z3110" i="1" s="1"/>
  <c r="AB3111" i="1"/>
  <c r="AC3111" i="1" s="1"/>
  <c r="Z3111" i="1" s="1"/>
  <c r="AB3112" i="1"/>
  <c r="AC3112" i="1" s="1"/>
  <c r="Z3112" i="1" s="1"/>
  <c r="AB3113" i="1"/>
  <c r="AC3113" i="1" s="1"/>
  <c r="Z3113" i="1" s="1"/>
  <c r="AB3114" i="1"/>
  <c r="AC3114" i="1" s="1"/>
  <c r="Z3114" i="1" s="1"/>
  <c r="AB3115" i="1"/>
  <c r="AC3115" i="1" s="1"/>
  <c r="Z3115" i="1" s="1"/>
  <c r="AB3116" i="1"/>
  <c r="AC3116" i="1" s="1"/>
  <c r="Z3116" i="1" s="1"/>
  <c r="AB3117" i="1"/>
  <c r="AC3117" i="1" s="1"/>
  <c r="Z3117" i="1" s="1"/>
  <c r="AB3118" i="1"/>
  <c r="AC3118" i="1" s="1"/>
  <c r="Z3118" i="1" s="1"/>
  <c r="AB3119" i="1"/>
  <c r="AC3119" i="1" s="1"/>
  <c r="Z3119" i="1" s="1"/>
  <c r="AB3120" i="1"/>
  <c r="AC3120" i="1" s="1"/>
  <c r="Z3120" i="1" s="1"/>
  <c r="AB3121" i="1"/>
  <c r="AC3121" i="1" s="1"/>
  <c r="Z3121" i="1" s="1"/>
  <c r="AB3122" i="1"/>
  <c r="AC3122" i="1" s="1"/>
  <c r="Z3122" i="1" s="1"/>
  <c r="AB3123" i="1"/>
  <c r="AC3123" i="1" s="1"/>
  <c r="Z3123" i="1" s="1"/>
  <c r="AB3124" i="1"/>
  <c r="AC3124" i="1" s="1"/>
  <c r="Z3124" i="1" s="1"/>
  <c r="AB3125" i="1"/>
  <c r="AC3125" i="1" s="1"/>
  <c r="Z3125" i="1" s="1"/>
  <c r="AB3126" i="1"/>
  <c r="AC3126" i="1" s="1"/>
  <c r="Z3126" i="1" s="1"/>
  <c r="AB3127" i="1"/>
  <c r="AC3127" i="1" s="1"/>
  <c r="Z3127" i="1" s="1"/>
  <c r="AB3128" i="1"/>
  <c r="AC3128" i="1" s="1"/>
  <c r="Z3128" i="1" s="1"/>
  <c r="AB3129" i="1"/>
  <c r="AC3129" i="1" s="1"/>
  <c r="Z3129" i="1" s="1"/>
  <c r="AB3130" i="1"/>
  <c r="AC3130" i="1" s="1"/>
  <c r="Z3130" i="1" s="1"/>
  <c r="AB3131" i="1"/>
  <c r="AC3131" i="1" s="1"/>
  <c r="Z3131" i="1" s="1"/>
  <c r="AB3132" i="1"/>
  <c r="AC3132" i="1" s="1"/>
  <c r="Z3132" i="1" s="1"/>
  <c r="AB3133" i="1"/>
  <c r="AC3133" i="1" s="1"/>
  <c r="Z3133" i="1" s="1"/>
  <c r="AB3134" i="1"/>
  <c r="AC3134" i="1" s="1"/>
  <c r="Z3134" i="1" s="1"/>
  <c r="AB3135" i="1"/>
  <c r="AC3135" i="1" s="1"/>
  <c r="Z3135" i="1" s="1"/>
  <c r="AB3136" i="1"/>
  <c r="AC3136" i="1" s="1"/>
  <c r="Z3136" i="1" s="1"/>
  <c r="AB3137" i="1"/>
  <c r="AC3137" i="1" s="1"/>
  <c r="Z3137" i="1" s="1"/>
  <c r="AB3138" i="1"/>
  <c r="AC3138" i="1" s="1"/>
  <c r="Z3138" i="1" s="1"/>
  <c r="AB3139" i="1"/>
  <c r="AC3139" i="1" s="1"/>
  <c r="Z3139" i="1" s="1"/>
  <c r="AB3140" i="1"/>
  <c r="AC3140" i="1" s="1"/>
  <c r="Z3140" i="1" s="1"/>
  <c r="AB3141" i="1"/>
  <c r="AC3141" i="1" s="1"/>
  <c r="Z3141" i="1" s="1"/>
  <c r="AB3142" i="1"/>
  <c r="AC3142" i="1" s="1"/>
  <c r="Z3142" i="1" s="1"/>
  <c r="AB3143" i="1"/>
  <c r="AC3143" i="1" s="1"/>
  <c r="Z3143" i="1" s="1"/>
  <c r="AB3144" i="1"/>
  <c r="AC3144" i="1" s="1"/>
  <c r="Z3144" i="1" s="1"/>
  <c r="AB3145" i="1"/>
  <c r="AC3145" i="1" s="1"/>
  <c r="Z3145" i="1" s="1"/>
  <c r="AB3146" i="1"/>
  <c r="AC3146" i="1" s="1"/>
  <c r="Z3146" i="1" s="1"/>
  <c r="AB3147" i="1"/>
  <c r="AC3147" i="1" s="1"/>
  <c r="Z3147" i="1" s="1"/>
  <c r="AB3148" i="1"/>
  <c r="AC3148" i="1" s="1"/>
  <c r="Z3148" i="1" s="1"/>
  <c r="AB3149" i="1"/>
  <c r="AC3149" i="1" s="1"/>
  <c r="Z3149" i="1" s="1"/>
  <c r="AB3150" i="1"/>
  <c r="AC3150" i="1" s="1"/>
  <c r="Z3150" i="1" s="1"/>
  <c r="AB3151" i="1"/>
  <c r="AC3151" i="1" s="1"/>
  <c r="Z3151" i="1" s="1"/>
  <c r="AB3152" i="1"/>
  <c r="AC3152" i="1" s="1"/>
  <c r="Z3152" i="1" s="1"/>
  <c r="AB3153" i="1"/>
  <c r="AC3153" i="1" s="1"/>
  <c r="Z3153" i="1" s="1"/>
  <c r="AB3154" i="1"/>
  <c r="AC3154" i="1" s="1"/>
  <c r="Z3154" i="1" s="1"/>
  <c r="AB3155" i="1"/>
  <c r="AC3155" i="1" s="1"/>
  <c r="Z3155" i="1" s="1"/>
  <c r="AB3156" i="1"/>
  <c r="AC3156" i="1" s="1"/>
  <c r="Z3156" i="1" s="1"/>
  <c r="AB3157" i="1"/>
  <c r="AC3157" i="1" s="1"/>
  <c r="Z3157" i="1" s="1"/>
  <c r="AB3158" i="1"/>
  <c r="AC3158" i="1" s="1"/>
  <c r="Z3158" i="1" s="1"/>
  <c r="AB3159" i="1"/>
  <c r="AC3159" i="1" s="1"/>
  <c r="Z3159" i="1" s="1"/>
  <c r="AB3160" i="1"/>
  <c r="AC3160" i="1" s="1"/>
  <c r="Z3160" i="1" s="1"/>
  <c r="AB3161" i="1"/>
  <c r="AC3161" i="1" s="1"/>
  <c r="Z3161" i="1" s="1"/>
  <c r="AB3162" i="1"/>
  <c r="AC3162" i="1" s="1"/>
  <c r="Z3162" i="1" s="1"/>
  <c r="AB3163" i="1"/>
  <c r="AC3163" i="1" s="1"/>
  <c r="Z3163" i="1" s="1"/>
  <c r="AB3164" i="1"/>
  <c r="AC3164" i="1" s="1"/>
  <c r="Z3164" i="1" s="1"/>
  <c r="AB3165" i="1"/>
  <c r="AC3165" i="1" s="1"/>
  <c r="Z3165" i="1" s="1"/>
  <c r="AB3166" i="1"/>
  <c r="AC3166" i="1" s="1"/>
  <c r="Z3166" i="1" s="1"/>
  <c r="AB3167" i="1"/>
  <c r="AC3167" i="1" s="1"/>
  <c r="Z3167" i="1" s="1"/>
  <c r="AB3168" i="1"/>
  <c r="AC3168" i="1" s="1"/>
  <c r="Z3168" i="1" s="1"/>
  <c r="AB3169" i="1"/>
  <c r="AC3169" i="1" s="1"/>
  <c r="Z3169" i="1" s="1"/>
  <c r="AB3170" i="1"/>
  <c r="AC3170" i="1" s="1"/>
  <c r="Z3170" i="1" s="1"/>
  <c r="AB3171" i="1"/>
  <c r="AC3171" i="1" s="1"/>
  <c r="Z3171" i="1" s="1"/>
  <c r="AB3172" i="1"/>
  <c r="AC3172" i="1" s="1"/>
  <c r="Z3172" i="1" s="1"/>
  <c r="AB3173" i="1"/>
  <c r="AC3173" i="1" s="1"/>
  <c r="Z3173" i="1" s="1"/>
  <c r="AB3174" i="1"/>
  <c r="AC3174" i="1" s="1"/>
  <c r="Z3174" i="1" s="1"/>
  <c r="AB3175" i="1"/>
  <c r="AC3175" i="1" s="1"/>
  <c r="Z3175" i="1" s="1"/>
  <c r="AB3176" i="1"/>
  <c r="AC3176" i="1" s="1"/>
  <c r="Z3176" i="1" s="1"/>
  <c r="AB3177" i="1"/>
  <c r="AC3177" i="1" s="1"/>
  <c r="Z3177" i="1" s="1"/>
  <c r="AB3178" i="1"/>
  <c r="AC3178" i="1" s="1"/>
  <c r="Z3178" i="1" s="1"/>
  <c r="AB3179" i="1"/>
  <c r="AC3179" i="1" s="1"/>
  <c r="Z3179" i="1" s="1"/>
  <c r="AB3180" i="1"/>
  <c r="AC3180" i="1" s="1"/>
  <c r="Z3180" i="1" s="1"/>
  <c r="AB3181" i="1"/>
  <c r="AC3181" i="1" s="1"/>
  <c r="Z3181" i="1" s="1"/>
  <c r="AB3182" i="1"/>
  <c r="AC3182" i="1" s="1"/>
  <c r="Z3182" i="1" s="1"/>
  <c r="AB3183" i="1"/>
  <c r="AC3183" i="1" s="1"/>
  <c r="Z3183" i="1" s="1"/>
  <c r="AB3184" i="1"/>
  <c r="AC3184" i="1" s="1"/>
  <c r="Z3184" i="1" s="1"/>
  <c r="AB3185" i="1"/>
  <c r="AC3185" i="1" s="1"/>
  <c r="Z3185" i="1" s="1"/>
  <c r="AB3186" i="1"/>
  <c r="AC3186" i="1" s="1"/>
  <c r="Z3186" i="1" s="1"/>
  <c r="AB3187" i="1"/>
  <c r="AC3187" i="1" s="1"/>
  <c r="Z3187" i="1" s="1"/>
  <c r="AB3188" i="1"/>
  <c r="AC3188" i="1" s="1"/>
  <c r="Z3188" i="1" s="1"/>
  <c r="AB3189" i="1"/>
  <c r="AC3189" i="1" s="1"/>
  <c r="Z3189" i="1" s="1"/>
  <c r="AB3190" i="1"/>
  <c r="AC3190" i="1" s="1"/>
  <c r="Z3190" i="1" s="1"/>
  <c r="AB3191" i="1"/>
  <c r="AC3191" i="1" s="1"/>
  <c r="Z3191" i="1" s="1"/>
  <c r="AB3192" i="1"/>
  <c r="AC3192" i="1" s="1"/>
  <c r="Z3192" i="1" s="1"/>
  <c r="AB3193" i="1"/>
  <c r="AC3193" i="1" s="1"/>
  <c r="Z3193" i="1" s="1"/>
  <c r="AB3194" i="1"/>
  <c r="AC3194" i="1" s="1"/>
  <c r="Z3194" i="1" s="1"/>
  <c r="AB3195" i="1"/>
  <c r="AC3195" i="1" s="1"/>
  <c r="Z3195" i="1" s="1"/>
  <c r="AB3196" i="1"/>
  <c r="AC3196" i="1" s="1"/>
  <c r="Z3196" i="1" s="1"/>
  <c r="AB3197" i="1"/>
  <c r="AC3197" i="1" s="1"/>
  <c r="Z3197" i="1" s="1"/>
  <c r="AB3198" i="1"/>
  <c r="AC3198" i="1" s="1"/>
  <c r="Z3198" i="1" s="1"/>
  <c r="AB3199" i="1"/>
  <c r="AC3199" i="1" s="1"/>
  <c r="Z3199" i="1" s="1"/>
  <c r="AB3200" i="1"/>
  <c r="AC3200" i="1" s="1"/>
  <c r="Z3200" i="1" s="1"/>
  <c r="AB3201" i="1"/>
  <c r="AC3201" i="1" s="1"/>
  <c r="Z3201" i="1" s="1"/>
  <c r="AB3202" i="1"/>
  <c r="AC3202" i="1" s="1"/>
  <c r="Z3202" i="1" s="1"/>
  <c r="AB3203" i="1"/>
  <c r="AC3203" i="1" s="1"/>
  <c r="Z3203" i="1" s="1"/>
  <c r="AB3204" i="1"/>
  <c r="AC3204" i="1" s="1"/>
  <c r="Z3204" i="1" s="1"/>
  <c r="AB3205" i="1"/>
  <c r="AC3205" i="1" s="1"/>
  <c r="Z3205" i="1" s="1"/>
  <c r="AB3206" i="1"/>
  <c r="AC3206" i="1" s="1"/>
  <c r="Z3206" i="1" s="1"/>
  <c r="AB3207" i="1"/>
  <c r="AC3207" i="1" s="1"/>
  <c r="Z3207" i="1" s="1"/>
  <c r="AB3208" i="1"/>
  <c r="AC3208" i="1" s="1"/>
  <c r="Z3208" i="1" s="1"/>
  <c r="AB3209" i="1"/>
  <c r="AC3209" i="1" s="1"/>
  <c r="Z3209" i="1" s="1"/>
  <c r="AB3210" i="1"/>
  <c r="AC3210" i="1" s="1"/>
  <c r="Z3210" i="1" s="1"/>
  <c r="AB3211" i="1"/>
  <c r="AC3211" i="1" s="1"/>
  <c r="Z3211" i="1" s="1"/>
  <c r="AB3212" i="1"/>
  <c r="AC3212" i="1" s="1"/>
  <c r="Z3212" i="1" s="1"/>
  <c r="AB3213" i="1"/>
  <c r="AC3213" i="1" s="1"/>
  <c r="Z3213" i="1" s="1"/>
  <c r="AB3214" i="1"/>
  <c r="AC3214" i="1" s="1"/>
  <c r="Z3214" i="1" s="1"/>
  <c r="AB3215" i="1"/>
  <c r="AC3215" i="1" s="1"/>
  <c r="Z3215" i="1" s="1"/>
  <c r="AB3216" i="1"/>
  <c r="AC3216" i="1" s="1"/>
  <c r="Z3216" i="1" s="1"/>
  <c r="AB3217" i="1"/>
  <c r="AC3217" i="1" s="1"/>
  <c r="Z3217" i="1" s="1"/>
  <c r="AB3218" i="1"/>
  <c r="AC3218" i="1" s="1"/>
  <c r="Z3218" i="1" s="1"/>
  <c r="AB3219" i="1"/>
  <c r="AC3219" i="1" s="1"/>
  <c r="Z3219" i="1" s="1"/>
  <c r="AB3220" i="1"/>
  <c r="AC3220" i="1" s="1"/>
  <c r="Z3220" i="1" s="1"/>
  <c r="AB3221" i="1"/>
  <c r="AC3221" i="1" s="1"/>
  <c r="Z3221" i="1" s="1"/>
  <c r="AB3222" i="1"/>
  <c r="AC3222" i="1" s="1"/>
  <c r="Z3222" i="1" s="1"/>
  <c r="AB3223" i="1"/>
  <c r="AC3223" i="1" s="1"/>
  <c r="Z3223" i="1" s="1"/>
  <c r="AB3224" i="1"/>
  <c r="AC3224" i="1" s="1"/>
  <c r="Z3224" i="1" s="1"/>
  <c r="AB3225" i="1"/>
  <c r="AC3225" i="1" s="1"/>
  <c r="Z3225" i="1" s="1"/>
  <c r="AB3226" i="1"/>
  <c r="AC3226" i="1" s="1"/>
  <c r="Z3226" i="1" s="1"/>
  <c r="AB3227" i="1"/>
  <c r="AC3227" i="1" s="1"/>
  <c r="Z3227" i="1" s="1"/>
  <c r="AB3228" i="1"/>
  <c r="AC3228" i="1" s="1"/>
  <c r="Z3228" i="1" s="1"/>
  <c r="AB3229" i="1"/>
  <c r="AC3229" i="1" s="1"/>
  <c r="Z3229" i="1" s="1"/>
  <c r="AB3230" i="1"/>
  <c r="AC3230" i="1" s="1"/>
  <c r="Z3230" i="1" s="1"/>
  <c r="AB3231" i="1"/>
  <c r="AC3231" i="1" s="1"/>
  <c r="Z3231" i="1" s="1"/>
  <c r="AB3232" i="1"/>
  <c r="AC3232" i="1" s="1"/>
  <c r="Z3232" i="1" s="1"/>
  <c r="AB3233" i="1"/>
  <c r="AC3233" i="1" s="1"/>
  <c r="Z3233" i="1" s="1"/>
  <c r="AB3234" i="1"/>
  <c r="AC3234" i="1" s="1"/>
  <c r="Z3234" i="1" s="1"/>
  <c r="AB3235" i="1"/>
  <c r="AC3235" i="1" s="1"/>
  <c r="Z3235" i="1" s="1"/>
  <c r="AB3236" i="1"/>
  <c r="AC3236" i="1" s="1"/>
  <c r="Z3236" i="1" s="1"/>
  <c r="AB3237" i="1"/>
  <c r="AC3237" i="1" s="1"/>
  <c r="Z3237" i="1" s="1"/>
  <c r="AB3238" i="1"/>
  <c r="AC3238" i="1" s="1"/>
  <c r="Z3238" i="1" s="1"/>
  <c r="AB3239" i="1"/>
  <c r="AC3239" i="1" s="1"/>
  <c r="Z3239" i="1" s="1"/>
  <c r="AB3240" i="1"/>
  <c r="AC3240" i="1" s="1"/>
  <c r="Z3240" i="1" s="1"/>
  <c r="AB3241" i="1"/>
  <c r="AC3241" i="1" s="1"/>
  <c r="Z3241" i="1" s="1"/>
  <c r="AB3242" i="1"/>
  <c r="AC3242" i="1" s="1"/>
  <c r="Z3242" i="1" s="1"/>
  <c r="AB3243" i="1"/>
  <c r="AC3243" i="1" s="1"/>
  <c r="Z3243" i="1" s="1"/>
  <c r="AB3244" i="1"/>
  <c r="AC3244" i="1" s="1"/>
  <c r="Z3244" i="1" s="1"/>
  <c r="AB3245" i="1"/>
  <c r="AC3245" i="1" s="1"/>
  <c r="Z3245" i="1" s="1"/>
  <c r="AB3246" i="1"/>
  <c r="AC3246" i="1" s="1"/>
  <c r="Z3246" i="1" s="1"/>
  <c r="AB3247" i="1"/>
  <c r="AC3247" i="1" s="1"/>
  <c r="Z3247" i="1" s="1"/>
  <c r="AB3248" i="1"/>
  <c r="AC3248" i="1" s="1"/>
  <c r="Z3248" i="1" s="1"/>
  <c r="AB3249" i="1"/>
  <c r="AC3249" i="1" s="1"/>
  <c r="Z3249" i="1" s="1"/>
  <c r="AB3250" i="1"/>
  <c r="AC3250" i="1" s="1"/>
  <c r="Z3250" i="1" s="1"/>
  <c r="AB3251" i="1"/>
  <c r="AC3251" i="1" s="1"/>
  <c r="Z3251" i="1" s="1"/>
  <c r="AB3252" i="1"/>
  <c r="AC3252" i="1" s="1"/>
  <c r="Z3252" i="1" s="1"/>
  <c r="AB3253" i="1"/>
  <c r="AC3253" i="1" s="1"/>
  <c r="Z3253" i="1" s="1"/>
  <c r="AB3254" i="1"/>
  <c r="AC3254" i="1" s="1"/>
  <c r="Z3254" i="1" s="1"/>
  <c r="AB3255" i="1"/>
  <c r="AC3255" i="1" s="1"/>
  <c r="Z3255" i="1" s="1"/>
  <c r="AB3256" i="1"/>
  <c r="AC3256" i="1" s="1"/>
  <c r="Z3256" i="1" s="1"/>
  <c r="AB3257" i="1"/>
  <c r="AC3257" i="1" s="1"/>
  <c r="Z3257" i="1" s="1"/>
  <c r="AB3258" i="1"/>
  <c r="AC3258" i="1" s="1"/>
  <c r="Z3258" i="1" s="1"/>
  <c r="AB3259" i="1"/>
  <c r="AC3259" i="1" s="1"/>
  <c r="Z3259" i="1" s="1"/>
  <c r="AB3260" i="1"/>
  <c r="AC3260" i="1" s="1"/>
  <c r="Z3260" i="1" s="1"/>
  <c r="AB3261" i="1"/>
  <c r="AC3261" i="1" s="1"/>
  <c r="Z3261" i="1" s="1"/>
  <c r="AB3262" i="1"/>
  <c r="AC3262" i="1" s="1"/>
  <c r="Z3262" i="1" s="1"/>
  <c r="AB3263" i="1"/>
  <c r="AC3263" i="1" s="1"/>
  <c r="Z3263" i="1" s="1"/>
  <c r="AB3264" i="1"/>
  <c r="AC3264" i="1" s="1"/>
  <c r="Z3264" i="1" s="1"/>
  <c r="AB3265" i="1"/>
  <c r="AC3265" i="1" s="1"/>
  <c r="Z3265" i="1" s="1"/>
  <c r="AB3266" i="1"/>
  <c r="AC3266" i="1" s="1"/>
  <c r="Z3266" i="1" s="1"/>
  <c r="AB3267" i="1"/>
  <c r="AC3267" i="1" s="1"/>
  <c r="Z3267" i="1" s="1"/>
  <c r="AB3268" i="1"/>
  <c r="AC3268" i="1" s="1"/>
  <c r="Z3268" i="1" s="1"/>
  <c r="AB3269" i="1"/>
  <c r="AC3269" i="1" s="1"/>
  <c r="Z3269" i="1" s="1"/>
  <c r="AB3270" i="1"/>
  <c r="AC3270" i="1" s="1"/>
  <c r="Z3270" i="1" s="1"/>
  <c r="AB3271" i="1"/>
  <c r="AC3271" i="1" s="1"/>
  <c r="Z3271" i="1" s="1"/>
  <c r="AB3272" i="1"/>
  <c r="AC3272" i="1" s="1"/>
  <c r="Z3272" i="1" s="1"/>
  <c r="AB3273" i="1"/>
  <c r="AC3273" i="1" s="1"/>
  <c r="Z3273" i="1" s="1"/>
  <c r="AB3274" i="1"/>
  <c r="AC3274" i="1" s="1"/>
  <c r="Z3274" i="1" s="1"/>
  <c r="AB3275" i="1"/>
  <c r="AC3275" i="1" s="1"/>
  <c r="Z3275" i="1" s="1"/>
  <c r="AB3276" i="1"/>
  <c r="AC3276" i="1" s="1"/>
  <c r="Z3276" i="1" s="1"/>
  <c r="AB3277" i="1"/>
  <c r="AC3277" i="1" s="1"/>
  <c r="Z3277" i="1" s="1"/>
  <c r="AB3278" i="1"/>
  <c r="AC3278" i="1" s="1"/>
  <c r="Z3278" i="1" s="1"/>
  <c r="AB3279" i="1"/>
  <c r="AC3279" i="1" s="1"/>
  <c r="Z3279" i="1" s="1"/>
  <c r="AB3280" i="1"/>
  <c r="AC3280" i="1" s="1"/>
  <c r="Z3280" i="1" s="1"/>
  <c r="AB3281" i="1"/>
  <c r="AC3281" i="1" s="1"/>
  <c r="Z3281" i="1" s="1"/>
  <c r="AB3282" i="1"/>
  <c r="AC3282" i="1" s="1"/>
  <c r="Z3282" i="1" s="1"/>
  <c r="AB3283" i="1"/>
  <c r="AC3283" i="1" s="1"/>
  <c r="Z3283" i="1" s="1"/>
  <c r="AB3284" i="1"/>
  <c r="AC3284" i="1" s="1"/>
  <c r="Z3284" i="1" s="1"/>
  <c r="AB3285" i="1"/>
  <c r="AC3285" i="1" s="1"/>
  <c r="Z3285" i="1" s="1"/>
  <c r="AB3286" i="1"/>
  <c r="AC3286" i="1" s="1"/>
  <c r="Z3286" i="1" s="1"/>
  <c r="AB3287" i="1"/>
  <c r="AC3287" i="1" s="1"/>
  <c r="Z3287" i="1" s="1"/>
  <c r="AB3288" i="1"/>
  <c r="AC3288" i="1" s="1"/>
  <c r="Z3288" i="1" s="1"/>
  <c r="AB3289" i="1"/>
  <c r="AC3289" i="1" s="1"/>
  <c r="Z3289" i="1" s="1"/>
  <c r="AB3290" i="1"/>
  <c r="AC3290" i="1" s="1"/>
  <c r="Z3290" i="1" s="1"/>
  <c r="AB3291" i="1"/>
  <c r="AC3291" i="1" s="1"/>
  <c r="Z3291" i="1" s="1"/>
  <c r="AB3292" i="1"/>
  <c r="AC3292" i="1" s="1"/>
  <c r="Z3292" i="1" s="1"/>
  <c r="AB3293" i="1"/>
  <c r="AC3293" i="1" s="1"/>
  <c r="Z3293" i="1" s="1"/>
  <c r="AB3294" i="1"/>
  <c r="AC3294" i="1" s="1"/>
  <c r="Z3294" i="1" s="1"/>
  <c r="AB3295" i="1"/>
  <c r="AC3295" i="1" s="1"/>
  <c r="Z3295" i="1" s="1"/>
  <c r="AB3296" i="1"/>
  <c r="AC3296" i="1" s="1"/>
  <c r="Z3296" i="1" s="1"/>
  <c r="AB3297" i="1"/>
  <c r="AC3297" i="1" s="1"/>
  <c r="Z3297" i="1" s="1"/>
  <c r="AB3298" i="1"/>
  <c r="AC3298" i="1" s="1"/>
  <c r="Z3298" i="1" s="1"/>
  <c r="AB3299" i="1"/>
  <c r="AC3299" i="1" s="1"/>
  <c r="Z3299" i="1" s="1"/>
  <c r="AB3300" i="1"/>
  <c r="AC3300" i="1" s="1"/>
  <c r="Z3300" i="1" s="1"/>
  <c r="AB3301" i="1"/>
  <c r="AC3301" i="1" s="1"/>
  <c r="Z3301" i="1" s="1"/>
  <c r="AB3302" i="1"/>
  <c r="AC3302" i="1" s="1"/>
  <c r="Z3302" i="1" s="1"/>
  <c r="AB3303" i="1"/>
  <c r="AC3303" i="1" s="1"/>
  <c r="Z3303" i="1" s="1"/>
  <c r="AB3304" i="1"/>
  <c r="AC3304" i="1" s="1"/>
  <c r="Z3304" i="1" s="1"/>
  <c r="AB3305" i="1"/>
  <c r="AC3305" i="1" s="1"/>
  <c r="Z3305" i="1" s="1"/>
  <c r="AB3306" i="1"/>
  <c r="AC3306" i="1" s="1"/>
  <c r="Z3306" i="1" s="1"/>
  <c r="AB3307" i="1"/>
  <c r="AC3307" i="1" s="1"/>
  <c r="Z3307" i="1" s="1"/>
  <c r="AB3308" i="1"/>
  <c r="AC3308" i="1" s="1"/>
  <c r="Z3308" i="1" s="1"/>
  <c r="AB3309" i="1"/>
  <c r="AC3309" i="1" s="1"/>
  <c r="Z3309" i="1" s="1"/>
  <c r="AB3310" i="1"/>
  <c r="AC3310" i="1" s="1"/>
  <c r="Z3310" i="1" s="1"/>
  <c r="AB3311" i="1"/>
  <c r="AC3311" i="1" s="1"/>
  <c r="Z3311" i="1" s="1"/>
  <c r="AB3312" i="1"/>
  <c r="AC3312" i="1" s="1"/>
  <c r="Z3312" i="1" s="1"/>
  <c r="AB3313" i="1"/>
  <c r="AC3313" i="1" s="1"/>
  <c r="Z3313" i="1" s="1"/>
  <c r="AB3314" i="1"/>
  <c r="AC3314" i="1" s="1"/>
  <c r="Z3314" i="1" s="1"/>
  <c r="AB3315" i="1"/>
  <c r="AC3315" i="1" s="1"/>
  <c r="Z3315" i="1" s="1"/>
  <c r="AB3316" i="1"/>
  <c r="AC3316" i="1" s="1"/>
  <c r="Z3316" i="1" s="1"/>
  <c r="AB3317" i="1"/>
  <c r="AC3317" i="1" s="1"/>
  <c r="Z3317" i="1" s="1"/>
  <c r="AB3318" i="1"/>
  <c r="AC3318" i="1" s="1"/>
  <c r="Z3318" i="1" s="1"/>
  <c r="AB3319" i="1"/>
  <c r="AC3319" i="1" s="1"/>
  <c r="Z3319" i="1" s="1"/>
  <c r="AB3320" i="1"/>
  <c r="AC3320" i="1" s="1"/>
  <c r="Z3320" i="1" s="1"/>
  <c r="AB3321" i="1"/>
  <c r="AC3321" i="1" s="1"/>
  <c r="Z3321" i="1" s="1"/>
  <c r="AB3322" i="1"/>
  <c r="AC3322" i="1" s="1"/>
  <c r="Z3322" i="1" s="1"/>
  <c r="AB3323" i="1"/>
  <c r="AC3323" i="1" s="1"/>
  <c r="Z3323" i="1" s="1"/>
  <c r="AB3324" i="1"/>
  <c r="AC3324" i="1" s="1"/>
  <c r="Z3324" i="1" s="1"/>
  <c r="AB3325" i="1"/>
  <c r="AC3325" i="1" s="1"/>
  <c r="Z3325" i="1" s="1"/>
  <c r="AB3326" i="1"/>
  <c r="AC3326" i="1" s="1"/>
  <c r="Z3326" i="1" s="1"/>
  <c r="AB3327" i="1"/>
  <c r="AC3327" i="1" s="1"/>
  <c r="Z3327" i="1" s="1"/>
  <c r="AB3328" i="1"/>
  <c r="AC3328" i="1" s="1"/>
  <c r="Z3328" i="1" s="1"/>
  <c r="AB3329" i="1"/>
  <c r="AC3329" i="1" s="1"/>
  <c r="Z3329" i="1" s="1"/>
  <c r="AB3330" i="1"/>
  <c r="AC3330" i="1" s="1"/>
  <c r="Z3330" i="1" s="1"/>
  <c r="AB3331" i="1"/>
  <c r="AC3331" i="1" s="1"/>
  <c r="Z3331" i="1" s="1"/>
  <c r="AB3332" i="1"/>
  <c r="AC3332" i="1" s="1"/>
  <c r="Z3332" i="1" s="1"/>
  <c r="AB3333" i="1"/>
  <c r="AC3333" i="1" s="1"/>
  <c r="Z3333" i="1" s="1"/>
  <c r="AB3334" i="1"/>
  <c r="AC3334" i="1" s="1"/>
  <c r="Z3334" i="1" s="1"/>
  <c r="AB3335" i="1"/>
  <c r="AC3335" i="1" s="1"/>
  <c r="Z3335" i="1" s="1"/>
  <c r="AB3336" i="1"/>
  <c r="AC3336" i="1" s="1"/>
  <c r="Z3336" i="1" s="1"/>
  <c r="AB3337" i="1"/>
  <c r="AC3337" i="1" s="1"/>
  <c r="Z3337" i="1" s="1"/>
  <c r="AB3338" i="1"/>
  <c r="AC3338" i="1" s="1"/>
  <c r="Z3338" i="1" s="1"/>
  <c r="AB3339" i="1"/>
  <c r="AC3339" i="1" s="1"/>
  <c r="Z3339" i="1" s="1"/>
  <c r="AB3340" i="1"/>
  <c r="AC3340" i="1" s="1"/>
  <c r="Z3340" i="1" s="1"/>
  <c r="AB3341" i="1"/>
  <c r="AC3341" i="1" s="1"/>
  <c r="Z3341" i="1" s="1"/>
  <c r="AB3342" i="1"/>
  <c r="AC3342" i="1" s="1"/>
  <c r="Z3342" i="1" s="1"/>
  <c r="AB3343" i="1"/>
  <c r="AC3343" i="1" s="1"/>
  <c r="Z3343" i="1" s="1"/>
  <c r="AB3344" i="1"/>
  <c r="AC3344" i="1" s="1"/>
  <c r="Z3344" i="1" s="1"/>
  <c r="AB3345" i="1"/>
  <c r="AC3345" i="1" s="1"/>
  <c r="Z3345" i="1" s="1"/>
  <c r="AB3346" i="1"/>
  <c r="AC3346" i="1" s="1"/>
  <c r="Z3346" i="1" s="1"/>
  <c r="AB3347" i="1"/>
  <c r="AC3347" i="1" s="1"/>
  <c r="Z3347" i="1" s="1"/>
  <c r="AB3348" i="1"/>
  <c r="AC3348" i="1" s="1"/>
  <c r="Z3348" i="1" s="1"/>
  <c r="AB3349" i="1"/>
  <c r="AC3349" i="1" s="1"/>
  <c r="Z3349" i="1" s="1"/>
  <c r="AB3350" i="1"/>
  <c r="AC3350" i="1" s="1"/>
  <c r="Z3350" i="1" s="1"/>
  <c r="AB3351" i="1"/>
  <c r="AC3351" i="1" s="1"/>
  <c r="Z3351" i="1" s="1"/>
  <c r="AB3352" i="1"/>
  <c r="AC3352" i="1" s="1"/>
  <c r="Z3352" i="1" s="1"/>
  <c r="AB3353" i="1"/>
  <c r="AC3353" i="1" s="1"/>
  <c r="Z3353" i="1" s="1"/>
  <c r="AB3354" i="1"/>
  <c r="AC3354" i="1" s="1"/>
  <c r="Z3354" i="1" s="1"/>
  <c r="AB3355" i="1"/>
  <c r="AC3355" i="1" s="1"/>
  <c r="Z3355" i="1" s="1"/>
  <c r="AB3356" i="1"/>
  <c r="AC3356" i="1" s="1"/>
  <c r="Z3356" i="1" s="1"/>
  <c r="AB3357" i="1"/>
  <c r="AC3357" i="1" s="1"/>
  <c r="Z3357" i="1" s="1"/>
  <c r="AB3358" i="1"/>
  <c r="AC3358" i="1" s="1"/>
  <c r="Z3358" i="1" s="1"/>
  <c r="AB3359" i="1"/>
  <c r="AC3359" i="1" s="1"/>
  <c r="Z3359" i="1" s="1"/>
  <c r="AB3360" i="1"/>
  <c r="AC3360" i="1" s="1"/>
  <c r="Z3360" i="1" s="1"/>
  <c r="AB3361" i="1"/>
  <c r="AC3361" i="1" s="1"/>
  <c r="Z3361" i="1" s="1"/>
  <c r="AB3362" i="1"/>
  <c r="AC3362" i="1" s="1"/>
  <c r="Z3362" i="1" s="1"/>
  <c r="AB3363" i="1"/>
  <c r="AC3363" i="1" s="1"/>
  <c r="Z3363" i="1" s="1"/>
  <c r="AB3364" i="1"/>
  <c r="AC3364" i="1" s="1"/>
  <c r="Z3364" i="1" s="1"/>
  <c r="AB3365" i="1"/>
  <c r="AC3365" i="1" s="1"/>
  <c r="Z3365" i="1" s="1"/>
  <c r="AB3366" i="1"/>
  <c r="AC3366" i="1" s="1"/>
  <c r="Z3366" i="1" s="1"/>
  <c r="AB3367" i="1"/>
  <c r="AC3367" i="1" s="1"/>
  <c r="Z3367" i="1" s="1"/>
  <c r="AB3368" i="1"/>
  <c r="AC3368" i="1" s="1"/>
  <c r="Z3368" i="1" s="1"/>
  <c r="AB3369" i="1"/>
  <c r="AC3369" i="1" s="1"/>
  <c r="Z3369" i="1" s="1"/>
  <c r="AB3370" i="1"/>
  <c r="AC3370" i="1" s="1"/>
  <c r="Z3370" i="1" s="1"/>
  <c r="AB3371" i="1"/>
  <c r="AC3371" i="1" s="1"/>
  <c r="Z3371" i="1" s="1"/>
  <c r="AB3372" i="1"/>
  <c r="AC3372" i="1" s="1"/>
  <c r="Z3372" i="1" s="1"/>
  <c r="AB3373" i="1"/>
  <c r="AC3373" i="1" s="1"/>
  <c r="Z3373" i="1" s="1"/>
  <c r="AB3374" i="1"/>
  <c r="AC3374" i="1" s="1"/>
  <c r="Z3374" i="1" s="1"/>
  <c r="AB3375" i="1"/>
  <c r="AC3375" i="1" s="1"/>
  <c r="Z3375" i="1" s="1"/>
  <c r="AB3376" i="1"/>
  <c r="AC3376" i="1" s="1"/>
  <c r="Z3376" i="1" s="1"/>
  <c r="AB3377" i="1"/>
  <c r="AC3377" i="1" s="1"/>
  <c r="Z3377" i="1" s="1"/>
  <c r="AB3378" i="1"/>
  <c r="AC3378" i="1" s="1"/>
  <c r="Z3378" i="1" s="1"/>
  <c r="AB3379" i="1"/>
  <c r="AC3379" i="1" s="1"/>
  <c r="Z3379" i="1" s="1"/>
  <c r="AB3380" i="1"/>
  <c r="AC3380" i="1" s="1"/>
  <c r="Z3380" i="1" s="1"/>
  <c r="AB3381" i="1"/>
  <c r="AC3381" i="1" s="1"/>
  <c r="Z3381" i="1" s="1"/>
  <c r="AB3382" i="1"/>
  <c r="AC3382" i="1" s="1"/>
  <c r="Z3382" i="1" s="1"/>
  <c r="AB3383" i="1"/>
  <c r="AC3383" i="1" s="1"/>
  <c r="Z3383" i="1" s="1"/>
  <c r="AB3384" i="1"/>
  <c r="AC3384" i="1" s="1"/>
  <c r="Z3384" i="1" s="1"/>
  <c r="AB3385" i="1"/>
  <c r="AC3385" i="1" s="1"/>
  <c r="Z3385" i="1" s="1"/>
  <c r="AB3386" i="1"/>
  <c r="AC3386" i="1" s="1"/>
  <c r="Z3386" i="1" s="1"/>
  <c r="AB3387" i="1"/>
  <c r="AC3387" i="1" s="1"/>
  <c r="Z3387" i="1" s="1"/>
  <c r="AB3388" i="1"/>
  <c r="AC3388" i="1" s="1"/>
  <c r="Z3388" i="1" s="1"/>
  <c r="AB3389" i="1"/>
  <c r="AC3389" i="1" s="1"/>
  <c r="Z3389" i="1" s="1"/>
  <c r="AB3390" i="1"/>
  <c r="AC3390" i="1" s="1"/>
  <c r="Z3390" i="1" s="1"/>
  <c r="AB3391" i="1"/>
  <c r="AC3391" i="1" s="1"/>
  <c r="Z3391" i="1" s="1"/>
  <c r="AB3392" i="1"/>
  <c r="AC3392" i="1" s="1"/>
  <c r="Z3392" i="1" s="1"/>
  <c r="AB3393" i="1"/>
  <c r="AC3393" i="1" s="1"/>
  <c r="Z3393" i="1" s="1"/>
  <c r="AB3394" i="1"/>
  <c r="AC3394" i="1" s="1"/>
  <c r="Z3394" i="1" s="1"/>
  <c r="AB3395" i="1"/>
  <c r="AC3395" i="1" s="1"/>
  <c r="Z3395" i="1" s="1"/>
  <c r="AB3396" i="1"/>
  <c r="AC3396" i="1" s="1"/>
  <c r="Z3396" i="1" s="1"/>
  <c r="AB3397" i="1"/>
  <c r="AC3397" i="1" s="1"/>
  <c r="Z3397" i="1" s="1"/>
  <c r="AB3398" i="1"/>
  <c r="AC3398" i="1" s="1"/>
  <c r="Z3398" i="1" s="1"/>
  <c r="AB3399" i="1"/>
  <c r="AC3399" i="1" s="1"/>
  <c r="Z3399" i="1" s="1"/>
  <c r="AB3400" i="1"/>
  <c r="AC3400" i="1" s="1"/>
  <c r="Z3400" i="1" s="1"/>
  <c r="AB3401" i="1"/>
  <c r="AC3401" i="1" s="1"/>
  <c r="Z3401" i="1" s="1"/>
  <c r="AB3402" i="1"/>
  <c r="AC3402" i="1" s="1"/>
  <c r="Z3402" i="1" s="1"/>
  <c r="AB3403" i="1"/>
  <c r="AC3403" i="1" s="1"/>
  <c r="Z3403" i="1" s="1"/>
  <c r="AB3404" i="1"/>
  <c r="AC3404" i="1" s="1"/>
  <c r="Z3404" i="1" s="1"/>
  <c r="AB3405" i="1"/>
  <c r="AC3405" i="1" s="1"/>
  <c r="Z3405" i="1" s="1"/>
  <c r="AB3406" i="1"/>
  <c r="AC3406" i="1" s="1"/>
  <c r="Z3406" i="1" s="1"/>
  <c r="AB3407" i="1"/>
  <c r="AC3407" i="1" s="1"/>
  <c r="Z3407" i="1" s="1"/>
  <c r="AB3408" i="1"/>
  <c r="AC3408" i="1" s="1"/>
  <c r="Z3408" i="1" s="1"/>
  <c r="AB3409" i="1"/>
  <c r="AC3409" i="1" s="1"/>
  <c r="Z3409" i="1" s="1"/>
  <c r="AB3410" i="1"/>
  <c r="AC3410" i="1" s="1"/>
  <c r="Z3410" i="1" s="1"/>
  <c r="AB3411" i="1"/>
  <c r="AC3411" i="1" s="1"/>
  <c r="Z3411" i="1" s="1"/>
  <c r="AB3412" i="1"/>
  <c r="AC3412" i="1" s="1"/>
  <c r="Z3412" i="1" s="1"/>
  <c r="AB3413" i="1"/>
  <c r="AC3413" i="1" s="1"/>
  <c r="Z3413" i="1" s="1"/>
  <c r="AB3414" i="1"/>
  <c r="AC3414" i="1" s="1"/>
  <c r="Z3414" i="1" s="1"/>
  <c r="AB3415" i="1"/>
  <c r="AC3415" i="1" s="1"/>
  <c r="Z3415" i="1" s="1"/>
  <c r="AB3416" i="1"/>
  <c r="AC3416" i="1" s="1"/>
  <c r="Z3416" i="1" s="1"/>
  <c r="AB3417" i="1"/>
  <c r="AC3417" i="1" s="1"/>
  <c r="Z3417" i="1" s="1"/>
  <c r="AB3418" i="1"/>
  <c r="AC3418" i="1" s="1"/>
  <c r="Z3418" i="1" s="1"/>
  <c r="AB3419" i="1"/>
  <c r="AC3419" i="1" s="1"/>
  <c r="Z3419" i="1" s="1"/>
  <c r="AB3420" i="1"/>
  <c r="AC3420" i="1" s="1"/>
  <c r="Z3420" i="1" s="1"/>
  <c r="AB3421" i="1"/>
  <c r="AC3421" i="1" s="1"/>
  <c r="Z3421" i="1" s="1"/>
  <c r="AB3422" i="1"/>
  <c r="AC3422" i="1" s="1"/>
  <c r="Z3422" i="1" s="1"/>
  <c r="AB3423" i="1"/>
  <c r="AC3423" i="1" s="1"/>
  <c r="Z3423" i="1" s="1"/>
  <c r="AB3424" i="1"/>
  <c r="AC3424" i="1" s="1"/>
  <c r="Z3424" i="1" s="1"/>
  <c r="AB3425" i="1"/>
  <c r="AC3425" i="1" s="1"/>
  <c r="Z3425" i="1" s="1"/>
  <c r="AB3426" i="1"/>
  <c r="AC3426" i="1" s="1"/>
  <c r="Z3426" i="1" s="1"/>
  <c r="AB3427" i="1"/>
  <c r="AC3427" i="1" s="1"/>
  <c r="Z3427" i="1" s="1"/>
  <c r="AB3428" i="1"/>
  <c r="AC3428" i="1" s="1"/>
  <c r="Z3428" i="1" s="1"/>
  <c r="AB3429" i="1"/>
  <c r="AC3429" i="1" s="1"/>
  <c r="Z3429" i="1" s="1"/>
  <c r="AB3430" i="1"/>
  <c r="AC3430" i="1" s="1"/>
  <c r="Z3430" i="1" s="1"/>
  <c r="AB3431" i="1"/>
  <c r="AC3431" i="1" s="1"/>
  <c r="Z3431" i="1" s="1"/>
  <c r="AB3432" i="1"/>
  <c r="AC3432" i="1" s="1"/>
  <c r="Z3432" i="1" s="1"/>
  <c r="AB3433" i="1"/>
  <c r="AC3433" i="1" s="1"/>
  <c r="Z3433" i="1" s="1"/>
  <c r="AB3434" i="1"/>
  <c r="AC3434" i="1" s="1"/>
  <c r="Z3434" i="1" s="1"/>
  <c r="AB3435" i="1"/>
  <c r="AC3435" i="1" s="1"/>
  <c r="Z3435" i="1" s="1"/>
  <c r="AB3436" i="1"/>
  <c r="AC3436" i="1" s="1"/>
  <c r="Z3436" i="1" s="1"/>
  <c r="AB3437" i="1"/>
  <c r="AC3437" i="1" s="1"/>
  <c r="Z3437" i="1" s="1"/>
  <c r="AB3438" i="1"/>
  <c r="AC3438" i="1" s="1"/>
  <c r="Z3438" i="1" s="1"/>
  <c r="AB3439" i="1"/>
  <c r="AC3439" i="1" s="1"/>
  <c r="Z3439" i="1" s="1"/>
  <c r="AB3440" i="1"/>
  <c r="AC3440" i="1" s="1"/>
  <c r="Z3440" i="1" s="1"/>
  <c r="AB3441" i="1"/>
  <c r="AC3441" i="1" s="1"/>
  <c r="Z3441" i="1" s="1"/>
  <c r="AB3442" i="1"/>
  <c r="AC3442" i="1" s="1"/>
  <c r="Z3442" i="1" s="1"/>
  <c r="AB3443" i="1"/>
  <c r="AC3443" i="1" s="1"/>
  <c r="Z3443" i="1" s="1"/>
  <c r="AB3444" i="1"/>
  <c r="AC3444" i="1" s="1"/>
  <c r="Z3444" i="1" s="1"/>
  <c r="AB3445" i="1"/>
  <c r="AC3445" i="1" s="1"/>
  <c r="Z3445" i="1" s="1"/>
  <c r="AB3446" i="1"/>
  <c r="AC3446" i="1" s="1"/>
  <c r="Z3446" i="1" s="1"/>
  <c r="AB3447" i="1"/>
  <c r="AC3447" i="1" s="1"/>
  <c r="Z3447" i="1" s="1"/>
  <c r="AB3448" i="1"/>
  <c r="AC3448" i="1" s="1"/>
  <c r="Z3448" i="1" s="1"/>
  <c r="AB3449" i="1"/>
  <c r="AC3449" i="1" s="1"/>
  <c r="Z3449" i="1" s="1"/>
  <c r="AB3450" i="1"/>
  <c r="AC3450" i="1" s="1"/>
  <c r="Z3450" i="1" s="1"/>
  <c r="AB3451" i="1"/>
  <c r="AC3451" i="1" s="1"/>
  <c r="Z3451" i="1" s="1"/>
  <c r="AB3452" i="1"/>
  <c r="AC3452" i="1" s="1"/>
  <c r="Z3452" i="1" s="1"/>
  <c r="AB3453" i="1"/>
  <c r="AC3453" i="1" s="1"/>
  <c r="Z3453" i="1" s="1"/>
  <c r="AB3454" i="1"/>
  <c r="AC3454" i="1" s="1"/>
  <c r="Z3454" i="1" s="1"/>
  <c r="AB3455" i="1"/>
  <c r="AC3455" i="1" s="1"/>
  <c r="Z3455" i="1" s="1"/>
  <c r="AB3456" i="1"/>
  <c r="AC3456" i="1" s="1"/>
  <c r="Z3456" i="1" s="1"/>
  <c r="AB3457" i="1"/>
  <c r="AC3457" i="1" s="1"/>
  <c r="Z3457" i="1" s="1"/>
  <c r="AB3458" i="1"/>
  <c r="AC3458" i="1" s="1"/>
  <c r="Z3458" i="1" s="1"/>
  <c r="AB3459" i="1"/>
  <c r="AC3459" i="1" s="1"/>
  <c r="Z3459" i="1" s="1"/>
  <c r="AB3460" i="1"/>
  <c r="AC3460" i="1" s="1"/>
  <c r="Z3460" i="1" s="1"/>
  <c r="AB3461" i="1"/>
  <c r="AC3461" i="1" s="1"/>
  <c r="Z3461" i="1" s="1"/>
  <c r="AB3462" i="1"/>
  <c r="AC3462" i="1" s="1"/>
  <c r="Z3462" i="1" s="1"/>
  <c r="AB3463" i="1"/>
  <c r="AC3463" i="1" s="1"/>
  <c r="Z3463" i="1" s="1"/>
  <c r="AB3464" i="1"/>
  <c r="AC3464" i="1" s="1"/>
  <c r="Z3464" i="1" s="1"/>
  <c r="AB3465" i="1"/>
  <c r="AC3465" i="1" s="1"/>
  <c r="Z3465" i="1" s="1"/>
  <c r="AB3466" i="1"/>
  <c r="AC3466" i="1" s="1"/>
  <c r="Z3466" i="1" s="1"/>
  <c r="AB3467" i="1"/>
  <c r="AC3467" i="1" s="1"/>
  <c r="Z3467" i="1" s="1"/>
  <c r="AB3468" i="1"/>
  <c r="AC3468" i="1" s="1"/>
  <c r="Z3468" i="1" s="1"/>
  <c r="AB3469" i="1"/>
  <c r="AC3469" i="1" s="1"/>
  <c r="Z3469" i="1" s="1"/>
  <c r="AB3470" i="1"/>
  <c r="AC3470" i="1" s="1"/>
  <c r="Z3470" i="1" s="1"/>
  <c r="AB3471" i="1"/>
  <c r="AC3471" i="1" s="1"/>
  <c r="Z3471" i="1" s="1"/>
  <c r="AB3472" i="1"/>
  <c r="AC3472" i="1" s="1"/>
  <c r="Z3472" i="1" s="1"/>
  <c r="AB3473" i="1"/>
  <c r="AC3473" i="1" s="1"/>
  <c r="Z3473" i="1" s="1"/>
  <c r="AB3474" i="1"/>
  <c r="AC3474" i="1" s="1"/>
  <c r="Z3474" i="1" s="1"/>
  <c r="AB3475" i="1"/>
  <c r="AC3475" i="1" s="1"/>
  <c r="Z3475" i="1" s="1"/>
  <c r="AB3476" i="1"/>
  <c r="AC3476" i="1" s="1"/>
  <c r="Z3476" i="1" s="1"/>
  <c r="AB3477" i="1"/>
  <c r="AC3477" i="1" s="1"/>
  <c r="Z3477" i="1" s="1"/>
  <c r="AB3478" i="1"/>
  <c r="AC3478" i="1" s="1"/>
  <c r="Z3478" i="1" s="1"/>
  <c r="AB3479" i="1"/>
  <c r="AC3479" i="1" s="1"/>
  <c r="Z3479" i="1" s="1"/>
  <c r="AB3480" i="1"/>
  <c r="AC3480" i="1" s="1"/>
  <c r="Z3480" i="1" s="1"/>
  <c r="AB3481" i="1"/>
  <c r="AC3481" i="1" s="1"/>
  <c r="Z3481" i="1" s="1"/>
  <c r="AB3482" i="1"/>
  <c r="AC3482" i="1" s="1"/>
  <c r="Z3482" i="1" s="1"/>
  <c r="AB3483" i="1"/>
  <c r="AC3483" i="1" s="1"/>
  <c r="Z3483" i="1" s="1"/>
  <c r="AB3484" i="1"/>
  <c r="AC3484" i="1" s="1"/>
  <c r="Z3484" i="1" s="1"/>
  <c r="AB3485" i="1"/>
  <c r="AC3485" i="1" s="1"/>
  <c r="Z3485" i="1" s="1"/>
  <c r="AB3486" i="1"/>
  <c r="AC3486" i="1" s="1"/>
  <c r="Z3486" i="1" s="1"/>
  <c r="AB3487" i="1"/>
  <c r="AC3487" i="1" s="1"/>
  <c r="Z3487" i="1" s="1"/>
  <c r="AB3488" i="1"/>
  <c r="AC3488" i="1" s="1"/>
  <c r="Z3488" i="1" s="1"/>
  <c r="AB3489" i="1"/>
  <c r="AC3489" i="1" s="1"/>
  <c r="Z3489" i="1" s="1"/>
  <c r="AB3490" i="1"/>
  <c r="AC3490" i="1" s="1"/>
  <c r="Z3490" i="1" s="1"/>
  <c r="AB3491" i="1"/>
  <c r="AC3491" i="1" s="1"/>
  <c r="Z3491" i="1" s="1"/>
  <c r="AB3492" i="1"/>
  <c r="AC3492" i="1" s="1"/>
  <c r="Z3492" i="1" s="1"/>
  <c r="AB3493" i="1"/>
  <c r="AC3493" i="1" s="1"/>
  <c r="Z3493" i="1" s="1"/>
  <c r="AB3494" i="1"/>
  <c r="AC3494" i="1" s="1"/>
  <c r="Z3494" i="1" s="1"/>
  <c r="AB3495" i="1"/>
  <c r="AC3495" i="1" s="1"/>
  <c r="Z3495" i="1" s="1"/>
  <c r="AB3496" i="1"/>
  <c r="AC3496" i="1" s="1"/>
  <c r="Z3496" i="1" s="1"/>
  <c r="AB3497" i="1"/>
  <c r="AC3497" i="1" s="1"/>
  <c r="Z3497" i="1" s="1"/>
  <c r="AB3498" i="1"/>
  <c r="AC3498" i="1" s="1"/>
  <c r="Z3498" i="1" s="1"/>
  <c r="AB3499" i="1"/>
  <c r="AC3499" i="1" s="1"/>
  <c r="Z3499" i="1" s="1"/>
  <c r="AB3500" i="1"/>
  <c r="AC3500" i="1" s="1"/>
  <c r="Z3500" i="1" s="1"/>
  <c r="AB3501" i="1"/>
  <c r="AC3501" i="1" s="1"/>
  <c r="Z3501" i="1" s="1"/>
  <c r="AB3502" i="1"/>
  <c r="AC3502" i="1" s="1"/>
  <c r="Z3502" i="1" s="1"/>
  <c r="AB3503" i="1"/>
  <c r="AC3503" i="1" s="1"/>
  <c r="Z3503" i="1" s="1"/>
  <c r="AB3504" i="1"/>
  <c r="AC3504" i="1" s="1"/>
  <c r="Z3504" i="1" s="1"/>
  <c r="AB3505" i="1"/>
  <c r="AC3505" i="1" s="1"/>
  <c r="Z3505" i="1" s="1"/>
  <c r="AB3506" i="1"/>
  <c r="AC3506" i="1" s="1"/>
  <c r="Z3506" i="1" s="1"/>
  <c r="AB3507" i="1"/>
  <c r="AC3507" i="1" s="1"/>
  <c r="Z3507" i="1" s="1"/>
  <c r="AB3508" i="1"/>
  <c r="AC3508" i="1" s="1"/>
  <c r="Z3508" i="1" s="1"/>
  <c r="AB3509" i="1"/>
  <c r="AC3509" i="1" s="1"/>
  <c r="Z3509" i="1" s="1"/>
  <c r="AB3510" i="1"/>
  <c r="AC3510" i="1" s="1"/>
  <c r="Z3510" i="1" s="1"/>
  <c r="AB3511" i="1"/>
  <c r="AC3511" i="1" s="1"/>
  <c r="Z3511" i="1" s="1"/>
  <c r="AB3512" i="1"/>
  <c r="AC3512" i="1" s="1"/>
  <c r="Z3512" i="1" s="1"/>
  <c r="AB3513" i="1"/>
  <c r="AC3513" i="1" s="1"/>
  <c r="Z3513" i="1" s="1"/>
  <c r="AB3514" i="1"/>
  <c r="AC3514" i="1" s="1"/>
  <c r="Z3514" i="1" s="1"/>
  <c r="AB3515" i="1"/>
  <c r="AC3515" i="1" s="1"/>
  <c r="Z3515" i="1" s="1"/>
  <c r="AB3516" i="1"/>
  <c r="AC3516" i="1" s="1"/>
  <c r="Z3516" i="1" s="1"/>
  <c r="AB3517" i="1"/>
  <c r="AC3517" i="1" s="1"/>
  <c r="Z3517" i="1" s="1"/>
  <c r="AB3518" i="1"/>
  <c r="AC3518" i="1" s="1"/>
  <c r="Z3518" i="1" s="1"/>
  <c r="AB3519" i="1"/>
  <c r="AC3519" i="1" s="1"/>
  <c r="Z3519" i="1" s="1"/>
  <c r="AB3520" i="1"/>
  <c r="AC3520" i="1" s="1"/>
  <c r="Z3520" i="1" s="1"/>
  <c r="AB3521" i="1"/>
  <c r="AC3521" i="1" s="1"/>
  <c r="Z3521" i="1" s="1"/>
  <c r="AB3522" i="1"/>
  <c r="AC3522" i="1" s="1"/>
  <c r="Z3522" i="1" s="1"/>
  <c r="AB3523" i="1"/>
  <c r="AC3523" i="1" s="1"/>
  <c r="Z3523" i="1" s="1"/>
  <c r="AB3524" i="1"/>
  <c r="AC3524" i="1" s="1"/>
  <c r="Z3524" i="1" s="1"/>
  <c r="AB3525" i="1"/>
  <c r="AC3525" i="1" s="1"/>
  <c r="Z3525" i="1" s="1"/>
  <c r="AB3526" i="1"/>
  <c r="AC3526" i="1" s="1"/>
  <c r="Z3526" i="1" s="1"/>
  <c r="AB3527" i="1"/>
  <c r="AC3527" i="1" s="1"/>
  <c r="Z3527" i="1" s="1"/>
  <c r="AB3528" i="1"/>
  <c r="AC3528" i="1" s="1"/>
  <c r="Z3528" i="1" s="1"/>
  <c r="AB3529" i="1"/>
  <c r="AC3529" i="1" s="1"/>
  <c r="Z3529" i="1" s="1"/>
  <c r="AB3530" i="1"/>
  <c r="AC3530" i="1" s="1"/>
  <c r="Z3530" i="1" s="1"/>
  <c r="AB3531" i="1"/>
  <c r="AC3531" i="1" s="1"/>
  <c r="Z3531" i="1" s="1"/>
  <c r="AB3532" i="1"/>
  <c r="AC3532" i="1" s="1"/>
  <c r="Z3532" i="1" s="1"/>
  <c r="AB3533" i="1"/>
  <c r="AC3533" i="1" s="1"/>
  <c r="Z3533" i="1" s="1"/>
  <c r="AB3534" i="1"/>
  <c r="AC3534" i="1" s="1"/>
  <c r="Z3534" i="1" s="1"/>
  <c r="AB3535" i="1"/>
  <c r="AC3535" i="1" s="1"/>
  <c r="Z3535" i="1" s="1"/>
  <c r="AB3536" i="1"/>
  <c r="AC3536" i="1" s="1"/>
  <c r="Z3536" i="1" s="1"/>
  <c r="AB3537" i="1"/>
  <c r="AC3537" i="1" s="1"/>
  <c r="Z3537" i="1" s="1"/>
  <c r="AB3538" i="1"/>
  <c r="AC3538" i="1" s="1"/>
  <c r="Z3538" i="1" s="1"/>
  <c r="AB3539" i="1"/>
  <c r="AC3539" i="1" s="1"/>
  <c r="Z3539" i="1" s="1"/>
  <c r="AB3540" i="1"/>
  <c r="AC3540" i="1" s="1"/>
  <c r="Z3540" i="1" s="1"/>
  <c r="AB3541" i="1"/>
  <c r="AC3541" i="1" s="1"/>
  <c r="Z3541" i="1" s="1"/>
  <c r="AB3542" i="1"/>
  <c r="AC3542" i="1" s="1"/>
  <c r="Z3542" i="1" s="1"/>
  <c r="AB3543" i="1"/>
  <c r="AC3543" i="1" s="1"/>
  <c r="Z3543" i="1" s="1"/>
  <c r="AB3544" i="1"/>
  <c r="AC3544" i="1" s="1"/>
  <c r="Z3544" i="1" s="1"/>
  <c r="AB3545" i="1"/>
  <c r="AC3545" i="1" s="1"/>
  <c r="Z3545" i="1" s="1"/>
  <c r="AB3546" i="1"/>
  <c r="AC3546" i="1" s="1"/>
  <c r="Z3546" i="1" s="1"/>
  <c r="AB3547" i="1"/>
  <c r="AC3547" i="1" s="1"/>
  <c r="Z3547" i="1" s="1"/>
  <c r="AB3548" i="1"/>
  <c r="AC3548" i="1" s="1"/>
  <c r="Z3548" i="1" s="1"/>
  <c r="AB3549" i="1"/>
  <c r="AC3549" i="1" s="1"/>
  <c r="Z3549" i="1" s="1"/>
  <c r="AB3550" i="1"/>
  <c r="AC3550" i="1" s="1"/>
  <c r="Z3550" i="1" s="1"/>
  <c r="AB3551" i="1"/>
  <c r="AC3551" i="1" s="1"/>
  <c r="Z3551" i="1" s="1"/>
  <c r="AB3552" i="1"/>
  <c r="AC3552" i="1" s="1"/>
  <c r="Z3552" i="1" s="1"/>
  <c r="AB3553" i="1"/>
  <c r="AC3553" i="1" s="1"/>
  <c r="Z3553" i="1" s="1"/>
  <c r="AB3554" i="1"/>
  <c r="AC3554" i="1" s="1"/>
  <c r="Z3554" i="1" s="1"/>
  <c r="AB3555" i="1"/>
  <c r="AC3555" i="1" s="1"/>
  <c r="Z3555" i="1" s="1"/>
  <c r="AB3556" i="1"/>
  <c r="AC3556" i="1" s="1"/>
  <c r="Z3556" i="1" s="1"/>
  <c r="AB3557" i="1"/>
  <c r="AC3557" i="1" s="1"/>
  <c r="Z3557" i="1" s="1"/>
  <c r="AB3558" i="1"/>
  <c r="AC3558" i="1" s="1"/>
  <c r="Z3558" i="1" s="1"/>
  <c r="AB3559" i="1"/>
  <c r="AC3559" i="1" s="1"/>
  <c r="Z3559" i="1" s="1"/>
  <c r="AB3560" i="1"/>
  <c r="AC3560" i="1" s="1"/>
  <c r="Z3560" i="1" s="1"/>
  <c r="AB3561" i="1"/>
  <c r="AC3561" i="1" s="1"/>
  <c r="Z3561" i="1" s="1"/>
  <c r="AB3562" i="1"/>
  <c r="AC3562" i="1" s="1"/>
  <c r="Z3562" i="1" s="1"/>
  <c r="AB3563" i="1"/>
  <c r="AC3563" i="1" s="1"/>
  <c r="Z3563" i="1" s="1"/>
  <c r="AB3564" i="1"/>
  <c r="AC3564" i="1" s="1"/>
  <c r="Z3564" i="1" s="1"/>
  <c r="AB3565" i="1"/>
  <c r="AC3565" i="1" s="1"/>
  <c r="Z3565" i="1" s="1"/>
  <c r="AB3566" i="1"/>
  <c r="AC3566" i="1" s="1"/>
  <c r="Z3566" i="1" s="1"/>
  <c r="AB3567" i="1"/>
  <c r="AC3567" i="1" s="1"/>
  <c r="Z3567" i="1" s="1"/>
  <c r="AB3568" i="1"/>
  <c r="AC3568" i="1" s="1"/>
  <c r="Z3568" i="1" s="1"/>
  <c r="AB3569" i="1"/>
  <c r="AC3569" i="1" s="1"/>
  <c r="Z3569" i="1" s="1"/>
  <c r="AB3570" i="1"/>
  <c r="AC3570" i="1" s="1"/>
  <c r="Z3570" i="1" s="1"/>
  <c r="AB3571" i="1"/>
  <c r="AC3571" i="1" s="1"/>
  <c r="Z3571" i="1" s="1"/>
  <c r="AB3572" i="1"/>
  <c r="AC3572" i="1" s="1"/>
  <c r="Z3572" i="1" s="1"/>
  <c r="AB3573" i="1"/>
  <c r="AC3573" i="1" s="1"/>
  <c r="Z3573" i="1" s="1"/>
  <c r="AB3574" i="1"/>
  <c r="AC3574" i="1" s="1"/>
  <c r="Z3574" i="1" s="1"/>
  <c r="AB3575" i="1"/>
  <c r="AC3575" i="1" s="1"/>
  <c r="Z3575" i="1" s="1"/>
  <c r="AB3576" i="1"/>
  <c r="AC3576" i="1" s="1"/>
  <c r="Z3576" i="1" s="1"/>
  <c r="AB3577" i="1"/>
  <c r="AC3577" i="1" s="1"/>
  <c r="Z3577" i="1" s="1"/>
  <c r="AB3578" i="1"/>
  <c r="AC3578" i="1" s="1"/>
  <c r="Z3578" i="1" s="1"/>
  <c r="AB3579" i="1"/>
  <c r="AC3579" i="1" s="1"/>
  <c r="Z3579" i="1" s="1"/>
  <c r="AB3580" i="1"/>
  <c r="AC3580" i="1" s="1"/>
  <c r="Z3580" i="1" s="1"/>
  <c r="AB3581" i="1"/>
  <c r="AC3581" i="1" s="1"/>
  <c r="Z3581" i="1" s="1"/>
  <c r="AB3582" i="1"/>
  <c r="AC3582" i="1" s="1"/>
  <c r="Z3582" i="1" s="1"/>
  <c r="AB3583" i="1"/>
  <c r="AC3583" i="1" s="1"/>
  <c r="Z3583" i="1" s="1"/>
  <c r="AB3584" i="1"/>
  <c r="AC3584" i="1" s="1"/>
  <c r="Z3584" i="1" s="1"/>
  <c r="AB3585" i="1"/>
  <c r="AC3585" i="1" s="1"/>
  <c r="Z3585" i="1" s="1"/>
  <c r="AB3586" i="1"/>
  <c r="AC3586" i="1" s="1"/>
  <c r="Z3586" i="1" s="1"/>
  <c r="AB3587" i="1"/>
  <c r="AC3587" i="1" s="1"/>
  <c r="Z3587" i="1" s="1"/>
  <c r="AB3588" i="1"/>
  <c r="AC3588" i="1" s="1"/>
  <c r="Z3588" i="1" s="1"/>
  <c r="AB3589" i="1"/>
  <c r="AC3589" i="1" s="1"/>
  <c r="Z3589" i="1" s="1"/>
  <c r="AB3590" i="1"/>
  <c r="AC3590" i="1" s="1"/>
  <c r="Z3590" i="1" s="1"/>
  <c r="AB3591" i="1"/>
  <c r="AC3591" i="1" s="1"/>
  <c r="Z3591" i="1" s="1"/>
  <c r="AB3592" i="1"/>
  <c r="AC3592" i="1" s="1"/>
  <c r="Z3592" i="1" s="1"/>
  <c r="AB3593" i="1"/>
  <c r="AC3593" i="1" s="1"/>
  <c r="Z3593" i="1" s="1"/>
  <c r="AB3594" i="1"/>
  <c r="AC3594" i="1" s="1"/>
  <c r="Z3594" i="1" s="1"/>
  <c r="AB3595" i="1"/>
  <c r="AC3595" i="1" s="1"/>
  <c r="Z3595" i="1" s="1"/>
  <c r="AB3596" i="1"/>
  <c r="AC3596" i="1" s="1"/>
  <c r="Z3596" i="1" s="1"/>
  <c r="AB3597" i="1"/>
  <c r="AC3597" i="1" s="1"/>
  <c r="Z3597" i="1" s="1"/>
  <c r="AB3598" i="1"/>
  <c r="AC3598" i="1" s="1"/>
  <c r="Z3598" i="1" s="1"/>
  <c r="AB3599" i="1"/>
  <c r="AC3599" i="1" s="1"/>
  <c r="Z3599" i="1" s="1"/>
  <c r="AB3600" i="1"/>
  <c r="AC3600" i="1" s="1"/>
  <c r="Z3600" i="1" s="1"/>
  <c r="AB3601" i="1"/>
  <c r="AC3601" i="1" s="1"/>
  <c r="Z3601" i="1" s="1"/>
  <c r="AB3602" i="1"/>
  <c r="AC3602" i="1" s="1"/>
  <c r="Z3602" i="1" s="1"/>
  <c r="AB3603" i="1"/>
  <c r="AC3603" i="1" s="1"/>
  <c r="Z3603" i="1" s="1"/>
  <c r="AB3604" i="1"/>
  <c r="AC3604" i="1" s="1"/>
  <c r="Z3604" i="1" s="1"/>
  <c r="AB3605" i="1"/>
  <c r="AC3605" i="1" s="1"/>
  <c r="Z3605" i="1" s="1"/>
  <c r="AB3606" i="1"/>
  <c r="AC3606" i="1" s="1"/>
  <c r="Z3606" i="1" s="1"/>
  <c r="AB3607" i="1"/>
  <c r="AC3607" i="1" s="1"/>
  <c r="Z3607" i="1" s="1"/>
  <c r="AB3608" i="1"/>
  <c r="AC3608" i="1" s="1"/>
  <c r="Z3608" i="1" s="1"/>
  <c r="AB3609" i="1"/>
  <c r="AC3609" i="1" s="1"/>
  <c r="Z3609" i="1" s="1"/>
  <c r="AB3610" i="1"/>
  <c r="AC3610" i="1" s="1"/>
  <c r="Z3610" i="1" s="1"/>
  <c r="AB3611" i="1"/>
  <c r="AC3611" i="1" s="1"/>
  <c r="Z3611" i="1" s="1"/>
  <c r="AB3612" i="1"/>
  <c r="AC3612" i="1" s="1"/>
  <c r="Z3612" i="1" s="1"/>
  <c r="AB3613" i="1"/>
  <c r="AC3613" i="1" s="1"/>
  <c r="Z3613" i="1" s="1"/>
  <c r="AB3614" i="1"/>
  <c r="AC3614" i="1" s="1"/>
  <c r="Z3614" i="1" s="1"/>
  <c r="AB3615" i="1"/>
  <c r="AC3615" i="1" s="1"/>
  <c r="Z3615" i="1" s="1"/>
  <c r="AB3616" i="1"/>
  <c r="AC3616" i="1" s="1"/>
  <c r="Z3616" i="1" s="1"/>
  <c r="AB3617" i="1"/>
  <c r="AC3617" i="1" s="1"/>
  <c r="Z3617" i="1" s="1"/>
  <c r="AB3618" i="1"/>
  <c r="AC3618" i="1" s="1"/>
  <c r="Z3618" i="1" s="1"/>
  <c r="AB3619" i="1"/>
  <c r="AC3619" i="1" s="1"/>
  <c r="Z3619" i="1" s="1"/>
  <c r="AB3620" i="1"/>
  <c r="AC3620" i="1" s="1"/>
  <c r="Z3620" i="1" s="1"/>
  <c r="AB3621" i="1"/>
  <c r="AC3621" i="1" s="1"/>
  <c r="Z3621" i="1" s="1"/>
  <c r="AB3622" i="1"/>
  <c r="AC3622" i="1" s="1"/>
  <c r="Z3622" i="1" s="1"/>
  <c r="AB3623" i="1"/>
  <c r="AC3623" i="1" s="1"/>
  <c r="Z3623" i="1" s="1"/>
  <c r="AB3624" i="1"/>
  <c r="AC3624" i="1" s="1"/>
  <c r="Z3624" i="1" s="1"/>
  <c r="AB3625" i="1"/>
  <c r="AC3625" i="1" s="1"/>
  <c r="Z3625" i="1" s="1"/>
  <c r="AB3626" i="1"/>
  <c r="AC3626" i="1" s="1"/>
  <c r="Z3626" i="1" s="1"/>
  <c r="AB3627" i="1"/>
  <c r="AC3627" i="1" s="1"/>
  <c r="Z3627" i="1" s="1"/>
  <c r="AB3628" i="1"/>
  <c r="AC3628" i="1" s="1"/>
  <c r="Z3628" i="1" s="1"/>
  <c r="AB3629" i="1"/>
  <c r="AC3629" i="1" s="1"/>
  <c r="Z3629" i="1" s="1"/>
  <c r="AB3630" i="1"/>
  <c r="AC3630" i="1" s="1"/>
  <c r="Z3630" i="1" s="1"/>
  <c r="AB3631" i="1"/>
  <c r="AC3631" i="1" s="1"/>
  <c r="Z3631" i="1" s="1"/>
  <c r="AB3632" i="1"/>
  <c r="AC3632" i="1" s="1"/>
  <c r="Z3632" i="1" s="1"/>
  <c r="AB3633" i="1"/>
  <c r="AC3633" i="1" s="1"/>
  <c r="Z3633" i="1" s="1"/>
  <c r="AB3634" i="1"/>
  <c r="AC3634" i="1" s="1"/>
  <c r="Z3634" i="1" s="1"/>
  <c r="AB3635" i="1"/>
  <c r="AC3635" i="1" s="1"/>
  <c r="Z3635" i="1" s="1"/>
  <c r="AB3636" i="1"/>
  <c r="AC3636" i="1" s="1"/>
  <c r="Z3636" i="1" s="1"/>
  <c r="AB3637" i="1"/>
  <c r="AC3637" i="1" s="1"/>
  <c r="Z3637" i="1" s="1"/>
  <c r="AB3638" i="1"/>
  <c r="AC3638" i="1" s="1"/>
  <c r="Z3638" i="1" s="1"/>
  <c r="AB3639" i="1"/>
  <c r="AC3639" i="1" s="1"/>
  <c r="Z3639" i="1" s="1"/>
  <c r="AB3640" i="1"/>
  <c r="AC3640" i="1" s="1"/>
  <c r="Z3640" i="1" s="1"/>
  <c r="AB3641" i="1"/>
  <c r="AC3641" i="1" s="1"/>
  <c r="Z3641" i="1" s="1"/>
  <c r="AB3642" i="1"/>
  <c r="AC3642" i="1" s="1"/>
  <c r="Z3642" i="1" s="1"/>
  <c r="AB3643" i="1"/>
  <c r="AC3643" i="1" s="1"/>
  <c r="Z3643" i="1" s="1"/>
  <c r="AB3644" i="1"/>
  <c r="AC3644" i="1" s="1"/>
  <c r="Z3644" i="1" s="1"/>
  <c r="AB3645" i="1"/>
  <c r="AC3645" i="1" s="1"/>
  <c r="Z3645" i="1" s="1"/>
  <c r="AB3646" i="1"/>
  <c r="AC3646" i="1" s="1"/>
  <c r="Z3646" i="1" s="1"/>
  <c r="AB3647" i="1"/>
  <c r="AC3647" i="1" s="1"/>
  <c r="Z3647" i="1" s="1"/>
  <c r="AB3648" i="1"/>
  <c r="AC3648" i="1" s="1"/>
  <c r="Z3648" i="1" s="1"/>
  <c r="AB3649" i="1"/>
  <c r="AC3649" i="1" s="1"/>
  <c r="Z3649" i="1" s="1"/>
  <c r="AB3650" i="1"/>
  <c r="AC3650" i="1" s="1"/>
  <c r="Z3650" i="1" s="1"/>
  <c r="AB3651" i="1"/>
  <c r="AC3651" i="1" s="1"/>
  <c r="Z3651" i="1" s="1"/>
  <c r="AB3652" i="1"/>
  <c r="AC3652" i="1" s="1"/>
  <c r="Z3652" i="1" s="1"/>
  <c r="AB3653" i="1"/>
  <c r="AC3653" i="1" s="1"/>
  <c r="Z3653" i="1" s="1"/>
  <c r="AB3654" i="1"/>
  <c r="AC3654" i="1" s="1"/>
  <c r="Z3654" i="1" s="1"/>
  <c r="AB3655" i="1"/>
  <c r="AC3655" i="1" s="1"/>
  <c r="Z3655" i="1" s="1"/>
  <c r="AB3656" i="1"/>
  <c r="AC3656" i="1" s="1"/>
  <c r="Z3656" i="1" s="1"/>
  <c r="AB3657" i="1"/>
  <c r="AC3657" i="1" s="1"/>
  <c r="Z3657" i="1" s="1"/>
  <c r="AB3658" i="1"/>
  <c r="AC3658" i="1" s="1"/>
  <c r="Z3658" i="1" s="1"/>
  <c r="AB3659" i="1"/>
  <c r="AC3659" i="1" s="1"/>
  <c r="Z3659" i="1" s="1"/>
  <c r="AB3660" i="1"/>
  <c r="AC3660" i="1" s="1"/>
  <c r="Z3660" i="1" s="1"/>
  <c r="AB3661" i="1"/>
  <c r="AC3661" i="1" s="1"/>
  <c r="Z3661" i="1" s="1"/>
  <c r="AB3662" i="1"/>
  <c r="AC3662" i="1" s="1"/>
  <c r="Z3662" i="1" s="1"/>
  <c r="AB3663" i="1"/>
  <c r="AC3663" i="1" s="1"/>
  <c r="Z3663" i="1" s="1"/>
  <c r="AB3664" i="1"/>
  <c r="AC3664" i="1" s="1"/>
  <c r="Z3664" i="1" s="1"/>
  <c r="AB3665" i="1"/>
  <c r="AC3665" i="1" s="1"/>
  <c r="Z3665" i="1" s="1"/>
  <c r="AB3666" i="1"/>
  <c r="AC3666" i="1" s="1"/>
  <c r="Z3666" i="1" s="1"/>
  <c r="AB3667" i="1"/>
  <c r="AC3667" i="1" s="1"/>
  <c r="Z3667" i="1" s="1"/>
  <c r="AB3668" i="1"/>
  <c r="AC3668" i="1" s="1"/>
  <c r="Z3668" i="1" s="1"/>
  <c r="AB3669" i="1"/>
  <c r="AC3669" i="1" s="1"/>
  <c r="Z3669" i="1" s="1"/>
  <c r="AB3670" i="1"/>
  <c r="AC3670" i="1" s="1"/>
  <c r="Z3670" i="1" s="1"/>
  <c r="AB3671" i="1"/>
  <c r="AC3671" i="1" s="1"/>
  <c r="Z3671" i="1" s="1"/>
  <c r="AB3672" i="1"/>
  <c r="AC3672" i="1" s="1"/>
  <c r="Z3672" i="1" s="1"/>
  <c r="AB3673" i="1"/>
  <c r="AC3673" i="1" s="1"/>
  <c r="Z3673" i="1" s="1"/>
  <c r="AB3674" i="1"/>
  <c r="AC3674" i="1" s="1"/>
  <c r="Z3674" i="1" s="1"/>
  <c r="AB3675" i="1"/>
  <c r="AC3675" i="1" s="1"/>
  <c r="Z3675" i="1" s="1"/>
  <c r="AB3676" i="1"/>
  <c r="AC3676" i="1" s="1"/>
  <c r="Z3676" i="1" s="1"/>
  <c r="AB3677" i="1"/>
  <c r="AC3677" i="1" s="1"/>
  <c r="Z3677" i="1" s="1"/>
  <c r="AB3678" i="1"/>
  <c r="AC3678" i="1" s="1"/>
  <c r="Z3678" i="1" s="1"/>
  <c r="AB3679" i="1"/>
  <c r="AC3679" i="1" s="1"/>
  <c r="Z3679" i="1" s="1"/>
  <c r="AB3680" i="1"/>
  <c r="AC3680" i="1" s="1"/>
  <c r="Z3680" i="1" s="1"/>
  <c r="AB3681" i="1"/>
  <c r="AC3681" i="1" s="1"/>
  <c r="Z3681" i="1" s="1"/>
  <c r="AB3682" i="1"/>
  <c r="AC3682" i="1" s="1"/>
  <c r="Z3682" i="1" s="1"/>
  <c r="AB3683" i="1"/>
  <c r="AC3683" i="1" s="1"/>
  <c r="Z3683" i="1" s="1"/>
  <c r="AB3684" i="1"/>
  <c r="AC3684" i="1" s="1"/>
  <c r="Z3684" i="1" s="1"/>
  <c r="AB3685" i="1"/>
  <c r="AC3685" i="1" s="1"/>
  <c r="Z3685" i="1" s="1"/>
  <c r="AB3686" i="1"/>
  <c r="AC3686" i="1" s="1"/>
  <c r="Z3686" i="1" s="1"/>
  <c r="AB3687" i="1"/>
  <c r="AC3687" i="1" s="1"/>
  <c r="Z3687" i="1" s="1"/>
  <c r="AB3688" i="1"/>
  <c r="AC3688" i="1" s="1"/>
  <c r="Z3688" i="1" s="1"/>
  <c r="AB3689" i="1"/>
  <c r="AC3689" i="1" s="1"/>
  <c r="Z3689" i="1" s="1"/>
  <c r="AB3690" i="1"/>
  <c r="AC3690" i="1" s="1"/>
  <c r="Z3690" i="1" s="1"/>
  <c r="AB3691" i="1"/>
  <c r="AC3691" i="1" s="1"/>
  <c r="Z3691" i="1" s="1"/>
  <c r="AB3692" i="1"/>
  <c r="AC3692" i="1" s="1"/>
  <c r="Z3692" i="1" s="1"/>
  <c r="AB3693" i="1"/>
  <c r="AC3693" i="1" s="1"/>
  <c r="Z3693" i="1" s="1"/>
  <c r="AB3694" i="1"/>
  <c r="AC3694" i="1" s="1"/>
  <c r="Z3694" i="1" s="1"/>
  <c r="AB3695" i="1"/>
  <c r="AC3695" i="1" s="1"/>
  <c r="Z3695" i="1" s="1"/>
  <c r="AB3696" i="1"/>
  <c r="AC3696" i="1" s="1"/>
  <c r="Z3696" i="1" s="1"/>
  <c r="AB3697" i="1"/>
  <c r="AC3697" i="1" s="1"/>
  <c r="Z3697" i="1" s="1"/>
  <c r="AB3698" i="1"/>
  <c r="AC3698" i="1" s="1"/>
  <c r="Z3698" i="1" s="1"/>
  <c r="AB3699" i="1"/>
  <c r="AC3699" i="1" s="1"/>
  <c r="Z3699" i="1" s="1"/>
  <c r="AB3700" i="1"/>
  <c r="AC3700" i="1" s="1"/>
  <c r="Z3700" i="1" s="1"/>
  <c r="AB3701" i="1"/>
  <c r="AC3701" i="1" s="1"/>
  <c r="Z3701" i="1" s="1"/>
  <c r="AB3702" i="1"/>
  <c r="AC3702" i="1" s="1"/>
  <c r="Z3702" i="1" s="1"/>
  <c r="AB3703" i="1"/>
  <c r="AC3703" i="1" s="1"/>
  <c r="Z3703" i="1" s="1"/>
  <c r="AB3704" i="1"/>
  <c r="AC3704" i="1" s="1"/>
  <c r="Z3704" i="1" s="1"/>
  <c r="AB3705" i="1"/>
  <c r="AC3705" i="1" s="1"/>
  <c r="Z3705" i="1" s="1"/>
  <c r="AB3706" i="1"/>
  <c r="AC3706" i="1" s="1"/>
  <c r="Z3706" i="1" s="1"/>
  <c r="AB3707" i="1"/>
  <c r="AC3707" i="1" s="1"/>
  <c r="Z3707" i="1" s="1"/>
  <c r="AB3708" i="1"/>
  <c r="AC3708" i="1" s="1"/>
  <c r="Z3708" i="1" s="1"/>
  <c r="AB3709" i="1"/>
  <c r="AC3709" i="1" s="1"/>
  <c r="Z3709" i="1" s="1"/>
  <c r="AB3710" i="1"/>
  <c r="AC3710" i="1" s="1"/>
  <c r="Z3710" i="1" s="1"/>
  <c r="AB3711" i="1"/>
  <c r="AC3711" i="1" s="1"/>
  <c r="Z3711" i="1" s="1"/>
  <c r="AB3712" i="1"/>
  <c r="AC3712" i="1" s="1"/>
  <c r="Z3712" i="1" s="1"/>
  <c r="AB3713" i="1"/>
  <c r="AC3713" i="1" s="1"/>
  <c r="Z3713" i="1" s="1"/>
  <c r="AB3714" i="1"/>
  <c r="AC3714" i="1" s="1"/>
  <c r="Z3714" i="1" s="1"/>
  <c r="AB3715" i="1"/>
  <c r="AC3715" i="1" s="1"/>
  <c r="Z3715" i="1" s="1"/>
  <c r="AB3716" i="1"/>
  <c r="AC3716" i="1" s="1"/>
  <c r="Z3716" i="1" s="1"/>
  <c r="AB3717" i="1"/>
  <c r="AC3717" i="1" s="1"/>
  <c r="Z3717" i="1" s="1"/>
  <c r="AB3718" i="1"/>
  <c r="AC3718" i="1" s="1"/>
  <c r="Z3718" i="1" s="1"/>
  <c r="AB3719" i="1"/>
  <c r="AC3719" i="1" s="1"/>
  <c r="Z3719" i="1" s="1"/>
  <c r="AB3720" i="1"/>
  <c r="AC3720" i="1" s="1"/>
  <c r="Z3720" i="1" s="1"/>
  <c r="AB3721" i="1"/>
  <c r="AC3721" i="1" s="1"/>
  <c r="Z3721" i="1" s="1"/>
  <c r="AB3722" i="1"/>
  <c r="AC3722" i="1" s="1"/>
  <c r="Z3722" i="1" s="1"/>
  <c r="AB3723" i="1"/>
  <c r="AC3723" i="1" s="1"/>
  <c r="Z3723" i="1" s="1"/>
  <c r="AB3724" i="1"/>
  <c r="AC3724" i="1" s="1"/>
  <c r="Z3724" i="1" s="1"/>
  <c r="AB3725" i="1"/>
  <c r="AC3725" i="1" s="1"/>
  <c r="Z3725" i="1" s="1"/>
  <c r="AB3726" i="1"/>
  <c r="AC3726" i="1" s="1"/>
  <c r="Z3726" i="1" s="1"/>
  <c r="AB3727" i="1"/>
  <c r="AC3727" i="1" s="1"/>
  <c r="Z3727" i="1" s="1"/>
  <c r="AB3728" i="1"/>
  <c r="AC3728" i="1" s="1"/>
  <c r="Z3728" i="1" s="1"/>
  <c r="AB3729" i="1"/>
  <c r="AC3729" i="1" s="1"/>
  <c r="Z3729" i="1" s="1"/>
  <c r="AB3730" i="1"/>
  <c r="AC3730" i="1" s="1"/>
  <c r="Z3730" i="1" s="1"/>
  <c r="AB3731" i="1"/>
  <c r="AC3731" i="1" s="1"/>
  <c r="Z3731" i="1" s="1"/>
  <c r="AB3732" i="1"/>
  <c r="AC3732" i="1" s="1"/>
  <c r="Z3732" i="1" s="1"/>
  <c r="AB3733" i="1"/>
  <c r="AC3733" i="1" s="1"/>
  <c r="Z3733" i="1" s="1"/>
  <c r="AB3734" i="1"/>
  <c r="AC3734" i="1" s="1"/>
  <c r="Z3734" i="1" s="1"/>
  <c r="AB3735" i="1"/>
  <c r="AC3735" i="1" s="1"/>
  <c r="Z3735" i="1" s="1"/>
  <c r="AB3736" i="1"/>
  <c r="AC3736" i="1" s="1"/>
  <c r="Z3736" i="1" s="1"/>
  <c r="AB3737" i="1"/>
  <c r="AC3737" i="1" s="1"/>
  <c r="Z3737" i="1" s="1"/>
  <c r="AB3738" i="1"/>
  <c r="AC3738" i="1" s="1"/>
  <c r="Z3738" i="1" s="1"/>
  <c r="AB3739" i="1"/>
  <c r="AC3739" i="1" s="1"/>
  <c r="Z3739" i="1" s="1"/>
  <c r="AB3740" i="1"/>
  <c r="AC3740" i="1" s="1"/>
  <c r="Z3740" i="1" s="1"/>
  <c r="AB3741" i="1"/>
  <c r="AC3741" i="1" s="1"/>
  <c r="Z3741" i="1" s="1"/>
  <c r="AB3742" i="1"/>
  <c r="AC3742" i="1" s="1"/>
  <c r="Z3742" i="1" s="1"/>
  <c r="AB3743" i="1"/>
  <c r="AC3743" i="1" s="1"/>
  <c r="Z3743" i="1" s="1"/>
  <c r="AB3744" i="1"/>
  <c r="AC3744" i="1" s="1"/>
  <c r="Z3744" i="1" s="1"/>
  <c r="AB3745" i="1"/>
  <c r="AC3745" i="1" s="1"/>
  <c r="Z3745" i="1" s="1"/>
  <c r="AB3746" i="1"/>
  <c r="AC3746" i="1" s="1"/>
  <c r="Z3746" i="1" s="1"/>
  <c r="AB3747" i="1"/>
  <c r="AC3747" i="1" s="1"/>
  <c r="Z3747" i="1" s="1"/>
  <c r="AB3748" i="1"/>
  <c r="AC3748" i="1" s="1"/>
  <c r="Z3748" i="1" s="1"/>
  <c r="AB3749" i="1"/>
  <c r="AC3749" i="1" s="1"/>
  <c r="Z3749" i="1" s="1"/>
  <c r="AB3750" i="1"/>
  <c r="AC3750" i="1" s="1"/>
  <c r="Z3750" i="1" s="1"/>
  <c r="AB3751" i="1"/>
  <c r="AC3751" i="1" s="1"/>
  <c r="Z3751" i="1" s="1"/>
  <c r="AB3752" i="1"/>
  <c r="AC3752" i="1" s="1"/>
  <c r="Z3752" i="1" s="1"/>
  <c r="AB3753" i="1"/>
  <c r="AC3753" i="1" s="1"/>
  <c r="Z3753" i="1" s="1"/>
  <c r="AB3754" i="1"/>
  <c r="AC3754" i="1" s="1"/>
  <c r="Z3754" i="1" s="1"/>
  <c r="AB3755" i="1"/>
  <c r="AC3755" i="1" s="1"/>
  <c r="Z3755" i="1" s="1"/>
  <c r="AB3756" i="1"/>
  <c r="AC3756" i="1" s="1"/>
  <c r="Z3756" i="1" s="1"/>
  <c r="AB3757" i="1"/>
  <c r="AC3757" i="1" s="1"/>
  <c r="Z3757" i="1" s="1"/>
  <c r="AB3758" i="1"/>
  <c r="AC3758" i="1" s="1"/>
  <c r="Z3758" i="1" s="1"/>
  <c r="AB3759" i="1"/>
  <c r="AC3759" i="1" s="1"/>
  <c r="Z3759" i="1" s="1"/>
  <c r="AB3760" i="1"/>
  <c r="AC3760" i="1" s="1"/>
  <c r="Z3760" i="1" s="1"/>
  <c r="AB3761" i="1"/>
  <c r="AC3761" i="1" s="1"/>
  <c r="Z3761" i="1" s="1"/>
  <c r="AB3762" i="1"/>
  <c r="AC3762" i="1" s="1"/>
  <c r="Z3762" i="1" s="1"/>
  <c r="AB3763" i="1"/>
  <c r="AC3763" i="1" s="1"/>
  <c r="Z3763" i="1" s="1"/>
  <c r="AB3764" i="1"/>
  <c r="AC3764" i="1" s="1"/>
  <c r="Z3764" i="1" s="1"/>
  <c r="AB3765" i="1"/>
  <c r="AC3765" i="1" s="1"/>
  <c r="Z3765" i="1" s="1"/>
  <c r="AB3766" i="1"/>
  <c r="AC3766" i="1" s="1"/>
  <c r="Z3766" i="1" s="1"/>
  <c r="AB3767" i="1"/>
  <c r="AC3767" i="1" s="1"/>
  <c r="Z3767" i="1" s="1"/>
  <c r="AB3768" i="1"/>
  <c r="AC3768" i="1" s="1"/>
  <c r="Z3768" i="1" s="1"/>
  <c r="AB3769" i="1"/>
  <c r="AC3769" i="1" s="1"/>
  <c r="Z3769" i="1" s="1"/>
  <c r="AB3770" i="1"/>
  <c r="AC3770" i="1" s="1"/>
  <c r="Z3770" i="1" s="1"/>
  <c r="AB3771" i="1"/>
  <c r="AC3771" i="1" s="1"/>
  <c r="Z3771" i="1" s="1"/>
  <c r="AB3772" i="1"/>
  <c r="AC3772" i="1" s="1"/>
  <c r="Z3772" i="1" s="1"/>
  <c r="AB3773" i="1"/>
  <c r="AC3773" i="1" s="1"/>
  <c r="Z3773" i="1" s="1"/>
  <c r="AB3774" i="1"/>
  <c r="AC3774" i="1" s="1"/>
  <c r="Z3774" i="1" s="1"/>
  <c r="AB3775" i="1"/>
  <c r="AC3775" i="1" s="1"/>
  <c r="Z3775" i="1" s="1"/>
  <c r="AB3776" i="1"/>
  <c r="AC3776" i="1" s="1"/>
  <c r="Z3776" i="1" s="1"/>
  <c r="AB3777" i="1"/>
  <c r="AC3777" i="1" s="1"/>
  <c r="Z3777" i="1" s="1"/>
  <c r="AB3778" i="1"/>
  <c r="AC3778" i="1" s="1"/>
  <c r="Z3778" i="1" s="1"/>
  <c r="AB3779" i="1"/>
  <c r="AC3779" i="1" s="1"/>
  <c r="Z3779" i="1" s="1"/>
  <c r="AB3780" i="1"/>
  <c r="AC3780" i="1" s="1"/>
  <c r="Z3780" i="1" s="1"/>
  <c r="AB3781" i="1"/>
  <c r="AC3781" i="1" s="1"/>
  <c r="Z3781" i="1" s="1"/>
  <c r="AB3782" i="1"/>
  <c r="AC3782" i="1" s="1"/>
  <c r="Z3782" i="1" s="1"/>
  <c r="AB3783" i="1"/>
  <c r="AC3783" i="1" s="1"/>
  <c r="Z3783" i="1" s="1"/>
  <c r="AB3784" i="1"/>
  <c r="AC3784" i="1" s="1"/>
  <c r="Z3784" i="1" s="1"/>
  <c r="AB3785" i="1"/>
  <c r="AC3785" i="1" s="1"/>
  <c r="Z3785" i="1" s="1"/>
  <c r="AB3786" i="1"/>
  <c r="AC3786" i="1" s="1"/>
  <c r="Z3786" i="1" s="1"/>
  <c r="AB3787" i="1"/>
  <c r="AC3787" i="1" s="1"/>
  <c r="Z3787" i="1" s="1"/>
  <c r="AB3788" i="1"/>
  <c r="AC3788" i="1" s="1"/>
  <c r="Z3788" i="1" s="1"/>
  <c r="AB3789" i="1"/>
  <c r="AC3789" i="1" s="1"/>
  <c r="Z3789" i="1" s="1"/>
  <c r="AB3790" i="1"/>
  <c r="AC3790" i="1" s="1"/>
  <c r="Z3790" i="1" s="1"/>
  <c r="AB3791" i="1"/>
  <c r="AC3791" i="1" s="1"/>
  <c r="Z3791" i="1" s="1"/>
  <c r="AB3792" i="1"/>
  <c r="AC3792" i="1" s="1"/>
  <c r="Z3792" i="1" s="1"/>
  <c r="AB3793" i="1"/>
  <c r="AC3793" i="1" s="1"/>
  <c r="Z3793" i="1" s="1"/>
  <c r="AB3794" i="1"/>
  <c r="AC3794" i="1" s="1"/>
  <c r="Z3794" i="1" s="1"/>
  <c r="AB3795" i="1"/>
  <c r="AC3795" i="1" s="1"/>
  <c r="Z3795" i="1" s="1"/>
  <c r="AB3796" i="1"/>
  <c r="AC3796" i="1" s="1"/>
  <c r="Z3796" i="1" s="1"/>
  <c r="AB3797" i="1"/>
  <c r="AC3797" i="1" s="1"/>
  <c r="Z3797" i="1" s="1"/>
  <c r="AB3798" i="1"/>
  <c r="AC3798" i="1" s="1"/>
  <c r="Z3798" i="1" s="1"/>
  <c r="AB3799" i="1"/>
  <c r="AC3799" i="1" s="1"/>
  <c r="Z3799" i="1" s="1"/>
  <c r="AB3800" i="1"/>
  <c r="AC3800" i="1" s="1"/>
  <c r="Z3800" i="1" s="1"/>
  <c r="AB3801" i="1"/>
  <c r="AC3801" i="1" s="1"/>
  <c r="Z3801" i="1" s="1"/>
  <c r="AB3802" i="1"/>
  <c r="AC3802" i="1" s="1"/>
  <c r="Z3802" i="1" s="1"/>
  <c r="AB3803" i="1"/>
  <c r="AC3803" i="1" s="1"/>
  <c r="Z3803" i="1" s="1"/>
  <c r="AB3804" i="1"/>
  <c r="AC3804" i="1" s="1"/>
  <c r="Z3804" i="1" s="1"/>
  <c r="AB3805" i="1"/>
  <c r="AC3805" i="1" s="1"/>
  <c r="Z3805" i="1" s="1"/>
  <c r="AB3806" i="1"/>
  <c r="AC3806" i="1" s="1"/>
  <c r="Z3806" i="1" s="1"/>
  <c r="AB3807" i="1"/>
  <c r="AC3807" i="1" s="1"/>
  <c r="Z3807" i="1" s="1"/>
  <c r="AB3808" i="1"/>
  <c r="AC3808" i="1" s="1"/>
  <c r="Z3808" i="1" s="1"/>
  <c r="AB3809" i="1"/>
  <c r="AC3809" i="1" s="1"/>
  <c r="Z3809" i="1" s="1"/>
  <c r="AB3810" i="1"/>
  <c r="AC3810" i="1" s="1"/>
  <c r="Z3810" i="1" s="1"/>
  <c r="AB3811" i="1"/>
  <c r="AC3811" i="1" s="1"/>
  <c r="Z3811" i="1" s="1"/>
  <c r="AB3812" i="1"/>
  <c r="AC3812" i="1" s="1"/>
  <c r="Z3812" i="1" s="1"/>
  <c r="AB3813" i="1"/>
  <c r="AC3813" i="1" s="1"/>
  <c r="Z3813" i="1" s="1"/>
  <c r="AB3814" i="1"/>
  <c r="AC3814" i="1" s="1"/>
  <c r="Z3814" i="1" s="1"/>
  <c r="AB3815" i="1"/>
  <c r="AC3815" i="1" s="1"/>
  <c r="Z3815" i="1" s="1"/>
  <c r="AB3816" i="1"/>
  <c r="AC3816" i="1" s="1"/>
  <c r="Z3816" i="1" s="1"/>
  <c r="AB3817" i="1"/>
  <c r="AC3817" i="1" s="1"/>
  <c r="Z3817" i="1" s="1"/>
  <c r="AB3818" i="1"/>
  <c r="AC3818" i="1" s="1"/>
  <c r="Z3818" i="1" s="1"/>
  <c r="AB3819" i="1"/>
  <c r="AC3819" i="1" s="1"/>
  <c r="Z3819" i="1" s="1"/>
  <c r="AB3820" i="1"/>
  <c r="AC3820" i="1" s="1"/>
  <c r="Z3820" i="1" s="1"/>
  <c r="AB3821" i="1"/>
  <c r="AC3821" i="1" s="1"/>
  <c r="Z3821" i="1" s="1"/>
  <c r="AB3822" i="1"/>
  <c r="AC3822" i="1" s="1"/>
  <c r="Z3822" i="1" s="1"/>
  <c r="AB3823" i="1"/>
  <c r="AC3823" i="1" s="1"/>
  <c r="Z3823" i="1" s="1"/>
  <c r="AB3824" i="1"/>
  <c r="AC3824" i="1" s="1"/>
  <c r="Z3824" i="1" s="1"/>
  <c r="AB3825" i="1"/>
  <c r="AC3825" i="1" s="1"/>
  <c r="Z3825" i="1" s="1"/>
  <c r="AB3826" i="1"/>
  <c r="AC3826" i="1" s="1"/>
  <c r="Z3826" i="1" s="1"/>
  <c r="AB3827" i="1"/>
  <c r="AC3827" i="1" s="1"/>
  <c r="Z3827" i="1" s="1"/>
  <c r="AB3828" i="1"/>
  <c r="AC3828" i="1" s="1"/>
  <c r="Z3828" i="1" s="1"/>
  <c r="AB3829" i="1"/>
  <c r="AC3829" i="1" s="1"/>
  <c r="Z3829" i="1" s="1"/>
  <c r="AB3830" i="1"/>
  <c r="AC3830" i="1" s="1"/>
  <c r="Z3830" i="1" s="1"/>
  <c r="AB3831" i="1"/>
  <c r="AC3831" i="1" s="1"/>
  <c r="Z3831" i="1" s="1"/>
  <c r="AB3832" i="1"/>
  <c r="AC3832" i="1" s="1"/>
  <c r="Z3832" i="1" s="1"/>
  <c r="AB3833" i="1"/>
  <c r="AC3833" i="1" s="1"/>
  <c r="Z3833" i="1" s="1"/>
  <c r="AB3834" i="1"/>
  <c r="AC3834" i="1" s="1"/>
  <c r="Z3834" i="1" s="1"/>
  <c r="AB3835" i="1"/>
  <c r="AC3835" i="1" s="1"/>
  <c r="Z3835" i="1" s="1"/>
  <c r="AB3836" i="1"/>
  <c r="AC3836" i="1" s="1"/>
  <c r="Z3836" i="1" s="1"/>
  <c r="AB3837" i="1"/>
  <c r="AC3837" i="1" s="1"/>
  <c r="Z3837" i="1" s="1"/>
  <c r="AB3838" i="1"/>
  <c r="AC3838" i="1" s="1"/>
  <c r="Z3838" i="1" s="1"/>
  <c r="AB3839" i="1"/>
  <c r="AC3839" i="1" s="1"/>
  <c r="Z3839" i="1" s="1"/>
  <c r="AB3840" i="1"/>
  <c r="AC3840" i="1" s="1"/>
  <c r="Z3840" i="1" s="1"/>
  <c r="AB3841" i="1"/>
  <c r="AC3841" i="1" s="1"/>
  <c r="Z3841" i="1" s="1"/>
  <c r="AB3842" i="1"/>
  <c r="AC3842" i="1" s="1"/>
  <c r="Z3842" i="1" s="1"/>
  <c r="AB3843" i="1"/>
  <c r="AC3843" i="1" s="1"/>
  <c r="Z3843" i="1" s="1"/>
  <c r="AB3844" i="1"/>
  <c r="AC3844" i="1" s="1"/>
  <c r="Z3844" i="1" s="1"/>
  <c r="AB3845" i="1"/>
  <c r="AC3845" i="1" s="1"/>
  <c r="Z3845" i="1" s="1"/>
  <c r="AB3846" i="1"/>
  <c r="AC3846" i="1" s="1"/>
  <c r="Z3846" i="1" s="1"/>
  <c r="AB3847" i="1"/>
  <c r="AC3847" i="1" s="1"/>
  <c r="Z3847" i="1" s="1"/>
  <c r="AB3848" i="1"/>
  <c r="AC3848" i="1" s="1"/>
  <c r="Z3848" i="1" s="1"/>
  <c r="AB3849" i="1"/>
  <c r="AC3849" i="1" s="1"/>
  <c r="Z3849" i="1" s="1"/>
  <c r="AB3850" i="1"/>
  <c r="AC3850" i="1" s="1"/>
  <c r="Z3850" i="1" s="1"/>
  <c r="AB3851" i="1"/>
  <c r="AC3851" i="1" s="1"/>
  <c r="Z3851" i="1" s="1"/>
  <c r="AB3852" i="1"/>
  <c r="AC3852" i="1" s="1"/>
  <c r="Z3852" i="1" s="1"/>
  <c r="AB3853" i="1"/>
  <c r="AC3853" i="1" s="1"/>
  <c r="Z3853" i="1" s="1"/>
  <c r="AB3854" i="1"/>
  <c r="AC3854" i="1" s="1"/>
  <c r="Z3854" i="1" s="1"/>
  <c r="AB3855" i="1"/>
  <c r="AC3855" i="1" s="1"/>
  <c r="Z3855" i="1" s="1"/>
  <c r="AB3856" i="1"/>
  <c r="AC3856" i="1" s="1"/>
  <c r="Z3856" i="1" s="1"/>
  <c r="AB3857" i="1"/>
  <c r="AC3857" i="1" s="1"/>
  <c r="Z3857" i="1" s="1"/>
  <c r="AB3858" i="1"/>
  <c r="AC3858" i="1" s="1"/>
  <c r="Z3858" i="1" s="1"/>
  <c r="AB3859" i="1"/>
  <c r="AC3859" i="1" s="1"/>
  <c r="Z3859" i="1" s="1"/>
  <c r="AB3860" i="1"/>
  <c r="AC3860" i="1" s="1"/>
  <c r="Z3860" i="1" s="1"/>
  <c r="AB3861" i="1"/>
  <c r="AC3861" i="1" s="1"/>
  <c r="Z3861" i="1" s="1"/>
  <c r="AB3862" i="1"/>
  <c r="AC3862" i="1" s="1"/>
  <c r="Z3862" i="1" s="1"/>
  <c r="AB3863" i="1"/>
  <c r="AC3863" i="1" s="1"/>
  <c r="Z3863" i="1" s="1"/>
  <c r="AB3864" i="1"/>
  <c r="AC3864" i="1" s="1"/>
  <c r="Z3864" i="1" s="1"/>
  <c r="AB3865" i="1"/>
  <c r="AC3865" i="1" s="1"/>
  <c r="Z3865" i="1" s="1"/>
  <c r="AB3866" i="1"/>
  <c r="AC3866" i="1" s="1"/>
  <c r="Z3866" i="1" s="1"/>
  <c r="AB3867" i="1"/>
  <c r="AC3867" i="1" s="1"/>
  <c r="Z3867" i="1" s="1"/>
  <c r="AB3868" i="1"/>
  <c r="AC3868" i="1" s="1"/>
  <c r="Z3868" i="1" s="1"/>
  <c r="AB3869" i="1"/>
  <c r="AC3869" i="1" s="1"/>
  <c r="Z3869" i="1" s="1"/>
  <c r="AB3870" i="1"/>
  <c r="AC3870" i="1" s="1"/>
  <c r="Z3870" i="1" s="1"/>
  <c r="AB3871" i="1"/>
  <c r="AC3871" i="1" s="1"/>
  <c r="Z3871" i="1" s="1"/>
  <c r="AB3872" i="1"/>
  <c r="AC3872" i="1" s="1"/>
  <c r="Z3872" i="1" s="1"/>
  <c r="AB3873" i="1"/>
  <c r="AC3873" i="1" s="1"/>
  <c r="Z3873" i="1" s="1"/>
  <c r="AB3874" i="1"/>
  <c r="AC3874" i="1" s="1"/>
  <c r="Z3874" i="1" s="1"/>
  <c r="AB3875" i="1"/>
  <c r="AC3875" i="1" s="1"/>
  <c r="Z3875" i="1" s="1"/>
  <c r="AB3876" i="1"/>
  <c r="AC3876" i="1" s="1"/>
  <c r="Z3876" i="1" s="1"/>
  <c r="AB3877" i="1"/>
  <c r="AC3877" i="1" s="1"/>
  <c r="Z3877" i="1" s="1"/>
  <c r="AB3878" i="1"/>
  <c r="AC3878" i="1" s="1"/>
  <c r="Z3878" i="1" s="1"/>
  <c r="AB3879" i="1"/>
  <c r="AC3879" i="1" s="1"/>
  <c r="Z3879" i="1" s="1"/>
  <c r="AB3880" i="1"/>
  <c r="AC3880" i="1" s="1"/>
  <c r="Z3880" i="1" s="1"/>
  <c r="AB3881" i="1"/>
  <c r="AC3881" i="1" s="1"/>
  <c r="Z3881" i="1" s="1"/>
  <c r="AB3882" i="1"/>
  <c r="AC3882" i="1" s="1"/>
  <c r="Z3882" i="1" s="1"/>
  <c r="AB3883" i="1"/>
  <c r="AC3883" i="1" s="1"/>
  <c r="Z3883" i="1" s="1"/>
  <c r="AB3884" i="1"/>
  <c r="AC3884" i="1" s="1"/>
  <c r="Z3884" i="1" s="1"/>
  <c r="AB3885" i="1"/>
  <c r="AC3885" i="1" s="1"/>
  <c r="Z3885" i="1" s="1"/>
  <c r="AB3886" i="1"/>
  <c r="AC3886" i="1" s="1"/>
  <c r="Z3886" i="1" s="1"/>
  <c r="AB3887" i="1"/>
  <c r="AC3887" i="1" s="1"/>
  <c r="Z3887" i="1" s="1"/>
  <c r="AB3888" i="1"/>
  <c r="AC3888" i="1" s="1"/>
  <c r="Z3888" i="1" s="1"/>
  <c r="AB3889" i="1"/>
  <c r="AC3889" i="1" s="1"/>
  <c r="Z3889" i="1" s="1"/>
  <c r="AB3890" i="1"/>
  <c r="AC3890" i="1" s="1"/>
  <c r="Z3890" i="1" s="1"/>
  <c r="AB3891" i="1"/>
  <c r="AC3891" i="1" s="1"/>
  <c r="Z3891" i="1" s="1"/>
  <c r="AB3892" i="1"/>
  <c r="AC3892" i="1" s="1"/>
  <c r="Z3892" i="1" s="1"/>
  <c r="AB3893" i="1"/>
  <c r="AC3893" i="1" s="1"/>
  <c r="Z3893" i="1" s="1"/>
  <c r="AB3894" i="1"/>
  <c r="AC3894" i="1" s="1"/>
  <c r="Z3894" i="1" s="1"/>
  <c r="AB3895" i="1"/>
  <c r="AC3895" i="1" s="1"/>
  <c r="Z3895" i="1" s="1"/>
  <c r="AB3896" i="1"/>
  <c r="AC3896" i="1" s="1"/>
  <c r="Z3896" i="1" s="1"/>
  <c r="AB3897" i="1"/>
  <c r="AC3897" i="1" s="1"/>
  <c r="Z3897" i="1" s="1"/>
  <c r="AB3898" i="1"/>
  <c r="AC3898" i="1" s="1"/>
  <c r="Z3898" i="1" s="1"/>
  <c r="AB3899" i="1"/>
  <c r="AC3899" i="1" s="1"/>
  <c r="Z3899" i="1" s="1"/>
  <c r="AB3900" i="1"/>
  <c r="AC3900" i="1" s="1"/>
  <c r="Z3900" i="1" s="1"/>
  <c r="AB3901" i="1"/>
  <c r="AC3901" i="1" s="1"/>
  <c r="Z3901" i="1" s="1"/>
  <c r="AB3902" i="1"/>
  <c r="AC3902" i="1" s="1"/>
  <c r="Z3902" i="1" s="1"/>
  <c r="AB3903" i="1"/>
  <c r="AC3903" i="1" s="1"/>
  <c r="Z3903" i="1" s="1"/>
  <c r="AB3904" i="1"/>
  <c r="AC3904" i="1" s="1"/>
  <c r="Z3904" i="1" s="1"/>
  <c r="AB3905" i="1"/>
  <c r="AC3905" i="1" s="1"/>
  <c r="Z3905" i="1" s="1"/>
  <c r="AB3906" i="1"/>
  <c r="AC3906" i="1" s="1"/>
  <c r="Z3906" i="1" s="1"/>
  <c r="AB3907" i="1"/>
  <c r="AC3907" i="1" s="1"/>
  <c r="Z3907" i="1" s="1"/>
  <c r="AB3908" i="1"/>
  <c r="AC3908" i="1" s="1"/>
  <c r="Z3908" i="1" s="1"/>
  <c r="AB3909" i="1"/>
  <c r="AC3909" i="1" s="1"/>
  <c r="Z3909" i="1" s="1"/>
  <c r="AB3910" i="1"/>
  <c r="AC3910" i="1" s="1"/>
  <c r="Z3910" i="1" s="1"/>
  <c r="AB3911" i="1"/>
  <c r="AC3911" i="1" s="1"/>
  <c r="Z3911" i="1" s="1"/>
  <c r="AB3912" i="1"/>
  <c r="AC3912" i="1" s="1"/>
  <c r="Z3912" i="1" s="1"/>
  <c r="AB3913" i="1"/>
  <c r="AC3913" i="1" s="1"/>
  <c r="Z3913" i="1" s="1"/>
  <c r="AB3914" i="1"/>
  <c r="AC3914" i="1" s="1"/>
  <c r="Z3914" i="1" s="1"/>
  <c r="AB3915" i="1"/>
  <c r="AC3915" i="1" s="1"/>
  <c r="Z3915" i="1" s="1"/>
  <c r="AB3916" i="1"/>
  <c r="AC3916" i="1" s="1"/>
  <c r="Z3916" i="1" s="1"/>
  <c r="AB3917" i="1"/>
  <c r="AC3917" i="1" s="1"/>
  <c r="Z3917" i="1" s="1"/>
  <c r="AB3918" i="1"/>
  <c r="AC3918" i="1" s="1"/>
  <c r="Z3918" i="1" s="1"/>
  <c r="AB3919" i="1"/>
  <c r="AC3919" i="1" s="1"/>
  <c r="Z3919" i="1" s="1"/>
  <c r="AB3920" i="1"/>
  <c r="AC3920" i="1" s="1"/>
  <c r="Z3920" i="1" s="1"/>
  <c r="AB3921" i="1"/>
  <c r="AC3921" i="1" s="1"/>
  <c r="Z3921" i="1" s="1"/>
  <c r="AB3922" i="1"/>
  <c r="AC3922" i="1" s="1"/>
  <c r="Z3922" i="1" s="1"/>
  <c r="AB3923" i="1"/>
  <c r="AC3923" i="1" s="1"/>
  <c r="Z3923" i="1" s="1"/>
  <c r="AB3924" i="1"/>
  <c r="AC3924" i="1" s="1"/>
  <c r="Z3924" i="1" s="1"/>
  <c r="AB3925" i="1"/>
  <c r="AC3925" i="1" s="1"/>
  <c r="Z3925" i="1" s="1"/>
  <c r="AB3926" i="1"/>
  <c r="AC3926" i="1" s="1"/>
  <c r="Z3926" i="1" s="1"/>
  <c r="AB3927" i="1"/>
  <c r="AC3927" i="1" s="1"/>
  <c r="Z3927" i="1" s="1"/>
  <c r="AB3928" i="1"/>
  <c r="AC3928" i="1" s="1"/>
  <c r="Z3928" i="1" s="1"/>
  <c r="AB3929" i="1"/>
  <c r="AC3929" i="1" s="1"/>
  <c r="Z3929" i="1" s="1"/>
  <c r="AB3930" i="1"/>
  <c r="AC3930" i="1" s="1"/>
  <c r="Z3930" i="1" s="1"/>
  <c r="AB3931" i="1"/>
  <c r="AC3931" i="1" s="1"/>
  <c r="Z3931" i="1" s="1"/>
  <c r="AB3932" i="1"/>
  <c r="AC3932" i="1" s="1"/>
  <c r="Z3932" i="1" s="1"/>
  <c r="AB3933" i="1"/>
  <c r="AC3933" i="1" s="1"/>
  <c r="Z3933" i="1" s="1"/>
  <c r="AB3934" i="1"/>
  <c r="AC3934" i="1" s="1"/>
  <c r="Z3934" i="1" s="1"/>
  <c r="AB3935" i="1"/>
  <c r="AC3935" i="1" s="1"/>
  <c r="Z3935" i="1" s="1"/>
  <c r="AB3936" i="1"/>
  <c r="AC3936" i="1" s="1"/>
  <c r="Z3936" i="1" s="1"/>
  <c r="AB3937" i="1"/>
  <c r="AC3937" i="1" s="1"/>
  <c r="Z3937" i="1" s="1"/>
  <c r="AB3938" i="1"/>
  <c r="AC3938" i="1" s="1"/>
  <c r="Z3938" i="1" s="1"/>
  <c r="AB3939" i="1"/>
  <c r="AC3939" i="1" s="1"/>
  <c r="Z3939" i="1" s="1"/>
  <c r="AB3940" i="1"/>
  <c r="AC3940" i="1" s="1"/>
  <c r="Z3940" i="1" s="1"/>
  <c r="AB3941" i="1"/>
  <c r="AC3941" i="1" s="1"/>
  <c r="Z3941" i="1" s="1"/>
  <c r="AB3942" i="1"/>
  <c r="AC3942" i="1" s="1"/>
  <c r="Z3942" i="1" s="1"/>
  <c r="AB3943" i="1"/>
  <c r="AC3943" i="1" s="1"/>
  <c r="Z3943" i="1" s="1"/>
  <c r="AB3944" i="1"/>
  <c r="AC3944" i="1" s="1"/>
  <c r="Z3944" i="1" s="1"/>
  <c r="AB3945" i="1"/>
  <c r="AC3945" i="1" s="1"/>
  <c r="Z3945" i="1" s="1"/>
  <c r="AB3946" i="1"/>
  <c r="AC3946" i="1" s="1"/>
  <c r="Z3946" i="1" s="1"/>
  <c r="AB3947" i="1"/>
  <c r="AC3947" i="1" s="1"/>
  <c r="Z3947" i="1" s="1"/>
  <c r="AB3948" i="1"/>
  <c r="AC3948" i="1" s="1"/>
  <c r="Z3948" i="1" s="1"/>
  <c r="AB3949" i="1"/>
  <c r="AC3949" i="1" s="1"/>
  <c r="Z3949" i="1" s="1"/>
  <c r="AB3950" i="1"/>
  <c r="AC3950" i="1" s="1"/>
  <c r="Z3950" i="1" s="1"/>
  <c r="AB3951" i="1"/>
  <c r="AC3951" i="1" s="1"/>
  <c r="Z3951" i="1" s="1"/>
  <c r="AB3952" i="1"/>
  <c r="AC3952" i="1" s="1"/>
  <c r="Z3952" i="1" s="1"/>
  <c r="AB3953" i="1"/>
  <c r="AC3953" i="1" s="1"/>
  <c r="Z3953" i="1" s="1"/>
  <c r="AB3954" i="1"/>
  <c r="AC3954" i="1" s="1"/>
  <c r="Z3954" i="1" s="1"/>
  <c r="AB3955" i="1"/>
  <c r="AC3955" i="1" s="1"/>
  <c r="Z3955" i="1" s="1"/>
  <c r="AB3956" i="1"/>
  <c r="AC3956" i="1" s="1"/>
  <c r="Z3956" i="1" s="1"/>
  <c r="AB3957" i="1"/>
  <c r="AC3957" i="1" s="1"/>
  <c r="Z3957" i="1" s="1"/>
  <c r="AB3958" i="1"/>
  <c r="AC3958" i="1" s="1"/>
  <c r="Z3958" i="1" s="1"/>
  <c r="AB3959" i="1"/>
  <c r="AC3959" i="1" s="1"/>
  <c r="Z3959" i="1" s="1"/>
  <c r="AB3960" i="1"/>
  <c r="AC3960" i="1" s="1"/>
  <c r="Z3960" i="1" s="1"/>
  <c r="AB3961" i="1"/>
  <c r="AC3961" i="1" s="1"/>
  <c r="Z3961" i="1" s="1"/>
  <c r="AB3962" i="1"/>
  <c r="AC3962" i="1" s="1"/>
  <c r="Z3962" i="1" s="1"/>
  <c r="AB3963" i="1"/>
  <c r="AC3963" i="1" s="1"/>
  <c r="Z3963" i="1" s="1"/>
  <c r="AB3964" i="1"/>
  <c r="AC3964" i="1" s="1"/>
  <c r="Z3964" i="1" s="1"/>
  <c r="AB3965" i="1"/>
  <c r="AC3965" i="1" s="1"/>
  <c r="Z3965" i="1" s="1"/>
  <c r="AB3966" i="1"/>
  <c r="AC3966" i="1" s="1"/>
  <c r="Z3966" i="1" s="1"/>
  <c r="AB3967" i="1"/>
  <c r="AC3967" i="1" s="1"/>
  <c r="Z3967" i="1" s="1"/>
  <c r="AB3968" i="1"/>
  <c r="AC3968" i="1" s="1"/>
  <c r="Z3968" i="1" s="1"/>
  <c r="AB3969" i="1"/>
  <c r="AC3969" i="1" s="1"/>
  <c r="Z3969" i="1" s="1"/>
  <c r="AB3970" i="1"/>
  <c r="AC3970" i="1" s="1"/>
  <c r="Z3970" i="1" s="1"/>
  <c r="AB3971" i="1"/>
  <c r="AC3971" i="1" s="1"/>
  <c r="Z3971" i="1" s="1"/>
  <c r="AB3972" i="1"/>
  <c r="AC3972" i="1" s="1"/>
  <c r="Z3972" i="1" s="1"/>
  <c r="AB3973" i="1"/>
  <c r="AC3973" i="1" s="1"/>
  <c r="Z3973" i="1" s="1"/>
  <c r="AB3974" i="1"/>
  <c r="AC3974" i="1" s="1"/>
  <c r="Z3974" i="1" s="1"/>
  <c r="AB3975" i="1"/>
  <c r="AC3975" i="1" s="1"/>
  <c r="Z3975" i="1" s="1"/>
  <c r="AB3976" i="1"/>
  <c r="AC3976" i="1" s="1"/>
  <c r="Z3976" i="1" s="1"/>
  <c r="AB3977" i="1"/>
  <c r="AC3977" i="1" s="1"/>
  <c r="Z3977" i="1" s="1"/>
  <c r="AB3978" i="1"/>
  <c r="AC3978" i="1" s="1"/>
  <c r="Z3978" i="1" s="1"/>
  <c r="AB3979" i="1"/>
  <c r="AC3979" i="1" s="1"/>
  <c r="Z3979" i="1" s="1"/>
  <c r="AB3980" i="1"/>
  <c r="AC3980" i="1" s="1"/>
  <c r="Z3980" i="1" s="1"/>
  <c r="AB3981" i="1"/>
  <c r="AC3981" i="1" s="1"/>
  <c r="Z3981" i="1" s="1"/>
  <c r="AB3982" i="1"/>
  <c r="AC3982" i="1" s="1"/>
  <c r="Z3982" i="1" s="1"/>
  <c r="AB3983" i="1"/>
  <c r="AC3983" i="1" s="1"/>
  <c r="Z3983" i="1" s="1"/>
  <c r="AB3984" i="1"/>
  <c r="AC3984" i="1" s="1"/>
  <c r="Z3984" i="1" s="1"/>
  <c r="AB3985" i="1"/>
  <c r="AC3985" i="1" s="1"/>
  <c r="Z3985" i="1" s="1"/>
  <c r="AB3986" i="1"/>
  <c r="AC3986" i="1" s="1"/>
  <c r="Z3986" i="1" s="1"/>
  <c r="AB3987" i="1"/>
  <c r="AC3987" i="1" s="1"/>
  <c r="Z3987" i="1" s="1"/>
  <c r="AB3988" i="1"/>
  <c r="AC3988" i="1" s="1"/>
  <c r="Z3988" i="1" s="1"/>
  <c r="AB3989" i="1"/>
  <c r="AC3989" i="1" s="1"/>
  <c r="Z3989" i="1" s="1"/>
  <c r="AB3990" i="1"/>
  <c r="AC3990" i="1" s="1"/>
  <c r="Z3990" i="1" s="1"/>
  <c r="AB3991" i="1"/>
  <c r="AC3991" i="1" s="1"/>
  <c r="Z3991" i="1" s="1"/>
  <c r="AB3992" i="1"/>
  <c r="AC3992" i="1" s="1"/>
  <c r="Z3992" i="1" s="1"/>
  <c r="AB3993" i="1"/>
  <c r="AC3993" i="1" s="1"/>
  <c r="Z3993" i="1" s="1"/>
  <c r="AB3994" i="1"/>
  <c r="AC3994" i="1" s="1"/>
  <c r="Z3994" i="1" s="1"/>
  <c r="AB3995" i="1"/>
  <c r="AC3995" i="1" s="1"/>
  <c r="Z3995" i="1" s="1"/>
  <c r="AB3996" i="1"/>
  <c r="AC3996" i="1" s="1"/>
  <c r="Z3996" i="1" s="1"/>
  <c r="AB3997" i="1"/>
  <c r="AC3997" i="1" s="1"/>
  <c r="Z3997" i="1" s="1"/>
  <c r="AB3998" i="1"/>
  <c r="AC3998" i="1" s="1"/>
  <c r="Z3998" i="1" s="1"/>
  <c r="AB3999" i="1"/>
  <c r="AC3999" i="1" s="1"/>
  <c r="Z3999" i="1" s="1"/>
  <c r="AB4000" i="1"/>
  <c r="AC4000" i="1" s="1"/>
  <c r="Z4000" i="1" s="1"/>
  <c r="AB4001" i="1"/>
  <c r="AC4001" i="1" s="1"/>
  <c r="Z4001" i="1" s="1"/>
  <c r="AB4002" i="1"/>
  <c r="AC4002" i="1" s="1"/>
  <c r="Z4002" i="1" s="1"/>
  <c r="AB4003" i="1"/>
  <c r="AC4003" i="1" s="1"/>
  <c r="Z4003" i="1" s="1"/>
  <c r="AB4004" i="1"/>
  <c r="AC4004" i="1" s="1"/>
  <c r="Z4004" i="1" s="1"/>
  <c r="AB4005" i="1"/>
  <c r="AC4005" i="1" s="1"/>
  <c r="Z4005" i="1" s="1"/>
  <c r="AB4006" i="1"/>
  <c r="AC4006" i="1" s="1"/>
  <c r="Z4006" i="1" s="1"/>
  <c r="AB4007" i="1"/>
  <c r="AC4007" i="1" s="1"/>
  <c r="Z4007" i="1" s="1"/>
  <c r="AB4008" i="1"/>
  <c r="AC4008" i="1" s="1"/>
  <c r="Z4008" i="1" s="1"/>
  <c r="AB4009" i="1"/>
  <c r="AC4009" i="1" s="1"/>
  <c r="Z4009" i="1" s="1"/>
  <c r="AB4010" i="1"/>
  <c r="AC4010" i="1" s="1"/>
  <c r="Z4010" i="1" s="1"/>
  <c r="AB4011" i="1"/>
  <c r="AC4011" i="1" s="1"/>
  <c r="Z4011" i="1" s="1"/>
  <c r="AB4012" i="1"/>
  <c r="AC4012" i="1" s="1"/>
  <c r="Z4012" i="1" s="1"/>
  <c r="AB4013" i="1"/>
  <c r="AC4013" i="1" s="1"/>
  <c r="Z4013" i="1" s="1"/>
  <c r="AB4014" i="1"/>
  <c r="AC4014" i="1" s="1"/>
  <c r="Z4014" i="1" s="1"/>
  <c r="AB4015" i="1"/>
  <c r="AC4015" i="1" s="1"/>
  <c r="Z4015" i="1" s="1"/>
  <c r="AB4016" i="1"/>
  <c r="AC4016" i="1" s="1"/>
  <c r="Z4016" i="1" s="1"/>
  <c r="AB4017" i="1"/>
  <c r="AC4017" i="1" s="1"/>
  <c r="Z4017" i="1" s="1"/>
  <c r="AB4018" i="1"/>
  <c r="AC4018" i="1" s="1"/>
  <c r="Z4018" i="1" s="1"/>
  <c r="AB4019" i="1"/>
  <c r="AC4019" i="1" s="1"/>
  <c r="Z4019" i="1" s="1"/>
  <c r="AB4020" i="1"/>
  <c r="AC4020" i="1" s="1"/>
  <c r="Z4020" i="1" s="1"/>
  <c r="AB4021" i="1"/>
  <c r="AC4021" i="1" s="1"/>
  <c r="Z4021" i="1" s="1"/>
  <c r="AB4022" i="1"/>
  <c r="AC4022" i="1" s="1"/>
  <c r="Z4022" i="1" s="1"/>
  <c r="AB4023" i="1"/>
  <c r="AC4023" i="1" s="1"/>
  <c r="Z4023" i="1" s="1"/>
  <c r="AB4024" i="1"/>
  <c r="AC4024" i="1" s="1"/>
  <c r="Z4024" i="1" s="1"/>
  <c r="AB4025" i="1"/>
  <c r="AC4025" i="1" s="1"/>
  <c r="Z4025" i="1" s="1"/>
  <c r="AB4026" i="1"/>
  <c r="AC4026" i="1" s="1"/>
  <c r="Z4026" i="1" s="1"/>
  <c r="AB4027" i="1"/>
  <c r="AC4027" i="1" s="1"/>
  <c r="Z4027" i="1" s="1"/>
  <c r="AB4028" i="1"/>
  <c r="AC4028" i="1" s="1"/>
  <c r="Z4028" i="1" s="1"/>
  <c r="AB4029" i="1"/>
  <c r="AC4029" i="1" s="1"/>
  <c r="Z4029" i="1" s="1"/>
  <c r="AB4030" i="1"/>
  <c r="AC4030" i="1" s="1"/>
  <c r="Z4030" i="1" s="1"/>
  <c r="AB4031" i="1"/>
  <c r="AC4031" i="1" s="1"/>
  <c r="Z4031" i="1" s="1"/>
  <c r="AB4032" i="1"/>
  <c r="AC4032" i="1" s="1"/>
  <c r="Z4032" i="1" s="1"/>
  <c r="AB4033" i="1"/>
  <c r="AC4033" i="1" s="1"/>
  <c r="Z4033" i="1" s="1"/>
  <c r="AB4034" i="1"/>
  <c r="AC4034" i="1" s="1"/>
  <c r="Z4034" i="1" s="1"/>
  <c r="AB4035" i="1"/>
  <c r="AC4035" i="1" s="1"/>
  <c r="Z4035" i="1" s="1"/>
  <c r="AB4036" i="1"/>
  <c r="AC4036" i="1" s="1"/>
  <c r="Z4036" i="1" s="1"/>
  <c r="AB4037" i="1"/>
  <c r="AC4037" i="1" s="1"/>
  <c r="Z4037" i="1" s="1"/>
  <c r="AB4038" i="1"/>
  <c r="AC4038" i="1" s="1"/>
  <c r="Z4038" i="1" s="1"/>
  <c r="AB4039" i="1"/>
  <c r="AC4039" i="1" s="1"/>
  <c r="Z4039" i="1" s="1"/>
  <c r="AB4040" i="1"/>
  <c r="AC4040" i="1" s="1"/>
  <c r="Z4040" i="1" s="1"/>
  <c r="AB4041" i="1"/>
  <c r="AC4041" i="1" s="1"/>
  <c r="Z4041" i="1" s="1"/>
  <c r="AB4042" i="1"/>
  <c r="AC4042" i="1" s="1"/>
  <c r="Z4042" i="1" s="1"/>
  <c r="AB4043" i="1"/>
  <c r="AC4043" i="1" s="1"/>
  <c r="Z4043" i="1" s="1"/>
  <c r="AB4044" i="1"/>
  <c r="AC4044" i="1" s="1"/>
  <c r="Z4044" i="1" s="1"/>
  <c r="AB4045" i="1"/>
  <c r="AC4045" i="1" s="1"/>
  <c r="Z4045" i="1" s="1"/>
  <c r="AB4046" i="1"/>
  <c r="AC4046" i="1" s="1"/>
  <c r="Z4046" i="1" s="1"/>
  <c r="AB4047" i="1"/>
  <c r="AC4047" i="1" s="1"/>
  <c r="Z4047" i="1" s="1"/>
  <c r="AB4048" i="1"/>
  <c r="AC4048" i="1" s="1"/>
  <c r="Z4048" i="1" s="1"/>
  <c r="AB4049" i="1"/>
  <c r="AC4049" i="1" s="1"/>
  <c r="Z4049" i="1" s="1"/>
  <c r="AB4050" i="1"/>
  <c r="AC4050" i="1" s="1"/>
  <c r="Z4050" i="1" s="1"/>
  <c r="AB4051" i="1"/>
  <c r="AC4051" i="1" s="1"/>
  <c r="Z4051" i="1" s="1"/>
  <c r="AB4052" i="1"/>
  <c r="AC4052" i="1" s="1"/>
  <c r="Z4052" i="1" s="1"/>
  <c r="AB4053" i="1"/>
  <c r="AC4053" i="1" s="1"/>
  <c r="Z4053" i="1" s="1"/>
  <c r="AB4054" i="1"/>
  <c r="AC4054" i="1" s="1"/>
  <c r="Z4054" i="1" s="1"/>
  <c r="AB4055" i="1"/>
  <c r="AC4055" i="1" s="1"/>
  <c r="Z4055" i="1" s="1"/>
  <c r="AB4056" i="1"/>
  <c r="AC4056" i="1" s="1"/>
  <c r="Z4056" i="1" s="1"/>
  <c r="AB4057" i="1"/>
  <c r="AC4057" i="1" s="1"/>
  <c r="Z4057" i="1" s="1"/>
  <c r="AB4058" i="1"/>
  <c r="AC4058" i="1" s="1"/>
  <c r="Z4058" i="1" s="1"/>
  <c r="AB4059" i="1"/>
  <c r="AC4059" i="1" s="1"/>
  <c r="Z4059" i="1" s="1"/>
  <c r="AB4060" i="1"/>
  <c r="AC4060" i="1" s="1"/>
  <c r="Z4060" i="1" s="1"/>
  <c r="AB4061" i="1"/>
  <c r="AC4061" i="1" s="1"/>
  <c r="Z4061" i="1" s="1"/>
  <c r="AB4062" i="1"/>
  <c r="AC4062" i="1" s="1"/>
  <c r="Z4062" i="1" s="1"/>
  <c r="AB4063" i="1"/>
  <c r="AC4063" i="1" s="1"/>
  <c r="Z4063" i="1" s="1"/>
  <c r="AB4064" i="1"/>
  <c r="AC4064" i="1" s="1"/>
  <c r="Z4064" i="1" s="1"/>
  <c r="AB4065" i="1"/>
  <c r="AC4065" i="1" s="1"/>
  <c r="Z4065" i="1" s="1"/>
  <c r="AB4066" i="1"/>
  <c r="AC4066" i="1" s="1"/>
  <c r="Z4066" i="1" s="1"/>
  <c r="AB4067" i="1"/>
  <c r="AC4067" i="1" s="1"/>
  <c r="Z4067" i="1" s="1"/>
  <c r="AB4068" i="1"/>
  <c r="AC4068" i="1" s="1"/>
  <c r="Z4068" i="1" s="1"/>
  <c r="AB4069" i="1"/>
  <c r="AC4069" i="1" s="1"/>
  <c r="Z4069" i="1" s="1"/>
  <c r="AB4070" i="1"/>
  <c r="AC4070" i="1" s="1"/>
  <c r="Z4070" i="1" s="1"/>
  <c r="AB4071" i="1"/>
  <c r="AC4071" i="1" s="1"/>
  <c r="Z4071" i="1" s="1"/>
  <c r="AB4072" i="1"/>
  <c r="AC4072" i="1" s="1"/>
  <c r="Z4072" i="1" s="1"/>
  <c r="AB4073" i="1"/>
  <c r="AC4073" i="1" s="1"/>
  <c r="Z4073" i="1" s="1"/>
  <c r="AB4074" i="1"/>
  <c r="AC4074" i="1" s="1"/>
  <c r="Z4074" i="1" s="1"/>
  <c r="AB4075" i="1"/>
  <c r="AC4075" i="1" s="1"/>
  <c r="Z4075" i="1" s="1"/>
  <c r="AB4076" i="1"/>
  <c r="AC4076" i="1" s="1"/>
  <c r="Z4076" i="1" s="1"/>
  <c r="AB4077" i="1"/>
  <c r="AC4077" i="1" s="1"/>
  <c r="Z4077" i="1" s="1"/>
  <c r="AB4078" i="1"/>
  <c r="AC4078" i="1" s="1"/>
  <c r="Z4078" i="1" s="1"/>
  <c r="AB4079" i="1"/>
  <c r="AC4079" i="1" s="1"/>
  <c r="Z4079" i="1" s="1"/>
  <c r="AB4080" i="1"/>
  <c r="AC4080" i="1" s="1"/>
  <c r="Z4080" i="1" s="1"/>
  <c r="AB4081" i="1"/>
  <c r="AC4081" i="1" s="1"/>
  <c r="Z4081" i="1" s="1"/>
  <c r="AB4082" i="1"/>
  <c r="AC4082" i="1" s="1"/>
  <c r="Z4082" i="1" s="1"/>
  <c r="AB4083" i="1"/>
  <c r="AC4083" i="1" s="1"/>
  <c r="Z4083" i="1" s="1"/>
  <c r="AB4084" i="1"/>
  <c r="AC4084" i="1" s="1"/>
  <c r="Z4084" i="1" s="1"/>
  <c r="AB4085" i="1"/>
  <c r="AC4085" i="1" s="1"/>
  <c r="Z4085" i="1" s="1"/>
  <c r="AB4086" i="1"/>
  <c r="AC4086" i="1" s="1"/>
  <c r="Z4086" i="1" s="1"/>
  <c r="AB4087" i="1"/>
  <c r="AC4087" i="1" s="1"/>
  <c r="Z4087" i="1" s="1"/>
  <c r="AB4088" i="1"/>
  <c r="AC4088" i="1" s="1"/>
  <c r="Z4088" i="1" s="1"/>
  <c r="AB4089" i="1"/>
  <c r="AC4089" i="1" s="1"/>
  <c r="Z4089" i="1" s="1"/>
  <c r="AB4090" i="1"/>
  <c r="AC4090" i="1" s="1"/>
  <c r="Z4090" i="1" s="1"/>
  <c r="AB4091" i="1"/>
  <c r="AC4091" i="1" s="1"/>
  <c r="Z4091" i="1" s="1"/>
  <c r="AB4092" i="1"/>
  <c r="AC4092" i="1" s="1"/>
  <c r="Z4092" i="1" s="1"/>
  <c r="AB4093" i="1"/>
  <c r="AC4093" i="1" s="1"/>
  <c r="Z4093" i="1" s="1"/>
  <c r="AB4094" i="1"/>
  <c r="AC4094" i="1" s="1"/>
  <c r="Z4094" i="1" s="1"/>
  <c r="AB4095" i="1"/>
  <c r="AC4095" i="1" s="1"/>
  <c r="Z4095" i="1" s="1"/>
  <c r="AB4096" i="1"/>
  <c r="AC4096" i="1" s="1"/>
  <c r="Z4096" i="1" s="1"/>
  <c r="AB4097" i="1"/>
  <c r="AC4097" i="1" s="1"/>
  <c r="Z4097" i="1" s="1"/>
  <c r="AB4098" i="1"/>
  <c r="AC4098" i="1" s="1"/>
  <c r="Z4098" i="1" s="1"/>
  <c r="AB4099" i="1"/>
  <c r="AC4099" i="1" s="1"/>
  <c r="Z4099" i="1" s="1"/>
  <c r="AB4100" i="1"/>
  <c r="AC4100" i="1" s="1"/>
  <c r="Z4100" i="1" s="1"/>
  <c r="AB4101" i="1"/>
  <c r="AC4101" i="1" s="1"/>
  <c r="Z4101" i="1" s="1"/>
  <c r="AB4102" i="1"/>
  <c r="AC4102" i="1" s="1"/>
  <c r="Z4102" i="1" s="1"/>
  <c r="AB4103" i="1"/>
  <c r="AC4103" i="1" s="1"/>
  <c r="Z4103" i="1" s="1"/>
  <c r="AB4104" i="1"/>
  <c r="AC4104" i="1" s="1"/>
  <c r="Z4104" i="1" s="1"/>
  <c r="AB4105" i="1"/>
  <c r="AC4105" i="1" s="1"/>
  <c r="Z4105" i="1" s="1"/>
  <c r="AB4106" i="1"/>
  <c r="AC4106" i="1" s="1"/>
  <c r="Z4106" i="1" s="1"/>
  <c r="AB4107" i="1"/>
  <c r="AC4107" i="1" s="1"/>
  <c r="Z4107" i="1" s="1"/>
  <c r="AB4108" i="1"/>
  <c r="AC4108" i="1" s="1"/>
  <c r="Z4108" i="1" s="1"/>
  <c r="AB4109" i="1"/>
  <c r="AC4109" i="1" s="1"/>
  <c r="Z4109" i="1" s="1"/>
  <c r="AB4110" i="1"/>
  <c r="AC4110" i="1" s="1"/>
  <c r="Z4110" i="1" s="1"/>
  <c r="AB4111" i="1"/>
  <c r="AC4111" i="1" s="1"/>
  <c r="Z4111" i="1" s="1"/>
  <c r="AB4112" i="1"/>
  <c r="AC4112" i="1" s="1"/>
  <c r="Z4112" i="1" s="1"/>
  <c r="AB4113" i="1"/>
  <c r="AC4113" i="1" s="1"/>
  <c r="Z4113" i="1" s="1"/>
  <c r="AB4114" i="1"/>
  <c r="AC4114" i="1" s="1"/>
  <c r="Z4114" i="1" s="1"/>
  <c r="AB4115" i="1"/>
  <c r="AC4115" i="1" s="1"/>
  <c r="Z4115" i="1" s="1"/>
  <c r="AB4116" i="1"/>
  <c r="AC4116" i="1" s="1"/>
  <c r="Z4116" i="1" s="1"/>
  <c r="AB4117" i="1"/>
  <c r="AC4117" i="1" s="1"/>
  <c r="Z4117" i="1" s="1"/>
  <c r="AB4118" i="1"/>
  <c r="AC4118" i="1" s="1"/>
  <c r="Z4118" i="1" s="1"/>
  <c r="AB4119" i="1"/>
  <c r="AC4119" i="1" s="1"/>
  <c r="Z4119" i="1" s="1"/>
  <c r="AB4120" i="1"/>
  <c r="AC4120" i="1" s="1"/>
  <c r="Z4120" i="1" s="1"/>
  <c r="AB4121" i="1"/>
  <c r="AC4121" i="1" s="1"/>
  <c r="Z4121" i="1" s="1"/>
  <c r="AB4122" i="1"/>
  <c r="AC4122" i="1" s="1"/>
  <c r="Z4122" i="1" s="1"/>
  <c r="AB4123" i="1"/>
  <c r="AC4123" i="1" s="1"/>
  <c r="Z4123" i="1" s="1"/>
  <c r="AB4124" i="1"/>
  <c r="AC4124" i="1" s="1"/>
  <c r="Z4124" i="1" s="1"/>
  <c r="AB4125" i="1"/>
  <c r="AC4125" i="1" s="1"/>
  <c r="Z4125" i="1" s="1"/>
  <c r="AB4126" i="1"/>
  <c r="AC4126" i="1" s="1"/>
  <c r="Z4126" i="1" s="1"/>
  <c r="AB4127" i="1"/>
  <c r="AC4127" i="1" s="1"/>
  <c r="Z4127" i="1" s="1"/>
  <c r="AB4128" i="1"/>
  <c r="AC4128" i="1" s="1"/>
  <c r="Z4128" i="1" s="1"/>
  <c r="AB4129" i="1"/>
  <c r="AC4129" i="1" s="1"/>
  <c r="Z4129" i="1" s="1"/>
  <c r="AB4130" i="1"/>
  <c r="AC4130" i="1" s="1"/>
  <c r="Z4130" i="1" s="1"/>
  <c r="AB4131" i="1"/>
  <c r="AC4131" i="1" s="1"/>
  <c r="Z4131" i="1" s="1"/>
  <c r="AB4132" i="1"/>
  <c r="AC4132" i="1" s="1"/>
  <c r="Z4132" i="1" s="1"/>
  <c r="AB4133" i="1"/>
  <c r="AC4133" i="1" s="1"/>
  <c r="Z4133" i="1" s="1"/>
  <c r="AB4134" i="1"/>
  <c r="AC4134" i="1" s="1"/>
  <c r="Z4134" i="1" s="1"/>
  <c r="AB4135" i="1"/>
  <c r="AC4135" i="1" s="1"/>
  <c r="Z4135" i="1" s="1"/>
  <c r="AB4136" i="1"/>
  <c r="AC4136" i="1" s="1"/>
  <c r="Z4136" i="1" s="1"/>
  <c r="AB4137" i="1"/>
  <c r="AC4137" i="1" s="1"/>
  <c r="Z4137" i="1" s="1"/>
  <c r="AB4138" i="1"/>
  <c r="AC4138" i="1" s="1"/>
  <c r="Z4138" i="1" s="1"/>
  <c r="AB4139" i="1"/>
  <c r="AC4139" i="1" s="1"/>
  <c r="Z4139" i="1" s="1"/>
  <c r="AB4140" i="1"/>
  <c r="AC4140" i="1" s="1"/>
  <c r="Z4140" i="1" s="1"/>
  <c r="AB4141" i="1"/>
  <c r="AC4141" i="1" s="1"/>
  <c r="Z4141" i="1" s="1"/>
  <c r="AB4142" i="1"/>
  <c r="AC4142" i="1" s="1"/>
  <c r="Z4142" i="1" s="1"/>
  <c r="AB4143" i="1"/>
  <c r="AC4143" i="1" s="1"/>
  <c r="Z4143" i="1" s="1"/>
  <c r="AB4144" i="1"/>
  <c r="AC4144" i="1" s="1"/>
  <c r="Z4144" i="1" s="1"/>
  <c r="AB4145" i="1"/>
  <c r="AC4145" i="1" s="1"/>
  <c r="Z4145" i="1" s="1"/>
  <c r="AB4146" i="1"/>
  <c r="AC4146" i="1" s="1"/>
  <c r="Z4146" i="1" s="1"/>
  <c r="AB4147" i="1"/>
  <c r="AC4147" i="1" s="1"/>
  <c r="Z4147" i="1" s="1"/>
  <c r="AB4148" i="1"/>
  <c r="AC4148" i="1" s="1"/>
  <c r="Z4148" i="1" s="1"/>
  <c r="AB4149" i="1"/>
  <c r="AC4149" i="1" s="1"/>
  <c r="Z4149" i="1" s="1"/>
  <c r="AB4150" i="1"/>
  <c r="AC4150" i="1" s="1"/>
  <c r="Z4150" i="1" s="1"/>
  <c r="AB4151" i="1"/>
  <c r="AC4151" i="1" s="1"/>
  <c r="Z4151" i="1" s="1"/>
  <c r="AB4152" i="1"/>
  <c r="AC4152" i="1" s="1"/>
  <c r="Z4152" i="1" s="1"/>
  <c r="AB4153" i="1"/>
  <c r="AC4153" i="1" s="1"/>
  <c r="Z4153" i="1" s="1"/>
  <c r="AB4154" i="1"/>
  <c r="AC4154" i="1" s="1"/>
  <c r="Z4154" i="1" s="1"/>
  <c r="AB4155" i="1"/>
  <c r="AC4155" i="1" s="1"/>
  <c r="Z4155" i="1" s="1"/>
  <c r="AB4156" i="1"/>
  <c r="AC4156" i="1" s="1"/>
  <c r="Z4156" i="1" s="1"/>
  <c r="AB4157" i="1"/>
  <c r="AC4157" i="1" s="1"/>
  <c r="Z4157" i="1" s="1"/>
  <c r="AB4158" i="1"/>
  <c r="AC4158" i="1" s="1"/>
  <c r="Z4158" i="1" s="1"/>
  <c r="AB4159" i="1"/>
  <c r="AC4159" i="1" s="1"/>
  <c r="Z4159" i="1" s="1"/>
  <c r="AB4160" i="1"/>
  <c r="AC4160" i="1" s="1"/>
  <c r="Z4160" i="1" s="1"/>
  <c r="AB4161" i="1"/>
  <c r="AC4161" i="1" s="1"/>
  <c r="Z4161" i="1" s="1"/>
  <c r="AB4162" i="1"/>
  <c r="AC4162" i="1" s="1"/>
  <c r="Z4162" i="1" s="1"/>
  <c r="AB4163" i="1"/>
  <c r="AC4163" i="1" s="1"/>
  <c r="Z4163" i="1" s="1"/>
  <c r="AB4164" i="1"/>
  <c r="AC4164" i="1" s="1"/>
  <c r="Z4164" i="1" s="1"/>
  <c r="AB4165" i="1"/>
  <c r="AC4165" i="1" s="1"/>
  <c r="Z4165" i="1" s="1"/>
  <c r="AB4166" i="1"/>
  <c r="AC4166" i="1" s="1"/>
  <c r="Z4166" i="1" s="1"/>
  <c r="AB4167" i="1"/>
  <c r="AC4167" i="1" s="1"/>
  <c r="Z4167" i="1" s="1"/>
  <c r="AB4168" i="1"/>
  <c r="AC4168" i="1" s="1"/>
  <c r="Z4168" i="1" s="1"/>
  <c r="AB4169" i="1"/>
  <c r="AC4169" i="1" s="1"/>
  <c r="Z4169" i="1" s="1"/>
  <c r="AB4170" i="1"/>
  <c r="AC4170" i="1" s="1"/>
  <c r="Z4170" i="1" s="1"/>
  <c r="AB4171" i="1"/>
  <c r="AC4171" i="1" s="1"/>
  <c r="Z4171" i="1" s="1"/>
  <c r="AB4172" i="1"/>
  <c r="AC4172" i="1" s="1"/>
  <c r="Z4172" i="1" s="1"/>
  <c r="AB4173" i="1"/>
  <c r="AC4173" i="1" s="1"/>
  <c r="Z4173" i="1" s="1"/>
  <c r="AB4174" i="1"/>
  <c r="AC4174" i="1" s="1"/>
  <c r="Z4174" i="1" s="1"/>
  <c r="AB4175" i="1"/>
  <c r="AC4175" i="1" s="1"/>
  <c r="Z4175" i="1" s="1"/>
  <c r="AB4176" i="1"/>
  <c r="AC4176" i="1" s="1"/>
  <c r="Z4176" i="1" s="1"/>
  <c r="AB4177" i="1"/>
  <c r="AC4177" i="1" s="1"/>
  <c r="Z4177" i="1" s="1"/>
  <c r="AB4178" i="1"/>
  <c r="AC4178" i="1" s="1"/>
  <c r="Z4178" i="1" s="1"/>
  <c r="AB4179" i="1"/>
  <c r="AC4179" i="1" s="1"/>
  <c r="Z4179" i="1" s="1"/>
  <c r="AB4180" i="1"/>
  <c r="AC4180" i="1" s="1"/>
  <c r="Z4180" i="1" s="1"/>
  <c r="AB4181" i="1"/>
  <c r="AC4181" i="1" s="1"/>
  <c r="Z4181" i="1" s="1"/>
  <c r="AB4182" i="1"/>
  <c r="AC4182" i="1" s="1"/>
  <c r="Z4182" i="1" s="1"/>
  <c r="AB4183" i="1"/>
  <c r="AC4183" i="1" s="1"/>
  <c r="Z4183" i="1" s="1"/>
  <c r="AB4184" i="1"/>
  <c r="AC4184" i="1" s="1"/>
  <c r="Z4184" i="1" s="1"/>
  <c r="AB4185" i="1"/>
  <c r="AC4185" i="1" s="1"/>
  <c r="Z4185" i="1" s="1"/>
  <c r="AB4186" i="1"/>
  <c r="AC4186" i="1" s="1"/>
  <c r="Z4186" i="1" s="1"/>
  <c r="AB4187" i="1"/>
  <c r="AC4187" i="1" s="1"/>
  <c r="Z4187" i="1" s="1"/>
  <c r="AB4188" i="1"/>
  <c r="AC4188" i="1" s="1"/>
  <c r="Z4188" i="1" s="1"/>
  <c r="AB4189" i="1"/>
  <c r="AC4189" i="1" s="1"/>
  <c r="Z4189" i="1" s="1"/>
  <c r="AB4190" i="1"/>
  <c r="AC4190" i="1" s="1"/>
  <c r="Z4190" i="1" s="1"/>
  <c r="AB4191" i="1"/>
  <c r="AC4191" i="1" s="1"/>
  <c r="Z4191" i="1" s="1"/>
  <c r="AB4192" i="1"/>
  <c r="AC4192" i="1" s="1"/>
  <c r="Z4192" i="1" s="1"/>
  <c r="AB4193" i="1"/>
  <c r="AC4193" i="1" s="1"/>
  <c r="Z4193" i="1" s="1"/>
  <c r="AB4194" i="1"/>
  <c r="AC4194" i="1" s="1"/>
  <c r="Z4194" i="1" s="1"/>
  <c r="AB4195" i="1"/>
  <c r="AC4195" i="1" s="1"/>
  <c r="Z4195" i="1" s="1"/>
  <c r="AB4196" i="1"/>
  <c r="AC4196" i="1" s="1"/>
  <c r="Z4196" i="1" s="1"/>
  <c r="AB4197" i="1"/>
  <c r="AC4197" i="1" s="1"/>
  <c r="Z4197" i="1" s="1"/>
  <c r="AB4198" i="1"/>
  <c r="AC4198" i="1" s="1"/>
  <c r="Z4198" i="1" s="1"/>
  <c r="AB4199" i="1"/>
  <c r="AC4199" i="1" s="1"/>
  <c r="Z4199" i="1" s="1"/>
  <c r="AB4200" i="1"/>
  <c r="AC4200" i="1" s="1"/>
  <c r="Z4200" i="1" s="1"/>
  <c r="AB4201" i="1"/>
  <c r="AC4201" i="1" s="1"/>
  <c r="Z4201" i="1" s="1"/>
  <c r="AB4202" i="1"/>
  <c r="AC4202" i="1" s="1"/>
  <c r="Z4202" i="1" s="1"/>
  <c r="AB4203" i="1"/>
  <c r="AC4203" i="1" s="1"/>
  <c r="Z4203" i="1" s="1"/>
  <c r="AB4204" i="1"/>
  <c r="AC4204" i="1" s="1"/>
  <c r="Z4204" i="1" s="1"/>
  <c r="AB4205" i="1"/>
  <c r="AC4205" i="1" s="1"/>
  <c r="Z4205" i="1" s="1"/>
  <c r="AB4206" i="1"/>
  <c r="AC4206" i="1" s="1"/>
  <c r="Z4206" i="1" s="1"/>
  <c r="AB4207" i="1"/>
  <c r="AC4207" i="1" s="1"/>
  <c r="Z4207" i="1" s="1"/>
  <c r="AB4208" i="1"/>
  <c r="AC4208" i="1" s="1"/>
  <c r="Z4208" i="1" s="1"/>
  <c r="AB4209" i="1"/>
  <c r="AC4209" i="1" s="1"/>
  <c r="Z4209" i="1" s="1"/>
  <c r="AB4210" i="1"/>
  <c r="AC4210" i="1" s="1"/>
  <c r="Z4210" i="1" s="1"/>
  <c r="AB4211" i="1"/>
  <c r="AC4211" i="1" s="1"/>
  <c r="Z4211" i="1" s="1"/>
  <c r="AB4212" i="1"/>
  <c r="AC4212" i="1" s="1"/>
  <c r="Z4212" i="1" s="1"/>
  <c r="AB4213" i="1"/>
  <c r="AC4213" i="1" s="1"/>
  <c r="Z4213" i="1" s="1"/>
  <c r="AB4214" i="1"/>
  <c r="AC4214" i="1" s="1"/>
  <c r="Z4214" i="1" s="1"/>
  <c r="AB4215" i="1"/>
  <c r="AC4215" i="1" s="1"/>
  <c r="Z4215" i="1" s="1"/>
  <c r="AB4216" i="1"/>
  <c r="AC4216" i="1" s="1"/>
  <c r="Z4216" i="1" s="1"/>
  <c r="AB4217" i="1"/>
  <c r="AC4217" i="1" s="1"/>
  <c r="Z4217" i="1" s="1"/>
  <c r="AB4218" i="1"/>
  <c r="AC4218" i="1" s="1"/>
  <c r="Z4218" i="1" s="1"/>
  <c r="AB4219" i="1"/>
  <c r="AC4219" i="1" s="1"/>
  <c r="Z4219" i="1" s="1"/>
  <c r="AB4220" i="1"/>
  <c r="AC4220" i="1" s="1"/>
  <c r="Z4220" i="1" s="1"/>
  <c r="AB4221" i="1"/>
  <c r="AC4221" i="1" s="1"/>
  <c r="Z4221" i="1" s="1"/>
  <c r="AB4222" i="1"/>
  <c r="AC4222" i="1" s="1"/>
  <c r="Z4222" i="1" s="1"/>
  <c r="AB4223" i="1"/>
  <c r="AC4223" i="1" s="1"/>
  <c r="Z4223" i="1" s="1"/>
  <c r="AB4224" i="1"/>
  <c r="AC4224" i="1" s="1"/>
  <c r="Z4224" i="1" s="1"/>
  <c r="AB4225" i="1"/>
  <c r="AC4225" i="1" s="1"/>
  <c r="Z4225" i="1" s="1"/>
  <c r="AB4226" i="1"/>
  <c r="AC4226" i="1" s="1"/>
  <c r="Z4226" i="1" s="1"/>
  <c r="AB4227" i="1"/>
  <c r="AC4227" i="1" s="1"/>
  <c r="Z4227" i="1" s="1"/>
  <c r="AB4228" i="1"/>
  <c r="AC4228" i="1" s="1"/>
  <c r="Z4228" i="1" s="1"/>
  <c r="AB4229" i="1"/>
  <c r="AC4229" i="1" s="1"/>
  <c r="Z4229" i="1" s="1"/>
  <c r="AB4230" i="1"/>
  <c r="AC4230" i="1" s="1"/>
  <c r="Z4230" i="1" s="1"/>
  <c r="AB4231" i="1"/>
  <c r="AC4231" i="1" s="1"/>
  <c r="Z4231" i="1" s="1"/>
  <c r="AB4232" i="1"/>
  <c r="AC4232" i="1" s="1"/>
  <c r="Z4232" i="1" s="1"/>
  <c r="AB4233" i="1"/>
  <c r="AC4233" i="1" s="1"/>
  <c r="Z4233" i="1" s="1"/>
  <c r="AB4234" i="1"/>
  <c r="AC4234" i="1" s="1"/>
  <c r="Z4234" i="1" s="1"/>
  <c r="AB4235" i="1"/>
  <c r="AC4235" i="1" s="1"/>
  <c r="Z4235" i="1" s="1"/>
  <c r="AB4236" i="1"/>
  <c r="AC4236" i="1" s="1"/>
  <c r="Z4236" i="1" s="1"/>
  <c r="AB4237" i="1"/>
  <c r="AC4237" i="1" s="1"/>
  <c r="Z4237" i="1" s="1"/>
  <c r="AB4238" i="1"/>
  <c r="AC4238" i="1" s="1"/>
  <c r="Z4238" i="1" s="1"/>
  <c r="AB4239" i="1"/>
  <c r="AC4239" i="1" s="1"/>
  <c r="Z4239" i="1" s="1"/>
  <c r="AB4240" i="1"/>
  <c r="AC4240" i="1" s="1"/>
  <c r="Z4240" i="1" s="1"/>
  <c r="AB4241" i="1"/>
  <c r="AC4241" i="1" s="1"/>
  <c r="Z4241" i="1" s="1"/>
  <c r="AB4242" i="1"/>
  <c r="AC4242" i="1" s="1"/>
  <c r="Z4242" i="1" s="1"/>
  <c r="AB4243" i="1"/>
  <c r="AC4243" i="1" s="1"/>
  <c r="Z4243" i="1" s="1"/>
  <c r="AB4244" i="1"/>
  <c r="AC4244" i="1" s="1"/>
  <c r="Z4244" i="1" s="1"/>
  <c r="AB4245" i="1"/>
  <c r="AC4245" i="1" s="1"/>
  <c r="Z4245" i="1" s="1"/>
  <c r="AB4246" i="1"/>
  <c r="AC4246" i="1" s="1"/>
  <c r="Z4246" i="1" s="1"/>
  <c r="AB4247" i="1"/>
  <c r="AC4247" i="1" s="1"/>
  <c r="Z4247" i="1" s="1"/>
  <c r="AB4248" i="1"/>
  <c r="AC4248" i="1" s="1"/>
  <c r="Z4248" i="1" s="1"/>
  <c r="AB4249" i="1"/>
  <c r="AC4249" i="1" s="1"/>
  <c r="Z4249" i="1" s="1"/>
  <c r="AB4250" i="1"/>
  <c r="AC4250" i="1" s="1"/>
  <c r="Z4250" i="1" s="1"/>
  <c r="AB4251" i="1"/>
  <c r="AC4251" i="1" s="1"/>
  <c r="Z4251" i="1" s="1"/>
  <c r="AB4252" i="1"/>
  <c r="AC4252" i="1" s="1"/>
  <c r="Z4252" i="1" s="1"/>
  <c r="AB4253" i="1"/>
  <c r="AC4253" i="1" s="1"/>
  <c r="Z4253" i="1" s="1"/>
  <c r="AB4254" i="1"/>
  <c r="AC4254" i="1" s="1"/>
  <c r="Z4254" i="1" s="1"/>
  <c r="AB4255" i="1"/>
  <c r="AC4255" i="1" s="1"/>
  <c r="Z4255" i="1" s="1"/>
  <c r="AB4256" i="1"/>
  <c r="AC4256" i="1" s="1"/>
  <c r="Z4256" i="1" s="1"/>
  <c r="AB4257" i="1"/>
  <c r="AC4257" i="1" s="1"/>
  <c r="Z4257" i="1" s="1"/>
  <c r="AB4258" i="1"/>
  <c r="AC4258" i="1" s="1"/>
  <c r="Z4258" i="1" s="1"/>
  <c r="AB4259" i="1"/>
  <c r="AC4259" i="1" s="1"/>
  <c r="Z4259" i="1" s="1"/>
  <c r="AB4260" i="1"/>
  <c r="AC4260" i="1" s="1"/>
  <c r="Z4260" i="1" s="1"/>
  <c r="AB4261" i="1"/>
  <c r="AC4261" i="1" s="1"/>
  <c r="Z4261" i="1" s="1"/>
  <c r="AB4262" i="1"/>
  <c r="AC4262" i="1" s="1"/>
  <c r="Z4262" i="1" s="1"/>
  <c r="AB4263" i="1"/>
  <c r="AC4263" i="1" s="1"/>
  <c r="Z4263" i="1" s="1"/>
  <c r="AB4264" i="1"/>
  <c r="AC4264" i="1" s="1"/>
  <c r="Z4264" i="1" s="1"/>
  <c r="AB4265" i="1"/>
  <c r="AC4265" i="1" s="1"/>
  <c r="Z4265" i="1" s="1"/>
  <c r="AB4266" i="1"/>
  <c r="AC4266" i="1" s="1"/>
  <c r="Z4266" i="1" s="1"/>
  <c r="AB4267" i="1"/>
  <c r="AC4267" i="1" s="1"/>
  <c r="Z4267" i="1" s="1"/>
  <c r="AB4268" i="1"/>
  <c r="AC4268" i="1" s="1"/>
  <c r="Z4268" i="1" s="1"/>
  <c r="AB4269" i="1"/>
  <c r="AC4269" i="1" s="1"/>
  <c r="Z4269" i="1" s="1"/>
  <c r="AB4270" i="1"/>
  <c r="AC4270" i="1" s="1"/>
  <c r="Z4270" i="1" s="1"/>
  <c r="AB4271" i="1"/>
  <c r="AC4271" i="1" s="1"/>
  <c r="Z4271" i="1" s="1"/>
  <c r="AB4272" i="1"/>
  <c r="AC4272" i="1" s="1"/>
  <c r="Z4272" i="1" s="1"/>
  <c r="AB4273" i="1"/>
  <c r="AC4273" i="1" s="1"/>
  <c r="Z4273" i="1" s="1"/>
  <c r="AB4274" i="1"/>
  <c r="AC4274" i="1" s="1"/>
  <c r="Z4274" i="1" s="1"/>
  <c r="AB4275" i="1"/>
  <c r="AC4275" i="1" s="1"/>
  <c r="Z4275" i="1" s="1"/>
  <c r="AB4276" i="1"/>
  <c r="AC4276" i="1" s="1"/>
  <c r="Z4276" i="1" s="1"/>
  <c r="AB4277" i="1"/>
  <c r="AC4277" i="1" s="1"/>
  <c r="Z4277" i="1" s="1"/>
  <c r="AB4278" i="1"/>
  <c r="AC4278" i="1" s="1"/>
  <c r="Z4278" i="1" s="1"/>
  <c r="AB4279" i="1"/>
  <c r="AC4279" i="1" s="1"/>
  <c r="Z4279" i="1" s="1"/>
  <c r="AB4280" i="1"/>
  <c r="AC4280" i="1" s="1"/>
  <c r="Z4280" i="1" s="1"/>
  <c r="AB4281" i="1"/>
  <c r="AC4281" i="1" s="1"/>
  <c r="Z4281" i="1" s="1"/>
  <c r="AB4282" i="1"/>
  <c r="AC4282" i="1" s="1"/>
  <c r="Z4282" i="1" s="1"/>
  <c r="AB4283" i="1"/>
  <c r="AC4283" i="1" s="1"/>
  <c r="Z4283" i="1" s="1"/>
  <c r="AB4284" i="1"/>
  <c r="AC4284" i="1" s="1"/>
  <c r="Z4284" i="1" s="1"/>
  <c r="AB4285" i="1"/>
  <c r="AC4285" i="1" s="1"/>
  <c r="Z4285" i="1" s="1"/>
  <c r="AB4286" i="1"/>
  <c r="AC4286" i="1" s="1"/>
  <c r="Z4286" i="1" s="1"/>
  <c r="AB4287" i="1"/>
  <c r="AC4287" i="1" s="1"/>
  <c r="Z4287" i="1" s="1"/>
  <c r="AB4288" i="1"/>
  <c r="AC4288" i="1" s="1"/>
  <c r="Z4288" i="1" s="1"/>
  <c r="AB4289" i="1"/>
  <c r="AC4289" i="1" s="1"/>
  <c r="Z4289" i="1" s="1"/>
  <c r="AB4290" i="1"/>
  <c r="AC4290" i="1" s="1"/>
  <c r="Z4290" i="1" s="1"/>
  <c r="AB4291" i="1"/>
  <c r="AC4291" i="1" s="1"/>
  <c r="Z4291" i="1" s="1"/>
  <c r="AB4292" i="1"/>
  <c r="AC4292" i="1" s="1"/>
  <c r="Z4292" i="1" s="1"/>
  <c r="AB4293" i="1"/>
  <c r="AC4293" i="1" s="1"/>
  <c r="Z4293" i="1" s="1"/>
  <c r="AB4294" i="1"/>
  <c r="AC4294" i="1" s="1"/>
  <c r="Z4294" i="1" s="1"/>
  <c r="AB4295" i="1"/>
  <c r="AC4295" i="1" s="1"/>
  <c r="Z4295" i="1" s="1"/>
  <c r="AB4296" i="1"/>
  <c r="AC4296" i="1" s="1"/>
  <c r="Z4296" i="1" s="1"/>
  <c r="AB4297" i="1"/>
  <c r="AC4297" i="1" s="1"/>
  <c r="Z4297" i="1" s="1"/>
  <c r="AB4298" i="1"/>
  <c r="AC4298" i="1" s="1"/>
  <c r="Z4298" i="1" s="1"/>
  <c r="AB4299" i="1"/>
  <c r="AC4299" i="1" s="1"/>
  <c r="Z4299" i="1" s="1"/>
  <c r="AB4300" i="1"/>
  <c r="AC4300" i="1" s="1"/>
  <c r="Z4300" i="1" s="1"/>
  <c r="AB4301" i="1"/>
  <c r="AC4301" i="1" s="1"/>
  <c r="Z4301" i="1" s="1"/>
  <c r="AB4302" i="1"/>
  <c r="AC4302" i="1" s="1"/>
  <c r="Z4302" i="1" s="1"/>
  <c r="AB4303" i="1"/>
  <c r="AC4303" i="1" s="1"/>
  <c r="Z4303" i="1" s="1"/>
  <c r="AB4304" i="1"/>
  <c r="AC4304" i="1" s="1"/>
  <c r="Z4304" i="1" s="1"/>
  <c r="AB4305" i="1"/>
  <c r="AC4305" i="1" s="1"/>
  <c r="Z4305" i="1" s="1"/>
  <c r="AB4306" i="1"/>
  <c r="AC4306" i="1" s="1"/>
  <c r="Z4306" i="1" s="1"/>
  <c r="AB4307" i="1"/>
  <c r="AC4307" i="1" s="1"/>
  <c r="Z4307" i="1" s="1"/>
  <c r="AB4308" i="1"/>
  <c r="AC4308" i="1" s="1"/>
  <c r="Z4308" i="1" s="1"/>
  <c r="AB4309" i="1"/>
  <c r="AC4309" i="1" s="1"/>
  <c r="Z4309" i="1" s="1"/>
  <c r="AB4310" i="1"/>
  <c r="AC4310" i="1" s="1"/>
  <c r="Z4310" i="1" s="1"/>
  <c r="AB4311" i="1"/>
  <c r="AC4311" i="1" s="1"/>
  <c r="Z4311" i="1" s="1"/>
  <c r="AB4312" i="1"/>
  <c r="AC4312" i="1" s="1"/>
  <c r="Z4312" i="1" s="1"/>
  <c r="AB4313" i="1"/>
  <c r="AC4313" i="1" s="1"/>
  <c r="Z4313" i="1" s="1"/>
  <c r="AB4314" i="1"/>
  <c r="AC4314" i="1" s="1"/>
  <c r="Z4314" i="1" s="1"/>
  <c r="AB4315" i="1"/>
  <c r="AC4315" i="1" s="1"/>
  <c r="Z4315" i="1" s="1"/>
  <c r="AB4316" i="1"/>
  <c r="AC4316" i="1" s="1"/>
  <c r="Z4316" i="1" s="1"/>
  <c r="AB4317" i="1"/>
  <c r="AC4317" i="1" s="1"/>
  <c r="Z4317" i="1" s="1"/>
  <c r="AB4318" i="1"/>
  <c r="AC4318" i="1" s="1"/>
  <c r="Z4318" i="1" s="1"/>
  <c r="AB4319" i="1"/>
  <c r="AC4319" i="1" s="1"/>
  <c r="Z4319" i="1" s="1"/>
  <c r="AB4320" i="1"/>
  <c r="AC4320" i="1" s="1"/>
  <c r="Z4320" i="1" s="1"/>
  <c r="AB4321" i="1"/>
  <c r="AC4321" i="1" s="1"/>
  <c r="Z4321" i="1" s="1"/>
  <c r="AB4322" i="1"/>
  <c r="AC4322" i="1" s="1"/>
  <c r="Z4322" i="1" s="1"/>
  <c r="AB4323" i="1"/>
  <c r="AC4323" i="1" s="1"/>
  <c r="Z4323" i="1" s="1"/>
  <c r="AB4324" i="1"/>
  <c r="AC4324" i="1" s="1"/>
  <c r="Z4324" i="1" s="1"/>
  <c r="AB4325" i="1"/>
  <c r="AC4325" i="1" s="1"/>
  <c r="Z4325" i="1" s="1"/>
  <c r="AB4326" i="1"/>
  <c r="AC4326" i="1" s="1"/>
  <c r="Z4326" i="1" s="1"/>
  <c r="AB4327" i="1"/>
  <c r="AC4327" i="1" s="1"/>
  <c r="Z4327" i="1" s="1"/>
  <c r="AB4328" i="1"/>
  <c r="AC4328" i="1" s="1"/>
  <c r="Z4328" i="1" s="1"/>
  <c r="AB4329" i="1"/>
  <c r="AC4329" i="1" s="1"/>
  <c r="Z4329" i="1" s="1"/>
  <c r="AB4330" i="1"/>
  <c r="AC4330" i="1" s="1"/>
  <c r="Z4330" i="1" s="1"/>
  <c r="AB4331" i="1"/>
  <c r="AC4331" i="1" s="1"/>
  <c r="Z4331" i="1" s="1"/>
  <c r="AB4332" i="1"/>
  <c r="AC4332" i="1" s="1"/>
  <c r="Z4332" i="1" s="1"/>
  <c r="AB4333" i="1"/>
  <c r="AC4333" i="1" s="1"/>
  <c r="Z4333" i="1" s="1"/>
  <c r="AB4334" i="1"/>
  <c r="AC4334" i="1" s="1"/>
  <c r="Z4334" i="1" s="1"/>
  <c r="AB4335" i="1"/>
  <c r="AC4335" i="1" s="1"/>
  <c r="Z4335" i="1" s="1"/>
  <c r="AB4336" i="1"/>
  <c r="AC4336" i="1" s="1"/>
  <c r="Z4336" i="1" s="1"/>
  <c r="AB4337" i="1"/>
  <c r="AC4337" i="1" s="1"/>
  <c r="Z4337" i="1" s="1"/>
  <c r="AB4338" i="1"/>
  <c r="AC4338" i="1" s="1"/>
  <c r="Z4338" i="1" s="1"/>
  <c r="AB4339" i="1"/>
  <c r="AC4339" i="1" s="1"/>
  <c r="Z4339" i="1" s="1"/>
  <c r="AB4340" i="1"/>
  <c r="AC4340" i="1" s="1"/>
  <c r="Z4340" i="1" s="1"/>
  <c r="AB4341" i="1"/>
  <c r="AC4341" i="1" s="1"/>
  <c r="Z4341" i="1" s="1"/>
  <c r="AB4342" i="1"/>
  <c r="AC4342" i="1" s="1"/>
  <c r="Z4342" i="1" s="1"/>
  <c r="AB4343" i="1"/>
  <c r="AC4343" i="1" s="1"/>
  <c r="Z4343" i="1" s="1"/>
  <c r="AB4344" i="1"/>
  <c r="AC4344" i="1" s="1"/>
  <c r="Z4344" i="1" s="1"/>
  <c r="AB4345" i="1"/>
  <c r="AC4345" i="1" s="1"/>
  <c r="Z4345" i="1" s="1"/>
  <c r="AB4346" i="1"/>
  <c r="AC4346" i="1" s="1"/>
  <c r="Z4346" i="1" s="1"/>
  <c r="AB4347" i="1"/>
  <c r="AC4347" i="1" s="1"/>
  <c r="Z4347" i="1" s="1"/>
  <c r="AB4348" i="1"/>
  <c r="AC4348" i="1" s="1"/>
  <c r="Z4348" i="1" s="1"/>
  <c r="AB4349" i="1"/>
  <c r="AC4349" i="1" s="1"/>
  <c r="Z4349" i="1" s="1"/>
  <c r="AB4350" i="1"/>
  <c r="AC4350" i="1" s="1"/>
  <c r="Z4350" i="1" s="1"/>
  <c r="AB4351" i="1"/>
  <c r="AC4351" i="1" s="1"/>
  <c r="Z4351" i="1" s="1"/>
  <c r="AB4352" i="1"/>
  <c r="AC4352" i="1" s="1"/>
  <c r="Z4352" i="1" s="1"/>
  <c r="AB4353" i="1"/>
  <c r="AC4353" i="1" s="1"/>
  <c r="Z4353" i="1" s="1"/>
  <c r="AB4354" i="1"/>
  <c r="AC4354" i="1" s="1"/>
  <c r="Z4354" i="1" s="1"/>
  <c r="AB4355" i="1"/>
  <c r="AC4355" i="1" s="1"/>
  <c r="Z4355" i="1" s="1"/>
  <c r="AB4356" i="1"/>
  <c r="AC4356" i="1" s="1"/>
  <c r="Z4356" i="1" s="1"/>
  <c r="AB4357" i="1"/>
  <c r="AC4357" i="1" s="1"/>
  <c r="Z4357" i="1" s="1"/>
  <c r="AB4358" i="1"/>
  <c r="AC4358" i="1" s="1"/>
  <c r="Z4358" i="1" s="1"/>
  <c r="AB4359" i="1"/>
  <c r="AC4359" i="1" s="1"/>
  <c r="Z4359" i="1" s="1"/>
  <c r="AB4360" i="1"/>
  <c r="AC4360" i="1" s="1"/>
  <c r="Z4360" i="1" s="1"/>
  <c r="AB4361" i="1"/>
  <c r="AC4361" i="1" s="1"/>
  <c r="Z4361" i="1" s="1"/>
  <c r="AB4362" i="1"/>
  <c r="AC4362" i="1" s="1"/>
  <c r="Z4362" i="1" s="1"/>
  <c r="AB4363" i="1"/>
  <c r="AC4363" i="1" s="1"/>
  <c r="Z4363" i="1" s="1"/>
  <c r="AB4364" i="1"/>
  <c r="AC4364" i="1" s="1"/>
  <c r="Z4364" i="1" s="1"/>
  <c r="AB4365" i="1"/>
  <c r="AC4365" i="1" s="1"/>
  <c r="Z4365" i="1" s="1"/>
  <c r="AB4366" i="1"/>
  <c r="AC4366" i="1" s="1"/>
  <c r="Z4366" i="1" s="1"/>
  <c r="AB4367" i="1"/>
  <c r="AC4367" i="1" s="1"/>
  <c r="Z4367" i="1" s="1"/>
  <c r="AB4368" i="1"/>
  <c r="AC4368" i="1" s="1"/>
  <c r="Z4368" i="1" s="1"/>
  <c r="AB4369" i="1"/>
  <c r="AC4369" i="1" s="1"/>
  <c r="Z4369" i="1" s="1"/>
  <c r="AB4370" i="1"/>
  <c r="AC4370" i="1" s="1"/>
  <c r="Z4370" i="1" s="1"/>
  <c r="AB4371" i="1"/>
  <c r="AC4371" i="1" s="1"/>
  <c r="Z4371" i="1" s="1"/>
  <c r="AB4372" i="1"/>
  <c r="AC4372" i="1" s="1"/>
  <c r="Z4372" i="1" s="1"/>
  <c r="AB4373" i="1"/>
  <c r="AC4373" i="1" s="1"/>
  <c r="Z4373" i="1" s="1"/>
  <c r="AB4374" i="1"/>
  <c r="AC4374" i="1" s="1"/>
  <c r="Z4374" i="1" s="1"/>
  <c r="AB4375" i="1"/>
  <c r="AC4375" i="1" s="1"/>
  <c r="Z4375" i="1" s="1"/>
  <c r="AB4376" i="1"/>
  <c r="AC4376" i="1" s="1"/>
  <c r="Z4376" i="1" s="1"/>
  <c r="AB4377" i="1"/>
  <c r="AC4377" i="1" s="1"/>
  <c r="Z4377" i="1" s="1"/>
  <c r="AB4378" i="1"/>
  <c r="AC4378" i="1" s="1"/>
  <c r="Z4378" i="1" s="1"/>
  <c r="AB4379" i="1"/>
  <c r="AC4379" i="1" s="1"/>
  <c r="Z4379" i="1" s="1"/>
  <c r="AB4380" i="1"/>
  <c r="AC4380" i="1" s="1"/>
  <c r="Z4380" i="1" s="1"/>
  <c r="AB4381" i="1"/>
  <c r="AC4381" i="1" s="1"/>
  <c r="Z4381" i="1" s="1"/>
  <c r="AB4382" i="1"/>
  <c r="AC4382" i="1" s="1"/>
  <c r="Z4382" i="1" s="1"/>
  <c r="AB4383" i="1"/>
  <c r="AC4383" i="1" s="1"/>
  <c r="Z4383" i="1" s="1"/>
  <c r="AB4384" i="1"/>
  <c r="AC4384" i="1" s="1"/>
  <c r="Z4384" i="1" s="1"/>
  <c r="AB4385" i="1"/>
  <c r="AC4385" i="1" s="1"/>
  <c r="Z4385" i="1" s="1"/>
  <c r="AB4386" i="1"/>
  <c r="AC4386" i="1" s="1"/>
  <c r="Z4386" i="1" s="1"/>
  <c r="AB4387" i="1"/>
  <c r="AC4387" i="1" s="1"/>
  <c r="Z4387" i="1" s="1"/>
  <c r="AB4388" i="1"/>
  <c r="AC4388" i="1" s="1"/>
  <c r="Z4388" i="1" s="1"/>
  <c r="AB4389" i="1"/>
  <c r="AC4389" i="1" s="1"/>
  <c r="Z4389" i="1" s="1"/>
  <c r="AB4390" i="1"/>
  <c r="AC4390" i="1" s="1"/>
  <c r="Z4390" i="1" s="1"/>
  <c r="AB4391" i="1"/>
  <c r="AC4391" i="1" s="1"/>
  <c r="Z4391" i="1" s="1"/>
  <c r="AB4392" i="1"/>
  <c r="AC4392" i="1" s="1"/>
  <c r="Z4392" i="1" s="1"/>
  <c r="AB4393" i="1"/>
  <c r="AC4393" i="1" s="1"/>
  <c r="Z4393" i="1" s="1"/>
  <c r="AB4394" i="1"/>
  <c r="AC4394" i="1" s="1"/>
  <c r="Z4394" i="1" s="1"/>
  <c r="AB4395" i="1"/>
  <c r="AC4395" i="1" s="1"/>
  <c r="Z4395" i="1" s="1"/>
  <c r="AB4396" i="1"/>
  <c r="AC4396" i="1" s="1"/>
  <c r="Z4396" i="1" s="1"/>
  <c r="AB4397" i="1"/>
  <c r="AC4397" i="1" s="1"/>
  <c r="Z4397" i="1" s="1"/>
  <c r="AB4398" i="1"/>
  <c r="AC4398" i="1" s="1"/>
  <c r="Z4398" i="1" s="1"/>
  <c r="AB4399" i="1"/>
  <c r="AC4399" i="1" s="1"/>
  <c r="Z4399" i="1" s="1"/>
  <c r="AB4400" i="1"/>
  <c r="AC4400" i="1" s="1"/>
  <c r="Z4400" i="1" s="1"/>
  <c r="AB4401" i="1"/>
  <c r="AC4401" i="1" s="1"/>
  <c r="Z4401" i="1" s="1"/>
  <c r="AB4402" i="1"/>
  <c r="AC4402" i="1" s="1"/>
  <c r="Z4402" i="1" s="1"/>
  <c r="AB4403" i="1"/>
  <c r="AC4403" i="1" s="1"/>
  <c r="Z4403" i="1" s="1"/>
  <c r="AB4404" i="1"/>
  <c r="AC4404" i="1" s="1"/>
  <c r="Z4404" i="1" s="1"/>
  <c r="AB4405" i="1"/>
  <c r="AC4405" i="1" s="1"/>
  <c r="Z4405" i="1" s="1"/>
  <c r="AB4406" i="1"/>
  <c r="AC4406" i="1" s="1"/>
  <c r="Z4406" i="1" s="1"/>
  <c r="AB4407" i="1"/>
  <c r="AC4407" i="1" s="1"/>
  <c r="Z4407" i="1" s="1"/>
  <c r="AB4408" i="1"/>
  <c r="AC4408" i="1" s="1"/>
  <c r="Z4408" i="1" s="1"/>
  <c r="AB4409" i="1"/>
  <c r="AC4409" i="1" s="1"/>
  <c r="Z4409" i="1" s="1"/>
  <c r="AB4410" i="1"/>
  <c r="AC4410" i="1" s="1"/>
  <c r="Z4410" i="1" s="1"/>
  <c r="AB4411" i="1"/>
  <c r="AC4411" i="1" s="1"/>
  <c r="Z4411" i="1" s="1"/>
  <c r="AB4412" i="1"/>
  <c r="AC4412" i="1" s="1"/>
  <c r="Z4412" i="1" s="1"/>
  <c r="AB4413" i="1"/>
  <c r="AC4413" i="1" s="1"/>
  <c r="Z4413" i="1" s="1"/>
  <c r="AB4414" i="1"/>
  <c r="AC4414" i="1" s="1"/>
  <c r="Z4414" i="1" s="1"/>
  <c r="AB4415" i="1"/>
  <c r="AC4415" i="1" s="1"/>
  <c r="Z4415" i="1" s="1"/>
  <c r="AB4416" i="1"/>
  <c r="AC4416" i="1" s="1"/>
  <c r="Z4416" i="1" s="1"/>
  <c r="AB4417" i="1"/>
  <c r="AC4417" i="1" s="1"/>
  <c r="Z4417" i="1" s="1"/>
  <c r="AB4418" i="1"/>
  <c r="AC4418" i="1" s="1"/>
  <c r="Z4418" i="1" s="1"/>
  <c r="AB4419" i="1"/>
  <c r="AC4419" i="1" s="1"/>
  <c r="Z4419" i="1" s="1"/>
  <c r="AB4420" i="1"/>
  <c r="AC4420" i="1" s="1"/>
  <c r="Z4420" i="1" s="1"/>
  <c r="AB4421" i="1"/>
  <c r="AC4421" i="1" s="1"/>
  <c r="Z4421" i="1" s="1"/>
  <c r="AB4422" i="1"/>
  <c r="AC4422" i="1" s="1"/>
  <c r="Z4422" i="1" s="1"/>
  <c r="AB4423" i="1"/>
  <c r="AC4423" i="1" s="1"/>
  <c r="Z4423" i="1" s="1"/>
  <c r="AB4424" i="1"/>
  <c r="AC4424" i="1" s="1"/>
  <c r="Z4424" i="1" s="1"/>
  <c r="AB4425" i="1"/>
  <c r="AC4425" i="1" s="1"/>
  <c r="Z4425" i="1" s="1"/>
  <c r="AB4426" i="1"/>
  <c r="AC4426" i="1" s="1"/>
  <c r="Z4426" i="1" s="1"/>
  <c r="AB4427" i="1"/>
  <c r="AC4427" i="1" s="1"/>
  <c r="Z4427" i="1" s="1"/>
  <c r="AB4428" i="1"/>
  <c r="AC4428" i="1" s="1"/>
  <c r="Z4428" i="1" s="1"/>
  <c r="AB4429" i="1"/>
  <c r="AC4429" i="1" s="1"/>
  <c r="Z4429" i="1" s="1"/>
  <c r="AB4430" i="1"/>
  <c r="AC4430" i="1" s="1"/>
  <c r="Z4430" i="1" s="1"/>
  <c r="AB4431" i="1"/>
  <c r="AC4431" i="1" s="1"/>
  <c r="Z4431" i="1" s="1"/>
  <c r="AB4432" i="1"/>
  <c r="AC4432" i="1" s="1"/>
  <c r="Z4432" i="1" s="1"/>
  <c r="AB4433" i="1"/>
  <c r="AC4433" i="1" s="1"/>
  <c r="Z4433" i="1" s="1"/>
  <c r="AB4434" i="1"/>
  <c r="AC4434" i="1" s="1"/>
  <c r="Z4434" i="1" s="1"/>
  <c r="AB4435" i="1"/>
  <c r="AC4435" i="1" s="1"/>
  <c r="Z4435" i="1" s="1"/>
  <c r="AB4436" i="1"/>
  <c r="AC4436" i="1" s="1"/>
  <c r="Z4436" i="1" s="1"/>
  <c r="AB4437" i="1"/>
  <c r="AC4437" i="1" s="1"/>
  <c r="Z4437" i="1" s="1"/>
  <c r="AB4438" i="1"/>
  <c r="AC4438" i="1" s="1"/>
  <c r="Z4438" i="1" s="1"/>
  <c r="AB4439" i="1"/>
  <c r="AC4439" i="1" s="1"/>
  <c r="Z4439" i="1" s="1"/>
  <c r="AB4440" i="1"/>
  <c r="AC4440" i="1" s="1"/>
  <c r="Z4440" i="1" s="1"/>
  <c r="AB4441" i="1"/>
  <c r="AC4441" i="1" s="1"/>
  <c r="Z4441" i="1" s="1"/>
  <c r="AB4442" i="1"/>
  <c r="AC4442" i="1" s="1"/>
  <c r="Z4442" i="1" s="1"/>
  <c r="AB4443" i="1"/>
  <c r="AC4443" i="1" s="1"/>
  <c r="Z4443" i="1" s="1"/>
  <c r="AB4444" i="1"/>
  <c r="AC4444" i="1" s="1"/>
  <c r="Z4444" i="1" s="1"/>
  <c r="AB4445" i="1"/>
  <c r="AC4445" i="1" s="1"/>
  <c r="Z4445" i="1" s="1"/>
  <c r="AB4446" i="1"/>
  <c r="AC4446" i="1" s="1"/>
  <c r="Z4446" i="1" s="1"/>
  <c r="AB4447" i="1"/>
  <c r="AC4447" i="1" s="1"/>
  <c r="Z4447" i="1" s="1"/>
  <c r="AB4448" i="1"/>
  <c r="AC4448" i="1" s="1"/>
  <c r="Z4448" i="1" s="1"/>
  <c r="AB4449" i="1"/>
  <c r="AC4449" i="1" s="1"/>
  <c r="Z4449" i="1" s="1"/>
  <c r="AB4450" i="1"/>
  <c r="AC4450" i="1" s="1"/>
  <c r="Z4450" i="1" s="1"/>
  <c r="AB4451" i="1"/>
  <c r="AC4451" i="1" s="1"/>
  <c r="Z4451" i="1" s="1"/>
  <c r="AB4452" i="1"/>
  <c r="AC4452" i="1" s="1"/>
  <c r="Z4452" i="1" s="1"/>
  <c r="AB4453" i="1"/>
  <c r="AC4453" i="1" s="1"/>
  <c r="Z4453" i="1" s="1"/>
  <c r="AB4454" i="1"/>
  <c r="AC4454" i="1" s="1"/>
  <c r="Z4454" i="1" s="1"/>
  <c r="AB4455" i="1"/>
  <c r="AC4455" i="1" s="1"/>
  <c r="Z4455" i="1" s="1"/>
  <c r="AB4456" i="1"/>
  <c r="AC4456" i="1" s="1"/>
  <c r="Z4456" i="1" s="1"/>
  <c r="AB4457" i="1"/>
  <c r="AC4457" i="1" s="1"/>
  <c r="Z4457" i="1" s="1"/>
  <c r="AB4458" i="1"/>
  <c r="AC4458" i="1" s="1"/>
  <c r="Z4458" i="1" s="1"/>
  <c r="AB4459" i="1"/>
  <c r="AC4459" i="1" s="1"/>
  <c r="Z4459" i="1" s="1"/>
  <c r="AB4460" i="1"/>
  <c r="AC4460" i="1" s="1"/>
  <c r="Z4460" i="1" s="1"/>
  <c r="AB4461" i="1"/>
  <c r="AC4461" i="1" s="1"/>
  <c r="Z4461" i="1" s="1"/>
  <c r="AB4462" i="1"/>
  <c r="AC4462" i="1" s="1"/>
  <c r="Z4462" i="1" s="1"/>
  <c r="AB4463" i="1"/>
  <c r="AC4463" i="1" s="1"/>
  <c r="Z4463" i="1" s="1"/>
  <c r="AB4464" i="1"/>
  <c r="AC4464" i="1" s="1"/>
  <c r="Z4464" i="1" s="1"/>
  <c r="AB4465" i="1"/>
  <c r="AC4465" i="1" s="1"/>
  <c r="Z4465" i="1" s="1"/>
  <c r="AB4466" i="1"/>
  <c r="AC4466" i="1" s="1"/>
  <c r="Z4466" i="1" s="1"/>
  <c r="AB4467" i="1"/>
  <c r="AC4467" i="1" s="1"/>
  <c r="Z4467" i="1" s="1"/>
  <c r="AB4468" i="1"/>
  <c r="AC4468" i="1" s="1"/>
  <c r="Z4468" i="1" s="1"/>
  <c r="AB4469" i="1"/>
  <c r="AC4469" i="1" s="1"/>
  <c r="Z4469" i="1" s="1"/>
  <c r="AB4470" i="1"/>
  <c r="AC4470" i="1" s="1"/>
  <c r="Z4470" i="1" s="1"/>
  <c r="AB4471" i="1"/>
  <c r="AC4471" i="1" s="1"/>
  <c r="Z4471" i="1" s="1"/>
  <c r="AB4472" i="1"/>
  <c r="AC4472" i="1" s="1"/>
  <c r="Z4472" i="1" s="1"/>
  <c r="AB4473" i="1"/>
  <c r="AC4473" i="1" s="1"/>
  <c r="Z4473" i="1" s="1"/>
  <c r="AB4474" i="1"/>
  <c r="AC4474" i="1" s="1"/>
  <c r="Z4474" i="1" s="1"/>
  <c r="AB4475" i="1"/>
  <c r="AC4475" i="1" s="1"/>
  <c r="Z4475" i="1" s="1"/>
  <c r="AB4476" i="1"/>
  <c r="AC4476" i="1" s="1"/>
  <c r="Z4476" i="1" s="1"/>
  <c r="AB4477" i="1"/>
  <c r="AC4477" i="1" s="1"/>
  <c r="Z4477" i="1" s="1"/>
  <c r="AB4478" i="1"/>
  <c r="AC4478" i="1" s="1"/>
  <c r="Z4478" i="1" s="1"/>
  <c r="AB4479" i="1"/>
  <c r="AC4479" i="1" s="1"/>
  <c r="Z4479" i="1" s="1"/>
  <c r="AB4480" i="1"/>
  <c r="AC4480" i="1" s="1"/>
  <c r="Z4480" i="1" s="1"/>
  <c r="AB4481" i="1"/>
  <c r="AC4481" i="1" s="1"/>
  <c r="Z4481" i="1" s="1"/>
  <c r="AB4482" i="1"/>
  <c r="AC4482" i="1" s="1"/>
  <c r="Z4482" i="1" s="1"/>
  <c r="AB4483" i="1"/>
  <c r="AC4483" i="1" s="1"/>
  <c r="Z4483" i="1" s="1"/>
  <c r="AB4484" i="1"/>
  <c r="AC4484" i="1" s="1"/>
  <c r="Z4484" i="1" s="1"/>
  <c r="AB4485" i="1"/>
  <c r="AC4485" i="1" s="1"/>
  <c r="Z4485" i="1" s="1"/>
  <c r="AB4486" i="1"/>
  <c r="AC4486" i="1" s="1"/>
  <c r="Z4486" i="1" s="1"/>
  <c r="AB4487" i="1"/>
  <c r="AC4487" i="1" s="1"/>
  <c r="Z4487" i="1" s="1"/>
  <c r="AB4488" i="1"/>
  <c r="AC4488" i="1" s="1"/>
  <c r="Z4488" i="1" s="1"/>
  <c r="AB4489" i="1"/>
  <c r="AC4489" i="1" s="1"/>
  <c r="Z4489" i="1" s="1"/>
  <c r="AB4490" i="1"/>
  <c r="AC4490" i="1" s="1"/>
  <c r="Z4490" i="1" s="1"/>
  <c r="AB4491" i="1"/>
  <c r="AC4491" i="1" s="1"/>
  <c r="Z4491" i="1" s="1"/>
  <c r="AB4492" i="1"/>
  <c r="AC4492" i="1" s="1"/>
  <c r="Z4492" i="1" s="1"/>
  <c r="AB4493" i="1"/>
  <c r="AC4493" i="1" s="1"/>
  <c r="Z4493" i="1" s="1"/>
  <c r="AB4494" i="1"/>
  <c r="AC4494" i="1" s="1"/>
  <c r="Z4494" i="1" s="1"/>
  <c r="AB4495" i="1"/>
  <c r="AC4495" i="1" s="1"/>
  <c r="Z4495" i="1" s="1"/>
  <c r="AB4496" i="1"/>
  <c r="AC4496" i="1" s="1"/>
  <c r="Z4496" i="1" s="1"/>
  <c r="AB4497" i="1"/>
  <c r="AC4497" i="1" s="1"/>
  <c r="Z4497" i="1" s="1"/>
  <c r="AB4498" i="1"/>
  <c r="AC4498" i="1" s="1"/>
  <c r="Z4498" i="1" s="1"/>
  <c r="AB4499" i="1"/>
  <c r="AC4499" i="1" s="1"/>
  <c r="Z4499" i="1" s="1"/>
  <c r="AB4500" i="1"/>
  <c r="AC4500" i="1" s="1"/>
  <c r="Z4500" i="1" s="1"/>
  <c r="AB4501" i="1"/>
  <c r="AC4501" i="1" s="1"/>
  <c r="Z4501" i="1" s="1"/>
  <c r="AB4502" i="1"/>
  <c r="AC4502" i="1" s="1"/>
  <c r="Z4502" i="1" s="1"/>
  <c r="AB4503" i="1"/>
  <c r="AC4503" i="1" s="1"/>
  <c r="Z4503" i="1" s="1"/>
  <c r="AB4504" i="1"/>
  <c r="AC4504" i="1" s="1"/>
  <c r="Z4504" i="1" s="1"/>
  <c r="AB4505" i="1"/>
  <c r="AC4505" i="1" s="1"/>
  <c r="Z4505" i="1" s="1"/>
  <c r="AB4506" i="1"/>
  <c r="AC4506" i="1" s="1"/>
  <c r="Z4506" i="1" s="1"/>
  <c r="AB4507" i="1"/>
  <c r="AC4507" i="1" s="1"/>
  <c r="Z4507" i="1" s="1"/>
  <c r="AB4508" i="1"/>
  <c r="AC4508" i="1" s="1"/>
  <c r="Z4508" i="1" s="1"/>
  <c r="AB4509" i="1"/>
  <c r="AC4509" i="1" s="1"/>
  <c r="Z4509" i="1" s="1"/>
  <c r="AB4510" i="1"/>
  <c r="AC4510" i="1" s="1"/>
  <c r="Z4510" i="1" s="1"/>
  <c r="AB4511" i="1"/>
  <c r="AC4511" i="1" s="1"/>
  <c r="Z4511" i="1" s="1"/>
  <c r="AB4512" i="1"/>
  <c r="AC4512" i="1" s="1"/>
  <c r="Z4512" i="1" s="1"/>
  <c r="AB4513" i="1"/>
  <c r="AC4513" i="1" s="1"/>
  <c r="Z4513" i="1" s="1"/>
  <c r="AB4514" i="1"/>
  <c r="AC4514" i="1" s="1"/>
  <c r="Z4514" i="1" s="1"/>
  <c r="AB4515" i="1"/>
  <c r="AC4515" i="1" s="1"/>
  <c r="Z4515" i="1" s="1"/>
  <c r="AB4516" i="1"/>
  <c r="AC4516" i="1" s="1"/>
  <c r="Z4516" i="1" s="1"/>
  <c r="AB4517" i="1"/>
  <c r="AC4517" i="1" s="1"/>
  <c r="Z4517" i="1" s="1"/>
  <c r="AB4518" i="1"/>
  <c r="AC4518" i="1" s="1"/>
  <c r="Z4518" i="1" s="1"/>
  <c r="AB4519" i="1"/>
  <c r="AC4519" i="1" s="1"/>
  <c r="Z4519" i="1" s="1"/>
  <c r="AB4520" i="1"/>
  <c r="AC4520" i="1" s="1"/>
  <c r="Z4520" i="1" s="1"/>
  <c r="AB4521" i="1"/>
  <c r="AC4521" i="1" s="1"/>
  <c r="Z4521" i="1" s="1"/>
  <c r="AB4522" i="1"/>
  <c r="AC4522" i="1" s="1"/>
  <c r="Z4522" i="1" s="1"/>
  <c r="AB4523" i="1"/>
  <c r="AC4523" i="1" s="1"/>
  <c r="Z4523" i="1" s="1"/>
  <c r="AB4524" i="1"/>
  <c r="AC4524" i="1" s="1"/>
  <c r="Z4524" i="1" s="1"/>
  <c r="AB4525" i="1"/>
  <c r="AC4525" i="1" s="1"/>
  <c r="Z4525" i="1" s="1"/>
  <c r="AB4526" i="1"/>
  <c r="AC4526" i="1" s="1"/>
  <c r="Z4526" i="1" s="1"/>
  <c r="AB4527" i="1"/>
  <c r="AC4527" i="1" s="1"/>
  <c r="Z4527" i="1" s="1"/>
  <c r="AB4528" i="1"/>
  <c r="AC4528" i="1" s="1"/>
  <c r="Z4528" i="1" s="1"/>
  <c r="AB4529" i="1"/>
  <c r="AC4529" i="1" s="1"/>
  <c r="Z4529" i="1" s="1"/>
  <c r="AB4530" i="1"/>
  <c r="AC4530" i="1" s="1"/>
  <c r="Z4530" i="1" s="1"/>
  <c r="AB4531" i="1"/>
  <c r="AC4531" i="1" s="1"/>
  <c r="Z4531" i="1" s="1"/>
  <c r="AB4532" i="1"/>
  <c r="AC4532" i="1" s="1"/>
  <c r="Z4532" i="1" s="1"/>
  <c r="AB4533" i="1"/>
  <c r="AC4533" i="1" s="1"/>
  <c r="Z4533" i="1" s="1"/>
  <c r="AB4534" i="1"/>
  <c r="AC4534" i="1" s="1"/>
  <c r="Z4534" i="1" s="1"/>
  <c r="AB4535" i="1"/>
  <c r="AC4535" i="1" s="1"/>
  <c r="Z4535" i="1" s="1"/>
  <c r="AB4536" i="1"/>
  <c r="AC4536" i="1" s="1"/>
  <c r="Z4536" i="1" s="1"/>
  <c r="AB4537" i="1"/>
  <c r="AC4537" i="1" s="1"/>
  <c r="Z4537" i="1" s="1"/>
  <c r="AB4538" i="1"/>
  <c r="AC4538" i="1" s="1"/>
  <c r="Z4538" i="1" s="1"/>
  <c r="AB4539" i="1"/>
  <c r="AC4539" i="1" s="1"/>
  <c r="Z4539" i="1" s="1"/>
  <c r="AB4540" i="1"/>
  <c r="AC4540" i="1" s="1"/>
  <c r="Z4540" i="1" s="1"/>
  <c r="AB4541" i="1"/>
  <c r="AC4541" i="1" s="1"/>
  <c r="Z4541" i="1" s="1"/>
  <c r="AB4542" i="1"/>
  <c r="AC4542" i="1" s="1"/>
  <c r="Z4542" i="1" s="1"/>
  <c r="AB4543" i="1"/>
  <c r="AC4543" i="1" s="1"/>
  <c r="Z4543" i="1" s="1"/>
  <c r="AB4544" i="1"/>
  <c r="AC4544" i="1" s="1"/>
  <c r="Z4544" i="1" s="1"/>
  <c r="AB4545" i="1"/>
  <c r="AC4545" i="1" s="1"/>
  <c r="Z4545" i="1" s="1"/>
  <c r="AB4546" i="1"/>
  <c r="AC4546" i="1" s="1"/>
  <c r="Z4546" i="1" s="1"/>
  <c r="AB4547" i="1"/>
  <c r="AC4547" i="1" s="1"/>
  <c r="Z4547" i="1" s="1"/>
  <c r="AB4548" i="1"/>
  <c r="AC4548" i="1" s="1"/>
  <c r="Z4548" i="1" s="1"/>
  <c r="AB4549" i="1"/>
  <c r="AC4549" i="1" s="1"/>
  <c r="Z4549" i="1" s="1"/>
  <c r="AB4550" i="1"/>
  <c r="AC4550" i="1" s="1"/>
  <c r="Z4550" i="1" s="1"/>
  <c r="AB4551" i="1"/>
  <c r="AC4551" i="1" s="1"/>
  <c r="Z4551" i="1" s="1"/>
  <c r="AB4552" i="1"/>
  <c r="AC4552" i="1" s="1"/>
  <c r="Z4552" i="1" s="1"/>
  <c r="AB4553" i="1"/>
  <c r="AC4553" i="1" s="1"/>
  <c r="Z4553" i="1" s="1"/>
  <c r="AB4554" i="1"/>
  <c r="AC4554" i="1" s="1"/>
  <c r="Z4554" i="1" s="1"/>
  <c r="AB4555" i="1"/>
  <c r="AC4555" i="1" s="1"/>
  <c r="Z4555" i="1" s="1"/>
  <c r="AB4556" i="1"/>
  <c r="AC4556" i="1" s="1"/>
  <c r="Z4556" i="1" s="1"/>
  <c r="AB4557" i="1"/>
  <c r="AC4557" i="1" s="1"/>
  <c r="Z4557" i="1" s="1"/>
  <c r="AB4558" i="1"/>
  <c r="AC4558" i="1" s="1"/>
  <c r="Z4558" i="1" s="1"/>
  <c r="AB4559" i="1"/>
  <c r="AC4559" i="1" s="1"/>
  <c r="Z4559" i="1" s="1"/>
  <c r="AB4560" i="1"/>
  <c r="AC4560" i="1" s="1"/>
  <c r="Z4560" i="1" s="1"/>
  <c r="AB4561" i="1"/>
  <c r="AC4561" i="1" s="1"/>
  <c r="Z4561" i="1" s="1"/>
  <c r="AB4562" i="1"/>
  <c r="AC4562" i="1" s="1"/>
  <c r="Z4562" i="1" s="1"/>
  <c r="AB4563" i="1"/>
  <c r="AC4563" i="1" s="1"/>
  <c r="Z4563" i="1" s="1"/>
  <c r="AB4564" i="1"/>
  <c r="AC4564" i="1" s="1"/>
  <c r="Z4564" i="1" s="1"/>
  <c r="AB4565" i="1"/>
  <c r="AC4565" i="1" s="1"/>
  <c r="Z4565" i="1" s="1"/>
  <c r="AB4566" i="1"/>
  <c r="AC4566" i="1" s="1"/>
  <c r="Z4566" i="1" s="1"/>
  <c r="AB4567" i="1"/>
  <c r="AC4567" i="1" s="1"/>
  <c r="Z4567" i="1" s="1"/>
  <c r="AB4568" i="1"/>
  <c r="AC4568" i="1" s="1"/>
  <c r="Z4568" i="1" s="1"/>
  <c r="AB4569" i="1"/>
  <c r="AC4569" i="1" s="1"/>
  <c r="Z4569" i="1" s="1"/>
  <c r="AB4570" i="1"/>
  <c r="AC4570" i="1" s="1"/>
  <c r="Z4570" i="1" s="1"/>
  <c r="AB4571" i="1"/>
  <c r="AC4571" i="1" s="1"/>
  <c r="Z4571" i="1" s="1"/>
  <c r="AB4572" i="1"/>
  <c r="AC4572" i="1" s="1"/>
  <c r="Z4572" i="1" s="1"/>
  <c r="AB4573" i="1"/>
  <c r="AC4573" i="1" s="1"/>
  <c r="Z4573" i="1" s="1"/>
  <c r="AB4574" i="1"/>
  <c r="AC4574" i="1" s="1"/>
  <c r="Z4574" i="1" s="1"/>
  <c r="AB4575" i="1"/>
  <c r="AC4575" i="1" s="1"/>
  <c r="Z4575" i="1" s="1"/>
  <c r="AB4576" i="1"/>
  <c r="AC4576" i="1" s="1"/>
  <c r="Z4576" i="1" s="1"/>
  <c r="AB4577" i="1"/>
  <c r="AC4577" i="1" s="1"/>
  <c r="Z4577" i="1" s="1"/>
  <c r="AB4578" i="1"/>
  <c r="AC4578" i="1" s="1"/>
  <c r="Z4578" i="1" s="1"/>
  <c r="AB4579" i="1"/>
  <c r="AC4579" i="1" s="1"/>
  <c r="Z4579" i="1" s="1"/>
  <c r="AB4580" i="1"/>
  <c r="AC4580" i="1" s="1"/>
  <c r="Z4580" i="1" s="1"/>
  <c r="AB4581" i="1"/>
  <c r="AC4581" i="1" s="1"/>
  <c r="Z4581" i="1" s="1"/>
  <c r="AB4582" i="1"/>
  <c r="AC4582" i="1" s="1"/>
  <c r="Z4582" i="1" s="1"/>
  <c r="AB4583" i="1"/>
  <c r="AC4583" i="1" s="1"/>
  <c r="Z4583" i="1" s="1"/>
  <c r="AB4584" i="1"/>
  <c r="AC4584" i="1" s="1"/>
  <c r="Z4584" i="1" s="1"/>
  <c r="AB4585" i="1"/>
  <c r="AC4585" i="1" s="1"/>
  <c r="Z4585" i="1" s="1"/>
  <c r="AB4586" i="1"/>
  <c r="AC4586" i="1" s="1"/>
  <c r="Z4586" i="1" s="1"/>
  <c r="AB4587" i="1"/>
  <c r="AC4587" i="1" s="1"/>
  <c r="Z4587" i="1" s="1"/>
  <c r="AB4588" i="1"/>
  <c r="AC4588" i="1" s="1"/>
  <c r="Z4588" i="1" s="1"/>
  <c r="AB4589" i="1"/>
  <c r="AC4589" i="1" s="1"/>
  <c r="Z4589" i="1" s="1"/>
  <c r="AB4590" i="1"/>
  <c r="AC4590" i="1" s="1"/>
  <c r="Z4590" i="1" s="1"/>
  <c r="AB4591" i="1"/>
  <c r="AC4591" i="1" s="1"/>
  <c r="Z4591" i="1" s="1"/>
  <c r="AB4592" i="1"/>
  <c r="AC4592" i="1" s="1"/>
  <c r="Z4592" i="1" s="1"/>
  <c r="AB4593" i="1"/>
  <c r="AC4593" i="1" s="1"/>
  <c r="Z4593" i="1" s="1"/>
  <c r="AB4594" i="1"/>
  <c r="AC4594" i="1" s="1"/>
  <c r="Z4594" i="1" s="1"/>
  <c r="AB4595" i="1"/>
  <c r="AC4595" i="1" s="1"/>
  <c r="Z4595" i="1" s="1"/>
  <c r="AB4596" i="1"/>
  <c r="AC4596" i="1" s="1"/>
  <c r="Z4596" i="1" s="1"/>
  <c r="AB4597" i="1"/>
  <c r="AC4597" i="1" s="1"/>
  <c r="Z4597" i="1" s="1"/>
  <c r="AB4598" i="1"/>
  <c r="AC4598" i="1" s="1"/>
  <c r="Z4598" i="1" s="1"/>
  <c r="AB4599" i="1"/>
  <c r="AC4599" i="1" s="1"/>
  <c r="Z4599" i="1" s="1"/>
  <c r="AB4600" i="1"/>
  <c r="AC4600" i="1" s="1"/>
  <c r="Z4600" i="1" s="1"/>
  <c r="AB4601" i="1"/>
  <c r="AC4601" i="1" s="1"/>
  <c r="Z4601" i="1" s="1"/>
  <c r="AB4602" i="1"/>
  <c r="AC4602" i="1" s="1"/>
  <c r="Z4602" i="1" s="1"/>
  <c r="AB4603" i="1"/>
  <c r="AC4603" i="1" s="1"/>
  <c r="Z4603" i="1" s="1"/>
  <c r="AB4604" i="1"/>
  <c r="AC4604" i="1" s="1"/>
  <c r="Z4604" i="1" s="1"/>
  <c r="AB4605" i="1"/>
  <c r="AC4605" i="1" s="1"/>
  <c r="Z4605" i="1" s="1"/>
  <c r="AB4606" i="1"/>
  <c r="AC4606" i="1" s="1"/>
  <c r="Z4606" i="1" s="1"/>
  <c r="AB4607" i="1"/>
  <c r="AC4607" i="1" s="1"/>
  <c r="Z4607" i="1" s="1"/>
  <c r="AB4608" i="1"/>
  <c r="AC4608" i="1" s="1"/>
  <c r="Z4608" i="1" s="1"/>
  <c r="AB4609" i="1"/>
  <c r="AC4609" i="1" s="1"/>
  <c r="Z4609" i="1" s="1"/>
  <c r="AB4610" i="1"/>
  <c r="AC4610" i="1" s="1"/>
  <c r="Z4610" i="1" s="1"/>
  <c r="AB4611" i="1"/>
  <c r="AC4611" i="1" s="1"/>
  <c r="Z4611" i="1" s="1"/>
  <c r="AB4612" i="1"/>
  <c r="AC4612" i="1" s="1"/>
  <c r="Z4612" i="1" s="1"/>
  <c r="AB4613" i="1"/>
  <c r="AC4613" i="1" s="1"/>
  <c r="Z4613" i="1" s="1"/>
  <c r="AB4614" i="1"/>
  <c r="AC4614" i="1" s="1"/>
  <c r="Z4614" i="1" s="1"/>
  <c r="AB4615" i="1"/>
  <c r="AC4615" i="1" s="1"/>
  <c r="Z4615" i="1" s="1"/>
  <c r="AB4616" i="1"/>
  <c r="AC4616" i="1" s="1"/>
  <c r="Z4616" i="1" s="1"/>
  <c r="AB4617" i="1"/>
  <c r="AC4617" i="1" s="1"/>
  <c r="Z4617" i="1" s="1"/>
  <c r="AB4618" i="1"/>
  <c r="AC4618" i="1" s="1"/>
  <c r="Z4618" i="1" s="1"/>
  <c r="AB4619" i="1"/>
  <c r="AC4619" i="1" s="1"/>
  <c r="Z4619" i="1" s="1"/>
  <c r="AB4620" i="1"/>
  <c r="AC4620" i="1" s="1"/>
  <c r="Z4620" i="1" s="1"/>
  <c r="AB4621" i="1"/>
  <c r="AC4621" i="1" s="1"/>
  <c r="Z4621" i="1" s="1"/>
  <c r="AB4622" i="1"/>
  <c r="AC4622" i="1" s="1"/>
  <c r="Z4622" i="1" s="1"/>
  <c r="AB4623" i="1"/>
  <c r="AC4623" i="1" s="1"/>
  <c r="Z4623" i="1" s="1"/>
  <c r="AB4624" i="1"/>
  <c r="AC4624" i="1" s="1"/>
  <c r="Z4624" i="1" s="1"/>
  <c r="AB4625" i="1"/>
  <c r="AC4625" i="1" s="1"/>
  <c r="Z4625" i="1" s="1"/>
  <c r="AB4626" i="1"/>
  <c r="AC4626" i="1" s="1"/>
  <c r="Z4626" i="1" s="1"/>
  <c r="AB4627" i="1"/>
  <c r="AC4627" i="1" s="1"/>
  <c r="Z4627" i="1" s="1"/>
  <c r="AB4628" i="1"/>
  <c r="AC4628" i="1" s="1"/>
  <c r="Z4628" i="1" s="1"/>
  <c r="AB4629" i="1"/>
  <c r="AC4629" i="1" s="1"/>
  <c r="Z4629" i="1" s="1"/>
  <c r="AB4630" i="1"/>
  <c r="AC4630" i="1" s="1"/>
  <c r="Z4630" i="1" s="1"/>
  <c r="AB4631" i="1"/>
  <c r="AC4631" i="1" s="1"/>
  <c r="Z4631" i="1" s="1"/>
  <c r="AB4632" i="1"/>
  <c r="AC4632" i="1" s="1"/>
  <c r="Z4632" i="1" s="1"/>
  <c r="AB4633" i="1"/>
  <c r="AC4633" i="1" s="1"/>
  <c r="Z4633" i="1" s="1"/>
  <c r="AB4634" i="1"/>
  <c r="AC4634" i="1" s="1"/>
  <c r="Z4634" i="1" s="1"/>
  <c r="AB4635" i="1"/>
  <c r="AC4635" i="1" s="1"/>
  <c r="Z4635" i="1" s="1"/>
  <c r="AB4636" i="1"/>
  <c r="AC4636" i="1" s="1"/>
  <c r="Z4636" i="1" s="1"/>
  <c r="AB4637" i="1"/>
  <c r="AC4637" i="1" s="1"/>
  <c r="Z4637" i="1" s="1"/>
  <c r="AB4638" i="1"/>
  <c r="AC4638" i="1" s="1"/>
  <c r="Z4638" i="1" s="1"/>
  <c r="AB4639" i="1"/>
  <c r="AC4639" i="1" s="1"/>
  <c r="Z4639" i="1" s="1"/>
  <c r="AB4640" i="1"/>
  <c r="AC4640" i="1" s="1"/>
  <c r="Z4640" i="1" s="1"/>
  <c r="AB4641" i="1"/>
  <c r="AC4641" i="1" s="1"/>
  <c r="Z4641" i="1" s="1"/>
  <c r="AB4642" i="1"/>
  <c r="AC4642" i="1" s="1"/>
  <c r="Z4642" i="1" s="1"/>
  <c r="AB4643" i="1"/>
  <c r="AC4643" i="1" s="1"/>
  <c r="Z4643" i="1" s="1"/>
  <c r="AB4644" i="1"/>
  <c r="AC4644" i="1" s="1"/>
  <c r="Z4644" i="1" s="1"/>
  <c r="AB4645" i="1"/>
  <c r="AC4645" i="1" s="1"/>
  <c r="Z4645" i="1" s="1"/>
  <c r="AB4646" i="1"/>
  <c r="AC4646" i="1" s="1"/>
  <c r="Z4646" i="1" s="1"/>
  <c r="AB4647" i="1"/>
  <c r="AC4647" i="1" s="1"/>
  <c r="Z4647" i="1" s="1"/>
  <c r="AB4648" i="1"/>
  <c r="AC4648" i="1" s="1"/>
  <c r="Z4648" i="1" s="1"/>
  <c r="AB4649" i="1"/>
  <c r="AC4649" i="1" s="1"/>
  <c r="Z4649" i="1" s="1"/>
  <c r="AB4650" i="1"/>
  <c r="AC4650" i="1" s="1"/>
  <c r="Z4650" i="1" s="1"/>
  <c r="AB4651" i="1"/>
  <c r="AC4651" i="1" s="1"/>
  <c r="Z4651" i="1" s="1"/>
  <c r="AB4652" i="1"/>
  <c r="AC4652" i="1" s="1"/>
  <c r="Z4652" i="1" s="1"/>
  <c r="AB4653" i="1"/>
  <c r="AC4653" i="1" s="1"/>
  <c r="Z4653" i="1" s="1"/>
  <c r="AB4654" i="1"/>
  <c r="AC4654" i="1" s="1"/>
  <c r="Z4654" i="1" s="1"/>
  <c r="AB4655" i="1"/>
  <c r="AC4655" i="1" s="1"/>
  <c r="Z4655" i="1" s="1"/>
  <c r="AB4656" i="1"/>
  <c r="AC4656" i="1" s="1"/>
  <c r="Z4656" i="1" s="1"/>
  <c r="AB4657" i="1"/>
  <c r="AC4657" i="1" s="1"/>
  <c r="Z4657" i="1" s="1"/>
  <c r="AB4658" i="1"/>
  <c r="AC4658" i="1" s="1"/>
  <c r="Z4658" i="1" s="1"/>
  <c r="AB4659" i="1"/>
  <c r="AC4659" i="1" s="1"/>
  <c r="Z4659" i="1" s="1"/>
  <c r="AB4660" i="1"/>
  <c r="AC4660" i="1" s="1"/>
  <c r="Z4660" i="1" s="1"/>
  <c r="AB4661" i="1"/>
  <c r="AC4661" i="1" s="1"/>
  <c r="Z4661" i="1" s="1"/>
  <c r="AB4662" i="1"/>
  <c r="AC4662" i="1" s="1"/>
  <c r="Z4662" i="1" s="1"/>
  <c r="AB4663" i="1"/>
  <c r="AC4663" i="1" s="1"/>
  <c r="Z4663" i="1" s="1"/>
  <c r="AB4664" i="1"/>
  <c r="AC4664" i="1" s="1"/>
  <c r="Z4664" i="1" s="1"/>
  <c r="AB4665" i="1"/>
  <c r="AC4665" i="1" s="1"/>
  <c r="Z4665" i="1" s="1"/>
  <c r="AB4666" i="1"/>
  <c r="AC4666" i="1" s="1"/>
  <c r="Z4666" i="1" s="1"/>
  <c r="AB4667" i="1"/>
  <c r="AC4667" i="1" s="1"/>
  <c r="Z4667" i="1" s="1"/>
  <c r="AB4668" i="1"/>
  <c r="AC4668" i="1" s="1"/>
  <c r="Z4668" i="1" s="1"/>
  <c r="AB4669" i="1"/>
  <c r="AC4669" i="1" s="1"/>
  <c r="Z4669" i="1" s="1"/>
  <c r="AB4670" i="1"/>
  <c r="AC4670" i="1" s="1"/>
  <c r="Z4670" i="1" s="1"/>
  <c r="AB4671" i="1"/>
  <c r="AC4671" i="1" s="1"/>
  <c r="Z4671" i="1" s="1"/>
  <c r="AB4672" i="1"/>
  <c r="AC4672" i="1" s="1"/>
  <c r="Z4672" i="1" s="1"/>
  <c r="AB4673" i="1"/>
  <c r="AC4673" i="1" s="1"/>
  <c r="Z4673" i="1" s="1"/>
  <c r="AB4674" i="1"/>
  <c r="AC4674" i="1" s="1"/>
  <c r="Z4674" i="1" s="1"/>
  <c r="AB4675" i="1"/>
  <c r="AC4675" i="1" s="1"/>
  <c r="Z4675" i="1" s="1"/>
  <c r="AB4676" i="1"/>
  <c r="AC4676" i="1" s="1"/>
  <c r="Z4676" i="1" s="1"/>
  <c r="AB4677" i="1"/>
  <c r="AC4677" i="1" s="1"/>
  <c r="Z4677" i="1" s="1"/>
  <c r="AB4678" i="1"/>
  <c r="AC4678" i="1" s="1"/>
  <c r="Z4678" i="1" s="1"/>
  <c r="AB4679" i="1"/>
  <c r="AC4679" i="1" s="1"/>
  <c r="Z4679" i="1" s="1"/>
  <c r="AB4680" i="1"/>
  <c r="AC4680" i="1" s="1"/>
  <c r="Z4680" i="1" s="1"/>
  <c r="AB4681" i="1"/>
  <c r="AC4681" i="1" s="1"/>
  <c r="Z4681" i="1" s="1"/>
  <c r="AB4682" i="1"/>
  <c r="AC4682" i="1" s="1"/>
  <c r="Z4682" i="1" s="1"/>
  <c r="AB4683" i="1"/>
  <c r="AC4683" i="1" s="1"/>
  <c r="Z4683" i="1" s="1"/>
  <c r="AB4684" i="1"/>
  <c r="AC4684" i="1" s="1"/>
  <c r="Z4684" i="1" s="1"/>
  <c r="AB4685" i="1"/>
  <c r="AC4685" i="1" s="1"/>
  <c r="Z4685" i="1" s="1"/>
  <c r="AB4686" i="1"/>
  <c r="AC4686" i="1" s="1"/>
  <c r="Z4686" i="1" s="1"/>
  <c r="AB4687" i="1"/>
  <c r="AC4687" i="1" s="1"/>
  <c r="Z4687" i="1" s="1"/>
  <c r="AB4688" i="1"/>
  <c r="AC4688" i="1" s="1"/>
  <c r="Z4688" i="1" s="1"/>
  <c r="AB4689" i="1"/>
  <c r="AC4689" i="1" s="1"/>
  <c r="Z4689" i="1" s="1"/>
  <c r="AB4690" i="1"/>
  <c r="AC4690" i="1" s="1"/>
  <c r="Z4690" i="1" s="1"/>
  <c r="AB4691" i="1"/>
  <c r="AC4691" i="1" s="1"/>
  <c r="Z4691" i="1" s="1"/>
  <c r="AB4692" i="1"/>
  <c r="AC4692" i="1" s="1"/>
  <c r="Z4692" i="1" s="1"/>
  <c r="AB4693" i="1"/>
  <c r="AC4693" i="1" s="1"/>
  <c r="Z4693" i="1" s="1"/>
  <c r="AB4694" i="1"/>
  <c r="AC4694" i="1" s="1"/>
  <c r="Z4694" i="1" s="1"/>
  <c r="AB4695" i="1"/>
  <c r="AC4695" i="1" s="1"/>
  <c r="Z4695" i="1" s="1"/>
  <c r="AB4696" i="1"/>
  <c r="AC4696" i="1" s="1"/>
  <c r="Z4696" i="1" s="1"/>
  <c r="AB4697" i="1"/>
  <c r="AC4697" i="1" s="1"/>
  <c r="Z4697" i="1" s="1"/>
  <c r="AB4698" i="1"/>
  <c r="AC4698" i="1" s="1"/>
  <c r="Z4698" i="1" s="1"/>
  <c r="AB4699" i="1"/>
  <c r="AC4699" i="1" s="1"/>
  <c r="Z4699" i="1" s="1"/>
  <c r="AB4700" i="1"/>
  <c r="AC4700" i="1" s="1"/>
  <c r="Z4700" i="1" s="1"/>
  <c r="AB4701" i="1"/>
  <c r="AC4701" i="1" s="1"/>
  <c r="Z4701" i="1" s="1"/>
  <c r="AB4702" i="1"/>
  <c r="AC4702" i="1" s="1"/>
  <c r="Z4702" i="1" s="1"/>
  <c r="AB4703" i="1"/>
  <c r="AC4703" i="1" s="1"/>
  <c r="Z4703" i="1" s="1"/>
  <c r="AB4704" i="1"/>
  <c r="AC4704" i="1" s="1"/>
  <c r="Z4704" i="1" s="1"/>
  <c r="AB4705" i="1"/>
  <c r="AC4705" i="1" s="1"/>
  <c r="Z4705" i="1" s="1"/>
  <c r="AB4706" i="1"/>
  <c r="AC4706" i="1" s="1"/>
  <c r="Z4706" i="1" s="1"/>
  <c r="AB4707" i="1"/>
  <c r="AC4707" i="1" s="1"/>
  <c r="Z4707" i="1" s="1"/>
  <c r="AB4708" i="1"/>
  <c r="AC4708" i="1" s="1"/>
  <c r="Z4708" i="1" s="1"/>
  <c r="AB4709" i="1"/>
  <c r="AC4709" i="1" s="1"/>
  <c r="Z4709" i="1" s="1"/>
  <c r="AB4710" i="1"/>
  <c r="AC4710" i="1" s="1"/>
  <c r="Z4710" i="1" s="1"/>
  <c r="AB4711" i="1"/>
  <c r="AC4711" i="1" s="1"/>
  <c r="Z4711" i="1" s="1"/>
  <c r="AB4712" i="1"/>
  <c r="AC4712" i="1" s="1"/>
  <c r="Z4712" i="1" s="1"/>
  <c r="AB4713" i="1"/>
  <c r="AC4713" i="1" s="1"/>
  <c r="Z4713" i="1" s="1"/>
  <c r="AB4714" i="1"/>
  <c r="AC4714" i="1" s="1"/>
  <c r="Z4714" i="1" s="1"/>
  <c r="AB4715" i="1"/>
  <c r="AC4715" i="1" s="1"/>
  <c r="Z4715" i="1" s="1"/>
  <c r="AB4716" i="1"/>
  <c r="AC4716" i="1" s="1"/>
  <c r="Z4716" i="1" s="1"/>
  <c r="AB4717" i="1"/>
  <c r="AC4717" i="1" s="1"/>
  <c r="Z4717" i="1" s="1"/>
  <c r="AB4718" i="1"/>
  <c r="AC4718" i="1" s="1"/>
  <c r="Z4718" i="1" s="1"/>
  <c r="AB4719" i="1"/>
  <c r="AC4719" i="1" s="1"/>
  <c r="Z4719" i="1" s="1"/>
  <c r="AB4720" i="1"/>
  <c r="AC4720" i="1" s="1"/>
  <c r="Z4720" i="1" s="1"/>
  <c r="AB4721" i="1"/>
  <c r="AC4721" i="1" s="1"/>
  <c r="Z4721" i="1" s="1"/>
  <c r="AB4722" i="1"/>
  <c r="AC4722" i="1" s="1"/>
  <c r="Z4722" i="1" s="1"/>
  <c r="AB4723" i="1"/>
  <c r="AC4723" i="1" s="1"/>
  <c r="Z4723" i="1" s="1"/>
  <c r="AB4724" i="1"/>
  <c r="AC4724" i="1" s="1"/>
  <c r="Z4724" i="1" s="1"/>
  <c r="AB4725" i="1"/>
  <c r="AC4725" i="1" s="1"/>
  <c r="Z4725" i="1" s="1"/>
  <c r="AB4726" i="1"/>
  <c r="AC4726" i="1" s="1"/>
  <c r="Z4726" i="1" s="1"/>
  <c r="AB4727" i="1"/>
  <c r="AC4727" i="1" s="1"/>
  <c r="Z4727" i="1" s="1"/>
  <c r="AB4728" i="1"/>
  <c r="AC4728" i="1" s="1"/>
  <c r="Z4728" i="1" s="1"/>
  <c r="AB4729" i="1"/>
  <c r="AC4729" i="1" s="1"/>
  <c r="Z4729" i="1" s="1"/>
  <c r="AB4730" i="1"/>
  <c r="AC4730" i="1" s="1"/>
  <c r="Z4730" i="1" s="1"/>
  <c r="AB4731" i="1"/>
  <c r="AC4731" i="1" s="1"/>
  <c r="Z4731" i="1" s="1"/>
  <c r="AB4732" i="1"/>
  <c r="AC4732" i="1" s="1"/>
  <c r="Z4732" i="1" s="1"/>
  <c r="AB4733" i="1"/>
  <c r="AC4733" i="1" s="1"/>
  <c r="Z4733" i="1" s="1"/>
  <c r="AB4734" i="1"/>
  <c r="AC4734" i="1" s="1"/>
  <c r="Z4734" i="1" s="1"/>
  <c r="AB4735" i="1"/>
  <c r="AC4735" i="1" s="1"/>
  <c r="Z4735" i="1" s="1"/>
  <c r="AB4736" i="1"/>
  <c r="AC4736" i="1" s="1"/>
  <c r="Z4736" i="1" s="1"/>
  <c r="AB4737" i="1"/>
  <c r="AC4737" i="1" s="1"/>
  <c r="Z4737" i="1" s="1"/>
  <c r="AB4738" i="1"/>
  <c r="AC4738" i="1" s="1"/>
  <c r="Z4738" i="1" s="1"/>
  <c r="AB4739" i="1"/>
  <c r="AC4739" i="1" s="1"/>
  <c r="Z4739" i="1" s="1"/>
  <c r="AB4740" i="1"/>
  <c r="AC4740" i="1" s="1"/>
  <c r="Z4740" i="1" s="1"/>
  <c r="AB4741" i="1"/>
  <c r="AC4741" i="1" s="1"/>
  <c r="Z4741" i="1" s="1"/>
  <c r="AB4742" i="1"/>
  <c r="AC4742" i="1" s="1"/>
  <c r="Z4742" i="1" s="1"/>
  <c r="AB4743" i="1"/>
  <c r="AC4743" i="1" s="1"/>
  <c r="Z4743" i="1" s="1"/>
  <c r="AB4744" i="1"/>
  <c r="AC4744" i="1" s="1"/>
  <c r="Z4744" i="1" s="1"/>
  <c r="AB4745" i="1"/>
  <c r="AC4745" i="1" s="1"/>
  <c r="Z4745" i="1" s="1"/>
  <c r="AB4746" i="1"/>
  <c r="AC4746" i="1" s="1"/>
  <c r="Z4746" i="1" s="1"/>
  <c r="AB4747" i="1"/>
  <c r="AC4747" i="1" s="1"/>
  <c r="Z4747" i="1" s="1"/>
  <c r="AB4748" i="1"/>
  <c r="AC4748" i="1" s="1"/>
  <c r="Z4748" i="1" s="1"/>
  <c r="AB4749" i="1"/>
  <c r="AC4749" i="1" s="1"/>
  <c r="Z4749" i="1" s="1"/>
  <c r="AB4750" i="1"/>
  <c r="AC4750" i="1" s="1"/>
  <c r="Z4750" i="1" s="1"/>
  <c r="AB4751" i="1"/>
  <c r="AC4751" i="1" s="1"/>
  <c r="Z4751" i="1" s="1"/>
  <c r="AB4752" i="1"/>
  <c r="AC4752" i="1" s="1"/>
  <c r="Z4752" i="1" s="1"/>
  <c r="AB4753" i="1"/>
  <c r="AC4753" i="1" s="1"/>
  <c r="Z4753" i="1" s="1"/>
  <c r="AB4754" i="1"/>
  <c r="AC4754" i="1" s="1"/>
  <c r="Z4754" i="1" s="1"/>
  <c r="AB4755" i="1"/>
  <c r="AC4755" i="1" s="1"/>
  <c r="Z4755" i="1" s="1"/>
  <c r="AB4756" i="1"/>
  <c r="AC4756" i="1" s="1"/>
  <c r="Z4756" i="1" s="1"/>
  <c r="AB4757" i="1"/>
  <c r="AC4757" i="1" s="1"/>
  <c r="Z4757" i="1" s="1"/>
  <c r="AB4758" i="1"/>
  <c r="AC4758" i="1" s="1"/>
  <c r="Z4758" i="1" s="1"/>
  <c r="AB4759" i="1"/>
  <c r="AC4759" i="1" s="1"/>
  <c r="Z4759" i="1" s="1"/>
  <c r="AB4760" i="1"/>
  <c r="AC4760" i="1" s="1"/>
  <c r="Z4760" i="1" s="1"/>
  <c r="AB4761" i="1"/>
  <c r="AC4761" i="1" s="1"/>
  <c r="Z4761" i="1" s="1"/>
  <c r="AB4762" i="1"/>
  <c r="AC4762" i="1" s="1"/>
  <c r="Z4762" i="1" s="1"/>
  <c r="AB4763" i="1"/>
  <c r="AC4763" i="1" s="1"/>
  <c r="Z4763" i="1" s="1"/>
  <c r="AB4764" i="1"/>
  <c r="AC4764" i="1" s="1"/>
  <c r="Z4764" i="1" s="1"/>
  <c r="AB4765" i="1"/>
  <c r="AC4765" i="1" s="1"/>
  <c r="Z4765" i="1" s="1"/>
  <c r="AB4766" i="1"/>
  <c r="AC4766" i="1" s="1"/>
  <c r="Z4766" i="1" s="1"/>
  <c r="AB4767" i="1"/>
  <c r="AC4767" i="1" s="1"/>
  <c r="Z4767" i="1" s="1"/>
  <c r="AB4768" i="1"/>
  <c r="AC4768" i="1" s="1"/>
  <c r="Z4768" i="1" s="1"/>
  <c r="AB4769" i="1"/>
  <c r="AC4769" i="1" s="1"/>
  <c r="Z4769" i="1" s="1"/>
  <c r="AB4770" i="1"/>
  <c r="AC4770" i="1" s="1"/>
  <c r="Z4770" i="1" s="1"/>
  <c r="AB4771" i="1"/>
  <c r="AC4771" i="1" s="1"/>
  <c r="Z4771" i="1" s="1"/>
  <c r="AB4772" i="1"/>
  <c r="AC4772" i="1" s="1"/>
  <c r="Z4772" i="1" s="1"/>
  <c r="AB4773" i="1"/>
  <c r="AC4773" i="1" s="1"/>
  <c r="Z4773" i="1" s="1"/>
  <c r="AB4774" i="1"/>
  <c r="AC4774" i="1" s="1"/>
  <c r="Z4774" i="1" s="1"/>
  <c r="AB4775" i="1"/>
  <c r="AC4775" i="1" s="1"/>
  <c r="Z4775" i="1" s="1"/>
  <c r="AB4776" i="1"/>
  <c r="AC4776" i="1" s="1"/>
  <c r="Z4776" i="1" s="1"/>
  <c r="AB4777" i="1"/>
  <c r="AC4777" i="1" s="1"/>
  <c r="Z4777" i="1" s="1"/>
  <c r="AB4778" i="1"/>
  <c r="AC4778" i="1" s="1"/>
  <c r="Z4778" i="1" s="1"/>
  <c r="AB4779" i="1"/>
  <c r="AC4779" i="1" s="1"/>
  <c r="Z4779" i="1" s="1"/>
  <c r="AB4780" i="1"/>
  <c r="AC4780" i="1" s="1"/>
  <c r="Z4780" i="1" s="1"/>
  <c r="AB4781" i="1"/>
  <c r="AC4781" i="1" s="1"/>
  <c r="Z4781" i="1" s="1"/>
  <c r="AB4782" i="1"/>
  <c r="AC4782" i="1" s="1"/>
  <c r="Z4782" i="1" s="1"/>
  <c r="AB4783" i="1"/>
  <c r="AC4783" i="1" s="1"/>
  <c r="Z4783" i="1" s="1"/>
  <c r="AB4784" i="1"/>
  <c r="AC4784" i="1" s="1"/>
  <c r="Z4784" i="1" s="1"/>
  <c r="AB4785" i="1"/>
  <c r="AC4785" i="1" s="1"/>
  <c r="Z4785" i="1" s="1"/>
  <c r="AB4786" i="1"/>
  <c r="AC4786" i="1" s="1"/>
  <c r="Z4786" i="1" s="1"/>
  <c r="AB4787" i="1"/>
  <c r="AC4787" i="1" s="1"/>
  <c r="Z4787" i="1" s="1"/>
  <c r="AB4788" i="1"/>
  <c r="AC4788" i="1" s="1"/>
  <c r="Z4788" i="1" s="1"/>
  <c r="AB4789" i="1"/>
  <c r="AC4789" i="1" s="1"/>
  <c r="Z4789" i="1" s="1"/>
  <c r="AB4790" i="1"/>
  <c r="AC4790" i="1" s="1"/>
  <c r="Z4790" i="1" s="1"/>
  <c r="AB4791" i="1"/>
  <c r="AC4791" i="1" s="1"/>
  <c r="Z4791" i="1" s="1"/>
  <c r="AB4792" i="1"/>
  <c r="AC4792" i="1" s="1"/>
  <c r="Z4792" i="1" s="1"/>
  <c r="AB4793" i="1"/>
  <c r="AC4793" i="1" s="1"/>
  <c r="Z4793" i="1" s="1"/>
  <c r="AB4794" i="1"/>
  <c r="AC4794" i="1" s="1"/>
  <c r="Z4794" i="1" s="1"/>
  <c r="AB4795" i="1"/>
  <c r="AC4795" i="1" s="1"/>
  <c r="Z4795" i="1" s="1"/>
  <c r="AB4796" i="1"/>
  <c r="AC4796" i="1" s="1"/>
  <c r="Z4796" i="1" s="1"/>
  <c r="AB4797" i="1"/>
  <c r="AC4797" i="1" s="1"/>
  <c r="Z4797" i="1" s="1"/>
  <c r="AB4798" i="1"/>
  <c r="AC4798" i="1" s="1"/>
  <c r="Z4798" i="1" s="1"/>
  <c r="AB4799" i="1"/>
  <c r="AC4799" i="1" s="1"/>
  <c r="Z4799" i="1" s="1"/>
  <c r="AB4800" i="1"/>
  <c r="AC4800" i="1" s="1"/>
  <c r="Z4800" i="1" s="1"/>
  <c r="AB4801" i="1"/>
  <c r="AC4801" i="1" s="1"/>
  <c r="Z4801" i="1" s="1"/>
  <c r="AB4802" i="1"/>
  <c r="AC4802" i="1" s="1"/>
  <c r="Z4802" i="1" s="1"/>
  <c r="AB4803" i="1"/>
  <c r="AC4803" i="1" s="1"/>
  <c r="Z4803" i="1" s="1"/>
  <c r="AB4804" i="1"/>
  <c r="AC4804" i="1" s="1"/>
  <c r="Z4804" i="1" s="1"/>
  <c r="AB4805" i="1"/>
  <c r="AC4805" i="1" s="1"/>
  <c r="Z4805" i="1" s="1"/>
  <c r="AB4806" i="1"/>
  <c r="AC4806" i="1" s="1"/>
  <c r="Z4806" i="1" s="1"/>
  <c r="AB4807" i="1"/>
  <c r="AC4807" i="1" s="1"/>
  <c r="Z4807" i="1" s="1"/>
  <c r="AB4808" i="1"/>
  <c r="AC4808" i="1" s="1"/>
  <c r="Z4808" i="1" s="1"/>
  <c r="AB4809" i="1"/>
  <c r="AC4809" i="1" s="1"/>
  <c r="Z4809" i="1" s="1"/>
  <c r="AB4810" i="1"/>
  <c r="AC4810" i="1" s="1"/>
  <c r="Z4810" i="1" s="1"/>
  <c r="AB4811" i="1"/>
  <c r="AC4811" i="1" s="1"/>
  <c r="Z4811" i="1" s="1"/>
  <c r="AB4812" i="1"/>
  <c r="AC4812" i="1" s="1"/>
  <c r="Z4812" i="1" s="1"/>
  <c r="AB4813" i="1"/>
  <c r="AC4813" i="1" s="1"/>
  <c r="Z4813" i="1" s="1"/>
  <c r="AB4814" i="1"/>
  <c r="AC4814" i="1" s="1"/>
  <c r="Z4814" i="1" s="1"/>
  <c r="AB4815" i="1"/>
  <c r="AC4815" i="1" s="1"/>
  <c r="Z4815" i="1" s="1"/>
  <c r="AB4816" i="1"/>
  <c r="AC4816" i="1" s="1"/>
  <c r="Z4816" i="1" s="1"/>
  <c r="AB4817" i="1"/>
  <c r="AC4817" i="1" s="1"/>
  <c r="Z4817" i="1" s="1"/>
  <c r="AB4818" i="1"/>
  <c r="AC4818" i="1" s="1"/>
  <c r="Z4818" i="1" s="1"/>
  <c r="AB4819" i="1"/>
  <c r="AC4819" i="1" s="1"/>
  <c r="Z4819" i="1" s="1"/>
  <c r="AB4820" i="1"/>
  <c r="AC4820" i="1" s="1"/>
  <c r="Z4820" i="1" s="1"/>
  <c r="AB4821" i="1"/>
  <c r="AC4821" i="1" s="1"/>
  <c r="Z4821" i="1" s="1"/>
  <c r="AB4822" i="1"/>
  <c r="AC4822" i="1" s="1"/>
  <c r="Z4822" i="1" s="1"/>
  <c r="AB4823" i="1"/>
  <c r="AC4823" i="1" s="1"/>
  <c r="Z4823" i="1" s="1"/>
  <c r="AB4824" i="1"/>
  <c r="AC4824" i="1" s="1"/>
  <c r="Z4824" i="1" s="1"/>
  <c r="AB4825" i="1"/>
  <c r="AC4825" i="1" s="1"/>
  <c r="Z4825" i="1" s="1"/>
  <c r="AB4826" i="1"/>
  <c r="AC4826" i="1" s="1"/>
  <c r="Z4826" i="1" s="1"/>
  <c r="AB4827" i="1"/>
  <c r="AC4827" i="1" s="1"/>
  <c r="Z4827" i="1" s="1"/>
  <c r="AB4828" i="1"/>
  <c r="AC4828" i="1" s="1"/>
  <c r="Z4828" i="1" s="1"/>
  <c r="AB4829" i="1"/>
  <c r="AC4829" i="1" s="1"/>
  <c r="Z4829" i="1" s="1"/>
  <c r="AB4830" i="1"/>
  <c r="AC4830" i="1" s="1"/>
  <c r="Z4830" i="1" s="1"/>
  <c r="AB4831" i="1"/>
  <c r="AC4831" i="1" s="1"/>
  <c r="Z4831" i="1" s="1"/>
  <c r="AB4832" i="1"/>
  <c r="AC4832" i="1" s="1"/>
  <c r="Z4832" i="1" s="1"/>
  <c r="AB4833" i="1"/>
  <c r="AC4833" i="1" s="1"/>
  <c r="Z4833" i="1" s="1"/>
  <c r="AB4834" i="1"/>
  <c r="AC4834" i="1" s="1"/>
  <c r="Z4834" i="1" s="1"/>
  <c r="AB4835" i="1"/>
  <c r="AC4835" i="1" s="1"/>
  <c r="Z4835" i="1" s="1"/>
  <c r="AB4836" i="1"/>
  <c r="AC4836" i="1" s="1"/>
  <c r="Z4836" i="1" s="1"/>
  <c r="AB4837" i="1"/>
  <c r="AC4837" i="1" s="1"/>
  <c r="Z4837" i="1" s="1"/>
  <c r="AB4838" i="1"/>
  <c r="AC4838" i="1" s="1"/>
  <c r="Z4838" i="1" s="1"/>
  <c r="AB4839" i="1"/>
  <c r="AC4839" i="1" s="1"/>
  <c r="Z4839" i="1" s="1"/>
  <c r="AB4840" i="1"/>
  <c r="AC4840" i="1" s="1"/>
  <c r="Z4840" i="1" s="1"/>
  <c r="AB4841" i="1"/>
  <c r="AC4841" i="1" s="1"/>
  <c r="Z4841" i="1" s="1"/>
  <c r="AB4842" i="1"/>
  <c r="AC4842" i="1" s="1"/>
  <c r="Z4842" i="1" s="1"/>
  <c r="AB4843" i="1"/>
  <c r="AC4843" i="1" s="1"/>
  <c r="Z4843" i="1" s="1"/>
  <c r="AB4844" i="1"/>
  <c r="AC4844" i="1" s="1"/>
  <c r="Z4844" i="1" s="1"/>
  <c r="AB4845" i="1"/>
  <c r="AC4845" i="1" s="1"/>
  <c r="Z4845" i="1" s="1"/>
  <c r="AB4846" i="1"/>
  <c r="AC4846" i="1" s="1"/>
  <c r="Z4846" i="1" s="1"/>
  <c r="AB4847" i="1"/>
  <c r="AC4847" i="1" s="1"/>
  <c r="Z4847" i="1" s="1"/>
  <c r="AB4848" i="1"/>
  <c r="AC4848" i="1" s="1"/>
  <c r="Z4848" i="1" s="1"/>
  <c r="AB4849" i="1"/>
  <c r="AC4849" i="1" s="1"/>
  <c r="Z4849" i="1" s="1"/>
  <c r="AB4850" i="1"/>
  <c r="AC4850" i="1" s="1"/>
  <c r="Z4850" i="1" s="1"/>
  <c r="AB4851" i="1"/>
  <c r="AC4851" i="1" s="1"/>
  <c r="Z4851" i="1" s="1"/>
  <c r="AB4852" i="1"/>
  <c r="AC4852" i="1" s="1"/>
  <c r="Z4852" i="1" s="1"/>
  <c r="AB4853" i="1"/>
  <c r="AC4853" i="1" s="1"/>
  <c r="Z4853" i="1" s="1"/>
  <c r="AB4854" i="1"/>
  <c r="AC4854" i="1" s="1"/>
  <c r="Z4854" i="1" s="1"/>
  <c r="AB4855" i="1"/>
  <c r="AC4855" i="1" s="1"/>
  <c r="Z4855" i="1" s="1"/>
  <c r="AB4856" i="1"/>
  <c r="AC4856" i="1" s="1"/>
  <c r="Z4856" i="1" s="1"/>
  <c r="AB4857" i="1"/>
  <c r="AC4857" i="1" s="1"/>
  <c r="Z4857" i="1" s="1"/>
  <c r="AB4858" i="1"/>
  <c r="AC4858" i="1" s="1"/>
  <c r="Z4858" i="1" s="1"/>
  <c r="AB4859" i="1"/>
  <c r="AC4859" i="1" s="1"/>
  <c r="Z4859" i="1" s="1"/>
  <c r="AB4860" i="1"/>
  <c r="AC4860" i="1" s="1"/>
  <c r="Z4860" i="1" s="1"/>
  <c r="AB4861" i="1"/>
  <c r="AC4861" i="1" s="1"/>
  <c r="Z4861" i="1" s="1"/>
  <c r="AB4862" i="1"/>
  <c r="AC4862" i="1" s="1"/>
  <c r="Z4862" i="1" s="1"/>
  <c r="AB4863" i="1"/>
  <c r="AC4863" i="1" s="1"/>
  <c r="Z4863" i="1" s="1"/>
  <c r="AB4864" i="1"/>
  <c r="AC4864" i="1" s="1"/>
  <c r="Z4864" i="1" s="1"/>
  <c r="AB4865" i="1"/>
  <c r="AC4865" i="1" s="1"/>
  <c r="Z4865" i="1" s="1"/>
  <c r="AB4866" i="1"/>
  <c r="AC4866" i="1" s="1"/>
  <c r="Z4866" i="1" s="1"/>
  <c r="AB4867" i="1"/>
  <c r="AC4867" i="1" s="1"/>
  <c r="Z4867" i="1" s="1"/>
  <c r="AB4868" i="1"/>
  <c r="AC4868" i="1" s="1"/>
  <c r="Z4868" i="1" s="1"/>
  <c r="AB4869" i="1"/>
  <c r="AC4869" i="1" s="1"/>
  <c r="Z4869" i="1" s="1"/>
  <c r="AB4870" i="1"/>
  <c r="AC4870" i="1" s="1"/>
  <c r="Z4870" i="1" s="1"/>
  <c r="AB4871" i="1"/>
  <c r="AC4871" i="1" s="1"/>
  <c r="Z4871" i="1" s="1"/>
  <c r="AB4872" i="1"/>
  <c r="AC4872" i="1" s="1"/>
  <c r="Z4872" i="1" s="1"/>
  <c r="AB4873" i="1"/>
  <c r="AC4873" i="1" s="1"/>
  <c r="Z4873" i="1" s="1"/>
  <c r="AB4874" i="1"/>
  <c r="AC4874" i="1" s="1"/>
  <c r="Z4874" i="1" s="1"/>
  <c r="AB4875" i="1"/>
  <c r="AC4875" i="1" s="1"/>
  <c r="Z4875" i="1" s="1"/>
  <c r="AB4876" i="1"/>
  <c r="AC4876" i="1" s="1"/>
  <c r="Z4876" i="1" s="1"/>
  <c r="AB4877" i="1"/>
  <c r="AC4877" i="1" s="1"/>
  <c r="Z4877" i="1" s="1"/>
  <c r="AB4878" i="1"/>
  <c r="AC4878" i="1" s="1"/>
  <c r="Z4878" i="1" s="1"/>
  <c r="AB4879" i="1"/>
  <c r="AC4879" i="1" s="1"/>
  <c r="Z4879" i="1" s="1"/>
  <c r="AB4880" i="1"/>
  <c r="AC4880" i="1" s="1"/>
  <c r="Z4880" i="1" s="1"/>
  <c r="AB4881" i="1"/>
  <c r="AC4881" i="1" s="1"/>
  <c r="Z4881" i="1" s="1"/>
  <c r="AB4882" i="1"/>
  <c r="AC4882" i="1" s="1"/>
  <c r="Z4882" i="1" s="1"/>
  <c r="AB4883" i="1"/>
  <c r="AC4883" i="1" s="1"/>
  <c r="Z4883" i="1" s="1"/>
  <c r="AB4884" i="1"/>
  <c r="AC4884" i="1" s="1"/>
  <c r="Z4884" i="1" s="1"/>
  <c r="AB4885" i="1"/>
  <c r="AC4885" i="1" s="1"/>
  <c r="Z4885" i="1" s="1"/>
  <c r="AB4886" i="1"/>
  <c r="AC4886" i="1" s="1"/>
  <c r="Z4886" i="1" s="1"/>
  <c r="AB4887" i="1"/>
  <c r="AC4887" i="1" s="1"/>
  <c r="Z4887" i="1" s="1"/>
  <c r="AB4888" i="1"/>
  <c r="AC4888" i="1" s="1"/>
  <c r="Z4888" i="1" s="1"/>
  <c r="AB4889" i="1"/>
  <c r="AC4889" i="1" s="1"/>
  <c r="Z4889" i="1" s="1"/>
  <c r="AB4890" i="1"/>
  <c r="AC4890" i="1" s="1"/>
  <c r="Z4890" i="1" s="1"/>
  <c r="AB4891" i="1"/>
  <c r="AC4891" i="1" s="1"/>
  <c r="Z4891" i="1" s="1"/>
  <c r="AB4892" i="1"/>
  <c r="AC4892" i="1" s="1"/>
  <c r="Z4892" i="1" s="1"/>
  <c r="AB4893" i="1"/>
  <c r="AC4893" i="1" s="1"/>
  <c r="Z4893" i="1" s="1"/>
  <c r="AB4894" i="1"/>
  <c r="AC4894" i="1" s="1"/>
  <c r="Z4894" i="1" s="1"/>
  <c r="AB4895" i="1"/>
  <c r="AC4895" i="1" s="1"/>
  <c r="Z4895" i="1" s="1"/>
  <c r="AB4896" i="1"/>
  <c r="AC4896" i="1" s="1"/>
  <c r="Z4896" i="1" s="1"/>
  <c r="AB4897" i="1"/>
  <c r="AC4897" i="1" s="1"/>
  <c r="Z4897" i="1" s="1"/>
  <c r="AB4898" i="1"/>
  <c r="AC4898" i="1" s="1"/>
  <c r="Z4898" i="1" s="1"/>
  <c r="AB4899" i="1"/>
  <c r="AC4899" i="1" s="1"/>
  <c r="Z4899" i="1" s="1"/>
  <c r="AB4900" i="1"/>
  <c r="AC4900" i="1" s="1"/>
  <c r="Z4900" i="1" s="1"/>
  <c r="AB4901" i="1"/>
  <c r="AC4901" i="1" s="1"/>
  <c r="Z4901" i="1" s="1"/>
  <c r="AB4902" i="1"/>
  <c r="AC4902" i="1" s="1"/>
  <c r="Z4902" i="1" s="1"/>
  <c r="AB4903" i="1"/>
  <c r="AC4903" i="1" s="1"/>
  <c r="Z4903" i="1" s="1"/>
  <c r="AB4904" i="1"/>
  <c r="AC4904" i="1" s="1"/>
  <c r="Z4904" i="1" s="1"/>
  <c r="AB4905" i="1"/>
  <c r="AC4905" i="1" s="1"/>
  <c r="Z4905" i="1" s="1"/>
  <c r="AB4906" i="1"/>
  <c r="AC4906" i="1" s="1"/>
  <c r="Z4906" i="1" s="1"/>
  <c r="AB4907" i="1"/>
  <c r="AC4907" i="1" s="1"/>
  <c r="Z4907" i="1" s="1"/>
  <c r="AB4908" i="1"/>
  <c r="AC4908" i="1" s="1"/>
  <c r="Z4908" i="1" s="1"/>
  <c r="AB4909" i="1"/>
  <c r="AC4909" i="1" s="1"/>
  <c r="Z4909" i="1" s="1"/>
  <c r="AB4910" i="1"/>
  <c r="AC4910" i="1" s="1"/>
  <c r="Z4910" i="1" s="1"/>
  <c r="AB4911" i="1"/>
  <c r="AC4911" i="1" s="1"/>
  <c r="Z4911" i="1" s="1"/>
  <c r="AB4912" i="1"/>
  <c r="AC4912" i="1" s="1"/>
  <c r="Z4912" i="1" s="1"/>
  <c r="AB4913" i="1"/>
  <c r="AC4913" i="1" s="1"/>
  <c r="Z4913" i="1" s="1"/>
  <c r="AB4914" i="1"/>
  <c r="AC4914" i="1" s="1"/>
  <c r="Z4914" i="1" s="1"/>
  <c r="AB4915" i="1"/>
  <c r="AC4915" i="1" s="1"/>
  <c r="Z4915" i="1" s="1"/>
  <c r="AB4916" i="1"/>
  <c r="AC4916" i="1" s="1"/>
  <c r="Z4916" i="1" s="1"/>
  <c r="AB4917" i="1"/>
  <c r="AC4917" i="1" s="1"/>
  <c r="Z4917" i="1" s="1"/>
  <c r="AB4918" i="1"/>
  <c r="AC4918" i="1" s="1"/>
  <c r="Z4918" i="1" s="1"/>
  <c r="AB4919" i="1"/>
  <c r="AC4919" i="1" s="1"/>
  <c r="Z4919" i="1" s="1"/>
  <c r="AB4920" i="1"/>
  <c r="AC4920" i="1" s="1"/>
  <c r="Z4920" i="1" s="1"/>
  <c r="AB4921" i="1"/>
  <c r="AC4921" i="1" s="1"/>
  <c r="Z4921" i="1" s="1"/>
  <c r="AB4922" i="1"/>
  <c r="AC4922" i="1" s="1"/>
  <c r="Z4922" i="1" s="1"/>
  <c r="AB4923" i="1"/>
  <c r="AC4923" i="1" s="1"/>
  <c r="Z4923" i="1" s="1"/>
  <c r="AB4924" i="1"/>
  <c r="AC4924" i="1" s="1"/>
  <c r="Z4924" i="1" s="1"/>
  <c r="AB4925" i="1"/>
  <c r="AC4925" i="1" s="1"/>
  <c r="Z4925" i="1" s="1"/>
  <c r="AB4926" i="1"/>
  <c r="AC4926" i="1" s="1"/>
  <c r="Z4926" i="1" s="1"/>
  <c r="AB4927" i="1"/>
  <c r="AC4927" i="1" s="1"/>
  <c r="Z4927" i="1" s="1"/>
  <c r="AB4928" i="1"/>
  <c r="AC4928" i="1" s="1"/>
  <c r="Z4928" i="1" s="1"/>
  <c r="AB4929" i="1"/>
  <c r="AC4929" i="1" s="1"/>
  <c r="Z4929" i="1" s="1"/>
  <c r="AB4930" i="1"/>
  <c r="AC4930" i="1" s="1"/>
  <c r="Z4930" i="1" s="1"/>
  <c r="AB4931" i="1"/>
  <c r="AC4931" i="1" s="1"/>
  <c r="Z4931" i="1" s="1"/>
  <c r="AB4932" i="1"/>
  <c r="AC4932" i="1" s="1"/>
  <c r="Z4932" i="1" s="1"/>
  <c r="AB4933" i="1"/>
  <c r="AC4933" i="1" s="1"/>
  <c r="Z4933" i="1" s="1"/>
  <c r="AB4934" i="1"/>
  <c r="AC4934" i="1" s="1"/>
  <c r="Z4934" i="1" s="1"/>
  <c r="AB4935" i="1"/>
  <c r="AC4935" i="1" s="1"/>
  <c r="Z4935" i="1" s="1"/>
  <c r="AB4936" i="1"/>
  <c r="AC4936" i="1" s="1"/>
  <c r="Z4936" i="1" s="1"/>
  <c r="AB4937" i="1"/>
  <c r="AC4937" i="1" s="1"/>
  <c r="Z4937" i="1" s="1"/>
  <c r="AB4938" i="1"/>
  <c r="AC4938" i="1" s="1"/>
  <c r="Z4938" i="1" s="1"/>
  <c r="AB4939" i="1"/>
  <c r="AC4939" i="1" s="1"/>
  <c r="Z4939" i="1" s="1"/>
  <c r="AB4940" i="1"/>
  <c r="AC4940" i="1" s="1"/>
  <c r="Z4940" i="1" s="1"/>
  <c r="AB4941" i="1"/>
  <c r="AC4941" i="1" s="1"/>
  <c r="Z4941" i="1" s="1"/>
  <c r="AB4942" i="1"/>
  <c r="AC4942" i="1" s="1"/>
  <c r="Z4942" i="1" s="1"/>
  <c r="AB4943" i="1"/>
  <c r="AC4943" i="1" s="1"/>
  <c r="Z4943" i="1" s="1"/>
  <c r="AB4944" i="1"/>
  <c r="AC4944" i="1" s="1"/>
  <c r="Z4944" i="1" s="1"/>
  <c r="AB4945" i="1"/>
  <c r="AC4945" i="1" s="1"/>
  <c r="Z4945" i="1" s="1"/>
  <c r="AB4946" i="1"/>
  <c r="AC4946" i="1" s="1"/>
  <c r="Z4946" i="1" s="1"/>
  <c r="AB4947" i="1"/>
  <c r="AC4947" i="1" s="1"/>
  <c r="Z4947" i="1" s="1"/>
  <c r="AB4948" i="1"/>
  <c r="AC4948" i="1" s="1"/>
  <c r="Z4948" i="1" s="1"/>
  <c r="AB4949" i="1"/>
  <c r="AC4949" i="1" s="1"/>
  <c r="Z4949" i="1" s="1"/>
  <c r="AB4950" i="1"/>
  <c r="AC4950" i="1" s="1"/>
  <c r="Z4950" i="1" s="1"/>
  <c r="AB4951" i="1"/>
  <c r="AC4951" i="1" s="1"/>
  <c r="Z4951" i="1" s="1"/>
  <c r="AB4952" i="1"/>
  <c r="AC4952" i="1" s="1"/>
  <c r="Z4952" i="1" s="1"/>
  <c r="AB4953" i="1"/>
  <c r="AC4953" i="1" s="1"/>
  <c r="Z4953" i="1" s="1"/>
  <c r="AB4954" i="1"/>
  <c r="AC4954" i="1" s="1"/>
  <c r="Z4954" i="1" s="1"/>
  <c r="AB4955" i="1"/>
  <c r="AC4955" i="1" s="1"/>
  <c r="Z4955" i="1" s="1"/>
  <c r="AB4956" i="1"/>
  <c r="AC4956" i="1" s="1"/>
  <c r="Z4956" i="1" s="1"/>
  <c r="AB4957" i="1"/>
  <c r="AC4957" i="1" s="1"/>
  <c r="Z4957" i="1" s="1"/>
  <c r="AB4958" i="1"/>
  <c r="AC4958" i="1" s="1"/>
  <c r="Z4958" i="1" s="1"/>
  <c r="AB4959" i="1"/>
  <c r="AC4959" i="1" s="1"/>
  <c r="Z4959" i="1" s="1"/>
  <c r="AB4960" i="1"/>
  <c r="AC4960" i="1" s="1"/>
  <c r="Z4960" i="1" s="1"/>
  <c r="AB4961" i="1"/>
  <c r="AC4961" i="1" s="1"/>
  <c r="Z4961" i="1" s="1"/>
  <c r="AB4962" i="1"/>
  <c r="AC4962" i="1" s="1"/>
  <c r="Z4962" i="1" s="1"/>
  <c r="AB4963" i="1"/>
  <c r="AC4963" i="1" s="1"/>
  <c r="Z4963" i="1" s="1"/>
  <c r="AB4964" i="1"/>
  <c r="AC4964" i="1" s="1"/>
  <c r="Z4964" i="1" s="1"/>
  <c r="AB4965" i="1"/>
  <c r="AC4965" i="1" s="1"/>
  <c r="Z4965" i="1" s="1"/>
  <c r="AB4966" i="1"/>
  <c r="AC4966" i="1" s="1"/>
  <c r="Z4966" i="1" s="1"/>
  <c r="AB4967" i="1"/>
  <c r="AC4967" i="1" s="1"/>
  <c r="Z4967" i="1" s="1"/>
  <c r="AB4968" i="1"/>
  <c r="AC4968" i="1" s="1"/>
  <c r="Z4968" i="1" s="1"/>
  <c r="AB4969" i="1"/>
  <c r="AC4969" i="1" s="1"/>
  <c r="Z4969" i="1" s="1"/>
  <c r="AB4970" i="1"/>
  <c r="AC4970" i="1" s="1"/>
  <c r="Z4970" i="1" s="1"/>
  <c r="AB4971" i="1"/>
  <c r="AC4971" i="1" s="1"/>
  <c r="Z4971" i="1" s="1"/>
  <c r="AB4972" i="1"/>
  <c r="AC4972" i="1" s="1"/>
  <c r="Z4972" i="1" s="1"/>
  <c r="AB4973" i="1"/>
  <c r="AC4973" i="1" s="1"/>
  <c r="Z4973" i="1" s="1"/>
  <c r="AB4974" i="1"/>
  <c r="AC4974" i="1" s="1"/>
  <c r="Z4974" i="1" s="1"/>
  <c r="AB4975" i="1"/>
  <c r="AC4975" i="1" s="1"/>
  <c r="Z4975" i="1" s="1"/>
  <c r="AB4976" i="1"/>
  <c r="AC4976" i="1" s="1"/>
  <c r="Z4976" i="1" s="1"/>
  <c r="AB4977" i="1"/>
  <c r="AC4977" i="1" s="1"/>
  <c r="Z4977" i="1" s="1"/>
  <c r="AB4978" i="1"/>
  <c r="AC4978" i="1" s="1"/>
  <c r="Z4978" i="1" s="1"/>
  <c r="AB4979" i="1"/>
  <c r="AC4979" i="1" s="1"/>
  <c r="Z4979" i="1" s="1"/>
  <c r="AB4980" i="1"/>
  <c r="AC4980" i="1" s="1"/>
  <c r="Z4980" i="1" s="1"/>
  <c r="AB4981" i="1"/>
  <c r="AC4981" i="1" s="1"/>
  <c r="Z4981" i="1" s="1"/>
  <c r="AB4982" i="1"/>
  <c r="AC4982" i="1" s="1"/>
  <c r="Z4982" i="1" s="1"/>
  <c r="AB4983" i="1"/>
  <c r="AC4983" i="1" s="1"/>
  <c r="Z4983" i="1" s="1"/>
  <c r="AB4984" i="1"/>
  <c r="AC4984" i="1" s="1"/>
  <c r="Z4984" i="1" s="1"/>
  <c r="AB4985" i="1"/>
  <c r="AC4985" i="1" s="1"/>
  <c r="Z4985" i="1" s="1"/>
  <c r="AB4986" i="1"/>
  <c r="AC4986" i="1" s="1"/>
  <c r="Z4986" i="1" s="1"/>
  <c r="AB4987" i="1"/>
  <c r="AC4987" i="1" s="1"/>
  <c r="Z4987" i="1" s="1"/>
  <c r="AB4988" i="1"/>
  <c r="AC4988" i="1" s="1"/>
  <c r="Z4988" i="1" s="1"/>
  <c r="AB4989" i="1"/>
  <c r="AC4989" i="1" s="1"/>
  <c r="Z4989" i="1" s="1"/>
  <c r="AB4990" i="1"/>
  <c r="AC4990" i="1" s="1"/>
  <c r="Z4990" i="1" s="1"/>
  <c r="AB4991" i="1"/>
  <c r="AC4991" i="1" s="1"/>
  <c r="Z4991" i="1" s="1"/>
  <c r="AB4992" i="1"/>
  <c r="AC4992" i="1" s="1"/>
  <c r="Z4992" i="1" s="1"/>
  <c r="AB4993" i="1"/>
  <c r="AC4993" i="1" s="1"/>
  <c r="Z4993" i="1" s="1"/>
  <c r="AB4994" i="1"/>
  <c r="AC4994" i="1" s="1"/>
  <c r="Z4994" i="1" s="1"/>
  <c r="AB4995" i="1"/>
  <c r="AC4995" i="1" s="1"/>
  <c r="Z4995" i="1" s="1"/>
  <c r="AB4996" i="1"/>
  <c r="AC4996" i="1" s="1"/>
  <c r="Z4996" i="1" s="1"/>
  <c r="AB4997" i="1"/>
  <c r="AC4997" i="1" s="1"/>
  <c r="Z4997" i="1" s="1"/>
  <c r="AB4998" i="1"/>
  <c r="AC4998" i="1" s="1"/>
  <c r="Z4998" i="1" s="1"/>
  <c r="AB4999" i="1"/>
  <c r="AC4999" i="1" s="1"/>
  <c r="Z4999" i="1" s="1"/>
  <c r="AB5000" i="1"/>
  <c r="AC5000" i="1" s="1"/>
  <c r="Z5000" i="1" s="1"/>
  <c r="AB5001" i="1"/>
  <c r="AC5001" i="1" s="1"/>
  <c r="Z5001" i="1" s="1"/>
  <c r="AB5002" i="1"/>
  <c r="AC5002" i="1" s="1"/>
  <c r="Z5002" i="1" s="1"/>
  <c r="AB5003" i="1"/>
  <c r="AC5003" i="1" s="1"/>
  <c r="Z5003" i="1" s="1"/>
  <c r="AB5004" i="1"/>
  <c r="AC5004" i="1" s="1"/>
  <c r="Z5004" i="1" s="1"/>
  <c r="AB5005" i="1"/>
  <c r="AC5005" i="1" s="1"/>
  <c r="Z5005" i="1" s="1"/>
  <c r="AB5006" i="1"/>
  <c r="AC5006" i="1" s="1"/>
  <c r="Z5006" i="1" s="1"/>
  <c r="AB5007" i="1"/>
  <c r="AC5007" i="1" s="1"/>
  <c r="Z5007" i="1" s="1"/>
  <c r="AB5008" i="1"/>
  <c r="AC5008" i="1" s="1"/>
  <c r="Z5008" i="1" s="1"/>
  <c r="AB5009" i="1"/>
  <c r="AC5009" i="1" s="1"/>
  <c r="Z5009" i="1" s="1"/>
  <c r="AB5010" i="1"/>
  <c r="AC5010" i="1" s="1"/>
  <c r="Z5010" i="1" s="1"/>
  <c r="AB5011" i="1"/>
  <c r="AC5011" i="1" s="1"/>
  <c r="Z5011" i="1" s="1"/>
  <c r="AB5012" i="1"/>
  <c r="AC5012" i="1" s="1"/>
  <c r="Z5012" i="1" s="1"/>
  <c r="AB5013" i="1"/>
  <c r="AC5013" i="1" s="1"/>
  <c r="Z5013" i="1" s="1"/>
  <c r="AB5014" i="1"/>
  <c r="AC5014" i="1" s="1"/>
  <c r="Z5014" i="1" s="1"/>
  <c r="AB5015" i="1"/>
  <c r="AC5015" i="1" s="1"/>
  <c r="Z5015" i="1" s="1"/>
  <c r="AB5016" i="1"/>
  <c r="AC5016" i="1" s="1"/>
  <c r="Z5016" i="1" s="1"/>
  <c r="AB5017" i="1"/>
  <c r="AC5017" i="1" s="1"/>
  <c r="Z5017" i="1" s="1"/>
  <c r="AB5018" i="1"/>
  <c r="AC5018" i="1" s="1"/>
  <c r="Z5018" i="1" s="1"/>
  <c r="AB5019" i="1"/>
  <c r="AC5019" i="1" s="1"/>
  <c r="Z5019" i="1" s="1"/>
  <c r="AB5020" i="1"/>
  <c r="AC5020" i="1" s="1"/>
  <c r="Z5020" i="1" s="1"/>
  <c r="AB5021" i="1"/>
  <c r="AC5021" i="1" s="1"/>
  <c r="Z5021" i="1" s="1"/>
  <c r="AB5022" i="1"/>
  <c r="AC5022" i="1" s="1"/>
  <c r="Z5022" i="1" s="1"/>
  <c r="AB5023" i="1"/>
  <c r="AC5023" i="1" s="1"/>
  <c r="Z5023" i="1" s="1"/>
  <c r="AB5024" i="1"/>
  <c r="AC5024" i="1" s="1"/>
  <c r="Z5024" i="1" s="1"/>
  <c r="AB5025" i="1"/>
  <c r="AC5025" i="1" s="1"/>
  <c r="Z5025" i="1" s="1"/>
  <c r="AB5026" i="1"/>
  <c r="AC5026" i="1" s="1"/>
  <c r="Z5026" i="1" s="1"/>
  <c r="AB5027" i="1"/>
  <c r="AC5027" i="1" s="1"/>
  <c r="Z5027" i="1" s="1"/>
  <c r="AB5028" i="1"/>
  <c r="AC5028" i="1" s="1"/>
  <c r="Z5028" i="1" s="1"/>
  <c r="AB5029" i="1"/>
  <c r="AC5029" i="1" s="1"/>
  <c r="Z5029" i="1" s="1"/>
  <c r="AB5030" i="1"/>
  <c r="AC5030" i="1" s="1"/>
  <c r="Z5030" i="1" s="1"/>
  <c r="AB5031" i="1"/>
  <c r="AC5031" i="1" s="1"/>
  <c r="Z5031" i="1" s="1"/>
  <c r="AB5032" i="1"/>
  <c r="AC5032" i="1" s="1"/>
  <c r="Z5032" i="1" s="1"/>
  <c r="AB5033" i="1"/>
  <c r="AC5033" i="1" s="1"/>
  <c r="Z5033" i="1" s="1"/>
  <c r="AB5034" i="1"/>
  <c r="AC5034" i="1" s="1"/>
  <c r="Z5034" i="1" s="1"/>
  <c r="AB5035" i="1"/>
  <c r="AC5035" i="1" s="1"/>
  <c r="Z5035" i="1" s="1"/>
  <c r="AB5036" i="1"/>
  <c r="AC5036" i="1" s="1"/>
  <c r="Z5036" i="1" s="1"/>
  <c r="AB5037" i="1"/>
  <c r="AC5037" i="1" s="1"/>
  <c r="Z5037" i="1" s="1"/>
  <c r="AB5038" i="1"/>
  <c r="AC5038" i="1" s="1"/>
  <c r="Z5038" i="1" s="1"/>
  <c r="AB5039" i="1"/>
  <c r="AC5039" i="1" s="1"/>
  <c r="Z5039" i="1" s="1"/>
  <c r="AB5040" i="1"/>
  <c r="AC5040" i="1" s="1"/>
  <c r="Z5040" i="1" s="1"/>
  <c r="AB5041" i="1"/>
  <c r="AC5041" i="1" s="1"/>
  <c r="Z5041" i="1" s="1"/>
  <c r="AB5042" i="1"/>
  <c r="AC5042" i="1" s="1"/>
  <c r="Z5042" i="1" s="1"/>
  <c r="AB5043" i="1"/>
  <c r="AC5043" i="1" s="1"/>
  <c r="Z5043" i="1" s="1"/>
  <c r="AB5044" i="1"/>
  <c r="AC5044" i="1" s="1"/>
  <c r="Z5044" i="1" s="1"/>
  <c r="AB5045" i="1"/>
  <c r="AC5045" i="1" s="1"/>
  <c r="Z5045" i="1" s="1"/>
  <c r="AB5046" i="1"/>
  <c r="AC5046" i="1" s="1"/>
  <c r="Z5046" i="1" s="1"/>
  <c r="AB5047" i="1"/>
  <c r="AC5047" i="1" s="1"/>
  <c r="Z5047" i="1" s="1"/>
  <c r="AB5048" i="1"/>
  <c r="AC5048" i="1" s="1"/>
  <c r="Z5048" i="1" s="1"/>
  <c r="AB5049" i="1"/>
  <c r="AC5049" i="1" s="1"/>
  <c r="Z5049" i="1" s="1"/>
  <c r="AB5050" i="1"/>
  <c r="AC5050" i="1" s="1"/>
  <c r="Z5050" i="1" s="1"/>
  <c r="AB5051" i="1"/>
  <c r="AC5051" i="1" s="1"/>
  <c r="Z5051" i="1" s="1"/>
  <c r="AB5052" i="1"/>
  <c r="AC5052" i="1" s="1"/>
  <c r="Z5052" i="1" s="1"/>
  <c r="AB5053" i="1"/>
  <c r="AC5053" i="1" s="1"/>
  <c r="Z5053" i="1" s="1"/>
  <c r="AB5054" i="1"/>
  <c r="AC5054" i="1" s="1"/>
  <c r="Z5054" i="1" s="1"/>
  <c r="AB5055" i="1"/>
  <c r="AC5055" i="1" s="1"/>
  <c r="Z5055" i="1" s="1"/>
  <c r="AB5056" i="1"/>
  <c r="AC5056" i="1" s="1"/>
  <c r="Z5056" i="1" s="1"/>
  <c r="AB5057" i="1"/>
  <c r="AC5057" i="1" s="1"/>
  <c r="Z5057" i="1" s="1"/>
  <c r="AB5058" i="1"/>
  <c r="AC5058" i="1" s="1"/>
  <c r="Z5058" i="1" s="1"/>
  <c r="AB5059" i="1"/>
  <c r="AC5059" i="1" s="1"/>
  <c r="Z5059" i="1" s="1"/>
  <c r="AB5060" i="1"/>
  <c r="AC5060" i="1" s="1"/>
  <c r="Z5060" i="1" s="1"/>
  <c r="AB5061" i="1"/>
  <c r="AC5061" i="1" s="1"/>
  <c r="Z5061" i="1" s="1"/>
  <c r="AB5062" i="1"/>
  <c r="AC5062" i="1" s="1"/>
  <c r="Z5062" i="1" s="1"/>
  <c r="AB5063" i="1"/>
  <c r="AC5063" i="1" s="1"/>
  <c r="Z5063" i="1" s="1"/>
  <c r="AB5064" i="1"/>
  <c r="AC5064" i="1" s="1"/>
  <c r="Z5064" i="1" s="1"/>
  <c r="AB5065" i="1"/>
  <c r="AC5065" i="1" s="1"/>
  <c r="Z5065" i="1" s="1"/>
  <c r="AB5066" i="1"/>
  <c r="AC5066" i="1" s="1"/>
  <c r="Z5066" i="1" s="1"/>
  <c r="AB5067" i="1"/>
  <c r="AC5067" i="1" s="1"/>
  <c r="Z5067" i="1" s="1"/>
  <c r="AB5068" i="1"/>
  <c r="AC5068" i="1" s="1"/>
  <c r="Z5068" i="1" s="1"/>
  <c r="AB5069" i="1"/>
  <c r="AC5069" i="1" s="1"/>
  <c r="Z5069" i="1" s="1"/>
  <c r="AB5070" i="1"/>
  <c r="AC5070" i="1" s="1"/>
  <c r="Z5070" i="1" s="1"/>
  <c r="AB5071" i="1"/>
  <c r="AC5071" i="1" s="1"/>
  <c r="Z5071" i="1" s="1"/>
  <c r="AB5072" i="1"/>
  <c r="AC5072" i="1" s="1"/>
  <c r="Z5072" i="1" s="1"/>
  <c r="AB5073" i="1"/>
  <c r="AC5073" i="1" s="1"/>
  <c r="Z5073" i="1" s="1"/>
  <c r="AB5074" i="1"/>
  <c r="AC5074" i="1" s="1"/>
  <c r="Z5074" i="1" s="1"/>
  <c r="AB5075" i="1"/>
  <c r="AC5075" i="1" s="1"/>
  <c r="Z5075" i="1" s="1"/>
  <c r="AB5076" i="1"/>
  <c r="AC5076" i="1" s="1"/>
  <c r="Z5076" i="1" s="1"/>
  <c r="AB5077" i="1"/>
  <c r="AC5077" i="1" s="1"/>
  <c r="Z5077" i="1" s="1"/>
  <c r="AB5078" i="1"/>
  <c r="AC5078" i="1" s="1"/>
  <c r="Z5078" i="1" s="1"/>
  <c r="AB5079" i="1"/>
  <c r="AC5079" i="1" s="1"/>
  <c r="Z5079" i="1" s="1"/>
  <c r="AB5080" i="1"/>
  <c r="AC5080" i="1" s="1"/>
  <c r="Z5080" i="1" s="1"/>
  <c r="AB5081" i="1"/>
  <c r="AC5081" i="1" s="1"/>
  <c r="Z5081" i="1" s="1"/>
  <c r="AB5082" i="1"/>
  <c r="AC5082" i="1" s="1"/>
  <c r="Z5082" i="1" s="1"/>
  <c r="AB5083" i="1"/>
  <c r="AC5083" i="1" s="1"/>
  <c r="Z5083" i="1" s="1"/>
  <c r="AB5084" i="1"/>
  <c r="AC5084" i="1" s="1"/>
  <c r="Z5084" i="1" s="1"/>
  <c r="AB5085" i="1"/>
  <c r="AC5085" i="1" s="1"/>
  <c r="Z5085" i="1" s="1"/>
  <c r="AB5086" i="1"/>
  <c r="AC5086" i="1" s="1"/>
  <c r="Z5086" i="1" s="1"/>
  <c r="AB5087" i="1"/>
  <c r="AC5087" i="1" s="1"/>
  <c r="Z5087" i="1" s="1"/>
  <c r="AB5088" i="1"/>
  <c r="AC5088" i="1" s="1"/>
  <c r="Z5088" i="1" s="1"/>
  <c r="AB5089" i="1"/>
  <c r="AC5089" i="1" s="1"/>
  <c r="Z5089" i="1" s="1"/>
  <c r="AB5090" i="1"/>
  <c r="AC5090" i="1" s="1"/>
  <c r="Z5090" i="1" s="1"/>
  <c r="AB5091" i="1"/>
  <c r="AC5091" i="1" s="1"/>
  <c r="Z5091" i="1" s="1"/>
  <c r="AB5092" i="1"/>
  <c r="AC5092" i="1" s="1"/>
  <c r="Z5092" i="1" s="1"/>
  <c r="AB5093" i="1"/>
  <c r="AC5093" i="1" s="1"/>
  <c r="Z5093" i="1" s="1"/>
  <c r="AB5094" i="1"/>
  <c r="AC5094" i="1" s="1"/>
  <c r="Z5094" i="1" s="1"/>
  <c r="AB5095" i="1"/>
  <c r="AC5095" i="1" s="1"/>
  <c r="Z5095" i="1" s="1"/>
  <c r="AB5096" i="1"/>
  <c r="AC5096" i="1" s="1"/>
  <c r="Z5096" i="1" s="1"/>
  <c r="AB5097" i="1"/>
  <c r="AC5097" i="1" s="1"/>
  <c r="Z5097" i="1" s="1"/>
  <c r="AB5098" i="1"/>
  <c r="AC5098" i="1" s="1"/>
  <c r="Z5098" i="1" s="1"/>
  <c r="AB5099" i="1"/>
  <c r="AC5099" i="1" s="1"/>
  <c r="Z5099" i="1" s="1"/>
  <c r="AB5100" i="1"/>
  <c r="AC5100" i="1" s="1"/>
  <c r="Z5100" i="1" s="1"/>
  <c r="AB5101" i="1"/>
  <c r="AC5101" i="1" s="1"/>
  <c r="Z5101" i="1" s="1"/>
  <c r="AB5102" i="1"/>
  <c r="AC5102" i="1" s="1"/>
  <c r="Z5102" i="1" s="1"/>
  <c r="AB5103" i="1"/>
  <c r="AC5103" i="1" s="1"/>
  <c r="Z5103" i="1" s="1"/>
  <c r="AB5104" i="1"/>
  <c r="AC5104" i="1" s="1"/>
  <c r="Z5104" i="1" s="1"/>
  <c r="AB5105" i="1"/>
  <c r="AC5105" i="1" s="1"/>
  <c r="Z5105" i="1" s="1"/>
  <c r="AB5106" i="1"/>
  <c r="AC5106" i="1" s="1"/>
  <c r="Z5106" i="1" s="1"/>
  <c r="AB5107" i="1"/>
  <c r="AC5107" i="1" s="1"/>
  <c r="Z5107" i="1" s="1"/>
  <c r="AB5108" i="1"/>
  <c r="AC5108" i="1" s="1"/>
  <c r="Z5108" i="1" s="1"/>
  <c r="AB5109" i="1"/>
  <c r="AC5109" i="1" s="1"/>
  <c r="Z5109" i="1" s="1"/>
  <c r="AB5110" i="1"/>
  <c r="AC5110" i="1" s="1"/>
  <c r="Z5110" i="1" s="1"/>
  <c r="AB5111" i="1"/>
  <c r="AC5111" i="1" s="1"/>
  <c r="Z5111" i="1" s="1"/>
  <c r="AB5112" i="1"/>
  <c r="AC5112" i="1" s="1"/>
  <c r="Z5112" i="1" s="1"/>
  <c r="AB5113" i="1"/>
  <c r="AC5113" i="1" s="1"/>
  <c r="Z5113" i="1" s="1"/>
  <c r="AB5114" i="1"/>
  <c r="AC5114" i="1" s="1"/>
  <c r="Z5114" i="1" s="1"/>
  <c r="AB5115" i="1"/>
  <c r="AC5115" i="1" s="1"/>
  <c r="Z5115" i="1" s="1"/>
  <c r="AB5116" i="1"/>
  <c r="AC5116" i="1" s="1"/>
  <c r="Z5116" i="1" s="1"/>
  <c r="AB5117" i="1"/>
  <c r="AC5117" i="1" s="1"/>
  <c r="Z5117" i="1" s="1"/>
  <c r="AB5118" i="1"/>
  <c r="AC5118" i="1" s="1"/>
  <c r="Z5118" i="1" s="1"/>
  <c r="AB5119" i="1"/>
  <c r="AC5119" i="1" s="1"/>
  <c r="Z5119" i="1" s="1"/>
  <c r="AB5120" i="1"/>
  <c r="AC5120" i="1" s="1"/>
  <c r="Z5120" i="1" s="1"/>
  <c r="AB5121" i="1"/>
  <c r="AC5121" i="1" s="1"/>
  <c r="Z5121" i="1" s="1"/>
  <c r="AB5122" i="1"/>
  <c r="AC5122" i="1" s="1"/>
  <c r="Z5122" i="1" s="1"/>
  <c r="AB5123" i="1"/>
  <c r="AC5123" i="1" s="1"/>
  <c r="Z5123" i="1" s="1"/>
  <c r="AB5124" i="1"/>
  <c r="AC5124" i="1" s="1"/>
  <c r="Z5124" i="1" s="1"/>
  <c r="AB5125" i="1"/>
  <c r="AC5125" i="1" s="1"/>
  <c r="Z5125" i="1" s="1"/>
  <c r="AB5126" i="1"/>
  <c r="AC5126" i="1" s="1"/>
  <c r="Z5126" i="1" s="1"/>
  <c r="AB5127" i="1"/>
  <c r="AC5127" i="1" s="1"/>
  <c r="Z5127" i="1" s="1"/>
  <c r="AB5128" i="1"/>
  <c r="AC5128" i="1" s="1"/>
  <c r="Z5128" i="1" s="1"/>
  <c r="AB5129" i="1"/>
  <c r="AC5129" i="1" s="1"/>
  <c r="Z5129" i="1" s="1"/>
  <c r="AB5130" i="1"/>
  <c r="AC5130" i="1" s="1"/>
  <c r="Z5130" i="1" s="1"/>
  <c r="AB5131" i="1"/>
  <c r="AC5131" i="1" s="1"/>
  <c r="Z5131" i="1" s="1"/>
  <c r="AB5132" i="1"/>
  <c r="AC5132" i="1" s="1"/>
  <c r="Z5132" i="1" s="1"/>
  <c r="AB5133" i="1"/>
  <c r="AC5133" i="1" s="1"/>
  <c r="Z5133" i="1" s="1"/>
  <c r="AB5134" i="1"/>
  <c r="AC5134" i="1" s="1"/>
  <c r="Z5134" i="1" s="1"/>
  <c r="AB5135" i="1"/>
  <c r="AC5135" i="1" s="1"/>
  <c r="Z5135" i="1" s="1"/>
  <c r="AB5136" i="1"/>
  <c r="AC5136" i="1" s="1"/>
  <c r="Z5136" i="1" s="1"/>
  <c r="AB5137" i="1"/>
  <c r="AC5137" i="1" s="1"/>
  <c r="Z5137" i="1" s="1"/>
  <c r="AB5138" i="1"/>
  <c r="AC5138" i="1" s="1"/>
  <c r="Z5138" i="1" s="1"/>
  <c r="AB5139" i="1"/>
  <c r="AC5139" i="1" s="1"/>
  <c r="Z5139" i="1" s="1"/>
  <c r="AB5140" i="1"/>
  <c r="AC5140" i="1" s="1"/>
  <c r="Z5140" i="1" s="1"/>
  <c r="AB5141" i="1"/>
  <c r="AC5141" i="1" s="1"/>
  <c r="Z5141" i="1" s="1"/>
  <c r="AB5142" i="1"/>
  <c r="AC5142" i="1" s="1"/>
  <c r="Z5142" i="1" s="1"/>
  <c r="AB5143" i="1"/>
  <c r="AC5143" i="1" s="1"/>
  <c r="Z5143" i="1" s="1"/>
  <c r="AB5144" i="1"/>
  <c r="AC5144" i="1" s="1"/>
  <c r="Z5144" i="1" s="1"/>
  <c r="AB5145" i="1"/>
  <c r="AC5145" i="1" s="1"/>
  <c r="Z5145" i="1" s="1"/>
  <c r="AB5146" i="1"/>
  <c r="AC5146" i="1" s="1"/>
  <c r="Z5146" i="1" s="1"/>
  <c r="AB5147" i="1"/>
  <c r="AC5147" i="1" s="1"/>
  <c r="Z5147" i="1" s="1"/>
  <c r="AB5148" i="1"/>
  <c r="AC5148" i="1" s="1"/>
  <c r="Z5148" i="1" s="1"/>
  <c r="AB5149" i="1"/>
  <c r="AC5149" i="1" s="1"/>
  <c r="Z5149" i="1" s="1"/>
  <c r="AB5150" i="1"/>
  <c r="AC5150" i="1" s="1"/>
  <c r="Z5150" i="1" s="1"/>
  <c r="AB5151" i="1"/>
  <c r="AC5151" i="1" s="1"/>
  <c r="Z5151" i="1" s="1"/>
  <c r="AB5152" i="1"/>
  <c r="AC5152" i="1" s="1"/>
  <c r="Z5152" i="1" s="1"/>
  <c r="AB5153" i="1"/>
  <c r="AC5153" i="1" s="1"/>
  <c r="Z5153" i="1" s="1"/>
  <c r="AB5154" i="1"/>
  <c r="AC5154" i="1" s="1"/>
  <c r="Z5154" i="1" s="1"/>
  <c r="AB5155" i="1"/>
  <c r="AC5155" i="1" s="1"/>
  <c r="Z5155" i="1" s="1"/>
  <c r="AB5156" i="1"/>
  <c r="AC5156" i="1" s="1"/>
  <c r="Z5156" i="1" s="1"/>
  <c r="AB5157" i="1"/>
  <c r="AC5157" i="1" s="1"/>
  <c r="Z5157" i="1" s="1"/>
  <c r="AB5158" i="1"/>
  <c r="AC5158" i="1" s="1"/>
  <c r="Z5158" i="1" s="1"/>
  <c r="AB5159" i="1"/>
  <c r="AC5159" i="1" s="1"/>
  <c r="Z5159" i="1" s="1"/>
  <c r="AB5160" i="1"/>
  <c r="AC5160" i="1" s="1"/>
  <c r="Z5160" i="1" s="1"/>
  <c r="AB5161" i="1"/>
  <c r="AC5161" i="1" s="1"/>
  <c r="Z5161" i="1" s="1"/>
  <c r="AB5162" i="1"/>
  <c r="AC5162" i="1" s="1"/>
  <c r="Z5162" i="1" s="1"/>
  <c r="AB5163" i="1"/>
  <c r="AC5163" i="1" s="1"/>
  <c r="Z5163" i="1" s="1"/>
  <c r="AB5164" i="1"/>
  <c r="AC5164" i="1" s="1"/>
  <c r="Z5164" i="1" s="1"/>
  <c r="AB5165" i="1"/>
  <c r="AC5165" i="1" s="1"/>
  <c r="Z5165" i="1" s="1"/>
  <c r="AB5166" i="1"/>
  <c r="AC5166" i="1" s="1"/>
  <c r="Z5166" i="1" s="1"/>
  <c r="AB5167" i="1"/>
  <c r="AC5167" i="1" s="1"/>
  <c r="Z5167" i="1" s="1"/>
  <c r="AB5168" i="1"/>
  <c r="AC5168" i="1" s="1"/>
  <c r="Z5168" i="1" s="1"/>
  <c r="AB5169" i="1"/>
  <c r="AC5169" i="1" s="1"/>
  <c r="Z5169" i="1" s="1"/>
  <c r="AB5170" i="1"/>
  <c r="AC5170" i="1" s="1"/>
  <c r="Z5170" i="1" s="1"/>
  <c r="AB5171" i="1"/>
  <c r="AC5171" i="1" s="1"/>
  <c r="Z5171" i="1" s="1"/>
  <c r="AB5172" i="1"/>
  <c r="AC5172" i="1" s="1"/>
  <c r="Z5172" i="1" s="1"/>
  <c r="AB5173" i="1"/>
  <c r="AC5173" i="1" s="1"/>
  <c r="Z5173" i="1" s="1"/>
  <c r="AB5174" i="1"/>
  <c r="AC5174" i="1" s="1"/>
  <c r="Z5174" i="1" s="1"/>
  <c r="AB5175" i="1"/>
  <c r="AC5175" i="1" s="1"/>
  <c r="Z5175" i="1" s="1"/>
  <c r="AB5176" i="1"/>
  <c r="AC5176" i="1" s="1"/>
  <c r="Z5176" i="1" s="1"/>
  <c r="AB5177" i="1"/>
  <c r="AC5177" i="1" s="1"/>
  <c r="Z5177" i="1" s="1"/>
  <c r="AB5178" i="1"/>
  <c r="AC5178" i="1" s="1"/>
  <c r="Z5178" i="1" s="1"/>
  <c r="AB5179" i="1"/>
  <c r="AC5179" i="1" s="1"/>
  <c r="Z5179" i="1" s="1"/>
  <c r="AB5180" i="1"/>
  <c r="AC5180" i="1" s="1"/>
  <c r="Z5180" i="1" s="1"/>
  <c r="AB5181" i="1"/>
  <c r="AC5181" i="1" s="1"/>
  <c r="Z5181" i="1" s="1"/>
  <c r="AB5182" i="1"/>
  <c r="AC5182" i="1" s="1"/>
  <c r="Z5182" i="1" s="1"/>
  <c r="AB5183" i="1"/>
  <c r="AC5183" i="1" s="1"/>
  <c r="Z5183" i="1" s="1"/>
  <c r="AB5184" i="1"/>
  <c r="AC5184" i="1" s="1"/>
  <c r="Z5184" i="1" s="1"/>
  <c r="AB5185" i="1"/>
  <c r="AC5185" i="1" s="1"/>
  <c r="Z5185" i="1" s="1"/>
  <c r="AB5186" i="1"/>
  <c r="AC5186" i="1" s="1"/>
  <c r="Z5186" i="1" s="1"/>
  <c r="AB5187" i="1"/>
  <c r="AC5187" i="1" s="1"/>
  <c r="Z5187" i="1" s="1"/>
  <c r="AB5188" i="1"/>
  <c r="AC5188" i="1" s="1"/>
  <c r="Z5188" i="1" s="1"/>
  <c r="AB5189" i="1"/>
  <c r="AC5189" i="1" s="1"/>
  <c r="Z5189" i="1" s="1"/>
  <c r="AB5190" i="1"/>
  <c r="AC5190" i="1" s="1"/>
  <c r="Z5190" i="1" s="1"/>
  <c r="AB5191" i="1"/>
  <c r="AC5191" i="1" s="1"/>
  <c r="Z5191" i="1" s="1"/>
  <c r="AB5192" i="1"/>
  <c r="AC5192" i="1" s="1"/>
  <c r="Z5192" i="1" s="1"/>
  <c r="AB5193" i="1"/>
  <c r="AC5193" i="1" s="1"/>
  <c r="Z5193" i="1" s="1"/>
  <c r="AB5194" i="1"/>
  <c r="AC5194" i="1" s="1"/>
  <c r="Z5194" i="1" s="1"/>
  <c r="AB5195" i="1"/>
  <c r="AC5195" i="1" s="1"/>
  <c r="Z5195" i="1" s="1"/>
  <c r="AB5196" i="1"/>
  <c r="AC5196" i="1" s="1"/>
  <c r="Z5196" i="1" s="1"/>
  <c r="AB5197" i="1"/>
  <c r="AC5197" i="1" s="1"/>
  <c r="Z5197" i="1" s="1"/>
  <c r="AB5198" i="1"/>
  <c r="AC5198" i="1" s="1"/>
  <c r="Z5198" i="1" s="1"/>
  <c r="AB5199" i="1"/>
  <c r="AC5199" i="1" s="1"/>
  <c r="Z5199" i="1" s="1"/>
  <c r="AB5200" i="1"/>
  <c r="AC5200" i="1" s="1"/>
  <c r="Z5200" i="1" s="1"/>
  <c r="AB5201" i="1"/>
  <c r="AC5201" i="1" s="1"/>
  <c r="Z5201" i="1" s="1"/>
  <c r="AB5202" i="1"/>
  <c r="AC5202" i="1" s="1"/>
  <c r="Z5202" i="1" s="1"/>
  <c r="AB5203" i="1"/>
  <c r="AC5203" i="1" s="1"/>
  <c r="Z5203" i="1" s="1"/>
  <c r="AB5204" i="1"/>
  <c r="AC5204" i="1" s="1"/>
  <c r="Z5204" i="1" s="1"/>
  <c r="AB5205" i="1"/>
  <c r="AC5205" i="1" s="1"/>
  <c r="Z5205" i="1" s="1"/>
  <c r="AB5206" i="1"/>
  <c r="AC5206" i="1" s="1"/>
  <c r="Z5206" i="1" s="1"/>
  <c r="AB5207" i="1"/>
  <c r="AC5207" i="1" s="1"/>
  <c r="Z5207" i="1" s="1"/>
  <c r="AB5208" i="1"/>
  <c r="AC5208" i="1" s="1"/>
  <c r="Z5208" i="1" s="1"/>
  <c r="AB5209" i="1"/>
  <c r="AC5209" i="1" s="1"/>
  <c r="Z5209" i="1" s="1"/>
  <c r="AB5210" i="1"/>
  <c r="AC5210" i="1" s="1"/>
  <c r="Z5210" i="1" s="1"/>
  <c r="AB5211" i="1"/>
  <c r="AC5211" i="1" s="1"/>
  <c r="Z5211" i="1" s="1"/>
  <c r="AB5212" i="1"/>
  <c r="AC5212" i="1" s="1"/>
  <c r="Z5212" i="1" s="1"/>
  <c r="AB5213" i="1"/>
  <c r="AC5213" i="1" s="1"/>
  <c r="Z5213" i="1" s="1"/>
  <c r="AB5214" i="1"/>
  <c r="AC5214" i="1" s="1"/>
  <c r="Z5214" i="1" s="1"/>
  <c r="AB5215" i="1"/>
  <c r="AC5215" i="1" s="1"/>
  <c r="Z5215" i="1" s="1"/>
  <c r="AB5216" i="1"/>
  <c r="AC5216" i="1" s="1"/>
  <c r="Z5216" i="1" s="1"/>
  <c r="AB5217" i="1"/>
  <c r="AC5217" i="1" s="1"/>
  <c r="Z5217" i="1" s="1"/>
  <c r="AB5218" i="1"/>
  <c r="AC5218" i="1" s="1"/>
  <c r="Z5218" i="1" s="1"/>
  <c r="AB5219" i="1"/>
  <c r="AC5219" i="1" s="1"/>
  <c r="Z5219" i="1" s="1"/>
  <c r="AB5220" i="1"/>
  <c r="AC5220" i="1" s="1"/>
  <c r="Z5220" i="1" s="1"/>
  <c r="AB5221" i="1"/>
  <c r="AC5221" i="1" s="1"/>
  <c r="Z5221" i="1" s="1"/>
  <c r="AB5222" i="1"/>
  <c r="AC5222" i="1" s="1"/>
  <c r="Z5222" i="1" s="1"/>
  <c r="AB5223" i="1"/>
  <c r="AC5223" i="1" s="1"/>
  <c r="Z5223" i="1" s="1"/>
  <c r="AB5224" i="1"/>
  <c r="AC5224" i="1" s="1"/>
  <c r="Z5224" i="1" s="1"/>
  <c r="AB5225" i="1"/>
  <c r="AC5225" i="1" s="1"/>
  <c r="Z5225" i="1" s="1"/>
  <c r="AB5226" i="1"/>
  <c r="AC5226" i="1" s="1"/>
  <c r="Z5226" i="1" s="1"/>
  <c r="AB5227" i="1"/>
  <c r="AC5227" i="1" s="1"/>
  <c r="Z5227" i="1" s="1"/>
  <c r="AB5228" i="1"/>
  <c r="AC5228" i="1" s="1"/>
  <c r="Z5228" i="1" s="1"/>
  <c r="AB5229" i="1"/>
  <c r="AC5229" i="1" s="1"/>
  <c r="Z5229" i="1" s="1"/>
  <c r="AB5230" i="1"/>
  <c r="AC5230" i="1" s="1"/>
  <c r="Z5230" i="1" s="1"/>
  <c r="AB5231" i="1"/>
  <c r="AC5231" i="1" s="1"/>
  <c r="Z5231" i="1" s="1"/>
  <c r="AB5232" i="1"/>
  <c r="AC5232" i="1" s="1"/>
  <c r="Z5232" i="1" s="1"/>
  <c r="AB5233" i="1"/>
  <c r="AC5233" i="1" s="1"/>
  <c r="Z5233" i="1" s="1"/>
  <c r="AB5234" i="1"/>
  <c r="AC5234" i="1" s="1"/>
  <c r="Z5234" i="1" s="1"/>
  <c r="AB5235" i="1"/>
  <c r="AC5235" i="1" s="1"/>
  <c r="Z5235" i="1" s="1"/>
  <c r="AB5236" i="1"/>
  <c r="AC5236" i="1" s="1"/>
  <c r="Z5236" i="1" s="1"/>
  <c r="AB5237" i="1"/>
  <c r="AC5237" i="1" s="1"/>
  <c r="Z5237" i="1" s="1"/>
  <c r="AB5238" i="1"/>
  <c r="AC5238" i="1" s="1"/>
  <c r="Z5238" i="1" s="1"/>
  <c r="AB5239" i="1"/>
  <c r="AC5239" i="1" s="1"/>
  <c r="Z5239" i="1" s="1"/>
  <c r="AB5240" i="1"/>
  <c r="AC5240" i="1" s="1"/>
  <c r="Z5240" i="1" s="1"/>
  <c r="AB5241" i="1"/>
  <c r="AC5241" i="1" s="1"/>
  <c r="Z5241" i="1" s="1"/>
  <c r="AB5242" i="1"/>
  <c r="AC5242" i="1" s="1"/>
  <c r="Z5242" i="1" s="1"/>
  <c r="AB5243" i="1"/>
  <c r="AC5243" i="1" s="1"/>
  <c r="Z5243" i="1" s="1"/>
  <c r="AB5244" i="1"/>
  <c r="AC5244" i="1" s="1"/>
  <c r="Z5244" i="1" s="1"/>
  <c r="AB5245" i="1"/>
  <c r="AC5245" i="1" s="1"/>
  <c r="Z5245" i="1" s="1"/>
  <c r="AB5246" i="1"/>
  <c r="AC5246" i="1" s="1"/>
  <c r="Z5246" i="1" s="1"/>
  <c r="AB5247" i="1"/>
  <c r="AC5247" i="1" s="1"/>
  <c r="Z5247" i="1" s="1"/>
  <c r="AB5248" i="1"/>
  <c r="AC5248" i="1" s="1"/>
  <c r="Z5248" i="1" s="1"/>
  <c r="AB5249" i="1"/>
  <c r="AC5249" i="1" s="1"/>
  <c r="Z5249" i="1" s="1"/>
  <c r="AB5250" i="1"/>
  <c r="AC5250" i="1" s="1"/>
  <c r="Z5250" i="1" s="1"/>
  <c r="AB5251" i="1"/>
  <c r="AC5251" i="1" s="1"/>
  <c r="Z5251" i="1" s="1"/>
  <c r="AB5252" i="1"/>
  <c r="AC5252" i="1" s="1"/>
  <c r="Z5252" i="1" s="1"/>
  <c r="AB5253" i="1"/>
  <c r="AC5253" i="1" s="1"/>
  <c r="Z5253" i="1" s="1"/>
  <c r="AB5254" i="1"/>
  <c r="AC5254" i="1" s="1"/>
  <c r="Z5254" i="1" s="1"/>
  <c r="AB5255" i="1"/>
  <c r="AC5255" i="1" s="1"/>
  <c r="Z5255" i="1" s="1"/>
  <c r="AB5256" i="1"/>
  <c r="AC5256" i="1" s="1"/>
  <c r="Z5256" i="1" s="1"/>
  <c r="AB5257" i="1"/>
  <c r="AC5257" i="1" s="1"/>
  <c r="Z5257" i="1" s="1"/>
  <c r="AB5258" i="1"/>
  <c r="AC5258" i="1" s="1"/>
  <c r="Z5258" i="1" s="1"/>
  <c r="AB5259" i="1"/>
  <c r="AC5259" i="1" s="1"/>
  <c r="Z5259" i="1" s="1"/>
  <c r="AB5260" i="1"/>
  <c r="AC5260" i="1" s="1"/>
  <c r="Z5260" i="1" s="1"/>
  <c r="AB5261" i="1"/>
  <c r="AC5261" i="1" s="1"/>
  <c r="Z5261" i="1" s="1"/>
  <c r="AB5262" i="1"/>
  <c r="AC5262" i="1" s="1"/>
  <c r="Z5262" i="1" s="1"/>
  <c r="AB5263" i="1"/>
  <c r="AC5263" i="1" s="1"/>
  <c r="Z5263" i="1" s="1"/>
  <c r="AB5264" i="1"/>
  <c r="AC5264" i="1" s="1"/>
  <c r="Z5264" i="1" s="1"/>
  <c r="AB5265" i="1"/>
  <c r="AC5265" i="1" s="1"/>
  <c r="Z5265" i="1" s="1"/>
  <c r="AB5266" i="1"/>
  <c r="AC5266" i="1" s="1"/>
  <c r="Z5266" i="1" s="1"/>
  <c r="AB5267" i="1"/>
  <c r="AC5267" i="1" s="1"/>
  <c r="Z5267" i="1" s="1"/>
  <c r="AB5268" i="1"/>
  <c r="AC5268" i="1" s="1"/>
  <c r="Z5268" i="1" s="1"/>
  <c r="AB5269" i="1"/>
  <c r="AC5269" i="1" s="1"/>
  <c r="Z5269" i="1" s="1"/>
  <c r="AB5270" i="1"/>
  <c r="AC5270" i="1" s="1"/>
  <c r="Z5270" i="1" s="1"/>
  <c r="AB5271" i="1"/>
  <c r="AC5271" i="1" s="1"/>
  <c r="Z5271" i="1" s="1"/>
  <c r="AB5272" i="1"/>
  <c r="AC5272" i="1" s="1"/>
  <c r="Z5272" i="1" s="1"/>
  <c r="AB5273" i="1"/>
  <c r="AC5273" i="1" s="1"/>
  <c r="Z5273" i="1" s="1"/>
  <c r="AB5274" i="1"/>
  <c r="AC5274" i="1" s="1"/>
  <c r="Z5274" i="1" s="1"/>
  <c r="AB5275" i="1"/>
  <c r="AC5275" i="1" s="1"/>
  <c r="Z5275" i="1" s="1"/>
  <c r="AB5276" i="1"/>
  <c r="AC5276" i="1" s="1"/>
  <c r="Z5276" i="1" s="1"/>
  <c r="AB5277" i="1"/>
  <c r="AC5277" i="1" s="1"/>
  <c r="Z5277" i="1" s="1"/>
  <c r="AB5278" i="1"/>
  <c r="AC5278" i="1" s="1"/>
  <c r="Z5278" i="1" s="1"/>
  <c r="AB5279" i="1"/>
  <c r="AC5279" i="1" s="1"/>
  <c r="Z5279" i="1" s="1"/>
  <c r="AB5280" i="1"/>
  <c r="AC5280" i="1" s="1"/>
  <c r="Z5280" i="1" s="1"/>
  <c r="AB5281" i="1"/>
  <c r="AC5281" i="1" s="1"/>
  <c r="Z5281" i="1" s="1"/>
  <c r="AB5282" i="1"/>
  <c r="AC5282" i="1" s="1"/>
  <c r="Z5282" i="1" s="1"/>
  <c r="AB5283" i="1"/>
  <c r="AC5283" i="1" s="1"/>
  <c r="Z5283" i="1" s="1"/>
  <c r="AB5284" i="1"/>
  <c r="AC5284" i="1" s="1"/>
  <c r="Z5284" i="1" s="1"/>
  <c r="AB5285" i="1"/>
  <c r="AC5285" i="1" s="1"/>
  <c r="Z5285" i="1" s="1"/>
  <c r="AB5286" i="1"/>
  <c r="AC5286" i="1" s="1"/>
  <c r="Z5286" i="1" s="1"/>
  <c r="AB5287" i="1"/>
  <c r="AC5287" i="1" s="1"/>
  <c r="Z5287" i="1" s="1"/>
  <c r="AB5288" i="1"/>
  <c r="AC5288" i="1" s="1"/>
  <c r="Z5288" i="1" s="1"/>
  <c r="AB5289" i="1"/>
  <c r="AC5289" i="1" s="1"/>
  <c r="Z5289" i="1" s="1"/>
  <c r="AB5290" i="1"/>
  <c r="AC5290" i="1" s="1"/>
  <c r="Z5290" i="1" s="1"/>
  <c r="AB5291" i="1"/>
  <c r="AC5291" i="1" s="1"/>
  <c r="Z5291" i="1" s="1"/>
  <c r="AB5292" i="1"/>
  <c r="AC5292" i="1" s="1"/>
  <c r="Z5292" i="1" s="1"/>
  <c r="AB5293" i="1"/>
  <c r="AC5293" i="1" s="1"/>
  <c r="Z5293" i="1" s="1"/>
  <c r="AB5294" i="1"/>
  <c r="AC5294" i="1" s="1"/>
  <c r="Z5294" i="1" s="1"/>
  <c r="AB5295" i="1"/>
  <c r="AC5295" i="1" s="1"/>
  <c r="Z5295" i="1" s="1"/>
  <c r="AB5296" i="1"/>
  <c r="AC5296" i="1" s="1"/>
  <c r="Z5296" i="1" s="1"/>
  <c r="AB5297" i="1"/>
  <c r="AC5297" i="1" s="1"/>
  <c r="Z5297" i="1" s="1"/>
  <c r="AB5298" i="1"/>
  <c r="AC5298" i="1" s="1"/>
  <c r="Z5298" i="1" s="1"/>
  <c r="AB5299" i="1"/>
  <c r="AC5299" i="1" s="1"/>
  <c r="Z5299" i="1" s="1"/>
  <c r="AB5300" i="1"/>
  <c r="AC5300" i="1" s="1"/>
  <c r="Z5300" i="1" s="1"/>
  <c r="AB5301" i="1"/>
  <c r="AC5301" i="1" s="1"/>
  <c r="Z5301" i="1" s="1"/>
  <c r="AB5302" i="1"/>
  <c r="AC5302" i="1" s="1"/>
  <c r="Z5302" i="1" s="1"/>
  <c r="AB5303" i="1"/>
  <c r="AC5303" i="1" s="1"/>
  <c r="Z5303" i="1" s="1"/>
  <c r="AB5304" i="1"/>
  <c r="AC5304" i="1" s="1"/>
  <c r="Z5304" i="1" s="1"/>
  <c r="AB5305" i="1"/>
  <c r="AC5305" i="1" s="1"/>
  <c r="Z5305" i="1" s="1"/>
  <c r="AB5306" i="1"/>
  <c r="AC5306" i="1" s="1"/>
  <c r="Z5306" i="1" s="1"/>
  <c r="AB5307" i="1"/>
  <c r="AC5307" i="1" s="1"/>
  <c r="Z5307" i="1" s="1"/>
  <c r="AB5308" i="1"/>
  <c r="AC5308" i="1" s="1"/>
  <c r="Z5308" i="1" s="1"/>
  <c r="AB5309" i="1"/>
  <c r="AC5309" i="1" s="1"/>
  <c r="Z5309" i="1" s="1"/>
  <c r="AB5310" i="1"/>
  <c r="AC5310" i="1" s="1"/>
  <c r="Z5310" i="1" s="1"/>
  <c r="AB5311" i="1"/>
  <c r="AC5311" i="1" s="1"/>
  <c r="Z5311" i="1" s="1"/>
  <c r="AB5312" i="1"/>
  <c r="AC5312" i="1" s="1"/>
  <c r="Z5312" i="1" s="1"/>
  <c r="AB5313" i="1"/>
  <c r="AC5313" i="1" s="1"/>
  <c r="Z5313" i="1" s="1"/>
  <c r="AB5314" i="1"/>
  <c r="AC5314" i="1" s="1"/>
  <c r="Z5314" i="1" s="1"/>
  <c r="AB5315" i="1"/>
  <c r="AC5315" i="1" s="1"/>
  <c r="Z5315" i="1" s="1"/>
  <c r="AB5316" i="1"/>
  <c r="AC5316" i="1" s="1"/>
  <c r="Z5316" i="1" s="1"/>
  <c r="AB5317" i="1"/>
  <c r="AC5317" i="1" s="1"/>
  <c r="Z5317" i="1" s="1"/>
  <c r="AB5318" i="1"/>
  <c r="AC5318" i="1" s="1"/>
  <c r="Z5318" i="1" s="1"/>
  <c r="AB5319" i="1"/>
  <c r="AC5319" i="1" s="1"/>
  <c r="Z5319" i="1" s="1"/>
  <c r="AB5320" i="1"/>
  <c r="AC5320" i="1" s="1"/>
  <c r="Z5320" i="1" s="1"/>
  <c r="AB5321" i="1"/>
  <c r="AC5321" i="1" s="1"/>
  <c r="Z5321" i="1" s="1"/>
  <c r="AB5322" i="1"/>
  <c r="AC5322" i="1" s="1"/>
  <c r="Z5322" i="1" s="1"/>
  <c r="AB5323" i="1"/>
  <c r="AC5323" i="1" s="1"/>
  <c r="Z5323" i="1" s="1"/>
  <c r="AB5324" i="1"/>
  <c r="AC5324" i="1" s="1"/>
  <c r="Z5324" i="1" s="1"/>
  <c r="AB5325" i="1"/>
  <c r="AC5325" i="1" s="1"/>
  <c r="Z5325" i="1" s="1"/>
  <c r="AB5326" i="1"/>
  <c r="AC5326" i="1" s="1"/>
  <c r="Z5326" i="1" s="1"/>
  <c r="AB5327" i="1"/>
  <c r="AC5327" i="1" s="1"/>
  <c r="Z5327" i="1" s="1"/>
  <c r="AB5328" i="1"/>
  <c r="AC5328" i="1" s="1"/>
  <c r="Z5328" i="1" s="1"/>
  <c r="AB5329" i="1"/>
  <c r="AC5329" i="1" s="1"/>
  <c r="Z5329" i="1" s="1"/>
  <c r="AB5330" i="1"/>
  <c r="AC5330" i="1" s="1"/>
  <c r="Z5330" i="1" s="1"/>
  <c r="AB5331" i="1"/>
  <c r="AC5331" i="1" s="1"/>
  <c r="Z5331" i="1" s="1"/>
  <c r="AB5332" i="1"/>
  <c r="AC5332" i="1" s="1"/>
  <c r="Z5332" i="1" s="1"/>
  <c r="AB5333" i="1"/>
  <c r="AC5333" i="1" s="1"/>
  <c r="Z5333" i="1" s="1"/>
  <c r="AB5334" i="1"/>
  <c r="AC5334" i="1" s="1"/>
  <c r="Z5334" i="1" s="1"/>
  <c r="AB5335" i="1"/>
  <c r="AC5335" i="1" s="1"/>
  <c r="Z5335" i="1" s="1"/>
  <c r="AB5336" i="1"/>
  <c r="AC5336" i="1" s="1"/>
  <c r="Z5336" i="1" s="1"/>
  <c r="AB5337" i="1"/>
  <c r="AC5337" i="1" s="1"/>
  <c r="Z5337" i="1" s="1"/>
  <c r="AB5338" i="1"/>
  <c r="AC5338" i="1" s="1"/>
  <c r="Z5338" i="1" s="1"/>
  <c r="AB5339" i="1"/>
  <c r="AC5339" i="1" s="1"/>
  <c r="Z5339" i="1" s="1"/>
  <c r="AB5340" i="1"/>
  <c r="AC5340" i="1" s="1"/>
  <c r="Z5340" i="1" s="1"/>
  <c r="AB5341" i="1"/>
  <c r="AC5341" i="1" s="1"/>
  <c r="Z5341" i="1" s="1"/>
  <c r="AB5342" i="1"/>
  <c r="AC5342" i="1" s="1"/>
  <c r="Z5342" i="1" s="1"/>
  <c r="AB5343" i="1"/>
  <c r="AC5343" i="1" s="1"/>
  <c r="Z5343" i="1" s="1"/>
  <c r="AB5344" i="1"/>
  <c r="AC5344" i="1" s="1"/>
  <c r="Z5344" i="1" s="1"/>
  <c r="AB5345" i="1"/>
  <c r="AC5345" i="1" s="1"/>
  <c r="Z5345" i="1" s="1"/>
  <c r="AB5346" i="1"/>
  <c r="AC5346" i="1" s="1"/>
  <c r="Z5346" i="1" s="1"/>
  <c r="AB5347" i="1"/>
  <c r="AC5347" i="1" s="1"/>
  <c r="Z5347" i="1" s="1"/>
  <c r="AB5348" i="1"/>
  <c r="AC5348" i="1" s="1"/>
  <c r="Z5348" i="1" s="1"/>
  <c r="AB5349" i="1"/>
  <c r="AC5349" i="1" s="1"/>
  <c r="Z5349" i="1" s="1"/>
  <c r="AB5350" i="1"/>
  <c r="AC5350" i="1" s="1"/>
  <c r="Z5350" i="1" s="1"/>
  <c r="AB5351" i="1"/>
  <c r="AC5351" i="1" s="1"/>
  <c r="Z5351" i="1" s="1"/>
  <c r="AB5352" i="1"/>
  <c r="AC5352" i="1" s="1"/>
  <c r="Z5352" i="1" s="1"/>
  <c r="AB5353" i="1"/>
  <c r="AC5353" i="1" s="1"/>
  <c r="Z5353" i="1" s="1"/>
  <c r="AB5354" i="1"/>
  <c r="AC5354" i="1" s="1"/>
  <c r="Z5354" i="1" s="1"/>
  <c r="AB5355" i="1"/>
  <c r="AC5355" i="1" s="1"/>
  <c r="Z5355" i="1" s="1"/>
  <c r="AB5356" i="1"/>
  <c r="AC5356" i="1" s="1"/>
  <c r="Z5356" i="1" s="1"/>
  <c r="AB5357" i="1"/>
  <c r="AC5357" i="1" s="1"/>
  <c r="Z5357" i="1" s="1"/>
  <c r="AB5358" i="1"/>
  <c r="AC5358" i="1" s="1"/>
  <c r="Z5358" i="1" s="1"/>
  <c r="AB5359" i="1"/>
  <c r="AC5359" i="1" s="1"/>
  <c r="Z5359" i="1" s="1"/>
  <c r="AB5360" i="1"/>
  <c r="AC5360" i="1" s="1"/>
  <c r="Z5360" i="1" s="1"/>
  <c r="AB5361" i="1"/>
  <c r="AC5361" i="1" s="1"/>
  <c r="Z5361" i="1" s="1"/>
  <c r="AB5362" i="1"/>
  <c r="AC5362" i="1" s="1"/>
  <c r="Z5362" i="1" s="1"/>
  <c r="AB5363" i="1"/>
  <c r="AC5363" i="1" s="1"/>
  <c r="Z5363" i="1" s="1"/>
  <c r="AB5364" i="1"/>
  <c r="AC5364" i="1" s="1"/>
  <c r="Z5364" i="1" s="1"/>
  <c r="AB5365" i="1"/>
  <c r="AC5365" i="1" s="1"/>
  <c r="Z5365" i="1" s="1"/>
  <c r="AB5366" i="1"/>
  <c r="AC5366" i="1" s="1"/>
  <c r="Z5366" i="1" s="1"/>
  <c r="AB5367" i="1"/>
  <c r="AC5367" i="1" s="1"/>
  <c r="Z5367" i="1" s="1"/>
  <c r="AB5368" i="1"/>
  <c r="AC5368" i="1" s="1"/>
  <c r="Z5368" i="1" s="1"/>
  <c r="AB5369" i="1"/>
  <c r="AC5369" i="1" s="1"/>
  <c r="Z5369" i="1" s="1"/>
  <c r="AB5370" i="1"/>
  <c r="AC5370" i="1" s="1"/>
  <c r="Z5370" i="1" s="1"/>
  <c r="AB5371" i="1"/>
  <c r="AC5371" i="1" s="1"/>
  <c r="Z5371" i="1" s="1"/>
  <c r="AB5372" i="1"/>
  <c r="AC5372" i="1" s="1"/>
  <c r="Z5372" i="1" s="1"/>
  <c r="AB5373" i="1"/>
  <c r="AC5373" i="1" s="1"/>
  <c r="Z5373" i="1" s="1"/>
  <c r="AB5374" i="1"/>
  <c r="AC5374" i="1" s="1"/>
  <c r="Z5374" i="1" s="1"/>
  <c r="AB5375" i="1"/>
  <c r="AC5375" i="1" s="1"/>
  <c r="Z5375" i="1" s="1"/>
  <c r="AB5376" i="1"/>
  <c r="AC5376" i="1" s="1"/>
  <c r="Z5376" i="1" s="1"/>
  <c r="AB5377" i="1"/>
  <c r="AC5377" i="1" s="1"/>
  <c r="Z5377" i="1" s="1"/>
  <c r="AB5378" i="1"/>
  <c r="AC5378" i="1" s="1"/>
  <c r="Z5378" i="1" s="1"/>
  <c r="AB5379" i="1"/>
  <c r="AC5379" i="1" s="1"/>
  <c r="Z5379" i="1" s="1"/>
  <c r="AB5380" i="1"/>
  <c r="AC5380" i="1" s="1"/>
  <c r="Z5380" i="1" s="1"/>
  <c r="AB5381" i="1"/>
  <c r="AC5381" i="1" s="1"/>
  <c r="Z5381" i="1" s="1"/>
  <c r="AB5382" i="1"/>
  <c r="AC5382" i="1" s="1"/>
  <c r="Z5382" i="1" s="1"/>
  <c r="AB5383" i="1"/>
  <c r="AC5383" i="1" s="1"/>
  <c r="Z5383" i="1" s="1"/>
  <c r="AB5384" i="1"/>
  <c r="AC5384" i="1" s="1"/>
  <c r="Z5384" i="1" s="1"/>
  <c r="AB5385" i="1"/>
  <c r="AC5385" i="1" s="1"/>
  <c r="Z5385" i="1" s="1"/>
  <c r="AB5386" i="1"/>
  <c r="AC5386" i="1" s="1"/>
  <c r="Z5386" i="1" s="1"/>
  <c r="AB5387" i="1"/>
  <c r="AC5387" i="1" s="1"/>
  <c r="Z5387" i="1" s="1"/>
  <c r="AB5388" i="1"/>
  <c r="AC5388" i="1" s="1"/>
  <c r="Z5388" i="1" s="1"/>
  <c r="AB5389" i="1"/>
  <c r="AC5389" i="1" s="1"/>
  <c r="Z5389" i="1" s="1"/>
  <c r="AB5390" i="1"/>
  <c r="AC5390" i="1" s="1"/>
  <c r="Z5390" i="1" s="1"/>
  <c r="AB5391" i="1"/>
  <c r="AC5391" i="1" s="1"/>
  <c r="Z5391" i="1" s="1"/>
  <c r="AB5392" i="1"/>
  <c r="AC5392" i="1" s="1"/>
  <c r="Z5392" i="1" s="1"/>
  <c r="AB5393" i="1"/>
  <c r="AC5393" i="1" s="1"/>
  <c r="Z5393" i="1" s="1"/>
  <c r="AB5394" i="1"/>
  <c r="AC5394" i="1" s="1"/>
  <c r="Z5394" i="1" s="1"/>
  <c r="AB5395" i="1"/>
  <c r="AC5395" i="1" s="1"/>
  <c r="Z5395" i="1" s="1"/>
  <c r="AB5396" i="1"/>
  <c r="AC5396" i="1" s="1"/>
  <c r="Z5396" i="1" s="1"/>
  <c r="AB5397" i="1"/>
  <c r="AC5397" i="1" s="1"/>
  <c r="Z5397" i="1" s="1"/>
  <c r="AB5398" i="1"/>
  <c r="AC5398" i="1" s="1"/>
  <c r="Z5398" i="1" s="1"/>
  <c r="AB5399" i="1"/>
  <c r="AC5399" i="1" s="1"/>
  <c r="Z5399" i="1" s="1"/>
  <c r="AB5400" i="1"/>
  <c r="AC5400" i="1" s="1"/>
  <c r="Z5400" i="1" s="1"/>
  <c r="AB5401" i="1"/>
  <c r="AC5401" i="1" s="1"/>
  <c r="Z5401" i="1" s="1"/>
  <c r="AB5402" i="1"/>
  <c r="AC5402" i="1" s="1"/>
  <c r="Z5402" i="1" s="1"/>
  <c r="AB5403" i="1"/>
  <c r="AC5403" i="1" s="1"/>
  <c r="Z5403" i="1" s="1"/>
  <c r="AB5404" i="1"/>
  <c r="AC5404" i="1" s="1"/>
  <c r="Z5404" i="1" s="1"/>
  <c r="AB5405" i="1"/>
  <c r="AC5405" i="1" s="1"/>
  <c r="Z5405" i="1" s="1"/>
  <c r="AB5406" i="1"/>
  <c r="AC5406" i="1" s="1"/>
  <c r="Z5406" i="1" s="1"/>
  <c r="AB5407" i="1"/>
  <c r="AC5407" i="1" s="1"/>
  <c r="Z5407" i="1" s="1"/>
  <c r="AB5408" i="1"/>
  <c r="AC5408" i="1" s="1"/>
  <c r="Z5408" i="1" s="1"/>
  <c r="AB5409" i="1"/>
  <c r="AC5409" i="1" s="1"/>
  <c r="Z5409" i="1" s="1"/>
  <c r="AB5410" i="1"/>
  <c r="AC5410" i="1" s="1"/>
  <c r="Z5410" i="1" s="1"/>
  <c r="AB5411" i="1"/>
  <c r="AC5411" i="1" s="1"/>
  <c r="Z5411" i="1" s="1"/>
  <c r="AB5412" i="1"/>
  <c r="AC5412" i="1" s="1"/>
  <c r="Z5412" i="1" s="1"/>
  <c r="AB5413" i="1"/>
  <c r="AC5413" i="1" s="1"/>
  <c r="Z5413" i="1" s="1"/>
  <c r="AB5414" i="1"/>
  <c r="AC5414" i="1" s="1"/>
  <c r="Z5414" i="1" s="1"/>
  <c r="AB5415" i="1"/>
  <c r="AC5415" i="1" s="1"/>
  <c r="Z5415" i="1" s="1"/>
  <c r="AB5416" i="1"/>
  <c r="AC5416" i="1" s="1"/>
  <c r="Z5416" i="1" s="1"/>
  <c r="AB5417" i="1"/>
  <c r="AC5417" i="1" s="1"/>
  <c r="Z5417" i="1" s="1"/>
  <c r="AB5418" i="1"/>
  <c r="AC5418" i="1" s="1"/>
  <c r="Z5418" i="1" s="1"/>
  <c r="AB5419" i="1"/>
  <c r="AC5419" i="1" s="1"/>
  <c r="Z5419" i="1" s="1"/>
  <c r="AB5420" i="1"/>
  <c r="AC5420" i="1" s="1"/>
  <c r="Z5420" i="1" s="1"/>
  <c r="AB5421" i="1"/>
  <c r="AC5421" i="1" s="1"/>
  <c r="Z5421" i="1" s="1"/>
  <c r="AB5422" i="1"/>
  <c r="AC5422" i="1" s="1"/>
  <c r="Z5422" i="1" s="1"/>
  <c r="AB5423" i="1"/>
  <c r="AC5423" i="1" s="1"/>
  <c r="Z5423" i="1" s="1"/>
  <c r="AB5424" i="1"/>
  <c r="AC5424" i="1" s="1"/>
  <c r="Z5424" i="1" s="1"/>
  <c r="AB5425" i="1"/>
  <c r="AC5425" i="1" s="1"/>
  <c r="Z5425" i="1" s="1"/>
  <c r="AB5426" i="1"/>
  <c r="AC5426" i="1" s="1"/>
  <c r="Z5426" i="1" s="1"/>
  <c r="AB5427" i="1"/>
  <c r="AC5427" i="1" s="1"/>
  <c r="Z5427" i="1" s="1"/>
  <c r="AB5428" i="1"/>
  <c r="AC5428" i="1" s="1"/>
  <c r="Z5428" i="1" s="1"/>
  <c r="AB5429" i="1"/>
  <c r="AC5429" i="1" s="1"/>
  <c r="Z5429" i="1" s="1"/>
  <c r="AB5430" i="1"/>
  <c r="AC5430" i="1" s="1"/>
  <c r="Z5430" i="1" s="1"/>
  <c r="AB5431" i="1"/>
  <c r="AC5431" i="1" s="1"/>
  <c r="Z5431" i="1" s="1"/>
  <c r="AB5432" i="1"/>
  <c r="AC5432" i="1" s="1"/>
  <c r="Z5432" i="1" s="1"/>
  <c r="AB5433" i="1"/>
  <c r="AC5433" i="1" s="1"/>
  <c r="Z5433" i="1" s="1"/>
  <c r="AB5434" i="1"/>
  <c r="AC5434" i="1" s="1"/>
  <c r="Z5434" i="1" s="1"/>
  <c r="AB5435" i="1"/>
  <c r="AC5435" i="1" s="1"/>
  <c r="Z5435" i="1" s="1"/>
  <c r="AB5436" i="1"/>
  <c r="AC5436" i="1" s="1"/>
  <c r="Z5436" i="1" s="1"/>
  <c r="AB5437" i="1"/>
  <c r="AC5437" i="1" s="1"/>
  <c r="Z5437" i="1" s="1"/>
  <c r="AB5438" i="1"/>
  <c r="AC5438" i="1" s="1"/>
  <c r="Z5438" i="1" s="1"/>
  <c r="AB5439" i="1"/>
  <c r="AC5439" i="1" s="1"/>
  <c r="Z5439" i="1" s="1"/>
  <c r="AB5440" i="1"/>
  <c r="AC5440" i="1" s="1"/>
  <c r="Z5440" i="1" s="1"/>
  <c r="AB5441" i="1"/>
  <c r="AC5441" i="1" s="1"/>
  <c r="Z5441" i="1" s="1"/>
  <c r="AB5442" i="1"/>
  <c r="AC5442" i="1" s="1"/>
  <c r="Z5442" i="1" s="1"/>
  <c r="AB5443" i="1"/>
  <c r="AC5443" i="1" s="1"/>
  <c r="Z5443" i="1" s="1"/>
  <c r="AB5444" i="1"/>
  <c r="AC5444" i="1" s="1"/>
  <c r="Z5444" i="1" s="1"/>
  <c r="AB5445" i="1"/>
  <c r="AC5445" i="1" s="1"/>
  <c r="Z5445" i="1" s="1"/>
  <c r="AB5446" i="1"/>
  <c r="AC5446" i="1" s="1"/>
  <c r="Z5446" i="1" s="1"/>
  <c r="AB5447" i="1"/>
  <c r="AC5447" i="1" s="1"/>
  <c r="Z5447" i="1" s="1"/>
  <c r="AB5448" i="1"/>
  <c r="AC5448" i="1" s="1"/>
  <c r="Z5448" i="1" s="1"/>
  <c r="AB5449" i="1"/>
  <c r="AC5449" i="1" s="1"/>
  <c r="Z5449" i="1" s="1"/>
  <c r="AB5450" i="1"/>
  <c r="AC5450" i="1" s="1"/>
  <c r="Z5450" i="1" s="1"/>
  <c r="AB5451" i="1"/>
  <c r="AC5451" i="1" s="1"/>
  <c r="Z5451" i="1" s="1"/>
  <c r="AB5452" i="1"/>
  <c r="AC5452" i="1" s="1"/>
  <c r="Z5452" i="1" s="1"/>
  <c r="AB5453" i="1"/>
  <c r="AC5453" i="1" s="1"/>
  <c r="Z5453" i="1" s="1"/>
  <c r="AB5454" i="1"/>
  <c r="AC5454" i="1" s="1"/>
  <c r="Z5454" i="1" s="1"/>
  <c r="AB5455" i="1"/>
  <c r="AC5455" i="1" s="1"/>
  <c r="Z5455" i="1" s="1"/>
  <c r="AB5456" i="1"/>
  <c r="AC5456" i="1" s="1"/>
  <c r="Z5456" i="1" s="1"/>
  <c r="AB5457" i="1"/>
  <c r="AC5457" i="1" s="1"/>
  <c r="Z5457" i="1" s="1"/>
  <c r="AB5458" i="1"/>
  <c r="AC5458" i="1" s="1"/>
  <c r="Z5458" i="1" s="1"/>
  <c r="AB5459" i="1"/>
  <c r="AC5459" i="1" s="1"/>
  <c r="Z5459" i="1" s="1"/>
  <c r="AB5460" i="1"/>
  <c r="AC5460" i="1" s="1"/>
  <c r="Z5460" i="1" s="1"/>
  <c r="AB5461" i="1"/>
  <c r="AC5461" i="1" s="1"/>
  <c r="Z5461" i="1" s="1"/>
  <c r="AB5462" i="1"/>
  <c r="AC5462" i="1" s="1"/>
  <c r="Z5462" i="1" s="1"/>
  <c r="AB5463" i="1"/>
  <c r="AC5463" i="1" s="1"/>
  <c r="Z5463" i="1" s="1"/>
  <c r="AB5464" i="1"/>
  <c r="AC5464" i="1" s="1"/>
  <c r="Z5464" i="1" s="1"/>
  <c r="AB5465" i="1"/>
  <c r="AC5465" i="1" s="1"/>
  <c r="Z5465" i="1" s="1"/>
  <c r="AB5466" i="1"/>
  <c r="AC5466" i="1" s="1"/>
  <c r="Z5466" i="1" s="1"/>
  <c r="AB5467" i="1"/>
  <c r="AC5467" i="1" s="1"/>
  <c r="Z5467" i="1" s="1"/>
  <c r="AB5468" i="1"/>
  <c r="AC5468" i="1" s="1"/>
  <c r="Z5468" i="1" s="1"/>
  <c r="AB5469" i="1"/>
  <c r="AC5469" i="1" s="1"/>
  <c r="Z5469" i="1" s="1"/>
  <c r="AB5470" i="1"/>
  <c r="AC5470" i="1" s="1"/>
  <c r="Z5470" i="1" s="1"/>
  <c r="AB5471" i="1"/>
  <c r="AC5471" i="1" s="1"/>
  <c r="Z5471" i="1" s="1"/>
  <c r="AB5472" i="1"/>
  <c r="AC5472" i="1" s="1"/>
  <c r="Z5472" i="1" s="1"/>
  <c r="AB5473" i="1"/>
  <c r="AC5473" i="1" s="1"/>
  <c r="Z5473" i="1" s="1"/>
  <c r="AB5474" i="1"/>
  <c r="AC5474" i="1" s="1"/>
  <c r="Z5474" i="1" s="1"/>
  <c r="AB5475" i="1"/>
  <c r="AC5475" i="1" s="1"/>
  <c r="Z5475" i="1" s="1"/>
  <c r="AB5476" i="1"/>
  <c r="AC5476" i="1" s="1"/>
  <c r="Z5476" i="1" s="1"/>
  <c r="AB5477" i="1"/>
  <c r="AC5477" i="1" s="1"/>
  <c r="Z5477" i="1" s="1"/>
  <c r="AB5478" i="1"/>
  <c r="AC5478" i="1" s="1"/>
  <c r="Z5478" i="1" s="1"/>
  <c r="AB5479" i="1"/>
  <c r="AC5479" i="1" s="1"/>
  <c r="Z5479" i="1" s="1"/>
  <c r="AB5480" i="1"/>
  <c r="AC5480" i="1" s="1"/>
  <c r="Z5480" i="1" s="1"/>
  <c r="AB5481" i="1"/>
  <c r="AC5481" i="1" s="1"/>
  <c r="Z5481" i="1" s="1"/>
  <c r="AB5482" i="1"/>
  <c r="AC5482" i="1" s="1"/>
  <c r="Z5482" i="1" s="1"/>
  <c r="AB5483" i="1"/>
  <c r="AC5483" i="1" s="1"/>
  <c r="Z5483" i="1" s="1"/>
  <c r="AB5484" i="1"/>
  <c r="AC5484" i="1" s="1"/>
  <c r="Z5484" i="1" s="1"/>
  <c r="AB5485" i="1"/>
  <c r="AC5485" i="1" s="1"/>
  <c r="Z5485" i="1" s="1"/>
  <c r="AB5486" i="1"/>
  <c r="AC5486" i="1" s="1"/>
  <c r="Z5486" i="1" s="1"/>
  <c r="AB5487" i="1"/>
  <c r="AC5487" i="1" s="1"/>
  <c r="Z5487" i="1" s="1"/>
  <c r="AB5488" i="1"/>
  <c r="AC5488" i="1" s="1"/>
  <c r="Z5488" i="1" s="1"/>
  <c r="AB5489" i="1"/>
  <c r="AC5489" i="1" s="1"/>
  <c r="Z5489" i="1" s="1"/>
  <c r="AB5490" i="1"/>
  <c r="AC5490" i="1" s="1"/>
  <c r="Z5490" i="1" s="1"/>
  <c r="AB5491" i="1"/>
  <c r="AC5491" i="1" s="1"/>
  <c r="Z5491" i="1" s="1"/>
  <c r="AB5492" i="1"/>
  <c r="AC5492" i="1" s="1"/>
  <c r="Z5492" i="1" s="1"/>
  <c r="AB5493" i="1"/>
  <c r="AC5493" i="1" s="1"/>
  <c r="Z5493" i="1" s="1"/>
  <c r="AB5494" i="1"/>
  <c r="AC5494" i="1" s="1"/>
  <c r="Z5494" i="1" s="1"/>
  <c r="AB5495" i="1"/>
  <c r="AC5495" i="1" s="1"/>
  <c r="Z5495" i="1" s="1"/>
  <c r="AB5496" i="1"/>
  <c r="AC5496" i="1" s="1"/>
  <c r="Z5496" i="1" s="1"/>
  <c r="AB5497" i="1"/>
  <c r="AC5497" i="1" s="1"/>
  <c r="Z5497" i="1" s="1"/>
  <c r="AB5498" i="1"/>
  <c r="AC5498" i="1" s="1"/>
  <c r="Z5498" i="1" s="1"/>
  <c r="AB5499" i="1"/>
  <c r="AC5499" i="1" s="1"/>
  <c r="Z5499" i="1" s="1"/>
  <c r="AB5500" i="1"/>
  <c r="AC5500" i="1" s="1"/>
  <c r="Z5500" i="1" s="1"/>
  <c r="AB5501" i="1"/>
  <c r="AC5501" i="1" s="1"/>
  <c r="Z5501" i="1" s="1"/>
  <c r="AB5502" i="1"/>
  <c r="AC5502" i="1" s="1"/>
  <c r="Z5502" i="1" s="1"/>
  <c r="AB5503" i="1"/>
  <c r="AC5503" i="1" s="1"/>
  <c r="Z5503" i="1" s="1"/>
  <c r="AB5504" i="1"/>
  <c r="AC5504" i="1" s="1"/>
  <c r="Z5504" i="1" s="1"/>
  <c r="AB5505" i="1"/>
  <c r="AC5505" i="1" s="1"/>
  <c r="Z5505" i="1" s="1"/>
  <c r="AB5506" i="1"/>
  <c r="AC5506" i="1" s="1"/>
  <c r="Z5506" i="1" s="1"/>
  <c r="AB5507" i="1"/>
  <c r="AC5507" i="1" s="1"/>
  <c r="Z5507" i="1" s="1"/>
  <c r="AB5508" i="1"/>
  <c r="AC5508" i="1" s="1"/>
  <c r="Z5508" i="1" s="1"/>
  <c r="AB5509" i="1"/>
  <c r="AC5509" i="1" s="1"/>
  <c r="Z5509" i="1" s="1"/>
  <c r="AB5510" i="1"/>
  <c r="AC5510" i="1" s="1"/>
  <c r="Z5510" i="1" s="1"/>
  <c r="AB5511" i="1"/>
  <c r="AC5511" i="1" s="1"/>
  <c r="Z5511" i="1" s="1"/>
  <c r="AB5512" i="1"/>
  <c r="AC5512" i="1" s="1"/>
  <c r="Z5512" i="1" s="1"/>
  <c r="AB5513" i="1"/>
  <c r="AC5513" i="1" s="1"/>
  <c r="Z5513" i="1" s="1"/>
  <c r="AB5514" i="1"/>
  <c r="AC5514" i="1" s="1"/>
  <c r="Z5514" i="1" s="1"/>
  <c r="AB5515" i="1"/>
  <c r="AC5515" i="1" s="1"/>
  <c r="Z5515" i="1" s="1"/>
  <c r="AB5516" i="1"/>
  <c r="AC5516" i="1" s="1"/>
  <c r="Z5516" i="1" s="1"/>
  <c r="AB5517" i="1"/>
  <c r="AC5517" i="1" s="1"/>
  <c r="Z5517" i="1" s="1"/>
  <c r="AB5518" i="1"/>
  <c r="AC5518" i="1" s="1"/>
  <c r="Z5518" i="1" s="1"/>
  <c r="AB5519" i="1"/>
  <c r="AC5519" i="1" s="1"/>
  <c r="Z5519" i="1" s="1"/>
  <c r="AB5520" i="1"/>
  <c r="AC5520" i="1" s="1"/>
  <c r="Z5520" i="1" s="1"/>
  <c r="AB5521" i="1"/>
  <c r="AC5521" i="1" s="1"/>
  <c r="Z5521" i="1" s="1"/>
  <c r="AB5522" i="1"/>
  <c r="AC5522" i="1" s="1"/>
  <c r="Z5522" i="1" s="1"/>
  <c r="AB5523" i="1"/>
  <c r="AC5523" i="1" s="1"/>
  <c r="Z5523" i="1" s="1"/>
  <c r="AB5524" i="1"/>
  <c r="AC5524" i="1" s="1"/>
  <c r="Z5524" i="1" s="1"/>
  <c r="AB5525" i="1"/>
  <c r="AC5525" i="1" s="1"/>
  <c r="Z5525" i="1" s="1"/>
  <c r="AB5526" i="1"/>
  <c r="AC5526" i="1" s="1"/>
  <c r="Z5526" i="1" s="1"/>
  <c r="AB5527" i="1"/>
  <c r="AC5527" i="1" s="1"/>
  <c r="Z5527" i="1" s="1"/>
  <c r="AB5528" i="1"/>
  <c r="AC5528" i="1" s="1"/>
  <c r="Z5528" i="1" s="1"/>
  <c r="AB5529" i="1"/>
  <c r="AC5529" i="1" s="1"/>
  <c r="Z5529" i="1" s="1"/>
  <c r="AB5530" i="1"/>
  <c r="AC5530" i="1" s="1"/>
  <c r="Z5530" i="1" s="1"/>
  <c r="AB5531" i="1"/>
  <c r="AC5531" i="1" s="1"/>
  <c r="Z5531" i="1" s="1"/>
  <c r="AB5532" i="1"/>
  <c r="AC5532" i="1" s="1"/>
  <c r="Z5532" i="1" s="1"/>
  <c r="AB5533" i="1"/>
  <c r="AC5533" i="1" s="1"/>
  <c r="Z5533" i="1" s="1"/>
  <c r="AB5534" i="1"/>
  <c r="AC5534" i="1" s="1"/>
  <c r="Z5534" i="1" s="1"/>
  <c r="AB5535" i="1"/>
  <c r="AC5535" i="1" s="1"/>
  <c r="Z5535" i="1" s="1"/>
  <c r="AB5536" i="1"/>
  <c r="AC5536" i="1" s="1"/>
  <c r="Z5536" i="1" s="1"/>
  <c r="AB5537" i="1"/>
  <c r="AC5537" i="1" s="1"/>
  <c r="Z5537" i="1" s="1"/>
  <c r="AB5538" i="1"/>
  <c r="AC5538" i="1" s="1"/>
  <c r="Z5538" i="1" s="1"/>
  <c r="AB5539" i="1"/>
  <c r="AC5539" i="1" s="1"/>
  <c r="Z5539" i="1" s="1"/>
  <c r="AB5540" i="1"/>
  <c r="AC5540" i="1" s="1"/>
  <c r="Z5540" i="1" s="1"/>
  <c r="AB5541" i="1"/>
  <c r="AC5541" i="1" s="1"/>
  <c r="Z5541" i="1" s="1"/>
  <c r="AB5542" i="1"/>
  <c r="AC5542" i="1" s="1"/>
  <c r="Z5542" i="1" s="1"/>
  <c r="AB5543" i="1"/>
  <c r="AC5543" i="1" s="1"/>
  <c r="Z5543" i="1" s="1"/>
  <c r="AB5544" i="1"/>
  <c r="AC5544" i="1" s="1"/>
  <c r="Z5544" i="1" s="1"/>
  <c r="AB5545" i="1"/>
  <c r="AC5545" i="1" s="1"/>
  <c r="Z5545" i="1" s="1"/>
  <c r="AB5546" i="1"/>
  <c r="AC5546" i="1" s="1"/>
  <c r="Z5546" i="1" s="1"/>
  <c r="AB5547" i="1"/>
  <c r="AC5547" i="1" s="1"/>
  <c r="Z5547" i="1" s="1"/>
  <c r="AB5548" i="1"/>
  <c r="AC5548" i="1" s="1"/>
  <c r="Z5548" i="1" s="1"/>
  <c r="AB5549" i="1"/>
  <c r="AC5549" i="1" s="1"/>
  <c r="Z5549" i="1" s="1"/>
  <c r="AB5550" i="1"/>
  <c r="AC5550" i="1" s="1"/>
  <c r="Z5550" i="1" s="1"/>
  <c r="AB5551" i="1"/>
  <c r="AC5551" i="1" s="1"/>
  <c r="Z5551" i="1" s="1"/>
  <c r="AB5552" i="1"/>
  <c r="AC5552" i="1" s="1"/>
  <c r="Z5552" i="1" s="1"/>
  <c r="AB5553" i="1"/>
  <c r="AC5553" i="1" s="1"/>
  <c r="Z5553" i="1" s="1"/>
  <c r="AB5554" i="1"/>
  <c r="AC5554" i="1" s="1"/>
  <c r="Z5554" i="1" s="1"/>
  <c r="AB5555" i="1"/>
  <c r="AC5555" i="1" s="1"/>
  <c r="Z5555" i="1" s="1"/>
  <c r="AB5556" i="1"/>
  <c r="AC5556" i="1" s="1"/>
  <c r="Z5556" i="1" s="1"/>
  <c r="AB5557" i="1"/>
  <c r="AC5557" i="1" s="1"/>
  <c r="Z5557" i="1" s="1"/>
  <c r="AB5558" i="1"/>
  <c r="AC5558" i="1" s="1"/>
  <c r="Z5558" i="1" s="1"/>
  <c r="AB5559" i="1"/>
  <c r="AC5559" i="1" s="1"/>
  <c r="Z5559" i="1" s="1"/>
  <c r="AB5560" i="1"/>
  <c r="AC5560" i="1" s="1"/>
  <c r="Z5560" i="1" s="1"/>
  <c r="AB5561" i="1"/>
  <c r="AC5561" i="1" s="1"/>
  <c r="Z5561" i="1" s="1"/>
  <c r="AB5562" i="1"/>
  <c r="AC5562" i="1" s="1"/>
  <c r="Z5562" i="1" s="1"/>
  <c r="AB5563" i="1"/>
  <c r="AC5563" i="1" s="1"/>
  <c r="Z5563" i="1" s="1"/>
  <c r="AB5564" i="1"/>
  <c r="AC5564" i="1" s="1"/>
  <c r="Z5564" i="1" s="1"/>
  <c r="AB5565" i="1"/>
  <c r="AC5565" i="1" s="1"/>
  <c r="Z5565" i="1" s="1"/>
  <c r="AB5566" i="1"/>
  <c r="AC5566" i="1" s="1"/>
  <c r="Z5566" i="1" s="1"/>
  <c r="AB5567" i="1"/>
  <c r="AC5567" i="1" s="1"/>
  <c r="Z5567" i="1" s="1"/>
  <c r="AB5568" i="1"/>
  <c r="AC5568" i="1" s="1"/>
  <c r="Z5568" i="1" s="1"/>
  <c r="AB5569" i="1"/>
  <c r="AC5569" i="1" s="1"/>
  <c r="Z5569" i="1" s="1"/>
  <c r="AB5570" i="1"/>
  <c r="AC5570" i="1" s="1"/>
  <c r="Z5570" i="1" s="1"/>
  <c r="AB5571" i="1"/>
  <c r="AC5571" i="1" s="1"/>
  <c r="Z5571" i="1" s="1"/>
  <c r="AB5572" i="1"/>
  <c r="AC5572" i="1" s="1"/>
  <c r="Z5572" i="1" s="1"/>
  <c r="AB5573" i="1"/>
  <c r="AC5573" i="1" s="1"/>
  <c r="Z5573" i="1" s="1"/>
  <c r="AB5574" i="1"/>
  <c r="AC5574" i="1" s="1"/>
  <c r="Z5574" i="1" s="1"/>
  <c r="AB5575" i="1"/>
  <c r="AC5575" i="1" s="1"/>
  <c r="Z5575" i="1" s="1"/>
  <c r="AB5576" i="1"/>
  <c r="AC5576" i="1" s="1"/>
  <c r="Z5576" i="1" s="1"/>
  <c r="AB5577" i="1"/>
  <c r="AC5577" i="1" s="1"/>
  <c r="Z5577" i="1" s="1"/>
  <c r="AB5578" i="1"/>
  <c r="AC5578" i="1" s="1"/>
  <c r="Z5578" i="1" s="1"/>
  <c r="AB5579" i="1"/>
  <c r="AC5579" i="1" s="1"/>
  <c r="Z5579" i="1" s="1"/>
  <c r="AB5580" i="1"/>
  <c r="AC5580" i="1" s="1"/>
  <c r="Z5580" i="1" s="1"/>
  <c r="AB5581" i="1"/>
  <c r="AC5581" i="1" s="1"/>
  <c r="Z5581" i="1" s="1"/>
  <c r="AB5582" i="1"/>
  <c r="AC5582" i="1" s="1"/>
  <c r="Z5582" i="1" s="1"/>
  <c r="AB5583" i="1"/>
  <c r="AC5583" i="1" s="1"/>
  <c r="Z5583" i="1" s="1"/>
  <c r="AB5584" i="1"/>
  <c r="AC5584" i="1" s="1"/>
  <c r="Z5584" i="1" s="1"/>
  <c r="AB5585" i="1"/>
  <c r="AC5585" i="1" s="1"/>
  <c r="Z5585" i="1" s="1"/>
  <c r="AB5586" i="1"/>
  <c r="AC5586" i="1" s="1"/>
  <c r="Z5586" i="1" s="1"/>
  <c r="AB5587" i="1"/>
  <c r="AC5587" i="1" s="1"/>
  <c r="Z5587" i="1" s="1"/>
  <c r="AB5588" i="1"/>
  <c r="AC5588" i="1" s="1"/>
  <c r="Z5588" i="1" s="1"/>
  <c r="AB5589" i="1"/>
  <c r="AC5589" i="1" s="1"/>
  <c r="Z5589" i="1" s="1"/>
  <c r="AB5590" i="1"/>
  <c r="AC5590" i="1" s="1"/>
  <c r="Z5590" i="1" s="1"/>
  <c r="AB5591" i="1"/>
  <c r="AC5591" i="1" s="1"/>
  <c r="Z5591" i="1" s="1"/>
  <c r="AB5592" i="1"/>
  <c r="AC5592" i="1" s="1"/>
  <c r="Z5592" i="1" s="1"/>
  <c r="AB5593" i="1"/>
  <c r="AC5593" i="1" s="1"/>
  <c r="Z5593" i="1" s="1"/>
  <c r="AB5594" i="1"/>
  <c r="AC5594" i="1" s="1"/>
  <c r="Z5594" i="1" s="1"/>
  <c r="AB5595" i="1"/>
  <c r="AC5595" i="1" s="1"/>
  <c r="Z5595" i="1" s="1"/>
  <c r="AB5596" i="1"/>
  <c r="AC5596" i="1" s="1"/>
  <c r="Z5596" i="1" s="1"/>
  <c r="AB5597" i="1"/>
  <c r="AC5597" i="1" s="1"/>
  <c r="Z5597" i="1" s="1"/>
  <c r="AB5598" i="1"/>
  <c r="AC5598" i="1" s="1"/>
  <c r="Z5598" i="1" s="1"/>
  <c r="AB5599" i="1"/>
  <c r="AC5599" i="1" s="1"/>
  <c r="Z5599" i="1" s="1"/>
  <c r="AB5600" i="1"/>
  <c r="AC5600" i="1" s="1"/>
  <c r="Z5600" i="1" s="1"/>
  <c r="AB5601" i="1"/>
  <c r="AC5601" i="1" s="1"/>
  <c r="Z5601" i="1" s="1"/>
  <c r="AB5602" i="1"/>
  <c r="AC5602" i="1" s="1"/>
  <c r="Z5602" i="1" s="1"/>
  <c r="AB5603" i="1"/>
  <c r="AC5603" i="1" s="1"/>
  <c r="Z5603" i="1" s="1"/>
  <c r="AB5604" i="1"/>
  <c r="AC5604" i="1" s="1"/>
  <c r="Z5604" i="1" s="1"/>
  <c r="AB5605" i="1"/>
  <c r="AC5605" i="1" s="1"/>
  <c r="Z5605" i="1" s="1"/>
  <c r="AB5606" i="1"/>
  <c r="AC5606" i="1" s="1"/>
  <c r="Z5606" i="1" s="1"/>
  <c r="AB5607" i="1"/>
  <c r="AC5607" i="1" s="1"/>
  <c r="Z5607" i="1" s="1"/>
  <c r="AB5608" i="1"/>
  <c r="AC5608" i="1" s="1"/>
  <c r="Z5608" i="1" s="1"/>
  <c r="AB5609" i="1"/>
  <c r="AC5609" i="1" s="1"/>
  <c r="Z5609" i="1" s="1"/>
  <c r="AB5610" i="1"/>
  <c r="AC5610" i="1" s="1"/>
  <c r="Z5610" i="1" s="1"/>
  <c r="AB5611" i="1"/>
  <c r="AC5611" i="1" s="1"/>
  <c r="Z5611" i="1" s="1"/>
  <c r="AB5612" i="1"/>
  <c r="AC5612" i="1" s="1"/>
  <c r="Z5612" i="1" s="1"/>
  <c r="AB5613" i="1"/>
  <c r="AC5613" i="1" s="1"/>
  <c r="Z5613" i="1" s="1"/>
  <c r="AB5614" i="1"/>
  <c r="AC5614" i="1" s="1"/>
  <c r="Z5614" i="1" s="1"/>
  <c r="AB5615" i="1"/>
  <c r="AC5615" i="1" s="1"/>
  <c r="Z5615" i="1" s="1"/>
  <c r="AB5616" i="1"/>
  <c r="AC5616" i="1" s="1"/>
  <c r="Z5616" i="1" s="1"/>
  <c r="AB5617" i="1"/>
  <c r="AC5617" i="1" s="1"/>
  <c r="Z5617" i="1" s="1"/>
  <c r="AB5618" i="1"/>
  <c r="AC5618" i="1" s="1"/>
  <c r="Z5618" i="1" s="1"/>
  <c r="AB5619" i="1"/>
  <c r="AC5619" i="1" s="1"/>
  <c r="Z5619" i="1" s="1"/>
  <c r="AB5620" i="1"/>
  <c r="AC5620" i="1" s="1"/>
  <c r="Z5620" i="1" s="1"/>
  <c r="AB5621" i="1"/>
  <c r="AC5621" i="1" s="1"/>
  <c r="Z5621" i="1" s="1"/>
  <c r="AB5622" i="1"/>
  <c r="AC5622" i="1" s="1"/>
  <c r="Z5622" i="1" s="1"/>
  <c r="AB5623" i="1"/>
  <c r="AC5623" i="1" s="1"/>
  <c r="Z5623" i="1" s="1"/>
  <c r="AB5624" i="1"/>
  <c r="AC5624" i="1" s="1"/>
  <c r="Z5624" i="1" s="1"/>
  <c r="AB5625" i="1"/>
  <c r="AC5625" i="1" s="1"/>
  <c r="Z5625" i="1" s="1"/>
  <c r="AB5626" i="1"/>
  <c r="AC5626" i="1" s="1"/>
  <c r="Z5626" i="1" s="1"/>
  <c r="AB5627" i="1"/>
  <c r="AC5627" i="1" s="1"/>
  <c r="Z5627" i="1" s="1"/>
  <c r="AB5628" i="1"/>
  <c r="AC5628" i="1" s="1"/>
  <c r="Z5628" i="1" s="1"/>
  <c r="AB5629" i="1"/>
  <c r="AC5629" i="1" s="1"/>
  <c r="Z5629" i="1" s="1"/>
  <c r="AB5630" i="1"/>
  <c r="AC5630" i="1" s="1"/>
  <c r="Z5630" i="1" s="1"/>
  <c r="AB5631" i="1"/>
  <c r="AC5631" i="1" s="1"/>
  <c r="Z5631" i="1" s="1"/>
  <c r="AB5632" i="1"/>
  <c r="AC5632" i="1" s="1"/>
  <c r="Z5632" i="1" s="1"/>
  <c r="AB5633" i="1"/>
  <c r="AC5633" i="1" s="1"/>
  <c r="Z5633" i="1" s="1"/>
  <c r="AB5634" i="1"/>
  <c r="AC5634" i="1" s="1"/>
  <c r="Z5634" i="1" s="1"/>
  <c r="AB5635" i="1"/>
  <c r="AC5635" i="1" s="1"/>
  <c r="Z5635" i="1" s="1"/>
  <c r="AB5636" i="1"/>
  <c r="AC5636" i="1" s="1"/>
  <c r="Z5636" i="1" s="1"/>
  <c r="AB5637" i="1"/>
  <c r="AC5637" i="1" s="1"/>
  <c r="Z5637" i="1" s="1"/>
  <c r="AB5638" i="1"/>
  <c r="AC5638" i="1" s="1"/>
  <c r="Z5638" i="1" s="1"/>
  <c r="AB5639" i="1"/>
  <c r="AC5639" i="1" s="1"/>
  <c r="Z5639" i="1" s="1"/>
  <c r="AB5640" i="1"/>
  <c r="AC5640" i="1" s="1"/>
  <c r="Z5640" i="1" s="1"/>
  <c r="AB5641" i="1"/>
  <c r="AC5641" i="1" s="1"/>
  <c r="Z5641" i="1" s="1"/>
  <c r="AB5642" i="1"/>
  <c r="AC5642" i="1" s="1"/>
  <c r="Z5642" i="1" s="1"/>
  <c r="AB5643" i="1"/>
  <c r="AC5643" i="1" s="1"/>
  <c r="Z5643" i="1" s="1"/>
  <c r="AB5644" i="1"/>
  <c r="AC5644" i="1" s="1"/>
  <c r="Z5644" i="1" s="1"/>
  <c r="AB5645" i="1"/>
  <c r="AC5645" i="1" s="1"/>
  <c r="Z5645" i="1" s="1"/>
  <c r="AB5646" i="1"/>
  <c r="AC5646" i="1" s="1"/>
  <c r="Z5646" i="1" s="1"/>
  <c r="AB5647" i="1"/>
  <c r="AC5647" i="1" s="1"/>
  <c r="Z5647" i="1" s="1"/>
  <c r="AB5648" i="1"/>
  <c r="AC5648" i="1" s="1"/>
  <c r="Z5648" i="1" s="1"/>
  <c r="AB5649" i="1"/>
  <c r="AC5649" i="1" s="1"/>
  <c r="Z5649" i="1" s="1"/>
  <c r="AB5650" i="1"/>
  <c r="AC5650" i="1" s="1"/>
  <c r="Z5650" i="1" s="1"/>
  <c r="AB5651" i="1"/>
  <c r="AC5651" i="1" s="1"/>
  <c r="Z5651" i="1" s="1"/>
  <c r="AB5652" i="1"/>
  <c r="AC5652" i="1" s="1"/>
  <c r="Z5652" i="1" s="1"/>
  <c r="AB5653" i="1"/>
  <c r="AC5653" i="1" s="1"/>
  <c r="Z5653" i="1" s="1"/>
  <c r="AB5654" i="1"/>
  <c r="AC5654" i="1" s="1"/>
  <c r="Z5654" i="1" s="1"/>
  <c r="AB5655" i="1"/>
  <c r="AC5655" i="1" s="1"/>
  <c r="Z5655" i="1" s="1"/>
  <c r="AB5656" i="1"/>
  <c r="AC5656" i="1" s="1"/>
  <c r="Z5656" i="1" s="1"/>
  <c r="AB5657" i="1"/>
  <c r="AC5657" i="1" s="1"/>
  <c r="Z5657" i="1" s="1"/>
  <c r="AB5658" i="1"/>
  <c r="AC5658" i="1" s="1"/>
  <c r="Z5658" i="1" s="1"/>
  <c r="AB5659" i="1"/>
  <c r="AC5659" i="1" s="1"/>
  <c r="Z5659" i="1" s="1"/>
  <c r="AB5660" i="1"/>
  <c r="AC5660" i="1" s="1"/>
  <c r="Z5660" i="1" s="1"/>
  <c r="AB5661" i="1"/>
  <c r="AC5661" i="1" s="1"/>
  <c r="Z5661" i="1" s="1"/>
  <c r="AB5662" i="1"/>
  <c r="AC5662" i="1" s="1"/>
  <c r="Z5662" i="1" s="1"/>
  <c r="AB5663" i="1"/>
  <c r="AC5663" i="1" s="1"/>
  <c r="Z5663" i="1" s="1"/>
  <c r="AB5664" i="1"/>
  <c r="AC5664" i="1" s="1"/>
  <c r="Z5664" i="1" s="1"/>
  <c r="AB5665" i="1"/>
  <c r="AC5665" i="1" s="1"/>
  <c r="Z5665" i="1" s="1"/>
  <c r="AB5666" i="1"/>
  <c r="AC5666" i="1" s="1"/>
  <c r="Z5666" i="1" s="1"/>
  <c r="AB5667" i="1"/>
  <c r="AC5667" i="1" s="1"/>
  <c r="Z5667" i="1" s="1"/>
  <c r="AB5668" i="1"/>
  <c r="AC5668" i="1" s="1"/>
  <c r="Z5668" i="1" s="1"/>
  <c r="AB5669" i="1"/>
  <c r="AC5669" i="1" s="1"/>
  <c r="Z5669" i="1" s="1"/>
  <c r="AB5670" i="1"/>
  <c r="AC5670" i="1" s="1"/>
  <c r="Z5670" i="1" s="1"/>
  <c r="AB5671" i="1"/>
  <c r="AC5671" i="1" s="1"/>
  <c r="Z5671" i="1" s="1"/>
  <c r="AB5672" i="1"/>
  <c r="AC5672" i="1" s="1"/>
  <c r="Z5672" i="1" s="1"/>
  <c r="AB5673" i="1"/>
  <c r="AC5673" i="1" s="1"/>
  <c r="Z5673" i="1" s="1"/>
  <c r="AB5674" i="1"/>
  <c r="AC5674" i="1" s="1"/>
  <c r="Z5674" i="1" s="1"/>
  <c r="AB5675" i="1"/>
  <c r="AC5675" i="1" s="1"/>
  <c r="Z5675" i="1" s="1"/>
  <c r="AB5676" i="1"/>
  <c r="AC5676" i="1" s="1"/>
  <c r="Z5676" i="1" s="1"/>
  <c r="AB5677" i="1"/>
  <c r="AC5677" i="1" s="1"/>
  <c r="Z5677" i="1" s="1"/>
  <c r="AB5678" i="1"/>
  <c r="AC5678" i="1" s="1"/>
  <c r="Z5678" i="1" s="1"/>
  <c r="AB5679" i="1"/>
  <c r="AC5679" i="1" s="1"/>
  <c r="Z5679" i="1" s="1"/>
  <c r="AB5680" i="1"/>
  <c r="AC5680" i="1" s="1"/>
  <c r="Z5680" i="1" s="1"/>
  <c r="AB5681" i="1"/>
  <c r="AC5681" i="1" s="1"/>
  <c r="Z5681" i="1" s="1"/>
  <c r="AB5682" i="1"/>
  <c r="AC5682" i="1" s="1"/>
  <c r="Z5682" i="1" s="1"/>
  <c r="AB5683" i="1"/>
  <c r="AC5683" i="1" s="1"/>
  <c r="Z5683" i="1" s="1"/>
  <c r="AB5684" i="1"/>
  <c r="AC5684" i="1" s="1"/>
  <c r="Z5684" i="1" s="1"/>
  <c r="AB5685" i="1"/>
  <c r="AC5685" i="1" s="1"/>
  <c r="Z5685" i="1" s="1"/>
  <c r="AB5686" i="1"/>
  <c r="AC5686" i="1" s="1"/>
  <c r="Z5686" i="1" s="1"/>
  <c r="AB5687" i="1"/>
  <c r="AC5687" i="1" s="1"/>
  <c r="Z5687" i="1" s="1"/>
  <c r="AB5688" i="1"/>
  <c r="AC5688" i="1" s="1"/>
  <c r="Z5688" i="1" s="1"/>
  <c r="AB5689" i="1"/>
  <c r="AC5689" i="1" s="1"/>
  <c r="Z5689" i="1" s="1"/>
  <c r="AB5690" i="1"/>
  <c r="AC5690" i="1" s="1"/>
  <c r="Z5690" i="1" s="1"/>
  <c r="AB5691" i="1"/>
  <c r="AC5691" i="1" s="1"/>
  <c r="Z5691" i="1" s="1"/>
  <c r="AB5692" i="1"/>
  <c r="AC5692" i="1" s="1"/>
  <c r="Z5692" i="1" s="1"/>
  <c r="AB5693" i="1"/>
  <c r="AC5693" i="1" s="1"/>
  <c r="Z5693" i="1" s="1"/>
  <c r="AB5694" i="1"/>
  <c r="AC5694" i="1" s="1"/>
  <c r="Z5694" i="1" s="1"/>
  <c r="AB5695" i="1"/>
  <c r="AC5695" i="1" s="1"/>
  <c r="Z5695" i="1" s="1"/>
  <c r="AB5696" i="1"/>
  <c r="AC5696" i="1" s="1"/>
  <c r="Z5696" i="1" s="1"/>
  <c r="AB5697" i="1"/>
  <c r="AC5697" i="1" s="1"/>
  <c r="Z5697" i="1" s="1"/>
  <c r="AB5698" i="1"/>
  <c r="AC5698" i="1" s="1"/>
  <c r="Z5698" i="1" s="1"/>
  <c r="AB5699" i="1"/>
  <c r="AC5699" i="1" s="1"/>
  <c r="Z5699" i="1" s="1"/>
  <c r="AB5700" i="1"/>
  <c r="AC5700" i="1" s="1"/>
  <c r="Z5700" i="1" s="1"/>
  <c r="AB5701" i="1"/>
  <c r="AC5701" i="1" s="1"/>
  <c r="Z5701" i="1" s="1"/>
  <c r="AB5702" i="1"/>
  <c r="AC5702" i="1" s="1"/>
  <c r="Z5702" i="1" s="1"/>
  <c r="AB5703" i="1"/>
  <c r="AC5703" i="1" s="1"/>
  <c r="Z5703" i="1" s="1"/>
  <c r="AB5704" i="1"/>
  <c r="AC5704" i="1" s="1"/>
  <c r="Z5704" i="1" s="1"/>
  <c r="AB5705" i="1"/>
  <c r="AC5705" i="1" s="1"/>
  <c r="Z5705" i="1" s="1"/>
  <c r="AB5706" i="1"/>
  <c r="AC5706" i="1" s="1"/>
  <c r="Z5706" i="1" s="1"/>
  <c r="AB5707" i="1"/>
  <c r="AC5707" i="1" s="1"/>
  <c r="Z5707" i="1" s="1"/>
  <c r="AB5708" i="1"/>
  <c r="AC5708" i="1" s="1"/>
  <c r="Z5708" i="1" s="1"/>
  <c r="AB5709" i="1"/>
  <c r="AC5709" i="1" s="1"/>
  <c r="Z5709" i="1" s="1"/>
  <c r="AB5710" i="1"/>
  <c r="AC5710" i="1" s="1"/>
  <c r="Z5710" i="1" s="1"/>
  <c r="AB5711" i="1"/>
  <c r="AC5711" i="1" s="1"/>
  <c r="Z5711" i="1" s="1"/>
  <c r="AB5712" i="1"/>
  <c r="AC5712" i="1" s="1"/>
  <c r="Z5712" i="1" s="1"/>
  <c r="AB5713" i="1"/>
  <c r="AC5713" i="1" s="1"/>
  <c r="Z5713" i="1" s="1"/>
  <c r="AB5714" i="1"/>
  <c r="AC5714" i="1" s="1"/>
  <c r="Z5714" i="1" s="1"/>
  <c r="AB5715" i="1"/>
  <c r="AC5715" i="1" s="1"/>
  <c r="Z5715" i="1" s="1"/>
  <c r="AB5716" i="1"/>
  <c r="AC5716" i="1" s="1"/>
  <c r="Z5716" i="1" s="1"/>
  <c r="AB5717" i="1"/>
  <c r="AC5717" i="1" s="1"/>
  <c r="Z5717" i="1" s="1"/>
  <c r="AB5718" i="1"/>
  <c r="AC5718" i="1" s="1"/>
  <c r="Z5718" i="1" s="1"/>
  <c r="AB5719" i="1"/>
  <c r="AC5719" i="1" s="1"/>
  <c r="Z5719" i="1" s="1"/>
  <c r="AB5720" i="1"/>
  <c r="AC5720" i="1" s="1"/>
  <c r="Z5720" i="1" s="1"/>
  <c r="AB5721" i="1"/>
  <c r="AC5721" i="1" s="1"/>
  <c r="Z5721" i="1" s="1"/>
  <c r="AB5722" i="1"/>
  <c r="AC5722" i="1" s="1"/>
  <c r="Z5722" i="1" s="1"/>
  <c r="AB5723" i="1"/>
  <c r="AC5723" i="1" s="1"/>
  <c r="Z5723" i="1" s="1"/>
  <c r="AB5724" i="1"/>
  <c r="AC5724" i="1" s="1"/>
  <c r="Z5724" i="1" s="1"/>
  <c r="AB5725" i="1"/>
  <c r="AC5725" i="1" s="1"/>
  <c r="Z5725" i="1" s="1"/>
  <c r="AB5726" i="1"/>
  <c r="AC5726" i="1" s="1"/>
  <c r="Z5726" i="1" s="1"/>
  <c r="AB5727" i="1"/>
  <c r="AC5727" i="1" s="1"/>
  <c r="Z5727" i="1" s="1"/>
  <c r="AB5728" i="1"/>
  <c r="AC5728" i="1" s="1"/>
  <c r="Z5728" i="1" s="1"/>
  <c r="AB5729" i="1"/>
  <c r="AC5729" i="1" s="1"/>
  <c r="Z5729" i="1" s="1"/>
  <c r="AB5730" i="1"/>
  <c r="AC5730" i="1" s="1"/>
  <c r="Z5730" i="1" s="1"/>
  <c r="AB5731" i="1"/>
  <c r="AC5731" i="1" s="1"/>
  <c r="Z5731" i="1" s="1"/>
  <c r="AB5732" i="1"/>
  <c r="AC5732" i="1" s="1"/>
  <c r="Z5732" i="1" s="1"/>
  <c r="AB5733" i="1"/>
  <c r="AC5733" i="1" s="1"/>
  <c r="Z5733" i="1" s="1"/>
  <c r="AB5734" i="1"/>
  <c r="AC5734" i="1" s="1"/>
  <c r="Z5734" i="1" s="1"/>
  <c r="AB5735" i="1"/>
  <c r="AC5735" i="1" s="1"/>
  <c r="Z5735" i="1" s="1"/>
  <c r="AB5736" i="1"/>
  <c r="AC5736" i="1" s="1"/>
  <c r="Z5736" i="1" s="1"/>
  <c r="AB5737" i="1"/>
  <c r="AC5737" i="1" s="1"/>
  <c r="Z5737" i="1" s="1"/>
  <c r="AB5738" i="1"/>
  <c r="AC5738" i="1" s="1"/>
  <c r="Z5738" i="1" s="1"/>
  <c r="AB5739" i="1"/>
  <c r="AC5739" i="1" s="1"/>
  <c r="Z5739" i="1" s="1"/>
  <c r="AB5740" i="1"/>
  <c r="AC5740" i="1" s="1"/>
  <c r="Z5740" i="1" s="1"/>
  <c r="AB5741" i="1"/>
  <c r="AC5741" i="1" s="1"/>
  <c r="Z5741" i="1" s="1"/>
  <c r="AB5742" i="1"/>
  <c r="AC5742" i="1" s="1"/>
  <c r="Z5742" i="1" s="1"/>
  <c r="AB5743" i="1"/>
  <c r="AC5743" i="1" s="1"/>
  <c r="Z5743" i="1" s="1"/>
  <c r="AB5744" i="1"/>
  <c r="AC5744" i="1" s="1"/>
  <c r="Z5744" i="1" s="1"/>
  <c r="AB5745" i="1"/>
  <c r="AC5745" i="1" s="1"/>
  <c r="Z5745" i="1" s="1"/>
  <c r="AB5746" i="1"/>
  <c r="AC5746" i="1" s="1"/>
  <c r="Z5746" i="1" s="1"/>
  <c r="AB5747" i="1"/>
  <c r="AC5747" i="1" s="1"/>
  <c r="Z5747" i="1" s="1"/>
  <c r="AB5748" i="1"/>
  <c r="AC5748" i="1" s="1"/>
  <c r="Z5748" i="1" s="1"/>
  <c r="AB5749" i="1"/>
  <c r="AC5749" i="1" s="1"/>
  <c r="Z5749" i="1" s="1"/>
  <c r="AB5750" i="1"/>
  <c r="AC5750" i="1" s="1"/>
  <c r="Z5750" i="1" s="1"/>
  <c r="AB5751" i="1"/>
  <c r="AC5751" i="1" s="1"/>
  <c r="Z5751" i="1" s="1"/>
  <c r="AB5752" i="1"/>
  <c r="AC5752" i="1" s="1"/>
  <c r="Z5752" i="1" s="1"/>
  <c r="AB5753" i="1"/>
  <c r="AC5753" i="1" s="1"/>
  <c r="Z5753" i="1" s="1"/>
  <c r="AB5754" i="1"/>
  <c r="AC5754" i="1" s="1"/>
  <c r="Z5754" i="1" s="1"/>
  <c r="AB5755" i="1"/>
  <c r="AC5755" i="1" s="1"/>
  <c r="Z5755" i="1" s="1"/>
  <c r="AB5756" i="1"/>
  <c r="AC5756" i="1" s="1"/>
  <c r="Z5756" i="1" s="1"/>
  <c r="AB5757" i="1"/>
  <c r="AC5757" i="1" s="1"/>
  <c r="Z5757" i="1" s="1"/>
  <c r="AB5758" i="1"/>
  <c r="AC5758" i="1" s="1"/>
  <c r="Z5758" i="1" s="1"/>
  <c r="AB5759" i="1"/>
  <c r="AC5759" i="1" s="1"/>
  <c r="Z5759" i="1" s="1"/>
  <c r="AB5760" i="1"/>
  <c r="AC5760" i="1" s="1"/>
  <c r="Z5760" i="1" s="1"/>
  <c r="AB5761" i="1"/>
  <c r="AC5761" i="1" s="1"/>
  <c r="Z5761" i="1" s="1"/>
  <c r="AB5762" i="1"/>
  <c r="AC5762" i="1" s="1"/>
  <c r="Z5762" i="1" s="1"/>
  <c r="AB5763" i="1"/>
  <c r="AC5763" i="1" s="1"/>
  <c r="Z5763" i="1" s="1"/>
  <c r="AB5764" i="1"/>
  <c r="AC5764" i="1" s="1"/>
  <c r="Z5764" i="1" s="1"/>
  <c r="AB5765" i="1"/>
  <c r="AC5765" i="1" s="1"/>
  <c r="Z5765" i="1" s="1"/>
  <c r="AB5766" i="1"/>
  <c r="AC5766" i="1" s="1"/>
  <c r="Z5766" i="1" s="1"/>
  <c r="AB5767" i="1"/>
  <c r="AC5767" i="1" s="1"/>
  <c r="Z5767" i="1" s="1"/>
  <c r="AB5768" i="1"/>
  <c r="AC5768" i="1" s="1"/>
  <c r="Z5768" i="1" s="1"/>
  <c r="AB5769" i="1"/>
  <c r="AC5769" i="1" s="1"/>
  <c r="Z5769" i="1" s="1"/>
  <c r="AB5770" i="1"/>
  <c r="AC5770" i="1" s="1"/>
  <c r="Z5770" i="1" s="1"/>
  <c r="AB5771" i="1"/>
  <c r="AC5771" i="1" s="1"/>
  <c r="Z5771" i="1" s="1"/>
  <c r="AB5772" i="1"/>
  <c r="AC5772" i="1" s="1"/>
  <c r="Z5772" i="1" s="1"/>
  <c r="AB5773" i="1"/>
  <c r="AC5773" i="1" s="1"/>
  <c r="Z5773" i="1" s="1"/>
  <c r="AB5774" i="1"/>
  <c r="AC5774" i="1" s="1"/>
  <c r="Z5774" i="1" s="1"/>
  <c r="AB5775" i="1"/>
  <c r="AC5775" i="1" s="1"/>
  <c r="Z5775" i="1" s="1"/>
  <c r="AB5776" i="1"/>
  <c r="AC5776" i="1" s="1"/>
  <c r="Z5776" i="1" s="1"/>
  <c r="AB5777" i="1"/>
  <c r="AC5777" i="1" s="1"/>
  <c r="Z5777" i="1" s="1"/>
  <c r="AB5778" i="1"/>
  <c r="AC5778" i="1" s="1"/>
  <c r="Z5778" i="1" s="1"/>
  <c r="AB5779" i="1"/>
  <c r="AC5779" i="1" s="1"/>
  <c r="Z5779" i="1" s="1"/>
  <c r="AB5780" i="1"/>
  <c r="AC5780" i="1" s="1"/>
  <c r="Z5780" i="1" s="1"/>
  <c r="AB5781" i="1"/>
  <c r="AC5781" i="1" s="1"/>
  <c r="Z5781" i="1" s="1"/>
  <c r="AB5782" i="1"/>
  <c r="AC5782" i="1" s="1"/>
  <c r="Z5782" i="1" s="1"/>
  <c r="AB5783" i="1"/>
  <c r="AC5783" i="1" s="1"/>
  <c r="Z5783" i="1" s="1"/>
  <c r="AB5784" i="1"/>
  <c r="AC5784" i="1" s="1"/>
  <c r="Z5784" i="1" s="1"/>
  <c r="AB5785" i="1"/>
  <c r="AC5785" i="1" s="1"/>
  <c r="Z5785" i="1" s="1"/>
  <c r="AB5786" i="1"/>
  <c r="AC5786" i="1" s="1"/>
  <c r="Z5786" i="1" s="1"/>
  <c r="AB5787" i="1"/>
  <c r="AC5787" i="1" s="1"/>
  <c r="Z5787" i="1" s="1"/>
  <c r="AB5788" i="1"/>
  <c r="AC5788" i="1" s="1"/>
  <c r="Z5788" i="1" s="1"/>
  <c r="AB5789" i="1"/>
  <c r="AC5789" i="1" s="1"/>
  <c r="Z5789" i="1" s="1"/>
  <c r="AB5790" i="1"/>
  <c r="AC5790" i="1" s="1"/>
  <c r="Z5790" i="1" s="1"/>
  <c r="AB5791" i="1"/>
  <c r="AC5791" i="1" s="1"/>
  <c r="Z5791" i="1" s="1"/>
  <c r="AB5792" i="1"/>
  <c r="AC5792" i="1" s="1"/>
  <c r="Z5792" i="1" s="1"/>
  <c r="AB5793" i="1"/>
  <c r="AC5793" i="1" s="1"/>
  <c r="Z5793" i="1" s="1"/>
  <c r="AB5794" i="1"/>
  <c r="AC5794" i="1" s="1"/>
  <c r="Z5794" i="1" s="1"/>
  <c r="AB5795" i="1"/>
  <c r="AC5795" i="1" s="1"/>
  <c r="Z5795" i="1" s="1"/>
  <c r="AB5796" i="1"/>
  <c r="AC5796" i="1" s="1"/>
  <c r="Z5796" i="1" s="1"/>
  <c r="AB5797" i="1"/>
  <c r="AC5797" i="1" s="1"/>
  <c r="Z5797" i="1" s="1"/>
  <c r="AB5798" i="1"/>
  <c r="AC5798" i="1" s="1"/>
  <c r="Z5798" i="1" s="1"/>
  <c r="AB5799" i="1"/>
  <c r="AC5799" i="1" s="1"/>
  <c r="Z5799" i="1" s="1"/>
  <c r="AB5800" i="1"/>
  <c r="AC5800" i="1" s="1"/>
  <c r="Z5800" i="1" s="1"/>
  <c r="AB5801" i="1"/>
  <c r="AC5801" i="1" s="1"/>
  <c r="Z5801" i="1" s="1"/>
  <c r="AB5802" i="1"/>
  <c r="AC5802" i="1" s="1"/>
  <c r="Z5802" i="1" s="1"/>
  <c r="AB5803" i="1"/>
  <c r="AC5803" i="1" s="1"/>
  <c r="Z5803" i="1" s="1"/>
  <c r="AB5804" i="1"/>
  <c r="AC5804" i="1" s="1"/>
  <c r="Z5804" i="1" s="1"/>
  <c r="AB5805" i="1"/>
  <c r="AC5805" i="1" s="1"/>
  <c r="Z5805" i="1" s="1"/>
  <c r="AB5806" i="1"/>
  <c r="AC5806" i="1" s="1"/>
  <c r="Z5806" i="1" s="1"/>
  <c r="AB5807" i="1"/>
  <c r="AC5807" i="1" s="1"/>
  <c r="Z5807" i="1" s="1"/>
  <c r="AB5808" i="1"/>
  <c r="AC5808" i="1" s="1"/>
  <c r="Z5808" i="1" s="1"/>
  <c r="AB5809" i="1"/>
  <c r="AC5809" i="1" s="1"/>
  <c r="Z5809" i="1" s="1"/>
  <c r="AB5810" i="1"/>
  <c r="AC5810" i="1" s="1"/>
  <c r="Z5810" i="1" s="1"/>
  <c r="AB5811" i="1"/>
  <c r="AC5811" i="1" s="1"/>
  <c r="Z5811" i="1" s="1"/>
  <c r="AB5812" i="1"/>
  <c r="AC5812" i="1" s="1"/>
  <c r="Z5812" i="1" s="1"/>
  <c r="AB5813" i="1"/>
  <c r="AC5813" i="1" s="1"/>
  <c r="Z5813" i="1" s="1"/>
  <c r="AB5814" i="1"/>
  <c r="AC5814" i="1" s="1"/>
  <c r="Z5814" i="1" s="1"/>
  <c r="AB5815" i="1"/>
  <c r="AC5815" i="1" s="1"/>
  <c r="Z5815" i="1" s="1"/>
  <c r="AB5816" i="1"/>
  <c r="AC5816" i="1" s="1"/>
  <c r="Z5816" i="1" s="1"/>
  <c r="AB5817" i="1"/>
  <c r="AC5817" i="1" s="1"/>
  <c r="Z5817" i="1" s="1"/>
  <c r="AB5818" i="1"/>
  <c r="AC5818" i="1" s="1"/>
  <c r="Z5818" i="1" s="1"/>
  <c r="AB5819" i="1"/>
  <c r="AC5819" i="1" s="1"/>
  <c r="Z5819" i="1" s="1"/>
  <c r="AB5820" i="1"/>
  <c r="AC5820" i="1" s="1"/>
  <c r="Z5820" i="1" s="1"/>
  <c r="AB5821" i="1"/>
  <c r="AC5821" i="1" s="1"/>
  <c r="Z5821" i="1" s="1"/>
  <c r="AB5822" i="1"/>
  <c r="AC5822" i="1" s="1"/>
  <c r="Z5822" i="1" s="1"/>
  <c r="AB5823" i="1"/>
  <c r="AC5823" i="1" s="1"/>
  <c r="Z5823" i="1" s="1"/>
  <c r="AB5824" i="1"/>
  <c r="AC5824" i="1" s="1"/>
  <c r="Z5824" i="1" s="1"/>
  <c r="AB5825" i="1"/>
  <c r="AC5825" i="1" s="1"/>
  <c r="Z5825" i="1" s="1"/>
  <c r="AB5826" i="1"/>
  <c r="AC5826" i="1" s="1"/>
  <c r="Z5826" i="1" s="1"/>
  <c r="AB5827" i="1"/>
  <c r="AC5827" i="1" s="1"/>
  <c r="Z5827" i="1" s="1"/>
  <c r="AB5828" i="1"/>
  <c r="AC5828" i="1" s="1"/>
  <c r="Z5828" i="1" s="1"/>
  <c r="AB5829" i="1"/>
  <c r="AC5829" i="1" s="1"/>
  <c r="Z5829" i="1" s="1"/>
  <c r="AB5830" i="1"/>
  <c r="AC5830" i="1" s="1"/>
  <c r="Z5830" i="1" s="1"/>
  <c r="AB5831" i="1"/>
  <c r="AC5831" i="1" s="1"/>
  <c r="Z5831" i="1" s="1"/>
  <c r="AB5832" i="1"/>
  <c r="AC5832" i="1" s="1"/>
  <c r="Z5832" i="1" s="1"/>
  <c r="AB5833" i="1"/>
  <c r="AC5833" i="1" s="1"/>
  <c r="Z5833" i="1" s="1"/>
  <c r="AB5834" i="1"/>
  <c r="AC5834" i="1" s="1"/>
  <c r="Z5834" i="1" s="1"/>
  <c r="AB5835" i="1"/>
  <c r="AC5835" i="1" s="1"/>
  <c r="Z5835" i="1" s="1"/>
  <c r="AB5836" i="1"/>
  <c r="AC5836" i="1" s="1"/>
  <c r="Z5836" i="1" s="1"/>
  <c r="AB5837" i="1"/>
  <c r="AC5837" i="1" s="1"/>
  <c r="Z5837" i="1" s="1"/>
  <c r="AB5838" i="1"/>
  <c r="AC5838" i="1" s="1"/>
  <c r="Z5838" i="1" s="1"/>
  <c r="AB5839" i="1"/>
  <c r="AC5839" i="1" s="1"/>
  <c r="Z5839" i="1" s="1"/>
  <c r="AB5840" i="1"/>
  <c r="AC5840" i="1" s="1"/>
  <c r="Z5840" i="1" s="1"/>
  <c r="AB5841" i="1"/>
  <c r="AC5841" i="1" s="1"/>
  <c r="Z5841" i="1" s="1"/>
  <c r="AB5842" i="1"/>
  <c r="AC5842" i="1" s="1"/>
  <c r="Z5842" i="1" s="1"/>
  <c r="AB5843" i="1"/>
  <c r="AC5843" i="1" s="1"/>
  <c r="Z5843" i="1" s="1"/>
  <c r="AB5844" i="1"/>
  <c r="AC5844" i="1" s="1"/>
  <c r="Z5844" i="1" s="1"/>
  <c r="AB5845" i="1"/>
  <c r="AC5845" i="1" s="1"/>
  <c r="Z5845" i="1" s="1"/>
  <c r="AB5846" i="1"/>
  <c r="AC5846" i="1" s="1"/>
  <c r="Z5846" i="1" s="1"/>
  <c r="AB5847" i="1"/>
  <c r="AC5847" i="1" s="1"/>
  <c r="Z5847" i="1" s="1"/>
  <c r="AB5848" i="1"/>
  <c r="AC5848" i="1" s="1"/>
  <c r="Z5848" i="1" s="1"/>
  <c r="AB5849" i="1"/>
  <c r="AC5849" i="1" s="1"/>
  <c r="Z5849" i="1" s="1"/>
  <c r="AB5850" i="1"/>
  <c r="AC5850" i="1" s="1"/>
  <c r="Z5850" i="1" s="1"/>
  <c r="AB5851" i="1"/>
  <c r="AC5851" i="1" s="1"/>
  <c r="Z5851" i="1" s="1"/>
  <c r="AB5852" i="1"/>
  <c r="AC5852" i="1" s="1"/>
  <c r="Z5852" i="1" s="1"/>
  <c r="AB5853" i="1"/>
  <c r="AC5853" i="1" s="1"/>
  <c r="Z5853" i="1" s="1"/>
  <c r="AB5854" i="1"/>
  <c r="AC5854" i="1" s="1"/>
  <c r="Z5854" i="1" s="1"/>
  <c r="AB5855" i="1"/>
  <c r="AC5855" i="1" s="1"/>
  <c r="Z5855" i="1" s="1"/>
  <c r="AB5856" i="1"/>
  <c r="AC5856" i="1" s="1"/>
  <c r="Z5856" i="1" s="1"/>
  <c r="AB5857" i="1"/>
  <c r="AC5857" i="1" s="1"/>
  <c r="Z5857" i="1" s="1"/>
  <c r="AB5858" i="1"/>
  <c r="AC5858" i="1" s="1"/>
  <c r="Z5858" i="1" s="1"/>
  <c r="AB5859" i="1"/>
  <c r="AC5859" i="1" s="1"/>
  <c r="Z5859" i="1" s="1"/>
  <c r="AB5860" i="1"/>
  <c r="AC5860" i="1" s="1"/>
  <c r="Z5860" i="1" s="1"/>
  <c r="AB5861" i="1"/>
  <c r="AC5861" i="1" s="1"/>
  <c r="Z5861" i="1" s="1"/>
  <c r="AB5862" i="1"/>
  <c r="AC5862" i="1" s="1"/>
  <c r="Z5862" i="1" s="1"/>
  <c r="AB5863" i="1"/>
  <c r="AC5863" i="1" s="1"/>
  <c r="Z5863" i="1" s="1"/>
  <c r="AB5864" i="1"/>
  <c r="AC5864" i="1" s="1"/>
  <c r="Z5864" i="1" s="1"/>
  <c r="AB5865" i="1"/>
  <c r="AC5865" i="1" s="1"/>
  <c r="Z5865" i="1" s="1"/>
  <c r="AB5866" i="1"/>
  <c r="AC5866" i="1" s="1"/>
  <c r="Z5866" i="1" s="1"/>
  <c r="AB5867" i="1"/>
  <c r="AC5867" i="1" s="1"/>
  <c r="Z5867" i="1" s="1"/>
  <c r="AB5868" i="1"/>
  <c r="AC5868" i="1" s="1"/>
  <c r="Z5868" i="1" s="1"/>
  <c r="AB5869" i="1"/>
  <c r="AC5869" i="1" s="1"/>
  <c r="Z5869" i="1" s="1"/>
  <c r="AB5870" i="1"/>
  <c r="AC5870" i="1" s="1"/>
  <c r="Z5870" i="1" s="1"/>
  <c r="AB5871" i="1"/>
  <c r="AC5871" i="1" s="1"/>
  <c r="Z5871" i="1" s="1"/>
  <c r="AB5872" i="1"/>
  <c r="AC5872" i="1" s="1"/>
  <c r="Z5872" i="1" s="1"/>
  <c r="AB5873" i="1"/>
  <c r="AC5873" i="1" s="1"/>
  <c r="Z5873" i="1" s="1"/>
  <c r="AB5874" i="1"/>
  <c r="AC5874" i="1" s="1"/>
  <c r="Z5874" i="1" s="1"/>
  <c r="AB5875" i="1"/>
  <c r="AC5875" i="1" s="1"/>
  <c r="Z5875" i="1" s="1"/>
  <c r="AB5876" i="1"/>
  <c r="AC5876" i="1" s="1"/>
  <c r="Z5876" i="1" s="1"/>
  <c r="AB5877" i="1"/>
  <c r="AC5877" i="1" s="1"/>
  <c r="Z5877" i="1" s="1"/>
  <c r="AB5878" i="1"/>
  <c r="AC5878" i="1" s="1"/>
  <c r="Z5878" i="1" s="1"/>
  <c r="AB5879" i="1"/>
  <c r="AC5879" i="1" s="1"/>
  <c r="Z5879" i="1" s="1"/>
  <c r="AB5880" i="1"/>
  <c r="AC5880" i="1" s="1"/>
  <c r="Z5880" i="1" s="1"/>
  <c r="AB5881" i="1"/>
  <c r="AC5881" i="1" s="1"/>
  <c r="Z5881" i="1" s="1"/>
  <c r="AB5882" i="1"/>
  <c r="AC5882" i="1" s="1"/>
  <c r="Z5882" i="1" s="1"/>
  <c r="AB5883" i="1"/>
  <c r="AC5883" i="1" s="1"/>
  <c r="Z5883" i="1" s="1"/>
  <c r="AB5884" i="1"/>
  <c r="AC5884" i="1" s="1"/>
  <c r="Z5884" i="1" s="1"/>
  <c r="AB5885" i="1"/>
  <c r="AC5885" i="1" s="1"/>
  <c r="Z5885" i="1" s="1"/>
  <c r="AB5886" i="1"/>
  <c r="AC5886" i="1" s="1"/>
  <c r="Z5886" i="1" s="1"/>
  <c r="AB5887" i="1"/>
  <c r="AC5887" i="1" s="1"/>
  <c r="Z5887" i="1" s="1"/>
  <c r="AB5888" i="1"/>
  <c r="AC5888" i="1" s="1"/>
  <c r="Z5888" i="1" s="1"/>
  <c r="AB5889" i="1"/>
  <c r="AC5889" i="1" s="1"/>
  <c r="Z5889" i="1" s="1"/>
  <c r="AB5890" i="1"/>
  <c r="AC5890" i="1" s="1"/>
  <c r="Z5890" i="1" s="1"/>
  <c r="AB5891" i="1"/>
  <c r="AC5891" i="1" s="1"/>
  <c r="Z5891" i="1" s="1"/>
  <c r="AB5892" i="1"/>
  <c r="AC5892" i="1" s="1"/>
  <c r="Z5892" i="1" s="1"/>
  <c r="AB5893" i="1"/>
  <c r="AC5893" i="1" s="1"/>
  <c r="Z5893" i="1" s="1"/>
  <c r="AB5894" i="1"/>
  <c r="AC5894" i="1" s="1"/>
  <c r="Z5894" i="1" s="1"/>
  <c r="AB5895" i="1"/>
  <c r="AC5895" i="1" s="1"/>
  <c r="Z5895" i="1" s="1"/>
  <c r="AB5896" i="1"/>
  <c r="AC5896" i="1" s="1"/>
  <c r="Z5896" i="1" s="1"/>
  <c r="AB5897" i="1"/>
  <c r="AC5897" i="1" s="1"/>
  <c r="Z5897" i="1" s="1"/>
  <c r="AB5898" i="1"/>
  <c r="AC5898" i="1" s="1"/>
  <c r="Z5898" i="1" s="1"/>
  <c r="AB5899" i="1"/>
  <c r="AC5899" i="1" s="1"/>
  <c r="Z5899" i="1" s="1"/>
  <c r="AB5900" i="1"/>
  <c r="AC5900" i="1" s="1"/>
  <c r="Z5900" i="1" s="1"/>
  <c r="AB5901" i="1"/>
  <c r="AC5901" i="1" s="1"/>
  <c r="Z5901" i="1" s="1"/>
  <c r="AB5902" i="1"/>
  <c r="AC5902" i="1" s="1"/>
  <c r="Z5902" i="1" s="1"/>
  <c r="AB5903" i="1"/>
  <c r="AC5903" i="1" s="1"/>
  <c r="Z5903" i="1" s="1"/>
  <c r="AB5904" i="1"/>
  <c r="AC5904" i="1" s="1"/>
  <c r="Z5904" i="1" s="1"/>
  <c r="AB5905" i="1"/>
  <c r="AC5905" i="1" s="1"/>
  <c r="Z5905" i="1" s="1"/>
  <c r="AB5906" i="1"/>
  <c r="AC5906" i="1" s="1"/>
  <c r="Z5906" i="1" s="1"/>
  <c r="AB5907" i="1"/>
  <c r="AC5907" i="1" s="1"/>
  <c r="Z5907" i="1" s="1"/>
  <c r="AB5908" i="1"/>
  <c r="AC5908" i="1" s="1"/>
  <c r="Z5908" i="1" s="1"/>
  <c r="AB5909" i="1"/>
  <c r="AC5909" i="1" s="1"/>
  <c r="Z5909" i="1" s="1"/>
  <c r="AB5910" i="1"/>
  <c r="AC5910" i="1" s="1"/>
  <c r="Z5910" i="1" s="1"/>
  <c r="AB5911" i="1"/>
  <c r="AC5911" i="1" s="1"/>
  <c r="Z5911" i="1" s="1"/>
  <c r="AB5912" i="1"/>
  <c r="AC5912" i="1" s="1"/>
  <c r="Z5912" i="1" s="1"/>
  <c r="AB5913" i="1"/>
  <c r="AC5913" i="1" s="1"/>
  <c r="Z5913" i="1" s="1"/>
  <c r="AB5914" i="1"/>
  <c r="AC5914" i="1" s="1"/>
  <c r="Z5914" i="1" s="1"/>
  <c r="AB5915" i="1"/>
  <c r="AC5915" i="1" s="1"/>
  <c r="Z5915" i="1" s="1"/>
  <c r="AB5916" i="1"/>
  <c r="AC5916" i="1" s="1"/>
  <c r="Z5916" i="1" s="1"/>
  <c r="AB5917" i="1"/>
  <c r="AC5917" i="1" s="1"/>
  <c r="Z5917" i="1" s="1"/>
  <c r="AB5918" i="1"/>
  <c r="AC5918" i="1" s="1"/>
  <c r="Z5918" i="1" s="1"/>
  <c r="AB5919" i="1"/>
  <c r="AC5919" i="1" s="1"/>
  <c r="Z5919" i="1" s="1"/>
  <c r="AB5920" i="1"/>
  <c r="AC5920" i="1" s="1"/>
  <c r="Z5920" i="1" s="1"/>
  <c r="AB5921" i="1"/>
  <c r="AC5921" i="1" s="1"/>
  <c r="Z5921" i="1" s="1"/>
  <c r="AB5922" i="1"/>
  <c r="AC5922" i="1" s="1"/>
  <c r="Z5922" i="1" s="1"/>
  <c r="AB5923" i="1"/>
  <c r="AC5923" i="1" s="1"/>
  <c r="Z5923" i="1" s="1"/>
  <c r="AB5924" i="1"/>
  <c r="AC5924" i="1" s="1"/>
  <c r="Z5924" i="1" s="1"/>
  <c r="AB5925" i="1"/>
  <c r="AC5925" i="1" s="1"/>
  <c r="Z5925" i="1" s="1"/>
  <c r="AB5926" i="1"/>
  <c r="AC5926" i="1" s="1"/>
  <c r="Z5926" i="1" s="1"/>
  <c r="AB5927" i="1"/>
  <c r="AC5927" i="1" s="1"/>
  <c r="Z5927" i="1" s="1"/>
  <c r="AB5928" i="1"/>
  <c r="AC5928" i="1" s="1"/>
  <c r="Z5928" i="1" s="1"/>
  <c r="AB5929" i="1"/>
  <c r="AC5929" i="1" s="1"/>
  <c r="Z5929" i="1" s="1"/>
  <c r="AB5930" i="1"/>
  <c r="AC5930" i="1" s="1"/>
  <c r="Z5930" i="1" s="1"/>
  <c r="AB5931" i="1"/>
  <c r="AC5931" i="1" s="1"/>
  <c r="Z5931" i="1" s="1"/>
  <c r="AB5932" i="1"/>
  <c r="AC5932" i="1" s="1"/>
  <c r="Z5932" i="1" s="1"/>
  <c r="AB5933" i="1"/>
  <c r="AC5933" i="1" s="1"/>
  <c r="Z5933" i="1" s="1"/>
  <c r="AB5934" i="1"/>
  <c r="AC5934" i="1" s="1"/>
  <c r="Z5934" i="1" s="1"/>
  <c r="AB5935" i="1"/>
  <c r="AC5935" i="1" s="1"/>
  <c r="Z5935" i="1" s="1"/>
  <c r="AB5936" i="1"/>
  <c r="AC5936" i="1" s="1"/>
  <c r="Z5936" i="1" s="1"/>
  <c r="AB5937" i="1"/>
  <c r="AC5937" i="1" s="1"/>
  <c r="Z5937" i="1" s="1"/>
  <c r="AB5938" i="1"/>
  <c r="AC5938" i="1" s="1"/>
  <c r="Z5938" i="1" s="1"/>
  <c r="AB5939" i="1"/>
  <c r="AC5939" i="1" s="1"/>
  <c r="Z5939" i="1" s="1"/>
  <c r="AB5940" i="1"/>
  <c r="AC5940" i="1" s="1"/>
  <c r="Z5940" i="1" s="1"/>
  <c r="AB5941" i="1"/>
  <c r="AC5941" i="1" s="1"/>
  <c r="Z5941" i="1" s="1"/>
  <c r="AB5942" i="1"/>
  <c r="AC5942" i="1" s="1"/>
  <c r="Z5942" i="1" s="1"/>
  <c r="AB5943" i="1"/>
  <c r="AC5943" i="1" s="1"/>
  <c r="Z5943" i="1" s="1"/>
  <c r="AB5944" i="1"/>
  <c r="AC5944" i="1" s="1"/>
  <c r="Z5944" i="1" s="1"/>
  <c r="AB5945" i="1"/>
  <c r="AC5945" i="1" s="1"/>
  <c r="Z5945" i="1" s="1"/>
  <c r="AB5946" i="1"/>
  <c r="AC5946" i="1" s="1"/>
  <c r="Z5946" i="1" s="1"/>
  <c r="AB5947" i="1"/>
  <c r="AC5947" i="1" s="1"/>
  <c r="Z5947" i="1" s="1"/>
  <c r="AB5948" i="1"/>
  <c r="AC5948" i="1" s="1"/>
  <c r="Z5948" i="1" s="1"/>
  <c r="AB5949" i="1"/>
  <c r="AC5949" i="1" s="1"/>
  <c r="Z5949" i="1" s="1"/>
  <c r="AB5950" i="1"/>
  <c r="AC5950" i="1" s="1"/>
  <c r="Z5950" i="1" s="1"/>
  <c r="AB5951" i="1"/>
  <c r="AC5951" i="1" s="1"/>
  <c r="Z5951" i="1" s="1"/>
  <c r="AB5952" i="1"/>
  <c r="AC5952" i="1" s="1"/>
  <c r="Z5952" i="1" s="1"/>
  <c r="AB5953" i="1"/>
  <c r="AC5953" i="1" s="1"/>
  <c r="Z5953" i="1" s="1"/>
  <c r="AB5954" i="1"/>
  <c r="AC5954" i="1" s="1"/>
  <c r="Z5954" i="1" s="1"/>
  <c r="AB5955" i="1"/>
  <c r="AC5955" i="1" s="1"/>
  <c r="Z5955" i="1" s="1"/>
  <c r="AB5956" i="1"/>
  <c r="AC5956" i="1" s="1"/>
  <c r="Z5956" i="1" s="1"/>
  <c r="AB5957" i="1"/>
  <c r="AC5957" i="1" s="1"/>
  <c r="Z5957" i="1" s="1"/>
  <c r="AB5958" i="1"/>
  <c r="AC5958" i="1" s="1"/>
  <c r="Z5958" i="1" s="1"/>
  <c r="AB5959" i="1"/>
  <c r="AC5959" i="1" s="1"/>
  <c r="Z5959" i="1" s="1"/>
  <c r="AB5960" i="1"/>
  <c r="AC5960" i="1" s="1"/>
  <c r="Z5960" i="1" s="1"/>
  <c r="AB5961" i="1"/>
  <c r="AC5961" i="1" s="1"/>
  <c r="Z5961" i="1" s="1"/>
  <c r="AB5962" i="1"/>
  <c r="AC5962" i="1" s="1"/>
  <c r="Z5962" i="1" s="1"/>
  <c r="AB5963" i="1"/>
  <c r="AC5963" i="1" s="1"/>
  <c r="Z5963" i="1" s="1"/>
  <c r="AB5964" i="1"/>
  <c r="AC5964" i="1" s="1"/>
  <c r="Z5964" i="1" s="1"/>
  <c r="AB5965" i="1"/>
  <c r="AC5965" i="1" s="1"/>
  <c r="Z5965" i="1" s="1"/>
  <c r="AB5966" i="1"/>
  <c r="AC5966" i="1" s="1"/>
  <c r="Z5966" i="1" s="1"/>
  <c r="AB5967" i="1"/>
  <c r="AC5967" i="1" s="1"/>
  <c r="Z5967" i="1" s="1"/>
  <c r="AB5968" i="1"/>
  <c r="AC5968" i="1" s="1"/>
  <c r="Z5968" i="1" s="1"/>
  <c r="AB5969" i="1"/>
  <c r="AC5969" i="1" s="1"/>
  <c r="Z5969" i="1" s="1"/>
  <c r="AB5970" i="1"/>
  <c r="AC5970" i="1" s="1"/>
  <c r="Z5970" i="1" s="1"/>
  <c r="AB5971" i="1"/>
  <c r="AC5971" i="1" s="1"/>
  <c r="Z5971" i="1" s="1"/>
  <c r="AB5972" i="1"/>
  <c r="AC5972" i="1" s="1"/>
  <c r="Z5972" i="1" s="1"/>
  <c r="AB5973" i="1"/>
  <c r="AC5973" i="1" s="1"/>
  <c r="Z5973" i="1" s="1"/>
  <c r="AB5974" i="1"/>
  <c r="AC5974" i="1" s="1"/>
  <c r="Z5974" i="1" s="1"/>
  <c r="AB5975" i="1"/>
  <c r="AC5975" i="1" s="1"/>
  <c r="Z5975" i="1" s="1"/>
  <c r="AB5976" i="1"/>
  <c r="AC5976" i="1" s="1"/>
  <c r="Z5976" i="1" s="1"/>
  <c r="AB5977" i="1"/>
  <c r="AC5977" i="1" s="1"/>
  <c r="Z5977" i="1" s="1"/>
  <c r="AB5978" i="1"/>
  <c r="AC5978" i="1" s="1"/>
  <c r="Z5978" i="1" s="1"/>
  <c r="AB5979" i="1"/>
  <c r="AC5979" i="1" s="1"/>
  <c r="Z5979" i="1" s="1"/>
  <c r="AB5980" i="1"/>
  <c r="AC5980" i="1" s="1"/>
  <c r="Z5980" i="1" s="1"/>
  <c r="AB5981" i="1"/>
  <c r="AC5981" i="1" s="1"/>
  <c r="Z5981" i="1" s="1"/>
  <c r="AB5982" i="1"/>
  <c r="AC5982" i="1" s="1"/>
  <c r="Z5982" i="1" s="1"/>
  <c r="AB5983" i="1"/>
  <c r="AC5983" i="1" s="1"/>
  <c r="Z5983" i="1" s="1"/>
  <c r="AB5984" i="1"/>
  <c r="AC5984" i="1" s="1"/>
  <c r="Z5984" i="1" s="1"/>
  <c r="AB5985" i="1"/>
  <c r="AC5985" i="1" s="1"/>
  <c r="Z5985" i="1" s="1"/>
  <c r="AB5986" i="1"/>
  <c r="AC5986" i="1" s="1"/>
  <c r="Z5986" i="1" s="1"/>
  <c r="AB5987" i="1"/>
  <c r="AC5987" i="1" s="1"/>
  <c r="Z5987" i="1" s="1"/>
  <c r="AB5988" i="1"/>
  <c r="AC5988" i="1" s="1"/>
  <c r="Z5988" i="1" s="1"/>
  <c r="AB5989" i="1"/>
  <c r="AC5989" i="1" s="1"/>
  <c r="Z5989" i="1" s="1"/>
  <c r="AB5990" i="1"/>
  <c r="AC5990" i="1" s="1"/>
  <c r="Z5990" i="1" s="1"/>
  <c r="AB5991" i="1"/>
  <c r="AC5991" i="1" s="1"/>
  <c r="Z5991" i="1" s="1"/>
  <c r="AB5992" i="1"/>
  <c r="AC5992" i="1" s="1"/>
  <c r="Z5992" i="1" s="1"/>
  <c r="AB5993" i="1"/>
  <c r="AC5993" i="1" s="1"/>
  <c r="Z5993" i="1" s="1"/>
  <c r="AB5994" i="1"/>
  <c r="AC5994" i="1" s="1"/>
  <c r="Z5994" i="1" s="1"/>
  <c r="AB5995" i="1"/>
  <c r="AC5995" i="1" s="1"/>
  <c r="Z5995" i="1" s="1"/>
  <c r="AB5996" i="1"/>
  <c r="AC5996" i="1" s="1"/>
  <c r="Z5996" i="1" s="1"/>
  <c r="AB5997" i="1"/>
  <c r="AC5997" i="1" s="1"/>
  <c r="Z5997" i="1" s="1"/>
  <c r="AB5998" i="1"/>
  <c r="AC5998" i="1" s="1"/>
  <c r="Z5998" i="1" s="1"/>
  <c r="AB5999" i="1"/>
  <c r="AC5999" i="1" s="1"/>
  <c r="Z5999" i="1" s="1"/>
  <c r="AB6000" i="1"/>
  <c r="AC6000" i="1" s="1"/>
  <c r="Z6000" i="1" s="1"/>
  <c r="AB6001" i="1"/>
  <c r="AC6001" i="1" s="1"/>
  <c r="Z6001" i="1" s="1"/>
  <c r="AB6002" i="1"/>
  <c r="AC6002" i="1" s="1"/>
  <c r="Z6002" i="1" s="1"/>
  <c r="AB6003" i="1"/>
  <c r="AC6003" i="1" s="1"/>
  <c r="Z6003" i="1" s="1"/>
  <c r="AB6004" i="1"/>
  <c r="AC6004" i="1" s="1"/>
  <c r="Z6004" i="1" s="1"/>
  <c r="AB6005" i="1"/>
  <c r="AC6005" i="1" s="1"/>
  <c r="Z6005" i="1" s="1"/>
  <c r="AB6006" i="1"/>
  <c r="AC6006" i="1" s="1"/>
  <c r="Z6006" i="1" s="1"/>
  <c r="AB6007" i="1"/>
  <c r="AC6007" i="1" s="1"/>
  <c r="Z6007" i="1" s="1"/>
  <c r="AB6008" i="1"/>
  <c r="AC6008" i="1" s="1"/>
  <c r="Z6008" i="1" s="1"/>
  <c r="AB6009" i="1"/>
  <c r="AC6009" i="1" s="1"/>
  <c r="Z6009" i="1" s="1"/>
  <c r="AB6010" i="1"/>
  <c r="AC6010" i="1" s="1"/>
  <c r="Z6010" i="1" s="1"/>
  <c r="AB6011" i="1"/>
  <c r="AC6011" i="1" s="1"/>
  <c r="Z6011" i="1" s="1"/>
  <c r="AB6012" i="1"/>
  <c r="AC6012" i="1" s="1"/>
  <c r="Z6012" i="1" s="1"/>
  <c r="AB6013" i="1"/>
  <c r="AC6013" i="1" s="1"/>
  <c r="Z6013" i="1" s="1"/>
  <c r="AB6014" i="1"/>
  <c r="AC6014" i="1" s="1"/>
  <c r="Z6014" i="1" s="1"/>
  <c r="AB6015" i="1"/>
  <c r="AC6015" i="1" s="1"/>
  <c r="Z6015" i="1" s="1"/>
  <c r="AB6016" i="1"/>
  <c r="AC6016" i="1" s="1"/>
  <c r="Z6016" i="1" s="1"/>
  <c r="AB6017" i="1"/>
  <c r="AC6017" i="1" s="1"/>
  <c r="Z6017" i="1" s="1"/>
  <c r="AB6018" i="1"/>
  <c r="AC6018" i="1" s="1"/>
  <c r="Z6018" i="1" s="1"/>
  <c r="AB6019" i="1"/>
  <c r="AC6019" i="1" s="1"/>
  <c r="Z6019" i="1" s="1"/>
  <c r="AB6020" i="1"/>
  <c r="AC6020" i="1" s="1"/>
  <c r="Z6020" i="1" s="1"/>
  <c r="AB6021" i="1"/>
  <c r="AC6021" i="1" s="1"/>
  <c r="Z6021" i="1" s="1"/>
  <c r="AB6022" i="1"/>
  <c r="AC6022" i="1" s="1"/>
  <c r="Z6022" i="1" s="1"/>
  <c r="AB6023" i="1"/>
  <c r="AC6023" i="1" s="1"/>
  <c r="Z6023" i="1" s="1"/>
  <c r="AB6024" i="1"/>
  <c r="AC6024" i="1" s="1"/>
  <c r="Z6024" i="1" s="1"/>
  <c r="AB6025" i="1"/>
  <c r="AC6025" i="1" s="1"/>
  <c r="Z6025" i="1" s="1"/>
  <c r="AB6026" i="1"/>
  <c r="AC6026" i="1" s="1"/>
  <c r="Z6026" i="1" s="1"/>
  <c r="AB6027" i="1"/>
  <c r="AC6027" i="1" s="1"/>
  <c r="Z6027" i="1" s="1"/>
  <c r="AB6028" i="1"/>
  <c r="AC6028" i="1" s="1"/>
  <c r="Z6028" i="1" s="1"/>
  <c r="AB6029" i="1"/>
  <c r="AC6029" i="1" s="1"/>
  <c r="Z6029" i="1" s="1"/>
  <c r="AB6030" i="1"/>
  <c r="AC6030" i="1" s="1"/>
  <c r="Z6030" i="1" s="1"/>
  <c r="AB6031" i="1"/>
  <c r="AC6031" i="1" s="1"/>
  <c r="Z6031" i="1" s="1"/>
  <c r="AB6032" i="1"/>
  <c r="AC6032" i="1" s="1"/>
  <c r="Z6032" i="1" s="1"/>
  <c r="AB6033" i="1"/>
  <c r="AC6033" i="1" s="1"/>
  <c r="Z6033" i="1" s="1"/>
  <c r="AB6034" i="1"/>
  <c r="AC6034" i="1" s="1"/>
  <c r="Z6034" i="1" s="1"/>
  <c r="AB6035" i="1"/>
  <c r="AC6035" i="1" s="1"/>
  <c r="Z6035" i="1" s="1"/>
  <c r="AB6036" i="1"/>
  <c r="AC6036" i="1" s="1"/>
  <c r="Z6036" i="1" s="1"/>
  <c r="AB6037" i="1"/>
  <c r="AC6037" i="1" s="1"/>
  <c r="Z6037" i="1" s="1"/>
  <c r="AB6038" i="1"/>
  <c r="AC6038" i="1" s="1"/>
  <c r="Z6038" i="1" s="1"/>
  <c r="AB6039" i="1"/>
  <c r="AC6039" i="1" s="1"/>
  <c r="Z6039" i="1" s="1"/>
  <c r="AB6040" i="1"/>
  <c r="AC6040" i="1" s="1"/>
  <c r="Z6040" i="1" s="1"/>
  <c r="AB6041" i="1"/>
  <c r="AC6041" i="1" s="1"/>
  <c r="Z6041" i="1" s="1"/>
  <c r="AB6042" i="1"/>
  <c r="AC6042" i="1" s="1"/>
  <c r="Z6042" i="1" s="1"/>
  <c r="AB6043" i="1"/>
  <c r="AC6043" i="1" s="1"/>
  <c r="Z6043" i="1" s="1"/>
  <c r="AB6044" i="1"/>
  <c r="AC6044" i="1" s="1"/>
  <c r="Z6044" i="1" s="1"/>
  <c r="AB6045" i="1"/>
  <c r="AC6045" i="1" s="1"/>
  <c r="Z6045" i="1" s="1"/>
  <c r="AB6046" i="1"/>
  <c r="AC6046" i="1" s="1"/>
  <c r="Z6046" i="1" s="1"/>
  <c r="AB6047" i="1"/>
  <c r="AC6047" i="1" s="1"/>
  <c r="Z6047" i="1" s="1"/>
  <c r="AB6048" i="1"/>
  <c r="AC6048" i="1" s="1"/>
  <c r="Z6048" i="1" s="1"/>
  <c r="AB6049" i="1"/>
  <c r="AC6049" i="1" s="1"/>
  <c r="Z6049" i="1" s="1"/>
  <c r="AB6050" i="1"/>
  <c r="AC6050" i="1" s="1"/>
  <c r="Z6050" i="1" s="1"/>
  <c r="AB6051" i="1"/>
  <c r="AC6051" i="1" s="1"/>
  <c r="Z6051" i="1" s="1"/>
  <c r="AB6052" i="1"/>
  <c r="AC6052" i="1" s="1"/>
  <c r="Z6052" i="1" s="1"/>
  <c r="AB6053" i="1"/>
  <c r="AC6053" i="1" s="1"/>
  <c r="Z6053" i="1" s="1"/>
  <c r="AB6054" i="1"/>
  <c r="AC6054" i="1" s="1"/>
  <c r="Z6054" i="1" s="1"/>
  <c r="AB6055" i="1"/>
  <c r="AC6055" i="1" s="1"/>
  <c r="Z6055" i="1" s="1"/>
  <c r="AB6056" i="1"/>
  <c r="AC6056" i="1" s="1"/>
  <c r="Z6056" i="1" s="1"/>
  <c r="AB6057" i="1"/>
  <c r="AC6057" i="1" s="1"/>
  <c r="Z6057" i="1" s="1"/>
  <c r="AB6058" i="1"/>
  <c r="AC6058" i="1" s="1"/>
  <c r="Z6058" i="1" s="1"/>
  <c r="AB6059" i="1"/>
  <c r="AC6059" i="1" s="1"/>
  <c r="Z6059" i="1" s="1"/>
  <c r="AB6060" i="1"/>
  <c r="AC6060" i="1" s="1"/>
  <c r="Z6060" i="1" s="1"/>
  <c r="AB6061" i="1"/>
  <c r="AC6061" i="1" s="1"/>
  <c r="Z6061" i="1" s="1"/>
  <c r="AB6062" i="1"/>
  <c r="AC6062" i="1" s="1"/>
  <c r="Z6062" i="1" s="1"/>
  <c r="AB6063" i="1"/>
  <c r="AC6063" i="1" s="1"/>
  <c r="Z6063" i="1" s="1"/>
  <c r="AB6064" i="1"/>
  <c r="AC6064" i="1" s="1"/>
  <c r="Z6064" i="1" s="1"/>
  <c r="AB6065" i="1"/>
  <c r="AC6065" i="1" s="1"/>
  <c r="Z6065" i="1" s="1"/>
  <c r="AB6066" i="1"/>
  <c r="AC6066" i="1" s="1"/>
  <c r="Z6066" i="1" s="1"/>
  <c r="AB6067" i="1"/>
  <c r="AC6067" i="1" s="1"/>
  <c r="Z6067" i="1" s="1"/>
  <c r="AB6068" i="1"/>
  <c r="AC6068" i="1" s="1"/>
  <c r="Z6068" i="1" s="1"/>
  <c r="AB6069" i="1"/>
  <c r="AC6069" i="1" s="1"/>
  <c r="Z6069" i="1" s="1"/>
  <c r="AB6070" i="1"/>
  <c r="AC6070" i="1" s="1"/>
  <c r="Z6070" i="1" s="1"/>
  <c r="AB6071" i="1"/>
  <c r="AC6071" i="1" s="1"/>
  <c r="Z6071" i="1" s="1"/>
  <c r="AB6072" i="1"/>
  <c r="AC6072" i="1" s="1"/>
  <c r="Z6072" i="1" s="1"/>
  <c r="AB6073" i="1"/>
  <c r="AC6073" i="1" s="1"/>
  <c r="Z6073" i="1" s="1"/>
  <c r="AB6074" i="1"/>
  <c r="AC6074" i="1" s="1"/>
  <c r="Z6074" i="1" s="1"/>
  <c r="AB6075" i="1"/>
  <c r="AC6075" i="1" s="1"/>
  <c r="Z6075" i="1" s="1"/>
  <c r="AB6076" i="1"/>
  <c r="AC6076" i="1" s="1"/>
  <c r="Z6076" i="1" s="1"/>
  <c r="AB6077" i="1"/>
  <c r="AC6077" i="1" s="1"/>
  <c r="Z6077" i="1" s="1"/>
  <c r="AB6078" i="1"/>
  <c r="AC6078" i="1" s="1"/>
  <c r="Z6078" i="1" s="1"/>
  <c r="AB6079" i="1"/>
  <c r="AC6079" i="1" s="1"/>
  <c r="Z6079" i="1" s="1"/>
  <c r="AB6080" i="1"/>
  <c r="AC6080" i="1" s="1"/>
  <c r="Z6080" i="1" s="1"/>
  <c r="AB6081" i="1"/>
  <c r="AC6081" i="1" s="1"/>
  <c r="Z6081" i="1" s="1"/>
  <c r="AB6082" i="1"/>
  <c r="AC6082" i="1" s="1"/>
  <c r="Z6082" i="1" s="1"/>
  <c r="AB6083" i="1"/>
  <c r="AC6083" i="1" s="1"/>
  <c r="Z6083" i="1" s="1"/>
  <c r="AB6084" i="1"/>
  <c r="AC6084" i="1" s="1"/>
  <c r="Z6084" i="1" s="1"/>
  <c r="AB6085" i="1"/>
  <c r="AC6085" i="1" s="1"/>
  <c r="Z6085" i="1" s="1"/>
  <c r="AB6086" i="1"/>
  <c r="AC6086" i="1" s="1"/>
  <c r="Z6086" i="1" s="1"/>
  <c r="AB6087" i="1"/>
  <c r="AC6087" i="1" s="1"/>
  <c r="Z6087" i="1" s="1"/>
  <c r="AB6088" i="1"/>
  <c r="AC6088" i="1" s="1"/>
  <c r="Z6088" i="1" s="1"/>
  <c r="AB6089" i="1"/>
  <c r="AC6089" i="1" s="1"/>
  <c r="Z6089" i="1" s="1"/>
  <c r="AB6090" i="1"/>
  <c r="AC6090" i="1" s="1"/>
  <c r="Z6090" i="1" s="1"/>
  <c r="AB6091" i="1"/>
  <c r="AC6091" i="1" s="1"/>
  <c r="Z6091" i="1" s="1"/>
  <c r="AB6092" i="1"/>
  <c r="AC6092" i="1" s="1"/>
  <c r="Z6092" i="1" s="1"/>
  <c r="AB6093" i="1"/>
  <c r="AC6093" i="1" s="1"/>
  <c r="Z6093" i="1" s="1"/>
  <c r="AB6094" i="1"/>
  <c r="AC6094" i="1" s="1"/>
  <c r="Z6094" i="1" s="1"/>
  <c r="AB6095" i="1"/>
  <c r="AC6095" i="1" s="1"/>
  <c r="Z6095" i="1" s="1"/>
  <c r="AB6096" i="1"/>
  <c r="AC6096" i="1" s="1"/>
  <c r="Z6096" i="1" s="1"/>
  <c r="AB6097" i="1"/>
  <c r="AC6097" i="1" s="1"/>
  <c r="Z6097" i="1" s="1"/>
  <c r="AB6098" i="1"/>
  <c r="AC6098" i="1" s="1"/>
  <c r="Z6098" i="1" s="1"/>
  <c r="AB6099" i="1"/>
  <c r="AC6099" i="1" s="1"/>
  <c r="Z6099" i="1" s="1"/>
  <c r="AB6100" i="1"/>
  <c r="AC6100" i="1" s="1"/>
  <c r="Z6100" i="1" s="1"/>
  <c r="AB6101" i="1"/>
  <c r="AC6101" i="1" s="1"/>
  <c r="Z6101" i="1" s="1"/>
  <c r="AB6102" i="1"/>
  <c r="AC6102" i="1" s="1"/>
  <c r="Z6102" i="1" s="1"/>
  <c r="AB6103" i="1"/>
  <c r="AC6103" i="1" s="1"/>
  <c r="Z6103" i="1" s="1"/>
  <c r="AB6104" i="1"/>
  <c r="AC6104" i="1" s="1"/>
  <c r="Z6104" i="1" s="1"/>
  <c r="AB6105" i="1"/>
  <c r="AC6105" i="1" s="1"/>
  <c r="Z6105" i="1" s="1"/>
  <c r="AB6106" i="1"/>
  <c r="AC6106" i="1" s="1"/>
  <c r="Z6106" i="1" s="1"/>
  <c r="AB6107" i="1"/>
  <c r="AC6107" i="1" s="1"/>
  <c r="Z6107" i="1" s="1"/>
  <c r="AB6108" i="1"/>
  <c r="AC6108" i="1" s="1"/>
  <c r="Z6108" i="1" s="1"/>
  <c r="AB6109" i="1"/>
  <c r="AC6109" i="1" s="1"/>
  <c r="Z6109" i="1" s="1"/>
  <c r="AB6110" i="1"/>
  <c r="AC6110" i="1" s="1"/>
  <c r="Z6110" i="1" s="1"/>
  <c r="AB6111" i="1"/>
  <c r="AC6111" i="1" s="1"/>
  <c r="Z6111" i="1" s="1"/>
  <c r="AB6112" i="1"/>
  <c r="AC6112" i="1" s="1"/>
  <c r="Z6112" i="1" s="1"/>
  <c r="AB6113" i="1"/>
  <c r="AC6113" i="1" s="1"/>
  <c r="Z6113" i="1" s="1"/>
  <c r="AB6114" i="1"/>
  <c r="AC6114" i="1" s="1"/>
  <c r="Z6114" i="1" s="1"/>
  <c r="AB6115" i="1"/>
  <c r="AC6115" i="1" s="1"/>
  <c r="Z6115" i="1" s="1"/>
  <c r="AB6116" i="1"/>
  <c r="AC6116" i="1" s="1"/>
  <c r="Z6116" i="1" s="1"/>
  <c r="AB6117" i="1"/>
  <c r="AC6117" i="1" s="1"/>
  <c r="Z6117" i="1" s="1"/>
  <c r="AB6118" i="1"/>
  <c r="AC6118" i="1" s="1"/>
  <c r="Z6118" i="1" s="1"/>
  <c r="AB6119" i="1"/>
  <c r="AC6119" i="1" s="1"/>
  <c r="Z6119" i="1" s="1"/>
  <c r="AB6120" i="1"/>
  <c r="AC6120" i="1" s="1"/>
  <c r="Z6120" i="1" s="1"/>
  <c r="AB6121" i="1"/>
  <c r="AC6121" i="1" s="1"/>
  <c r="Z6121" i="1" s="1"/>
  <c r="AB6122" i="1"/>
  <c r="AC6122" i="1" s="1"/>
  <c r="Z6122" i="1" s="1"/>
  <c r="AB6123" i="1"/>
  <c r="AC6123" i="1" s="1"/>
  <c r="Z6123" i="1" s="1"/>
  <c r="AB6124" i="1"/>
  <c r="AC6124" i="1" s="1"/>
  <c r="Z6124" i="1" s="1"/>
  <c r="AB6125" i="1"/>
  <c r="AC6125" i="1" s="1"/>
  <c r="Z6125" i="1" s="1"/>
  <c r="AB6126" i="1"/>
  <c r="AC6126" i="1" s="1"/>
  <c r="Z6126" i="1" s="1"/>
  <c r="AB6127" i="1"/>
  <c r="AC6127" i="1" s="1"/>
  <c r="Z6127" i="1" s="1"/>
  <c r="AB6128" i="1"/>
  <c r="AC6128" i="1" s="1"/>
  <c r="Z6128" i="1" s="1"/>
  <c r="AB6129" i="1"/>
  <c r="AC6129" i="1" s="1"/>
  <c r="Z6129" i="1" s="1"/>
  <c r="AB6130" i="1"/>
  <c r="AC6130" i="1" s="1"/>
  <c r="Z6130" i="1" s="1"/>
  <c r="AB6131" i="1"/>
  <c r="AC6131" i="1" s="1"/>
  <c r="Z6131" i="1" s="1"/>
  <c r="AB6132" i="1"/>
  <c r="AC6132" i="1" s="1"/>
  <c r="Z6132" i="1" s="1"/>
  <c r="AB6133" i="1"/>
  <c r="AC6133" i="1" s="1"/>
  <c r="Z6133" i="1" s="1"/>
  <c r="AB6134" i="1"/>
  <c r="AC6134" i="1" s="1"/>
  <c r="Z6134" i="1" s="1"/>
  <c r="AB6135" i="1"/>
  <c r="AC6135" i="1" s="1"/>
  <c r="Z6135" i="1" s="1"/>
  <c r="AB6136" i="1"/>
  <c r="AC6136" i="1" s="1"/>
  <c r="Z6136" i="1" s="1"/>
  <c r="AB6137" i="1"/>
  <c r="AC6137" i="1" s="1"/>
  <c r="Z6137" i="1" s="1"/>
  <c r="AB6138" i="1"/>
  <c r="AC6138" i="1" s="1"/>
  <c r="Z6138" i="1" s="1"/>
  <c r="AB6139" i="1"/>
  <c r="AC6139" i="1" s="1"/>
  <c r="Z6139" i="1" s="1"/>
  <c r="AB6140" i="1"/>
  <c r="AC6140" i="1" s="1"/>
  <c r="Z6140" i="1" s="1"/>
  <c r="AB6141" i="1"/>
  <c r="AC6141" i="1" s="1"/>
  <c r="Z6141" i="1" s="1"/>
  <c r="AB6142" i="1"/>
  <c r="AC6142" i="1" s="1"/>
  <c r="Z6142" i="1" s="1"/>
  <c r="AB6143" i="1"/>
  <c r="AC6143" i="1" s="1"/>
  <c r="Z6143" i="1" s="1"/>
  <c r="AB6144" i="1"/>
  <c r="AC6144" i="1" s="1"/>
  <c r="Z6144" i="1" s="1"/>
  <c r="AB6145" i="1"/>
  <c r="AC6145" i="1" s="1"/>
  <c r="Z6145" i="1" s="1"/>
  <c r="AB6146" i="1"/>
  <c r="AC6146" i="1" s="1"/>
  <c r="Z6146" i="1" s="1"/>
  <c r="AB6147" i="1"/>
  <c r="AC6147" i="1" s="1"/>
  <c r="Z6147" i="1" s="1"/>
  <c r="AB6148" i="1"/>
  <c r="AC6148" i="1" s="1"/>
  <c r="Z6148" i="1" s="1"/>
  <c r="AB6149" i="1"/>
  <c r="AC6149" i="1" s="1"/>
  <c r="Z6149" i="1" s="1"/>
  <c r="AB6150" i="1"/>
  <c r="AC6150" i="1" s="1"/>
  <c r="Z6150" i="1" s="1"/>
  <c r="AB6151" i="1"/>
  <c r="AC6151" i="1" s="1"/>
  <c r="Z6151" i="1" s="1"/>
  <c r="AB6152" i="1"/>
  <c r="AC6152" i="1" s="1"/>
  <c r="Z6152" i="1" s="1"/>
  <c r="AB6153" i="1"/>
  <c r="AC6153" i="1" s="1"/>
  <c r="Z6153" i="1" s="1"/>
  <c r="AB6154" i="1"/>
  <c r="AC6154" i="1" s="1"/>
  <c r="Z6154" i="1" s="1"/>
  <c r="AB6155" i="1"/>
  <c r="AC6155" i="1" s="1"/>
  <c r="Z6155" i="1" s="1"/>
  <c r="AB6156" i="1"/>
  <c r="AC6156" i="1" s="1"/>
  <c r="Z6156" i="1" s="1"/>
  <c r="AB6157" i="1"/>
  <c r="AC6157" i="1" s="1"/>
  <c r="Z6157" i="1" s="1"/>
  <c r="AB6158" i="1"/>
  <c r="AC6158" i="1" s="1"/>
  <c r="Z6158" i="1" s="1"/>
  <c r="AB6159" i="1"/>
  <c r="AC6159" i="1" s="1"/>
  <c r="Z6159" i="1" s="1"/>
  <c r="AB6160" i="1"/>
  <c r="AC6160" i="1" s="1"/>
  <c r="Z6160" i="1" s="1"/>
  <c r="AB6161" i="1"/>
  <c r="AC6161" i="1" s="1"/>
  <c r="Z6161" i="1" s="1"/>
  <c r="AB6162" i="1"/>
  <c r="AC6162" i="1" s="1"/>
  <c r="Z6162" i="1" s="1"/>
  <c r="AB6163" i="1"/>
  <c r="AC6163" i="1" s="1"/>
  <c r="Z6163" i="1" s="1"/>
  <c r="AB6164" i="1"/>
  <c r="AC6164" i="1" s="1"/>
  <c r="Z6164" i="1" s="1"/>
  <c r="AB6165" i="1"/>
  <c r="AC6165" i="1" s="1"/>
  <c r="Z6165" i="1" s="1"/>
  <c r="AB6166" i="1"/>
  <c r="AC6166" i="1" s="1"/>
  <c r="Z6166" i="1" s="1"/>
  <c r="AB6167" i="1"/>
  <c r="AC6167" i="1" s="1"/>
  <c r="Z6167" i="1" s="1"/>
  <c r="AB6168" i="1"/>
  <c r="AC6168" i="1" s="1"/>
  <c r="Z6168" i="1" s="1"/>
  <c r="AB6169" i="1"/>
  <c r="AC6169" i="1" s="1"/>
  <c r="Z6169" i="1" s="1"/>
  <c r="AB6170" i="1"/>
  <c r="AC6170" i="1" s="1"/>
  <c r="Z6170" i="1" s="1"/>
  <c r="AB6171" i="1"/>
  <c r="AC6171" i="1" s="1"/>
  <c r="Z6171" i="1" s="1"/>
  <c r="AB6172" i="1"/>
  <c r="AC6172" i="1" s="1"/>
  <c r="Z6172" i="1" s="1"/>
  <c r="AB6173" i="1"/>
  <c r="AC6173" i="1" s="1"/>
  <c r="Z6173" i="1" s="1"/>
  <c r="AB6174" i="1"/>
  <c r="AC6174" i="1" s="1"/>
  <c r="Z6174" i="1" s="1"/>
  <c r="AB6175" i="1"/>
  <c r="AC6175" i="1" s="1"/>
  <c r="Z6175" i="1" s="1"/>
  <c r="AB6176" i="1"/>
  <c r="AC6176" i="1" s="1"/>
  <c r="Z6176" i="1" s="1"/>
  <c r="AB6177" i="1"/>
  <c r="AC6177" i="1" s="1"/>
  <c r="Z6177" i="1" s="1"/>
  <c r="AB6178" i="1"/>
  <c r="AC6178" i="1" s="1"/>
  <c r="Z6178" i="1" s="1"/>
  <c r="AB6179" i="1"/>
  <c r="AC6179" i="1" s="1"/>
  <c r="Z6179" i="1" s="1"/>
  <c r="AB6180" i="1"/>
  <c r="AC6180" i="1" s="1"/>
  <c r="Z6180" i="1" s="1"/>
  <c r="AB6181" i="1"/>
  <c r="AC6181" i="1" s="1"/>
  <c r="Z6181" i="1" s="1"/>
  <c r="AB6182" i="1"/>
  <c r="AC6182" i="1" s="1"/>
  <c r="Z6182" i="1" s="1"/>
  <c r="AB6183" i="1"/>
  <c r="AC6183" i="1" s="1"/>
  <c r="Z6183" i="1" s="1"/>
  <c r="AB6184" i="1"/>
  <c r="AC6184" i="1" s="1"/>
  <c r="Z6184" i="1" s="1"/>
  <c r="AB6185" i="1"/>
  <c r="AC6185" i="1" s="1"/>
  <c r="Z6185" i="1" s="1"/>
  <c r="AB6186" i="1"/>
  <c r="AC6186" i="1" s="1"/>
  <c r="Z6186" i="1" s="1"/>
  <c r="AB6187" i="1"/>
  <c r="AC6187" i="1" s="1"/>
  <c r="Z6187" i="1" s="1"/>
  <c r="AB6188" i="1"/>
  <c r="AC6188" i="1" s="1"/>
  <c r="Z6188" i="1" s="1"/>
  <c r="AB6189" i="1"/>
  <c r="AC6189" i="1" s="1"/>
  <c r="Z6189" i="1" s="1"/>
  <c r="AB6190" i="1"/>
  <c r="AC6190" i="1" s="1"/>
  <c r="Z6190" i="1" s="1"/>
  <c r="AB6191" i="1"/>
  <c r="AC6191" i="1" s="1"/>
  <c r="Z6191" i="1" s="1"/>
  <c r="AB6192" i="1"/>
  <c r="AC6192" i="1" s="1"/>
  <c r="Z6192" i="1" s="1"/>
  <c r="AB6193" i="1"/>
  <c r="AC6193" i="1" s="1"/>
  <c r="Z6193" i="1" s="1"/>
  <c r="AB6194" i="1"/>
  <c r="AC6194" i="1" s="1"/>
  <c r="Z6194" i="1" s="1"/>
  <c r="AB6195" i="1"/>
  <c r="AC6195" i="1" s="1"/>
  <c r="Z6195" i="1" s="1"/>
  <c r="AB6196" i="1"/>
  <c r="AC6196" i="1" s="1"/>
  <c r="Z6196" i="1" s="1"/>
  <c r="AB6197" i="1"/>
  <c r="AC6197" i="1" s="1"/>
  <c r="Z6197" i="1" s="1"/>
  <c r="AB6198" i="1"/>
  <c r="AC6198" i="1" s="1"/>
  <c r="Z6198" i="1" s="1"/>
  <c r="AB6199" i="1"/>
  <c r="AC6199" i="1" s="1"/>
  <c r="Z6199" i="1" s="1"/>
  <c r="AB6200" i="1"/>
  <c r="AC6200" i="1" s="1"/>
  <c r="Z6200" i="1" s="1"/>
  <c r="AB6201" i="1"/>
  <c r="AC6201" i="1" s="1"/>
  <c r="Z6201" i="1" s="1"/>
  <c r="AB6202" i="1"/>
  <c r="AC6202" i="1" s="1"/>
  <c r="Z6202" i="1" s="1"/>
  <c r="AB6203" i="1"/>
  <c r="AC6203" i="1" s="1"/>
  <c r="Z6203" i="1" s="1"/>
  <c r="AB6204" i="1"/>
  <c r="AC6204" i="1" s="1"/>
  <c r="Z6204" i="1" s="1"/>
  <c r="AB6205" i="1"/>
  <c r="AC6205" i="1" s="1"/>
  <c r="Z6205" i="1" s="1"/>
  <c r="AB6206" i="1"/>
  <c r="AC6206" i="1" s="1"/>
  <c r="Z6206" i="1" s="1"/>
  <c r="AB6207" i="1"/>
  <c r="AC6207" i="1" s="1"/>
  <c r="Z6207" i="1" s="1"/>
  <c r="AB6208" i="1"/>
  <c r="AC6208" i="1" s="1"/>
  <c r="Z6208" i="1" s="1"/>
  <c r="AB6209" i="1"/>
  <c r="AC6209" i="1" s="1"/>
  <c r="Z6209" i="1" s="1"/>
  <c r="AB6210" i="1"/>
  <c r="AC6210" i="1" s="1"/>
  <c r="Z6210" i="1" s="1"/>
  <c r="AB6211" i="1"/>
  <c r="AC6211" i="1" s="1"/>
  <c r="Z6211" i="1" s="1"/>
  <c r="AB6212" i="1"/>
  <c r="AC6212" i="1" s="1"/>
  <c r="Z6212" i="1" s="1"/>
  <c r="AB6213" i="1"/>
  <c r="AC6213" i="1" s="1"/>
  <c r="Z6213" i="1" s="1"/>
  <c r="AB6214" i="1"/>
  <c r="AC6214" i="1" s="1"/>
  <c r="Z6214" i="1" s="1"/>
  <c r="AB6215" i="1"/>
  <c r="AC6215" i="1" s="1"/>
  <c r="Z6215" i="1" s="1"/>
  <c r="AB6216" i="1"/>
  <c r="AC6216" i="1" s="1"/>
  <c r="Z6216" i="1" s="1"/>
  <c r="AB6217" i="1"/>
  <c r="AC6217" i="1" s="1"/>
  <c r="Z6217" i="1" s="1"/>
  <c r="AB6218" i="1"/>
  <c r="AC6218" i="1" s="1"/>
  <c r="Z6218" i="1" s="1"/>
  <c r="AB6219" i="1"/>
  <c r="AC6219" i="1" s="1"/>
  <c r="Z6219" i="1" s="1"/>
  <c r="AB6220" i="1"/>
  <c r="AC6220" i="1" s="1"/>
  <c r="Z6220" i="1" s="1"/>
  <c r="AB6221" i="1"/>
  <c r="AC6221" i="1" s="1"/>
  <c r="Z6221" i="1" s="1"/>
  <c r="AB6222" i="1"/>
  <c r="AC6222" i="1" s="1"/>
  <c r="Z6222" i="1" s="1"/>
  <c r="AB6223" i="1"/>
  <c r="AC6223" i="1" s="1"/>
  <c r="Z6223" i="1" s="1"/>
  <c r="AB6224" i="1"/>
  <c r="AC6224" i="1" s="1"/>
  <c r="Z6224" i="1" s="1"/>
  <c r="AB6225" i="1"/>
  <c r="AC6225" i="1" s="1"/>
  <c r="Z6225" i="1" s="1"/>
  <c r="AB6226" i="1"/>
  <c r="AC6226" i="1" s="1"/>
  <c r="Z6226" i="1" s="1"/>
  <c r="AB6227" i="1"/>
  <c r="AC6227" i="1" s="1"/>
  <c r="Z6227" i="1" s="1"/>
  <c r="AB6228" i="1"/>
  <c r="AC6228" i="1" s="1"/>
  <c r="Z6228" i="1" s="1"/>
  <c r="AB6229" i="1"/>
  <c r="AC6229" i="1" s="1"/>
  <c r="Z6229" i="1" s="1"/>
  <c r="AB6230" i="1"/>
  <c r="AC6230" i="1" s="1"/>
  <c r="Z6230" i="1" s="1"/>
  <c r="AB6231" i="1"/>
  <c r="AC6231" i="1" s="1"/>
  <c r="Z6231" i="1" s="1"/>
  <c r="AB6232" i="1"/>
  <c r="AC6232" i="1" s="1"/>
  <c r="Z6232" i="1" s="1"/>
  <c r="AB6233" i="1"/>
  <c r="AC6233" i="1" s="1"/>
  <c r="Z6233" i="1" s="1"/>
  <c r="AB6234" i="1"/>
  <c r="AC6234" i="1" s="1"/>
  <c r="Z6234" i="1" s="1"/>
  <c r="AB6235" i="1"/>
  <c r="AC6235" i="1" s="1"/>
  <c r="Z6235" i="1" s="1"/>
  <c r="AB6236" i="1"/>
  <c r="AC6236" i="1" s="1"/>
  <c r="Z6236" i="1" s="1"/>
  <c r="AB6237" i="1"/>
  <c r="AC6237" i="1" s="1"/>
  <c r="Z6237" i="1" s="1"/>
  <c r="AB6238" i="1"/>
  <c r="AC6238" i="1" s="1"/>
  <c r="Z6238" i="1" s="1"/>
  <c r="AB6239" i="1"/>
  <c r="AC6239" i="1" s="1"/>
  <c r="Z6239" i="1" s="1"/>
  <c r="AB6240" i="1"/>
  <c r="AC6240" i="1" s="1"/>
  <c r="Z6240" i="1" s="1"/>
  <c r="AB6241" i="1"/>
  <c r="AC6241" i="1" s="1"/>
  <c r="Z6241" i="1" s="1"/>
  <c r="AB6242" i="1"/>
  <c r="AC6242" i="1" s="1"/>
  <c r="Z6242" i="1" s="1"/>
  <c r="AB6243" i="1"/>
  <c r="AC6243" i="1" s="1"/>
  <c r="Z6243" i="1" s="1"/>
  <c r="AB6244" i="1"/>
  <c r="AC6244" i="1" s="1"/>
  <c r="Z6244" i="1" s="1"/>
  <c r="AB6245" i="1"/>
  <c r="AC6245" i="1" s="1"/>
  <c r="Z6245" i="1" s="1"/>
  <c r="AB6246" i="1"/>
  <c r="AC6246" i="1" s="1"/>
  <c r="Z6246" i="1" s="1"/>
  <c r="AB6247" i="1"/>
  <c r="AC6247" i="1" s="1"/>
  <c r="Z6247" i="1" s="1"/>
  <c r="AB6248" i="1"/>
  <c r="AC6248" i="1" s="1"/>
  <c r="Z6248" i="1" s="1"/>
  <c r="AB6249" i="1"/>
  <c r="AC6249" i="1" s="1"/>
  <c r="Z6249" i="1" s="1"/>
  <c r="AB6250" i="1"/>
  <c r="AC6250" i="1" s="1"/>
  <c r="Z6250" i="1" s="1"/>
  <c r="AB6251" i="1"/>
  <c r="AC6251" i="1" s="1"/>
  <c r="Z6251" i="1" s="1"/>
  <c r="AB6252" i="1"/>
  <c r="AC6252" i="1" s="1"/>
  <c r="Z6252" i="1" s="1"/>
  <c r="AB6253" i="1"/>
  <c r="AC6253" i="1" s="1"/>
  <c r="Z6253" i="1" s="1"/>
  <c r="AB6254" i="1"/>
  <c r="AC6254" i="1" s="1"/>
  <c r="Z6254" i="1" s="1"/>
  <c r="AB6255" i="1"/>
  <c r="AC6255" i="1" s="1"/>
  <c r="Z6255" i="1" s="1"/>
  <c r="AB6256" i="1"/>
  <c r="AC6256" i="1" s="1"/>
  <c r="Z6256" i="1" s="1"/>
  <c r="AB6257" i="1"/>
  <c r="AC6257" i="1" s="1"/>
  <c r="Z6257" i="1" s="1"/>
  <c r="AB6258" i="1"/>
  <c r="AC6258" i="1" s="1"/>
  <c r="Z6258" i="1" s="1"/>
  <c r="AB6259" i="1"/>
  <c r="AC6259" i="1" s="1"/>
  <c r="Z6259" i="1" s="1"/>
  <c r="AB6260" i="1"/>
  <c r="AC6260" i="1" s="1"/>
  <c r="Z6260" i="1" s="1"/>
  <c r="AB6261" i="1"/>
  <c r="AC6261" i="1" s="1"/>
  <c r="Z6261" i="1" s="1"/>
  <c r="AB6262" i="1"/>
  <c r="AC6262" i="1" s="1"/>
  <c r="Z6262" i="1" s="1"/>
  <c r="AB6263" i="1"/>
  <c r="AC6263" i="1" s="1"/>
  <c r="Z6263" i="1" s="1"/>
  <c r="AB6264" i="1"/>
  <c r="AC6264" i="1" s="1"/>
  <c r="Z6264" i="1" s="1"/>
  <c r="AB6265" i="1"/>
  <c r="AC6265" i="1" s="1"/>
  <c r="Z6265" i="1" s="1"/>
  <c r="AB6266" i="1"/>
  <c r="AC6266" i="1" s="1"/>
  <c r="Z6266" i="1" s="1"/>
  <c r="AB6267" i="1"/>
  <c r="AC6267" i="1" s="1"/>
  <c r="Z6267" i="1" s="1"/>
  <c r="AB6268" i="1"/>
  <c r="AC6268" i="1" s="1"/>
  <c r="Z6268" i="1" s="1"/>
  <c r="AB6269" i="1"/>
  <c r="AC6269" i="1" s="1"/>
  <c r="Z6269" i="1" s="1"/>
  <c r="AB6270" i="1"/>
  <c r="AC6270" i="1" s="1"/>
  <c r="Z6270" i="1" s="1"/>
  <c r="AB6271" i="1"/>
  <c r="AC6271" i="1" s="1"/>
  <c r="Z6271" i="1" s="1"/>
  <c r="AB6272" i="1"/>
  <c r="AC6272" i="1" s="1"/>
  <c r="Z6272" i="1" s="1"/>
  <c r="AB6273" i="1"/>
  <c r="AC6273" i="1" s="1"/>
  <c r="Z6273" i="1" s="1"/>
  <c r="AB6274" i="1"/>
  <c r="AC6274" i="1" s="1"/>
  <c r="Z6274" i="1" s="1"/>
  <c r="AB6275" i="1"/>
  <c r="AC6275" i="1" s="1"/>
  <c r="Z6275" i="1" s="1"/>
  <c r="AB6276" i="1"/>
  <c r="AC6276" i="1" s="1"/>
  <c r="Z6276" i="1" s="1"/>
  <c r="AB6277" i="1"/>
  <c r="AC6277" i="1" s="1"/>
  <c r="Z6277" i="1" s="1"/>
  <c r="AB6278" i="1"/>
  <c r="AC6278" i="1" s="1"/>
  <c r="Z6278" i="1" s="1"/>
  <c r="AB6279" i="1"/>
  <c r="AC6279" i="1" s="1"/>
  <c r="Z6279" i="1" s="1"/>
  <c r="AB6280" i="1"/>
  <c r="AC6280" i="1" s="1"/>
  <c r="Z6280" i="1" s="1"/>
  <c r="AB6281" i="1"/>
  <c r="AC6281" i="1" s="1"/>
  <c r="Z6281" i="1" s="1"/>
  <c r="AB6282" i="1"/>
  <c r="AC6282" i="1" s="1"/>
  <c r="Z6282" i="1" s="1"/>
  <c r="AB6283" i="1"/>
  <c r="AC6283" i="1" s="1"/>
  <c r="Z6283" i="1" s="1"/>
  <c r="AB6284" i="1"/>
  <c r="AC6284" i="1" s="1"/>
  <c r="Z6284" i="1" s="1"/>
  <c r="AB6285" i="1"/>
  <c r="AC6285" i="1" s="1"/>
  <c r="Z6285" i="1" s="1"/>
  <c r="AB6286" i="1"/>
  <c r="AC6286" i="1" s="1"/>
  <c r="Z6286" i="1" s="1"/>
  <c r="AB6287" i="1"/>
  <c r="AC6287" i="1" s="1"/>
  <c r="Z6287" i="1" s="1"/>
  <c r="AB6288" i="1"/>
  <c r="AC6288" i="1" s="1"/>
  <c r="Z6288" i="1" s="1"/>
  <c r="AB6289" i="1"/>
  <c r="AC6289" i="1" s="1"/>
  <c r="Z6289" i="1" s="1"/>
  <c r="AB6290" i="1"/>
  <c r="AC6290" i="1" s="1"/>
  <c r="Z6290" i="1" s="1"/>
  <c r="AB6291" i="1"/>
  <c r="AC6291" i="1" s="1"/>
  <c r="Z6291" i="1" s="1"/>
  <c r="AB6292" i="1"/>
  <c r="AC6292" i="1" s="1"/>
  <c r="Z6292" i="1" s="1"/>
  <c r="AB6293" i="1"/>
  <c r="AC6293" i="1" s="1"/>
  <c r="Z6293" i="1" s="1"/>
  <c r="AB6294" i="1"/>
  <c r="AC6294" i="1" s="1"/>
  <c r="Z6294" i="1" s="1"/>
  <c r="AB6295" i="1"/>
  <c r="AC6295" i="1" s="1"/>
  <c r="Z6295" i="1" s="1"/>
  <c r="AB6296" i="1"/>
  <c r="AC6296" i="1" s="1"/>
  <c r="Z6296" i="1" s="1"/>
  <c r="AB6297" i="1"/>
  <c r="AC6297" i="1" s="1"/>
  <c r="Z6297" i="1" s="1"/>
  <c r="AB6298" i="1"/>
  <c r="AC6298" i="1" s="1"/>
  <c r="Z6298" i="1" s="1"/>
  <c r="AB6299" i="1"/>
  <c r="AC6299" i="1" s="1"/>
  <c r="Z6299" i="1" s="1"/>
  <c r="AB6300" i="1"/>
  <c r="AC6300" i="1" s="1"/>
  <c r="Z6300" i="1" s="1"/>
  <c r="AB6301" i="1"/>
  <c r="AC6301" i="1" s="1"/>
  <c r="Z6301" i="1" s="1"/>
  <c r="AB6302" i="1"/>
  <c r="AC6302" i="1" s="1"/>
  <c r="Z6302" i="1" s="1"/>
  <c r="AB6303" i="1"/>
  <c r="AC6303" i="1" s="1"/>
  <c r="Z6303" i="1" s="1"/>
  <c r="AB6304" i="1"/>
  <c r="AC6304" i="1" s="1"/>
  <c r="Z6304" i="1" s="1"/>
  <c r="AB6305" i="1"/>
  <c r="AC6305" i="1" s="1"/>
  <c r="Z6305" i="1" s="1"/>
  <c r="AB6306" i="1"/>
  <c r="AC6306" i="1" s="1"/>
  <c r="Z6306" i="1" s="1"/>
  <c r="AB6307" i="1"/>
  <c r="AC6307" i="1" s="1"/>
  <c r="Z6307" i="1" s="1"/>
  <c r="AB6308" i="1"/>
  <c r="AC6308" i="1" s="1"/>
  <c r="Z6308" i="1" s="1"/>
  <c r="AB6309" i="1"/>
  <c r="AC6309" i="1" s="1"/>
  <c r="Z6309" i="1" s="1"/>
  <c r="AB6310" i="1"/>
  <c r="AC6310" i="1" s="1"/>
  <c r="Z6310" i="1" s="1"/>
  <c r="AB6311" i="1"/>
  <c r="AC6311" i="1" s="1"/>
  <c r="Z6311" i="1" s="1"/>
  <c r="AB6312" i="1"/>
  <c r="AC6312" i="1" s="1"/>
  <c r="Z6312" i="1" s="1"/>
  <c r="AB6313" i="1"/>
  <c r="AC6313" i="1" s="1"/>
  <c r="Z6313" i="1" s="1"/>
  <c r="AB6314" i="1"/>
  <c r="AC6314" i="1" s="1"/>
  <c r="Z6314" i="1" s="1"/>
  <c r="AB6315" i="1"/>
  <c r="AC6315" i="1" s="1"/>
  <c r="Z6315" i="1" s="1"/>
  <c r="AB6316" i="1"/>
  <c r="AC6316" i="1" s="1"/>
  <c r="Z6316" i="1" s="1"/>
  <c r="AB6317" i="1"/>
  <c r="AC6317" i="1" s="1"/>
  <c r="Z6317" i="1" s="1"/>
  <c r="AB6318" i="1"/>
  <c r="AC6318" i="1" s="1"/>
  <c r="Z6318" i="1" s="1"/>
  <c r="AB6319" i="1"/>
  <c r="AC6319" i="1" s="1"/>
  <c r="Z6319" i="1" s="1"/>
  <c r="AB6320" i="1"/>
  <c r="AC6320" i="1" s="1"/>
  <c r="Z6320" i="1" s="1"/>
  <c r="AB6321" i="1"/>
  <c r="AC6321" i="1" s="1"/>
  <c r="Z6321" i="1" s="1"/>
  <c r="AB6322" i="1"/>
  <c r="AC6322" i="1" s="1"/>
  <c r="Z6322" i="1" s="1"/>
  <c r="AB6323" i="1"/>
  <c r="AC6323" i="1" s="1"/>
  <c r="Z6323" i="1" s="1"/>
  <c r="AB6324" i="1"/>
  <c r="AC6324" i="1" s="1"/>
  <c r="Z6324" i="1" s="1"/>
  <c r="AB6325" i="1"/>
  <c r="AC6325" i="1" s="1"/>
  <c r="Z6325" i="1" s="1"/>
  <c r="AB6326" i="1"/>
  <c r="AC6326" i="1" s="1"/>
  <c r="Z6326" i="1" s="1"/>
  <c r="AB6327" i="1"/>
  <c r="AC6327" i="1" s="1"/>
  <c r="Z6327" i="1" s="1"/>
  <c r="AB6328" i="1"/>
  <c r="AC6328" i="1" s="1"/>
  <c r="Z6328" i="1" s="1"/>
  <c r="AB6329" i="1"/>
  <c r="AC6329" i="1" s="1"/>
  <c r="Z6329" i="1" s="1"/>
  <c r="AB6330" i="1"/>
  <c r="AC6330" i="1" s="1"/>
  <c r="Z6330" i="1" s="1"/>
  <c r="AB6331" i="1"/>
  <c r="AC6331" i="1" s="1"/>
  <c r="Z6331" i="1" s="1"/>
  <c r="AB6332" i="1"/>
  <c r="AC6332" i="1" s="1"/>
  <c r="Z6332" i="1" s="1"/>
  <c r="AB6333" i="1"/>
  <c r="AC6333" i="1" s="1"/>
  <c r="Z6333" i="1" s="1"/>
  <c r="AB6334" i="1"/>
  <c r="AC6334" i="1" s="1"/>
  <c r="Z6334" i="1" s="1"/>
  <c r="AB6335" i="1"/>
  <c r="AC6335" i="1" s="1"/>
  <c r="Z6335" i="1" s="1"/>
  <c r="AB6336" i="1"/>
  <c r="AC6336" i="1" s="1"/>
  <c r="Z6336" i="1" s="1"/>
  <c r="AB6337" i="1"/>
  <c r="AC6337" i="1" s="1"/>
  <c r="Z6337" i="1" s="1"/>
  <c r="AB6338" i="1"/>
  <c r="AC6338" i="1" s="1"/>
  <c r="Z6338" i="1" s="1"/>
  <c r="AB6339" i="1"/>
  <c r="AC6339" i="1" s="1"/>
  <c r="Z6339" i="1" s="1"/>
  <c r="AB6340" i="1"/>
  <c r="AC6340" i="1" s="1"/>
  <c r="Z6340" i="1" s="1"/>
  <c r="AB6341" i="1"/>
  <c r="AC6341" i="1" s="1"/>
  <c r="Z6341" i="1" s="1"/>
  <c r="AB6342" i="1"/>
  <c r="AC6342" i="1" s="1"/>
  <c r="Z6342" i="1" s="1"/>
  <c r="AB6343" i="1"/>
  <c r="AC6343" i="1" s="1"/>
  <c r="Z6343" i="1" s="1"/>
  <c r="AB6344" i="1"/>
  <c r="AC6344" i="1" s="1"/>
  <c r="Z6344" i="1" s="1"/>
  <c r="AB6345" i="1"/>
  <c r="AC6345" i="1" s="1"/>
  <c r="Z6345" i="1" s="1"/>
  <c r="AB6346" i="1"/>
  <c r="AC6346" i="1" s="1"/>
  <c r="Z6346" i="1" s="1"/>
  <c r="AB6347" i="1"/>
  <c r="AC6347" i="1" s="1"/>
  <c r="Z6347" i="1" s="1"/>
  <c r="AB6348" i="1"/>
  <c r="AC6348" i="1" s="1"/>
  <c r="Z6348" i="1" s="1"/>
  <c r="AB6349" i="1"/>
  <c r="AC6349" i="1" s="1"/>
  <c r="Z6349" i="1" s="1"/>
  <c r="AB6350" i="1"/>
  <c r="AC6350" i="1" s="1"/>
  <c r="Z6350" i="1" s="1"/>
  <c r="AB6351" i="1"/>
  <c r="AC6351" i="1" s="1"/>
  <c r="Z6351" i="1" s="1"/>
  <c r="AB6352" i="1"/>
  <c r="AC6352" i="1" s="1"/>
  <c r="Z6352" i="1" s="1"/>
  <c r="AB6353" i="1"/>
  <c r="AC6353" i="1" s="1"/>
  <c r="Z6353" i="1" s="1"/>
  <c r="AB6354" i="1"/>
  <c r="AC6354" i="1" s="1"/>
  <c r="Z6354" i="1" s="1"/>
  <c r="AB6355" i="1"/>
  <c r="AC6355" i="1" s="1"/>
  <c r="Z6355" i="1" s="1"/>
  <c r="AB6356" i="1"/>
  <c r="AC6356" i="1" s="1"/>
  <c r="Z6356" i="1" s="1"/>
  <c r="AB6357" i="1"/>
  <c r="AC6357" i="1" s="1"/>
  <c r="Z6357" i="1" s="1"/>
  <c r="AB6358" i="1"/>
  <c r="AC6358" i="1" s="1"/>
  <c r="Z6358" i="1" s="1"/>
  <c r="AB6359" i="1"/>
  <c r="AC6359" i="1" s="1"/>
  <c r="Z6359" i="1" s="1"/>
  <c r="AB6360" i="1"/>
  <c r="AC6360" i="1" s="1"/>
  <c r="Z6360" i="1" s="1"/>
  <c r="AB6361" i="1"/>
  <c r="AC6361" i="1" s="1"/>
  <c r="Z6361" i="1" s="1"/>
  <c r="AB6362" i="1"/>
  <c r="AC6362" i="1" s="1"/>
  <c r="Z6362" i="1" s="1"/>
  <c r="AB6363" i="1"/>
  <c r="AC6363" i="1" s="1"/>
  <c r="Z6363" i="1" s="1"/>
  <c r="AB6364" i="1"/>
  <c r="AC6364" i="1" s="1"/>
  <c r="Z6364" i="1" s="1"/>
  <c r="AB6365" i="1"/>
  <c r="AC6365" i="1" s="1"/>
  <c r="Z6365" i="1" s="1"/>
  <c r="AB6366" i="1"/>
  <c r="AC6366" i="1" s="1"/>
  <c r="Z6366" i="1" s="1"/>
  <c r="AB6367" i="1"/>
  <c r="AC6367" i="1" s="1"/>
  <c r="Z6367" i="1" s="1"/>
  <c r="AB6368" i="1"/>
  <c r="AC6368" i="1" s="1"/>
  <c r="Z6368" i="1" s="1"/>
  <c r="AB6369" i="1"/>
  <c r="AC6369" i="1" s="1"/>
  <c r="Z6369" i="1" s="1"/>
  <c r="AB6370" i="1"/>
  <c r="AC6370" i="1" s="1"/>
  <c r="Z6370" i="1" s="1"/>
  <c r="AB6371" i="1"/>
  <c r="AC6371" i="1" s="1"/>
  <c r="Z6371" i="1" s="1"/>
  <c r="AB6372" i="1"/>
  <c r="AC6372" i="1" s="1"/>
  <c r="Z6372" i="1" s="1"/>
  <c r="AB6373" i="1"/>
  <c r="AC6373" i="1" s="1"/>
  <c r="Z6373" i="1" s="1"/>
  <c r="AB6374" i="1"/>
  <c r="AC6374" i="1" s="1"/>
  <c r="Z6374" i="1" s="1"/>
  <c r="AB6375" i="1"/>
  <c r="AC6375" i="1" s="1"/>
  <c r="Z6375" i="1" s="1"/>
  <c r="AB6376" i="1"/>
  <c r="AC6376" i="1" s="1"/>
  <c r="Z6376" i="1" s="1"/>
  <c r="AB6377" i="1"/>
  <c r="AC6377" i="1" s="1"/>
  <c r="Z6377" i="1" s="1"/>
  <c r="AB6378" i="1"/>
  <c r="AC6378" i="1" s="1"/>
  <c r="Z6378" i="1" s="1"/>
  <c r="AB6379" i="1"/>
  <c r="AC6379" i="1" s="1"/>
  <c r="Z6379" i="1" s="1"/>
  <c r="AB6380" i="1"/>
  <c r="AC6380" i="1" s="1"/>
  <c r="Z6380" i="1" s="1"/>
  <c r="AB6381" i="1"/>
  <c r="AC6381" i="1" s="1"/>
  <c r="Z6381" i="1" s="1"/>
  <c r="AB6382" i="1"/>
  <c r="AC6382" i="1" s="1"/>
  <c r="Z6382" i="1" s="1"/>
  <c r="AB6383" i="1"/>
  <c r="AC6383" i="1" s="1"/>
  <c r="Z6383" i="1" s="1"/>
  <c r="AB6384" i="1"/>
  <c r="AC6384" i="1" s="1"/>
  <c r="Z6384" i="1" s="1"/>
  <c r="AB6385" i="1"/>
  <c r="AC6385" i="1" s="1"/>
  <c r="Z6385" i="1" s="1"/>
  <c r="AB6386" i="1"/>
  <c r="AC6386" i="1" s="1"/>
  <c r="Z6386" i="1" s="1"/>
  <c r="AB6387" i="1"/>
  <c r="AC6387" i="1" s="1"/>
  <c r="Z6387" i="1" s="1"/>
  <c r="AB6388" i="1"/>
  <c r="AC6388" i="1" s="1"/>
  <c r="Z6388" i="1" s="1"/>
  <c r="AB6389" i="1"/>
  <c r="AC6389" i="1" s="1"/>
  <c r="Z6389" i="1" s="1"/>
  <c r="AB6390" i="1"/>
  <c r="AC6390" i="1" s="1"/>
  <c r="Z6390" i="1" s="1"/>
  <c r="AB6391" i="1"/>
  <c r="AC6391" i="1" s="1"/>
  <c r="Z6391" i="1" s="1"/>
  <c r="AB6392" i="1"/>
  <c r="AC6392" i="1" s="1"/>
  <c r="Z6392" i="1" s="1"/>
  <c r="AB6393" i="1"/>
  <c r="AC6393" i="1" s="1"/>
  <c r="Z6393" i="1" s="1"/>
  <c r="AB6394" i="1"/>
  <c r="AC6394" i="1" s="1"/>
  <c r="Z6394" i="1" s="1"/>
  <c r="AB6395" i="1"/>
  <c r="AC6395" i="1" s="1"/>
  <c r="Z6395" i="1" s="1"/>
  <c r="AB6396" i="1"/>
  <c r="AC6396" i="1" s="1"/>
  <c r="Z6396" i="1" s="1"/>
  <c r="AB6397" i="1"/>
  <c r="AC6397" i="1" s="1"/>
  <c r="Z6397" i="1" s="1"/>
  <c r="AB6398" i="1"/>
  <c r="AC6398" i="1" s="1"/>
  <c r="Z6398" i="1" s="1"/>
  <c r="AB6399" i="1"/>
  <c r="AC6399" i="1" s="1"/>
  <c r="Z6399" i="1" s="1"/>
  <c r="AB6400" i="1"/>
  <c r="AC6400" i="1" s="1"/>
  <c r="Z6400" i="1" s="1"/>
  <c r="AB6401" i="1"/>
  <c r="AC6401" i="1" s="1"/>
  <c r="Z6401" i="1" s="1"/>
  <c r="AB6402" i="1"/>
  <c r="AC6402" i="1" s="1"/>
  <c r="Z6402" i="1" s="1"/>
  <c r="AB6403" i="1"/>
  <c r="AC6403" i="1" s="1"/>
  <c r="Z6403" i="1" s="1"/>
  <c r="AB6404" i="1"/>
  <c r="AC6404" i="1" s="1"/>
  <c r="Z6404" i="1" s="1"/>
  <c r="AB6405" i="1"/>
  <c r="AC6405" i="1" s="1"/>
  <c r="Z6405" i="1" s="1"/>
  <c r="AB6406" i="1"/>
  <c r="AC6406" i="1" s="1"/>
  <c r="Z6406" i="1" s="1"/>
  <c r="AB6407" i="1"/>
  <c r="AC6407" i="1" s="1"/>
  <c r="Z6407" i="1" s="1"/>
  <c r="AB6408" i="1"/>
  <c r="AC6408" i="1" s="1"/>
  <c r="Z6408" i="1" s="1"/>
  <c r="AB6409" i="1"/>
  <c r="AC6409" i="1" s="1"/>
  <c r="Z6409" i="1" s="1"/>
  <c r="AB6410" i="1"/>
  <c r="AC6410" i="1" s="1"/>
  <c r="Z6410" i="1" s="1"/>
  <c r="AB6411" i="1"/>
  <c r="AC6411" i="1" s="1"/>
  <c r="Z6411" i="1" s="1"/>
  <c r="AB6412" i="1"/>
  <c r="AC6412" i="1" s="1"/>
  <c r="Z6412" i="1" s="1"/>
  <c r="AB6413" i="1"/>
  <c r="AC6413" i="1" s="1"/>
  <c r="Z6413" i="1" s="1"/>
  <c r="AB6414" i="1"/>
  <c r="AC6414" i="1" s="1"/>
  <c r="Z6414" i="1" s="1"/>
  <c r="AB6415" i="1"/>
  <c r="AC6415" i="1" s="1"/>
  <c r="Z6415" i="1" s="1"/>
  <c r="AB6416" i="1"/>
  <c r="AC6416" i="1" s="1"/>
  <c r="Z6416" i="1" s="1"/>
  <c r="AB6417" i="1"/>
  <c r="AC6417" i="1" s="1"/>
  <c r="Z6417" i="1" s="1"/>
  <c r="AB6418" i="1"/>
  <c r="AC6418" i="1" s="1"/>
  <c r="Z6418" i="1" s="1"/>
  <c r="AB6419" i="1"/>
  <c r="AC6419" i="1" s="1"/>
  <c r="Z6419" i="1" s="1"/>
  <c r="AB6420" i="1"/>
  <c r="AC6420" i="1" s="1"/>
  <c r="Z6420" i="1" s="1"/>
  <c r="AB6421" i="1"/>
  <c r="AC6421" i="1" s="1"/>
  <c r="Z6421" i="1" s="1"/>
  <c r="AB6422" i="1"/>
  <c r="AC6422" i="1" s="1"/>
  <c r="Z6422" i="1" s="1"/>
  <c r="AB6423" i="1"/>
  <c r="AC6423" i="1" s="1"/>
  <c r="Z6423" i="1" s="1"/>
  <c r="AB6424" i="1"/>
  <c r="AC6424" i="1" s="1"/>
  <c r="Z6424" i="1" s="1"/>
  <c r="AB6425" i="1"/>
  <c r="AC6425" i="1" s="1"/>
  <c r="Z6425" i="1" s="1"/>
  <c r="AB6426" i="1"/>
  <c r="AC6426" i="1" s="1"/>
  <c r="Z6426" i="1" s="1"/>
  <c r="AB6427" i="1"/>
  <c r="AC6427" i="1" s="1"/>
  <c r="Z6427" i="1" s="1"/>
  <c r="AB6428" i="1"/>
  <c r="AC6428" i="1" s="1"/>
  <c r="Z6428" i="1" s="1"/>
  <c r="AB6429" i="1"/>
  <c r="AC6429" i="1" s="1"/>
  <c r="Z6429" i="1" s="1"/>
  <c r="AB6430" i="1"/>
  <c r="AC6430" i="1" s="1"/>
  <c r="Z6430" i="1" s="1"/>
  <c r="AB6431" i="1"/>
  <c r="AC6431" i="1" s="1"/>
  <c r="Z6431" i="1" s="1"/>
  <c r="AB6432" i="1"/>
  <c r="AC6432" i="1" s="1"/>
  <c r="Z6432" i="1" s="1"/>
  <c r="AB6433" i="1"/>
  <c r="AC6433" i="1" s="1"/>
  <c r="Z6433" i="1" s="1"/>
  <c r="AB6434" i="1"/>
  <c r="AC6434" i="1" s="1"/>
  <c r="Z6434" i="1" s="1"/>
  <c r="AB6435" i="1"/>
  <c r="AC6435" i="1" s="1"/>
  <c r="Z6435" i="1" s="1"/>
  <c r="AB6436" i="1"/>
  <c r="AC6436" i="1" s="1"/>
  <c r="Z6436" i="1" s="1"/>
  <c r="AB6437" i="1"/>
  <c r="AC6437" i="1" s="1"/>
  <c r="Z6437" i="1" s="1"/>
  <c r="AB6438" i="1"/>
  <c r="AC6438" i="1" s="1"/>
  <c r="Z6438" i="1" s="1"/>
  <c r="AB6439" i="1"/>
  <c r="AC6439" i="1" s="1"/>
  <c r="Z6439" i="1" s="1"/>
  <c r="AB6440" i="1"/>
  <c r="AC6440" i="1" s="1"/>
  <c r="Z6440" i="1" s="1"/>
  <c r="AB6441" i="1"/>
  <c r="AC6441" i="1" s="1"/>
  <c r="Z6441" i="1" s="1"/>
  <c r="AB6442" i="1"/>
  <c r="AC6442" i="1" s="1"/>
  <c r="Z6442" i="1" s="1"/>
  <c r="AB6443" i="1"/>
  <c r="AC6443" i="1" s="1"/>
  <c r="Z6443" i="1" s="1"/>
  <c r="AB6444" i="1"/>
  <c r="AC6444" i="1" s="1"/>
  <c r="Z6444" i="1" s="1"/>
  <c r="AB6445" i="1"/>
  <c r="AC6445" i="1" s="1"/>
  <c r="Z6445" i="1" s="1"/>
  <c r="AB6446" i="1"/>
  <c r="AC6446" i="1" s="1"/>
  <c r="Z6446" i="1" s="1"/>
  <c r="AB6447" i="1"/>
  <c r="AC6447" i="1" s="1"/>
  <c r="Z6447" i="1" s="1"/>
  <c r="AB6448" i="1"/>
  <c r="AC6448" i="1" s="1"/>
  <c r="Z6448" i="1" s="1"/>
  <c r="AB6449" i="1"/>
  <c r="AC6449" i="1" s="1"/>
  <c r="Z6449" i="1" s="1"/>
  <c r="AB6450" i="1"/>
  <c r="AC6450" i="1" s="1"/>
  <c r="Z6450" i="1" s="1"/>
  <c r="AB6451" i="1"/>
  <c r="AC6451" i="1" s="1"/>
  <c r="Z6451" i="1" s="1"/>
  <c r="AB6452" i="1"/>
  <c r="AC6452" i="1" s="1"/>
  <c r="Z6452" i="1" s="1"/>
  <c r="AB6453" i="1"/>
  <c r="AC6453" i="1" s="1"/>
  <c r="Z6453" i="1" s="1"/>
  <c r="AB6454" i="1"/>
  <c r="AC6454" i="1" s="1"/>
  <c r="Z6454" i="1" s="1"/>
  <c r="AB6455" i="1"/>
  <c r="AC6455" i="1" s="1"/>
  <c r="Z6455" i="1" s="1"/>
  <c r="AB6456" i="1"/>
  <c r="AC6456" i="1" s="1"/>
  <c r="Z6456" i="1" s="1"/>
  <c r="AB6457" i="1"/>
  <c r="AC6457" i="1" s="1"/>
  <c r="Z6457" i="1" s="1"/>
  <c r="AB6458" i="1"/>
  <c r="AC6458" i="1" s="1"/>
  <c r="Z6458" i="1" s="1"/>
  <c r="AB6459" i="1"/>
  <c r="AC6459" i="1" s="1"/>
  <c r="Z6459" i="1" s="1"/>
  <c r="AB6460" i="1"/>
  <c r="AC6460" i="1" s="1"/>
  <c r="Z6460" i="1" s="1"/>
  <c r="AB6461" i="1"/>
  <c r="AC6461" i="1" s="1"/>
  <c r="Z6461" i="1" s="1"/>
  <c r="AB6462" i="1"/>
  <c r="AC6462" i="1" s="1"/>
  <c r="Z6462" i="1" s="1"/>
  <c r="AB6463" i="1"/>
  <c r="AC6463" i="1" s="1"/>
  <c r="Z6463" i="1" s="1"/>
  <c r="AB6464" i="1"/>
  <c r="AC6464" i="1" s="1"/>
  <c r="Z6464" i="1" s="1"/>
  <c r="AB6465" i="1"/>
  <c r="AC6465" i="1" s="1"/>
  <c r="Z6465" i="1" s="1"/>
  <c r="AB6466" i="1"/>
  <c r="AC6466" i="1" s="1"/>
  <c r="Z6466" i="1" s="1"/>
  <c r="AB6467" i="1"/>
  <c r="AC6467" i="1" s="1"/>
  <c r="Z6467" i="1" s="1"/>
  <c r="AB6468" i="1"/>
  <c r="AC6468" i="1" s="1"/>
  <c r="Z6468" i="1" s="1"/>
  <c r="AB6469" i="1"/>
  <c r="AC6469" i="1" s="1"/>
  <c r="Z6469" i="1" s="1"/>
  <c r="AB6470" i="1"/>
  <c r="AC6470" i="1" s="1"/>
  <c r="Z6470" i="1" s="1"/>
  <c r="AB6471" i="1"/>
  <c r="AC6471" i="1" s="1"/>
  <c r="Z6471" i="1" s="1"/>
  <c r="AB6472" i="1"/>
  <c r="AC6472" i="1" s="1"/>
  <c r="Z6472" i="1" s="1"/>
  <c r="AB6473" i="1"/>
  <c r="AC6473" i="1" s="1"/>
  <c r="Z6473" i="1" s="1"/>
  <c r="AB6474" i="1"/>
  <c r="AC6474" i="1" s="1"/>
  <c r="Z6474" i="1" s="1"/>
  <c r="AB6475" i="1"/>
  <c r="AC6475" i="1" s="1"/>
  <c r="Z6475" i="1" s="1"/>
  <c r="AB6476" i="1"/>
  <c r="AC6476" i="1" s="1"/>
  <c r="Z6476" i="1" s="1"/>
  <c r="AB6477" i="1"/>
  <c r="AC6477" i="1" s="1"/>
  <c r="Z6477" i="1" s="1"/>
  <c r="AB6478" i="1"/>
  <c r="AC6478" i="1" s="1"/>
  <c r="Z6478" i="1" s="1"/>
  <c r="AB6479" i="1"/>
  <c r="AC6479" i="1" s="1"/>
  <c r="Z6479" i="1" s="1"/>
  <c r="AB6480" i="1"/>
  <c r="AC6480" i="1" s="1"/>
  <c r="Z6480" i="1" s="1"/>
  <c r="AB6481" i="1"/>
  <c r="AC6481" i="1" s="1"/>
  <c r="Z6481" i="1" s="1"/>
  <c r="AB6482" i="1"/>
  <c r="AC6482" i="1" s="1"/>
  <c r="Z6482" i="1" s="1"/>
  <c r="AB6483" i="1"/>
  <c r="AC6483" i="1" s="1"/>
  <c r="Z6483" i="1" s="1"/>
  <c r="AB6484" i="1"/>
  <c r="AC6484" i="1" s="1"/>
  <c r="Z6484" i="1" s="1"/>
  <c r="AB6485" i="1"/>
  <c r="AC6485" i="1" s="1"/>
  <c r="Z6485" i="1" s="1"/>
  <c r="AB6486" i="1"/>
  <c r="AC6486" i="1" s="1"/>
  <c r="Z6486" i="1" s="1"/>
  <c r="AB6487" i="1"/>
  <c r="AC6487" i="1" s="1"/>
  <c r="Z6487" i="1" s="1"/>
  <c r="AB6488" i="1"/>
  <c r="AC6488" i="1" s="1"/>
  <c r="Z6488" i="1" s="1"/>
  <c r="AB6489" i="1"/>
  <c r="AC6489" i="1" s="1"/>
  <c r="Z6489" i="1" s="1"/>
  <c r="AB6490" i="1"/>
  <c r="AC6490" i="1" s="1"/>
  <c r="Z6490" i="1" s="1"/>
  <c r="AB6491" i="1"/>
  <c r="AC6491" i="1" s="1"/>
  <c r="Z6491" i="1" s="1"/>
  <c r="AB6492" i="1"/>
  <c r="AC6492" i="1" s="1"/>
  <c r="Z6492" i="1" s="1"/>
  <c r="AB6493" i="1"/>
  <c r="AC6493" i="1" s="1"/>
  <c r="Z6493" i="1" s="1"/>
  <c r="AB6494" i="1"/>
  <c r="AC6494" i="1" s="1"/>
  <c r="Z6494" i="1" s="1"/>
  <c r="AB6495" i="1"/>
  <c r="AC6495" i="1" s="1"/>
  <c r="Z6495" i="1" s="1"/>
  <c r="AB6496" i="1"/>
  <c r="AC6496" i="1" s="1"/>
  <c r="Z6496" i="1" s="1"/>
  <c r="AB6497" i="1"/>
  <c r="AC6497" i="1" s="1"/>
  <c r="Z6497" i="1" s="1"/>
  <c r="AB6498" i="1"/>
  <c r="AC6498" i="1" s="1"/>
  <c r="Z6498" i="1" s="1"/>
  <c r="AB6499" i="1"/>
  <c r="AC6499" i="1" s="1"/>
  <c r="Z6499" i="1" s="1"/>
  <c r="AB6500" i="1"/>
  <c r="AC6500" i="1" s="1"/>
  <c r="Z6500" i="1" s="1"/>
  <c r="AB6501" i="1"/>
  <c r="AC6501" i="1" s="1"/>
  <c r="Z6501" i="1" s="1"/>
  <c r="AB6502" i="1"/>
  <c r="AC6502" i="1" s="1"/>
  <c r="Z6502" i="1" s="1"/>
  <c r="AB6503" i="1"/>
  <c r="AC6503" i="1" s="1"/>
  <c r="Z6503" i="1" s="1"/>
  <c r="AB6504" i="1"/>
  <c r="AC6504" i="1" s="1"/>
  <c r="Z6504" i="1" s="1"/>
  <c r="AB6505" i="1"/>
  <c r="AC6505" i="1" s="1"/>
  <c r="Z6505" i="1" s="1"/>
  <c r="AB6506" i="1"/>
  <c r="AC6506" i="1" s="1"/>
  <c r="Z6506" i="1" s="1"/>
  <c r="AB6507" i="1"/>
  <c r="AC6507" i="1" s="1"/>
  <c r="Z6507" i="1" s="1"/>
  <c r="AB6508" i="1"/>
  <c r="AC6508" i="1" s="1"/>
  <c r="Z6508" i="1" s="1"/>
  <c r="AB6509" i="1"/>
  <c r="AC6509" i="1" s="1"/>
  <c r="Z6509" i="1" s="1"/>
  <c r="AB6510" i="1"/>
  <c r="AC6510" i="1" s="1"/>
  <c r="Z6510" i="1" s="1"/>
  <c r="AB6511" i="1"/>
  <c r="AC6511" i="1" s="1"/>
  <c r="Z6511" i="1" s="1"/>
  <c r="AB6512" i="1"/>
  <c r="AC6512" i="1" s="1"/>
  <c r="Z6512" i="1" s="1"/>
  <c r="AB6513" i="1"/>
  <c r="AC6513" i="1" s="1"/>
  <c r="Z6513" i="1" s="1"/>
  <c r="AB6514" i="1"/>
  <c r="AC6514" i="1" s="1"/>
  <c r="Z6514" i="1" s="1"/>
  <c r="AB6515" i="1"/>
  <c r="AC6515" i="1" s="1"/>
  <c r="Z6515" i="1" s="1"/>
  <c r="AB6516" i="1"/>
  <c r="AC6516" i="1" s="1"/>
  <c r="Z6516" i="1" s="1"/>
  <c r="AB6517" i="1"/>
  <c r="AC6517" i="1" s="1"/>
  <c r="Z6517" i="1" s="1"/>
  <c r="AB6518" i="1"/>
  <c r="AC6518" i="1" s="1"/>
  <c r="Z6518" i="1" s="1"/>
  <c r="AB6519" i="1"/>
  <c r="AC6519" i="1" s="1"/>
  <c r="Z6519" i="1" s="1"/>
  <c r="AB6520" i="1"/>
  <c r="AC6520" i="1" s="1"/>
  <c r="Z6520" i="1" s="1"/>
  <c r="AB6521" i="1"/>
  <c r="AC6521" i="1" s="1"/>
  <c r="Z6521" i="1" s="1"/>
  <c r="AB6522" i="1"/>
  <c r="AC6522" i="1" s="1"/>
  <c r="Z6522" i="1" s="1"/>
  <c r="AB6523" i="1"/>
  <c r="AC6523" i="1" s="1"/>
  <c r="Z6523" i="1" s="1"/>
  <c r="AB6524" i="1"/>
  <c r="AC6524" i="1" s="1"/>
  <c r="Z6524" i="1" s="1"/>
  <c r="AB6525" i="1"/>
  <c r="AC6525" i="1" s="1"/>
  <c r="Z6525" i="1" s="1"/>
  <c r="AB6526" i="1"/>
  <c r="AC6526" i="1" s="1"/>
  <c r="Z6526" i="1" s="1"/>
  <c r="AB6527" i="1"/>
  <c r="AC6527" i="1" s="1"/>
  <c r="Z6527" i="1" s="1"/>
  <c r="AB6528" i="1"/>
  <c r="AC6528" i="1" s="1"/>
  <c r="Z6528" i="1" s="1"/>
  <c r="AB6529" i="1"/>
  <c r="AC6529" i="1" s="1"/>
  <c r="Z6529" i="1" s="1"/>
  <c r="AB6530" i="1"/>
  <c r="AC6530" i="1" s="1"/>
  <c r="Z6530" i="1" s="1"/>
  <c r="AB6531" i="1"/>
  <c r="AC6531" i="1" s="1"/>
  <c r="Z6531" i="1" s="1"/>
  <c r="AB6532" i="1"/>
  <c r="AC6532" i="1" s="1"/>
  <c r="Z6532" i="1" s="1"/>
  <c r="AB6533" i="1"/>
  <c r="AC6533" i="1" s="1"/>
  <c r="Z6533" i="1" s="1"/>
  <c r="AB6534" i="1"/>
  <c r="AC6534" i="1" s="1"/>
  <c r="Z6534" i="1" s="1"/>
  <c r="AB6535" i="1"/>
  <c r="AC6535" i="1" s="1"/>
  <c r="Z6535" i="1" s="1"/>
  <c r="AB6536" i="1"/>
  <c r="AC6536" i="1" s="1"/>
  <c r="Z6536" i="1" s="1"/>
  <c r="AB6537" i="1"/>
  <c r="AC6537" i="1" s="1"/>
  <c r="Z6537" i="1" s="1"/>
  <c r="AB6538" i="1"/>
  <c r="AC6538" i="1" s="1"/>
  <c r="Z6538" i="1" s="1"/>
  <c r="AB6539" i="1"/>
  <c r="AC6539" i="1" s="1"/>
  <c r="Z6539" i="1" s="1"/>
  <c r="AB6540" i="1"/>
  <c r="AC6540" i="1" s="1"/>
  <c r="Z6540" i="1" s="1"/>
  <c r="AB6541" i="1"/>
  <c r="AC6541" i="1" s="1"/>
  <c r="Z6541" i="1" s="1"/>
  <c r="AB6542" i="1"/>
  <c r="AC6542" i="1" s="1"/>
  <c r="Z6542" i="1" s="1"/>
  <c r="AB6543" i="1"/>
  <c r="AC6543" i="1" s="1"/>
  <c r="Z6543" i="1" s="1"/>
  <c r="AB6544" i="1"/>
  <c r="AC6544" i="1" s="1"/>
  <c r="Z6544" i="1" s="1"/>
  <c r="AB6545" i="1"/>
  <c r="AC6545" i="1" s="1"/>
  <c r="Z6545" i="1" s="1"/>
  <c r="AB6546" i="1"/>
  <c r="AC6546" i="1" s="1"/>
  <c r="Z6546" i="1" s="1"/>
  <c r="AB6547" i="1"/>
  <c r="AC6547" i="1" s="1"/>
  <c r="Z6547" i="1" s="1"/>
  <c r="AB6548" i="1"/>
  <c r="AC6548" i="1" s="1"/>
  <c r="Z6548" i="1" s="1"/>
  <c r="AB6549" i="1"/>
  <c r="AC6549" i="1" s="1"/>
  <c r="Z6549" i="1" s="1"/>
  <c r="AB6550" i="1"/>
  <c r="AC6550" i="1" s="1"/>
  <c r="Z6550" i="1" s="1"/>
  <c r="AB6551" i="1"/>
  <c r="AC6551" i="1" s="1"/>
  <c r="Z6551" i="1" s="1"/>
  <c r="AB6552" i="1"/>
  <c r="AC6552" i="1" s="1"/>
  <c r="Z6552" i="1" s="1"/>
  <c r="AB6553" i="1"/>
  <c r="AC6553" i="1" s="1"/>
  <c r="Z6553" i="1" s="1"/>
  <c r="AB6554" i="1"/>
  <c r="AC6554" i="1" s="1"/>
  <c r="Z6554" i="1" s="1"/>
  <c r="AB6555" i="1"/>
  <c r="AC6555" i="1" s="1"/>
  <c r="Z6555" i="1" s="1"/>
  <c r="AB6556" i="1"/>
  <c r="AC6556" i="1" s="1"/>
  <c r="Z6556" i="1" s="1"/>
  <c r="AB6557" i="1"/>
  <c r="AC6557" i="1" s="1"/>
  <c r="Z6557" i="1" s="1"/>
  <c r="AB6558" i="1"/>
  <c r="AC6558" i="1" s="1"/>
  <c r="Z6558" i="1" s="1"/>
  <c r="AB6559" i="1"/>
  <c r="AC6559" i="1" s="1"/>
  <c r="Z6559" i="1" s="1"/>
  <c r="AB6560" i="1"/>
  <c r="AC6560" i="1" s="1"/>
  <c r="Z6560" i="1" s="1"/>
  <c r="AB6561" i="1"/>
  <c r="AC6561" i="1" s="1"/>
  <c r="Z6561" i="1" s="1"/>
  <c r="AB6562" i="1"/>
  <c r="AC6562" i="1" s="1"/>
  <c r="Z6562" i="1" s="1"/>
  <c r="AB6563" i="1"/>
  <c r="AC6563" i="1" s="1"/>
  <c r="Z6563" i="1" s="1"/>
  <c r="AB6564" i="1"/>
  <c r="AC6564" i="1" s="1"/>
  <c r="Z6564" i="1" s="1"/>
  <c r="AB6565" i="1"/>
  <c r="AC6565" i="1" s="1"/>
  <c r="Z6565" i="1" s="1"/>
  <c r="AB6566" i="1"/>
  <c r="AC6566" i="1" s="1"/>
  <c r="Z6566" i="1" s="1"/>
  <c r="AB6567" i="1"/>
  <c r="AC6567" i="1" s="1"/>
  <c r="Z6567" i="1" s="1"/>
  <c r="AB6568" i="1"/>
  <c r="AC6568" i="1" s="1"/>
  <c r="Z6568" i="1" s="1"/>
  <c r="AB6569" i="1"/>
  <c r="AC6569" i="1" s="1"/>
  <c r="Z6569" i="1" s="1"/>
  <c r="AB6570" i="1"/>
  <c r="AC6570" i="1" s="1"/>
  <c r="Z6570" i="1" s="1"/>
  <c r="AB6571" i="1"/>
  <c r="AC6571" i="1" s="1"/>
  <c r="Z6571" i="1" s="1"/>
  <c r="AB6572" i="1"/>
  <c r="AC6572" i="1" s="1"/>
  <c r="Z6572" i="1" s="1"/>
  <c r="AB6573" i="1"/>
  <c r="AC6573" i="1" s="1"/>
  <c r="Z6573" i="1" s="1"/>
  <c r="AB6574" i="1"/>
  <c r="AC6574" i="1" s="1"/>
  <c r="Z6574" i="1" s="1"/>
  <c r="AB6575" i="1"/>
  <c r="AC6575" i="1" s="1"/>
  <c r="Z6575" i="1" s="1"/>
  <c r="AB6576" i="1"/>
  <c r="AC6576" i="1" s="1"/>
  <c r="Z6576" i="1" s="1"/>
  <c r="AB6577" i="1"/>
  <c r="AC6577" i="1" s="1"/>
  <c r="Z6577" i="1" s="1"/>
  <c r="AB6578" i="1"/>
  <c r="AC6578" i="1" s="1"/>
  <c r="Z6578" i="1" s="1"/>
  <c r="AB6579" i="1"/>
  <c r="AC6579" i="1" s="1"/>
  <c r="Z6579" i="1" s="1"/>
  <c r="AB6580" i="1"/>
  <c r="AC6580" i="1" s="1"/>
  <c r="Z6580" i="1" s="1"/>
  <c r="AB6581" i="1"/>
  <c r="AC6581" i="1" s="1"/>
  <c r="Z6581" i="1" s="1"/>
  <c r="AB6582" i="1"/>
  <c r="AC6582" i="1" s="1"/>
  <c r="Z6582" i="1" s="1"/>
  <c r="AB6583" i="1"/>
  <c r="AC6583" i="1" s="1"/>
  <c r="Z6583" i="1" s="1"/>
  <c r="AB6584" i="1"/>
  <c r="AC6584" i="1" s="1"/>
  <c r="Z6584" i="1" s="1"/>
  <c r="AB6585" i="1"/>
  <c r="AC6585" i="1" s="1"/>
  <c r="Z6585" i="1" s="1"/>
  <c r="AB6586" i="1"/>
  <c r="AC6586" i="1" s="1"/>
  <c r="Z6586" i="1" s="1"/>
  <c r="AB6587" i="1"/>
  <c r="AC6587" i="1" s="1"/>
  <c r="Z6587" i="1" s="1"/>
  <c r="AB6588" i="1"/>
  <c r="AC6588" i="1" s="1"/>
  <c r="Z6588" i="1" s="1"/>
  <c r="AB6589" i="1"/>
  <c r="AC6589" i="1" s="1"/>
  <c r="Z6589" i="1" s="1"/>
  <c r="AB6590" i="1"/>
  <c r="AC6590" i="1" s="1"/>
  <c r="Z6590" i="1" s="1"/>
  <c r="AB6591" i="1"/>
  <c r="AC6591" i="1" s="1"/>
  <c r="Z6591" i="1" s="1"/>
  <c r="AB6592" i="1"/>
  <c r="AC6592" i="1" s="1"/>
  <c r="Z6592" i="1" s="1"/>
  <c r="AB6593" i="1"/>
  <c r="AC6593" i="1" s="1"/>
  <c r="Z6593" i="1" s="1"/>
  <c r="AB6594" i="1"/>
  <c r="AC6594" i="1" s="1"/>
  <c r="Z6594" i="1" s="1"/>
  <c r="AB6595" i="1"/>
  <c r="AC6595" i="1" s="1"/>
  <c r="Z6595" i="1" s="1"/>
  <c r="AB6596" i="1"/>
  <c r="AC6596" i="1" s="1"/>
  <c r="Z6596" i="1" s="1"/>
  <c r="AB6597" i="1"/>
  <c r="AC6597" i="1" s="1"/>
  <c r="Z6597" i="1" s="1"/>
  <c r="AB6598" i="1"/>
  <c r="AC6598" i="1" s="1"/>
  <c r="Z6598" i="1" s="1"/>
  <c r="AB6599" i="1"/>
  <c r="AC6599" i="1" s="1"/>
  <c r="Z6599" i="1" s="1"/>
  <c r="AB6600" i="1"/>
  <c r="AC6600" i="1" s="1"/>
  <c r="Z6600" i="1" s="1"/>
  <c r="AB6601" i="1"/>
  <c r="AC6601" i="1" s="1"/>
  <c r="Z6601" i="1" s="1"/>
  <c r="AB6602" i="1"/>
  <c r="AC6602" i="1" s="1"/>
  <c r="Z6602" i="1" s="1"/>
  <c r="AB6603" i="1"/>
  <c r="AC6603" i="1" s="1"/>
  <c r="Z6603" i="1" s="1"/>
  <c r="AB6604" i="1"/>
  <c r="AC6604" i="1" s="1"/>
  <c r="Z6604" i="1" s="1"/>
  <c r="AB6605" i="1"/>
  <c r="AC6605" i="1" s="1"/>
  <c r="Z6605" i="1" s="1"/>
  <c r="AB6606" i="1"/>
  <c r="AC6606" i="1" s="1"/>
  <c r="Z6606" i="1" s="1"/>
  <c r="AB6607" i="1"/>
  <c r="AC6607" i="1" s="1"/>
  <c r="Z6607" i="1" s="1"/>
  <c r="AB6608" i="1"/>
  <c r="AC6608" i="1" s="1"/>
  <c r="Z6608" i="1" s="1"/>
  <c r="AB6609" i="1"/>
  <c r="AC6609" i="1" s="1"/>
  <c r="Z6609" i="1" s="1"/>
  <c r="AB6610" i="1"/>
  <c r="AC6610" i="1" s="1"/>
  <c r="Z6610" i="1" s="1"/>
  <c r="AB6611" i="1"/>
  <c r="AC6611" i="1" s="1"/>
  <c r="Z6611" i="1" s="1"/>
  <c r="AB6612" i="1"/>
  <c r="AC6612" i="1" s="1"/>
  <c r="Z6612" i="1" s="1"/>
  <c r="AB6613" i="1"/>
  <c r="AC6613" i="1" s="1"/>
  <c r="Z6613" i="1" s="1"/>
  <c r="AB6614" i="1"/>
  <c r="AC6614" i="1" s="1"/>
  <c r="Z6614" i="1" s="1"/>
  <c r="AB6615" i="1"/>
  <c r="AC6615" i="1" s="1"/>
  <c r="Z6615" i="1" s="1"/>
  <c r="AB6616" i="1"/>
  <c r="AC6616" i="1" s="1"/>
  <c r="Z6616" i="1" s="1"/>
  <c r="AB6617" i="1"/>
  <c r="AC6617" i="1" s="1"/>
  <c r="Z6617" i="1" s="1"/>
  <c r="AB6618" i="1"/>
  <c r="AC6618" i="1" s="1"/>
  <c r="Z6618" i="1" s="1"/>
  <c r="AB6619" i="1"/>
  <c r="AC6619" i="1" s="1"/>
  <c r="Z6619" i="1" s="1"/>
  <c r="AB6620" i="1"/>
  <c r="AC6620" i="1" s="1"/>
  <c r="Z6620" i="1" s="1"/>
  <c r="AB6621" i="1"/>
  <c r="AC6621" i="1" s="1"/>
  <c r="Z6621" i="1" s="1"/>
  <c r="AB6622" i="1"/>
  <c r="AC6622" i="1" s="1"/>
  <c r="Z6622" i="1" s="1"/>
  <c r="AB6623" i="1"/>
  <c r="AC6623" i="1" s="1"/>
  <c r="Z6623" i="1" s="1"/>
  <c r="AB6624" i="1"/>
  <c r="AC6624" i="1" s="1"/>
  <c r="Z6624" i="1" s="1"/>
  <c r="AB6625" i="1"/>
  <c r="AC6625" i="1" s="1"/>
  <c r="Z6625" i="1" s="1"/>
  <c r="AB6626" i="1"/>
  <c r="AC6626" i="1" s="1"/>
  <c r="Z6626" i="1" s="1"/>
  <c r="AB6627" i="1"/>
  <c r="AC6627" i="1" s="1"/>
  <c r="Z6627" i="1" s="1"/>
  <c r="AB6628" i="1"/>
  <c r="AC6628" i="1" s="1"/>
  <c r="Z6628" i="1" s="1"/>
  <c r="AB6629" i="1"/>
  <c r="AC6629" i="1" s="1"/>
  <c r="Z6629" i="1" s="1"/>
  <c r="AB6630" i="1"/>
  <c r="AC6630" i="1" s="1"/>
  <c r="Z6630" i="1" s="1"/>
  <c r="AB6631" i="1"/>
  <c r="AC6631" i="1" s="1"/>
  <c r="Z6631" i="1" s="1"/>
  <c r="AB6632" i="1"/>
  <c r="AC6632" i="1" s="1"/>
  <c r="Z6632" i="1" s="1"/>
  <c r="AB6633" i="1"/>
  <c r="AC6633" i="1" s="1"/>
  <c r="Z6633" i="1" s="1"/>
  <c r="AB6634" i="1"/>
  <c r="AC6634" i="1" s="1"/>
  <c r="Z6634" i="1" s="1"/>
  <c r="AB6635" i="1"/>
  <c r="AC6635" i="1" s="1"/>
  <c r="Z6635" i="1" s="1"/>
  <c r="AB6636" i="1"/>
  <c r="AC6636" i="1" s="1"/>
  <c r="Z6636" i="1" s="1"/>
  <c r="AB6637" i="1"/>
  <c r="AC6637" i="1" s="1"/>
  <c r="Z6637" i="1" s="1"/>
  <c r="AB6638" i="1"/>
  <c r="AC6638" i="1" s="1"/>
  <c r="Z6638" i="1" s="1"/>
  <c r="AB6639" i="1"/>
  <c r="AC6639" i="1" s="1"/>
  <c r="Z6639" i="1" s="1"/>
  <c r="AB6640" i="1"/>
  <c r="AC6640" i="1" s="1"/>
  <c r="Z6640" i="1" s="1"/>
  <c r="AB6641" i="1"/>
  <c r="AC6641" i="1" s="1"/>
  <c r="Z6641" i="1" s="1"/>
  <c r="AB6642" i="1"/>
  <c r="AC6642" i="1" s="1"/>
  <c r="Z6642" i="1" s="1"/>
  <c r="AB6643" i="1"/>
  <c r="AC6643" i="1" s="1"/>
  <c r="Z6643" i="1" s="1"/>
  <c r="AB6644" i="1"/>
  <c r="AC6644" i="1" s="1"/>
  <c r="Z6644" i="1" s="1"/>
  <c r="AB6645" i="1"/>
  <c r="AC6645" i="1" s="1"/>
  <c r="Z6645" i="1" s="1"/>
  <c r="AB6646" i="1"/>
  <c r="AC6646" i="1" s="1"/>
  <c r="Z6646" i="1" s="1"/>
  <c r="AB6647" i="1"/>
  <c r="AC6647" i="1" s="1"/>
  <c r="Z6647" i="1" s="1"/>
  <c r="AB6648" i="1"/>
  <c r="AC6648" i="1" s="1"/>
  <c r="Z6648" i="1" s="1"/>
  <c r="AB6649" i="1"/>
  <c r="AC6649" i="1" s="1"/>
  <c r="Z6649" i="1" s="1"/>
  <c r="AB6650" i="1"/>
  <c r="AC6650" i="1" s="1"/>
  <c r="Z6650" i="1" s="1"/>
  <c r="AB6651" i="1"/>
  <c r="AC6651" i="1" s="1"/>
  <c r="Z6651" i="1" s="1"/>
  <c r="AB6652" i="1"/>
  <c r="AC6652" i="1" s="1"/>
  <c r="Z6652" i="1" s="1"/>
  <c r="AB6653" i="1"/>
  <c r="AC6653" i="1" s="1"/>
  <c r="Z6653" i="1" s="1"/>
  <c r="AB6654" i="1"/>
  <c r="AC6654" i="1" s="1"/>
  <c r="Z6654" i="1" s="1"/>
  <c r="AB6655" i="1"/>
  <c r="AC6655" i="1" s="1"/>
  <c r="Z6655" i="1" s="1"/>
  <c r="AB6656" i="1"/>
  <c r="AC6656" i="1" s="1"/>
  <c r="Z6656" i="1" s="1"/>
  <c r="AB6657" i="1"/>
  <c r="AC6657" i="1" s="1"/>
  <c r="Z6657" i="1" s="1"/>
  <c r="AB6658" i="1"/>
  <c r="AC6658" i="1" s="1"/>
  <c r="Z6658" i="1" s="1"/>
  <c r="AB6659" i="1"/>
  <c r="AC6659" i="1" s="1"/>
  <c r="Z6659" i="1" s="1"/>
  <c r="AB6660" i="1"/>
  <c r="AC6660" i="1" s="1"/>
  <c r="Z6660" i="1" s="1"/>
  <c r="AB6661" i="1"/>
  <c r="AC6661" i="1" s="1"/>
  <c r="Z6661" i="1" s="1"/>
  <c r="AB6662" i="1"/>
  <c r="AC6662" i="1" s="1"/>
  <c r="Z6662" i="1" s="1"/>
  <c r="AB6663" i="1"/>
  <c r="AC6663" i="1" s="1"/>
  <c r="Z6663" i="1" s="1"/>
  <c r="AB6664" i="1"/>
  <c r="AC6664" i="1" s="1"/>
  <c r="Z6664" i="1" s="1"/>
  <c r="AB6665" i="1"/>
  <c r="AC6665" i="1" s="1"/>
  <c r="Z6665" i="1" s="1"/>
  <c r="AB6666" i="1"/>
  <c r="AC6666" i="1" s="1"/>
  <c r="Z6666" i="1" s="1"/>
  <c r="AB6667" i="1"/>
  <c r="AC6667" i="1" s="1"/>
  <c r="Z6667" i="1" s="1"/>
  <c r="AB6668" i="1"/>
  <c r="AC6668" i="1" s="1"/>
  <c r="Z6668" i="1" s="1"/>
  <c r="AB6669" i="1"/>
  <c r="AC6669" i="1" s="1"/>
  <c r="Z6669" i="1" s="1"/>
  <c r="AB6670" i="1"/>
  <c r="AC6670" i="1" s="1"/>
  <c r="Z6670" i="1" s="1"/>
  <c r="AB6671" i="1"/>
  <c r="AC6671" i="1" s="1"/>
  <c r="Z6671" i="1" s="1"/>
  <c r="AB6672" i="1"/>
  <c r="AC6672" i="1" s="1"/>
  <c r="Z6672" i="1" s="1"/>
  <c r="AB6673" i="1"/>
  <c r="AC6673" i="1" s="1"/>
  <c r="Z6673" i="1" s="1"/>
  <c r="AB6674" i="1"/>
  <c r="AC6674" i="1" s="1"/>
  <c r="Z6674" i="1" s="1"/>
  <c r="AB6675" i="1"/>
  <c r="AC6675" i="1" s="1"/>
  <c r="Z6675" i="1" s="1"/>
  <c r="AB6676" i="1"/>
  <c r="AC6676" i="1" s="1"/>
  <c r="Z6676" i="1" s="1"/>
  <c r="AB6677" i="1"/>
  <c r="AC6677" i="1" s="1"/>
  <c r="Z6677" i="1" s="1"/>
  <c r="AB6678" i="1"/>
  <c r="AC6678" i="1" s="1"/>
  <c r="Z6678" i="1" s="1"/>
  <c r="AB6679" i="1"/>
  <c r="AC6679" i="1" s="1"/>
  <c r="Z6679" i="1" s="1"/>
  <c r="AB6680" i="1"/>
  <c r="AC6680" i="1" s="1"/>
  <c r="Z6680" i="1" s="1"/>
  <c r="AB6681" i="1"/>
  <c r="AC6681" i="1" s="1"/>
  <c r="Z6681" i="1" s="1"/>
  <c r="AB6682" i="1"/>
  <c r="AC6682" i="1" s="1"/>
  <c r="Z6682" i="1" s="1"/>
  <c r="AB6683" i="1"/>
  <c r="AC6683" i="1" s="1"/>
  <c r="Z6683" i="1" s="1"/>
  <c r="AB6684" i="1"/>
  <c r="AC6684" i="1" s="1"/>
  <c r="Z6684" i="1" s="1"/>
  <c r="AB6685" i="1"/>
  <c r="AC6685" i="1" s="1"/>
  <c r="Z6685" i="1" s="1"/>
  <c r="AB6686" i="1"/>
  <c r="AC6686" i="1" s="1"/>
  <c r="Z6686" i="1" s="1"/>
  <c r="AB6687" i="1"/>
  <c r="AC6687" i="1" s="1"/>
  <c r="Z6687" i="1" s="1"/>
  <c r="AB6688" i="1"/>
  <c r="AC6688" i="1" s="1"/>
  <c r="Z6688" i="1" s="1"/>
  <c r="AB6689" i="1"/>
  <c r="AC6689" i="1" s="1"/>
  <c r="Z6689" i="1" s="1"/>
  <c r="AB6690" i="1"/>
  <c r="AC6690" i="1" s="1"/>
  <c r="Z6690" i="1" s="1"/>
  <c r="AB6691" i="1"/>
  <c r="AC6691" i="1" s="1"/>
  <c r="Z6691" i="1" s="1"/>
  <c r="AB6692" i="1"/>
  <c r="AC6692" i="1" s="1"/>
  <c r="Z6692" i="1" s="1"/>
  <c r="AB6693" i="1"/>
  <c r="AC6693" i="1" s="1"/>
  <c r="Z6693" i="1" s="1"/>
  <c r="AB6694" i="1"/>
  <c r="AC6694" i="1" s="1"/>
  <c r="Z6694" i="1" s="1"/>
  <c r="AB6695" i="1"/>
  <c r="AC6695" i="1" s="1"/>
  <c r="Z6695" i="1" s="1"/>
  <c r="AB6696" i="1"/>
  <c r="AC6696" i="1" s="1"/>
  <c r="Z6696" i="1" s="1"/>
  <c r="AB6697" i="1"/>
  <c r="AC6697" i="1" s="1"/>
  <c r="Z6697" i="1" s="1"/>
  <c r="AB6698" i="1"/>
  <c r="AC6698" i="1" s="1"/>
  <c r="Z6698" i="1" s="1"/>
  <c r="AB6699" i="1"/>
  <c r="AC6699" i="1" s="1"/>
  <c r="Z6699" i="1" s="1"/>
  <c r="AB6700" i="1"/>
  <c r="AC6700" i="1" s="1"/>
  <c r="Z6700" i="1" s="1"/>
  <c r="AB6701" i="1"/>
  <c r="AC6701" i="1" s="1"/>
  <c r="Z6701" i="1" s="1"/>
  <c r="AB6702" i="1"/>
  <c r="AC6702" i="1" s="1"/>
  <c r="Z6702" i="1" s="1"/>
  <c r="AB6703" i="1"/>
  <c r="AC6703" i="1" s="1"/>
  <c r="Z6703" i="1" s="1"/>
  <c r="AB6704" i="1"/>
  <c r="AC6704" i="1" s="1"/>
  <c r="Z6704" i="1" s="1"/>
  <c r="AB6705" i="1"/>
  <c r="AC6705" i="1" s="1"/>
  <c r="Z6705" i="1" s="1"/>
  <c r="AB6706" i="1"/>
  <c r="AC6706" i="1" s="1"/>
  <c r="Z6706" i="1" s="1"/>
  <c r="AB6707" i="1"/>
  <c r="AC6707" i="1" s="1"/>
  <c r="Z6707" i="1" s="1"/>
  <c r="AB6708" i="1"/>
  <c r="AC6708" i="1" s="1"/>
  <c r="Z6708" i="1" s="1"/>
  <c r="AB6709" i="1"/>
  <c r="AC6709" i="1" s="1"/>
  <c r="Z6709" i="1" s="1"/>
  <c r="AB6710" i="1"/>
  <c r="AC6710" i="1" s="1"/>
  <c r="Z6710" i="1" s="1"/>
  <c r="AB6711" i="1"/>
  <c r="AC6711" i="1" s="1"/>
  <c r="Z6711" i="1" s="1"/>
  <c r="AB6712" i="1"/>
  <c r="AC6712" i="1" s="1"/>
  <c r="Z6712" i="1" s="1"/>
  <c r="AB6713" i="1"/>
  <c r="AC6713" i="1" s="1"/>
  <c r="Z6713" i="1" s="1"/>
  <c r="AB6714" i="1"/>
  <c r="AC6714" i="1" s="1"/>
  <c r="Z6714" i="1" s="1"/>
  <c r="AB6715" i="1"/>
  <c r="AC6715" i="1" s="1"/>
  <c r="Z6715" i="1" s="1"/>
  <c r="AB6716" i="1"/>
  <c r="AC6716" i="1" s="1"/>
  <c r="Z6716" i="1" s="1"/>
  <c r="AB6717" i="1"/>
  <c r="AC6717" i="1" s="1"/>
  <c r="Z6717" i="1" s="1"/>
  <c r="AB6718" i="1"/>
  <c r="AC6718" i="1" s="1"/>
  <c r="Z6718" i="1" s="1"/>
  <c r="AB6719" i="1"/>
  <c r="AC6719" i="1" s="1"/>
  <c r="Z6719" i="1" s="1"/>
  <c r="AB6720" i="1"/>
  <c r="AC6720" i="1" s="1"/>
  <c r="Z6720" i="1" s="1"/>
  <c r="AB6721" i="1"/>
  <c r="AC6721" i="1" s="1"/>
  <c r="Z6721" i="1" s="1"/>
  <c r="AB6722" i="1"/>
  <c r="AC6722" i="1" s="1"/>
  <c r="Z6722" i="1" s="1"/>
  <c r="AB6723" i="1"/>
  <c r="AC6723" i="1" s="1"/>
  <c r="Z6723" i="1" s="1"/>
  <c r="AB6724" i="1"/>
  <c r="AC6724" i="1" s="1"/>
  <c r="Z6724" i="1" s="1"/>
  <c r="AB6725" i="1"/>
  <c r="AC6725" i="1" s="1"/>
  <c r="Z6725" i="1" s="1"/>
  <c r="AB6726" i="1"/>
  <c r="AC6726" i="1" s="1"/>
  <c r="Z6726" i="1" s="1"/>
  <c r="AB6727" i="1"/>
  <c r="AC6727" i="1" s="1"/>
  <c r="Z6727" i="1" s="1"/>
  <c r="AB6728" i="1"/>
  <c r="AC6728" i="1" s="1"/>
  <c r="Z6728" i="1" s="1"/>
  <c r="AB6729" i="1"/>
  <c r="AC6729" i="1" s="1"/>
  <c r="Z6729" i="1" s="1"/>
  <c r="AB6730" i="1"/>
  <c r="AC6730" i="1" s="1"/>
  <c r="Z6730" i="1" s="1"/>
  <c r="AB6731" i="1"/>
  <c r="AC6731" i="1" s="1"/>
  <c r="Z6731" i="1" s="1"/>
  <c r="AB6732" i="1"/>
  <c r="AC6732" i="1" s="1"/>
  <c r="Z6732" i="1" s="1"/>
  <c r="AB6733" i="1"/>
  <c r="AC6733" i="1" s="1"/>
  <c r="Z6733" i="1" s="1"/>
  <c r="AB6734" i="1"/>
  <c r="AC6734" i="1" s="1"/>
  <c r="Z6734" i="1" s="1"/>
  <c r="AB6735" i="1"/>
  <c r="AC6735" i="1" s="1"/>
  <c r="Z6735" i="1" s="1"/>
  <c r="AB6736" i="1"/>
  <c r="AC6736" i="1" s="1"/>
  <c r="Z6736" i="1" s="1"/>
  <c r="AB6737" i="1"/>
  <c r="AC6737" i="1" s="1"/>
  <c r="Z6737" i="1" s="1"/>
  <c r="AB6738" i="1"/>
  <c r="AC6738" i="1" s="1"/>
  <c r="Z6738" i="1" s="1"/>
  <c r="AB6739" i="1"/>
  <c r="AC6739" i="1" s="1"/>
  <c r="Z6739" i="1" s="1"/>
  <c r="AB6740" i="1"/>
  <c r="AC6740" i="1" s="1"/>
  <c r="Z6740" i="1" s="1"/>
  <c r="AB6741" i="1"/>
  <c r="AC6741" i="1" s="1"/>
  <c r="Z6741" i="1" s="1"/>
  <c r="AB6742" i="1"/>
  <c r="AC6742" i="1" s="1"/>
  <c r="Z6742" i="1" s="1"/>
  <c r="AB6743" i="1"/>
  <c r="AC6743" i="1" s="1"/>
  <c r="Z6743" i="1" s="1"/>
  <c r="AB6744" i="1"/>
  <c r="AC6744" i="1" s="1"/>
  <c r="Z6744" i="1" s="1"/>
  <c r="AB6745" i="1"/>
  <c r="AC6745" i="1" s="1"/>
  <c r="Z6745" i="1" s="1"/>
  <c r="AB6746" i="1"/>
  <c r="AC6746" i="1" s="1"/>
  <c r="Z6746" i="1" s="1"/>
  <c r="AB6747" i="1"/>
  <c r="AC6747" i="1" s="1"/>
  <c r="Z6747" i="1" s="1"/>
  <c r="AB6748" i="1"/>
  <c r="AC6748" i="1" s="1"/>
  <c r="Z6748" i="1" s="1"/>
  <c r="AB6749" i="1"/>
  <c r="AC6749" i="1" s="1"/>
  <c r="Z6749" i="1" s="1"/>
  <c r="AB6750" i="1"/>
  <c r="AC6750" i="1" s="1"/>
  <c r="Z6750" i="1" s="1"/>
  <c r="AB6751" i="1"/>
  <c r="AC6751" i="1" s="1"/>
  <c r="Z6751" i="1" s="1"/>
  <c r="AB6752" i="1"/>
  <c r="AC6752" i="1" s="1"/>
  <c r="Z6752" i="1" s="1"/>
  <c r="AB6753" i="1"/>
  <c r="AC6753" i="1" s="1"/>
  <c r="Z6753" i="1" s="1"/>
  <c r="AB6754" i="1"/>
  <c r="AC6754" i="1" s="1"/>
  <c r="Z6754" i="1" s="1"/>
  <c r="AB6755" i="1"/>
  <c r="AC6755" i="1" s="1"/>
  <c r="Z6755" i="1" s="1"/>
  <c r="AB6756" i="1"/>
  <c r="AC6756" i="1" s="1"/>
  <c r="Z6756" i="1" s="1"/>
  <c r="AB6757" i="1"/>
  <c r="AC6757" i="1" s="1"/>
  <c r="Z6757" i="1" s="1"/>
  <c r="AB6758" i="1"/>
  <c r="AC6758" i="1" s="1"/>
  <c r="Z6758" i="1" s="1"/>
  <c r="AB6759" i="1"/>
  <c r="AC6759" i="1" s="1"/>
  <c r="Z6759" i="1" s="1"/>
  <c r="AB6760" i="1"/>
  <c r="AC6760" i="1" s="1"/>
  <c r="Z6760" i="1" s="1"/>
  <c r="AB6761" i="1"/>
  <c r="AC6761" i="1" s="1"/>
  <c r="Z6761" i="1" s="1"/>
  <c r="AB6762" i="1"/>
  <c r="AC6762" i="1" s="1"/>
  <c r="Z6762" i="1" s="1"/>
  <c r="AB6763" i="1"/>
  <c r="AC6763" i="1" s="1"/>
  <c r="Z6763" i="1" s="1"/>
  <c r="AB6764" i="1"/>
  <c r="AC6764" i="1" s="1"/>
  <c r="Z6764" i="1" s="1"/>
  <c r="AB6765" i="1"/>
  <c r="AC6765" i="1" s="1"/>
  <c r="Z6765" i="1" s="1"/>
  <c r="AB6766" i="1"/>
  <c r="AC6766" i="1" s="1"/>
  <c r="Z6766" i="1" s="1"/>
  <c r="AB6767" i="1"/>
  <c r="AC6767" i="1" s="1"/>
  <c r="Z6767" i="1" s="1"/>
  <c r="AB6768" i="1"/>
  <c r="AC6768" i="1" s="1"/>
  <c r="Z6768" i="1" s="1"/>
  <c r="AB6769" i="1"/>
  <c r="AC6769" i="1" s="1"/>
  <c r="Z6769" i="1" s="1"/>
  <c r="AB6770" i="1"/>
  <c r="AC6770" i="1" s="1"/>
  <c r="Z6770" i="1" s="1"/>
  <c r="AB6771" i="1"/>
  <c r="AC6771" i="1" s="1"/>
  <c r="Z6771" i="1" s="1"/>
  <c r="AB6772" i="1"/>
  <c r="AC6772" i="1" s="1"/>
  <c r="Z6772" i="1" s="1"/>
  <c r="AB6773" i="1"/>
  <c r="AC6773" i="1" s="1"/>
  <c r="Z6773" i="1" s="1"/>
  <c r="AB6774" i="1"/>
  <c r="AC6774" i="1" s="1"/>
  <c r="Z6774" i="1" s="1"/>
  <c r="AB6775" i="1"/>
  <c r="AC6775" i="1" s="1"/>
  <c r="Z6775" i="1" s="1"/>
  <c r="AB6776" i="1"/>
  <c r="AC6776" i="1" s="1"/>
  <c r="Z6776" i="1" s="1"/>
  <c r="AB6777" i="1"/>
  <c r="AC6777" i="1" s="1"/>
  <c r="Z6777" i="1" s="1"/>
  <c r="AB6778" i="1"/>
  <c r="AC6778" i="1" s="1"/>
  <c r="Z6778" i="1" s="1"/>
  <c r="AB6779" i="1"/>
  <c r="AC6779" i="1" s="1"/>
  <c r="Z6779" i="1" s="1"/>
  <c r="AB6780" i="1"/>
  <c r="AC6780" i="1" s="1"/>
  <c r="Z6780" i="1" s="1"/>
  <c r="AB6781" i="1"/>
  <c r="AC6781" i="1" s="1"/>
  <c r="Z6781" i="1" s="1"/>
  <c r="AB6782" i="1"/>
  <c r="AC6782" i="1" s="1"/>
  <c r="Z6782" i="1" s="1"/>
  <c r="AB6783" i="1"/>
  <c r="AC6783" i="1" s="1"/>
  <c r="Z6783" i="1" s="1"/>
  <c r="AB6784" i="1"/>
  <c r="AC6784" i="1" s="1"/>
  <c r="Z6784" i="1" s="1"/>
  <c r="AB6785" i="1"/>
  <c r="AC6785" i="1" s="1"/>
  <c r="Z6785" i="1" s="1"/>
  <c r="AB6786" i="1"/>
  <c r="AC6786" i="1" s="1"/>
  <c r="Z6786" i="1" s="1"/>
  <c r="AB6787" i="1"/>
  <c r="AC6787" i="1" s="1"/>
  <c r="Z6787" i="1" s="1"/>
  <c r="AB6788" i="1"/>
  <c r="AC6788" i="1" s="1"/>
  <c r="Z6788" i="1" s="1"/>
  <c r="AB6789" i="1"/>
  <c r="AC6789" i="1" s="1"/>
  <c r="Z6789" i="1" s="1"/>
  <c r="AB6790" i="1"/>
  <c r="AC6790" i="1" s="1"/>
  <c r="Z6790" i="1" s="1"/>
  <c r="AB6791" i="1"/>
  <c r="AC6791" i="1" s="1"/>
  <c r="Z6791" i="1" s="1"/>
  <c r="AB6792" i="1"/>
  <c r="AC6792" i="1" s="1"/>
  <c r="Z6792" i="1" s="1"/>
  <c r="AB6793" i="1"/>
  <c r="AC6793" i="1" s="1"/>
  <c r="Z6793" i="1" s="1"/>
  <c r="AB6794" i="1"/>
  <c r="AC6794" i="1" s="1"/>
  <c r="Z6794" i="1" s="1"/>
  <c r="AB6795" i="1"/>
  <c r="AC6795" i="1" s="1"/>
  <c r="Z6795" i="1" s="1"/>
  <c r="AB6796" i="1"/>
  <c r="AC6796" i="1" s="1"/>
  <c r="Z6796" i="1" s="1"/>
  <c r="AB6797" i="1"/>
  <c r="AC6797" i="1" s="1"/>
  <c r="Z6797" i="1" s="1"/>
  <c r="AB6798" i="1"/>
  <c r="AC6798" i="1" s="1"/>
  <c r="Z6798" i="1" s="1"/>
  <c r="AB6799" i="1"/>
  <c r="AC6799" i="1" s="1"/>
  <c r="Z6799" i="1" s="1"/>
  <c r="AB6800" i="1"/>
  <c r="AC6800" i="1" s="1"/>
  <c r="Z6800" i="1" s="1"/>
  <c r="AB6801" i="1"/>
  <c r="AC6801" i="1" s="1"/>
  <c r="Z6801" i="1" s="1"/>
  <c r="AB6802" i="1"/>
  <c r="AC6802" i="1" s="1"/>
  <c r="Z6802" i="1" s="1"/>
  <c r="AB6803" i="1"/>
  <c r="AC6803" i="1" s="1"/>
  <c r="Z6803" i="1" s="1"/>
  <c r="AB6804" i="1"/>
  <c r="AC6804" i="1" s="1"/>
  <c r="Z6804" i="1" s="1"/>
  <c r="AB6805" i="1"/>
  <c r="AC6805" i="1" s="1"/>
  <c r="Z6805" i="1" s="1"/>
  <c r="AB6806" i="1"/>
  <c r="AC6806" i="1" s="1"/>
  <c r="Z6806" i="1" s="1"/>
  <c r="AB6807" i="1"/>
  <c r="AC6807" i="1" s="1"/>
  <c r="Z6807" i="1" s="1"/>
  <c r="AB6808" i="1"/>
  <c r="AC6808" i="1" s="1"/>
  <c r="Z6808" i="1" s="1"/>
  <c r="AB6809" i="1"/>
  <c r="AC6809" i="1" s="1"/>
  <c r="Z6809" i="1" s="1"/>
  <c r="AB6810" i="1"/>
  <c r="AC6810" i="1" s="1"/>
  <c r="Z6810" i="1" s="1"/>
  <c r="AB6811" i="1"/>
  <c r="AC6811" i="1" s="1"/>
  <c r="Z6811" i="1" s="1"/>
  <c r="AB6812" i="1"/>
  <c r="AC6812" i="1" s="1"/>
  <c r="Z6812" i="1" s="1"/>
  <c r="AB6813" i="1"/>
  <c r="AC6813" i="1" s="1"/>
  <c r="Z6813" i="1" s="1"/>
  <c r="AB6814" i="1"/>
  <c r="AC6814" i="1" s="1"/>
  <c r="Z6814" i="1" s="1"/>
  <c r="AB6815" i="1"/>
  <c r="AC6815" i="1" s="1"/>
  <c r="Z6815" i="1" s="1"/>
  <c r="AB6816" i="1"/>
  <c r="AC6816" i="1" s="1"/>
  <c r="Z6816" i="1" s="1"/>
  <c r="AB6817" i="1"/>
  <c r="AC6817" i="1" s="1"/>
  <c r="Z6817" i="1" s="1"/>
  <c r="AB6818" i="1"/>
  <c r="AC6818" i="1" s="1"/>
  <c r="Z6818" i="1" s="1"/>
  <c r="AB6819" i="1"/>
  <c r="AC6819" i="1" s="1"/>
  <c r="Z6819" i="1" s="1"/>
  <c r="AB6820" i="1"/>
  <c r="AC6820" i="1" s="1"/>
  <c r="Z6820" i="1" s="1"/>
  <c r="AB6821" i="1"/>
  <c r="AC6821" i="1" s="1"/>
  <c r="Z6821" i="1" s="1"/>
  <c r="AB6822" i="1"/>
  <c r="AC6822" i="1" s="1"/>
  <c r="Z6822" i="1" s="1"/>
  <c r="AB6823" i="1"/>
  <c r="AC6823" i="1" s="1"/>
  <c r="Z6823" i="1" s="1"/>
  <c r="AB6824" i="1"/>
  <c r="AC6824" i="1" s="1"/>
  <c r="Z6824" i="1" s="1"/>
  <c r="AB6825" i="1"/>
  <c r="AC6825" i="1" s="1"/>
  <c r="Z6825" i="1" s="1"/>
  <c r="AB6826" i="1"/>
  <c r="AC6826" i="1" s="1"/>
  <c r="Z6826" i="1" s="1"/>
  <c r="AB6827" i="1"/>
  <c r="AC6827" i="1" s="1"/>
  <c r="Z6827" i="1" s="1"/>
  <c r="AB6828" i="1"/>
  <c r="AC6828" i="1" s="1"/>
  <c r="Z6828" i="1" s="1"/>
  <c r="AB6829" i="1"/>
  <c r="AC6829" i="1" s="1"/>
  <c r="Z6829" i="1" s="1"/>
  <c r="AB6830" i="1"/>
  <c r="AC6830" i="1" s="1"/>
  <c r="Z6830" i="1" s="1"/>
  <c r="AB6831" i="1"/>
  <c r="AC6831" i="1" s="1"/>
  <c r="Z6831" i="1" s="1"/>
  <c r="AB6832" i="1"/>
  <c r="AC6832" i="1" s="1"/>
  <c r="Z6832" i="1" s="1"/>
  <c r="AB6833" i="1"/>
  <c r="AC6833" i="1" s="1"/>
  <c r="Z6833" i="1" s="1"/>
  <c r="AB6834" i="1"/>
  <c r="AC6834" i="1" s="1"/>
  <c r="Z6834" i="1" s="1"/>
  <c r="AB6835" i="1"/>
  <c r="AC6835" i="1" s="1"/>
  <c r="Z6835" i="1" s="1"/>
  <c r="AB6836" i="1"/>
  <c r="AC6836" i="1" s="1"/>
  <c r="Z6836" i="1" s="1"/>
  <c r="AB6837" i="1"/>
  <c r="AC6837" i="1" s="1"/>
  <c r="Z6837" i="1" s="1"/>
  <c r="AB6838" i="1"/>
  <c r="AC6838" i="1" s="1"/>
  <c r="Z6838" i="1" s="1"/>
  <c r="AB6839" i="1"/>
  <c r="AC6839" i="1" s="1"/>
  <c r="Z6839" i="1" s="1"/>
  <c r="AB6840" i="1"/>
  <c r="AC6840" i="1" s="1"/>
  <c r="Z6840" i="1" s="1"/>
  <c r="AB6841" i="1"/>
  <c r="AC6841" i="1" s="1"/>
  <c r="Z6841" i="1" s="1"/>
  <c r="AB6842" i="1"/>
  <c r="AC6842" i="1" s="1"/>
  <c r="Z6842" i="1" s="1"/>
  <c r="AB6843" i="1"/>
  <c r="AC6843" i="1" s="1"/>
  <c r="Z6843" i="1" s="1"/>
  <c r="AB6844" i="1"/>
  <c r="AC6844" i="1" s="1"/>
  <c r="Z6844" i="1" s="1"/>
  <c r="AB6845" i="1"/>
  <c r="AC6845" i="1" s="1"/>
  <c r="Z6845" i="1" s="1"/>
  <c r="AB6846" i="1"/>
  <c r="AC6846" i="1" s="1"/>
  <c r="Z6846" i="1" s="1"/>
  <c r="AB6847" i="1"/>
  <c r="AC6847" i="1" s="1"/>
  <c r="Z6847" i="1" s="1"/>
  <c r="AB6848" i="1"/>
  <c r="AC6848" i="1" s="1"/>
  <c r="Z6848" i="1" s="1"/>
  <c r="AB6849" i="1"/>
  <c r="AC6849" i="1" s="1"/>
  <c r="Z6849" i="1" s="1"/>
  <c r="AB6850" i="1"/>
  <c r="AC6850" i="1" s="1"/>
  <c r="Z6850" i="1" s="1"/>
  <c r="AB6851" i="1"/>
  <c r="AC6851" i="1" s="1"/>
  <c r="Z6851" i="1" s="1"/>
  <c r="AB6852" i="1"/>
  <c r="AC6852" i="1" s="1"/>
  <c r="Z6852" i="1" s="1"/>
  <c r="AB6853" i="1"/>
  <c r="AC6853" i="1" s="1"/>
  <c r="Z6853" i="1" s="1"/>
  <c r="AB6854" i="1"/>
  <c r="AC6854" i="1" s="1"/>
  <c r="Z6854" i="1" s="1"/>
  <c r="AB6855" i="1"/>
  <c r="AC6855" i="1" s="1"/>
  <c r="Z6855" i="1" s="1"/>
  <c r="AB6856" i="1"/>
  <c r="AC6856" i="1" s="1"/>
  <c r="Z6856" i="1" s="1"/>
  <c r="AB6857" i="1"/>
  <c r="AC6857" i="1" s="1"/>
  <c r="Z6857" i="1" s="1"/>
  <c r="AB6858" i="1"/>
  <c r="AC6858" i="1" s="1"/>
  <c r="Z6858" i="1" s="1"/>
  <c r="AB6859" i="1"/>
  <c r="AC6859" i="1" s="1"/>
  <c r="Z6859" i="1" s="1"/>
  <c r="AB6860" i="1"/>
  <c r="AC6860" i="1" s="1"/>
  <c r="Z6860" i="1" s="1"/>
  <c r="AB6861" i="1"/>
  <c r="AC6861" i="1" s="1"/>
  <c r="Z6861" i="1" s="1"/>
  <c r="AB6862" i="1"/>
  <c r="AC6862" i="1" s="1"/>
  <c r="Z6862" i="1" s="1"/>
  <c r="AB6863" i="1"/>
  <c r="AC6863" i="1" s="1"/>
  <c r="Z6863" i="1" s="1"/>
  <c r="AB6864" i="1"/>
  <c r="AC6864" i="1" s="1"/>
  <c r="Z6864" i="1" s="1"/>
  <c r="AB6865" i="1"/>
  <c r="AC6865" i="1" s="1"/>
  <c r="Z6865" i="1" s="1"/>
  <c r="AB6866" i="1"/>
  <c r="AC6866" i="1" s="1"/>
  <c r="Z6866" i="1" s="1"/>
  <c r="AB6867" i="1"/>
  <c r="AC6867" i="1" s="1"/>
  <c r="Z6867" i="1" s="1"/>
  <c r="AB6868" i="1"/>
  <c r="AC6868" i="1" s="1"/>
  <c r="Z6868" i="1" s="1"/>
  <c r="AB6869" i="1"/>
  <c r="AC6869" i="1" s="1"/>
  <c r="Z6869" i="1" s="1"/>
  <c r="AB6870" i="1"/>
  <c r="AC6870" i="1" s="1"/>
  <c r="Z6870" i="1" s="1"/>
  <c r="AB6871" i="1"/>
  <c r="AC6871" i="1" s="1"/>
  <c r="Z6871" i="1" s="1"/>
  <c r="AB6872" i="1"/>
  <c r="AC6872" i="1" s="1"/>
  <c r="Z6872" i="1" s="1"/>
  <c r="AB6873" i="1"/>
  <c r="AC6873" i="1" s="1"/>
  <c r="Z6873" i="1" s="1"/>
  <c r="AB6874" i="1"/>
  <c r="AC6874" i="1" s="1"/>
  <c r="Z6874" i="1" s="1"/>
  <c r="AB6875" i="1"/>
  <c r="AC6875" i="1" s="1"/>
  <c r="Z6875" i="1" s="1"/>
  <c r="AB6876" i="1"/>
  <c r="AC6876" i="1" s="1"/>
  <c r="Z6876" i="1" s="1"/>
  <c r="AB6877" i="1"/>
  <c r="AC6877" i="1" s="1"/>
  <c r="Z6877" i="1" s="1"/>
  <c r="AB6878" i="1"/>
  <c r="AC6878" i="1" s="1"/>
  <c r="Z6878" i="1" s="1"/>
  <c r="AB6879" i="1"/>
  <c r="AC6879" i="1" s="1"/>
  <c r="Z6879" i="1" s="1"/>
  <c r="AB6880" i="1"/>
  <c r="AC6880" i="1" s="1"/>
  <c r="Z6880" i="1" s="1"/>
  <c r="AB6881" i="1"/>
  <c r="AC6881" i="1" s="1"/>
  <c r="Z6881" i="1" s="1"/>
  <c r="AB6882" i="1"/>
  <c r="AC6882" i="1" s="1"/>
  <c r="Z6882" i="1" s="1"/>
  <c r="AB6883" i="1"/>
  <c r="AC6883" i="1" s="1"/>
  <c r="Z6883" i="1" s="1"/>
  <c r="AB6884" i="1"/>
  <c r="AC6884" i="1" s="1"/>
  <c r="Z6884" i="1" s="1"/>
  <c r="AB6885" i="1"/>
  <c r="AC6885" i="1" s="1"/>
  <c r="Z6885" i="1" s="1"/>
  <c r="AB6886" i="1"/>
  <c r="AC6886" i="1" s="1"/>
  <c r="Z6886" i="1" s="1"/>
  <c r="AB6887" i="1"/>
  <c r="AC6887" i="1" s="1"/>
  <c r="Z6887" i="1" s="1"/>
  <c r="AB6888" i="1"/>
  <c r="AC6888" i="1" s="1"/>
  <c r="Z6888" i="1" s="1"/>
  <c r="AB6889" i="1"/>
  <c r="AC6889" i="1" s="1"/>
  <c r="Z6889" i="1" s="1"/>
  <c r="AB6890" i="1"/>
  <c r="AC6890" i="1" s="1"/>
  <c r="Z6890" i="1" s="1"/>
  <c r="AB6891" i="1"/>
  <c r="AC6891" i="1" s="1"/>
  <c r="Z6891" i="1" s="1"/>
  <c r="AB6892" i="1"/>
  <c r="AC6892" i="1" s="1"/>
  <c r="Z6892" i="1" s="1"/>
  <c r="AB6893" i="1"/>
  <c r="AC6893" i="1" s="1"/>
  <c r="Z6893" i="1" s="1"/>
  <c r="AB6894" i="1"/>
  <c r="AC6894" i="1" s="1"/>
  <c r="Z6894" i="1" s="1"/>
  <c r="AB6895" i="1"/>
  <c r="AC6895" i="1" s="1"/>
  <c r="Z6895" i="1" s="1"/>
  <c r="AB6896" i="1"/>
  <c r="AC6896" i="1" s="1"/>
  <c r="Z6896" i="1" s="1"/>
  <c r="AB6897" i="1"/>
  <c r="AC6897" i="1" s="1"/>
  <c r="Z6897" i="1" s="1"/>
  <c r="AB6898" i="1"/>
  <c r="AC6898" i="1" s="1"/>
  <c r="Z6898" i="1" s="1"/>
  <c r="AB6899" i="1"/>
  <c r="AC6899" i="1" s="1"/>
  <c r="Z6899" i="1" s="1"/>
  <c r="AB6900" i="1"/>
  <c r="AC6900" i="1" s="1"/>
  <c r="Z6900" i="1" s="1"/>
  <c r="AB6901" i="1"/>
  <c r="AC6901" i="1" s="1"/>
  <c r="Z6901" i="1" s="1"/>
  <c r="AB6902" i="1"/>
  <c r="AC6902" i="1" s="1"/>
  <c r="Z6902" i="1" s="1"/>
  <c r="AB6903" i="1"/>
  <c r="AC6903" i="1" s="1"/>
  <c r="Z6903" i="1" s="1"/>
  <c r="AB6904" i="1"/>
  <c r="AC6904" i="1" s="1"/>
  <c r="Z6904" i="1" s="1"/>
  <c r="AB6905" i="1"/>
  <c r="AC6905" i="1" s="1"/>
  <c r="Z6905" i="1" s="1"/>
  <c r="AB6906" i="1"/>
  <c r="AC6906" i="1" s="1"/>
  <c r="Z6906" i="1" s="1"/>
  <c r="AB6907" i="1"/>
  <c r="AC6907" i="1" s="1"/>
  <c r="Z6907" i="1" s="1"/>
  <c r="AB6908" i="1"/>
  <c r="AC6908" i="1" s="1"/>
  <c r="Z6908" i="1" s="1"/>
  <c r="AB6909" i="1"/>
  <c r="AC6909" i="1" s="1"/>
  <c r="Z6909" i="1" s="1"/>
  <c r="AB6910" i="1"/>
  <c r="AC6910" i="1" s="1"/>
  <c r="Z6910" i="1" s="1"/>
  <c r="AB6911" i="1"/>
  <c r="AC6911" i="1" s="1"/>
  <c r="Z6911" i="1" s="1"/>
  <c r="AB6912" i="1"/>
  <c r="AC6912" i="1" s="1"/>
  <c r="Z6912" i="1" s="1"/>
  <c r="AB6913" i="1"/>
  <c r="AC6913" i="1" s="1"/>
  <c r="Z6913" i="1" s="1"/>
  <c r="AB6914" i="1"/>
  <c r="AC6914" i="1" s="1"/>
  <c r="Z6914" i="1" s="1"/>
  <c r="AB6915" i="1"/>
  <c r="AC6915" i="1" s="1"/>
  <c r="Z6915" i="1" s="1"/>
  <c r="AB6916" i="1"/>
  <c r="AC6916" i="1" s="1"/>
  <c r="Z6916" i="1" s="1"/>
  <c r="AB6917" i="1"/>
  <c r="AC6917" i="1" s="1"/>
  <c r="Z6917" i="1" s="1"/>
  <c r="AB6918" i="1"/>
  <c r="AC6918" i="1" s="1"/>
  <c r="Z6918" i="1" s="1"/>
  <c r="AB6919" i="1"/>
  <c r="AC6919" i="1" s="1"/>
  <c r="Z6919" i="1" s="1"/>
  <c r="AB6920" i="1"/>
  <c r="AC6920" i="1" s="1"/>
  <c r="Z6920" i="1" s="1"/>
  <c r="AB6921" i="1"/>
  <c r="AC6921" i="1" s="1"/>
  <c r="Z6921" i="1" s="1"/>
  <c r="AB6922" i="1"/>
  <c r="AC6922" i="1" s="1"/>
  <c r="Z6922" i="1" s="1"/>
  <c r="AB6923" i="1"/>
  <c r="AC6923" i="1" s="1"/>
  <c r="Z6923" i="1" s="1"/>
  <c r="AB6924" i="1"/>
  <c r="AC6924" i="1" s="1"/>
  <c r="Z6924" i="1" s="1"/>
  <c r="AB6925" i="1"/>
  <c r="AC6925" i="1" s="1"/>
  <c r="Z6925" i="1" s="1"/>
  <c r="AB6926" i="1"/>
  <c r="AC6926" i="1" s="1"/>
  <c r="Z6926" i="1" s="1"/>
  <c r="AB6927" i="1"/>
  <c r="AC6927" i="1" s="1"/>
  <c r="Z6927" i="1" s="1"/>
  <c r="AB6928" i="1"/>
  <c r="AC6928" i="1" s="1"/>
  <c r="Z6928" i="1" s="1"/>
  <c r="AB6929" i="1"/>
  <c r="AC6929" i="1" s="1"/>
  <c r="Z6929" i="1" s="1"/>
  <c r="AB6930" i="1"/>
  <c r="AC6930" i="1" s="1"/>
  <c r="Z6930" i="1" s="1"/>
  <c r="AB6931" i="1"/>
  <c r="AC6931" i="1" s="1"/>
  <c r="Z6931" i="1" s="1"/>
  <c r="AB6932" i="1"/>
  <c r="AC6932" i="1" s="1"/>
  <c r="Z6932" i="1" s="1"/>
  <c r="AB6933" i="1"/>
  <c r="AC6933" i="1" s="1"/>
  <c r="Z6933" i="1" s="1"/>
  <c r="AB6934" i="1"/>
  <c r="AC6934" i="1" s="1"/>
  <c r="Z6934" i="1" s="1"/>
  <c r="AB6935" i="1"/>
  <c r="AC6935" i="1" s="1"/>
  <c r="Z6935" i="1" s="1"/>
  <c r="AB6936" i="1"/>
  <c r="AC6936" i="1" s="1"/>
  <c r="Z6936" i="1" s="1"/>
  <c r="AB6937" i="1"/>
  <c r="AC6937" i="1" s="1"/>
  <c r="Z6937" i="1" s="1"/>
  <c r="AB6938" i="1"/>
  <c r="AC6938" i="1" s="1"/>
  <c r="Z6938" i="1" s="1"/>
  <c r="AB6939" i="1"/>
  <c r="AC6939" i="1" s="1"/>
  <c r="Z6939" i="1" s="1"/>
  <c r="AB6940" i="1"/>
  <c r="AC6940" i="1" s="1"/>
  <c r="Z6940" i="1" s="1"/>
  <c r="AB6941" i="1"/>
  <c r="AC6941" i="1" s="1"/>
  <c r="Z6941" i="1" s="1"/>
  <c r="AB6942" i="1"/>
  <c r="AC6942" i="1" s="1"/>
  <c r="Z6942" i="1" s="1"/>
  <c r="AB6943" i="1"/>
  <c r="AC6943" i="1" s="1"/>
  <c r="Z6943" i="1" s="1"/>
  <c r="AB6944" i="1"/>
  <c r="AC6944" i="1" s="1"/>
  <c r="Z6944" i="1" s="1"/>
  <c r="AB6945" i="1"/>
  <c r="AC6945" i="1" s="1"/>
  <c r="Z6945" i="1" s="1"/>
  <c r="AB6946" i="1"/>
  <c r="AC6946" i="1" s="1"/>
  <c r="Z6946" i="1" s="1"/>
  <c r="AB6947" i="1"/>
  <c r="AC6947" i="1" s="1"/>
  <c r="Z6947" i="1" s="1"/>
  <c r="AB6948" i="1"/>
  <c r="AC6948" i="1" s="1"/>
  <c r="Z6948" i="1" s="1"/>
  <c r="AB6949" i="1"/>
  <c r="AC6949" i="1" s="1"/>
  <c r="Z6949" i="1" s="1"/>
  <c r="AB6950" i="1"/>
  <c r="AC6950" i="1" s="1"/>
  <c r="Z6950" i="1" s="1"/>
  <c r="AB6951" i="1"/>
  <c r="AC6951" i="1" s="1"/>
  <c r="Z6951" i="1" s="1"/>
  <c r="AB6952" i="1"/>
  <c r="AC6952" i="1" s="1"/>
  <c r="Z6952" i="1" s="1"/>
  <c r="AB6953" i="1"/>
  <c r="AC6953" i="1" s="1"/>
  <c r="Z6953" i="1" s="1"/>
  <c r="AB6954" i="1"/>
  <c r="AC6954" i="1" s="1"/>
  <c r="Z6954" i="1" s="1"/>
  <c r="AB6955" i="1"/>
  <c r="AC6955" i="1" s="1"/>
  <c r="Z6955" i="1" s="1"/>
  <c r="AB6956" i="1"/>
  <c r="AC6956" i="1" s="1"/>
  <c r="Z6956" i="1" s="1"/>
  <c r="AB6957" i="1"/>
  <c r="AC6957" i="1" s="1"/>
  <c r="Z6957" i="1" s="1"/>
  <c r="AB6958" i="1"/>
  <c r="AC6958" i="1" s="1"/>
  <c r="Z6958" i="1" s="1"/>
  <c r="AB6959" i="1"/>
  <c r="AC6959" i="1" s="1"/>
  <c r="Z6959" i="1" s="1"/>
  <c r="AB6960" i="1"/>
  <c r="AC6960" i="1" s="1"/>
  <c r="Z6960" i="1" s="1"/>
  <c r="AB6961" i="1"/>
  <c r="AC6961" i="1" s="1"/>
  <c r="Z6961" i="1" s="1"/>
  <c r="AB6962" i="1"/>
  <c r="AC6962" i="1" s="1"/>
  <c r="Z6962" i="1" s="1"/>
  <c r="AB6963" i="1"/>
  <c r="AC6963" i="1" s="1"/>
  <c r="Z6963" i="1" s="1"/>
  <c r="AB6964" i="1"/>
  <c r="AC6964" i="1" s="1"/>
  <c r="Z6964" i="1" s="1"/>
  <c r="AB6965" i="1"/>
  <c r="AC6965" i="1" s="1"/>
  <c r="Z6965" i="1" s="1"/>
  <c r="AB6966" i="1"/>
  <c r="AC6966" i="1" s="1"/>
  <c r="Z6966" i="1" s="1"/>
  <c r="AB6967" i="1"/>
  <c r="AC6967" i="1" s="1"/>
  <c r="Z6967" i="1" s="1"/>
  <c r="AB6968" i="1"/>
  <c r="AC6968" i="1" s="1"/>
  <c r="Z6968" i="1" s="1"/>
  <c r="AB6969" i="1"/>
  <c r="AC6969" i="1" s="1"/>
  <c r="Z6969" i="1" s="1"/>
  <c r="AB6970" i="1"/>
  <c r="AC6970" i="1" s="1"/>
  <c r="Z6970" i="1" s="1"/>
  <c r="AB6971" i="1"/>
  <c r="AC6971" i="1" s="1"/>
  <c r="Z6971" i="1" s="1"/>
  <c r="AB6972" i="1"/>
  <c r="AC6972" i="1" s="1"/>
  <c r="Z6972" i="1" s="1"/>
  <c r="AB6973" i="1"/>
  <c r="AC6973" i="1" s="1"/>
  <c r="Z6973" i="1" s="1"/>
  <c r="AB6974" i="1"/>
  <c r="AC6974" i="1" s="1"/>
  <c r="Z6974" i="1" s="1"/>
  <c r="AB6975" i="1"/>
  <c r="AC6975" i="1" s="1"/>
  <c r="Z6975" i="1" s="1"/>
  <c r="AB6976" i="1"/>
  <c r="AC6976" i="1" s="1"/>
  <c r="Z6976" i="1" s="1"/>
  <c r="AB6977" i="1"/>
  <c r="AC6977" i="1" s="1"/>
  <c r="Z6977" i="1" s="1"/>
  <c r="AB6978" i="1"/>
  <c r="AC6978" i="1" s="1"/>
  <c r="Z6978" i="1" s="1"/>
  <c r="AB6979" i="1"/>
  <c r="AC6979" i="1" s="1"/>
  <c r="Z6979" i="1" s="1"/>
  <c r="AB6980" i="1"/>
  <c r="AC6980" i="1" s="1"/>
  <c r="Z6980" i="1" s="1"/>
  <c r="AB6981" i="1"/>
  <c r="AC6981" i="1" s="1"/>
  <c r="Z6981" i="1" s="1"/>
  <c r="AB6982" i="1"/>
  <c r="AC6982" i="1" s="1"/>
  <c r="Z6982" i="1" s="1"/>
  <c r="AB6983" i="1"/>
  <c r="AC6983" i="1" s="1"/>
  <c r="Z6983" i="1" s="1"/>
  <c r="AB6984" i="1"/>
  <c r="AC6984" i="1" s="1"/>
  <c r="Z6984" i="1" s="1"/>
  <c r="AB6985" i="1"/>
  <c r="AC6985" i="1" s="1"/>
  <c r="Z6985" i="1" s="1"/>
  <c r="AB6986" i="1"/>
  <c r="AC6986" i="1" s="1"/>
  <c r="Z6986" i="1" s="1"/>
  <c r="AB6987" i="1"/>
  <c r="AC6987" i="1" s="1"/>
  <c r="Z6987" i="1" s="1"/>
  <c r="AB6988" i="1"/>
  <c r="AC6988" i="1" s="1"/>
  <c r="Z6988" i="1" s="1"/>
  <c r="AB6989" i="1"/>
  <c r="AC6989" i="1" s="1"/>
  <c r="Z6989" i="1" s="1"/>
  <c r="AB6990" i="1"/>
  <c r="AC6990" i="1" s="1"/>
  <c r="Z6990" i="1" s="1"/>
  <c r="AB6991" i="1"/>
  <c r="AC6991" i="1" s="1"/>
  <c r="Z6991" i="1" s="1"/>
  <c r="AB6992" i="1"/>
  <c r="AC6992" i="1" s="1"/>
  <c r="Z6992" i="1" s="1"/>
  <c r="AB6993" i="1"/>
  <c r="AC6993" i="1" s="1"/>
  <c r="Z6993" i="1" s="1"/>
  <c r="AB6994" i="1"/>
  <c r="AC6994" i="1" s="1"/>
  <c r="Z6994" i="1" s="1"/>
  <c r="AB6995" i="1"/>
  <c r="AC6995" i="1" s="1"/>
  <c r="Z6995" i="1" s="1"/>
  <c r="AB6996" i="1"/>
  <c r="AC6996" i="1" s="1"/>
  <c r="Z6996" i="1" s="1"/>
  <c r="AB6997" i="1"/>
  <c r="AC6997" i="1" s="1"/>
  <c r="Z6997" i="1" s="1"/>
  <c r="AB6998" i="1"/>
  <c r="AC6998" i="1" s="1"/>
  <c r="Z6998" i="1" s="1"/>
  <c r="AB6999" i="1"/>
  <c r="AC6999" i="1" s="1"/>
  <c r="Z6999" i="1" s="1"/>
  <c r="AB7000" i="1"/>
  <c r="AC7000" i="1" s="1"/>
  <c r="Z7000" i="1" s="1"/>
  <c r="AB7001" i="1"/>
  <c r="AC7001" i="1" s="1"/>
  <c r="Z7001" i="1" s="1"/>
  <c r="AB7002" i="1"/>
  <c r="AC7002" i="1" s="1"/>
  <c r="Z7002" i="1" s="1"/>
  <c r="AB7003" i="1"/>
  <c r="AC7003" i="1" s="1"/>
  <c r="Z7003" i="1" s="1"/>
  <c r="AB7004" i="1"/>
  <c r="AC7004" i="1" s="1"/>
  <c r="Z7004" i="1" s="1"/>
  <c r="AB7005" i="1"/>
  <c r="AC7005" i="1" s="1"/>
  <c r="Z7005" i="1" s="1"/>
  <c r="AB7006" i="1"/>
  <c r="AC7006" i="1" s="1"/>
  <c r="Z7006" i="1" s="1"/>
  <c r="AB7007" i="1"/>
  <c r="AC7007" i="1" s="1"/>
  <c r="Z7007" i="1" s="1"/>
  <c r="AB7008" i="1"/>
  <c r="AC7008" i="1" s="1"/>
  <c r="Z7008" i="1" s="1"/>
  <c r="AB7009" i="1"/>
  <c r="AC7009" i="1" s="1"/>
  <c r="Z7009" i="1" s="1"/>
  <c r="AB7010" i="1"/>
  <c r="AC7010" i="1" s="1"/>
  <c r="Z7010" i="1" s="1"/>
  <c r="AB7011" i="1"/>
  <c r="AC7011" i="1" s="1"/>
  <c r="Z7011" i="1" s="1"/>
  <c r="AB7012" i="1"/>
  <c r="AC7012" i="1" s="1"/>
  <c r="Z7012" i="1" s="1"/>
  <c r="AB7013" i="1"/>
  <c r="AC7013" i="1" s="1"/>
  <c r="Z7013" i="1" s="1"/>
  <c r="AB7014" i="1"/>
  <c r="AC7014" i="1" s="1"/>
  <c r="Z7014" i="1" s="1"/>
  <c r="AB7015" i="1"/>
  <c r="AC7015" i="1" s="1"/>
  <c r="Z7015" i="1" s="1"/>
  <c r="AB7016" i="1"/>
  <c r="AC7016" i="1" s="1"/>
  <c r="Z7016" i="1" s="1"/>
  <c r="AB7017" i="1"/>
  <c r="AC7017" i="1" s="1"/>
  <c r="Z7017" i="1" s="1"/>
  <c r="AB7018" i="1"/>
  <c r="AC7018" i="1" s="1"/>
  <c r="Z7018" i="1" s="1"/>
  <c r="AB7019" i="1"/>
  <c r="AC7019" i="1" s="1"/>
  <c r="Z7019" i="1" s="1"/>
  <c r="AB7020" i="1"/>
  <c r="AC7020" i="1" s="1"/>
  <c r="Z7020" i="1" s="1"/>
  <c r="AB7021" i="1"/>
  <c r="AC7021" i="1" s="1"/>
  <c r="Z7021" i="1" s="1"/>
  <c r="AB7022" i="1"/>
  <c r="AC7022" i="1" s="1"/>
  <c r="Z7022" i="1" s="1"/>
  <c r="AB7023" i="1"/>
  <c r="AC7023" i="1" s="1"/>
  <c r="Z7023" i="1" s="1"/>
  <c r="AB7024" i="1"/>
  <c r="AC7024" i="1" s="1"/>
  <c r="Z7024" i="1" s="1"/>
  <c r="AB7025" i="1"/>
  <c r="AC7025" i="1" s="1"/>
  <c r="Z7025" i="1" s="1"/>
  <c r="AB7026" i="1"/>
  <c r="AC7026" i="1" s="1"/>
  <c r="Z7026" i="1" s="1"/>
  <c r="AB7027" i="1"/>
  <c r="AC7027" i="1" s="1"/>
  <c r="Z7027" i="1" s="1"/>
  <c r="AB7028" i="1"/>
  <c r="AC7028" i="1" s="1"/>
  <c r="Z7028" i="1" s="1"/>
  <c r="AB7029" i="1"/>
  <c r="AC7029" i="1" s="1"/>
  <c r="Z7029" i="1" s="1"/>
  <c r="AB7030" i="1"/>
  <c r="AC7030" i="1" s="1"/>
  <c r="Z7030" i="1" s="1"/>
  <c r="AB7031" i="1"/>
  <c r="AC7031" i="1" s="1"/>
  <c r="Z7031" i="1" s="1"/>
  <c r="AB7032" i="1"/>
  <c r="AC7032" i="1" s="1"/>
  <c r="Z7032" i="1" s="1"/>
  <c r="AB7033" i="1"/>
  <c r="AC7033" i="1" s="1"/>
  <c r="Z7033" i="1" s="1"/>
  <c r="AB7034" i="1"/>
  <c r="AC7034" i="1" s="1"/>
  <c r="Z7034" i="1" s="1"/>
  <c r="AB7035" i="1"/>
  <c r="AC7035" i="1" s="1"/>
  <c r="Z7035" i="1" s="1"/>
  <c r="AB7036" i="1"/>
  <c r="AC7036" i="1" s="1"/>
  <c r="Z7036" i="1" s="1"/>
  <c r="AB7037" i="1"/>
  <c r="AC7037" i="1" s="1"/>
  <c r="Z7037" i="1" s="1"/>
  <c r="AB7038" i="1"/>
  <c r="AC7038" i="1" s="1"/>
  <c r="Z7038" i="1" s="1"/>
  <c r="AB7039" i="1"/>
  <c r="AC7039" i="1" s="1"/>
  <c r="Z7039" i="1" s="1"/>
  <c r="AB7040" i="1"/>
  <c r="AC7040" i="1" s="1"/>
  <c r="Z7040" i="1" s="1"/>
  <c r="AB7041" i="1"/>
  <c r="AC7041" i="1" s="1"/>
  <c r="Z7041" i="1" s="1"/>
  <c r="AB7042" i="1"/>
  <c r="AC7042" i="1" s="1"/>
  <c r="Z7042" i="1" s="1"/>
  <c r="AB7043" i="1"/>
  <c r="AC7043" i="1" s="1"/>
  <c r="Z7043" i="1" s="1"/>
  <c r="AB7044" i="1"/>
  <c r="AC7044" i="1" s="1"/>
  <c r="Z7044" i="1" s="1"/>
  <c r="AB7045" i="1"/>
  <c r="AC7045" i="1" s="1"/>
  <c r="Z7045" i="1" s="1"/>
  <c r="AB7046" i="1"/>
  <c r="AC7046" i="1" s="1"/>
  <c r="Z7046" i="1" s="1"/>
  <c r="AB7047" i="1"/>
  <c r="AC7047" i="1" s="1"/>
  <c r="Z7047" i="1" s="1"/>
  <c r="AB7048" i="1"/>
  <c r="AC7048" i="1" s="1"/>
  <c r="Z7048" i="1" s="1"/>
  <c r="AB7049" i="1"/>
  <c r="AC7049" i="1" s="1"/>
  <c r="Z7049" i="1" s="1"/>
  <c r="AB7050" i="1"/>
  <c r="AC7050" i="1" s="1"/>
  <c r="Z7050" i="1" s="1"/>
  <c r="AB7051" i="1"/>
  <c r="AC7051" i="1" s="1"/>
  <c r="Z7051" i="1" s="1"/>
  <c r="AB7052" i="1"/>
  <c r="AC7052" i="1" s="1"/>
  <c r="Z7052" i="1" s="1"/>
  <c r="AB7053" i="1"/>
  <c r="AC7053" i="1" s="1"/>
  <c r="Z7053" i="1" s="1"/>
  <c r="AB7054" i="1"/>
  <c r="AC7054" i="1" s="1"/>
  <c r="Z7054" i="1" s="1"/>
  <c r="AB7055" i="1"/>
  <c r="AC7055" i="1" s="1"/>
  <c r="Z7055" i="1" s="1"/>
  <c r="AB7056" i="1"/>
  <c r="AC7056" i="1" s="1"/>
  <c r="Z7056" i="1" s="1"/>
  <c r="AB7057" i="1"/>
  <c r="AC7057" i="1" s="1"/>
  <c r="Z7057" i="1" s="1"/>
  <c r="AB7058" i="1"/>
  <c r="AC7058" i="1" s="1"/>
  <c r="Z7058" i="1" s="1"/>
  <c r="AB7059" i="1"/>
  <c r="AC7059" i="1" s="1"/>
  <c r="Z7059" i="1" s="1"/>
  <c r="AB7060" i="1"/>
  <c r="AC7060" i="1" s="1"/>
  <c r="Z7060" i="1" s="1"/>
  <c r="AB7061" i="1"/>
  <c r="AC7061" i="1" s="1"/>
  <c r="Z7061" i="1" s="1"/>
  <c r="AB7062" i="1"/>
  <c r="AC7062" i="1" s="1"/>
  <c r="Z7062" i="1" s="1"/>
  <c r="AB7063" i="1"/>
  <c r="AC7063" i="1" s="1"/>
  <c r="Z7063" i="1" s="1"/>
  <c r="AB7064" i="1"/>
  <c r="AC7064" i="1" s="1"/>
  <c r="Z7064" i="1" s="1"/>
  <c r="AB7065" i="1"/>
  <c r="AC7065" i="1" s="1"/>
  <c r="Z7065" i="1" s="1"/>
  <c r="AB7066" i="1"/>
  <c r="AC7066" i="1" s="1"/>
  <c r="Z7066" i="1" s="1"/>
  <c r="AB7067" i="1"/>
  <c r="AC7067" i="1" s="1"/>
  <c r="Z7067" i="1" s="1"/>
  <c r="AB7068" i="1"/>
  <c r="AC7068" i="1" s="1"/>
  <c r="Z7068" i="1" s="1"/>
  <c r="AB7069" i="1"/>
  <c r="AC7069" i="1" s="1"/>
  <c r="Z7069" i="1" s="1"/>
  <c r="AB7070" i="1"/>
  <c r="AC7070" i="1" s="1"/>
  <c r="Z7070" i="1" s="1"/>
  <c r="AB7071" i="1"/>
  <c r="AC7071" i="1" s="1"/>
  <c r="Z7071" i="1" s="1"/>
  <c r="AB7072" i="1"/>
  <c r="AC7072" i="1" s="1"/>
  <c r="Z7072" i="1" s="1"/>
  <c r="AB7073" i="1"/>
  <c r="AC7073" i="1" s="1"/>
  <c r="Z7073" i="1" s="1"/>
  <c r="AB7074" i="1"/>
  <c r="AC7074" i="1" s="1"/>
  <c r="Z7074" i="1" s="1"/>
  <c r="AB7075" i="1"/>
  <c r="AC7075" i="1" s="1"/>
  <c r="Z7075" i="1" s="1"/>
  <c r="AB7076" i="1"/>
  <c r="AC7076" i="1" s="1"/>
  <c r="Z7076" i="1" s="1"/>
  <c r="AB7077" i="1"/>
  <c r="AC7077" i="1" s="1"/>
  <c r="Z7077" i="1" s="1"/>
  <c r="AB7078" i="1"/>
  <c r="AC7078" i="1" s="1"/>
  <c r="Z7078" i="1" s="1"/>
  <c r="AB7079" i="1"/>
  <c r="AC7079" i="1" s="1"/>
  <c r="Z7079" i="1" s="1"/>
  <c r="AB7080" i="1"/>
  <c r="AC7080" i="1" s="1"/>
  <c r="Z7080" i="1" s="1"/>
  <c r="AB7081" i="1"/>
  <c r="AC7081" i="1" s="1"/>
  <c r="Z7081" i="1" s="1"/>
  <c r="AB7082" i="1"/>
  <c r="AC7082" i="1" s="1"/>
  <c r="Z7082" i="1" s="1"/>
  <c r="AB7083" i="1"/>
  <c r="AC7083" i="1" s="1"/>
  <c r="Z7083" i="1" s="1"/>
  <c r="AB7084" i="1"/>
  <c r="AC7084" i="1" s="1"/>
  <c r="Z7084" i="1" s="1"/>
  <c r="AB7085" i="1"/>
  <c r="AC7085" i="1" s="1"/>
  <c r="Z7085" i="1" s="1"/>
  <c r="AB7086" i="1"/>
  <c r="AC7086" i="1" s="1"/>
  <c r="Z7086" i="1" s="1"/>
  <c r="AB7087" i="1"/>
  <c r="AC7087" i="1" s="1"/>
  <c r="Z7087" i="1" s="1"/>
  <c r="AB7088" i="1"/>
  <c r="AC7088" i="1" s="1"/>
  <c r="Z7088" i="1" s="1"/>
  <c r="AB7089" i="1"/>
  <c r="AC7089" i="1" s="1"/>
  <c r="Z7089" i="1" s="1"/>
  <c r="AB7090" i="1"/>
  <c r="AC7090" i="1" s="1"/>
  <c r="Z7090" i="1" s="1"/>
  <c r="AB7091" i="1"/>
  <c r="AC7091" i="1" s="1"/>
  <c r="Z7091" i="1" s="1"/>
  <c r="AB7092" i="1"/>
  <c r="AC7092" i="1" s="1"/>
  <c r="Z7092" i="1" s="1"/>
  <c r="AB7093" i="1"/>
  <c r="AC7093" i="1" s="1"/>
  <c r="Z7093" i="1" s="1"/>
  <c r="AB7094" i="1"/>
  <c r="AC7094" i="1" s="1"/>
  <c r="Z7094" i="1" s="1"/>
  <c r="AB7095" i="1"/>
  <c r="AC7095" i="1" s="1"/>
  <c r="Z7095" i="1" s="1"/>
  <c r="AB7096" i="1"/>
  <c r="AC7096" i="1" s="1"/>
  <c r="Z7096" i="1" s="1"/>
  <c r="AB7097" i="1"/>
  <c r="AC7097" i="1" s="1"/>
  <c r="Z7097" i="1" s="1"/>
  <c r="AB7098" i="1"/>
  <c r="AC7098" i="1" s="1"/>
  <c r="Z7098" i="1" s="1"/>
  <c r="AB7099" i="1"/>
  <c r="AC7099" i="1" s="1"/>
  <c r="Z7099" i="1" s="1"/>
  <c r="AB7100" i="1"/>
  <c r="AC7100" i="1" s="1"/>
  <c r="Z7100" i="1" s="1"/>
  <c r="AB7101" i="1"/>
  <c r="AC7101" i="1" s="1"/>
  <c r="Z7101" i="1" s="1"/>
  <c r="AB7102" i="1"/>
  <c r="AC7102" i="1" s="1"/>
  <c r="Z7102" i="1" s="1"/>
  <c r="AB7103" i="1"/>
  <c r="AC7103" i="1" s="1"/>
  <c r="Z7103" i="1" s="1"/>
  <c r="AB7104" i="1"/>
  <c r="AC7104" i="1" s="1"/>
  <c r="Z7104" i="1" s="1"/>
  <c r="AB7105" i="1"/>
  <c r="AC7105" i="1" s="1"/>
  <c r="Z7105" i="1" s="1"/>
  <c r="AB7106" i="1"/>
  <c r="AC7106" i="1" s="1"/>
  <c r="Z7106" i="1" s="1"/>
  <c r="AB7107" i="1"/>
  <c r="AC7107" i="1" s="1"/>
  <c r="Z7107" i="1" s="1"/>
  <c r="AB7108" i="1"/>
  <c r="AC7108" i="1" s="1"/>
  <c r="Z7108" i="1" s="1"/>
  <c r="AB7109" i="1"/>
  <c r="AC7109" i="1" s="1"/>
  <c r="Z7109" i="1" s="1"/>
  <c r="AB7110" i="1"/>
  <c r="AC7110" i="1" s="1"/>
  <c r="Z7110" i="1" s="1"/>
  <c r="AB7111" i="1"/>
  <c r="AC7111" i="1" s="1"/>
  <c r="Z7111" i="1" s="1"/>
  <c r="AB7112" i="1"/>
  <c r="AC7112" i="1" s="1"/>
  <c r="Z7112" i="1" s="1"/>
  <c r="AB7113" i="1"/>
  <c r="AC7113" i="1" s="1"/>
  <c r="Z7113" i="1" s="1"/>
  <c r="AB7114" i="1"/>
  <c r="AC7114" i="1" s="1"/>
  <c r="Z7114" i="1" s="1"/>
  <c r="AB7115" i="1"/>
  <c r="AC7115" i="1" s="1"/>
  <c r="Z7115" i="1" s="1"/>
  <c r="AB7116" i="1"/>
  <c r="AC7116" i="1" s="1"/>
  <c r="Z7116" i="1" s="1"/>
  <c r="AB7117" i="1"/>
  <c r="AC7117" i="1" s="1"/>
  <c r="Z7117" i="1" s="1"/>
  <c r="AB7118" i="1"/>
  <c r="AC7118" i="1" s="1"/>
  <c r="Z7118" i="1" s="1"/>
  <c r="AB7119" i="1"/>
  <c r="AC7119" i="1" s="1"/>
  <c r="Z7119" i="1" s="1"/>
  <c r="AB7120" i="1"/>
  <c r="AC7120" i="1" s="1"/>
  <c r="Z7120" i="1" s="1"/>
  <c r="AB7121" i="1"/>
  <c r="AC7121" i="1" s="1"/>
  <c r="Z7121" i="1" s="1"/>
  <c r="AB7122" i="1"/>
  <c r="AC7122" i="1" s="1"/>
  <c r="Z7122" i="1" s="1"/>
  <c r="AB7123" i="1"/>
  <c r="AC7123" i="1" s="1"/>
  <c r="Z7123" i="1" s="1"/>
  <c r="AB7124" i="1"/>
  <c r="AC7124" i="1" s="1"/>
  <c r="Z7124" i="1" s="1"/>
  <c r="AB7125" i="1"/>
  <c r="AC7125" i="1" s="1"/>
  <c r="Z7125" i="1" s="1"/>
  <c r="AB7126" i="1"/>
  <c r="AC7126" i="1" s="1"/>
  <c r="Z7126" i="1" s="1"/>
  <c r="AB7127" i="1"/>
  <c r="AC7127" i="1" s="1"/>
  <c r="Z7127" i="1" s="1"/>
  <c r="AB7128" i="1"/>
  <c r="AC7128" i="1" s="1"/>
  <c r="Z7128" i="1" s="1"/>
  <c r="AB7129" i="1"/>
  <c r="AC7129" i="1" s="1"/>
  <c r="Z7129" i="1" s="1"/>
  <c r="AB7130" i="1"/>
  <c r="AC7130" i="1" s="1"/>
  <c r="Z7130" i="1" s="1"/>
  <c r="AB7131" i="1"/>
  <c r="AC7131" i="1" s="1"/>
  <c r="Z7131" i="1" s="1"/>
  <c r="AB7132" i="1"/>
  <c r="AC7132" i="1" s="1"/>
  <c r="Z7132" i="1" s="1"/>
  <c r="AB7133" i="1"/>
  <c r="AC7133" i="1" s="1"/>
  <c r="Z7133" i="1" s="1"/>
  <c r="AB7134" i="1"/>
  <c r="AC7134" i="1" s="1"/>
  <c r="Z7134" i="1" s="1"/>
  <c r="AB7135" i="1"/>
  <c r="AC7135" i="1" s="1"/>
  <c r="Z7135" i="1" s="1"/>
  <c r="AB7136" i="1"/>
  <c r="AC7136" i="1" s="1"/>
  <c r="Z7136" i="1" s="1"/>
  <c r="AB7137" i="1"/>
  <c r="AC7137" i="1" s="1"/>
  <c r="Z7137" i="1" s="1"/>
  <c r="AB7138" i="1"/>
  <c r="AC7138" i="1" s="1"/>
  <c r="Z7138" i="1" s="1"/>
  <c r="AB7139" i="1"/>
  <c r="AC7139" i="1" s="1"/>
  <c r="Z7139" i="1" s="1"/>
  <c r="AB7140" i="1"/>
  <c r="AC7140" i="1" s="1"/>
  <c r="Z7140" i="1" s="1"/>
  <c r="AB7141" i="1"/>
  <c r="AC7141" i="1" s="1"/>
  <c r="Z7141" i="1" s="1"/>
  <c r="AB7142" i="1"/>
  <c r="AC7142" i="1" s="1"/>
  <c r="Z7142" i="1" s="1"/>
  <c r="AB7143" i="1"/>
  <c r="AC7143" i="1" s="1"/>
  <c r="Z7143" i="1" s="1"/>
  <c r="AB7144" i="1"/>
  <c r="AC7144" i="1" s="1"/>
  <c r="Z7144" i="1" s="1"/>
  <c r="AB7145" i="1"/>
  <c r="AC7145" i="1" s="1"/>
  <c r="Z7145" i="1" s="1"/>
  <c r="AB7146" i="1"/>
  <c r="AC7146" i="1" s="1"/>
  <c r="Z7146" i="1" s="1"/>
  <c r="AB7147" i="1"/>
  <c r="AC7147" i="1" s="1"/>
  <c r="Z7147" i="1" s="1"/>
  <c r="AB7148" i="1"/>
  <c r="AC7148" i="1" s="1"/>
  <c r="Z7148" i="1" s="1"/>
  <c r="AB7149" i="1"/>
  <c r="AC7149" i="1" s="1"/>
  <c r="Z7149" i="1" s="1"/>
  <c r="AB7150" i="1"/>
  <c r="AC7150" i="1" s="1"/>
  <c r="Z7150" i="1" s="1"/>
  <c r="AB7151" i="1"/>
  <c r="AC7151" i="1" s="1"/>
  <c r="Z7151" i="1" s="1"/>
  <c r="AB7152" i="1"/>
  <c r="AC7152" i="1" s="1"/>
  <c r="Z7152" i="1" s="1"/>
  <c r="AB7153" i="1"/>
  <c r="AC7153" i="1" s="1"/>
  <c r="Z7153" i="1" s="1"/>
  <c r="AB7154" i="1"/>
  <c r="AC7154" i="1" s="1"/>
  <c r="Z7154" i="1" s="1"/>
  <c r="AB7155" i="1"/>
  <c r="AC7155" i="1" s="1"/>
  <c r="Z7155" i="1" s="1"/>
  <c r="AB7156" i="1"/>
  <c r="AC7156" i="1" s="1"/>
  <c r="Z7156" i="1" s="1"/>
  <c r="AB7157" i="1"/>
  <c r="AC7157" i="1" s="1"/>
  <c r="Z7157" i="1" s="1"/>
  <c r="AB7158" i="1"/>
  <c r="AC7158" i="1" s="1"/>
  <c r="Z7158" i="1" s="1"/>
  <c r="AB7159" i="1"/>
  <c r="AC7159" i="1" s="1"/>
  <c r="Z7159" i="1" s="1"/>
  <c r="AB7160" i="1"/>
  <c r="AC7160" i="1" s="1"/>
  <c r="Z7160" i="1" s="1"/>
  <c r="AB7161" i="1"/>
  <c r="AC7161" i="1" s="1"/>
  <c r="Z7161" i="1" s="1"/>
  <c r="AB7162" i="1"/>
  <c r="AC7162" i="1" s="1"/>
  <c r="Z7162" i="1" s="1"/>
  <c r="AB7163" i="1"/>
  <c r="AC7163" i="1" s="1"/>
  <c r="Z7163" i="1" s="1"/>
  <c r="AB7164" i="1"/>
  <c r="AC7164" i="1" s="1"/>
  <c r="Z7164" i="1" s="1"/>
  <c r="AB7165" i="1"/>
  <c r="AC7165" i="1" s="1"/>
  <c r="Z7165" i="1" s="1"/>
  <c r="AB7166" i="1"/>
  <c r="AC7166" i="1" s="1"/>
  <c r="Z7166" i="1" s="1"/>
  <c r="AB7167" i="1"/>
  <c r="AC7167" i="1" s="1"/>
  <c r="Z7167" i="1" s="1"/>
  <c r="AB7168" i="1"/>
  <c r="AC7168" i="1" s="1"/>
  <c r="Z7168" i="1" s="1"/>
  <c r="AB7169" i="1"/>
  <c r="AC7169" i="1" s="1"/>
  <c r="Z7169" i="1" s="1"/>
  <c r="AB7170" i="1"/>
  <c r="AC7170" i="1" s="1"/>
  <c r="Z7170" i="1" s="1"/>
  <c r="AB7171" i="1"/>
  <c r="AC7171" i="1" s="1"/>
  <c r="Z7171" i="1" s="1"/>
  <c r="AB7172" i="1"/>
  <c r="AC7172" i="1" s="1"/>
  <c r="Z7172" i="1" s="1"/>
  <c r="AB7173" i="1"/>
  <c r="AC7173" i="1" s="1"/>
  <c r="Z7173" i="1" s="1"/>
  <c r="AB7174" i="1"/>
  <c r="AC7174" i="1" s="1"/>
  <c r="Z7174" i="1" s="1"/>
  <c r="AB7175" i="1"/>
  <c r="AC7175" i="1" s="1"/>
  <c r="Z7175" i="1" s="1"/>
  <c r="AB7176" i="1"/>
  <c r="AC7176" i="1" s="1"/>
  <c r="Z7176" i="1" s="1"/>
  <c r="AB7177" i="1"/>
  <c r="AC7177" i="1" s="1"/>
  <c r="Z7177" i="1" s="1"/>
  <c r="AB7178" i="1"/>
  <c r="AC7178" i="1" s="1"/>
  <c r="Z7178" i="1" s="1"/>
  <c r="AB7179" i="1"/>
  <c r="AC7179" i="1" s="1"/>
  <c r="Z7179" i="1" s="1"/>
  <c r="AB7180" i="1"/>
  <c r="AC7180" i="1" s="1"/>
  <c r="Z7180" i="1" s="1"/>
  <c r="AB7181" i="1"/>
  <c r="AC7181" i="1" s="1"/>
  <c r="Z7181" i="1" s="1"/>
  <c r="AB7182" i="1"/>
  <c r="AC7182" i="1" s="1"/>
  <c r="Z7182" i="1" s="1"/>
  <c r="AB7183" i="1"/>
  <c r="AC7183" i="1" s="1"/>
  <c r="Z7183" i="1" s="1"/>
  <c r="AB7184" i="1"/>
  <c r="AC7184" i="1" s="1"/>
  <c r="Z7184" i="1" s="1"/>
  <c r="AB7185" i="1"/>
  <c r="AC7185" i="1" s="1"/>
  <c r="Z7185" i="1" s="1"/>
  <c r="AB7186" i="1"/>
  <c r="AC7186" i="1" s="1"/>
  <c r="Z7186" i="1" s="1"/>
  <c r="AB7187" i="1"/>
  <c r="AC7187" i="1" s="1"/>
  <c r="Z7187" i="1" s="1"/>
  <c r="AB7188" i="1"/>
  <c r="AC7188" i="1" s="1"/>
  <c r="Z7188" i="1" s="1"/>
  <c r="AB7189" i="1"/>
  <c r="AC7189" i="1" s="1"/>
  <c r="Z7189" i="1" s="1"/>
  <c r="AB7190" i="1"/>
  <c r="AC7190" i="1" s="1"/>
  <c r="Z7190" i="1" s="1"/>
  <c r="AB7191" i="1"/>
  <c r="AC7191" i="1" s="1"/>
  <c r="Z7191" i="1" s="1"/>
  <c r="AB7192" i="1"/>
  <c r="AC7192" i="1" s="1"/>
  <c r="Z7192" i="1" s="1"/>
  <c r="AB7193" i="1"/>
  <c r="AC7193" i="1" s="1"/>
  <c r="Z7193" i="1" s="1"/>
  <c r="AB7194" i="1"/>
  <c r="AC7194" i="1" s="1"/>
  <c r="Z7194" i="1" s="1"/>
  <c r="AB7195" i="1"/>
  <c r="AC7195" i="1" s="1"/>
  <c r="Z7195" i="1" s="1"/>
  <c r="AB7196" i="1"/>
  <c r="AC7196" i="1" s="1"/>
  <c r="Z7196" i="1" s="1"/>
  <c r="AB7197" i="1"/>
  <c r="AC7197" i="1" s="1"/>
  <c r="Z7197" i="1" s="1"/>
  <c r="AB7198" i="1"/>
  <c r="AC7198" i="1" s="1"/>
  <c r="Z7198" i="1" s="1"/>
  <c r="AB7199" i="1"/>
  <c r="AC7199" i="1" s="1"/>
  <c r="Z7199" i="1" s="1"/>
  <c r="AB7200" i="1"/>
  <c r="AC7200" i="1" s="1"/>
  <c r="Z7200" i="1" s="1"/>
  <c r="AB7201" i="1"/>
  <c r="AC7201" i="1" s="1"/>
  <c r="Z7201" i="1" s="1"/>
  <c r="AB7202" i="1"/>
  <c r="AC7202" i="1" s="1"/>
  <c r="Z7202" i="1" s="1"/>
  <c r="AB7203" i="1"/>
  <c r="AC7203" i="1" s="1"/>
  <c r="Z7203" i="1" s="1"/>
  <c r="AB7204" i="1"/>
  <c r="AC7204" i="1" s="1"/>
  <c r="Z7204" i="1" s="1"/>
  <c r="AB7205" i="1"/>
  <c r="AC7205" i="1" s="1"/>
  <c r="Z7205" i="1" s="1"/>
  <c r="AB7206" i="1"/>
  <c r="AC7206" i="1" s="1"/>
  <c r="Z7206" i="1" s="1"/>
  <c r="AB7207" i="1"/>
  <c r="AC7207" i="1" s="1"/>
  <c r="Z7207" i="1" s="1"/>
  <c r="AB7208" i="1"/>
  <c r="AC7208" i="1" s="1"/>
  <c r="Z7208" i="1" s="1"/>
  <c r="AB7209" i="1"/>
  <c r="AC7209" i="1" s="1"/>
  <c r="Z7209" i="1" s="1"/>
  <c r="AB7210" i="1"/>
  <c r="AC7210" i="1" s="1"/>
  <c r="Z7210" i="1" s="1"/>
  <c r="AB7211" i="1"/>
  <c r="AC7211" i="1" s="1"/>
  <c r="Z7211" i="1" s="1"/>
  <c r="AB7212" i="1"/>
  <c r="AC7212" i="1" s="1"/>
  <c r="Z7212" i="1" s="1"/>
  <c r="AB7213" i="1"/>
  <c r="AC7213" i="1" s="1"/>
  <c r="Z7213" i="1" s="1"/>
  <c r="AB7214" i="1"/>
  <c r="AC7214" i="1" s="1"/>
  <c r="Z7214" i="1" s="1"/>
  <c r="AB7215" i="1"/>
  <c r="AC7215" i="1" s="1"/>
  <c r="Z7215" i="1" s="1"/>
  <c r="AB7216" i="1"/>
  <c r="AC7216" i="1" s="1"/>
  <c r="Z7216" i="1" s="1"/>
  <c r="AB7217" i="1"/>
  <c r="AC7217" i="1" s="1"/>
  <c r="Z7217" i="1" s="1"/>
  <c r="AB7218" i="1"/>
  <c r="AC7218" i="1" s="1"/>
  <c r="Z7218" i="1" s="1"/>
  <c r="AB7219" i="1"/>
  <c r="AC7219" i="1" s="1"/>
  <c r="Z7219" i="1" s="1"/>
  <c r="AB7220" i="1"/>
  <c r="AC7220" i="1" s="1"/>
  <c r="Z7220" i="1" s="1"/>
  <c r="AB7221" i="1"/>
  <c r="AC7221" i="1" s="1"/>
  <c r="Z7221" i="1" s="1"/>
  <c r="AB7222" i="1"/>
  <c r="AC7222" i="1" s="1"/>
  <c r="Z7222" i="1" s="1"/>
  <c r="AB7223" i="1"/>
  <c r="AC7223" i="1" s="1"/>
  <c r="Z7223" i="1" s="1"/>
  <c r="AB7224" i="1"/>
  <c r="AC7224" i="1" s="1"/>
  <c r="Z7224" i="1" s="1"/>
  <c r="AB7225" i="1"/>
  <c r="AC7225" i="1" s="1"/>
  <c r="Z7225" i="1" s="1"/>
  <c r="AB7226" i="1"/>
  <c r="AC7226" i="1" s="1"/>
  <c r="Z7226" i="1" s="1"/>
  <c r="AB7227" i="1"/>
  <c r="AC7227" i="1" s="1"/>
  <c r="Z7227" i="1" s="1"/>
  <c r="AB7228" i="1"/>
  <c r="AC7228" i="1" s="1"/>
  <c r="Z7228" i="1" s="1"/>
  <c r="AB7229" i="1"/>
  <c r="AC7229" i="1" s="1"/>
  <c r="Z7229" i="1" s="1"/>
  <c r="AB7230" i="1"/>
  <c r="AC7230" i="1" s="1"/>
  <c r="Z7230" i="1" s="1"/>
  <c r="AB7231" i="1"/>
  <c r="AC7231" i="1" s="1"/>
  <c r="Z7231" i="1" s="1"/>
  <c r="AB7232" i="1"/>
  <c r="AC7232" i="1" s="1"/>
  <c r="Z7232" i="1" s="1"/>
  <c r="AB7233" i="1"/>
  <c r="AC7233" i="1" s="1"/>
  <c r="Z7233" i="1" s="1"/>
  <c r="AB7234" i="1"/>
  <c r="AC7234" i="1" s="1"/>
  <c r="Z7234" i="1" s="1"/>
  <c r="AB7235" i="1"/>
  <c r="AC7235" i="1" s="1"/>
  <c r="Z7235" i="1" s="1"/>
  <c r="AB7236" i="1"/>
  <c r="AC7236" i="1" s="1"/>
  <c r="Z7236" i="1" s="1"/>
  <c r="AB7237" i="1"/>
  <c r="AC7237" i="1" s="1"/>
  <c r="Z7237" i="1" s="1"/>
  <c r="AB7238" i="1"/>
  <c r="AC7238" i="1" s="1"/>
  <c r="Z7238" i="1" s="1"/>
  <c r="AB7239" i="1"/>
  <c r="AC7239" i="1" s="1"/>
  <c r="Z7239" i="1" s="1"/>
  <c r="AB7240" i="1"/>
  <c r="AC7240" i="1" s="1"/>
  <c r="Z7240" i="1" s="1"/>
  <c r="AB7241" i="1"/>
  <c r="AC7241" i="1" s="1"/>
  <c r="Z7241" i="1" s="1"/>
  <c r="AB7242" i="1"/>
  <c r="AC7242" i="1" s="1"/>
  <c r="Z7242" i="1" s="1"/>
  <c r="AB7243" i="1"/>
  <c r="AC7243" i="1" s="1"/>
  <c r="Z7243" i="1" s="1"/>
  <c r="AB7244" i="1"/>
  <c r="AC7244" i="1" s="1"/>
  <c r="Z7244" i="1" s="1"/>
  <c r="AB7245" i="1"/>
  <c r="AC7245" i="1" s="1"/>
  <c r="Z7245" i="1" s="1"/>
  <c r="AB7246" i="1"/>
  <c r="AC7246" i="1" s="1"/>
  <c r="Z7246" i="1" s="1"/>
  <c r="AB7247" i="1"/>
  <c r="AC7247" i="1" s="1"/>
  <c r="Z7247" i="1" s="1"/>
  <c r="AB7248" i="1"/>
  <c r="AC7248" i="1" s="1"/>
  <c r="Z7248" i="1" s="1"/>
  <c r="AB7249" i="1"/>
  <c r="AC7249" i="1" s="1"/>
  <c r="Z7249" i="1" s="1"/>
  <c r="AB7250" i="1"/>
  <c r="AC7250" i="1" s="1"/>
  <c r="Z7250" i="1" s="1"/>
  <c r="AB7251" i="1"/>
  <c r="AC7251" i="1" s="1"/>
  <c r="Z7251" i="1" s="1"/>
  <c r="AB7252" i="1"/>
  <c r="AC7252" i="1" s="1"/>
  <c r="Z7252" i="1" s="1"/>
  <c r="AB7253" i="1"/>
  <c r="AC7253" i="1" s="1"/>
  <c r="Z7253" i="1" s="1"/>
  <c r="AB7254" i="1"/>
  <c r="AC7254" i="1" s="1"/>
  <c r="Z7254" i="1" s="1"/>
  <c r="AB7255" i="1"/>
  <c r="AC7255" i="1" s="1"/>
  <c r="Z7255" i="1" s="1"/>
  <c r="AB7256" i="1"/>
  <c r="AC7256" i="1" s="1"/>
  <c r="Z7256" i="1" s="1"/>
  <c r="AB7257" i="1"/>
  <c r="AC7257" i="1" s="1"/>
  <c r="Z7257" i="1" s="1"/>
  <c r="AB7258" i="1"/>
  <c r="AC7258" i="1" s="1"/>
  <c r="Z7258" i="1" s="1"/>
  <c r="AB7259" i="1"/>
  <c r="AC7259" i="1" s="1"/>
  <c r="Z7259" i="1" s="1"/>
  <c r="AB7260" i="1"/>
  <c r="AC7260" i="1" s="1"/>
  <c r="Z7260" i="1" s="1"/>
  <c r="AB7261" i="1"/>
  <c r="AC7261" i="1" s="1"/>
  <c r="Z7261" i="1" s="1"/>
  <c r="AB7262" i="1"/>
  <c r="AC7262" i="1" s="1"/>
  <c r="Z7262" i="1" s="1"/>
  <c r="AB7263" i="1"/>
  <c r="AC7263" i="1" s="1"/>
  <c r="Z7263" i="1" s="1"/>
  <c r="AB7264" i="1"/>
  <c r="AC7264" i="1" s="1"/>
  <c r="Z7264" i="1" s="1"/>
  <c r="AB7265" i="1"/>
  <c r="AC7265" i="1" s="1"/>
  <c r="Z7265" i="1" s="1"/>
  <c r="AB7266" i="1"/>
  <c r="AC7266" i="1" s="1"/>
  <c r="Z7266" i="1" s="1"/>
  <c r="AB7267" i="1"/>
  <c r="AC7267" i="1" s="1"/>
  <c r="Z7267" i="1" s="1"/>
  <c r="AB7268" i="1"/>
  <c r="AC7268" i="1" s="1"/>
  <c r="Z7268" i="1" s="1"/>
  <c r="AB7269" i="1"/>
  <c r="AC7269" i="1" s="1"/>
  <c r="Z7269" i="1" s="1"/>
  <c r="AB7270" i="1"/>
  <c r="AC7270" i="1" s="1"/>
  <c r="Z7270" i="1" s="1"/>
  <c r="AB7271" i="1"/>
  <c r="AC7271" i="1" s="1"/>
  <c r="Z7271" i="1" s="1"/>
  <c r="AB7272" i="1"/>
  <c r="AC7272" i="1" s="1"/>
  <c r="Z7272" i="1" s="1"/>
  <c r="AB7273" i="1"/>
  <c r="AC7273" i="1" s="1"/>
  <c r="Z7273" i="1" s="1"/>
  <c r="AB7274" i="1"/>
  <c r="AC7274" i="1" s="1"/>
  <c r="Z7274" i="1" s="1"/>
  <c r="AB7275" i="1"/>
  <c r="AC7275" i="1" s="1"/>
  <c r="Z7275" i="1" s="1"/>
  <c r="AB7276" i="1"/>
  <c r="AC7276" i="1" s="1"/>
  <c r="Z7276" i="1" s="1"/>
  <c r="AB7277" i="1"/>
  <c r="AC7277" i="1" s="1"/>
  <c r="Z7277" i="1" s="1"/>
  <c r="AB7278" i="1"/>
  <c r="AC7278" i="1" s="1"/>
  <c r="Z7278" i="1" s="1"/>
  <c r="AB7279" i="1"/>
  <c r="AC7279" i="1" s="1"/>
  <c r="Z7279" i="1" s="1"/>
  <c r="AB7280" i="1"/>
  <c r="AC7280" i="1" s="1"/>
  <c r="Z7280" i="1" s="1"/>
  <c r="AB7281" i="1"/>
  <c r="AC7281" i="1" s="1"/>
  <c r="Z7281" i="1" s="1"/>
  <c r="AB7282" i="1"/>
  <c r="AC7282" i="1" s="1"/>
  <c r="Z7282" i="1" s="1"/>
  <c r="AB7283" i="1"/>
  <c r="AC7283" i="1" s="1"/>
  <c r="Z7283" i="1" s="1"/>
  <c r="AB7284" i="1"/>
  <c r="AC7284" i="1" s="1"/>
  <c r="Z7284" i="1" s="1"/>
  <c r="AB7285" i="1"/>
  <c r="AC7285" i="1" s="1"/>
  <c r="Z7285" i="1" s="1"/>
  <c r="AB7286" i="1"/>
  <c r="AC7286" i="1" s="1"/>
  <c r="Z7286" i="1" s="1"/>
  <c r="AB7287" i="1"/>
  <c r="AC7287" i="1" s="1"/>
  <c r="Z7287" i="1" s="1"/>
  <c r="AB7288" i="1"/>
  <c r="AC7288" i="1" s="1"/>
  <c r="Z7288" i="1" s="1"/>
  <c r="AB7289" i="1"/>
  <c r="AC7289" i="1" s="1"/>
  <c r="Z7289" i="1" s="1"/>
  <c r="AB7290" i="1"/>
  <c r="AC7290" i="1" s="1"/>
  <c r="Z7290" i="1" s="1"/>
  <c r="AB7291" i="1"/>
  <c r="AC7291" i="1" s="1"/>
  <c r="Z7291" i="1" s="1"/>
  <c r="AB7292" i="1"/>
  <c r="AC7292" i="1" s="1"/>
  <c r="Z7292" i="1" s="1"/>
  <c r="AB7293" i="1"/>
  <c r="AC7293" i="1" s="1"/>
  <c r="Z7293" i="1" s="1"/>
  <c r="AB7294" i="1"/>
  <c r="AC7294" i="1" s="1"/>
  <c r="Z7294" i="1" s="1"/>
  <c r="AB7295" i="1"/>
  <c r="AC7295" i="1" s="1"/>
  <c r="Z7295" i="1" s="1"/>
  <c r="AB7296" i="1"/>
  <c r="AC7296" i="1" s="1"/>
  <c r="Z7296" i="1" s="1"/>
  <c r="AB7297" i="1"/>
  <c r="AC7297" i="1" s="1"/>
  <c r="Z7297" i="1" s="1"/>
  <c r="AB7298" i="1"/>
  <c r="AC7298" i="1" s="1"/>
  <c r="Z7298" i="1" s="1"/>
  <c r="AB7299" i="1"/>
  <c r="AC7299" i="1" s="1"/>
  <c r="Z7299" i="1" s="1"/>
  <c r="AB7300" i="1"/>
  <c r="AC7300" i="1" s="1"/>
  <c r="Z7300" i="1" s="1"/>
  <c r="AB7301" i="1"/>
  <c r="AC7301" i="1" s="1"/>
  <c r="Z7301" i="1" s="1"/>
  <c r="AB7302" i="1"/>
  <c r="AC7302" i="1" s="1"/>
  <c r="Z7302" i="1" s="1"/>
  <c r="AB7303" i="1"/>
  <c r="AC7303" i="1" s="1"/>
  <c r="Z7303" i="1" s="1"/>
  <c r="AB7304" i="1"/>
  <c r="AC7304" i="1" s="1"/>
  <c r="Z7304" i="1" s="1"/>
  <c r="AB7305" i="1"/>
  <c r="AC7305" i="1" s="1"/>
  <c r="Z7305" i="1" s="1"/>
  <c r="AB7306" i="1"/>
  <c r="AC7306" i="1" s="1"/>
  <c r="Z7306" i="1" s="1"/>
  <c r="AB7307" i="1"/>
  <c r="AC7307" i="1" s="1"/>
  <c r="Z7307" i="1" s="1"/>
  <c r="AB7308" i="1"/>
  <c r="AC7308" i="1" s="1"/>
  <c r="Z7308" i="1" s="1"/>
  <c r="AB7309" i="1"/>
  <c r="AC7309" i="1" s="1"/>
  <c r="Z7309" i="1" s="1"/>
  <c r="AB7310" i="1"/>
  <c r="AC7310" i="1" s="1"/>
  <c r="Z7310" i="1" s="1"/>
  <c r="AB7311" i="1"/>
  <c r="AC7311" i="1" s="1"/>
  <c r="Z7311" i="1" s="1"/>
  <c r="AB7312" i="1"/>
  <c r="AC7312" i="1" s="1"/>
  <c r="Z7312" i="1" s="1"/>
  <c r="AB7313" i="1"/>
  <c r="AC7313" i="1" s="1"/>
  <c r="Z7313" i="1" s="1"/>
  <c r="AB7314" i="1"/>
  <c r="AC7314" i="1" s="1"/>
  <c r="Z7314" i="1" s="1"/>
  <c r="AB7315" i="1"/>
  <c r="AC7315" i="1" s="1"/>
  <c r="Z7315" i="1" s="1"/>
  <c r="AB7316" i="1"/>
  <c r="AC7316" i="1" s="1"/>
  <c r="Z7316" i="1" s="1"/>
  <c r="AB7317" i="1"/>
  <c r="AC7317" i="1" s="1"/>
  <c r="Z7317" i="1" s="1"/>
  <c r="AB7318" i="1"/>
  <c r="AC7318" i="1" s="1"/>
  <c r="Z7318" i="1" s="1"/>
  <c r="AB7319" i="1"/>
  <c r="AC7319" i="1" s="1"/>
  <c r="Z7319" i="1" s="1"/>
  <c r="AB7320" i="1"/>
  <c r="AC7320" i="1" s="1"/>
  <c r="Z7320" i="1" s="1"/>
  <c r="AB7321" i="1"/>
  <c r="AC7321" i="1" s="1"/>
  <c r="Z7321" i="1" s="1"/>
  <c r="AB7322" i="1"/>
  <c r="AC7322" i="1" s="1"/>
  <c r="Z7322" i="1" s="1"/>
  <c r="AB7323" i="1"/>
  <c r="AC7323" i="1" s="1"/>
  <c r="Z7323" i="1" s="1"/>
  <c r="AB7324" i="1"/>
  <c r="AC7324" i="1" s="1"/>
  <c r="Z7324" i="1" s="1"/>
  <c r="AB7325" i="1"/>
  <c r="AC7325" i="1" s="1"/>
  <c r="Z7325" i="1" s="1"/>
  <c r="AB7326" i="1"/>
  <c r="AC7326" i="1" s="1"/>
  <c r="Z7326" i="1" s="1"/>
  <c r="AB7327" i="1"/>
  <c r="AC7327" i="1" s="1"/>
  <c r="Z7327" i="1" s="1"/>
  <c r="AB7328" i="1"/>
  <c r="AC7328" i="1" s="1"/>
  <c r="Z7328" i="1" s="1"/>
  <c r="AB7329" i="1"/>
  <c r="AC7329" i="1" s="1"/>
  <c r="Z7329" i="1" s="1"/>
  <c r="AB7330" i="1"/>
  <c r="AC7330" i="1" s="1"/>
  <c r="Z7330" i="1" s="1"/>
  <c r="AB7331" i="1"/>
  <c r="AC7331" i="1" s="1"/>
  <c r="Z7331" i="1" s="1"/>
  <c r="AB7332" i="1"/>
  <c r="AC7332" i="1" s="1"/>
  <c r="Z7332" i="1" s="1"/>
  <c r="AB7333" i="1"/>
  <c r="AC7333" i="1" s="1"/>
  <c r="Z7333" i="1" s="1"/>
  <c r="AB7334" i="1"/>
  <c r="AC7334" i="1" s="1"/>
  <c r="Z7334" i="1" s="1"/>
  <c r="AB7335" i="1"/>
  <c r="AC7335" i="1" s="1"/>
  <c r="Z7335" i="1" s="1"/>
  <c r="AB7336" i="1"/>
  <c r="AC7336" i="1" s="1"/>
  <c r="Z7336" i="1" s="1"/>
  <c r="AB7337" i="1"/>
  <c r="AC7337" i="1" s="1"/>
  <c r="Z7337" i="1" s="1"/>
  <c r="AB7338" i="1"/>
  <c r="AC7338" i="1" s="1"/>
  <c r="Z7338" i="1" s="1"/>
  <c r="AB7339" i="1"/>
  <c r="AC7339" i="1" s="1"/>
  <c r="Z7339" i="1" s="1"/>
  <c r="AB7340" i="1"/>
  <c r="AC7340" i="1" s="1"/>
  <c r="Z7340" i="1" s="1"/>
  <c r="AB7341" i="1"/>
  <c r="AC7341" i="1" s="1"/>
  <c r="Z7341" i="1" s="1"/>
  <c r="AB7342" i="1"/>
  <c r="AC7342" i="1" s="1"/>
  <c r="Z7342" i="1" s="1"/>
  <c r="AB7343" i="1"/>
  <c r="AC7343" i="1" s="1"/>
  <c r="Z7343" i="1" s="1"/>
  <c r="AB7344" i="1"/>
  <c r="AC7344" i="1" s="1"/>
  <c r="Z7344" i="1" s="1"/>
  <c r="AB7345" i="1"/>
  <c r="AC7345" i="1" s="1"/>
  <c r="Z7345" i="1" s="1"/>
  <c r="AB7346" i="1"/>
  <c r="AC7346" i="1" s="1"/>
  <c r="Z7346" i="1" s="1"/>
  <c r="AB7347" i="1"/>
  <c r="AC7347" i="1" s="1"/>
  <c r="Z7347" i="1" s="1"/>
  <c r="AB7348" i="1"/>
  <c r="AC7348" i="1" s="1"/>
  <c r="Z7348" i="1" s="1"/>
  <c r="AB7349" i="1"/>
  <c r="AC7349" i="1" s="1"/>
  <c r="Z7349" i="1" s="1"/>
  <c r="AB7350" i="1"/>
  <c r="AC7350" i="1" s="1"/>
  <c r="Z7350" i="1" s="1"/>
  <c r="AB7351" i="1"/>
  <c r="AC7351" i="1" s="1"/>
  <c r="Z7351" i="1" s="1"/>
  <c r="AB7352" i="1"/>
  <c r="AC7352" i="1" s="1"/>
  <c r="Z7352" i="1" s="1"/>
  <c r="AB7353" i="1"/>
  <c r="AC7353" i="1" s="1"/>
  <c r="Z7353" i="1" s="1"/>
  <c r="AB2" i="1"/>
  <c r="AC2" i="1" s="1"/>
  <c r="Z2" i="1" s="1"/>
  <c r="N3" i="1"/>
  <c r="Y3" i="1" s="1"/>
  <c r="N4" i="1"/>
  <c r="Y4" i="1" s="1"/>
  <c r="N5" i="1"/>
  <c r="Y5" i="1" s="1"/>
  <c r="N6" i="1"/>
  <c r="Y6" i="1" s="1"/>
  <c r="N7" i="1"/>
  <c r="Y7" i="1" s="1"/>
  <c r="N8" i="1"/>
  <c r="Y8" i="1" s="1"/>
  <c r="N9" i="1"/>
  <c r="Y9" i="1" s="1"/>
  <c r="N10" i="1"/>
  <c r="Y10" i="1" s="1"/>
  <c r="N11" i="1"/>
  <c r="Y11" i="1" s="1"/>
  <c r="N12" i="1"/>
  <c r="Y12" i="1" s="1"/>
  <c r="N13" i="1"/>
  <c r="Y13" i="1" s="1"/>
  <c r="N14" i="1"/>
  <c r="Y14" i="1" s="1"/>
  <c r="N15" i="1"/>
  <c r="Y15" i="1" s="1"/>
  <c r="N16" i="1"/>
  <c r="Y16" i="1" s="1"/>
  <c r="N17" i="1"/>
  <c r="Y17" i="1" s="1"/>
  <c r="N18" i="1"/>
  <c r="Y18" i="1" s="1"/>
  <c r="N19" i="1"/>
  <c r="Y19" i="1" s="1"/>
  <c r="N20" i="1"/>
  <c r="Y20" i="1" s="1"/>
  <c r="N21" i="1"/>
  <c r="Y21" i="1" s="1"/>
  <c r="N22" i="1"/>
  <c r="Y22" i="1" s="1"/>
  <c r="N23" i="1"/>
  <c r="Y23" i="1" s="1"/>
  <c r="N24" i="1"/>
  <c r="Y24" i="1" s="1"/>
  <c r="N25" i="1"/>
  <c r="Y25" i="1" s="1"/>
  <c r="N26" i="1"/>
  <c r="Y26" i="1" s="1"/>
  <c r="N27" i="1"/>
  <c r="Y27" i="1" s="1"/>
  <c r="N28" i="1"/>
  <c r="Y28" i="1" s="1"/>
  <c r="N29" i="1"/>
  <c r="Y29" i="1" s="1"/>
  <c r="N30" i="1"/>
  <c r="Y30" i="1" s="1"/>
  <c r="N31" i="1"/>
  <c r="Y31" i="1" s="1"/>
  <c r="N32" i="1"/>
  <c r="Y32" i="1" s="1"/>
  <c r="N33" i="1"/>
  <c r="Y33" i="1" s="1"/>
  <c r="N34" i="1"/>
  <c r="Y34" i="1" s="1"/>
  <c r="N35" i="1"/>
  <c r="Y35" i="1" s="1"/>
  <c r="N36" i="1"/>
  <c r="Y36" i="1" s="1"/>
  <c r="N37" i="1"/>
  <c r="Y37" i="1" s="1"/>
  <c r="N38" i="1"/>
  <c r="Y38" i="1" s="1"/>
  <c r="N39" i="1"/>
  <c r="Y39" i="1" s="1"/>
  <c r="N40" i="1"/>
  <c r="Y40" i="1" s="1"/>
  <c r="N41" i="1"/>
  <c r="Y41" i="1" s="1"/>
  <c r="N42" i="1"/>
  <c r="Y42" i="1" s="1"/>
  <c r="N43" i="1"/>
  <c r="Y43" i="1" s="1"/>
  <c r="N44" i="1"/>
  <c r="Y44" i="1" s="1"/>
  <c r="N45" i="1"/>
  <c r="Y45" i="1" s="1"/>
  <c r="N46" i="1"/>
  <c r="Y46" i="1" s="1"/>
  <c r="N47" i="1"/>
  <c r="Y47" i="1" s="1"/>
  <c r="N48" i="1"/>
  <c r="Y48" i="1" s="1"/>
  <c r="N49" i="1"/>
  <c r="Y49" i="1" s="1"/>
  <c r="N50" i="1"/>
  <c r="Y50" i="1" s="1"/>
  <c r="N51" i="1"/>
  <c r="Y51" i="1" s="1"/>
  <c r="N52" i="1"/>
  <c r="Y52" i="1" s="1"/>
  <c r="N53" i="1"/>
  <c r="Y53" i="1" s="1"/>
  <c r="N54" i="1"/>
  <c r="Y54" i="1" s="1"/>
  <c r="N55" i="1"/>
  <c r="Y55" i="1" s="1"/>
  <c r="N56" i="1"/>
  <c r="Y56" i="1" s="1"/>
  <c r="N57" i="1"/>
  <c r="Y57" i="1" s="1"/>
  <c r="N58" i="1"/>
  <c r="Y58" i="1" s="1"/>
  <c r="N59" i="1"/>
  <c r="Y59" i="1" s="1"/>
  <c r="N60" i="1"/>
  <c r="Y60" i="1" s="1"/>
  <c r="N61" i="1"/>
  <c r="Y61" i="1" s="1"/>
  <c r="N62" i="1"/>
  <c r="Y62" i="1" s="1"/>
  <c r="N63" i="1"/>
  <c r="Y63" i="1" s="1"/>
  <c r="N64" i="1"/>
  <c r="Y64" i="1" s="1"/>
  <c r="N65" i="1"/>
  <c r="Y65" i="1" s="1"/>
  <c r="N66" i="1"/>
  <c r="Y66" i="1" s="1"/>
  <c r="N67" i="1"/>
  <c r="Y67" i="1" s="1"/>
  <c r="N68" i="1"/>
  <c r="Y68" i="1" s="1"/>
  <c r="N69" i="1"/>
  <c r="Y69" i="1" s="1"/>
  <c r="N70" i="1"/>
  <c r="Y70" i="1" s="1"/>
  <c r="N71" i="1"/>
  <c r="Y71" i="1" s="1"/>
  <c r="N72" i="1"/>
  <c r="Y72" i="1" s="1"/>
  <c r="N73" i="1"/>
  <c r="Y73" i="1" s="1"/>
  <c r="N74" i="1"/>
  <c r="Y74" i="1" s="1"/>
  <c r="N75" i="1"/>
  <c r="Y75" i="1" s="1"/>
  <c r="N76" i="1"/>
  <c r="Y76" i="1" s="1"/>
  <c r="N77" i="1"/>
  <c r="Y77" i="1" s="1"/>
  <c r="N78" i="1"/>
  <c r="Y78" i="1" s="1"/>
  <c r="N79" i="1"/>
  <c r="Y79" i="1" s="1"/>
  <c r="N80" i="1"/>
  <c r="Y80" i="1" s="1"/>
  <c r="N81" i="1"/>
  <c r="Y81" i="1" s="1"/>
  <c r="N82" i="1"/>
  <c r="Y82" i="1" s="1"/>
  <c r="N83" i="1"/>
  <c r="Y83" i="1" s="1"/>
  <c r="N84" i="1"/>
  <c r="Y84" i="1" s="1"/>
  <c r="N85" i="1"/>
  <c r="Y85" i="1" s="1"/>
  <c r="N86" i="1"/>
  <c r="Y86" i="1" s="1"/>
  <c r="N87" i="1"/>
  <c r="Y87" i="1" s="1"/>
  <c r="N88" i="1"/>
  <c r="Y88" i="1" s="1"/>
  <c r="N89" i="1"/>
  <c r="Y89" i="1" s="1"/>
  <c r="N90" i="1"/>
  <c r="Y90" i="1" s="1"/>
  <c r="N91" i="1"/>
  <c r="Y91" i="1" s="1"/>
  <c r="N92" i="1"/>
  <c r="Y92" i="1" s="1"/>
  <c r="N93" i="1"/>
  <c r="Y93" i="1" s="1"/>
  <c r="N94" i="1"/>
  <c r="Y94" i="1" s="1"/>
  <c r="N95" i="1"/>
  <c r="Y95" i="1" s="1"/>
  <c r="N96" i="1"/>
  <c r="Y96" i="1" s="1"/>
  <c r="N97" i="1"/>
  <c r="Y97" i="1" s="1"/>
  <c r="N98" i="1"/>
  <c r="Y98" i="1" s="1"/>
  <c r="N99" i="1"/>
  <c r="Y99" i="1" s="1"/>
  <c r="N100" i="1"/>
  <c r="Y100" i="1" s="1"/>
  <c r="N101" i="1"/>
  <c r="Y101" i="1" s="1"/>
  <c r="N102" i="1"/>
  <c r="Y102" i="1" s="1"/>
  <c r="N103" i="1"/>
  <c r="Y103" i="1" s="1"/>
  <c r="N104" i="1"/>
  <c r="Y104" i="1" s="1"/>
  <c r="N105" i="1"/>
  <c r="Y105" i="1" s="1"/>
  <c r="N106" i="1"/>
  <c r="Y106" i="1" s="1"/>
  <c r="N107" i="1"/>
  <c r="Y107" i="1" s="1"/>
  <c r="N108" i="1"/>
  <c r="Y108" i="1" s="1"/>
  <c r="N109" i="1"/>
  <c r="Y109" i="1" s="1"/>
  <c r="N110" i="1"/>
  <c r="Y110" i="1" s="1"/>
  <c r="N111" i="1"/>
  <c r="Y111" i="1" s="1"/>
  <c r="N112" i="1"/>
  <c r="Y112" i="1" s="1"/>
  <c r="N113" i="1"/>
  <c r="Y113" i="1" s="1"/>
  <c r="N114" i="1"/>
  <c r="Y114" i="1" s="1"/>
  <c r="N115" i="1"/>
  <c r="Y115" i="1" s="1"/>
  <c r="N116" i="1"/>
  <c r="Y116" i="1" s="1"/>
  <c r="N117" i="1"/>
  <c r="Y117" i="1" s="1"/>
  <c r="N118" i="1"/>
  <c r="Y118" i="1" s="1"/>
  <c r="N119" i="1"/>
  <c r="Y119" i="1" s="1"/>
  <c r="N120" i="1"/>
  <c r="Y120" i="1" s="1"/>
  <c r="N121" i="1"/>
  <c r="Y121" i="1" s="1"/>
  <c r="N122" i="1"/>
  <c r="Y122" i="1" s="1"/>
  <c r="N123" i="1"/>
  <c r="Y123" i="1" s="1"/>
  <c r="N124" i="1"/>
  <c r="Y124" i="1" s="1"/>
  <c r="N125" i="1"/>
  <c r="Y125" i="1" s="1"/>
  <c r="N126" i="1"/>
  <c r="Y126" i="1" s="1"/>
  <c r="N127" i="1"/>
  <c r="Y127" i="1" s="1"/>
  <c r="N128" i="1"/>
  <c r="Y128" i="1" s="1"/>
  <c r="N129" i="1"/>
  <c r="Y129" i="1" s="1"/>
  <c r="N130" i="1"/>
  <c r="Y130" i="1" s="1"/>
  <c r="N131" i="1"/>
  <c r="Y131" i="1" s="1"/>
  <c r="N132" i="1"/>
  <c r="Y132" i="1" s="1"/>
  <c r="N133" i="1"/>
  <c r="Y133" i="1" s="1"/>
  <c r="N134" i="1"/>
  <c r="Y134" i="1" s="1"/>
  <c r="N135" i="1"/>
  <c r="Y135" i="1" s="1"/>
  <c r="N136" i="1"/>
  <c r="Y136" i="1" s="1"/>
  <c r="N137" i="1"/>
  <c r="Y137" i="1" s="1"/>
  <c r="N138" i="1"/>
  <c r="Y138" i="1" s="1"/>
  <c r="N139" i="1"/>
  <c r="Y139" i="1" s="1"/>
  <c r="N140" i="1"/>
  <c r="Y140" i="1" s="1"/>
  <c r="N141" i="1"/>
  <c r="Y141" i="1" s="1"/>
  <c r="N142" i="1"/>
  <c r="Y142" i="1" s="1"/>
  <c r="N143" i="1"/>
  <c r="Y143" i="1" s="1"/>
  <c r="N144" i="1"/>
  <c r="Y144" i="1" s="1"/>
  <c r="N145" i="1"/>
  <c r="Y145" i="1" s="1"/>
  <c r="N146" i="1"/>
  <c r="Y146" i="1" s="1"/>
  <c r="N147" i="1"/>
  <c r="Y147" i="1" s="1"/>
  <c r="N148" i="1"/>
  <c r="Y148" i="1" s="1"/>
  <c r="N149" i="1"/>
  <c r="Y149" i="1" s="1"/>
  <c r="N150" i="1"/>
  <c r="Y150" i="1" s="1"/>
  <c r="N151" i="1"/>
  <c r="Y151" i="1" s="1"/>
  <c r="N152" i="1"/>
  <c r="Y152" i="1" s="1"/>
  <c r="N153" i="1"/>
  <c r="Y153" i="1" s="1"/>
  <c r="N154" i="1"/>
  <c r="Y154" i="1" s="1"/>
  <c r="N155" i="1"/>
  <c r="Y155" i="1" s="1"/>
  <c r="N156" i="1"/>
  <c r="Y156" i="1" s="1"/>
  <c r="N157" i="1"/>
  <c r="Y157" i="1" s="1"/>
  <c r="N158" i="1"/>
  <c r="Y158" i="1" s="1"/>
  <c r="N159" i="1"/>
  <c r="Y159" i="1" s="1"/>
  <c r="N160" i="1"/>
  <c r="Y160" i="1" s="1"/>
  <c r="N161" i="1"/>
  <c r="Y161" i="1" s="1"/>
  <c r="N162" i="1"/>
  <c r="Y162" i="1" s="1"/>
  <c r="N163" i="1"/>
  <c r="Y163" i="1" s="1"/>
  <c r="N164" i="1"/>
  <c r="Y164" i="1" s="1"/>
  <c r="N165" i="1"/>
  <c r="Y165" i="1" s="1"/>
  <c r="N166" i="1"/>
  <c r="Y166" i="1" s="1"/>
  <c r="N167" i="1"/>
  <c r="Y167" i="1" s="1"/>
  <c r="N168" i="1"/>
  <c r="Y168" i="1" s="1"/>
  <c r="N169" i="1"/>
  <c r="Y169" i="1" s="1"/>
  <c r="N170" i="1"/>
  <c r="Y170" i="1" s="1"/>
  <c r="N171" i="1"/>
  <c r="Y171" i="1" s="1"/>
  <c r="N172" i="1"/>
  <c r="Y172" i="1" s="1"/>
  <c r="N173" i="1"/>
  <c r="Y173" i="1" s="1"/>
  <c r="N174" i="1"/>
  <c r="Y174" i="1" s="1"/>
  <c r="N175" i="1"/>
  <c r="Y175" i="1" s="1"/>
  <c r="N176" i="1"/>
  <c r="Y176" i="1" s="1"/>
  <c r="N177" i="1"/>
  <c r="Y177" i="1" s="1"/>
  <c r="N178" i="1"/>
  <c r="Y178" i="1" s="1"/>
  <c r="N179" i="1"/>
  <c r="Y179" i="1" s="1"/>
  <c r="N180" i="1"/>
  <c r="Y180" i="1" s="1"/>
  <c r="N181" i="1"/>
  <c r="Y181" i="1" s="1"/>
  <c r="N182" i="1"/>
  <c r="Y182" i="1" s="1"/>
  <c r="N183" i="1"/>
  <c r="Y183" i="1" s="1"/>
  <c r="N184" i="1"/>
  <c r="Y184" i="1" s="1"/>
  <c r="N185" i="1"/>
  <c r="Y185" i="1" s="1"/>
  <c r="N186" i="1"/>
  <c r="Y186" i="1" s="1"/>
  <c r="N187" i="1"/>
  <c r="Y187" i="1" s="1"/>
  <c r="N188" i="1"/>
  <c r="Y188" i="1" s="1"/>
  <c r="N189" i="1"/>
  <c r="Y189" i="1" s="1"/>
  <c r="N190" i="1"/>
  <c r="Y190" i="1" s="1"/>
  <c r="N191" i="1"/>
  <c r="Y191" i="1" s="1"/>
  <c r="N192" i="1"/>
  <c r="Y192" i="1" s="1"/>
  <c r="N193" i="1"/>
  <c r="Y193" i="1" s="1"/>
  <c r="N194" i="1"/>
  <c r="Y194" i="1" s="1"/>
  <c r="N195" i="1"/>
  <c r="Y195" i="1" s="1"/>
  <c r="N196" i="1"/>
  <c r="Y196" i="1" s="1"/>
  <c r="N197" i="1"/>
  <c r="Y197" i="1" s="1"/>
  <c r="N198" i="1"/>
  <c r="Y198" i="1" s="1"/>
  <c r="N199" i="1"/>
  <c r="Y199" i="1" s="1"/>
  <c r="N200" i="1"/>
  <c r="Y200" i="1" s="1"/>
  <c r="N201" i="1"/>
  <c r="Y201" i="1" s="1"/>
  <c r="N202" i="1"/>
  <c r="Y202" i="1" s="1"/>
  <c r="N203" i="1"/>
  <c r="Y203" i="1" s="1"/>
  <c r="N204" i="1"/>
  <c r="Y204" i="1" s="1"/>
  <c r="N205" i="1"/>
  <c r="Y205" i="1" s="1"/>
  <c r="N206" i="1"/>
  <c r="Y206" i="1" s="1"/>
  <c r="N207" i="1"/>
  <c r="Y207" i="1" s="1"/>
  <c r="N208" i="1"/>
  <c r="Y208" i="1" s="1"/>
  <c r="N209" i="1"/>
  <c r="Y209" i="1" s="1"/>
  <c r="N210" i="1"/>
  <c r="Y210" i="1" s="1"/>
  <c r="N211" i="1"/>
  <c r="Y211" i="1" s="1"/>
  <c r="N212" i="1"/>
  <c r="Y212" i="1" s="1"/>
  <c r="N213" i="1"/>
  <c r="Y213" i="1" s="1"/>
  <c r="N214" i="1"/>
  <c r="Y214" i="1" s="1"/>
  <c r="N215" i="1"/>
  <c r="Y215" i="1" s="1"/>
  <c r="N216" i="1"/>
  <c r="Y216" i="1" s="1"/>
  <c r="N217" i="1"/>
  <c r="Y217" i="1" s="1"/>
  <c r="N218" i="1"/>
  <c r="Y218" i="1" s="1"/>
  <c r="N219" i="1"/>
  <c r="Y219" i="1" s="1"/>
  <c r="N220" i="1"/>
  <c r="Y220" i="1" s="1"/>
  <c r="N221" i="1"/>
  <c r="Y221" i="1" s="1"/>
  <c r="N222" i="1"/>
  <c r="Y222" i="1" s="1"/>
  <c r="N223" i="1"/>
  <c r="Y223" i="1" s="1"/>
  <c r="N224" i="1"/>
  <c r="Y224" i="1" s="1"/>
  <c r="N225" i="1"/>
  <c r="Y225" i="1" s="1"/>
  <c r="N226" i="1"/>
  <c r="Y226" i="1" s="1"/>
  <c r="N227" i="1"/>
  <c r="Y227" i="1" s="1"/>
  <c r="N228" i="1"/>
  <c r="Y228" i="1" s="1"/>
  <c r="N229" i="1"/>
  <c r="Y229" i="1" s="1"/>
  <c r="N230" i="1"/>
  <c r="Y230" i="1" s="1"/>
  <c r="N231" i="1"/>
  <c r="Y231" i="1" s="1"/>
  <c r="N232" i="1"/>
  <c r="Y232" i="1" s="1"/>
  <c r="N233" i="1"/>
  <c r="Y233" i="1" s="1"/>
  <c r="N234" i="1"/>
  <c r="Y234" i="1" s="1"/>
  <c r="N235" i="1"/>
  <c r="Y235" i="1" s="1"/>
  <c r="N236" i="1"/>
  <c r="Y236" i="1" s="1"/>
  <c r="N237" i="1"/>
  <c r="Y237" i="1" s="1"/>
  <c r="N238" i="1"/>
  <c r="Y238" i="1" s="1"/>
  <c r="N239" i="1"/>
  <c r="Y239" i="1" s="1"/>
  <c r="N240" i="1"/>
  <c r="Y240" i="1" s="1"/>
  <c r="N241" i="1"/>
  <c r="Y241" i="1" s="1"/>
  <c r="N242" i="1"/>
  <c r="Y242" i="1" s="1"/>
  <c r="N243" i="1"/>
  <c r="Y243" i="1" s="1"/>
  <c r="N244" i="1"/>
  <c r="Y244" i="1" s="1"/>
  <c r="N245" i="1"/>
  <c r="Y245" i="1" s="1"/>
  <c r="N246" i="1"/>
  <c r="Y246" i="1" s="1"/>
  <c r="N247" i="1"/>
  <c r="Y247" i="1" s="1"/>
  <c r="N248" i="1"/>
  <c r="Y248" i="1" s="1"/>
  <c r="N249" i="1"/>
  <c r="Y249" i="1" s="1"/>
  <c r="N250" i="1"/>
  <c r="Y250" i="1" s="1"/>
  <c r="N251" i="1"/>
  <c r="Y251" i="1" s="1"/>
  <c r="N252" i="1"/>
  <c r="Y252" i="1" s="1"/>
  <c r="N253" i="1"/>
  <c r="Y253" i="1" s="1"/>
  <c r="N254" i="1"/>
  <c r="Y254" i="1" s="1"/>
  <c r="N255" i="1"/>
  <c r="Y255" i="1" s="1"/>
  <c r="N256" i="1"/>
  <c r="Y256" i="1" s="1"/>
  <c r="N257" i="1"/>
  <c r="Y257" i="1" s="1"/>
  <c r="N258" i="1"/>
  <c r="Y258" i="1" s="1"/>
  <c r="N259" i="1"/>
  <c r="Y259" i="1" s="1"/>
  <c r="N260" i="1"/>
  <c r="Y260" i="1" s="1"/>
  <c r="N261" i="1"/>
  <c r="Y261" i="1" s="1"/>
  <c r="N262" i="1"/>
  <c r="Y262" i="1" s="1"/>
  <c r="N263" i="1"/>
  <c r="Y263" i="1" s="1"/>
  <c r="N264" i="1"/>
  <c r="Y264" i="1" s="1"/>
  <c r="N265" i="1"/>
  <c r="Y265" i="1" s="1"/>
  <c r="N266" i="1"/>
  <c r="Y266" i="1" s="1"/>
  <c r="N267" i="1"/>
  <c r="Y267" i="1" s="1"/>
  <c r="N268" i="1"/>
  <c r="Y268" i="1" s="1"/>
  <c r="N269" i="1"/>
  <c r="Y269" i="1" s="1"/>
  <c r="N270" i="1"/>
  <c r="Y270" i="1" s="1"/>
  <c r="N271" i="1"/>
  <c r="Y271" i="1" s="1"/>
  <c r="N272" i="1"/>
  <c r="Y272" i="1" s="1"/>
  <c r="N273" i="1"/>
  <c r="Y273" i="1" s="1"/>
  <c r="N274" i="1"/>
  <c r="Y274" i="1" s="1"/>
  <c r="N275" i="1"/>
  <c r="Y275" i="1" s="1"/>
  <c r="N276" i="1"/>
  <c r="Y276" i="1" s="1"/>
  <c r="N277" i="1"/>
  <c r="Y277" i="1" s="1"/>
  <c r="N278" i="1"/>
  <c r="Y278" i="1" s="1"/>
  <c r="N279" i="1"/>
  <c r="Y279" i="1" s="1"/>
  <c r="N280" i="1"/>
  <c r="Y280" i="1" s="1"/>
  <c r="N281" i="1"/>
  <c r="Y281" i="1" s="1"/>
  <c r="N282" i="1"/>
  <c r="Y282" i="1" s="1"/>
  <c r="N283" i="1"/>
  <c r="Y283" i="1" s="1"/>
  <c r="N284" i="1"/>
  <c r="Y284" i="1" s="1"/>
  <c r="N285" i="1"/>
  <c r="Y285" i="1" s="1"/>
  <c r="N286" i="1"/>
  <c r="Y286" i="1" s="1"/>
  <c r="N287" i="1"/>
  <c r="Y287" i="1" s="1"/>
  <c r="N288" i="1"/>
  <c r="Y288" i="1" s="1"/>
  <c r="N289" i="1"/>
  <c r="Y289" i="1" s="1"/>
  <c r="N290" i="1"/>
  <c r="Y290" i="1" s="1"/>
  <c r="N291" i="1"/>
  <c r="Y291" i="1" s="1"/>
  <c r="N292" i="1"/>
  <c r="Y292" i="1" s="1"/>
  <c r="N293" i="1"/>
  <c r="Y293" i="1" s="1"/>
  <c r="N294" i="1"/>
  <c r="Y294" i="1" s="1"/>
  <c r="N295" i="1"/>
  <c r="Y295" i="1" s="1"/>
  <c r="N296" i="1"/>
  <c r="Y296" i="1" s="1"/>
  <c r="N297" i="1"/>
  <c r="Y297" i="1" s="1"/>
  <c r="N298" i="1"/>
  <c r="Y298" i="1" s="1"/>
  <c r="N299" i="1"/>
  <c r="Y299" i="1" s="1"/>
  <c r="N300" i="1"/>
  <c r="Y300" i="1" s="1"/>
  <c r="N301" i="1"/>
  <c r="Y301" i="1" s="1"/>
  <c r="N302" i="1"/>
  <c r="Y302" i="1" s="1"/>
  <c r="N303" i="1"/>
  <c r="Y303" i="1" s="1"/>
  <c r="N304" i="1"/>
  <c r="Y304" i="1" s="1"/>
  <c r="N305" i="1"/>
  <c r="Y305" i="1" s="1"/>
  <c r="N306" i="1"/>
  <c r="Y306" i="1" s="1"/>
  <c r="N307" i="1"/>
  <c r="Y307" i="1" s="1"/>
  <c r="N308" i="1"/>
  <c r="Y308" i="1" s="1"/>
  <c r="N309" i="1"/>
  <c r="Y309" i="1" s="1"/>
  <c r="N310" i="1"/>
  <c r="Y310" i="1" s="1"/>
  <c r="N311" i="1"/>
  <c r="Y311" i="1" s="1"/>
  <c r="N312" i="1"/>
  <c r="Y312" i="1" s="1"/>
  <c r="N313" i="1"/>
  <c r="Y313" i="1" s="1"/>
  <c r="N314" i="1"/>
  <c r="Y314" i="1" s="1"/>
  <c r="N315" i="1"/>
  <c r="Y315" i="1" s="1"/>
  <c r="N316" i="1"/>
  <c r="Y316" i="1" s="1"/>
  <c r="N317" i="1"/>
  <c r="Y317" i="1" s="1"/>
  <c r="N318" i="1"/>
  <c r="Y318" i="1" s="1"/>
  <c r="N319" i="1"/>
  <c r="Y319" i="1" s="1"/>
  <c r="N320" i="1"/>
  <c r="Y320" i="1" s="1"/>
  <c r="N321" i="1"/>
  <c r="Y321" i="1" s="1"/>
  <c r="N322" i="1"/>
  <c r="Y322" i="1" s="1"/>
  <c r="N323" i="1"/>
  <c r="Y323" i="1" s="1"/>
  <c r="N324" i="1"/>
  <c r="Y324" i="1" s="1"/>
  <c r="N325" i="1"/>
  <c r="Y325" i="1" s="1"/>
  <c r="N326" i="1"/>
  <c r="Y326" i="1" s="1"/>
  <c r="N327" i="1"/>
  <c r="Y327" i="1" s="1"/>
  <c r="N328" i="1"/>
  <c r="Y328" i="1" s="1"/>
  <c r="N329" i="1"/>
  <c r="Y329" i="1" s="1"/>
  <c r="N330" i="1"/>
  <c r="Y330" i="1" s="1"/>
  <c r="N331" i="1"/>
  <c r="Y331" i="1" s="1"/>
  <c r="N332" i="1"/>
  <c r="Y332" i="1" s="1"/>
  <c r="N333" i="1"/>
  <c r="Y333" i="1" s="1"/>
  <c r="N334" i="1"/>
  <c r="Y334" i="1" s="1"/>
  <c r="N335" i="1"/>
  <c r="Y335" i="1" s="1"/>
  <c r="N336" i="1"/>
  <c r="Y336" i="1" s="1"/>
  <c r="N337" i="1"/>
  <c r="Y337" i="1" s="1"/>
  <c r="N338" i="1"/>
  <c r="Y338" i="1" s="1"/>
  <c r="N339" i="1"/>
  <c r="Y339" i="1" s="1"/>
  <c r="N340" i="1"/>
  <c r="Y340" i="1" s="1"/>
  <c r="N341" i="1"/>
  <c r="Y341" i="1" s="1"/>
  <c r="N342" i="1"/>
  <c r="Y342" i="1" s="1"/>
  <c r="N343" i="1"/>
  <c r="Y343" i="1" s="1"/>
  <c r="N344" i="1"/>
  <c r="Y344" i="1" s="1"/>
  <c r="N345" i="1"/>
  <c r="Y345" i="1" s="1"/>
  <c r="N346" i="1"/>
  <c r="Y346" i="1" s="1"/>
  <c r="N347" i="1"/>
  <c r="Y347" i="1" s="1"/>
  <c r="N348" i="1"/>
  <c r="Y348" i="1" s="1"/>
  <c r="N349" i="1"/>
  <c r="Y349" i="1" s="1"/>
  <c r="N350" i="1"/>
  <c r="Y350" i="1" s="1"/>
  <c r="N351" i="1"/>
  <c r="Y351" i="1" s="1"/>
  <c r="N352" i="1"/>
  <c r="Y352" i="1" s="1"/>
  <c r="N353" i="1"/>
  <c r="Y353" i="1" s="1"/>
  <c r="N354" i="1"/>
  <c r="Y354" i="1" s="1"/>
  <c r="N355" i="1"/>
  <c r="Y355" i="1" s="1"/>
  <c r="N356" i="1"/>
  <c r="Y356" i="1" s="1"/>
  <c r="N357" i="1"/>
  <c r="Y357" i="1" s="1"/>
  <c r="N358" i="1"/>
  <c r="Y358" i="1" s="1"/>
  <c r="N359" i="1"/>
  <c r="Y359" i="1" s="1"/>
  <c r="N360" i="1"/>
  <c r="Y360" i="1" s="1"/>
  <c r="N361" i="1"/>
  <c r="Y361" i="1" s="1"/>
  <c r="N362" i="1"/>
  <c r="Y362" i="1" s="1"/>
  <c r="N363" i="1"/>
  <c r="Y363" i="1" s="1"/>
  <c r="N364" i="1"/>
  <c r="Y364" i="1" s="1"/>
  <c r="N365" i="1"/>
  <c r="Y365" i="1" s="1"/>
  <c r="N366" i="1"/>
  <c r="Y366" i="1" s="1"/>
  <c r="N367" i="1"/>
  <c r="Y367" i="1" s="1"/>
  <c r="N368" i="1"/>
  <c r="Y368" i="1" s="1"/>
  <c r="N369" i="1"/>
  <c r="Y369" i="1" s="1"/>
  <c r="N370" i="1"/>
  <c r="Y370" i="1" s="1"/>
  <c r="N371" i="1"/>
  <c r="Y371" i="1" s="1"/>
  <c r="N372" i="1"/>
  <c r="Y372" i="1" s="1"/>
  <c r="N373" i="1"/>
  <c r="Y373" i="1" s="1"/>
  <c r="N374" i="1"/>
  <c r="Y374" i="1" s="1"/>
  <c r="N375" i="1"/>
  <c r="Y375" i="1" s="1"/>
  <c r="N376" i="1"/>
  <c r="Y376" i="1" s="1"/>
  <c r="N377" i="1"/>
  <c r="Y377" i="1" s="1"/>
  <c r="N378" i="1"/>
  <c r="Y378" i="1" s="1"/>
  <c r="N379" i="1"/>
  <c r="Y379" i="1" s="1"/>
  <c r="N380" i="1"/>
  <c r="Y380" i="1" s="1"/>
  <c r="N381" i="1"/>
  <c r="Y381" i="1" s="1"/>
  <c r="N382" i="1"/>
  <c r="Y382" i="1" s="1"/>
  <c r="N383" i="1"/>
  <c r="Y383" i="1" s="1"/>
  <c r="N384" i="1"/>
  <c r="Y384" i="1" s="1"/>
  <c r="N385" i="1"/>
  <c r="Y385" i="1" s="1"/>
  <c r="N386" i="1"/>
  <c r="Y386" i="1" s="1"/>
  <c r="N387" i="1"/>
  <c r="Y387" i="1" s="1"/>
  <c r="N388" i="1"/>
  <c r="Y388" i="1" s="1"/>
  <c r="N389" i="1"/>
  <c r="Y389" i="1" s="1"/>
  <c r="N390" i="1"/>
  <c r="Y390" i="1" s="1"/>
  <c r="N391" i="1"/>
  <c r="Y391" i="1" s="1"/>
  <c r="N392" i="1"/>
  <c r="Y392" i="1" s="1"/>
  <c r="N393" i="1"/>
  <c r="Y393" i="1" s="1"/>
  <c r="N394" i="1"/>
  <c r="Y394" i="1" s="1"/>
  <c r="N395" i="1"/>
  <c r="Y395" i="1" s="1"/>
  <c r="N396" i="1"/>
  <c r="Y396" i="1" s="1"/>
  <c r="N397" i="1"/>
  <c r="Y397" i="1" s="1"/>
  <c r="N398" i="1"/>
  <c r="Y398" i="1" s="1"/>
  <c r="N399" i="1"/>
  <c r="Y399" i="1" s="1"/>
  <c r="N400" i="1"/>
  <c r="Y400" i="1" s="1"/>
  <c r="N401" i="1"/>
  <c r="Y401" i="1" s="1"/>
  <c r="N402" i="1"/>
  <c r="Y402" i="1" s="1"/>
  <c r="N403" i="1"/>
  <c r="Y403" i="1" s="1"/>
  <c r="N404" i="1"/>
  <c r="Y404" i="1" s="1"/>
  <c r="N405" i="1"/>
  <c r="Y405" i="1" s="1"/>
  <c r="N406" i="1"/>
  <c r="Y406" i="1" s="1"/>
  <c r="N407" i="1"/>
  <c r="Y407" i="1" s="1"/>
  <c r="N408" i="1"/>
  <c r="Y408" i="1" s="1"/>
  <c r="N409" i="1"/>
  <c r="Y409" i="1" s="1"/>
  <c r="N410" i="1"/>
  <c r="Y410" i="1" s="1"/>
  <c r="N411" i="1"/>
  <c r="Y411" i="1" s="1"/>
  <c r="N412" i="1"/>
  <c r="Y412" i="1" s="1"/>
  <c r="N413" i="1"/>
  <c r="Y413" i="1" s="1"/>
  <c r="N414" i="1"/>
  <c r="Y414" i="1" s="1"/>
  <c r="N415" i="1"/>
  <c r="Y415" i="1" s="1"/>
  <c r="N416" i="1"/>
  <c r="Y416" i="1" s="1"/>
  <c r="N417" i="1"/>
  <c r="Y417" i="1" s="1"/>
  <c r="N418" i="1"/>
  <c r="Y418" i="1" s="1"/>
  <c r="N419" i="1"/>
  <c r="Y419" i="1" s="1"/>
  <c r="N420" i="1"/>
  <c r="Y420" i="1" s="1"/>
  <c r="N421" i="1"/>
  <c r="Y421" i="1" s="1"/>
  <c r="N422" i="1"/>
  <c r="Y422" i="1" s="1"/>
  <c r="N423" i="1"/>
  <c r="Y423" i="1" s="1"/>
  <c r="N424" i="1"/>
  <c r="Y424" i="1" s="1"/>
  <c r="N425" i="1"/>
  <c r="Y425" i="1" s="1"/>
  <c r="N426" i="1"/>
  <c r="Y426" i="1" s="1"/>
  <c r="N427" i="1"/>
  <c r="Y427" i="1" s="1"/>
  <c r="N428" i="1"/>
  <c r="Y428" i="1" s="1"/>
  <c r="N429" i="1"/>
  <c r="Y429" i="1" s="1"/>
  <c r="N430" i="1"/>
  <c r="Y430" i="1" s="1"/>
  <c r="N431" i="1"/>
  <c r="Y431" i="1" s="1"/>
  <c r="N432" i="1"/>
  <c r="Y432" i="1" s="1"/>
  <c r="N433" i="1"/>
  <c r="Y433" i="1" s="1"/>
  <c r="N434" i="1"/>
  <c r="Y434" i="1" s="1"/>
  <c r="N435" i="1"/>
  <c r="Y435" i="1" s="1"/>
  <c r="N436" i="1"/>
  <c r="Y436" i="1" s="1"/>
  <c r="N437" i="1"/>
  <c r="Y437" i="1" s="1"/>
  <c r="N438" i="1"/>
  <c r="Y438" i="1" s="1"/>
  <c r="N439" i="1"/>
  <c r="Y439" i="1" s="1"/>
  <c r="N440" i="1"/>
  <c r="Y440" i="1" s="1"/>
  <c r="N441" i="1"/>
  <c r="Y441" i="1" s="1"/>
  <c r="N442" i="1"/>
  <c r="Y442" i="1" s="1"/>
  <c r="N443" i="1"/>
  <c r="Y443" i="1" s="1"/>
  <c r="N444" i="1"/>
  <c r="Y444" i="1" s="1"/>
  <c r="N445" i="1"/>
  <c r="Y445" i="1" s="1"/>
  <c r="N446" i="1"/>
  <c r="Y446" i="1" s="1"/>
  <c r="N447" i="1"/>
  <c r="Y447" i="1" s="1"/>
  <c r="N448" i="1"/>
  <c r="Y448" i="1" s="1"/>
  <c r="N449" i="1"/>
  <c r="Y449" i="1" s="1"/>
  <c r="N450" i="1"/>
  <c r="Y450" i="1" s="1"/>
  <c r="N451" i="1"/>
  <c r="Y451" i="1" s="1"/>
  <c r="N452" i="1"/>
  <c r="Y452" i="1" s="1"/>
  <c r="N453" i="1"/>
  <c r="Y453" i="1" s="1"/>
  <c r="N454" i="1"/>
  <c r="Y454" i="1" s="1"/>
  <c r="N455" i="1"/>
  <c r="Y455" i="1" s="1"/>
  <c r="N456" i="1"/>
  <c r="Y456" i="1" s="1"/>
  <c r="N457" i="1"/>
  <c r="Y457" i="1" s="1"/>
  <c r="N458" i="1"/>
  <c r="Y458" i="1" s="1"/>
  <c r="N459" i="1"/>
  <c r="Y459" i="1" s="1"/>
  <c r="N460" i="1"/>
  <c r="Y460" i="1" s="1"/>
  <c r="N461" i="1"/>
  <c r="Y461" i="1" s="1"/>
  <c r="N462" i="1"/>
  <c r="Y462" i="1" s="1"/>
  <c r="N463" i="1"/>
  <c r="Y463" i="1" s="1"/>
  <c r="N464" i="1"/>
  <c r="Y464" i="1" s="1"/>
  <c r="N465" i="1"/>
  <c r="Y465" i="1" s="1"/>
  <c r="N466" i="1"/>
  <c r="Y466" i="1" s="1"/>
  <c r="N467" i="1"/>
  <c r="Y467" i="1" s="1"/>
  <c r="N468" i="1"/>
  <c r="Y468" i="1" s="1"/>
  <c r="N469" i="1"/>
  <c r="Y469" i="1" s="1"/>
  <c r="N470" i="1"/>
  <c r="Y470" i="1" s="1"/>
  <c r="N471" i="1"/>
  <c r="Y471" i="1" s="1"/>
  <c r="N472" i="1"/>
  <c r="Y472" i="1" s="1"/>
  <c r="N473" i="1"/>
  <c r="Y473" i="1" s="1"/>
  <c r="N474" i="1"/>
  <c r="Y474" i="1" s="1"/>
  <c r="N475" i="1"/>
  <c r="Y475" i="1" s="1"/>
  <c r="N476" i="1"/>
  <c r="Y476" i="1" s="1"/>
  <c r="N477" i="1"/>
  <c r="Y477" i="1" s="1"/>
  <c r="N478" i="1"/>
  <c r="Y478" i="1" s="1"/>
  <c r="N479" i="1"/>
  <c r="Y479" i="1" s="1"/>
  <c r="N480" i="1"/>
  <c r="Y480" i="1" s="1"/>
  <c r="N481" i="1"/>
  <c r="Y481" i="1" s="1"/>
  <c r="N482" i="1"/>
  <c r="Y482" i="1" s="1"/>
  <c r="N483" i="1"/>
  <c r="Y483" i="1" s="1"/>
  <c r="N484" i="1"/>
  <c r="Y484" i="1" s="1"/>
  <c r="N485" i="1"/>
  <c r="Y485" i="1" s="1"/>
  <c r="N486" i="1"/>
  <c r="Y486" i="1" s="1"/>
  <c r="N487" i="1"/>
  <c r="Y487" i="1" s="1"/>
  <c r="N488" i="1"/>
  <c r="Y488" i="1" s="1"/>
  <c r="N489" i="1"/>
  <c r="Y489" i="1" s="1"/>
  <c r="N490" i="1"/>
  <c r="Y490" i="1" s="1"/>
  <c r="N491" i="1"/>
  <c r="Y491" i="1" s="1"/>
  <c r="N492" i="1"/>
  <c r="Y492" i="1" s="1"/>
  <c r="N493" i="1"/>
  <c r="Y493" i="1" s="1"/>
  <c r="N494" i="1"/>
  <c r="Y494" i="1" s="1"/>
  <c r="N495" i="1"/>
  <c r="Y495" i="1" s="1"/>
  <c r="N496" i="1"/>
  <c r="Y496" i="1" s="1"/>
  <c r="N497" i="1"/>
  <c r="Y497" i="1" s="1"/>
  <c r="N498" i="1"/>
  <c r="Y498" i="1" s="1"/>
  <c r="N499" i="1"/>
  <c r="Y499" i="1" s="1"/>
  <c r="N500" i="1"/>
  <c r="Y500" i="1" s="1"/>
  <c r="N501" i="1"/>
  <c r="Y501" i="1" s="1"/>
  <c r="N502" i="1"/>
  <c r="Y502" i="1" s="1"/>
  <c r="N503" i="1"/>
  <c r="Y503" i="1" s="1"/>
  <c r="N504" i="1"/>
  <c r="Y504" i="1" s="1"/>
  <c r="N505" i="1"/>
  <c r="Y505" i="1" s="1"/>
  <c r="N506" i="1"/>
  <c r="Y506" i="1" s="1"/>
  <c r="N507" i="1"/>
  <c r="Y507" i="1" s="1"/>
  <c r="N508" i="1"/>
  <c r="Y508" i="1" s="1"/>
  <c r="N509" i="1"/>
  <c r="Y509" i="1" s="1"/>
  <c r="N510" i="1"/>
  <c r="Y510" i="1" s="1"/>
  <c r="N511" i="1"/>
  <c r="Y511" i="1" s="1"/>
  <c r="N512" i="1"/>
  <c r="Y512" i="1" s="1"/>
  <c r="N513" i="1"/>
  <c r="Y513" i="1" s="1"/>
  <c r="N514" i="1"/>
  <c r="Y514" i="1" s="1"/>
  <c r="N515" i="1"/>
  <c r="Y515" i="1" s="1"/>
  <c r="N516" i="1"/>
  <c r="Y516" i="1" s="1"/>
  <c r="N517" i="1"/>
  <c r="Y517" i="1" s="1"/>
  <c r="N518" i="1"/>
  <c r="Y518" i="1" s="1"/>
  <c r="N519" i="1"/>
  <c r="Y519" i="1" s="1"/>
  <c r="N520" i="1"/>
  <c r="Y520" i="1" s="1"/>
  <c r="N521" i="1"/>
  <c r="Y521" i="1" s="1"/>
  <c r="N522" i="1"/>
  <c r="Y522" i="1" s="1"/>
  <c r="N523" i="1"/>
  <c r="Y523" i="1" s="1"/>
  <c r="N524" i="1"/>
  <c r="Y524" i="1" s="1"/>
  <c r="N525" i="1"/>
  <c r="Y525" i="1" s="1"/>
  <c r="N526" i="1"/>
  <c r="Y526" i="1" s="1"/>
  <c r="N527" i="1"/>
  <c r="Y527" i="1" s="1"/>
  <c r="N528" i="1"/>
  <c r="Y528" i="1" s="1"/>
  <c r="N529" i="1"/>
  <c r="Y529" i="1" s="1"/>
  <c r="N530" i="1"/>
  <c r="Y530" i="1" s="1"/>
  <c r="N531" i="1"/>
  <c r="Y531" i="1" s="1"/>
  <c r="N532" i="1"/>
  <c r="Y532" i="1" s="1"/>
  <c r="N533" i="1"/>
  <c r="Y533" i="1" s="1"/>
  <c r="N534" i="1"/>
  <c r="Y534" i="1" s="1"/>
  <c r="N535" i="1"/>
  <c r="Y535" i="1" s="1"/>
  <c r="N536" i="1"/>
  <c r="Y536" i="1" s="1"/>
  <c r="N537" i="1"/>
  <c r="Y537" i="1" s="1"/>
  <c r="N538" i="1"/>
  <c r="Y538" i="1" s="1"/>
  <c r="N539" i="1"/>
  <c r="Y539" i="1" s="1"/>
  <c r="N540" i="1"/>
  <c r="Y540" i="1" s="1"/>
  <c r="N541" i="1"/>
  <c r="Y541" i="1" s="1"/>
  <c r="N542" i="1"/>
  <c r="Y542" i="1" s="1"/>
  <c r="N543" i="1"/>
  <c r="Y543" i="1" s="1"/>
  <c r="N544" i="1"/>
  <c r="Y544" i="1" s="1"/>
  <c r="N545" i="1"/>
  <c r="Y545" i="1" s="1"/>
  <c r="N546" i="1"/>
  <c r="Y546" i="1" s="1"/>
  <c r="N547" i="1"/>
  <c r="Y547" i="1" s="1"/>
  <c r="N548" i="1"/>
  <c r="Y548" i="1" s="1"/>
  <c r="N549" i="1"/>
  <c r="Y549" i="1" s="1"/>
  <c r="N550" i="1"/>
  <c r="Y550" i="1" s="1"/>
  <c r="N551" i="1"/>
  <c r="Y551" i="1" s="1"/>
  <c r="N552" i="1"/>
  <c r="Y552" i="1" s="1"/>
  <c r="N553" i="1"/>
  <c r="Y553" i="1" s="1"/>
  <c r="N554" i="1"/>
  <c r="Y554" i="1" s="1"/>
  <c r="N555" i="1"/>
  <c r="Y555" i="1" s="1"/>
  <c r="N556" i="1"/>
  <c r="Y556" i="1" s="1"/>
  <c r="N557" i="1"/>
  <c r="Y557" i="1" s="1"/>
  <c r="N558" i="1"/>
  <c r="Y558" i="1" s="1"/>
  <c r="N559" i="1"/>
  <c r="Y559" i="1" s="1"/>
  <c r="N560" i="1"/>
  <c r="Y560" i="1" s="1"/>
  <c r="N561" i="1"/>
  <c r="Y561" i="1" s="1"/>
  <c r="N562" i="1"/>
  <c r="Y562" i="1" s="1"/>
  <c r="N563" i="1"/>
  <c r="Y563" i="1" s="1"/>
  <c r="N564" i="1"/>
  <c r="Y564" i="1" s="1"/>
  <c r="N565" i="1"/>
  <c r="Y565" i="1" s="1"/>
  <c r="N566" i="1"/>
  <c r="Y566" i="1" s="1"/>
  <c r="N567" i="1"/>
  <c r="Y567" i="1" s="1"/>
  <c r="N568" i="1"/>
  <c r="Y568" i="1" s="1"/>
  <c r="N569" i="1"/>
  <c r="Y569" i="1" s="1"/>
  <c r="N570" i="1"/>
  <c r="Y570" i="1" s="1"/>
  <c r="N571" i="1"/>
  <c r="Y571" i="1" s="1"/>
  <c r="N572" i="1"/>
  <c r="Y572" i="1" s="1"/>
  <c r="N573" i="1"/>
  <c r="Y573" i="1" s="1"/>
  <c r="N574" i="1"/>
  <c r="Y574" i="1" s="1"/>
  <c r="N575" i="1"/>
  <c r="Y575" i="1" s="1"/>
  <c r="N576" i="1"/>
  <c r="Y576" i="1" s="1"/>
  <c r="N577" i="1"/>
  <c r="Y577" i="1" s="1"/>
  <c r="N578" i="1"/>
  <c r="Y578" i="1" s="1"/>
  <c r="N579" i="1"/>
  <c r="Y579" i="1" s="1"/>
  <c r="N580" i="1"/>
  <c r="Y580" i="1" s="1"/>
  <c r="N581" i="1"/>
  <c r="Y581" i="1" s="1"/>
  <c r="N582" i="1"/>
  <c r="Y582" i="1" s="1"/>
  <c r="N583" i="1"/>
  <c r="Y583" i="1" s="1"/>
  <c r="N584" i="1"/>
  <c r="Y584" i="1" s="1"/>
  <c r="N585" i="1"/>
  <c r="Y585" i="1" s="1"/>
  <c r="N586" i="1"/>
  <c r="Y586" i="1" s="1"/>
  <c r="N587" i="1"/>
  <c r="Y587" i="1" s="1"/>
  <c r="N588" i="1"/>
  <c r="Y588" i="1" s="1"/>
  <c r="N589" i="1"/>
  <c r="Y589" i="1" s="1"/>
  <c r="N590" i="1"/>
  <c r="Y590" i="1" s="1"/>
  <c r="N591" i="1"/>
  <c r="Y591" i="1" s="1"/>
  <c r="N592" i="1"/>
  <c r="Y592" i="1" s="1"/>
  <c r="N593" i="1"/>
  <c r="Y593" i="1" s="1"/>
  <c r="N594" i="1"/>
  <c r="Y594" i="1" s="1"/>
  <c r="N595" i="1"/>
  <c r="Y595" i="1" s="1"/>
  <c r="N596" i="1"/>
  <c r="Y596" i="1" s="1"/>
  <c r="N597" i="1"/>
  <c r="Y597" i="1" s="1"/>
  <c r="N598" i="1"/>
  <c r="Y598" i="1" s="1"/>
  <c r="N599" i="1"/>
  <c r="Y599" i="1" s="1"/>
  <c r="N600" i="1"/>
  <c r="Y600" i="1" s="1"/>
  <c r="N601" i="1"/>
  <c r="Y601" i="1" s="1"/>
  <c r="N602" i="1"/>
  <c r="Y602" i="1" s="1"/>
  <c r="N603" i="1"/>
  <c r="Y603" i="1" s="1"/>
  <c r="N604" i="1"/>
  <c r="Y604" i="1" s="1"/>
  <c r="N605" i="1"/>
  <c r="Y605" i="1" s="1"/>
  <c r="N606" i="1"/>
  <c r="Y606" i="1" s="1"/>
  <c r="N607" i="1"/>
  <c r="Y607" i="1" s="1"/>
  <c r="N608" i="1"/>
  <c r="Y608" i="1" s="1"/>
  <c r="N609" i="1"/>
  <c r="Y609" i="1" s="1"/>
  <c r="N610" i="1"/>
  <c r="Y610" i="1" s="1"/>
  <c r="N611" i="1"/>
  <c r="Y611" i="1" s="1"/>
  <c r="N612" i="1"/>
  <c r="Y612" i="1" s="1"/>
  <c r="N613" i="1"/>
  <c r="Y613" i="1" s="1"/>
  <c r="N614" i="1"/>
  <c r="Y614" i="1" s="1"/>
  <c r="N615" i="1"/>
  <c r="Y615" i="1" s="1"/>
  <c r="N616" i="1"/>
  <c r="Y616" i="1" s="1"/>
  <c r="N617" i="1"/>
  <c r="Y617" i="1" s="1"/>
  <c r="N618" i="1"/>
  <c r="Y618" i="1" s="1"/>
  <c r="N619" i="1"/>
  <c r="Y619" i="1" s="1"/>
  <c r="N620" i="1"/>
  <c r="Y620" i="1" s="1"/>
  <c r="N621" i="1"/>
  <c r="Y621" i="1" s="1"/>
  <c r="N622" i="1"/>
  <c r="Y622" i="1" s="1"/>
  <c r="N623" i="1"/>
  <c r="Y623" i="1" s="1"/>
  <c r="N624" i="1"/>
  <c r="Y624" i="1" s="1"/>
  <c r="N625" i="1"/>
  <c r="Y625" i="1" s="1"/>
  <c r="N626" i="1"/>
  <c r="Y626" i="1" s="1"/>
  <c r="N627" i="1"/>
  <c r="Y627" i="1" s="1"/>
  <c r="N628" i="1"/>
  <c r="Y628" i="1" s="1"/>
  <c r="N629" i="1"/>
  <c r="Y629" i="1" s="1"/>
  <c r="N630" i="1"/>
  <c r="Y630" i="1" s="1"/>
  <c r="N631" i="1"/>
  <c r="Y631" i="1" s="1"/>
  <c r="N632" i="1"/>
  <c r="Y632" i="1" s="1"/>
  <c r="N633" i="1"/>
  <c r="Y633" i="1" s="1"/>
  <c r="N634" i="1"/>
  <c r="Y634" i="1" s="1"/>
  <c r="N635" i="1"/>
  <c r="Y635" i="1" s="1"/>
  <c r="N636" i="1"/>
  <c r="Y636" i="1" s="1"/>
  <c r="N637" i="1"/>
  <c r="Y637" i="1" s="1"/>
  <c r="N638" i="1"/>
  <c r="Y638" i="1" s="1"/>
  <c r="N639" i="1"/>
  <c r="Y639" i="1" s="1"/>
  <c r="N640" i="1"/>
  <c r="Y640" i="1" s="1"/>
  <c r="N641" i="1"/>
  <c r="Y641" i="1" s="1"/>
  <c r="N642" i="1"/>
  <c r="Y642" i="1" s="1"/>
  <c r="N643" i="1"/>
  <c r="Y643" i="1" s="1"/>
  <c r="N644" i="1"/>
  <c r="Y644" i="1" s="1"/>
  <c r="N645" i="1"/>
  <c r="Y645" i="1" s="1"/>
  <c r="N646" i="1"/>
  <c r="Y646" i="1" s="1"/>
  <c r="N647" i="1"/>
  <c r="Y647" i="1" s="1"/>
  <c r="N648" i="1"/>
  <c r="Y648" i="1" s="1"/>
  <c r="N649" i="1"/>
  <c r="Y649" i="1" s="1"/>
  <c r="N650" i="1"/>
  <c r="Y650" i="1" s="1"/>
  <c r="N651" i="1"/>
  <c r="Y651" i="1" s="1"/>
  <c r="N652" i="1"/>
  <c r="Y652" i="1" s="1"/>
  <c r="N653" i="1"/>
  <c r="Y653" i="1" s="1"/>
  <c r="N654" i="1"/>
  <c r="Y654" i="1" s="1"/>
  <c r="N655" i="1"/>
  <c r="Y655" i="1" s="1"/>
  <c r="N656" i="1"/>
  <c r="Y656" i="1" s="1"/>
  <c r="N657" i="1"/>
  <c r="Y657" i="1" s="1"/>
  <c r="N658" i="1"/>
  <c r="Y658" i="1" s="1"/>
  <c r="N659" i="1"/>
  <c r="Y659" i="1" s="1"/>
  <c r="N660" i="1"/>
  <c r="Y660" i="1" s="1"/>
  <c r="N661" i="1"/>
  <c r="Y661" i="1" s="1"/>
  <c r="N662" i="1"/>
  <c r="Y662" i="1" s="1"/>
  <c r="N663" i="1"/>
  <c r="Y663" i="1" s="1"/>
  <c r="N664" i="1"/>
  <c r="Y664" i="1" s="1"/>
  <c r="N665" i="1"/>
  <c r="Y665" i="1" s="1"/>
  <c r="N666" i="1"/>
  <c r="Y666" i="1" s="1"/>
  <c r="N667" i="1"/>
  <c r="Y667" i="1" s="1"/>
  <c r="N668" i="1"/>
  <c r="Y668" i="1" s="1"/>
  <c r="N669" i="1"/>
  <c r="Y669" i="1" s="1"/>
  <c r="N670" i="1"/>
  <c r="Y670" i="1" s="1"/>
  <c r="N671" i="1"/>
  <c r="Y671" i="1" s="1"/>
  <c r="N672" i="1"/>
  <c r="Y672" i="1" s="1"/>
  <c r="N673" i="1"/>
  <c r="Y673" i="1" s="1"/>
  <c r="N674" i="1"/>
  <c r="Y674" i="1" s="1"/>
  <c r="N675" i="1"/>
  <c r="Y675" i="1" s="1"/>
  <c r="N676" i="1"/>
  <c r="Y676" i="1" s="1"/>
  <c r="N677" i="1"/>
  <c r="Y677" i="1" s="1"/>
  <c r="N678" i="1"/>
  <c r="Y678" i="1" s="1"/>
  <c r="N679" i="1"/>
  <c r="Y679" i="1" s="1"/>
  <c r="N680" i="1"/>
  <c r="Y680" i="1" s="1"/>
  <c r="N681" i="1"/>
  <c r="Y681" i="1" s="1"/>
  <c r="N682" i="1"/>
  <c r="Y682" i="1" s="1"/>
  <c r="N683" i="1"/>
  <c r="Y683" i="1" s="1"/>
  <c r="N684" i="1"/>
  <c r="Y684" i="1" s="1"/>
  <c r="N685" i="1"/>
  <c r="Y685" i="1" s="1"/>
  <c r="N686" i="1"/>
  <c r="Y686" i="1" s="1"/>
  <c r="N687" i="1"/>
  <c r="Y687" i="1" s="1"/>
  <c r="N688" i="1"/>
  <c r="Y688" i="1" s="1"/>
  <c r="N689" i="1"/>
  <c r="Y689" i="1" s="1"/>
  <c r="N690" i="1"/>
  <c r="Y690" i="1" s="1"/>
  <c r="N691" i="1"/>
  <c r="Y691" i="1" s="1"/>
  <c r="N692" i="1"/>
  <c r="Y692" i="1" s="1"/>
  <c r="N693" i="1"/>
  <c r="Y693" i="1" s="1"/>
  <c r="N694" i="1"/>
  <c r="Y694" i="1" s="1"/>
  <c r="N695" i="1"/>
  <c r="Y695" i="1" s="1"/>
  <c r="N696" i="1"/>
  <c r="Y696" i="1" s="1"/>
  <c r="N697" i="1"/>
  <c r="Y697" i="1" s="1"/>
  <c r="N698" i="1"/>
  <c r="Y698" i="1" s="1"/>
  <c r="N699" i="1"/>
  <c r="Y699" i="1" s="1"/>
  <c r="N700" i="1"/>
  <c r="Y700" i="1" s="1"/>
  <c r="N701" i="1"/>
  <c r="Y701" i="1" s="1"/>
  <c r="N702" i="1"/>
  <c r="Y702" i="1" s="1"/>
  <c r="N703" i="1"/>
  <c r="Y703" i="1" s="1"/>
  <c r="N704" i="1"/>
  <c r="Y704" i="1" s="1"/>
  <c r="N705" i="1"/>
  <c r="Y705" i="1" s="1"/>
  <c r="N706" i="1"/>
  <c r="Y706" i="1" s="1"/>
  <c r="N707" i="1"/>
  <c r="Y707" i="1" s="1"/>
  <c r="N708" i="1"/>
  <c r="Y708" i="1" s="1"/>
  <c r="N709" i="1"/>
  <c r="Y709" i="1" s="1"/>
  <c r="N710" i="1"/>
  <c r="Y710" i="1" s="1"/>
  <c r="N711" i="1"/>
  <c r="Y711" i="1" s="1"/>
  <c r="N712" i="1"/>
  <c r="Y712" i="1" s="1"/>
  <c r="N713" i="1"/>
  <c r="Y713" i="1" s="1"/>
  <c r="N714" i="1"/>
  <c r="Y714" i="1" s="1"/>
  <c r="N715" i="1"/>
  <c r="Y715" i="1" s="1"/>
  <c r="N716" i="1"/>
  <c r="Y716" i="1" s="1"/>
  <c r="N717" i="1"/>
  <c r="Y717" i="1" s="1"/>
  <c r="N718" i="1"/>
  <c r="Y718" i="1" s="1"/>
  <c r="N719" i="1"/>
  <c r="Y719" i="1" s="1"/>
  <c r="N720" i="1"/>
  <c r="Y720" i="1" s="1"/>
  <c r="N721" i="1"/>
  <c r="Y721" i="1" s="1"/>
  <c r="N722" i="1"/>
  <c r="Y722" i="1" s="1"/>
  <c r="N723" i="1"/>
  <c r="Y723" i="1" s="1"/>
  <c r="N724" i="1"/>
  <c r="Y724" i="1" s="1"/>
  <c r="N725" i="1"/>
  <c r="Y725" i="1" s="1"/>
  <c r="N726" i="1"/>
  <c r="Y726" i="1" s="1"/>
  <c r="N727" i="1"/>
  <c r="Y727" i="1" s="1"/>
  <c r="N728" i="1"/>
  <c r="Y728" i="1" s="1"/>
  <c r="N729" i="1"/>
  <c r="Y729" i="1" s="1"/>
  <c r="N730" i="1"/>
  <c r="Y730" i="1" s="1"/>
  <c r="N731" i="1"/>
  <c r="Y731" i="1" s="1"/>
  <c r="N732" i="1"/>
  <c r="Y732" i="1" s="1"/>
  <c r="N733" i="1"/>
  <c r="Y733" i="1" s="1"/>
  <c r="N734" i="1"/>
  <c r="Y734" i="1" s="1"/>
  <c r="N735" i="1"/>
  <c r="Y735" i="1" s="1"/>
  <c r="N736" i="1"/>
  <c r="Y736" i="1" s="1"/>
  <c r="N737" i="1"/>
  <c r="Y737" i="1" s="1"/>
  <c r="N738" i="1"/>
  <c r="Y738" i="1" s="1"/>
  <c r="N739" i="1"/>
  <c r="Y739" i="1" s="1"/>
  <c r="N740" i="1"/>
  <c r="Y740" i="1" s="1"/>
  <c r="N741" i="1"/>
  <c r="Y741" i="1" s="1"/>
  <c r="N742" i="1"/>
  <c r="Y742" i="1" s="1"/>
  <c r="N743" i="1"/>
  <c r="Y743" i="1" s="1"/>
  <c r="N744" i="1"/>
  <c r="Y744" i="1" s="1"/>
  <c r="N745" i="1"/>
  <c r="Y745" i="1" s="1"/>
  <c r="N746" i="1"/>
  <c r="Y746" i="1" s="1"/>
  <c r="N747" i="1"/>
  <c r="Y747" i="1" s="1"/>
  <c r="N748" i="1"/>
  <c r="Y748" i="1" s="1"/>
  <c r="N749" i="1"/>
  <c r="Y749" i="1" s="1"/>
  <c r="N750" i="1"/>
  <c r="Y750" i="1" s="1"/>
  <c r="N751" i="1"/>
  <c r="Y751" i="1" s="1"/>
  <c r="N752" i="1"/>
  <c r="Y752" i="1" s="1"/>
  <c r="N753" i="1"/>
  <c r="Y753" i="1" s="1"/>
  <c r="N754" i="1"/>
  <c r="Y754" i="1" s="1"/>
  <c r="N755" i="1"/>
  <c r="Y755" i="1" s="1"/>
  <c r="N756" i="1"/>
  <c r="Y756" i="1" s="1"/>
  <c r="N757" i="1"/>
  <c r="Y757" i="1" s="1"/>
  <c r="N758" i="1"/>
  <c r="Y758" i="1" s="1"/>
  <c r="N759" i="1"/>
  <c r="Y759" i="1" s="1"/>
  <c r="N760" i="1"/>
  <c r="Y760" i="1" s="1"/>
  <c r="N761" i="1"/>
  <c r="Y761" i="1" s="1"/>
  <c r="N762" i="1"/>
  <c r="Y762" i="1" s="1"/>
  <c r="N763" i="1"/>
  <c r="Y763" i="1" s="1"/>
  <c r="N764" i="1"/>
  <c r="Y764" i="1" s="1"/>
  <c r="N765" i="1"/>
  <c r="Y765" i="1" s="1"/>
  <c r="N766" i="1"/>
  <c r="Y766" i="1" s="1"/>
  <c r="N767" i="1"/>
  <c r="Y767" i="1" s="1"/>
  <c r="N768" i="1"/>
  <c r="Y768" i="1" s="1"/>
  <c r="N769" i="1"/>
  <c r="Y769" i="1" s="1"/>
  <c r="N770" i="1"/>
  <c r="Y770" i="1" s="1"/>
  <c r="N771" i="1"/>
  <c r="Y771" i="1" s="1"/>
  <c r="N772" i="1"/>
  <c r="Y772" i="1" s="1"/>
  <c r="N773" i="1"/>
  <c r="Y773" i="1" s="1"/>
  <c r="N774" i="1"/>
  <c r="Y774" i="1" s="1"/>
  <c r="N775" i="1"/>
  <c r="Y775" i="1" s="1"/>
  <c r="N776" i="1"/>
  <c r="Y776" i="1" s="1"/>
  <c r="N777" i="1"/>
  <c r="Y777" i="1" s="1"/>
  <c r="N778" i="1"/>
  <c r="Y778" i="1" s="1"/>
  <c r="N779" i="1"/>
  <c r="Y779" i="1" s="1"/>
  <c r="N780" i="1"/>
  <c r="Y780" i="1" s="1"/>
  <c r="N781" i="1"/>
  <c r="Y781" i="1" s="1"/>
  <c r="N782" i="1"/>
  <c r="Y782" i="1" s="1"/>
  <c r="N783" i="1"/>
  <c r="Y783" i="1" s="1"/>
  <c r="N784" i="1"/>
  <c r="Y784" i="1" s="1"/>
  <c r="N785" i="1"/>
  <c r="Y785" i="1" s="1"/>
  <c r="N786" i="1"/>
  <c r="Y786" i="1" s="1"/>
  <c r="N787" i="1"/>
  <c r="Y787" i="1" s="1"/>
  <c r="N788" i="1"/>
  <c r="Y788" i="1" s="1"/>
  <c r="N789" i="1"/>
  <c r="Y789" i="1" s="1"/>
  <c r="N790" i="1"/>
  <c r="Y790" i="1" s="1"/>
  <c r="N791" i="1"/>
  <c r="Y791" i="1" s="1"/>
  <c r="N792" i="1"/>
  <c r="Y792" i="1" s="1"/>
  <c r="N793" i="1"/>
  <c r="Y793" i="1" s="1"/>
  <c r="N794" i="1"/>
  <c r="Y794" i="1" s="1"/>
  <c r="N795" i="1"/>
  <c r="Y795" i="1" s="1"/>
  <c r="N796" i="1"/>
  <c r="Y796" i="1" s="1"/>
  <c r="N797" i="1"/>
  <c r="Y797" i="1" s="1"/>
  <c r="N798" i="1"/>
  <c r="Y798" i="1" s="1"/>
  <c r="N799" i="1"/>
  <c r="Y799" i="1" s="1"/>
  <c r="N800" i="1"/>
  <c r="Y800" i="1" s="1"/>
  <c r="N801" i="1"/>
  <c r="Y801" i="1" s="1"/>
  <c r="N802" i="1"/>
  <c r="Y802" i="1" s="1"/>
  <c r="N803" i="1"/>
  <c r="Y803" i="1" s="1"/>
  <c r="N804" i="1"/>
  <c r="Y804" i="1" s="1"/>
  <c r="N805" i="1"/>
  <c r="Y805" i="1" s="1"/>
  <c r="N806" i="1"/>
  <c r="Y806" i="1" s="1"/>
  <c r="N807" i="1"/>
  <c r="Y807" i="1" s="1"/>
  <c r="N808" i="1"/>
  <c r="Y808" i="1" s="1"/>
  <c r="N809" i="1"/>
  <c r="Y809" i="1" s="1"/>
  <c r="N810" i="1"/>
  <c r="Y810" i="1" s="1"/>
  <c r="N811" i="1"/>
  <c r="Y811" i="1" s="1"/>
  <c r="N812" i="1"/>
  <c r="Y812" i="1" s="1"/>
  <c r="N813" i="1"/>
  <c r="Y813" i="1" s="1"/>
  <c r="N814" i="1"/>
  <c r="Y814" i="1" s="1"/>
  <c r="N815" i="1"/>
  <c r="Y815" i="1" s="1"/>
  <c r="N816" i="1"/>
  <c r="Y816" i="1" s="1"/>
  <c r="N817" i="1"/>
  <c r="Y817" i="1" s="1"/>
  <c r="N818" i="1"/>
  <c r="Y818" i="1" s="1"/>
  <c r="N819" i="1"/>
  <c r="Y819" i="1" s="1"/>
  <c r="N820" i="1"/>
  <c r="Y820" i="1" s="1"/>
  <c r="N821" i="1"/>
  <c r="Y821" i="1" s="1"/>
  <c r="N822" i="1"/>
  <c r="Y822" i="1" s="1"/>
  <c r="N823" i="1"/>
  <c r="Y823" i="1" s="1"/>
  <c r="N824" i="1"/>
  <c r="Y824" i="1" s="1"/>
  <c r="N825" i="1"/>
  <c r="Y825" i="1" s="1"/>
  <c r="N826" i="1"/>
  <c r="Y826" i="1" s="1"/>
  <c r="N827" i="1"/>
  <c r="Y827" i="1" s="1"/>
  <c r="N828" i="1"/>
  <c r="Y828" i="1" s="1"/>
  <c r="N829" i="1"/>
  <c r="Y829" i="1" s="1"/>
  <c r="N830" i="1"/>
  <c r="Y830" i="1" s="1"/>
  <c r="N831" i="1"/>
  <c r="Y831" i="1" s="1"/>
  <c r="N832" i="1"/>
  <c r="Y832" i="1" s="1"/>
  <c r="N833" i="1"/>
  <c r="Y833" i="1" s="1"/>
  <c r="N834" i="1"/>
  <c r="Y834" i="1" s="1"/>
  <c r="N835" i="1"/>
  <c r="Y835" i="1" s="1"/>
  <c r="N836" i="1"/>
  <c r="Y836" i="1" s="1"/>
  <c r="N837" i="1"/>
  <c r="Y837" i="1" s="1"/>
  <c r="N838" i="1"/>
  <c r="Y838" i="1" s="1"/>
  <c r="N839" i="1"/>
  <c r="Y839" i="1" s="1"/>
  <c r="N840" i="1"/>
  <c r="Y840" i="1" s="1"/>
  <c r="N841" i="1"/>
  <c r="Y841" i="1" s="1"/>
  <c r="N842" i="1"/>
  <c r="Y842" i="1" s="1"/>
  <c r="N843" i="1"/>
  <c r="Y843" i="1" s="1"/>
  <c r="N844" i="1"/>
  <c r="Y844" i="1" s="1"/>
  <c r="N845" i="1"/>
  <c r="Y845" i="1" s="1"/>
  <c r="N846" i="1"/>
  <c r="Y846" i="1" s="1"/>
  <c r="N847" i="1"/>
  <c r="Y847" i="1" s="1"/>
  <c r="N848" i="1"/>
  <c r="Y848" i="1" s="1"/>
  <c r="N849" i="1"/>
  <c r="Y849" i="1" s="1"/>
  <c r="N850" i="1"/>
  <c r="Y850" i="1" s="1"/>
  <c r="N851" i="1"/>
  <c r="Y851" i="1" s="1"/>
  <c r="N852" i="1"/>
  <c r="Y852" i="1" s="1"/>
  <c r="N853" i="1"/>
  <c r="Y853" i="1" s="1"/>
  <c r="N854" i="1"/>
  <c r="Y854" i="1" s="1"/>
  <c r="N855" i="1"/>
  <c r="Y855" i="1" s="1"/>
  <c r="N856" i="1"/>
  <c r="Y856" i="1" s="1"/>
  <c r="N857" i="1"/>
  <c r="Y857" i="1" s="1"/>
  <c r="N858" i="1"/>
  <c r="Y858" i="1" s="1"/>
  <c r="N859" i="1"/>
  <c r="Y859" i="1" s="1"/>
  <c r="N860" i="1"/>
  <c r="Y860" i="1" s="1"/>
  <c r="N861" i="1"/>
  <c r="Y861" i="1" s="1"/>
  <c r="N862" i="1"/>
  <c r="Y862" i="1" s="1"/>
  <c r="N863" i="1"/>
  <c r="Y863" i="1" s="1"/>
  <c r="N864" i="1"/>
  <c r="Y864" i="1" s="1"/>
  <c r="N865" i="1"/>
  <c r="Y865" i="1" s="1"/>
  <c r="N866" i="1"/>
  <c r="Y866" i="1" s="1"/>
  <c r="N867" i="1"/>
  <c r="Y867" i="1" s="1"/>
  <c r="N868" i="1"/>
  <c r="Y868" i="1" s="1"/>
  <c r="N869" i="1"/>
  <c r="Y869" i="1" s="1"/>
  <c r="N870" i="1"/>
  <c r="Y870" i="1" s="1"/>
  <c r="N871" i="1"/>
  <c r="Y871" i="1" s="1"/>
  <c r="N872" i="1"/>
  <c r="Y872" i="1" s="1"/>
  <c r="N873" i="1"/>
  <c r="Y873" i="1" s="1"/>
  <c r="N874" i="1"/>
  <c r="Y874" i="1" s="1"/>
  <c r="N875" i="1"/>
  <c r="Y875" i="1" s="1"/>
  <c r="N876" i="1"/>
  <c r="Y876" i="1" s="1"/>
  <c r="N877" i="1"/>
  <c r="Y877" i="1" s="1"/>
  <c r="N878" i="1"/>
  <c r="Y878" i="1" s="1"/>
  <c r="N879" i="1"/>
  <c r="Y879" i="1" s="1"/>
  <c r="N880" i="1"/>
  <c r="Y880" i="1" s="1"/>
  <c r="N881" i="1"/>
  <c r="Y881" i="1" s="1"/>
  <c r="N882" i="1"/>
  <c r="Y882" i="1" s="1"/>
  <c r="N883" i="1"/>
  <c r="Y883" i="1" s="1"/>
  <c r="N884" i="1"/>
  <c r="Y884" i="1" s="1"/>
  <c r="N885" i="1"/>
  <c r="Y885" i="1" s="1"/>
  <c r="N886" i="1"/>
  <c r="Y886" i="1" s="1"/>
  <c r="N887" i="1"/>
  <c r="Y887" i="1" s="1"/>
  <c r="N888" i="1"/>
  <c r="Y888" i="1" s="1"/>
  <c r="N889" i="1"/>
  <c r="Y889" i="1" s="1"/>
  <c r="N890" i="1"/>
  <c r="Y890" i="1" s="1"/>
  <c r="N891" i="1"/>
  <c r="Y891" i="1" s="1"/>
  <c r="N892" i="1"/>
  <c r="Y892" i="1" s="1"/>
  <c r="N893" i="1"/>
  <c r="Y893" i="1" s="1"/>
  <c r="N894" i="1"/>
  <c r="Y894" i="1" s="1"/>
  <c r="N895" i="1"/>
  <c r="Y895" i="1" s="1"/>
  <c r="N896" i="1"/>
  <c r="Y896" i="1" s="1"/>
  <c r="N897" i="1"/>
  <c r="Y897" i="1" s="1"/>
  <c r="N898" i="1"/>
  <c r="Y898" i="1" s="1"/>
  <c r="N899" i="1"/>
  <c r="Y899" i="1" s="1"/>
  <c r="N900" i="1"/>
  <c r="Y900" i="1" s="1"/>
  <c r="N901" i="1"/>
  <c r="Y901" i="1" s="1"/>
  <c r="N902" i="1"/>
  <c r="Y902" i="1" s="1"/>
  <c r="N903" i="1"/>
  <c r="Y903" i="1" s="1"/>
  <c r="N904" i="1"/>
  <c r="Y904" i="1" s="1"/>
  <c r="N905" i="1"/>
  <c r="Y905" i="1" s="1"/>
  <c r="N906" i="1"/>
  <c r="Y906" i="1" s="1"/>
  <c r="N907" i="1"/>
  <c r="Y907" i="1" s="1"/>
  <c r="N908" i="1"/>
  <c r="Y908" i="1" s="1"/>
  <c r="N909" i="1"/>
  <c r="Y909" i="1" s="1"/>
  <c r="N910" i="1"/>
  <c r="Y910" i="1" s="1"/>
  <c r="N911" i="1"/>
  <c r="Y911" i="1" s="1"/>
  <c r="N912" i="1"/>
  <c r="Y912" i="1" s="1"/>
  <c r="N913" i="1"/>
  <c r="Y913" i="1" s="1"/>
  <c r="N914" i="1"/>
  <c r="Y914" i="1" s="1"/>
  <c r="N915" i="1"/>
  <c r="Y915" i="1" s="1"/>
  <c r="N916" i="1"/>
  <c r="Y916" i="1" s="1"/>
  <c r="N917" i="1"/>
  <c r="Y917" i="1" s="1"/>
  <c r="N918" i="1"/>
  <c r="Y918" i="1" s="1"/>
  <c r="N919" i="1"/>
  <c r="Y919" i="1" s="1"/>
  <c r="N920" i="1"/>
  <c r="Y920" i="1" s="1"/>
  <c r="N921" i="1"/>
  <c r="Y921" i="1" s="1"/>
  <c r="N922" i="1"/>
  <c r="Y922" i="1" s="1"/>
  <c r="N923" i="1"/>
  <c r="Y923" i="1" s="1"/>
  <c r="N924" i="1"/>
  <c r="Y924" i="1" s="1"/>
  <c r="N925" i="1"/>
  <c r="Y925" i="1" s="1"/>
  <c r="N926" i="1"/>
  <c r="Y926" i="1" s="1"/>
  <c r="N927" i="1"/>
  <c r="Y927" i="1" s="1"/>
  <c r="N928" i="1"/>
  <c r="Y928" i="1" s="1"/>
  <c r="N929" i="1"/>
  <c r="Y929" i="1" s="1"/>
  <c r="N930" i="1"/>
  <c r="Y930" i="1" s="1"/>
  <c r="N931" i="1"/>
  <c r="Y931" i="1" s="1"/>
  <c r="N932" i="1"/>
  <c r="Y932" i="1" s="1"/>
  <c r="N933" i="1"/>
  <c r="Y933" i="1" s="1"/>
  <c r="N934" i="1"/>
  <c r="Y934" i="1" s="1"/>
  <c r="N935" i="1"/>
  <c r="Y935" i="1" s="1"/>
  <c r="N936" i="1"/>
  <c r="Y936" i="1" s="1"/>
  <c r="N937" i="1"/>
  <c r="Y937" i="1" s="1"/>
  <c r="N938" i="1"/>
  <c r="Y938" i="1" s="1"/>
  <c r="N939" i="1"/>
  <c r="Y939" i="1" s="1"/>
  <c r="N940" i="1"/>
  <c r="Y940" i="1" s="1"/>
  <c r="N941" i="1"/>
  <c r="Y941" i="1" s="1"/>
  <c r="N942" i="1"/>
  <c r="Y942" i="1" s="1"/>
  <c r="N943" i="1"/>
  <c r="Y943" i="1" s="1"/>
  <c r="N944" i="1"/>
  <c r="Y944" i="1" s="1"/>
  <c r="N945" i="1"/>
  <c r="Y945" i="1" s="1"/>
  <c r="N946" i="1"/>
  <c r="Y946" i="1" s="1"/>
  <c r="N947" i="1"/>
  <c r="Y947" i="1" s="1"/>
  <c r="N948" i="1"/>
  <c r="Y948" i="1" s="1"/>
  <c r="N949" i="1"/>
  <c r="Y949" i="1" s="1"/>
  <c r="N950" i="1"/>
  <c r="Y950" i="1" s="1"/>
  <c r="N951" i="1"/>
  <c r="Y951" i="1" s="1"/>
  <c r="N952" i="1"/>
  <c r="Y952" i="1" s="1"/>
  <c r="N953" i="1"/>
  <c r="Y953" i="1" s="1"/>
  <c r="N954" i="1"/>
  <c r="Y954" i="1" s="1"/>
  <c r="N955" i="1"/>
  <c r="Y955" i="1" s="1"/>
  <c r="N956" i="1"/>
  <c r="Y956" i="1" s="1"/>
  <c r="N957" i="1"/>
  <c r="Y957" i="1" s="1"/>
  <c r="N958" i="1"/>
  <c r="Y958" i="1" s="1"/>
  <c r="N959" i="1"/>
  <c r="Y959" i="1" s="1"/>
  <c r="N960" i="1"/>
  <c r="Y960" i="1" s="1"/>
  <c r="N961" i="1"/>
  <c r="Y961" i="1" s="1"/>
  <c r="N962" i="1"/>
  <c r="Y962" i="1" s="1"/>
  <c r="N963" i="1"/>
  <c r="Y963" i="1" s="1"/>
  <c r="N964" i="1"/>
  <c r="Y964" i="1" s="1"/>
  <c r="N965" i="1"/>
  <c r="Y965" i="1" s="1"/>
  <c r="N966" i="1"/>
  <c r="Y966" i="1" s="1"/>
  <c r="N967" i="1"/>
  <c r="Y967" i="1" s="1"/>
  <c r="N968" i="1"/>
  <c r="Y968" i="1" s="1"/>
  <c r="N969" i="1"/>
  <c r="Y969" i="1" s="1"/>
  <c r="N970" i="1"/>
  <c r="Y970" i="1" s="1"/>
  <c r="N971" i="1"/>
  <c r="Y971" i="1" s="1"/>
  <c r="N972" i="1"/>
  <c r="Y972" i="1" s="1"/>
  <c r="N973" i="1"/>
  <c r="Y973" i="1" s="1"/>
  <c r="N974" i="1"/>
  <c r="Y974" i="1" s="1"/>
  <c r="N975" i="1"/>
  <c r="Y975" i="1" s="1"/>
  <c r="N976" i="1"/>
  <c r="Y976" i="1" s="1"/>
  <c r="N977" i="1"/>
  <c r="Y977" i="1" s="1"/>
  <c r="N978" i="1"/>
  <c r="Y978" i="1" s="1"/>
  <c r="N979" i="1"/>
  <c r="Y979" i="1" s="1"/>
  <c r="N980" i="1"/>
  <c r="Y980" i="1" s="1"/>
  <c r="N981" i="1"/>
  <c r="Y981" i="1" s="1"/>
  <c r="N982" i="1"/>
  <c r="Y982" i="1" s="1"/>
  <c r="N983" i="1"/>
  <c r="Y983" i="1" s="1"/>
  <c r="N984" i="1"/>
  <c r="Y984" i="1" s="1"/>
  <c r="N985" i="1"/>
  <c r="Y985" i="1" s="1"/>
  <c r="N986" i="1"/>
  <c r="Y986" i="1" s="1"/>
  <c r="N987" i="1"/>
  <c r="Y987" i="1" s="1"/>
  <c r="N988" i="1"/>
  <c r="Y988" i="1" s="1"/>
  <c r="N989" i="1"/>
  <c r="Y989" i="1" s="1"/>
  <c r="N990" i="1"/>
  <c r="Y990" i="1" s="1"/>
  <c r="N991" i="1"/>
  <c r="Y991" i="1" s="1"/>
  <c r="N992" i="1"/>
  <c r="Y992" i="1" s="1"/>
  <c r="N993" i="1"/>
  <c r="Y993" i="1" s="1"/>
  <c r="N994" i="1"/>
  <c r="Y994" i="1" s="1"/>
  <c r="N995" i="1"/>
  <c r="Y995" i="1" s="1"/>
  <c r="N996" i="1"/>
  <c r="Y996" i="1" s="1"/>
  <c r="N997" i="1"/>
  <c r="Y997" i="1" s="1"/>
  <c r="N998" i="1"/>
  <c r="Y998" i="1" s="1"/>
  <c r="N999" i="1"/>
  <c r="Y999" i="1" s="1"/>
  <c r="N1000" i="1"/>
  <c r="Y1000" i="1" s="1"/>
  <c r="N1001" i="1"/>
  <c r="Y1001" i="1" s="1"/>
  <c r="N1002" i="1"/>
  <c r="Y1002" i="1" s="1"/>
  <c r="N1003" i="1"/>
  <c r="Y1003" i="1" s="1"/>
  <c r="N1004" i="1"/>
  <c r="Y1004" i="1" s="1"/>
  <c r="N1005" i="1"/>
  <c r="Y1005" i="1" s="1"/>
  <c r="N1006" i="1"/>
  <c r="Y1006" i="1" s="1"/>
  <c r="N1007" i="1"/>
  <c r="Y1007" i="1" s="1"/>
  <c r="N1008" i="1"/>
  <c r="Y1008" i="1" s="1"/>
  <c r="N1009" i="1"/>
  <c r="Y1009" i="1" s="1"/>
  <c r="N1010" i="1"/>
  <c r="Y1010" i="1" s="1"/>
  <c r="N1011" i="1"/>
  <c r="Y1011" i="1" s="1"/>
  <c r="N1012" i="1"/>
  <c r="Y1012" i="1" s="1"/>
  <c r="N1013" i="1"/>
  <c r="Y1013" i="1" s="1"/>
  <c r="N1014" i="1"/>
  <c r="Y1014" i="1" s="1"/>
  <c r="N1015" i="1"/>
  <c r="Y1015" i="1" s="1"/>
  <c r="N1016" i="1"/>
  <c r="Y1016" i="1" s="1"/>
  <c r="N1017" i="1"/>
  <c r="Y1017" i="1" s="1"/>
  <c r="N1018" i="1"/>
  <c r="Y1018" i="1" s="1"/>
  <c r="N1019" i="1"/>
  <c r="Y1019" i="1" s="1"/>
  <c r="N1020" i="1"/>
  <c r="Y1020" i="1" s="1"/>
  <c r="N1021" i="1"/>
  <c r="Y1021" i="1" s="1"/>
  <c r="N1022" i="1"/>
  <c r="Y1022" i="1" s="1"/>
  <c r="N1023" i="1"/>
  <c r="Y1023" i="1" s="1"/>
  <c r="N1024" i="1"/>
  <c r="Y1024" i="1" s="1"/>
  <c r="N1025" i="1"/>
  <c r="Y1025" i="1" s="1"/>
  <c r="N1026" i="1"/>
  <c r="Y1026" i="1" s="1"/>
  <c r="N1027" i="1"/>
  <c r="Y1027" i="1" s="1"/>
  <c r="N1028" i="1"/>
  <c r="Y1028" i="1" s="1"/>
  <c r="N1029" i="1"/>
  <c r="Y1029" i="1" s="1"/>
  <c r="N1030" i="1"/>
  <c r="Y1030" i="1" s="1"/>
  <c r="N1031" i="1"/>
  <c r="Y1031" i="1" s="1"/>
  <c r="N1032" i="1"/>
  <c r="Y1032" i="1" s="1"/>
  <c r="N1033" i="1"/>
  <c r="Y1033" i="1" s="1"/>
  <c r="N1034" i="1"/>
  <c r="Y1034" i="1" s="1"/>
  <c r="N1035" i="1"/>
  <c r="Y1035" i="1" s="1"/>
  <c r="N1036" i="1"/>
  <c r="Y1036" i="1" s="1"/>
  <c r="N1037" i="1"/>
  <c r="Y1037" i="1" s="1"/>
  <c r="N1038" i="1"/>
  <c r="Y1038" i="1" s="1"/>
  <c r="N1039" i="1"/>
  <c r="Y1039" i="1" s="1"/>
  <c r="N1040" i="1"/>
  <c r="Y1040" i="1" s="1"/>
  <c r="N1041" i="1"/>
  <c r="Y1041" i="1" s="1"/>
  <c r="N1042" i="1"/>
  <c r="Y1042" i="1" s="1"/>
  <c r="N1043" i="1"/>
  <c r="Y1043" i="1" s="1"/>
  <c r="N1044" i="1"/>
  <c r="Y1044" i="1" s="1"/>
  <c r="N1045" i="1"/>
  <c r="Y1045" i="1" s="1"/>
  <c r="N1046" i="1"/>
  <c r="Y1046" i="1" s="1"/>
  <c r="N1047" i="1"/>
  <c r="Y1047" i="1" s="1"/>
  <c r="N1048" i="1"/>
  <c r="Y1048" i="1" s="1"/>
  <c r="N1049" i="1"/>
  <c r="Y1049" i="1" s="1"/>
  <c r="N1050" i="1"/>
  <c r="Y1050" i="1" s="1"/>
  <c r="N1051" i="1"/>
  <c r="Y1051" i="1" s="1"/>
  <c r="N1052" i="1"/>
  <c r="Y1052" i="1" s="1"/>
  <c r="N1053" i="1"/>
  <c r="Y1053" i="1" s="1"/>
  <c r="N1054" i="1"/>
  <c r="Y1054" i="1" s="1"/>
  <c r="N1055" i="1"/>
  <c r="Y1055" i="1" s="1"/>
  <c r="N1056" i="1"/>
  <c r="Y1056" i="1" s="1"/>
  <c r="N1057" i="1"/>
  <c r="Y1057" i="1" s="1"/>
  <c r="N1058" i="1"/>
  <c r="Y1058" i="1" s="1"/>
  <c r="N1059" i="1"/>
  <c r="Y1059" i="1" s="1"/>
  <c r="N1060" i="1"/>
  <c r="Y1060" i="1" s="1"/>
  <c r="N1061" i="1"/>
  <c r="Y1061" i="1" s="1"/>
  <c r="N1062" i="1"/>
  <c r="Y1062" i="1" s="1"/>
  <c r="N1063" i="1"/>
  <c r="Y1063" i="1" s="1"/>
  <c r="N1064" i="1"/>
  <c r="Y1064" i="1" s="1"/>
  <c r="N1065" i="1"/>
  <c r="Y1065" i="1" s="1"/>
  <c r="N1066" i="1"/>
  <c r="Y1066" i="1" s="1"/>
  <c r="N1067" i="1"/>
  <c r="Y1067" i="1" s="1"/>
  <c r="N1068" i="1"/>
  <c r="Y1068" i="1" s="1"/>
  <c r="N1069" i="1"/>
  <c r="Y1069" i="1" s="1"/>
  <c r="N1070" i="1"/>
  <c r="Y1070" i="1" s="1"/>
  <c r="N1071" i="1"/>
  <c r="Y1071" i="1" s="1"/>
  <c r="N1072" i="1"/>
  <c r="Y1072" i="1" s="1"/>
  <c r="N1073" i="1"/>
  <c r="Y1073" i="1" s="1"/>
  <c r="N1074" i="1"/>
  <c r="Y1074" i="1" s="1"/>
  <c r="N1075" i="1"/>
  <c r="Y1075" i="1" s="1"/>
  <c r="N1076" i="1"/>
  <c r="Y1076" i="1" s="1"/>
  <c r="N1077" i="1"/>
  <c r="Y1077" i="1" s="1"/>
  <c r="N1078" i="1"/>
  <c r="Y1078" i="1" s="1"/>
  <c r="N1079" i="1"/>
  <c r="Y1079" i="1" s="1"/>
  <c r="N1080" i="1"/>
  <c r="Y1080" i="1" s="1"/>
  <c r="N1081" i="1"/>
  <c r="Y1081" i="1" s="1"/>
  <c r="N1082" i="1"/>
  <c r="Y1082" i="1" s="1"/>
  <c r="N1083" i="1"/>
  <c r="Y1083" i="1" s="1"/>
  <c r="N1084" i="1"/>
  <c r="Y1084" i="1" s="1"/>
  <c r="N1085" i="1"/>
  <c r="Y1085" i="1" s="1"/>
  <c r="N1086" i="1"/>
  <c r="Y1086" i="1" s="1"/>
  <c r="N1087" i="1"/>
  <c r="Y1087" i="1" s="1"/>
  <c r="N1088" i="1"/>
  <c r="Y1088" i="1" s="1"/>
  <c r="N1089" i="1"/>
  <c r="Y1089" i="1" s="1"/>
  <c r="N1090" i="1"/>
  <c r="Y1090" i="1" s="1"/>
  <c r="N1091" i="1"/>
  <c r="Y1091" i="1" s="1"/>
  <c r="N1092" i="1"/>
  <c r="Y1092" i="1" s="1"/>
  <c r="N1093" i="1"/>
  <c r="Y1093" i="1" s="1"/>
  <c r="N1094" i="1"/>
  <c r="Y1094" i="1" s="1"/>
  <c r="N1095" i="1"/>
  <c r="Y1095" i="1" s="1"/>
  <c r="N1096" i="1"/>
  <c r="Y1096" i="1" s="1"/>
  <c r="N1097" i="1"/>
  <c r="Y1097" i="1" s="1"/>
  <c r="N1098" i="1"/>
  <c r="Y1098" i="1" s="1"/>
  <c r="N1099" i="1"/>
  <c r="Y1099" i="1" s="1"/>
  <c r="N1100" i="1"/>
  <c r="Y1100" i="1" s="1"/>
  <c r="N1101" i="1"/>
  <c r="Y1101" i="1" s="1"/>
  <c r="N1102" i="1"/>
  <c r="Y1102" i="1" s="1"/>
  <c r="N1103" i="1"/>
  <c r="Y1103" i="1" s="1"/>
  <c r="N1104" i="1"/>
  <c r="Y1104" i="1" s="1"/>
  <c r="N1105" i="1"/>
  <c r="Y1105" i="1" s="1"/>
  <c r="N1106" i="1"/>
  <c r="Y1106" i="1" s="1"/>
  <c r="N1107" i="1"/>
  <c r="Y1107" i="1" s="1"/>
  <c r="N1108" i="1"/>
  <c r="Y1108" i="1" s="1"/>
  <c r="N1109" i="1"/>
  <c r="Y1109" i="1" s="1"/>
  <c r="N1110" i="1"/>
  <c r="Y1110" i="1" s="1"/>
  <c r="N1111" i="1"/>
  <c r="Y1111" i="1" s="1"/>
  <c r="N1112" i="1"/>
  <c r="Y1112" i="1" s="1"/>
  <c r="N1113" i="1"/>
  <c r="Y1113" i="1" s="1"/>
  <c r="N1114" i="1"/>
  <c r="Y1114" i="1" s="1"/>
  <c r="N1115" i="1"/>
  <c r="Y1115" i="1" s="1"/>
  <c r="N1116" i="1"/>
  <c r="Y1116" i="1" s="1"/>
  <c r="N1117" i="1"/>
  <c r="Y1117" i="1" s="1"/>
  <c r="N1118" i="1"/>
  <c r="Y1118" i="1" s="1"/>
  <c r="N1119" i="1"/>
  <c r="Y1119" i="1" s="1"/>
  <c r="N1120" i="1"/>
  <c r="Y1120" i="1" s="1"/>
  <c r="N1121" i="1"/>
  <c r="Y1121" i="1" s="1"/>
  <c r="N1122" i="1"/>
  <c r="Y1122" i="1" s="1"/>
  <c r="N1123" i="1"/>
  <c r="Y1123" i="1" s="1"/>
  <c r="N1124" i="1"/>
  <c r="Y1124" i="1" s="1"/>
  <c r="N1125" i="1"/>
  <c r="Y1125" i="1" s="1"/>
  <c r="N1126" i="1"/>
  <c r="Y1126" i="1" s="1"/>
  <c r="N1127" i="1"/>
  <c r="Y1127" i="1" s="1"/>
  <c r="N1128" i="1"/>
  <c r="Y1128" i="1" s="1"/>
  <c r="N1129" i="1"/>
  <c r="Y1129" i="1" s="1"/>
  <c r="N1130" i="1"/>
  <c r="Y1130" i="1" s="1"/>
  <c r="N1131" i="1"/>
  <c r="Y1131" i="1" s="1"/>
  <c r="N1132" i="1"/>
  <c r="Y1132" i="1" s="1"/>
  <c r="N1133" i="1"/>
  <c r="Y1133" i="1" s="1"/>
  <c r="N1134" i="1"/>
  <c r="Y1134" i="1" s="1"/>
  <c r="N1135" i="1"/>
  <c r="Y1135" i="1" s="1"/>
  <c r="N1136" i="1"/>
  <c r="Y1136" i="1" s="1"/>
  <c r="N1137" i="1"/>
  <c r="Y1137" i="1" s="1"/>
  <c r="N1138" i="1"/>
  <c r="Y1138" i="1" s="1"/>
  <c r="N1139" i="1"/>
  <c r="Y1139" i="1" s="1"/>
  <c r="N1140" i="1"/>
  <c r="Y1140" i="1" s="1"/>
  <c r="N1141" i="1"/>
  <c r="Y1141" i="1" s="1"/>
  <c r="N1142" i="1"/>
  <c r="Y1142" i="1" s="1"/>
  <c r="N1143" i="1"/>
  <c r="Y1143" i="1" s="1"/>
  <c r="N1144" i="1"/>
  <c r="Y1144" i="1" s="1"/>
  <c r="N1145" i="1"/>
  <c r="Y1145" i="1" s="1"/>
  <c r="N1146" i="1"/>
  <c r="Y1146" i="1" s="1"/>
  <c r="N1147" i="1"/>
  <c r="Y1147" i="1" s="1"/>
  <c r="N1148" i="1"/>
  <c r="Y1148" i="1" s="1"/>
  <c r="N1149" i="1"/>
  <c r="Y1149" i="1" s="1"/>
  <c r="N1150" i="1"/>
  <c r="Y1150" i="1" s="1"/>
  <c r="N1151" i="1"/>
  <c r="Y1151" i="1" s="1"/>
  <c r="N1152" i="1"/>
  <c r="Y1152" i="1" s="1"/>
  <c r="N1153" i="1"/>
  <c r="Y1153" i="1" s="1"/>
  <c r="N1154" i="1"/>
  <c r="Y1154" i="1" s="1"/>
  <c r="N1155" i="1"/>
  <c r="Y1155" i="1" s="1"/>
  <c r="N1156" i="1"/>
  <c r="Y1156" i="1" s="1"/>
  <c r="N1157" i="1"/>
  <c r="Y1157" i="1" s="1"/>
  <c r="N1158" i="1"/>
  <c r="Y1158" i="1" s="1"/>
  <c r="N1159" i="1"/>
  <c r="Y1159" i="1" s="1"/>
  <c r="N1160" i="1"/>
  <c r="Y1160" i="1" s="1"/>
  <c r="N1161" i="1"/>
  <c r="Y1161" i="1" s="1"/>
  <c r="N1162" i="1"/>
  <c r="Y1162" i="1" s="1"/>
  <c r="N1163" i="1"/>
  <c r="Y1163" i="1" s="1"/>
  <c r="N1164" i="1"/>
  <c r="Y1164" i="1" s="1"/>
  <c r="N1165" i="1"/>
  <c r="Y1165" i="1" s="1"/>
  <c r="N1166" i="1"/>
  <c r="Y1166" i="1" s="1"/>
  <c r="N1167" i="1"/>
  <c r="Y1167" i="1" s="1"/>
  <c r="N1168" i="1"/>
  <c r="Y1168" i="1" s="1"/>
  <c r="N1169" i="1"/>
  <c r="Y1169" i="1" s="1"/>
  <c r="N1170" i="1"/>
  <c r="Y1170" i="1" s="1"/>
  <c r="N1171" i="1"/>
  <c r="Y1171" i="1" s="1"/>
  <c r="N1172" i="1"/>
  <c r="Y1172" i="1" s="1"/>
  <c r="N1173" i="1"/>
  <c r="Y1173" i="1" s="1"/>
  <c r="N1174" i="1"/>
  <c r="Y1174" i="1" s="1"/>
  <c r="N1175" i="1"/>
  <c r="Y1175" i="1" s="1"/>
  <c r="N1176" i="1"/>
  <c r="Y1176" i="1" s="1"/>
  <c r="N1177" i="1"/>
  <c r="Y1177" i="1" s="1"/>
  <c r="N1178" i="1"/>
  <c r="Y1178" i="1" s="1"/>
  <c r="N1179" i="1"/>
  <c r="Y1179" i="1" s="1"/>
  <c r="N1180" i="1"/>
  <c r="Y1180" i="1" s="1"/>
  <c r="N1181" i="1"/>
  <c r="Y1181" i="1" s="1"/>
  <c r="N1182" i="1"/>
  <c r="Y1182" i="1" s="1"/>
  <c r="N1183" i="1"/>
  <c r="Y1183" i="1" s="1"/>
  <c r="N1184" i="1"/>
  <c r="Y1184" i="1" s="1"/>
  <c r="N1185" i="1"/>
  <c r="Y1185" i="1" s="1"/>
  <c r="N1186" i="1"/>
  <c r="Y1186" i="1" s="1"/>
  <c r="N1187" i="1"/>
  <c r="Y1187" i="1" s="1"/>
  <c r="N1188" i="1"/>
  <c r="Y1188" i="1" s="1"/>
  <c r="N1189" i="1"/>
  <c r="Y1189" i="1" s="1"/>
  <c r="N1190" i="1"/>
  <c r="Y1190" i="1" s="1"/>
  <c r="N1191" i="1"/>
  <c r="Y1191" i="1" s="1"/>
  <c r="N1192" i="1"/>
  <c r="Y1192" i="1" s="1"/>
  <c r="N1193" i="1"/>
  <c r="Y1193" i="1" s="1"/>
  <c r="N1194" i="1"/>
  <c r="Y1194" i="1" s="1"/>
  <c r="N1195" i="1"/>
  <c r="Y1195" i="1" s="1"/>
  <c r="N1196" i="1"/>
  <c r="Y1196" i="1" s="1"/>
  <c r="N1197" i="1"/>
  <c r="Y1197" i="1" s="1"/>
  <c r="N1198" i="1"/>
  <c r="Y1198" i="1" s="1"/>
  <c r="N1199" i="1"/>
  <c r="Y1199" i="1" s="1"/>
  <c r="N1200" i="1"/>
  <c r="Y1200" i="1" s="1"/>
  <c r="N1201" i="1"/>
  <c r="Y1201" i="1" s="1"/>
  <c r="N1202" i="1"/>
  <c r="Y1202" i="1" s="1"/>
  <c r="N1203" i="1"/>
  <c r="Y1203" i="1" s="1"/>
  <c r="N1204" i="1"/>
  <c r="Y1204" i="1" s="1"/>
  <c r="N1205" i="1"/>
  <c r="Y1205" i="1" s="1"/>
  <c r="N1206" i="1"/>
  <c r="Y1206" i="1" s="1"/>
  <c r="N1207" i="1"/>
  <c r="Y1207" i="1" s="1"/>
  <c r="N1208" i="1"/>
  <c r="Y1208" i="1" s="1"/>
  <c r="N1209" i="1"/>
  <c r="Y1209" i="1" s="1"/>
  <c r="N1210" i="1"/>
  <c r="Y1210" i="1" s="1"/>
  <c r="N1211" i="1"/>
  <c r="Y1211" i="1" s="1"/>
  <c r="N1212" i="1"/>
  <c r="Y1212" i="1" s="1"/>
  <c r="N1213" i="1"/>
  <c r="Y1213" i="1" s="1"/>
  <c r="N1214" i="1"/>
  <c r="Y1214" i="1" s="1"/>
  <c r="N1215" i="1"/>
  <c r="Y1215" i="1" s="1"/>
  <c r="N1216" i="1"/>
  <c r="Y1216" i="1" s="1"/>
  <c r="N1217" i="1"/>
  <c r="Y1217" i="1" s="1"/>
  <c r="N1218" i="1"/>
  <c r="Y1218" i="1" s="1"/>
  <c r="N1219" i="1"/>
  <c r="Y1219" i="1" s="1"/>
  <c r="N1220" i="1"/>
  <c r="Y1220" i="1" s="1"/>
  <c r="N1221" i="1"/>
  <c r="Y1221" i="1" s="1"/>
  <c r="N1222" i="1"/>
  <c r="Y1222" i="1" s="1"/>
  <c r="N1223" i="1"/>
  <c r="Y1223" i="1" s="1"/>
  <c r="N1224" i="1"/>
  <c r="Y1224" i="1" s="1"/>
  <c r="N1225" i="1"/>
  <c r="Y1225" i="1" s="1"/>
  <c r="N1226" i="1"/>
  <c r="Y1226" i="1" s="1"/>
  <c r="N1227" i="1"/>
  <c r="Y1227" i="1" s="1"/>
  <c r="N1228" i="1"/>
  <c r="Y1228" i="1" s="1"/>
  <c r="N1229" i="1"/>
  <c r="Y1229" i="1" s="1"/>
  <c r="N1230" i="1"/>
  <c r="Y1230" i="1" s="1"/>
  <c r="N1231" i="1"/>
  <c r="Y1231" i="1" s="1"/>
  <c r="N1232" i="1"/>
  <c r="Y1232" i="1" s="1"/>
  <c r="N1233" i="1"/>
  <c r="Y1233" i="1" s="1"/>
  <c r="N1234" i="1"/>
  <c r="Y1234" i="1" s="1"/>
  <c r="N1235" i="1"/>
  <c r="Y1235" i="1" s="1"/>
  <c r="N1236" i="1"/>
  <c r="Y1236" i="1" s="1"/>
  <c r="N1237" i="1"/>
  <c r="Y1237" i="1" s="1"/>
  <c r="N1238" i="1"/>
  <c r="Y1238" i="1" s="1"/>
  <c r="N1239" i="1"/>
  <c r="Y1239" i="1" s="1"/>
  <c r="N1240" i="1"/>
  <c r="Y1240" i="1" s="1"/>
  <c r="N1241" i="1"/>
  <c r="Y1241" i="1" s="1"/>
  <c r="N1242" i="1"/>
  <c r="Y1242" i="1" s="1"/>
  <c r="N1243" i="1"/>
  <c r="Y1243" i="1" s="1"/>
  <c r="N1244" i="1"/>
  <c r="Y1244" i="1" s="1"/>
  <c r="N1245" i="1"/>
  <c r="Y1245" i="1" s="1"/>
  <c r="N1246" i="1"/>
  <c r="Y1246" i="1" s="1"/>
  <c r="N1247" i="1"/>
  <c r="Y1247" i="1" s="1"/>
  <c r="N1248" i="1"/>
  <c r="Y1248" i="1" s="1"/>
  <c r="N1249" i="1"/>
  <c r="Y1249" i="1" s="1"/>
  <c r="N1250" i="1"/>
  <c r="Y1250" i="1" s="1"/>
  <c r="N1251" i="1"/>
  <c r="Y1251" i="1" s="1"/>
  <c r="N1252" i="1"/>
  <c r="Y1252" i="1" s="1"/>
  <c r="N1253" i="1"/>
  <c r="Y1253" i="1" s="1"/>
  <c r="N1254" i="1"/>
  <c r="Y1254" i="1" s="1"/>
  <c r="N1255" i="1"/>
  <c r="Y1255" i="1" s="1"/>
  <c r="N1256" i="1"/>
  <c r="Y1256" i="1" s="1"/>
  <c r="N1257" i="1"/>
  <c r="Y1257" i="1" s="1"/>
  <c r="N1258" i="1"/>
  <c r="Y1258" i="1" s="1"/>
  <c r="N1259" i="1"/>
  <c r="Y1259" i="1" s="1"/>
  <c r="N1260" i="1"/>
  <c r="Y1260" i="1" s="1"/>
  <c r="N1261" i="1"/>
  <c r="Y1261" i="1" s="1"/>
  <c r="N1262" i="1"/>
  <c r="Y1262" i="1" s="1"/>
  <c r="N1263" i="1"/>
  <c r="Y1263" i="1" s="1"/>
  <c r="N1264" i="1"/>
  <c r="Y1264" i="1" s="1"/>
  <c r="N1265" i="1"/>
  <c r="Y1265" i="1" s="1"/>
  <c r="N1266" i="1"/>
  <c r="Y1266" i="1" s="1"/>
  <c r="N1267" i="1"/>
  <c r="Y1267" i="1" s="1"/>
  <c r="N1268" i="1"/>
  <c r="Y1268" i="1" s="1"/>
  <c r="N1269" i="1"/>
  <c r="Y1269" i="1" s="1"/>
  <c r="N1270" i="1"/>
  <c r="Y1270" i="1" s="1"/>
  <c r="N1271" i="1"/>
  <c r="Y1271" i="1" s="1"/>
  <c r="N1272" i="1"/>
  <c r="Y1272" i="1" s="1"/>
  <c r="N1273" i="1"/>
  <c r="Y1273" i="1" s="1"/>
  <c r="N1274" i="1"/>
  <c r="Y1274" i="1" s="1"/>
  <c r="N1275" i="1"/>
  <c r="Y1275" i="1" s="1"/>
  <c r="N1276" i="1"/>
  <c r="Y1276" i="1" s="1"/>
  <c r="N1277" i="1"/>
  <c r="Y1277" i="1" s="1"/>
  <c r="N1278" i="1"/>
  <c r="Y1278" i="1" s="1"/>
  <c r="N1279" i="1"/>
  <c r="Y1279" i="1" s="1"/>
  <c r="N1280" i="1"/>
  <c r="Y1280" i="1" s="1"/>
  <c r="N1281" i="1"/>
  <c r="Y1281" i="1" s="1"/>
  <c r="N1282" i="1"/>
  <c r="Y1282" i="1" s="1"/>
  <c r="N1283" i="1"/>
  <c r="Y1283" i="1" s="1"/>
  <c r="N1284" i="1"/>
  <c r="Y1284" i="1" s="1"/>
  <c r="N1285" i="1"/>
  <c r="Y1285" i="1" s="1"/>
  <c r="N1286" i="1"/>
  <c r="Y1286" i="1" s="1"/>
  <c r="N1287" i="1"/>
  <c r="Y1287" i="1" s="1"/>
  <c r="N1288" i="1"/>
  <c r="Y1288" i="1" s="1"/>
  <c r="N1289" i="1"/>
  <c r="Y1289" i="1" s="1"/>
  <c r="N1290" i="1"/>
  <c r="Y1290" i="1" s="1"/>
  <c r="N1291" i="1"/>
  <c r="Y1291" i="1" s="1"/>
  <c r="N1292" i="1"/>
  <c r="Y1292" i="1" s="1"/>
  <c r="N1293" i="1"/>
  <c r="Y1293" i="1" s="1"/>
  <c r="N1294" i="1"/>
  <c r="Y1294" i="1" s="1"/>
  <c r="N1295" i="1"/>
  <c r="Y1295" i="1" s="1"/>
  <c r="N1296" i="1"/>
  <c r="Y1296" i="1" s="1"/>
  <c r="N1297" i="1"/>
  <c r="Y1297" i="1" s="1"/>
  <c r="N1298" i="1"/>
  <c r="Y1298" i="1" s="1"/>
  <c r="N1299" i="1"/>
  <c r="Y1299" i="1" s="1"/>
  <c r="N1300" i="1"/>
  <c r="Y1300" i="1" s="1"/>
  <c r="N1301" i="1"/>
  <c r="Y1301" i="1" s="1"/>
  <c r="N1302" i="1"/>
  <c r="Y1302" i="1" s="1"/>
  <c r="N1303" i="1"/>
  <c r="Y1303" i="1" s="1"/>
  <c r="N1304" i="1"/>
  <c r="Y1304" i="1" s="1"/>
  <c r="N1305" i="1"/>
  <c r="Y1305" i="1" s="1"/>
  <c r="N1306" i="1"/>
  <c r="Y1306" i="1" s="1"/>
  <c r="N1307" i="1"/>
  <c r="Y1307" i="1" s="1"/>
  <c r="N1308" i="1"/>
  <c r="Y1308" i="1" s="1"/>
  <c r="N1309" i="1"/>
  <c r="Y1309" i="1" s="1"/>
  <c r="N1310" i="1"/>
  <c r="Y1310" i="1" s="1"/>
  <c r="N1311" i="1"/>
  <c r="Y1311" i="1" s="1"/>
  <c r="N1312" i="1"/>
  <c r="Y1312" i="1" s="1"/>
  <c r="N1313" i="1"/>
  <c r="Y1313" i="1" s="1"/>
  <c r="N1314" i="1"/>
  <c r="Y1314" i="1" s="1"/>
  <c r="N1315" i="1"/>
  <c r="Y1315" i="1" s="1"/>
  <c r="N1316" i="1"/>
  <c r="Y1316" i="1" s="1"/>
  <c r="N1317" i="1"/>
  <c r="Y1317" i="1" s="1"/>
  <c r="N1318" i="1"/>
  <c r="Y1318" i="1" s="1"/>
  <c r="N1319" i="1"/>
  <c r="Y1319" i="1" s="1"/>
  <c r="N1320" i="1"/>
  <c r="Y1320" i="1" s="1"/>
  <c r="N1321" i="1"/>
  <c r="Y1321" i="1" s="1"/>
  <c r="N1322" i="1"/>
  <c r="Y1322" i="1" s="1"/>
  <c r="N1323" i="1"/>
  <c r="Y1323" i="1" s="1"/>
  <c r="N1324" i="1"/>
  <c r="Y1324" i="1" s="1"/>
  <c r="N1325" i="1"/>
  <c r="Y1325" i="1" s="1"/>
  <c r="N1326" i="1"/>
  <c r="Y1326" i="1" s="1"/>
  <c r="N1327" i="1"/>
  <c r="Y1327" i="1" s="1"/>
  <c r="N1328" i="1"/>
  <c r="Y1328" i="1" s="1"/>
  <c r="N1329" i="1"/>
  <c r="Y1329" i="1" s="1"/>
  <c r="N1330" i="1"/>
  <c r="Y1330" i="1" s="1"/>
  <c r="N1331" i="1"/>
  <c r="Y1331" i="1" s="1"/>
  <c r="N1332" i="1"/>
  <c r="Y1332" i="1" s="1"/>
  <c r="N1333" i="1"/>
  <c r="Y1333" i="1" s="1"/>
  <c r="N1334" i="1"/>
  <c r="Y1334" i="1" s="1"/>
  <c r="N1335" i="1"/>
  <c r="Y1335" i="1" s="1"/>
  <c r="N1336" i="1"/>
  <c r="Y1336" i="1" s="1"/>
  <c r="N1337" i="1"/>
  <c r="Y1337" i="1" s="1"/>
  <c r="N1338" i="1"/>
  <c r="Y1338" i="1" s="1"/>
  <c r="N1339" i="1"/>
  <c r="Y1339" i="1" s="1"/>
  <c r="N1340" i="1"/>
  <c r="Y1340" i="1" s="1"/>
  <c r="N1341" i="1"/>
  <c r="Y1341" i="1" s="1"/>
  <c r="N1342" i="1"/>
  <c r="Y1342" i="1" s="1"/>
  <c r="N1343" i="1"/>
  <c r="Y1343" i="1" s="1"/>
  <c r="N1344" i="1"/>
  <c r="Y1344" i="1" s="1"/>
  <c r="N1345" i="1"/>
  <c r="Y1345" i="1" s="1"/>
  <c r="N1346" i="1"/>
  <c r="Y1346" i="1" s="1"/>
  <c r="N1347" i="1"/>
  <c r="Y1347" i="1" s="1"/>
  <c r="N1348" i="1"/>
  <c r="Y1348" i="1" s="1"/>
  <c r="N1349" i="1"/>
  <c r="Y1349" i="1" s="1"/>
  <c r="N1350" i="1"/>
  <c r="Y1350" i="1" s="1"/>
  <c r="N1351" i="1"/>
  <c r="Y1351" i="1" s="1"/>
  <c r="N1352" i="1"/>
  <c r="Y1352" i="1" s="1"/>
  <c r="N1353" i="1"/>
  <c r="Y1353" i="1" s="1"/>
  <c r="N1354" i="1"/>
  <c r="Y1354" i="1" s="1"/>
  <c r="N1355" i="1"/>
  <c r="Y1355" i="1" s="1"/>
  <c r="N1356" i="1"/>
  <c r="Y1356" i="1" s="1"/>
  <c r="N1357" i="1"/>
  <c r="Y1357" i="1" s="1"/>
  <c r="N1358" i="1"/>
  <c r="Y1358" i="1" s="1"/>
  <c r="N1359" i="1"/>
  <c r="Y1359" i="1" s="1"/>
  <c r="N1360" i="1"/>
  <c r="Y1360" i="1" s="1"/>
  <c r="N1361" i="1"/>
  <c r="Y1361" i="1" s="1"/>
  <c r="N1362" i="1"/>
  <c r="Y1362" i="1" s="1"/>
  <c r="N1363" i="1"/>
  <c r="Y1363" i="1" s="1"/>
  <c r="N1364" i="1"/>
  <c r="Y1364" i="1" s="1"/>
  <c r="N1365" i="1"/>
  <c r="Y1365" i="1" s="1"/>
  <c r="N1366" i="1"/>
  <c r="Y1366" i="1" s="1"/>
  <c r="N1367" i="1"/>
  <c r="Y1367" i="1" s="1"/>
  <c r="N1368" i="1"/>
  <c r="Y1368" i="1" s="1"/>
  <c r="N1369" i="1"/>
  <c r="Y1369" i="1" s="1"/>
  <c r="N1370" i="1"/>
  <c r="Y1370" i="1" s="1"/>
  <c r="N1371" i="1"/>
  <c r="Y1371" i="1" s="1"/>
  <c r="N1372" i="1"/>
  <c r="Y1372" i="1" s="1"/>
  <c r="N1373" i="1"/>
  <c r="Y1373" i="1" s="1"/>
  <c r="N1374" i="1"/>
  <c r="Y1374" i="1" s="1"/>
  <c r="N1375" i="1"/>
  <c r="Y1375" i="1" s="1"/>
  <c r="N1376" i="1"/>
  <c r="Y1376" i="1" s="1"/>
  <c r="N1377" i="1"/>
  <c r="Y1377" i="1" s="1"/>
  <c r="N1378" i="1"/>
  <c r="Y1378" i="1" s="1"/>
  <c r="N1379" i="1"/>
  <c r="Y1379" i="1" s="1"/>
  <c r="N1380" i="1"/>
  <c r="Y1380" i="1" s="1"/>
  <c r="N1381" i="1"/>
  <c r="Y1381" i="1" s="1"/>
  <c r="N1382" i="1"/>
  <c r="Y1382" i="1" s="1"/>
  <c r="N1383" i="1"/>
  <c r="Y1383" i="1" s="1"/>
  <c r="N1384" i="1"/>
  <c r="Y1384" i="1" s="1"/>
  <c r="N1385" i="1"/>
  <c r="Y1385" i="1" s="1"/>
  <c r="N1386" i="1"/>
  <c r="Y1386" i="1" s="1"/>
  <c r="N1387" i="1"/>
  <c r="Y1387" i="1" s="1"/>
  <c r="N1388" i="1"/>
  <c r="Y1388" i="1" s="1"/>
  <c r="N1389" i="1"/>
  <c r="Y1389" i="1" s="1"/>
  <c r="N1390" i="1"/>
  <c r="Y1390" i="1" s="1"/>
  <c r="N1391" i="1"/>
  <c r="Y1391" i="1" s="1"/>
  <c r="N1392" i="1"/>
  <c r="Y1392" i="1" s="1"/>
  <c r="N1393" i="1"/>
  <c r="Y1393" i="1" s="1"/>
  <c r="N1394" i="1"/>
  <c r="Y1394" i="1" s="1"/>
  <c r="N1395" i="1"/>
  <c r="Y1395" i="1" s="1"/>
  <c r="N1396" i="1"/>
  <c r="Y1396" i="1" s="1"/>
  <c r="N1397" i="1"/>
  <c r="Y1397" i="1" s="1"/>
  <c r="N1398" i="1"/>
  <c r="Y1398" i="1" s="1"/>
  <c r="N1399" i="1"/>
  <c r="Y1399" i="1" s="1"/>
  <c r="N1400" i="1"/>
  <c r="Y1400" i="1" s="1"/>
  <c r="N1401" i="1"/>
  <c r="Y1401" i="1" s="1"/>
  <c r="N1402" i="1"/>
  <c r="Y1402" i="1" s="1"/>
  <c r="N1403" i="1"/>
  <c r="Y1403" i="1" s="1"/>
  <c r="N1404" i="1"/>
  <c r="Y1404" i="1" s="1"/>
  <c r="N1405" i="1"/>
  <c r="Y1405" i="1" s="1"/>
  <c r="N1406" i="1"/>
  <c r="Y1406" i="1" s="1"/>
  <c r="N1407" i="1"/>
  <c r="Y1407" i="1" s="1"/>
  <c r="N1408" i="1"/>
  <c r="Y1408" i="1" s="1"/>
  <c r="N1409" i="1"/>
  <c r="Y1409" i="1" s="1"/>
  <c r="N1410" i="1"/>
  <c r="Y1410" i="1" s="1"/>
  <c r="N1411" i="1"/>
  <c r="Y1411" i="1" s="1"/>
  <c r="N1412" i="1"/>
  <c r="Y1412" i="1" s="1"/>
  <c r="N1413" i="1"/>
  <c r="Y1413" i="1" s="1"/>
  <c r="N1414" i="1"/>
  <c r="Y1414" i="1" s="1"/>
  <c r="N1415" i="1"/>
  <c r="Y1415" i="1" s="1"/>
  <c r="N1416" i="1"/>
  <c r="Y1416" i="1" s="1"/>
  <c r="N1417" i="1"/>
  <c r="Y1417" i="1" s="1"/>
  <c r="N1418" i="1"/>
  <c r="Y1418" i="1" s="1"/>
  <c r="N1419" i="1"/>
  <c r="Y1419" i="1" s="1"/>
  <c r="N1420" i="1"/>
  <c r="Y1420" i="1" s="1"/>
  <c r="N1421" i="1"/>
  <c r="Y1421" i="1" s="1"/>
  <c r="N1422" i="1"/>
  <c r="Y1422" i="1" s="1"/>
  <c r="N1423" i="1"/>
  <c r="Y1423" i="1" s="1"/>
  <c r="N1424" i="1"/>
  <c r="Y1424" i="1" s="1"/>
  <c r="N1425" i="1"/>
  <c r="Y1425" i="1" s="1"/>
  <c r="N1426" i="1"/>
  <c r="Y1426" i="1" s="1"/>
  <c r="N1427" i="1"/>
  <c r="Y1427" i="1" s="1"/>
  <c r="N1428" i="1"/>
  <c r="Y1428" i="1" s="1"/>
  <c r="N1429" i="1"/>
  <c r="Y1429" i="1" s="1"/>
  <c r="N1430" i="1"/>
  <c r="Y1430" i="1" s="1"/>
  <c r="N1431" i="1"/>
  <c r="Y1431" i="1" s="1"/>
  <c r="N1432" i="1"/>
  <c r="Y1432" i="1" s="1"/>
  <c r="N1433" i="1"/>
  <c r="Y1433" i="1" s="1"/>
  <c r="N1434" i="1"/>
  <c r="Y1434" i="1" s="1"/>
  <c r="N1435" i="1"/>
  <c r="Y1435" i="1" s="1"/>
  <c r="N1436" i="1"/>
  <c r="Y1436" i="1" s="1"/>
  <c r="N1437" i="1"/>
  <c r="Y1437" i="1" s="1"/>
  <c r="N1438" i="1"/>
  <c r="Y1438" i="1" s="1"/>
  <c r="N1439" i="1"/>
  <c r="Y1439" i="1" s="1"/>
  <c r="N1440" i="1"/>
  <c r="Y1440" i="1" s="1"/>
  <c r="N1441" i="1"/>
  <c r="Y1441" i="1" s="1"/>
  <c r="N1442" i="1"/>
  <c r="Y1442" i="1" s="1"/>
  <c r="N1443" i="1"/>
  <c r="Y1443" i="1" s="1"/>
  <c r="N1444" i="1"/>
  <c r="Y1444" i="1" s="1"/>
  <c r="N1445" i="1"/>
  <c r="Y1445" i="1" s="1"/>
  <c r="N1446" i="1"/>
  <c r="Y1446" i="1" s="1"/>
  <c r="N1447" i="1"/>
  <c r="Y1447" i="1" s="1"/>
  <c r="N1448" i="1"/>
  <c r="Y1448" i="1" s="1"/>
  <c r="N1449" i="1"/>
  <c r="Y1449" i="1" s="1"/>
  <c r="N1450" i="1"/>
  <c r="Y1450" i="1" s="1"/>
  <c r="N1451" i="1"/>
  <c r="Y1451" i="1" s="1"/>
  <c r="N1452" i="1"/>
  <c r="Y1452" i="1" s="1"/>
  <c r="N1453" i="1"/>
  <c r="Y1453" i="1" s="1"/>
  <c r="N1454" i="1"/>
  <c r="Y1454" i="1" s="1"/>
  <c r="N1455" i="1"/>
  <c r="Y1455" i="1" s="1"/>
  <c r="N1456" i="1"/>
  <c r="Y1456" i="1" s="1"/>
  <c r="N1457" i="1"/>
  <c r="Y1457" i="1" s="1"/>
  <c r="N1458" i="1"/>
  <c r="Y1458" i="1" s="1"/>
  <c r="N1459" i="1"/>
  <c r="Y1459" i="1" s="1"/>
  <c r="N1460" i="1"/>
  <c r="Y1460" i="1" s="1"/>
  <c r="N1461" i="1"/>
  <c r="Y1461" i="1" s="1"/>
  <c r="N1462" i="1"/>
  <c r="Y1462" i="1" s="1"/>
  <c r="N1463" i="1"/>
  <c r="Y1463" i="1" s="1"/>
  <c r="N1464" i="1"/>
  <c r="Y1464" i="1" s="1"/>
  <c r="N1465" i="1"/>
  <c r="Y1465" i="1" s="1"/>
  <c r="N1466" i="1"/>
  <c r="Y1466" i="1" s="1"/>
  <c r="N1467" i="1"/>
  <c r="Y1467" i="1" s="1"/>
  <c r="N1468" i="1"/>
  <c r="Y1468" i="1" s="1"/>
  <c r="N1469" i="1"/>
  <c r="Y1469" i="1" s="1"/>
  <c r="N1470" i="1"/>
  <c r="Y1470" i="1" s="1"/>
  <c r="N1471" i="1"/>
  <c r="Y1471" i="1" s="1"/>
  <c r="N1472" i="1"/>
  <c r="Y1472" i="1" s="1"/>
  <c r="N1473" i="1"/>
  <c r="Y1473" i="1" s="1"/>
  <c r="N1474" i="1"/>
  <c r="Y1474" i="1" s="1"/>
  <c r="N1475" i="1"/>
  <c r="Y1475" i="1" s="1"/>
  <c r="N1476" i="1"/>
  <c r="Y1476" i="1" s="1"/>
  <c r="N1477" i="1"/>
  <c r="Y1477" i="1" s="1"/>
  <c r="N1478" i="1"/>
  <c r="Y1478" i="1" s="1"/>
  <c r="N1479" i="1"/>
  <c r="Y1479" i="1" s="1"/>
  <c r="N1480" i="1"/>
  <c r="Y1480" i="1" s="1"/>
  <c r="N1481" i="1"/>
  <c r="Y1481" i="1" s="1"/>
  <c r="N1482" i="1"/>
  <c r="Y1482" i="1" s="1"/>
  <c r="N1483" i="1"/>
  <c r="Y1483" i="1" s="1"/>
  <c r="N1484" i="1"/>
  <c r="Y1484" i="1" s="1"/>
  <c r="N1485" i="1"/>
  <c r="Y1485" i="1" s="1"/>
  <c r="N1486" i="1"/>
  <c r="Y1486" i="1" s="1"/>
  <c r="N1487" i="1"/>
  <c r="Y1487" i="1" s="1"/>
  <c r="N1488" i="1"/>
  <c r="Y1488" i="1" s="1"/>
  <c r="N1489" i="1"/>
  <c r="Y1489" i="1" s="1"/>
  <c r="N1490" i="1"/>
  <c r="Y1490" i="1" s="1"/>
  <c r="N1491" i="1"/>
  <c r="Y1491" i="1" s="1"/>
  <c r="N1492" i="1"/>
  <c r="Y1492" i="1" s="1"/>
  <c r="N1493" i="1"/>
  <c r="Y1493" i="1" s="1"/>
  <c r="N1494" i="1"/>
  <c r="Y1494" i="1" s="1"/>
  <c r="N1495" i="1"/>
  <c r="Y1495" i="1" s="1"/>
  <c r="N1496" i="1"/>
  <c r="Y1496" i="1" s="1"/>
  <c r="N1497" i="1"/>
  <c r="Y1497" i="1" s="1"/>
  <c r="N1498" i="1"/>
  <c r="Y1498" i="1" s="1"/>
  <c r="N1499" i="1"/>
  <c r="Y1499" i="1" s="1"/>
  <c r="N1500" i="1"/>
  <c r="Y1500" i="1" s="1"/>
  <c r="N1501" i="1"/>
  <c r="Y1501" i="1" s="1"/>
  <c r="N1502" i="1"/>
  <c r="Y1502" i="1" s="1"/>
  <c r="N1503" i="1"/>
  <c r="Y1503" i="1" s="1"/>
  <c r="N1504" i="1"/>
  <c r="Y1504" i="1" s="1"/>
  <c r="N1505" i="1"/>
  <c r="Y1505" i="1" s="1"/>
  <c r="N1506" i="1"/>
  <c r="Y1506" i="1" s="1"/>
  <c r="N1507" i="1"/>
  <c r="Y1507" i="1" s="1"/>
  <c r="N1508" i="1"/>
  <c r="Y1508" i="1" s="1"/>
  <c r="N1509" i="1"/>
  <c r="Y1509" i="1" s="1"/>
  <c r="N1510" i="1"/>
  <c r="Y1510" i="1" s="1"/>
  <c r="N1511" i="1"/>
  <c r="Y1511" i="1" s="1"/>
  <c r="N1512" i="1"/>
  <c r="Y1512" i="1" s="1"/>
  <c r="N1513" i="1"/>
  <c r="Y1513" i="1" s="1"/>
  <c r="N1514" i="1"/>
  <c r="Y1514" i="1" s="1"/>
  <c r="N1515" i="1"/>
  <c r="Y1515" i="1" s="1"/>
  <c r="N1516" i="1"/>
  <c r="Y1516" i="1" s="1"/>
  <c r="N1517" i="1"/>
  <c r="Y1517" i="1" s="1"/>
  <c r="N1518" i="1"/>
  <c r="Y1518" i="1" s="1"/>
  <c r="N1519" i="1"/>
  <c r="Y1519" i="1" s="1"/>
  <c r="N1520" i="1"/>
  <c r="Y1520" i="1" s="1"/>
  <c r="N1521" i="1"/>
  <c r="Y1521" i="1" s="1"/>
  <c r="N1522" i="1"/>
  <c r="Y1522" i="1" s="1"/>
  <c r="N1523" i="1"/>
  <c r="Y1523" i="1" s="1"/>
  <c r="N1524" i="1"/>
  <c r="Y1524" i="1" s="1"/>
  <c r="N1525" i="1"/>
  <c r="Y1525" i="1" s="1"/>
  <c r="N1526" i="1"/>
  <c r="Y1526" i="1" s="1"/>
  <c r="N1527" i="1"/>
  <c r="Y1527" i="1" s="1"/>
  <c r="N1528" i="1"/>
  <c r="Y1528" i="1" s="1"/>
  <c r="N1529" i="1"/>
  <c r="Y1529" i="1" s="1"/>
  <c r="N1530" i="1"/>
  <c r="Y1530" i="1" s="1"/>
  <c r="N1531" i="1"/>
  <c r="Y1531" i="1" s="1"/>
  <c r="N1532" i="1"/>
  <c r="Y1532" i="1" s="1"/>
  <c r="N1533" i="1"/>
  <c r="Y1533" i="1" s="1"/>
  <c r="N1534" i="1"/>
  <c r="Y1534" i="1" s="1"/>
  <c r="N1535" i="1"/>
  <c r="Y1535" i="1" s="1"/>
  <c r="N1536" i="1"/>
  <c r="Y1536" i="1" s="1"/>
  <c r="N1537" i="1"/>
  <c r="Y1537" i="1" s="1"/>
  <c r="N1538" i="1"/>
  <c r="Y1538" i="1" s="1"/>
  <c r="N1539" i="1"/>
  <c r="Y1539" i="1" s="1"/>
  <c r="N1540" i="1"/>
  <c r="Y1540" i="1" s="1"/>
  <c r="N1541" i="1"/>
  <c r="Y1541" i="1" s="1"/>
  <c r="N1542" i="1"/>
  <c r="Y1542" i="1" s="1"/>
  <c r="N1543" i="1"/>
  <c r="Y1543" i="1" s="1"/>
  <c r="N1544" i="1"/>
  <c r="Y1544" i="1" s="1"/>
  <c r="N1545" i="1"/>
  <c r="Y1545" i="1" s="1"/>
  <c r="N1546" i="1"/>
  <c r="Y1546" i="1" s="1"/>
  <c r="N1547" i="1"/>
  <c r="Y1547" i="1" s="1"/>
  <c r="N1548" i="1"/>
  <c r="Y1548" i="1" s="1"/>
  <c r="N1549" i="1"/>
  <c r="Y1549" i="1" s="1"/>
  <c r="N1550" i="1"/>
  <c r="Y1550" i="1" s="1"/>
  <c r="N1551" i="1"/>
  <c r="Y1551" i="1" s="1"/>
  <c r="N1552" i="1"/>
  <c r="Y1552" i="1" s="1"/>
  <c r="N1553" i="1"/>
  <c r="Y1553" i="1" s="1"/>
  <c r="N1554" i="1"/>
  <c r="Y1554" i="1" s="1"/>
  <c r="N1555" i="1"/>
  <c r="Y1555" i="1" s="1"/>
  <c r="N1556" i="1"/>
  <c r="Y1556" i="1" s="1"/>
  <c r="N1557" i="1"/>
  <c r="Y1557" i="1" s="1"/>
  <c r="N1558" i="1"/>
  <c r="Y1558" i="1" s="1"/>
  <c r="N1559" i="1"/>
  <c r="Y1559" i="1" s="1"/>
  <c r="N1560" i="1"/>
  <c r="Y1560" i="1" s="1"/>
  <c r="N1561" i="1"/>
  <c r="Y1561" i="1" s="1"/>
  <c r="N1562" i="1"/>
  <c r="Y1562" i="1" s="1"/>
  <c r="N1563" i="1"/>
  <c r="Y1563" i="1" s="1"/>
  <c r="N1564" i="1"/>
  <c r="Y1564" i="1" s="1"/>
  <c r="N1565" i="1"/>
  <c r="Y1565" i="1" s="1"/>
  <c r="N1566" i="1"/>
  <c r="Y1566" i="1" s="1"/>
  <c r="N1567" i="1"/>
  <c r="Y1567" i="1" s="1"/>
  <c r="N1568" i="1"/>
  <c r="Y1568" i="1" s="1"/>
  <c r="N1569" i="1"/>
  <c r="Y1569" i="1" s="1"/>
  <c r="N1570" i="1"/>
  <c r="Y1570" i="1" s="1"/>
  <c r="N1571" i="1"/>
  <c r="Y1571" i="1" s="1"/>
  <c r="N1572" i="1"/>
  <c r="Y1572" i="1" s="1"/>
  <c r="N1573" i="1"/>
  <c r="Y1573" i="1" s="1"/>
  <c r="N1574" i="1"/>
  <c r="Y1574" i="1" s="1"/>
  <c r="N1575" i="1"/>
  <c r="Y1575" i="1" s="1"/>
  <c r="N1576" i="1"/>
  <c r="Y1576" i="1" s="1"/>
  <c r="N1577" i="1"/>
  <c r="Y1577" i="1" s="1"/>
  <c r="N1578" i="1"/>
  <c r="Y1578" i="1" s="1"/>
  <c r="N1579" i="1"/>
  <c r="Y1579" i="1" s="1"/>
  <c r="N1580" i="1"/>
  <c r="Y1580" i="1" s="1"/>
  <c r="N1581" i="1"/>
  <c r="Y1581" i="1" s="1"/>
  <c r="N1582" i="1"/>
  <c r="Y1582" i="1" s="1"/>
  <c r="N1583" i="1"/>
  <c r="Y1583" i="1" s="1"/>
  <c r="N1584" i="1"/>
  <c r="Y1584" i="1" s="1"/>
  <c r="N1585" i="1"/>
  <c r="Y1585" i="1" s="1"/>
  <c r="N1586" i="1"/>
  <c r="Y1586" i="1" s="1"/>
  <c r="N1587" i="1"/>
  <c r="Y1587" i="1" s="1"/>
  <c r="N1588" i="1"/>
  <c r="Y1588" i="1" s="1"/>
  <c r="N1589" i="1"/>
  <c r="Y1589" i="1" s="1"/>
  <c r="N1590" i="1"/>
  <c r="Y1590" i="1" s="1"/>
  <c r="N1591" i="1"/>
  <c r="Y1591" i="1" s="1"/>
  <c r="N1592" i="1"/>
  <c r="Y1592" i="1" s="1"/>
  <c r="N1593" i="1"/>
  <c r="Y1593" i="1" s="1"/>
  <c r="N1594" i="1"/>
  <c r="Y1594" i="1" s="1"/>
  <c r="N1595" i="1"/>
  <c r="Y1595" i="1" s="1"/>
  <c r="N1596" i="1"/>
  <c r="Y1596" i="1" s="1"/>
  <c r="N1597" i="1"/>
  <c r="Y1597" i="1" s="1"/>
  <c r="N1598" i="1"/>
  <c r="Y1598" i="1" s="1"/>
  <c r="N1599" i="1"/>
  <c r="Y1599" i="1" s="1"/>
  <c r="N1600" i="1"/>
  <c r="Y1600" i="1" s="1"/>
  <c r="N1601" i="1"/>
  <c r="Y1601" i="1" s="1"/>
  <c r="N1602" i="1"/>
  <c r="Y1602" i="1" s="1"/>
  <c r="N1603" i="1"/>
  <c r="Y1603" i="1" s="1"/>
  <c r="N1604" i="1"/>
  <c r="Y1604" i="1" s="1"/>
  <c r="N1605" i="1"/>
  <c r="Y1605" i="1" s="1"/>
  <c r="N1606" i="1"/>
  <c r="Y1606" i="1" s="1"/>
  <c r="N1607" i="1"/>
  <c r="Y1607" i="1" s="1"/>
  <c r="N1608" i="1"/>
  <c r="Y1608" i="1" s="1"/>
  <c r="N1609" i="1"/>
  <c r="Y1609" i="1" s="1"/>
  <c r="N1610" i="1"/>
  <c r="Y1610" i="1" s="1"/>
  <c r="N1611" i="1"/>
  <c r="Y1611" i="1" s="1"/>
  <c r="N1612" i="1"/>
  <c r="Y1612" i="1" s="1"/>
  <c r="N1613" i="1"/>
  <c r="Y1613" i="1" s="1"/>
  <c r="N1614" i="1"/>
  <c r="Y1614" i="1" s="1"/>
  <c r="N1615" i="1"/>
  <c r="Y1615" i="1" s="1"/>
  <c r="N1616" i="1"/>
  <c r="Y1616" i="1" s="1"/>
  <c r="N1617" i="1"/>
  <c r="Y1617" i="1" s="1"/>
  <c r="N1618" i="1"/>
  <c r="Y1618" i="1" s="1"/>
  <c r="N1619" i="1"/>
  <c r="Y1619" i="1" s="1"/>
  <c r="N1620" i="1"/>
  <c r="Y1620" i="1" s="1"/>
  <c r="N1621" i="1"/>
  <c r="Y1621" i="1" s="1"/>
  <c r="N1622" i="1"/>
  <c r="Y1622" i="1" s="1"/>
  <c r="N1623" i="1"/>
  <c r="Y1623" i="1" s="1"/>
  <c r="N1624" i="1"/>
  <c r="Y1624" i="1" s="1"/>
  <c r="N1625" i="1"/>
  <c r="Y1625" i="1" s="1"/>
  <c r="N1626" i="1"/>
  <c r="Y1626" i="1" s="1"/>
  <c r="N1627" i="1"/>
  <c r="Y1627" i="1" s="1"/>
  <c r="N1628" i="1"/>
  <c r="Y1628" i="1" s="1"/>
  <c r="N1629" i="1"/>
  <c r="Y1629" i="1" s="1"/>
  <c r="N1630" i="1"/>
  <c r="Y1630" i="1" s="1"/>
  <c r="N1631" i="1"/>
  <c r="Y1631" i="1" s="1"/>
  <c r="N1632" i="1"/>
  <c r="Y1632" i="1" s="1"/>
  <c r="N1633" i="1"/>
  <c r="Y1633" i="1" s="1"/>
  <c r="N1634" i="1"/>
  <c r="Y1634" i="1" s="1"/>
  <c r="N1635" i="1"/>
  <c r="Y1635" i="1" s="1"/>
  <c r="N1636" i="1"/>
  <c r="Y1636" i="1" s="1"/>
  <c r="N1637" i="1"/>
  <c r="Y1637" i="1" s="1"/>
  <c r="N1638" i="1"/>
  <c r="Y1638" i="1" s="1"/>
  <c r="N1639" i="1"/>
  <c r="Y1639" i="1" s="1"/>
  <c r="N1640" i="1"/>
  <c r="Y1640" i="1" s="1"/>
  <c r="N1641" i="1"/>
  <c r="Y1641" i="1" s="1"/>
  <c r="N1642" i="1"/>
  <c r="Y1642" i="1" s="1"/>
  <c r="N1643" i="1"/>
  <c r="Y1643" i="1" s="1"/>
  <c r="N1644" i="1"/>
  <c r="Y1644" i="1" s="1"/>
  <c r="N1645" i="1"/>
  <c r="Y1645" i="1" s="1"/>
  <c r="N1646" i="1"/>
  <c r="Y1646" i="1" s="1"/>
  <c r="N1647" i="1"/>
  <c r="Y1647" i="1" s="1"/>
  <c r="N1648" i="1"/>
  <c r="Y1648" i="1" s="1"/>
  <c r="N1649" i="1"/>
  <c r="Y1649" i="1" s="1"/>
  <c r="N1650" i="1"/>
  <c r="Y1650" i="1" s="1"/>
  <c r="N1651" i="1"/>
  <c r="Y1651" i="1" s="1"/>
  <c r="N1652" i="1"/>
  <c r="Y1652" i="1" s="1"/>
  <c r="N1653" i="1"/>
  <c r="Y1653" i="1" s="1"/>
  <c r="N1654" i="1"/>
  <c r="Y1654" i="1" s="1"/>
  <c r="N1655" i="1"/>
  <c r="Y1655" i="1" s="1"/>
  <c r="N1656" i="1"/>
  <c r="Y1656" i="1" s="1"/>
  <c r="N1657" i="1"/>
  <c r="Y1657" i="1" s="1"/>
  <c r="N1658" i="1"/>
  <c r="Y1658" i="1" s="1"/>
  <c r="N1659" i="1"/>
  <c r="Y1659" i="1" s="1"/>
  <c r="N1660" i="1"/>
  <c r="Y1660" i="1" s="1"/>
  <c r="N1661" i="1"/>
  <c r="Y1661" i="1" s="1"/>
  <c r="N1662" i="1"/>
  <c r="Y1662" i="1" s="1"/>
  <c r="N1663" i="1"/>
  <c r="Y1663" i="1" s="1"/>
  <c r="N1664" i="1"/>
  <c r="Y1664" i="1" s="1"/>
  <c r="N1665" i="1"/>
  <c r="Y1665" i="1" s="1"/>
  <c r="N1666" i="1"/>
  <c r="Y1666" i="1" s="1"/>
  <c r="N1667" i="1"/>
  <c r="Y1667" i="1" s="1"/>
  <c r="N1668" i="1"/>
  <c r="Y1668" i="1" s="1"/>
  <c r="N1669" i="1"/>
  <c r="Y1669" i="1" s="1"/>
  <c r="N1670" i="1"/>
  <c r="Y1670" i="1" s="1"/>
  <c r="N1671" i="1"/>
  <c r="Y1671" i="1" s="1"/>
  <c r="N1672" i="1"/>
  <c r="Y1672" i="1" s="1"/>
  <c r="N1673" i="1"/>
  <c r="Y1673" i="1" s="1"/>
  <c r="N1674" i="1"/>
  <c r="Y1674" i="1" s="1"/>
  <c r="N1675" i="1"/>
  <c r="Y1675" i="1" s="1"/>
  <c r="N1676" i="1"/>
  <c r="Y1676" i="1" s="1"/>
  <c r="N1677" i="1"/>
  <c r="Y1677" i="1" s="1"/>
  <c r="N1678" i="1"/>
  <c r="Y1678" i="1" s="1"/>
  <c r="N1679" i="1"/>
  <c r="Y1679" i="1" s="1"/>
  <c r="N1680" i="1"/>
  <c r="Y1680" i="1" s="1"/>
  <c r="N1681" i="1"/>
  <c r="Y1681" i="1" s="1"/>
  <c r="N1682" i="1"/>
  <c r="Y1682" i="1" s="1"/>
  <c r="N1683" i="1"/>
  <c r="Y1683" i="1" s="1"/>
  <c r="N1684" i="1"/>
  <c r="Y1684" i="1" s="1"/>
  <c r="N1685" i="1"/>
  <c r="Y1685" i="1" s="1"/>
  <c r="N1686" i="1"/>
  <c r="Y1686" i="1" s="1"/>
  <c r="N1687" i="1"/>
  <c r="Y1687" i="1" s="1"/>
  <c r="N1688" i="1"/>
  <c r="Y1688" i="1" s="1"/>
  <c r="N1689" i="1"/>
  <c r="Y1689" i="1" s="1"/>
  <c r="N1690" i="1"/>
  <c r="Y1690" i="1" s="1"/>
  <c r="N1691" i="1"/>
  <c r="Y1691" i="1" s="1"/>
  <c r="N1692" i="1"/>
  <c r="Y1692" i="1" s="1"/>
  <c r="N1693" i="1"/>
  <c r="Y1693" i="1" s="1"/>
  <c r="N1694" i="1"/>
  <c r="Y1694" i="1" s="1"/>
  <c r="N1695" i="1"/>
  <c r="Y1695" i="1" s="1"/>
  <c r="N1696" i="1"/>
  <c r="Y1696" i="1" s="1"/>
  <c r="N1697" i="1"/>
  <c r="Y1697" i="1" s="1"/>
  <c r="N1698" i="1"/>
  <c r="Y1698" i="1" s="1"/>
  <c r="N1699" i="1"/>
  <c r="Y1699" i="1" s="1"/>
  <c r="N1700" i="1"/>
  <c r="Y1700" i="1" s="1"/>
  <c r="N1701" i="1"/>
  <c r="Y1701" i="1" s="1"/>
  <c r="N1702" i="1"/>
  <c r="Y1702" i="1" s="1"/>
  <c r="N1703" i="1"/>
  <c r="Y1703" i="1" s="1"/>
  <c r="N1704" i="1"/>
  <c r="Y1704" i="1" s="1"/>
  <c r="N1705" i="1"/>
  <c r="Y1705" i="1" s="1"/>
  <c r="N1706" i="1"/>
  <c r="Y1706" i="1" s="1"/>
  <c r="N1707" i="1"/>
  <c r="Y1707" i="1" s="1"/>
  <c r="N1708" i="1"/>
  <c r="Y1708" i="1" s="1"/>
  <c r="N1709" i="1"/>
  <c r="Y1709" i="1" s="1"/>
  <c r="N1710" i="1"/>
  <c r="Y1710" i="1" s="1"/>
  <c r="N1711" i="1"/>
  <c r="Y1711" i="1" s="1"/>
  <c r="N1712" i="1"/>
  <c r="Y1712" i="1" s="1"/>
  <c r="N1713" i="1"/>
  <c r="Y1713" i="1" s="1"/>
  <c r="N1714" i="1"/>
  <c r="Y1714" i="1" s="1"/>
  <c r="N1715" i="1"/>
  <c r="Y1715" i="1" s="1"/>
  <c r="N1716" i="1"/>
  <c r="Y1716" i="1" s="1"/>
  <c r="N1717" i="1"/>
  <c r="Y1717" i="1" s="1"/>
  <c r="N1718" i="1"/>
  <c r="Y1718" i="1" s="1"/>
  <c r="N1719" i="1"/>
  <c r="Y1719" i="1" s="1"/>
  <c r="N1720" i="1"/>
  <c r="Y1720" i="1" s="1"/>
  <c r="N1721" i="1"/>
  <c r="Y1721" i="1" s="1"/>
  <c r="N1722" i="1"/>
  <c r="Y1722" i="1" s="1"/>
  <c r="N1723" i="1"/>
  <c r="Y1723" i="1" s="1"/>
  <c r="N1724" i="1"/>
  <c r="Y1724" i="1" s="1"/>
  <c r="N1725" i="1"/>
  <c r="Y1725" i="1" s="1"/>
  <c r="N1726" i="1"/>
  <c r="Y1726" i="1" s="1"/>
  <c r="N1727" i="1"/>
  <c r="Y1727" i="1" s="1"/>
  <c r="N1728" i="1"/>
  <c r="Y1728" i="1" s="1"/>
  <c r="N1729" i="1"/>
  <c r="Y1729" i="1" s="1"/>
  <c r="N1730" i="1"/>
  <c r="Y1730" i="1" s="1"/>
  <c r="N1731" i="1"/>
  <c r="Y1731" i="1" s="1"/>
  <c r="N1732" i="1"/>
  <c r="Y1732" i="1" s="1"/>
  <c r="N1733" i="1"/>
  <c r="Y1733" i="1" s="1"/>
  <c r="N1734" i="1"/>
  <c r="Y1734" i="1" s="1"/>
  <c r="N1735" i="1"/>
  <c r="Y1735" i="1" s="1"/>
  <c r="N1736" i="1"/>
  <c r="Y1736" i="1" s="1"/>
  <c r="N1737" i="1"/>
  <c r="Y1737" i="1" s="1"/>
  <c r="N1738" i="1"/>
  <c r="Y1738" i="1" s="1"/>
  <c r="N1739" i="1"/>
  <c r="Y1739" i="1" s="1"/>
  <c r="N1740" i="1"/>
  <c r="Y1740" i="1" s="1"/>
  <c r="N1741" i="1"/>
  <c r="Y1741" i="1" s="1"/>
  <c r="N1742" i="1"/>
  <c r="Y1742" i="1" s="1"/>
  <c r="N1743" i="1"/>
  <c r="Y1743" i="1" s="1"/>
  <c r="N1744" i="1"/>
  <c r="Y1744" i="1" s="1"/>
  <c r="N1745" i="1"/>
  <c r="Y1745" i="1" s="1"/>
  <c r="N1746" i="1"/>
  <c r="Y1746" i="1" s="1"/>
  <c r="N1747" i="1"/>
  <c r="Y1747" i="1" s="1"/>
  <c r="N1748" i="1"/>
  <c r="Y1748" i="1" s="1"/>
  <c r="N1749" i="1"/>
  <c r="Y1749" i="1" s="1"/>
  <c r="N1750" i="1"/>
  <c r="Y1750" i="1" s="1"/>
  <c r="N1751" i="1"/>
  <c r="Y1751" i="1" s="1"/>
  <c r="N1752" i="1"/>
  <c r="Y1752" i="1" s="1"/>
  <c r="N1753" i="1"/>
  <c r="Y1753" i="1" s="1"/>
  <c r="N1754" i="1"/>
  <c r="Y1754" i="1" s="1"/>
  <c r="N1755" i="1"/>
  <c r="Y1755" i="1" s="1"/>
  <c r="N1756" i="1"/>
  <c r="Y1756" i="1" s="1"/>
  <c r="N1757" i="1"/>
  <c r="Y1757" i="1" s="1"/>
  <c r="N1758" i="1"/>
  <c r="Y1758" i="1" s="1"/>
  <c r="N1759" i="1"/>
  <c r="Y1759" i="1" s="1"/>
  <c r="N1760" i="1"/>
  <c r="Y1760" i="1" s="1"/>
  <c r="N1761" i="1"/>
  <c r="Y1761" i="1" s="1"/>
  <c r="N1762" i="1"/>
  <c r="Y1762" i="1" s="1"/>
  <c r="N1763" i="1"/>
  <c r="Y1763" i="1" s="1"/>
  <c r="N1764" i="1"/>
  <c r="Y1764" i="1" s="1"/>
  <c r="N1765" i="1"/>
  <c r="Y1765" i="1" s="1"/>
  <c r="N1766" i="1"/>
  <c r="Y1766" i="1" s="1"/>
  <c r="N1767" i="1"/>
  <c r="Y1767" i="1" s="1"/>
  <c r="N1768" i="1"/>
  <c r="Y1768" i="1" s="1"/>
  <c r="N1769" i="1"/>
  <c r="Y1769" i="1" s="1"/>
  <c r="N1770" i="1"/>
  <c r="Y1770" i="1" s="1"/>
  <c r="N1771" i="1"/>
  <c r="Y1771" i="1" s="1"/>
  <c r="N1772" i="1"/>
  <c r="Y1772" i="1" s="1"/>
  <c r="N1773" i="1"/>
  <c r="Y1773" i="1" s="1"/>
  <c r="N1774" i="1"/>
  <c r="Y1774" i="1" s="1"/>
  <c r="N1775" i="1"/>
  <c r="Y1775" i="1" s="1"/>
  <c r="N1776" i="1"/>
  <c r="Y1776" i="1" s="1"/>
  <c r="N1777" i="1"/>
  <c r="Y1777" i="1" s="1"/>
  <c r="N1778" i="1"/>
  <c r="Y1778" i="1" s="1"/>
  <c r="N1779" i="1"/>
  <c r="Y1779" i="1" s="1"/>
  <c r="N1780" i="1"/>
  <c r="Y1780" i="1" s="1"/>
  <c r="N1781" i="1"/>
  <c r="Y1781" i="1" s="1"/>
  <c r="N1782" i="1"/>
  <c r="Y1782" i="1" s="1"/>
  <c r="N1783" i="1"/>
  <c r="Y1783" i="1" s="1"/>
  <c r="N1784" i="1"/>
  <c r="Y1784" i="1" s="1"/>
  <c r="N1785" i="1"/>
  <c r="Y1785" i="1" s="1"/>
  <c r="N1786" i="1"/>
  <c r="Y1786" i="1" s="1"/>
  <c r="N1787" i="1"/>
  <c r="Y1787" i="1" s="1"/>
  <c r="N1788" i="1"/>
  <c r="Y1788" i="1" s="1"/>
  <c r="N1789" i="1"/>
  <c r="Y1789" i="1" s="1"/>
  <c r="N1790" i="1"/>
  <c r="Y1790" i="1" s="1"/>
  <c r="N1791" i="1"/>
  <c r="Y1791" i="1" s="1"/>
  <c r="N1792" i="1"/>
  <c r="Y1792" i="1" s="1"/>
  <c r="N1793" i="1"/>
  <c r="Y1793" i="1" s="1"/>
  <c r="N1794" i="1"/>
  <c r="Y1794" i="1" s="1"/>
  <c r="N1795" i="1"/>
  <c r="Y1795" i="1" s="1"/>
  <c r="N1796" i="1"/>
  <c r="Y1796" i="1" s="1"/>
  <c r="N1797" i="1"/>
  <c r="Y1797" i="1" s="1"/>
  <c r="N1798" i="1"/>
  <c r="Y1798" i="1" s="1"/>
  <c r="N1799" i="1"/>
  <c r="Y1799" i="1" s="1"/>
  <c r="N1800" i="1"/>
  <c r="Y1800" i="1" s="1"/>
  <c r="N1801" i="1"/>
  <c r="Y1801" i="1" s="1"/>
  <c r="N1802" i="1"/>
  <c r="Y1802" i="1" s="1"/>
  <c r="N1803" i="1"/>
  <c r="Y1803" i="1" s="1"/>
  <c r="N1804" i="1"/>
  <c r="Y1804" i="1" s="1"/>
  <c r="N1805" i="1"/>
  <c r="Y1805" i="1" s="1"/>
  <c r="N1806" i="1"/>
  <c r="Y1806" i="1" s="1"/>
  <c r="N1807" i="1"/>
  <c r="Y1807" i="1" s="1"/>
  <c r="N1808" i="1"/>
  <c r="Y1808" i="1" s="1"/>
  <c r="N1809" i="1"/>
  <c r="Y1809" i="1" s="1"/>
  <c r="N1810" i="1"/>
  <c r="Y1810" i="1" s="1"/>
  <c r="N1811" i="1"/>
  <c r="Y1811" i="1" s="1"/>
  <c r="N1812" i="1"/>
  <c r="Y1812" i="1" s="1"/>
  <c r="N1813" i="1"/>
  <c r="Y1813" i="1" s="1"/>
  <c r="N1814" i="1"/>
  <c r="Y1814" i="1" s="1"/>
  <c r="N1815" i="1"/>
  <c r="Y1815" i="1" s="1"/>
  <c r="N1816" i="1"/>
  <c r="Y1816" i="1" s="1"/>
  <c r="N1817" i="1"/>
  <c r="Y1817" i="1" s="1"/>
  <c r="N1818" i="1"/>
  <c r="Y1818" i="1" s="1"/>
  <c r="N1819" i="1"/>
  <c r="Y1819" i="1" s="1"/>
  <c r="N1820" i="1"/>
  <c r="Y1820" i="1" s="1"/>
  <c r="N1821" i="1"/>
  <c r="Y1821" i="1" s="1"/>
  <c r="N1822" i="1"/>
  <c r="Y1822" i="1" s="1"/>
  <c r="N1823" i="1"/>
  <c r="Y1823" i="1" s="1"/>
  <c r="N1824" i="1"/>
  <c r="Y1824" i="1" s="1"/>
  <c r="N1825" i="1"/>
  <c r="Y1825" i="1" s="1"/>
  <c r="N1826" i="1"/>
  <c r="Y1826" i="1" s="1"/>
  <c r="N1827" i="1"/>
  <c r="Y1827" i="1" s="1"/>
  <c r="N1828" i="1"/>
  <c r="Y1828" i="1" s="1"/>
  <c r="N1829" i="1"/>
  <c r="Y1829" i="1" s="1"/>
  <c r="N1830" i="1"/>
  <c r="Y1830" i="1" s="1"/>
  <c r="N1831" i="1"/>
  <c r="Y1831" i="1" s="1"/>
  <c r="N1832" i="1"/>
  <c r="Y1832" i="1" s="1"/>
  <c r="N1833" i="1"/>
  <c r="Y1833" i="1" s="1"/>
  <c r="N1834" i="1"/>
  <c r="Y1834" i="1" s="1"/>
  <c r="N1835" i="1"/>
  <c r="Y1835" i="1" s="1"/>
  <c r="N1836" i="1"/>
  <c r="Y1836" i="1" s="1"/>
  <c r="N1837" i="1"/>
  <c r="Y1837" i="1" s="1"/>
  <c r="N1838" i="1"/>
  <c r="Y1838" i="1" s="1"/>
  <c r="N1839" i="1"/>
  <c r="Y1839" i="1" s="1"/>
  <c r="N1840" i="1"/>
  <c r="Y1840" i="1" s="1"/>
  <c r="N1841" i="1"/>
  <c r="Y1841" i="1" s="1"/>
  <c r="N1842" i="1"/>
  <c r="Y1842" i="1" s="1"/>
  <c r="N1843" i="1"/>
  <c r="Y1843" i="1" s="1"/>
  <c r="N1844" i="1"/>
  <c r="Y1844" i="1" s="1"/>
  <c r="N1845" i="1"/>
  <c r="Y1845" i="1" s="1"/>
  <c r="N1846" i="1"/>
  <c r="Y1846" i="1" s="1"/>
  <c r="N1847" i="1"/>
  <c r="Y1847" i="1" s="1"/>
  <c r="N1848" i="1"/>
  <c r="Y1848" i="1" s="1"/>
  <c r="N1849" i="1"/>
  <c r="Y1849" i="1" s="1"/>
  <c r="N1850" i="1"/>
  <c r="Y1850" i="1" s="1"/>
  <c r="N1851" i="1"/>
  <c r="Y1851" i="1" s="1"/>
  <c r="N1852" i="1"/>
  <c r="Y1852" i="1" s="1"/>
  <c r="N1853" i="1"/>
  <c r="Y1853" i="1" s="1"/>
  <c r="N1854" i="1"/>
  <c r="Y1854" i="1" s="1"/>
  <c r="N1855" i="1"/>
  <c r="Y1855" i="1" s="1"/>
  <c r="N1856" i="1"/>
  <c r="Y1856" i="1" s="1"/>
  <c r="N1857" i="1"/>
  <c r="Y1857" i="1" s="1"/>
  <c r="N1858" i="1"/>
  <c r="Y1858" i="1" s="1"/>
  <c r="N1859" i="1"/>
  <c r="Y1859" i="1" s="1"/>
  <c r="N1860" i="1"/>
  <c r="Y1860" i="1" s="1"/>
  <c r="N1861" i="1"/>
  <c r="Y1861" i="1" s="1"/>
  <c r="N1862" i="1"/>
  <c r="Y1862" i="1" s="1"/>
  <c r="N1863" i="1"/>
  <c r="Y1863" i="1" s="1"/>
  <c r="N1864" i="1"/>
  <c r="Y1864" i="1" s="1"/>
  <c r="N1865" i="1"/>
  <c r="Y1865" i="1" s="1"/>
  <c r="N1866" i="1"/>
  <c r="Y1866" i="1" s="1"/>
  <c r="N1867" i="1"/>
  <c r="Y1867" i="1" s="1"/>
  <c r="N1868" i="1"/>
  <c r="Y1868" i="1" s="1"/>
  <c r="N1869" i="1"/>
  <c r="Y1869" i="1" s="1"/>
  <c r="N1870" i="1"/>
  <c r="Y1870" i="1" s="1"/>
  <c r="N1871" i="1"/>
  <c r="Y1871" i="1" s="1"/>
  <c r="N1872" i="1"/>
  <c r="Y1872" i="1" s="1"/>
  <c r="N1873" i="1"/>
  <c r="Y1873" i="1" s="1"/>
  <c r="N1874" i="1"/>
  <c r="Y1874" i="1" s="1"/>
  <c r="N1875" i="1"/>
  <c r="Y1875" i="1" s="1"/>
  <c r="N1876" i="1"/>
  <c r="Y1876" i="1" s="1"/>
  <c r="N1877" i="1"/>
  <c r="Y1877" i="1" s="1"/>
  <c r="N1878" i="1"/>
  <c r="Y1878" i="1" s="1"/>
  <c r="N1879" i="1"/>
  <c r="Y1879" i="1" s="1"/>
  <c r="N1880" i="1"/>
  <c r="Y1880" i="1" s="1"/>
  <c r="N1881" i="1"/>
  <c r="Y1881" i="1" s="1"/>
  <c r="N1882" i="1"/>
  <c r="Y1882" i="1" s="1"/>
  <c r="N1883" i="1"/>
  <c r="Y1883" i="1" s="1"/>
  <c r="N1884" i="1"/>
  <c r="Y1884" i="1" s="1"/>
  <c r="N1885" i="1"/>
  <c r="Y1885" i="1" s="1"/>
  <c r="N1886" i="1"/>
  <c r="Y1886" i="1" s="1"/>
  <c r="N1887" i="1"/>
  <c r="Y1887" i="1" s="1"/>
  <c r="N1888" i="1"/>
  <c r="Y1888" i="1" s="1"/>
  <c r="N1889" i="1"/>
  <c r="Y1889" i="1" s="1"/>
  <c r="N1890" i="1"/>
  <c r="Y1890" i="1" s="1"/>
  <c r="N1891" i="1"/>
  <c r="Y1891" i="1" s="1"/>
  <c r="N1892" i="1"/>
  <c r="Y1892" i="1" s="1"/>
  <c r="N1893" i="1"/>
  <c r="Y1893" i="1" s="1"/>
  <c r="N1894" i="1"/>
  <c r="Y1894" i="1" s="1"/>
  <c r="N1895" i="1"/>
  <c r="Y1895" i="1" s="1"/>
  <c r="N1896" i="1"/>
  <c r="Y1896" i="1" s="1"/>
  <c r="N1897" i="1"/>
  <c r="Y1897" i="1" s="1"/>
  <c r="N1898" i="1"/>
  <c r="Y1898" i="1" s="1"/>
  <c r="N1899" i="1"/>
  <c r="Y1899" i="1" s="1"/>
  <c r="N1900" i="1"/>
  <c r="Y1900" i="1" s="1"/>
  <c r="N1901" i="1"/>
  <c r="Y1901" i="1" s="1"/>
  <c r="N1902" i="1"/>
  <c r="Y1902" i="1" s="1"/>
  <c r="N1903" i="1"/>
  <c r="Y1903" i="1" s="1"/>
  <c r="N1904" i="1"/>
  <c r="Y1904" i="1" s="1"/>
  <c r="N1905" i="1"/>
  <c r="Y1905" i="1" s="1"/>
  <c r="N1906" i="1"/>
  <c r="Y1906" i="1" s="1"/>
  <c r="N1907" i="1"/>
  <c r="Y1907" i="1" s="1"/>
  <c r="N1908" i="1"/>
  <c r="Y1908" i="1" s="1"/>
  <c r="N1909" i="1"/>
  <c r="Y1909" i="1" s="1"/>
  <c r="N1910" i="1"/>
  <c r="Y1910" i="1" s="1"/>
  <c r="N1911" i="1"/>
  <c r="Y1911" i="1" s="1"/>
  <c r="N1912" i="1"/>
  <c r="Y1912" i="1" s="1"/>
  <c r="N1913" i="1"/>
  <c r="Y1913" i="1" s="1"/>
  <c r="N1914" i="1"/>
  <c r="Y1914" i="1" s="1"/>
  <c r="N1915" i="1"/>
  <c r="Y1915" i="1" s="1"/>
  <c r="N1916" i="1"/>
  <c r="Y1916" i="1" s="1"/>
  <c r="N1917" i="1"/>
  <c r="Y1917" i="1" s="1"/>
  <c r="N1918" i="1"/>
  <c r="Y1918" i="1" s="1"/>
  <c r="N1919" i="1"/>
  <c r="Y1919" i="1" s="1"/>
  <c r="N1920" i="1"/>
  <c r="Y1920" i="1" s="1"/>
  <c r="N1921" i="1"/>
  <c r="Y1921" i="1" s="1"/>
  <c r="N1922" i="1"/>
  <c r="Y1922" i="1" s="1"/>
  <c r="N1923" i="1"/>
  <c r="Y1923" i="1" s="1"/>
  <c r="N1924" i="1"/>
  <c r="Y1924" i="1" s="1"/>
  <c r="N1925" i="1"/>
  <c r="Y1925" i="1" s="1"/>
  <c r="N1926" i="1"/>
  <c r="Y1926" i="1" s="1"/>
  <c r="N1927" i="1"/>
  <c r="Y1927" i="1" s="1"/>
  <c r="N1928" i="1"/>
  <c r="Y1928" i="1" s="1"/>
  <c r="N1929" i="1"/>
  <c r="Y1929" i="1" s="1"/>
  <c r="N1930" i="1"/>
  <c r="Y1930" i="1" s="1"/>
  <c r="N1931" i="1"/>
  <c r="Y1931" i="1" s="1"/>
  <c r="N1932" i="1"/>
  <c r="Y1932" i="1" s="1"/>
  <c r="N1933" i="1"/>
  <c r="Y1933" i="1" s="1"/>
  <c r="N1934" i="1"/>
  <c r="Y1934" i="1" s="1"/>
  <c r="N1935" i="1"/>
  <c r="Y1935" i="1" s="1"/>
  <c r="N1936" i="1"/>
  <c r="Y1936" i="1" s="1"/>
  <c r="N1937" i="1"/>
  <c r="Y1937" i="1" s="1"/>
  <c r="N1938" i="1"/>
  <c r="Y1938" i="1" s="1"/>
  <c r="N1939" i="1"/>
  <c r="Y1939" i="1" s="1"/>
  <c r="N1940" i="1"/>
  <c r="Y1940" i="1" s="1"/>
  <c r="N1941" i="1"/>
  <c r="Y1941" i="1" s="1"/>
  <c r="N1942" i="1"/>
  <c r="Y1942" i="1" s="1"/>
  <c r="N1943" i="1"/>
  <c r="Y1943" i="1" s="1"/>
  <c r="N1944" i="1"/>
  <c r="Y1944" i="1" s="1"/>
  <c r="N1945" i="1"/>
  <c r="Y1945" i="1" s="1"/>
  <c r="N1946" i="1"/>
  <c r="Y1946" i="1" s="1"/>
  <c r="N1947" i="1"/>
  <c r="Y1947" i="1" s="1"/>
  <c r="N1948" i="1"/>
  <c r="Y1948" i="1" s="1"/>
  <c r="N1949" i="1"/>
  <c r="Y1949" i="1" s="1"/>
  <c r="N1950" i="1"/>
  <c r="Y1950" i="1" s="1"/>
  <c r="N1951" i="1"/>
  <c r="Y1951" i="1" s="1"/>
  <c r="N1952" i="1"/>
  <c r="Y1952" i="1" s="1"/>
  <c r="N1953" i="1"/>
  <c r="Y1953" i="1" s="1"/>
  <c r="N1954" i="1"/>
  <c r="Y1954" i="1" s="1"/>
  <c r="N1955" i="1"/>
  <c r="Y1955" i="1" s="1"/>
  <c r="N1956" i="1"/>
  <c r="Y1956" i="1" s="1"/>
  <c r="N1957" i="1"/>
  <c r="Y1957" i="1" s="1"/>
  <c r="N1958" i="1"/>
  <c r="Y1958" i="1" s="1"/>
  <c r="N1959" i="1"/>
  <c r="Y1959" i="1" s="1"/>
  <c r="N1960" i="1"/>
  <c r="Y1960" i="1" s="1"/>
  <c r="N1961" i="1"/>
  <c r="Y1961" i="1" s="1"/>
  <c r="N1962" i="1"/>
  <c r="Y1962" i="1" s="1"/>
  <c r="N1963" i="1"/>
  <c r="Y1963" i="1" s="1"/>
  <c r="N1964" i="1"/>
  <c r="Y1964" i="1" s="1"/>
  <c r="N1965" i="1"/>
  <c r="Y1965" i="1" s="1"/>
  <c r="N1966" i="1"/>
  <c r="Y1966" i="1" s="1"/>
  <c r="N1967" i="1"/>
  <c r="Y1967" i="1" s="1"/>
  <c r="N1968" i="1"/>
  <c r="Y1968" i="1" s="1"/>
  <c r="N1969" i="1"/>
  <c r="Y1969" i="1" s="1"/>
  <c r="N1970" i="1"/>
  <c r="Y1970" i="1" s="1"/>
  <c r="N1971" i="1"/>
  <c r="Y1971" i="1" s="1"/>
  <c r="N1972" i="1"/>
  <c r="Y1972" i="1" s="1"/>
  <c r="N1973" i="1"/>
  <c r="Y1973" i="1" s="1"/>
  <c r="N1974" i="1"/>
  <c r="Y1974" i="1" s="1"/>
  <c r="N1975" i="1"/>
  <c r="Y1975" i="1" s="1"/>
  <c r="N1976" i="1"/>
  <c r="Y1976" i="1" s="1"/>
  <c r="N1977" i="1"/>
  <c r="Y1977" i="1" s="1"/>
  <c r="N1978" i="1"/>
  <c r="Y1978" i="1" s="1"/>
  <c r="N1979" i="1"/>
  <c r="Y1979" i="1" s="1"/>
  <c r="N1980" i="1"/>
  <c r="Y1980" i="1" s="1"/>
  <c r="N1981" i="1"/>
  <c r="Y1981" i="1" s="1"/>
  <c r="N1982" i="1"/>
  <c r="Y1982" i="1" s="1"/>
  <c r="N1983" i="1"/>
  <c r="Y1983" i="1" s="1"/>
  <c r="N1984" i="1"/>
  <c r="Y1984" i="1" s="1"/>
  <c r="N1985" i="1"/>
  <c r="Y1985" i="1" s="1"/>
  <c r="N1986" i="1"/>
  <c r="Y1986" i="1" s="1"/>
  <c r="N1987" i="1"/>
  <c r="Y1987" i="1" s="1"/>
  <c r="N1988" i="1"/>
  <c r="Y1988" i="1" s="1"/>
  <c r="N1989" i="1"/>
  <c r="Y1989" i="1" s="1"/>
  <c r="N1990" i="1"/>
  <c r="Y1990" i="1" s="1"/>
  <c r="N1991" i="1"/>
  <c r="Y1991" i="1" s="1"/>
  <c r="N1992" i="1"/>
  <c r="Y1992" i="1" s="1"/>
  <c r="N1993" i="1"/>
  <c r="Y1993" i="1" s="1"/>
  <c r="N1994" i="1"/>
  <c r="Y1994" i="1" s="1"/>
  <c r="N1995" i="1"/>
  <c r="Y1995" i="1" s="1"/>
  <c r="N1996" i="1"/>
  <c r="Y1996" i="1" s="1"/>
  <c r="N1997" i="1"/>
  <c r="Y1997" i="1" s="1"/>
  <c r="N1998" i="1"/>
  <c r="Y1998" i="1" s="1"/>
  <c r="N1999" i="1"/>
  <c r="Y1999" i="1" s="1"/>
  <c r="N2000" i="1"/>
  <c r="Y2000" i="1" s="1"/>
  <c r="N2001" i="1"/>
  <c r="Y2001" i="1" s="1"/>
  <c r="N2002" i="1"/>
  <c r="Y2002" i="1" s="1"/>
  <c r="N2003" i="1"/>
  <c r="Y2003" i="1" s="1"/>
  <c r="N2004" i="1"/>
  <c r="Y2004" i="1" s="1"/>
  <c r="N2005" i="1"/>
  <c r="Y2005" i="1" s="1"/>
  <c r="N2006" i="1"/>
  <c r="Y2006" i="1" s="1"/>
  <c r="N2007" i="1"/>
  <c r="Y2007" i="1" s="1"/>
  <c r="N2008" i="1"/>
  <c r="Y2008" i="1" s="1"/>
  <c r="N2009" i="1"/>
  <c r="Y2009" i="1" s="1"/>
  <c r="N2010" i="1"/>
  <c r="Y2010" i="1" s="1"/>
  <c r="N2011" i="1"/>
  <c r="Y2011" i="1" s="1"/>
  <c r="N2012" i="1"/>
  <c r="Y2012" i="1" s="1"/>
  <c r="N2013" i="1"/>
  <c r="Y2013" i="1" s="1"/>
  <c r="N2014" i="1"/>
  <c r="Y2014" i="1" s="1"/>
  <c r="N2015" i="1"/>
  <c r="Y2015" i="1" s="1"/>
  <c r="N2016" i="1"/>
  <c r="Y2016" i="1" s="1"/>
  <c r="N2017" i="1"/>
  <c r="Y2017" i="1" s="1"/>
  <c r="N2018" i="1"/>
  <c r="Y2018" i="1" s="1"/>
  <c r="N2019" i="1"/>
  <c r="Y2019" i="1" s="1"/>
  <c r="N2020" i="1"/>
  <c r="Y2020" i="1" s="1"/>
  <c r="N2021" i="1"/>
  <c r="Y2021" i="1" s="1"/>
  <c r="N2022" i="1"/>
  <c r="Y2022" i="1" s="1"/>
  <c r="N2023" i="1"/>
  <c r="Y2023" i="1" s="1"/>
  <c r="N2024" i="1"/>
  <c r="Y2024" i="1" s="1"/>
  <c r="N2025" i="1"/>
  <c r="Y2025" i="1" s="1"/>
  <c r="N2026" i="1"/>
  <c r="Y2026" i="1" s="1"/>
  <c r="N2027" i="1"/>
  <c r="Y2027" i="1" s="1"/>
  <c r="N2028" i="1"/>
  <c r="Y2028" i="1" s="1"/>
  <c r="N2029" i="1"/>
  <c r="Y2029" i="1" s="1"/>
  <c r="N2030" i="1"/>
  <c r="Y2030" i="1" s="1"/>
  <c r="N2031" i="1"/>
  <c r="Y2031" i="1" s="1"/>
  <c r="N2032" i="1"/>
  <c r="Y2032" i="1" s="1"/>
  <c r="N2033" i="1"/>
  <c r="Y2033" i="1" s="1"/>
  <c r="N2034" i="1"/>
  <c r="Y2034" i="1" s="1"/>
  <c r="N2035" i="1"/>
  <c r="Y2035" i="1" s="1"/>
  <c r="N2036" i="1"/>
  <c r="Y2036" i="1" s="1"/>
  <c r="N2037" i="1"/>
  <c r="Y2037" i="1" s="1"/>
  <c r="N2038" i="1"/>
  <c r="Y2038" i="1" s="1"/>
  <c r="N2039" i="1"/>
  <c r="Y2039" i="1" s="1"/>
  <c r="N2040" i="1"/>
  <c r="Y2040" i="1" s="1"/>
  <c r="N2041" i="1"/>
  <c r="Y2041" i="1" s="1"/>
  <c r="N2042" i="1"/>
  <c r="Y2042" i="1" s="1"/>
  <c r="N2043" i="1"/>
  <c r="Y2043" i="1" s="1"/>
  <c r="N2044" i="1"/>
  <c r="Y2044" i="1" s="1"/>
  <c r="N2045" i="1"/>
  <c r="Y2045" i="1" s="1"/>
  <c r="N2046" i="1"/>
  <c r="Y2046" i="1" s="1"/>
  <c r="N2047" i="1"/>
  <c r="Y2047" i="1" s="1"/>
  <c r="N2048" i="1"/>
  <c r="Y2048" i="1" s="1"/>
  <c r="N2049" i="1"/>
  <c r="Y2049" i="1" s="1"/>
  <c r="N2050" i="1"/>
  <c r="Y2050" i="1" s="1"/>
  <c r="N2051" i="1"/>
  <c r="Y2051" i="1" s="1"/>
  <c r="N2052" i="1"/>
  <c r="Y2052" i="1" s="1"/>
  <c r="N2053" i="1"/>
  <c r="Y2053" i="1" s="1"/>
  <c r="N2054" i="1"/>
  <c r="Y2054" i="1" s="1"/>
  <c r="N2055" i="1"/>
  <c r="Y2055" i="1" s="1"/>
  <c r="N2056" i="1"/>
  <c r="Y2056" i="1" s="1"/>
  <c r="N2057" i="1"/>
  <c r="Y2057" i="1" s="1"/>
  <c r="N2058" i="1"/>
  <c r="Y2058" i="1" s="1"/>
  <c r="N2059" i="1"/>
  <c r="Y2059" i="1" s="1"/>
  <c r="N2060" i="1"/>
  <c r="Y2060" i="1" s="1"/>
  <c r="N2061" i="1"/>
  <c r="Y2061" i="1" s="1"/>
  <c r="N2062" i="1"/>
  <c r="Y2062" i="1" s="1"/>
  <c r="N2063" i="1"/>
  <c r="Y2063" i="1" s="1"/>
  <c r="N2064" i="1"/>
  <c r="Y2064" i="1" s="1"/>
  <c r="N2065" i="1"/>
  <c r="Y2065" i="1" s="1"/>
  <c r="N2066" i="1"/>
  <c r="Y2066" i="1" s="1"/>
  <c r="N2067" i="1"/>
  <c r="Y2067" i="1" s="1"/>
  <c r="N2068" i="1"/>
  <c r="Y2068" i="1" s="1"/>
  <c r="N2069" i="1"/>
  <c r="Y2069" i="1" s="1"/>
  <c r="N2070" i="1"/>
  <c r="Y2070" i="1" s="1"/>
  <c r="N2071" i="1"/>
  <c r="Y2071" i="1" s="1"/>
  <c r="N2072" i="1"/>
  <c r="Y2072" i="1" s="1"/>
  <c r="N2073" i="1"/>
  <c r="Y2073" i="1" s="1"/>
  <c r="N2074" i="1"/>
  <c r="Y2074" i="1" s="1"/>
  <c r="N2075" i="1"/>
  <c r="Y2075" i="1" s="1"/>
  <c r="N2076" i="1"/>
  <c r="Y2076" i="1" s="1"/>
  <c r="N2077" i="1"/>
  <c r="Y2077" i="1" s="1"/>
  <c r="N2078" i="1"/>
  <c r="Y2078" i="1" s="1"/>
  <c r="N2079" i="1"/>
  <c r="Y2079" i="1" s="1"/>
  <c r="N2080" i="1"/>
  <c r="Y2080" i="1" s="1"/>
  <c r="N2081" i="1"/>
  <c r="Y2081" i="1" s="1"/>
  <c r="N2082" i="1"/>
  <c r="Y2082" i="1" s="1"/>
  <c r="N2083" i="1"/>
  <c r="Y2083" i="1" s="1"/>
  <c r="N2084" i="1"/>
  <c r="Y2084" i="1" s="1"/>
  <c r="N2085" i="1"/>
  <c r="Y2085" i="1" s="1"/>
  <c r="N2086" i="1"/>
  <c r="Y2086" i="1" s="1"/>
  <c r="N2087" i="1"/>
  <c r="Y2087" i="1" s="1"/>
  <c r="N2088" i="1"/>
  <c r="Y2088" i="1" s="1"/>
  <c r="N2089" i="1"/>
  <c r="Y2089" i="1" s="1"/>
  <c r="N2090" i="1"/>
  <c r="Y2090" i="1" s="1"/>
  <c r="N2091" i="1"/>
  <c r="Y2091" i="1" s="1"/>
  <c r="N2092" i="1"/>
  <c r="Y2092" i="1" s="1"/>
  <c r="N2093" i="1"/>
  <c r="Y2093" i="1" s="1"/>
  <c r="N2094" i="1"/>
  <c r="Y2094" i="1" s="1"/>
  <c r="N2095" i="1"/>
  <c r="Y2095" i="1" s="1"/>
  <c r="N2096" i="1"/>
  <c r="Y2096" i="1" s="1"/>
  <c r="N2097" i="1"/>
  <c r="Y2097" i="1" s="1"/>
  <c r="N2098" i="1"/>
  <c r="Y2098" i="1" s="1"/>
  <c r="N2099" i="1"/>
  <c r="Y2099" i="1" s="1"/>
  <c r="N2100" i="1"/>
  <c r="Y2100" i="1" s="1"/>
  <c r="N2101" i="1"/>
  <c r="Y2101" i="1" s="1"/>
  <c r="N2102" i="1"/>
  <c r="Y2102" i="1" s="1"/>
  <c r="N2103" i="1"/>
  <c r="Y2103" i="1" s="1"/>
  <c r="N2104" i="1"/>
  <c r="Y2104" i="1" s="1"/>
  <c r="N2105" i="1"/>
  <c r="Y2105" i="1" s="1"/>
  <c r="N2106" i="1"/>
  <c r="Y2106" i="1" s="1"/>
  <c r="N2107" i="1"/>
  <c r="Y2107" i="1" s="1"/>
  <c r="N2108" i="1"/>
  <c r="Y2108" i="1" s="1"/>
  <c r="N2109" i="1"/>
  <c r="Y2109" i="1" s="1"/>
  <c r="N2110" i="1"/>
  <c r="Y2110" i="1" s="1"/>
  <c r="N2111" i="1"/>
  <c r="Y2111" i="1" s="1"/>
  <c r="N2112" i="1"/>
  <c r="Y2112" i="1" s="1"/>
  <c r="N2113" i="1"/>
  <c r="Y2113" i="1" s="1"/>
  <c r="N2114" i="1"/>
  <c r="Y2114" i="1" s="1"/>
  <c r="N2115" i="1"/>
  <c r="Y2115" i="1" s="1"/>
  <c r="N2116" i="1"/>
  <c r="Y2116" i="1" s="1"/>
  <c r="N2117" i="1"/>
  <c r="Y2117" i="1" s="1"/>
  <c r="N2118" i="1"/>
  <c r="Y2118" i="1" s="1"/>
  <c r="N2119" i="1"/>
  <c r="Y2119" i="1" s="1"/>
  <c r="N2120" i="1"/>
  <c r="Y2120" i="1" s="1"/>
  <c r="N2121" i="1"/>
  <c r="Y2121" i="1" s="1"/>
  <c r="N2122" i="1"/>
  <c r="Y2122" i="1" s="1"/>
  <c r="N2123" i="1"/>
  <c r="Y2123" i="1" s="1"/>
  <c r="N2124" i="1"/>
  <c r="Y2124" i="1" s="1"/>
  <c r="N2125" i="1"/>
  <c r="Y2125" i="1" s="1"/>
  <c r="N2126" i="1"/>
  <c r="Y2126" i="1" s="1"/>
  <c r="N2127" i="1"/>
  <c r="Y2127" i="1" s="1"/>
  <c r="N2128" i="1"/>
  <c r="Y2128" i="1" s="1"/>
  <c r="N2129" i="1"/>
  <c r="Y2129" i="1" s="1"/>
  <c r="N2130" i="1"/>
  <c r="Y2130" i="1" s="1"/>
  <c r="N2131" i="1"/>
  <c r="Y2131" i="1" s="1"/>
  <c r="N2132" i="1"/>
  <c r="Y2132" i="1" s="1"/>
  <c r="N2133" i="1"/>
  <c r="Y2133" i="1" s="1"/>
  <c r="N2134" i="1"/>
  <c r="Y2134" i="1" s="1"/>
  <c r="N2135" i="1"/>
  <c r="Y2135" i="1" s="1"/>
  <c r="N2136" i="1"/>
  <c r="Y2136" i="1" s="1"/>
  <c r="N2137" i="1"/>
  <c r="Y2137" i="1" s="1"/>
  <c r="N2138" i="1"/>
  <c r="Y2138" i="1" s="1"/>
  <c r="N2139" i="1"/>
  <c r="Y2139" i="1" s="1"/>
  <c r="N2140" i="1"/>
  <c r="Y2140" i="1" s="1"/>
  <c r="N2141" i="1"/>
  <c r="Y2141" i="1" s="1"/>
  <c r="N2142" i="1"/>
  <c r="Y2142" i="1" s="1"/>
  <c r="N2143" i="1"/>
  <c r="Y2143" i="1" s="1"/>
  <c r="N2144" i="1"/>
  <c r="Y2144" i="1" s="1"/>
  <c r="N2145" i="1"/>
  <c r="Y2145" i="1" s="1"/>
  <c r="N2146" i="1"/>
  <c r="Y2146" i="1" s="1"/>
  <c r="N2147" i="1"/>
  <c r="Y2147" i="1" s="1"/>
  <c r="N2148" i="1"/>
  <c r="Y2148" i="1" s="1"/>
  <c r="N2149" i="1"/>
  <c r="Y2149" i="1" s="1"/>
  <c r="N2150" i="1"/>
  <c r="Y2150" i="1" s="1"/>
  <c r="N2151" i="1"/>
  <c r="Y2151" i="1" s="1"/>
  <c r="N2152" i="1"/>
  <c r="Y2152" i="1" s="1"/>
  <c r="N2153" i="1"/>
  <c r="Y2153" i="1" s="1"/>
  <c r="N2154" i="1"/>
  <c r="Y2154" i="1" s="1"/>
  <c r="N2155" i="1"/>
  <c r="Y2155" i="1" s="1"/>
  <c r="N2156" i="1"/>
  <c r="Y2156" i="1" s="1"/>
  <c r="N2157" i="1"/>
  <c r="Y2157" i="1" s="1"/>
  <c r="N2158" i="1"/>
  <c r="Y2158" i="1" s="1"/>
  <c r="N2159" i="1"/>
  <c r="Y2159" i="1" s="1"/>
  <c r="N2160" i="1"/>
  <c r="Y2160" i="1" s="1"/>
  <c r="N2161" i="1"/>
  <c r="Y2161" i="1" s="1"/>
  <c r="N2162" i="1"/>
  <c r="Y2162" i="1" s="1"/>
  <c r="N2163" i="1"/>
  <c r="Y2163" i="1" s="1"/>
  <c r="N2164" i="1"/>
  <c r="Y2164" i="1" s="1"/>
  <c r="N2165" i="1"/>
  <c r="Y2165" i="1" s="1"/>
  <c r="N2166" i="1"/>
  <c r="Y2166" i="1" s="1"/>
  <c r="N2167" i="1"/>
  <c r="Y2167" i="1" s="1"/>
  <c r="N2168" i="1"/>
  <c r="Y2168" i="1" s="1"/>
  <c r="N2169" i="1"/>
  <c r="Y2169" i="1" s="1"/>
  <c r="N2170" i="1"/>
  <c r="Y2170" i="1" s="1"/>
  <c r="N2171" i="1"/>
  <c r="Y2171" i="1" s="1"/>
  <c r="N2172" i="1"/>
  <c r="Y2172" i="1" s="1"/>
  <c r="N2173" i="1"/>
  <c r="Y2173" i="1" s="1"/>
  <c r="N2174" i="1"/>
  <c r="Y2174" i="1" s="1"/>
  <c r="N2175" i="1"/>
  <c r="Y2175" i="1" s="1"/>
  <c r="N2176" i="1"/>
  <c r="Y2176" i="1" s="1"/>
  <c r="N2177" i="1"/>
  <c r="Y2177" i="1" s="1"/>
  <c r="N2178" i="1"/>
  <c r="Y2178" i="1" s="1"/>
  <c r="N2179" i="1"/>
  <c r="Y2179" i="1" s="1"/>
  <c r="N2180" i="1"/>
  <c r="Y2180" i="1" s="1"/>
  <c r="N2181" i="1"/>
  <c r="Y2181" i="1" s="1"/>
  <c r="N2182" i="1"/>
  <c r="Y2182" i="1" s="1"/>
  <c r="N2183" i="1"/>
  <c r="Y2183" i="1" s="1"/>
  <c r="N2184" i="1"/>
  <c r="Y2184" i="1" s="1"/>
  <c r="N2185" i="1"/>
  <c r="Y2185" i="1" s="1"/>
  <c r="N2186" i="1"/>
  <c r="Y2186" i="1" s="1"/>
  <c r="N2187" i="1"/>
  <c r="Y2187" i="1" s="1"/>
  <c r="N2188" i="1"/>
  <c r="Y2188" i="1" s="1"/>
  <c r="N2189" i="1"/>
  <c r="Y2189" i="1" s="1"/>
  <c r="N2190" i="1"/>
  <c r="Y2190" i="1" s="1"/>
  <c r="N2191" i="1"/>
  <c r="Y2191" i="1" s="1"/>
  <c r="N2192" i="1"/>
  <c r="Y2192" i="1" s="1"/>
  <c r="N2193" i="1"/>
  <c r="Y2193" i="1" s="1"/>
  <c r="N2194" i="1"/>
  <c r="Y2194" i="1" s="1"/>
  <c r="N2195" i="1"/>
  <c r="Y2195" i="1" s="1"/>
  <c r="N2196" i="1"/>
  <c r="Y2196" i="1" s="1"/>
  <c r="N2197" i="1"/>
  <c r="Y2197" i="1" s="1"/>
  <c r="N2198" i="1"/>
  <c r="Y2198" i="1" s="1"/>
  <c r="N2199" i="1"/>
  <c r="Y2199" i="1" s="1"/>
  <c r="N2200" i="1"/>
  <c r="Y2200" i="1" s="1"/>
  <c r="N2201" i="1"/>
  <c r="Y2201" i="1" s="1"/>
  <c r="N2202" i="1"/>
  <c r="Y2202" i="1" s="1"/>
  <c r="N2203" i="1"/>
  <c r="Y2203" i="1" s="1"/>
  <c r="N2204" i="1"/>
  <c r="Y2204" i="1" s="1"/>
  <c r="N2205" i="1"/>
  <c r="Y2205" i="1" s="1"/>
  <c r="N2206" i="1"/>
  <c r="Y2206" i="1" s="1"/>
  <c r="N2207" i="1"/>
  <c r="Y2207" i="1" s="1"/>
  <c r="N2208" i="1"/>
  <c r="Y2208" i="1" s="1"/>
  <c r="N2209" i="1"/>
  <c r="Y2209" i="1" s="1"/>
  <c r="N2210" i="1"/>
  <c r="Y2210" i="1" s="1"/>
  <c r="N2211" i="1"/>
  <c r="Y2211" i="1" s="1"/>
  <c r="N2212" i="1"/>
  <c r="Y2212" i="1" s="1"/>
  <c r="N2213" i="1"/>
  <c r="Y2213" i="1" s="1"/>
  <c r="N2214" i="1"/>
  <c r="Y2214" i="1" s="1"/>
  <c r="N2215" i="1"/>
  <c r="Y2215" i="1" s="1"/>
  <c r="N2216" i="1"/>
  <c r="Y2216" i="1" s="1"/>
  <c r="N2217" i="1"/>
  <c r="Y2217" i="1" s="1"/>
  <c r="N2218" i="1"/>
  <c r="Y2218" i="1" s="1"/>
  <c r="N2219" i="1"/>
  <c r="Y2219" i="1" s="1"/>
  <c r="N2220" i="1"/>
  <c r="Y2220" i="1" s="1"/>
  <c r="N2221" i="1"/>
  <c r="Y2221" i="1" s="1"/>
  <c r="N2222" i="1"/>
  <c r="Y2222" i="1" s="1"/>
  <c r="N2223" i="1"/>
  <c r="Y2223" i="1" s="1"/>
  <c r="N2224" i="1"/>
  <c r="Y2224" i="1" s="1"/>
  <c r="N2225" i="1"/>
  <c r="Y2225" i="1" s="1"/>
  <c r="N2226" i="1"/>
  <c r="Y2226" i="1" s="1"/>
  <c r="N2227" i="1"/>
  <c r="Y2227" i="1" s="1"/>
  <c r="N2228" i="1"/>
  <c r="Y2228" i="1" s="1"/>
  <c r="N2229" i="1"/>
  <c r="Y2229" i="1" s="1"/>
  <c r="N2230" i="1"/>
  <c r="Y2230" i="1" s="1"/>
  <c r="N2231" i="1"/>
  <c r="Y2231" i="1" s="1"/>
  <c r="N2232" i="1"/>
  <c r="Y2232" i="1" s="1"/>
  <c r="N2233" i="1"/>
  <c r="Y2233" i="1" s="1"/>
  <c r="N2234" i="1"/>
  <c r="Y2234" i="1" s="1"/>
  <c r="N2235" i="1"/>
  <c r="Y2235" i="1" s="1"/>
  <c r="N2236" i="1"/>
  <c r="Y2236" i="1" s="1"/>
  <c r="N2237" i="1"/>
  <c r="Y2237" i="1" s="1"/>
  <c r="N2238" i="1"/>
  <c r="Y2238" i="1" s="1"/>
  <c r="N2239" i="1"/>
  <c r="Y2239" i="1" s="1"/>
  <c r="N2240" i="1"/>
  <c r="Y2240" i="1" s="1"/>
  <c r="N2241" i="1"/>
  <c r="Y2241" i="1" s="1"/>
  <c r="N2242" i="1"/>
  <c r="Y2242" i="1" s="1"/>
  <c r="N2243" i="1"/>
  <c r="Y2243" i="1" s="1"/>
  <c r="N2244" i="1"/>
  <c r="Y2244" i="1" s="1"/>
  <c r="N2245" i="1"/>
  <c r="Y2245" i="1" s="1"/>
  <c r="N2246" i="1"/>
  <c r="Y2246" i="1" s="1"/>
  <c r="N2247" i="1"/>
  <c r="Y2247" i="1" s="1"/>
  <c r="N2248" i="1"/>
  <c r="Y2248" i="1" s="1"/>
  <c r="N2249" i="1"/>
  <c r="Y2249" i="1" s="1"/>
  <c r="N2250" i="1"/>
  <c r="Y2250" i="1" s="1"/>
  <c r="N2251" i="1"/>
  <c r="Y2251" i="1" s="1"/>
  <c r="N2252" i="1"/>
  <c r="Y2252" i="1" s="1"/>
  <c r="N2253" i="1"/>
  <c r="Y2253" i="1" s="1"/>
  <c r="N2254" i="1"/>
  <c r="Y2254" i="1" s="1"/>
  <c r="N2255" i="1"/>
  <c r="Y2255" i="1" s="1"/>
  <c r="N2256" i="1"/>
  <c r="Y2256" i="1" s="1"/>
  <c r="N2257" i="1"/>
  <c r="Y2257" i="1" s="1"/>
  <c r="N2258" i="1"/>
  <c r="Y2258" i="1" s="1"/>
  <c r="N2259" i="1"/>
  <c r="Y2259" i="1" s="1"/>
  <c r="N2260" i="1"/>
  <c r="Y2260" i="1" s="1"/>
  <c r="N2261" i="1"/>
  <c r="Y2261" i="1" s="1"/>
  <c r="N2262" i="1"/>
  <c r="Y2262" i="1" s="1"/>
  <c r="N2263" i="1"/>
  <c r="Y2263" i="1" s="1"/>
  <c r="N2264" i="1"/>
  <c r="Y2264" i="1" s="1"/>
  <c r="N2265" i="1"/>
  <c r="Y2265" i="1" s="1"/>
  <c r="N2266" i="1"/>
  <c r="Y2266" i="1" s="1"/>
  <c r="N2267" i="1"/>
  <c r="Y2267" i="1" s="1"/>
  <c r="N2268" i="1"/>
  <c r="Y2268" i="1" s="1"/>
  <c r="N2269" i="1"/>
  <c r="Y2269" i="1" s="1"/>
  <c r="N2270" i="1"/>
  <c r="Y2270" i="1" s="1"/>
  <c r="N2271" i="1"/>
  <c r="Y2271" i="1" s="1"/>
  <c r="N2272" i="1"/>
  <c r="Y2272" i="1" s="1"/>
  <c r="N2273" i="1"/>
  <c r="Y2273" i="1" s="1"/>
  <c r="N2274" i="1"/>
  <c r="Y2274" i="1" s="1"/>
  <c r="N2275" i="1"/>
  <c r="Y2275" i="1" s="1"/>
  <c r="N2276" i="1"/>
  <c r="Y2276" i="1" s="1"/>
  <c r="N2277" i="1"/>
  <c r="Y2277" i="1" s="1"/>
  <c r="N2278" i="1"/>
  <c r="Y2278" i="1" s="1"/>
  <c r="N2279" i="1"/>
  <c r="Y2279" i="1" s="1"/>
  <c r="N2280" i="1"/>
  <c r="Y2280" i="1" s="1"/>
  <c r="N2281" i="1"/>
  <c r="Y2281" i="1" s="1"/>
  <c r="N2282" i="1"/>
  <c r="Y2282" i="1" s="1"/>
  <c r="N2283" i="1"/>
  <c r="Y2283" i="1" s="1"/>
  <c r="N2284" i="1"/>
  <c r="Y2284" i="1" s="1"/>
  <c r="N2285" i="1"/>
  <c r="Y2285" i="1" s="1"/>
  <c r="N2286" i="1"/>
  <c r="Y2286" i="1" s="1"/>
  <c r="N2287" i="1"/>
  <c r="Y2287" i="1" s="1"/>
  <c r="N2288" i="1"/>
  <c r="Y2288" i="1" s="1"/>
  <c r="N2289" i="1"/>
  <c r="Y2289" i="1" s="1"/>
  <c r="N2290" i="1"/>
  <c r="Y2290" i="1" s="1"/>
  <c r="N2291" i="1"/>
  <c r="Y2291" i="1" s="1"/>
  <c r="N2292" i="1"/>
  <c r="Y2292" i="1" s="1"/>
  <c r="N2293" i="1"/>
  <c r="Y2293" i="1" s="1"/>
  <c r="N2294" i="1"/>
  <c r="Y2294" i="1" s="1"/>
  <c r="N2295" i="1"/>
  <c r="Y2295" i="1" s="1"/>
  <c r="N2296" i="1"/>
  <c r="Y2296" i="1" s="1"/>
  <c r="N2297" i="1"/>
  <c r="Y2297" i="1" s="1"/>
  <c r="N2298" i="1"/>
  <c r="Y2298" i="1" s="1"/>
  <c r="N2299" i="1"/>
  <c r="Y2299" i="1" s="1"/>
  <c r="N2300" i="1"/>
  <c r="Y2300" i="1" s="1"/>
  <c r="N2301" i="1"/>
  <c r="Y2301" i="1" s="1"/>
  <c r="N2302" i="1"/>
  <c r="Y2302" i="1" s="1"/>
  <c r="N2303" i="1"/>
  <c r="Y2303" i="1" s="1"/>
  <c r="N2304" i="1"/>
  <c r="Y2304" i="1" s="1"/>
  <c r="N2305" i="1"/>
  <c r="Y2305" i="1" s="1"/>
  <c r="N2306" i="1"/>
  <c r="Y2306" i="1" s="1"/>
  <c r="N2307" i="1"/>
  <c r="Y2307" i="1" s="1"/>
  <c r="N2308" i="1"/>
  <c r="Y2308" i="1" s="1"/>
  <c r="N2309" i="1"/>
  <c r="Y2309" i="1" s="1"/>
  <c r="N2310" i="1"/>
  <c r="Y2310" i="1" s="1"/>
  <c r="N2311" i="1"/>
  <c r="Y2311" i="1" s="1"/>
  <c r="N2312" i="1"/>
  <c r="Y2312" i="1" s="1"/>
  <c r="N2313" i="1"/>
  <c r="Y2313" i="1" s="1"/>
  <c r="N2314" i="1"/>
  <c r="Y2314" i="1" s="1"/>
  <c r="N2315" i="1"/>
  <c r="Y2315" i="1" s="1"/>
  <c r="N2316" i="1"/>
  <c r="Y2316" i="1" s="1"/>
  <c r="N2317" i="1"/>
  <c r="Y2317" i="1" s="1"/>
  <c r="N2318" i="1"/>
  <c r="Y2318" i="1" s="1"/>
  <c r="N2319" i="1"/>
  <c r="Y2319" i="1" s="1"/>
  <c r="N2320" i="1"/>
  <c r="Y2320" i="1" s="1"/>
  <c r="N2321" i="1"/>
  <c r="Y2321" i="1" s="1"/>
  <c r="N2322" i="1"/>
  <c r="Y2322" i="1" s="1"/>
  <c r="N2323" i="1"/>
  <c r="Y2323" i="1" s="1"/>
  <c r="N2324" i="1"/>
  <c r="Y2324" i="1" s="1"/>
  <c r="N2325" i="1"/>
  <c r="Y2325" i="1" s="1"/>
  <c r="N2326" i="1"/>
  <c r="Y2326" i="1" s="1"/>
  <c r="N2327" i="1"/>
  <c r="Y2327" i="1" s="1"/>
  <c r="N2328" i="1"/>
  <c r="Y2328" i="1" s="1"/>
  <c r="N2329" i="1"/>
  <c r="Y2329" i="1" s="1"/>
  <c r="N2330" i="1"/>
  <c r="Y2330" i="1" s="1"/>
  <c r="N2331" i="1"/>
  <c r="Y2331" i="1" s="1"/>
  <c r="N2332" i="1"/>
  <c r="Y2332" i="1" s="1"/>
  <c r="N2333" i="1"/>
  <c r="Y2333" i="1" s="1"/>
  <c r="N2334" i="1"/>
  <c r="Y2334" i="1" s="1"/>
  <c r="N2335" i="1"/>
  <c r="Y2335" i="1" s="1"/>
  <c r="N2336" i="1"/>
  <c r="Y2336" i="1" s="1"/>
  <c r="N2337" i="1"/>
  <c r="Y2337" i="1" s="1"/>
  <c r="N2338" i="1"/>
  <c r="Y2338" i="1" s="1"/>
  <c r="N2339" i="1"/>
  <c r="Y2339" i="1" s="1"/>
  <c r="N2340" i="1"/>
  <c r="Y2340" i="1" s="1"/>
  <c r="N2341" i="1"/>
  <c r="Y2341" i="1" s="1"/>
  <c r="N2342" i="1"/>
  <c r="Y2342" i="1" s="1"/>
  <c r="N2343" i="1"/>
  <c r="Y2343" i="1" s="1"/>
  <c r="N2344" i="1"/>
  <c r="Y2344" i="1" s="1"/>
  <c r="N2345" i="1"/>
  <c r="Y2345" i="1" s="1"/>
  <c r="N2346" i="1"/>
  <c r="Y2346" i="1" s="1"/>
  <c r="N2347" i="1"/>
  <c r="Y2347" i="1" s="1"/>
  <c r="N2348" i="1"/>
  <c r="Y2348" i="1" s="1"/>
  <c r="N2349" i="1"/>
  <c r="Y2349" i="1" s="1"/>
  <c r="N2350" i="1"/>
  <c r="Y2350" i="1" s="1"/>
  <c r="N2351" i="1"/>
  <c r="Y2351" i="1" s="1"/>
  <c r="N2352" i="1"/>
  <c r="Y2352" i="1" s="1"/>
  <c r="N2353" i="1"/>
  <c r="Y2353" i="1" s="1"/>
  <c r="N2354" i="1"/>
  <c r="Y2354" i="1" s="1"/>
  <c r="N2355" i="1"/>
  <c r="Y2355" i="1" s="1"/>
  <c r="N2356" i="1"/>
  <c r="Y2356" i="1" s="1"/>
  <c r="N2357" i="1"/>
  <c r="Y2357" i="1" s="1"/>
  <c r="N2358" i="1"/>
  <c r="Y2358" i="1" s="1"/>
  <c r="N2359" i="1"/>
  <c r="Y2359" i="1" s="1"/>
  <c r="N2360" i="1"/>
  <c r="Y2360" i="1" s="1"/>
  <c r="N2361" i="1"/>
  <c r="Y2361" i="1" s="1"/>
  <c r="N2362" i="1"/>
  <c r="Y2362" i="1" s="1"/>
  <c r="N2363" i="1"/>
  <c r="Y2363" i="1" s="1"/>
  <c r="N2364" i="1"/>
  <c r="Y2364" i="1" s="1"/>
  <c r="N2365" i="1"/>
  <c r="Y2365" i="1" s="1"/>
  <c r="N2366" i="1"/>
  <c r="Y2366" i="1" s="1"/>
  <c r="N2367" i="1"/>
  <c r="Y2367" i="1" s="1"/>
  <c r="N2368" i="1"/>
  <c r="Y2368" i="1" s="1"/>
  <c r="N2369" i="1"/>
  <c r="Y2369" i="1" s="1"/>
  <c r="N2370" i="1"/>
  <c r="Y2370" i="1" s="1"/>
  <c r="N2371" i="1"/>
  <c r="Y2371" i="1" s="1"/>
  <c r="N2372" i="1"/>
  <c r="Y2372" i="1" s="1"/>
  <c r="N2373" i="1"/>
  <c r="Y2373" i="1" s="1"/>
  <c r="N2374" i="1"/>
  <c r="Y2374" i="1" s="1"/>
  <c r="N2375" i="1"/>
  <c r="Y2375" i="1" s="1"/>
  <c r="N2376" i="1"/>
  <c r="Y2376" i="1" s="1"/>
  <c r="N2377" i="1"/>
  <c r="Y2377" i="1" s="1"/>
  <c r="N2378" i="1"/>
  <c r="Y2378" i="1" s="1"/>
  <c r="N2379" i="1"/>
  <c r="Y2379" i="1" s="1"/>
  <c r="N2380" i="1"/>
  <c r="Y2380" i="1" s="1"/>
  <c r="N2381" i="1"/>
  <c r="Y2381" i="1" s="1"/>
  <c r="N2382" i="1"/>
  <c r="Y2382" i="1" s="1"/>
  <c r="N2383" i="1"/>
  <c r="Y2383" i="1" s="1"/>
  <c r="N2384" i="1"/>
  <c r="Y2384" i="1" s="1"/>
  <c r="N2385" i="1"/>
  <c r="Y2385" i="1" s="1"/>
  <c r="N2386" i="1"/>
  <c r="Y2386" i="1" s="1"/>
  <c r="N2387" i="1"/>
  <c r="Y2387" i="1" s="1"/>
  <c r="N2388" i="1"/>
  <c r="Y2388" i="1" s="1"/>
  <c r="N2389" i="1"/>
  <c r="Y2389" i="1" s="1"/>
  <c r="N2390" i="1"/>
  <c r="Y2390" i="1" s="1"/>
  <c r="N2391" i="1"/>
  <c r="Y2391" i="1" s="1"/>
  <c r="N2392" i="1"/>
  <c r="Y2392" i="1" s="1"/>
  <c r="N2393" i="1"/>
  <c r="Y2393" i="1" s="1"/>
  <c r="N2394" i="1"/>
  <c r="Y2394" i="1" s="1"/>
  <c r="N2395" i="1"/>
  <c r="Y2395" i="1" s="1"/>
  <c r="N2396" i="1"/>
  <c r="Y2396" i="1" s="1"/>
  <c r="N2397" i="1"/>
  <c r="Y2397" i="1" s="1"/>
  <c r="N2398" i="1"/>
  <c r="Y2398" i="1" s="1"/>
  <c r="N2399" i="1"/>
  <c r="Y2399" i="1" s="1"/>
  <c r="N2400" i="1"/>
  <c r="Y2400" i="1" s="1"/>
  <c r="N2401" i="1"/>
  <c r="Y2401" i="1" s="1"/>
  <c r="N2402" i="1"/>
  <c r="Y2402" i="1" s="1"/>
  <c r="N2403" i="1"/>
  <c r="Y2403" i="1" s="1"/>
  <c r="N2404" i="1"/>
  <c r="Y2404" i="1" s="1"/>
  <c r="N2405" i="1"/>
  <c r="Y2405" i="1" s="1"/>
  <c r="N2406" i="1"/>
  <c r="Y2406" i="1" s="1"/>
  <c r="N2407" i="1"/>
  <c r="Y2407" i="1" s="1"/>
  <c r="N2408" i="1"/>
  <c r="Y2408" i="1" s="1"/>
  <c r="N2409" i="1"/>
  <c r="Y2409" i="1" s="1"/>
  <c r="N2410" i="1"/>
  <c r="Y2410" i="1" s="1"/>
  <c r="N2411" i="1"/>
  <c r="Y2411" i="1" s="1"/>
  <c r="N2412" i="1"/>
  <c r="Y2412" i="1" s="1"/>
  <c r="N2413" i="1"/>
  <c r="Y2413" i="1" s="1"/>
  <c r="N2414" i="1"/>
  <c r="Y2414" i="1" s="1"/>
  <c r="N2415" i="1"/>
  <c r="Y2415" i="1" s="1"/>
  <c r="N2416" i="1"/>
  <c r="Y2416" i="1" s="1"/>
  <c r="N2417" i="1"/>
  <c r="Y2417" i="1" s="1"/>
  <c r="N2418" i="1"/>
  <c r="Y2418" i="1" s="1"/>
  <c r="N2419" i="1"/>
  <c r="Y2419" i="1" s="1"/>
  <c r="N2420" i="1"/>
  <c r="Y2420" i="1" s="1"/>
  <c r="N2421" i="1"/>
  <c r="Y2421" i="1" s="1"/>
  <c r="N2422" i="1"/>
  <c r="Y2422" i="1" s="1"/>
  <c r="N2423" i="1"/>
  <c r="Y2423" i="1" s="1"/>
  <c r="N2424" i="1"/>
  <c r="Y2424" i="1" s="1"/>
  <c r="N2425" i="1"/>
  <c r="Y2425" i="1" s="1"/>
  <c r="N2426" i="1"/>
  <c r="Y2426" i="1" s="1"/>
  <c r="N2427" i="1"/>
  <c r="Y2427" i="1" s="1"/>
  <c r="N2428" i="1"/>
  <c r="Y2428" i="1" s="1"/>
  <c r="N2429" i="1"/>
  <c r="Y2429" i="1" s="1"/>
  <c r="N2430" i="1"/>
  <c r="Y2430" i="1" s="1"/>
  <c r="N2431" i="1"/>
  <c r="Y2431" i="1" s="1"/>
  <c r="N2432" i="1"/>
  <c r="Y2432" i="1" s="1"/>
  <c r="N2433" i="1"/>
  <c r="Y2433" i="1" s="1"/>
  <c r="N2434" i="1"/>
  <c r="Y2434" i="1" s="1"/>
  <c r="N2435" i="1"/>
  <c r="Y2435" i="1" s="1"/>
  <c r="N2436" i="1"/>
  <c r="Y2436" i="1" s="1"/>
  <c r="N2437" i="1"/>
  <c r="Y2437" i="1" s="1"/>
  <c r="N2438" i="1"/>
  <c r="Y2438" i="1" s="1"/>
  <c r="N2439" i="1"/>
  <c r="Y2439" i="1" s="1"/>
  <c r="N2440" i="1"/>
  <c r="Y2440" i="1" s="1"/>
  <c r="N2441" i="1"/>
  <c r="Y2441" i="1" s="1"/>
  <c r="N2442" i="1"/>
  <c r="Y2442" i="1" s="1"/>
  <c r="N2443" i="1"/>
  <c r="Y2443" i="1" s="1"/>
  <c r="N2444" i="1"/>
  <c r="Y2444" i="1" s="1"/>
  <c r="N2445" i="1"/>
  <c r="Y2445" i="1" s="1"/>
  <c r="N2446" i="1"/>
  <c r="Y2446" i="1" s="1"/>
  <c r="N2447" i="1"/>
  <c r="Y2447" i="1" s="1"/>
  <c r="N2448" i="1"/>
  <c r="Y2448" i="1" s="1"/>
  <c r="N2449" i="1"/>
  <c r="Y2449" i="1" s="1"/>
  <c r="N2450" i="1"/>
  <c r="Y2450" i="1" s="1"/>
  <c r="N2451" i="1"/>
  <c r="Y2451" i="1" s="1"/>
  <c r="N2452" i="1"/>
  <c r="Y2452" i="1" s="1"/>
  <c r="N2453" i="1"/>
  <c r="Y2453" i="1" s="1"/>
  <c r="N2454" i="1"/>
  <c r="Y2454" i="1" s="1"/>
  <c r="N2455" i="1"/>
  <c r="Y2455" i="1" s="1"/>
  <c r="N2456" i="1"/>
  <c r="Y2456" i="1" s="1"/>
  <c r="N2457" i="1"/>
  <c r="Y2457" i="1" s="1"/>
  <c r="N2458" i="1"/>
  <c r="Y2458" i="1" s="1"/>
  <c r="N2459" i="1"/>
  <c r="Y2459" i="1" s="1"/>
  <c r="N2460" i="1"/>
  <c r="Y2460" i="1" s="1"/>
  <c r="N2461" i="1"/>
  <c r="Y2461" i="1" s="1"/>
  <c r="N2462" i="1"/>
  <c r="Y2462" i="1" s="1"/>
  <c r="N2463" i="1"/>
  <c r="Y2463" i="1" s="1"/>
  <c r="N2464" i="1"/>
  <c r="Y2464" i="1" s="1"/>
  <c r="N2465" i="1"/>
  <c r="Y2465" i="1" s="1"/>
  <c r="N2466" i="1"/>
  <c r="Y2466" i="1" s="1"/>
  <c r="N2467" i="1"/>
  <c r="Y2467" i="1" s="1"/>
  <c r="N2468" i="1"/>
  <c r="Y2468" i="1" s="1"/>
  <c r="N2469" i="1"/>
  <c r="Y2469" i="1" s="1"/>
  <c r="N2470" i="1"/>
  <c r="Y2470" i="1" s="1"/>
  <c r="N2471" i="1"/>
  <c r="Y2471" i="1" s="1"/>
  <c r="N2472" i="1"/>
  <c r="Y2472" i="1" s="1"/>
  <c r="N2473" i="1"/>
  <c r="Y2473" i="1" s="1"/>
  <c r="N2474" i="1"/>
  <c r="Y2474" i="1" s="1"/>
  <c r="N2475" i="1"/>
  <c r="Y2475" i="1" s="1"/>
  <c r="N2476" i="1"/>
  <c r="Y2476" i="1" s="1"/>
  <c r="N2477" i="1"/>
  <c r="Y2477" i="1" s="1"/>
  <c r="N2478" i="1"/>
  <c r="Y2478" i="1" s="1"/>
  <c r="N2479" i="1"/>
  <c r="Y2479" i="1" s="1"/>
  <c r="N2480" i="1"/>
  <c r="Y2480" i="1" s="1"/>
  <c r="N2481" i="1"/>
  <c r="Y2481" i="1" s="1"/>
  <c r="N2482" i="1"/>
  <c r="Y2482" i="1" s="1"/>
  <c r="N2483" i="1"/>
  <c r="Y2483" i="1" s="1"/>
  <c r="N2484" i="1"/>
  <c r="Y2484" i="1" s="1"/>
  <c r="N2485" i="1"/>
  <c r="Y2485" i="1" s="1"/>
  <c r="N2486" i="1"/>
  <c r="Y2486" i="1" s="1"/>
  <c r="N2487" i="1"/>
  <c r="Y2487" i="1" s="1"/>
  <c r="N2488" i="1"/>
  <c r="Y2488" i="1" s="1"/>
  <c r="N2489" i="1"/>
  <c r="Y2489" i="1" s="1"/>
  <c r="N2490" i="1"/>
  <c r="Y2490" i="1" s="1"/>
  <c r="N2491" i="1"/>
  <c r="Y2491" i="1" s="1"/>
  <c r="N2492" i="1"/>
  <c r="Y2492" i="1" s="1"/>
  <c r="N2493" i="1"/>
  <c r="Y2493" i="1" s="1"/>
  <c r="N2494" i="1"/>
  <c r="Y2494" i="1" s="1"/>
  <c r="N2495" i="1"/>
  <c r="Y2495" i="1" s="1"/>
  <c r="N2496" i="1"/>
  <c r="Y2496" i="1" s="1"/>
  <c r="N2497" i="1"/>
  <c r="Y2497" i="1" s="1"/>
  <c r="N2498" i="1"/>
  <c r="Y2498" i="1" s="1"/>
  <c r="N2499" i="1"/>
  <c r="Y2499" i="1" s="1"/>
  <c r="N2500" i="1"/>
  <c r="Y2500" i="1" s="1"/>
  <c r="N2501" i="1"/>
  <c r="Y2501" i="1" s="1"/>
  <c r="N2502" i="1"/>
  <c r="Y2502" i="1" s="1"/>
  <c r="N2503" i="1"/>
  <c r="Y2503" i="1" s="1"/>
  <c r="N2504" i="1"/>
  <c r="Y2504" i="1" s="1"/>
  <c r="N2505" i="1"/>
  <c r="Y2505" i="1" s="1"/>
  <c r="N2506" i="1"/>
  <c r="Y2506" i="1" s="1"/>
  <c r="N2507" i="1"/>
  <c r="Y2507" i="1" s="1"/>
  <c r="N2508" i="1"/>
  <c r="Y2508" i="1" s="1"/>
  <c r="N2509" i="1"/>
  <c r="Y2509" i="1" s="1"/>
  <c r="N2510" i="1"/>
  <c r="Y2510" i="1" s="1"/>
  <c r="N2511" i="1"/>
  <c r="Y2511" i="1" s="1"/>
  <c r="N2512" i="1"/>
  <c r="Y2512" i="1" s="1"/>
  <c r="N2513" i="1"/>
  <c r="Y2513" i="1" s="1"/>
  <c r="N2514" i="1"/>
  <c r="Y2514" i="1" s="1"/>
  <c r="N2515" i="1"/>
  <c r="Y2515" i="1" s="1"/>
  <c r="N2516" i="1"/>
  <c r="Y2516" i="1" s="1"/>
  <c r="N2517" i="1"/>
  <c r="Y2517" i="1" s="1"/>
  <c r="N2518" i="1"/>
  <c r="Y2518" i="1" s="1"/>
  <c r="N2519" i="1"/>
  <c r="Y2519" i="1" s="1"/>
  <c r="N2520" i="1"/>
  <c r="Y2520" i="1" s="1"/>
  <c r="N2521" i="1"/>
  <c r="Y2521" i="1" s="1"/>
  <c r="N2522" i="1"/>
  <c r="Y2522" i="1" s="1"/>
  <c r="N2523" i="1"/>
  <c r="Y2523" i="1" s="1"/>
  <c r="N2524" i="1"/>
  <c r="Y2524" i="1" s="1"/>
  <c r="N2525" i="1"/>
  <c r="Y2525" i="1" s="1"/>
  <c r="N2526" i="1"/>
  <c r="Y2526" i="1" s="1"/>
  <c r="N2527" i="1"/>
  <c r="Y2527" i="1" s="1"/>
  <c r="N2528" i="1"/>
  <c r="Y2528" i="1" s="1"/>
  <c r="N2529" i="1"/>
  <c r="Y2529" i="1" s="1"/>
  <c r="N2530" i="1"/>
  <c r="Y2530" i="1" s="1"/>
  <c r="N2531" i="1"/>
  <c r="Y2531" i="1" s="1"/>
  <c r="N2532" i="1"/>
  <c r="Y2532" i="1" s="1"/>
  <c r="N2533" i="1"/>
  <c r="Y2533" i="1" s="1"/>
  <c r="N2534" i="1"/>
  <c r="Y2534" i="1" s="1"/>
  <c r="N2535" i="1"/>
  <c r="Y2535" i="1" s="1"/>
  <c r="N2536" i="1"/>
  <c r="Y2536" i="1" s="1"/>
  <c r="N2537" i="1"/>
  <c r="Y2537" i="1" s="1"/>
  <c r="N2538" i="1"/>
  <c r="Y2538" i="1" s="1"/>
  <c r="N2539" i="1"/>
  <c r="Y2539" i="1" s="1"/>
  <c r="N2540" i="1"/>
  <c r="Y2540" i="1" s="1"/>
  <c r="N2541" i="1"/>
  <c r="Y2541" i="1" s="1"/>
  <c r="N2542" i="1"/>
  <c r="Y2542" i="1" s="1"/>
  <c r="N2543" i="1"/>
  <c r="Y2543" i="1" s="1"/>
  <c r="N2544" i="1"/>
  <c r="Y2544" i="1" s="1"/>
  <c r="N2545" i="1"/>
  <c r="Y2545" i="1" s="1"/>
  <c r="N2546" i="1"/>
  <c r="Y2546" i="1" s="1"/>
  <c r="N2547" i="1"/>
  <c r="Y2547" i="1" s="1"/>
  <c r="N2548" i="1"/>
  <c r="Y2548" i="1" s="1"/>
  <c r="N2549" i="1"/>
  <c r="Y2549" i="1" s="1"/>
  <c r="N2550" i="1"/>
  <c r="Y2550" i="1" s="1"/>
  <c r="N2551" i="1"/>
  <c r="Y2551" i="1" s="1"/>
  <c r="N2552" i="1"/>
  <c r="Y2552" i="1" s="1"/>
  <c r="N2553" i="1"/>
  <c r="Y2553" i="1" s="1"/>
  <c r="N2554" i="1"/>
  <c r="Y2554" i="1" s="1"/>
  <c r="N2555" i="1"/>
  <c r="Y2555" i="1" s="1"/>
  <c r="N2556" i="1"/>
  <c r="Y2556" i="1" s="1"/>
  <c r="N2557" i="1"/>
  <c r="Y2557" i="1" s="1"/>
  <c r="N2558" i="1"/>
  <c r="Y2558" i="1" s="1"/>
  <c r="N2559" i="1"/>
  <c r="Y2559" i="1" s="1"/>
  <c r="N2560" i="1"/>
  <c r="Y2560" i="1" s="1"/>
  <c r="N2561" i="1"/>
  <c r="Y2561" i="1" s="1"/>
  <c r="N2562" i="1"/>
  <c r="Y2562" i="1" s="1"/>
  <c r="N2563" i="1"/>
  <c r="Y2563" i="1" s="1"/>
  <c r="N2564" i="1"/>
  <c r="Y2564" i="1" s="1"/>
  <c r="N2565" i="1"/>
  <c r="Y2565" i="1" s="1"/>
  <c r="N2566" i="1"/>
  <c r="Y2566" i="1" s="1"/>
  <c r="N2567" i="1"/>
  <c r="Y2567" i="1" s="1"/>
  <c r="N2568" i="1"/>
  <c r="Y2568" i="1" s="1"/>
  <c r="N2569" i="1"/>
  <c r="Y2569" i="1" s="1"/>
  <c r="N2570" i="1"/>
  <c r="Y2570" i="1" s="1"/>
  <c r="N2571" i="1"/>
  <c r="Y2571" i="1" s="1"/>
  <c r="N2572" i="1"/>
  <c r="Y2572" i="1" s="1"/>
  <c r="N2573" i="1"/>
  <c r="Y2573" i="1" s="1"/>
  <c r="N2574" i="1"/>
  <c r="Y2574" i="1" s="1"/>
  <c r="N2575" i="1"/>
  <c r="Y2575" i="1" s="1"/>
  <c r="N2576" i="1"/>
  <c r="Y2576" i="1" s="1"/>
  <c r="N2577" i="1"/>
  <c r="Y2577" i="1" s="1"/>
  <c r="N2578" i="1"/>
  <c r="Y2578" i="1" s="1"/>
  <c r="N2579" i="1"/>
  <c r="Y2579" i="1" s="1"/>
  <c r="N2580" i="1"/>
  <c r="Y2580" i="1" s="1"/>
  <c r="N2581" i="1"/>
  <c r="Y2581" i="1" s="1"/>
  <c r="N2582" i="1"/>
  <c r="Y2582" i="1" s="1"/>
  <c r="N2583" i="1"/>
  <c r="Y2583" i="1" s="1"/>
  <c r="N2584" i="1"/>
  <c r="Y2584" i="1" s="1"/>
  <c r="N2585" i="1"/>
  <c r="Y2585" i="1" s="1"/>
  <c r="N2586" i="1"/>
  <c r="Y2586" i="1" s="1"/>
  <c r="N2587" i="1"/>
  <c r="Y2587" i="1" s="1"/>
  <c r="N2588" i="1"/>
  <c r="Y2588" i="1" s="1"/>
  <c r="N2589" i="1"/>
  <c r="Y2589" i="1" s="1"/>
  <c r="N2590" i="1"/>
  <c r="Y2590" i="1" s="1"/>
  <c r="N2591" i="1"/>
  <c r="Y2591" i="1" s="1"/>
  <c r="N2592" i="1"/>
  <c r="Y2592" i="1" s="1"/>
  <c r="N2593" i="1"/>
  <c r="Y2593" i="1" s="1"/>
  <c r="N2594" i="1"/>
  <c r="Y2594" i="1" s="1"/>
  <c r="N2595" i="1"/>
  <c r="Y2595" i="1" s="1"/>
  <c r="N2596" i="1"/>
  <c r="Y2596" i="1" s="1"/>
  <c r="N2597" i="1"/>
  <c r="Y2597" i="1" s="1"/>
  <c r="N2598" i="1"/>
  <c r="Y2598" i="1" s="1"/>
  <c r="N2599" i="1"/>
  <c r="Y2599" i="1" s="1"/>
  <c r="N2600" i="1"/>
  <c r="Y2600" i="1" s="1"/>
  <c r="N2601" i="1"/>
  <c r="Y2601" i="1" s="1"/>
  <c r="N2602" i="1"/>
  <c r="Y2602" i="1" s="1"/>
  <c r="N2603" i="1"/>
  <c r="Y2603" i="1" s="1"/>
  <c r="N2604" i="1"/>
  <c r="Y2604" i="1" s="1"/>
  <c r="N2605" i="1"/>
  <c r="Y2605" i="1" s="1"/>
  <c r="N2606" i="1"/>
  <c r="Y2606" i="1" s="1"/>
  <c r="N2607" i="1"/>
  <c r="Y2607" i="1" s="1"/>
  <c r="N2608" i="1"/>
  <c r="Y2608" i="1" s="1"/>
  <c r="N2609" i="1"/>
  <c r="Y2609" i="1" s="1"/>
  <c r="N2610" i="1"/>
  <c r="Y2610" i="1" s="1"/>
  <c r="N2611" i="1"/>
  <c r="Y2611" i="1" s="1"/>
  <c r="N2612" i="1"/>
  <c r="Y2612" i="1" s="1"/>
  <c r="N2613" i="1"/>
  <c r="Y2613" i="1" s="1"/>
  <c r="N2614" i="1"/>
  <c r="Y2614" i="1" s="1"/>
  <c r="N2615" i="1"/>
  <c r="Y2615" i="1" s="1"/>
  <c r="N2616" i="1"/>
  <c r="Y2616" i="1" s="1"/>
  <c r="N2617" i="1"/>
  <c r="Y2617" i="1" s="1"/>
  <c r="N2618" i="1"/>
  <c r="Y2618" i="1" s="1"/>
  <c r="N2619" i="1"/>
  <c r="Y2619" i="1" s="1"/>
  <c r="N2620" i="1"/>
  <c r="Y2620" i="1" s="1"/>
  <c r="N2621" i="1"/>
  <c r="Y2621" i="1" s="1"/>
  <c r="N2622" i="1"/>
  <c r="Y2622" i="1" s="1"/>
  <c r="N2623" i="1"/>
  <c r="Y2623" i="1" s="1"/>
  <c r="N2624" i="1"/>
  <c r="Y2624" i="1" s="1"/>
  <c r="N2625" i="1"/>
  <c r="Y2625" i="1" s="1"/>
  <c r="N2626" i="1"/>
  <c r="Y2626" i="1" s="1"/>
  <c r="N2627" i="1"/>
  <c r="Y2627" i="1" s="1"/>
  <c r="N2628" i="1"/>
  <c r="Y2628" i="1" s="1"/>
  <c r="N2629" i="1"/>
  <c r="Y2629" i="1" s="1"/>
  <c r="N2630" i="1"/>
  <c r="Y2630" i="1" s="1"/>
  <c r="N2631" i="1"/>
  <c r="Y2631" i="1" s="1"/>
  <c r="N2632" i="1"/>
  <c r="Y2632" i="1" s="1"/>
  <c r="N2633" i="1"/>
  <c r="Y2633" i="1" s="1"/>
  <c r="N2634" i="1"/>
  <c r="Y2634" i="1" s="1"/>
  <c r="N2635" i="1"/>
  <c r="Y2635" i="1" s="1"/>
  <c r="N2636" i="1"/>
  <c r="Y2636" i="1" s="1"/>
  <c r="N2637" i="1"/>
  <c r="Y2637" i="1" s="1"/>
  <c r="N2638" i="1"/>
  <c r="Y2638" i="1" s="1"/>
  <c r="N2639" i="1"/>
  <c r="Y2639" i="1" s="1"/>
  <c r="N2640" i="1"/>
  <c r="Y2640" i="1" s="1"/>
  <c r="N2641" i="1"/>
  <c r="Y2641" i="1" s="1"/>
  <c r="N2642" i="1"/>
  <c r="Y2642" i="1" s="1"/>
  <c r="N2643" i="1"/>
  <c r="Y2643" i="1" s="1"/>
  <c r="N2644" i="1"/>
  <c r="Y2644" i="1" s="1"/>
  <c r="N2645" i="1"/>
  <c r="Y2645" i="1" s="1"/>
  <c r="N2646" i="1"/>
  <c r="Y2646" i="1" s="1"/>
  <c r="N2647" i="1"/>
  <c r="Y2647" i="1" s="1"/>
  <c r="N2648" i="1"/>
  <c r="Y2648" i="1" s="1"/>
  <c r="N2649" i="1"/>
  <c r="Y2649" i="1" s="1"/>
  <c r="N2650" i="1"/>
  <c r="Y2650" i="1" s="1"/>
  <c r="N2651" i="1"/>
  <c r="Y2651" i="1" s="1"/>
  <c r="N2652" i="1"/>
  <c r="Y2652" i="1" s="1"/>
  <c r="N2653" i="1"/>
  <c r="Y2653" i="1" s="1"/>
  <c r="N2654" i="1"/>
  <c r="Y2654" i="1" s="1"/>
  <c r="N2655" i="1"/>
  <c r="Y2655" i="1" s="1"/>
  <c r="N2656" i="1"/>
  <c r="Y2656" i="1" s="1"/>
  <c r="N2657" i="1"/>
  <c r="Y2657" i="1" s="1"/>
  <c r="N2658" i="1"/>
  <c r="Y2658" i="1" s="1"/>
  <c r="N2659" i="1"/>
  <c r="Y2659" i="1" s="1"/>
  <c r="N2660" i="1"/>
  <c r="Y2660" i="1" s="1"/>
  <c r="N2661" i="1"/>
  <c r="Y2661" i="1" s="1"/>
  <c r="N2662" i="1"/>
  <c r="Y2662" i="1" s="1"/>
  <c r="N2663" i="1"/>
  <c r="Y2663" i="1" s="1"/>
  <c r="N2664" i="1"/>
  <c r="Y2664" i="1" s="1"/>
  <c r="N2665" i="1"/>
  <c r="Y2665" i="1" s="1"/>
  <c r="N2666" i="1"/>
  <c r="Y2666" i="1" s="1"/>
  <c r="N2667" i="1"/>
  <c r="Y2667" i="1" s="1"/>
  <c r="N2668" i="1"/>
  <c r="Y2668" i="1" s="1"/>
  <c r="N2669" i="1"/>
  <c r="Y2669" i="1" s="1"/>
  <c r="N2670" i="1"/>
  <c r="Y2670" i="1" s="1"/>
  <c r="N2671" i="1"/>
  <c r="Y2671" i="1" s="1"/>
  <c r="N2672" i="1"/>
  <c r="Y2672" i="1" s="1"/>
  <c r="N2673" i="1"/>
  <c r="Y2673" i="1" s="1"/>
  <c r="N2674" i="1"/>
  <c r="Y2674" i="1" s="1"/>
  <c r="N2675" i="1"/>
  <c r="Y2675" i="1" s="1"/>
  <c r="N2676" i="1"/>
  <c r="Y2676" i="1" s="1"/>
  <c r="N2677" i="1"/>
  <c r="Y2677" i="1" s="1"/>
  <c r="N2678" i="1"/>
  <c r="Y2678" i="1" s="1"/>
  <c r="N2679" i="1"/>
  <c r="Y2679" i="1" s="1"/>
  <c r="N2680" i="1"/>
  <c r="Y2680" i="1" s="1"/>
  <c r="N2681" i="1"/>
  <c r="Y2681" i="1" s="1"/>
  <c r="N2682" i="1"/>
  <c r="Y2682" i="1" s="1"/>
  <c r="N2683" i="1"/>
  <c r="Y2683" i="1" s="1"/>
  <c r="N2684" i="1"/>
  <c r="Y2684" i="1" s="1"/>
  <c r="N2685" i="1"/>
  <c r="Y2685" i="1" s="1"/>
  <c r="N2686" i="1"/>
  <c r="Y2686" i="1" s="1"/>
  <c r="N2687" i="1"/>
  <c r="Y2687" i="1" s="1"/>
  <c r="N2688" i="1"/>
  <c r="Y2688" i="1" s="1"/>
  <c r="N2689" i="1"/>
  <c r="Y2689" i="1" s="1"/>
  <c r="N2690" i="1"/>
  <c r="Y2690" i="1" s="1"/>
  <c r="N2691" i="1"/>
  <c r="Y2691" i="1" s="1"/>
  <c r="N2692" i="1"/>
  <c r="Y2692" i="1" s="1"/>
  <c r="N2693" i="1"/>
  <c r="Y2693" i="1" s="1"/>
  <c r="N2694" i="1"/>
  <c r="Y2694" i="1" s="1"/>
  <c r="N2695" i="1"/>
  <c r="Y2695" i="1" s="1"/>
  <c r="N2696" i="1"/>
  <c r="Y2696" i="1" s="1"/>
  <c r="N2697" i="1"/>
  <c r="Y2697" i="1" s="1"/>
  <c r="N2698" i="1"/>
  <c r="Y2698" i="1" s="1"/>
  <c r="N2699" i="1"/>
  <c r="Y2699" i="1" s="1"/>
  <c r="N2700" i="1"/>
  <c r="Y2700" i="1" s="1"/>
  <c r="N2701" i="1"/>
  <c r="Y2701" i="1" s="1"/>
  <c r="N2702" i="1"/>
  <c r="Y2702" i="1" s="1"/>
  <c r="N2703" i="1"/>
  <c r="Y2703" i="1" s="1"/>
  <c r="N2704" i="1"/>
  <c r="Y2704" i="1" s="1"/>
  <c r="N2705" i="1"/>
  <c r="Y2705" i="1" s="1"/>
  <c r="N2706" i="1"/>
  <c r="Y2706" i="1" s="1"/>
  <c r="N2707" i="1"/>
  <c r="Y2707" i="1" s="1"/>
  <c r="N2708" i="1"/>
  <c r="Y2708" i="1" s="1"/>
  <c r="N2709" i="1"/>
  <c r="Y2709" i="1" s="1"/>
  <c r="N2710" i="1"/>
  <c r="Y2710" i="1" s="1"/>
  <c r="N2711" i="1"/>
  <c r="Y2711" i="1" s="1"/>
  <c r="N2712" i="1"/>
  <c r="Y2712" i="1" s="1"/>
  <c r="N2713" i="1"/>
  <c r="Y2713" i="1" s="1"/>
  <c r="N2714" i="1"/>
  <c r="Y2714" i="1" s="1"/>
  <c r="N2715" i="1"/>
  <c r="Y2715" i="1" s="1"/>
  <c r="N2716" i="1"/>
  <c r="Y2716" i="1" s="1"/>
  <c r="N2717" i="1"/>
  <c r="Y2717" i="1" s="1"/>
  <c r="N2718" i="1"/>
  <c r="Y2718" i="1" s="1"/>
  <c r="N2719" i="1"/>
  <c r="Y2719" i="1" s="1"/>
  <c r="N2720" i="1"/>
  <c r="Y2720" i="1" s="1"/>
  <c r="N2721" i="1"/>
  <c r="Y2721" i="1" s="1"/>
  <c r="N2722" i="1"/>
  <c r="Y2722" i="1" s="1"/>
  <c r="N2723" i="1"/>
  <c r="Y2723" i="1" s="1"/>
  <c r="N2724" i="1"/>
  <c r="Y2724" i="1" s="1"/>
  <c r="N2725" i="1"/>
  <c r="Y2725" i="1" s="1"/>
  <c r="N2726" i="1"/>
  <c r="Y2726" i="1" s="1"/>
  <c r="N2727" i="1"/>
  <c r="Y2727" i="1" s="1"/>
  <c r="N2728" i="1"/>
  <c r="Y2728" i="1" s="1"/>
  <c r="N2729" i="1"/>
  <c r="Y2729" i="1" s="1"/>
  <c r="N2730" i="1"/>
  <c r="Y2730" i="1" s="1"/>
  <c r="N2731" i="1"/>
  <c r="Y2731" i="1" s="1"/>
  <c r="N2732" i="1"/>
  <c r="Y2732" i="1" s="1"/>
  <c r="N2733" i="1"/>
  <c r="Y2733" i="1" s="1"/>
  <c r="N2734" i="1"/>
  <c r="Y2734" i="1" s="1"/>
  <c r="N2735" i="1"/>
  <c r="Y2735" i="1" s="1"/>
  <c r="N2736" i="1"/>
  <c r="Y2736" i="1" s="1"/>
  <c r="N2737" i="1"/>
  <c r="Y2737" i="1" s="1"/>
  <c r="N2738" i="1"/>
  <c r="Y2738" i="1" s="1"/>
  <c r="N2739" i="1"/>
  <c r="Y2739" i="1" s="1"/>
  <c r="N2740" i="1"/>
  <c r="Y2740" i="1" s="1"/>
  <c r="N2741" i="1"/>
  <c r="Y2741" i="1" s="1"/>
  <c r="N2742" i="1"/>
  <c r="Y2742" i="1" s="1"/>
  <c r="N2743" i="1"/>
  <c r="Y2743" i="1" s="1"/>
  <c r="N2744" i="1"/>
  <c r="Y2744" i="1" s="1"/>
  <c r="N2745" i="1"/>
  <c r="Y2745" i="1" s="1"/>
  <c r="N2746" i="1"/>
  <c r="Y2746" i="1" s="1"/>
  <c r="N2747" i="1"/>
  <c r="Y2747" i="1" s="1"/>
  <c r="N2748" i="1"/>
  <c r="Y2748" i="1" s="1"/>
  <c r="N2749" i="1"/>
  <c r="Y2749" i="1" s="1"/>
  <c r="N2750" i="1"/>
  <c r="Y2750" i="1" s="1"/>
  <c r="N2751" i="1"/>
  <c r="Y2751" i="1" s="1"/>
  <c r="N2752" i="1"/>
  <c r="Y2752" i="1" s="1"/>
  <c r="N2753" i="1"/>
  <c r="Y2753" i="1" s="1"/>
  <c r="N2754" i="1"/>
  <c r="Y2754" i="1" s="1"/>
  <c r="N2755" i="1"/>
  <c r="Y2755" i="1" s="1"/>
  <c r="N2756" i="1"/>
  <c r="Y2756" i="1" s="1"/>
  <c r="N2757" i="1"/>
  <c r="Y2757" i="1" s="1"/>
  <c r="N2758" i="1"/>
  <c r="Y2758" i="1" s="1"/>
  <c r="N2759" i="1"/>
  <c r="Y2759" i="1" s="1"/>
  <c r="N2760" i="1"/>
  <c r="Y2760" i="1" s="1"/>
  <c r="N2761" i="1"/>
  <c r="Y2761" i="1" s="1"/>
  <c r="N2762" i="1"/>
  <c r="Y2762" i="1" s="1"/>
  <c r="N2763" i="1"/>
  <c r="Y2763" i="1" s="1"/>
  <c r="N2764" i="1"/>
  <c r="Y2764" i="1" s="1"/>
  <c r="N2765" i="1"/>
  <c r="Y2765" i="1" s="1"/>
  <c r="N2766" i="1"/>
  <c r="Y2766" i="1" s="1"/>
  <c r="N2767" i="1"/>
  <c r="Y2767" i="1" s="1"/>
  <c r="N2768" i="1"/>
  <c r="Y2768" i="1" s="1"/>
  <c r="N2769" i="1"/>
  <c r="Y2769" i="1" s="1"/>
  <c r="N2770" i="1"/>
  <c r="Y2770" i="1" s="1"/>
  <c r="N2771" i="1"/>
  <c r="Y2771" i="1" s="1"/>
  <c r="N2772" i="1"/>
  <c r="Y2772" i="1" s="1"/>
  <c r="N2773" i="1"/>
  <c r="Y2773" i="1" s="1"/>
  <c r="N2774" i="1"/>
  <c r="Y2774" i="1" s="1"/>
  <c r="N2775" i="1"/>
  <c r="Y2775" i="1" s="1"/>
  <c r="N2776" i="1"/>
  <c r="Y2776" i="1" s="1"/>
  <c r="N2777" i="1"/>
  <c r="Y2777" i="1" s="1"/>
  <c r="N2778" i="1"/>
  <c r="Y2778" i="1" s="1"/>
  <c r="N2779" i="1"/>
  <c r="Y2779" i="1" s="1"/>
  <c r="N2780" i="1"/>
  <c r="Y2780" i="1" s="1"/>
  <c r="N2781" i="1"/>
  <c r="Y2781" i="1" s="1"/>
  <c r="N2782" i="1"/>
  <c r="Y2782" i="1" s="1"/>
  <c r="N2783" i="1"/>
  <c r="Y2783" i="1" s="1"/>
  <c r="N2784" i="1"/>
  <c r="Y2784" i="1" s="1"/>
  <c r="N2785" i="1"/>
  <c r="Y2785" i="1" s="1"/>
  <c r="N2786" i="1"/>
  <c r="Y2786" i="1" s="1"/>
  <c r="N2787" i="1"/>
  <c r="Y2787" i="1" s="1"/>
  <c r="N2788" i="1"/>
  <c r="Y2788" i="1" s="1"/>
  <c r="N2789" i="1"/>
  <c r="Y2789" i="1" s="1"/>
  <c r="N2790" i="1"/>
  <c r="Y2790" i="1" s="1"/>
  <c r="N2791" i="1"/>
  <c r="Y2791" i="1" s="1"/>
  <c r="N2792" i="1"/>
  <c r="Y2792" i="1" s="1"/>
  <c r="N2793" i="1"/>
  <c r="Y2793" i="1" s="1"/>
  <c r="N2794" i="1"/>
  <c r="Y2794" i="1" s="1"/>
  <c r="N2795" i="1"/>
  <c r="Y2795" i="1" s="1"/>
  <c r="N2796" i="1"/>
  <c r="Y2796" i="1" s="1"/>
  <c r="N2797" i="1"/>
  <c r="Y2797" i="1" s="1"/>
  <c r="N2798" i="1"/>
  <c r="Y2798" i="1" s="1"/>
  <c r="N2799" i="1"/>
  <c r="Y2799" i="1" s="1"/>
  <c r="N2800" i="1"/>
  <c r="Y2800" i="1" s="1"/>
  <c r="N2801" i="1"/>
  <c r="Y2801" i="1" s="1"/>
  <c r="N2802" i="1"/>
  <c r="Y2802" i="1" s="1"/>
  <c r="N2803" i="1"/>
  <c r="Y2803" i="1" s="1"/>
  <c r="N2804" i="1"/>
  <c r="Y2804" i="1" s="1"/>
  <c r="N2805" i="1"/>
  <c r="Y2805" i="1" s="1"/>
  <c r="N2806" i="1"/>
  <c r="Y2806" i="1" s="1"/>
  <c r="N2807" i="1"/>
  <c r="Y2807" i="1" s="1"/>
  <c r="N2808" i="1"/>
  <c r="Y2808" i="1" s="1"/>
  <c r="N2809" i="1"/>
  <c r="Y2809" i="1" s="1"/>
  <c r="N2810" i="1"/>
  <c r="Y2810" i="1" s="1"/>
  <c r="N2811" i="1"/>
  <c r="Y2811" i="1" s="1"/>
  <c r="N2812" i="1"/>
  <c r="Y2812" i="1" s="1"/>
  <c r="N2813" i="1"/>
  <c r="Y2813" i="1" s="1"/>
  <c r="N2814" i="1"/>
  <c r="Y2814" i="1" s="1"/>
  <c r="N2815" i="1"/>
  <c r="Y2815" i="1" s="1"/>
  <c r="N2816" i="1"/>
  <c r="Y2816" i="1" s="1"/>
  <c r="N2817" i="1"/>
  <c r="Y2817" i="1" s="1"/>
  <c r="N2818" i="1"/>
  <c r="Y2818" i="1" s="1"/>
  <c r="N2819" i="1"/>
  <c r="Y2819" i="1" s="1"/>
  <c r="N2820" i="1"/>
  <c r="Y2820" i="1" s="1"/>
  <c r="N2821" i="1"/>
  <c r="Y2821" i="1" s="1"/>
  <c r="N2822" i="1"/>
  <c r="Y2822" i="1" s="1"/>
  <c r="N2823" i="1"/>
  <c r="Y2823" i="1" s="1"/>
  <c r="N2824" i="1"/>
  <c r="Y2824" i="1" s="1"/>
  <c r="N2825" i="1"/>
  <c r="Y2825" i="1" s="1"/>
  <c r="N2826" i="1"/>
  <c r="Y2826" i="1" s="1"/>
  <c r="N2827" i="1"/>
  <c r="Y2827" i="1" s="1"/>
  <c r="N2828" i="1"/>
  <c r="Y2828" i="1" s="1"/>
  <c r="N2829" i="1"/>
  <c r="Y2829" i="1" s="1"/>
  <c r="N2830" i="1"/>
  <c r="Y2830" i="1" s="1"/>
  <c r="N2831" i="1"/>
  <c r="Y2831" i="1" s="1"/>
  <c r="N2832" i="1"/>
  <c r="Y2832" i="1" s="1"/>
  <c r="N2833" i="1"/>
  <c r="Y2833" i="1" s="1"/>
  <c r="N2834" i="1"/>
  <c r="Y2834" i="1" s="1"/>
  <c r="N2835" i="1"/>
  <c r="Y2835" i="1" s="1"/>
  <c r="N2836" i="1"/>
  <c r="Y2836" i="1" s="1"/>
  <c r="N2837" i="1"/>
  <c r="Y2837" i="1" s="1"/>
  <c r="N2838" i="1"/>
  <c r="Y2838" i="1" s="1"/>
  <c r="N2839" i="1"/>
  <c r="Y2839" i="1" s="1"/>
  <c r="N2840" i="1"/>
  <c r="Y2840" i="1" s="1"/>
  <c r="N2841" i="1"/>
  <c r="Y2841" i="1" s="1"/>
  <c r="N2842" i="1"/>
  <c r="Y2842" i="1" s="1"/>
  <c r="N2843" i="1"/>
  <c r="Y2843" i="1" s="1"/>
  <c r="N2844" i="1"/>
  <c r="Y2844" i="1" s="1"/>
  <c r="N2845" i="1"/>
  <c r="Y2845" i="1" s="1"/>
  <c r="N2846" i="1"/>
  <c r="Y2846" i="1" s="1"/>
  <c r="N2847" i="1"/>
  <c r="Y2847" i="1" s="1"/>
  <c r="N2848" i="1"/>
  <c r="Y2848" i="1" s="1"/>
  <c r="N2849" i="1"/>
  <c r="Y2849" i="1" s="1"/>
  <c r="N2850" i="1"/>
  <c r="Y2850" i="1" s="1"/>
  <c r="N2851" i="1"/>
  <c r="Y2851" i="1" s="1"/>
  <c r="N2852" i="1"/>
  <c r="Y2852" i="1" s="1"/>
  <c r="N2853" i="1"/>
  <c r="Y2853" i="1" s="1"/>
  <c r="N2854" i="1"/>
  <c r="Y2854" i="1" s="1"/>
  <c r="N2855" i="1"/>
  <c r="Y2855" i="1" s="1"/>
  <c r="N2856" i="1"/>
  <c r="Y2856" i="1" s="1"/>
  <c r="N2857" i="1"/>
  <c r="Y2857" i="1" s="1"/>
  <c r="N2858" i="1"/>
  <c r="Y2858" i="1" s="1"/>
  <c r="N2859" i="1"/>
  <c r="Y2859" i="1" s="1"/>
  <c r="N2860" i="1"/>
  <c r="Y2860" i="1" s="1"/>
  <c r="N2861" i="1"/>
  <c r="Y2861" i="1" s="1"/>
  <c r="N2862" i="1"/>
  <c r="Y2862" i="1" s="1"/>
  <c r="N2863" i="1"/>
  <c r="Y2863" i="1" s="1"/>
  <c r="N2864" i="1"/>
  <c r="Y2864" i="1" s="1"/>
  <c r="N2865" i="1"/>
  <c r="Y2865" i="1" s="1"/>
  <c r="N2866" i="1"/>
  <c r="Y2866" i="1" s="1"/>
  <c r="N2867" i="1"/>
  <c r="Y2867" i="1" s="1"/>
  <c r="N2868" i="1"/>
  <c r="Y2868" i="1" s="1"/>
  <c r="N2869" i="1"/>
  <c r="Y2869" i="1" s="1"/>
  <c r="N2870" i="1"/>
  <c r="Y2870" i="1" s="1"/>
  <c r="N2871" i="1"/>
  <c r="Y2871" i="1" s="1"/>
  <c r="N2872" i="1"/>
  <c r="Y2872" i="1" s="1"/>
  <c r="N2873" i="1"/>
  <c r="Y2873" i="1" s="1"/>
  <c r="N2874" i="1"/>
  <c r="Y2874" i="1" s="1"/>
  <c r="N2875" i="1"/>
  <c r="Y2875" i="1" s="1"/>
  <c r="N2876" i="1"/>
  <c r="Y2876" i="1" s="1"/>
  <c r="N2877" i="1"/>
  <c r="Y2877" i="1" s="1"/>
  <c r="N2878" i="1"/>
  <c r="Y2878" i="1" s="1"/>
  <c r="N2879" i="1"/>
  <c r="Y2879" i="1" s="1"/>
  <c r="N2880" i="1"/>
  <c r="Y2880" i="1" s="1"/>
  <c r="N2881" i="1"/>
  <c r="Y2881" i="1" s="1"/>
  <c r="N2882" i="1"/>
  <c r="Y2882" i="1" s="1"/>
  <c r="N2883" i="1"/>
  <c r="Y2883" i="1" s="1"/>
  <c r="N2884" i="1"/>
  <c r="Y2884" i="1" s="1"/>
  <c r="N2885" i="1"/>
  <c r="Y2885" i="1" s="1"/>
  <c r="N2886" i="1"/>
  <c r="Y2886" i="1" s="1"/>
  <c r="N2887" i="1"/>
  <c r="Y2887" i="1" s="1"/>
  <c r="N2888" i="1"/>
  <c r="Y2888" i="1" s="1"/>
  <c r="N2889" i="1"/>
  <c r="Y2889" i="1" s="1"/>
  <c r="N2890" i="1"/>
  <c r="Y2890" i="1" s="1"/>
  <c r="N2891" i="1"/>
  <c r="Y2891" i="1" s="1"/>
  <c r="N2892" i="1"/>
  <c r="Y2892" i="1" s="1"/>
  <c r="N2893" i="1"/>
  <c r="Y2893" i="1" s="1"/>
  <c r="N2894" i="1"/>
  <c r="Y2894" i="1" s="1"/>
  <c r="N2895" i="1"/>
  <c r="Y2895" i="1" s="1"/>
  <c r="N2896" i="1"/>
  <c r="Y2896" i="1" s="1"/>
  <c r="N2897" i="1"/>
  <c r="Y2897" i="1" s="1"/>
  <c r="N2898" i="1"/>
  <c r="Y2898" i="1" s="1"/>
  <c r="N2899" i="1"/>
  <c r="Y2899" i="1" s="1"/>
  <c r="N2900" i="1"/>
  <c r="Y2900" i="1" s="1"/>
  <c r="N2901" i="1"/>
  <c r="Y2901" i="1" s="1"/>
  <c r="N2902" i="1"/>
  <c r="Y2902" i="1" s="1"/>
  <c r="N2903" i="1"/>
  <c r="Y2903" i="1" s="1"/>
  <c r="N2904" i="1"/>
  <c r="Y2904" i="1" s="1"/>
  <c r="N2905" i="1"/>
  <c r="Y2905" i="1" s="1"/>
  <c r="N2906" i="1"/>
  <c r="Y2906" i="1" s="1"/>
  <c r="N2907" i="1"/>
  <c r="Y2907" i="1" s="1"/>
  <c r="N2908" i="1"/>
  <c r="Y2908" i="1" s="1"/>
  <c r="N2909" i="1"/>
  <c r="Y2909" i="1" s="1"/>
  <c r="N2910" i="1"/>
  <c r="Y2910" i="1" s="1"/>
  <c r="N2911" i="1"/>
  <c r="Y2911" i="1" s="1"/>
  <c r="N2912" i="1"/>
  <c r="Y2912" i="1" s="1"/>
  <c r="N2913" i="1"/>
  <c r="Y2913" i="1" s="1"/>
  <c r="N2914" i="1"/>
  <c r="Y2914" i="1" s="1"/>
  <c r="N2915" i="1"/>
  <c r="Y2915" i="1" s="1"/>
  <c r="N2916" i="1"/>
  <c r="Y2916" i="1" s="1"/>
  <c r="N2917" i="1"/>
  <c r="Y2917" i="1" s="1"/>
  <c r="N2918" i="1"/>
  <c r="Y2918" i="1" s="1"/>
  <c r="N2919" i="1"/>
  <c r="Y2919" i="1" s="1"/>
  <c r="N2920" i="1"/>
  <c r="Y2920" i="1" s="1"/>
  <c r="N2921" i="1"/>
  <c r="Y2921" i="1" s="1"/>
  <c r="N2922" i="1"/>
  <c r="Y2922" i="1" s="1"/>
  <c r="N2923" i="1"/>
  <c r="Y2923" i="1" s="1"/>
  <c r="N2924" i="1"/>
  <c r="Y2924" i="1" s="1"/>
  <c r="N2925" i="1"/>
  <c r="Y2925" i="1" s="1"/>
  <c r="N2926" i="1"/>
  <c r="Y2926" i="1" s="1"/>
  <c r="N2927" i="1"/>
  <c r="Y2927" i="1" s="1"/>
  <c r="N2928" i="1"/>
  <c r="Y2928" i="1" s="1"/>
  <c r="N2929" i="1"/>
  <c r="Y2929" i="1" s="1"/>
  <c r="N2930" i="1"/>
  <c r="Y2930" i="1" s="1"/>
  <c r="N2931" i="1"/>
  <c r="Y2931" i="1" s="1"/>
  <c r="N2932" i="1"/>
  <c r="Y2932" i="1" s="1"/>
  <c r="N2933" i="1"/>
  <c r="Y2933" i="1" s="1"/>
  <c r="N2934" i="1"/>
  <c r="Y2934" i="1" s="1"/>
  <c r="N2935" i="1"/>
  <c r="Y2935" i="1" s="1"/>
  <c r="N2936" i="1"/>
  <c r="Y2936" i="1" s="1"/>
  <c r="N2937" i="1"/>
  <c r="Y2937" i="1" s="1"/>
  <c r="N2938" i="1"/>
  <c r="Y2938" i="1" s="1"/>
  <c r="N2939" i="1"/>
  <c r="Y2939" i="1" s="1"/>
  <c r="N2940" i="1"/>
  <c r="Y2940" i="1" s="1"/>
  <c r="N2941" i="1"/>
  <c r="Y2941" i="1" s="1"/>
  <c r="N2942" i="1"/>
  <c r="Y2942" i="1" s="1"/>
  <c r="N2943" i="1"/>
  <c r="Y2943" i="1" s="1"/>
  <c r="N2944" i="1"/>
  <c r="Y2944" i="1" s="1"/>
  <c r="N2945" i="1"/>
  <c r="Y2945" i="1" s="1"/>
  <c r="N2946" i="1"/>
  <c r="Y2946" i="1" s="1"/>
  <c r="N2947" i="1"/>
  <c r="Y2947" i="1" s="1"/>
  <c r="N2948" i="1"/>
  <c r="Y2948" i="1" s="1"/>
  <c r="N2949" i="1"/>
  <c r="Y2949" i="1" s="1"/>
  <c r="N2950" i="1"/>
  <c r="Y2950" i="1" s="1"/>
  <c r="N2951" i="1"/>
  <c r="Y2951" i="1" s="1"/>
  <c r="N2952" i="1"/>
  <c r="Y2952" i="1" s="1"/>
  <c r="N2953" i="1"/>
  <c r="Y2953" i="1" s="1"/>
  <c r="N2954" i="1"/>
  <c r="Y2954" i="1" s="1"/>
  <c r="N2955" i="1"/>
  <c r="Y2955" i="1" s="1"/>
  <c r="N2956" i="1"/>
  <c r="Y2956" i="1" s="1"/>
  <c r="N2957" i="1"/>
  <c r="Y2957" i="1" s="1"/>
  <c r="N2958" i="1"/>
  <c r="Y2958" i="1" s="1"/>
  <c r="N2959" i="1"/>
  <c r="Y2959" i="1" s="1"/>
  <c r="N2960" i="1"/>
  <c r="Y2960" i="1" s="1"/>
  <c r="N2961" i="1"/>
  <c r="Y2961" i="1" s="1"/>
  <c r="N2962" i="1"/>
  <c r="Y2962" i="1" s="1"/>
  <c r="N2963" i="1"/>
  <c r="Y2963" i="1" s="1"/>
  <c r="N2964" i="1"/>
  <c r="Y2964" i="1" s="1"/>
  <c r="N2965" i="1"/>
  <c r="Y2965" i="1" s="1"/>
  <c r="N2966" i="1"/>
  <c r="Y2966" i="1" s="1"/>
  <c r="N2967" i="1"/>
  <c r="Y2967" i="1" s="1"/>
  <c r="N2968" i="1"/>
  <c r="Y2968" i="1" s="1"/>
  <c r="N2969" i="1"/>
  <c r="Y2969" i="1" s="1"/>
  <c r="N2970" i="1"/>
  <c r="Y2970" i="1" s="1"/>
  <c r="N2971" i="1"/>
  <c r="Y2971" i="1" s="1"/>
  <c r="N2972" i="1"/>
  <c r="Y2972" i="1" s="1"/>
  <c r="N2973" i="1"/>
  <c r="Y2973" i="1" s="1"/>
  <c r="N2974" i="1"/>
  <c r="Y2974" i="1" s="1"/>
  <c r="N2975" i="1"/>
  <c r="Y2975" i="1" s="1"/>
  <c r="N2976" i="1"/>
  <c r="Y2976" i="1" s="1"/>
  <c r="N2977" i="1"/>
  <c r="Y2977" i="1" s="1"/>
  <c r="N2978" i="1"/>
  <c r="Y2978" i="1" s="1"/>
  <c r="N2979" i="1"/>
  <c r="Y2979" i="1" s="1"/>
  <c r="N2980" i="1"/>
  <c r="Y2980" i="1" s="1"/>
  <c r="N2981" i="1"/>
  <c r="Y2981" i="1" s="1"/>
  <c r="N2982" i="1"/>
  <c r="Y2982" i="1" s="1"/>
  <c r="N2983" i="1"/>
  <c r="Y2983" i="1" s="1"/>
  <c r="N2984" i="1"/>
  <c r="Y2984" i="1" s="1"/>
  <c r="N2985" i="1"/>
  <c r="Y2985" i="1" s="1"/>
  <c r="N2986" i="1"/>
  <c r="Y2986" i="1" s="1"/>
  <c r="N2987" i="1"/>
  <c r="Y2987" i="1" s="1"/>
  <c r="N2988" i="1"/>
  <c r="Y2988" i="1" s="1"/>
  <c r="N2989" i="1"/>
  <c r="Y2989" i="1" s="1"/>
  <c r="N2990" i="1"/>
  <c r="Y2990" i="1" s="1"/>
  <c r="N2991" i="1"/>
  <c r="Y2991" i="1" s="1"/>
  <c r="N2992" i="1"/>
  <c r="Y2992" i="1" s="1"/>
  <c r="N2993" i="1"/>
  <c r="Y2993" i="1" s="1"/>
  <c r="N2994" i="1"/>
  <c r="Y2994" i="1" s="1"/>
  <c r="N2995" i="1"/>
  <c r="Y2995" i="1" s="1"/>
  <c r="N2996" i="1"/>
  <c r="Y2996" i="1" s="1"/>
  <c r="N2997" i="1"/>
  <c r="Y2997" i="1" s="1"/>
  <c r="N2998" i="1"/>
  <c r="Y2998" i="1" s="1"/>
  <c r="N2999" i="1"/>
  <c r="Y2999" i="1" s="1"/>
  <c r="N3000" i="1"/>
  <c r="Y3000" i="1" s="1"/>
  <c r="N3001" i="1"/>
  <c r="Y3001" i="1" s="1"/>
  <c r="N3002" i="1"/>
  <c r="Y3002" i="1" s="1"/>
  <c r="N3003" i="1"/>
  <c r="Y3003" i="1" s="1"/>
  <c r="N3004" i="1"/>
  <c r="Y3004" i="1" s="1"/>
  <c r="N3005" i="1"/>
  <c r="Y3005" i="1" s="1"/>
  <c r="N3006" i="1"/>
  <c r="Y3006" i="1" s="1"/>
  <c r="N3007" i="1"/>
  <c r="Y3007" i="1" s="1"/>
  <c r="N3008" i="1"/>
  <c r="Y3008" i="1" s="1"/>
  <c r="N3009" i="1"/>
  <c r="Y3009" i="1" s="1"/>
  <c r="N3010" i="1"/>
  <c r="Y3010" i="1" s="1"/>
  <c r="N3011" i="1"/>
  <c r="Y3011" i="1" s="1"/>
  <c r="N3012" i="1"/>
  <c r="Y3012" i="1" s="1"/>
  <c r="N3013" i="1"/>
  <c r="Y3013" i="1" s="1"/>
  <c r="N3014" i="1"/>
  <c r="Y3014" i="1" s="1"/>
  <c r="N3015" i="1"/>
  <c r="Y3015" i="1" s="1"/>
  <c r="N3016" i="1"/>
  <c r="Y3016" i="1" s="1"/>
  <c r="N3017" i="1"/>
  <c r="Y3017" i="1" s="1"/>
  <c r="N3018" i="1"/>
  <c r="Y3018" i="1" s="1"/>
  <c r="N3019" i="1"/>
  <c r="Y3019" i="1" s="1"/>
  <c r="N3020" i="1"/>
  <c r="Y3020" i="1" s="1"/>
  <c r="N3021" i="1"/>
  <c r="Y3021" i="1" s="1"/>
  <c r="N3022" i="1"/>
  <c r="Y3022" i="1" s="1"/>
  <c r="N3023" i="1"/>
  <c r="Y3023" i="1" s="1"/>
  <c r="N3024" i="1"/>
  <c r="Y3024" i="1" s="1"/>
  <c r="N3025" i="1"/>
  <c r="Y3025" i="1" s="1"/>
  <c r="N3026" i="1"/>
  <c r="Y3026" i="1" s="1"/>
  <c r="N3027" i="1"/>
  <c r="Y3027" i="1" s="1"/>
  <c r="N3028" i="1"/>
  <c r="Y3028" i="1" s="1"/>
  <c r="N3029" i="1"/>
  <c r="Y3029" i="1" s="1"/>
  <c r="N3030" i="1"/>
  <c r="Y3030" i="1" s="1"/>
  <c r="N3031" i="1"/>
  <c r="Y3031" i="1" s="1"/>
  <c r="N3032" i="1"/>
  <c r="Y3032" i="1" s="1"/>
  <c r="N3033" i="1"/>
  <c r="Y3033" i="1" s="1"/>
  <c r="N3034" i="1"/>
  <c r="Y3034" i="1" s="1"/>
  <c r="N3035" i="1"/>
  <c r="Y3035" i="1" s="1"/>
  <c r="N3036" i="1"/>
  <c r="Y3036" i="1" s="1"/>
  <c r="N3037" i="1"/>
  <c r="Y3037" i="1" s="1"/>
  <c r="N3038" i="1"/>
  <c r="Y3038" i="1" s="1"/>
  <c r="N3039" i="1"/>
  <c r="Y3039" i="1" s="1"/>
  <c r="N3040" i="1"/>
  <c r="Y3040" i="1" s="1"/>
  <c r="N3041" i="1"/>
  <c r="Y3041" i="1" s="1"/>
  <c r="N3042" i="1"/>
  <c r="Y3042" i="1" s="1"/>
  <c r="N3043" i="1"/>
  <c r="Y3043" i="1" s="1"/>
  <c r="N3044" i="1"/>
  <c r="Y3044" i="1" s="1"/>
  <c r="N3045" i="1"/>
  <c r="Y3045" i="1" s="1"/>
  <c r="N3046" i="1"/>
  <c r="Y3046" i="1" s="1"/>
  <c r="N3047" i="1"/>
  <c r="Y3047" i="1" s="1"/>
  <c r="N3048" i="1"/>
  <c r="Y3048" i="1" s="1"/>
  <c r="N3049" i="1"/>
  <c r="Y3049" i="1" s="1"/>
  <c r="N3050" i="1"/>
  <c r="Y3050" i="1" s="1"/>
  <c r="N3051" i="1"/>
  <c r="Y3051" i="1" s="1"/>
  <c r="N3052" i="1"/>
  <c r="Y3052" i="1" s="1"/>
  <c r="N3053" i="1"/>
  <c r="Y3053" i="1" s="1"/>
  <c r="N3054" i="1"/>
  <c r="Y3054" i="1" s="1"/>
  <c r="N3055" i="1"/>
  <c r="Y3055" i="1" s="1"/>
  <c r="N3056" i="1"/>
  <c r="Y3056" i="1" s="1"/>
  <c r="N3057" i="1"/>
  <c r="Y3057" i="1" s="1"/>
  <c r="N3058" i="1"/>
  <c r="Y3058" i="1" s="1"/>
  <c r="N3059" i="1"/>
  <c r="Y3059" i="1" s="1"/>
  <c r="N3060" i="1"/>
  <c r="Y3060" i="1" s="1"/>
  <c r="N3061" i="1"/>
  <c r="Y3061" i="1" s="1"/>
  <c r="N3062" i="1"/>
  <c r="Y3062" i="1" s="1"/>
  <c r="N3063" i="1"/>
  <c r="Y3063" i="1" s="1"/>
  <c r="N3064" i="1"/>
  <c r="Y3064" i="1" s="1"/>
  <c r="N3065" i="1"/>
  <c r="Y3065" i="1" s="1"/>
  <c r="N3066" i="1"/>
  <c r="Y3066" i="1" s="1"/>
  <c r="N3067" i="1"/>
  <c r="Y3067" i="1" s="1"/>
  <c r="N3068" i="1"/>
  <c r="Y3068" i="1" s="1"/>
  <c r="N3069" i="1"/>
  <c r="Y3069" i="1" s="1"/>
  <c r="N3070" i="1"/>
  <c r="Y3070" i="1" s="1"/>
  <c r="N3071" i="1"/>
  <c r="Y3071" i="1" s="1"/>
  <c r="N3072" i="1"/>
  <c r="Y3072" i="1" s="1"/>
  <c r="N3073" i="1"/>
  <c r="Y3073" i="1" s="1"/>
  <c r="N3074" i="1"/>
  <c r="Y3074" i="1" s="1"/>
  <c r="N3075" i="1"/>
  <c r="Y3075" i="1" s="1"/>
  <c r="N3076" i="1"/>
  <c r="Y3076" i="1" s="1"/>
  <c r="N3077" i="1"/>
  <c r="Y3077" i="1" s="1"/>
  <c r="N3078" i="1"/>
  <c r="Y3078" i="1" s="1"/>
  <c r="N3079" i="1"/>
  <c r="Y3079" i="1" s="1"/>
  <c r="N3080" i="1"/>
  <c r="Y3080" i="1" s="1"/>
  <c r="N3081" i="1"/>
  <c r="Y3081" i="1" s="1"/>
  <c r="N3082" i="1"/>
  <c r="Y3082" i="1" s="1"/>
  <c r="N3083" i="1"/>
  <c r="Y3083" i="1" s="1"/>
  <c r="N3084" i="1"/>
  <c r="Y3084" i="1" s="1"/>
  <c r="N3085" i="1"/>
  <c r="Y3085" i="1" s="1"/>
  <c r="N3086" i="1"/>
  <c r="Y3086" i="1" s="1"/>
  <c r="N3087" i="1"/>
  <c r="Y3087" i="1" s="1"/>
  <c r="N3088" i="1"/>
  <c r="Y3088" i="1" s="1"/>
  <c r="N3089" i="1"/>
  <c r="Y3089" i="1" s="1"/>
  <c r="N3090" i="1"/>
  <c r="Y3090" i="1" s="1"/>
  <c r="N3091" i="1"/>
  <c r="Y3091" i="1" s="1"/>
  <c r="N3092" i="1"/>
  <c r="Y3092" i="1" s="1"/>
  <c r="N3093" i="1"/>
  <c r="Y3093" i="1" s="1"/>
  <c r="N3094" i="1"/>
  <c r="Y3094" i="1" s="1"/>
  <c r="N3095" i="1"/>
  <c r="Y3095" i="1" s="1"/>
  <c r="N3096" i="1"/>
  <c r="Y3096" i="1" s="1"/>
  <c r="N3097" i="1"/>
  <c r="Y3097" i="1" s="1"/>
  <c r="N3098" i="1"/>
  <c r="Y3098" i="1" s="1"/>
  <c r="N3099" i="1"/>
  <c r="Y3099" i="1" s="1"/>
  <c r="N3100" i="1"/>
  <c r="Y3100" i="1" s="1"/>
  <c r="N3101" i="1"/>
  <c r="Y3101" i="1" s="1"/>
  <c r="N3102" i="1"/>
  <c r="Y3102" i="1" s="1"/>
  <c r="N3103" i="1"/>
  <c r="Y3103" i="1" s="1"/>
  <c r="N3104" i="1"/>
  <c r="Y3104" i="1" s="1"/>
  <c r="N3105" i="1"/>
  <c r="Y3105" i="1" s="1"/>
  <c r="N3106" i="1"/>
  <c r="Y3106" i="1" s="1"/>
  <c r="N3107" i="1"/>
  <c r="Y3107" i="1" s="1"/>
  <c r="N3108" i="1"/>
  <c r="Y3108" i="1" s="1"/>
  <c r="N3109" i="1"/>
  <c r="Y3109" i="1" s="1"/>
  <c r="N3110" i="1"/>
  <c r="Y3110" i="1" s="1"/>
  <c r="N3111" i="1"/>
  <c r="Y3111" i="1" s="1"/>
  <c r="N3112" i="1"/>
  <c r="Y3112" i="1" s="1"/>
  <c r="N3113" i="1"/>
  <c r="Y3113" i="1" s="1"/>
  <c r="N3114" i="1"/>
  <c r="Y3114" i="1" s="1"/>
  <c r="N3115" i="1"/>
  <c r="Y3115" i="1" s="1"/>
  <c r="N3116" i="1"/>
  <c r="Y3116" i="1" s="1"/>
  <c r="N3117" i="1"/>
  <c r="Y3117" i="1" s="1"/>
  <c r="N3118" i="1"/>
  <c r="Y3118" i="1" s="1"/>
  <c r="N3119" i="1"/>
  <c r="Y3119" i="1" s="1"/>
  <c r="N3120" i="1"/>
  <c r="Y3120" i="1" s="1"/>
  <c r="N3121" i="1"/>
  <c r="Y3121" i="1" s="1"/>
  <c r="N3122" i="1"/>
  <c r="Y3122" i="1" s="1"/>
  <c r="N3123" i="1"/>
  <c r="Y3123" i="1" s="1"/>
  <c r="N3124" i="1"/>
  <c r="Y3124" i="1" s="1"/>
  <c r="N3125" i="1"/>
  <c r="Y3125" i="1" s="1"/>
  <c r="N3126" i="1"/>
  <c r="Y3126" i="1" s="1"/>
  <c r="N3127" i="1"/>
  <c r="Y3127" i="1" s="1"/>
  <c r="N3128" i="1"/>
  <c r="Y3128" i="1" s="1"/>
  <c r="N3129" i="1"/>
  <c r="Y3129" i="1" s="1"/>
  <c r="N3130" i="1"/>
  <c r="Y3130" i="1" s="1"/>
  <c r="N3131" i="1"/>
  <c r="Y3131" i="1" s="1"/>
  <c r="N3132" i="1"/>
  <c r="Y3132" i="1" s="1"/>
  <c r="N3133" i="1"/>
  <c r="Y3133" i="1" s="1"/>
  <c r="N3134" i="1"/>
  <c r="Y3134" i="1" s="1"/>
  <c r="N3135" i="1"/>
  <c r="Y3135" i="1" s="1"/>
  <c r="N3136" i="1"/>
  <c r="Y3136" i="1" s="1"/>
  <c r="N3137" i="1"/>
  <c r="Y3137" i="1" s="1"/>
  <c r="N3138" i="1"/>
  <c r="Y3138" i="1" s="1"/>
  <c r="N3139" i="1"/>
  <c r="Y3139" i="1" s="1"/>
  <c r="N3140" i="1"/>
  <c r="Y3140" i="1" s="1"/>
  <c r="N3141" i="1"/>
  <c r="Y3141" i="1" s="1"/>
  <c r="N3142" i="1"/>
  <c r="Y3142" i="1" s="1"/>
  <c r="N3143" i="1"/>
  <c r="Y3143" i="1" s="1"/>
  <c r="N3144" i="1"/>
  <c r="Y3144" i="1" s="1"/>
  <c r="N3145" i="1"/>
  <c r="Y3145" i="1" s="1"/>
  <c r="N3146" i="1"/>
  <c r="Y3146" i="1" s="1"/>
  <c r="N3147" i="1"/>
  <c r="Y3147" i="1" s="1"/>
  <c r="N3148" i="1"/>
  <c r="Y3148" i="1" s="1"/>
  <c r="N3149" i="1"/>
  <c r="Y3149" i="1" s="1"/>
  <c r="N3150" i="1"/>
  <c r="Y3150" i="1" s="1"/>
  <c r="N3151" i="1"/>
  <c r="Y3151" i="1" s="1"/>
  <c r="N3152" i="1"/>
  <c r="Y3152" i="1" s="1"/>
  <c r="N3153" i="1"/>
  <c r="Y3153" i="1" s="1"/>
  <c r="N3154" i="1"/>
  <c r="Y3154" i="1" s="1"/>
  <c r="N3155" i="1"/>
  <c r="Y3155" i="1" s="1"/>
  <c r="N3156" i="1"/>
  <c r="Y3156" i="1" s="1"/>
  <c r="N3157" i="1"/>
  <c r="Y3157" i="1" s="1"/>
  <c r="N3158" i="1"/>
  <c r="Y3158" i="1" s="1"/>
  <c r="N3159" i="1"/>
  <c r="Y3159" i="1" s="1"/>
  <c r="N3160" i="1"/>
  <c r="Y3160" i="1" s="1"/>
  <c r="N3161" i="1"/>
  <c r="Y3161" i="1" s="1"/>
  <c r="N3162" i="1"/>
  <c r="Y3162" i="1" s="1"/>
  <c r="N3163" i="1"/>
  <c r="Y3163" i="1" s="1"/>
  <c r="N3164" i="1"/>
  <c r="Y3164" i="1" s="1"/>
  <c r="N3165" i="1"/>
  <c r="Y3165" i="1" s="1"/>
  <c r="N3166" i="1"/>
  <c r="Y3166" i="1" s="1"/>
  <c r="N3167" i="1"/>
  <c r="Y3167" i="1" s="1"/>
  <c r="N3168" i="1"/>
  <c r="Y3168" i="1" s="1"/>
  <c r="N3169" i="1"/>
  <c r="Y3169" i="1" s="1"/>
  <c r="N3170" i="1"/>
  <c r="Y3170" i="1" s="1"/>
  <c r="N3171" i="1"/>
  <c r="Y3171" i="1" s="1"/>
  <c r="N3172" i="1"/>
  <c r="Y3172" i="1" s="1"/>
  <c r="N3173" i="1"/>
  <c r="Y3173" i="1" s="1"/>
  <c r="N3174" i="1"/>
  <c r="Y3174" i="1" s="1"/>
  <c r="N3175" i="1"/>
  <c r="Y3175" i="1" s="1"/>
  <c r="N3176" i="1"/>
  <c r="Y3176" i="1" s="1"/>
  <c r="N3177" i="1"/>
  <c r="Y3177" i="1" s="1"/>
  <c r="N3178" i="1"/>
  <c r="Y3178" i="1" s="1"/>
  <c r="N3179" i="1"/>
  <c r="Y3179" i="1" s="1"/>
  <c r="N3180" i="1"/>
  <c r="Y3180" i="1" s="1"/>
  <c r="N3181" i="1"/>
  <c r="Y3181" i="1" s="1"/>
  <c r="N3182" i="1"/>
  <c r="Y3182" i="1" s="1"/>
  <c r="N3183" i="1"/>
  <c r="Y3183" i="1" s="1"/>
  <c r="N3184" i="1"/>
  <c r="Y3184" i="1" s="1"/>
  <c r="N3185" i="1"/>
  <c r="Y3185" i="1" s="1"/>
  <c r="N3186" i="1"/>
  <c r="Y3186" i="1" s="1"/>
  <c r="N3187" i="1"/>
  <c r="Y3187" i="1" s="1"/>
  <c r="N3188" i="1"/>
  <c r="Y3188" i="1" s="1"/>
  <c r="N3189" i="1"/>
  <c r="Y3189" i="1" s="1"/>
  <c r="N3190" i="1"/>
  <c r="Y3190" i="1" s="1"/>
  <c r="N3191" i="1"/>
  <c r="Y3191" i="1" s="1"/>
  <c r="N3192" i="1"/>
  <c r="Y3192" i="1" s="1"/>
  <c r="N3193" i="1"/>
  <c r="Y3193" i="1" s="1"/>
  <c r="N3194" i="1"/>
  <c r="Y3194" i="1" s="1"/>
  <c r="N3195" i="1"/>
  <c r="Y3195" i="1" s="1"/>
  <c r="N3196" i="1"/>
  <c r="Y3196" i="1" s="1"/>
  <c r="N3197" i="1"/>
  <c r="Y3197" i="1" s="1"/>
  <c r="N3198" i="1"/>
  <c r="Y3198" i="1" s="1"/>
  <c r="N3199" i="1"/>
  <c r="Y3199" i="1" s="1"/>
  <c r="N3200" i="1"/>
  <c r="Y3200" i="1" s="1"/>
  <c r="N3201" i="1"/>
  <c r="Y3201" i="1" s="1"/>
  <c r="N3202" i="1"/>
  <c r="Y3202" i="1" s="1"/>
  <c r="N3203" i="1"/>
  <c r="Y3203" i="1" s="1"/>
  <c r="N3204" i="1"/>
  <c r="Y3204" i="1" s="1"/>
  <c r="N3205" i="1"/>
  <c r="Y3205" i="1" s="1"/>
  <c r="N3206" i="1"/>
  <c r="Y3206" i="1" s="1"/>
  <c r="N3207" i="1"/>
  <c r="Y3207" i="1" s="1"/>
  <c r="N3208" i="1"/>
  <c r="Y3208" i="1" s="1"/>
  <c r="N3209" i="1"/>
  <c r="Y3209" i="1" s="1"/>
  <c r="N3210" i="1"/>
  <c r="Y3210" i="1" s="1"/>
  <c r="N3211" i="1"/>
  <c r="Y3211" i="1" s="1"/>
  <c r="N3212" i="1"/>
  <c r="Y3212" i="1" s="1"/>
  <c r="N3213" i="1"/>
  <c r="Y3213" i="1" s="1"/>
  <c r="N3214" i="1"/>
  <c r="Y3214" i="1" s="1"/>
  <c r="N3215" i="1"/>
  <c r="Y3215" i="1" s="1"/>
  <c r="N3216" i="1"/>
  <c r="Y3216" i="1" s="1"/>
  <c r="N3217" i="1"/>
  <c r="Y3217" i="1" s="1"/>
  <c r="N3218" i="1"/>
  <c r="Y3218" i="1" s="1"/>
  <c r="N3219" i="1"/>
  <c r="Y3219" i="1" s="1"/>
  <c r="N3220" i="1"/>
  <c r="Y3220" i="1" s="1"/>
  <c r="N3221" i="1"/>
  <c r="Y3221" i="1" s="1"/>
  <c r="N3222" i="1"/>
  <c r="Y3222" i="1" s="1"/>
  <c r="N3223" i="1"/>
  <c r="Y3223" i="1" s="1"/>
  <c r="N3224" i="1"/>
  <c r="Y3224" i="1" s="1"/>
  <c r="N3225" i="1"/>
  <c r="Y3225" i="1" s="1"/>
  <c r="N3226" i="1"/>
  <c r="Y3226" i="1" s="1"/>
  <c r="N3227" i="1"/>
  <c r="Y3227" i="1" s="1"/>
  <c r="N3228" i="1"/>
  <c r="Y3228" i="1" s="1"/>
  <c r="N3229" i="1"/>
  <c r="Y3229" i="1" s="1"/>
  <c r="N3230" i="1"/>
  <c r="Y3230" i="1" s="1"/>
  <c r="N3231" i="1"/>
  <c r="Y3231" i="1" s="1"/>
  <c r="N3232" i="1"/>
  <c r="Y3232" i="1" s="1"/>
  <c r="N3233" i="1"/>
  <c r="Y3233" i="1" s="1"/>
  <c r="N3234" i="1"/>
  <c r="Y3234" i="1" s="1"/>
  <c r="N3235" i="1"/>
  <c r="Y3235" i="1" s="1"/>
  <c r="N3236" i="1"/>
  <c r="Y3236" i="1" s="1"/>
  <c r="N3237" i="1"/>
  <c r="Y3237" i="1" s="1"/>
  <c r="N3238" i="1"/>
  <c r="Y3238" i="1" s="1"/>
  <c r="N3239" i="1"/>
  <c r="Y3239" i="1" s="1"/>
  <c r="N3240" i="1"/>
  <c r="Y3240" i="1" s="1"/>
  <c r="N3241" i="1"/>
  <c r="Y3241" i="1" s="1"/>
  <c r="N3242" i="1"/>
  <c r="Y3242" i="1" s="1"/>
  <c r="N3243" i="1"/>
  <c r="Y3243" i="1" s="1"/>
  <c r="N3244" i="1"/>
  <c r="Y3244" i="1" s="1"/>
  <c r="N3245" i="1"/>
  <c r="Y3245" i="1" s="1"/>
  <c r="N3246" i="1"/>
  <c r="Y3246" i="1" s="1"/>
  <c r="N3247" i="1"/>
  <c r="Y3247" i="1" s="1"/>
  <c r="N3248" i="1"/>
  <c r="Y3248" i="1" s="1"/>
  <c r="N3249" i="1"/>
  <c r="Y3249" i="1" s="1"/>
  <c r="N3250" i="1"/>
  <c r="Y3250" i="1" s="1"/>
  <c r="N3251" i="1"/>
  <c r="Y3251" i="1" s="1"/>
  <c r="N3252" i="1"/>
  <c r="Y3252" i="1" s="1"/>
  <c r="N3253" i="1"/>
  <c r="Y3253" i="1" s="1"/>
  <c r="N3254" i="1"/>
  <c r="Y3254" i="1" s="1"/>
  <c r="N3255" i="1"/>
  <c r="Y3255" i="1" s="1"/>
  <c r="N3256" i="1"/>
  <c r="Y3256" i="1" s="1"/>
  <c r="N3257" i="1"/>
  <c r="Y3257" i="1" s="1"/>
  <c r="N3258" i="1"/>
  <c r="Y3258" i="1" s="1"/>
  <c r="N3259" i="1"/>
  <c r="Y3259" i="1" s="1"/>
  <c r="N3260" i="1"/>
  <c r="Y3260" i="1" s="1"/>
  <c r="N3261" i="1"/>
  <c r="Y3261" i="1" s="1"/>
  <c r="N3262" i="1"/>
  <c r="Y3262" i="1" s="1"/>
  <c r="N3263" i="1"/>
  <c r="Y3263" i="1" s="1"/>
  <c r="N3264" i="1"/>
  <c r="Y3264" i="1" s="1"/>
  <c r="N3265" i="1"/>
  <c r="Y3265" i="1" s="1"/>
  <c r="N3266" i="1"/>
  <c r="Y3266" i="1" s="1"/>
  <c r="N3267" i="1"/>
  <c r="Y3267" i="1" s="1"/>
  <c r="N3268" i="1"/>
  <c r="Y3268" i="1" s="1"/>
  <c r="N3269" i="1"/>
  <c r="Y3269" i="1" s="1"/>
  <c r="N3270" i="1"/>
  <c r="Y3270" i="1" s="1"/>
  <c r="N3271" i="1"/>
  <c r="Y3271" i="1" s="1"/>
  <c r="N3272" i="1"/>
  <c r="Y3272" i="1" s="1"/>
  <c r="N3273" i="1"/>
  <c r="Y3273" i="1" s="1"/>
  <c r="N3274" i="1"/>
  <c r="Y3274" i="1" s="1"/>
  <c r="N3275" i="1"/>
  <c r="Y3275" i="1" s="1"/>
  <c r="N3276" i="1"/>
  <c r="Y3276" i="1" s="1"/>
  <c r="N3277" i="1"/>
  <c r="Y3277" i="1" s="1"/>
  <c r="N3278" i="1"/>
  <c r="Y3278" i="1" s="1"/>
  <c r="N3279" i="1"/>
  <c r="Y3279" i="1" s="1"/>
  <c r="N3280" i="1"/>
  <c r="Y3280" i="1" s="1"/>
  <c r="N3281" i="1"/>
  <c r="Y3281" i="1" s="1"/>
  <c r="N3282" i="1"/>
  <c r="Y3282" i="1" s="1"/>
  <c r="N3283" i="1"/>
  <c r="Y3283" i="1" s="1"/>
  <c r="N3284" i="1"/>
  <c r="Y3284" i="1" s="1"/>
  <c r="N3285" i="1"/>
  <c r="Y3285" i="1" s="1"/>
  <c r="N3286" i="1"/>
  <c r="Y3286" i="1" s="1"/>
  <c r="N3287" i="1"/>
  <c r="Y3287" i="1" s="1"/>
  <c r="N3288" i="1"/>
  <c r="Y3288" i="1" s="1"/>
  <c r="N3289" i="1"/>
  <c r="Y3289" i="1" s="1"/>
  <c r="N3290" i="1"/>
  <c r="Y3290" i="1" s="1"/>
  <c r="N3291" i="1"/>
  <c r="Y3291" i="1" s="1"/>
  <c r="N3292" i="1"/>
  <c r="Y3292" i="1" s="1"/>
  <c r="N3293" i="1"/>
  <c r="Y3293" i="1" s="1"/>
  <c r="N3294" i="1"/>
  <c r="Y3294" i="1" s="1"/>
  <c r="N3295" i="1"/>
  <c r="Y3295" i="1" s="1"/>
  <c r="N3296" i="1"/>
  <c r="Y3296" i="1" s="1"/>
  <c r="N3297" i="1"/>
  <c r="Y3297" i="1" s="1"/>
  <c r="N3298" i="1"/>
  <c r="Y3298" i="1" s="1"/>
  <c r="N3299" i="1"/>
  <c r="Y3299" i="1" s="1"/>
  <c r="N3300" i="1"/>
  <c r="Y3300" i="1" s="1"/>
  <c r="N3301" i="1"/>
  <c r="Y3301" i="1" s="1"/>
  <c r="N3302" i="1"/>
  <c r="Y3302" i="1" s="1"/>
  <c r="N3303" i="1"/>
  <c r="Y3303" i="1" s="1"/>
  <c r="N3304" i="1"/>
  <c r="Y3304" i="1" s="1"/>
  <c r="N3305" i="1"/>
  <c r="Y3305" i="1" s="1"/>
  <c r="N3306" i="1"/>
  <c r="Y3306" i="1" s="1"/>
  <c r="N3307" i="1"/>
  <c r="Y3307" i="1" s="1"/>
  <c r="N3308" i="1"/>
  <c r="Y3308" i="1" s="1"/>
  <c r="N3309" i="1"/>
  <c r="Y3309" i="1" s="1"/>
  <c r="N3310" i="1"/>
  <c r="Y3310" i="1" s="1"/>
  <c r="N3311" i="1"/>
  <c r="Y3311" i="1" s="1"/>
  <c r="N3312" i="1"/>
  <c r="Y3312" i="1" s="1"/>
  <c r="N3313" i="1"/>
  <c r="Y3313" i="1" s="1"/>
  <c r="N3314" i="1"/>
  <c r="Y3314" i="1" s="1"/>
  <c r="N3315" i="1"/>
  <c r="Y3315" i="1" s="1"/>
  <c r="N3316" i="1"/>
  <c r="Y3316" i="1" s="1"/>
  <c r="N3317" i="1"/>
  <c r="Y3317" i="1" s="1"/>
  <c r="N3318" i="1"/>
  <c r="Y3318" i="1" s="1"/>
  <c r="N3319" i="1"/>
  <c r="Y3319" i="1" s="1"/>
  <c r="N3320" i="1"/>
  <c r="Y3320" i="1" s="1"/>
  <c r="N3321" i="1"/>
  <c r="Y3321" i="1" s="1"/>
  <c r="N3322" i="1"/>
  <c r="Y3322" i="1" s="1"/>
  <c r="N3323" i="1"/>
  <c r="Y3323" i="1" s="1"/>
  <c r="N3324" i="1"/>
  <c r="Y3324" i="1" s="1"/>
  <c r="N3325" i="1"/>
  <c r="Y3325" i="1" s="1"/>
  <c r="N3326" i="1"/>
  <c r="Y3326" i="1" s="1"/>
  <c r="N3327" i="1"/>
  <c r="Y3327" i="1" s="1"/>
  <c r="N3328" i="1"/>
  <c r="Y3328" i="1" s="1"/>
  <c r="N3329" i="1"/>
  <c r="Y3329" i="1" s="1"/>
  <c r="N3330" i="1"/>
  <c r="Y3330" i="1" s="1"/>
  <c r="N3331" i="1"/>
  <c r="Y3331" i="1" s="1"/>
  <c r="N3332" i="1"/>
  <c r="Y3332" i="1" s="1"/>
  <c r="N3333" i="1"/>
  <c r="Y3333" i="1" s="1"/>
  <c r="N3334" i="1"/>
  <c r="Y3334" i="1" s="1"/>
  <c r="N3335" i="1"/>
  <c r="Y3335" i="1" s="1"/>
  <c r="N3336" i="1"/>
  <c r="Y3336" i="1" s="1"/>
  <c r="N3337" i="1"/>
  <c r="Y3337" i="1" s="1"/>
  <c r="N3338" i="1"/>
  <c r="Y3338" i="1" s="1"/>
  <c r="N3339" i="1"/>
  <c r="Y3339" i="1" s="1"/>
  <c r="N3340" i="1"/>
  <c r="Y3340" i="1" s="1"/>
  <c r="N3341" i="1"/>
  <c r="Y3341" i="1" s="1"/>
  <c r="N3342" i="1"/>
  <c r="Y3342" i="1" s="1"/>
  <c r="N3343" i="1"/>
  <c r="Y3343" i="1" s="1"/>
  <c r="N3344" i="1"/>
  <c r="Y3344" i="1" s="1"/>
  <c r="N3345" i="1"/>
  <c r="Y3345" i="1" s="1"/>
  <c r="N3346" i="1"/>
  <c r="Y3346" i="1" s="1"/>
  <c r="N3347" i="1"/>
  <c r="Y3347" i="1" s="1"/>
  <c r="N3348" i="1"/>
  <c r="Y3348" i="1" s="1"/>
  <c r="N3349" i="1"/>
  <c r="Y3349" i="1" s="1"/>
  <c r="N3350" i="1"/>
  <c r="Y3350" i="1" s="1"/>
  <c r="N3351" i="1"/>
  <c r="Y3351" i="1" s="1"/>
  <c r="N3352" i="1"/>
  <c r="Y3352" i="1" s="1"/>
  <c r="N3353" i="1"/>
  <c r="Y3353" i="1" s="1"/>
  <c r="N3354" i="1"/>
  <c r="Y3354" i="1" s="1"/>
  <c r="N3355" i="1"/>
  <c r="Y3355" i="1" s="1"/>
  <c r="N3356" i="1"/>
  <c r="Y3356" i="1" s="1"/>
  <c r="N3357" i="1"/>
  <c r="Y3357" i="1" s="1"/>
  <c r="N3358" i="1"/>
  <c r="Y3358" i="1" s="1"/>
  <c r="N3359" i="1"/>
  <c r="Y3359" i="1" s="1"/>
  <c r="N3360" i="1"/>
  <c r="Y3360" i="1" s="1"/>
  <c r="N3361" i="1"/>
  <c r="Y3361" i="1" s="1"/>
  <c r="N3362" i="1"/>
  <c r="Y3362" i="1" s="1"/>
  <c r="N3363" i="1"/>
  <c r="Y3363" i="1" s="1"/>
  <c r="N3364" i="1"/>
  <c r="Y3364" i="1" s="1"/>
  <c r="N3365" i="1"/>
  <c r="Y3365" i="1" s="1"/>
  <c r="N3366" i="1"/>
  <c r="Y3366" i="1" s="1"/>
  <c r="N3367" i="1"/>
  <c r="Y3367" i="1" s="1"/>
  <c r="N3368" i="1"/>
  <c r="Y3368" i="1" s="1"/>
  <c r="N3369" i="1"/>
  <c r="Y3369" i="1" s="1"/>
  <c r="N3370" i="1"/>
  <c r="Y3370" i="1" s="1"/>
  <c r="N3371" i="1"/>
  <c r="Y3371" i="1" s="1"/>
  <c r="N3372" i="1"/>
  <c r="Y3372" i="1" s="1"/>
  <c r="N3373" i="1"/>
  <c r="Y3373" i="1" s="1"/>
  <c r="N3374" i="1"/>
  <c r="Y3374" i="1" s="1"/>
  <c r="N3375" i="1"/>
  <c r="Y3375" i="1" s="1"/>
  <c r="N3376" i="1"/>
  <c r="Y3376" i="1" s="1"/>
  <c r="N3377" i="1"/>
  <c r="Y3377" i="1" s="1"/>
  <c r="N3378" i="1"/>
  <c r="Y3378" i="1" s="1"/>
  <c r="N3379" i="1"/>
  <c r="Y3379" i="1" s="1"/>
  <c r="N3380" i="1"/>
  <c r="Y3380" i="1" s="1"/>
  <c r="N3381" i="1"/>
  <c r="Y3381" i="1" s="1"/>
  <c r="N3382" i="1"/>
  <c r="Y3382" i="1" s="1"/>
  <c r="N3383" i="1"/>
  <c r="Y3383" i="1" s="1"/>
  <c r="N3384" i="1"/>
  <c r="Y3384" i="1" s="1"/>
  <c r="N3385" i="1"/>
  <c r="Y3385" i="1" s="1"/>
  <c r="N3386" i="1"/>
  <c r="Y3386" i="1" s="1"/>
  <c r="N3387" i="1"/>
  <c r="Y3387" i="1" s="1"/>
  <c r="N3388" i="1"/>
  <c r="Y3388" i="1" s="1"/>
  <c r="N3389" i="1"/>
  <c r="Y3389" i="1" s="1"/>
  <c r="N3390" i="1"/>
  <c r="Y3390" i="1" s="1"/>
  <c r="N3391" i="1"/>
  <c r="Y3391" i="1" s="1"/>
  <c r="N3392" i="1"/>
  <c r="Y3392" i="1" s="1"/>
  <c r="N3393" i="1"/>
  <c r="Y3393" i="1" s="1"/>
  <c r="N3394" i="1"/>
  <c r="Y3394" i="1" s="1"/>
  <c r="N3395" i="1"/>
  <c r="Y3395" i="1" s="1"/>
  <c r="N3396" i="1"/>
  <c r="Y3396" i="1" s="1"/>
  <c r="N3397" i="1"/>
  <c r="Y3397" i="1" s="1"/>
  <c r="N3398" i="1"/>
  <c r="Y3398" i="1" s="1"/>
  <c r="N3399" i="1"/>
  <c r="Y3399" i="1" s="1"/>
  <c r="N3400" i="1"/>
  <c r="Y3400" i="1" s="1"/>
  <c r="N3401" i="1"/>
  <c r="Y3401" i="1" s="1"/>
  <c r="N3402" i="1"/>
  <c r="Y3402" i="1" s="1"/>
  <c r="N3403" i="1"/>
  <c r="Y3403" i="1" s="1"/>
  <c r="N3404" i="1"/>
  <c r="Y3404" i="1" s="1"/>
  <c r="N3405" i="1"/>
  <c r="Y3405" i="1" s="1"/>
  <c r="N3406" i="1"/>
  <c r="Y3406" i="1" s="1"/>
  <c r="N3407" i="1"/>
  <c r="Y3407" i="1" s="1"/>
  <c r="N3408" i="1"/>
  <c r="Y3408" i="1" s="1"/>
  <c r="N3409" i="1"/>
  <c r="Y3409" i="1" s="1"/>
  <c r="N3410" i="1"/>
  <c r="Y3410" i="1" s="1"/>
  <c r="N3411" i="1"/>
  <c r="Y3411" i="1" s="1"/>
  <c r="N3412" i="1"/>
  <c r="Y3412" i="1" s="1"/>
  <c r="N3413" i="1"/>
  <c r="Y3413" i="1" s="1"/>
  <c r="N3414" i="1"/>
  <c r="Y3414" i="1" s="1"/>
  <c r="N3415" i="1"/>
  <c r="Y3415" i="1" s="1"/>
  <c r="N3416" i="1"/>
  <c r="Y3416" i="1" s="1"/>
  <c r="N3417" i="1"/>
  <c r="Y3417" i="1" s="1"/>
  <c r="N3418" i="1"/>
  <c r="Y3418" i="1" s="1"/>
  <c r="N3419" i="1"/>
  <c r="Y3419" i="1" s="1"/>
  <c r="N3420" i="1"/>
  <c r="Y3420" i="1" s="1"/>
  <c r="N3421" i="1"/>
  <c r="Y3421" i="1" s="1"/>
  <c r="N3422" i="1"/>
  <c r="Y3422" i="1" s="1"/>
  <c r="N3423" i="1"/>
  <c r="Y3423" i="1" s="1"/>
  <c r="N3424" i="1"/>
  <c r="Y3424" i="1" s="1"/>
  <c r="N3425" i="1"/>
  <c r="Y3425" i="1" s="1"/>
  <c r="N3426" i="1"/>
  <c r="Y3426" i="1" s="1"/>
  <c r="N3427" i="1"/>
  <c r="Y3427" i="1" s="1"/>
  <c r="N3428" i="1"/>
  <c r="Y3428" i="1" s="1"/>
  <c r="N3429" i="1"/>
  <c r="Y3429" i="1" s="1"/>
  <c r="N3430" i="1"/>
  <c r="Y3430" i="1" s="1"/>
  <c r="N3431" i="1"/>
  <c r="Y3431" i="1" s="1"/>
  <c r="N3432" i="1"/>
  <c r="Y3432" i="1" s="1"/>
  <c r="N3433" i="1"/>
  <c r="Y3433" i="1" s="1"/>
  <c r="N3434" i="1"/>
  <c r="Y3434" i="1" s="1"/>
  <c r="N3435" i="1"/>
  <c r="Y3435" i="1" s="1"/>
  <c r="N3436" i="1"/>
  <c r="Y3436" i="1" s="1"/>
  <c r="N3437" i="1"/>
  <c r="Y3437" i="1" s="1"/>
  <c r="N3438" i="1"/>
  <c r="Y3438" i="1" s="1"/>
  <c r="N3439" i="1"/>
  <c r="Y3439" i="1" s="1"/>
  <c r="N3440" i="1"/>
  <c r="Y3440" i="1" s="1"/>
  <c r="N3441" i="1"/>
  <c r="Y3441" i="1" s="1"/>
  <c r="N3442" i="1"/>
  <c r="Y3442" i="1" s="1"/>
  <c r="N3443" i="1"/>
  <c r="Y3443" i="1" s="1"/>
  <c r="N3444" i="1"/>
  <c r="Y3444" i="1" s="1"/>
  <c r="N3445" i="1"/>
  <c r="Y3445" i="1" s="1"/>
  <c r="N3446" i="1"/>
  <c r="Y3446" i="1" s="1"/>
  <c r="N3447" i="1"/>
  <c r="Y3447" i="1" s="1"/>
  <c r="N3448" i="1"/>
  <c r="Y3448" i="1" s="1"/>
  <c r="N3449" i="1"/>
  <c r="Y3449" i="1" s="1"/>
  <c r="N3450" i="1"/>
  <c r="Y3450" i="1" s="1"/>
  <c r="N3451" i="1"/>
  <c r="Y3451" i="1" s="1"/>
  <c r="N3452" i="1"/>
  <c r="Y3452" i="1" s="1"/>
  <c r="N3453" i="1"/>
  <c r="Y3453" i="1" s="1"/>
  <c r="N3454" i="1"/>
  <c r="Y3454" i="1" s="1"/>
  <c r="N3455" i="1"/>
  <c r="Y3455" i="1" s="1"/>
  <c r="N3456" i="1"/>
  <c r="Y3456" i="1" s="1"/>
  <c r="N3457" i="1"/>
  <c r="Y3457" i="1" s="1"/>
  <c r="N3458" i="1"/>
  <c r="Y3458" i="1" s="1"/>
  <c r="N3459" i="1"/>
  <c r="Y3459" i="1" s="1"/>
  <c r="N3460" i="1"/>
  <c r="Y3460" i="1" s="1"/>
  <c r="N3461" i="1"/>
  <c r="Y3461" i="1" s="1"/>
  <c r="N3462" i="1"/>
  <c r="Y3462" i="1" s="1"/>
  <c r="N3463" i="1"/>
  <c r="Y3463" i="1" s="1"/>
  <c r="N3464" i="1"/>
  <c r="Y3464" i="1" s="1"/>
  <c r="N3465" i="1"/>
  <c r="Y3465" i="1" s="1"/>
  <c r="N3466" i="1"/>
  <c r="Y3466" i="1" s="1"/>
  <c r="N3467" i="1"/>
  <c r="Y3467" i="1" s="1"/>
  <c r="N3468" i="1"/>
  <c r="Y3468" i="1" s="1"/>
  <c r="N3469" i="1"/>
  <c r="Y3469" i="1" s="1"/>
  <c r="N3470" i="1"/>
  <c r="Y3470" i="1" s="1"/>
  <c r="N3471" i="1"/>
  <c r="Y3471" i="1" s="1"/>
  <c r="N3472" i="1"/>
  <c r="Y3472" i="1" s="1"/>
  <c r="N3473" i="1"/>
  <c r="Y3473" i="1" s="1"/>
  <c r="N3474" i="1"/>
  <c r="Y3474" i="1" s="1"/>
  <c r="N3475" i="1"/>
  <c r="Y3475" i="1" s="1"/>
  <c r="N3476" i="1"/>
  <c r="Y3476" i="1" s="1"/>
  <c r="N3477" i="1"/>
  <c r="Y3477" i="1" s="1"/>
  <c r="N3478" i="1"/>
  <c r="Y3478" i="1" s="1"/>
  <c r="N3479" i="1"/>
  <c r="Y3479" i="1" s="1"/>
  <c r="N3480" i="1"/>
  <c r="Y3480" i="1" s="1"/>
  <c r="N3481" i="1"/>
  <c r="Y3481" i="1" s="1"/>
  <c r="N3482" i="1"/>
  <c r="Y3482" i="1" s="1"/>
  <c r="N3483" i="1"/>
  <c r="Y3483" i="1" s="1"/>
  <c r="N3484" i="1"/>
  <c r="Y3484" i="1" s="1"/>
  <c r="N3485" i="1"/>
  <c r="Y3485" i="1" s="1"/>
  <c r="N3486" i="1"/>
  <c r="Y3486" i="1" s="1"/>
  <c r="N3487" i="1"/>
  <c r="Y3487" i="1" s="1"/>
  <c r="N3488" i="1"/>
  <c r="Y3488" i="1" s="1"/>
  <c r="N3489" i="1"/>
  <c r="Y3489" i="1" s="1"/>
  <c r="N3490" i="1"/>
  <c r="Y3490" i="1" s="1"/>
  <c r="N3491" i="1"/>
  <c r="Y3491" i="1" s="1"/>
  <c r="N3492" i="1"/>
  <c r="Y3492" i="1" s="1"/>
  <c r="N3493" i="1"/>
  <c r="Y3493" i="1" s="1"/>
  <c r="N3494" i="1"/>
  <c r="Y3494" i="1" s="1"/>
  <c r="N3495" i="1"/>
  <c r="Y3495" i="1" s="1"/>
  <c r="N3496" i="1"/>
  <c r="Y3496" i="1" s="1"/>
  <c r="N3497" i="1"/>
  <c r="Y3497" i="1" s="1"/>
  <c r="N3498" i="1"/>
  <c r="Y3498" i="1" s="1"/>
  <c r="N3499" i="1"/>
  <c r="Y3499" i="1" s="1"/>
  <c r="N3500" i="1"/>
  <c r="Y3500" i="1" s="1"/>
  <c r="N3501" i="1"/>
  <c r="Y3501" i="1" s="1"/>
  <c r="N3502" i="1"/>
  <c r="Y3502" i="1" s="1"/>
  <c r="N3503" i="1"/>
  <c r="Y3503" i="1" s="1"/>
  <c r="N3504" i="1"/>
  <c r="Y3504" i="1" s="1"/>
  <c r="N3505" i="1"/>
  <c r="Y3505" i="1" s="1"/>
  <c r="N3506" i="1"/>
  <c r="Y3506" i="1" s="1"/>
  <c r="N3507" i="1"/>
  <c r="Y3507" i="1" s="1"/>
  <c r="N3508" i="1"/>
  <c r="Y3508" i="1" s="1"/>
  <c r="N3509" i="1"/>
  <c r="Y3509" i="1" s="1"/>
  <c r="N3510" i="1"/>
  <c r="Y3510" i="1" s="1"/>
  <c r="N3511" i="1"/>
  <c r="Y3511" i="1" s="1"/>
  <c r="N3512" i="1"/>
  <c r="Y3512" i="1" s="1"/>
  <c r="N3513" i="1"/>
  <c r="Y3513" i="1" s="1"/>
  <c r="N3514" i="1"/>
  <c r="Y3514" i="1" s="1"/>
  <c r="N3515" i="1"/>
  <c r="Y3515" i="1" s="1"/>
  <c r="N3516" i="1"/>
  <c r="Y3516" i="1" s="1"/>
  <c r="N3517" i="1"/>
  <c r="Y3517" i="1" s="1"/>
  <c r="N3518" i="1"/>
  <c r="Y3518" i="1" s="1"/>
  <c r="N3519" i="1"/>
  <c r="Y3519" i="1" s="1"/>
  <c r="N3520" i="1"/>
  <c r="Y3520" i="1" s="1"/>
  <c r="N3521" i="1"/>
  <c r="Y3521" i="1" s="1"/>
  <c r="N3522" i="1"/>
  <c r="Y3522" i="1" s="1"/>
  <c r="N3523" i="1"/>
  <c r="Y3523" i="1" s="1"/>
  <c r="N3524" i="1"/>
  <c r="Y3524" i="1" s="1"/>
  <c r="N3525" i="1"/>
  <c r="Y3525" i="1" s="1"/>
  <c r="N3526" i="1"/>
  <c r="Y3526" i="1" s="1"/>
  <c r="N3527" i="1"/>
  <c r="Y3527" i="1" s="1"/>
  <c r="N3528" i="1"/>
  <c r="Y3528" i="1" s="1"/>
  <c r="N3529" i="1"/>
  <c r="Y3529" i="1" s="1"/>
  <c r="N3530" i="1"/>
  <c r="Y3530" i="1" s="1"/>
  <c r="N3531" i="1"/>
  <c r="Y3531" i="1" s="1"/>
  <c r="N3532" i="1"/>
  <c r="Y3532" i="1" s="1"/>
  <c r="N3533" i="1"/>
  <c r="Y3533" i="1" s="1"/>
  <c r="N3534" i="1"/>
  <c r="Y3534" i="1" s="1"/>
  <c r="N3535" i="1"/>
  <c r="Y3535" i="1" s="1"/>
  <c r="N3536" i="1"/>
  <c r="Y3536" i="1" s="1"/>
  <c r="N3537" i="1"/>
  <c r="Y3537" i="1" s="1"/>
  <c r="N3538" i="1"/>
  <c r="Y3538" i="1" s="1"/>
  <c r="N3539" i="1"/>
  <c r="Y3539" i="1" s="1"/>
  <c r="N3540" i="1"/>
  <c r="Y3540" i="1" s="1"/>
  <c r="N3541" i="1"/>
  <c r="Y3541" i="1" s="1"/>
  <c r="N3542" i="1"/>
  <c r="Y3542" i="1" s="1"/>
  <c r="N3543" i="1"/>
  <c r="Y3543" i="1" s="1"/>
  <c r="N3544" i="1"/>
  <c r="Y3544" i="1" s="1"/>
  <c r="N3545" i="1"/>
  <c r="Y3545" i="1" s="1"/>
  <c r="N3546" i="1"/>
  <c r="Y3546" i="1" s="1"/>
  <c r="N3547" i="1"/>
  <c r="Y3547" i="1" s="1"/>
  <c r="N3548" i="1"/>
  <c r="Y3548" i="1" s="1"/>
  <c r="N3549" i="1"/>
  <c r="Y3549" i="1" s="1"/>
  <c r="N3550" i="1"/>
  <c r="Y3550" i="1" s="1"/>
  <c r="N3551" i="1"/>
  <c r="Y3551" i="1" s="1"/>
  <c r="N3552" i="1"/>
  <c r="Y3552" i="1" s="1"/>
  <c r="N3553" i="1"/>
  <c r="Y3553" i="1" s="1"/>
  <c r="N3554" i="1"/>
  <c r="Y3554" i="1" s="1"/>
  <c r="N3555" i="1"/>
  <c r="Y3555" i="1" s="1"/>
  <c r="N3556" i="1"/>
  <c r="Y3556" i="1" s="1"/>
  <c r="N3557" i="1"/>
  <c r="Y3557" i="1" s="1"/>
  <c r="N3558" i="1"/>
  <c r="Y3558" i="1" s="1"/>
  <c r="N3559" i="1"/>
  <c r="Y3559" i="1" s="1"/>
  <c r="N3560" i="1"/>
  <c r="Y3560" i="1" s="1"/>
  <c r="N3561" i="1"/>
  <c r="Y3561" i="1" s="1"/>
  <c r="N3562" i="1"/>
  <c r="Y3562" i="1" s="1"/>
  <c r="N3563" i="1"/>
  <c r="Y3563" i="1" s="1"/>
  <c r="N3564" i="1"/>
  <c r="Y3564" i="1" s="1"/>
  <c r="N3565" i="1"/>
  <c r="Y3565" i="1" s="1"/>
  <c r="N3566" i="1"/>
  <c r="Y3566" i="1" s="1"/>
  <c r="N3567" i="1"/>
  <c r="Y3567" i="1" s="1"/>
  <c r="N3568" i="1"/>
  <c r="Y3568" i="1" s="1"/>
  <c r="N3569" i="1"/>
  <c r="Y3569" i="1" s="1"/>
  <c r="N3570" i="1"/>
  <c r="Y3570" i="1" s="1"/>
  <c r="N3571" i="1"/>
  <c r="Y3571" i="1" s="1"/>
  <c r="N3572" i="1"/>
  <c r="Y3572" i="1" s="1"/>
  <c r="N3573" i="1"/>
  <c r="Y3573" i="1" s="1"/>
  <c r="N3574" i="1"/>
  <c r="Y3574" i="1" s="1"/>
  <c r="N3575" i="1"/>
  <c r="Y3575" i="1" s="1"/>
  <c r="N3576" i="1"/>
  <c r="Y3576" i="1" s="1"/>
  <c r="N3577" i="1"/>
  <c r="Y3577" i="1" s="1"/>
  <c r="N3578" i="1"/>
  <c r="Y3578" i="1" s="1"/>
  <c r="N3579" i="1"/>
  <c r="Y3579" i="1" s="1"/>
  <c r="N3580" i="1"/>
  <c r="Y3580" i="1" s="1"/>
  <c r="N3581" i="1"/>
  <c r="Y3581" i="1" s="1"/>
  <c r="N3582" i="1"/>
  <c r="Y3582" i="1" s="1"/>
  <c r="N3583" i="1"/>
  <c r="Y3583" i="1" s="1"/>
  <c r="N3584" i="1"/>
  <c r="Y3584" i="1" s="1"/>
  <c r="N3585" i="1"/>
  <c r="Y3585" i="1" s="1"/>
  <c r="N3586" i="1"/>
  <c r="Y3586" i="1" s="1"/>
  <c r="N3587" i="1"/>
  <c r="Y3587" i="1" s="1"/>
  <c r="N3588" i="1"/>
  <c r="Y3588" i="1" s="1"/>
  <c r="N3589" i="1"/>
  <c r="Y3589" i="1" s="1"/>
  <c r="N3590" i="1"/>
  <c r="Y3590" i="1" s="1"/>
  <c r="N3591" i="1"/>
  <c r="Y3591" i="1" s="1"/>
  <c r="N3592" i="1"/>
  <c r="Y3592" i="1" s="1"/>
  <c r="N3593" i="1"/>
  <c r="Y3593" i="1" s="1"/>
  <c r="N3594" i="1"/>
  <c r="Y3594" i="1" s="1"/>
  <c r="N3595" i="1"/>
  <c r="Y3595" i="1" s="1"/>
  <c r="N3596" i="1"/>
  <c r="Y3596" i="1" s="1"/>
  <c r="N3597" i="1"/>
  <c r="Y3597" i="1" s="1"/>
  <c r="N3598" i="1"/>
  <c r="Y3598" i="1" s="1"/>
  <c r="N3599" i="1"/>
  <c r="Y3599" i="1" s="1"/>
  <c r="N3600" i="1"/>
  <c r="Y3600" i="1" s="1"/>
  <c r="N3601" i="1"/>
  <c r="Y3601" i="1" s="1"/>
  <c r="N3602" i="1"/>
  <c r="Y3602" i="1" s="1"/>
  <c r="N3603" i="1"/>
  <c r="Y3603" i="1" s="1"/>
  <c r="N3604" i="1"/>
  <c r="Y3604" i="1" s="1"/>
  <c r="N3605" i="1"/>
  <c r="Y3605" i="1" s="1"/>
  <c r="N3606" i="1"/>
  <c r="Y3606" i="1" s="1"/>
  <c r="N3607" i="1"/>
  <c r="Y3607" i="1" s="1"/>
  <c r="N3608" i="1"/>
  <c r="Y3608" i="1" s="1"/>
  <c r="N3609" i="1"/>
  <c r="Y3609" i="1" s="1"/>
  <c r="N3610" i="1"/>
  <c r="Y3610" i="1" s="1"/>
  <c r="N3611" i="1"/>
  <c r="Y3611" i="1" s="1"/>
  <c r="N3612" i="1"/>
  <c r="Y3612" i="1" s="1"/>
  <c r="N3613" i="1"/>
  <c r="Y3613" i="1" s="1"/>
  <c r="N3614" i="1"/>
  <c r="Y3614" i="1" s="1"/>
  <c r="N3615" i="1"/>
  <c r="Y3615" i="1" s="1"/>
  <c r="N3616" i="1"/>
  <c r="Y3616" i="1" s="1"/>
  <c r="N3617" i="1"/>
  <c r="Y3617" i="1" s="1"/>
  <c r="N3618" i="1"/>
  <c r="Y3618" i="1" s="1"/>
  <c r="N3619" i="1"/>
  <c r="Y3619" i="1" s="1"/>
  <c r="N3620" i="1"/>
  <c r="Y3620" i="1" s="1"/>
  <c r="N3621" i="1"/>
  <c r="Y3621" i="1" s="1"/>
  <c r="N3622" i="1"/>
  <c r="Y3622" i="1" s="1"/>
  <c r="N3623" i="1"/>
  <c r="Y3623" i="1" s="1"/>
  <c r="N3624" i="1"/>
  <c r="Y3624" i="1" s="1"/>
  <c r="N3625" i="1"/>
  <c r="Y3625" i="1" s="1"/>
  <c r="N3626" i="1"/>
  <c r="Y3626" i="1" s="1"/>
  <c r="N3627" i="1"/>
  <c r="Y3627" i="1" s="1"/>
  <c r="N3628" i="1"/>
  <c r="Y3628" i="1" s="1"/>
  <c r="N3629" i="1"/>
  <c r="Y3629" i="1" s="1"/>
  <c r="N3630" i="1"/>
  <c r="Y3630" i="1" s="1"/>
  <c r="N3631" i="1"/>
  <c r="Y3631" i="1" s="1"/>
  <c r="N3632" i="1"/>
  <c r="Y3632" i="1" s="1"/>
  <c r="N3633" i="1"/>
  <c r="Y3633" i="1" s="1"/>
  <c r="N3634" i="1"/>
  <c r="Y3634" i="1" s="1"/>
  <c r="N3635" i="1"/>
  <c r="Y3635" i="1" s="1"/>
  <c r="N3636" i="1"/>
  <c r="Y3636" i="1" s="1"/>
  <c r="N3637" i="1"/>
  <c r="Y3637" i="1" s="1"/>
  <c r="N3638" i="1"/>
  <c r="Y3638" i="1" s="1"/>
  <c r="N3639" i="1"/>
  <c r="Y3639" i="1" s="1"/>
  <c r="N3640" i="1"/>
  <c r="Y3640" i="1" s="1"/>
  <c r="N3641" i="1"/>
  <c r="Y3641" i="1" s="1"/>
  <c r="N3642" i="1"/>
  <c r="Y3642" i="1" s="1"/>
  <c r="N3643" i="1"/>
  <c r="Y3643" i="1" s="1"/>
  <c r="N3644" i="1"/>
  <c r="Y3644" i="1" s="1"/>
  <c r="N3645" i="1"/>
  <c r="Y3645" i="1" s="1"/>
  <c r="N3646" i="1"/>
  <c r="Y3646" i="1" s="1"/>
  <c r="N3647" i="1"/>
  <c r="Y3647" i="1" s="1"/>
  <c r="N3648" i="1"/>
  <c r="Y3648" i="1" s="1"/>
  <c r="N3649" i="1"/>
  <c r="Y3649" i="1" s="1"/>
  <c r="N3650" i="1"/>
  <c r="Y3650" i="1" s="1"/>
  <c r="N3651" i="1"/>
  <c r="Y3651" i="1" s="1"/>
  <c r="N3652" i="1"/>
  <c r="Y3652" i="1" s="1"/>
  <c r="N3653" i="1"/>
  <c r="Y3653" i="1" s="1"/>
  <c r="N3654" i="1"/>
  <c r="Y3654" i="1" s="1"/>
  <c r="N3655" i="1"/>
  <c r="Y3655" i="1" s="1"/>
  <c r="N3656" i="1"/>
  <c r="Y3656" i="1" s="1"/>
  <c r="N3657" i="1"/>
  <c r="Y3657" i="1" s="1"/>
  <c r="N3658" i="1"/>
  <c r="Y3658" i="1" s="1"/>
  <c r="N3659" i="1"/>
  <c r="Y3659" i="1" s="1"/>
  <c r="N3660" i="1"/>
  <c r="Y3660" i="1" s="1"/>
  <c r="N3661" i="1"/>
  <c r="Y3661" i="1" s="1"/>
  <c r="N3662" i="1"/>
  <c r="Y3662" i="1" s="1"/>
  <c r="N3663" i="1"/>
  <c r="Y3663" i="1" s="1"/>
  <c r="N3664" i="1"/>
  <c r="Y3664" i="1" s="1"/>
  <c r="N3665" i="1"/>
  <c r="Y3665" i="1" s="1"/>
  <c r="N3666" i="1"/>
  <c r="Y3666" i="1" s="1"/>
  <c r="N3667" i="1"/>
  <c r="Y3667" i="1" s="1"/>
  <c r="N3668" i="1"/>
  <c r="Y3668" i="1" s="1"/>
  <c r="N3669" i="1"/>
  <c r="Y3669" i="1" s="1"/>
  <c r="N3670" i="1"/>
  <c r="Y3670" i="1" s="1"/>
  <c r="N3671" i="1"/>
  <c r="Y3671" i="1" s="1"/>
  <c r="N3672" i="1"/>
  <c r="Y3672" i="1" s="1"/>
  <c r="N3673" i="1"/>
  <c r="Y3673" i="1" s="1"/>
  <c r="N3674" i="1"/>
  <c r="Y3674" i="1" s="1"/>
  <c r="N3675" i="1"/>
  <c r="Y3675" i="1" s="1"/>
  <c r="N3676" i="1"/>
  <c r="Y3676" i="1" s="1"/>
  <c r="N3677" i="1"/>
  <c r="Y3677" i="1" s="1"/>
  <c r="N3678" i="1"/>
  <c r="Y3678" i="1" s="1"/>
  <c r="N3679" i="1"/>
  <c r="Y3679" i="1" s="1"/>
  <c r="N3680" i="1"/>
  <c r="Y3680" i="1" s="1"/>
  <c r="N3681" i="1"/>
  <c r="Y3681" i="1" s="1"/>
  <c r="N3682" i="1"/>
  <c r="Y3682" i="1" s="1"/>
  <c r="N3683" i="1"/>
  <c r="Y3683" i="1" s="1"/>
  <c r="N3684" i="1"/>
  <c r="Y3684" i="1" s="1"/>
  <c r="N3685" i="1"/>
  <c r="Y3685" i="1" s="1"/>
  <c r="N3686" i="1"/>
  <c r="Y3686" i="1" s="1"/>
  <c r="N3687" i="1"/>
  <c r="Y3687" i="1" s="1"/>
  <c r="N3688" i="1"/>
  <c r="Y3688" i="1" s="1"/>
  <c r="N3689" i="1"/>
  <c r="Y3689" i="1" s="1"/>
  <c r="N3690" i="1"/>
  <c r="Y3690" i="1" s="1"/>
  <c r="N3691" i="1"/>
  <c r="Y3691" i="1" s="1"/>
  <c r="N3692" i="1"/>
  <c r="Y3692" i="1" s="1"/>
  <c r="N3693" i="1"/>
  <c r="Y3693" i="1" s="1"/>
  <c r="N3694" i="1"/>
  <c r="Y3694" i="1" s="1"/>
  <c r="N3695" i="1"/>
  <c r="Y3695" i="1" s="1"/>
  <c r="N3696" i="1"/>
  <c r="Y3696" i="1" s="1"/>
  <c r="N3697" i="1"/>
  <c r="Y3697" i="1" s="1"/>
  <c r="N3698" i="1"/>
  <c r="Y3698" i="1" s="1"/>
  <c r="N3699" i="1"/>
  <c r="Y3699" i="1" s="1"/>
  <c r="N3700" i="1"/>
  <c r="Y3700" i="1" s="1"/>
  <c r="N3701" i="1"/>
  <c r="Y3701" i="1" s="1"/>
  <c r="N3702" i="1"/>
  <c r="Y3702" i="1" s="1"/>
  <c r="N3703" i="1"/>
  <c r="Y3703" i="1" s="1"/>
  <c r="N3704" i="1"/>
  <c r="Y3704" i="1" s="1"/>
  <c r="N3705" i="1"/>
  <c r="Y3705" i="1" s="1"/>
  <c r="N3706" i="1"/>
  <c r="Y3706" i="1" s="1"/>
  <c r="N3707" i="1"/>
  <c r="Y3707" i="1" s="1"/>
  <c r="N3708" i="1"/>
  <c r="Y3708" i="1" s="1"/>
  <c r="N3709" i="1"/>
  <c r="Y3709" i="1" s="1"/>
  <c r="N3710" i="1"/>
  <c r="Y3710" i="1" s="1"/>
  <c r="N3711" i="1"/>
  <c r="Y3711" i="1" s="1"/>
  <c r="N3712" i="1"/>
  <c r="Y3712" i="1" s="1"/>
  <c r="N3713" i="1"/>
  <c r="Y3713" i="1" s="1"/>
  <c r="N3714" i="1"/>
  <c r="Y3714" i="1" s="1"/>
  <c r="N3715" i="1"/>
  <c r="Y3715" i="1" s="1"/>
  <c r="N3716" i="1"/>
  <c r="Y3716" i="1" s="1"/>
  <c r="N3717" i="1"/>
  <c r="Y3717" i="1" s="1"/>
  <c r="N3718" i="1"/>
  <c r="Y3718" i="1" s="1"/>
  <c r="N3719" i="1"/>
  <c r="Y3719" i="1" s="1"/>
  <c r="N3720" i="1"/>
  <c r="Y3720" i="1" s="1"/>
  <c r="N3721" i="1"/>
  <c r="Y3721" i="1" s="1"/>
  <c r="N3722" i="1"/>
  <c r="Y3722" i="1" s="1"/>
  <c r="N3723" i="1"/>
  <c r="Y3723" i="1" s="1"/>
  <c r="N3724" i="1"/>
  <c r="Y3724" i="1" s="1"/>
  <c r="N3725" i="1"/>
  <c r="Y3725" i="1" s="1"/>
  <c r="N3726" i="1"/>
  <c r="Y3726" i="1" s="1"/>
  <c r="N3727" i="1"/>
  <c r="Y3727" i="1" s="1"/>
  <c r="N3728" i="1"/>
  <c r="Y3728" i="1" s="1"/>
  <c r="N3729" i="1"/>
  <c r="Y3729" i="1" s="1"/>
  <c r="N3730" i="1"/>
  <c r="Y3730" i="1" s="1"/>
  <c r="N3731" i="1"/>
  <c r="Y3731" i="1" s="1"/>
  <c r="N3732" i="1"/>
  <c r="Y3732" i="1" s="1"/>
  <c r="N3733" i="1"/>
  <c r="Y3733" i="1" s="1"/>
  <c r="N3734" i="1"/>
  <c r="Y3734" i="1" s="1"/>
  <c r="N3735" i="1"/>
  <c r="Y3735" i="1" s="1"/>
  <c r="N3736" i="1"/>
  <c r="Y3736" i="1" s="1"/>
  <c r="N3737" i="1"/>
  <c r="Y3737" i="1" s="1"/>
  <c r="N3738" i="1"/>
  <c r="Y3738" i="1" s="1"/>
  <c r="N3739" i="1"/>
  <c r="Y3739" i="1" s="1"/>
  <c r="N3740" i="1"/>
  <c r="Y3740" i="1" s="1"/>
  <c r="N3741" i="1"/>
  <c r="Y3741" i="1" s="1"/>
  <c r="N3742" i="1"/>
  <c r="Y3742" i="1" s="1"/>
  <c r="N3743" i="1"/>
  <c r="Y3743" i="1" s="1"/>
  <c r="N3744" i="1"/>
  <c r="Y3744" i="1" s="1"/>
  <c r="N3745" i="1"/>
  <c r="Y3745" i="1" s="1"/>
  <c r="N3746" i="1"/>
  <c r="Y3746" i="1" s="1"/>
  <c r="N3747" i="1"/>
  <c r="Y3747" i="1" s="1"/>
  <c r="N3748" i="1"/>
  <c r="Y3748" i="1" s="1"/>
  <c r="N3749" i="1"/>
  <c r="Y3749" i="1" s="1"/>
  <c r="N3750" i="1"/>
  <c r="Y3750" i="1" s="1"/>
  <c r="N3751" i="1"/>
  <c r="Y3751" i="1" s="1"/>
  <c r="N3752" i="1"/>
  <c r="Y3752" i="1" s="1"/>
  <c r="N3753" i="1"/>
  <c r="Y3753" i="1" s="1"/>
  <c r="N3754" i="1"/>
  <c r="Y3754" i="1" s="1"/>
  <c r="N3755" i="1"/>
  <c r="Y3755" i="1" s="1"/>
  <c r="N3756" i="1"/>
  <c r="Y3756" i="1" s="1"/>
  <c r="N3757" i="1"/>
  <c r="Y3757" i="1" s="1"/>
  <c r="N3758" i="1"/>
  <c r="Y3758" i="1" s="1"/>
  <c r="N3759" i="1"/>
  <c r="Y3759" i="1" s="1"/>
  <c r="N3760" i="1"/>
  <c r="Y3760" i="1" s="1"/>
  <c r="N3761" i="1"/>
  <c r="Y3761" i="1" s="1"/>
  <c r="N3762" i="1"/>
  <c r="Y3762" i="1" s="1"/>
  <c r="N3763" i="1"/>
  <c r="Y3763" i="1" s="1"/>
  <c r="N3764" i="1"/>
  <c r="Y3764" i="1" s="1"/>
  <c r="N3765" i="1"/>
  <c r="Y3765" i="1" s="1"/>
  <c r="N3766" i="1"/>
  <c r="Y3766" i="1" s="1"/>
  <c r="N3767" i="1"/>
  <c r="Y3767" i="1" s="1"/>
  <c r="N3768" i="1"/>
  <c r="Y3768" i="1" s="1"/>
  <c r="N3769" i="1"/>
  <c r="Y3769" i="1" s="1"/>
  <c r="N3770" i="1"/>
  <c r="Y3770" i="1" s="1"/>
  <c r="N3771" i="1"/>
  <c r="Y3771" i="1" s="1"/>
  <c r="N3772" i="1"/>
  <c r="Y3772" i="1" s="1"/>
  <c r="N3773" i="1"/>
  <c r="Y3773" i="1" s="1"/>
  <c r="N3774" i="1"/>
  <c r="Y3774" i="1" s="1"/>
  <c r="N3775" i="1"/>
  <c r="Y3775" i="1" s="1"/>
  <c r="N3776" i="1"/>
  <c r="Y3776" i="1" s="1"/>
  <c r="N3777" i="1"/>
  <c r="Y3777" i="1" s="1"/>
  <c r="N3778" i="1"/>
  <c r="Y3778" i="1" s="1"/>
  <c r="N3779" i="1"/>
  <c r="Y3779" i="1" s="1"/>
  <c r="N3780" i="1"/>
  <c r="Y3780" i="1" s="1"/>
  <c r="N3781" i="1"/>
  <c r="Y3781" i="1" s="1"/>
  <c r="N3782" i="1"/>
  <c r="Y3782" i="1" s="1"/>
  <c r="N3783" i="1"/>
  <c r="Y3783" i="1" s="1"/>
  <c r="N3784" i="1"/>
  <c r="Y3784" i="1" s="1"/>
  <c r="N3785" i="1"/>
  <c r="Y3785" i="1" s="1"/>
  <c r="N3786" i="1"/>
  <c r="Y3786" i="1" s="1"/>
  <c r="N3787" i="1"/>
  <c r="Y3787" i="1" s="1"/>
  <c r="N3788" i="1"/>
  <c r="Y3788" i="1" s="1"/>
  <c r="N3789" i="1"/>
  <c r="Y3789" i="1" s="1"/>
  <c r="N3790" i="1"/>
  <c r="Y3790" i="1" s="1"/>
  <c r="N3791" i="1"/>
  <c r="Y3791" i="1" s="1"/>
  <c r="N3792" i="1"/>
  <c r="Y3792" i="1" s="1"/>
  <c r="N3793" i="1"/>
  <c r="Y3793" i="1" s="1"/>
  <c r="N3794" i="1"/>
  <c r="Y3794" i="1" s="1"/>
  <c r="N3795" i="1"/>
  <c r="Y3795" i="1" s="1"/>
  <c r="N3796" i="1"/>
  <c r="Y3796" i="1" s="1"/>
  <c r="N3797" i="1"/>
  <c r="Y3797" i="1" s="1"/>
  <c r="N3798" i="1"/>
  <c r="Y3798" i="1" s="1"/>
  <c r="N3799" i="1"/>
  <c r="Y3799" i="1" s="1"/>
  <c r="N3800" i="1"/>
  <c r="Y3800" i="1" s="1"/>
  <c r="N3801" i="1"/>
  <c r="Y3801" i="1" s="1"/>
  <c r="N3802" i="1"/>
  <c r="Y3802" i="1" s="1"/>
  <c r="N3803" i="1"/>
  <c r="Y3803" i="1" s="1"/>
  <c r="N3804" i="1"/>
  <c r="Y3804" i="1" s="1"/>
  <c r="N3805" i="1"/>
  <c r="Y3805" i="1" s="1"/>
  <c r="N3806" i="1"/>
  <c r="Y3806" i="1" s="1"/>
  <c r="N3807" i="1"/>
  <c r="Y3807" i="1" s="1"/>
  <c r="N3808" i="1"/>
  <c r="Y3808" i="1" s="1"/>
  <c r="N3809" i="1"/>
  <c r="Y3809" i="1" s="1"/>
  <c r="N3810" i="1"/>
  <c r="Y3810" i="1" s="1"/>
  <c r="N3811" i="1"/>
  <c r="Y3811" i="1" s="1"/>
  <c r="N3812" i="1"/>
  <c r="Y3812" i="1" s="1"/>
  <c r="N3813" i="1"/>
  <c r="Y3813" i="1" s="1"/>
  <c r="N3814" i="1"/>
  <c r="Y3814" i="1" s="1"/>
  <c r="N3815" i="1"/>
  <c r="Y3815" i="1" s="1"/>
  <c r="N3816" i="1"/>
  <c r="Y3816" i="1" s="1"/>
  <c r="N3817" i="1"/>
  <c r="Y3817" i="1" s="1"/>
  <c r="N3818" i="1"/>
  <c r="Y3818" i="1" s="1"/>
  <c r="N3819" i="1"/>
  <c r="Y3819" i="1" s="1"/>
  <c r="N3820" i="1"/>
  <c r="Y3820" i="1" s="1"/>
  <c r="N3821" i="1"/>
  <c r="Y3821" i="1" s="1"/>
  <c r="N3822" i="1"/>
  <c r="Y3822" i="1" s="1"/>
  <c r="N3823" i="1"/>
  <c r="Y3823" i="1" s="1"/>
  <c r="N3824" i="1"/>
  <c r="Y3824" i="1" s="1"/>
  <c r="N3825" i="1"/>
  <c r="Y3825" i="1" s="1"/>
  <c r="N3826" i="1"/>
  <c r="Y3826" i="1" s="1"/>
  <c r="N3827" i="1"/>
  <c r="Y3827" i="1" s="1"/>
  <c r="N3828" i="1"/>
  <c r="Y3828" i="1" s="1"/>
  <c r="N3829" i="1"/>
  <c r="Y3829" i="1" s="1"/>
  <c r="N3830" i="1"/>
  <c r="Y3830" i="1" s="1"/>
  <c r="N3831" i="1"/>
  <c r="Y3831" i="1" s="1"/>
  <c r="N3832" i="1"/>
  <c r="Y3832" i="1" s="1"/>
  <c r="N3833" i="1"/>
  <c r="Y3833" i="1" s="1"/>
  <c r="N3834" i="1"/>
  <c r="Y3834" i="1" s="1"/>
  <c r="N3835" i="1"/>
  <c r="Y3835" i="1" s="1"/>
  <c r="N3836" i="1"/>
  <c r="Y3836" i="1" s="1"/>
  <c r="N3837" i="1"/>
  <c r="Y3837" i="1" s="1"/>
  <c r="N3838" i="1"/>
  <c r="Y3838" i="1" s="1"/>
  <c r="N3839" i="1"/>
  <c r="Y3839" i="1" s="1"/>
  <c r="N3840" i="1"/>
  <c r="Y3840" i="1" s="1"/>
  <c r="N3841" i="1"/>
  <c r="Y3841" i="1" s="1"/>
  <c r="N3842" i="1"/>
  <c r="Y3842" i="1" s="1"/>
  <c r="N3843" i="1"/>
  <c r="Y3843" i="1" s="1"/>
  <c r="N3844" i="1"/>
  <c r="Y3844" i="1" s="1"/>
  <c r="N3845" i="1"/>
  <c r="Y3845" i="1" s="1"/>
  <c r="N3846" i="1"/>
  <c r="Y3846" i="1" s="1"/>
  <c r="N3847" i="1"/>
  <c r="Y3847" i="1" s="1"/>
  <c r="N3848" i="1"/>
  <c r="Y3848" i="1" s="1"/>
  <c r="N3849" i="1"/>
  <c r="Y3849" i="1" s="1"/>
  <c r="N3850" i="1"/>
  <c r="Y3850" i="1" s="1"/>
  <c r="N3851" i="1"/>
  <c r="Y3851" i="1" s="1"/>
  <c r="N3852" i="1"/>
  <c r="Y3852" i="1" s="1"/>
  <c r="N3853" i="1"/>
  <c r="Y3853" i="1" s="1"/>
  <c r="N3854" i="1"/>
  <c r="Y3854" i="1" s="1"/>
  <c r="N3855" i="1"/>
  <c r="Y3855" i="1" s="1"/>
  <c r="N3856" i="1"/>
  <c r="Y3856" i="1" s="1"/>
  <c r="N3857" i="1"/>
  <c r="Y3857" i="1" s="1"/>
  <c r="N3858" i="1"/>
  <c r="Y3858" i="1" s="1"/>
  <c r="N3859" i="1"/>
  <c r="Y3859" i="1" s="1"/>
  <c r="N3860" i="1"/>
  <c r="Y3860" i="1" s="1"/>
  <c r="N3861" i="1"/>
  <c r="Y3861" i="1" s="1"/>
  <c r="N3862" i="1"/>
  <c r="Y3862" i="1" s="1"/>
  <c r="N3863" i="1"/>
  <c r="Y3863" i="1" s="1"/>
  <c r="N3864" i="1"/>
  <c r="Y3864" i="1" s="1"/>
  <c r="N3865" i="1"/>
  <c r="Y3865" i="1" s="1"/>
  <c r="N3866" i="1"/>
  <c r="Y3866" i="1" s="1"/>
  <c r="N3867" i="1"/>
  <c r="Y3867" i="1" s="1"/>
  <c r="N3868" i="1"/>
  <c r="Y3868" i="1" s="1"/>
  <c r="N3869" i="1"/>
  <c r="Y3869" i="1" s="1"/>
  <c r="N3870" i="1"/>
  <c r="Y3870" i="1" s="1"/>
  <c r="N3871" i="1"/>
  <c r="Y3871" i="1" s="1"/>
  <c r="N3872" i="1"/>
  <c r="Y3872" i="1" s="1"/>
  <c r="N3873" i="1"/>
  <c r="Y3873" i="1" s="1"/>
  <c r="N3874" i="1"/>
  <c r="Y3874" i="1" s="1"/>
  <c r="N3875" i="1"/>
  <c r="Y3875" i="1" s="1"/>
  <c r="N3876" i="1"/>
  <c r="Y3876" i="1" s="1"/>
  <c r="N3877" i="1"/>
  <c r="Y3877" i="1" s="1"/>
  <c r="N3878" i="1"/>
  <c r="Y3878" i="1" s="1"/>
  <c r="N3879" i="1"/>
  <c r="Y3879" i="1" s="1"/>
  <c r="N3880" i="1"/>
  <c r="Y3880" i="1" s="1"/>
  <c r="N3881" i="1"/>
  <c r="Y3881" i="1" s="1"/>
  <c r="N3882" i="1"/>
  <c r="Y3882" i="1" s="1"/>
  <c r="N3883" i="1"/>
  <c r="Y3883" i="1" s="1"/>
  <c r="N3884" i="1"/>
  <c r="Y3884" i="1" s="1"/>
  <c r="N3885" i="1"/>
  <c r="Y3885" i="1" s="1"/>
  <c r="N3886" i="1"/>
  <c r="Y3886" i="1" s="1"/>
  <c r="N3887" i="1"/>
  <c r="Y3887" i="1" s="1"/>
  <c r="N3888" i="1"/>
  <c r="Y3888" i="1" s="1"/>
  <c r="N3889" i="1"/>
  <c r="Y3889" i="1" s="1"/>
  <c r="N3890" i="1"/>
  <c r="Y3890" i="1" s="1"/>
  <c r="N3891" i="1"/>
  <c r="Y3891" i="1" s="1"/>
  <c r="N3892" i="1"/>
  <c r="Y3892" i="1" s="1"/>
  <c r="N3893" i="1"/>
  <c r="Y3893" i="1" s="1"/>
  <c r="N3894" i="1"/>
  <c r="Y3894" i="1" s="1"/>
  <c r="N3895" i="1"/>
  <c r="Y3895" i="1" s="1"/>
  <c r="N3896" i="1"/>
  <c r="Y3896" i="1" s="1"/>
  <c r="N3897" i="1"/>
  <c r="Y3897" i="1" s="1"/>
  <c r="N3898" i="1"/>
  <c r="Y3898" i="1" s="1"/>
  <c r="N3899" i="1"/>
  <c r="Y3899" i="1" s="1"/>
  <c r="N3900" i="1"/>
  <c r="Y3900" i="1" s="1"/>
  <c r="N3901" i="1"/>
  <c r="Y3901" i="1" s="1"/>
  <c r="N3902" i="1"/>
  <c r="Y3902" i="1" s="1"/>
  <c r="N3903" i="1"/>
  <c r="Y3903" i="1" s="1"/>
  <c r="N3904" i="1"/>
  <c r="Y3904" i="1" s="1"/>
  <c r="N3905" i="1"/>
  <c r="Y3905" i="1" s="1"/>
  <c r="N3906" i="1"/>
  <c r="Y3906" i="1" s="1"/>
  <c r="N3907" i="1"/>
  <c r="Y3907" i="1" s="1"/>
  <c r="N3908" i="1"/>
  <c r="Y3908" i="1" s="1"/>
  <c r="N3909" i="1"/>
  <c r="Y3909" i="1" s="1"/>
  <c r="N3910" i="1"/>
  <c r="Y3910" i="1" s="1"/>
  <c r="N3911" i="1"/>
  <c r="Y3911" i="1" s="1"/>
  <c r="N3912" i="1"/>
  <c r="Y3912" i="1" s="1"/>
  <c r="N3913" i="1"/>
  <c r="Y3913" i="1" s="1"/>
  <c r="N3914" i="1"/>
  <c r="Y3914" i="1" s="1"/>
  <c r="N3915" i="1"/>
  <c r="Y3915" i="1" s="1"/>
  <c r="N3916" i="1"/>
  <c r="Y3916" i="1" s="1"/>
  <c r="N3917" i="1"/>
  <c r="Y3917" i="1" s="1"/>
  <c r="N3918" i="1"/>
  <c r="Y3918" i="1" s="1"/>
  <c r="N3919" i="1"/>
  <c r="Y3919" i="1" s="1"/>
  <c r="N3920" i="1"/>
  <c r="Y3920" i="1" s="1"/>
  <c r="N3921" i="1"/>
  <c r="Y3921" i="1" s="1"/>
  <c r="N3922" i="1"/>
  <c r="Y3922" i="1" s="1"/>
  <c r="N3923" i="1"/>
  <c r="Y3923" i="1" s="1"/>
  <c r="N3924" i="1"/>
  <c r="Y3924" i="1" s="1"/>
  <c r="N3925" i="1"/>
  <c r="Y3925" i="1" s="1"/>
  <c r="N3926" i="1"/>
  <c r="Y3926" i="1" s="1"/>
  <c r="N3927" i="1"/>
  <c r="Y3927" i="1" s="1"/>
  <c r="N3928" i="1"/>
  <c r="Y3928" i="1" s="1"/>
  <c r="N3929" i="1"/>
  <c r="Y3929" i="1" s="1"/>
  <c r="N3930" i="1"/>
  <c r="Y3930" i="1" s="1"/>
  <c r="N3931" i="1"/>
  <c r="Y3931" i="1" s="1"/>
  <c r="N3932" i="1"/>
  <c r="Y3932" i="1" s="1"/>
  <c r="N3933" i="1"/>
  <c r="Y3933" i="1" s="1"/>
  <c r="N3934" i="1"/>
  <c r="Y3934" i="1" s="1"/>
  <c r="N3935" i="1"/>
  <c r="Y3935" i="1" s="1"/>
  <c r="N3936" i="1"/>
  <c r="Y3936" i="1" s="1"/>
  <c r="N3937" i="1"/>
  <c r="Y3937" i="1" s="1"/>
  <c r="N3938" i="1"/>
  <c r="Y3938" i="1" s="1"/>
  <c r="N3939" i="1"/>
  <c r="Y3939" i="1" s="1"/>
  <c r="N3940" i="1"/>
  <c r="Y3940" i="1" s="1"/>
  <c r="N3941" i="1"/>
  <c r="Y3941" i="1" s="1"/>
  <c r="N3942" i="1"/>
  <c r="Y3942" i="1" s="1"/>
  <c r="N3943" i="1"/>
  <c r="Y3943" i="1" s="1"/>
  <c r="N3944" i="1"/>
  <c r="Y3944" i="1" s="1"/>
  <c r="N3945" i="1"/>
  <c r="Y3945" i="1" s="1"/>
  <c r="N3946" i="1"/>
  <c r="Y3946" i="1" s="1"/>
  <c r="N3947" i="1"/>
  <c r="Y3947" i="1" s="1"/>
  <c r="N3948" i="1"/>
  <c r="Y3948" i="1" s="1"/>
  <c r="N3949" i="1"/>
  <c r="Y3949" i="1" s="1"/>
  <c r="N3950" i="1"/>
  <c r="Y3950" i="1" s="1"/>
  <c r="N3951" i="1"/>
  <c r="Y3951" i="1" s="1"/>
  <c r="N3952" i="1"/>
  <c r="Y3952" i="1" s="1"/>
  <c r="N3953" i="1"/>
  <c r="Y3953" i="1" s="1"/>
  <c r="N3954" i="1"/>
  <c r="Y3954" i="1" s="1"/>
  <c r="N3955" i="1"/>
  <c r="Y3955" i="1" s="1"/>
  <c r="N3956" i="1"/>
  <c r="Y3956" i="1" s="1"/>
  <c r="N3957" i="1"/>
  <c r="Y3957" i="1" s="1"/>
  <c r="N3958" i="1"/>
  <c r="Y3958" i="1" s="1"/>
  <c r="N3959" i="1"/>
  <c r="Y3959" i="1" s="1"/>
  <c r="N3960" i="1"/>
  <c r="Y3960" i="1" s="1"/>
  <c r="N3961" i="1"/>
  <c r="Y3961" i="1" s="1"/>
  <c r="N3962" i="1"/>
  <c r="Y3962" i="1" s="1"/>
  <c r="N3963" i="1"/>
  <c r="Y3963" i="1" s="1"/>
  <c r="N3964" i="1"/>
  <c r="Y3964" i="1" s="1"/>
  <c r="N3965" i="1"/>
  <c r="Y3965" i="1" s="1"/>
  <c r="N3966" i="1"/>
  <c r="Y3966" i="1" s="1"/>
  <c r="N3967" i="1"/>
  <c r="Y3967" i="1" s="1"/>
  <c r="N3968" i="1"/>
  <c r="Y3968" i="1" s="1"/>
  <c r="N3969" i="1"/>
  <c r="Y3969" i="1" s="1"/>
  <c r="N3970" i="1"/>
  <c r="Y3970" i="1" s="1"/>
  <c r="N3971" i="1"/>
  <c r="Y3971" i="1" s="1"/>
  <c r="N3972" i="1"/>
  <c r="Y3972" i="1" s="1"/>
  <c r="N3973" i="1"/>
  <c r="Y3973" i="1" s="1"/>
  <c r="N3974" i="1"/>
  <c r="Y3974" i="1" s="1"/>
  <c r="N3975" i="1"/>
  <c r="Y3975" i="1" s="1"/>
  <c r="N3976" i="1"/>
  <c r="Y3976" i="1" s="1"/>
  <c r="N3977" i="1"/>
  <c r="Y3977" i="1" s="1"/>
  <c r="N3978" i="1"/>
  <c r="Y3978" i="1" s="1"/>
  <c r="N3979" i="1"/>
  <c r="Y3979" i="1" s="1"/>
  <c r="N3980" i="1"/>
  <c r="Y3980" i="1" s="1"/>
  <c r="N3981" i="1"/>
  <c r="Y3981" i="1" s="1"/>
  <c r="N3982" i="1"/>
  <c r="Y3982" i="1" s="1"/>
  <c r="N3983" i="1"/>
  <c r="Y3983" i="1" s="1"/>
  <c r="N3984" i="1"/>
  <c r="Y3984" i="1" s="1"/>
  <c r="N3985" i="1"/>
  <c r="Y3985" i="1" s="1"/>
  <c r="N3986" i="1"/>
  <c r="Y3986" i="1" s="1"/>
  <c r="N3987" i="1"/>
  <c r="Y3987" i="1" s="1"/>
  <c r="N3988" i="1"/>
  <c r="Y3988" i="1" s="1"/>
  <c r="N3989" i="1"/>
  <c r="Y3989" i="1" s="1"/>
  <c r="N3990" i="1"/>
  <c r="Y3990" i="1" s="1"/>
  <c r="N3991" i="1"/>
  <c r="Y3991" i="1" s="1"/>
  <c r="N3992" i="1"/>
  <c r="Y3992" i="1" s="1"/>
  <c r="N3993" i="1"/>
  <c r="Y3993" i="1" s="1"/>
  <c r="N3994" i="1"/>
  <c r="Y3994" i="1" s="1"/>
  <c r="N3995" i="1"/>
  <c r="Y3995" i="1" s="1"/>
  <c r="N3996" i="1"/>
  <c r="Y3996" i="1" s="1"/>
  <c r="N3997" i="1"/>
  <c r="Y3997" i="1" s="1"/>
  <c r="N3998" i="1"/>
  <c r="Y3998" i="1" s="1"/>
  <c r="N3999" i="1"/>
  <c r="Y3999" i="1" s="1"/>
  <c r="N4000" i="1"/>
  <c r="Y4000" i="1" s="1"/>
  <c r="N4001" i="1"/>
  <c r="Y4001" i="1" s="1"/>
  <c r="N4002" i="1"/>
  <c r="Y4002" i="1" s="1"/>
  <c r="N4003" i="1"/>
  <c r="Y4003" i="1" s="1"/>
  <c r="N4004" i="1"/>
  <c r="Y4004" i="1" s="1"/>
  <c r="N4005" i="1"/>
  <c r="Y4005" i="1" s="1"/>
  <c r="N4006" i="1"/>
  <c r="Y4006" i="1" s="1"/>
  <c r="N4007" i="1"/>
  <c r="Y4007" i="1" s="1"/>
  <c r="N4008" i="1"/>
  <c r="Y4008" i="1" s="1"/>
  <c r="N4009" i="1"/>
  <c r="Y4009" i="1" s="1"/>
  <c r="N4010" i="1"/>
  <c r="Y4010" i="1" s="1"/>
  <c r="N4011" i="1"/>
  <c r="Y4011" i="1" s="1"/>
  <c r="N4012" i="1"/>
  <c r="Y4012" i="1" s="1"/>
  <c r="N4013" i="1"/>
  <c r="Y4013" i="1" s="1"/>
  <c r="N4014" i="1"/>
  <c r="Y4014" i="1" s="1"/>
  <c r="N4015" i="1"/>
  <c r="Y4015" i="1" s="1"/>
  <c r="N4016" i="1"/>
  <c r="Y4016" i="1" s="1"/>
  <c r="N4017" i="1"/>
  <c r="Y4017" i="1" s="1"/>
  <c r="N4018" i="1"/>
  <c r="Y4018" i="1" s="1"/>
  <c r="N4019" i="1"/>
  <c r="Y4019" i="1" s="1"/>
  <c r="N4020" i="1"/>
  <c r="Y4020" i="1" s="1"/>
  <c r="N4021" i="1"/>
  <c r="Y4021" i="1" s="1"/>
  <c r="N4022" i="1"/>
  <c r="Y4022" i="1" s="1"/>
  <c r="N4023" i="1"/>
  <c r="Y4023" i="1" s="1"/>
  <c r="N4024" i="1"/>
  <c r="Y4024" i="1" s="1"/>
  <c r="N4025" i="1"/>
  <c r="Y4025" i="1" s="1"/>
  <c r="N4026" i="1"/>
  <c r="Y4026" i="1" s="1"/>
  <c r="N4027" i="1"/>
  <c r="Y4027" i="1" s="1"/>
  <c r="N4028" i="1"/>
  <c r="Y4028" i="1" s="1"/>
  <c r="N4029" i="1"/>
  <c r="Y4029" i="1" s="1"/>
  <c r="N4030" i="1"/>
  <c r="Y4030" i="1" s="1"/>
  <c r="N4031" i="1"/>
  <c r="Y4031" i="1" s="1"/>
  <c r="N4032" i="1"/>
  <c r="Y4032" i="1" s="1"/>
  <c r="N4033" i="1"/>
  <c r="Y4033" i="1" s="1"/>
  <c r="N4034" i="1"/>
  <c r="Y4034" i="1" s="1"/>
  <c r="N4035" i="1"/>
  <c r="Y4035" i="1" s="1"/>
  <c r="N4036" i="1"/>
  <c r="Y4036" i="1" s="1"/>
  <c r="N4037" i="1"/>
  <c r="Y4037" i="1" s="1"/>
  <c r="N4038" i="1"/>
  <c r="Y4038" i="1" s="1"/>
  <c r="N4039" i="1"/>
  <c r="Y4039" i="1" s="1"/>
  <c r="N4040" i="1"/>
  <c r="Y4040" i="1" s="1"/>
  <c r="N4041" i="1"/>
  <c r="Y4041" i="1" s="1"/>
  <c r="N4042" i="1"/>
  <c r="Y4042" i="1" s="1"/>
  <c r="N4043" i="1"/>
  <c r="Y4043" i="1" s="1"/>
  <c r="N4044" i="1"/>
  <c r="Y4044" i="1" s="1"/>
  <c r="N4045" i="1"/>
  <c r="Y4045" i="1" s="1"/>
  <c r="N4046" i="1"/>
  <c r="Y4046" i="1" s="1"/>
  <c r="N4047" i="1"/>
  <c r="Y4047" i="1" s="1"/>
  <c r="N4048" i="1"/>
  <c r="Y4048" i="1" s="1"/>
  <c r="N4049" i="1"/>
  <c r="Y4049" i="1" s="1"/>
  <c r="N4050" i="1"/>
  <c r="Y4050" i="1" s="1"/>
  <c r="N4051" i="1"/>
  <c r="Y4051" i="1" s="1"/>
  <c r="N4052" i="1"/>
  <c r="Y4052" i="1" s="1"/>
  <c r="N4053" i="1"/>
  <c r="Y4053" i="1" s="1"/>
  <c r="N4054" i="1"/>
  <c r="Y4054" i="1" s="1"/>
  <c r="N4055" i="1"/>
  <c r="Y4055" i="1" s="1"/>
  <c r="N4056" i="1"/>
  <c r="Y4056" i="1" s="1"/>
  <c r="N4057" i="1"/>
  <c r="Y4057" i="1" s="1"/>
  <c r="N4058" i="1"/>
  <c r="Y4058" i="1" s="1"/>
  <c r="N4059" i="1"/>
  <c r="Y4059" i="1" s="1"/>
  <c r="N4060" i="1"/>
  <c r="Y4060" i="1" s="1"/>
  <c r="N4061" i="1"/>
  <c r="Y4061" i="1" s="1"/>
  <c r="N4062" i="1"/>
  <c r="Y4062" i="1" s="1"/>
  <c r="N4063" i="1"/>
  <c r="Y4063" i="1" s="1"/>
  <c r="N4064" i="1"/>
  <c r="Y4064" i="1" s="1"/>
  <c r="N4065" i="1"/>
  <c r="Y4065" i="1" s="1"/>
  <c r="N4066" i="1"/>
  <c r="Y4066" i="1" s="1"/>
  <c r="N4067" i="1"/>
  <c r="Y4067" i="1" s="1"/>
  <c r="N4068" i="1"/>
  <c r="Y4068" i="1" s="1"/>
  <c r="N4069" i="1"/>
  <c r="Y4069" i="1" s="1"/>
  <c r="N4070" i="1"/>
  <c r="Y4070" i="1" s="1"/>
  <c r="N4071" i="1"/>
  <c r="Y4071" i="1" s="1"/>
  <c r="N4072" i="1"/>
  <c r="Y4072" i="1" s="1"/>
  <c r="N4073" i="1"/>
  <c r="Y4073" i="1" s="1"/>
  <c r="N4074" i="1"/>
  <c r="Y4074" i="1" s="1"/>
  <c r="N4075" i="1"/>
  <c r="Y4075" i="1" s="1"/>
  <c r="N4076" i="1"/>
  <c r="Y4076" i="1" s="1"/>
  <c r="N4077" i="1"/>
  <c r="Y4077" i="1" s="1"/>
  <c r="N4078" i="1"/>
  <c r="Y4078" i="1" s="1"/>
  <c r="N4079" i="1"/>
  <c r="Y4079" i="1" s="1"/>
  <c r="N4080" i="1"/>
  <c r="Y4080" i="1" s="1"/>
  <c r="N4081" i="1"/>
  <c r="Y4081" i="1" s="1"/>
  <c r="N4082" i="1"/>
  <c r="Y4082" i="1" s="1"/>
  <c r="N4083" i="1"/>
  <c r="Y4083" i="1" s="1"/>
  <c r="N4084" i="1"/>
  <c r="Y4084" i="1" s="1"/>
  <c r="N4085" i="1"/>
  <c r="Y4085" i="1" s="1"/>
  <c r="N4086" i="1"/>
  <c r="Y4086" i="1" s="1"/>
  <c r="N4087" i="1"/>
  <c r="Y4087" i="1" s="1"/>
  <c r="N4088" i="1"/>
  <c r="Y4088" i="1" s="1"/>
  <c r="N4089" i="1"/>
  <c r="Y4089" i="1" s="1"/>
  <c r="N4090" i="1"/>
  <c r="Y4090" i="1" s="1"/>
  <c r="N4091" i="1"/>
  <c r="Y4091" i="1" s="1"/>
  <c r="N4092" i="1"/>
  <c r="Y4092" i="1" s="1"/>
  <c r="N4093" i="1"/>
  <c r="Y4093" i="1" s="1"/>
  <c r="N4094" i="1"/>
  <c r="Y4094" i="1" s="1"/>
  <c r="N4095" i="1"/>
  <c r="Y4095" i="1" s="1"/>
  <c r="N4096" i="1"/>
  <c r="Y4096" i="1" s="1"/>
  <c r="N4097" i="1"/>
  <c r="Y4097" i="1" s="1"/>
  <c r="N4098" i="1"/>
  <c r="Y4098" i="1" s="1"/>
  <c r="N4099" i="1"/>
  <c r="Y4099" i="1" s="1"/>
  <c r="N4100" i="1"/>
  <c r="Y4100" i="1" s="1"/>
  <c r="N4101" i="1"/>
  <c r="Y4101" i="1" s="1"/>
  <c r="N4102" i="1"/>
  <c r="Y4102" i="1" s="1"/>
  <c r="N4103" i="1"/>
  <c r="Y4103" i="1" s="1"/>
  <c r="N4104" i="1"/>
  <c r="Y4104" i="1" s="1"/>
  <c r="N4105" i="1"/>
  <c r="Y4105" i="1" s="1"/>
  <c r="N4106" i="1"/>
  <c r="Y4106" i="1" s="1"/>
  <c r="N4107" i="1"/>
  <c r="Y4107" i="1" s="1"/>
  <c r="N4108" i="1"/>
  <c r="Y4108" i="1" s="1"/>
  <c r="N4109" i="1"/>
  <c r="Y4109" i="1" s="1"/>
  <c r="N4110" i="1"/>
  <c r="Y4110" i="1" s="1"/>
  <c r="N4111" i="1"/>
  <c r="Y4111" i="1" s="1"/>
  <c r="N4112" i="1"/>
  <c r="Y4112" i="1" s="1"/>
  <c r="N4113" i="1"/>
  <c r="Y4113" i="1" s="1"/>
  <c r="N4114" i="1"/>
  <c r="Y4114" i="1" s="1"/>
  <c r="N4115" i="1"/>
  <c r="Y4115" i="1" s="1"/>
  <c r="N4116" i="1"/>
  <c r="Y4116" i="1" s="1"/>
  <c r="N4117" i="1"/>
  <c r="Y4117" i="1" s="1"/>
  <c r="N4118" i="1"/>
  <c r="Y4118" i="1" s="1"/>
  <c r="N4119" i="1"/>
  <c r="Y4119" i="1" s="1"/>
  <c r="N4120" i="1"/>
  <c r="Y4120" i="1" s="1"/>
  <c r="N4121" i="1"/>
  <c r="Y4121" i="1" s="1"/>
  <c r="N4122" i="1"/>
  <c r="Y4122" i="1" s="1"/>
  <c r="N4123" i="1"/>
  <c r="Y4123" i="1" s="1"/>
  <c r="N4124" i="1"/>
  <c r="Y4124" i="1" s="1"/>
  <c r="N4125" i="1"/>
  <c r="Y4125" i="1" s="1"/>
  <c r="N4126" i="1"/>
  <c r="Y4126" i="1" s="1"/>
  <c r="N4127" i="1"/>
  <c r="Y4127" i="1" s="1"/>
  <c r="N4128" i="1"/>
  <c r="Y4128" i="1" s="1"/>
  <c r="N4129" i="1"/>
  <c r="Y4129" i="1" s="1"/>
  <c r="N4130" i="1"/>
  <c r="Y4130" i="1" s="1"/>
  <c r="N4131" i="1"/>
  <c r="Y4131" i="1" s="1"/>
  <c r="N4132" i="1"/>
  <c r="Y4132" i="1" s="1"/>
  <c r="N4133" i="1"/>
  <c r="Y4133" i="1" s="1"/>
  <c r="N4134" i="1"/>
  <c r="Y4134" i="1" s="1"/>
  <c r="N4135" i="1"/>
  <c r="Y4135" i="1" s="1"/>
  <c r="N4136" i="1"/>
  <c r="Y4136" i="1" s="1"/>
  <c r="N4137" i="1"/>
  <c r="Y4137" i="1" s="1"/>
  <c r="N4138" i="1"/>
  <c r="Y4138" i="1" s="1"/>
  <c r="N4139" i="1"/>
  <c r="Y4139" i="1" s="1"/>
  <c r="N4140" i="1"/>
  <c r="Y4140" i="1" s="1"/>
  <c r="N4141" i="1"/>
  <c r="Y4141" i="1" s="1"/>
  <c r="N4142" i="1"/>
  <c r="Y4142" i="1" s="1"/>
  <c r="N4143" i="1"/>
  <c r="Y4143" i="1" s="1"/>
  <c r="N4144" i="1"/>
  <c r="Y4144" i="1" s="1"/>
  <c r="N4145" i="1"/>
  <c r="Y4145" i="1" s="1"/>
  <c r="N4146" i="1"/>
  <c r="Y4146" i="1" s="1"/>
  <c r="N4147" i="1"/>
  <c r="Y4147" i="1" s="1"/>
  <c r="N4148" i="1"/>
  <c r="Y4148" i="1" s="1"/>
  <c r="N4149" i="1"/>
  <c r="Y4149" i="1" s="1"/>
  <c r="N4150" i="1"/>
  <c r="Y4150" i="1" s="1"/>
  <c r="N4151" i="1"/>
  <c r="Y4151" i="1" s="1"/>
  <c r="N4152" i="1"/>
  <c r="Y4152" i="1" s="1"/>
  <c r="N4153" i="1"/>
  <c r="Y4153" i="1" s="1"/>
  <c r="N4154" i="1"/>
  <c r="Y4154" i="1" s="1"/>
  <c r="N4155" i="1"/>
  <c r="Y4155" i="1" s="1"/>
  <c r="N4156" i="1"/>
  <c r="Y4156" i="1" s="1"/>
  <c r="N4157" i="1"/>
  <c r="Y4157" i="1" s="1"/>
  <c r="N4158" i="1"/>
  <c r="Y4158" i="1" s="1"/>
  <c r="N4159" i="1"/>
  <c r="Y4159" i="1" s="1"/>
  <c r="N4160" i="1"/>
  <c r="Y4160" i="1" s="1"/>
  <c r="N4161" i="1"/>
  <c r="Y4161" i="1" s="1"/>
  <c r="N4162" i="1"/>
  <c r="Y4162" i="1" s="1"/>
  <c r="N4163" i="1"/>
  <c r="Y4163" i="1" s="1"/>
  <c r="N4164" i="1"/>
  <c r="Y4164" i="1" s="1"/>
  <c r="N4165" i="1"/>
  <c r="Y4165" i="1" s="1"/>
  <c r="N4166" i="1"/>
  <c r="Y4166" i="1" s="1"/>
  <c r="N4167" i="1"/>
  <c r="Y4167" i="1" s="1"/>
  <c r="N4168" i="1"/>
  <c r="Y4168" i="1" s="1"/>
  <c r="N4169" i="1"/>
  <c r="Y4169" i="1" s="1"/>
  <c r="N4170" i="1"/>
  <c r="Y4170" i="1" s="1"/>
  <c r="N4171" i="1"/>
  <c r="Y4171" i="1" s="1"/>
  <c r="N4172" i="1"/>
  <c r="Y4172" i="1" s="1"/>
  <c r="N4173" i="1"/>
  <c r="Y4173" i="1" s="1"/>
  <c r="N4174" i="1"/>
  <c r="Y4174" i="1" s="1"/>
  <c r="N4175" i="1"/>
  <c r="Y4175" i="1" s="1"/>
  <c r="N4176" i="1"/>
  <c r="Y4176" i="1" s="1"/>
  <c r="N4177" i="1"/>
  <c r="Y4177" i="1" s="1"/>
  <c r="N4178" i="1"/>
  <c r="Y4178" i="1" s="1"/>
  <c r="N4179" i="1"/>
  <c r="Y4179" i="1" s="1"/>
  <c r="N4180" i="1"/>
  <c r="Y4180" i="1" s="1"/>
  <c r="N4181" i="1"/>
  <c r="Y4181" i="1" s="1"/>
  <c r="N4182" i="1"/>
  <c r="Y4182" i="1" s="1"/>
  <c r="N4183" i="1"/>
  <c r="Y4183" i="1" s="1"/>
  <c r="N4184" i="1"/>
  <c r="Y4184" i="1" s="1"/>
  <c r="N4185" i="1"/>
  <c r="Y4185" i="1" s="1"/>
  <c r="N4186" i="1"/>
  <c r="Y4186" i="1" s="1"/>
  <c r="N4187" i="1"/>
  <c r="Y4187" i="1" s="1"/>
  <c r="N4188" i="1"/>
  <c r="Y4188" i="1" s="1"/>
  <c r="N4189" i="1"/>
  <c r="Y4189" i="1" s="1"/>
  <c r="N4190" i="1"/>
  <c r="Y4190" i="1" s="1"/>
  <c r="N4191" i="1"/>
  <c r="Y4191" i="1" s="1"/>
  <c r="N4192" i="1"/>
  <c r="Y4192" i="1" s="1"/>
  <c r="N4193" i="1"/>
  <c r="Y4193" i="1" s="1"/>
  <c r="N4194" i="1"/>
  <c r="Y4194" i="1" s="1"/>
  <c r="N4195" i="1"/>
  <c r="Y4195" i="1" s="1"/>
  <c r="N4196" i="1"/>
  <c r="Y4196" i="1" s="1"/>
  <c r="N4197" i="1"/>
  <c r="Y4197" i="1" s="1"/>
  <c r="N4198" i="1"/>
  <c r="Y4198" i="1" s="1"/>
  <c r="N4199" i="1"/>
  <c r="Y4199" i="1" s="1"/>
  <c r="N4200" i="1"/>
  <c r="Y4200" i="1" s="1"/>
  <c r="N4201" i="1"/>
  <c r="Y4201" i="1" s="1"/>
  <c r="N4202" i="1"/>
  <c r="Y4202" i="1" s="1"/>
  <c r="N4203" i="1"/>
  <c r="Y4203" i="1" s="1"/>
  <c r="N4204" i="1"/>
  <c r="Y4204" i="1" s="1"/>
  <c r="N4205" i="1"/>
  <c r="Y4205" i="1" s="1"/>
  <c r="N4206" i="1"/>
  <c r="Y4206" i="1" s="1"/>
  <c r="N4207" i="1"/>
  <c r="Y4207" i="1" s="1"/>
  <c r="N4208" i="1"/>
  <c r="Y4208" i="1" s="1"/>
  <c r="N4209" i="1"/>
  <c r="Y4209" i="1" s="1"/>
  <c r="N4210" i="1"/>
  <c r="Y4210" i="1" s="1"/>
  <c r="N4211" i="1"/>
  <c r="Y4211" i="1" s="1"/>
  <c r="N4212" i="1"/>
  <c r="Y4212" i="1" s="1"/>
  <c r="N4213" i="1"/>
  <c r="Y4213" i="1" s="1"/>
  <c r="N4214" i="1"/>
  <c r="Y4214" i="1" s="1"/>
  <c r="N4215" i="1"/>
  <c r="Y4215" i="1" s="1"/>
  <c r="N4216" i="1"/>
  <c r="Y4216" i="1" s="1"/>
  <c r="N4217" i="1"/>
  <c r="Y4217" i="1" s="1"/>
  <c r="N4218" i="1"/>
  <c r="Y4218" i="1" s="1"/>
  <c r="N4219" i="1"/>
  <c r="Y4219" i="1" s="1"/>
  <c r="N4220" i="1"/>
  <c r="Y4220" i="1" s="1"/>
  <c r="N4221" i="1"/>
  <c r="Y4221" i="1" s="1"/>
  <c r="N4222" i="1"/>
  <c r="Y4222" i="1" s="1"/>
  <c r="N4223" i="1"/>
  <c r="Y4223" i="1" s="1"/>
  <c r="N4224" i="1"/>
  <c r="Y4224" i="1" s="1"/>
  <c r="N4225" i="1"/>
  <c r="Y4225" i="1" s="1"/>
  <c r="N4226" i="1"/>
  <c r="Y4226" i="1" s="1"/>
  <c r="N4227" i="1"/>
  <c r="Y4227" i="1" s="1"/>
  <c r="N4228" i="1"/>
  <c r="Y4228" i="1" s="1"/>
  <c r="N4229" i="1"/>
  <c r="Y4229" i="1" s="1"/>
  <c r="N4230" i="1"/>
  <c r="Y4230" i="1" s="1"/>
  <c r="N4231" i="1"/>
  <c r="Y4231" i="1" s="1"/>
  <c r="N4232" i="1"/>
  <c r="Y4232" i="1" s="1"/>
  <c r="N4233" i="1"/>
  <c r="Y4233" i="1" s="1"/>
  <c r="N4234" i="1"/>
  <c r="Y4234" i="1" s="1"/>
  <c r="N4235" i="1"/>
  <c r="Y4235" i="1" s="1"/>
  <c r="N4236" i="1"/>
  <c r="Y4236" i="1" s="1"/>
  <c r="N4237" i="1"/>
  <c r="Y4237" i="1" s="1"/>
  <c r="N4238" i="1"/>
  <c r="Y4238" i="1" s="1"/>
  <c r="N4239" i="1"/>
  <c r="Y4239" i="1" s="1"/>
  <c r="N4240" i="1"/>
  <c r="Y4240" i="1" s="1"/>
  <c r="N4241" i="1"/>
  <c r="Y4241" i="1" s="1"/>
  <c r="N4242" i="1"/>
  <c r="Y4242" i="1" s="1"/>
  <c r="N4243" i="1"/>
  <c r="Y4243" i="1" s="1"/>
  <c r="N4244" i="1"/>
  <c r="Y4244" i="1" s="1"/>
  <c r="N4245" i="1"/>
  <c r="Y4245" i="1" s="1"/>
  <c r="N4246" i="1"/>
  <c r="Y4246" i="1" s="1"/>
  <c r="N4247" i="1"/>
  <c r="Y4247" i="1" s="1"/>
  <c r="N4248" i="1"/>
  <c r="Y4248" i="1" s="1"/>
  <c r="N4249" i="1"/>
  <c r="Y4249" i="1" s="1"/>
  <c r="N4250" i="1"/>
  <c r="Y4250" i="1" s="1"/>
  <c r="N4251" i="1"/>
  <c r="Y4251" i="1" s="1"/>
  <c r="N4252" i="1"/>
  <c r="Y4252" i="1" s="1"/>
  <c r="N4253" i="1"/>
  <c r="Y4253" i="1" s="1"/>
  <c r="N4254" i="1"/>
  <c r="Y4254" i="1" s="1"/>
  <c r="N4255" i="1"/>
  <c r="Y4255" i="1" s="1"/>
  <c r="N4256" i="1"/>
  <c r="Y4256" i="1" s="1"/>
  <c r="N4257" i="1"/>
  <c r="Y4257" i="1" s="1"/>
  <c r="N4258" i="1"/>
  <c r="Y4258" i="1" s="1"/>
  <c r="N4259" i="1"/>
  <c r="Y4259" i="1" s="1"/>
  <c r="N4260" i="1"/>
  <c r="Y4260" i="1" s="1"/>
  <c r="N4261" i="1"/>
  <c r="Y4261" i="1" s="1"/>
  <c r="N4262" i="1"/>
  <c r="Y4262" i="1" s="1"/>
  <c r="N4263" i="1"/>
  <c r="Y4263" i="1" s="1"/>
  <c r="N4264" i="1"/>
  <c r="Y4264" i="1" s="1"/>
  <c r="N4265" i="1"/>
  <c r="Y4265" i="1" s="1"/>
  <c r="N4266" i="1"/>
  <c r="Y4266" i="1" s="1"/>
  <c r="N4267" i="1"/>
  <c r="Y4267" i="1" s="1"/>
  <c r="N4268" i="1"/>
  <c r="Y4268" i="1" s="1"/>
  <c r="N4269" i="1"/>
  <c r="Y4269" i="1" s="1"/>
  <c r="N4270" i="1"/>
  <c r="Y4270" i="1" s="1"/>
  <c r="N4271" i="1"/>
  <c r="Y4271" i="1" s="1"/>
  <c r="N4272" i="1"/>
  <c r="Y4272" i="1" s="1"/>
  <c r="N4273" i="1"/>
  <c r="Y4273" i="1" s="1"/>
  <c r="N4274" i="1"/>
  <c r="Y4274" i="1" s="1"/>
  <c r="N4275" i="1"/>
  <c r="Y4275" i="1" s="1"/>
  <c r="N4276" i="1"/>
  <c r="Y4276" i="1" s="1"/>
  <c r="N4277" i="1"/>
  <c r="Y4277" i="1" s="1"/>
  <c r="N4278" i="1"/>
  <c r="Y4278" i="1" s="1"/>
  <c r="N4279" i="1"/>
  <c r="Y4279" i="1" s="1"/>
  <c r="N4280" i="1"/>
  <c r="Y4280" i="1" s="1"/>
  <c r="N4281" i="1"/>
  <c r="Y4281" i="1" s="1"/>
  <c r="N4282" i="1"/>
  <c r="Y4282" i="1" s="1"/>
  <c r="N4283" i="1"/>
  <c r="Y4283" i="1" s="1"/>
  <c r="N4284" i="1"/>
  <c r="Y4284" i="1" s="1"/>
  <c r="N4285" i="1"/>
  <c r="Y4285" i="1" s="1"/>
  <c r="N4286" i="1"/>
  <c r="Y4286" i="1" s="1"/>
  <c r="N4287" i="1"/>
  <c r="Y4287" i="1" s="1"/>
  <c r="N4288" i="1"/>
  <c r="Y4288" i="1" s="1"/>
  <c r="N4289" i="1"/>
  <c r="Y4289" i="1" s="1"/>
  <c r="N4290" i="1"/>
  <c r="Y4290" i="1" s="1"/>
  <c r="N4291" i="1"/>
  <c r="Y4291" i="1" s="1"/>
  <c r="N4292" i="1"/>
  <c r="Y4292" i="1" s="1"/>
  <c r="N4293" i="1"/>
  <c r="Y4293" i="1" s="1"/>
  <c r="N4294" i="1"/>
  <c r="Y4294" i="1" s="1"/>
  <c r="N4295" i="1"/>
  <c r="Y4295" i="1" s="1"/>
  <c r="N4296" i="1"/>
  <c r="Y4296" i="1" s="1"/>
  <c r="N4297" i="1"/>
  <c r="Y4297" i="1" s="1"/>
  <c r="N4298" i="1"/>
  <c r="Y4298" i="1" s="1"/>
  <c r="N4299" i="1"/>
  <c r="Y4299" i="1" s="1"/>
  <c r="N4300" i="1"/>
  <c r="Y4300" i="1" s="1"/>
  <c r="N4301" i="1"/>
  <c r="Y4301" i="1" s="1"/>
  <c r="N4302" i="1"/>
  <c r="Y4302" i="1" s="1"/>
  <c r="N4303" i="1"/>
  <c r="Y4303" i="1" s="1"/>
  <c r="N4304" i="1"/>
  <c r="Y4304" i="1" s="1"/>
  <c r="N4305" i="1"/>
  <c r="Y4305" i="1" s="1"/>
  <c r="N4306" i="1"/>
  <c r="Y4306" i="1" s="1"/>
  <c r="N4307" i="1"/>
  <c r="Y4307" i="1" s="1"/>
  <c r="N4308" i="1"/>
  <c r="Y4308" i="1" s="1"/>
  <c r="N4309" i="1"/>
  <c r="Y4309" i="1" s="1"/>
  <c r="N4310" i="1"/>
  <c r="Y4310" i="1" s="1"/>
  <c r="N4311" i="1"/>
  <c r="Y4311" i="1" s="1"/>
  <c r="N4312" i="1"/>
  <c r="Y4312" i="1" s="1"/>
  <c r="N4313" i="1"/>
  <c r="Y4313" i="1" s="1"/>
  <c r="N4314" i="1"/>
  <c r="Y4314" i="1" s="1"/>
  <c r="N4315" i="1"/>
  <c r="Y4315" i="1" s="1"/>
  <c r="N4316" i="1"/>
  <c r="Y4316" i="1" s="1"/>
  <c r="N4317" i="1"/>
  <c r="Y4317" i="1" s="1"/>
  <c r="N4318" i="1"/>
  <c r="Y4318" i="1" s="1"/>
  <c r="N4319" i="1"/>
  <c r="Y4319" i="1" s="1"/>
  <c r="N4320" i="1"/>
  <c r="Y4320" i="1" s="1"/>
  <c r="N4321" i="1"/>
  <c r="Y4321" i="1" s="1"/>
  <c r="N4322" i="1"/>
  <c r="Y4322" i="1" s="1"/>
  <c r="N4323" i="1"/>
  <c r="Y4323" i="1" s="1"/>
  <c r="N4324" i="1"/>
  <c r="Y4324" i="1" s="1"/>
  <c r="N4325" i="1"/>
  <c r="Y4325" i="1" s="1"/>
  <c r="N4326" i="1"/>
  <c r="Y4326" i="1" s="1"/>
  <c r="N4327" i="1"/>
  <c r="Y4327" i="1" s="1"/>
  <c r="N4328" i="1"/>
  <c r="Y4328" i="1" s="1"/>
  <c r="N4329" i="1"/>
  <c r="Y4329" i="1" s="1"/>
  <c r="N4330" i="1"/>
  <c r="Y4330" i="1" s="1"/>
  <c r="N4331" i="1"/>
  <c r="Y4331" i="1" s="1"/>
  <c r="N4332" i="1"/>
  <c r="Y4332" i="1" s="1"/>
  <c r="N4333" i="1"/>
  <c r="Y4333" i="1" s="1"/>
  <c r="N4334" i="1"/>
  <c r="Y4334" i="1" s="1"/>
  <c r="N4335" i="1"/>
  <c r="Y4335" i="1" s="1"/>
  <c r="N4336" i="1"/>
  <c r="Y4336" i="1" s="1"/>
  <c r="N4337" i="1"/>
  <c r="Y4337" i="1" s="1"/>
  <c r="N4338" i="1"/>
  <c r="Y4338" i="1" s="1"/>
  <c r="N4339" i="1"/>
  <c r="Y4339" i="1" s="1"/>
  <c r="N4340" i="1"/>
  <c r="Y4340" i="1" s="1"/>
  <c r="N4341" i="1"/>
  <c r="Y4341" i="1" s="1"/>
  <c r="N4342" i="1"/>
  <c r="Y4342" i="1" s="1"/>
  <c r="N4343" i="1"/>
  <c r="Y4343" i="1" s="1"/>
  <c r="N4344" i="1"/>
  <c r="Y4344" i="1" s="1"/>
  <c r="N4345" i="1"/>
  <c r="Y4345" i="1" s="1"/>
  <c r="N4346" i="1"/>
  <c r="Y4346" i="1" s="1"/>
  <c r="N4347" i="1"/>
  <c r="Y4347" i="1" s="1"/>
  <c r="N4348" i="1"/>
  <c r="Y4348" i="1" s="1"/>
  <c r="N4349" i="1"/>
  <c r="Y4349" i="1" s="1"/>
  <c r="N4350" i="1"/>
  <c r="Y4350" i="1" s="1"/>
  <c r="N4351" i="1"/>
  <c r="Y4351" i="1" s="1"/>
  <c r="N4352" i="1"/>
  <c r="Y4352" i="1" s="1"/>
  <c r="N4353" i="1"/>
  <c r="Y4353" i="1" s="1"/>
  <c r="N4354" i="1"/>
  <c r="Y4354" i="1" s="1"/>
  <c r="N4355" i="1"/>
  <c r="Y4355" i="1" s="1"/>
  <c r="N4356" i="1"/>
  <c r="Y4356" i="1" s="1"/>
  <c r="N4357" i="1"/>
  <c r="Y4357" i="1" s="1"/>
  <c r="N4358" i="1"/>
  <c r="Y4358" i="1" s="1"/>
  <c r="N4359" i="1"/>
  <c r="Y4359" i="1" s="1"/>
  <c r="N4360" i="1"/>
  <c r="Y4360" i="1" s="1"/>
  <c r="N4361" i="1"/>
  <c r="Y4361" i="1" s="1"/>
  <c r="N4362" i="1"/>
  <c r="Y4362" i="1" s="1"/>
  <c r="N4363" i="1"/>
  <c r="Y4363" i="1" s="1"/>
  <c r="N4364" i="1"/>
  <c r="Y4364" i="1" s="1"/>
  <c r="N4365" i="1"/>
  <c r="Y4365" i="1" s="1"/>
  <c r="N4366" i="1"/>
  <c r="Y4366" i="1" s="1"/>
  <c r="N4367" i="1"/>
  <c r="Y4367" i="1" s="1"/>
  <c r="N4368" i="1"/>
  <c r="Y4368" i="1" s="1"/>
  <c r="N4369" i="1"/>
  <c r="Y4369" i="1" s="1"/>
  <c r="N4370" i="1"/>
  <c r="Y4370" i="1" s="1"/>
  <c r="N4371" i="1"/>
  <c r="Y4371" i="1" s="1"/>
  <c r="N4372" i="1"/>
  <c r="Y4372" i="1" s="1"/>
  <c r="N4373" i="1"/>
  <c r="Y4373" i="1" s="1"/>
  <c r="N4374" i="1"/>
  <c r="Y4374" i="1" s="1"/>
  <c r="N4375" i="1"/>
  <c r="Y4375" i="1" s="1"/>
  <c r="N4376" i="1"/>
  <c r="Y4376" i="1" s="1"/>
  <c r="N4377" i="1"/>
  <c r="Y4377" i="1" s="1"/>
  <c r="N4378" i="1"/>
  <c r="Y4378" i="1" s="1"/>
  <c r="N4379" i="1"/>
  <c r="Y4379" i="1" s="1"/>
  <c r="N4380" i="1"/>
  <c r="Y4380" i="1" s="1"/>
  <c r="N4381" i="1"/>
  <c r="Y4381" i="1" s="1"/>
  <c r="N4382" i="1"/>
  <c r="Y4382" i="1" s="1"/>
  <c r="N4383" i="1"/>
  <c r="Y4383" i="1" s="1"/>
  <c r="N4384" i="1"/>
  <c r="Y4384" i="1" s="1"/>
  <c r="N4385" i="1"/>
  <c r="Y4385" i="1" s="1"/>
  <c r="N4386" i="1"/>
  <c r="Y4386" i="1" s="1"/>
  <c r="N4387" i="1"/>
  <c r="Y4387" i="1" s="1"/>
  <c r="N4388" i="1"/>
  <c r="Y4388" i="1" s="1"/>
  <c r="N4389" i="1"/>
  <c r="Y4389" i="1" s="1"/>
  <c r="N4390" i="1"/>
  <c r="Y4390" i="1" s="1"/>
  <c r="N4391" i="1"/>
  <c r="Y4391" i="1" s="1"/>
  <c r="N4392" i="1"/>
  <c r="Y4392" i="1" s="1"/>
  <c r="N4393" i="1"/>
  <c r="Y4393" i="1" s="1"/>
  <c r="N4394" i="1"/>
  <c r="Y4394" i="1" s="1"/>
  <c r="N4395" i="1"/>
  <c r="Y4395" i="1" s="1"/>
  <c r="N4396" i="1"/>
  <c r="Y4396" i="1" s="1"/>
  <c r="N4397" i="1"/>
  <c r="Y4397" i="1" s="1"/>
  <c r="N4398" i="1"/>
  <c r="Y4398" i="1" s="1"/>
  <c r="N4399" i="1"/>
  <c r="Y4399" i="1" s="1"/>
  <c r="N4400" i="1"/>
  <c r="Y4400" i="1" s="1"/>
  <c r="N4401" i="1"/>
  <c r="Y4401" i="1" s="1"/>
  <c r="N4402" i="1"/>
  <c r="Y4402" i="1" s="1"/>
  <c r="N4403" i="1"/>
  <c r="Y4403" i="1" s="1"/>
  <c r="N4404" i="1"/>
  <c r="Y4404" i="1" s="1"/>
  <c r="N4405" i="1"/>
  <c r="Y4405" i="1" s="1"/>
  <c r="N4406" i="1"/>
  <c r="Y4406" i="1" s="1"/>
  <c r="N4407" i="1"/>
  <c r="Y4407" i="1" s="1"/>
  <c r="N4408" i="1"/>
  <c r="Y4408" i="1" s="1"/>
  <c r="N4409" i="1"/>
  <c r="Y4409" i="1" s="1"/>
  <c r="N4410" i="1"/>
  <c r="Y4410" i="1" s="1"/>
  <c r="N4411" i="1"/>
  <c r="Y4411" i="1" s="1"/>
  <c r="N4412" i="1"/>
  <c r="Y4412" i="1" s="1"/>
  <c r="N4413" i="1"/>
  <c r="Y4413" i="1" s="1"/>
  <c r="N4414" i="1"/>
  <c r="Y4414" i="1" s="1"/>
  <c r="N4415" i="1"/>
  <c r="Y4415" i="1" s="1"/>
  <c r="N4416" i="1"/>
  <c r="Y4416" i="1" s="1"/>
  <c r="N4417" i="1"/>
  <c r="Y4417" i="1" s="1"/>
  <c r="N4418" i="1"/>
  <c r="Y4418" i="1" s="1"/>
  <c r="N4419" i="1"/>
  <c r="Y4419" i="1" s="1"/>
  <c r="N4420" i="1"/>
  <c r="Y4420" i="1" s="1"/>
  <c r="N4421" i="1"/>
  <c r="Y4421" i="1" s="1"/>
  <c r="N4422" i="1"/>
  <c r="Y4422" i="1" s="1"/>
  <c r="N4423" i="1"/>
  <c r="Y4423" i="1" s="1"/>
  <c r="N4424" i="1"/>
  <c r="Y4424" i="1" s="1"/>
  <c r="N4425" i="1"/>
  <c r="Y4425" i="1" s="1"/>
  <c r="N4426" i="1"/>
  <c r="Y4426" i="1" s="1"/>
  <c r="N4427" i="1"/>
  <c r="Y4427" i="1" s="1"/>
  <c r="N4428" i="1"/>
  <c r="Y4428" i="1" s="1"/>
  <c r="N4429" i="1"/>
  <c r="Y4429" i="1" s="1"/>
  <c r="N4430" i="1"/>
  <c r="Y4430" i="1" s="1"/>
  <c r="N4431" i="1"/>
  <c r="Y4431" i="1" s="1"/>
  <c r="N4432" i="1"/>
  <c r="Y4432" i="1" s="1"/>
  <c r="N4433" i="1"/>
  <c r="Y4433" i="1" s="1"/>
  <c r="N4434" i="1"/>
  <c r="Y4434" i="1" s="1"/>
  <c r="N4435" i="1"/>
  <c r="Y4435" i="1" s="1"/>
  <c r="N4436" i="1"/>
  <c r="Y4436" i="1" s="1"/>
  <c r="N4437" i="1"/>
  <c r="Y4437" i="1" s="1"/>
  <c r="N4438" i="1"/>
  <c r="Y4438" i="1" s="1"/>
  <c r="N4439" i="1"/>
  <c r="Y4439" i="1" s="1"/>
  <c r="N4440" i="1"/>
  <c r="Y4440" i="1" s="1"/>
  <c r="N4441" i="1"/>
  <c r="Y4441" i="1" s="1"/>
  <c r="N4442" i="1"/>
  <c r="Y4442" i="1" s="1"/>
  <c r="N4443" i="1"/>
  <c r="Y4443" i="1" s="1"/>
  <c r="N4444" i="1"/>
  <c r="Y4444" i="1" s="1"/>
  <c r="N4445" i="1"/>
  <c r="Y4445" i="1" s="1"/>
  <c r="N4446" i="1"/>
  <c r="Y4446" i="1" s="1"/>
  <c r="N4447" i="1"/>
  <c r="Y4447" i="1" s="1"/>
  <c r="N4448" i="1"/>
  <c r="Y4448" i="1" s="1"/>
  <c r="N4449" i="1"/>
  <c r="Y4449" i="1" s="1"/>
  <c r="N4450" i="1"/>
  <c r="Y4450" i="1" s="1"/>
  <c r="N4451" i="1"/>
  <c r="Y4451" i="1" s="1"/>
  <c r="N4452" i="1"/>
  <c r="Y4452" i="1" s="1"/>
  <c r="N4453" i="1"/>
  <c r="Y4453" i="1" s="1"/>
  <c r="N4454" i="1"/>
  <c r="Y4454" i="1" s="1"/>
  <c r="N4455" i="1"/>
  <c r="Y4455" i="1" s="1"/>
  <c r="N4456" i="1"/>
  <c r="Y4456" i="1" s="1"/>
  <c r="N4457" i="1"/>
  <c r="Y4457" i="1" s="1"/>
  <c r="N4458" i="1"/>
  <c r="Y4458" i="1" s="1"/>
  <c r="N4459" i="1"/>
  <c r="Y4459" i="1" s="1"/>
  <c r="N4460" i="1"/>
  <c r="Y4460" i="1" s="1"/>
  <c r="N4461" i="1"/>
  <c r="Y4461" i="1" s="1"/>
  <c r="N4462" i="1"/>
  <c r="Y4462" i="1" s="1"/>
  <c r="N4463" i="1"/>
  <c r="Y4463" i="1" s="1"/>
  <c r="N4464" i="1"/>
  <c r="Y4464" i="1" s="1"/>
  <c r="N4465" i="1"/>
  <c r="Y4465" i="1" s="1"/>
  <c r="N4466" i="1"/>
  <c r="Y4466" i="1" s="1"/>
  <c r="N4467" i="1"/>
  <c r="Y4467" i="1" s="1"/>
  <c r="N4468" i="1"/>
  <c r="Y4468" i="1" s="1"/>
  <c r="N4469" i="1"/>
  <c r="Y4469" i="1" s="1"/>
  <c r="N4470" i="1"/>
  <c r="Y4470" i="1" s="1"/>
  <c r="N4471" i="1"/>
  <c r="Y4471" i="1" s="1"/>
  <c r="N4472" i="1"/>
  <c r="Y4472" i="1" s="1"/>
  <c r="N4473" i="1"/>
  <c r="Y4473" i="1" s="1"/>
  <c r="N4474" i="1"/>
  <c r="Y4474" i="1" s="1"/>
  <c r="N4475" i="1"/>
  <c r="Y4475" i="1" s="1"/>
  <c r="N4476" i="1"/>
  <c r="Y4476" i="1" s="1"/>
  <c r="N4477" i="1"/>
  <c r="Y4477" i="1" s="1"/>
  <c r="N4478" i="1"/>
  <c r="Y4478" i="1" s="1"/>
  <c r="N4479" i="1"/>
  <c r="Y4479" i="1" s="1"/>
  <c r="N4480" i="1"/>
  <c r="Y4480" i="1" s="1"/>
  <c r="N4481" i="1"/>
  <c r="Y4481" i="1" s="1"/>
  <c r="N4482" i="1"/>
  <c r="Y4482" i="1" s="1"/>
  <c r="N4483" i="1"/>
  <c r="Y4483" i="1" s="1"/>
  <c r="N4484" i="1"/>
  <c r="Y4484" i="1" s="1"/>
  <c r="N4485" i="1"/>
  <c r="Y4485" i="1" s="1"/>
  <c r="N4486" i="1"/>
  <c r="Y4486" i="1" s="1"/>
  <c r="N4487" i="1"/>
  <c r="Y4487" i="1" s="1"/>
  <c r="N4488" i="1"/>
  <c r="Y4488" i="1" s="1"/>
  <c r="N4489" i="1"/>
  <c r="Y4489" i="1" s="1"/>
  <c r="N4490" i="1"/>
  <c r="Y4490" i="1" s="1"/>
  <c r="N4491" i="1"/>
  <c r="Y4491" i="1" s="1"/>
  <c r="N4492" i="1"/>
  <c r="Y4492" i="1" s="1"/>
  <c r="N4493" i="1"/>
  <c r="Y4493" i="1" s="1"/>
  <c r="N4494" i="1"/>
  <c r="Y4494" i="1" s="1"/>
  <c r="N4495" i="1"/>
  <c r="Y4495" i="1" s="1"/>
  <c r="N4496" i="1"/>
  <c r="Y4496" i="1" s="1"/>
  <c r="N4497" i="1"/>
  <c r="Y4497" i="1" s="1"/>
  <c r="N4498" i="1"/>
  <c r="Y4498" i="1" s="1"/>
  <c r="N4499" i="1"/>
  <c r="Y4499" i="1" s="1"/>
  <c r="N4500" i="1"/>
  <c r="Y4500" i="1" s="1"/>
  <c r="N4501" i="1"/>
  <c r="Y4501" i="1" s="1"/>
  <c r="N4502" i="1"/>
  <c r="Y4502" i="1" s="1"/>
  <c r="N4503" i="1"/>
  <c r="Y4503" i="1" s="1"/>
  <c r="N4504" i="1"/>
  <c r="Y4504" i="1" s="1"/>
  <c r="N4505" i="1"/>
  <c r="Y4505" i="1" s="1"/>
  <c r="N4506" i="1"/>
  <c r="Y4506" i="1" s="1"/>
  <c r="N4507" i="1"/>
  <c r="Y4507" i="1" s="1"/>
  <c r="N4508" i="1"/>
  <c r="Y4508" i="1" s="1"/>
  <c r="N4509" i="1"/>
  <c r="Y4509" i="1" s="1"/>
  <c r="N4510" i="1"/>
  <c r="Y4510" i="1" s="1"/>
  <c r="N4511" i="1"/>
  <c r="Y4511" i="1" s="1"/>
  <c r="N4512" i="1"/>
  <c r="Y4512" i="1" s="1"/>
  <c r="N4513" i="1"/>
  <c r="Y4513" i="1" s="1"/>
  <c r="N4514" i="1"/>
  <c r="Y4514" i="1" s="1"/>
  <c r="N4515" i="1"/>
  <c r="Y4515" i="1" s="1"/>
  <c r="N4516" i="1"/>
  <c r="Y4516" i="1" s="1"/>
  <c r="N4517" i="1"/>
  <c r="Y4517" i="1" s="1"/>
  <c r="N4518" i="1"/>
  <c r="Y4518" i="1" s="1"/>
  <c r="N4519" i="1"/>
  <c r="Y4519" i="1" s="1"/>
  <c r="N4520" i="1"/>
  <c r="Y4520" i="1" s="1"/>
  <c r="N4521" i="1"/>
  <c r="Y4521" i="1" s="1"/>
  <c r="N4522" i="1"/>
  <c r="Y4522" i="1" s="1"/>
  <c r="N4523" i="1"/>
  <c r="Y4523" i="1" s="1"/>
  <c r="N4524" i="1"/>
  <c r="Y4524" i="1" s="1"/>
  <c r="N4525" i="1"/>
  <c r="Y4525" i="1" s="1"/>
  <c r="N4526" i="1"/>
  <c r="Y4526" i="1" s="1"/>
  <c r="N4527" i="1"/>
  <c r="Y4527" i="1" s="1"/>
  <c r="N4528" i="1"/>
  <c r="Y4528" i="1" s="1"/>
  <c r="N4529" i="1"/>
  <c r="Y4529" i="1" s="1"/>
  <c r="N4530" i="1"/>
  <c r="Y4530" i="1" s="1"/>
  <c r="N4531" i="1"/>
  <c r="Y4531" i="1" s="1"/>
  <c r="N4532" i="1"/>
  <c r="Y4532" i="1" s="1"/>
  <c r="N4533" i="1"/>
  <c r="Y4533" i="1" s="1"/>
  <c r="N4534" i="1"/>
  <c r="Y4534" i="1" s="1"/>
  <c r="N4535" i="1"/>
  <c r="Y4535" i="1" s="1"/>
  <c r="N4536" i="1"/>
  <c r="Y4536" i="1" s="1"/>
  <c r="N4537" i="1"/>
  <c r="Y4537" i="1" s="1"/>
  <c r="N4538" i="1"/>
  <c r="Y4538" i="1" s="1"/>
  <c r="N4539" i="1"/>
  <c r="Y4539" i="1" s="1"/>
  <c r="N4540" i="1"/>
  <c r="Y4540" i="1" s="1"/>
  <c r="N4541" i="1"/>
  <c r="Y4541" i="1" s="1"/>
  <c r="N4542" i="1"/>
  <c r="Y4542" i="1" s="1"/>
  <c r="N4543" i="1"/>
  <c r="Y4543" i="1" s="1"/>
  <c r="N4544" i="1"/>
  <c r="Y4544" i="1" s="1"/>
  <c r="N4545" i="1"/>
  <c r="Y4545" i="1" s="1"/>
  <c r="N4546" i="1"/>
  <c r="Y4546" i="1" s="1"/>
  <c r="N4547" i="1"/>
  <c r="Y4547" i="1" s="1"/>
  <c r="N4548" i="1"/>
  <c r="Y4548" i="1" s="1"/>
  <c r="N4549" i="1"/>
  <c r="Y4549" i="1" s="1"/>
  <c r="N4550" i="1"/>
  <c r="Y4550" i="1" s="1"/>
  <c r="N4551" i="1"/>
  <c r="Y4551" i="1" s="1"/>
  <c r="N4552" i="1"/>
  <c r="Y4552" i="1" s="1"/>
  <c r="N4553" i="1"/>
  <c r="Y4553" i="1" s="1"/>
  <c r="N4554" i="1"/>
  <c r="Y4554" i="1" s="1"/>
  <c r="N4555" i="1"/>
  <c r="Y4555" i="1" s="1"/>
  <c r="N4556" i="1"/>
  <c r="Y4556" i="1" s="1"/>
  <c r="N4557" i="1"/>
  <c r="Y4557" i="1" s="1"/>
  <c r="N4558" i="1"/>
  <c r="Y4558" i="1" s="1"/>
  <c r="N4559" i="1"/>
  <c r="Y4559" i="1" s="1"/>
  <c r="N4560" i="1"/>
  <c r="Y4560" i="1" s="1"/>
  <c r="N4561" i="1"/>
  <c r="Y4561" i="1" s="1"/>
  <c r="N4562" i="1"/>
  <c r="Y4562" i="1" s="1"/>
  <c r="N4563" i="1"/>
  <c r="Y4563" i="1" s="1"/>
  <c r="N4564" i="1"/>
  <c r="Y4564" i="1" s="1"/>
  <c r="N4565" i="1"/>
  <c r="Y4565" i="1" s="1"/>
  <c r="N4566" i="1"/>
  <c r="Y4566" i="1" s="1"/>
  <c r="N4567" i="1"/>
  <c r="Y4567" i="1" s="1"/>
  <c r="N4568" i="1"/>
  <c r="Y4568" i="1" s="1"/>
  <c r="N4569" i="1"/>
  <c r="Y4569" i="1" s="1"/>
  <c r="N4570" i="1"/>
  <c r="Y4570" i="1" s="1"/>
  <c r="N4571" i="1"/>
  <c r="Y4571" i="1" s="1"/>
  <c r="N4572" i="1"/>
  <c r="Y4572" i="1" s="1"/>
  <c r="N4573" i="1"/>
  <c r="Y4573" i="1" s="1"/>
  <c r="N4574" i="1"/>
  <c r="Y4574" i="1" s="1"/>
  <c r="N4575" i="1"/>
  <c r="Y4575" i="1" s="1"/>
  <c r="N4576" i="1"/>
  <c r="Y4576" i="1" s="1"/>
  <c r="N4577" i="1"/>
  <c r="Y4577" i="1" s="1"/>
  <c r="N4578" i="1"/>
  <c r="Y4578" i="1" s="1"/>
  <c r="N4579" i="1"/>
  <c r="Y4579" i="1" s="1"/>
  <c r="N4580" i="1"/>
  <c r="Y4580" i="1" s="1"/>
  <c r="N4581" i="1"/>
  <c r="Y4581" i="1" s="1"/>
  <c r="N4582" i="1"/>
  <c r="Y4582" i="1" s="1"/>
  <c r="N4583" i="1"/>
  <c r="Y4583" i="1" s="1"/>
  <c r="N4584" i="1"/>
  <c r="Y4584" i="1" s="1"/>
  <c r="N4585" i="1"/>
  <c r="Y4585" i="1" s="1"/>
  <c r="N4586" i="1"/>
  <c r="Y4586" i="1" s="1"/>
  <c r="N4587" i="1"/>
  <c r="Y4587" i="1" s="1"/>
  <c r="N4588" i="1"/>
  <c r="Y4588" i="1" s="1"/>
  <c r="N4589" i="1"/>
  <c r="Y4589" i="1" s="1"/>
  <c r="N4590" i="1"/>
  <c r="Y4590" i="1" s="1"/>
  <c r="N4591" i="1"/>
  <c r="Y4591" i="1" s="1"/>
  <c r="N4592" i="1"/>
  <c r="Y4592" i="1" s="1"/>
  <c r="N4593" i="1"/>
  <c r="Y4593" i="1" s="1"/>
  <c r="N4594" i="1"/>
  <c r="Y4594" i="1" s="1"/>
  <c r="N4595" i="1"/>
  <c r="Y4595" i="1" s="1"/>
  <c r="N4596" i="1"/>
  <c r="Y4596" i="1" s="1"/>
  <c r="N4597" i="1"/>
  <c r="Y4597" i="1" s="1"/>
  <c r="N4598" i="1"/>
  <c r="Y4598" i="1" s="1"/>
  <c r="N4599" i="1"/>
  <c r="Y4599" i="1" s="1"/>
  <c r="N4600" i="1"/>
  <c r="Y4600" i="1" s="1"/>
  <c r="N4601" i="1"/>
  <c r="Y4601" i="1" s="1"/>
  <c r="N4602" i="1"/>
  <c r="Y4602" i="1" s="1"/>
  <c r="N4603" i="1"/>
  <c r="Y4603" i="1" s="1"/>
  <c r="N4604" i="1"/>
  <c r="Y4604" i="1" s="1"/>
  <c r="N4605" i="1"/>
  <c r="Y4605" i="1" s="1"/>
  <c r="N4606" i="1"/>
  <c r="Y4606" i="1" s="1"/>
  <c r="N4607" i="1"/>
  <c r="Y4607" i="1" s="1"/>
  <c r="N4608" i="1"/>
  <c r="Y4608" i="1" s="1"/>
  <c r="N4609" i="1"/>
  <c r="Y4609" i="1" s="1"/>
  <c r="N4610" i="1"/>
  <c r="Y4610" i="1" s="1"/>
  <c r="N4611" i="1"/>
  <c r="Y4611" i="1" s="1"/>
  <c r="N4612" i="1"/>
  <c r="Y4612" i="1" s="1"/>
  <c r="N4613" i="1"/>
  <c r="Y4613" i="1" s="1"/>
  <c r="N4614" i="1"/>
  <c r="Y4614" i="1" s="1"/>
  <c r="N4615" i="1"/>
  <c r="Y4615" i="1" s="1"/>
  <c r="N4616" i="1"/>
  <c r="Y4616" i="1" s="1"/>
  <c r="N4617" i="1"/>
  <c r="Y4617" i="1" s="1"/>
  <c r="N4618" i="1"/>
  <c r="Y4618" i="1" s="1"/>
  <c r="N4619" i="1"/>
  <c r="Y4619" i="1" s="1"/>
  <c r="N4620" i="1"/>
  <c r="Y4620" i="1" s="1"/>
  <c r="N4621" i="1"/>
  <c r="Y4621" i="1" s="1"/>
  <c r="N4622" i="1"/>
  <c r="Y4622" i="1" s="1"/>
  <c r="N4623" i="1"/>
  <c r="Y4623" i="1" s="1"/>
  <c r="N4624" i="1"/>
  <c r="Y4624" i="1" s="1"/>
  <c r="N4625" i="1"/>
  <c r="Y4625" i="1" s="1"/>
  <c r="N4626" i="1"/>
  <c r="Y4626" i="1" s="1"/>
  <c r="N4627" i="1"/>
  <c r="Y4627" i="1" s="1"/>
  <c r="N4628" i="1"/>
  <c r="Y4628" i="1" s="1"/>
  <c r="N4629" i="1"/>
  <c r="Y4629" i="1" s="1"/>
  <c r="N4630" i="1"/>
  <c r="Y4630" i="1" s="1"/>
  <c r="N4631" i="1"/>
  <c r="Y4631" i="1" s="1"/>
  <c r="N4632" i="1"/>
  <c r="Y4632" i="1" s="1"/>
  <c r="N4633" i="1"/>
  <c r="Y4633" i="1" s="1"/>
  <c r="N4634" i="1"/>
  <c r="Y4634" i="1" s="1"/>
  <c r="N4635" i="1"/>
  <c r="Y4635" i="1" s="1"/>
  <c r="N4636" i="1"/>
  <c r="Y4636" i="1" s="1"/>
  <c r="N4637" i="1"/>
  <c r="Y4637" i="1" s="1"/>
  <c r="N4638" i="1"/>
  <c r="Y4638" i="1" s="1"/>
  <c r="N4639" i="1"/>
  <c r="Y4639" i="1" s="1"/>
  <c r="N4640" i="1"/>
  <c r="Y4640" i="1" s="1"/>
  <c r="N4641" i="1"/>
  <c r="Y4641" i="1" s="1"/>
  <c r="N4642" i="1"/>
  <c r="Y4642" i="1" s="1"/>
  <c r="N4643" i="1"/>
  <c r="Y4643" i="1" s="1"/>
  <c r="N4644" i="1"/>
  <c r="Y4644" i="1" s="1"/>
  <c r="N4645" i="1"/>
  <c r="Y4645" i="1" s="1"/>
  <c r="N4646" i="1"/>
  <c r="Y4646" i="1" s="1"/>
  <c r="N4647" i="1"/>
  <c r="Y4647" i="1" s="1"/>
  <c r="N4648" i="1"/>
  <c r="Y4648" i="1" s="1"/>
  <c r="N4649" i="1"/>
  <c r="Y4649" i="1" s="1"/>
  <c r="N4650" i="1"/>
  <c r="Y4650" i="1" s="1"/>
  <c r="N4651" i="1"/>
  <c r="Y4651" i="1" s="1"/>
  <c r="N4652" i="1"/>
  <c r="Y4652" i="1" s="1"/>
  <c r="N4653" i="1"/>
  <c r="Y4653" i="1" s="1"/>
  <c r="N4654" i="1"/>
  <c r="Y4654" i="1" s="1"/>
  <c r="N4655" i="1"/>
  <c r="Y4655" i="1" s="1"/>
  <c r="N4656" i="1"/>
  <c r="Y4656" i="1" s="1"/>
  <c r="N4657" i="1"/>
  <c r="Y4657" i="1" s="1"/>
  <c r="N4658" i="1"/>
  <c r="Y4658" i="1" s="1"/>
  <c r="N4659" i="1"/>
  <c r="Y4659" i="1" s="1"/>
  <c r="N4660" i="1"/>
  <c r="Y4660" i="1" s="1"/>
  <c r="N4661" i="1"/>
  <c r="Y4661" i="1" s="1"/>
  <c r="N4662" i="1"/>
  <c r="Y4662" i="1" s="1"/>
  <c r="N4663" i="1"/>
  <c r="Y4663" i="1" s="1"/>
  <c r="N4664" i="1"/>
  <c r="Y4664" i="1" s="1"/>
  <c r="N4665" i="1"/>
  <c r="Y4665" i="1" s="1"/>
  <c r="N4666" i="1"/>
  <c r="Y4666" i="1" s="1"/>
  <c r="N4667" i="1"/>
  <c r="Y4667" i="1" s="1"/>
  <c r="N4668" i="1"/>
  <c r="Y4668" i="1" s="1"/>
  <c r="N4669" i="1"/>
  <c r="Y4669" i="1" s="1"/>
  <c r="N4670" i="1"/>
  <c r="Y4670" i="1" s="1"/>
  <c r="N4671" i="1"/>
  <c r="Y4671" i="1" s="1"/>
  <c r="N4672" i="1"/>
  <c r="Y4672" i="1" s="1"/>
  <c r="N4673" i="1"/>
  <c r="Y4673" i="1" s="1"/>
  <c r="N4674" i="1"/>
  <c r="Y4674" i="1" s="1"/>
  <c r="N4675" i="1"/>
  <c r="Y4675" i="1" s="1"/>
  <c r="N4676" i="1"/>
  <c r="Y4676" i="1" s="1"/>
  <c r="N4677" i="1"/>
  <c r="Y4677" i="1" s="1"/>
  <c r="N4678" i="1"/>
  <c r="Y4678" i="1" s="1"/>
  <c r="N4679" i="1"/>
  <c r="Y4679" i="1" s="1"/>
  <c r="N4680" i="1"/>
  <c r="Y4680" i="1" s="1"/>
  <c r="N4681" i="1"/>
  <c r="Y4681" i="1" s="1"/>
  <c r="N4682" i="1"/>
  <c r="Y4682" i="1" s="1"/>
  <c r="N4683" i="1"/>
  <c r="Y4683" i="1" s="1"/>
  <c r="N4684" i="1"/>
  <c r="Y4684" i="1" s="1"/>
  <c r="N4685" i="1"/>
  <c r="Y4685" i="1" s="1"/>
  <c r="N4686" i="1"/>
  <c r="Y4686" i="1" s="1"/>
  <c r="N4687" i="1"/>
  <c r="Y4687" i="1" s="1"/>
  <c r="N4688" i="1"/>
  <c r="Y4688" i="1" s="1"/>
  <c r="N4689" i="1"/>
  <c r="Y4689" i="1" s="1"/>
  <c r="N4690" i="1"/>
  <c r="Y4690" i="1" s="1"/>
  <c r="N4691" i="1"/>
  <c r="Y4691" i="1" s="1"/>
  <c r="N4692" i="1"/>
  <c r="Y4692" i="1" s="1"/>
  <c r="N4693" i="1"/>
  <c r="Y4693" i="1" s="1"/>
  <c r="N4694" i="1"/>
  <c r="Y4694" i="1" s="1"/>
  <c r="N4695" i="1"/>
  <c r="Y4695" i="1" s="1"/>
  <c r="N4696" i="1"/>
  <c r="Y4696" i="1" s="1"/>
  <c r="N4697" i="1"/>
  <c r="Y4697" i="1" s="1"/>
  <c r="N4698" i="1"/>
  <c r="Y4698" i="1" s="1"/>
  <c r="N4699" i="1"/>
  <c r="Y4699" i="1" s="1"/>
  <c r="N4700" i="1"/>
  <c r="Y4700" i="1" s="1"/>
  <c r="N4701" i="1"/>
  <c r="Y4701" i="1" s="1"/>
  <c r="N4702" i="1"/>
  <c r="Y4702" i="1" s="1"/>
  <c r="N4703" i="1"/>
  <c r="Y4703" i="1" s="1"/>
  <c r="N4704" i="1"/>
  <c r="Y4704" i="1" s="1"/>
  <c r="N4705" i="1"/>
  <c r="Y4705" i="1" s="1"/>
  <c r="N4706" i="1"/>
  <c r="Y4706" i="1" s="1"/>
  <c r="N4707" i="1"/>
  <c r="Y4707" i="1" s="1"/>
  <c r="N4708" i="1"/>
  <c r="Y4708" i="1" s="1"/>
  <c r="N4709" i="1"/>
  <c r="Y4709" i="1" s="1"/>
  <c r="N4710" i="1"/>
  <c r="Y4710" i="1" s="1"/>
  <c r="N4711" i="1"/>
  <c r="Y4711" i="1" s="1"/>
  <c r="N4712" i="1"/>
  <c r="Y4712" i="1" s="1"/>
  <c r="N4713" i="1"/>
  <c r="Y4713" i="1" s="1"/>
  <c r="N4714" i="1"/>
  <c r="Y4714" i="1" s="1"/>
  <c r="N4715" i="1"/>
  <c r="Y4715" i="1" s="1"/>
  <c r="N4716" i="1"/>
  <c r="Y4716" i="1" s="1"/>
  <c r="N4717" i="1"/>
  <c r="Y4717" i="1" s="1"/>
  <c r="N4718" i="1"/>
  <c r="Y4718" i="1" s="1"/>
  <c r="N4719" i="1"/>
  <c r="Y4719" i="1" s="1"/>
  <c r="N4720" i="1"/>
  <c r="Y4720" i="1" s="1"/>
  <c r="N4721" i="1"/>
  <c r="Y4721" i="1" s="1"/>
  <c r="N4722" i="1"/>
  <c r="Y4722" i="1" s="1"/>
  <c r="N4723" i="1"/>
  <c r="Y4723" i="1" s="1"/>
  <c r="N4724" i="1"/>
  <c r="Y4724" i="1" s="1"/>
  <c r="N4725" i="1"/>
  <c r="Y4725" i="1" s="1"/>
  <c r="N4726" i="1"/>
  <c r="Y4726" i="1" s="1"/>
  <c r="N4727" i="1"/>
  <c r="Y4727" i="1" s="1"/>
  <c r="N4728" i="1"/>
  <c r="Y4728" i="1" s="1"/>
  <c r="N4729" i="1"/>
  <c r="Y4729" i="1" s="1"/>
  <c r="N4730" i="1"/>
  <c r="Y4730" i="1" s="1"/>
  <c r="N4731" i="1"/>
  <c r="Y4731" i="1" s="1"/>
  <c r="N4732" i="1"/>
  <c r="Y4732" i="1" s="1"/>
  <c r="N4733" i="1"/>
  <c r="Y4733" i="1" s="1"/>
  <c r="N4734" i="1"/>
  <c r="Y4734" i="1" s="1"/>
  <c r="N4735" i="1"/>
  <c r="Y4735" i="1" s="1"/>
  <c r="N4736" i="1"/>
  <c r="Y4736" i="1" s="1"/>
  <c r="N4737" i="1"/>
  <c r="Y4737" i="1" s="1"/>
  <c r="N4738" i="1"/>
  <c r="Y4738" i="1" s="1"/>
  <c r="N4739" i="1"/>
  <c r="Y4739" i="1" s="1"/>
  <c r="N4740" i="1"/>
  <c r="Y4740" i="1" s="1"/>
  <c r="N4741" i="1"/>
  <c r="Y4741" i="1" s="1"/>
  <c r="N4742" i="1"/>
  <c r="Y4742" i="1" s="1"/>
  <c r="N4743" i="1"/>
  <c r="Y4743" i="1" s="1"/>
  <c r="N4744" i="1"/>
  <c r="Y4744" i="1" s="1"/>
  <c r="N4745" i="1"/>
  <c r="Y4745" i="1" s="1"/>
  <c r="N4746" i="1"/>
  <c r="Y4746" i="1" s="1"/>
  <c r="N4747" i="1"/>
  <c r="Y4747" i="1" s="1"/>
  <c r="N4748" i="1"/>
  <c r="Y4748" i="1" s="1"/>
  <c r="N4749" i="1"/>
  <c r="Y4749" i="1" s="1"/>
  <c r="N4750" i="1"/>
  <c r="Y4750" i="1" s="1"/>
  <c r="N4751" i="1"/>
  <c r="Y4751" i="1" s="1"/>
  <c r="N4752" i="1"/>
  <c r="Y4752" i="1" s="1"/>
  <c r="N4753" i="1"/>
  <c r="Y4753" i="1" s="1"/>
  <c r="N4754" i="1"/>
  <c r="Y4754" i="1" s="1"/>
  <c r="N4755" i="1"/>
  <c r="Y4755" i="1" s="1"/>
  <c r="N4756" i="1"/>
  <c r="Y4756" i="1" s="1"/>
  <c r="N4757" i="1"/>
  <c r="Y4757" i="1" s="1"/>
  <c r="N4758" i="1"/>
  <c r="Y4758" i="1" s="1"/>
  <c r="N4759" i="1"/>
  <c r="Y4759" i="1" s="1"/>
  <c r="N4760" i="1"/>
  <c r="Y4760" i="1" s="1"/>
  <c r="N4761" i="1"/>
  <c r="Y4761" i="1" s="1"/>
  <c r="N4762" i="1"/>
  <c r="Y4762" i="1" s="1"/>
  <c r="N4763" i="1"/>
  <c r="Y4763" i="1" s="1"/>
  <c r="N4764" i="1"/>
  <c r="Y4764" i="1" s="1"/>
  <c r="N4765" i="1"/>
  <c r="Y4765" i="1" s="1"/>
  <c r="N4766" i="1"/>
  <c r="Y4766" i="1" s="1"/>
  <c r="N4767" i="1"/>
  <c r="Y4767" i="1" s="1"/>
  <c r="N4768" i="1"/>
  <c r="Y4768" i="1" s="1"/>
  <c r="N4769" i="1"/>
  <c r="Y4769" i="1" s="1"/>
  <c r="N4770" i="1"/>
  <c r="Y4770" i="1" s="1"/>
  <c r="N4771" i="1"/>
  <c r="Y4771" i="1" s="1"/>
  <c r="N4772" i="1"/>
  <c r="Y4772" i="1" s="1"/>
  <c r="N4773" i="1"/>
  <c r="Y4773" i="1" s="1"/>
  <c r="N4774" i="1"/>
  <c r="Y4774" i="1" s="1"/>
  <c r="N4775" i="1"/>
  <c r="Y4775" i="1" s="1"/>
  <c r="N4776" i="1"/>
  <c r="Y4776" i="1" s="1"/>
  <c r="N4777" i="1"/>
  <c r="Y4777" i="1" s="1"/>
  <c r="N4778" i="1"/>
  <c r="Y4778" i="1" s="1"/>
  <c r="N4779" i="1"/>
  <c r="Y4779" i="1" s="1"/>
  <c r="N4780" i="1"/>
  <c r="Y4780" i="1" s="1"/>
  <c r="N4781" i="1"/>
  <c r="Y4781" i="1" s="1"/>
  <c r="N4782" i="1"/>
  <c r="Y4782" i="1" s="1"/>
  <c r="N4783" i="1"/>
  <c r="Y4783" i="1" s="1"/>
  <c r="N4784" i="1"/>
  <c r="Y4784" i="1" s="1"/>
  <c r="N4785" i="1"/>
  <c r="Y4785" i="1" s="1"/>
  <c r="N4786" i="1"/>
  <c r="Y4786" i="1" s="1"/>
  <c r="N4787" i="1"/>
  <c r="Y4787" i="1" s="1"/>
  <c r="N4788" i="1"/>
  <c r="Y4788" i="1" s="1"/>
  <c r="N4789" i="1"/>
  <c r="Y4789" i="1" s="1"/>
  <c r="N4790" i="1"/>
  <c r="Y4790" i="1" s="1"/>
  <c r="N4791" i="1"/>
  <c r="Y4791" i="1" s="1"/>
  <c r="N4792" i="1"/>
  <c r="Y4792" i="1" s="1"/>
  <c r="N4793" i="1"/>
  <c r="Y4793" i="1" s="1"/>
  <c r="N4794" i="1"/>
  <c r="Y4794" i="1" s="1"/>
  <c r="N4795" i="1"/>
  <c r="Y4795" i="1" s="1"/>
  <c r="N4796" i="1"/>
  <c r="Y4796" i="1" s="1"/>
  <c r="N4797" i="1"/>
  <c r="Y4797" i="1" s="1"/>
  <c r="N4798" i="1"/>
  <c r="Y4798" i="1" s="1"/>
  <c r="N4799" i="1"/>
  <c r="Y4799" i="1" s="1"/>
  <c r="N4800" i="1"/>
  <c r="Y4800" i="1" s="1"/>
  <c r="N4801" i="1"/>
  <c r="Y4801" i="1" s="1"/>
  <c r="N4802" i="1"/>
  <c r="Y4802" i="1" s="1"/>
  <c r="N4803" i="1"/>
  <c r="Y4803" i="1" s="1"/>
  <c r="N4804" i="1"/>
  <c r="Y4804" i="1" s="1"/>
  <c r="N4805" i="1"/>
  <c r="Y4805" i="1" s="1"/>
  <c r="N4806" i="1"/>
  <c r="Y4806" i="1" s="1"/>
  <c r="N4807" i="1"/>
  <c r="Y4807" i="1" s="1"/>
  <c r="N4808" i="1"/>
  <c r="Y4808" i="1" s="1"/>
  <c r="N4809" i="1"/>
  <c r="Y4809" i="1" s="1"/>
  <c r="N4810" i="1"/>
  <c r="Y4810" i="1" s="1"/>
  <c r="N4811" i="1"/>
  <c r="Y4811" i="1" s="1"/>
  <c r="N4812" i="1"/>
  <c r="Y4812" i="1" s="1"/>
  <c r="N4813" i="1"/>
  <c r="Y4813" i="1" s="1"/>
  <c r="N4814" i="1"/>
  <c r="Y4814" i="1" s="1"/>
  <c r="N4815" i="1"/>
  <c r="Y4815" i="1" s="1"/>
  <c r="N4816" i="1"/>
  <c r="Y4816" i="1" s="1"/>
  <c r="N4817" i="1"/>
  <c r="Y4817" i="1" s="1"/>
  <c r="N4818" i="1"/>
  <c r="Y4818" i="1" s="1"/>
  <c r="N4819" i="1"/>
  <c r="Y4819" i="1" s="1"/>
  <c r="N4820" i="1"/>
  <c r="Y4820" i="1" s="1"/>
  <c r="N4821" i="1"/>
  <c r="Y4821" i="1" s="1"/>
  <c r="N4822" i="1"/>
  <c r="Y4822" i="1" s="1"/>
  <c r="N4823" i="1"/>
  <c r="Y4823" i="1" s="1"/>
  <c r="N4824" i="1"/>
  <c r="Y4824" i="1" s="1"/>
  <c r="N4825" i="1"/>
  <c r="Y4825" i="1" s="1"/>
  <c r="N4826" i="1"/>
  <c r="Y4826" i="1" s="1"/>
  <c r="N4827" i="1"/>
  <c r="Y4827" i="1" s="1"/>
  <c r="N4828" i="1"/>
  <c r="Y4828" i="1" s="1"/>
  <c r="N4829" i="1"/>
  <c r="Y4829" i="1" s="1"/>
  <c r="N4830" i="1"/>
  <c r="Y4830" i="1" s="1"/>
  <c r="N4831" i="1"/>
  <c r="Y4831" i="1" s="1"/>
  <c r="N4832" i="1"/>
  <c r="Y4832" i="1" s="1"/>
  <c r="N4833" i="1"/>
  <c r="Y4833" i="1" s="1"/>
  <c r="N4834" i="1"/>
  <c r="Y4834" i="1" s="1"/>
  <c r="N4835" i="1"/>
  <c r="Y4835" i="1" s="1"/>
  <c r="N4836" i="1"/>
  <c r="Y4836" i="1" s="1"/>
  <c r="N4837" i="1"/>
  <c r="Y4837" i="1" s="1"/>
  <c r="N4838" i="1"/>
  <c r="Y4838" i="1" s="1"/>
  <c r="N4839" i="1"/>
  <c r="Y4839" i="1" s="1"/>
  <c r="N4840" i="1"/>
  <c r="Y4840" i="1" s="1"/>
  <c r="N4841" i="1"/>
  <c r="Y4841" i="1" s="1"/>
  <c r="N4842" i="1"/>
  <c r="Y4842" i="1" s="1"/>
  <c r="N4843" i="1"/>
  <c r="Y4843" i="1" s="1"/>
  <c r="N4844" i="1"/>
  <c r="Y4844" i="1" s="1"/>
  <c r="N4845" i="1"/>
  <c r="Y4845" i="1" s="1"/>
  <c r="N4846" i="1"/>
  <c r="Y4846" i="1" s="1"/>
  <c r="N4847" i="1"/>
  <c r="Y4847" i="1" s="1"/>
  <c r="N4848" i="1"/>
  <c r="Y4848" i="1" s="1"/>
  <c r="N4849" i="1"/>
  <c r="Y4849" i="1" s="1"/>
  <c r="N4850" i="1"/>
  <c r="Y4850" i="1" s="1"/>
  <c r="N4851" i="1"/>
  <c r="Y4851" i="1" s="1"/>
  <c r="N4852" i="1"/>
  <c r="Y4852" i="1" s="1"/>
  <c r="N4853" i="1"/>
  <c r="Y4853" i="1" s="1"/>
  <c r="N4854" i="1"/>
  <c r="Y4854" i="1" s="1"/>
  <c r="N4855" i="1"/>
  <c r="Y4855" i="1" s="1"/>
  <c r="N4856" i="1"/>
  <c r="Y4856" i="1" s="1"/>
  <c r="N4857" i="1"/>
  <c r="Y4857" i="1" s="1"/>
  <c r="N4858" i="1"/>
  <c r="Y4858" i="1" s="1"/>
  <c r="N4859" i="1"/>
  <c r="Y4859" i="1" s="1"/>
  <c r="N4860" i="1"/>
  <c r="Y4860" i="1" s="1"/>
  <c r="N4861" i="1"/>
  <c r="Y4861" i="1" s="1"/>
  <c r="N4862" i="1"/>
  <c r="Y4862" i="1" s="1"/>
  <c r="N4863" i="1"/>
  <c r="Y4863" i="1" s="1"/>
  <c r="N4864" i="1"/>
  <c r="Y4864" i="1" s="1"/>
  <c r="N4865" i="1"/>
  <c r="Y4865" i="1" s="1"/>
  <c r="N4866" i="1"/>
  <c r="Y4866" i="1" s="1"/>
  <c r="N4867" i="1"/>
  <c r="Y4867" i="1" s="1"/>
  <c r="N4868" i="1"/>
  <c r="Y4868" i="1" s="1"/>
  <c r="N4869" i="1"/>
  <c r="Y4869" i="1" s="1"/>
  <c r="N4870" i="1"/>
  <c r="Y4870" i="1" s="1"/>
  <c r="N4871" i="1"/>
  <c r="Y4871" i="1" s="1"/>
  <c r="N4872" i="1"/>
  <c r="Y4872" i="1" s="1"/>
  <c r="N4873" i="1"/>
  <c r="Y4873" i="1" s="1"/>
  <c r="N4874" i="1"/>
  <c r="Y4874" i="1" s="1"/>
  <c r="N4875" i="1"/>
  <c r="Y4875" i="1" s="1"/>
  <c r="N4876" i="1"/>
  <c r="Y4876" i="1" s="1"/>
  <c r="N4877" i="1"/>
  <c r="Y4877" i="1" s="1"/>
  <c r="N4878" i="1"/>
  <c r="Y4878" i="1" s="1"/>
  <c r="N4879" i="1"/>
  <c r="Y4879" i="1" s="1"/>
  <c r="N4880" i="1"/>
  <c r="Y4880" i="1" s="1"/>
  <c r="N4881" i="1"/>
  <c r="Y4881" i="1" s="1"/>
  <c r="N4882" i="1"/>
  <c r="Y4882" i="1" s="1"/>
  <c r="N4883" i="1"/>
  <c r="Y4883" i="1" s="1"/>
  <c r="N4884" i="1"/>
  <c r="Y4884" i="1" s="1"/>
  <c r="N4885" i="1"/>
  <c r="Y4885" i="1" s="1"/>
  <c r="N4886" i="1"/>
  <c r="Y4886" i="1" s="1"/>
  <c r="N4887" i="1"/>
  <c r="Y4887" i="1" s="1"/>
  <c r="N4888" i="1"/>
  <c r="Y4888" i="1" s="1"/>
  <c r="N4889" i="1"/>
  <c r="Y4889" i="1" s="1"/>
  <c r="N4890" i="1"/>
  <c r="Y4890" i="1" s="1"/>
  <c r="N4891" i="1"/>
  <c r="Y4891" i="1" s="1"/>
  <c r="N4892" i="1"/>
  <c r="Y4892" i="1" s="1"/>
  <c r="N4893" i="1"/>
  <c r="Y4893" i="1" s="1"/>
  <c r="N4894" i="1"/>
  <c r="Y4894" i="1" s="1"/>
  <c r="N4895" i="1"/>
  <c r="Y4895" i="1" s="1"/>
  <c r="N4896" i="1"/>
  <c r="Y4896" i="1" s="1"/>
  <c r="N4897" i="1"/>
  <c r="Y4897" i="1" s="1"/>
  <c r="N4898" i="1"/>
  <c r="Y4898" i="1" s="1"/>
  <c r="N4899" i="1"/>
  <c r="Y4899" i="1" s="1"/>
  <c r="N4900" i="1"/>
  <c r="Y4900" i="1" s="1"/>
  <c r="N4901" i="1"/>
  <c r="Y4901" i="1" s="1"/>
  <c r="N4902" i="1"/>
  <c r="Y4902" i="1" s="1"/>
  <c r="N4903" i="1"/>
  <c r="Y4903" i="1" s="1"/>
  <c r="N4904" i="1"/>
  <c r="Y4904" i="1" s="1"/>
  <c r="N4905" i="1"/>
  <c r="Y4905" i="1" s="1"/>
  <c r="N4906" i="1"/>
  <c r="Y4906" i="1" s="1"/>
  <c r="N4907" i="1"/>
  <c r="Y4907" i="1" s="1"/>
  <c r="N4908" i="1"/>
  <c r="Y4908" i="1" s="1"/>
  <c r="N4909" i="1"/>
  <c r="Y4909" i="1" s="1"/>
  <c r="N4910" i="1"/>
  <c r="Y4910" i="1" s="1"/>
  <c r="N4911" i="1"/>
  <c r="Y4911" i="1" s="1"/>
  <c r="N4912" i="1"/>
  <c r="Y4912" i="1" s="1"/>
  <c r="N4913" i="1"/>
  <c r="Y4913" i="1" s="1"/>
  <c r="N4914" i="1"/>
  <c r="Y4914" i="1" s="1"/>
  <c r="N4915" i="1"/>
  <c r="Y4915" i="1" s="1"/>
  <c r="N4916" i="1"/>
  <c r="Y4916" i="1" s="1"/>
  <c r="N4917" i="1"/>
  <c r="Y4917" i="1" s="1"/>
  <c r="N4918" i="1"/>
  <c r="Y4918" i="1" s="1"/>
  <c r="N4919" i="1"/>
  <c r="Y4919" i="1" s="1"/>
  <c r="N4920" i="1"/>
  <c r="Y4920" i="1" s="1"/>
  <c r="N4921" i="1"/>
  <c r="Y4921" i="1" s="1"/>
  <c r="N4922" i="1"/>
  <c r="Y4922" i="1" s="1"/>
  <c r="N4923" i="1"/>
  <c r="Y4923" i="1" s="1"/>
  <c r="N4924" i="1"/>
  <c r="Y4924" i="1" s="1"/>
  <c r="N4925" i="1"/>
  <c r="Y4925" i="1" s="1"/>
  <c r="N4926" i="1"/>
  <c r="Y4926" i="1" s="1"/>
  <c r="N4927" i="1"/>
  <c r="Y4927" i="1" s="1"/>
  <c r="N4928" i="1"/>
  <c r="Y4928" i="1" s="1"/>
  <c r="N4929" i="1"/>
  <c r="Y4929" i="1" s="1"/>
  <c r="N4930" i="1"/>
  <c r="Y4930" i="1" s="1"/>
  <c r="N4931" i="1"/>
  <c r="Y4931" i="1" s="1"/>
  <c r="N4932" i="1"/>
  <c r="Y4932" i="1" s="1"/>
  <c r="N4933" i="1"/>
  <c r="Y4933" i="1" s="1"/>
  <c r="N4934" i="1"/>
  <c r="Y4934" i="1" s="1"/>
  <c r="N4935" i="1"/>
  <c r="Y4935" i="1" s="1"/>
  <c r="N4936" i="1"/>
  <c r="Y4936" i="1" s="1"/>
  <c r="N4937" i="1"/>
  <c r="Y4937" i="1" s="1"/>
  <c r="N4938" i="1"/>
  <c r="Y4938" i="1" s="1"/>
  <c r="N4939" i="1"/>
  <c r="Y4939" i="1" s="1"/>
  <c r="N4940" i="1"/>
  <c r="Y4940" i="1" s="1"/>
  <c r="N4941" i="1"/>
  <c r="Y4941" i="1" s="1"/>
  <c r="N4942" i="1"/>
  <c r="Y4942" i="1" s="1"/>
  <c r="N4943" i="1"/>
  <c r="Y4943" i="1" s="1"/>
  <c r="N4944" i="1"/>
  <c r="Y4944" i="1" s="1"/>
  <c r="N4945" i="1"/>
  <c r="Y4945" i="1" s="1"/>
  <c r="N4946" i="1"/>
  <c r="Y4946" i="1" s="1"/>
  <c r="N4947" i="1"/>
  <c r="Y4947" i="1" s="1"/>
  <c r="N4948" i="1"/>
  <c r="Y4948" i="1" s="1"/>
  <c r="N4949" i="1"/>
  <c r="Y4949" i="1" s="1"/>
  <c r="N4950" i="1"/>
  <c r="Y4950" i="1" s="1"/>
  <c r="N4951" i="1"/>
  <c r="Y4951" i="1" s="1"/>
  <c r="N4952" i="1"/>
  <c r="Y4952" i="1" s="1"/>
  <c r="N4953" i="1"/>
  <c r="Y4953" i="1" s="1"/>
  <c r="N4954" i="1"/>
  <c r="Y4954" i="1" s="1"/>
  <c r="N4955" i="1"/>
  <c r="Y4955" i="1" s="1"/>
  <c r="N4956" i="1"/>
  <c r="Y4956" i="1" s="1"/>
  <c r="N4957" i="1"/>
  <c r="Y4957" i="1" s="1"/>
  <c r="N4958" i="1"/>
  <c r="Y4958" i="1" s="1"/>
  <c r="N4959" i="1"/>
  <c r="Y4959" i="1" s="1"/>
  <c r="N4960" i="1"/>
  <c r="Y4960" i="1" s="1"/>
  <c r="N4961" i="1"/>
  <c r="Y4961" i="1" s="1"/>
  <c r="N4962" i="1"/>
  <c r="Y4962" i="1" s="1"/>
  <c r="N4963" i="1"/>
  <c r="Y4963" i="1" s="1"/>
  <c r="N4964" i="1"/>
  <c r="Y4964" i="1" s="1"/>
  <c r="N4965" i="1"/>
  <c r="Y4965" i="1" s="1"/>
  <c r="N4966" i="1"/>
  <c r="Y4966" i="1" s="1"/>
  <c r="N4967" i="1"/>
  <c r="Y4967" i="1" s="1"/>
  <c r="N4968" i="1"/>
  <c r="Y4968" i="1" s="1"/>
  <c r="N4969" i="1"/>
  <c r="Y4969" i="1" s="1"/>
  <c r="N4970" i="1"/>
  <c r="Y4970" i="1" s="1"/>
  <c r="N4971" i="1"/>
  <c r="Y4971" i="1" s="1"/>
  <c r="N4972" i="1"/>
  <c r="Y4972" i="1" s="1"/>
  <c r="N4973" i="1"/>
  <c r="Y4973" i="1" s="1"/>
  <c r="N4974" i="1"/>
  <c r="Y4974" i="1" s="1"/>
  <c r="N4975" i="1"/>
  <c r="Y4975" i="1" s="1"/>
  <c r="N4976" i="1"/>
  <c r="Y4976" i="1" s="1"/>
  <c r="N4977" i="1"/>
  <c r="Y4977" i="1" s="1"/>
  <c r="N4978" i="1"/>
  <c r="Y4978" i="1" s="1"/>
  <c r="N4979" i="1"/>
  <c r="Y4979" i="1" s="1"/>
  <c r="N4980" i="1"/>
  <c r="Y4980" i="1" s="1"/>
  <c r="N4981" i="1"/>
  <c r="Y4981" i="1" s="1"/>
  <c r="N4982" i="1"/>
  <c r="Y4982" i="1" s="1"/>
  <c r="N4983" i="1"/>
  <c r="Y4983" i="1" s="1"/>
  <c r="N4984" i="1"/>
  <c r="Y4984" i="1" s="1"/>
  <c r="N4985" i="1"/>
  <c r="Y4985" i="1" s="1"/>
  <c r="N4986" i="1"/>
  <c r="Y4986" i="1" s="1"/>
  <c r="N4987" i="1"/>
  <c r="Y4987" i="1" s="1"/>
  <c r="N4988" i="1"/>
  <c r="Y4988" i="1" s="1"/>
  <c r="N4989" i="1"/>
  <c r="Y4989" i="1" s="1"/>
  <c r="N4990" i="1"/>
  <c r="Y4990" i="1" s="1"/>
  <c r="N4991" i="1"/>
  <c r="Y4991" i="1" s="1"/>
  <c r="N4992" i="1"/>
  <c r="Y4992" i="1" s="1"/>
  <c r="N4993" i="1"/>
  <c r="Y4993" i="1" s="1"/>
  <c r="N4994" i="1"/>
  <c r="Y4994" i="1" s="1"/>
  <c r="N4995" i="1"/>
  <c r="Y4995" i="1" s="1"/>
  <c r="N4996" i="1"/>
  <c r="Y4996" i="1" s="1"/>
  <c r="N4997" i="1"/>
  <c r="Y4997" i="1" s="1"/>
  <c r="N4998" i="1"/>
  <c r="Y4998" i="1" s="1"/>
  <c r="N4999" i="1"/>
  <c r="Y4999" i="1" s="1"/>
  <c r="N5000" i="1"/>
  <c r="Y5000" i="1" s="1"/>
  <c r="N5001" i="1"/>
  <c r="Y5001" i="1" s="1"/>
  <c r="N5002" i="1"/>
  <c r="Y5002" i="1" s="1"/>
  <c r="N5003" i="1"/>
  <c r="Y5003" i="1" s="1"/>
  <c r="N5004" i="1"/>
  <c r="Y5004" i="1" s="1"/>
  <c r="N5005" i="1"/>
  <c r="Y5005" i="1" s="1"/>
  <c r="N5006" i="1"/>
  <c r="Y5006" i="1" s="1"/>
  <c r="N5007" i="1"/>
  <c r="Y5007" i="1" s="1"/>
  <c r="N5008" i="1"/>
  <c r="Y5008" i="1" s="1"/>
  <c r="N5009" i="1"/>
  <c r="Y5009" i="1" s="1"/>
  <c r="N5010" i="1"/>
  <c r="Y5010" i="1" s="1"/>
  <c r="N5011" i="1"/>
  <c r="Y5011" i="1" s="1"/>
  <c r="N5012" i="1"/>
  <c r="Y5012" i="1" s="1"/>
  <c r="N5013" i="1"/>
  <c r="Y5013" i="1" s="1"/>
  <c r="N5014" i="1"/>
  <c r="Y5014" i="1" s="1"/>
  <c r="N5015" i="1"/>
  <c r="Y5015" i="1" s="1"/>
  <c r="N5016" i="1"/>
  <c r="Y5016" i="1" s="1"/>
  <c r="N5017" i="1"/>
  <c r="Y5017" i="1" s="1"/>
  <c r="N5018" i="1"/>
  <c r="Y5018" i="1" s="1"/>
  <c r="N5019" i="1"/>
  <c r="Y5019" i="1" s="1"/>
  <c r="N5020" i="1"/>
  <c r="Y5020" i="1" s="1"/>
  <c r="N5021" i="1"/>
  <c r="Y5021" i="1" s="1"/>
  <c r="N5022" i="1"/>
  <c r="Y5022" i="1" s="1"/>
  <c r="N5023" i="1"/>
  <c r="Y5023" i="1" s="1"/>
  <c r="N5024" i="1"/>
  <c r="Y5024" i="1" s="1"/>
  <c r="N5025" i="1"/>
  <c r="Y5025" i="1" s="1"/>
  <c r="N5026" i="1"/>
  <c r="Y5026" i="1" s="1"/>
  <c r="N5027" i="1"/>
  <c r="Y5027" i="1" s="1"/>
  <c r="N5028" i="1"/>
  <c r="Y5028" i="1" s="1"/>
  <c r="N5029" i="1"/>
  <c r="Y5029" i="1" s="1"/>
  <c r="N5030" i="1"/>
  <c r="Y5030" i="1" s="1"/>
  <c r="N5031" i="1"/>
  <c r="Y5031" i="1" s="1"/>
  <c r="N5032" i="1"/>
  <c r="Y5032" i="1" s="1"/>
  <c r="N5033" i="1"/>
  <c r="Y5033" i="1" s="1"/>
  <c r="N5034" i="1"/>
  <c r="Y5034" i="1" s="1"/>
  <c r="N5035" i="1"/>
  <c r="Y5035" i="1" s="1"/>
  <c r="N5036" i="1"/>
  <c r="Y5036" i="1" s="1"/>
  <c r="N5037" i="1"/>
  <c r="Y5037" i="1" s="1"/>
  <c r="N5038" i="1"/>
  <c r="Y5038" i="1" s="1"/>
  <c r="N5039" i="1"/>
  <c r="Y5039" i="1" s="1"/>
  <c r="N5040" i="1"/>
  <c r="Y5040" i="1" s="1"/>
  <c r="N5041" i="1"/>
  <c r="Y5041" i="1" s="1"/>
  <c r="N5042" i="1"/>
  <c r="Y5042" i="1" s="1"/>
  <c r="N5043" i="1"/>
  <c r="Y5043" i="1" s="1"/>
  <c r="N5044" i="1"/>
  <c r="Y5044" i="1" s="1"/>
  <c r="N5045" i="1"/>
  <c r="Y5045" i="1" s="1"/>
  <c r="N5046" i="1"/>
  <c r="Y5046" i="1" s="1"/>
  <c r="N5047" i="1"/>
  <c r="Y5047" i="1" s="1"/>
  <c r="N5048" i="1"/>
  <c r="Y5048" i="1" s="1"/>
  <c r="N5049" i="1"/>
  <c r="Y5049" i="1" s="1"/>
  <c r="N5050" i="1"/>
  <c r="Y5050" i="1" s="1"/>
  <c r="N5051" i="1"/>
  <c r="Y5051" i="1" s="1"/>
  <c r="N5052" i="1"/>
  <c r="Y5052" i="1" s="1"/>
  <c r="N5053" i="1"/>
  <c r="Y5053" i="1" s="1"/>
  <c r="N5054" i="1"/>
  <c r="Y5054" i="1" s="1"/>
  <c r="N5055" i="1"/>
  <c r="Y5055" i="1" s="1"/>
  <c r="N5056" i="1"/>
  <c r="Y5056" i="1" s="1"/>
  <c r="N5057" i="1"/>
  <c r="Y5057" i="1" s="1"/>
  <c r="N5058" i="1"/>
  <c r="Y5058" i="1" s="1"/>
  <c r="N5059" i="1"/>
  <c r="Y5059" i="1" s="1"/>
  <c r="N5060" i="1"/>
  <c r="Y5060" i="1" s="1"/>
  <c r="N5061" i="1"/>
  <c r="Y5061" i="1" s="1"/>
  <c r="N5062" i="1"/>
  <c r="Y5062" i="1" s="1"/>
  <c r="N5063" i="1"/>
  <c r="Y5063" i="1" s="1"/>
  <c r="N5064" i="1"/>
  <c r="Y5064" i="1" s="1"/>
  <c r="N5065" i="1"/>
  <c r="Y5065" i="1" s="1"/>
  <c r="N5066" i="1"/>
  <c r="Y5066" i="1" s="1"/>
  <c r="N5067" i="1"/>
  <c r="Y5067" i="1" s="1"/>
  <c r="N5068" i="1"/>
  <c r="Y5068" i="1" s="1"/>
  <c r="N5069" i="1"/>
  <c r="Y5069" i="1" s="1"/>
  <c r="N5070" i="1"/>
  <c r="Y5070" i="1" s="1"/>
  <c r="N5071" i="1"/>
  <c r="Y5071" i="1" s="1"/>
  <c r="N5072" i="1"/>
  <c r="Y5072" i="1" s="1"/>
  <c r="N5073" i="1"/>
  <c r="Y5073" i="1" s="1"/>
  <c r="N5074" i="1"/>
  <c r="Y5074" i="1" s="1"/>
  <c r="N5075" i="1"/>
  <c r="Y5075" i="1" s="1"/>
  <c r="N5076" i="1"/>
  <c r="Y5076" i="1" s="1"/>
  <c r="N5077" i="1"/>
  <c r="Y5077" i="1" s="1"/>
  <c r="N5078" i="1"/>
  <c r="Y5078" i="1" s="1"/>
  <c r="N5079" i="1"/>
  <c r="Y5079" i="1" s="1"/>
  <c r="N5080" i="1"/>
  <c r="Y5080" i="1" s="1"/>
  <c r="N5081" i="1"/>
  <c r="Y5081" i="1" s="1"/>
  <c r="N5082" i="1"/>
  <c r="Y5082" i="1" s="1"/>
  <c r="N5083" i="1"/>
  <c r="Y5083" i="1" s="1"/>
  <c r="N5084" i="1"/>
  <c r="Y5084" i="1" s="1"/>
  <c r="N5085" i="1"/>
  <c r="Y5085" i="1" s="1"/>
  <c r="N5086" i="1"/>
  <c r="Y5086" i="1" s="1"/>
  <c r="N5087" i="1"/>
  <c r="Y5087" i="1" s="1"/>
  <c r="N5088" i="1"/>
  <c r="Y5088" i="1" s="1"/>
  <c r="N5089" i="1"/>
  <c r="Y5089" i="1" s="1"/>
  <c r="N5090" i="1"/>
  <c r="Y5090" i="1" s="1"/>
  <c r="N5091" i="1"/>
  <c r="Y5091" i="1" s="1"/>
  <c r="N5092" i="1"/>
  <c r="Y5092" i="1" s="1"/>
  <c r="N5093" i="1"/>
  <c r="Y5093" i="1" s="1"/>
  <c r="N5094" i="1"/>
  <c r="Y5094" i="1" s="1"/>
  <c r="N5095" i="1"/>
  <c r="Y5095" i="1" s="1"/>
  <c r="N5096" i="1"/>
  <c r="Y5096" i="1" s="1"/>
  <c r="N5097" i="1"/>
  <c r="Y5097" i="1" s="1"/>
  <c r="N5098" i="1"/>
  <c r="Y5098" i="1" s="1"/>
  <c r="N5099" i="1"/>
  <c r="Y5099" i="1" s="1"/>
  <c r="N5100" i="1"/>
  <c r="Y5100" i="1" s="1"/>
  <c r="N5101" i="1"/>
  <c r="Y5101" i="1" s="1"/>
  <c r="N5102" i="1"/>
  <c r="Y5102" i="1" s="1"/>
  <c r="N5103" i="1"/>
  <c r="Y5103" i="1" s="1"/>
  <c r="N5104" i="1"/>
  <c r="Y5104" i="1" s="1"/>
  <c r="N5105" i="1"/>
  <c r="Y5105" i="1" s="1"/>
  <c r="N5106" i="1"/>
  <c r="Y5106" i="1" s="1"/>
  <c r="N5107" i="1"/>
  <c r="Y5107" i="1" s="1"/>
  <c r="N5108" i="1"/>
  <c r="Y5108" i="1" s="1"/>
  <c r="N5109" i="1"/>
  <c r="Y5109" i="1" s="1"/>
  <c r="N5110" i="1"/>
  <c r="Y5110" i="1" s="1"/>
  <c r="N5111" i="1"/>
  <c r="Y5111" i="1" s="1"/>
  <c r="N5112" i="1"/>
  <c r="Y5112" i="1" s="1"/>
  <c r="N5113" i="1"/>
  <c r="Y5113" i="1" s="1"/>
  <c r="N5114" i="1"/>
  <c r="Y5114" i="1" s="1"/>
  <c r="N5115" i="1"/>
  <c r="Y5115" i="1" s="1"/>
  <c r="N5116" i="1"/>
  <c r="Y5116" i="1" s="1"/>
  <c r="N5117" i="1"/>
  <c r="Y5117" i="1" s="1"/>
  <c r="N5118" i="1"/>
  <c r="Y5118" i="1" s="1"/>
  <c r="N5119" i="1"/>
  <c r="Y5119" i="1" s="1"/>
  <c r="N5120" i="1"/>
  <c r="Y5120" i="1" s="1"/>
  <c r="N5121" i="1"/>
  <c r="Y5121" i="1" s="1"/>
  <c r="N5122" i="1"/>
  <c r="Y5122" i="1" s="1"/>
  <c r="N5123" i="1"/>
  <c r="Y5123" i="1" s="1"/>
  <c r="N5124" i="1"/>
  <c r="Y5124" i="1" s="1"/>
  <c r="N5125" i="1"/>
  <c r="Y5125" i="1" s="1"/>
  <c r="N5126" i="1"/>
  <c r="Y5126" i="1" s="1"/>
  <c r="N5127" i="1"/>
  <c r="Y5127" i="1" s="1"/>
  <c r="N5128" i="1"/>
  <c r="Y5128" i="1" s="1"/>
  <c r="N5129" i="1"/>
  <c r="Y5129" i="1" s="1"/>
  <c r="N5130" i="1"/>
  <c r="Y5130" i="1" s="1"/>
  <c r="N5131" i="1"/>
  <c r="Y5131" i="1" s="1"/>
  <c r="N5132" i="1"/>
  <c r="Y5132" i="1" s="1"/>
  <c r="N5133" i="1"/>
  <c r="Y5133" i="1" s="1"/>
  <c r="N5134" i="1"/>
  <c r="Y5134" i="1" s="1"/>
  <c r="N5135" i="1"/>
  <c r="Y5135" i="1" s="1"/>
  <c r="N5136" i="1"/>
  <c r="Y5136" i="1" s="1"/>
  <c r="N5137" i="1"/>
  <c r="Y5137" i="1" s="1"/>
  <c r="N5138" i="1"/>
  <c r="Y5138" i="1" s="1"/>
  <c r="N5139" i="1"/>
  <c r="Y5139" i="1" s="1"/>
  <c r="N5140" i="1"/>
  <c r="Y5140" i="1" s="1"/>
  <c r="N5141" i="1"/>
  <c r="Y5141" i="1" s="1"/>
  <c r="N5142" i="1"/>
  <c r="Y5142" i="1" s="1"/>
  <c r="N5143" i="1"/>
  <c r="Y5143" i="1" s="1"/>
  <c r="N5144" i="1"/>
  <c r="Y5144" i="1" s="1"/>
  <c r="N5145" i="1"/>
  <c r="Y5145" i="1" s="1"/>
  <c r="N5146" i="1"/>
  <c r="Y5146" i="1" s="1"/>
  <c r="N5147" i="1"/>
  <c r="Y5147" i="1" s="1"/>
  <c r="N5148" i="1"/>
  <c r="Y5148" i="1" s="1"/>
  <c r="N5149" i="1"/>
  <c r="Y5149" i="1" s="1"/>
  <c r="N5150" i="1"/>
  <c r="Y5150" i="1" s="1"/>
  <c r="N5151" i="1"/>
  <c r="Y5151" i="1" s="1"/>
  <c r="N5152" i="1"/>
  <c r="Y5152" i="1" s="1"/>
  <c r="N5153" i="1"/>
  <c r="Y5153" i="1" s="1"/>
  <c r="N5154" i="1"/>
  <c r="Y5154" i="1" s="1"/>
  <c r="N5155" i="1"/>
  <c r="Y5155" i="1" s="1"/>
  <c r="N5156" i="1"/>
  <c r="Y5156" i="1" s="1"/>
  <c r="N5157" i="1"/>
  <c r="Y5157" i="1" s="1"/>
  <c r="N5158" i="1"/>
  <c r="Y5158" i="1" s="1"/>
  <c r="N5159" i="1"/>
  <c r="Y5159" i="1" s="1"/>
  <c r="N5160" i="1"/>
  <c r="Y5160" i="1" s="1"/>
  <c r="N5161" i="1"/>
  <c r="Y5161" i="1" s="1"/>
  <c r="N5162" i="1"/>
  <c r="Y5162" i="1" s="1"/>
  <c r="N5163" i="1"/>
  <c r="Y5163" i="1" s="1"/>
  <c r="N5164" i="1"/>
  <c r="Y5164" i="1" s="1"/>
  <c r="N5165" i="1"/>
  <c r="Y5165" i="1" s="1"/>
  <c r="N5166" i="1"/>
  <c r="Y5166" i="1" s="1"/>
  <c r="N5167" i="1"/>
  <c r="Y5167" i="1" s="1"/>
  <c r="N5168" i="1"/>
  <c r="Y5168" i="1" s="1"/>
  <c r="N5169" i="1"/>
  <c r="Y5169" i="1" s="1"/>
  <c r="N5170" i="1"/>
  <c r="Y5170" i="1" s="1"/>
  <c r="N5171" i="1"/>
  <c r="Y5171" i="1" s="1"/>
  <c r="N5172" i="1"/>
  <c r="Y5172" i="1" s="1"/>
  <c r="N5173" i="1"/>
  <c r="Y5173" i="1" s="1"/>
  <c r="N5174" i="1"/>
  <c r="Y5174" i="1" s="1"/>
  <c r="N5175" i="1"/>
  <c r="Y5175" i="1" s="1"/>
  <c r="N5176" i="1"/>
  <c r="Y5176" i="1" s="1"/>
  <c r="N5177" i="1"/>
  <c r="Y5177" i="1" s="1"/>
  <c r="N5178" i="1"/>
  <c r="Y5178" i="1" s="1"/>
  <c r="N5179" i="1"/>
  <c r="Y5179" i="1" s="1"/>
  <c r="N5180" i="1"/>
  <c r="Y5180" i="1" s="1"/>
  <c r="N5181" i="1"/>
  <c r="Y5181" i="1" s="1"/>
  <c r="N5182" i="1"/>
  <c r="Y5182" i="1" s="1"/>
  <c r="N5183" i="1"/>
  <c r="Y5183" i="1" s="1"/>
  <c r="N5184" i="1"/>
  <c r="Y5184" i="1" s="1"/>
  <c r="N5185" i="1"/>
  <c r="Y5185" i="1" s="1"/>
  <c r="N5186" i="1"/>
  <c r="Y5186" i="1" s="1"/>
  <c r="N5187" i="1"/>
  <c r="Y5187" i="1" s="1"/>
  <c r="N5188" i="1"/>
  <c r="Y5188" i="1" s="1"/>
  <c r="N5189" i="1"/>
  <c r="Y5189" i="1" s="1"/>
  <c r="N5190" i="1"/>
  <c r="Y5190" i="1" s="1"/>
  <c r="N5191" i="1"/>
  <c r="Y5191" i="1" s="1"/>
  <c r="N5192" i="1"/>
  <c r="Y5192" i="1" s="1"/>
  <c r="N5193" i="1"/>
  <c r="Y5193" i="1" s="1"/>
  <c r="N5194" i="1"/>
  <c r="Y5194" i="1" s="1"/>
  <c r="N5195" i="1"/>
  <c r="Y5195" i="1" s="1"/>
  <c r="N5196" i="1"/>
  <c r="Y5196" i="1" s="1"/>
  <c r="N5197" i="1"/>
  <c r="Y5197" i="1" s="1"/>
  <c r="N5198" i="1"/>
  <c r="Y5198" i="1" s="1"/>
  <c r="N5199" i="1"/>
  <c r="Y5199" i="1" s="1"/>
  <c r="N5200" i="1"/>
  <c r="Y5200" i="1" s="1"/>
  <c r="N5201" i="1"/>
  <c r="Y5201" i="1" s="1"/>
  <c r="N5202" i="1"/>
  <c r="Y5202" i="1" s="1"/>
  <c r="N5203" i="1"/>
  <c r="Y5203" i="1" s="1"/>
  <c r="N5204" i="1"/>
  <c r="Y5204" i="1" s="1"/>
  <c r="N5205" i="1"/>
  <c r="Y5205" i="1" s="1"/>
  <c r="N5206" i="1"/>
  <c r="Y5206" i="1" s="1"/>
  <c r="N5207" i="1"/>
  <c r="Y5207" i="1" s="1"/>
  <c r="N5208" i="1"/>
  <c r="Y5208" i="1" s="1"/>
  <c r="N5209" i="1"/>
  <c r="Y5209" i="1" s="1"/>
  <c r="N5210" i="1"/>
  <c r="Y5210" i="1" s="1"/>
  <c r="N5211" i="1"/>
  <c r="Y5211" i="1" s="1"/>
  <c r="N5212" i="1"/>
  <c r="Y5212" i="1" s="1"/>
  <c r="N5213" i="1"/>
  <c r="Y5213" i="1" s="1"/>
  <c r="N5214" i="1"/>
  <c r="Y5214" i="1" s="1"/>
  <c r="N5215" i="1"/>
  <c r="Y5215" i="1" s="1"/>
  <c r="N5216" i="1"/>
  <c r="Y5216" i="1" s="1"/>
  <c r="N5217" i="1"/>
  <c r="Y5217" i="1" s="1"/>
  <c r="N5218" i="1"/>
  <c r="Y5218" i="1" s="1"/>
  <c r="N5219" i="1"/>
  <c r="Y5219" i="1" s="1"/>
  <c r="N5220" i="1"/>
  <c r="Y5220" i="1" s="1"/>
  <c r="N5221" i="1"/>
  <c r="Y5221" i="1" s="1"/>
  <c r="N5222" i="1"/>
  <c r="Y5222" i="1" s="1"/>
  <c r="N5223" i="1"/>
  <c r="Y5223" i="1" s="1"/>
  <c r="N5224" i="1"/>
  <c r="Y5224" i="1" s="1"/>
  <c r="N5225" i="1"/>
  <c r="Y5225" i="1" s="1"/>
  <c r="N5226" i="1"/>
  <c r="Y5226" i="1" s="1"/>
  <c r="N5227" i="1"/>
  <c r="Y5227" i="1" s="1"/>
  <c r="N5228" i="1"/>
  <c r="Y5228" i="1" s="1"/>
  <c r="N5229" i="1"/>
  <c r="Y5229" i="1" s="1"/>
  <c r="N5230" i="1"/>
  <c r="Y5230" i="1" s="1"/>
  <c r="N5231" i="1"/>
  <c r="Y5231" i="1" s="1"/>
  <c r="N5232" i="1"/>
  <c r="Y5232" i="1" s="1"/>
  <c r="N5233" i="1"/>
  <c r="Y5233" i="1" s="1"/>
  <c r="N5234" i="1"/>
  <c r="Y5234" i="1" s="1"/>
  <c r="N5235" i="1"/>
  <c r="Y5235" i="1" s="1"/>
  <c r="N5236" i="1"/>
  <c r="Y5236" i="1" s="1"/>
  <c r="N5237" i="1"/>
  <c r="Y5237" i="1" s="1"/>
  <c r="N5238" i="1"/>
  <c r="Y5238" i="1" s="1"/>
  <c r="N5239" i="1"/>
  <c r="Y5239" i="1" s="1"/>
  <c r="N5240" i="1"/>
  <c r="Y5240" i="1" s="1"/>
  <c r="N5241" i="1"/>
  <c r="Y5241" i="1" s="1"/>
  <c r="N5242" i="1"/>
  <c r="Y5242" i="1" s="1"/>
  <c r="N5243" i="1"/>
  <c r="Y5243" i="1" s="1"/>
  <c r="N5244" i="1"/>
  <c r="Y5244" i="1" s="1"/>
  <c r="N5245" i="1"/>
  <c r="Y5245" i="1" s="1"/>
  <c r="N5246" i="1"/>
  <c r="Y5246" i="1" s="1"/>
  <c r="N5247" i="1"/>
  <c r="Y5247" i="1" s="1"/>
  <c r="N5248" i="1"/>
  <c r="Y5248" i="1" s="1"/>
  <c r="N5249" i="1"/>
  <c r="Y5249" i="1" s="1"/>
  <c r="N5250" i="1"/>
  <c r="Y5250" i="1" s="1"/>
  <c r="N5251" i="1"/>
  <c r="Y5251" i="1" s="1"/>
  <c r="N5252" i="1"/>
  <c r="Y5252" i="1" s="1"/>
  <c r="N5253" i="1"/>
  <c r="Y5253" i="1" s="1"/>
  <c r="N5254" i="1"/>
  <c r="Y5254" i="1" s="1"/>
  <c r="N5255" i="1"/>
  <c r="Y5255" i="1" s="1"/>
  <c r="N5256" i="1"/>
  <c r="Y5256" i="1" s="1"/>
  <c r="N5257" i="1"/>
  <c r="Y5257" i="1" s="1"/>
  <c r="N5258" i="1"/>
  <c r="Y5258" i="1" s="1"/>
  <c r="N5259" i="1"/>
  <c r="Y5259" i="1" s="1"/>
  <c r="N5260" i="1"/>
  <c r="Y5260" i="1" s="1"/>
  <c r="N5261" i="1"/>
  <c r="Y5261" i="1" s="1"/>
  <c r="N5262" i="1"/>
  <c r="Y5262" i="1" s="1"/>
  <c r="N5263" i="1"/>
  <c r="Y5263" i="1" s="1"/>
  <c r="N5264" i="1"/>
  <c r="Y5264" i="1" s="1"/>
  <c r="N5265" i="1"/>
  <c r="Y5265" i="1" s="1"/>
  <c r="N5266" i="1"/>
  <c r="Y5266" i="1" s="1"/>
  <c r="N5267" i="1"/>
  <c r="Y5267" i="1" s="1"/>
  <c r="N5268" i="1"/>
  <c r="Y5268" i="1" s="1"/>
  <c r="N5269" i="1"/>
  <c r="Y5269" i="1" s="1"/>
  <c r="N5270" i="1"/>
  <c r="Y5270" i="1" s="1"/>
  <c r="N5271" i="1"/>
  <c r="Y5271" i="1" s="1"/>
  <c r="N5272" i="1"/>
  <c r="Y5272" i="1" s="1"/>
  <c r="N5273" i="1"/>
  <c r="Y5273" i="1" s="1"/>
  <c r="N5274" i="1"/>
  <c r="Y5274" i="1" s="1"/>
  <c r="N5275" i="1"/>
  <c r="Y5275" i="1" s="1"/>
  <c r="N5276" i="1"/>
  <c r="Y5276" i="1" s="1"/>
  <c r="N5277" i="1"/>
  <c r="Y5277" i="1" s="1"/>
  <c r="N5278" i="1"/>
  <c r="Y5278" i="1" s="1"/>
  <c r="N5279" i="1"/>
  <c r="Y5279" i="1" s="1"/>
  <c r="N5280" i="1"/>
  <c r="Y5280" i="1" s="1"/>
  <c r="N5281" i="1"/>
  <c r="Y5281" i="1" s="1"/>
  <c r="N5282" i="1"/>
  <c r="Y5282" i="1" s="1"/>
  <c r="N5283" i="1"/>
  <c r="Y5283" i="1" s="1"/>
  <c r="N5284" i="1"/>
  <c r="Y5284" i="1" s="1"/>
  <c r="N5285" i="1"/>
  <c r="Y5285" i="1" s="1"/>
  <c r="N5286" i="1"/>
  <c r="Y5286" i="1" s="1"/>
  <c r="N5287" i="1"/>
  <c r="Y5287" i="1" s="1"/>
  <c r="N5288" i="1"/>
  <c r="Y5288" i="1" s="1"/>
  <c r="N5289" i="1"/>
  <c r="Y5289" i="1" s="1"/>
  <c r="N5290" i="1"/>
  <c r="Y5290" i="1" s="1"/>
  <c r="N5291" i="1"/>
  <c r="Y5291" i="1" s="1"/>
  <c r="N5292" i="1"/>
  <c r="Y5292" i="1" s="1"/>
  <c r="N5293" i="1"/>
  <c r="Y5293" i="1" s="1"/>
  <c r="N5294" i="1"/>
  <c r="Y5294" i="1" s="1"/>
  <c r="N5295" i="1"/>
  <c r="Y5295" i="1" s="1"/>
  <c r="N5296" i="1"/>
  <c r="Y5296" i="1" s="1"/>
  <c r="N5297" i="1"/>
  <c r="Y5297" i="1" s="1"/>
  <c r="N5298" i="1"/>
  <c r="Y5298" i="1" s="1"/>
  <c r="N5299" i="1"/>
  <c r="Y5299" i="1" s="1"/>
  <c r="N5300" i="1"/>
  <c r="Y5300" i="1" s="1"/>
  <c r="N5301" i="1"/>
  <c r="Y5301" i="1" s="1"/>
  <c r="N5302" i="1"/>
  <c r="Y5302" i="1" s="1"/>
  <c r="N5303" i="1"/>
  <c r="Y5303" i="1" s="1"/>
  <c r="N5304" i="1"/>
  <c r="Y5304" i="1" s="1"/>
  <c r="N5305" i="1"/>
  <c r="Y5305" i="1" s="1"/>
  <c r="N5306" i="1"/>
  <c r="Y5306" i="1" s="1"/>
  <c r="N5307" i="1"/>
  <c r="Y5307" i="1" s="1"/>
  <c r="N5308" i="1"/>
  <c r="Y5308" i="1" s="1"/>
  <c r="N5309" i="1"/>
  <c r="Y5309" i="1" s="1"/>
  <c r="N5310" i="1"/>
  <c r="Y5310" i="1" s="1"/>
  <c r="N5311" i="1"/>
  <c r="Y5311" i="1" s="1"/>
  <c r="N5312" i="1"/>
  <c r="Y5312" i="1" s="1"/>
  <c r="N5313" i="1"/>
  <c r="Y5313" i="1" s="1"/>
  <c r="N5314" i="1"/>
  <c r="Y5314" i="1" s="1"/>
  <c r="N5315" i="1"/>
  <c r="Y5315" i="1" s="1"/>
  <c r="N5316" i="1"/>
  <c r="Y5316" i="1" s="1"/>
  <c r="N5317" i="1"/>
  <c r="Y5317" i="1" s="1"/>
  <c r="N5318" i="1"/>
  <c r="Y5318" i="1" s="1"/>
  <c r="N5319" i="1"/>
  <c r="Y5319" i="1" s="1"/>
  <c r="N5320" i="1"/>
  <c r="Y5320" i="1" s="1"/>
  <c r="N5321" i="1"/>
  <c r="Y5321" i="1" s="1"/>
  <c r="N5322" i="1"/>
  <c r="Y5322" i="1" s="1"/>
  <c r="N5323" i="1"/>
  <c r="Y5323" i="1" s="1"/>
  <c r="N5324" i="1"/>
  <c r="Y5324" i="1" s="1"/>
  <c r="N5325" i="1"/>
  <c r="Y5325" i="1" s="1"/>
  <c r="N5326" i="1"/>
  <c r="Y5326" i="1" s="1"/>
  <c r="N5327" i="1"/>
  <c r="Y5327" i="1" s="1"/>
  <c r="N5328" i="1"/>
  <c r="Y5328" i="1" s="1"/>
  <c r="N5329" i="1"/>
  <c r="Y5329" i="1" s="1"/>
  <c r="N5330" i="1"/>
  <c r="Y5330" i="1" s="1"/>
  <c r="N5331" i="1"/>
  <c r="Y5331" i="1" s="1"/>
  <c r="N5332" i="1"/>
  <c r="Y5332" i="1" s="1"/>
  <c r="N5333" i="1"/>
  <c r="Y5333" i="1" s="1"/>
  <c r="N5334" i="1"/>
  <c r="Y5334" i="1" s="1"/>
  <c r="N5335" i="1"/>
  <c r="Y5335" i="1" s="1"/>
  <c r="N5336" i="1"/>
  <c r="Y5336" i="1" s="1"/>
  <c r="N5337" i="1"/>
  <c r="Y5337" i="1" s="1"/>
  <c r="N5338" i="1"/>
  <c r="Y5338" i="1" s="1"/>
  <c r="N5339" i="1"/>
  <c r="Y5339" i="1" s="1"/>
  <c r="N5340" i="1"/>
  <c r="Y5340" i="1" s="1"/>
  <c r="N5341" i="1"/>
  <c r="Y5341" i="1" s="1"/>
  <c r="N5342" i="1"/>
  <c r="Y5342" i="1" s="1"/>
  <c r="N5343" i="1"/>
  <c r="Y5343" i="1" s="1"/>
  <c r="N5344" i="1"/>
  <c r="Y5344" i="1" s="1"/>
  <c r="N5345" i="1"/>
  <c r="Y5345" i="1" s="1"/>
  <c r="N5346" i="1"/>
  <c r="Y5346" i="1" s="1"/>
  <c r="N5347" i="1"/>
  <c r="Y5347" i="1" s="1"/>
  <c r="N5348" i="1"/>
  <c r="Y5348" i="1" s="1"/>
  <c r="N5349" i="1"/>
  <c r="Y5349" i="1" s="1"/>
  <c r="N5350" i="1"/>
  <c r="Y5350" i="1" s="1"/>
  <c r="N5351" i="1"/>
  <c r="Y5351" i="1" s="1"/>
  <c r="N5352" i="1"/>
  <c r="Y5352" i="1" s="1"/>
  <c r="N5353" i="1"/>
  <c r="Y5353" i="1" s="1"/>
  <c r="N5354" i="1"/>
  <c r="Y5354" i="1" s="1"/>
  <c r="N5355" i="1"/>
  <c r="Y5355" i="1" s="1"/>
  <c r="N5356" i="1"/>
  <c r="Y5356" i="1" s="1"/>
  <c r="N5357" i="1"/>
  <c r="Y5357" i="1" s="1"/>
  <c r="N5358" i="1"/>
  <c r="Y5358" i="1" s="1"/>
  <c r="N5359" i="1"/>
  <c r="Y5359" i="1" s="1"/>
  <c r="N5360" i="1"/>
  <c r="Y5360" i="1" s="1"/>
  <c r="N5361" i="1"/>
  <c r="Y5361" i="1" s="1"/>
  <c r="N5362" i="1"/>
  <c r="Y5362" i="1" s="1"/>
  <c r="N5363" i="1"/>
  <c r="Y5363" i="1" s="1"/>
  <c r="N5364" i="1"/>
  <c r="Y5364" i="1" s="1"/>
  <c r="N5365" i="1"/>
  <c r="Y5365" i="1" s="1"/>
  <c r="N5366" i="1"/>
  <c r="Y5366" i="1" s="1"/>
  <c r="N5367" i="1"/>
  <c r="Y5367" i="1" s="1"/>
  <c r="N5368" i="1"/>
  <c r="Y5368" i="1" s="1"/>
  <c r="N5369" i="1"/>
  <c r="Y5369" i="1" s="1"/>
  <c r="N5370" i="1"/>
  <c r="Y5370" i="1" s="1"/>
  <c r="N5371" i="1"/>
  <c r="Y5371" i="1" s="1"/>
  <c r="N5372" i="1"/>
  <c r="Y5372" i="1" s="1"/>
  <c r="N5373" i="1"/>
  <c r="Y5373" i="1" s="1"/>
  <c r="N5374" i="1"/>
  <c r="Y5374" i="1" s="1"/>
  <c r="N5375" i="1"/>
  <c r="Y5375" i="1" s="1"/>
  <c r="N5376" i="1"/>
  <c r="Y5376" i="1" s="1"/>
  <c r="N5377" i="1"/>
  <c r="Y5377" i="1" s="1"/>
  <c r="N5378" i="1"/>
  <c r="Y5378" i="1" s="1"/>
  <c r="N5379" i="1"/>
  <c r="Y5379" i="1" s="1"/>
  <c r="N5380" i="1"/>
  <c r="Y5380" i="1" s="1"/>
  <c r="N5381" i="1"/>
  <c r="Y5381" i="1" s="1"/>
  <c r="N5382" i="1"/>
  <c r="Y5382" i="1" s="1"/>
  <c r="N5383" i="1"/>
  <c r="Y5383" i="1" s="1"/>
  <c r="N5384" i="1"/>
  <c r="Y5384" i="1" s="1"/>
  <c r="N5385" i="1"/>
  <c r="Y5385" i="1" s="1"/>
  <c r="N5386" i="1"/>
  <c r="Y5386" i="1" s="1"/>
  <c r="N5387" i="1"/>
  <c r="Y5387" i="1" s="1"/>
  <c r="N5388" i="1"/>
  <c r="Y5388" i="1" s="1"/>
  <c r="N5389" i="1"/>
  <c r="Y5389" i="1" s="1"/>
  <c r="N5390" i="1"/>
  <c r="Y5390" i="1" s="1"/>
  <c r="N5391" i="1"/>
  <c r="Y5391" i="1" s="1"/>
  <c r="N5392" i="1"/>
  <c r="Y5392" i="1" s="1"/>
  <c r="N5393" i="1"/>
  <c r="Y5393" i="1" s="1"/>
  <c r="N5394" i="1"/>
  <c r="Y5394" i="1" s="1"/>
  <c r="N5395" i="1"/>
  <c r="Y5395" i="1" s="1"/>
  <c r="N5396" i="1"/>
  <c r="Y5396" i="1" s="1"/>
  <c r="N5397" i="1"/>
  <c r="Y5397" i="1" s="1"/>
  <c r="N5398" i="1"/>
  <c r="Y5398" i="1" s="1"/>
  <c r="N5399" i="1"/>
  <c r="Y5399" i="1" s="1"/>
  <c r="N5400" i="1"/>
  <c r="Y5400" i="1" s="1"/>
  <c r="N5401" i="1"/>
  <c r="Y5401" i="1" s="1"/>
  <c r="N5402" i="1"/>
  <c r="Y5402" i="1" s="1"/>
  <c r="N5403" i="1"/>
  <c r="Y5403" i="1" s="1"/>
  <c r="N5404" i="1"/>
  <c r="Y5404" i="1" s="1"/>
  <c r="N5405" i="1"/>
  <c r="Y5405" i="1" s="1"/>
  <c r="N5406" i="1"/>
  <c r="Y5406" i="1" s="1"/>
  <c r="N5407" i="1"/>
  <c r="Y5407" i="1" s="1"/>
  <c r="N5408" i="1"/>
  <c r="Y5408" i="1" s="1"/>
  <c r="N5409" i="1"/>
  <c r="Y5409" i="1" s="1"/>
  <c r="N5410" i="1"/>
  <c r="Y5410" i="1" s="1"/>
  <c r="N5411" i="1"/>
  <c r="Y5411" i="1" s="1"/>
  <c r="N5412" i="1"/>
  <c r="Y5412" i="1" s="1"/>
  <c r="N5413" i="1"/>
  <c r="Y5413" i="1" s="1"/>
  <c r="N5414" i="1"/>
  <c r="Y5414" i="1" s="1"/>
  <c r="N5415" i="1"/>
  <c r="Y5415" i="1" s="1"/>
  <c r="N5416" i="1"/>
  <c r="Y5416" i="1" s="1"/>
  <c r="N5417" i="1"/>
  <c r="Y5417" i="1" s="1"/>
  <c r="N5418" i="1"/>
  <c r="Y5418" i="1" s="1"/>
  <c r="N5419" i="1"/>
  <c r="Y5419" i="1" s="1"/>
  <c r="N5420" i="1"/>
  <c r="Y5420" i="1" s="1"/>
  <c r="N5421" i="1"/>
  <c r="Y5421" i="1" s="1"/>
  <c r="N5422" i="1"/>
  <c r="Y5422" i="1" s="1"/>
  <c r="N5423" i="1"/>
  <c r="Y5423" i="1" s="1"/>
  <c r="N5424" i="1"/>
  <c r="Y5424" i="1" s="1"/>
  <c r="N5425" i="1"/>
  <c r="Y5425" i="1" s="1"/>
  <c r="N5426" i="1"/>
  <c r="Y5426" i="1" s="1"/>
  <c r="N5427" i="1"/>
  <c r="Y5427" i="1" s="1"/>
  <c r="N5428" i="1"/>
  <c r="Y5428" i="1" s="1"/>
  <c r="N5429" i="1"/>
  <c r="Y5429" i="1" s="1"/>
  <c r="N5430" i="1"/>
  <c r="Y5430" i="1" s="1"/>
  <c r="N5431" i="1"/>
  <c r="Y5431" i="1" s="1"/>
  <c r="N5432" i="1"/>
  <c r="Y5432" i="1" s="1"/>
  <c r="N5433" i="1"/>
  <c r="Y5433" i="1" s="1"/>
  <c r="N5434" i="1"/>
  <c r="Y5434" i="1" s="1"/>
  <c r="N5435" i="1"/>
  <c r="Y5435" i="1" s="1"/>
  <c r="N5436" i="1"/>
  <c r="Y5436" i="1" s="1"/>
  <c r="N5437" i="1"/>
  <c r="Y5437" i="1" s="1"/>
  <c r="N5438" i="1"/>
  <c r="Y5438" i="1" s="1"/>
  <c r="N5439" i="1"/>
  <c r="Y5439" i="1" s="1"/>
  <c r="N5440" i="1"/>
  <c r="Y5440" i="1" s="1"/>
  <c r="N5441" i="1"/>
  <c r="Y5441" i="1" s="1"/>
  <c r="N5442" i="1"/>
  <c r="Y5442" i="1" s="1"/>
  <c r="N5443" i="1"/>
  <c r="Y5443" i="1" s="1"/>
  <c r="N5444" i="1"/>
  <c r="Y5444" i="1" s="1"/>
  <c r="N5445" i="1"/>
  <c r="Y5445" i="1" s="1"/>
  <c r="N5446" i="1"/>
  <c r="Y5446" i="1" s="1"/>
  <c r="N5447" i="1"/>
  <c r="Y5447" i="1" s="1"/>
  <c r="N5448" i="1"/>
  <c r="Y5448" i="1" s="1"/>
  <c r="N5449" i="1"/>
  <c r="Y5449" i="1" s="1"/>
  <c r="N5450" i="1"/>
  <c r="Y5450" i="1" s="1"/>
  <c r="N5451" i="1"/>
  <c r="Y5451" i="1" s="1"/>
  <c r="N5452" i="1"/>
  <c r="Y5452" i="1" s="1"/>
  <c r="N5453" i="1"/>
  <c r="Y5453" i="1" s="1"/>
  <c r="N5454" i="1"/>
  <c r="Y5454" i="1" s="1"/>
  <c r="N5455" i="1"/>
  <c r="Y5455" i="1" s="1"/>
  <c r="N5456" i="1"/>
  <c r="Y5456" i="1" s="1"/>
  <c r="N5457" i="1"/>
  <c r="Y5457" i="1" s="1"/>
  <c r="N5458" i="1"/>
  <c r="Y5458" i="1" s="1"/>
  <c r="N5459" i="1"/>
  <c r="Y5459" i="1" s="1"/>
  <c r="N5460" i="1"/>
  <c r="Y5460" i="1" s="1"/>
  <c r="N5461" i="1"/>
  <c r="Y5461" i="1" s="1"/>
  <c r="N5462" i="1"/>
  <c r="Y5462" i="1" s="1"/>
  <c r="N5463" i="1"/>
  <c r="Y5463" i="1" s="1"/>
  <c r="N5464" i="1"/>
  <c r="Y5464" i="1" s="1"/>
  <c r="N5465" i="1"/>
  <c r="Y5465" i="1" s="1"/>
  <c r="N5466" i="1"/>
  <c r="Y5466" i="1" s="1"/>
  <c r="N5467" i="1"/>
  <c r="Y5467" i="1" s="1"/>
  <c r="N5468" i="1"/>
  <c r="Y5468" i="1" s="1"/>
  <c r="N5469" i="1"/>
  <c r="Y5469" i="1" s="1"/>
  <c r="N5470" i="1"/>
  <c r="Y5470" i="1" s="1"/>
  <c r="N5471" i="1"/>
  <c r="Y5471" i="1" s="1"/>
  <c r="N5472" i="1"/>
  <c r="Y5472" i="1" s="1"/>
  <c r="N5473" i="1"/>
  <c r="Y5473" i="1" s="1"/>
  <c r="N5474" i="1"/>
  <c r="Y5474" i="1" s="1"/>
  <c r="N5475" i="1"/>
  <c r="Y5475" i="1" s="1"/>
  <c r="N5476" i="1"/>
  <c r="Y5476" i="1" s="1"/>
  <c r="N5477" i="1"/>
  <c r="Y5477" i="1" s="1"/>
  <c r="N5478" i="1"/>
  <c r="Y5478" i="1" s="1"/>
  <c r="N5479" i="1"/>
  <c r="Y5479" i="1" s="1"/>
  <c r="N5480" i="1"/>
  <c r="Y5480" i="1" s="1"/>
  <c r="N5481" i="1"/>
  <c r="Y5481" i="1" s="1"/>
  <c r="N5482" i="1"/>
  <c r="Y5482" i="1" s="1"/>
  <c r="N5483" i="1"/>
  <c r="Y5483" i="1" s="1"/>
  <c r="N5484" i="1"/>
  <c r="Y5484" i="1" s="1"/>
  <c r="N5485" i="1"/>
  <c r="Y5485" i="1" s="1"/>
  <c r="N5486" i="1"/>
  <c r="Y5486" i="1" s="1"/>
  <c r="N5487" i="1"/>
  <c r="Y5487" i="1" s="1"/>
  <c r="N5488" i="1"/>
  <c r="Y5488" i="1" s="1"/>
  <c r="N5489" i="1"/>
  <c r="Y5489" i="1" s="1"/>
  <c r="N5490" i="1"/>
  <c r="Y5490" i="1" s="1"/>
  <c r="N5491" i="1"/>
  <c r="Y5491" i="1" s="1"/>
  <c r="N5492" i="1"/>
  <c r="Y5492" i="1" s="1"/>
  <c r="N5493" i="1"/>
  <c r="Y5493" i="1" s="1"/>
  <c r="N5494" i="1"/>
  <c r="Y5494" i="1" s="1"/>
  <c r="N5495" i="1"/>
  <c r="Y5495" i="1" s="1"/>
  <c r="N5496" i="1"/>
  <c r="Y5496" i="1" s="1"/>
  <c r="N5497" i="1"/>
  <c r="Y5497" i="1" s="1"/>
  <c r="N5498" i="1"/>
  <c r="Y5498" i="1" s="1"/>
  <c r="N5499" i="1"/>
  <c r="Y5499" i="1" s="1"/>
  <c r="N5500" i="1"/>
  <c r="Y5500" i="1" s="1"/>
  <c r="N5501" i="1"/>
  <c r="Y5501" i="1" s="1"/>
  <c r="N5502" i="1"/>
  <c r="Y5502" i="1" s="1"/>
  <c r="N5503" i="1"/>
  <c r="Y5503" i="1" s="1"/>
  <c r="N5504" i="1"/>
  <c r="Y5504" i="1" s="1"/>
  <c r="N5505" i="1"/>
  <c r="Y5505" i="1" s="1"/>
  <c r="N5506" i="1"/>
  <c r="Y5506" i="1" s="1"/>
  <c r="N5507" i="1"/>
  <c r="Y5507" i="1" s="1"/>
  <c r="N5508" i="1"/>
  <c r="Y5508" i="1" s="1"/>
  <c r="N5509" i="1"/>
  <c r="Y5509" i="1" s="1"/>
  <c r="N5510" i="1"/>
  <c r="Y5510" i="1" s="1"/>
  <c r="N5511" i="1"/>
  <c r="Y5511" i="1" s="1"/>
  <c r="N5512" i="1"/>
  <c r="Y5512" i="1" s="1"/>
  <c r="N5513" i="1"/>
  <c r="Y5513" i="1" s="1"/>
  <c r="N5514" i="1"/>
  <c r="Y5514" i="1" s="1"/>
  <c r="N5515" i="1"/>
  <c r="Y5515" i="1" s="1"/>
  <c r="N5516" i="1"/>
  <c r="Y5516" i="1" s="1"/>
  <c r="N5517" i="1"/>
  <c r="Y5517" i="1" s="1"/>
  <c r="N5518" i="1"/>
  <c r="Y5518" i="1" s="1"/>
  <c r="N5519" i="1"/>
  <c r="Y5519" i="1" s="1"/>
  <c r="N5520" i="1"/>
  <c r="Y5520" i="1" s="1"/>
  <c r="N5521" i="1"/>
  <c r="Y5521" i="1" s="1"/>
  <c r="N5522" i="1"/>
  <c r="Y5522" i="1" s="1"/>
  <c r="N5523" i="1"/>
  <c r="Y5523" i="1" s="1"/>
  <c r="N5524" i="1"/>
  <c r="Y5524" i="1" s="1"/>
  <c r="N5525" i="1"/>
  <c r="Y5525" i="1" s="1"/>
  <c r="N5526" i="1"/>
  <c r="Y5526" i="1" s="1"/>
  <c r="N5527" i="1"/>
  <c r="Y5527" i="1" s="1"/>
  <c r="N5528" i="1"/>
  <c r="Y5528" i="1" s="1"/>
  <c r="N5529" i="1"/>
  <c r="Y5529" i="1" s="1"/>
  <c r="N5530" i="1"/>
  <c r="Y5530" i="1" s="1"/>
  <c r="N5531" i="1"/>
  <c r="Y5531" i="1" s="1"/>
  <c r="N5532" i="1"/>
  <c r="Y5532" i="1" s="1"/>
  <c r="N5533" i="1"/>
  <c r="Y5533" i="1" s="1"/>
  <c r="N5534" i="1"/>
  <c r="Y5534" i="1" s="1"/>
  <c r="N5535" i="1"/>
  <c r="Y5535" i="1" s="1"/>
  <c r="N5536" i="1"/>
  <c r="Y5536" i="1" s="1"/>
  <c r="N5537" i="1"/>
  <c r="Y5537" i="1" s="1"/>
  <c r="N5538" i="1"/>
  <c r="Y5538" i="1" s="1"/>
  <c r="N5539" i="1"/>
  <c r="Y5539" i="1" s="1"/>
  <c r="N5540" i="1"/>
  <c r="Y5540" i="1" s="1"/>
  <c r="N5541" i="1"/>
  <c r="Y5541" i="1" s="1"/>
  <c r="N5542" i="1"/>
  <c r="Y5542" i="1" s="1"/>
  <c r="N5543" i="1"/>
  <c r="Y5543" i="1" s="1"/>
  <c r="N5544" i="1"/>
  <c r="Y5544" i="1" s="1"/>
  <c r="N5545" i="1"/>
  <c r="Y5545" i="1" s="1"/>
  <c r="N5546" i="1"/>
  <c r="Y5546" i="1" s="1"/>
  <c r="N5547" i="1"/>
  <c r="Y5547" i="1" s="1"/>
  <c r="N5548" i="1"/>
  <c r="Y5548" i="1" s="1"/>
  <c r="N5549" i="1"/>
  <c r="Y5549" i="1" s="1"/>
  <c r="N5550" i="1"/>
  <c r="Y5550" i="1" s="1"/>
  <c r="N5551" i="1"/>
  <c r="Y5551" i="1" s="1"/>
  <c r="N5552" i="1"/>
  <c r="Y5552" i="1" s="1"/>
  <c r="N5553" i="1"/>
  <c r="Y5553" i="1" s="1"/>
  <c r="N5554" i="1"/>
  <c r="Y5554" i="1" s="1"/>
  <c r="N5555" i="1"/>
  <c r="Y5555" i="1" s="1"/>
  <c r="N5556" i="1"/>
  <c r="Y5556" i="1" s="1"/>
  <c r="N5557" i="1"/>
  <c r="Y5557" i="1" s="1"/>
  <c r="N5558" i="1"/>
  <c r="Y5558" i="1" s="1"/>
  <c r="N5559" i="1"/>
  <c r="Y5559" i="1" s="1"/>
  <c r="N5560" i="1"/>
  <c r="Y5560" i="1" s="1"/>
  <c r="N5561" i="1"/>
  <c r="Y5561" i="1" s="1"/>
  <c r="N5562" i="1"/>
  <c r="Y5562" i="1" s="1"/>
  <c r="N5563" i="1"/>
  <c r="Y5563" i="1" s="1"/>
  <c r="N5564" i="1"/>
  <c r="Y5564" i="1" s="1"/>
  <c r="N5565" i="1"/>
  <c r="Y5565" i="1" s="1"/>
  <c r="N5566" i="1"/>
  <c r="Y5566" i="1" s="1"/>
  <c r="N5567" i="1"/>
  <c r="Y5567" i="1" s="1"/>
  <c r="N5568" i="1"/>
  <c r="Y5568" i="1" s="1"/>
  <c r="N5569" i="1"/>
  <c r="Y5569" i="1" s="1"/>
  <c r="N5570" i="1"/>
  <c r="Y5570" i="1" s="1"/>
  <c r="N5571" i="1"/>
  <c r="Y5571" i="1" s="1"/>
  <c r="N5572" i="1"/>
  <c r="Y5572" i="1" s="1"/>
  <c r="N5573" i="1"/>
  <c r="Y5573" i="1" s="1"/>
  <c r="N5574" i="1"/>
  <c r="Y5574" i="1" s="1"/>
  <c r="N5575" i="1"/>
  <c r="Y5575" i="1" s="1"/>
  <c r="N5576" i="1"/>
  <c r="Y5576" i="1" s="1"/>
  <c r="N5577" i="1"/>
  <c r="Y5577" i="1" s="1"/>
  <c r="N5578" i="1"/>
  <c r="Y5578" i="1" s="1"/>
  <c r="N5579" i="1"/>
  <c r="Y5579" i="1" s="1"/>
  <c r="N5580" i="1"/>
  <c r="Y5580" i="1" s="1"/>
  <c r="N5581" i="1"/>
  <c r="Y5581" i="1" s="1"/>
  <c r="N5582" i="1"/>
  <c r="Y5582" i="1" s="1"/>
  <c r="N5583" i="1"/>
  <c r="Y5583" i="1" s="1"/>
  <c r="N5584" i="1"/>
  <c r="Y5584" i="1" s="1"/>
  <c r="N5585" i="1"/>
  <c r="Y5585" i="1" s="1"/>
  <c r="N5586" i="1"/>
  <c r="Y5586" i="1" s="1"/>
  <c r="N5587" i="1"/>
  <c r="Y5587" i="1" s="1"/>
  <c r="N5588" i="1"/>
  <c r="Y5588" i="1" s="1"/>
  <c r="N5589" i="1"/>
  <c r="Y5589" i="1" s="1"/>
  <c r="N5590" i="1"/>
  <c r="Y5590" i="1" s="1"/>
  <c r="N5591" i="1"/>
  <c r="Y5591" i="1" s="1"/>
  <c r="N5592" i="1"/>
  <c r="Y5592" i="1" s="1"/>
  <c r="N5593" i="1"/>
  <c r="Y5593" i="1" s="1"/>
  <c r="N5594" i="1"/>
  <c r="Y5594" i="1" s="1"/>
  <c r="N5595" i="1"/>
  <c r="Y5595" i="1" s="1"/>
  <c r="N5596" i="1"/>
  <c r="Y5596" i="1" s="1"/>
  <c r="N5597" i="1"/>
  <c r="Y5597" i="1" s="1"/>
  <c r="N5598" i="1"/>
  <c r="Y5598" i="1" s="1"/>
  <c r="N5599" i="1"/>
  <c r="Y5599" i="1" s="1"/>
  <c r="N5600" i="1"/>
  <c r="Y5600" i="1" s="1"/>
  <c r="N5601" i="1"/>
  <c r="Y5601" i="1" s="1"/>
  <c r="N5602" i="1"/>
  <c r="Y5602" i="1" s="1"/>
  <c r="N5603" i="1"/>
  <c r="Y5603" i="1" s="1"/>
  <c r="N5604" i="1"/>
  <c r="Y5604" i="1" s="1"/>
  <c r="N5605" i="1"/>
  <c r="Y5605" i="1" s="1"/>
  <c r="N5606" i="1"/>
  <c r="Y5606" i="1" s="1"/>
  <c r="N5607" i="1"/>
  <c r="Y5607" i="1" s="1"/>
  <c r="N5608" i="1"/>
  <c r="Y5608" i="1" s="1"/>
  <c r="N5609" i="1"/>
  <c r="Y5609" i="1" s="1"/>
  <c r="N5610" i="1"/>
  <c r="Y5610" i="1" s="1"/>
  <c r="N5611" i="1"/>
  <c r="Y5611" i="1" s="1"/>
  <c r="N5612" i="1"/>
  <c r="Y5612" i="1" s="1"/>
  <c r="N5613" i="1"/>
  <c r="Y5613" i="1" s="1"/>
  <c r="N5614" i="1"/>
  <c r="Y5614" i="1" s="1"/>
  <c r="N5615" i="1"/>
  <c r="Y5615" i="1" s="1"/>
  <c r="N5616" i="1"/>
  <c r="Y5616" i="1" s="1"/>
  <c r="N5617" i="1"/>
  <c r="Y5617" i="1" s="1"/>
  <c r="N5618" i="1"/>
  <c r="Y5618" i="1" s="1"/>
  <c r="N5619" i="1"/>
  <c r="Y5619" i="1" s="1"/>
  <c r="N5620" i="1"/>
  <c r="Y5620" i="1" s="1"/>
  <c r="N5621" i="1"/>
  <c r="Y5621" i="1" s="1"/>
  <c r="N5622" i="1"/>
  <c r="Y5622" i="1" s="1"/>
  <c r="N5623" i="1"/>
  <c r="Y5623" i="1" s="1"/>
  <c r="N5624" i="1"/>
  <c r="Y5624" i="1" s="1"/>
  <c r="N5625" i="1"/>
  <c r="Y5625" i="1" s="1"/>
  <c r="N5626" i="1"/>
  <c r="Y5626" i="1" s="1"/>
  <c r="N5627" i="1"/>
  <c r="Y5627" i="1" s="1"/>
  <c r="N5628" i="1"/>
  <c r="Y5628" i="1" s="1"/>
  <c r="N5629" i="1"/>
  <c r="Y5629" i="1" s="1"/>
  <c r="N5630" i="1"/>
  <c r="Y5630" i="1" s="1"/>
  <c r="N5631" i="1"/>
  <c r="Y5631" i="1" s="1"/>
  <c r="N5632" i="1"/>
  <c r="Y5632" i="1" s="1"/>
  <c r="N5633" i="1"/>
  <c r="Y5633" i="1" s="1"/>
  <c r="N5634" i="1"/>
  <c r="Y5634" i="1" s="1"/>
  <c r="N5635" i="1"/>
  <c r="Y5635" i="1" s="1"/>
  <c r="N5636" i="1"/>
  <c r="Y5636" i="1" s="1"/>
  <c r="N5637" i="1"/>
  <c r="Y5637" i="1" s="1"/>
  <c r="N5638" i="1"/>
  <c r="Y5638" i="1" s="1"/>
  <c r="N5639" i="1"/>
  <c r="Y5639" i="1" s="1"/>
  <c r="N5640" i="1"/>
  <c r="Y5640" i="1" s="1"/>
  <c r="N5641" i="1"/>
  <c r="Y5641" i="1" s="1"/>
  <c r="N5642" i="1"/>
  <c r="Y5642" i="1" s="1"/>
  <c r="N5643" i="1"/>
  <c r="Y5643" i="1" s="1"/>
  <c r="N5644" i="1"/>
  <c r="Y5644" i="1" s="1"/>
  <c r="N5645" i="1"/>
  <c r="Y5645" i="1" s="1"/>
  <c r="N5646" i="1"/>
  <c r="Y5646" i="1" s="1"/>
  <c r="N5647" i="1"/>
  <c r="Y5647" i="1" s="1"/>
  <c r="N5648" i="1"/>
  <c r="Y5648" i="1" s="1"/>
  <c r="N5649" i="1"/>
  <c r="Y5649" i="1" s="1"/>
  <c r="N5650" i="1"/>
  <c r="Y5650" i="1" s="1"/>
  <c r="N5651" i="1"/>
  <c r="Y5651" i="1" s="1"/>
  <c r="N5652" i="1"/>
  <c r="Y5652" i="1" s="1"/>
  <c r="N5653" i="1"/>
  <c r="Y5653" i="1" s="1"/>
  <c r="N5654" i="1"/>
  <c r="Y5654" i="1" s="1"/>
  <c r="N5655" i="1"/>
  <c r="Y5655" i="1" s="1"/>
  <c r="N5656" i="1"/>
  <c r="Y5656" i="1" s="1"/>
  <c r="N5657" i="1"/>
  <c r="Y5657" i="1" s="1"/>
  <c r="N5658" i="1"/>
  <c r="Y5658" i="1" s="1"/>
  <c r="N5659" i="1"/>
  <c r="Y5659" i="1" s="1"/>
  <c r="N5660" i="1"/>
  <c r="Y5660" i="1" s="1"/>
  <c r="N5661" i="1"/>
  <c r="Y5661" i="1" s="1"/>
  <c r="N5662" i="1"/>
  <c r="Y5662" i="1" s="1"/>
  <c r="N5663" i="1"/>
  <c r="Y5663" i="1" s="1"/>
  <c r="N5664" i="1"/>
  <c r="Y5664" i="1" s="1"/>
  <c r="N5665" i="1"/>
  <c r="Y5665" i="1" s="1"/>
  <c r="N5666" i="1"/>
  <c r="Y5666" i="1" s="1"/>
  <c r="N5667" i="1"/>
  <c r="Y5667" i="1" s="1"/>
  <c r="N5668" i="1"/>
  <c r="Y5668" i="1" s="1"/>
  <c r="N5669" i="1"/>
  <c r="Y5669" i="1" s="1"/>
  <c r="N5670" i="1"/>
  <c r="Y5670" i="1" s="1"/>
  <c r="N5671" i="1"/>
  <c r="Y5671" i="1" s="1"/>
  <c r="N5672" i="1"/>
  <c r="Y5672" i="1" s="1"/>
  <c r="N5673" i="1"/>
  <c r="Y5673" i="1" s="1"/>
  <c r="N5674" i="1"/>
  <c r="Y5674" i="1" s="1"/>
  <c r="N5675" i="1"/>
  <c r="Y5675" i="1" s="1"/>
  <c r="N5676" i="1"/>
  <c r="Y5676" i="1" s="1"/>
  <c r="N5677" i="1"/>
  <c r="Y5677" i="1" s="1"/>
  <c r="N5678" i="1"/>
  <c r="Y5678" i="1" s="1"/>
  <c r="N5679" i="1"/>
  <c r="Y5679" i="1" s="1"/>
  <c r="N5680" i="1"/>
  <c r="Y5680" i="1" s="1"/>
  <c r="N5681" i="1"/>
  <c r="Y5681" i="1" s="1"/>
  <c r="N5682" i="1"/>
  <c r="Y5682" i="1" s="1"/>
  <c r="N5683" i="1"/>
  <c r="Y5683" i="1" s="1"/>
  <c r="N5684" i="1"/>
  <c r="Y5684" i="1" s="1"/>
  <c r="N5685" i="1"/>
  <c r="Y5685" i="1" s="1"/>
  <c r="N5686" i="1"/>
  <c r="Y5686" i="1" s="1"/>
  <c r="N5687" i="1"/>
  <c r="Y5687" i="1" s="1"/>
  <c r="N5688" i="1"/>
  <c r="Y5688" i="1" s="1"/>
  <c r="N5689" i="1"/>
  <c r="Y5689" i="1" s="1"/>
  <c r="N5690" i="1"/>
  <c r="Y5690" i="1" s="1"/>
  <c r="N5691" i="1"/>
  <c r="Y5691" i="1" s="1"/>
  <c r="N5692" i="1"/>
  <c r="Y5692" i="1" s="1"/>
  <c r="N5693" i="1"/>
  <c r="Y5693" i="1" s="1"/>
  <c r="N5694" i="1"/>
  <c r="Y5694" i="1" s="1"/>
  <c r="N5695" i="1"/>
  <c r="Y5695" i="1" s="1"/>
  <c r="N5696" i="1"/>
  <c r="Y5696" i="1" s="1"/>
  <c r="N5697" i="1"/>
  <c r="Y5697" i="1" s="1"/>
  <c r="N5698" i="1"/>
  <c r="Y5698" i="1" s="1"/>
  <c r="N5699" i="1"/>
  <c r="Y5699" i="1" s="1"/>
  <c r="N5700" i="1"/>
  <c r="Y5700" i="1" s="1"/>
  <c r="N5701" i="1"/>
  <c r="Y5701" i="1" s="1"/>
  <c r="N5702" i="1"/>
  <c r="Y5702" i="1" s="1"/>
  <c r="N5703" i="1"/>
  <c r="Y5703" i="1" s="1"/>
  <c r="N5704" i="1"/>
  <c r="Y5704" i="1" s="1"/>
  <c r="N5705" i="1"/>
  <c r="Y5705" i="1" s="1"/>
  <c r="N5706" i="1"/>
  <c r="Y5706" i="1" s="1"/>
  <c r="N5707" i="1"/>
  <c r="Y5707" i="1" s="1"/>
  <c r="N5708" i="1"/>
  <c r="Y5708" i="1" s="1"/>
  <c r="N5709" i="1"/>
  <c r="Y5709" i="1" s="1"/>
  <c r="N5710" i="1"/>
  <c r="Y5710" i="1" s="1"/>
  <c r="N5711" i="1"/>
  <c r="Y5711" i="1" s="1"/>
  <c r="N5712" i="1"/>
  <c r="Y5712" i="1" s="1"/>
  <c r="N5713" i="1"/>
  <c r="Y5713" i="1" s="1"/>
  <c r="N5714" i="1"/>
  <c r="Y5714" i="1" s="1"/>
  <c r="N5715" i="1"/>
  <c r="Y5715" i="1" s="1"/>
  <c r="N5716" i="1"/>
  <c r="Y5716" i="1" s="1"/>
  <c r="N5717" i="1"/>
  <c r="Y5717" i="1" s="1"/>
  <c r="N5718" i="1"/>
  <c r="Y5718" i="1" s="1"/>
  <c r="N5719" i="1"/>
  <c r="Y5719" i="1" s="1"/>
  <c r="N5720" i="1"/>
  <c r="Y5720" i="1" s="1"/>
  <c r="N5721" i="1"/>
  <c r="Y5721" i="1" s="1"/>
  <c r="N5722" i="1"/>
  <c r="Y5722" i="1" s="1"/>
  <c r="N5723" i="1"/>
  <c r="Y5723" i="1" s="1"/>
  <c r="N5724" i="1"/>
  <c r="Y5724" i="1" s="1"/>
  <c r="N5725" i="1"/>
  <c r="Y5725" i="1" s="1"/>
  <c r="N5726" i="1"/>
  <c r="Y5726" i="1" s="1"/>
  <c r="N5727" i="1"/>
  <c r="Y5727" i="1" s="1"/>
  <c r="N5728" i="1"/>
  <c r="Y5728" i="1" s="1"/>
  <c r="N5729" i="1"/>
  <c r="Y5729" i="1" s="1"/>
  <c r="N5730" i="1"/>
  <c r="Y5730" i="1" s="1"/>
  <c r="N5731" i="1"/>
  <c r="Y5731" i="1" s="1"/>
  <c r="N5732" i="1"/>
  <c r="Y5732" i="1" s="1"/>
  <c r="N5733" i="1"/>
  <c r="Y5733" i="1" s="1"/>
  <c r="N5734" i="1"/>
  <c r="Y5734" i="1" s="1"/>
  <c r="N5735" i="1"/>
  <c r="Y5735" i="1" s="1"/>
  <c r="N5736" i="1"/>
  <c r="Y5736" i="1" s="1"/>
  <c r="N5737" i="1"/>
  <c r="Y5737" i="1" s="1"/>
  <c r="N5738" i="1"/>
  <c r="Y5738" i="1" s="1"/>
  <c r="N5739" i="1"/>
  <c r="Y5739" i="1" s="1"/>
  <c r="N5740" i="1"/>
  <c r="Y5740" i="1" s="1"/>
  <c r="N5741" i="1"/>
  <c r="Y5741" i="1" s="1"/>
  <c r="N5742" i="1"/>
  <c r="Y5742" i="1" s="1"/>
  <c r="N5743" i="1"/>
  <c r="Y5743" i="1" s="1"/>
  <c r="N5744" i="1"/>
  <c r="Y5744" i="1" s="1"/>
  <c r="N5745" i="1"/>
  <c r="Y5745" i="1" s="1"/>
  <c r="N5746" i="1"/>
  <c r="Y5746" i="1" s="1"/>
  <c r="N5747" i="1"/>
  <c r="Y5747" i="1" s="1"/>
  <c r="N5748" i="1"/>
  <c r="Y5748" i="1" s="1"/>
  <c r="N5749" i="1"/>
  <c r="Y5749" i="1" s="1"/>
  <c r="N5750" i="1"/>
  <c r="Y5750" i="1" s="1"/>
  <c r="N5751" i="1"/>
  <c r="Y5751" i="1" s="1"/>
  <c r="N5752" i="1"/>
  <c r="Y5752" i="1" s="1"/>
  <c r="N5753" i="1"/>
  <c r="Y5753" i="1" s="1"/>
  <c r="N5754" i="1"/>
  <c r="Y5754" i="1" s="1"/>
  <c r="N5755" i="1"/>
  <c r="Y5755" i="1" s="1"/>
  <c r="N5756" i="1"/>
  <c r="Y5756" i="1" s="1"/>
  <c r="N5757" i="1"/>
  <c r="Y5757" i="1" s="1"/>
  <c r="N5758" i="1"/>
  <c r="Y5758" i="1" s="1"/>
  <c r="N5759" i="1"/>
  <c r="Y5759" i="1" s="1"/>
  <c r="N5760" i="1"/>
  <c r="Y5760" i="1" s="1"/>
  <c r="N5761" i="1"/>
  <c r="Y5761" i="1" s="1"/>
  <c r="N5762" i="1"/>
  <c r="Y5762" i="1" s="1"/>
  <c r="N5763" i="1"/>
  <c r="Y5763" i="1" s="1"/>
  <c r="N5764" i="1"/>
  <c r="Y5764" i="1" s="1"/>
  <c r="N5765" i="1"/>
  <c r="Y5765" i="1" s="1"/>
  <c r="N5766" i="1"/>
  <c r="Y5766" i="1" s="1"/>
  <c r="N5767" i="1"/>
  <c r="Y5767" i="1" s="1"/>
  <c r="N5768" i="1"/>
  <c r="Y5768" i="1" s="1"/>
  <c r="N5769" i="1"/>
  <c r="Y5769" i="1" s="1"/>
  <c r="N5770" i="1"/>
  <c r="Y5770" i="1" s="1"/>
  <c r="N5771" i="1"/>
  <c r="Y5771" i="1" s="1"/>
  <c r="N5772" i="1"/>
  <c r="Y5772" i="1" s="1"/>
  <c r="N5773" i="1"/>
  <c r="Y5773" i="1" s="1"/>
  <c r="N5774" i="1"/>
  <c r="Y5774" i="1" s="1"/>
  <c r="N5775" i="1"/>
  <c r="Y5775" i="1" s="1"/>
  <c r="N5776" i="1"/>
  <c r="Y5776" i="1" s="1"/>
  <c r="N5777" i="1"/>
  <c r="Y5777" i="1" s="1"/>
  <c r="N5778" i="1"/>
  <c r="Y5778" i="1" s="1"/>
  <c r="N5779" i="1"/>
  <c r="Y5779" i="1" s="1"/>
  <c r="N5780" i="1"/>
  <c r="Y5780" i="1" s="1"/>
  <c r="N5781" i="1"/>
  <c r="Y5781" i="1" s="1"/>
  <c r="N5782" i="1"/>
  <c r="Y5782" i="1" s="1"/>
  <c r="N5783" i="1"/>
  <c r="Y5783" i="1" s="1"/>
  <c r="N5784" i="1"/>
  <c r="Y5784" i="1" s="1"/>
  <c r="N5785" i="1"/>
  <c r="Y5785" i="1" s="1"/>
  <c r="N5786" i="1"/>
  <c r="Y5786" i="1" s="1"/>
  <c r="N5787" i="1"/>
  <c r="Y5787" i="1" s="1"/>
  <c r="N5788" i="1"/>
  <c r="Y5788" i="1" s="1"/>
  <c r="N5789" i="1"/>
  <c r="Y5789" i="1" s="1"/>
  <c r="N5790" i="1"/>
  <c r="Y5790" i="1" s="1"/>
  <c r="N5791" i="1"/>
  <c r="Y5791" i="1" s="1"/>
  <c r="N5792" i="1"/>
  <c r="Y5792" i="1" s="1"/>
  <c r="N5793" i="1"/>
  <c r="Y5793" i="1" s="1"/>
  <c r="N5794" i="1"/>
  <c r="Y5794" i="1" s="1"/>
  <c r="N5795" i="1"/>
  <c r="Y5795" i="1" s="1"/>
  <c r="N5796" i="1"/>
  <c r="Y5796" i="1" s="1"/>
  <c r="N5797" i="1"/>
  <c r="Y5797" i="1" s="1"/>
  <c r="N5798" i="1"/>
  <c r="Y5798" i="1" s="1"/>
  <c r="N5799" i="1"/>
  <c r="Y5799" i="1" s="1"/>
  <c r="N5800" i="1"/>
  <c r="Y5800" i="1" s="1"/>
  <c r="N5801" i="1"/>
  <c r="Y5801" i="1" s="1"/>
  <c r="N5802" i="1"/>
  <c r="Y5802" i="1" s="1"/>
  <c r="N5803" i="1"/>
  <c r="Y5803" i="1" s="1"/>
  <c r="N5804" i="1"/>
  <c r="Y5804" i="1" s="1"/>
  <c r="N5805" i="1"/>
  <c r="Y5805" i="1" s="1"/>
  <c r="N5806" i="1"/>
  <c r="Y5806" i="1" s="1"/>
  <c r="N5807" i="1"/>
  <c r="Y5807" i="1" s="1"/>
  <c r="N5808" i="1"/>
  <c r="Y5808" i="1" s="1"/>
  <c r="N5809" i="1"/>
  <c r="Y5809" i="1" s="1"/>
  <c r="N5810" i="1"/>
  <c r="Y5810" i="1" s="1"/>
  <c r="N5811" i="1"/>
  <c r="Y5811" i="1" s="1"/>
  <c r="N5812" i="1"/>
  <c r="Y5812" i="1" s="1"/>
  <c r="N5813" i="1"/>
  <c r="Y5813" i="1" s="1"/>
  <c r="N5814" i="1"/>
  <c r="Y5814" i="1" s="1"/>
  <c r="N5815" i="1"/>
  <c r="Y5815" i="1" s="1"/>
  <c r="N5816" i="1"/>
  <c r="Y5816" i="1" s="1"/>
  <c r="N5817" i="1"/>
  <c r="Y5817" i="1" s="1"/>
  <c r="N5818" i="1"/>
  <c r="Y5818" i="1" s="1"/>
  <c r="N5819" i="1"/>
  <c r="Y5819" i="1" s="1"/>
  <c r="N5820" i="1"/>
  <c r="Y5820" i="1" s="1"/>
  <c r="N5821" i="1"/>
  <c r="Y5821" i="1" s="1"/>
  <c r="N5822" i="1"/>
  <c r="Y5822" i="1" s="1"/>
  <c r="N5823" i="1"/>
  <c r="Y5823" i="1" s="1"/>
  <c r="N5824" i="1"/>
  <c r="Y5824" i="1" s="1"/>
  <c r="N5825" i="1"/>
  <c r="Y5825" i="1" s="1"/>
  <c r="N5826" i="1"/>
  <c r="Y5826" i="1" s="1"/>
  <c r="N5827" i="1"/>
  <c r="Y5827" i="1" s="1"/>
  <c r="N5828" i="1"/>
  <c r="Y5828" i="1" s="1"/>
  <c r="N5829" i="1"/>
  <c r="Y5829" i="1" s="1"/>
  <c r="N5830" i="1"/>
  <c r="Y5830" i="1" s="1"/>
  <c r="N5831" i="1"/>
  <c r="Y5831" i="1" s="1"/>
  <c r="N5832" i="1"/>
  <c r="Y5832" i="1" s="1"/>
  <c r="N5833" i="1"/>
  <c r="Y5833" i="1" s="1"/>
  <c r="N5834" i="1"/>
  <c r="Y5834" i="1" s="1"/>
  <c r="N5835" i="1"/>
  <c r="Y5835" i="1" s="1"/>
  <c r="N5836" i="1"/>
  <c r="Y5836" i="1" s="1"/>
  <c r="N5837" i="1"/>
  <c r="Y5837" i="1" s="1"/>
  <c r="N5838" i="1"/>
  <c r="Y5838" i="1" s="1"/>
  <c r="N5839" i="1"/>
  <c r="Y5839" i="1" s="1"/>
  <c r="N5840" i="1"/>
  <c r="Y5840" i="1" s="1"/>
  <c r="N5841" i="1"/>
  <c r="Y5841" i="1" s="1"/>
  <c r="N5842" i="1"/>
  <c r="Y5842" i="1" s="1"/>
  <c r="N5843" i="1"/>
  <c r="Y5843" i="1" s="1"/>
  <c r="N5844" i="1"/>
  <c r="Y5844" i="1" s="1"/>
  <c r="N5845" i="1"/>
  <c r="Y5845" i="1" s="1"/>
  <c r="N5846" i="1"/>
  <c r="Y5846" i="1" s="1"/>
  <c r="N5847" i="1"/>
  <c r="Y5847" i="1" s="1"/>
  <c r="N5848" i="1"/>
  <c r="Y5848" i="1" s="1"/>
  <c r="N5849" i="1"/>
  <c r="Y5849" i="1" s="1"/>
  <c r="N5850" i="1"/>
  <c r="Y5850" i="1" s="1"/>
  <c r="N5851" i="1"/>
  <c r="Y5851" i="1" s="1"/>
  <c r="N5852" i="1"/>
  <c r="Y5852" i="1" s="1"/>
  <c r="N5853" i="1"/>
  <c r="Y5853" i="1" s="1"/>
  <c r="N5854" i="1"/>
  <c r="Y5854" i="1" s="1"/>
  <c r="N5855" i="1"/>
  <c r="Y5855" i="1" s="1"/>
  <c r="N5856" i="1"/>
  <c r="Y5856" i="1" s="1"/>
  <c r="N5857" i="1"/>
  <c r="Y5857" i="1" s="1"/>
  <c r="N5858" i="1"/>
  <c r="Y5858" i="1" s="1"/>
  <c r="N5859" i="1"/>
  <c r="Y5859" i="1" s="1"/>
  <c r="N5860" i="1"/>
  <c r="Y5860" i="1" s="1"/>
  <c r="N5861" i="1"/>
  <c r="Y5861" i="1" s="1"/>
  <c r="N5862" i="1"/>
  <c r="Y5862" i="1" s="1"/>
  <c r="N5863" i="1"/>
  <c r="Y5863" i="1" s="1"/>
  <c r="N5864" i="1"/>
  <c r="Y5864" i="1" s="1"/>
  <c r="N5865" i="1"/>
  <c r="Y5865" i="1" s="1"/>
  <c r="N5866" i="1"/>
  <c r="Y5866" i="1" s="1"/>
  <c r="N5867" i="1"/>
  <c r="Y5867" i="1" s="1"/>
  <c r="N5868" i="1"/>
  <c r="Y5868" i="1" s="1"/>
  <c r="N5869" i="1"/>
  <c r="Y5869" i="1" s="1"/>
  <c r="N5870" i="1"/>
  <c r="Y5870" i="1" s="1"/>
  <c r="N5871" i="1"/>
  <c r="Y5871" i="1" s="1"/>
  <c r="N5872" i="1"/>
  <c r="Y5872" i="1" s="1"/>
  <c r="N5873" i="1"/>
  <c r="Y5873" i="1" s="1"/>
  <c r="N5874" i="1"/>
  <c r="Y5874" i="1" s="1"/>
  <c r="N5875" i="1"/>
  <c r="Y5875" i="1" s="1"/>
  <c r="N5876" i="1"/>
  <c r="Y5876" i="1" s="1"/>
  <c r="N5877" i="1"/>
  <c r="Y5877" i="1" s="1"/>
  <c r="N5878" i="1"/>
  <c r="Y5878" i="1" s="1"/>
  <c r="N5879" i="1"/>
  <c r="Y5879" i="1" s="1"/>
  <c r="N5880" i="1"/>
  <c r="Y5880" i="1" s="1"/>
  <c r="N5881" i="1"/>
  <c r="Y5881" i="1" s="1"/>
  <c r="N5882" i="1"/>
  <c r="Y5882" i="1" s="1"/>
  <c r="N5883" i="1"/>
  <c r="Y5883" i="1" s="1"/>
  <c r="N5884" i="1"/>
  <c r="Y5884" i="1" s="1"/>
  <c r="N5885" i="1"/>
  <c r="Y5885" i="1" s="1"/>
  <c r="N5886" i="1"/>
  <c r="Y5886" i="1" s="1"/>
  <c r="N5887" i="1"/>
  <c r="Y5887" i="1" s="1"/>
  <c r="N5888" i="1"/>
  <c r="Y5888" i="1" s="1"/>
  <c r="N5889" i="1"/>
  <c r="Y5889" i="1" s="1"/>
  <c r="N5890" i="1"/>
  <c r="Y5890" i="1" s="1"/>
  <c r="N5891" i="1"/>
  <c r="Y5891" i="1" s="1"/>
  <c r="N5892" i="1"/>
  <c r="Y5892" i="1" s="1"/>
  <c r="N5893" i="1"/>
  <c r="Y5893" i="1" s="1"/>
  <c r="N5894" i="1"/>
  <c r="Y5894" i="1" s="1"/>
  <c r="N5895" i="1"/>
  <c r="Y5895" i="1" s="1"/>
  <c r="N5896" i="1"/>
  <c r="Y5896" i="1" s="1"/>
  <c r="N5897" i="1"/>
  <c r="Y5897" i="1" s="1"/>
  <c r="N5898" i="1"/>
  <c r="Y5898" i="1" s="1"/>
  <c r="N5899" i="1"/>
  <c r="Y5899" i="1" s="1"/>
  <c r="N5900" i="1"/>
  <c r="Y5900" i="1" s="1"/>
  <c r="N5901" i="1"/>
  <c r="Y5901" i="1" s="1"/>
  <c r="N5902" i="1"/>
  <c r="Y5902" i="1" s="1"/>
  <c r="N5903" i="1"/>
  <c r="Y5903" i="1" s="1"/>
  <c r="N5904" i="1"/>
  <c r="Y5904" i="1" s="1"/>
  <c r="N5905" i="1"/>
  <c r="Y5905" i="1" s="1"/>
  <c r="N5906" i="1"/>
  <c r="Y5906" i="1" s="1"/>
  <c r="N5907" i="1"/>
  <c r="Y5907" i="1" s="1"/>
  <c r="N5908" i="1"/>
  <c r="Y5908" i="1" s="1"/>
  <c r="N5909" i="1"/>
  <c r="Y5909" i="1" s="1"/>
  <c r="N5910" i="1"/>
  <c r="Y5910" i="1" s="1"/>
  <c r="N5911" i="1"/>
  <c r="Y5911" i="1" s="1"/>
  <c r="N5912" i="1"/>
  <c r="Y5912" i="1" s="1"/>
  <c r="N5913" i="1"/>
  <c r="Y5913" i="1" s="1"/>
  <c r="N5914" i="1"/>
  <c r="Y5914" i="1" s="1"/>
  <c r="N5915" i="1"/>
  <c r="Y5915" i="1" s="1"/>
  <c r="N5916" i="1"/>
  <c r="Y5916" i="1" s="1"/>
  <c r="N5917" i="1"/>
  <c r="Y5917" i="1" s="1"/>
  <c r="N5918" i="1"/>
  <c r="Y5918" i="1" s="1"/>
  <c r="N5919" i="1"/>
  <c r="Y5919" i="1" s="1"/>
  <c r="N5920" i="1"/>
  <c r="Y5920" i="1" s="1"/>
  <c r="N5921" i="1"/>
  <c r="Y5921" i="1" s="1"/>
  <c r="N5922" i="1"/>
  <c r="Y5922" i="1" s="1"/>
  <c r="N5923" i="1"/>
  <c r="Y5923" i="1" s="1"/>
  <c r="N5924" i="1"/>
  <c r="Y5924" i="1" s="1"/>
  <c r="N5925" i="1"/>
  <c r="Y5925" i="1" s="1"/>
  <c r="N5926" i="1"/>
  <c r="Y5926" i="1" s="1"/>
  <c r="N5927" i="1"/>
  <c r="Y5927" i="1" s="1"/>
  <c r="N5928" i="1"/>
  <c r="Y5928" i="1" s="1"/>
  <c r="N5929" i="1"/>
  <c r="Y5929" i="1" s="1"/>
  <c r="N5930" i="1"/>
  <c r="Y5930" i="1" s="1"/>
  <c r="N5931" i="1"/>
  <c r="Y5931" i="1" s="1"/>
  <c r="N5932" i="1"/>
  <c r="Y5932" i="1" s="1"/>
  <c r="N5933" i="1"/>
  <c r="Y5933" i="1" s="1"/>
  <c r="N5934" i="1"/>
  <c r="Y5934" i="1" s="1"/>
  <c r="N5935" i="1"/>
  <c r="Y5935" i="1" s="1"/>
  <c r="N5936" i="1"/>
  <c r="Y5936" i="1" s="1"/>
  <c r="N5937" i="1"/>
  <c r="Y5937" i="1" s="1"/>
  <c r="N5938" i="1"/>
  <c r="Y5938" i="1" s="1"/>
  <c r="N5939" i="1"/>
  <c r="Y5939" i="1" s="1"/>
  <c r="N5940" i="1"/>
  <c r="Y5940" i="1" s="1"/>
  <c r="N5941" i="1"/>
  <c r="Y5941" i="1" s="1"/>
  <c r="N5942" i="1"/>
  <c r="Y5942" i="1" s="1"/>
  <c r="N5943" i="1"/>
  <c r="Y5943" i="1" s="1"/>
  <c r="N5944" i="1"/>
  <c r="Y5944" i="1" s="1"/>
  <c r="N5945" i="1"/>
  <c r="Y5945" i="1" s="1"/>
  <c r="N5946" i="1"/>
  <c r="Y5946" i="1" s="1"/>
  <c r="N5947" i="1"/>
  <c r="Y5947" i="1" s="1"/>
  <c r="N5948" i="1"/>
  <c r="Y5948" i="1" s="1"/>
  <c r="N5949" i="1"/>
  <c r="Y5949" i="1" s="1"/>
  <c r="N5950" i="1"/>
  <c r="Y5950" i="1" s="1"/>
  <c r="N5951" i="1"/>
  <c r="Y5951" i="1" s="1"/>
  <c r="N5952" i="1"/>
  <c r="Y5952" i="1" s="1"/>
  <c r="N5953" i="1"/>
  <c r="Y5953" i="1" s="1"/>
  <c r="N5954" i="1"/>
  <c r="Y5954" i="1" s="1"/>
  <c r="N5955" i="1"/>
  <c r="Y5955" i="1" s="1"/>
  <c r="N5956" i="1"/>
  <c r="Y5956" i="1" s="1"/>
  <c r="N5957" i="1"/>
  <c r="Y5957" i="1" s="1"/>
  <c r="N5958" i="1"/>
  <c r="Y5958" i="1" s="1"/>
  <c r="N5959" i="1"/>
  <c r="Y5959" i="1" s="1"/>
  <c r="N5960" i="1"/>
  <c r="Y5960" i="1" s="1"/>
  <c r="N5961" i="1"/>
  <c r="Y5961" i="1" s="1"/>
  <c r="N5962" i="1"/>
  <c r="Y5962" i="1" s="1"/>
  <c r="N5963" i="1"/>
  <c r="Y5963" i="1" s="1"/>
  <c r="N5964" i="1"/>
  <c r="Y5964" i="1" s="1"/>
  <c r="N5965" i="1"/>
  <c r="Y5965" i="1" s="1"/>
  <c r="N5966" i="1"/>
  <c r="Y5966" i="1" s="1"/>
  <c r="N5967" i="1"/>
  <c r="Y5967" i="1" s="1"/>
  <c r="N5968" i="1"/>
  <c r="Y5968" i="1" s="1"/>
  <c r="N5969" i="1"/>
  <c r="Y5969" i="1" s="1"/>
  <c r="N5970" i="1"/>
  <c r="Y5970" i="1" s="1"/>
  <c r="N5971" i="1"/>
  <c r="Y5971" i="1" s="1"/>
  <c r="N5972" i="1"/>
  <c r="Y5972" i="1" s="1"/>
  <c r="N5973" i="1"/>
  <c r="Y5973" i="1" s="1"/>
  <c r="N5974" i="1"/>
  <c r="Y5974" i="1" s="1"/>
  <c r="N5975" i="1"/>
  <c r="Y5975" i="1" s="1"/>
  <c r="N5976" i="1"/>
  <c r="Y5976" i="1" s="1"/>
  <c r="N5977" i="1"/>
  <c r="Y5977" i="1" s="1"/>
  <c r="N5978" i="1"/>
  <c r="Y5978" i="1" s="1"/>
  <c r="N5979" i="1"/>
  <c r="Y5979" i="1" s="1"/>
  <c r="N5980" i="1"/>
  <c r="Y5980" i="1" s="1"/>
  <c r="N5981" i="1"/>
  <c r="Y5981" i="1" s="1"/>
  <c r="N5982" i="1"/>
  <c r="Y5982" i="1" s="1"/>
  <c r="N5983" i="1"/>
  <c r="Y5983" i="1" s="1"/>
  <c r="N5984" i="1"/>
  <c r="Y5984" i="1" s="1"/>
  <c r="N5985" i="1"/>
  <c r="Y5985" i="1" s="1"/>
  <c r="N5986" i="1"/>
  <c r="Y5986" i="1" s="1"/>
  <c r="N5987" i="1"/>
  <c r="Y5987" i="1" s="1"/>
  <c r="N5988" i="1"/>
  <c r="Y5988" i="1" s="1"/>
  <c r="N5989" i="1"/>
  <c r="Y5989" i="1" s="1"/>
  <c r="N5990" i="1"/>
  <c r="Y5990" i="1" s="1"/>
  <c r="N5991" i="1"/>
  <c r="Y5991" i="1" s="1"/>
  <c r="N5992" i="1"/>
  <c r="Y5992" i="1" s="1"/>
  <c r="N5993" i="1"/>
  <c r="Y5993" i="1" s="1"/>
  <c r="N5994" i="1"/>
  <c r="Y5994" i="1" s="1"/>
  <c r="N5995" i="1"/>
  <c r="Y5995" i="1" s="1"/>
  <c r="N5996" i="1"/>
  <c r="Y5996" i="1" s="1"/>
  <c r="N5997" i="1"/>
  <c r="Y5997" i="1" s="1"/>
  <c r="N5998" i="1"/>
  <c r="Y5998" i="1" s="1"/>
  <c r="N5999" i="1"/>
  <c r="Y5999" i="1" s="1"/>
  <c r="N6000" i="1"/>
  <c r="Y6000" i="1" s="1"/>
  <c r="N6001" i="1"/>
  <c r="Y6001" i="1" s="1"/>
  <c r="N6002" i="1"/>
  <c r="Y6002" i="1" s="1"/>
  <c r="N6003" i="1"/>
  <c r="Y6003" i="1" s="1"/>
  <c r="N6004" i="1"/>
  <c r="Y6004" i="1" s="1"/>
  <c r="N6005" i="1"/>
  <c r="Y6005" i="1" s="1"/>
  <c r="N6006" i="1"/>
  <c r="Y6006" i="1" s="1"/>
  <c r="N6007" i="1"/>
  <c r="Y6007" i="1" s="1"/>
  <c r="N6008" i="1"/>
  <c r="Y6008" i="1" s="1"/>
  <c r="N6009" i="1"/>
  <c r="Y6009" i="1" s="1"/>
  <c r="N6010" i="1"/>
  <c r="Y6010" i="1" s="1"/>
  <c r="N6011" i="1"/>
  <c r="Y6011" i="1" s="1"/>
  <c r="N6012" i="1"/>
  <c r="Y6012" i="1" s="1"/>
  <c r="N6013" i="1"/>
  <c r="Y6013" i="1" s="1"/>
  <c r="N6014" i="1"/>
  <c r="Y6014" i="1" s="1"/>
  <c r="N6015" i="1"/>
  <c r="Y6015" i="1" s="1"/>
  <c r="N6016" i="1"/>
  <c r="Y6016" i="1" s="1"/>
  <c r="N6017" i="1"/>
  <c r="Y6017" i="1" s="1"/>
  <c r="N6018" i="1"/>
  <c r="Y6018" i="1" s="1"/>
  <c r="N6019" i="1"/>
  <c r="Y6019" i="1" s="1"/>
  <c r="N6020" i="1"/>
  <c r="Y6020" i="1" s="1"/>
  <c r="N6021" i="1"/>
  <c r="Y6021" i="1" s="1"/>
  <c r="N6022" i="1"/>
  <c r="Y6022" i="1" s="1"/>
  <c r="N6023" i="1"/>
  <c r="Y6023" i="1" s="1"/>
  <c r="N6024" i="1"/>
  <c r="Y6024" i="1" s="1"/>
  <c r="N6025" i="1"/>
  <c r="Y6025" i="1" s="1"/>
  <c r="N6026" i="1"/>
  <c r="Y6026" i="1" s="1"/>
  <c r="N6027" i="1"/>
  <c r="Y6027" i="1" s="1"/>
  <c r="N6028" i="1"/>
  <c r="Y6028" i="1" s="1"/>
  <c r="N6029" i="1"/>
  <c r="Y6029" i="1" s="1"/>
  <c r="N6030" i="1"/>
  <c r="Y6030" i="1" s="1"/>
  <c r="N6031" i="1"/>
  <c r="Y6031" i="1" s="1"/>
  <c r="N6032" i="1"/>
  <c r="Y6032" i="1" s="1"/>
  <c r="N6033" i="1"/>
  <c r="Y6033" i="1" s="1"/>
  <c r="N6034" i="1"/>
  <c r="Y6034" i="1" s="1"/>
  <c r="N6035" i="1"/>
  <c r="Y6035" i="1" s="1"/>
  <c r="N6036" i="1"/>
  <c r="Y6036" i="1" s="1"/>
  <c r="N6037" i="1"/>
  <c r="Y6037" i="1" s="1"/>
  <c r="N6038" i="1"/>
  <c r="Y6038" i="1" s="1"/>
  <c r="N6039" i="1"/>
  <c r="Y6039" i="1" s="1"/>
  <c r="N6040" i="1"/>
  <c r="Y6040" i="1" s="1"/>
  <c r="N6041" i="1"/>
  <c r="Y6041" i="1" s="1"/>
  <c r="N6042" i="1"/>
  <c r="Y6042" i="1" s="1"/>
  <c r="N6043" i="1"/>
  <c r="Y6043" i="1" s="1"/>
  <c r="N6044" i="1"/>
  <c r="Y6044" i="1" s="1"/>
  <c r="N6045" i="1"/>
  <c r="Y6045" i="1" s="1"/>
  <c r="N6046" i="1"/>
  <c r="Y6046" i="1" s="1"/>
  <c r="N6047" i="1"/>
  <c r="Y6047" i="1" s="1"/>
  <c r="N6048" i="1"/>
  <c r="Y6048" i="1" s="1"/>
  <c r="N6049" i="1"/>
  <c r="Y6049" i="1" s="1"/>
  <c r="N6050" i="1"/>
  <c r="Y6050" i="1" s="1"/>
  <c r="N6051" i="1"/>
  <c r="Y6051" i="1" s="1"/>
  <c r="N6052" i="1"/>
  <c r="Y6052" i="1" s="1"/>
  <c r="N6053" i="1"/>
  <c r="Y6053" i="1" s="1"/>
  <c r="N6054" i="1"/>
  <c r="Y6054" i="1" s="1"/>
  <c r="N6055" i="1"/>
  <c r="Y6055" i="1" s="1"/>
  <c r="N6056" i="1"/>
  <c r="Y6056" i="1" s="1"/>
  <c r="N6057" i="1"/>
  <c r="Y6057" i="1" s="1"/>
  <c r="N6058" i="1"/>
  <c r="Y6058" i="1" s="1"/>
  <c r="N6059" i="1"/>
  <c r="Y6059" i="1" s="1"/>
  <c r="N6060" i="1"/>
  <c r="Y6060" i="1" s="1"/>
  <c r="N6061" i="1"/>
  <c r="Y6061" i="1" s="1"/>
  <c r="N6062" i="1"/>
  <c r="Y6062" i="1" s="1"/>
  <c r="N6063" i="1"/>
  <c r="Y6063" i="1" s="1"/>
  <c r="N6064" i="1"/>
  <c r="Y6064" i="1" s="1"/>
  <c r="N6065" i="1"/>
  <c r="Y6065" i="1" s="1"/>
  <c r="N6066" i="1"/>
  <c r="Y6066" i="1" s="1"/>
  <c r="N6067" i="1"/>
  <c r="Y6067" i="1" s="1"/>
  <c r="N6068" i="1"/>
  <c r="Y6068" i="1" s="1"/>
  <c r="N6069" i="1"/>
  <c r="Y6069" i="1" s="1"/>
  <c r="N6070" i="1"/>
  <c r="Y6070" i="1" s="1"/>
  <c r="N6071" i="1"/>
  <c r="Y6071" i="1" s="1"/>
  <c r="N6072" i="1"/>
  <c r="Y6072" i="1" s="1"/>
  <c r="N6073" i="1"/>
  <c r="Y6073" i="1" s="1"/>
  <c r="N6074" i="1"/>
  <c r="Y6074" i="1" s="1"/>
  <c r="N6075" i="1"/>
  <c r="Y6075" i="1" s="1"/>
  <c r="N6076" i="1"/>
  <c r="Y6076" i="1" s="1"/>
  <c r="N6077" i="1"/>
  <c r="Y6077" i="1" s="1"/>
  <c r="N6078" i="1"/>
  <c r="Y6078" i="1" s="1"/>
  <c r="N6079" i="1"/>
  <c r="Y6079" i="1" s="1"/>
  <c r="N6080" i="1"/>
  <c r="Y6080" i="1" s="1"/>
  <c r="N6081" i="1"/>
  <c r="Y6081" i="1" s="1"/>
  <c r="N6082" i="1"/>
  <c r="Y6082" i="1" s="1"/>
  <c r="N6083" i="1"/>
  <c r="Y6083" i="1" s="1"/>
  <c r="N6084" i="1"/>
  <c r="Y6084" i="1" s="1"/>
  <c r="N6085" i="1"/>
  <c r="Y6085" i="1" s="1"/>
  <c r="N6086" i="1"/>
  <c r="Y6086" i="1" s="1"/>
  <c r="N6087" i="1"/>
  <c r="Y6087" i="1" s="1"/>
  <c r="N6088" i="1"/>
  <c r="Y6088" i="1" s="1"/>
  <c r="N6089" i="1"/>
  <c r="Y6089" i="1" s="1"/>
  <c r="N6090" i="1"/>
  <c r="Y6090" i="1" s="1"/>
  <c r="N6091" i="1"/>
  <c r="Y6091" i="1" s="1"/>
  <c r="N6092" i="1"/>
  <c r="Y6092" i="1" s="1"/>
  <c r="N6093" i="1"/>
  <c r="Y6093" i="1" s="1"/>
  <c r="N6094" i="1"/>
  <c r="Y6094" i="1" s="1"/>
  <c r="N6095" i="1"/>
  <c r="Y6095" i="1" s="1"/>
  <c r="N6096" i="1"/>
  <c r="Y6096" i="1" s="1"/>
  <c r="N6097" i="1"/>
  <c r="Y6097" i="1" s="1"/>
  <c r="N6098" i="1"/>
  <c r="Y6098" i="1" s="1"/>
  <c r="N6099" i="1"/>
  <c r="Y6099" i="1" s="1"/>
  <c r="N6100" i="1"/>
  <c r="Y6100" i="1" s="1"/>
  <c r="N6101" i="1"/>
  <c r="Y6101" i="1" s="1"/>
  <c r="N6102" i="1"/>
  <c r="Y6102" i="1" s="1"/>
  <c r="N6103" i="1"/>
  <c r="Y6103" i="1" s="1"/>
  <c r="N6104" i="1"/>
  <c r="Y6104" i="1" s="1"/>
  <c r="N6105" i="1"/>
  <c r="Y6105" i="1" s="1"/>
  <c r="N6106" i="1"/>
  <c r="Y6106" i="1" s="1"/>
  <c r="N6107" i="1"/>
  <c r="Y6107" i="1" s="1"/>
  <c r="N6108" i="1"/>
  <c r="Y6108" i="1" s="1"/>
  <c r="N6109" i="1"/>
  <c r="Y6109" i="1" s="1"/>
  <c r="N6110" i="1"/>
  <c r="Y6110" i="1" s="1"/>
  <c r="N6111" i="1"/>
  <c r="Y6111" i="1" s="1"/>
  <c r="N6112" i="1"/>
  <c r="Y6112" i="1" s="1"/>
  <c r="N6113" i="1"/>
  <c r="Y6113" i="1" s="1"/>
  <c r="N6114" i="1"/>
  <c r="Y6114" i="1" s="1"/>
  <c r="N6115" i="1"/>
  <c r="Y6115" i="1" s="1"/>
  <c r="N6116" i="1"/>
  <c r="Y6116" i="1" s="1"/>
  <c r="N6117" i="1"/>
  <c r="Y6117" i="1" s="1"/>
  <c r="N6118" i="1"/>
  <c r="Y6118" i="1" s="1"/>
  <c r="N6119" i="1"/>
  <c r="Y6119" i="1" s="1"/>
  <c r="N6120" i="1"/>
  <c r="Y6120" i="1" s="1"/>
  <c r="N6121" i="1"/>
  <c r="Y6121" i="1" s="1"/>
  <c r="N6122" i="1"/>
  <c r="Y6122" i="1" s="1"/>
  <c r="N6123" i="1"/>
  <c r="Y6123" i="1" s="1"/>
  <c r="N6124" i="1"/>
  <c r="Y6124" i="1" s="1"/>
  <c r="N6125" i="1"/>
  <c r="Y6125" i="1" s="1"/>
  <c r="N6126" i="1"/>
  <c r="Y6126" i="1" s="1"/>
  <c r="N6127" i="1"/>
  <c r="Y6127" i="1" s="1"/>
  <c r="N6128" i="1"/>
  <c r="Y6128" i="1" s="1"/>
  <c r="N6129" i="1"/>
  <c r="Y6129" i="1" s="1"/>
  <c r="N6130" i="1"/>
  <c r="Y6130" i="1" s="1"/>
  <c r="N6131" i="1"/>
  <c r="Y6131" i="1" s="1"/>
  <c r="N6132" i="1"/>
  <c r="Y6132" i="1" s="1"/>
  <c r="N6133" i="1"/>
  <c r="Y6133" i="1" s="1"/>
  <c r="N6134" i="1"/>
  <c r="Y6134" i="1" s="1"/>
  <c r="N6135" i="1"/>
  <c r="Y6135" i="1" s="1"/>
  <c r="N6136" i="1"/>
  <c r="Y6136" i="1" s="1"/>
  <c r="N6137" i="1"/>
  <c r="Y6137" i="1" s="1"/>
  <c r="N6138" i="1"/>
  <c r="Y6138" i="1" s="1"/>
  <c r="N6139" i="1"/>
  <c r="Y6139" i="1" s="1"/>
  <c r="N6140" i="1"/>
  <c r="Y6140" i="1" s="1"/>
  <c r="N6141" i="1"/>
  <c r="Y6141" i="1" s="1"/>
  <c r="N6142" i="1"/>
  <c r="Y6142" i="1" s="1"/>
  <c r="N6143" i="1"/>
  <c r="Y6143" i="1" s="1"/>
  <c r="N6144" i="1"/>
  <c r="Y6144" i="1" s="1"/>
  <c r="N6145" i="1"/>
  <c r="Y6145" i="1" s="1"/>
  <c r="N6146" i="1"/>
  <c r="Y6146" i="1" s="1"/>
  <c r="N6147" i="1"/>
  <c r="Y6147" i="1" s="1"/>
  <c r="N6148" i="1"/>
  <c r="Y6148" i="1" s="1"/>
  <c r="N6149" i="1"/>
  <c r="Y6149" i="1" s="1"/>
  <c r="N6150" i="1"/>
  <c r="Y6150" i="1" s="1"/>
  <c r="N6151" i="1"/>
  <c r="Y6151" i="1" s="1"/>
  <c r="N6152" i="1"/>
  <c r="Y6152" i="1" s="1"/>
  <c r="N6153" i="1"/>
  <c r="Y6153" i="1" s="1"/>
  <c r="N6154" i="1"/>
  <c r="Y6154" i="1" s="1"/>
  <c r="N6155" i="1"/>
  <c r="Y6155" i="1" s="1"/>
  <c r="N6156" i="1"/>
  <c r="Y6156" i="1" s="1"/>
  <c r="N6157" i="1"/>
  <c r="Y6157" i="1" s="1"/>
  <c r="N6158" i="1"/>
  <c r="Y6158" i="1" s="1"/>
  <c r="N6159" i="1"/>
  <c r="Y6159" i="1" s="1"/>
  <c r="N6160" i="1"/>
  <c r="Y6160" i="1" s="1"/>
  <c r="N6161" i="1"/>
  <c r="Y6161" i="1" s="1"/>
  <c r="N6162" i="1"/>
  <c r="Y6162" i="1" s="1"/>
  <c r="N6163" i="1"/>
  <c r="Y6163" i="1" s="1"/>
  <c r="N6164" i="1"/>
  <c r="Y6164" i="1" s="1"/>
  <c r="N6165" i="1"/>
  <c r="Y6165" i="1" s="1"/>
  <c r="N6166" i="1"/>
  <c r="Y6166" i="1" s="1"/>
  <c r="N6167" i="1"/>
  <c r="Y6167" i="1" s="1"/>
  <c r="N6168" i="1"/>
  <c r="Y6168" i="1" s="1"/>
  <c r="N6169" i="1"/>
  <c r="Y6169" i="1" s="1"/>
  <c r="N6170" i="1"/>
  <c r="Y6170" i="1" s="1"/>
  <c r="N6171" i="1"/>
  <c r="Y6171" i="1" s="1"/>
  <c r="N6172" i="1"/>
  <c r="Y6172" i="1" s="1"/>
  <c r="N6173" i="1"/>
  <c r="Y6173" i="1" s="1"/>
  <c r="N6174" i="1"/>
  <c r="Y6174" i="1" s="1"/>
  <c r="N6175" i="1"/>
  <c r="Y6175" i="1" s="1"/>
  <c r="N6176" i="1"/>
  <c r="Y6176" i="1" s="1"/>
  <c r="N6177" i="1"/>
  <c r="Y6177" i="1" s="1"/>
  <c r="N6178" i="1"/>
  <c r="Y6178" i="1" s="1"/>
  <c r="N6179" i="1"/>
  <c r="Y6179" i="1" s="1"/>
  <c r="N6180" i="1"/>
  <c r="Y6180" i="1" s="1"/>
  <c r="N6181" i="1"/>
  <c r="Y6181" i="1" s="1"/>
  <c r="N6182" i="1"/>
  <c r="Y6182" i="1" s="1"/>
  <c r="N6183" i="1"/>
  <c r="Y6183" i="1" s="1"/>
  <c r="N6184" i="1"/>
  <c r="Y6184" i="1" s="1"/>
  <c r="N6185" i="1"/>
  <c r="Y6185" i="1" s="1"/>
  <c r="N6186" i="1"/>
  <c r="Y6186" i="1" s="1"/>
  <c r="N6187" i="1"/>
  <c r="Y6187" i="1" s="1"/>
  <c r="N6188" i="1"/>
  <c r="Y6188" i="1" s="1"/>
  <c r="N6189" i="1"/>
  <c r="Y6189" i="1" s="1"/>
  <c r="N6190" i="1"/>
  <c r="Y6190" i="1" s="1"/>
  <c r="N6191" i="1"/>
  <c r="Y6191" i="1" s="1"/>
  <c r="N6192" i="1"/>
  <c r="Y6192" i="1" s="1"/>
  <c r="N6193" i="1"/>
  <c r="Y6193" i="1" s="1"/>
  <c r="N6194" i="1"/>
  <c r="Y6194" i="1" s="1"/>
  <c r="N6195" i="1"/>
  <c r="Y6195" i="1" s="1"/>
  <c r="N6196" i="1"/>
  <c r="Y6196" i="1" s="1"/>
  <c r="N6197" i="1"/>
  <c r="Y6197" i="1" s="1"/>
  <c r="N6198" i="1"/>
  <c r="Y6198" i="1" s="1"/>
  <c r="N6199" i="1"/>
  <c r="Y6199" i="1" s="1"/>
  <c r="N6200" i="1"/>
  <c r="Y6200" i="1" s="1"/>
  <c r="N6201" i="1"/>
  <c r="Y6201" i="1" s="1"/>
  <c r="N6202" i="1"/>
  <c r="Y6202" i="1" s="1"/>
  <c r="N6203" i="1"/>
  <c r="Y6203" i="1" s="1"/>
  <c r="N6204" i="1"/>
  <c r="Y6204" i="1" s="1"/>
  <c r="N6205" i="1"/>
  <c r="Y6205" i="1" s="1"/>
  <c r="N6206" i="1"/>
  <c r="Y6206" i="1" s="1"/>
  <c r="N6207" i="1"/>
  <c r="Y6207" i="1" s="1"/>
  <c r="N6208" i="1"/>
  <c r="Y6208" i="1" s="1"/>
  <c r="N6209" i="1"/>
  <c r="Y6209" i="1" s="1"/>
  <c r="N6210" i="1"/>
  <c r="Y6210" i="1" s="1"/>
  <c r="N6211" i="1"/>
  <c r="Y6211" i="1" s="1"/>
  <c r="N6212" i="1"/>
  <c r="Y6212" i="1" s="1"/>
  <c r="N6213" i="1"/>
  <c r="Y6213" i="1" s="1"/>
  <c r="N6214" i="1"/>
  <c r="Y6214" i="1" s="1"/>
  <c r="N6215" i="1"/>
  <c r="Y6215" i="1" s="1"/>
  <c r="N6216" i="1"/>
  <c r="Y6216" i="1" s="1"/>
  <c r="N6217" i="1"/>
  <c r="Y6217" i="1" s="1"/>
  <c r="N6218" i="1"/>
  <c r="Y6218" i="1" s="1"/>
  <c r="N6219" i="1"/>
  <c r="Y6219" i="1" s="1"/>
  <c r="N6220" i="1"/>
  <c r="Y6220" i="1" s="1"/>
  <c r="N6221" i="1"/>
  <c r="Y6221" i="1" s="1"/>
  <c r="N6222" i="1"/>
  <c r="Y6222" i="1" s="1"/>
  <c r="N6223" i="1"/>
  <c r="Y6223" i="1" s="1"/>
  <c r="N6224" i="1"/>
  <c r="Y6224" i="1" s="1"/>
  <c r="N6225" i="1"/>
  <c r="Y6225" i="1" s="1"/>
  <c r="N6226" i="1"/>
  <c r="Y6226" i="1" s="1"/>
  <c r="N6227" i="1"/>
  <c r="Y6227" i="1" s="1"/>
  <c r="N6228" i="1"/>
  <c r="Y6228" i="1" s="1"/>
  <c r="N6229" i="1"/>
  <c r="Y6229" i="1" s="1"/>
  <c r="N6230" i="1"/>
  <c r="Y6230" i="1" s="1"/>
  <c r="N6231" i="1"/>
  <c r="Y6231" i="1" s="1"/>
  <c r="N6232" i="1"/>
  <c r="Y6232" i="1" s="1"/>
  <c r="N6233" i="1"/>
  <c r="Y6233" i="1" s="1"/>
  <c r="N6234" i="1"/>
  <c r="Y6234" i="1" s="1"/>
  <c r="N6235" i="1"/>
  <c r="Y6235" i="1" s="1"/>
  <c r="N6236" i="1"/>
  <c r="Y6236" i="1" s="1"/>
  <c r="N6237" i="1"/>
  <c r="Y6237" i="1" s="1"/>
  <c r="N6238" i="1"/>
  <c r="Y6238" i="1" s="1"/>
  <c r="N6239" i="1"/>
  <c r="Y6239" i="1" s="1"/>
  <c r="N6240" i="1"/>
  <c r="Y6240" i="1" s="1"/>
  <c r="N6241" i="1"/>
  <c r="Y6241" i="1" s="1"/>
  <c r="N6242" i="1"/>
  <c r="Y6242" i="1" s="1"/>
  <c r="N6243" i="1"/>
  <c r="Y6243" i="1" s="1"/>
  <c r="N6244" i="1"/>
  <c r="Y6244" i="1" s="1"/>
  <c r="N6245" i="1"/>
  <c r="Y6245" i="1" s="1"/>
  <c r="N6246" i="1"/>
  <c r="Y6246" i="1" s="1"/>
  <c r="N6247" i="1"/>
  <c r="Y6247" i="1" s="1"/>
  <c r="N6248" i="1"/>
  <c r="Y6248" i="1" s="1"/>
  <c r="N6249" i="1"/>
  <c r="Y6249" i="1" s="1"/>
  <c r="N6250" i="1"/>
  <c r="Y6250" i="1" s="1"/>
  <c r="N6251" i="1"/>
  <c r="Y6251" i="1" s="1"/>
  <c r="N6252" i="1"/>
  <c r="Y6252" i="1" s="1"/>
  <c r="N6253" i="1"/>
  <c r="Y6253" i="1" s="1"/>
  <c r="N6254" i="1"/>
  <c r="Y6254" i="1" s="1"/>
  <c r="N6255" i="1"/>
  <c r="Y6255" i="1" s="1"/>
  <c r="N6256" i="1"/>
  <c r="Y6256" i="1" s="1"/>
  <c r="N6257" i="1"/>
  <c r="Y6257" i="1" s="1"/>
  <c r="N6258" i="1"/>
  <c r="Y6258" i="1" s="1"/>
  <c r="N6259" i="1"/>
  <c r="Y6259" i="1" s="1"/>
  <c r="N6260" i="1"/>
  <c r="Y6260" i="1" s="1"/>
  <c r="N6261" i="1"/>
  <c r="Y6261" i="1" s="1"/>
  <c r="N6262" i="1"/>
  <c r="Y6262" i="1" s="1"/>
  <c r="N6263" i="1"/>
  <c r="Y6263" i="1" s="1"/>
  <c r="N6264" i="1"/>
  <c r="Y6264" i="1" s="1"/>
  <c r="N6265" i="1"/>
  <c r="Y6265" i="1" s="1"/>
  <c r="N6266" i="1"/>
  <c r="Y6266" i="1" s="1"/>
  <c r="N6267" i="1"/>
  <c r="Y6267" i="1" s="1"/>
  <c r="N6268" i="1"/>
  <c r="Y6268" i="1" s="1"/>
  <c r="N6269" i="1"/>
  <c r="Y6269" i="1" s="1"/>
  <c r="N6270" i="1"/>
  <c r="Y6270" i="1" s="1"/>
  <c r="N6271" i="1"/>
  <c r="Y6271" i="1" s="1"/>
  <c r="N6272" i="1"/>
  <c r="Y6272" i="1" s="1"/>
  <c r="N6273" i="1"/>
  <c r="Y6273" i="1" s="1"/>
  <c r="N6274" i="1"/>
  <c r="Y6274" i="1" s="1"/>
  <c r="N6275" i="1"/>
  <c r="Y6275" i="1" s="1"/>
  <c r="N6276" i="1"/>
  <c r="Y6276" i="1" s="1"/>
  <c r="N6277" i="1"/>
  <c r="Y6277" i="1" s="1"/>
  <c r="N6278" i="1"/>
  <c r="Y6278" i="1" s="1"/>
  <c r="N6279" i="1"/>
  <c r="Y6279" i="1" s="1"/>
  <c r="N6280" i="1"/>
  <c r="Y6280" i="1" s="1"/>
  <c r="N6281" i="1"/>
  <c r="Y6281" i="1" s="1"/>
  <c r="N6282" i="1"/>
  <c r="Y6282" i="1" s="1"/>
  <c r="N6283" i="1"/>
  <c r="Y6283" i="1" s="1"/>
  <c r="N6284" i="1"/>
  <c r="Y6284" i="1" s="1"/>
  <c r="N6285" i="1"/>
  <c r="Y6285" i="1" s="1"/>
  <c r="N6286" i="1"/>
  <c r="Y6286" i="1" s="1"/>
  <c r="N6287" i="1"/>
  <c r="Y6287" i="1" s="1"/>
  <c r="N6288" i="1"/>
  <c r="Y6288" i="1" s="1"/>
  <c r="N6289" i="1"/>
  <c r="Y6289" i="1" s="1"/>
  <c r="N6290" i="1"/>
  <c r="Y6290" i="1" s="1"/>
  <c r="N6291" i="1"/>
  <c r="Y6291" i="1" s="1"/>
  <c r="N6292" i="1"/>
  <c r="Y6292" i="1" s="1"/>
  <c r="N6293" i="1"/>
  <c r="Y6293" i="1" s="1"/>
  <c r="N6294" i="1"/>
  <c r="Y6294" i="1" s="1"/>
  <c r="N6295" i="1"/>
  <c r="Y6295" i="1" s="1"/>
  <c r="N6296" i="1"/>
  <c r="Y6296" i="1" s="1"/>
  <c r="N6297" i="1"/>
  <c r="Y6297" i="1" s="1"/>
  <c r="N6298" i="1"/>
  <c r="Y6298" i="1" s="1"/>
  <c r="N6299" i="1"/>
  <c r="Y6299" i="1" s="1"/>
  <c r="N6300" i="1"/>
  <c r="Y6300" i="1" s="1"/>
  <c r="N6301" i="1"/>
  <c r="Y6301" i="1" s="1"/>
  <c r="N6302" i="1"/>
  <c r="Y6302" i="1" s="1"/>
  <c r="N6303" i="1"/>
  <c r="Y6303" i="1" s="1"/>
  <c r="N6304" i="1"/>
  <c r="Y6304" i="1" s="1"/>
  <c r="N6305" i="1"/>
  <c r="Y6305" i="1" s="1"/>
  <c r="N6306" i="1"/>
  <c r="Y6306" i="1" s="1"/>
  <c r="N6307" i="1"/>
  <c r="Y6307" i="1" s="1"/>
  <c r="N6308" i="1"/>
  <c r="Y6308" i="1" s="1"/>
  <c r="N6309" i="1"/>
  <c r="Y6309" i="1" s="1"/>
  <c r="N6310" i="1"/>
  <c r="Y6310" i="1" s="1"/>
  <c r="N6311" i="1"/>
  <c r="Y6311" i="1" s="1"/>
  <c r="N6312" i="1"/>
  <c r="Y6312" i="1" s="1"/>
  <c r="N6313" i="1"/>
  <c r="Y6313" i="1" s="1"/>
  <c r="N6314" i="1"/>
  <c r="Y6314" i="1" s="1"/>
  <c r="N6315" i="1"/>
  <c r="Y6315" i="1" s="1"/>
  <c r="N6316" i="1"/>
  <c r="Y6316" i="1" s="1"/>
  <c r="N6317" i="1"/>
  <c r="Y6317" i="1" s="1"/>
  <c r="N6318" i="1"/>
  <c r="Y6318" i="1" s="1"/>
  <c r="N6319" i="1"/>
  <c r="Y6319" i="1" s="1"/>
  <c r="N6320" i="1"/>
  <c r="Y6320" i="1" s="1"/>
  <c r="N6321" i="1"/>
  <c r="Y6321" i="1" s="1"/>
  <c r="N6322" i="1"/>
  <c r="Y6322" i="1" s="1"/>
  <c r="N6323" i="1"/>
  <c r="Y6323" i="1" s="1"/>
  <c r="N6324" i="1"/>
  <c r="Y6324" i="1" s="1"/>
  <c r="N6325" i="1"/>
  <c r="Y6325" i="1" s="1"/>
  <c r="N6326" i="1"/>
  <c r="Y6326" i="1" s="1"/>
  <c r="N6327" i="1"/>
  <c r="Y6327" i="1" s="1"/>
  <c r="N6328" i="1"/>
  <c r="Y6328" i="1" s="1"/>
  <c r="N6329" i="1"/>
  <c r="Y6329" i="1" s="1"/>
  <c r="N6330" i="1"/>
  <c r="Y6330" i="1" s="1"/>
  <c r="N6331" i="1"/>
  <c r="Y6331" i="1" s="1"/>
  <c r="N6332" i="1"/>
  <c r="Y6332" i="1" s="1"/>
  <c r="N6333" i="1"/>
  <c r="Y6333" i="1" s="1"/>
  <c r="N6334" i="1"/>
  <c r="Y6334" i="1" s="1"/>
  <c r="N6335" i="1"/>
  <c r="Y6335" i="1" s="1"/>
  <c r="N6336" i="1"/>
  <c r="Y6336" i="1" s="1"/>
  <c r="N6337" i="1"/>
  <c r="Y6337" i="1" s="1"/>
  <c r="N6338" i="1"/>
  <c r="Y6338" i="1" s="1"/>
  <c r="N6339" i="1"/>
  <c r="Y6339" i="1" s="1"/>
  <c r="N6340" i="1"/>
  <c r="Y6340" i="1" s="1"/>
  <c r="N6341" i="1"/>
  <c r="Y6341" i="1" s="1"/>
  <c r="N6342" i="1"/>
  <c r="Y6342" i="1" s="1"/>
  <c r="N6343" i="1"/>
  <c r="Y6343" i="1" s="1"/>
  <c r="N6344" i="1"/>
  <c r="Y6344" i="1" s="1"/>
  <c r="N6345" i="1"/>
  <c r="Y6345" i="1" s="1"/>
  <c r="N6346" i="1"/>
  <c r="Y6346" i="1" s="1"/>
  <c r="N6347" i="1"/>
  <c r="Y6347" i="1" s="1"/>
  <c r="N6348" i="1"/>
  <c r="Y6348" i="1" s="1"/>
  <c r="N6349" i="1"/>
  <c r="Y6349" i="1" s="1"/>
  <c r="N6350" i="1"/>
  <c r="Y6350" i="1" s="1"/>
  <c r="N6351" i="1"/>
  <c r="Y6351" i="1" s="1"/>
  <c r="N6352" i="1"/>
  <c r="Y6352" i="1" s="1"/>
  <c r="N6353" i="1"/>
  <c r="Y6353" i="1" s="1"/>
  <c r="N6354" i="1"/>
  <c r="Y6354" i="1" s="1"/>
  <c r="N6355" i="1"/>
  <c r="Y6355" i="1" s="1"/>
  <c r="N6356" i="1"/>
  <c r="Y6356" i="1" s="1"/>
  <c r="N6357" i="1"/>
  <c r="Y6357" i="1" s="1"/>
  <c r="N6358" i="1"/>
  <c r="Y6358" i="1" s="1"/>
  <c r="N6359" i="1"/>
  <c r="Y6359" i="1" s="1"/>
  <c r="N6360" i="1"/>
  <c r="Y6360" i="1" s="1"/>
  <c r="N6361" i="1"/>
  <c r="Y6361" i="1" s="1"/>
  <c r="N6362" i="1"/>
  <c r="Y6362" i="1" s="1"/>
  <c r="N6363" i="1"/>
  <c r="Y6363" i="1" s="1"/>
  <c r="N6364" i="1"/>
  <c r="Y6364" i="1" s="1"/>
  <c r="N6365" i="1"/>
  <c r="Y6365" i="1" s="1"/>
  <c r="N6366" i="1"/>
  <c r="Y6366" i="1" s="1"/>
  <c r="N6367" i="1"/>
  <c r="Y6367" i="1" s="1"/>
  <c r="N6368" i="1"/>
  <c r="Y6368" i="1" s="1"/>
  <c r="N6369" i="1"/>
  <c r="Y6369" i="1" s="1"/>
  <c r="N6370" i="1"/>
  <c r="Y6370" i="1" s="1"/>
  <c r="N6371" i="1"/>
  <c r="Y6371" i="1" s="1"/>
  <c r="N6372" i="1"/>
  <c r="Y6372" i="1" s="1"/>
  <c r="N6373" i="1"/>
  <c r="Y6373" i="1" s="1"/>
  <c r="N6374" i="1"/>
  <c r="Y6374" i="1" s="1"/>
  <c r="N6375" i="1"/>
  <c r="Y6375" i="1" s="1"/>
  <c r="N6376" i="1"/>
  <c r="Y6376" i="1" s="1"/>
  <c r="N6377" i="1"/>
  <c r="Y6377" i="1" s="1"/>
  <c r="N6378" i="1"/>
  <c r="Y6378" i="1" s="1"/>
  <c r="N6379" i="1"/>
  <c r="Y6379" i="1" s="1"/>
  <c r="N6380" i="1"/>
  <c r="Y6380" i="1" s="1"/>
  <c r="N6381" i="1"/>
  <c r="Y6381" i="1" s="1"/>
  <c r="N6382" i="1"/>
  <c r="Y6382" i="1" s="1"/>
  <c r="N6383" i="1"/>
  <c r="Y6383" i="1" s="1"/>
  <c r="N6384" i="1"/>
  <c r="Y6384" i="1" s="1"/>
  <c r="N6385" i="1"/>
  <c r="Y6385" i="1" s="1"/>
  <c r="N6386" i="1"/>
  <c r="Y6386" i="1" s="1"/>
  <c r="N6387" i="1"/>
  <c r="Y6387" i="1" s="1"/>
  <c r="N6388" i="1"/>
  <c r="Y6388" i="1" s="1"/>
  <c r="N6389" i="1"/>
  <c r="Y6389" i="1" s="1"/>
  <c r="N6390" i="1"/>
  <c r="Y6390" i="1" s="1"/>
  <c r="N6391" i="1"/>
  <c r="Y6391" i="1" s="1"/>
  <c r="N6392" i="1"/>
  <c r="Y6392" i="1" s="1"/>
  <c r="N6393" i="1"/>
  <c r="Y6393" i="1" s="1"/>
  <c r="N6394" i="1"/>
  <c r="Y6394" i="1" s="1"/>
  <c r="N6395" i="1"/>
  <c r="Y6395" i="1" s="1"/>
  <c r="N6396" i="1"/>
  <c r="Y6396" i="1" s="1"/>
  <c r="N6397" i="1"/>
  <c r="Y6397" i="1" s="1"/>
  <c r="N6398" i="1"/>
  <c r="Y6398" i="1" s="1"/>
  <c r="N6399" i="1"/>
  <c r="Y6399" i="1" s="1"/>
  <c r="N6400" i="1"/>
  <c r="Y6400" i="1" s="1"/>
  <c r="N6401" i="1"/>
  <c r="Y6401" i="1" s="1"/>
  <c r="N6402" i="1"/>
  <c r="Y6402" i="1" s="1"/>
  <c r="N6403" i="1"/>
  <c r="Y6403" i="1" s="1"/>
  <c r="N6404" i="1"/>
  <c r="Y6404" i="1" s="1"/>
  <c r="N6405" i="1"/>
  <c r="Y6405" i="1" s="1"/>
  <c r="N6406" i="1"/>
  <c r="Y6406" i="1" s="1"/>
  <c r="N6407" i="1"/>
  <c r="Y6407" i="1" s="1"/>
  <c r="N6408" i="1"/>
  <c r="Y6408" i="1" s="1"/>
  <c r="N6409" i="1"/>
  <c r="Y6409" i="1" s="1"/>
  <c r="N6410" i="1"/>
  <c r="Y6410" i="1" s="1"/>
  <c r="N6411" i="1"/>
  <c r="Y6411" i="1" s="1"/>
  <c r="N6412" i="1"/>
  <c r="Y6412" i="1" s="1"/>
  <c r="N6413" i="1"/>
  <c r="Y6413" i="1" s="1"/>
  <c r="N6414" i="1"/>
  <c r="Y6414" i="1" s="1"/>
  <c r="N6415" i="1"/>
  <c r="Y6415" i="1" s="1"/>
  <c r="N6416" i="1"/>
  <c r="Y6416" i="1" s="1"/>
  <c r="N6417" i="1"/>
  <c r="Y6417" i="1" s="1"/>
  <c r="N6418" i="1"/>
  <c r="Y6418" i="1" s="1"/>
  <c r="N6419" i="1"/>
  <c r="Y6419" i="1" s="1"/>
  <c r="N6420" i="1"/>
  <c r="Y6420" i="1" s="1"/>
  <c r="N6421" i="1"/>
  <c r="Y6421" i="1" s="1"/>
  <c r="N6422" i="1"/>
  <c r="Y6422" i="1" s="1"/>
  <c r="N6423" i="1"/>
  <c r="Y6423" i="1" s="1"/>
  <c r="N6424" i="1"/>
  <c r="Y6424" i="1" s="1"/>
  <c r="N6425" i="1"/>
  <c r="Y6425" i="1" s="1"/>
  <c r="N6426" i="1"/>
  <c r="Y6426" i="1" s="1"/>
  <c r="N6427" i="1"/>
  <c r="Y6427" i="1" s="1"/>
  <c r="N6428" i="1"/>
  <c r="Y6428" i="1" s="1"/>
  <c r="N6429" i="1"/>
  <c r="Y6429" i="1" s="1"/>
  <c r="N6430" i="1"/>
  <c r="Y6430" i="1" s="1"/>
  <c r="N6431" i="1"/>
  <c r="Y6431" i="1" s="1"/>
  <c r="N6432" i="1"/>
  <c r="Y6432" i="1" s="1"/>
  <c r="N6433" i="1"/>
  <c r="Y6433" i="1" s="1"/>
  <c r="N6434" i="1"/>
  <c r="Y6434" i="1" s="1"/>
  <c r="N6435" i="1"/>
  <c r="Y6435" i="1" s="1"/>
  <c r="N6436" i="1"/>
  <c r="Y6436" i="1" s="1"/>
  <c r="N6437" i="1"/>
  <c r="Y6437" i="1" s="1"/>
  <c r="N6438" i="1"/>
  <c r="Y6438" i="1" s="1"/>
  <c r="N6439" i="1"/>
  <c r="Y6439" i="1" s="1"/>
  <c r="N6440" i="1"/>
  <c r="Y6440" i="1" s="1"/>
  <c r="N6441" i="1"/>
  <c r="Y6441" i="1" s="1"/>
  <c r="N6442" i="1"/>
  <c r="Y6442" i="1" s="1"/>
  <c r="N6443" i="1"/>
  <c r="Y6443" i="1" s="1"/>
  <c r="N6444" i="1"/>
  <c r="Y6444" i="1" s="1"/>
  <c r="N6445" i="1"/>
  <c r="Y6445" i="1" s="1"/>
  <c r="N6446" i="1"/>
  <c r="Y6446" i="1" s="1"/>
  <c r="N6447" i="1"/>
  <c r="Y6447" i="1" s="1"/>
  <c r="N6448" i="1"/>
  <c r="Y6448" i="1" s="1"/>
  <c r="N6449" i="1"/>
  <c r="Y6449" i="1" s="1"/>
  <c r="N6450" i="1"/>
  <c r="Y6450" i="1" s="1"/>
  <c r="N6451" i="1"/>
  <c r="Y6451" i="1" s="1"/>
  <c r="N6452" i="1"/>
  <c r="Y6452" i="1" s="1"/>
  <c r="N6453" i="1"/>
  <c r="Y6453" i="1" s="1"/>
  <c r="N6454" i="1"/>
  <c r="Y6454" i="1" s="1"/>
  <c r="N6455" i="1"/>
  <c r="Y6455" i="1" s="1"/>
  <c r="N6456" i="1"/>
  <c r="Y6456" i="1" s="1"/>
  <c r="N6457" i="1"/>
  <c r="Y6457" i="1" s="1"/>
  <c r="N6458" i="1"/>
  <c r="Y6458" i="1" s="1"/>
  <c r="N6459" i="1"/>
  <c r="Y6459" i="1" s="1"/>
  <c r="N6460" i="1"/>
  <c r="Y6460" i="1" s="1"/>
  <c r="N6461" i="1"/>
  <c r="Y6461" i="1" s="1"/>
  <c r="N6462" i="1"/>
  <c r="Y6462" i="1" s="1"/>
  <c r="N6463" i="1"/>
  <c r="Y6463" i="1" s="1"/>
  <c r="N6464" i="1"/>
  <c r="Y6464" i="1" s="1"/>
  <c r="N6465" i="1"/>
  <c r="Y6465" i="1" s="1"/>
  <c r="N6466" i="1"/>
  <c r="Y6466" i="1" s="1"/>
  <c r="N6467" i="1"/>
  <c r="Y6467" i="1" s="1"/>
  <c r="N6468" i="1"/>
  <c r="Y6468" i="1" s="1"/>
  <c r="N6469" i="1"/>
  <c r="Y6469" i="1" s="1"/>
  <c r="N6470" i="1"/>
  <c r="Y6470" i="1" s="1"/>
  <c r="N6471" i="1"/>
  <c r="Y6471" i="1" s="1"/>
  <c r="N6472" i="1"/>
  <c r="Y6472" i="1" s="1"/>
  <c r="N6473" i="1"/>
  <c r="Y6473" i="1" s="1"/>
  <c r="N6474" i="1"/>
  <c r="Y6474" i="1" s="1"/>
  <c r="N6475" i="1"/>
  <c r="Y6475" i="1" s="1"/>
  <c r="N6476" i="1"/>
  <c r="Y6476" i="1" s="1"/>
  <c r="N6477" i="1"/>
  <c r="Y6477" i="1" s="1"/>
  <c r="N6478" i="1"/>
  <c r="Y6478" i="1" s="1"/>
  <c r="N6479" i="1"/>
  <c r="Y6479" i="1" s="1"/>
  <c r="N6480" i="1"/>
  <c r="Y6480" i="1" s="1"/>
  <c r="N6481" i="1"/>
  <c r="Y6481" i="1" s="1"/>
  <c r="N6482" i="1"/>
  <c r="Y6482" i="1" s="1"/>
  <c r="N6483" i="1"/>
  <c r="Y6483" i="1" s="1"/>
  <c r="N6484" i="1"/>
  <c r="Y6484" i="1" s="1"/>
  <c r="N6485" i="1"/>
  <c r="Y6485" i="1" s="1"/>
  <c r="N6486" i="1"/>
  <c r="Y6486" i="1" s="1"/>
  <c r="N6487" i="1"/>
  <c r="Y6487" i="1" s="1"/>
  <c r="N6488" i="1"/>
  <c r="Y6488" i="1" s="1"/>
  <c r="N6489" i="1"/>
  <c r="Y6489" i="1" s="1"/>
  <c r="N6490" i="1"/>
  <c r="Y6490" i="1" s="1"/>
  <c r="N6491" i="1"/>
  <c r="Y6491" i="1" s="1"/>
  <c r="N6492" i="1"/>
  <c r="Y6492" i="1" s="1"/>
  <c r="N6493" i="1"/>
  <c r="Y6493" i="1" s="1"/>
  <c r="N6494" i="1"/>
  <c r="Y6494" i="1" s="1"/>
  <c r="N6495" i="1"/>
  <c r="Y6495" i="1" s="1"/>
  <c r="N6496" i="1"/>
  <c r="Y6496" i="1" s="1"/>
  <c r="N6497" i="1"/>
  <c r="Y6497" i="1" s="1"/>
  <c r="N6498" i="1"/>
  <c r="Y6498" i="1" s="1"/>
  <c r="N6499" i="1"/>
  <c r="Y6499" i="1" s="1"/>
  <c r="N6500" i="1"/>
  <c r="Y6500" i="1" s="1"/>
  <c r="N6501" i="1"/>
  <c r="Y6501" i="1" s="1"/>
  <c r="N6502" i="1"/>
  <c r="Y6502" i="1" s="1"/>
  <c r="N6503" i="1"/>
  <c r="Y6503" i="1" s="1"/>
  <c r="N6504" i="1"/>
  <c r="Y6504" i="1" s="1"/>
  <c r="N6505" i="1"/>
  <c r="Y6505" i="1" s="1"/>
  <c r="N6506" i="1"/>
  <c r="Y6506" i="1" s="1"/>
  <c r="N6507" i="1"/>
  <c r="Y6507" i="1" s="1"/>
  <c r="N6508" i="1"/>
  <c r="Y6508" i="1" s="1"/>
  <c r="N6509" i="1"/>
  <c r="Y6509" i="1" s="1"/>
  <c r="N6510" i="1"/>
  <c r="Y6510" i="1" s="1"/>
  <c r="N6511" i="1"/>
  <c r="Y6511" i="1" s="1"/>
  <c r="N6512" i="1"/>
  <c r="Y6512" i="1" s="1"/>
  <c r="N6513" i="1"/>
  <c r="Y6513" i="1" s="1"/>
  <c r="N6514" i="1"/>
  <c r="Y6514" i="1" s="1"/>
  <c r="N6515" i="1"/>
  <c r="Y6515" i="1" s="1"/>
  <c r="N6516" i="1"/>
  <c r="Y6516" i="1" s="1"/>
  <c r="N6517" i="1"/>
  <c r="Y6517" i="1" s="1"/>
  <c r="N6518" i="1"/>
  <c r="Y6518" i="1" s="1"/>
  <c r="N6519" i="1"/>
  <c r="Y6519" i="1" s="1"/>
  <c r="N6520" i="1"/>
  <c r="Y6520" i="1" s="1"/>
  <c r="N6521" i="1"/>
  <c r="Y6521" i="1" s="1"/>
  <c r="N6522" i="1"/>
  <c r="Y6522" i="1" s="1"/>
  <c r="N6523" i="1"/>
  <c r="Y6523" i="1" s="1"/>
  <c r="N6524" i="1"/>
  <c r="Y6524" i="1" s="1"/>
  <c r="N6525" i="1"/>
  <c r="Y6525" i="1" s="1"/>
  <c r="N6526" i="1"/>
  <c r="Y6526" i="1" s="1"/>
  <c r="N6527" i="1"/>
  <c r="Y6527" i="1" s="1"/>
  <c r="N6528" i="1"/>
  <c r="Y6528" i="1" s="1"/>
  <c r="N6529" i="1"/>
  <c r="Y6529" i="1" s="1"/>
  <c r="N6530" i="1"/>
  <c r="Y6530" i="1" s="1"/>
  <c r="N6531" i="1"/>
  <c r="Y6531" i="1" s="1"/>
  <c r="N6532" i="1"/>
  <c r="Y6532" i="1" s="1"/>
  <c r="N6533" i="1"/>
  <c r="Y6533" i="1" s="1"/>
  <c r="N6534" i="1"/>
  <c r="Y6534" i="1" s="1"/>
  <c r="N6535" i="1"/>
  <c r="Y6535" i="1" s="1"/>
  <c r="N6536" i="1"/>
  <c r="Y6536" i="1" s="1"/>
  <c r="N6537" i="1"/>
  <c r="Y6537" i="1" s="1"/>
  <c r="N6538" i="1"/>
  <c r="Y6538" i="1" s="1"/>
  <c r="N6539" i="1"/>
  <c r="Y6539" i="1" s="1"/>
  <c r="N6540" i="1"/>
  <c r="Y6540" i="1" s="1"/>
  <c r="N6541" i="1"/>
  <c r="Y6541" i="1" s="1"/>
  <c r="N6542" i="1"/>
  <c r="Y6542" i="1" s="1"/>
  <c r="N6543" i="1"/>
  <c r="Y6543" i="1" s="1"/>
  <c r="N6544" i="1"/>
  <c r="Y6544" i="1" s="1"/>
  <c r="N6545" i="1"/>
  <c r="Y6545" i="1" s="1"/>
  <c r="N6546" i="1"/>
  <c r="Y6546" i="1" s="1"/>
  <c r="N6547" i="1"/>
  <c r="Y6547" i="1" s="1"/>
  <c r="N6548" i="1"/>
  <c r="Y6548" i="1" s="1"/>
  <c r="N6549" i="1"/>
  <c r="Y6549" i="1" s="1"/>
  <c r="N6550" i="1"/>
  <c r="Y6550" i="1" s="1"/>
  <c r="N6551" i="1"/>
  <c r="Y6551" i="1" s="1"/>
  <c r="N6552" i="1"/>
  <c r="Y6552" i="1" s="1"/>
  <c r="N6553" i="1"/>
  <c r="Y6553" i="1" s="1"/>
  <c r="N6554" i="1"/>
  <c r="Y6554" i="1" s="1"/>
  <c r="N6555" i="1"/>
  <c r="Y6555" i="1" s="1"/>
  <c r="N6556" i="1"/>
  <c r="Y6556" i="1" s="1"/>
  <c r="N6557" i="1"/>
  <c r="Y6557" i="1" s="1"/>
  <c r="N6558" i="1"/>
  <c r="Y6558" i="1" s="1"/>
  <c r="N6559" i="1"/>
  <c r="Y6559" i="1" s="1"/>
  <c r="N6560" i="1"/>
  <c r="Y6560" i="1" s="1"/>
  <c r="N6561" i="1"/>
  <c r="Y6561" i="1" s="1"/>
  <c r="N6562" i="1"/>
  <c r="Y6562" i="1" s="1"/>
  <c r="N6563" i="1"/>
  <c r="Y6563" i="1" s="1"/>
  <c r="N6564" i="1"/>
  <c r="Y6564" i="1" s="1"/>
  <c r="N6565" i="1"/>
  <c r="Y6565" i="1" s="1"/>
  <c r="N6566" i="1"/>
  <c r="Y6566" i="1" s="1"/>
  <c r="N6567" i="1"/>
  <c r="Y6567" i="1" s="1"/>
  <c r="N6568" i="1"/>
  <c r="Y6568" i="1" s="1"/>
  <c r="N6569" i="1"/>
  <c r="Y6569" i="1" s="1"/>
  <c r="N6570" i="1"/>
  <c r="Y6570" i="1" s="1"/>
  <c r="N6571" i="1"/>
  <c r="Y6571" i="1" s="1"/>
  <c r="N6572" i="1"/>
  <c r="Y6572" i="1" s="1"/>
  <c r="N6573" i="1"/>
  <c r="Y6573" i="1" s="1"/>
  <c r="N6574" i="1"/>
  <c r="Y6574" i="1" s="1"/>
  <c r="N6575" i="1"/>
  <c r="Y6575" i="1" s="1"/>
  <c r="N6576" i="1"/>
  <c r="Y6576" i="1" s="1"/>
  <c r="N6577" i="1"/>
  <c r="Y6577" i="1" s="1"/>
  <c r="N6578" i="1"/>
  <c r="Y6578" i="1" s="1"/>
  <c r="N6579" i="1"/>
  <c r="Y6579" i="1" s="1"/>
  <c r="N6580" i="1"/>
  <c r="Y6580" i="1" s="1"/>
  <c r="N6581" i="1"/>
  <c r="Y6581" i="1" s="1"/>
  <c r="N6582" i="1"/>
  <c r="Y6582" i="1" s="1"/>
  <c r="N6583" i="1"/>
  <c r="Y6583" i="1" s="1"/>
  <c r="N6584" i="1"/>
  <c r="Y6584" i="1" s="1"/>
  <c r="N6585" i="1"/>
  <c r="Y6585" i="1" s="1"/>
  <c r="N6586" i="1"/>
  <c r="Y6586" i="1" s="1"/>
  <c r="N6587" i="1"/>
  <c r="Y6587" i="1" s="1"/>
  <c r="N6588" i="1"/>
  <c r="Y6588" i="1" s="1"/>
  <c r="N6589" i="1"/>
  <c r="Y6589" i="1" s="1"/>
  <c r="N6590" i="1"/>
  <c r="Y6590" i="1" s="1"/>
  <c r="N6591" i="1"/>
  <c r="Y6591" i="1" s="1"/>
  <c r="N6592" i="1"/>
  <c r="Y6592" i="1" s="1"/>
  <c r="N6593" i="1"/>
  <c r="Y6593" i="1" s="1"/>
  <c r="N6594" i="1"/>
  <c r="Y6594" i="1" s="1"/>
  <c r="N6595" i="1"/>
  <c r="Y6595" i="1" s="1"/>
  <c r="N6596" i="1"/>
  <c r="Y6596" i="1" s="1"/>
  <c r="N6597" i="1"/>
  <c r="Y6597" i="1" s="1"/>
  <c r="N6598" i="1"/>
  <c r="Y6598" i="1" s="1"/>
  <c r="N6599" i="1"/>
  <c r="Y6599" i="1" s="1"/>
  <c r="N6600" i="1"/>
  <c r="Y6600" i="1" s="1"/>
  <c r="N6601" i="1"/>
  <c r="Y6601" i="1" s="1"/>
  <c r="N6602" i="1"/>
  <c r="Y6602" i="1" s="1"/>
  <c r="N6603" i="1"/>
  <c r="Y6603" i="1" s="1"/>
  <c r="N6604" i="1"/>
  <c r="Y6604" i="1" s="1"/>
  <c r="N6605" i="1"/>
  <c r="Y6605" i="1" s="1"/>
  <c r="N6606" i="1"/>
  <c r="Y6606" i="1" s="1"/>
  <c r="N6607" i="1"/>
  <c r="Y6607" i="1" s="1"/>
  <c r="N6608" i="1"/>
  <c r="Y6608" i="1" s="1"/>
  <c r="N6609" i="1"/>
  <c r="Y6609" i="1" s="1"/>
  <c r="N6610" i="1"/>
  <c r="Y6610" i="1" s="1"/>
  <c r="N6611" i="1"/>
  <c r="Y6611" i="1" s="1"/>
  <c r="N6612" i="1"/>
  <c r="Y6612" i="1" s="1"/>
  <c r="N6613" i="1"/>
  <c r="Y6613" i="1" s="1"/>
  <c r="N6614" i="1"/>
  <c r="Y6614" i="1" s="1"/>
  <c r="N6615" i="1"/>
  <c r="Y6615" i="1" s="1"/>
  <c r="N6616" i="1"/>
  <c r="Y6616" i="1" s="1"/>
  <c r="N6617" i="1"/>
  <c r="Y6617" i="1" s="1"/>
  <c r="N6618" i="1"/>
  <c r="Y6618" i="1" s="1"/>
  <c r="N6619" i="1"/>
  <c r="Y6619" i="1" s="1"/>
  <c r="N6620" i="1"/>
  <c r="Y6620" i="1" s="1"/>
  <c r="N6621" i="1"/>
  <c r="Y6621" i="1" s="1"/>
  <c r="N6622" i="1"/>
  <c r="Y6622" i="1" s="1"/>
  <c r="N6623" i="1"/>
  <c r="Y6623" i="1" s="1"/>
  <c r="N6624" i="1"/>
  <c r="Y6624" i="1" s="1"/>
  <c r="N6625" i="1"/>
  <c r="Y6625" i="1" s="1"/>
  <c r="N6626" i="1"/>
  <c r="Y6626" i="1" s="1"/>
  <c r="N6627" i="1"/>
  <c r="Y6627" i="1" s="1"/>
  <c r="N6628" i="1"/>
  <c r="Y6628" i="1" s="1"/>
  <c r="N6629" i="1"/>
  <c r="Y6629" i="1" s="1"/>
  <c r="N6630" i="1"/>
  <c r="Y6630" i="1" s="1"/>
  <c r="N6631" i="1"/>
  <c r="Y6631" i="1" s="1"/>
  <c r="N6632" i="1"/>
  <c r="Y6632" i="1" s="1"/>
  <c r="N6633" i="1"/>
  <c r="Y6633" i="1" s="1"/>
  <c r="N6634" i="1"/>
  <c r="Y6634" i="1" s="1"/>
  <c r="N6635" i="1"/>
  <c r="Y6635" i="1" s="1"/>
  <c r="N6636" i="1"/>
  <c r="Y6636" i="1" s="1"/>
  <c r="N6637" i="1"/>
  <c r="Y6637" i="1" s="1"/>
  <c r="N6638" i="1"/>
  <c r="Y6638" i="1" s="1"/>
  <c r="N6639" i="1"/>
  <c r="Y6639" i="1" s="1"/>
  <c r="N6640" i="1"/>
  <c r="Y6640" i="1" s="1"/>
  <c r="N6641" i="1"/>
  <c r="Y6641" i="1" s="1"/>
  <c r="N6642" i="1"/>
  <c r="Y6642" i="1" s="1"/>
  <c r="N6643" i="1"/>
  <c r="Y6643" i="1" s="1"/>
  <c r="N6644" i="1"/>
  <c r="Y6644" i="1" s="1"/>
  <c r="N6645" i="1"/>
  <c r="Y6645" i="1" s="1"/>
  <c r="N6646" i="1"/>
  <c r="Y6646" i="1" s="1"/>
  <c r="N6647" i="1"/>
  <c r="Y6647" i="1" s="1"/>
  <c r="N6648" i="1"/>
  <c r="Y6648" i="1" s="1"/>
  <c r="N6649" i="1"/>
  <c r="Y6649" i="1" s="1"/>
  <c r="N6650" i="1"/>
  <c r="Y6650" i="1" s="1"/>
  <c r="N6651" i="1"/>
  <c r="Y6651" i="1" s="1"/>
  <c r="N6652" i="1"/>
  <c r="Y6652" i="1" s="1"/>
  <c r="N6653" i="1"/>
  <c r="Y6653" i="1" s="1"/>
  <c r="N6654" i="1"/>
  <c r="Y6654" i="1" s="1"/>
  <c r="N6655" i="1"/>
  <c r="Y6655" i="1" s="1"/>
  <c r="N6656" i="1"/>
  <c r="Y6656" i="1" s="1"/>
  <c r="N6657" i="1"/>
  <c r="Y6657" i="1" s="1"/>
  <c r="N6658" i="1"/>
  <c r="Y6658" i="1" s="1"/>
  <c r="N6659" i="1"/>
  <c r="Y6659" i="1" s="1"/>
  <c r="N6660" i="1"/>
  <c r="Y6660" i="1" s="1"/>
  <c r="N6661" i="1"/>
  <c r="Y6661" i="1" s="1"/>
  <c r="N6662" i="1"/>
  <c r="Y6662" i="1" s="1"/>
  <c r="N6663" i="1"/>
  <c r="Y6663" i="1" s="1"/>
  <c r="N6664" i="1"/>
  <c r="Y6664" i="1" s="1"/>
  <c r="N6665" i="1"/>
  <c r="Y6665" i="1" s="1"/>
  <c r="N6666" i="1"/>
  <c r="Y6666" i="1" s="1"/>
  <c r="N6667" i="1"/>
  <c r="Y6667" i="1" s="1"/>
  <c r="N6668" i="1"/>
  <c r="Y6668" i="1" s="1"/>
  <c r="N6669" i="1"/>
  <c r="Y6669" i="1" s="1"/>
  <c r="N6670" i="1"/>
  <c r="Y6670" i="1" s="1"/>
  <c r="N6671" i="1"/>
  <c r="Y6671" i="1" s="1"/>
  <c r="N6672" i="1"/>
  <c r="Y6672" i="1" s="1"/>
  <c r="N6673" i="1"/>
  <c r="Y6673" i="1" s="1"/>
  <c r="N6674" i="1"/>
  <c r="Y6674" i="1" s="1"/>
  <c r="N6675" i="1"/>
  <c r="Y6675" i="1" s="1"/>
  <c r="N6676" i="1"/>
  <c r="Y6676" i="1" s="1"/>
  <c r="N6677" i="1"/>
  <c r="Y6677" i="1" s="1"/>
  <c r="N6678" i="1"/>
  <c r="Y6678" i="1" s="1"/>
  <c r="N6679" i="1"/>
  <c r="Y6679" i="1" s="1"/>
  <c r="N6680" i="1"/>
  <c r="Y6680" i="1" s="1"/>
  <c r="N6681" i="1"/>
  <c r="Y6681" i="1" s="1"/>
  <c r="N6682" i="1"/>
  <c r="Y6682" i="1" s="1"/>
  <c r="N6683" i="1"/>
  <c r="Y6683" i="1" s="1"/>
  <c r="N6684" i="1"/>
  <c r="Y6684" i="1" s="1"/>
  <c r="N6685" i="1"/>
  <c r="Y6685" i="1" s="1"/>
  <c r="N6686" i="1"/>
  <c r="Y6686" i="1" s="1"/>
  <c r="N6687" i="1"/>
  <c r="Y6687" i="1" s="1"/>
  <c r="N6688" i="1"/>
  <c r="Y6688" i="1" s="1"/>
  <c r="N6689" i="1"/>
  <c r="Y6689" i="1" s="1"/>
  <c r="N6690" i="1"/>
  <c r="Y6690" i="1" s="1"/>
  <c r="N6691" i="1"/>
  <c r="Y6691" i="1" s="1"/>
  <c r="N6692" i="1"/>
  <c r="Y6692" i="1" s="1"/>
  <c r="N6693" i="1"/>
  <c r="Y6693" i="1" s="1"/>
  <c r="N6694" i="1"/>
  <c r="Y6694" i="1" s="1"/>
  <c r="N6695" i="1"/>
  <c r="Y6695" i="1" s="1"/>
  <c r="N6696" i="1"/>
  <c r="Y6696" i="1" s="1"/>
  <c r="N6697" i="1"/>
  <c r="Y6697" i="1" s="1"/>
  <c r="N6698" i="1"/>
  <c r="Y6698" i="1" s="1"/>
  <c r="N6699" i="1"/>
  <c r="Y6699" i="1" s="1"/>
  <c r="N6700" i="1"/>
  <c r="Y6700" i="1" s="1"/>
  <c r="N6701" i="1"/>
  <c r="Y6701" i="1" s="1"/>
  <c r="N6702" i="1"/>
  <c r="Y6702" i="1" s="1"/>
  <c r="N6703" i="1"/>
  <c r="Y6703" i="1" s="1"/>
  <c r="N6704" i="1"/>
  <c r="Y6704" i="1" s="1"/>
  <c r="N6705" i="1"/>
  <c r="Y6705" i="1" s="1"/>
  <c r="N6706" i="1"/>
  <c r="Y6706" i="1" s="1"/>
  <c r="N6707" i="1"/>
  <c r="Y6707" i="1" s="1"/>
  <c r="N6708" i="1"/>
  <c r="Y6708" i="1" s="1"/>
  <c r="N6709" i="1"/>
  <c r="Y6709" i="1" s="1"/>
  <c r="N6710" i="1"/>
  <c r="Y6710" i="1" s="1"/>
  <c r="N6711" i="1"/>
  <c r="Y6711" i="1" s="1"/>
  <c r="N6712" i="1"/>
  <c r="Y6712" i="1" s="1"/>
  <c r="N6713" i="1"/>
  <c r="Y6713" i="1" s="1"/>
  <c r="N6714" i="1"/>
  <c r="Y6714" i="1" s="1"/>
  <c r="N6715" i="1"/>
  <c r="Y6715" i="1" s="1"/>
  <c r="N6716" i="1"/>
  <c r="Y6716" i="1" s="1"/>
  <c r="N6717" i="1"/>
  <c r="Y6717" i="1" s="1"/>
  <c r="N6718" i="1"/>
  <c r="Y6718" i="1" s="1"/>
  <c r="N6719" i="1"/>
  <c r="Y6719" i="1" s="1"/>
  <c r="N6720" i="1"/>
  <c r="Y6720" i="1" s="1"/>
  <c r="N6721" i="1"/>
  <c r="Y6721" i="1" s="1"/>
  <c r="N6722" i="1"/>
  <c r="Y6722" i="1" s="1"/>
  <c r="N6723" i="1"/>
  <c r="Y6723" i="1" s="1"/>
  <c r="N6724" i="1"/>
  <c r="Y6724" i="1" s="1"/>
  <c r="N6725" i="1"/>
  <c r="Y6725" i="1" s="1"/>
  <c r="N6726" i="1"/>
  <c r="Y6726" i="1" s="1"/>
  <c r="N6727" i="1"/>
  <c r="Y6727" i="1" s="1"/>
  <c r="N6728" i="1"/>
  <c r="Y6728" i="1" s="1"/>
  <c r="N6729" i="1"/>
  <c r="Y6729" i="1" s="1"/>
  <c r="N6730" i="1"/>
  <c r="Y6730" i="1" s="1"/>
  <c r="N6731" i="1"/>
  <c r="Y6731" i="1" s="1"/>
  <c r="N6732" i="1"/>
  <c r="Y6732" i="1" s="1"/>
  <c r="N6733" i="1"/>
  <c r="Y6733" i="1" s="1"/>
  <c r="N6734" i="1"/>
  <c r="Y6734" i="1" s="1"/>
  <c r="N6735" i="1"/>
  <c r="Y6735" i="1" s="1"/>
  <c r="N6736" i="1"/>
  <c r="Y6736" i="1" s="1"/>
  <c r="N6737" i="1"/>
  <c r="Y6737" i="1" s="1"/>
  <c r="N6738" i="1"/>
  <c r="Y6738" i="1" s="1"/>
  <c r="N6739" i="1"/>
  <c r="Y6739" i="1" s="1"/>
  <c r="N6740" i="1"/>
  <c r="Y6740" i="1" s="1"/>
  <c r="N6741" i="1"/>
  <c r="Y6741" i="1" s="1"/>
  <c r="N6742" i="1"/>
  <c r="Y6742" i="1" s="1"/>
  <c r="N6743" i="1"/>
  <c r="Y6743" i="1" s="1"/>
  <c r="N6744" i="1"/>
  <c r="Y6744" i="1" s="1"/>
  <c r="N6745" i="1"/>
  <c r="Y6745" i="1" s="1"/>
  <c r="N6746" i="1"/>
  <c r="Y6746" i="1" s="1"/>
  <c r="N6747" i="1"/>
  <c r="Y6747" i="1" s="1"/>
  <c r="N6748" i="1"/>
  <c r="Y6748" i="1" s="1"/>
  <c r="N6749" i="1"/>
  <c r="Y6749" i="1" s="1"/>
  <c r="N6750" i="1"/>
  <c r="Y6750" i="1" s="1"/>
  <c r="N6751" i="1"/>
  <c r="Y6751" i="1" s="1"/>
  <c r="N6752" i="1"/>
  <c r="Y6752" i="1" s="1"/>
  <c r="N6753" i="1"/>
  <c r="Y6753" i="1" s="1"/>
  <c r="N6754" i="1"/>
  <c r="Y6754" i="1" s="1"/>
  <c r="N6755" i="1"/>
  <c r="Y6755" i="1" s="1"/>
  <c r="N6756" i="1"/>
  <c r="Y6756" i="1" s="1"/>
  <c r="N6757" i="1"/>
  <c r="Y6757" i="1" s="1"/>
  <c r="N6758" i="1"/>
  <c r="Y6758" i="1" s="1"/>
  <c r="N6759" i="1"/>
  <c r="Y6759" i="1" s="1"/>
  <c r="N6760" i="1"/>
  <c r="Y6760" i="1" s="1"/>
  <c r="N6761" i="1"/>
  <c r="Y6761" i="1" s="1"/>
  <c r="N6762" i="1"/>
  <c r="Y6762" i="1" s="1"/>
  <c r="N6763" i="1"/>
  <c r="Y6763" i="1" s="1"/>
  <c r="N6764" i="1"/>
  <c r="Y6764" i="1" s="1"/>
  <c r="N6765" i="1"/>
  <c r="Y6765" i="1" s="1"/>
  <c r="N6766" i="1"/>
  <c r="Y6766" i="1" s="1"/>
  <c r="N6767" i="1"/>
  <c r="Y6767" i="1" s="1"/>
  <c r="N6768" i="1"/>
  <c r="Y6768" i="1" s="1"/>
  <c r="N6769" i="1"/>
  <c r="Y6769" i="1" s="1"/>
  <c r="N6770" i="1"/>
  <c r="Y6770" i="1" s="1"/>
  <c r="N6771" i="1"/>
  <c r="Y6771" i="1" s="1"/>
  <c r="N6772" i="1"/>
  <c r="Y6772" i="1" s="1"/>
  <c r="N6773" i="1"/>
  <c r="Y6773" i="1" s="1"/>
  <c r="N6774" i="1"/>
  <c r="Y6774" i="1" s="1"/>
  <c r="N6775" i="1"/>
  <c r="Y6775" i="1" s="1"/>
  <c r="N6776" i="1"/>
  <c r="Y6776" i="1" s="1"/>
  <c r="N6777" i="1"/>
  <c r="Y6777" i="1" s="1"/>
  <c r="N6778" i="1"/>
  <c r="Y6778" i="1" s="1"/>
  <c r="N6779" i="1"/>
  <c r="Y6779" i="1" s="1"/>
  <c r="N6780" i="1"/>
  <c r="Y6780" i="1" s="1"/>
  <c r="N6781" i="1"/>
  <c r="Y6781" i="1" s="1"/>
  <c r="N6782" i="1"/>
  <c r="Y6782" i="1" s="1"/>
  <c r="N6783" i="1"/>
  <c r="Y6783" i="1" s="1"/>
  <c r="N6784" i="1"/>
  <c r="Y6784" i="1" s="1"/>
  <c r="N6785" i="1"/>
  <c r="Y6785" i="1" s="1"/>
  <c r="N6786" i="1"/>
  <c r="Y6786" i="1" s="1"/>
  <c r="N6787" i="1"/>
  <c r="Y6787" i="1" s="1"/>
  <c r="N6788" i="1"/>
  <c r="Y6788" i="1" s="1"/>
  <c r="N6789" i="1"/>
  <c r="Y6789" i="1" s="1"/>
  <c r="N6790" i="1"/>
  <c r="Y6790" i="1" s="1"/>
  <c r="N6791" i="1"/>
  <c r="Y6791" i="1" s="1"/>
  <c r="N6792" i="1"/>
  <c r="Y6792" i="1" s="1"/>
  <c r="N6793" i="1"/>
  <c r="Y6793" i="1" s="1"/>
  <c r="N6794" i="1"/>
  <c r="Y6794" i="1" s="1"/>
  <c r="N6795" i="1"/>
  <c r="Y6795" i="1" s="1"/>
  <c r="N6796" i="1"/>
  <c r="Y6796" i="1" s="1"/>
  <c r="N6797" i="1"/>
  <c r="Y6797" i="1" s="1"/>
  <c r="N6798" i="1"/>
  <c r="Y6798" i="1" s="1"/>
  <c r="N6799" i="1"/>
  <c r="Y6799" i="1" s="1"/>
  <c r="N6800" i="1"/>
  <c r="Y6800" i="1" s="1"/>
  <c r="N6801" i="1"/>
  <c r="Y6801" i="1" s="1"/>
  <c r="N6802" i="1"/>
  <c r="Y6802" i="1" s="1"/>
  <c r="N6803" i="1"/>
  <c r="Y6803" i="1" s="1"/>
  <c r="N6804" i="1"/>
  <c r="Y6804" i="1" s="1"/>
  <c r="N6805" i="1"/>
  <c r="Y6805" i="1" s="1"/>
  <c r="N6806" i="1"/>
  <c r="Y6806" i="1" s="1"/>
  <c r="N6807" i="1"/>
  <c r="Y6807" i="1" s="1"/>
  <c r="N6808" i="1"/>
  <c r="Y6808" i="1" s="1"/>
  <c r="N6809" i="1"/>
  <c r="Y6809" i="1" s="1"/>
  <c r="N6810" i="1"/>
  <c r="Y6810" i="1" s="1"/>
  <c r="N6811" i="1"/>
  <c r="Y6811" i="1" s="1"/>
  <c r="N6812" i="1"/>
  <c r="Y6812" i="1" s="1"/>
  <c r="N6813" i="1"/>
  <c r="Y6813" i="1" s="1"/>
  <c r="N6814" i="1"/>
  <c r="Y6814" i="1" s="1"/>
  <c r="N6815" i="1"/>
  <c r="Y6815" i="1" s="1"/>
  <c r="N6816" i="1"/>
  <c r="Y6816" i="1" s="1"/>
  <c r="N6817" i="1"/>
  <c r="Y6817" i="1" s="1"/>
  <c r="N6818" i="1"/>
  <c r="Y6818" i="1" s="1"/>
  <c r="N6819" i="1"/>
  <c r="Y6819" i="1" s="1"/>
  <c r="N6820" i="1"/>
  <c r="Y6820" i="1" s="1"/>
  <c r="N6821" i="1"/>
  <c r="Y6821" i="1" s="1"/>
  <c r="N6822" i="1"/>
  <c r="Y6822" i="1" s="1"/>
  <c r="N6823" i="1"/>
  <c r="Y6823" i="1" s="1"/>
  <c r="N6824" i="1"/>
  <c r="Y6824" i="1" s="1"/>
  <c r="N6825" i="1"/>
  <c r="Y6825" i="1" s="1"/>
  <c r="N6826" i="1"/>
  <c r="Y6826" i="1" s="1"/>
  <c r="N6827" i="1"/>
  <c r="Y6827" i="1" s="1"/>
  <c r="N6828" i="1"/>
  <c r="Y6828" i="1" s="1"/>
  <c r="N6829" i="1"/>
  <c r="Y6829" i="1" s="1"/>
  <c r="N6830" i="1"/>
  <c r="Y6830" i="1" s="1"/>
  <c r="N6831" i="1"/>
  <c r="Y6831" i="1" s="1"/>
  <c r="N6832" i="1"/>
  <c r="Y6832" i="1" s="1"/>
  <c r="N6833" i="1"/>
  <c r="Y6833" i="1" s="1"/>
  <c r="N6834" i="1"/>
  <c r="Y6834" i="1" s="1"/>
  <c r="N6835" i="1"/>
  <c r="Y6835" i="1" s="1"/>
  <c r="N6836" i="1"/>
  <c r="Y6836" i="1" s="1"/>
  <c r="N6837" i="1"/>
  <c r="Y6837" i="1" s="1"/>
  <c r="N6838" i="1"/>
  <c r="Y6838" i="1" s="1"/>
  <c r="N6839" i="1"/>
  <c r="Y6839" i="1" s="1"/>
  <c r="N6840" i="1"/>
  <c r="Y6840" i="1" s="1"/>
  <c r="N6841" i="1"/>
  <c r="Y6841" i="1" s="1"/>
  <c r="N6842" i="1"/>
  <c r="Y6842" i="1" s="1"/>
  <c r="N6843" i="1"/>
  <c r="Y6843" i="1" s="1"/>
  <c r="N6844" i="1"/>
  <c r="Y6844" i="1" s="1"/>
  <c r="N6845" i="1"/>
  <c r="Y6845" i="1" s="1"/>
  <c r="N6846" i="1"/>
  <c r="Y6846" i="1" s="1"/>
  <c r="N6847" i="1"/>
  <c r="Y6847" i="1" s="1"/>
  <c r="N6848" i="1"/>
  <c r="Y6848" i="1" s="1"/>
  <c r="N6849" i="1"/>
  <c r="Y6849" i="1" s="1"/>
  <c r="N6850" i="1"/>
  <c r="Y6850" i="1" s="1"/>
  <c r="N6851" i="1"/>
  <c r="Y6851" i="1" s="1"/>
  <c r="N6852" i="1"/>
  <c r="Y6852" i="1" s="1"/>
  <c r="N6853" i="1"/>
  <c r="Y6853" i="1" s="1"/>
  <c r="N6854" i="1"/>
  <c r="Y6854" i="1" s="1"/>
  <c r="N6855" i="1"/>
  <c r="Y6855" i="1" s="1"/>
  <c r="N6856" i="1"/>
  <c r="Y6856" i="1" s="1"/>
  <c r="N6857" i="1"/>
  <c r="Y6857" i="1" s="1"/>
  <c r="N6858" i="1"/>
  <c r="Y6858" i="1" s="1"/>
  <c r="N6859" i="1"/>
  <c r="Y6859" i="1" s="1"/>
  <c r="N6860" i="1"/>
  <c r="Y6860" i="1" s="1"/>
  <c r="N6861" i="1"/>
  <c r="Y6861" i="1" s="1"/>
  <c r="N6862" i="1"/>
  <c r="Y6862" i="1" s="1"/>
  <c r="N6863" i="1"/>
  <c r="Y6863" i="1" s="1"/>
  <c r="N6864" i="1"/>
  <c r="Y6864" i="1" s="1"/>
  <c r="N6865" i="1"/>
  <c r="Y6865" i="1" s="1"/>
  <c r="N6866" i="1"/>
  <c r="Y6866" i="1" s="1"/>
  <c r="N6867" i="1"/>
  <c r="Y6867" i="1" s="1"/>
  <c r="N6868" i="1"/>
  <c r="Y6868" i="1" s="1"/>
  <c r="N6869" i="1"/>
  <c r="Y6869" i="1" s="1"/>
  <c r="N6870" i="1"/>
  <c r="Y6870" i="1" s="1"/>
  <c r="N6871" i="1"/>
  <c r="Y6871" i="1" s="1"/>
  <c r="N6872" i="1"/>
  <c r="Y6872" i="1" s="1"/>
  <c r="N6873" i="1"/>
  <c r="Y6873" i="1" s="1"/>
  <c r="N6874" i="1"/>
  <c r="Y6874" i="1" s="1"/>
  <c r="N6875" i="1"/>
  <c r="Y6875" i="1" s="1"/>
  <c r="N6876" i="1"/>
  <c r="Y6876" i="1" s="1"/>
  <c r="N6877" i="1"/>
  <c r="Y6877" i="1" s="1"/>
  <c r="N6878" i="1"/>
  <c r="Y6878" i="1" s="1"/>
  <c r="N6879" i="1"/>
  <c r="Y6879" i="1" s="1"/>
  <c r="N6880" i="1"/>
  <c r="Y6880" i="1" s="1"/>
  <c r="N6881" i="1"/>
  <c r="Y6881" i="1" s="1"/>
  <c r="N6882" i="1"/>
  <c r="Y6882" i="1" s="1"/>
  <c r="N6883" i="1"/>
  <c r="Y6883" i="1" s="1"/>
  <c r="N6884" i="1"/>
  <c r="Y6884" i="1" s="1"/>
  <c r="N6885" i="1"/>
  <c r="Y6885" i="1" s="1"/>
  <c r="N6886" i="1"/>
  <c r="Y6886" i="1" s="1"/>
  <c r="N6887" i="1"/>
  <c r="Y6887" i="1" s="1"/>
  <c r="N6888" i="1"/>
  <c r="Y6888" i="1" s="1"/>
  <c r="N6889" i="1"/>
  <c r="Y6889" i="1" s="1"/>
  <c r="N6890" i="1"/>
  <c r="Y6890" i="1" s="1"/>
  <c r="N6891" i="1"/>
  <c r="Y6891" i="1" s="1"/>
  <c r="N6892" i="1"/>
  <c r="Y6892" i="1" s="1"/>
  <c r="N6893" i="1"/>
  <c r="Y6893" i="1" s="1"/>
  <c r="N6894" i="1"/>
  <c r="Y6894" i="1" s="1"/>
  <c r="N6895" i="1"/>
  <c r="Y6895" i="1" s="1"/>
  <c r="N6896" i="1"/>
  <c r="Y6896" i="1" s="1"/>
  <c r="N6897" i="1"/>
  <c r="Y6897" i="1" s="1"/>
  <c r="N6898" i="1"/>
  <c r="Y6898" i="1" s="1"/>
  <c r="N6899" i="1"/>
  <c r="Y6899" i="1" s="1"/>
  <c r="N6900" i="1"/>
  <c r="Y6900" i="1" s="1"/>
  <c r="N6901" i="1"/>
  <c r="Y6901" i="1" s="1"/>
  <c r="N6902" i="1"/>
  <c r="Y6902" i="1" s="1"/>
  <c r="N6903" i="1"/>
  <c r="Y6903" i="1" s="1"/>
  <c r="N6904" i="1"/>
  <c r="Y6904" i="1" s="1"/>
  <c r="N6905" i="1"/>
  <c r="Y6905" i="1" s="1"/>
  <c r="N6906" i="1"/>
  <c r="Y6906" i="1" s="1"/>
  <c r="N6907" i="1"/>
  <c r="Y6907" i="1" s="1"/>
  <c r="N6908" i="1"/>
  <c r="Y6908" i="1" s="1"/>
  <c r="N6909" i="1"/>
  <c r="Y6909" i="1" s="1"/>
  <c r="N6910" i="1"/>
  <c r="Y6910" i="1" s="1"/>
  <c r="N6911" i="1"/>
  <c r="Y6911" i="1" s="1"/>
  <c r="N6912" i="1"/>
  <c r="Y6912" i="1" s="1"/>
  <c r="N6913" i="1"/>
  <c r="Y6913" i="1" s="1"/>
  <c r="N6914" i="1"/>
  <c r="Y6914" i="1" s="1"/>
  <c r="N6915" i="1"/>
  <c r="Y6915" i="1" s="1"/>
  <c r="N6916" i="1"/>
  <c r="Y6916" i="1" s="1"/>
  <c r="N6917" i="1"/>
  <c r="Y6917" i="1" s="1"/>
  <c r="N6918" i="1"/>
  <c r="Y6918" i="1" s="1"/>
  <c r="N6919" i="1"/>
  <c r="Y6919" i="1" s="1"/>
  <c r="N6920" i="1"/>
  <c r="Y6920" i="1" s="1"/>
  <c r="N6921" i="1"/>
  <c r="Y6921" i="1" s="1"/>
  <c r="N6922" i="1"/>
  <c r="Y6922" i="1" s="1"/>
  <c r="N6923" i="1"/>
  <c r="Y6923" i="1" s="1"/>
  <c r="N6924" i="1"/>
  <c r="Y6924" i="1" s="1"/>
  <c r="N6925" i="1"/>
  <c r="Y6925" i="1" s="1"/>
  <c r="N6926" i="1"/>
  <c r="Y6926" i="1" s="1"/>
  <c r="N6927" i="1"/>
  <c r="Y6927" i="1" s="1"/>
  <c r="N6928" i="1"/>
  <c r="Y6928" i="1" s="1"/>
  <c r="N6929" i="1"/>
  <c r="Y6929" i="1" s="1"/>
  <c r="N6930" i="1"/>
  <c r="Y6930" i="1" s="1"/>
  <c r="N6931" i="1"/>
  <c r="Y6931" i="1" s="1"/>
  <c r="N6932" i="1"/>
  <c r="Y6932" i="1" s="1"/>
  <c r="N6933" i="1"/>
  <c r="Y6933" i="1" s="1"/>
  <c r="N6934" i="1"/>
  <c r="Y6934" i="1" s="1"/>
  <c r="N6935" i="1"/>
  <c r="Y6935" i="1" s="1"/>
  <c r="N6936" i="1"/>
  <c r="Y6936" i="1" s="1"/>
  <c r="N6937" i="1"/>
  <c r="Y6937" i="1" s="1"/>
  <c r="N6938" i="1"/>
  <c r="Y6938" i="1" s="1"/>
  <c r="N6939" i="1"/>
  <c r="Y6939" i="1" s="1"/>
  <c r="N6940" i="1"/>
  <c r="Y6940" i="1" s="1"/>
  <c r="N6941" i="1"/>
  <c r="Y6941" i="1" s="1"/>
  <c r="N6942" i="1"/>
  <c r="Y6942" i="1" s="1"/>
  <c r="N6943" i="1"/>
  <c r="Y6943" i="1" s="1"/>
  <c r="N6944" i="1"/>
  <c r="Y6944" i="1" s="1"/>
  <c r="N6945" i="1"/>
  <c r="Y6945" i="1" s="1"/>
  <c r="N6946" i="1"/>
  <c r="Y6946" i="1" s="1"/>
  <c r="N6947" i="1"/>
  <c r="Y6947" i="1" s="1"/>
  <c r="N6948" i="1"/>
  <c r="Y6948" i="1" s="1"/>
  <c r="N6949" i="1"/>
  <c r="Y6949" i="1" s="1"/>
  <c r="N6950" i="1"/>
  <c r="Y6950" i="1" s="1"/>
  <c r="N6951" i="1"/>
  <c r="Y6951" i="1" s="1"/>
  <c r="N6952" i="1"/>
  <c r="Y6952" i="1" s="1"/>
  <c r="N6953" i="1"/>
  <c r="Y6953" i="1" s="1"/>
  <c r="N6954" i="1"/>
  <c r="Y6954" i="1" s="1"/>
  <c r="N6955" i="1"/>
  <c r="Y6955" i="1" s="1"/>
  <c r="N6956" i="1"/>
  <c r="Y6956" i="1" s="1"/>
  <c r="N6957" i="1"/>
  <c r="Y6957" i="1" s="1"/>
  <c r="N6958" i="1"/>
  <c r="Y6958" i="1" s="1"/>
  <c r="N6959" i="1"/>
  <c r="Y6959" i="1" s="1"/>
  <c r="N6960" i="1"/>
  <c r="Y6960" i="1" s="1"/>
  <c r="N6961" i="1"/>
  <c r="Y6961" i="1" s="1"/>
  <c r="N6962" i="1"/>
  <c r="Y6962" i="1" s="1"/>
  <c r="N6963" i="1"/>
  <c r="Y6963" i="1" s="1"/>
  <c r="N6964" i="1"/>
  <c r="Y6964" i="1" s="1"/>
  <c r="N6965" i="1"/>
  <c r="Y6965" i="1" s="1"/>
  <c r="N6966" i="1"/>
  <c r="Y6966" i="1" s="1"/>
  <c r="N6967" i="1"/>
  <c r="Y6967" i="1" s="1"/>
  <c r="N6968" i="1"/>
  <c r="Y6968" i="1" s="1"/>
  <c r="N6969" i="1"/>
  <c r="Y6969" i="1" s="1"/>
  <c r="N6970" i="1"/>
  <c r="Y6970" i="1" s="1"/>
  <c r="N6971" i="1"/>
  <c r="Y6971" i="1" s="1"/>
  <c r="N6972" i="1"/>
  <c r="Y6972" i="1" s="1"/>
  <c r="N6973" i="1"/>
  <c r="Y6973" i="1" s="1"/>
  <c r="N6974" i="1"/>
  <c r="Y6974" i="1" s="1"/>
  <c r="N6975" i="1"/>
  <c r="Y6975" i="1" s="1"/>
  <c r="N6976" i="1"/>
  <c r="Y6976" i="1" s="1"/>
  <c r="N6977" i="1"/>
  <c r="Y6977" i="1" s="1"/>
  <c r="N6978" i="1"/>
  <c r="Y6978" i="1" s="1"/>
  <c r="N6979" i="1"/>
  <c r="Y6979" i="1" s="1"/>
  <c r="N6980" i="1"/>
  <c r="Y6980" i="1" s="1"/>
  <c r="N6981" i="1"/>
  <c r="Y6981" i="1" s="1"/>
  <c r="N6982" i="1"/>
  <c r="Y6982" i="1" s="1"/>
  <c r="N6983" i="1"/>
  <c r="Y6983" i="1" s="1"/>
  <c r="N6984" i="1"/>
  <c r="Y6984" i="1" s="1"/>
  <c r="N6985" i="1"/>
  <c r="Y6985" i="1" s="1"/>
  <c r="N6986" i="1"/>
  <c r="Y6986" i="1" s="1"/>
  <c r="N6987" i="1"/>
  <c r="Y6987" i="1" s="1"/>
  <c r="N6988" i="1"/>
  <c r="Y6988" i="1" s="1"/>
  <c r="N6989" i="1"/>
  <c r="Y6989" i="1" s="1"/>
  <c r="N6990" i="1"/>
  <c r="Y6990" i="1" s="1"/>
  <c r="N6991" i="1"/>
  <c r="Y6991" i="1" s="1"/>
  <c r="N6992" i="1"/>
  <c r="Y6992" i="1" s="1"/>
  <c r="N6993" i="1"/>
  <c r="Y6993" i="1" s="1"/>
  <c r="N6994" i="1"/>
  <c r="Y6994" i="1" s="1"/>
  <c r="N6995" i="1"/>
  <c r="Y6995" i="1" s="1"/>
  <c r="N6996" i="1"/>
  <c r="Y6996" i="1" s="1"/>
  <c r="N6997" i="1"/>
  <c r="Y6997" i="1" s="1"/>
  <c r="N6998" i="1"/>
  <c r="Y6998" i="1" s="1"/>
  <c r="N6999" i="1"/>
  <c r="Y6999" i="1" s="1"/>
  <c r="N7000" i="1"/>
  <c r="Y7000" i="1" s="1"/>
  <c r="N7001" i="1"/>
  <c r="Y7001" i="1" s="1"/>
  <c r="N7002" i="1"/>
  <c r="Y7002" i="1" s="1"/>
  <c r="N7003" i="1"/>
  <c r="Y7003" i="1" s="1"/>
  <c r="N7004" i="1"/>
  <c r="Y7004" i="1" s="1"/>
  <c r="N7005" i="1"/>
  <c r="Y7005" i="1" s="1"/>
  <c r="N7006" i="1"/>
  <c r="Y7006" i="1" s="1"/>
  <c r="N7007" i="1"/>
  <c r="Y7007" i="1" s="1"/>
  <c r="N7008" i="1"/>
  <c r="Y7008" i="1" s="1"/>
  <c r="N7009" i="1"/>
  <c r="Y7009" i="1" s="1"/>
  <c r="N7010" i="1"/>
  <c r="Y7010" i="1" s="1"/>
  <c r="N7011" i="1"/>
  <c r="Y7011" i="1" s="1"/>
  <c r="N7012" i="1"/>
  <c r="Y7012" i="1" s="1"/>
  <c r="N7013" i="1"/>
  <c r="Y7013" i="1" s="1"/>
  <c r="N7014" i="1"/>
  <c r="Y7014" i="1" s="1"/>
  <c r="N7015" i="1"/>
  <c r="Y7015" i="1" s="1"/>
  <c r="N7016" i="1"/>
  <c r="Y7016" i="1" s="1"/>
  <c r="N7017" i="1"/>
  <c r="Y7017" i="1" s="1"/>
  <c r="N7018" i="1"/>
  <c r="Y7018" i="1" s="1"/>
  <c r="N7019" i="1"/>
  <c r="Y7019" i="1" s="1"/>
  <c r="N7020" i="1"/>
  <c r="Y7020" i="1" s="1"/>
  <c r="N7021" i="1"/>
  <c r="Y7021" i="1" s="1"/>
  <c r="N7022" i="1"/>
  <c r="Y7022" i="1" s="1"/>
  <c r="N7023" i="1"/>
  <c r="Y7023" i="1" s="1"/>
  <c r="N7024" i="1"/>
  <c r="Y7024" i="1" s="1"/>
  <c r="N7025" i="1"/>
  <c r="Y7025" i="1" s="1"/>
  <c r="N7026" i="1"/>
  <c r="Y7026" i="1" s="1"/>
  <c r="N7027" i="1"/>
  <c r="Y7027" i="1" s="1"/>
  <c r="N7028" i="1"/>
  <c r="Y7028" i="1" s="1"/>
  <c r="N7029" i="1"/>
  <c r="Y7029" i="1" s="1"/>
  <c r="N7030" i="1"/>
  <c r="Y7030" i="1" s="1"/>
  <c r="N7031" i="1"/>
  <c r="Y7031" i="1" s="1"/>
  <c r="N7032" i="1"/>
  <c r="Y7032" i="1" s="1"/>
  <c r="N7033" i="1"/>
  <c r="Y7033" i="1" s="1"/>
  <c r="N7034" i="1"/>
  <c r="Y7034" i="1" s="1"/>
  <c r="N7035" i="1"/>
  <c r="Y7035" i="1" s="1"/>
  <c r="N7036" i="1"/>
  <c r="Y7036" i="1" s="1"/>
  <c r="N7037" i="1"/>
  <c r="Y7037" i="1" s="1"/>
  <c r="N7038" i="1"/>
  <c r="Y7038" i="1" s="1"/>
  <c r="N7039" i="1"/>
  <c r="Y7039" i="1" s="1"/>
  <c r="N7040" i="1"/>
  <c r="Y7040" i="1" s="1"/>
  <c r="N7041" i="1"/>
  <c r="Y7041" i="1" s="1"/>
  <c r="N7042" i="1"/>
  <c r="Y7042" i="1" s="1"/>
  <c r="N7043" i="1"/>
  <c r="Y7043" i="1" s="1"/>
  <c r="N7044" i="1"/>
  <c r="Y7044" i="1" s="1"/>
  <c r="N7045" i="1"/>
  <c r="Y7045" i="1" s="1"/>
  <c r="N7046" i="1"/>
  <c r="Y7046" i="1" s="1"/>
  <c r="N7047" i="1"/>
  <c r="Y7047" i="1" s="1"/>
  <c r="N7048" i="1"/>
  <c r="Y7048" i="1" s="1"/>
  <c r="N7049" i="1"/>
  <c r="Y7049" i="1" s="1"/>
  <c r="N7050" i="1"/>
  <c r="Y7050" i="1" s="1"/>
  <c r="N7051" i="1"/>
  <c r="Y7051" i="1" s="1"/>
  <c r="N7052" i="1"/>
  <c r="Y7052" i="1" s="1"/>
  <c r="N7053" i="1"/>
  <c r="Y7053" i="1" s="1"/>
  <c r="N7054" i="1"/>
  <c r="Y7054" i="1" s="1"/>
  <c r="N7055" i="1"/>
  <c r="Y7055" i="1" s="1"/>
  <c r="N7056" i="1"/>
  <c r="Y7056" i="1" s="1"/>
  <c r="N7057" i="1"/>
  <c r="Y7057" i="1" s="1"/>
  <c r="N7058" i="1"/>
  <c r="Y7058" i="1" s="1"/>
  <c r="N7059" i="1"/>
  <c r="Y7059" i="1" s="1"/>
  <c r="N7060" i="1"/>
  <c r="Y7060" i="1" s="1"/>
  <c r="N7061" i="1"/>
  <c r="Y7061" i="1" s="1"/>
  <c r="N7062" i="1"/>
  <c r="Y7062" i="1" s="1"/>
  <c r="N7063" i="1"/>
  <c r="Y7063" i="1" s="1"/>
  <c r="N7064" i="1"/>
  <c r="Y7064" i="1" s="1"/>
  <c r="N7065" i="1"/>
  <c r="Y7065" i="1" s="1"/>
  <c r="N7066" i="1"/>
  <c r="Y7066" i="1" s="1"/>
  <c r="N7067" i="1"/>
  <c r="Y7067" i="1" s="1"/>
  <c r="N7068" i="1"/>
  <c r="Y7068" i="1" s="1"/>
  <c r="N7069" i="1"/>
  <c r="Y7069" i="1" s="1"/>
  <c r="N7070" i="1"/>
  <c r="Y7070" i="1" s="1"/>
  <c r="N7071" i="1"/>
  <c r="Y7071" i="1" s="1"/>
  <c r="N7072" i="1"/>
  <c r="Y7072" i="1" s="1"/>
  <c r="N7073" i="1"/>
  <c r="Y7073" i="1" s="1"/>
  <c r="N7074" i="1"/>
  <c r="Y7074" i="1" s="1"/>
  <c r="N7075" i="1"/>
  <c r="Y7075" i="1" s="1"/>
  <c r="N7076" i="1"/>
  <c r="Y7076" i="1" s="1"/>
  <c r="N7077" i="1"/>
  <c r="Y7077" i="1" s="1"/>
  <c r="N7078" i="1"/>
  <c r="Y7078" i="1" s="1"/>
  <c r="N7079" i="1"/>
  <c r="Y7079" i="1" s="1"/>
  <c r="N7080" i="1"/>
  <c r="Y7080" i="1" s="1"/>
  <c r="N7081" i="1"/>
  <c r="Y7081" i="1" s="1"/>
  <c r="N7082" i="1"/>
  <c r="Y7082" i="1" s="1"/>
  <c r="N7083" i="1"/>
  <c r="Y7083" i="1" s="1"/>
  <c r="N7084" i="1"/>
  <c r="Y7084" i="1" s="1"/>
  <c r="N7085" i="1"/>
  <c r="Y7085" i="1" s="1"/>
  <c r="N7086" i="1"/>
  <c r="Y7086" i="1" s="1"/>
  <c r="N7087" i="1"/>
  <c r="Y7087" i="1" s="1"/>
  <c r="N7088" i="1"/>
  <c r="Y7088" i="1" s="1"/>
  <c r="N7089" i="1"/>
  <c r="Y7089" i="1" s="1"/>
  <c r="N7090" i="1"/>
  <c r="Y7090" i="1" s="1"/>
  <c r="N7091" i="1"/>
  <c r="Y7091" i="1" s="1"/>
  <c r="N7092" i="1"/>
  <c r="Y7092" i="1" s="1"/>
  <c r="N7093" i="1"/>
  <c r="Y7093" i="1" s="1"/>
  <c r="N7094" i="1"/>
  <c r="Y7094" i="1" s="1"/>
  <c r="N7095" i="1"/>
  <c r="Y7095" i="1" s="1"/>
  <c r="N7096" i="1"/>
  <c r="Y7096" i="1" s="1"/>
  <c r="N7097" i="1"/>
  <c r="Y7097" i="1" s="1"/>
  <c r="N7098" i="1"/>
  <c r="Y7098" i="1" s="1"/>
  <c r="N7099" i="1"/>
  <c r="Y7099" i="1" s="1"/>
  <c r="N7100" i="1"/>
  <c r="Y7100" i="1" s="1"/>
  <c r="N7101" i="1"/>
  <c r="Y7101" i="1" s="1"/>
  <c r="N7102" i="1"/>
  <c r="Y7102" i="1" s="1"/>
  <c r="N7103" i="1"/>
  <c r="Y7103" i="1" s="1"/>
  <c r="N7104" i="1"/>
  <c r="Y7104" i="1" s="1"/>
  <c r="N7105" i="1"/>
  <c r="Y7105" i="1" s="1"/>
  <c r="N7106" i="1"/>
  <c r="Y7106" i="1" s="1"/>
  <c r="N7107" i="1"/>
  <c r="Y7107" i="1" s="1"/>
  <c r="N7108" i="1"/>
  <c r="Y7108" i="1" s="1"/>
  <c r="N7109" i="1"/>
  <c r="Y7109" i="1" s="1"/>
  <c r="N7110" i="1"/>
  <c r="Y7110" i="1" s="1"/>
  <c r="N7111" i="1"/>
  <c r="Y7111" i="1" s="1"/>
  <c r="N7112" i="1"/>
  <c r="Y7112" i="1" s="1"/>
  <c r="N7113" i="1"/>
  <c r="Y7113" i="1" s="1"/>
  <c r="N7114" i="1"/>
  <c r="Y7114" i="1" s="1"/>
  <c r="N7115" i="1"/>
  <c r="Y7115" i="1" s="1"/>
  <c r="N7116" i="1"/>
  <c r="Y7116" i="1" s="1"/>
  <c r="N7117" i="1"/>
  <c r="Y7117" i="1" s="1"/>
  <c r="N7118" i="1"/>
  <c r="Y7118" i="1" s="1"/>
  <c r="N7119" i="1"/>
  <c r="Y7119" i="1" s="1"/>
  <c r="N7120" i="1"/>
  <c r="Y7120" i="1" s="1"/>
  <c r="N7121" i="1"/>
  <c r="Y7121" i="1" s="1"/>
  <c r="N7122" i="1"/>
  <c r="Y7122" i="1" s="1"/>
  <c r="N7123" i="1"/>
  <c r="Y7123" i="1" s="1"/>
  <c r="N7124" i="1"/>
  <c r="Y7124" i="1" s="1"/>
  <c r="N7125" i="1"/>
  <c r="Y7125" i="1" s="1"/>
  <c r="N7126" i="1"/>
  <c r="Y7126" i="1" s="1"/>
  <c r="N7127" i="1"/>
  <c r="Y7127" i="1" s="1"/>
  <c r="N7128" i="1"/>
  <c r="Y7128" i="1" s="1"/>
  <c r="N7129" i="1"/>
  <c r="Y7129" i="1" s="1"/>
  <c r="N7130" i="1"/>
  <c r="Y7130" i="1" s="1"/>
  <c r="N7131" i="1"/>
  <c r="Y7131" i="1" s="1"/>
  <c r="N7132" i="1"/>
  <c r="Y7132" i="1" s="1"/>
  <c r="N7133" i="1"/>
  <c r="Y7133" i="1" s="1"/>
  <c r="N7134" i="1"/>
  <c r="Y7134" i="1" s="1"/>
  <c r="N7135" i="1"/>
  <c r="Y7135" i="1" s="1"/>
  <c r="N7136" i="1"/>
  <c r="Y7136" i="1" s="1"/>
  <c r="N7137" i="1"/>
  <c r="Y7137" i="1" s="1"/>
  <c r="N7138" i="1"/>
  <c r="Y7138" i="1" s="1"/>
  <c r="N7139" i="1"/>
  <c r="Y7139" i="1" s="1"/>
  <c r="N7140" i="1"/>
  <c r="Y7140" i="1" s="1"/>
  <c r="N7141" i="1"/>
  <c r="Y7141" i="1" s="1"/>
  <c r="N7142" i="1"/>
  <c r="Y7142" i="1" s="1"/>
  <c r="N7143" i="1"/>
  <c r="Y7143" i="1" s="1"/>
  <c r="N7144" i="1"/>
  <c r="Y7144" i="1" s="1"/>
  <c r="N7145" i="1"/>
  <c r="Y7145" i="1" s="1"/>
  <c r="N7146" i="1"/>
  <c r="Y7146" i="1" s="1"/>
  <c r="N7147" i="1"/>
  <c r="Y7147" i="1" s="1"/>
  <c r="N7148" i="1"/>
  <c r="Y7148" i="1" s="1"/>
  <c r="N7149" i="1"/>
  <c r="Y7149" i="1" s="1"/>
  <c r="N7150" i="1"/>
  <c r="Y7150" i="1" s="1"/>
  <c r="N7151" i="1"/>
  <c r="Y7151" i="1" s="1"/>
  <c r="N7152" i="1"/>
  <c r="Y7152" i="1" s="1"/>
  <c r="N7153" i="1"/>
  <c r="Y7153" i="1" s="1"/>
  <c r="N7154" i="1"/>
  <c r="Y7154" i="1" s="1"/>
  <c r="N7155" i="1"/>
  <c r="Y7155" i="1" s="1"/>
  <c r="N7156" i="1"/>
  <c r="Y7156" i="1" s="1"/>
  <c r="N7157" i="1"/>
  <c r="Y7157" i="1" s="1"/>
  <c r="N7158" i="1"/>
  <c r="Y7158" i="1" s="1"/>
  <c r="N7159" i="1"/>
  <c r="Y7159" i="1" s="1"/>
  <c r="N7160" i="1"/>
  <c r="Y7160" i="1" s="1"/>
  <c r="N7161" i="1"/>
  <c r="Y7161" i="1" s="1"/>
  <c r="N7162" i="1"/>
  <c r="Y7162" i="1" s="1"/>
  <c r="N7163" i="1"/>
  <c r="Y7163" i="1" s="1"/>
  <c r="N7164" i="1"/>
  <c r="Y7164" i="1" s="1"/>
  <c r="N7165" i="1"/>
  <c r="Y7165" i="1" s="1"/>
  <c r="N7166" i="1"/>
  <c r="Y7166" i="1" s="1"/>
  <c r="N7167" i="1"/>
  <c r="Y7167" i="1" s="1"/>
  <c r="N7168" i="1"/>
  <c r="Y7168" i="1" s="1"/>
  <c r="N7169" i="1"/>
  <c r="Y7169" i="1" s="1"/>
  <c r="N7170" i="1"/>
  <c r="Y7170" i="1" s="1"/>
  <c r="N7171" i="1"/>
  <c r="Y7171" i="1" s="1"/>
  <c r="N7172" i="1"/>
  <c r="Y7172" i="1" s="1"/>
  <c r="N7173" i="1"/>
  <c r="Y7173" i="1" s="1"/>
  <c r="N7174" i="1"/>
  <c r="Y7174" i="1" s="1"/>
  <c r="N7175" i="1"/>
  <c r="Y7175" i="1" s="1"/>
  <c r="N7176" i="1"/>
  <c r="Y7176" i="1" s="1"/>
  <c r="N7177" i="1"/>
  <c r="Y7177" i="1" s="1"/>
  <c r="N7178" i="1"/>
  <c r="Y7178" i="1" s="1"/>
  <c r="N7179" i="1"/>
  <c r="Y7179" i="1" s="1"/>
  <c r="N7180" i="1"/>
  <c r="Y7180" i="1" s="1"/>
  <c r="N7181" i="1"/>
  <c r="Y7181" i="1" s="1"/>
  <c r="N7182" i="1"/>
  <c r="Y7182" i="1" s="1"/>
  <c r="N7183" i="1"/>
  <c r="Y7183" i="1" s="1"/>
  <c r="N7184" i="1"/>
  <c r="Y7184" i="1" s="1"/>
  <c r="N7185" i="1"/>
  <c r="Y7185" i="1" s="1"/>
  <c r="N7186" i="1"/>
  <c r="Y7186" i="1" s="1"/>
  <c r="N7187" i="1"/>
  <c r="Y7187" i="1" s="1"/>
  <c r="N7188" i="1"/>
  <c r="Y7188" i="1" s="1"/>
  <c r="N7189" i="1"/>
  <c r="Y7189" i="1" s="1"/>
  <c r="N7190" i="1"/>
  <c r="Y7190" i="1" s="1"/>
  <c r="N7191" i="1"/>
  <c r="Y7191" i="1" s="1"/>
  <c r="N7192" i="1"/>
  <c r="Y7192" i="1" s="1"/>
  <c r="N7193" i="1"/>
  <c r="Y7193" i="1" s="1"/>
  <c r="N7194" i="1"/>
  <c r="Y7194" i="1" s="1"/>
  <c r="N7195" i="1"/>
  <c r="Y7195" i="1" s="1"/>
  <c r="N7196" i="1"/>
  <c r="Y7196" i="1" s="1"/>
  <c r="N7197" i="1"/>
  <c r="Y7197" i="1" s="1"/>
  <c r="N7198" i="1"/>
  <c r="Y7198" i="1" s="1"/>
  <c r="N7199" i="1"/>
  <c r="Y7199" i="1" s="1"/>
  <c r="N7200" i="1"/>
  <c r="Y7200" i="1" s="1"/>
  <c r="N7201" i="1"/>
  <c r="Y7201" i="1" s="1"/>
  <c r="N7202" i="1"/>
  <c r="Y7202" i="1" s="1"/>
  <c r="N7203" i="1"/>
  <c r="Y7203" i="1" s="1"/>
  <c r="N7204" i="1"/>
  <c r="Y7204" i="1" s="1"/>
  <c r="N7205" i="1"/>
  <c r="Y7205" i="1" s="1"/>
  <c r="N7206" i="1"/>
  <c r="Y7206" i="1" s="1"/>
  <c r="N7207" i="1"/>
  <c r="Y7207" i="1" s="1"/>
  <c r="N7208" i="1"/>
  <c r="Y7208" i="1" s="1"/>
  <c r="N7209" i="1"/>
  <c r="Y7209" i="1" s="1"/>
  <c r="N7210" i="1"/>
  <c r="Y7210" i="1" s="1"/>
  <c r="N7211" i="1"/>
  <c r="Y7211" i="1" s="1"/>
  <c r="N7212" i="1"/>
  <c r="Y7212" i="1" s="1"/>
  <c r="N7213" i="1"/>
  <c r="Y7213" i="1" s="1"/>
  <c r="N7214" i="1"/>
  <c r="Y7214" i="1" s="1"/>
  <c r="N7215" i="1"/>
  <c r="Y7215" i="1" s="1"/>
  <c r="N7216" i="1"/>
  <c r="Y7216" i="1" s="1"/>
  <c r="N7217" i="1"/>
  <c r="Y7217" i="1" s="1"/>
  <c r="N7218" i="1"/>
  <c r="Y7218" i="1" s="1"/>
  <c r="N7219" i="1"/>
  <c r="Y7219" i="1" s="1"/>
  <c r="N7220" i="1"/>
  <c r="Y7220" i="1" s="1"/>
  <c r="N7221" i="1"/>
  <c r="Y7221" i="1" s="1"/>
  <c r="N7222" i="1"/>
  <c r="Y7222" i="1" s="1"/>
  <c r="N7223" i="1"/>
  <c r="Y7223" i="1" s="1"/>
  <c r="N7224" i="1"/>
  <c r="Y7224" i="1" s="1"/>
  <c r="N7225" i="1"/>
  <c r="Y7225" i="1" s="1"/>
  <c r="N7226" i="1"/>
  <c r="Y7226" i="1" s="1"/>
  <c r="N7227" i="1"/>
  <c r="Y7227" i="1" s="1"/>
  <c r="N7228" i="1"/>
  <c r="Y7228" i="1" s="1"/>
  <c r="N7229" i="1"/>
  <c r="Y7229" i="1" s="1"/>
  <c r="N7230" i="1"/>
  <c r="Y7230" i="1" s="1"/>
  <c r="N7231" i="1"/>
  <c r="Y7231" i="1" s="1"/>
  <c r="N7232" i="1"/>
  <c r="Y7232" i="1" s="1"/>
  <c r="N7233" i="1"/>
  <c r="Y7233" i="1" s="1"/>
  <c r="N7234" i="1"/>
  <c r="Y7234" i="1" s="1"/>
  <c r="N7235" i="1"/>
  <c r="Y7235" i="1" s="1"/>
  <c r="N7236" i="1"/>
  <c r="Y7236" i="1" s="1"/>
  <c r="N7237" i="1"/>
  <c r="Y7237" i="1" s="1"/>
  <c r="N7238" i="1"/>
  <c r="Y7238" i="1" s="1"/>
  <c r="N7239" i="1"/>
  <c r="Y7239" i="1" s="1"/>
  <c r="N7240" i="1"/>
  <c r="Y7240" i="1" s="1"/>
  <c r="N7241" i="1"/>
  <c r="Y7241" i="1" s="1"/>
  <c r="N7242" i="1"/>
  <c r="Y7242" i="1" s="1"/>
  <c r="N7243" i="1"/>
  <c r="Y7243" i="1" s="1"/>
  <c r="N7244" i="1"/>
  <c r="Y7244" i="1" s="1"/>
  <c r="N7245" i="1"/>
  <c r="Y7245" i="1" s="1"/>
  <c r="N7246" i="1"/>
  <c r="Y7246" i="1" s="1"/>
  <c r="N7247" i="1"/>
  <c r="Y7247" i="1" s="1"/>
  <c r="N7248" i="1"/>
  <c r="Y7248" i="1" s="1"/>
  <c r="N7249" i="1"/>
  <c r="Y7249" i="1" s="1"/>
  <c r="N7250" i="1"/>
  <c r="Y7250" i="1" s="1"/>
  <c r="N7251" i="1"/>
  <c r="Y7251" i="1" s="1"/>
  <c r="N7252" i="1"/>
  <c r="Y7252" i="1" s="1"/>
  <c r="N7253" i="1"/>
  <c r="Y7253" i="1" s="1"/>
  <c r="N7254" i="1"/>
  <c r="Y7254" i="1" s="1"/>
  <c r="N7255" i="1"/>
  <c r="Y7255" i="1" s="1"/>
  <c r="N7256" i="1"/>
  <c r="Y7256" i="1" s="1"/>
  <c r="N7257" i="1"/>
  <c r="Y7257" i="1" s="1"/>
  <c r="N7258" i="1"/>
  <c r="Y7258" i="1" s="1"/>
  <c r="N7259" i="1"/>
  <c r="Y7259" i="1" s="1"/>
  <c r="N7260" i="1"/>
  <c r="Y7260" i="1" s="1"/>
  <c r="N7261" i="1"/>
  <c r="Y7261" i="1" s="1"/>
  <c r="N7262" i="1"/>
  <c r="Y7262" i="1" s="1"/>
  <c r="N7263" i="1"/>
  <c r="Y7263" i="1" s="1"/>
  <c r="N7264" i="1"/>
  <c r="Y7264" i="1" s="1"/>
  <c r="N7265" i="1"/>
  <c r="Y7265" i="1" s="1"/>
  <c r="N7266" i="1"/>
  <c r="Y7266" i="1" s="1"/>
  <c r="N7267" i="1"/>
  <c r="Y7267" i="1" s="1"/>
  <c r="N7268" i="1"/>
  <c r="Y7268" i="1" s="1"/>
  <c r="N7269" i="1"/>
  <c r="Y7269" i="1" s="1"/>
  <c r="N7270" i="1"/>
  <c r="Y7270" i="1" s="1"/>
  <c r="N7271" i="1"/>
  <c r="Y7271" i="1" s="1"/>
  <c r="N7272" i="1"/>
  <c r="Y7272" i="1" s="1"/>
  <c r="N7273" i="1"/>
  <c r="Y7273" i="1" s="1"/>
  <c r="N7274" i="1"/>
  <c r="Y7274" i="1" s="1"/>
  <c r="N7275" i="1"/>
  <c r="Y7275" i="1" s="1"/>
  <c r="N7276" i="1"/>
  <c r="Y7276" i="1" s="1"/>
  <c r="N7277" i="1"/>
  <c r="Y7277" i="1" s="1"/>
  <c r="N7278" i="1"/>
  <c r="Y7278" i="1" s="1"/>
  <c r="N7279" i="1"/>
  <c r="Y7279" i="1" s="1"/>
  <c r="N7280" i="1"/>
  <c r="Y7280" i="1" s="1"/>
  <c r="N7281" i="1"/>
  <c r="Y7281" i="1" s="1"/>
  <c r="N7282" i="1"/>
  <c r="Y7282" i="1" s="1"/>
  <c r="N7283" i="1"/>
  <c r="Y7283" i="1" s="1"/>
  <c r="N7284" i="1"/>
  <c r="Y7284" i="1" s="1"/>
  <c r="N7285" i="1"/>
  <c r="Y7285" i="1" s="1"/>
  <c r="N7286" i="1"/>
  <c r="Y7286" i="1" s="1"/>
  <c r="N7287" i="1"/>
  <c r="Y7287" i="1" s="1"/>
  <c r="N7288" i="1"/>
  <c r="Y7288" i="1" s="1"/>
  <c r="N7289" i="1"/>
  <c r="Y7289" i="1" s="1"/>
  <c r="N7290" i="1"/>
  <c r="Y7290" i="1" s="1"/>
  <c r="N7291" i="1"/>
  <c r="Y7291" i="1" s="1"/>
  <c r="N7292" i="1"/>
  <c r="Y7292" i="1" s="1"/>
  <c r="N7293" i="1"/>
  <c r="Y7293" i="1" s="1"/>
  <c r="N7294" i="1"/>
  <c r="Y7294" i="1" s="1"/>
  <c r="N7295" i="1"/>
  <c r="Y7295" i="1" s="1"/>
  <c r="N7296" i="1"/>
  <c r="Y7296" i="1" s="1"/>
  <c r="N7297" i="1"/>
  <c r="Y7297" i="1" s="1"/>
  <c r="N7298" i="1"/>
  <c r="Y7298" i="1" s="1"/>
  <c r="N7299" i="1"/>
  <c r="Y7299" i="1" s="1"/>
  <c r="N7300" i="1"/>
  <c r="Y7300" i="1" s="1"/>
  <c r="N7301" i="1"/>
  <c r="Y7301" i="1" s="1"/>
  <c r="N7302" i="1"/>
  <c r="Y7302" i="1" s="1"/>
  <c r="N7303" i="1"/>
  <c r="Y7303" i="1" s="1"/>
  <c r="N7304" i="1"/>
  <c r="Y7304" i="1" s="1"/>
  <c r="N7305" i="1"/>
  <c r="Y7305" i="1" s="1"/>
  <c r="N7306" i="1"/>
  <c r="Y7306" i="1" s="1"/>
  <c r="N7307" i="1"/>
  <c r="Y7307" i="1" s="1"/>
  <c r="N7308" i="1"/>
  <c r="Y7308" i="1" s="1"/>
  <c r="N7309" i="1"/>
  <c r="Y7309" i="1" s="1"/>
  <c r="N7310" i="1"/>
  <c r="Y7310" i="1" s="1"/>
  <c r="N7311" i="1"/>
  <c r="Y7311" i="1" s="1"/>
  <c r="N7312" i="1"/>
  <c r="Y7312" i="1" s="1"/>
  <c r="N7313" i="1"/>
  <c r="Y7313" i="1" s="1"/>
  <c r="N7314" i="1"/>
  <c r="Y7314" i="1" s="1"/>
  <c r="N7315" i="1"/>
  <c r="Y7315" i="1" s="1"/>
  <c r="N7316" i="1"/>
  <c r="Y7316" i="1" s="1"/>
  <c r="N7317" i="1"/>
  <c r="Y7317" i="1" s="1"/>
  <c r="N7318" i="1"/>
  <c r="Y7318" i="1" s="1"/>
  <c r="N7319" i="1"/>
  <c r="Y7319" i="1" s="1"/>
  <c r="N7320" i="1"/>
  <c r="Y7320" i="1" s="1"/>
  <c r="N7321" i="1"/>
  <c r="Y7321" i="1" s="1"/>
  <c r="N7322" i="1"/>
  <c r="Y7322" i="1" s="1"/>
  <c r="N7323" i="1"/>
  <c r="Y7323" i="1" s="1"/>
  <c r="N7324" i="1"/>
  <c r="Y7324" i="1" s="1"/>
  <c r="N7325" i="1"/>
  <c r="Y7325" i="1" s="1"/>
  <c r="N7326" i="1"/>
  <c r="Y7326" i="1" s="1"/>
  <c r="N7327" i="1"/>
  <c r="Y7327" i="1" s="1"/>
  <c r="N7328" i="1"/>
  <c r="Y7328" i="1" s="1"/>
  <c r="N7329" i="1"/>
  <c r="Y7329" i="1" s="1"/>
  <c r="N7330" i="1"/>
  <c r="Y7330" i="1" s="1"/>
  <c r="N7331" i="1"/>
  <c r="Y7331" i="1" s="1"/>
  <c r="N7332" i="1"/>
  <c r="Y7332" i="1" s="1"/>
  <c r="N7333" i="1"/>
  <c r="Y7333" i="1" s="1"/>
  <c r="N7334" i="1"/>
  <c r="Y7334" i="1" s="1"/>
  <c r="N7335" i="1"/>
  <c r="Y7335" i="1" s="1"/>
  <c r="N7336" i="1"/>
  <c r="Y7336" i="1" s="1"/>
  <c r="N7337" i="1"/>
  <c r="Y7337" i="1" s="1"/>
  <c r="N7338" i="1"/>
  <c r="Y7338" i="1" s="1"/>
  <c r="N7339" i="1"/>
  <c r="Y7339" i="1" s="1"/>
  <c r="N7340" i="1"/>
  <c r="Y7340" i="1" s="1"/>
  <c r="N7341" i="1"/>
  <c r="Y7341" i="1" s="1"/>
  <c r="N7342" i="1"/>
  <c r="Y7342" i="1" s="1"/>
  <c r="N7343" i="1"/>
  <c r="Y7343" i="1" s="1"/>
  <c r="N7344" i="1"/>
  <c r="Y7344" i="1" s="1"/>
  <c r="N7345" i="1"/>
  <c r="Y7345" i="1" s="1"/>
  <c r="N7346" i="1"/>
  <c r="Y7346" i="1" s="1"/>
  <c r="N7347" i="1"/>
  <c r="Y7347" i="1" s="1"/>
  <c r="N7348" i="1"/>
  <c r="Y7348" i="1" s="1"/>
  <c r="N7349" i="1"/>
  <c r="Y7349" i="1" s="1"/>
  <c r="N7350" i="1"/>
  <c r="Y7350" i="1" s="1"/>
  <c r="N7351" i="1"/>
  <c r="Y7351" i="1" s="1"/>
  <c r="N7352" i="1"/>
  <c r="Y7352" i="1" s="1"/>
  <c r="N7353" i="1"/>
  <c r="Y7353" i="1" s="1"/>
  <c r="N2" i="1"/>
  <c r="Y2" i="1" s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2" i="1"/>
  <c r="AF2" i="1"/>
  <c r="AG2" i="1" s="1"/>
</calcChain>
</file>

<file path=xl/sharedStrings.xml><?xml version="1.0" encoding="utf-8"?>
<sst xmlns="http://schemas.openxmlformats.org/spreadsheetml/2006/main" count="15261" uniqueCount="2406">
  <si>
    <t>FY</t>
  </si>
  <si>
    <t>Month</t>
  </si>
  <si>
    <t>Parent</t>
  </si>
  <si>
    <t xml:space="preserve"> Mirchi</t>
  </si>
  <si>
    <t xml:space="preserve"> City</t>
  </si>
  <si>
    <t xml:space="preserve"> Red</t>
  </si>
  <si>
    <t xml:space="preserve"> One</t>
  </si>
  <si>
    <t xml:space="preserve"> Big</t>
  </si>
  <si>
    <t xml:space="preserve"> Fever</t>
  </si>
  <si>
    <t xml:space="preserve"> Indigo</t>
  </si>
  <si>
    <t xml:space="preserve"> Mirchi 2</t>
  </si>
  <si>
    <t xml:space="preserve"> Industry Rev</t>
  </si>
  <si>
    <t xml:space="preserve"> Mirchi Rev</t>
  </si>
  <si>
    <t xml:space="preserve"> City Rev</t>
  </si>
  <si>
    <t xml:space="preserve"> Red Rev</t>
  </si>
  <si>
    <t xml:space="preserve"> One Rev</t>
  </si>
  <si>
    <t xml:space="preserve"> Big Rev</t>
  </si>
  <si>
    <t xml:space="preserve"> Fev Rev</t>
  </si>
  <si>
    <t xml:space="preserve"> Indigo Rev</t>
  </si>
  <si>
    <t xml:space="preserve"> Mirchi 2_Rev</t>
  </si>
  <si>
    <t>FY 19</t>
  </si>
  <si>
    <t>20 Feet High</t>
  </si>
  <si>
    <t>20 Feet High, Chang Hotels Pvt. Ltd.</t>
  </si>
  <si>
    <t>Advaith Motors Pvt. Ltd.</t>
  </si>
  <si>
    <t>AeonLearning Pvt. Ltd.</t>
  </si>
  <si>
    <t>Amazon Seller Services Pvt. Ltd.</t>
  </si>
  <si>
    <t>Anand Diagnostic Laboratory</t>
  </si>
  <si>
    <t>ANI Technologies Pvt. Ltd.</t>
  </si>
  <si>
    <t>Annapoorneshwari Cine Creations</t>
  </si>
  <si>
    <t>Anoos Obesity &amp; Electrolysis Pvt. Ltd.</t>
  </si>
  <si>
    <t>Aquagenics R&amp;D India Pvt. Ltd.</t>
  </si>
  <si>
    <t>Arvind Ltd.</t>
  </si>
  <si>
    <t>Asia Jewels Fair</t>
  </si>
  <si>
    <t>Asianet Communications Ltd.</t>
  </si>
  <si>
    <t>Aster DM Healthcare Group</t>
  </si>
  <si>
    <t>August Jewellery Pvt. Ltd.</t>
  </si>
  <si>
    <t>AVR Swarna Mahal Jewelery Pvt. Ltd.</t>
  </si>
  <si>
    <t>B.PAC, HOB, HT Media Ltd.</t>
  </si>
  <si>
    <t>Baliga Investments Pvt. Ltd.</t>
  </si>
  <si>
    <t>Bangalore International Airport Ltd.</t>
  </si>
  <si>
    <t>Bangalore Motors Pvt. Ltd.</t>
  </si>
  <si>
    <t>Bathla Aluminium Pvt. Ltd.</t>
  </si>
  <si>
    <t>Bengaluru Market</t>
  </si>
  <si>
    <t>Bhagwan Mahaveer Jain Group Of Hospitals</t>
  </si>
  <si>
    <t>Bhojanna Suzuki</t>
  </si>
  <si>
    <t>Bold</t>
  </si>
  <si>
    <t>Bren Corporation</t>
  </si>
  <si>
    <t>Brigade Group</t>
  </si>
  <si>
    <t>BRS Health &amp; Research Institute Pvt. Ltd.</t>
  </si>
  <si>
    <t>Bundl Technologies Pvt. Ltd.</t>
  </si>
  <si>
    <t>California Burrito</t>
  </si>
  <si>
    <t>Cambridge Institute Of Management &amp; Technology</t>
  </si>
  <si>
    <t>Campus Management Corp.</t>
  </si>
  <si>
    <t>Canara Bank</t>
  </si>
  <si>
    <t>CapitaRetail Prestige Mall Management Pvt. Ltd.</t>
  </si>
  <si>
    <t>CaratLane Trading Pvt. Ltd.</t>
  </si>
  <si>
    <t>Career Fair &amp; Confluence For Women</t>
  </si>
  <si>
    <t>CBG Production</t>
  </si>
  <si>
    <t>Chang Hotels Pvt. Ltd.</t>
  </si>
  <si>
    <t>ChequeCut Technologies Pvt. Ltd.</t>
  </si>
  <si>
    <t>Chocolate Junction</t>
  </si>
  <si>
    <t>Citrus Ventures Pvt. Ltd.</t>
  </si>
  <si>
    <t>CMR Jnanadhara Trust</t>
  </si>
  <si>
    <t>Concorde Group</t>
  </si>
  <si>
    <t>Creative Plus Print Media Pvt. Ltd.</t>
  </si>
  <si>
    <t>D Beats Music</t>
  </si>
  <si>
    <t>Dairy Classic Ice Creams Pvt. Ltd.</t>
  </si>
  <si>
    <t>Damro Exports Pvt. Ltd.</t>
  </si>
  <si>
    <t>Davanam Jewellers Pvt. Ltd.</t>
  </si>
  <si>
    <t>Daxer Trading Pvt. Ltd.</t>
  </si>
  <si>
    <t>Deivee Fitness Pvt. Ltd.</t>
  </si>
  <si>
    <t>Delightful Gourmet Pvt. Ltd.</t>
  </si>
  <si>
    <t>Diageo Plc, NDTV Convergence Ltd.</t>
  </si>
  <si>
    <t>Dolphin Aquatics</t>
  </si>
  <si>
    <t>DQ Labs</t>
  </si>
  <si>
    <t>Dr. Bubbles</t>
  </si>
  <si>
    <t>Dr. GVG Healthcare Pvt. Ltd.</t>
  </si>
  <si>
    <t>DropKaffe Food &amp; Beverges Pvt. Ltd.</t>
  </si>
  <si>
    <t>Druthi Creations, SKLNS Productions</t>
  </si>
  <si>
    <t>Duroflex Ltd.</t>
  </si>
  <si>
    <t>Europe Studies Ltd.</t>
  </si>
  <si>
    <t>Exhibitions</t>
  </si>
  <si>
    <t>Faye</t>
  </si>
  <si>
    <t>Fincare Small Finance Bank Ltd.</t>
  </si>
  <si>
    <t>Finwizard Technology Pvt. Ltd.</t>
  </si>
  <si>
    <t>Flipkart Internet Pvt. Ltd.</t>
  </si>
  <si>
    <t>Food Vista India Pvt. Ltd.</t>
  </si>
  <si>
    <t>Foodworld Supermarkets Pvt. Ltd.</t>
  </si>
  <si>
    <t>Fun World</t>
  </si>
  <si>
    <t>Future Sound</t>
  </si>
  <si>
    <t>Gilly's Redefined</t>
  </si>
  <si>
    <t>Girias Investment Pvt. Ltd.</t>
  </si>
  <si>
    <t>GM Infinite Group</t>
  </si>
  <si>
    <t>Golden Gate CNTC</t>
  </si>
  <si>
    <t>Gopalan Enterprises India Pvt. Ltd.</t>
  </si>
  <si>
    <t>Govt. Of Karnataka</t>
  </si>
  <si>
    <t>Goyal &amp; Co. Construction Pvt. Ltd.</t>
  </si>
  <si>
    <t>Greenwood High International School</t>
  </si>
  <si>
    <t>Gunasheela Hospital</t>
  </si>
  <si>
    <t>Gunasheela IVF Centre</t>
  </si>
  <si>
    <t>Guru Randhawa Live Concert</t>
  </si>
  <si>
    <t>Hilton Worldwide</t>
  </si>
  <si>
    <t>Hindustan Marble &amp; Granite</t>
  </si>
  <si>
    <t>HM Group</t>
  </si>
  <si>
    <t>Home Bazaar</t>
  </si>
  <si>
    <t>Humble Mobile Solutions Pvt. Ltd., United Spirits Ltd.</t>
  </si>
  <si>
    <t>Hyatt Corporation</t>
  </si>
  <si>
    <t>I Monetary Advisory Pvt. Ltd.</t>
  </si>
  <si>
    <t>IKEA Furniture's</t>
  </si>
  <si>
    <t>Irezumi</t>
  </si>
  <si>
    <t>ITC Ltd.</t>
  </si>
  <si>
    <t>Jain Group Of Institutions</t>
  </si>
  <si>
    <t>Jaipur Gems 'N' Jewel</t>
  </si>
  <si>
    <t>Jayjee Industries Ltd.</t>
  </si>
  <si>
    <t>Joyalukkas India Pvt. Ltd.</t>
  </si>
  <si>
    <t>Kalyan Group</t>
  </si>
  <si>
    <t>Karnataka Reddy Jana Sangha</t>
  </si>
  <si>
    <t>Kaynes Hotels Pvt. Ltd.</t>
  </si>
  <si>
    <t>Kela Artificial Jewellery</t>
  </si>
  <si>
    <t>KLM Axiva Finvest Ltd.</t>
  </si>
  <si>
    <t>KNS Infrastructure Pvt. Ltd.</t>
  </si>
  <si>
    <t>Kodava Hockey Festival</t>
  </si>
  <si>
    <t>Kosmoderma Skin, Hair &amp; Laser Clinics</t>
  </si>
  <si>
    <t>Lady Baga</t>
  </si>
  <si>
    <t>Lalith Gangadhar Constructions Pvt. Ltd.</t>
  </si>
  <si>
    <t>Landmark Group</t>
  </si>
  <si>
    <t>Landmark Retail Ltd.</t>
  </si>
  <si>
    <t>Learning Edge India Pvt. Ltd.</t>
  </si>
  <si>
    <t>Lenovo India Pvt. Ltd.</t>
  </si>
  <si>
    <t>Lifestyle International Pvt. Ltd.</t>
  </si>
  <si>
    <t>M. P. Group</t>
  </si>
  <si>
    <t>M.P. Group</t>
  </si>
  <si>
    <t>Madura Garments Lifestyle Retail Co. Ltd.</t>
  </si>
  <si>
    <t>Mahalakshmi Sweets</t>
  </si>
  <si>
    <t>Mahatma Gandhi Vidya Peetha Trust</t>
  </si>
  <si>
    <t>MakeMyPuja</t>
  </si>
  <si>
    <t>Malabar Group</t>
  </si>
  <si>
    <t>Manappuram Finance Ltd.</t>
  </si>
  <si>
    <t>Manipal Health Enterprises Pvt. Ltd.</t>
  </si>
  <si>
    <t>Mantri Developers Pvt. Ltd.</t>
  </si>
  <si>
    <t>Metanoia Movies</t>
  </si>
  <si>
    <t>MK Agrotech Pvt. Ltd.</t>
  </si>
  <si>
    <t>My Home</t>
  </si>
  <si>
    <t>Myntra Designs Pvt. Ltd.</t>
  </si>
  <si>
    <t>N. Ranga Rao &amp; Sons Pvt. Ltd.</t>
  </si>
  <si>
    <t>Nam Talkies</t>
  </si>
  <si>
    <t>Nanda Feeds Pvt. Ltd.</t>
  </si>
  <si>
    <t>Narayana Hrudalaya Ltd.</t>
  </si>
  <si>
    <t>Narayana Hrudayalaya Pvt. Ltd.</t>
  </si>
  <si>
    <t>Navratan Jewellers Pvt. Ltd.</t>
  </si>
  <si>
    <t>Navrathan Jewellers</t>
  </si>
  <si>
    <t>NoBroker Technologies Solutions Pvt. Ltd.</t>
  </si>
  <si>
    <t>Orion Mall Management Company Ltd.</t>
  </si>
  <si>
    <t>Ozone Group</t>
  </si>
  <si>
    <t>Padmavathi Pictures</t>
  </si>
  <si>
    <t>Paint My Walls</t>
  </si>
  <si>
    <t>Palak &amp; Palash Muchhal Live</t>
  </si>
  <si>
    <t>Peak Performance</t>
  </si>
  <si>
    <t>Peps Industries Pvt. Ltd.</t>
  </si>
  <si>
    <t>Phonepe Pvt. Ltd.</t>
  </si>
  <si>
    <t>Pirelli Tyre S.p.A.</t>
  </si>
  <si>
    <t>Planet Kids</t>
  </si>
  <si>
    <t>Plexus NC</t>
  </si>
  <si>
    <t>Portea Medical</t>
  </si>
  <si>
    <t>Prashanth Hotels Pvt. Ltd.</t>
  </si>
  <si>
    <t>Presidency Group Of Institutions</t>
  </si>
  <si>
    <t>Prestige Estates Projects Ltd.</t>
  </si>
  <si>
    <t>Provident Housing Ltd.</t>
  </si>
  <si>
    <t>Quikr India Pvt. Ltd.</t>
  </si>
  <si>
    <t>Redbridge International Academy</t>
  </si>
  <si>
    <t>Rewind</t>
  </si>
  <si>
    <t>RoyalOak Incorporation Pvt. Ltd.</t>
  </si>
  <si>
    <t>Rukmini Educational Charitable Trust</t>
  </si>
  <si>
    <t>RUOSH</t>
  </si>
  <si>
    <t>Ruptub Solutions Pvt. Ltd.</t>
  </si>
  <si>
    <t>RV Metropolis Diagnostic &amp; Healthcare Centre Pvt. Ltd.</t>
  </si>
  <si>
    <t>Salarpuria Sattva Group</t>
  </si>
  <si>
    <t>Sangeetha Mobiles Pvt. Ltd.</t>
  </si>
  <si>
    <t>Sapna Infoway Pvt. Ltd.</t>
  </si>
  <si>
    <t>Saviraj Cinemas</t>
  </si>
  <si>
    <t>Shangri-La International Hotel Management Ltd.</t>
  </si>
  <si>
    <t>Shapoorji Pallonji &amp; Co. Ltd.</t>
  </si>
  <si>
    <t>Shell India Markets Pvt. Ltd.</t>
  </si>
  <si>
    <t>Shiva Shakthi Movie Dreams</t>
  </si>
  <si>
    <t>Sindhi Mission Trust</t>
  </si>
  <si>
    <t>Skylark Mansions Pvt. Ltd.</t>
  </si>
  <si>
    <t>Snow City</t>
  </si>
  <si>
    <t>Sowparnika Projects &amp; Infrastructure Pvt. Ltd.</t>
  </si>
  <si>
    <t>Sparsh Hospital</t>
  </si>
  <si>
    <t>Sports E-Mart Pvt. Ltd.</t>
  </si>
  <si>
    <t>SR Jindal Group, Prestige Group</t>
  </si>
  <si>
    <t>Sri Balaji Astrology Center</t>
  </si>
  <si>
    <t>Starwood Hotels &amp; Resorts Worldwide, Inc.</t>
  </si>
  <si>
    <t>SteppinOut Night Market</t>
  </si>
  <si>
    <t>Subz</t>
  </si>
  <si>
    <t>Sudarshan Family Store</t>
  </si>
  <si>
    <t>Sudarshan Silks</t>
  </si>
  <si>
    <t>Sukhadhare Pictures, D Beats Music</t>
  </si>
  <si>
    <t>Sumadhura Infracon Pvt. Ltd.</t>
  </si>
  <si>
    <t>Sunday Soul Sante</t>
  </si>
  <si>
    <t>Svamitva Infra Pvt. Ltd.</t>
  </si>
  <si>
    <t>Swayam</t>
  </si>
  <si>
    <t>SX Sports Pvt. Ltd.</t>
  </si>
  <si>
    <t>Tablez India</t>
  </si>
  <si>
    <t>Tata Global Beverages Ltd.</t>
  </si>
  <si>
    <t>Tata Tea Ltd.</t>
  </si>
  <si>
    <t>TEDxPESITBSC</t>
  </si>
  <si>
    <t>The Entertainment Store</t>
  </si>
  <si>
    <t>The Ibnii</t>
  </si>
  <si>
    <t>The Indigo XP</t>
  </si>
  <si>
    <t>The Printers (Mysore) Pvt. Ltd.</t>
  </si>
  <si>
    <t>The Ritz-Carlton Hotel Co.</t>
  </si>
  <si>
    <t>Titan Industries Ltd.</t>
  </si>
  <si>
    <t>Toyota Kirloskar Motor Pvt. Ltd.</t>
  </si>
  <si>
    <t>Travel Tours Pvt. Ltd.</t>
  </si>
  <si>
    <t>Ujjivan Small Finance Bank Ltd.</t>
  </si>
  <si>
    <t>Ultra Cosmos</t>
  </si>
  <si>
    <t>Unibic Foods India Pvt. Ltd.</t>
  </si>
  <si>
    <t>United Spirits Ltd.</t>
  </si>
  <si>
    <t>Urban Ladder Home Decor Solutions Pvt. Ltd.</t>
  </si>
  <si>
    <t>Venkatesha Education Society</t>
  </si>
  <si>
    <t>V-Guard Industries Ltd.</t>
  </si>
  <si>
    <t>Via Monte</t>
  </si>
  <si>
    <t>Vinod Chopra Films, Rajkumar Hirani Films, Fox Star Studios</t>
  </si>
  <si>
    <t>Virtuous Retail Services</t>
  </si>
  <si>
    <t>Vishala India Commercial Developers Pvt. Ltd.</t>
  </si>
  <si>
    <t>Vivid Films</t>
  </si>
  <si>
    <t>Voila Jewellery Ltd.</t>
  </si>
  <si>
    <t>Vythiri Village Resort</t>
  </si>
  <si>
    <t>Western Ghats Green Initiative LLP</t>
  </si>
  <si>
    <t>WheelsWisdom Automotive Services (OPC) Pvt. Ltd.</t>
  </si>
  <si>
    <t>Wisdomtech Services Pvt. Ltd.</t>
  </si>
  <si>
    <t>Wonderla Holidays Pvt. Ltd.</t>
  </si>
  <si>
    <t>World 10K</t>
  </si>
  <si>
    <t>Xandari Hospitality Services Pvt. Ltd.</t>
  </si>
  <si>
    <t>Xiaomi Technology India Pvt. Ltd.</t>
  </si>
  <si>
    <t>Yes Vee Entertainment, Rectangle Studios</t>
  </si>
  <si>
    <t>Zoomcar India Pvt. Ltd.</t>
  </si>
  <si>
    <t>Zuri Hotels &amp; Resorts</t>
  </si>
  <si>
    <t>24/7 Customer Pvt. Ltd.</t>
  </si>
  <si>
    <t>Acme Movies International, Colors Of Anekal</t>
  </si>
  <si>
    <t>Alliance University</t>
  </si>
  <si>
    <t>Aptronix</t>
  </si>
  <si>
    <t>Arjun Janya Live In Concert</t>
  </si>
  <si>
    <t>Bangalore Fashion Week</t>
  </si>
  <si>
    <t>Beer Pong Championship</t>
  </si>
  <si>
    <t>Behrouz Biryani</t>
  </si>
  <si>
    <t>Benchmark Pictures, Treetop Entertainment, Sony Pictures</t>
  </si>
  <si>
    <t>Bengaluru GAFX</t>
  </si>
  <si>
    <t>Bollyboom</t>
  </si>
  <si>
    <t>Brooks &amp; Bonds Brewery</t>
  </si>
  <si>
    <t>Casio India Co. Pvt. Ltd.</t>
  </si>
  <si>
    <t>Cutis International Cosmetic Clinic</t>
  </si>
  <si>
    <t>Cytecare Cancer Hospital</t>
  </si>
  <si>
    <t>Digital Pixll</t>
  </si>
  <si>
    <t>DivyaSree Developers Pvt. Ltd.</t>
  </si>
  <si>
    <t>Dr. Anju Sood</t>
  </si>
  <si>
    <t>Eastern Mattresses Pvt. Ltd.</t>
  </si>
  <si>
    <t>Education Expo</t>
  </si>
  <si>
    <t>Eduverse</t>
  </si>
  <si>
    <t>Epson India Pvt. Ltd.</t>
  </si>
  <si>
    <t>First Steps Baby Wear Pvt. Ltd.</t>
  </si>
  <si>
    <t>Flea Market</t>
  </si>
  <si>
    <t>Flipped Pvt. Ltd.</t>
  </si>
  <si>
    <t>FLY</t>
  </si>
  <si>
    <t>Fone4 Pvt. Ltd.</t>
  </si>
  <si>
    <t>Fox Star Studios</t>
  </si>
  <si>
    <t>FRO</t>
  </si>
  <si>
    <t>G. Corp Developers Pvt. Ltd.</t>
  </si>
  <si>
    <t>Gilly's Redefined, Gilly's Restobar</t>
  </si>
  <si>
    <t>Girias Childrens Explorium</t>
  </si>
  <si>
    <t>Gopalan Foundation</t>
  </si>
  <si>
    <t>Gopalan Groups</t>
  </si>
  <si>
    <t>Grand Majestic Mall</t>
  </si>
  <si>
    <t>H. M. Leisure Pvt. Ltd.</t>
  </si>
  <si>
    <t>HLN Raj Entertainers</t>
  </si>
  <si>
    <t>House Of Hiranandani</t>
  </si>
  <si>
    <t>IM Advisory Pvt. Ltd.</t>
  </si>
  <si>
    <t>Inksoul Tattoo Festival</t>
  </si>
  <si>
    <t>Inorbit Malls India Pvt. Ltd.</t>
  </si>
  <si>
    <t>Inventis Retail India Pvt. Ltd.</t>
  </si>
  <si>
    <t>Janata Dal (Secular)</t>
  </si>
  <si>
    <t>Jodi No.1</t>
  </si>
  <si>
    <t>K. Raheja Group Of Hotels</t>
  </si>
  <si>
    <t>Karnataka Prajnavanta Janatha Party</t>
  </si>
  <si>
    <t>Karnataka State Contractors Association</t>
  </si>
  <si>
    <t>Karnataka Women Achievers Awards</t>
  </si>
  <si>
    <t>Karthik &amp; Viaan Entertainments</t>
  </si>
  <si>
    <t>Kedium Ply &amp; Boards</t>
  </si>
  <si>
    <t>Kensri</t>
  </si>
  <si>
    <t>Kydzadda</t>
  </si>
  <si>
    <t>Lakshmi Group</t>
  </si>
  <si>
    <t>Leasing Mela</t>
  </si>
  <si>
    <t>Lifestyle Exhibition</t>
  </si>
  <si>
    <t>Lloyds Luxuries Ltd</t>
  </si>
  <si>
    <t>M/S Pacific Gaming Pvt. Ltd.</t>
  </si>
  <si>
    <t>Magical Nights</t>
  </si>
  <si>
    <t>Malabar Jewels &amp; Gems Pvt. Ltd.</t>
  </si>
  <si>
    <t>Mana Projects Pvt. Ltd.</t>
  </si>
  <si>
    <t>Moksha Cinema</t>
  </si>
  <si>
    <t>Namdhari Seeds Pvt. Ltd.</t>
  </si>
  <si>
    <t>Namma Bengaluru Awards</t>
  </si>
  <si>
    <t>Neelkanth Jewellers</t>
  </si>
  <si>
    <t>Nestaway Technologies Pvt. Ltd.</t>
  </si>
  <si>
    <t>Novocura Tech Health Services Pvt. Ltd.</t>
  </si>
  <si>
    <t>OnePlus &amp; Mobitech Creations</t>
  </si>
  <si>
    <t>OnePlus Experience Store</t>
  </si>
  <si>
    <t>Orange County Resorts &amp; Hotels Ltd.</t>
  </si>
  <si>
    <t>Orange Gubbi Technologies</t>
  </si>
  <si>
    <t>Page Apparel Manufacturing Pvt. Ltd.</t>
  </si>
  <si>
    <t>Page Industries Ltd.</t>
  </si>
  <si>
    <t>Pashmina Builders &amp; Developers Pvt. Ltd.</t>
  </si>
  <si>
    <t>People Combine Group</t>
  </si>
  <si>
    <t>Pionier Developers</t>
  </si>
  <si>
    <t>Podar Group Of Schools</t>
  </si>
  <si>
    <t>Presidency University</t>
  </si>
  <si>
    <t>Property Investment Exhibition</t>
  </si>
  <si>
    <t>Puma Sports India Pvt. Ltd.</t>
  </si>
  <si>
    <t>Quintillion Business Media</t>
  </si>
  <si>
    <t>R2R Ventures LLP</t>
  </si>
  <si>
    <t>Royal Orchid Hotels Ltd.</t>
  </si>
  <si>
    <t>Running Lab</t>
  </si>
  <si>
    <t>Safina Plaza</t>
  </si>
  <si>
    <t>Sagar Group</t>
  </si>
  <si>
    <t>Sara Suole Pvt. Ltd.</t>
  </si>
  <si>
    <t>Satvikk Speciality Foods Pvt. Ltd.</t>
  </si>
  <si>
    <t>Season Concert</t>
  </si>
  <si>
    <t>Seshadripuram Educational Trust</t>
  </si>
  <si>
    <t>Shathayu Ayurveda Pvt. Ltd.</t>
  </si>
  <si>
    <t>Sherlock's Lounge &amp; Kitchen</t>
  </si>
  <si>
    <t>Shriram Properties Pvt. Ltd.</t>
  </si>
  <si>
    <t>Skechers Street Party</t>
  </si>
  <si>
    <t>Sobha Ltd.</t>
  </si>
  <si>
    <t>Sreedhareeyam Ayurvedic Eye Hosp. &amp; Research Centre (P) Ltd.</t>
  </si>
  <si>
    <t>Sri Krishna Wellness, Yoga &amp; Cultural Centre</t>
  </si>
  <si>
    <t>Sri Rakum School For The Blind</t>
  </si>
  <si>
    <t>Sri Sai Siddhi Productions</t>
  </si>
  <si>
    <t>Stanley Lifestyles Ltd.</t>
  </si>
  <si>
    <t>Starpick Fantasy Pvt. Ltd.</t>
  </si>
  <si>
    <t>Sterling Developers Pvt. Ltd.</t>
  </si>
  <si>
    <t>Stonesoup Shop</t>
  </si>
  <si>
    <t>Street Mama</t>
  </si>
  <si>
    <t>Suma Rao Professional Corporation</t>
  </si>
  <si>
    <t>Surana Educational Insitutions</t>
  </si>
  <si>
    <t>Swoo Ltd.</t>
  </si>
  <si>
    <t>Tattoo Festival</t>
  </si>
  <si>
    <t>The Whitefield Arms</t>
  </si>
  <si>
    <t>Tommy Trash</t>
  </si>
  <si>
    <t>Travel &amp; Tourism Fair</t>
  </si>
  <si>
    <t>Tribute To Metallica</t>
  </si>
  <si>
    <t>United Breweries Ltd.</t>
  </si>
  <si>
    <t>Universal Sportsbiz Pvt. Ltd.</t>
  </si>
  <si>
    <t>Veekesy Rubber Industries Pvt. Ltd.</t>
  </si>
  <si>
    <t>Veterans Interiors</t>
  </si>
  <si>
    <t>Vidya Soudha Public School</t>
  </si>
  <si>
    <t>VRL Medial Ltd.</t>
  </si>
  <si>
    <t>Weekly Residential Football &amp; Education Programme</t>
  </si>
  <si>
    <t>What's Brewing</t>
  </si>
  <si>
    <t>Wipro Ltd.</t>
  </si>
  <si>
    <t>World On A Plate</t>
  </si>
  <si>
    <t>World Visa Consultants</t>
  </si>
  <si>
    <t>Carl Zeiss India Pvt. Ltd.</t>
  </si>
  <si>
    <t>METRO Cash &amp; Carry India Pvt. Ltd.</t>
  </si>
  <si>
    <t>Vitreo Retinal Society Of India</t>
  </si>
  <si>
    <t>A Walk In The Woods</t>
  </si>
  <si>
    <t>Address Maker Developers Pvt. Ltd.</t>
  </si>
  <si>
    <t>Aditya Birla Fashion &amp; Retail Ltd.</t>
  </si>
  <si>
    <t>Akshara Motors Pvt. Ltd.</t>
  </si>
  <si>
    <t>Apple Auto Pvt. Ltd.</t>
  </si>
  <si>
    <t>Arvind Lifestyle Brands Ltd.</t>
  </si>
  <si>
    <t>Arvind SmartSpaces Ltd.</t>
  </si>
  <si>
    <t>Aurus Hospitality</t>
  </si>
  <si>
    <t>AVR Swarnamahal Jewelry Pvt. Ltd.</t>
  </si>
  <si>
    <t>Ayushmann Khurrana Live In Concert</t>
  </si>
  <si>
    <t>Baby Marine Seafood Retail Pvt. Ltd.</t>
  </si>
  <si>
    <t>Bangalore Open Air</t>
  </si>
  <si>
    <t>Barbeque Nation Hospitality Ltd.</t>
  </si>
  <si>
    <t>Bestseller Retail India Pvt. Ltd.</t>
  </si>
  <si>
    <t>Bhagwan Mahaveer Jain Hospital</t>
  </si>
  <si>
    <t>Bharat Sanchar Nigam Ltd.</t>
  </si>
  <si>
    <t>Big Mishra Pedha</t>
  </si>
  <si>
    <t>Blue Horizon</t>
  </si>
  <si>
    <t>Blue Horizon Hotels Pvt. Ltd.</t>
  </si>
  <si>
    <t>Broken Brass Ensemble</t>
  </si>
  <si>
    <t>Buttercups Intimates Pvt. Ltd.</t>
  </si>
  <si>
    <t>Byg Brewski Brewing Company</t>
  </si>
  <si>
    <t>Cubix Group Of Companies</t>
  </si>
  <si>
    <t>CultFit Healthcare Pvt. Ltd.</t>
  </si>
  <si>
    <t>Dependo Logistics Solutions Pvt. Ltd.</t>
  </si>
  <si>
    <t>Devi International</t>
  </si>
  <si>
    <t>Diverse Retails Pvt. Ltd.</t>
  </si>
  <si>
    <t>DNR Group</t>
  </si>
  <si>
    <t>Donate Blood</t>
  </si>
  <si>
    <t>Dr.Babu Jagjivan Ram Leather Ind. Dev. Corp. Ltd.</t>
  </si>
  <si>
    <t>Drivezy</t>
  </si>
  <si>
    <t>Dunzo Digital Pvt. Ltd.</t>
  </si>
  <si>
    <t>Embassy Group</t>
  </si>
  <si>
    <t>Embassy Property Developments Pvt. Ltd.</t>
  </si>
  <si>
    <t>EXD Projects Pvt. Ltd.</t>
  </si>
  <si>
    <t>Favourite Shop</t>
  </si>
  <si>
    <t>Flea Market &amp; Family Day</t>
  </si>
  <si>
    <t>Floating Walls Pvt. Ltd.</t>
  </si>
  <si>
    <t>Food Festival</t>
  </si>
  <si>
    <t>Future Retail Ltd.</t>
  </si>
  <si>
    <t>G. K. Vale &amp; Co.</t>
  </si>
  <si>
    <t>GAP Inc.</t>
  </si>
  <si>
    <t>Hachette Book Group</t>
  </si>
  <si>
    <t>Health &amp; Wellness Show</t>
  </si>
  <si>
    <t>Home Fest</t>
  </si>
  <si>
    <t>IMA Group Of Companies</t>
  </si>
  <si>
    <t>International Skill Development Corporation Ltd.</t>
  </si>
  <si>
    <t>International Yoga Day</t>
  </si>
  <si>
    <t>ivyaSree Developers Pvt. Ltd.</t>
  </si>
  <si>
    <t>Jamboree Education Pvt. Ltd.</t>
  </si>
  <si>
    <t>Jasleen Royal Live In Concert</t>
  </si>
  <si>
    <t>Kalyan Silks</t>
  </si>
  <si>
    <t>Karnataka State Cricket Association</t>
  </si>
  <si>
    <t>Kids Clinic &amp; Scrips &amp; Scrolls India Pvt. Ltd.</t>
  </si>
  <si>
    <t>Kids Clinic (Bangalore) Pvt. Ltd., Scrips N Scrolls India</t>
  </si>
  <si>
    <t>Koala America LLC</t>
  </si>
  <si>
    <t>Make My Space</t>
  </si>
  <si>
    <t>Mango Mela</t>
  </si>
  <si>
    <t>Manjilas Group Of Companies</t>
  </si>
  <si>
    <t>Maverick Holdings &amp; Investments Pvt. Ltd.</t>
  </si>
  <si>
    <t>Mitra Wellness Pvt. Ltd.</t>
  </si>
  <si>
    <t>Mountain Trail Foods Pvt. Ltd.</t>
  </si>
  <si>
    <t>Mphasis Ltd.</t>
  </si>
  <si>
    <t>Music &amp; Arts Festival</t>
  </si>
  <si>
    <t>Nanesh Advanced Hair Studio</t>
  </si>
  <si>
    <t>Newlook Textiles Readymade</t>
  </si>
  <si>
    <t>Pai International Electronics Ltd.</t>
  </si>
  <si>
    <t>Pilani Soft Labs Pvt. Ltd.</t>
  </si>
  <si>
    <t>Prateek Lifestyle Ltd.</t>
  </si>
  <si>
    <t>Prestige Estates Projects Pvt. Ltd.</t>
  </si>
  <si>
    <t>Punjabi By Nature</t>
  </si>
  <si>
    <t>Qtrovevista Exclusive Services Pvt. Ltd.</t>
  </si>
  <si>
    <t>Quit Tobacco Awareness</t>
  </si>
  <si>
    <t>Rohan Group</t>
  </si>
  <si>
    <t>S. R. Gopal Rao Opticians</t>
  </si>
  <si>
    <t>Saahas</t>
  </si>
  <si>
    <t>Simon Says Brew Works</t>
  </si>
  <si>
    <t>Simply Farm</t>
  </si>
  <si>
    <t>SkinLab For Blush Clinics Pvt. Ltd.</t>
  </si>
  <si>
    <t>SLV Ragigudda</t>
  </si>
  <si>
    <t>SNN Builders Pvt. Ltd.</t>
  </si>
  <si>
    <t>Sobha Developers Ltd.</t>
  </si>
  <si>
    <t>SOCH Studio</t>
  </si>
  <si>
    <t>Sports Masters</t>
  </si>
  <si>
    <t>Swamy Prabha Entertainment &amp; Productions</t>
  </si>
  <si>
    <t>The Art Of Living Foundation</t>
  </si>
  <si>
    <t>The Chancery Pavilion</t>
  </si>
  <si>
    <t>The F:M:L Lounge</t>
  </si>
  <si>
    <t>The Federal Bank Ltd.</t>
  </si>
  <si>
    <t>The Human Race</t>
  </si>
  <si>
    <t>The Krishna Grand</t>
  </si>
  <si>
    <t>The Pop Tarts Live</t>
  </si>
  <si>
    <t>The Rig</t>
  </si>
  <si>
    <t>The Roadster Life Co. Ltd.</t>
  </si>
  <si>
    <t>Trident Automobiles Pvt. Ltd.</t>
  </si>
  <si>
    <t>V Star Creations Pvt. Ltd.</t>
  </si>
  <si>
    <t>WizKlub</t>
  </si>
  <si>
    <t>Wurfel Kuche</t>
  </si>
  <si>
    <t>Department Of Tourism, Govt. Of Kerala</t>
  </si>
  <si>
    <t>10K Run &amp; Half Marathon</t>
  </si>
  <si>
    <t>1MG ROAD, Kshitij Capitaland Mall Management Pvt. Ltd.</t>
  </si>
  <si>
    <t>A. S. Kupparaju &amp; Brothers Charitable Foundation Trust</t>
  </si>
  <si>
    <t>Absolute Barbecue</t>
  </si>
  <si>
    <t>Acadgild</t>
  </si>
  <si>
    <t>Alukkas Enterprises Pvt. Ltd.</t>
  </si>
  <si>
    <t>Auto Expo</t>
  </si>
  <si>
    <t>Avium Technologies Pvt. Ltd.</t>
  </si>
  <si>
    <t>Bhima Group</t>
  </si>
  <si>
    <t>Bollywood Dance Music</t>
  </si>
  <si>
    <t>Brigade Enterprises Ltd.</t>
  </si>
  <si>
    <t>Brigade Showcase</t>
  </si>
  <si>
    <t>Britannia Industries Ltd.</t>
  </si>
  <si>
    <t>C. Krishniah Chetty &amp; Sons Pvt. Ltd.</t>
  </si>
  <si>
    <t>Canply India Pvt. Ltd.</t>
  </si>
  <si>
    <t>Crown Beers India Pvt. Ltd.</t>
  </si>
  <si>
    <t>Dasta Developers</t>
  </si>
  <si>
    <t>DeFiner Ventures</t>
  </si>
  <si>
    <t>Driven</t>
  </si>
  <si>
    <t>Edabidangi Talkies</t>
  </si>
  <si>
    <t>Erbauen Labs Pvt. Ltd.</t>
  </si>
  <si>
    <t>FIFA World Cup Final Screening</t>
  </si>
  <si>
    <t>FirmRoots Pvt. Ltd.</t>
  </si>
  <si>
    <t>Food Music Love</t>
  </si>
  <si>
    <t>Global Consumer Products Pvt. Ltd.</t>
  </si>
  <si>
    <t>HomeMitra India Pvt. Ltd.</t>
  </si>
  <si>
    <t>India International Travel Mart</t>
  </si>
  <si>
    <t>Ishq Sufiyana</t>
  </si>
  <si>
    <t>Karnataka Co-operative Milk Producers' Federation Ltd.</t>
  </si>
  <si>
    <t>Koskii</t>
  </si>
  <si>
    <t>Kuberan Silks</t>
  </si>
  <si>
    <t>LifeZen Healthcare Pvt. Ltd.</t>
  </si>
  <si>
    <t>Live In Concert</t>
  </si>
  <si>
    <t>Live Screening Of FIFA World Cup Final</t>
  </si>
  <si>
    <t>Mahasimha Movies</t>
  </si>
  <si>
    <t>Marriott International, Inc.</t>
  </si>
  <si>
    <t>Masterclass Career Conversations</t>
  </si>
  <si>
    <t>Medlife International Pvt. Ltd.</t>
  </si>
  <si>
    <t>Meena Bazar Group</t>
  </si>
  <si>
    <t>NA Constructions &amp; Infrastructures</t>
  </si>
  <si>
    <t>Nandhana Foods Pvt. Ltd.</t>
  </si>
  <si>
    <t>Nandhana Palace</t>
  </si>
  <si>
    <t>Nature Resorts</t>
  </si>
  <si>
    <t>Neonatal Care &amp; Research Institute</t>
  </si>
  <si>
    <t>Paramvah Studios, Pushkar Films</t>
  </si>
  <si>
    <t>Pratham Motors Pvt. Ltd.</t>
  </si>
  <si>
    <t>Prednalytics Health Pvt. Ltd.</t>
  </si>
  <si>
    <t>Prestige Group</t>
  </si>
  <si>
    <t>PT Aplikasi Karya Anak Bangsa</t>
  </si>
  <si>
    <t>Puravankara Projects Ltd.</t>
  </si>
  <si>
    <t>R Square Consulting Services Pvt. Ltd.</t>
  </si>
  <si>
    <t>RACE Coaching Institute Pvt. Ltd.</t>
  </si>
  <si>
    <t>Radisson Hotel Group</t>
  </si>
  <si>
    <t>Red Rhino</t>
  </si>
  <si>
    <t>Reliaable Developers</t>
  </si>
  <si>
    <t>Salaam, Noni Appa</t>
  </si>
  <si>
    <t>Saphire Honda</t>
  </si>
  <si>
    <t>Shri Hayagriva Kala Chitra</t>
  </si>
  <si>
    <t>Sree Gokulam Chit &amp; Finance Co. Pvt. Ltd.</t>
  </si>
  <si>
    <t>Sreyas Holistic Remedies Pvt. Ltd.</t>
  </si>
  <si>
    <t>Srishti Enterprises</t>
  </si>
  <si>
    <t>Tamara Health Care</t>
  </si>
  <si>
    <t>Tatkshana India Pvt. Ltd.</t>
  </si>
  <si>
    <t>Temple Meals</t>
  </si>
  <si>
    <t>The Big Indian Food Festival</t>
  </si>
  <si>
    <t>The Legend</t>
  </si>
  <si>
    <t>The Stories Of Scheherazade</t>
  </si>
  <si>
    <t>The UB Group</t>
  </si>
  <si>
    <t>The Waverly Hotel &amp; Residences</t>
  </si>
  <si>
    <t>Titan Company Ltd.</t>
  </si>
  <si>
    <t>Urban Stampede</t>
  </si>
  <si>
    <t>UST Global Inc.</t>
  </si>
  <si>
    <t>Virtuous Retail Services Pvt. Ltd.</t>
  </si>
  <si>
    <t>Whitefield Motors (P) Ltd.</t>
  </si>
  <si>
    <t>Wrong Number</t>
  </si>
  <si>
    <t>Bosch Ltd.</t>
  </si>
  <si>
    <t>Kinematic Foodtech Pvt. Ltd.</t>
  </si>
  <si>
    <t>Syndicate Bank</t>
  </si>
  <si>
    <t>UL India Pvt. Ltd.</t>
  </si>
  <si>
    <t>Aasthaa Cinemas</t>
  </si>
  <si>
    <t>AI DevCon</t>
  </si>
  <si>
    <t>Ajmera Realty &amp; Infra India Ltd.</t>
  </si>
  <si>
    <t>Appleofmyi</t>
  </si>
  <si>
    <t>Art N Soul Media</t>
  </si>
  <si>
    <t>Artificial Intelligence Connect</t>
  </si>
  <si>
    <t>Autograph Enterprises</t>
  </si>
  <si>
    <t>Autumn Muse</t>
  </si>
  <si>
    <t>Badsha Stores</t>
  </si>
  <si>
    <t>Balle Balle!</t>
  </si>
  <si>
    <t>Beats For Freedom</t>
  </si>
  <si>
    <t>Bengaluru Space Expo</t>
  </si>
  <si>
    <t>Bhagyalakshmi Productions, Vision Cinemaas</t>
  </si>
  <si>
    <t>Bhartiya City Developers Pvt. Ltd.</t>
  </si>
  <si>
    <t>Biggies Burger 'n' More</t>
  </si>
  <si>
    <t>Bounce Back</t>
  </si>
  <si>
    <t>Breaking Bread Entertainment &amp; Hospitality Pvt. Ltd.</t>
  </si>
  <si>
    <t>Chak De India</t>
  </si>
  <si>
    <t>Chersonese Entertainment</t>
  </si>
  <si>
    <t>Coorg Support Week</t>
  </si>
  <si>
    <t>Crystal Paark Cinemas</t>
  </si>
  <si>
    <t>Dalvkot Utility Enterprises Pvt. Ltd.</t>
  </si>
  <si>
    <t>Deepam Silk International</t>
  </si>
  <si>
    <t>Double Decker</t>
  </si>
  <si>
    <t>Empower Run</t>
  </si>
  <si>
    <t>Eximius</t>
  </si>
  <si>
    <t>Ezi Drive Tours &amp; Travels Pvt. Ltd.</t>
  </si>
  <si>
    <t>Fashion TV Talent House</t>
  </si>
  <si>
    <t>FCM Travel Solutions (India) Pvt. Ltd.</t>
  </si>
  <si>
    <t>Federal Bank</t>
  </si>
  <si>
    <t>Femina</t>
  </si>
  <si>
    <t>Flower Show</t>
  </si>
  <si>
    <t>Funstay</t>
  </si>
  <si>
    <t>G Corp Developers Pvt. Ltd.</t>
  </si>
  <si>
    <t>GK Home Appliances</t>
  </si>
  <si>
    <t>GM Infinite Dwelling (India) Pvt. Ltd.</t>
  </si>
  <si>
    <t>Goenka Decor Pvt. Ltd.</t>
  </si>
  <si>
    <t>Govt. Of Kerala</t>
  </si>
  <si>
    <t>Goyal &amp; Co. Construction Pvt. Ltd., Hariyana Group</t>
  </si>
  <si>
    <t>HQ Whitefield</t>
  </si>
  <si>
    <t>ID Fresh Food (India) Pvt. Ltd.</t>
  </si>
  <si>
    <t>Independence Day Celebrations</t>
  </si>
  <si>
    <t>India Auto Show</t>
  </si>
  <si>
    <t>India Builders Corporation Group</t>
  </si>
  <si>
    <t>International Exhibition For Bus &amp; Coach Industry</t>
  </si>
  <si>
    <t>IQVIA Holdings Inc.</t>
  </si>
  <si>
    <t>J. S. Group</t>
  </si>
  <si>
    <t>Jain Heights &amp; Structures Pvt. Ltd.</t>
  </si>
  <si>
    <t>Jojo Frozen Foods Pvt. Ltd.</t>
  </si>
  <si>
    <t>Kancheepuram Varamahalakshmi Silks</t>
  </si>
  <si>
    <t>Kannada Chalanachitra Cup Committee</t>
  </si>
  <si>
    <t>Kieraya Furnishing Solutions Pvt. Ltd.</t>
  </si>
  <si>
    <t>Kuberan Silks International</t>
  </si>
  <si>
    <t>Kundan Group</t>
  </si>
  <si>
    <t>LIFE India</t>
  </si>
  <si>
    <t>Livspace</t>
  </si>
  <si>
    <t>Lulu Group, Tablez India</t>
  </si>
  <si>
    <t>Mangalore Jewels</t>
  </si>
  <si>
    <t>Max Hypermarkets India Pvt. Ltd.</t>
  </si>
  <si>
    <t>Milann</t>
  </si>
  <si>
    <t>Mittal Universal</t>
  </si>
  <si>
    <t>Model Hunt</t>
  </si>
  <si>
    <t>N. Ranga Rao &amp; Sons</t>
  </si>
  <si>
    <t>Nadaprabhu Kempegowda Day Celebration</t>
  </si>
  <si>
    <t>NCC Urban Infrastructure Ltd.</t>
  </si>
  <si>
    <t>Northern Lights</t>
  </si>
  <si>
    <t>Obstacle Run</t>
  </si>
  <si>
    <t>Oota From Your Thota</t>
  </si>
  <si>
    <t>Paddington Resort &amp; Spa</t>
  </si>
  <si>
    <t>Pallavi Foley Boutique Jewels</t>
  </si>
  <si>
    <t>Pecos</t>
  </si>
  <si>
    <t>Power Of Play</t>
  </si>
  <si>
    <t>RestartHer</t>
  </si>
  <si>
    <t>RMZ Corp.</t>
  </si>
  <si>
    <t>Run Miles Bring Smiles</t>
  </si>
  <si>
    <t>Sherlock's Pub</t>
  </si>
  <si>
    <t>SKY Films</t>
  </si>
  <si>
    <t>Specialist Health Systems Pvt. Ltd</t>
  </si>
  <si>
    <t>Sportzify</t>
  </si>
  <si>
    <t>Sri Krishna Janmashtami Celebrations</t>
  </si>
  <si>
    <t>St. Joseph's Boys' High School</t>
  </si>
  <si>
    <t>Summit</t>
  </si>
  <si>
    <t>TechMash Solutions Pvt. Ltd.</t>
  </si>
  <si>
    <t>Thaikkudam Bridge Live</t>
  </si>
  <si>
    <t>The Dream Mile</t>
  </si>
  <si>
    <t>The Druid Garden</t>
  </si>
  <si>
    <t>The Indian Hotels Company Ltd.</t>
  </si>
  <si>
    <t>Vanquisher's Sports</t>
  </si>
  <si>
    <t>Vijayalakshmi Silks &amp; Sarees</t>
  </si>
  <si>
    <t>Viraat Sai Creations</t>
  </si>
  <si>
    <t>Wienerberger India Pvt. Ltd.</t>
  </si>
  <si>
    <t>Workenstein</t>
  </si>
  <si>
    <t>XLR8</t>
  </si>
  <si>
    <t>Zee Entertainment Enterprises Ltd.</t>
  </si>
  <si>
    <t>AstraZeneca Pharma India Ltd.</t>
  </si>
  <si>
    <t>SanDisk India Device Design Center Pvt. Ltd.</t>
  </si>
  <si>
    <t>#BengaluruDemands</t>
  </si>
  <si>
    <t>10K Run</t>
  </si>
  <si>
    <t>AirAsia Berhad</t>
  </si>
  <si>
    <t>Asia Wedding Fair</t>
  </si>
  <si>
    <t>Bangalore Brew Works</t>
  </si>
  <si>
    <t>Bangalore Electricity Supply Company Ltd.</t>
  </si>
  <si>
    <t>Bengaluru City Police</t>
  </si>
  <si>
    <t>Bengaluru Design Week</t>
  </si>
  <si>
    <t>Bengaluru Ganesh Utsava</t>
  </si>
  <si>
    <t>Bengaluru Marathon</t>
  </si>
  <si>
    <t>Bhola's Digital &amp; Colour Lab</t>
  </si>
  <si>
    <t>Big Bang Award</t>
  </si>
  <si>
    <t>Bilwa Creations</t>
  </si>
  <si>
    <t>Blends Pet Solutions Pvt. Ltd.</t>
  </si>
  <si>
    <t>BMS Educational Trust</t>
  </si>
  <si>
    <t>Brain4ce Education Solutions Pvt. Ltd.</t>
  </si>
  <si>
    <t>Build-Con</t>
  </si>
  <si>
    <t>Cauvery Estates &amp; Properties</t>
  </si>
  <si>
    <t>Century Real Estate Holdings Pvt. Ltd.</t>
  </si>
  <si>
    <t>Creative Souls Exhibition</t>
  </si>
  <si>
    <t>DNI Home Theatre</t>
  </si>
  <si>
    <t>Dr. P. Alikutty's Kottakkal Ayurveda &amp; Modern Hospital</t>
  </si>
  <si>
    <t>Earthen Wellness Pvt. Ltd.</t>
  </si>
  <si>
    <t>Eat Treat Repeat</t>
  </si>
  <si>
    <t>Ekya Schools</t>
  </si>
  <si>
    <t>Electronica India, Productronica India</t>
  </si>
  <si>
    <t>Esprit</t>
  </si>
  <si>
    <t>Fashion &amp; Style Fest</t>
  </si>
  <si>
    <t>Fenny's Lounge &amp; Kitchen</t>
  </si>
  <si>
    <t>Get Togethers</t>
  </si>
  <si>
    <t>Global Festival Of Spiritual Sciences</t>
  </si>
  <si>
    <t>Global Indian Foundation</t>
  </si>
  <si>
    <t>Gopalan Enterprises</t>
  </si>
  <si>
    <t>Gopalan Enterprises Pvt. Ltd.</t>
  </si>
  <si>
    <t>Hamlet, Macbeth</t>
  </si>
  <si>
    <t>Harivu Creations Pvt. Ltd.</t>
  </si>
  <si>
    <t>Healthcare Global Enterprises Ltd.</t>
  </si>
  <si>
    <t>IBID Home Pvt. Ltd.</t>
  </si>
  <si>
    <t>Ideaclicks Infolabs Pvt. Ltd.</t>
  </si>
  <si>
    <t>iDisha Info Labs Pvt. Ltd.</t>
  </si>
  <si>
    <t>Indus-League Clothing Ltd.</t>
  </si>
  <si>
    <t>ING Vysya Life Insurance Company Ltd.</t>
  </si>
  <si>
    <t>iPlanet</t>
  </si>
  <si>
    <t>Jai Maruthi Pictures</t>
  </si>
  <si>
    <t>JSP 4Wheeler Pvt. Ltd.</t>
  </si>
  <si>
    <t>Kala Nation</t>
  </si>
  <si>
    <t>Karnataka State Open University</t>
  </si>
  <si>
    <t>Karnataka State Tourism Development Corp. Ltd.</t>
  </si>
  <si>
    <t>KEYS</t>
  </si>
  <si>
    <t>Krupanidhi Educational Trust</t>
  </si>
  <si>
    <t>Kurlon Ltd.</t>
  </si>
  <si>
    <t>Kushal's Fashion Jewellery Pvt. Ltd.</t>
  </si>
  <si>
    <t>Laser World Of Photonics India</t>
  </si>
  <si>
    <t>Literature Fair</t>
  </si>
  <si>
    <t>Maiyas Beverages &amp; Foods Pvt. Ltd.</t>
  </si>
  <si>
    <t>Meena Bazaar</t>
  </si>
  <si>
    <t>Mohalla Tech Pvt. Ltd.</t>
  </si>
  <si>
    <t>Movie Nights</t>
  </si>
  <si>
    <t>Nafex Bureau Pvt. Ltd.</t>
  </si>
  <si>
    <t>Namma Habba</t>
  </si>
  <si>
    <t>National Education Trust</t>
  </si>
  <si>
    <t>No.1 Yaari Jam</t>
  </si>
  <si>
    <t>Organic Mela</t>
  </si>
  <si>
    <t>PettinOut</t>
  </si>
  <si>
    <t>Pop Shop</t>
  </si>
  <si>
    <t>Pride Run</t>
  </si>
  <si>
    <t>Prime Fashion</t>
  </si>
  <si>
    <t>PTM Digital Connect Pvt. Ltd.</t>
  </si>
  <si>
    <t>QuEST Global Services Pte. Ltd.</t>
  </si>
  <si>
    <t>Ramlala Ki Maata</t>
  </si>
  <si>
    <t>Realty Expo</t>
  </si>
  <si>
    <t>Red Apple Movies, Adhithi Film Factory</t>
  </si>
  <si>
    <t>Run 5K To High 5 Your Heart</t>
  </si>
  <si>
    <t>Safety Measures</t>
  </si>
  <si>
    <t>Samsung Opera House</t>
  </si>
  <si>
    <t>Sargam</t>
  </si>
  <si>
    <t>School Admission Expo</t>
  </si>
  <si>
    <t>Shathayu Ayurveda</t>
  </si>
  <si>
    <t>Shree Mahalakshmi Sweets</t>
  </si>
  <si>
    <t>Sobha Soul Fest</t>
  </si>
  <si>
    <t>Sri Jayadeva Institute Of Cardiovascular Sciences &amp; Research</t>
  </si>
  <si>
    <t>Stonehill 10K Run/Huddle Relay Run</t>
  </si>
  <si>
    <t>Super Ruchi Habba</t>
  </si>
  <si>
    <t>SVM Creations, Daarsh</t>
  </si>
  <si>
    <t>Tata Industries Ltd.</t>
  </si>
  <si>
    <t>The Black Pearl</t>
  </si>
  <si>
    <t>The Market</t>
  </si>
  <si>
    <t>Uniheights Interio (P) Ltd.</t>
  </si>
  <si>
    <t>Use Biodegradable Products</t>
  </si>
  <si>
    <t>Vinayak Cars Pvt. Ltd.</t>
  </si>
  <si>
    <t>Vista</t>
  </si>
  <si>
    <t>Wicked Ride Adventure Services Pvt. Ltd.</t>
  </si>
  <si>
    <t>Wickedride Adventure Services Pvt. Ltd.</t>
  </si>
  <si>
    <t>Yashna Trust</t>
  </si>
  <si>
    <t>Osteoarthritis Awareness</t>
  </si>
  <si>
    <t>Timex Group India Ltd.</t>
  </si>
  <si>
    <t>Vijaya Bank Ltd.</t>
  </si>
  <si>
    <t>World Smile Day Awareness</t>
  </si>
  <si>
    <t>#Open Source</t>
  </si>
  <si>
    <t>7-Day High Performance Camp</t>
  </si>
  <si>
    <t>Accenture Services Pvt. Ltd.</t>
  </si>
  <si>
    <t>Adarsh Developers</t>
  </si>
  <si>
    <t>All India Open Scrabble Tournament</t>
  </si>
  <si>
    <t>Ample Technologies Pvt. Ltd.</t>
  </si>
  <si>
    <t>Annual Convention</t>
  </si>
  <si>
    <t>Art Bengaluru</t>
  </si>
  <si>
    <t>Ascendas Services India Pvt. Ltd.</t>
  </si>
  <si>
    <t>Bakers77</t>
  </si>
  <si>
    <t>Bangalore Book Festival</t>
  </si>
  <si>
    <t>Bangalore Literature Festival</t>
  </si>
  <si>
    <t>Bangalore Realtors Association India</t>
  </si>
  <si>
    <t>Bangla Rock With Fossils</t>
  </si>
  <si>
    <t>Bartin's</t>
  </si>
  <si>
    <t>Battle Of The Bands</t>
  </si>
  <si>
    <t>Bhagatram Sweets</t>
  </si>
  <si>
    <t>Bhima &amp; Bullion Pvt. Ltd.</t>
  </si>
  <si>
    <t>BPL Ltd.</t>
  </si>
  <si>
    <t>Brookefield Mall</t>
  </si>
  <si>
    <t>Campus Championship</t>
  </si>
  <si>
    <t>Cherry Agencies Pvt. Ltd.</t>
  </si>
  <si>
    <t>Cherry Pick</t>
  </si>
  <si>
    <t>Cleaning Up Bengaluru: Garbage Collection &amp; Disposal</t>
  </si>
  <si>
    <t>Come &amp; Play Sports Academy</t>
  </si>
  <si>
    <t>Consumax Life Empowering Pvt. Ltd</t>
  </si>
  <si>
    <t>Curefit, Coolulu</t>
  </si>
  <si>
    <t>Dandiya Masti</t>
  </si>
  <si>
    <t>Decathlon Sports India Pvt. Ltd.</t>
  </si>
  <si>
    <t>Design: Impact Awards</t>
  </si>
  <si>
    <t>Diageo India Pvt. Ltd.</t>
  </si>
  <si>
    <t>Diwali Exhibition</t>
  </si>
  <si>
    <t>Durga Puja</t>
  </si>
  <si>
    <t>Durga Puja &amp; Dussehra Celebrations</t>
  </si>
  <si>
    <t>Durgotsav</t>
  </si>
  <si>
    <t>Eat Water</t>
  </si>
  <si>
    <t>Echoes Of Earth</t>
  </si>
  <si>
    <t>Evibe Technologies Pvt. Ltd.</t>
  </si>
  <si>
    <t>Fashion &amp; Lifestyle Exhibition</t>
  </si>
  <si>
    <t>Flea &amp; Food Festival</t>
  </si>
  <si>
    <t>Float Brewery</t>
  </si>
  <si>
    <t>Fusionight</t>
  </si>
  <si>
    <t>GoingNuts Traders India Pvt. Ltd.</t>
  </si>
  <si>
    <t>Golden Landmark Resort</t>
  </si>
  <si>
    <t>Govianu Wealth Management Pvt. Ltd.</t>
  </si>
  <si>
    <t>GT World Mall</t>
  </si>
  <si>
    <t>Healthline Pvt. Ltd.</t>
  </si>
  <si>
    <t>IKYA</t>
  </si>
  <si>
    <t>India Cares Foundation</t>
  </si>
  <si>
    <t>Infosys Foundation</t>
  </si>
  <si>
    <t>Inhouse Burger</t>
  </si>
  <si>
    <t>International Year Of The Bird Celebrations</t>
  </si>
  <si>
    <t>IRFH</t>
  </si>
  <si>
    <t>Itsy Bitsy Pvt. Ltd.</t>
  </si>
  <si>
    <t>JSM Productions</t>
  </si>
  <si>
    <t>Karnataka State Road Transport Corp.</t>
  </si>
  <si>
    <t>Kavi Protein &amp; Feed Pvt. Ltd.</t>
  </si>
  <si>
    <t>KumKum Jewellery Studio</t>
  </si>
  <si>
    <t>LONO</t>
  </si>
  <si>
    <t>Max Fashion</t>
  </si>
  <si>
    <t>Mindteck (India) Ltd.</t>
  </si>
  <si>
    <t>Night Market</t>
  </si>
  <si>
    <t>Octoberfest</t>
  </si>
  <si>
    <t>Pantaloon Retail (India) Ltd.</t>
  </si>
  <si>
    <t>Phundo Fintech India Pvt. Ltd.</t>
  </si>
  <si>
    <t>Portland Steakhouse &amp; Cafe</t>
  </si>
  <si>
    <t>Pratibha Utsav</t>
  </si>
  <si>
    <t>Prestige Leisure Resorts Pvt. Ltd.</t>
  </si>
  <si>
    <t>Rainbow Productions</t>
  </si>
  <si>
    <t>Raj Movie House</t>
  </si>
  <si>
    <t>RummyCulture</t>
  </si>
  <si>
    <t>Saboo Collections Pvt. Ltd.</t>
  </si>
  <si>
    <t>Sakra World Hospital</t>
  </si>
  <si>
    <t>SarahRhea &amp; Tuibinz Trading India Pvt. Ltd.</t>
  </si>
  <si>
    <t>Sarvaloka Services On Call Pvt. Ltd.</t>
  </si>
  <si>
    <t>Sensation Rise</t>
  </si>
  <si>
    <t>Shamika Sarees</t>
  </si>
  <si>
    <t>Sky Lounge</t>
  </si>
  <si>
    <t>Spacewell Ventures Pvt. Ltd.</t>
  </si>
  <si>
    <t>Sri Anantha Lakshmi Creations</t>
  </si>
  <si>
    <t>Sri Shankara Cancer Foundation</t>
  </si>
  <si>
    <t>Stonehill International School</t>
  </si>
  <si>
    <t>Stories Homes Furniture Store</t>
  </si>
  <si>
    <t>Sulthan Diamonds &amp; Gold</t>
  </si>
  <si>
    <t>TAAQ Music Pvt. Ltd.</t>
  </si>
  <si>
    <t>The Beantown Backyard Festival</t>
  </si>
  <si>
    <t>The Black Rabbit</t>
  </si>
  <si>
    <t>The Egg Factory</t>
  </si>
  <si>
    <t>The Live Love Laugh Foundation</t>
  </si>
  <si>
    <t>TMT Maldives Pvt. Ltd.</t>
  </si>
  <si>
    <t>Torq03</t>
  </si>
  <si>
    <t>Tresorie Of Jewels</t>
  </si>
  <si>
    <t>UKN Properties Pvt. Ltd.</t>
  </si>
  <si>
    <t>Unniyarcha Jewels</t>
  </si>
  <si>
    <t>Vasu Agarbathies</t>
  </si>
  <si>
    <t>Viacom 18 Media Pvt. Ltd., Star Sports India Pvt. Ltd.</t>
  </si>
  <si>
    <t>Vijayalakshmi Expressions</t>
  </si>
  <si>
    <t>Vroom</t>
  </si>
  <si>
    <t>We Are The World</t>
  </si>
  <si>
    <t>Wildlife Week Celeberations</t>
  </si>
  <si>
    <t>Zeit Impex Pvt. Ltd.</t>
  </si>
  <si>
    <t>Zion Spa &amp; Salon</t>
  </si>
  <si>
    <t>Centre For Teacher Accreditation (CENTA)</t>
  </si>
  <si>
    <t>1MG-Lido Mall</t>
  </si>
  <si>
    <t>3M</t>
  </si>
  <si>
    <t>3M India Ltd.</t>
  </si>
  <si>
    <t>5K Run</t>
  </si>
  <si>
    <t>A Tribute To Queen</t>
  </si>
  <si>
    <t>Adapt Fitness India</t>
  </si>
  <si>
    <t>Adonai Shelters Pvt. Ltd.</t>
  </si>
  <si>
    <t>Apron Productions</t>
  </si>
  <si>
    <t>Audaz Brans Retail India Pvt Ltd</t>
  </si>
  <si>
    <t>Beardo-Thon</t>
  </si>
  <si>
    <t>Bengaluru Midnight Marathon</t>
  </si>
  <si>
    <t>Bengaluru Puppet Utsav</t>
  </si>
  <si>
    <t>Bengaluru Tech Summit</t>
  </si>
  <si>
    <t>Career Utsav</t>
  </si>
  <si>
    <t>CMR Group Of Institutions, National Public School</t>
  </si>
  <si>
    <t>Cul-Ah</t>
  </si>
  <si>
    <t>D Pictures, Om Production House</t>
  </si>
  <si>
    <t>De-jamming Bengaluru</t>
  </si>
  <si>
    <t>Dell India Pvt. Ltd.</t>
  </si>
  <si>
    <t>Devi Eye Hospital</t>
  </si>
  <si>
    <t>Dhee Carnival</t>
  </si>
  <si>
    <t>Dhee Global School</t>
  </si>
  <si>
    <t>Diwali Mela</t>
  </si>
  <si>
    <t>Foodies Festival</t>
  </si>
  <si>
    <t>Forum</t>
  </si>
  <si>
    <t>GJR Educational Trust</t>
  </si>
  <si>
    <t>Godrej Properties Ltd.</t>
  </si>
  <si>
    <t>Golden CNTC, Alumni Tennis Council</t>
  </si>
  <si>
    <t>Golden Gate Properties Ltd.</t>
  </si>
  <si>
    <t>Happy Brew</t>
  </si>
  <si>
    <t>Hari Charan Arts, Saanvi Productions</t>
  </si>
  <si>
    <t>Health &amp; Glow Pvt. Ltd.</t>
  </si>
  <si>
    <t>Hosachiguru</t>
  </si>
  <si>
    <t>Imaginarium</t>
  </si>
  <si>
    <t>India Learning Foundation</t>
  </si>
  <si>
    <t>Indian Fusions At Whitefield</t>
  </si>
  <si>
    <t>Intel Technology India Pvt. Ltd.</t>
  </si>
  <si>
    <t>Janaspandana</t>
  </si>
  <si>
    <t>Karnataka Bank Ltd.</t>
  </si>
  <si>
    <t>Karnataka State Lawn Tennis Association, AirAsia</t>
  </si>
  <si>
    <t>KK Live In Concert</t>
  </si>
  <si>
    <t>KWC, Singa, Savio D'sa</t>
  </si>
  <si>
    <t>Lions Cine Creations</t>
  </si>
  <si>
    <t>Lone Star Crexcel Developers Pvt. Ltd.</t>
  </si>
  <si>
    <t>Maaya</t>
  </si>
  <si>
    <t>Manipal Fertility</t>
  </si>
  <si>
    <t>MM Rubber Company Ltd.</t>
  </si>
  <si>
    <t>Music Festival</t>
  </si>
  <si>
    <t>Muthoot Group</t>
  </si>
  <si>
    <t>Neev Academy</t>
  </si>
  <si>
    <t>New Baldwin Group Of Institutions</t>
  </si>
  <si>
    <t>North Star Hospitality</t>
  </si>
  <si>
    <t>Not Getting Wiser By Amit Tandon</t>
  </si>
  <si>
    <t>November Fest</t>
  </si>
  <si>
    <t>OhWow Beauty Salon</t>
  </si>
  <si>
    <t>Om Balaji Enterprises</t>
  </si>
  <si>
    <t>Pagariya Food Products Pvt. Ltd.</t>
  </si>
  <si>
    <t>Pet Fed</t>
  </si>
  <si>
    <t>Plate Project Hospitality</t>
  </si>
  <si>
    <t>Rajarajeshware Builddcon Pvt. Ltd.</t>
  </si>
  <si>
    <t>Rangmanch - The Heritage Of Indian Classical Art</t>
  </si>
  <si>
    <t>Rock 2 School</t>
  </si>
  <si>
    <t>Shashank Cinemass</t>
  </si>
  <si>
    <t>South Indian Bank Ltd.</t>
  </si>
  <si>
    <t>Speak For Kalam</t>
  </si>
  <si>
    <t>Sri Sathya Sai Tourists</t>
  </si>
  <si>
    <t>Sriram - A Paragon Of Exemplary Virtues</t>
  </si>
  <si>
    <t>Studio Focus Entertainment (India) Pvt. Ltd.</t>
  </si>
  <si>
    <t>The Bier Library</t>
  </si>
  <si>
    <t>The Catholic Syrian Bank Ltd.</t>
  </si>
  <si>
    <t>The Music Run</t>
  </si>
  <si>
    <t>The Reservoire</t>
  </si>
  <si>
    <t>The Silicon Valley Sportive</t>
  </si>
  <si>
    <t>Torry Harris Restaurant Pvt. Ltd.</t>
  </si>
  <si>
    <t>Tour Of Nilgiris</t>
  </si>
  <si>
    <t>UnitedHealth Group</t>
  </si>
  <si>
    <t>Walk To Smack Diabetes</t>
  </si>
  <si>
    <t>Women Empowering Women</t>
  </si>
  <si>
    <t>The Akshaya Patra Foundation</t>
  </si>
  <si>
    <t>The Himalaya Drug Co.</t>
  </si>
  <si>
    <t>AA Hospitality LLP</t>
  </si>
  <si>
    <t>Ablaze Carnival</t>
  </si>
  <si>
    <t>Adithya Developers</t>
  </si>
  <si>
    <t>AerobicSoul Medical Technology</t>
  </si>
  <si>
    <t>Akash Education Trust</t>
  </si>
  <si>
    <t>Ample Technologies Pvt. Ltd., iCentre India</t>
  </si>
  <si>
    <t>Annual Cake Show</t>
  </si>
  <si>
    <t>Apple Auto Agency Pvt. Ltd.</t>
  </si>
  <si>
    <t>Aratt Group</t>
  </si>
  <si>
    <t>Arena</t>
  </si>
  <si>
    <t>Assetz Property Group</t>
  </si>
  <si>
    <t>Avant Garde Hospitality Pvt. Ltd.</t>
  </si>
  <si>
    <t>Bakers 77</t>
  </si>
  <si>
    <t>Bangalore Hospice Trust</t>
  </si>
  <si>
    <t>Bengaluru Run For Stroke Awareness</t>
  </si>
  <si>
    <t>Bethany Carnival</t>
  </si>
  <si>
    <t>BIG Pitcher</t>
  </si>
  <si>
    <t>Bizwingz Production House, NRN Aerospace Systems</t>
  </si>
  <si>
    <t>Boolean Studios</t>
  </si>
  <si>
    <t>Boutiques Of India Exhibition</t>
  </si>
  <si>
    <t>Bryden-Parth &amp; The Choral Riff</t>
  </si>
  <si>
    <t>CaterNinja</t>
  </si>
  <si>
    <t>Columbia Asia Hospitals Pvt. Ltd.</t>
  </si>
  <si>
    <t>Cozyhomz</t>
  </si>
  <si>
    <t>Don't Drink &amp; Drive</t>
  </si>
  <si>
    <t>Drive 2 Inspire</t>
  </si>
  <si>
    <t>Eastern Stores</t>
  </si>
  <si>
    <t>ENVS Eco Friendly Digital Fabrics India Pvt. Ltd.</t>
  </si>
  <si>
    <t>Freeze</t>
  </si>
  <si>
    <t>Gleneagles Global Hospitals Group</t>
  </si>
  <si>
    <t>Glitterzz</t>
  </si>
  <si>
    <t>Goals &amp; Dreamz, CROMS, Balamani Productions</t>
  </si>
  <si>
    <t>Grand Mercure</t>
  </si>
  <si>
    <t>HealthifyMe Wellness Products &amp; Services Pvt. Ltd.</t>
  </si>
  <si>
    <t>Herambha Combines</t>
  </si>
  <si>
    <t>Highesta Services Pvt. Ltd.</t>
  </si>
  <si>
    <t>Hoot Cafe &amp; Brewery</t>
  </si>
  <si>
    <t>HR Summit</t>
  </si>
  <si>
    <t>HSR Habba</t>
  </si>
  <si>
    <t>Icon Infra Shelters India Pvt. Ltd.</t>
  </si>
  <si>
    <t>IMA Bullion Trading Services Ltd.</t>
  </si>
  <si>
    <t>Inscape</t>
  </si>
  <si>
    <t>InterSolar India</t>
  </si>
  <si>
    <t>Kandalaa</t>
  </si>
  <si>
    <t>Kumar's The White House Hotel &amp; Restaurant</t>
  </si>
  <si>
    <t>Kushal's</t>
  </si>
  <si>
    <t>Loyal World Market</t>
  </si>
  <si>
    <t>Makeathon</t>
  </si>
  <si>
    <t>Manikya Productions</t>
  </si>
  <si>
    <t>Music Of Joy</t>
  </si>
  <si>
    <t>Neon Arabian Nights</t>
  </si>
  <si>
    <t>New Prashanth Hotel</t>
  </si>
  <si>
    <t>New Year Eve</t>
  </si>
  <si>
    <t>NoLimmits Lounge &amp; Club</t>
  </si>
  <si>
    <t>NYE The Black Box</t>
  </si>
  <si>
    <t>Ozone Group, Elegant Properties</t>
  </si>
  <si>
    <t>PGTI, Indo-MIM, Karnataka Golf Association</t>
  </si>
  <si>
    <t>PPS Motors Pvt. Ltd.</t>
  </si>
  <si>
    <t>Prerana Motors Pvt. Ltd.</t>
  </si>
  <si>
    <t>Pride Group</t>
  </si>
  <si>
    <t>Puravankara Ltd.</t>
  </si>
  <si>
    <t>Rabbit Run</t>
  </si>
  <si>
    <t>RockSalt</t>
  </si>
  <si>
    <t>Running Horse Creations</t>
  </si>
  <si>
    <t>Soch Apparels Pvt. Ltd.</t>
  </si>
  <si>
    <t>Sri Gangadhareswara Cine Creations</t>
  </si>
  <si>
    <t>SRide, LLC</t>
  </si>
  <si>
    <t>Star India Pvt. Ltd.</t>
  </si>
  <si>
    <t>Star Sports Select FC Screening</t>
  </si>
  <si>
    <t>S-Tex</t>
  </si>
  <si>
    <t>Sunidhi Chauhan Live In Concert</t>
  </si>
  <si>
    <t>Tejaswini Enterprises</t>
  </si>
  <si>
    <t>Thai Chy</t>
  </si>
  <si>
    <t>That's Entertainment</t>
  </si>
  <si>
    <t>The Fisherman's Wharf</t>
  </si>
  <si>
    <t>The Fixx</t>
  </si>
  <si>
    <t>The Old Fashioned Bar</t>
  </si>
  <si>
    <t>The Paul Hotels &amp; Resorts</t>
  </si>
  <si>
    <t>The Tao Terraces</t>
  </si>
  <si>
    <t>Thump! Celebration Bengaluru Marathon</t>
  </si>
  <si>
    <t>Verse' Innovation Pvt. Ltd.</t>
  </si>
  <si>
    <t>Visitorweb Technologies Pvt. Ltd.</t>
  </si>
  <si>
    <t>Zaica</t>
  </si>
  <si>
    <t>Zeitgeist Design &amp; Development Pvt. Ltd.</t>
  </si>
  <si>
    <t>2GOBMF</t>
  </si>
  <si>
    <t>AB InBev India Pvt. Ltd.</t>
  </si>
  <si>
    <t>Abhivyakti</t>
  </si>
  <si>
    <t>Acko General Insurance Ltd.</t>
  </si>
  <si>
    <t>Aditya Birla Nuvo Ltd.</t>
  </si>
  <si>
    <t>Artha Developer</t>
  </si>
  <si>
    <t>ASRV Group</t>
  </si>
  <si>
    <t>Autocrank LLP</t>
  </si>
  <si>
    <t>Averakai Mela</t>
  </si>
  <si>
    <t>Barff</t>
  </si>
  <si>
    <t>Brain Waves</t>
  </si>
  <si>
    <t>Brainstars Services Pvt. Ltd.</t>
  </si>
  <si>
    <t>Brewcraft Hospitality Pvt. Ltd.</t>
  </si>
  <si>
    <t>Channambika Films</t>
  </si>
  <si>
    <t>Chitra Santhe</t>
  </si>
  <si>
    <t>Coffee Santhe</t>
  </si>
  <si>
    <t>Date The Ramp</t>
  </si>
  <si>
    <t>Deccan Group Builders &amp; Developers</t>
  </si>
  <si>
    <t>Deyi Production</t>
  </si>
  <si>
    <t>Edvance Pre-schools Pvt. Ltd.</t>
  </si>
  <si>
    <t>Exhibition &amp; Sale</t>
  </si>
  <si>
    <t>Fever FM ROFL Musical Night</t>
  </si>
  <si>
    <t>Frontier Shelters Pvt. Ltd.</t>
  </si>
  <si>
    <t>Gilly's 104 Bar</t>
  </si>
  <si>
    <t>Golecha Films International</t>
  </si>
  <si>
    <t>HackerEarth Inc.</t>
  </si>
  <si>
    <t>Haji Ali Fresh Fruit Juices</t>
  </si>
  <si>
    <t>Hikoki Power Tools India Pvt. Ltd.</t>
  </si>
  <si>
    <t>Hindustan Gold Company</t>
  </si>
  <si>
    <t>HIV/AIDS Awareness</t>
  </si>
  <si>
    <t>HMR Group Of Institutions</t>
  </si>
  <si>
    <t>Holiday Mela</t>
  </si>
  <si>
    <t>Homevista Decor &amp; Furnishing Pvt. Ltd.</t>
  </si>
  <si>
    <t>Honeycomb Retail (India) Pvt. Ltd.</t>
  </si>
  <si>
    <t>IDeA WORLDWIDE</t>
  </si>
  <si>
    <t>IMTEX</t>
  </si>
  <si>
    <t>Indian Mountaineering Fdn., Dept. Youth Empowerment &amp; Sports</t>
  </si>
  <si>
    <t>J. Ramachandran Textiles</t>
  </si>
  <si>
    <t>Jana Small Finance Bank Ltd.</t>
  </si>
  <si>
    <t>Job Fair</t>
  </si>
  <si>
    <t>Jyoti Nivas College Autonomous</t>
  </si>
  <si>
    <t>Karnataka Co-operative Milk Producer's Federation Ltd.</t>
  </si>
  <si>
    <t>Karunadu Swada</t>
  </si>
  <si>
    <t>Kaze Bar &amp; Kitchen</t>
  </si>
  <si>
    <t>Khadi Utsav</t>
  </si>
  <si>
    <t>Kitchen &amp; Bath India Expo</t>
  </si>
  <si>
    <t>KK Educational &amp; Charitable Trust</t>
  </si>
  <si>
    <t>Kwality Cakes &amp; Bakes</t>
  </si>
  <si>
    <t>Laugh OK Please</t>
  </si>
  <si>
    <t>M. S. Ramaiah Foundation</t>
  </si>
  <si>
    <t>Manappuram Jewellers Ltd.</t>
  </si>
  <si>
    <t>Masti Mela</t>
  </si>
  <si>
    <t>Myelodysplastic Syndromes Awareness</t>
  </si>
  <si>
    <t>Mysore Sales International Ltd.</t>
  </si>
  <si>
    <t>Organic &amp; Millets</t>
  </si>
  <si>
    <t>Pandit Pawan Sharma</t>
  </si>
  <si>
    <t>Photography Exhibition</t>
  </si>
  <si>
    <t>Pisces Eservices Pvt. Ltd.</t>
  </si>
  <si>
    <t>Plastic Free Whitefield</t>
  </si>
  <si>
    <t>Prateek Bhaarat Palod</t>
  </si>
  <si>
    <t>Pravasi Utsav</t>
  </si>
  <si>
    <t>Property &amp; Auto Expo</t>
  </si>
  <si>
    <t>Ramaiah Group Of Institutions</t>
  </si>
  <si>
    <t>Rambo Circus</t>
  </si>
  <si>
    <t>Realty India Expo</t>
  </si>
  <si>
    <t>Recommerce Expo</t>
  </si>
  <si>
    <t>Reddy Structures Pvt. Ltd.</t>
  </si>
  <si>
    <t>Restolex Coir Products Pvt. Ltd.</t>
  </si>
  <si>
    <t>Rockline Entertainments Pvt. Ltd.</t>
  </si>
  <si>
    <t>Royale Retreat Homes Pvt. Ltd.</t>
  </si>
  <si>
    <t>S Manjunath</t>
  </si>
  <si>
    <t>Sammy's Dreamland Co. Pvt. Ltd.</t>
  </si>
  <si>
    <t>Sandeep V Mishra</t>
  </si>
  <si>
    <t>Scripbox.com India Pvt. Ltd.</t>
  </si>
  <si>
    <t>Secret Of Bangalore</t>
  </si>
  <si>
    <t>Shahwar Motives Pvt. Ltd.</t>
  </si>
  <si>
    <t>Shree Sai Jewels Palace</t>
  </si>
  <si>
    <t>Silver Oaks School</t>
  </si>
  <si>
    <t>SLV Infrastructures</t>
  </si>
  <si>
    <t>Strawberry Fields</t>
  </si>
  <si>
    <t>Subtraction Cutting Workshop</t>
  </si>
  <si>
    <t>TEDxMAIS</t>
  </si>
  <si>
    <t>The Address Makers Developers Pvt. Ltd.</t>
  </si>
  <si>
    <t>The Miracle Kidz</t>
  </si>
  <si>
    <t>The Wellness Festival</t>
  </si>
  <si>
    <t>Tripzters, FMSCI</t>
  </si>
  <si>
    <t>Under 25 Summit</t>
  </si>
  <si>
    <t>Uniso Retail India Pvt. Ltd.</t>
  </si>
  <si>
    <t>Unmaad</t>
  </si>
  <si>
    <t>V-Star Creations Pvt. Ltd.</t>
  </si>
  <si>
    <t>William Penn</t>
  </si>
  <si>
    <t>Winmore Academy</t>
  </si>
  <si>
    <t>AlamiraP Nutrition</t>
  </si>
  <si>
    <t>Ambi Namana</t>
  </si>
  <si>
    <t>Art Festival</t>
  </si>
  <si>
    <t>Aruani Motorsports</t>
  </si>
  <si>
    <t>Asean Meet</t>
  </si>
  <si>
    <t>Audi AG.</t>
  </si>
  <si>
    <t>Bangalore United Cricket Club</t>
  </si>
  <si>
    <t>Bengali Fun Foods</t>
  </si>
  <si>
    <t>Bengaluru Civic Fest</t>
  </si>
  <si>
    <t>Bhoomika Awards</t>
  </si>
  <si>
    <t>Big Biking Commune</t>
  </si>
  <si>
    <t>Citizens For Civic Amenities</t>
  </si>
  <si>
    <t>Cytecare Hospitals Pvt. Ltd.</t>
  </si>
  <si>
    <t>Deja Vu Resto Bar</t>
  </si>
  <si>
    <t>Eastern Condiments Pvt. Ltd.</t>
  </si>
  <si>
    <t>Fashion Design Awards</t>
  </si>
  <si>
    <t>Fastrack Ltd.</t>
  </si>
  <si>
    <t>Furniture &amp; Interior Expo</t>
  </si>
  <si>
    <t>Garudadri Arts</t>
  </si>
  <si>
    <t>Gilly's Restobar</t>
  </si>
  <si>
    <t>Global Run For Cancer Awareness</t>
  </si>
  <si>
    <t>Golden Horse Cinemas</t>
  </si>
  <si>
    <t>GR Educational Institutions</t>
  </si>
  <si>
    <t>Habitat Ventures</t>
  </si>
  <si>
    <t>Hassan Gems &amp; Jewellery Pvt. Ltd.</t>
  </si>
  <si>
    <t>IBM India Pvt. Ltd.</t>
  </si>
  <si>
    <t>IESAVision Summit</t>
  </si>
  <si>
    <t>Impactathon</t>
  </si>
  <si>
    <t>India Electronics Week</t>
  </si>
  <si>
    <t>IOT Show</t>
  </si>
  <si>
    <t>Kottaram Agro Foods Pvt. Ltd.</t>
  </si>
  <si>
    <t>La Fete Gita</t>
  </si>
  <si>
    <t>Lal Sweets Pvt. Ltd.</t>
  </si>
  <si>
    <t>LIT Gastropub</t>
  </si>
  <si>
    <t>M Siri Productions</t>
  </si>
  <si>
    <t>Magnovite</t>
  </si>
  <si>
    <t>Mata Amritanandamayi Math</t>
  </si>
  <si>
    <t>My Country Run</t>
  </si>
  <si>
    <t>Nalapad Academy, Impetus Sports</t>
  </si>
  <si>
    <t>Nanyang Academy Of Fine Arts</t>
  </si>
  <si>
    <t>Narayana Hrudalaya</t>
  </si>
  <si>
    <t>Neerathon</t>
  </si>
  <si>
    <t>Nethradhama Superspeciality Eye Hospital</t>
  </si>
  <si>
    <t>NewAge World School</t>
  </si>
  <si>
    <t>Novo Nordisk India Pvt. Ltd.</t>
  </si>
  <si>
    <t>Power Music</t>
  </si>
  <si>
    <t>Prakash Raj</t>
  </si>
  <si>
    <t>Presidency College</t>
  </si>
  <si>
    <t>Prestige Estate Project Ltd.</t>
  </si>
  <si>
    <t>Road Safety</t>
  </si>
  <si>
    <t>Rooman Technologies Pvt. Ltd.</t>
  </si>
  <si>
    <t>Safina Motors</t>
  </si>
  <si>
    <t>Savitri Ashirvaad Buildtech Ltd.</t>
  </si>
  <si>
    <t>Sculpt</t>
  </si>
  <si>
    <t>Shree Sai Gold Palace</t>
  </si>
  <si>
    <t>Silver Oak International</t>
  </si>
  <si>
    <t>SLR Enterprises</t>
  </si>
  <si>
    <t>Stanley Ltd.</t>
  </si>
  <si>
    <t>The Pallet</t>
  </si>
  <si>
    <t>The Quad</t>
  </si>
  <si>
    <t>The Ritz-Carlton Hotel Co., LLC</t>
  </si>
  <si>
    <t>True Software Scandinavia AB</t>
  </si>
  <si>
    <t>Turtle Trips Pvt. Ltd.</t>
  </si>
  <si>
    <t>Vibez India Tour</t>
  </si>
  <si>
    <t>Virginia Developers Pvt. Ltd.</t>
  </si>
  <si>
    <t>Whitefield Art Collective</t>
  </si>
  <si>
    <t>XOXO</t>
  </si>
  <si>
    <t>Yashaswini Creations</t>
  </si>
  <si>
    <t>You-V Plyam Pvt. Ltd.</t>
  </si>
  <si>
    <t>Zumba Masterclass</t>
  </si>
  <si>
    <t>Aatmatrisha</t>
  </si>
  <si>
    <t>ABARAN</t>
  </si>
  <si>
    <t>Adarsh Group</t>
  </si>
  <si>
    <t>All Weather Gear</t>
  </si>
  <si>
    <t>Amma Cine Creations</t>
  </si>
  <si>
    <t>Anand Sweets</t>
  </si>
  <si>
    <t>Appatease Dining Solutions Pvt. Ltd.</t>
  </si>
  <si>
    <t>Arana - Musical Notes Of A Foreign Land</t>
  </si>
  <si>
    <t>Arge Realty</t>
  </si>
  <si>
    <t>Arrow Electronics, Inc.</t>
  </si>
  <si>
    <t>Arvind Infrastructure Ltd.</t>
  </si>
  <si>
    <t>Ashirvad Pipes Pvt. Ltd.</t>
  </si>
  <si>
    <t>Aubree Le Chocolatier</t>
  </si>
  <si>
    <t>Balam Pichkari</t>
  </si>
  <si>
    <t>Bollyboom Ultradesi</t>
  </si>
  <si>
    <t>Boss Lady Hostel</t>
  </si>
  <si>
    <t>Brindavan Group Of Institutions</t>
  </si>
  <si>
    <t>D Creations</t>
  </si>
  <si>
    <t>Deborah De Luca</t>
  </si>
  <si>
    <t>Deepak Logistics</t>
  </si>
  <si>
    <t>Deepam Silk Saree Retail Pvt. Ltd.</t>
  </si>
  <si>
    <t>DelhiWood</t>
  </si>
  <si>
    <t>EdgeVerve Systems Ltd.</t>
  </si>
  <si>
    <t>Fearless Run</t>
  </si>
  <si>
    <t>Femiint Health</t>
  </si>
  <si>
    <t>Fortune Park Hotels Ltd.</t>
  </si>
  <si>
    <t>Furniture, Lifestyle &amp; Food Expo</t>
  </si>
  <si>
    <t>Ghodawat Enterprises Pvt. Ltd.</t>
  </si>
  <si>
    <t>Head &amp; Neck</t>
  </si>
  <si>
    <t>Holi Celebrations</t>
  </si>
  <si>
    <t>Holi Festival</t>
  </si>
  <si>
    <t>Horizon Studio</t>
  </si>
  <si>
    <t>Incubex Business Consulting Services Pvt. Ltd.</t>
  </si>
  <si>
    <t>India Education Conclave &amp; Expo</t>
  </si>
  <si>
    <t>Indian Institute Of Science</t>
  </si>
  <si>
    <t>iQH Medicare Pvt. Ltd.</t>
  </si>
  <si>
    <t>Karnataka State Tourism Development Corporation</t>
  </si>
  <si>
    <t>Karnatik Films</t>
  </si>
  <si>
    <t>Khushi Fertility &amp; IVF Centre</t>
  </si>
  <si>
    <t>Kolla Entertainments</t>
  </si>
  <si>
    <t>LF91</t>
  </si>
  <si>
    <t>London Screens</t>
  </si>
  <si>
    <t>Lucky Ali Live In Concert</t>
  </si>
  <si>
    <t>MaaHoli</t>
  </si>
  <si>
    <t>Manipal Group</t>
  </si>
  <si>
    <t>Musical Concert</t>
  </si>
  <si>
    <t>Nalapad Group</t>
  </si>
  <si>
    <t>National AIDS Helpline - Dial 1097</t>
  </si>
  <si>
    <t>Navami Builders &amp; Developers Pvt. Ltd.</t>
  </si>
  <si>
    <t>Neha Kakkar Live In Concert</t>
  </si>
  <si>
    <t>Neon Holi</t>
  </si>
  <si>
    <t>Nolimits Lounge &amp; Club</t>
  </si>
  <si>
    <t>One For The Road</t>
  </si>
  <si>
    <t>Paakashala</t>
  </si>
  <si>
    <t>Pin Me Down</t>
  </si>
  <si>
    <t>Rang Munch</t>
  </si>
  <si>
    <t>Rangholi</t>
  </si>
  <si>
    <t>Real Estate Expo</t>
  </si>
  <si>
    <t>SagarFab International</t>
  </si>
  <si>
    <t>Samarpana Run</t>
  </si>
  <si>
    <t>Showcase Weekend</t>
  </si>
  <si>
    <t>Shree Lakshmi Venkateshwara Cinemas</t>
  </si>
  <si>
    <t>Silver Oaks</t>
  </si>
  <si>
    <t>Skydeck</t>
  </si>
  <si>
    <t>Sri Banashankari Creations</t>
  </si>
  <si>
    <t>Sri Lalithe Chitralaya, Nisarga Creations</t>
  </si>
  <si>
    <t>Surya Nissan</t>
  </si>
  <si>
    <t>The Chancery Group Of Hotels</t>
  </si>
  <si>
    <t>Three Dots &amp; A Dash</t>
  </si>
  <si>
    <t>Tourismus Salzburg GmbH</t>
  </si>
  <si>
    <t>Umang Holi Festival</t>
  </si>
  <si>
    <t>Vaswani Group</t>
  </si>
  <si>
    <t>Vidyanidhi &amp; Ujjval Vidyalaya Educational Trust</t>
  </si>
  <si>
    <t>Visvesvaraya Technological University</t>
  </si>
  <si>
    <t>VST Group</t>
  </si>
  <si>
    <t>Wake Up Day</t>
  </si>
  <si>
    <t>Wyndham Hotel Group</t>
  </si>
  <si>
    <t>Yograj Cinemas, JASP Productions</t>
  </si>
  <si>
    <t>FY 20</t>
  </si>
  <si>
    <t>25th Frame Films</t>
  </si>
  <si>
    <t>Aanvii Hearing Solutions</t>
  </si>
  <si>
    <t>Aarambh</t>
  </si>
  <si>
    <t>Accelyst Solutions Pvt. Ltd.</t>
  </si>
  <si>
    <t>Aryan Motion Pictures</t>
  </si>
  <si>
    <t>B. M. S. College Of Engineering</t>
  </si>
  <si>
    <t>Binnypet Suresh Gopi &amp; Friends</t>
  </si>
  <si>
    <t>Chittara</t>
  </si>
  <si>
    <t>Coffee Day Enterprises Ltd.</t>
  </si>
  <si>
    <t>DNR Corporation Pvt. Ltd.</t>
  </si>
  <si>
    <t>Food Truck Festival</t>
  </si>
  <si>
    <t>Frothy Tales Hospitality</t>
  </si>
  <si>
    <t>Furniture Fair</t>
  </si>
  <si>
    <t>Glentree Academy</t>
  </si>
  <si>
    <t>Halfway House</t>
  </si>
  <si>
    <t>Higin Esports Pvt. Ltd.</t>
  </si>
  <si>
    <t>HMA Cinema</t>
  </si>
  <si>
    <t>Innovative Film Academy</t>
  </si>
  <si>
    <t>Jaypore E-Commerce Pvt. Ltd.</t>
  </si>
  <si>
    <t>JGI Group</t>
  </si>
  <si>
    <t>JSS Academy Of Higher Education &amp; Research</t>
  </si>
  <si>
    <t>Khan Study Group</t>
  </si>
  <si>
    <t>Kids Clinic India Pvt. Ltd., Scrips N Scrolls India</t>
  </si>
  <si>
    <t>KP Manjunath</t>
  </si>
  <si>
    <t>M. S. Ramaiah Institute Of Technology</t>
  </si>
  <si>
    <t>Master The Art Of Public Speaking</t>
  </si>
  <si>
    <t>MetLife India Insurance Co. Ltd.</t>
  </si>
  <si>
    <t>Muthoot Fincorp Ltd.</t>
  </si>
  <si>
    <t>Needle Eye School Of Fashion</t>
  </si>
  <si>
    <t>PackPlus South, Print Fair</t>
  </si>
  <si>
    <t>Pastels &amp; Pop</t>
  </si>
  <si>
    <t>Radio One 94.3 FM, Sony Music</t>
  </si>
  <si>
    <t>Ramu Films</t>
  </si>
  <si>
    <t>Rohan Builders (India) Pvt. Ltd.</t>
  </si>
  <si>
    <t>Samar Lifestyle Pvt. Ltd.</t>
  </si>
  <si>
    <t>Sephora</t>
  </si>
  <si>
    <t>Shree Mahaveer Jain Kalyan Sangh</t>
  </si>
  <si>
    <t>Shriram Properties Ltd.</t>
  </si>
  <si>
    <t>Shruti Naidu Chitra</t>
  </si>
  <si>
    <t>Siddasiri Pattina Souharda Sahakari Niyamita</t>
  </si>
  <si>
    <t>Soundarya Educational Trust</t>
  </si>
  <si>
    <t>Sriveda Sattva Pvt. Ltd.</t>
  </si>
  <si>
    <t>Sudarshan Silk Palace</t>
  </si>
  <si>
    <t>Summer Camp Sciencestein</t>
  </si>
  <si>
    <t>TGI Hotels &amp; Hospitality Services Pvt. Ltd.</t>
  </si>
  <si>
    <t>The Capitol Hotel</t>
  </si>
  <si>
    <t>Trent Hypermarket Ltd.</t>
  </si>
  <si>
    <t>Trio World Academy</t>
  </si>
  <si>
    <t>Ulavacharu</t>
  </si>
  <si>
    <t>V Legacy Convention Center</t>
  </si>
  <si>
    <t>Zaasna Proptech Pvt. Ltd.</t>
  </si>
  <si>
    <t>A Shot</t>
  </si>
  <si>
    <t>Air Arabia Group</t>
  </si>
  <si>
    <t>Alice Jewellery</t>
  </si>
  <si>
    <t>Allied Habitats</t>
  </si>
  <si>
    <t>Ardex Endura (India) Pvt. Ltd.</t>
  </si>
  <si>
    <t>Berggruen Group</t>
  </si>
  <si>
    <t>Bridal Sutra</t>
  </si>
  <si>
    <t>Contour Island Resort &amp; Spa</t>
  </si>
  <si>
    <t>Disha Entertainments.</t>
  </si>
  <si>
    <t>DivyaSree Infrastructure Projects Pvt. Ltd.</t>
  </si>
  <si>
    <t>Double Slit Media Technologies Pvt Ltd</t>
  </si>
  <si>
    <t>Education Fair</t>
  </si>
  <si>
    <t>FIVA International Historic Motorcycle Show</t>
  </si>
  <si>
    <t>Five Star Chicken Corp.</t>
  </si>
  <si>
    <t>Fun World &amp; Resorts India Pvt. Ltd.</t>
  </si>
  <si>
    <t>General Mills, Inc.</t>
  </si>
  <si>
    <t>Hasiru Holidays</t>
  </si>
  <si>
    <t>Hello Kids Education India Pvt. Ltd.</t>
  </si>
  <si>
    <t>Hello Retail Pvt. Ltd.</t>
  </si>
  <si>
    <t>Hummel India Pvt. Ltd.</t>
  </si>
  <si>
    <t>Hwbuildtech Pvt. Ltd.</t>
  </si>
  <si>
    <t>Jnanasarovara International Residential School</t>
  </si>
  <si>
    <t>JR Housing Developers Pvt. Ltd.</t>
  </si>
  <si>
    <t>Klassik Enterprises Pvt. Ltd.</t>
  </si>
  <si>
    <t>Kosamattam Finance Ltd.</t>
  </si>
  <si>
    <t>Kudremukha Talkies</t>
  </si>
  <si>
    <t>L &amp; K Wellness Services Pvt. Ltd.</t>
  </si>
  <si>
    <t>Luv Films, T-Series, VV Films Ltd.</t>
  </si>
  <si>
    <t>M/S Mayura Motion Pictures</t>
  </si>
  <si>
    <t>Maya Ventures Pvt. Ltd.</t>
  </si>
  <si>
    <t>Mohmith, Inc.</t>
  </si>
  <si>
    <t>Moogambigai Charitable &amp; Educational Trust</t>
  </si>
  <si>
    <t>N R Ramesh</t>
  </si>
  <si>
    <t>New Kabaddi Federation</t>
  </si>
  <si>
    <t>Omkar Music Festival</t>
  </si>
  <si>
    <t>Panchkesari Badera Jewellers</t>
  </si>
  <si>
    <t>Prin. L. N. Welingkar Institute Of Management Dev. &amp; Rsch</t>
  </si>
  <si>
    <t>Quadz Fitness</t>
  </si>
  <si>
    <t>Right Care</t>
  </si>
  <si>
    <t>Rupeek Fintech Pvt. Ltd.</t>
  </si>
  <si>
    <t>S Nalige Productions</t>
  </si>
  <si>
    <t>Sandesh Productions</t>
  </si>
  <si>
    <t>Sanmathi Traders</t>
  </si>
  <si>
    <t>Sharavathi Filmss, SNS Cinemaas USA, Aryan Motion Pictures</t>
  </si>
  <si>
    <t>Shopmatic Pte Ltd.</t>
  </si>
  <si>
    <t>Sindhi Seva Samiti</t>
  </si>
  <si>
    <t>Social</t>
  </si>
  <si>
    <t>Sri Nanjundeshwara Production House</t>
  </si>
  <si>
    <t>Stovekraft Pvt. Ltd.</t>
  </si>
  <si>
    <t>Sudarshan Jewellers</t>
  </si>
  <si>
    <t>SVR Productions Pvt. Ltd.</t>
  </si>
  <si>
    <t>Techinfornity Software Solutions</t>
  </si>
  <si>
    <t>TG Apparel &amp; Decor Pvt. Ltd.</t>
  </si>
  <si>
    <t>The Bangalore School Trust</t>
  </si>
  <si>
    <t>The Open Couple</t>
  </si>
  <si>
    <t>The University Of Northampton</t>
  </si>
  <si>
    <t>Traveller International LLC</t>
  </si>
  <si>
    <t>Trent Hypermarket Pvt. Ltd.</t>
  </si>
  <si>
    <t>TVS Agro Products Pvt. Ltd.</t>
  </si>
  <si>
    <t>Vogue Institute Of Art, Design &amp; Management</t>
  </si>
  <si>
    <t>Voylla Fashions Pvt. Ltd.</t>
  </si>
  <si>
    <t>Western Stores</t>
  </si>
  <si>
    <t>ZunRoof Tech Pvt. Ltd.</t>
  </si>
  <si>
    <t>A. P. Productions, Swapna Cine Creations</t>
  </si>
  <si>
    <t>ASICS India Pvt. Ltd.</t>
  </si>
  <si>
    <t>Aves Musiic</t>
  </si>
  <si>
    <t>Avon Cycles Ltd.</t>
  </si>
  <si>
    <t>Bengali Kannada Film Festival</t>
  </si>
  <si>
    <t>Bengaluru 10K Challenge</t>
  </si>
  <si>
    <t>BSCPL Infrastructure Ltd.</t>
  </si>
  <si>
    <t>Chikungunya Awareness</t>
  </si>
  <si>
    <t>Citizen Interaction Programme</t>
  </si>
  <si>
    <t>CMYK Health Boutique Pvt. Ltd.</t>
  </si>
  <si>
    <t>Craft Drinks India</t>
  </si>
  <si>
    <t>Daddy Bar</t>
  </si>
  <si>
    <t>Dengue &amp; Chikungunya Awareness</t>
  </si>
  <si>
    <t>Dream Home Expo</t>
  </si>
  <si>
    <t>Durga Projects &amp; Infrastructure Pvt. Ltd.</t>
  </si>
  <si>
    <t>Elasia</t>
  </si>
  <si>
    <t>Elite Motors Pvt. Ltd.</t>
  </si>
  <si>
    <t>GoodWorks CoWork</t>
  </si>
  <si>
    <t>Hunger Camp</t>
  </si>
  <si>
    <t>IBM India Ltd.</t>
  </si>
  <si>
    <t>Iconic Fitness</t>
  </si>
  <si>
    <t>India International Dance Congress</t>
  </si>
  <si>
    <t>Indian Real Estate Expo</t>
  </si>
  <si>
    <t>International Education Expo</t>
  </si>
  <si>
    <t>Jayanna Films</t>
  </si>
  <si>
    <t>JUx</t>
  </si>
  <si>
    <t>Karnataka State Mango Dev. &amp; Marketing Corporation Ltd.</t>
  </si>
  <si>
    <t>Kempegowda Jayanti</t>
  </si>
  <si>
    <t>Maitri Productions</t>
  </si>
  <si>
    <t>Mu Sigma, Karnataka State Scrabble Association</t>
  </si>
  <si>
    <t>My Home Expo</t>
  </si>
  <si>
    <t>Ncorp Infratech Pvt. Ltd.</t>
  </si>
  <si>
    <t>Nitstone Finserv</t>
  </si>
  <si>
    <t>Prakash Nanjappa Shooting Academy</t>
  </si>
  <si>
    <t>Rahham's Families International</t>
  </si>
  <si>
    <t>Raj Diamonds</t>
  </si>
  <si>
    <t>RC Movies, Sri Siddeshwara Enterprises</t>
  </si>
  <si>
    <t>Rio Kids Fashion Week</t>
  </si>
  <si>
    <t>Roppen Transportation Services Pvt. Ltd.</t>
  </si>
  <si>
    <t>Ruchira Projects Pvt. Ltd.</t>
  </si>
  <si>
    <t>S. L. V. Arts</t>
  </si>
  <si>
    <t>Silk &amp; Cotton Fab Of India</t>
  </si>
  <si>
    <t>Smart Parts Online Pvt. Ltd.</t>
  </si>
  <si>
    <t>Sresta Natural Bioproducts Pvt. Ltd.</t>
  </si>
  <si>
    <t>Start-Up Expo</t>
  </si>
  <si>
    <t>Surya Fun City Ltd.</t>
  </si>
  <si>
    <t>Tablez Food Company Pvt. Ltd.</t>
  </si>
  <si>
    <t>The Journey Of Bollywood</t>
  </si>
  <si>
    <t>The Neighbourhood</t>
  </si>
  <si>
    <t>Think &amp; Learn Pvt. Ltd.</t>
  </si>
  <si>
    <t>UB Group</t>
  </si>
  <si>
    <t>UB Group, Prestige Group</t>
  </si>
  <si>
    <t>Unacademy</t>
  </si>
  <si>
    <t>Unicon Shelters Pvt. Ltd.</t>
  </si>
  <si>
    <t>Upkar Housing Development Corporation</t>
  </si>
  <si>
    <t>VBHC Value Homes Pvt. Ltd.</t>
  </si>
  <si>
    <t>Walkathon</t>
  </si>
  <si>
    <t>Acme Movie International, Eye Entertainment</t>
  </si>
  <si>
    <t>Ather Energy Pvt. Ltd.</t>
  </si>
  <si>
    <t>Avalanche</t>
  </si>
  <si>
    <t>B-Enzo</t>
  </si>
  <si>
    <t>Bharath Bhagya Vidhata</t>
  </si>
  <si>
    <t>BlueJay Enterprises Pvt. Ltd.</t>
  </si>
  <si>
    <t>Blume Ventures</t>
  </si>
  <si>
    <t>Brahma Brews</t>
  </si>
  <si>
    <t>Chairs &amp; Company</t>
  </si>
  <si>
    <t>Charity Chow Down</t>
  </si>
  <si>
    <t>City Lights</t>
  </si>
  <si>
    <t>Confident Group</t>
  </si>
  <si>
    <t>Confident Projects (I) Pvt. Ltd.</t>
  </si>
  <si>
    <t>Design Opinion Next Excitement (DONE)</t>
  </si>
  <si>
    <t>Desikala</t>
  </si>
  <si>
    <t>Dr Karishma Aesthetics</t>
  </si>
  <si>
    <t>Elite Shooting Academy</t>
  </si>
  <si>
    <t>Fit Bengaluru</t>
  </si>
  <si>
    <t>Footprints Child Care Pvt. Ltd.</t>
  </si>
  <si>
    <t>Galleria di Lux Pvt. Ltd.</t>
  </si>
  <si>
    <t>Hewlett Packard Enterprise Development LP</t>
  </si>
  <si>
    <t>Hosmat</t>
  </si>
  <si>
    <t>HSR 10K Freedom Run</t>
  </si>
  <si>
    <t>i Entertainment, ACME Movies International Production</t>
  </si>
  <si>
    <t>Indian Music Experience Trust</t>
  </si>
  <si>
    <t>Innovative Studios Pvt. Ltd.</t>
  </si>
  <si>
    <t>International Wine Festival</t>
  </si>
  <si>
    <t>Jaji Productions</t>
  </si>
  <si>
    <t>Karnataka State Tourism Development Corporation Ltd.</t>
  </si>
  <si>
    <t>Kerala Ayurveda Ltd.</t>
  </si>
  <si>
    <t>Madhu Infotech</t>
  </si>
  <si>
    <t>Madhu Infotech India Pvt. Ltd.</t>
  </si>
  <si>
    <t>Mahendra Homes Pvt. Ltd.</t>
  </si>
  <si>
    <t>Max HealthCare Pvt. Ltd.</t>
  </si>
  <si>
    <t>Mehnaaz Nadiadwala Productions, The Times Group</t>
  </si>
  <si>
    <t>MRR Group</t>
  </si>
  <si>
    <t>Mujh Mein Kalakaar</t>
  </si>
  <si>
    <t>Namma Nandi Race</t>
  </si>
  <si>
    <t>Nature Bazaar</t>
  </si>
  <si>
    <t>OTB Sports</t>
  </si>
  <si>
    <t>Pooja Diamonds</t>
  </si>
  <si>
    <t>PSR &amp; Sons</t>
  </si>
  <si>
    <t>Rashtreeya Sikshana Samithi Trust</t>
  </si>
  <si>
    <t>Realty Investment Expo</t>
  </si>
  <si>
    <t>Rockline Entertainment Pvt. Ltd.</t>
  </si>
  <si>
    <t>Sahakarnagar Super Santhe</t>
  </si>
  <si>
    <t>SAP India Pvt. Ltd.</t>
  </si>
  <si>
    <t>Shri Satya Ganapathi Shirdi Sai Trust</t>
  </si>
  <si>
    <t>Tarinika Inc.</t>
  </si>
  <si>
    <t>The Hive, LetsVenture</t>
  </si>
  <si>
    <t>The Muse Room Festival</t>
  </si>
  <si>
    <t>The Musical Adventures Of Oliver Twist</t>
  </si>
  <si>
    <t>The Neighborhood</t>
  </si>
  <si>
    <t>Trishul Arecanut Granules Pvt. Ltd.</t>
  </si>
  <si>
    <t>UKM Studios, Sri Venkateshwara Krupa Ent., Vasavi Ent.</t>
  </si>
  <si>
    <t>Ultimate Pop Jugalbandi</t>
  </si>
  <si>
    <t>VDB Infra &amp; Realty Pvt. Ltd.</t>
  </si>
  <si>
    <t>Vinod Krishnamurthy</t>
  </si>
  <si>
    <t>Waffle Stories</t>
  </si>
  <si>
    <t>Woka</t>
  </si>
  <si>
    <t>Aesthetic Carnival</t>
  </si>
  <si>
    <t>Akya Retail Pvt. Ltd.</t>
  </si>
  <si>
    <t>Alive India In Concert</t>
  </si>
  <si>
    <t>Aparna Constructions &amp; Estates Pvt. Ltd.</t>
  </si>
  <si>
    <t>Ayusmart Technologies LLP</t>
  </si>
  <si>
    <t>Bangalore Squash League</t>
  </si>
  <si>
    <t>Boomrang</t>
  </si>
  <si>
    <t>Business Literature Festival</t>
  </si>
  <si>
    <t>Chaatimes</t>
  </si>
  <si>
    <t>Chhota Bheem Carnival</t>
  </si>
  <si>
    <t>Curls &amp; Curves Cosmetic Surgery Centre</t>
  </si>
  <si>
    <t>Defmacro Software Pvt. Ltd.</t>
  </si>
  <si>
    <t>Eduonix Learning Solutions Pvt. Ltd.</t>
  </si>
  <si>
    <t>Embed</t>
  </si>
  <si>
    <t>Epic 365</t>
  </si>
  <si>
    <t>G. V. K Combines</t>
  </si>
  <si>
    <t>Gimme Some Lovin</t>
  </si>
  <si>
    <t>GIRF Unplugged</t>
  </si>
  <si>
    <t>Go Swadeshi - Handwoven Fair</t>
  </si>
  <si>
    <t>Greenation</t>
  </si>
  <si>
    <t>Hilife Ventures Pvt. Ltd.</t>
  </si>
  <si>
    <t>Home By Shekhavati</t>
  </si>
  <si>
    <t>Hotel Leela Venture Ltd.</t>
  </si>
  <si>
    <t>Indian National Congress</t>
  </si>
  <si>
    <t>Jalsa</t>
  </si>
  <si>
    <t>Jayanna Films, Sukruthi Chithralaya, Potato Talkies</t>
  </si>
  <si>
    <t>Jewellery Exhibition</t>
  </si>
  <si>
    <t>Jewels Fair</t>
  </si>
  <si>
    <t>Just Shawarma</t>
  </si>
  <si>
    <t>Karle Infra Pvt. Ltd.</t>
  </si>
  <si>
    <t>Karnani Group</t>
  </si>
  <si>
    <t>Kosmik Global Media</t>
  </si>
  <si>
    <t>Lalbagh Flower Show</t>
  </si>
  <si>
    <t>Loco Nights</t>
  </si>
  <si>
    <t>Northland Holding Company Pvt. Ltd.</t>
  </si>
  <si>
    <t>Ocean Vibrance</t>
  </si>
  <si>
    <t>P. N. Rao</t>
  </si>
  <si>
    <t>Panchamukhi Hanuman Cineproduction</t>
  </si>
  <si>
    <t>Paramsons Solutions Pvt. Ltd.</t>
  </si>
  <si>
    <t>Planetarium Show</t>
  </si>
  <si>
    <t>Right Gifting Solution (Pvt) Ltd.</t>
  </si>
  <si>
    <t>Ruckus Night</t>
  </si>
  <si>
    <t>Sandesh Agarbathi Co.</t>
  </si>
  <si>
    <t>Sarva Group</t>
  </si>
  <si>
    <t>Shree Ganesha Tours &amp; Travels</t>
  </si>
  <si>
    <t>Shriram Land Development India Pvt. Ltd.</t>
  </si>
  <si>
    <t>Site Mela</t>
  </si>
  <si>
    <t>Slan Sports, Dairy Day</t>
  </si>
  <si>
    <t>SLN Cinemas</t>
  </si>
  <si>
    <t>Sophia High School</t>
  </si>
  <si>
    <t>Spark Career Mentors Pvt. Ltd.</t>
  </si>
  <si>
    <t>Sri Anantheshwara Foods Pvt. Ltd.</t>
  </si>
  <si>
    <t>Sri Ganesh Diamond &amp; Jewellery</t>
  </si>
  <si>
    <t>Sri Satya Ganapathi Temple</t>
  </si>
  <si>
    <t>Sweet Home Real Estate Expo</t>
  </si>
  <si>
    <t>T-Food</t>
  </si>
  <si>
    <t>The Now Or Never Sale</t>
  </si>
  <si>
    <t>The Piano Man</t>
  </si>
  <si>
    <t>Tipsy Bull</t>
  </si>
  <si>
    <t>Travel Mart</t>
  </si>
  <si>
    <t>Tynimo Life Style Pvt. Ltd.</t>
  </si>
  <si>
    <t>Ujwal Trust</t>
  </si>
  <si>
    <t>Vaishnavi Group</t>
  </si>
  <si>
    <t>Vaswani Estates Developers Pvt. Ltd.</t>
  </si>
  <si>
    <t>Vibezclub</t>
  </si>
  <si>
    <t>Wurfel Living</t>
  </si>
  <si>
    <t>XIA</t>
  </si>
  <si>
    <t>1000 Lights Entertainments</t>
  </si>
  <si>
    <t>A P Arjun FFilms</t>
  </si>
  <si>
    <t>Alternatives To Plastic</t>
  </si>
  <si>
    <t>ArisGlobal LLC</t>
  </si>
  <si>
    <t>AU India &amp; SAARC</t>
  </si>
  <si>
    <t>Bangalore Ganesha Utsava</t>
  </si>
  <si>
    <t>Biocon Ltd.</t>
  </si>
  <si>
    <t>Birla Estates</t>
  </si>
  <si>
    <t>Blue Saint</t>
  </si>
  <si>
    <t>Bricks &amp; Milestones Projects LLP</t>
  </si>
  <si>
    <t>Chef Baker's</t>
  </si>
  <si>
    <t>Clean Bengaluru</t>
  </si>
  <si>
    <t>Coffee Day Hotels &amp; Resorts Pvt. Ltd.</t>
  </si>
  <si>
    <t>Connections</t>
  </si>
  <si>
    <t>Cykul Sports</t>
  </si>
  <si>
    <t>Dandiya Night</t>
  </si>
  <si>
    <t>Forty Six Ounces</t>
  </si>
  <si>
    <t>Gilma Group</t>
  </si>
  <si>
    <t>Global Climate Week</t>
  </si>
  <si>
    <t>Gojek Tech</t>
  </si>
  <si>
    <t>Guardians Of The Heart</t>
  </si>
  <si>
    <t>Habitat Resto-Bar</t>
  </si>
  <si>
    <t>HARMAN International India Pvt. Ltd.</t>
  </si>
  <si>
    <t>HerRising</t>
  </si>
  <si>
    <t>I Am A Lab Rat</t>
  </si>
  <si>
    <t>IIF Tech</t>
  </si>
  <si>
    <t>India Plog Run</t>
  </si>
  <si>
    <t>Jupiter Entertainment Ventures Pvt. Ltd.</t>
  </si>
  <si>
    <t>KLM Fashion Mall</t>
  </si>
  <si>
    <t>Load The Box</t>
  </si>
  <si>
    <t>Lokesh Production</t>
  </si>
  <si>
    <t>Madura Fashion &amp; Lifestyle</t>
  </si>
  <si>
    <t>Mantri Square, Entertainment Network (India) Ltd.</t>
  </si>
  <si>
    <t>Market City Resources Pvt. Ltd.</t>
  </si>
  <si>
    <t>Mayeeka</t>
  </si>
  <si>
    <t>Motor World Ltd.</t>
  </si>
  <si>
    <t>Mrs India Pageants &amp; Productions Pvt. Ltd.</t>
  </si>
  <si>
    <t>NATCON</t>
  </si>
  <si>
    <t>NexGen School Admission Expo</t>
  </si>
  <si>
    <t>Nova IVI Fertility</t>
  </si>
  <si>
    <t>Occasions</t>
  </si>
  <si>
    <t>parsh Hospital</t>
  </si>
  <si>
    <t>People Media Factory</t>
  </si>
  <si>
    <t>Phoenix Group</t>
  </si>
  <si>
    <t>Phoenix Mills Ltd.</t>
  </si>
  <si>
    <t>Ramada Worldwide Inc.</t>
  </si>
  <si>
    <t>Rasta Cafe</t>
  </si>
  <si>
    <t>REVA University</t>
  </si>
  <si>
    <t>Rotary Club Of Bangalore</t>
  </si>
  <si>
    <t>S. S. Films, Golden Movies</t>
  </si>
  <si>
    <t>Sagar Caterers</t>
  </si>
  <si>
    <t>Sahakar Nagar Sambrama</t>
  </si>
  <si>
    <t>SCIPL, Panorama Studios Production</t>
  </si>
  <si>
    <t>Srushti Films</t>
  </si>
  <si>
    <t>SVT Group</t>
  </si>
  <si>
    <t>Tablez Retail Pvt. Ltd.</t>
  </si>
  <si>
    <t>The Big Indian Food &amp; Shopping Festival</t>
  </si>
  <si>
    <t>The Heart Hospital</t>
  </si>
  <si>
    <t>The Music School Bangalore</t>
  </si>
  <si>
    <t>The Olive Cafe</t>
  </si>
  <si>
    <t>The Purple Run</t>
  </si>
  <si>
    <t>The White Canvas Hospitality</t>
  </si>
  <si>
    <t>Tusker Workspace Pvt. Ltd.</t>
  </si>
  <si>
    <t>Under The Raintree</t>
  </si>
  <si>
    <t>UrbanClap Technologies India Pvt. Ltd.</t>
  </si>
  <si>
    <t>Vasundhara Krithik Films</t>
  </si>
  <si>
    <t>Wipro GE Healthcare Pvt. Ltd.</t>
  </si>
  <si>
    <t>Worksoft, Inc.</t>
  </si>
  <si>
    <t>Yatin Sangoi, Mul Sanghvi</t>
  </si>
  <si>
    <t>Yellow Submarine</t>
  </si>
  <si>
    <t>1522 The Pub</t>
  </si>
  <si>
    <t>AB Resorts &amp; Restaurants Pvt. Ltd.</t>
  </si>
  <si>
    <t>Amaze Inc.</t>
  </si>
  <si>
    <t>Anand Audio</t>
  </si>
  <si>
    <t>ANB Fuels Pvt. Ltd.</t>
  </si>
  <si>
    <t>AVMA Media LLP, Nirlac Group</t>
  </si>
  <si>
    <t>Bangalore Times Fashion Week</t>
  </si>
  <si>
    <t>Banke Bihari Sweets</t>
  </si>
  <si>
    <t>Bengaluru Aaharotsava</t>
  </si>
  <si>
    <t>Bengaluru Bannerghatta Biological Park</t>
  </si>
  <si>
    <t>Biggest Dandiya Utsav</t>
  </si>
  <si>
    <t>Brita India Ltd.</t>
  </si>
  <si>
    <t>C. Krishniah Chetty Jewellers Pvt. Ltd.</t>
  </si>
  <si>
    <t>Caring For Lake Jakkur</t>
  </si>
  <si>
    <t>ChanRe Diagnostic Laboratory Pvt. Ltd.</t>
  </si>
  <si>
    <t>Chivas Brothers Ltd.</t>
  </si>
  <si>
    <t>Devi International Home Appliances Pvt. Ltd.</t>
  </si>
  <si>
    <t>Dil Ki Nazar Se</t>
  </si>
  <si>
    <t>Diwali Edit</t>
  </si>
  <si>
    <t>Diwali Flash Sale</t>
  </si>
  <si>
    <t>Ethiopian Airlines</t>
  </si>
  <si>
    <t>Exotic Carz</t>
  </si>
  <si>
    <t>Fashion Week</t>
  </si>
  <si>
    <t>Gala Group</t>
  </si>
  <si>
    <t>Ganjam</t>
  </si>
  <si>
    <t>Goyal &amp; Co., Hariyana Group</t>
  </si>
  <si>
    <t>Grameena Habba</t>
  </si>
  <si>
    <t>H &amp; B Stores Ltd.</t>
  </si>
  <si>
    <t>Health Excellence</t>
  </si>
  <si>
    <t>Holiday Valley Nature Resorts</t>
  </si>
  <si>
    <t>Indian Plumbing Conference</t>
  </si>
  <si>
    <t>Indian Plumbing Conference &amp; Exhibition</t>
  </si>
  <si>
    <t>Insulex, RoofTech India</t>
  </si>
  <si>
    <t>Intelligent Consumer Products Pvt. Ltd.</t>
  </si>
  <si>
    <t>JustBe Cafe</t>
  </si>
  <si>
    <t>Karnataka Co-operative Oilseeds Growers Federation Ltd.</t>
  </si>
  <si>
    <t>Karnataka Co-operative Poultry Federation Ltd.</t>
  </si>
  <si>
    <t>Karnataka Golf Association</t>
  </si>
  <si>
    <t>Khara Entertainment</t>
  </si>
  <si>
    <t>KrupaCon &amp; KrupaPharmaCon</t>
  </si>
  <si>
    <t>Legend Estates Pvt. Ltd.</t>
  </si>
  <si>
    <t>Little &amp; Teen Icon India</t>
  </si>
  <si>
    <t>Madhushree Golden Frames</t>
  </si>
  <si>
    <t>Massai Trades Pvt. Ltd.</t>
  </si>
  <si>
    <t>Mysuru Home Fest</t>
  </si>
  <si>
    <t>Nammur</t>
  </si>
  <si>
    <t>Navarati Utsav</t>
  </si>
  <si>
    <t>NR Ventures Pvt. Ltd.</t>
  </si>
  <si>
    <t>Open Drive</t>
  </si>
  <si>
    <t>Prashanth Hospitals</t>
  </si>
  <si>
    <t>Prasiddhi Silks Pvt. Ltd.</t>
  </si>
  <si>
    <t>Product Conclave</t>
  </si>
  <si>
    <t>Property Expo</t>
  </si>
  <si>
    <t>Purnabrahma</t>
  </si>
  <si>
    <t>RedGirraffe Inc.</t>
  </si>
  <si>
    <t>RIO Production</t>
  </si>
  <si>
    <t>Shekhawati Furniture</t>
  </si>
  <si>
    <t>Shree Shree Shyama Puja</t>
  </si>
  <si>
    <t>Sri Jagadguru Movies, Agastya Enterprises Team</t>
  </si>
  <si>
    <t>Srishti Fine Jewelry</t>
  </si>
  <si>
    <t>St. Claret Pre University College</t>
  </si>
  <si>
    <t>Stories</t>
  </si>
  <si>
    <t>TENTUFF</t>
  </si>
  <si>
    <t>The Chakras</t>
  </si>
  <si>
    <t>The Manganiyar Seduction</t>
  </si>
  <si>
    <t>Two Adorable Losers</t>
  </si>
  <si>
    <t>Unconditional Love Awaits You - Meditation Talk</t>
  </si>
  <si>
    <t>United World Academy</t>
  </si>
  <si>
    <t>Veronica Fusaro</t>
  </si>
  <si>
    <t>Vidya Vox Mad Dreams Tour</t>
  </si>
  <si>
    <t>Whistling Woodzs Resort</t>
  </si>
  <si>
    <t>#No.1 Yaari Jam Fest</t>
  </si>
  <si>
    <t>1MG ROAD</t>
  </si>
  <si>
    <t>A Hundred Hands</t>
  </si>
  <si>
    <t>Alpine Public School</t>
  </si>
  <si>
    <t>Arattukulam Developers</t>
  </si>
  <si>
    <t>Auto India</t>
  </si>
  <si>
    <t>Avon Plastic Industries Pvt. Ltd.</t>
  </si>
  <si>
    <t>Bandi-It Festival</t>
  </si>
  <si>
    <t>Bangalore Institute Of Gastroenterology</t>
  </si>
  <si>
    <t>BC One</t>
  </si>
  <si>
    <t>Bengaluru Walkathon</t>
  </si>
  <si>
    <t>Billionsmiles Hospitality Pvt. Ltd.</t>
  </si>
  <si>
    <t>Bumble Bee</t>
  </si>
  <si>
    <t>Chumbak Design Pvt. Ltd.</t>
  </si>
  <si>
    <t>Coastal Breeze Productions</t>
  </si>
  <si>
    <t>Cold War</t>
  </si>
  <si>
    <t>Colossal</t>
  </si>
  <si>
    <t>Daksh</t>
  </si>
  <si>
    <t>Datasigns Technologies Pvt. Ltd.</t>
  </si>
  <si>
    <t>Dr. Kavitha Lakshmi Easwaran</t>
  </si>
  <si>
    <t>Dr. Phani Madhuri</t>
  </si>
  <si>
    <t>East Bangalore Property Expo</t>
  </si>
  <si>
    <t>Embassy Group, Next Level Sport &amp; Entertainment, Aquariuz</t>
  </si>
  <si>
    <t>Fit Families Fest</t>
  </si>
  <si>
    <t>Friends Productions</t>
  </si>
  <si>
    <t>Garuda Creations</t>
  </si>
  <si>
    <t>Gopalan Cinemas</t>
  </si>
  <si>
    <t>GS E-Commerce Pvt. Ltd.</t>
  </si>
  <si>
    <t>Healthy-Fi Walk-O-Run</t>
  </si>
  <si>
    <t>Human Excellence Award</t>
  </si>
  <si>
    <t>Justbooks Solutions Pvt. Ltd.</t>
  </si>
  <si>
    <t>Kara Learning Pvt. Ltd.</t>
  </si>
  <si>
    <t>Labgenius Diagnostics</t>
  </si>
  <si>
    <t>Labgenius Diagnostics Pvt. Ltd.</t>
  </si>
  <si>
    <t>Megha Steels</t>
  </si>
  <si>
    <t>Nestavera Venture Pvt. Ltd.</t>
  </si>
  <si>
    <t>No Service Update</t>
  </si>
  <si>
    <t>North Expo</t>
  </si>
  <si>
    <t>Novo Nordisk Education Foundation</t>
  </si>
  <si>
    <t>NVT Quality Lifestyle Projects Ltd.</t>
  </si>
  <si>
    <t>Poornima Palace Convention Center</t>
  </si>
  <si>
    <t>Prestige Estate Project Ltd</t>
  </si>
  <si>
    <t>PVR Pictures</t>
  </si>
  <si>
    <t>Run With Mi</t>
  </si>
  <si>
    <t>S. V. Productions</t>
  </si>
  <si>
    <t>S2Homes India Pvt. Ltd.</t>
  </si>
  <si>
    <t>Seiko Watch Corporation</t>
  </si>
  <si>
    <t>Sekhar Developers</t>
  </si>
  <si>
    <t>Shri Ramarathna Productions</t>
  </si>
  <si>
    <t>Sri Lakshmi Vrushadhri Productions</t>
  </si>
  <si>
    <t>SSA India Pvt. Ltd.</t>
  </si>
  <si>
    <t>Starting 11 LLC</t>
  </si>
  <si>
    <t>Sunvik Steels Pvt. Ltd.</t>
  </si>
  <si>
    <t>T.G. Developers</t>
  </si>
  <si>
    <t>Thaikkudam Bridge Live In Concert</t>
  </si>
  <si>
    <t>The Hub</t>
  </si>
  <si>
    <t>Thump! Celebration Bengaluru</t>
  </si>
  <si>
    <t>Uday Films</t>
  </si>
  <si>
    <t>UKM Studios, Uday K Mehta Productions</t>
  </si>
  <si>
    <t>Vidyasagar Preschool</t>
  </si>
  <si>
    <t>Vroom Beverages Pvt. Ltd.</t>
  </si>
  <si>
    <t>Wildcraft India Pvt. Ltd.</t>
  </si>
  <si>
    <t>World Children's Day</t>
  </si>
  <si>
    <t>Yes Vee Entertainment</t>
  </si>
  <si>
    <t>1Balance Wellness Pvt. Ltd.</t>
  </si>
  <si>
    <t>Acer India Pvt. Ltd.</t>
  </si>
  <si>
    <t>All India Football Federation, Hero MotoCorp Ltd.</t>
  </si>
  <si>
    <t>APR Films</t>
  </si>
  <si>
    <t>Asia Pacific Advanced Fertility Centre</t>
  </si>
  <si>
    <t>Aster DM Healthcare</t>
  </si>
  <si>
    <t>Aura</t>
  </si>
  <si>
    <t>Baldwin Co Education Extension High School</t>
  </si>
  <si>
    <t>Bangalore Schools Expo</t>
  </si>
  <si>
    <t>BluPetal Hotel</t>
  </si>
  <si>
    <t>Brother Barley Brewing Co.</t>
  </si>
  <si>
    <t>Christmas Bazaar</t>
  </si>
  <si>
    <t>Club Cabana</t>
  </si>
  <si>
    <t>Commercial Street</t>
  </si>
  <si>
    <t>DGTL</t>
  </si>
  <si>
    <t>Dh'ART'i</t>
  </si>
  <si>
    <t>Dil Dhadakta Hai</t>
  </si>
  <si>
    <t>E-City Christmas Carnival</t>
  </si>
  <si>
    <t>Embassy Group, Equestrian Federation Of India</t>
  </si>
  <si>
    <t>Footlights</t>
  </si>
  <si>
    <t>Fuzone Exhibition</t>
  </si>
  <si>
    <t>General Thimayya National Academy Of Adventure (GETHNAA)</t>
  </si>
  <si>
    <t>Gnyana Mandir Trust</t>
  </si>
  <si>
    <t>Gold Coins Club &amp; Resort</t>
  </si>
  <si>
    <t>Harvest International School</t>
  </si>
  <si>
    <t>High Ultra Lounge</t>
  </si>
  <si>
    <t>Highlands Festival</t>
  </si>
  <si>
    <t>IamHere Software Labs Pvt. Ltd.</t>
  </si>
  <si>
    <t>In The Heights</t>
  </si>
  <si>
    <t>Indian Science Congress</t>
  </si>
  <si>
    <t>Jumplo Fitness Pvt. Ltd.</t>
  </si>
  <si>
    <t>K C Raju Multispeciality Hospital</t>
  </si>
  <si>
    <t>Kauzi Food &amp; Beverage Services Pvt. Ltd.</t>
  </si>
  <si>
    <t>Lakshmi Maternity Home</t>
  </si>
  <si>
    <t>Marche De Noel</t>
  </si>
  <si>
    <t>Mind Power Manifestation</t>
  </si>
  <si>
    <t>MoveInSync Technology Solutions Pvt. Ltd.</t>
  </si>
  <si>
    <t>MTCH Technology Services Ltd.</t>
  </si>
  <si>
    <t>New Year Celebration</t>
  </si>
  <si>
    <t>New Years Celebrations</t>
  </si>
  <si>
    <t>Panache</t>
  </si>
  <si>
    <t>Park Square Mall</t>
  </si>
  <si>
    <t>Phasorz Technology Pvt. Ltd.</t>
  </si>
  <si>
    <t>Predator Gaming League(PGL)</t>
  </si>
  <si>
    <t>PROFX</t>
  </si>
  <si>
    <t>PropMax</t>
  </si>
  <si>
    <t>Purple Palms Resort &amp; Spa</t>
  </si>
  <si>
    <t>Pushkar Films</t>
  </si>
  <si>
    <t>Rajajinagar Sports &amp; Cultural Association</t>
  </si>
  <si>
    <t>Rishab Shetty Films, Shree Devi Entertainers</t>
  </si>
  <si>
    <t>RK Cine Creations</t>
  </si>
  <si>
    <t>Sampoorna Bhagavadgita</t>
  </si>
  <si>
    <t>Shivaprasad Industries</t>
  </si>
  <si>
    <t>Shorr</t>
  </si>
  <si>
    <t>Siri Vaibhava Gold Palace</t>
  </si>
  <si>
    <t>Smbhav</t>
  </si>
  <si>
    <t>Soiree</t>
  </si>
  <si>
    <t>Sorting Hat Technologies Pvt. Ltd.</t>
  </si>
  <si>
    <t>South Expo</t>
  </si>
  <si>
    <t>Sujay's Dental Care (OPC) Pvt. Ltd.</t>
  </si>
  <si>
    <t>Super Star Udyama Awards</t>
  </si>
  <si>
    <t>Superhit Nights</t>
  </si>
  <si>
    <t>Supermoon</t>
  </si>
  <si>
    <t>The Bengaluru Jewellery Show</t>
  </si>
  <si>
    <t>The Chancery Hotel</t>
  </si>
  <si>
    <t>The Republican</t>
  </si>
  <si>
    <t>VM Study Centre</t>
  </si>
  <si>
    <t>W&amp;C Retail India LLP</t>
  </si>
  <si>
    <t>We Respect Farmers</t>
  </si>
  <si>
    <t>Wipro Consumer Care &amp; Lighting</t>
  </si>
  <si>
    <t>Addvantis Enterprises LLP</t>
  </si>
  <si>
    <t>Aishvarya Film Productions</t>
  </si>
  <si>
    <t>Anemia Awareness</t>
  </si>
  <si>
    <t>Anugraha Cinemas</t>
  </si>
  <si>
    <t>Back Benchers Motion Picture</t>
  </si>
  <si>
    <t>Bengaluru City Traffic Police</t>
  </si>
  <si>
    <t>BMW India Pvt. Ltd.</t>
  </si>
  <si>
    <t>Century Real Estate, Titus Sports, SRFI</t>
  </si>
  <si>
    <t>Christmas Cake &amp; Food Festival</t>
  </si>
  <si>
    <t>Colorothon</t>
  </si>
  <si>
    <t>Dopehri</t>
  </si>
  <si>
    <t>Ek Haan</t>
  </si>
  <si>
    <t>Ekya Design Challenge</t>
  </si>
  <si>
    <t>Farms And Foods Pvt. Ltd.</t>
  </si>
  <si>
    <t>Foodeez Fest</t>
  </si>
  <si>
    <t>Free Spirit Asia Tour</t>
  </si>
  <si>
    <t>Gin Sling</t>
  </si>
  <si>
    <t>Global Sports Injury Conclave</t>
  </si>
  <si>
    <t>Gopalan Home Now</t>
  </si>
  <si>
    <t>Hilt Brands India Pvt. Ltd.</t>
  </si>
  <si>
    <t>https://foodeezfest.com/foodeezfest-baldwins</t>
  </si>
  <si>
    <t>IIMB Run</t>
  </si>
  <si>
    <t>IMTEX Forming</t>
  </si>
  <si>
    <t>Indian Telephone Industries Ltd.</t>
  </si>
  <si>
    <t>Investor Awareness Program</t>
  </si>
  <si>
    <t>Janapada Jatre</t>
  </si>
  <si>
    <t>Jayakirana</t>
  </si>
  <si>
    <t>K. M. Gadia &amp; Sons</t>
  </si>
  <si>
    <t>Karnataka State Football Association, Hero</t>
  </si>
  <si>
    <t>Kerala Property Expo</t>
  </si>
  <si>
    <t>Kite Festival</t>
  </si>
  <si>
    <t>Krishna Talkies</t>
  </si>
  <si>
    <t>Mannheim Brews</t>
  </si>
  <si>
    <t>Meraj Ek Pehchaan</t>
  </si>
  <si>
    <t>Midnight Madness</t>
  </si>
  <si>
    <t>Moonlit Cinema - Wild Karnataka</t>
  </si>
  <si>
    <t>Nagathihalli Cine Creations</t>
  </si>
  <si>
    <t>Nagathihalli Cine Creations, Anand Audio</t>
  </si>
  <si>
    <t>Nambiar Builders Pvt. Ltd.</t>
  </si>
  <si>
    <t>Netdox Health Pvt. Ltd.</t>
  </si>
  <si>
    <t>Pandit Hariprasad Live In Concert</t>
  </si>
  <si>
    <t>Project A19 Live In Concert</t>
  </si>
  <si>
    <t>Pulse Polio Immunization Programme</t>
  </si>
  <si>
    <t>S. Manjunath</t>
  </si>
  <si>
    <t>Saishubh Tours</t>
  </si>
  <si>
    <t>Sakhiya Skin Clinic Pvt. Ltd.</t>
  </si>
  <si>
    <t>Silver Awards</t>
  </si>
  <si>
    <t>Sneha Sparsha Entertaainment</t>
  </si>
  <si>
    <t>Sri Rajalakshmi Gold Palace</t>
  </si>
  <si>
    <t>Sukhwinder Singh Live In Concert</t>
  </si>
  <si>
    <t>Sunken</t>
  </si>
  <si>
    <t>Symantec Corporation</t>
  </si>
  <si>
    <t>Thailand Trade Mission To India</t>
  </si>
  <si>
    <t>The Brew Chapter</t>
  </si>
  <si>
    <t>The Jewellery Show</t>
  </si>
  <si>
    <t>Trafalgar Releasing Ltd.</t>
  </si>
  <si>
    <t>Trustwell Hospitals Pvt. Ltd.</t>
  </si>
  <si>
    <t>Vajram Group</t>
  </si>
  <si>
    <t>Viveka Pushpa Pradarshana</t>
  </si>
  <si>
    <t>Walnut Knowledge Solutions</t>
  </si>
  <si>
    <t>Women Biker Parade</t>
  </si>
  <si>
    <t>Yamini</t>
  </si>
  <si>
    <t>Y's Men International</t>
  </si>
  <si>
    <t>7 Hills Studio</t>
  </si>
  <si>
    <t>A Royal Affair</t>
  </si>
  <si>
    <t>Alpine Convent School</t>
  </si>
  <si>
    <t>Alpine Educational Foundation</t>
  </si>
  <si>
    <t>AMC City Group Of Institutions</t>
  </si>
  <si>
    <t>Ampere Vehicles Pvt. Ltd.</t>
  </si>
  <si>
    <t>Anjanadri Cine Creation</t>
  </si>
  <si>
    <t>Anjappar Group Of Hotels</t>
  </si>
  <si>
    <t>Avarekai Mela</t>
  </si>
  <si>
    <t>Bangalore Chamber Of Industry &amp; Commerce</t>
  </si>
  <si>
    <t>Bangalore India Nano</t>
  </si>
  <si>
    <t>Bangalore Plot Expo</t>
  </si>
  <si>
    <t>Bengaluru International Film Festival</t>
  </si>
  <si>
    <t>Bistro OUI</t>
  </si>
  <si>
    <t>BlueStone Jewellery &amp; Lifestyle Pvt. Ltd.</t>
  </si>
  <si>
    <t>Brahma Kumaris</t>
  </si>
  <si>
    <t>Bruhat Udhyoga Mela</t>
  </si>
  <si>
    <t>C. S. Education Trust</t>
  </si>
  <si>
    <t>Centuary Fibre Plates Pvt. Ltd.</t>
  </si>
  <si>
    <t>Chakrr.com OTA Pvt. Ltd.</t>
  </si>
  <si>
    <t>Connected Vehicles</t>
  </si>
  <si>
    <t>Elation</t>
  </si>
  <si>
    <t>Endurance International Group (India) Pvt. Ltd.</t>
  </si>
  <si>
    <t>Envision High</t>
  </si>
  <si>
    <t>Fab India</t>
  </si>
  <si>
    <t>Forum Neighbourhood Mall</t>
  </si>
  <si>
    <t>G Cinemas, Guru Deshpande Productions</t>
  </si>
  <si>
    <t>Gala Dinner</t>
  </si>
  <si>
    <t>Goonj</t>
  </si>
  <si>
    <t>Happyon</t>
  </si>
  <si>
    <t>Home Loan Expo</t>
  </si>
  <si>
    <t>India Cocktail Week</t>
  </si>
  <si>
    <t>Infected Mushroom Live In Concert</t>
  </si>
  <si>
    <t>Janapada Loka Silver Jubilee</t>
  </si>
  <si>
    <t>Janatha Talkies</t>
  </si>
  <si>
    <t>Jay Pee Developers</t>
  </si>
  <si>
    <t>Kala Kumbh</t>
  </si>
  <si>
    <t>Karnataka Poultry Farmers &amp; Breeders Association</t>
  </si>
  <si>
    <t>Karnataka State Lawn Tennis Association</t>
  </si>
  <si>
    <t>Khushi Kanasu Creations</t>
  </si>
  <si>
    <t>Luxoft Holding Inc.</t>
  </si>
  <si>
    <t>M. R. Pictures</t>
  </si>
  <si>
    <t>Marigold Trust</t>
  </si>
  <si>
    <t>MedFin</t>
  </si>
  <si>
    <t>Mega Home Fest</t>
  </si>
  <si>
    <t>Mega Home Loan Expo</t>
  </si>
  <si>
    <t>Mirchi Neon Run</t>
  </si>
  <si>
    <t>Modern Homeopathy</t>
  </si>
  <si>
    <t>Moto Fest</t>
  </si>
  <si>
    <t>Nikhaar Jewels Pvt. Ltd.</t>
  </si>
  <si>
    <t>Nova IVF Fertility Pvt. Ltd.</t>
  </si>
  <si>
    <t>Paul John Resorts &amp; Hotels Pvt. Ltd.</t>
  </si>
  <si>
    <t>People Media Factory, STF Entertainments</t>
  </si>
  <si>
    <t>Perceptions</t>
  </si>
  <si>
    <t>Pratham Constructions</t>
  </si>
  <si>
    <t>PRK Productions</t>
  </si>
  <si>
    <t>Prolyte</t>
  </si>
  <si>
    <t>Ripple Fragrances Pvt. Ltd.</t>
  </si>
  <si>
    <t>Ruhaniyat</t>
  </si>
  <si>
    <t>Sapno Ki Azadi</t>
  </si>
  <si>
    <t>Seasons</t>
  </si>
  <si>
    <t>Sensedynamic Fashions India Pvt. Ltd.</t>
  </si>
  <si>
    <t>ServiceMAX Facility Management Pvt. Ltd.</t>
  </si>
  <si>
    <t>Shivayoga Sambhrama</t>
  </si>
  <si>
    <t>Shree Pannchajannya Cine Creations</t>
  </si>
  <si>
    <t>Shree Renuka Adiparashakthi Trust</t>
  </si>
  <si>
    <t>Sumadhura Group</t>
  </si>
  <si>
    <t>Tandoori Taal</t>
  </si>
  <si>
    <t>Udhyam Learning Foundation</t>
  </si>
  <si>
    <t>Unacademy Professional Management Group</t>
  </si>
  <si>
    <t>Valmark Group</t>
  </si>
  <si>
    <t>Vijay Karnataka</t>
  </si>
  <si>
    <t>VK Bengaluru Shrunga</t>
  </si>
  <si>
    <t>Whattay Brew</t>
  </si>
  <si>
    <t>White Panthers Creatives, Infiniti Films</t>
  </si>
  <si>
    <t>Wilderness Resort Coorg</t>
  </si>
  <si>
    <t>World Schools Pvt. Ltd.</t>
  </si>
  <si>
    <t>Xavier Institute Of Management &amp; Entrepreneurship</t>
  </si>
  <si>
    <t>Amogh Enterprises</t>
  </si>
  <si>
    <t>Bangalore Metropolitan Transport Corp. Ltd.</t>
  </si>
  <si>
    <t>Beers Of Bangalore</t>
  </si>
  <si>
    <t>Buhl Data Service Pvt. Ltd.</t>
  </si>
  <si>
    <t>Camden Town Technologies Pvt. Ltd.</t>
  </si>
  <si>
    <t>Capstone Life</t>
  </si>
  <si>
    <t>Dawon System LLP</t>
  </si>
  <si>
    <t>Dolphin Media House</t>
  </si>
  <si>
    <t>Exide Life Insurance Company Ltd.</t>
  </si>
  <si>
    <t>Fidelity Business Services India Pvt. Ltd.</t>
  </si>
  <si>
    <t>Firki Cafe &amp; Lounge Bar</t>
  </si>
  <si>
    <t>FNF India Pvt. Ltd.</t>
  </si>
  <si>
    <t>Gully Mein Holi</t>
  </si>
  <si>
    <t>Indeed India Operations (Pte.) Ltd.</t>
  </si>
  <si>
    <t>ISKCON</t>
  </si>
  <si>
    <t>Namma Auto</t>
  </si>
  <si>
    <t>Narayana Nethralaya</t>
  </si>
  <si>
    <t>Nischitha Combines</t>
  </si>
  <si>
    <t>Nitte Education Trust</t>
  </si>
  <si>
    <t>Pride Of Karnataka Awards</t>
  </si>
  <si>
    <t>Ravi Shankar @ 100</t>
  </si>
  <si>
    <t>Rotary ICE</t>
  </si>
  <si>
    <t>Securethings AI Pvt. Ltd.</t>
  </si>
  <si>
    <t>Superwomen's 10K</t>
  </si>
  <si>
    <t>SuVitas</t>
  </si>
  <si>
    <t>Urban Essentials India Pvt. Ltd.</t>
  </si>
  <si>
    <t>Wedding Silks &amp; Jewellery Exhibition Cum Sale</t>
  </si>
  <si>
    <t>FY 21</t>
  </si>
  <si>
    <t>Amrita Vishwa Vidyapeetham</t>
  </si>
  <si>
    <t>Care On Call</t>
  </si>
  <si>
    <t>Charlie's Animal Rescue Centre</t>
  </si>
  <si>
    <t>Coronavirus Awareness</t>
  </si>
  <si>
    <t>Dil Se Dil Milne Ka</t>
  </si>
  <si>
    <t>Ketto</t>
  </si>
  <si>
    <t>Milaap Social Ventures Pte. Ltd.</t>
  </si>
  <si>
    <t>Moto Adda</t>
  </si>
  <si>
    <t>Muthoot Finance Ltd.</t>
  </si>
  <si>
    <t>Namma Bengaluru Foundation</t>
  </si>
  <si>
    <t>Sri Mookambika Jyothishyalay</t>
  </si>
  <si>
    <t>Vedantu Innovations Pvt. Ltd.</t>
  </si>
  <si>
    <t>Women Entrepreneurs For Transformation</t>
  </si>
  <si>
    <t>Akshayakalpa Farms And Foods Pvt. Ltd.</t>
  </si>
  <si>
    <t>Atrimed Pharmaceuticals Pvt. Ltd.</t>
  </si>
  <si>
    <t>EdSense</t>
  </si>
  <si>
    <t>Emaginations Inc &amp; Confer</t>
  </si>
  <si>
    <t>Fitbit Inc.</t>
  </si>
  <si>
    <t>Innovative Retail Concepts Pvt. Ltd.</t>
  </si>
  <si>
    <t>Spreading Hope Foundation</t>
  </si>
  <si>
    <t>T. A. Pai Management Institute</t>
  </si>
  <si>
    <t>T.A.Pai Management Institute</t>
  </si>
  <si>
    <t>Akshayakalpa Farms &amp; Foods Pvt. Ltd.</t>
  </si>
  <si>
    <t>Bangalore Development Authority</t>
  </si>
  <si>
    <t>CARAM Healthcare India Pvt. Ltd.</t>
  </si>
  <si>
    <t>Chulha Chauki Da Dhaba</t>
  </si>
  <si>
    <t>Dhanlaxmi Bank Ltd.</t>
  </si>
  <si>
    <t>Featherlite</t>
  </si>
  <si>
    <t>Gangarams Book Bureau</t>
  </si>
  <si>
    <t>Gravity India Technologies Pvt. Ltd.</t>
  </si>
  <si>
    <t>Innomac Engineering Industries Pvt. Ltd.</t>
  </si>
  <si>
    <t>Jayashree Groups</t>
  </si>
  <si>
    <t>Jhatkaa.org</t>
  </si>
  <si>
    <t>Kankon India LLP</t>
  </si>
  <si>
    <t>Kanva Diagnostic Services Pvt. Ltd.</t>
  </si>
  <si>
    <t>Kensri Degree College</t>
  </si>
  <si>
    <t>Kensri School &amp; College</t>
  </si>
  <si>
    <t>Narayana Hospitals</t>
  </si>
  <si>
    <t>Narayana Hrudayalaya Ltd.</t>
  </si>
  <si>
    <t>Prestige Garden Constructions Pvt. Ltd.</t>
  </si>
  <si>
    <t>Ramsons Garment Finishing Equipment India Pvt. Ltd</t>
  </si>
  <si>
    <t>Ranka Group</t>
  </si>
  <si>
    <t>Raymond Ltd.</t>
  </si>
  <si>
    <t>Salem Starch &amp; Sago Manufacturers' Service Industrial Co-op.</t>
  </si>
  <si>
    <t>Seema Electricals Pvt. Ltd.</t>
  </si>
  <si>
    <t>Siddharth Rajsekar</t>
  </si>
  <si>
    <t>SLN Coffee Pvt. Ltd.</t>
  </si>
  <si>
    <t>Smile Train India</t>
  </si>
  <si>
    <t>Sri Narasu's Coffee Company Pvt. Ltd.</t>
  </si>
  <si>
    <t>SriStar Gold Company</t>
  </si>
  <si>
    <t>The Totgars Co-operative Sale Society Ltd.</t>
  </si>
  <si>
    <t>Tractors &amp; Farm Equipment Ltd.</t>
  </si>
  <si>
    <t>All India Institute Of Speech &amp; Hearing</t>
  </si>
  <si>
    <t>Bumpadum Manufacturing &amp; Traders Pvt. Ltd.</t>
  </si>
  <si>
    <t>Chandni Chowk</t>
  </si>
  <si>
    <t>De Paul International Residential School</t>
  </si>
  <si>
    <t>De Paul International Residential School &amp; Junior College</t>
  </si>
  <si>
    <t>Elephant Marketing</t>
  </si>
  <si>
    <t>EON Reality Inc.</t>
  </si>
  <si>
    <t>Flightrule Aviation Services LLP</t>
  </si>
  <si>
    <t>Fly Butter Caterers LLP</t>
  </si>
  <si>
    <t>Job Expo</t>
  </si>
  <si>
    <t>JP Smart Skill Foundation</t>
  </si>
  <si>
    <t>KhoonKhas</t>
  </si>
  <si>
    <t>Klub Class</t>
  </si>
  <si>
    <t>Lotus Diagnostics</t>
  </si>
  <si>
    <t>Manipal Global Education Services Pvt. Ltd.</t>
  </si>
  <si>
    <t>Master Web Work</t>
  </si>
  <si>
    <t>Mysuru Urban Development Authority</t>
  </si>
  <si>
    <t>Namdhariâ€™s Agro Fresh Pvt. Ltd.</t>
  </si>
  <si>
    <t>Namdhari's Fresh</t>
  </si>
  <si>
    <t>Nandini Gruh Udhyog</t>
  </si>
  <si>
    <t>NEB Sports Pvt. Ltd.</t>
  </si>
  <si>
    <t>Praanapoorna</t>
  </si>
  <si>
    <t>Prakriya Hospitals</t>
  </si>
  <si>
    <t>RST Booking Pvt. Ltd.</t>
  </si>
  <si>
    <t>Sagar Hospitals Group</t>
  </si>
  <si>
    <t>Sankalp India Foundation</t>
  </si>
  <si>
    <t>StonaSand</t>
  </si>
  <si>
    <t>Studio Mom</t>
  </si>
  <si>
    <t>T. V. Sundram Iyengar &amp; Sons Ltd.</t>
  </si>
  <si>
    <t>TuneURL Inc.</t>
  </si>
  <si>
    <t>Vasavi Hospital</t>
  </si>
  <si>
    <t>Vishwas Group Of Companies</t>
  </si>
  <si>
    <t>ABM Telemobiles India Pvt. Ltd.</t>
  </si>
  <si>
    <t>BASL Innovations Pvt. Ltd.</t>
  </si>
  <si>
    <t>BRS Grandeur</t>
  </si>
  <si>
    <t>Chakravarthy Exclusive</t>
  </si>
  <si>
    <t>De Boss Carz</t>
  </si>
  <si>
    <t>Deeksha, Deecan Herald</t>
  </si>
  <si>
    <t>Director Of e-Governance, Government Of Karnataka</t>
  </si>
  <si>
    <t>Esse N Videri Media Ltd.</t>
  </si>
  <si>
    <t>Farm Honey</t>
  </si>
  <si>
    <t>ICATT Foundation</t>
  </si>
  <si>
    <t>Jeffrey Archer Live</t>
  </si>
  <si>
    <t>Just Speak</t>
  </si>
  <si>
    <t>Leon Grill</t>
  </si>
  <si>
    <t>Micro Labs Ltd.</t>
  </si>
  <si>
    <t>My Dream Garden</t>
  </si>
  <si>
    <t>Nandi Homoeopathy</t>
  </si>
  <si>
    <t>Nemus Pharmaceuticals Pvt. Ltd.</t>
  </si>
  <si>
    <t>Nettur Technical Training Foundation</t>
  </si>
  <si>
    <t>Niraamaya Retreats Kovalam Pvt. Ltd.</t>
  </si>
  <si>
    <t>OnePlus &amp; Mobitech Creations Pvt. Ltd.</t>
  </si>
  <si>
    <t>PurpleBrick Realty Tech Pvt. Ltd.</t>
  </si>
  <si>
    <t>Rang Masala</t>
  </si>
  <si>
    <t>Samagra Sikshana Samithi Trust</t>
  </si>
  <si>
    <t>Savitri Group</t>
  </si>
  <si>
    <t>Shravanthi Group</t>
  </si>
  <si>
    <t>Snehadhara Foundation</t>
  </si>
  <si>
    <t>Soul's Rhythm</t>
  </si>
  <si>
    <t>Sree Vasavi Trust</t>
  </si>
  <si>
    <t>Sterling House</t>
  </si>
  <si>
    <t>Suresh Peters An E-Concert</t>
  </si>
  <si>
    <t>Sygnio International Pvt. Ltd.</t>
  </si>
  <si>
    <t>Tenshi Lifecare Pvt. Ltd.</t>
  </si>
  <si>
    <t>The Better India, A.T. E Chandra Foundation</t>
  </si>
  <si>
    <t>Trell Experiences Pvt. Ltd.</t>
  </si>
  <si>
    <t>Upkar Developers</t>
  </si>
  <si>
    <t>Vikara Services Pvt. Ltd.</t>
  </si>
  <si>
    <t>Yieldplus Crop Plantation Management Services Pvt. Ltd.</t>
  </si>
  <si>
    <t>Ambiant Housing &amp; Constructions Pvt. Ltd.</t>
  </si>
  <si>
    <t>Aster DM Healthcare Ltd.</t>
  </si>
  <si>
    <t>Atlas Chiropractic &amp; Wellness Pvt. Ltd.</t>
  </si>
  <si>
    <t>Babji Trading</t>
  </si>
  <si>
    <t>Bakula</t>
  </si>
  <si>
    <t>Benaka Gold Company</t>
  </si>
  <si>
    <t>Big Mouth Burger</t>
  </si>
  <si>
    <t>Biryani Riyasat</t>
  </si>
  <si>
    <t>BNI Global LLC</t>
  </si>
  <si>
    <t>Bonum Cibum</t>
  </si>
  <si>
    <t>British Biologicals</t>
  </si>
  <si>
    <t>Drink N Dine</t>
  </si>
  <si>
    <t>Eff n' Bee Hospitality Pvt. Ltd.</t>
  </si>
  <si>
    <t>Freshalicious Super Bazaar Pvt. Ltd.</t>
  </si>
  <si>
    <t>Fun Baloonz</t>
  </si>
  <si>
    <t>Furoan's Wood Castle Pvt. Ltd.</t>
  </si>
  <si>
    <t>Gajare Interiors</t>
  </si>
  <si>
    <t>GamesKraft Technologies Pvt. Ltd.</t>
  </si>
  <si>
    <t>Good Gamer India Pvt. Ltd.</t>
  </si>
  <si>
    <t>Gopalan Sports Center</t>
  </si>
  <si>
    <t>Gopalan Young Challengers Football Club</t>
  </si>
  <si>
    <t>GTC Online</t>
  </si>
  <si>
    <t>Home Tuition</t>
  </si>
  <si>
    <t>Hoogar Pharmaceuticals Pvt. Ltd.</t>
  </si>
  <si>
    <t>J Records</t>
  </si>
  <si>
    <t>Jaykas Foods Pvt. Ltd.</t>
  </si>
  <si>
    <t>Just Rentalz</t>
  </si>
  <si>
    <t>Juzi Fruits Pvt. Ltd.</t>
  </si>
  <si>
    <t>Jyothy Institute Of Technology</t>
  </si>
  <si>
    <t>Khadi Nation</t>
  </si>
  <si>
    <t>Maaia</t>
  </si>
  <si>
    <t>Mahindra Electric Mobility Ltd.</t>
  </si>
  <si>
    <t>Map Of Me</t>
  </si>
  <si>
    <t>Meenakshi Build World</t>
  </si>
  <si>
    <t>Namaste Bharat</t>
  </si>
  <si>
    <t>NEB Sports</t>
  </si>
  <si>
    <t>NewsFirst</t>
  </si>
  <si>
    <t>Nightingales Medical Trust</t>
  </si>
  <si>
    <t>Olympic Sporting Co.</t>
  </si>
  <si>
    <t>Pavaman Poly Products Pvt. Ltd.</t>
  </si>
  <si>
    <t>Pinkymind</t>
  </si>
  <si>
    <t>Premiere Radio Networks, Inc.</t>
  </si>
  <si>
    <t>Sai Satya Siri Eximm</t>
  </si>
  <si>
    <t>Sankara Eye Foundation</t>
  </si>
  <si>
    <t>Slow</t>
  </si>
  <si>
    <t>Sobha Dream Gardens</t>
  </si>
  <si>
    <t>Supermoon Drive-In</t>
  </si>
  <si>
    <t>Suvision Holdings Pvt. Ltd.</t>
  </si>
  <si>
    <t>Svargah</t>
  </si>
  <si>
    <t>Swayam Krishi</t>
  </si>
  <si>
    <t>TTK Prestige Ltd.</t>
  </si>
  <si>
    <t>Urban Millets Pvt. Ltd.</t>
  </si>
  <si>
    <t>Vivish Technologies Pvt. Ltd.</t>
  </si>
  <si>
    <t>Yeh Dil Tum Bin Lagta Nahi</t>
  </si>
  <si>
    <t>A. H. Memorial Educational Trust</t>
  </si>
  <si>
    <t>Abaran Timeless Jewellery Pvt. Ltd.</t>
  </si>
  <si>
    <t>Bhageerathi Bai Narayana Rao Maanay Charities</t>
  </si>
  <si>
    <t>Big Million Days</t>
  </si>
  <si>
    <t>Can Fin Homes Ltd.</t>
  </si>
  <si>
    <t>Cuisines Of Karnataka</t>
  </si>
  <si>
    <t>Don Bosco Institute Of Technology</t>
  </si>
  <si>
    <t>DS MAX Properties Pvt. Ltd.</t>
  </si>
  <si>
    <t>DTDC Courier &amp; Cargo Ltd.</t>
  </si>
  <si>
    <t>Dussehra Music Festival</t>
  </si>
  <si>
    <t>Edu Weave</t>
  </si>
  <si>
    <t>Family Multipurpose Co Operative Society Ltd.</t>
  </si>
  <si>
    <t>Featherlite Office Systems Pvt. Ltd.</t>
  </si>
  <si>
    <t>Featherlite Pvt. Ltd.</t>
  </si>
  <si>
    <t>Finnovation Tech Solutions Pvt. Ltd.</t>
  </si>
  <si>
    <t>Franchise Brands InterGlobal</t>
  </si>
  <si>
    <t>Gazannia Boutique</t>
  </si>
  <si>
    <t>Lemon Leaf</t>
  </si>
  <si>
    <t>Maangalya Group</t>
  </si>
  <si>
    <t>Manpho Pujo</t>
  </si>
  <si>
    <t>Mantri Primus Lifespaces Pvt. Ltd.</t>
  </si>
  <si>
    <t>Megha Fruit Processing Pvt. Ltd.</t>
  </si>
  <si>
    <t>Muliya Keshava Bhatta &amp; Sons</t>
  </si>
  <si>
    <t>Palladium Constructions Pvt. Ltd.</t>
  </si>
  <si>
    <t>Raja Housing Ltd.</t>
  </si>
  <si>
    <t>Renaissance Holdings &amp; Developers Pvt. Ltd.</t>
  </si>
  <si>
    <t>Shashi Industries</t>
  </si>
  <si>
    <t>SPIRI Services LLP</t>
  </si>
  <si>
    <t>Tarrahlthistyl Pvt. Ltd.</t>
  </si>
  <si>
    <t>Urticaria Awareness</t>
  </si>
  <si>
    <t>Vasshin Composites LLP</t>
  </si>
  <si>
    <t>Vega Auto Accessories Pvt. Ltd.</t>
  </si>
  <si>
    <t>Vibez Estates</t>
  </si>
  <si>
    <t>Xiphias Immigration Pvt. Ltd.</t>
  </si>
  <si>
    <t>Yulu Bikes Pvt. Ltd.</t>
  </si>
  <si>
    <t>AKB Motors</t>
  </si>
  <si>
    <t>Akshaya Gold Company</t>
  </si>
  <si>
    <t>Ashwasurya Realities India Pvt. Ltd.</t>
  </si>
  <si>
    <t>Brigade Enterprises Ltd</t>
  </si>
  <si>
    <t>Columbia Pacific Group</t>
  </si>
  <si>
    <t>Eider Elevators Pvt. Ltd.</t>
  </si>
  <si>
    <t>Famiglia Essentials Pvt. Ltd.</t>
  </si>
  <si>
    <t>FINMO Investment Advisors Pvt. Ltd.</t>
  </si>
  <si>
    <t>iSit Office Space Solution Pvt. Ltd.</t>
  </si>
  <si>
    <t>Make A Difference With Samaira Kumaran</t>
  </si>
  <si>
    <t>Mysore Urban Development Authority</t>
  </si>
  <si>
    <t>Pandit Jagannath Guruji</t>
  </si>
  <si>
    <t>Pedals Changing Diabetes</t>
  </si>
  <si>
    <t>Pluckwalk Technologies Pvt. Ltd.</t>
  </si>
  <si>
    <t>Prestige Group, SR Jindal Group</t>
  </si>
  <si>
    <t>SPORTSMASTERS</t>
  </si>
  <si>
    <t>The Drapery</t>
  </si>
  <si>
    <t>The Green Storey</t>
  </si>
  <si>
    <t>Veerashaiva Education Society</t>
  </si>
  <si>
    <t>World AIDS Day</t>
  </si>
  <si>
    <t>Advithiya Hospitality Pvt. Ltd.</t>
  </si>
  <si>
    <t>Amrut Pharmaceuticals</t>
  </si>
  <si>
    <t>Avashyya Noni Herbal Care</t>
  </si>
  <si>
    <t>Big Banyan Vineyard &amp; Resort</t>
  </si>
  <si>
    <t>BJN Hotels Ltd.</t>
  </si>
  <si>
    <t>Business Opportunity Meet</t>
  </si>
  <si>
    <t>Commercial Street Association</t>
  </si>
  <si>
    <t>Coruscant Trading LLP</t>
  </si>
  <si>
    <t>DaysCatch Retail Technologies Pvt. Ltd.</t>
  </si>
  <si>
    <t>DC Records</t>
  </si>
  <si>
    <t>De' Canvas</t>
  </si>
  <si>
    <t>Dilzer Consultants Pvt. Ltd.</t>
  </si>
  <si>
    <t>Galitos</t>
  </si>
  <si>
    <t>Galito's</t>
  </si>
  <si>
    <t>Guru Punvaanii</t>
  </si>
  <si>
    <t>Guru Punvaanii Properties Pvt. Ltd.</t>
  </si>
  <si>
    <t>Hosachiguru Enterprises Pvt. Ltd.</t>
  </si>
  <si>
    <t>IKEA India Pvt. Ltd.</t>
  </si>
  <si>
    <t>Indian Leadership Academy (OPC) Pvt. Ltd.</t>
  </si>
  <si>
    <t>Indian Paratha Company</t>
  </si>
  <si>
    <t>Insights IAS</t>
  </si>
  <si>
    <t>Karnataka Renewable Energy Development Ltd.</t>
  </si>
  <si>
    <t>Kouzina Food Tech Pvt. Ltd.</t>
  </si>
  <si>
    <t>Manasa Devi Productions</t>
  </si>
  <si>
    <t>MRG Group</t>
  </si>
  <si>
    <t>PitStop</t>
  </si>
  <si>
    <t>Puntu Sports</t>
  </si>
  <si>
    <t>RCB Bar &amp; Cafe</t>
  </si>
  <si>
    <t>Sankeshwar Minerals Pvt. Ltd.</t>
  </si>
  <si>
    <t>Sankeshwar Ventures Pvt. Ltd.</t>
  </si>
  <si>
    <t>Sunlit Food Solutions</t>
  </si>
  <si>
    <t>The Furniture Store</t>
  </si>
  <si>
    <t>Thom's Bakery &amp; Supermarket</t>
  </si>
  <si>
    <t>Unilet Appliances Pvt. Ltd.</t>
  </si>
  <si>
    <t>Uppu Khara</t>
  </si>
  <si>
    <t>Uro Veneer World</t>
  </si>
  <si>
    <t>Valyou Products Pvt. Ltd.</t>
  </si>
  <si>
    <t>Aadhya Gold Pvt. Ltd.</t>
  </si>
  <si>
    <t>Altlifelab Solutions Pvt. Ltd.</t>
  </si>
  <si>
    <t>Amazon Payments, Inc.</t>
  </si>
  <si>
    <t>Anybody Can Trade 360Â°</t>
  </si>
  <si>
    <t>Aster Clinical Lab LLP</t>
  </si>
  <si>
    <t>BASE Educational Services Ltd.</t>
  </si>
  <si>
    <t>Diamond &amp; Antique Jewellery Exhibition</t>
  </si>
  <si>
    <t>EU Lotto Ltd.</t>
  </si>
  <si>
    <t>Global Technology &amp; Trademarks Ltd.</t>
  </si>
  <si>
    <t>Green City Group</t>
  </si>
  <si>
    <t>Happy Hearts Abode</t>
  </si>
  <si>
    <t>Karnataka Soaps &amp; Detergents Ltd.</t>
  </si>
  <si>
    <t>Lotus Ventures</t>
  </si>
  <si>
    <t>Morickap Resort</t>
  </si>
  <si>
    <t>OLA Foods</t>
  </si>
  <si>
    <t>Prajavani</t>
  </si>
  <si>
    <t>Pustaka Digital Media Pvt. Ltd.</t>
  </si>
  <si>
    <t>Radio Indigo 91.9 FM, Lottoland</t>
  </si>
  <si>
    <t>Samskriti Silks</t>
  </si>
  <si>
    <t>Samskruti Silks</t>
  </si>
  <si>
    <t>SLP Ventures</t>
  </si>
  <si>
    <t>Unique Property Expo</t>
  </si>
  <si>
    <t>VezByNature Products Pvt. Ltd.</t>
  </si>
  <si>
    <t>Vidyashilp Education Group</t>
  </si>
  <si>
    <t>Yoga Republic</t>
  </si>
  <si>
    <t>A.V. Thomas &amp; Co. Ltd.</t>
  </si>
  <si>
    <t>Aero India</t>
  </si>
  <si>
    <t>Arjunaa Academy For Achievers</t>
  </si>
  <si>
    <t>Basket Option Pvt. Ltd.</t>
  </si>
  <si>
    <t>BRS Educational Trust</t>
  </si>
  <si>
    <t>Crowdpouch Marketing Services Pvt. Ltd.</t>
  </si>
  <si>
    <t>EPOS Audio India Pvt. Ltd.</t>
  </si>
  <si>
    <t>Ezone Lagoon Resort</t>
  </si>
  <si>
    <t>Fashionsta</t>
  </si>
  <si>
    <t>Fosroc Chemicals (India) Pvt. Ltd.</t>
  </si>
  <si>
    <t>Gombe Mane</t>
  </si>
  <si>
    <t>Hero MotoCorp Ltd.</t>
  </si>
  <si>
    <t>Indriverru Ltd.</t>
  </si>
  <si>
    <t>Karnataka State Pollution Control Board</t>
  </si>
  <si>
    <t>L. R. Infotech</t>
  </si>
  <si>
    <t>Loans Buddha</t>
  </si>
  <si>
    <t>Manasa Trust</t>
  </si>
  <si>
    <t>MedGenome Labs Ltd.</t>
  </si>
  <si>
    <t>Mega Loan Camp</t>
  </si>
  <si>
    <t>Muthoottu Mini Financiers Pvt. Ltd.</t>
  </si>
  <si>
    <t>National Health Mission</t>
  </si>
  <si>
    <t>NeoStik Tapes Pvt. Ltd.</t>
  </si>
  <si>
    <t>Neo-Stik Tapes Pvt. Ltd.</t>
  </si>
  <si>
    <t>NKP Empire Ventures Pvt. Ltd.</t>
  </si>
  <si>
    <t>Prestige Constructions</t>
  </si>
  <si>
    <t>RERA Registration</t>
  </si>
  <si>
    <t>The India Toy Fair</t>
  </si>
  <si>
    <t>Threads Of Gold</t>
  </si>
  <si>
    <t>Tony Kakkar Live In Concert</t>
  </si>
  <si>
    <t>TR Diamond Pvt. Ltd.</t>
  </si>
  <si>
    <t>Tru Kids Inc.</t>
  </si>
  <si>
    <t>Vathsalya Corporation</t>
  </si>
  <si>
    <t>Vijay Karnataka, Freedom Oil</t>
  </si>
  <si>
    <t>Vijay Kiran Education Trust</t>
  </si>
  <si>
    <t>Wizards Productions</t>
  </si>
  <si>
    <t>Addo Boxing, Karnataka Amateur Boxing Association</t>
  </si>
  <si>
    <t>Advaitha Ventures Pvt. Ltd.</t>
  </si>
  <si>
    <t>Askguruji.Live</t>
  </si>
  <si>
    <t>Big Hit Entertainment Co. Ltd.</t>
  </si>
  <si>
    <t>BizEdge Disha Pvt. Ltd.</t>
  </si>
  <si>
    <t>Casa Bacardi Festival</t>
  </si>
  <si>
    <t>Chickpet Donne Biryani House Hospitaity Pvt. Ltd.</t>
  </si>
  <si>
    <t>Chiguru</t>
  </si>
  <si>
    <t>Cycool Sports</t>
  </si>
  <si>
    <t>DermaZeal Clinic</t>
  </si>
  <si>
    <t>Goldfinch Hotels Pvt. Ltd.</t>
  </si>
  <si>
    <t>Hombale Films</t>
  </si>
  <si>
    <t>International Women's Day</t>
  </si>
  <si>
    <t>It's A Girl Thing</t>
  </si>
  <si>
    <t>It's A Girl Thing India</t>
  </si>
  <si>
    <t>Kanja Enterprises</t>
  </si>
  <si>
    <t>Kindle Version Of Swami Chidbhavananda Jiâ€™s Bhagavad Gita</t>
  </si>
  <si>
    <t>King's Club &amp; Spa Pvt. Ltd.</t>
  </si>
  <si>
    <t>KoraMingle</t>
  </si>
  <si>
    <t>Lewis Infrastructure &amp; Projects</t>
  </si>
  <si>
    <t>Lifestyle, Automobile &amp; Furniture Expo</t>
  </si>
  <si>
    <t>Millennium Group Of Schools</t>
  </si>
  <si>
    <t>Ministry Of Health &amp; Family Welfare</t>
  </si>
  <si>
    <t>Ministry Of Textiles</t>
  </si>
  <si>
    <t>Mitsubishi Electric India Pvt. Ltd.</t>
  </si>
  <si>
    <t>Mount Carmel College</t>
  </si>
  <si>
    <t>Om Bhakti Samagri Kreations Pvt. Ltd.</t>
  </si>
  <si>
    <t>Radio City 91 FM, RmKV</t>
  </si>
  <si>
    <t>Realwealth Venture Productions</t>
  </si>
  <si>
    <t>Recycling Beverage Cartons</t>
  </si>
  <si>
    <t>Rishab Shetty Films</t>
  </si>
  <si>
    <t>RS Production</t>
  </si>
  <si>
    <t>Shakti Auto Cars Pvt. Ltd.</t>
  </si>
  <si>
    <t>Shamika Heritage</t>
  </si>
  <si>
    <t>Shiva &amp; Shiva Orthopaedic Hospital Pvt. Ltd.</t>
  </si>
  <si>
    <t>Sri Bhairaveshwara Combines</t>
  </si>
  <si>
    <t>St. Teresa's College</t>
  </si>
  <si>
    <t>Sunil Grover Live</t>
  </si>
  <si>
    <t>Supr Infotech Solutions Pvt. Ltd.</t>
  </si>
  <si>
    <t>Surfa Coats (Bangalore) Ltd.</t>
  </si>
  <si>
    <t>Telecom Employees &amp; Others Housing Welfare Trust</t>
  </si>
  <si>
    <t>The Betel Leaf Co.</t>
  </si>
  <si>
    <t>Toastmasters International</t>
  </si>
  <si>
    <t>United Colours Festival</t>
  </si>
  <si>
    <t>Utopia Food Fiesta</t>
  </si>
  <si>
    <t>Waste Management</t>
  </si>
  <si>
    <t>Grand Total</t>
  </si>
  <si>
    <t xml:space="preserve">  Industry</t>
  </si>
  <si>
    <t xml:space="preserve">  One</t>
  </si>
  <si>
    <t xml:space="preserve">  Mirchi</t>
  </si>
  <si>
    <t xml:space="preserve">  City</t>
  </si>
  <si>
    <t xml:space="preserve">  Red</t>
  </si>
  <si>
    <t xml:space="preserve">  Indigo</t>
  </si>
  <si>
    <t xml:space="preserve">  Big</t>
  </si>
  <si>
    <t xml:space="preserve">  Mirchi 2</t>
  </si>
  <si>
    <t>VMS</t>
  </si>
  <si>
    <t>(blank)</t>
  </si>
  <si>
    <t xml:space="preserve">  Industry Rev</t>
  </si>
  <si>
    <t xml:space="preserve">  One Rev</t>
  </si>
  <si>
    <t xml:space="preserve">  Mirchi Rev</t>
  </si>
  <si>
    <t xml:space="preserve">  City Rev</t>
  </si>
  <si>
    <t xml:space="preserve">  Red Rev</t>
  </si>
  <si>
    <t xml:space="preserve">  Big Rev</t>
  </si>
  <si>
    <t xml:space="preserve">  Indigo Rev</t>
  </si>
  <si>
    <t xml:space="preserve">  Mirchi 2_Rev</t>
  </si>
  <si>
    <t xml:space="preserve">totalinv hrs </t>
  </si>
  <si>
    <t>seconds_per_mnth</t>
  </si>
  <si>
    <t>k_cca</t>
  </si>
  <si>
    <t xml:space="preserve"> Industry Rev INT</t>
  </si>
  <si>
    <t>ad_rate_price_per_sec</t>
  </si>
  <si>
    <t>optimal_airtime</t>
  </si>
  <si>
    <t xml:space="preserve"> Industry_airtime</t>
  </si>
  <si>
    <t>campaign_count</t>
  </si>
  <si>
    <t>population_adj</t>
  </si>
  <si>
    <t>R_INDreservationPrice_per_listener_permonth</t>
  </si>
  <si>
    <t xml:space="preserve">required_social_cost_of_ADV A(phi) </t>
  </si>
  <si>
    <t xml:space="preserve">optimal_airtime_adj_radio (A)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</si>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</sst>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17" fontId="0" fillId="0" borderId="0" xfId="0" applyNumberFormat="1"/>
    <xf numFmtId="0" fontId="0" fillId="0" borderId="0" xfId="0" applyNumberFormat="1"/>
    <xf numFmtId="0" fontId="0" fillId="0" borderId="0" xfId="0" pivotButton="1"/>
    <xf numFmtId="0" fontId="2" fillId="2" borderId="0" xfId="0" applyFont="1" applyFill="1"/>
    <xf numFmtId="2" fontId="0" fillId="0" borderId="0" xfId="0" applyNumberFormat="1"/>
    <xf numFmtId="1" fontId="0" fillId="0" borderId="0" xfId="0" applyNumberFormat="1" applyAlignment="1">
      <alignment horizontal="center"/>
    </xf>
    <xf numFmtId="164" fontId="2" fillId="2" borderId="0" xfId="1" applyNumberFormat="1" applyFont="1" applyFill="1"/>
    <xf numFmtId="164" fontId="0" fillId="0" borderId="0" xfId="1" applyNumberFormat="1" applyFont="1"/>
    <xf numFmtId="43" fontId="0" fillId="0" borderId="0" xfId="0" applyNumberFormat="1"/>
    <xf numFmtId="1" fontId="0" fillId="0" borderId="0" xfId="0" applyNumberFormat="1"/>
    <xf numFmtId="0" fontId="0" fillId="0" borderId="0" xfId="0" applyFill="1" applyBorder="1" applyAlignment="1"/>
    <xf numFmtId="0" fontId="3" fillId="0" borderId="2" xfId="0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1" xfId="0" applyNumberFormat="1" applyFill="1" applyBorder="1" applyAlignment="1"/>
    <xf numFmtId="43" fontId="0" fillId="0" borderId="0" xfId="1" applyFont="1"/>
  </cellXfs>
  <cellStyles count="2">
    <cellStyle name="Comma" xfId="1" builtinId="3"/>
    <cellStyle name="Normal" xfId="0" builtinId="0"/>
  </cellStyles>
  <dxfs count="3">
    <dxf>
      <alignment horizontal="center" readingOrder="0"/>
    </dxf>
    <dxf>
      <numFmt numFmtId="1" formatCode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ngadhar V (Sales - Bangalore)" refreshedDate="44364.580726388886" createdVersion="4" refreshedVersion="4" minRefreshableVersion="3" recordCount="7352" xr:uid="{00000000-000A-0000-FFFF-FFFF07000000}">
  <cacheSource type="worksheet">
    <worksheetSource ref="A1:V7353" sheet="Dump"/>
  </cacheSource>
  <cacheFields count="21">
    <cacheField name="FY" numFmtId="0">
      <sharedItems count="3">
        <s v="FY 19"/>
        <s v="FY 20"/>
        <s v="FY 21"/>
      </sharedItems>
    </cacheField>
    <cacheField name="Month" numFmtId="17">
      <sharedItems containsSemiMixedTypes="0" containsNonDate="0" containsDate="1" containsString="0" minDate="2018-04-18T00:00:00" maxDate="2021-03-02T00:00:00"/>
    </cacheField>
    <cacheField name="Parent" numFmtId="0">
      <sharedItems count="2336">
        <s v="20 Feet High"/>
        <s v="20 Feet High, Chang Hotels Pvt. Ltd."/>
        <s v="Advaith Motors Pvt. Ltd."/>
        <s v="AeonLearning Pvt. Ltd."/>
        <s v="Amazon Seller Services Pvt. Ltd."/>
        <s v="Anand Diagnostic Laboratory"/>
        <s v="ANI Technologies Pvt. Ltd."/>
        <s v="Annapoorneshwari Cine Creations"/>
        <s v="Anoos Obesity &amp; Electrolysis Pvt. Ltd."/>
        <s v="Aquagenics R&amp;D India Pvt. Ltd."/>
        <s v="Arvind Ltd."/>
        <s v="Asia Jewels Fair"/>
        <s v="Asianet Communications Ltd."/>
        <s v="Aster DM Healthcare Group"/>
        <s v="August Jewellery Pvt. Ltd."/>
        <s v="AVR Swarna Mahal Jewelery Pvt. Ltd."/>
        <s v="B.PAC, HOB, HT Media Ltd."/>
        <s v="Baliga Investments Pvt. Ltd."/>
        <s v="Bangalore International Airport Ltd."/>
        <s v="Bangalore Motors Pvt. Ltd."/>
        <s v="Bathla Aluminium Pvt. Ltd."/>
        <s v="Bengaluru Market"/>
        <s v="Bhagwan Mahaveer Jain Group Of Hospitals"/>
        <s v="Bhojanna Suzuki"/>
        <s v="Bold"/>
        <s v="Bren Corporation"/>
        <s v="Brigade Group"/>
        <s v="BRS Health &amp; Research Institute Pvt. Ltd."/>
        <s v="Bundl Technologies Pvt. Ltd."/>
        <s v="California Burrito"/>
        <s v="Cambridge Institute Of Management &amp; Technology"/>
        <s v="Campus Management Corp."/>
        <s v="Canara Bank"/>
        <s v="CapitaRetail Prestige Mall Management Pvt. Ltd."/>
        <s v="CaratLane Trading Pvt. Ltd."/>
        <s v="Career Fair &amp; Confluence For Women"/>
        <s v="CBG Production"/>
        <s v="Chang Hotels Pvt. Ltd."/>
        <s v="ChequeCut Technologies Pvt. Ltd."/>
        <s v="Chocolate Junction"/>
        <s v="Citrus Ventures Pvt. Ltd."/>
        <s v="CMR Jnanadhara Trust"/>
        <s v="Concorde Group"/>
        <s v="Creative Plus Print Media Pvt. Ltd."/>
        <s v="D Beats Music"/>
        <s v="Dairy Classic Ice Creams Pvt. Ltd."/>
        <s v="Damro Exports Pvt. Ltd."/>
        <s v="Davanam Jewellers Pvt. Ltd."/>
        <s v="Daxer Trading Pvt. Ltd."/>
        <s v="Deivee Fitness Pvt. Ltd."/>
        <s v="Delightful Gourmet Pvt. Ltd."/>
        <s v="Diageo Plc, NDTV Convergence Ltd."/>
        <s v="Dolphin Aquatics"/>
        <s v="DQ Labs"/>
        <s v="Dr. Bubbles"/>
        <s v="Dr. GVG Healthcare Pvt. Ltd."/>
        <s v="DropKaffe Food &amp; Beverges Pvt. Ltd."/>
        <s v="Druthi Creations, SKLNS Productions"/>
        <s v="Duroflex Ltd."/>
        <s v="Europe Studies Ltd."/>
        <s v="Exhibitions"/>
        <s v="Faye"/>
        <s v="Fincare Small Finance Bank Ltd."/>
        <s v="Finwizard Technology Pvt. Ltd."/>
        <s v="Flipkart Internet Pvt. Ltd."/>
        <s v="Food Vista India Pvt. Ltd."/>
        <s v="Foodworld Supermarkets Pvt. Ltd."/>
        <s v="Fun World"/>
        <s v="Future Sound"/>
        <s v="Gilly's Redefined"/>
        <s v="Girias Investment Pvt. Ltd."/>
        <s v="GM Infinite Group"/>
        <s v="Golden Gate CNTC"/>
        <s v="Gopalan Enterprises India Pvt. Ltd."/>
        <s v="Govt. Of Karnataka"/>
        <s v="Goyal &amp; Co. Construction Pvt. Ltd."/>
        <s v="Greenwood High International School"/>
        <s v="Gunasheela Hospital"/>
        <s v="Gunasheela IVF Centre"/>
        <s v="Guru Randhawa Live Concert"/>
        <s v="Hilton Worldwide"/>
        <s v="Hindustan Marble &amp; Granite"/>
        <s v="HM Group"/>
        <s v="Home Bazaar"/>
        <s v="Humble Mobile Solutions Pvt. Ltd., United Spirits Ltd."/>
        <s v="Hyatt Corporation"/>
        <s v="I Monetary Advisory Pvt. Ltd."/>
        <s v="IKEA Furniture's"/>
        <s v="Irezumi"/>
        <s v="ITC Ltd."/>
        <s v="Jain Group Of Institutions"/>
        <s v="Jaipur Gems 'N' Jewel"/>
        <s v="Jayjee Industries Ltd."/>
        <s v="Joyalukkas India Pvt. Ltd."/>
        <s v="Kalyan Group"/>
        <s v="Karnataka Reddy Jana Sangha"/>
        <s v="Kaynes Hotels Pvt. Ltd."/>
        <s v="Kela Artificial Jewellery"/>
        <s v="KLM Axiva Finvest Ltd."/>
        <s v="KNS Infrastructure Pvt. Ltd."/>
        <s v="Kodava Hockey Festival"/>
        <s v="Kosmoderma Skin, Hair &amp; Laser Clinics"/>
        <s v="Lady Baga"/>
        <s v="Lalith Gangadhar Constructions Pvt. Ltd."/>
        <s v="Landmark Group"/>
        <s v="Landmark Retail Ltd."/>
        <s v="Learning Edge India Pvt. Ltd."/>
        <s v="Lenovo India Pvt. Ltd."/>
        <s v="Lifestyle International Pvt. Ltd."/>
        <s v="M. P. Group"/>
        <s v="M.P. Group"/>
        <s v="Madura Garments Lifestyle Retail Co. Ltd."/>
        <s v="Mahalakshmi Sweets"/>
        <s v="Mahatma Gandhi Vidya Peetha Trust"/>
        <s v="MakeMyPuja"/>
        <s v="Malabar Group"/>
        <s v="Manappuram Finance Ltd."/>
        <s v="Manipal Health Enterprises Pvt. Ltd."/>
        <s v="Mantri Developers Pvt. Ltd."/>
        <s v="Metanoia Movies"/>
        <s v="MK Agrotech Pvt. Ltd."/>
        <s v="My Home"/>
        <s v="Myntra Designs Pvt. Ltd."/>
        <s v="N. Ranga Rao &amp; Sons Pvt. Ltd."/>
        <s v="Nam Talkies"/>
        <s v="Nanda Feeds Pvt. Ltd."/>
        <s v="Narayana Hrudalaya Ltd."/>
        <s v="Narayana Hrudayalaya Pvt. Ltd."/>
        <s v="Navratan Jewellers Pvt. Ltd."/>
        <s v="Navrathan Jewellers"/>
        <s v="NoBroker Technologies Solutions Pvt. Ltd."/>
        <s v="Orion Mall Management Company Ltd."/>
        <s v="Ozone Group"/>
        <s v="Padmavathi Pictures"/>
        <s v="Paint My Walls"/>
        <s v="Palak &amp; Palash Muchhal Live"/>
        <s v="Peak Performance"/>
        <s v="Peps Industries Pvt. Ltd."/>
        <s v="Phonepe Pvt. Ltd."/>
        <s v="Pirelli Tyre S.p.A."/>
        <s v="Planet Kids"/>
        <s v="Plexus NC"/>
        <s v="Portea Medical"/>
        <s v="Prashanth Hotels Pvt. Ltd."/>
        <s v="Presidency Group Of Institutions"/>
        <s v="Prestige Estates Projects Ltd."/>
        <s v="Provident Housing Ltd."/>
        <s v="Quikr India Pvt. Ltd."/>
        <s v="Redbridge International Academy"/>
        <s v="Rewind"/>
        <s v="RoyalOak Incorporation Pvt. Ltd."/>
        <s v="Rukmini Educational Charitable Trust"/>
        <s v="RUOSH"/>
        <s v="Ruptub Solutions Pvt. Ltd."/>
        <s v="RV Metropolis Diagnostic &amp; Healthcare Centre Pvt. Ltd."/>
        <s v="Salarpuria Sattva Group"/>
        <s v="Sangeetha Mobiles Pvt. Ltd."/>
        <s v="Sapna Infoway Pvt. Ltd."/>
        <s v="Saviraj Cinemas"/>
        <s v="Shangri-La International Hotel Management Ltd."/>
        <s v="Shapoorji Pallonji &amp; Co. Ltd."/>
        <s v="Shell India Markets Pvt. Ltd."/>
        <s v="Shiva Shakthi Movie Dreams"/>
        <s v="Sindhi Mission Trust"/>
        <s v="Skylark Mansions Pvt. Ltd."/>
        <s v="Snow City"/>
        <s v="Sowparnika Projects &amp; Infrastructure Pvt. Ltd."/>
        <s v="Sparsh Hospital"/>
        <s v="Sports E-Mart Pvt. Ltd."/>
        <s v="SR Jindal Group, Prestige Group"/>
        <s v="Sri Balaji Astrology Center"/>
        <s v="Starwood Hotels &amp; Resorts Worldwide, Inc."/>
        <s v="SteppinOut Night Market"/>
        <s v="Subz"/>
        <s v="Sudarshan Family Store"/>
        <s v="Sudarshan Silks"/>
        <s v="Sukhadhare Pictures, D Beats Music"/>
        <s v="Sumadhura Infracon Pvt. Ltd."/>
        <s v="Sunday Soul Sante"/>
        <s v="Svamitva Infra Pvt. Ltd."/>
        <s v="Swayam"/>
        <s v="SX Sports Pvt. Ltd."/>
        <s v="Tablez India"/>
        <s v="Tata Global Beverages Ltd."/>
        <s v="Tata Tea Ltd."/>
        <s v="TEDxPESITBSC"/>
        <s v="The Entertainment Store"/>
        <s v="The Ibnii"/>
        <s v="The Indigo XP"/>
        <s v="The Printers (Mysore) Pvt. Ltd."/>
        <s v="The Ritz-Carlton Hotel Co."/>
        <s v="Titan Industries Ltd."/>
        <s v="Toyota Kirloskar Motor Pvt. Ltd."/>
        <s v="Travel Tours Pvt. Ltd."/>
        <s v="Ujjivan Small Finance Bank Ltd."/>
        <s v="Ultra Cosmos"/>
        <s v="Unibic Foods India Pvt. Ltd."/>
        <s v="United Spirits Ltd."/>
        <s v="Urban Ladder Home Decor Solutions Pvt. Ltd."/>
        <s v="Venkatesha Education Society"/>
        <s v="V-Guard Industries Ltd."/>
        <s v="Via Monte"/>
        <s v="Vinod Chopra Films, Rajkumar Hirani Films, Fox Star Studios"/>
        <s v="Virtuous Retail Services"/>
        <s v="Vishala India Commercial Developers Pvt. Ltd."/>
        <s v="Vivid Films"/>
        <s v="Voila Jewellery Ltd."/>
        <s v="Vythiri Village Resort"/>
        <s v="Western Ghats Green Initiative LLP"/>
        <s v="WheelsWisdom Automotive Services (OPC) Pvt. Ltd."/>
        <s v="Wisdomtech Services Pvt. Ltd."/>
        <s v="Wonderla Holidays Pvt. Ltd."/>
        <s v="World 10K"/>
        <s v="Xandari Hospitality Services Pvt. Ltd."/>
        <s v="Xiaomi Technology India Pvt. Ltd."/>
        <s v="Yes Vee Entertainment, Rectangle Studios"/>
        <s v="Zoomcar India Pvt. Ltd."/>
        <s v="Zuri Hotels &amp; Resorts"/>
        <s v="24/7 Customer Pvt. Ltd."/>
        <s v="Acme Movies International, Colors Of Anekal"/>
        <s v="Alliance University"/>
        <s v="Aptronix"/>
        <s v="Arjun Janya Live In Concert"/>
        <s v="Bangalore Fashion Week"/>
        <s v="Beer Pong Championship"/>
        <s v="Behrouz Biryani"/>
        <s v="Benchmark Pictures, Treetop Entertainment, Sony Pictures"/>
        <s v="Bengaluru GAFX"/>
        <s v="Bollyboom"/>
        <s v="Brooks &amp; Bonds Brewery"/>
        <s v="Casio India Co. Pvt. Ltd."/>
        <s v="Cutis International Cosmetic Clinic"/>
        <s v="Cytecare Cancer Hospital"/>
        <s v="Digital Pixll"/>
        <s v="DivyaSree Developers Pvt. Ltd."/>
        <s v="Dr. Anju Sood"/>
        <s v="Eastern Mattresses Pvt. Ltd."/>
        <s v="Education Expo"/>
        <s v="Eduverse"/>
        <s v="Epson India Pvt. Ltd."/>
        <s v="First Steps Baby Wear Pvt. Ltd."/>
        <s v="Flea Market"/>
        <s v="Flipped Pvt. Ltd."/>
        <s v="FLY"/>
        <s v="Fone4 Pvt. Ltd."/>
        <s v="Fox Star Studios"/>
        <s v="FRO"/>
        <s v="G. Corp Developers Pvt. Ltd."/>
        <s v="Gilly's Redefined, Gilly's Restobar"/>
        <s v="Girias Childrens Explorium"/>
        <s v="Gopalan Foundation"/>
        <s v="Gopalan Groups"/>
        <s v="Grand Majestic Mall"/>
        <s v="H. M. Leisure Pvt. Ltd."/>
        <s v="HLN Raj Entertainers"/>
        <s v="House Of Hiranandani"/>
        <s v="IM Advisory Pvt. Ltd."/>
        <s v="Inksoul Tattoo Festival"/>
        <s v="Inorbit Malls India Pvt. Ltd."/>
        <s v="Inventis Retail India Pvt. Ltd."/>
        <s v="Janata Dal (Secular)"/>
        <s v="Jodi No.1"/>
        <s v="K. Raheja Group Of Hotels"/>
        <s v="Karnataka Prajnavanta Janatha Party"/>
        <s v="Karnataka State Contractors Association"/>
        <s v="Karnataka Women Achievers Awards"/>
        <s v="Karthik &amp; Viaan Entertainments"/>
        <s v="Kedium Ply &amp; Boards"/>
        <s v="Kensri"/>
        <s v="Kydzadda"/>
        <s v="Lakshmi Group"/>
        <s v="Leasing Mela"/>
        <s v="Lifestyle Exhibition"/>
        <s v="Lloyds Luxuries Ltd"/>
        <s v="M/S Pacific Gaming Pvt. Ltd."/>
        <s v="Magical Nights"/>
        <s v="Malabar Jewels &amp; Gems Pvt. Ltd."/>
        <s v="Mana Projects Pvt. Ltd."/>
        <s v="Moksha Cinema"/>
        <s v="Namdhari Seeds Pvt. Ltd."/>
        <s v="Namma Bengaluru Awards"/>
        <s v="Neelkanth Jewellers"/>
        <s v="Nestaway Technologies Pvt. Ltd."/>
        <s v="Novocura Tech Health Services Pvt. Ltd."/>
        <s v="OnePlus &amp; Mobitech Creations"/>
        <s v="OnePlus Experience Store"/>
        <s v="Orange County Resorts &amp; Hotels Ltd."/>
        <s v="Orange Gubbi Technologies"/>
        <s v="Page Apparel Manufacturing Pvt. Ltd."/>
        <s v="Page Industries Ltd."/>
        <s v="Pashmina Builders &amp; Developers Pvt. Ltd."/>
        <s v="People Combine Group"/>
        <s v="Pionier Developers"/>
        <s v="Podar Group Of Schools"/>
        <s v="Presidency University"/>
        <s v="Property Investment Exhibition"/>
        <s v="Puma Sports India Pvt. Ltd."/>
        <s v="Quintillion Business Media"/>
        <s v="R2R Ventures LLP"/>
        <s v="Royal Orchid Hotels Ltd."/>
        <s v="Running Lab"/>
        <s v="Safina Plaza"/>
        <s v="Sagar Group"/>
        <s v="Sara Suole Pvt. Ltd."/>
        <s v="Satvikk Speciality Foods Pvt. Ltd."/>
        <s v="Season Concert"/>
        <s v="Seshadripuram Educational Trust"/>
        <s v="Shathayu Ayurveda Pvt. Ltd."/>
        <s v="Sherlock's Lounge &amp; Kitchen"/>
        <s v="Shriram Properties Pvt. Ltd."/>
        <s v="Skechers Street Party"/>
        <s v="Sobha Ltd."/>
        <s v="Sreedhareeyam Ayurvedic Eye Hosp. &amp; Research Centre (P) Ltd."/>
        <s v="Sri Krishna Wellness, Yoga &amp; Cultural Centre"/>
        <s v="Sri Rakum School For The Blind"/>
        <s v="Sri Sai Siddhi Productions"/>
        <s v="Stanley Lifestyles Ltd."/>
        <s v="Starpick Fantasy Pvt. Ltd."/>
        <s v="Sterling Developers Pvt. Ltd."/>
        <s v="Stonesoup Shop"/>
        <s v="Street Mama"/>
        <s v="Suma Rao Professional Corporation"/>
        <s v="Surana Educational Insitutions"/>
        <s v="Swoo Ltd."/>
        <s v="Tattoo Festival"/>
        <s v="The Whitefield Arms"/>
        <s v="Tommy Trash"/>
        <s v="Travel &amp; Tourism Fair"/>
        <s v="Tribute To Metallica"/>
        <s v="United Breweries Ltd."/>
        <s v="Universal Sportsbiz Pvt. Ltd."/>
        <s v="Veekesy Rubber Industries Pvt. Ltd."/>
        <s v="Veterans Interiors"/>
        <s v="Vidya Soudha Public School"/>
        <s v="VRL Medial Ltd."/>
        <s v="Weekly Residential Football &amp; Education Programme"/>
        <s v="What's Brewing"/>
        <s v="Wipro Ltd."/>
        <s v="World On A Plate"/>
        <s v="World Visa Consultants"/>
        <s v="Carl Zeiss India Pvt. Ltd."/>
        <s v="METRO Cash &amp; Carry India Pvt. Ltd."/>
        <s v="Vitreo Retinal Society Of India"/>
        <s v="A Walk In The Woods"/>
        <s v="Address Maker Developers Pvt. Ltd."/>
        <s v="Aditya Birla Fashion &amp; Retail Ltd."/>
        <s v="Akshara Motors Pvt. Ltd."/>
        <s v="Apple Auto Pvt. Ltd."/>
        <s v="Arvind Lifestyle Brands Ltd."/>
        <s v="Arvind SmartSpaces Ltd."/>
        <s v="Aurus Hospitality"/>
        <s v="AVR Swarnamahal Jewelry Pvt. Ltd."/>
        <s v="Ayushmann Khurrana Live In Concert"/>
        <s v="Baby Marine Seafood Retail Pvt. Ltd."/>
        <s v="Bangalore Open Air"/>
        <s v="Barbeque Nation Hospitality Ltd."/>
        <s v="Bestseller Retail India Pvt. Ltd."/>
        <s v="Bhagwan Mahaveer Jain Hospital"/>
        <s v="Bharat Sanchar Nigam Ltd."/>
        <s v="Big Mishra Pedha"/>
        <s v="Blue Horizon"/>
        <s v="Blue Horizon Hotels Pvt. Ltd."/>
        <s v="Broken Brass Ensemble"/>
        <s v="Buttercups Intimates Pvt. Ltd."/>
        <s v="Byg Brewski Brewing Company"/>
        <s v="Cubix Group Of Companies"/>
        <s v="CultFit Healthcare Pvt. Ltd."/>
        <s v="Dependo Logistics Solutions Pvt. Ltd."/>
        <s v="Devi International"/>
        <s v="Diverse Retails Pvt. Ltd."/>
        <s v="DNR Group"/>
        <s v="Donate Blood"/>
        <s v="Dr.Babu Jagjivan Ram Leather Ind. Dev. Corp. Ltd."/>
        <s v="Drivezy"/>
        <s v="Dunzo Digital Pvt. Ltd."/>
        <s v="Embassy Group"/>
        <s v="Embassy Property Developments Pvt. Ltd."/>
        <s v="EXD Projects Pvt. Ltd."/>
        <s v="Favourite Shop"/>
        <s v="Flea Market &amp; Family Day"/>
        <s v="Floating Walls Pvt. Ltd."/>
        <s v="Food Festival"/>
        <s v="Future Retail Ltd."/>
        <s v="G. K. Vale &amp; Co."/>
        <s v="GAP Inc."/>
        <s v="Hachette Book Group"/>
        <s v="Health &amp; Wellness Show"/>
        <s v="Home Fest"/>
        <s v="IMA Group Of Companies"/>
        <s v="International Skill Development Corporation Ltd."/>
        <s v="International Yoga Day"/>
        <s v="ivyaSree Developers Pvt. Ltd."/>
        <s v="Jamboree Education Pvt. Ltd."/>
        <s v="Jasleen Royal Live In Concert"/>
        <s v="Kalyan Silks"/>
        <s v="Karnataka State Cricket Association"/>
        <s v="Kids Clinic &amp; Scrips &amp; Scrolls India Pvt. Ltd."/>
        <s v="Kids Clinic (Bangalore) Pvt. Ltd., Scrips N Scrolls India"/>
        <s v="Koala America LLC"/>
        <s v="Make My Space"/>
        <s v="Mango Mela"/>
        <s v="Manjilas Group Of Companies"/>
        <s v="Maverick Holdings &amp; Investments Pvt. Ltd."/>
        <s v="Mitra Wellness Pvt. Ltd."/>
        <s v="Mountain Trail Foods Pvt. Ltd."/>
        <s v="Mphasis Ltd."/>
        <s v="Music &amp; Arts Festival"/>
        <s v="Nanesh Advanced Hair Studio"/>
        <s v="Newlook Textiles Readymade"/>
        <s v="Pai International Electronics Ltd."/>
        <s v="Pilani Soft Labs Pvt. Ltd."/>
        <s v="Prateek Lifestyle Ltd."/>
        <s v="Prestige Estates Projects Pvt. Ltd."/>
        <s v="Punjabi By Nature"/>
        <s v="Qtrovevista Exclusive Services Pvt. Ltd."/>
        <s v="Quit Tobacco Awareness"/>
        <s v="Rohan Group"/>
        <s v="S. R. Gopal Rao Opticians"/>
        <s v="Saahas"/>
        <s v="Simon Says Brew Works"/>
        <s v="Simply Farm"/>
        <s v="SkinLab For Blush Clinics Pvt. Ltd."/>
        <s v="SLV Ragigudda"/>
        <s v="SNN Builders Pvt. Ltd."/>
        <s v="Sobha Developers Ltd."/>
        <s v="SOCH Studio"/>
        <s v="Sports Masters"/>
        <s v="Swamy Prabha Entertainment &amp; Productions"/>
        <s v="The Art Of Living Foundation"/>
        <s v="The Chancery Pavilion"/>
        <s v="The F:M:L Lounge"/>
        <s v="The Federal Bank Ltd."/>
        <s v="The Human Race"/>
        <s v="The Krishna Grand"/>
        <s v="The Pop Tarts Live"/>
        <s v="The Rig"/>
        <s v="The Roadster Life Co. Ltd."/>
        <s v="Trident Automobiles Pvt. Ltd."/>
        <s v="V Star Creations Pvt. Ltd."/>
        <s v="WizKlub"/>
        <s v="Wurfel Kuche"/>
        <s v="Department Of Tourism, Govt. Of Kerala"/>
        <s v="10K Run &amp; Half Marathon"/>
        <s v="1MG ROAD, Kshitij Capitaland Mall Management Pvt. Ltd."/>
        <s v="A. S. Kupparaju &amp; Brothers Charitable Foundation Trust"/>
        <s v="Absolute Barbecue"/>
        <s v="Acadgild"/>
        <s v="Alukkas Enterprises Pvt. Ltd."/>
        <s v="Auto Expo"/>
        <s v="Avium Technologies Pvt. Ltd."/>
        <s v="Bhima Group"/>
        <s v="Bollywood Dance Music"/>
        <s v="Brigade Enterprises Ltd."/>
        <s v="Brigade Showcase"/>
        <s v="Britannia Industries Ltd."/>
        <s v="C. Krishniah Chetty &amp; Sons Pvt. Ltd."/>
        <s v="Canply India Pvt. Ltd."/>
        <s v="Crown Beers India Pvt. Ltd."/>
        <s v="Dasta Developers"/>
        <s v="DeFiner Ventures"/>
        <s v="Driven"/>
        <s v="Edabidangi Talkies"/>
        <s v="Erbauen Labs Pvt. Ltd."/>
        <s v="FIFA World Cup Final Screening"/>
        <s v="FirmRoots Pvt. Ltd."/>
        <s v="Food Music Love"/>
        <s v="Global Consumer Products Pvt. Ltd."/>
        <s v="HomeMitra India Pvt. Ltd."/>
        <s v="India International Travel Mart"/>
        <s v="Ishq Sufiyana"/>
        <s v="Karnataka Co-operative Milk Producers' Federation Ltd."/>
        <s v="Koskii"/>
        <s v="Kuberan Silks"/>
        <s v="LifeZen Healthcare Pvt. Ltd."/>
        <s v="Live In Concert"/>
        <s v="Live Screening Of FIFA World Cup Final"/>
        <s v="Mahasimha Movies"/>
        <s v="Marriott International, Inc."/>
        <s v="Masterclass Career Conversations"/>
        <s v="Medlife International Pvt. Ltd."/>
        <s v="Meena Bazar Group"/>
        <s v="NA Constructions &amp; Infrastructures"/>
        <s v="Nandhana Foods Pvt. Ltd."/>
        <s v="Nandhana Palace"/>
        <s v="Nature Resorts"/>
        <s v="Neonatal Care &amp; Research Institute"/>
        <s v="Paramvah Studios, Pushkar Films"/>
        <s v="Pratham Motors Pvt. Ltd."/>
        <s v="Prednalytics Health Pvt. Ltd."/>
        <s v="Prestige Group"/>
        <s v="PT Aplikasi Karya Anak Bangsa"/>
        <s v="Puravankara Projects Ltd."/>
        <s v="R Square Consulting Services Pvt. Ltd."/>
        <s v="RACE Coaching Institute Pvt. Ltd."/>
        <s v="Radisson Hotel Group"/>
        <s v="Red Rhino"/>
        <s v="Reliaable Developers"/>
        <s v="Salaam, Noni Appa"/>
        <s v="Saphire Honda"/>
        <s v="Shri Hayagriva Kala Chitra"/>
        <s v="Sree Gokulam Chit &amp; Finance Co. Pvt. Ltd."/>
        <s v="Sreyas Holistic Remedies Pvt. Ltd."/>
        <s v="Srishti Enterprises"/>
        <s v="Tamara Health Care"/>
        <s v="Tatkshana India Pvt. Ltd."/>
        <s v="Temple Meals"/>
        <s v="The Big Indian Food Festival"/>
        <s v="The Legend"/>
        <s v="The Stories Of Scheherazade"/>
        <s v="The UB Group"/>
        <s v="The Waverly Hotel &amp; Residences"/>
        <s v="Titan Company Ltd."/>
        <s v="Urban Stampede"/>
        <s v="UST Global Inc."/>
        <s v="Virtuous Retail Services Pvt. Ltd."/>
        <s v="Whitefield Motors (P) Ltd."/>
        <s v="Wrong Number"/>
        <s v="Bosch Ltd."/>
        <s v="Kinematic Foodtech Pvt. Ltd."/>
        <s v="Syndicate Bank"/>
        <s v="UL India Pvt. Ltd."/>
        <s v="Aasthaa Cinemas"/>
        <s v="AI DevCon"/>
        <s v="Ajmera Realty &amp; Infra India Ltd."/>
        <s v="Appleofmyi"/>
        <s v="Art N Soul Media"/>
        <s v="Artificial Intelligence Connect"/>
        <s v="Autograph Enterprises"/>
        <s v="Autumn Muse"/>
        <s v="Badsha Stores"/>
        <s v="Balle Balle!"/>
        <s v="Beats For Freedom"/>
        <s v="Bengaluru Space Expo"/>
        <s v="Bhagyalakshmi Productions, Vision Cinemaas"/>
        <s v="Bhartiya City Developers Pvt. Ltd."/>
        <s v="Biggies Burger 'n' More"/>
        <s v="Bounce Back"/>
        <s v="Breaking Bread Entertainment &amp; Hospitality Pvt. Ltd."/>
        <s v="Chak De India"/>
        <s v="Chersonese Entertainment"/>
        <s v="Coorg Support Week"/>
        <s v="Crystal Paark Cinemas"/>
        <s v="Dalvkot Utility Enterprises Pvt. Ltd."/>
        <s v="Deepam Silk International"/>
        <s v="Double Decker"/>
        <s v="Empower Run"/>
        <s v="Eximius"/>
        <s v="Ezi Drive Tours &amp; Travels Pvt. Ltd."/>
        <s v="Fashion TV Talent House"/>
        <s v="FCM Travel Solutions (India) Pvt. Ltd."/>
        <s v="Federal Bank"/>
        <s v="Femina"/>
        <s v="Flower Show"/>
        <s v="Funstay"/>
        <s v="G Corp Developers Pvt. Ltd."/>
        <s v="GK Home Appliances"/>
        <s v="GM Infinite Dwelling (India) Pvt. Ltd."/>
        <s v="Goenka Decor Pvt. Ltd."/>
        <s v="Govt. Of Kerala"/>
        <s v="Goyal &amp; Co. Construction Pvt. Ltd., Hariyana Group"/>
        <s v="HQ Whitefield"/>
        <s v="ID Fresh Food (India) Pvt. Ltd."/>
        <s v="Independence Day Celebrations"/>
        <s v="India Auto Show"/>
        <s v="India Builders Corporation Group"/>
        <s v="International Exhibition For Bus &amp; Coach Industry"/>
        <s v="IQVIA Holdings Inc."/>
        <s v="J. S. Group"/>
        <s v="Jain Heights &amp; Structures Pvt. Ltd."/>
        <s v="Jojo Frozen Foods Pvt. Ltd."/>
        <s v="Kancheepuram Varamahalakshmi Silks"/>
        <s v="Kannada Chalanachitra Cup Committee"/>
        <s v="Kieraya Furnishing Solutions Pvt. Ltd."/>
        <s v="Kuberan Silks International"/>
        <s v="Kundan Group"/>
        <s v="LIFE India"/>
        <s v="Livspace"/>
        <s v="Lulu Group, Tablez India"/>
        <s v="Mangalore Jewels"/>
        <s v="Max Hypermarkets India Pvt. Ltd."/>
        <s v="Milann"/>
        <s v="Mittal Universal"/>
        <s v="Model Hunt"/>
        <s v="N. Ranga Rao &amp; Sons"/>
        <s v="Nadaprabhu Kempegowda Day Celebration"/>
        <s v="NCC Urban Infrastructure Ltd."/>
        <s v="Northern Lights"/>
        <s v="Obstacle Run"/>
        <s v="Oota From Your Thota"/>
        <s v="Paddington Resort &amp; Spa"/>
        <s v="Pallavi Foley Boutique Jewels"/>
        <s v="Pecos"/>
        <s v="Power Of Play"/>
        <s v="RestartHer"/>
        <s v="RMZ Corp."/>
        <s v="Run Miles Bring Smiles"/>
        <s v="Sherlock's Pub"/>
        <s v="SKY Films"/>
        <s v="Specialist Health Systems Pvt. Ltd"/>
        <s v="Sportzify"/>
        <s v="Sri Krishna Janmashtami Celebrations"/>
        <s v="St. Joseph's Boys' High School"/>
        <s v="Summit"/>
        <s v="TechMash Solutions Pvt. Ltd."/>
        <s v="Thaikkudam Bridge Live"/>
        <s v="The Dream Mile"/>
        <s v="The Druid Garden"/>
        <s v="The Indian Hotels Company Ltd."/>
        <s v="Vanquisher's Sports"/>
        <s v="Vijayalakshmi Silks &amp; Sarees"/>
        <s v="Viraat Sai Creations"/>
        <s v="Wienerberger India Pvt. Ltd."/>
        <s v="Workenstein"/>
        <s v="XLR8"/>
        <s v="Zee Entertainment Enterprises Ltd."/>
        <s v="AstraZeneca Pharma India Ltd."/>
        <s v="SanDisk India Device Design Center Pvt. Ltd."/>
        <s v="#BengaluruDemands"/>
        <s v="10K Run"/>
        <s v="AirAsia Berhad"/>
        <s v="Asia Wedding Fair"/>
        <s v="Bangalore Brew Works"/>
        <s v="Bangalore Electricity Supply Company Ltd."/>
        <s v="Bengaluru City Police"/>
        <s v="Bengaluru Design Week"/>
        <s v="Bengaluru Ganesh Utsava"/>
        <s v="Bengaluru Marathon"/>
        <s v="Bhola's Digital &amp; Colour Lab"/>
        <s v="Big Bang Award"/>
        <s v="Bilwa Creations"/>
        <s v="Blends Pet Solutions Pvt. Ltd."/>
        <s v="BMS Educational Trust"/>
        <s v="Brain4ce Education Solutions Pvt. Ltd."/>
        <s v="Build-Con"/>
        <s v="Cauvery Estates &amp; Properties"/>
        <s v="Century Real Estate Holdings Pvt. Ltd."/>
        <s v="Creative Souls Exhibition"/>
        <s v="DNI Home Theatre"/>
        <s v="Dr. P. Alikutty's Kottakkal Ayurveda &amp; Modern Hospital"/>
        <s v="Earthen Wellness Pvt. Ltd."/>
        <s v="Eat Treat Repeat"/>
        <s v="Ekya Schools"/>
        <s v="Electronica India, Productronica India"/>
        <s v="Esprit"/>
        <s v="Fashion &amp; Style Fest"/>
        <s v="Fenny's Lounge &amp; Kitchen"/>
        <s v="Get Togethers"/>
        <s v="Global Festival Of Spiritual Sciences"/>
        <s v="Global Indian Foundation"/>
        <s v="Gopalan Enterprises"/>
        <s v="Gopalan Enterprises Pvt. Ltd."/>
        <s v="Hamlet, Macbeth"/>
        <s v="Harivu Creations Pvt. Ltd."/>
        <s v="Healthcare Global Enterprises Ltd."/>
        <s v="IBID Home Pvt. Ltd."/>
        <s v="Ideaclicks Infolabs Pvt. Ltd."/>
        <s v="iDisha Info Labs Pvt. Ltd."/>
        <s v="Indus-League Clothing Ltd."/>
        <s v="ING Vysya Life Insurance Company Ltd."/>
        <s v="iPlanet"/>
        <s v="Jai Maruthi Pictures"/>
        <s v="JSP 4Wheeler Pvt. Ltd."/>
        <s v="Kala Nation"/>
        <s v="Karnataka State Open University"/>
        <s v="Karnataka State Tourism Development Corp. Ltd."/>
        <s v="KEYS"/>
        <s v="Krupanidhi Educational Trust"/>
        <s v="Kurlon Ltd."/>
        <s v="Kushal's Fashion Jewellery Pvt. Ltd."/>
        <s v="Laser World Of Photonics India"/>
        <s v="Literature Fair"/>
        <s v="Maiyas Beverages &amp; Foods Pvt. Ltd."/>
        <s v="Meena Bazaar"/>
        <s v="Mohalla Tech Pvt. Ltd."/>
        <s v="Movie Nights"/>
        <s v="Nafex Bureau Pvt. Ltd."/>
        <s v="Namma Habba"/>
        <s v="National Education Trust"/>
        <s v="No.1 Yaari Jam"/>
        <s v="Organic Mela"/>
        <s v="PettinOut"/>
        <s v="Pop Shop"/>
        <s v="Pride Run"/>
        <s v="Prime Fashion"/>
        <s v="PTM Digital Connect Pvt. Ltd."/>
        <s v="QuEST Global Services Pte. Ltd."/>
        <s v="Ramlala Ki Maata"/>
        <s v="Realty Expo"/>
        <s v="Red Apple Movies, Adhithi Film Factory"/>
        <s v="Run 5K To High 5 Your Heart"/>
        <s v="Safety Measures"/>
        <s v="Samsung Opera House"/>
        <s v="Sargam"/>
        <s v="School Admission Expo"/>
        <s v="Shathayu Ayurveda"/>
        <s v="Shree Mahalakshmi Sweets"/>
        <s v="Sobha Soul Fest"/>
        <s v="Sri Jayadeva Institute Of Cardiovascular Sciences &amp; Research"/>
        <s v="Stonehill 10K Run/Huddle Relay Run"/>
        <s v="Super Ruchi Habba"/>
        <s v="SVM Creations, Daarsh"/>
        <s v="Tata Industries Ltd."/>
        <s v="The Black Pearl"/>
        <s v="The Market"/>
        <s v="Uniheights Interio (P) Ltd."/>
        <s v="Use Biodegradable Products"/>
        <s v="Vinayak Cars Pvt. Ltd."/>
        <s v="Vista"/>
        <s v="Wicked Ride Adventure Services Pvt. Ltd."/>
        <s v="Wickedride Adventure Services Pvt. Ltd."/>
        <s v="Yashna Trust"/>
        <s v="Osteoarthritis Awareness"/>
        <s v="Timex Group India Ltd."/>
        <s v="Vijaya Bank Ltd."/>
        <s v="World Smile Day Awareness"/>
        <s v="#Open Source"/>
        <s v="7-Day High Performance Camp"/>
        <s v="Accenture Services Pvt. Ltd."/>
        <s v="Adarsh Developers"/>
        <s v="All India Open Scrabble Tournament"/>
        <s v="Ample Technologies Pvt. Ltd."/>
        <s v="Annual Convention"/>
        <s v="Art Bengaluru"/>
        <s v="Ascendas Services India Pvt. Ltd."/>
        <s v="Bakers77"/>
        <s v="Bangalore Book Festival"/>
        <s v="Bangalore Literature Festival"/>
        <s v="Bangalore Realtors Association India"/>
        <s v="Bangla Rock With Fossils"/>
        <s v="Bartin's"/>
        <s v="Battle Of The Bands"/>
        <s v="Bhagatram Sweets"/>
        <s v="Bhima &amp; Bullion Pvt. Ltd."/>
        <s v="BPL Ltd."/>
        <s v="Brookefield Mall"/>
        <s v="Campus Championship"/>
        <s v="Cherry Agencies Pvt. Ltd."/>
        <s v="Cherry Pick"/>
        <s v="Cleaning Up Bengaluru: Garbage Collection &amp; Disposal"/>
        <s v="Come &amp; Play Sports Academy"/>
        <s v="Consumax Life Empowering Pvt. Ltd"/>
        <s v="Curefit, Coolulu"/>
        <s v="Dandiya Masti"/>
        <s v="Decathlon Sports India Pvt. Ltd."/>
        <s v="Design: Impact Awards"/>
        <s v="Diageo India Pvt. Ltd."/>
        <s v="Diwali Exhibition"/>
        <s v="Durga Puja"/>
        <s v="Durga Puja &amp; Dussehra Celebrations"/>
        <s v="Durgotsav"/>
        <s v="Eat Water"/>
        <s v="Echoes Of Earth"/>
        <s v="Evibe Technologies Pvt. Ltd."/>
        <s v="Fashion &amp; Lifestyle Exhibition"/>
        <s v="Flea &amp; Food Festival"/>
        <s v="Float Brewery"/>
        <s v="Fusionight"/>
        <s v="GoingNuts Traders India Pvt. Ltd."/>
        <s v="Golden Landmark Resort"/>
        <s v="Govianu Wealth Management Pvt. Ltd."/>
        <s v="GT World Mall"/>
        <s v="Healthline Pvt. Ltd."/>
        <s v="IKYA"/>
        <s v="India Cares Foundation"/>
        <s v="Infosys Foundation"/>
        <s v="Inhouse Burger"/>
        <s v="International Year Of The Bird Celebrations"/>
        <s v="IRFH"/>
        <s v="Itsy Bitsy Pvt. Ltd."/>
        <s v="JSM Productions"/>
        <s v="Karnataka State Road Transport Corp."/>
        <s v="Kavi Protein &amp; Feed Pvt. Ltd."/>
        <s v="KumKum Jewellery Studio"/>
        <s v="LONO"/>
        <s v="Max Fashion"/>
        <s v="Mindteck (India) Ltd."/>
        <s v="Night Market"/>
        <s v="Octoberfest"/>
        <s v="Pantaloon Retail (India) Ltd."/>
        <s v="Phundo Fintech India Pvt. Ltd."/>
        <s v="Portland Steakhouse &amp; Cafe"/>
        <s v="Pratibha Utsav"/>
        <s v="Prestige Leisure Resorts Pvt. Ltd."/>
        <s v="Rainbow Productions"/>
        <s v="Raj Movie House"/>
        <s v="RummyCulture"/>
        <s v="Saboo Collections Pvt. Ltd."/>
        <s v="Sakra World Hospital"/>
        <s v="SarahRhea &amp; Tuibinz Trading India Pvt. Ltd."/>
        <s v="Sarvaloka Services On Call Pvt. Ltd."/>
        <s v="Sensation Rise"/>
        <s v="Shamika Sarees"/>
        <s v="Sky Lounge"/>
        <s v="Spacewell Ventures Pvt. Ltd."/>
        <s v="Sri Anantha Lakshmi Creations"/>
        <s v="Sri Shankara Cancer Foundation"/>
        <s v="Stonehill International School"/>
        <s v="Stories Homes Furniture Store"/>
        <s v="Sulthan Diamonds &amp; Gold"/>
        <s v="TAAQ Music Pvt. Ltd."/>
        <s v="The Beantown Backyard Festival"/>
        <s v="The Black Rabbit"/>
        <s v="The Egg Factory"/>
        <s v="The Live Love Laugh Foundation"/>
        <s v="TMT Maldives Pvt. Ltd."/>
        <s v="Torq03"/>
        <s v="Tresorie Of Jewels"/>
        <s v="UKN Properties Pvt. Ltd."/>
        <s v="Unniyarcha Jewels"/>
        <s v="Vasu Agarbathies"/>
        <s v="Viacom 18 Media Pvt. Ltd., Star Sports India Pvt. Ltd."/>
        <s v="Vijayalakshmi Expressions"/>
        <s v="Vroom"/>
        <s v="We Are The World"/>
        <s v="Wildlife Week Celeberations"/>
        <s v="Zeit Impex Pvt. Ltd."/>
        <s v="Zion Spa &amp; Salon"/>
        <s v="Centre For Teacher Accreditation (CENTA)"/>
        <s v="1MG-Lido Mall"/>
        <s v="3M"/>
        <s v="3M India Ltd."/>
        <s v="5K Run"/>
        <s v="A Tribute To Queen"/>
        <s v="Adapt Fitness India"/>
        <s v="Adonai Shelters Pvt. Ltd."/>
        <s v="Apron Productions"/>
        <s v="Audaz Brans Retail India Pvt Ltd"/>
        <s v="Beardo-Thon"/>
        <s v="Bengaluru Midnight Marathon"/>
        <s v="Bengaluru Puppet Utsav"/>
        <s v="Bengaluru Tech Summit"/>
        <s v="Career Utsav"/>
        <s v="CMR Group Of Institutions, National Public School"/>
        <s v="Cul-Ah"/>
        <s v="D Pictures, Om Production House"/>
        <s v="De-jamming Bengaluru"/>
        <s v="Dell India Pvt. Ltd."/>
        <s v="Devi Eye Hospital"/>
        <s v="Dhee Carnival"/>
        <s v="Dhee Global School"/>
        <s v="Diwali Mela"/>
        <s v="Foodies Festival"/>
        <s v="Forum"/>
        <s v="GJR Educational Trust"/>
        <s v="Godrej Properties Ltd."/>
        <s v="Golden CNTC, Alumni Tennis Council"/>
        <s v="Golden Gate Properties Ltd."/>
        <s v="Happy Brew"/>
        <s v="Hari Charan Arts, Saanvi Productions"/>
        <s v="Health &amp; Glow Pvt. Ltd."/>
        <s v="Hosachiguru"/>
        <s v="Imaginarium"/>
        <s v="India Learning Foundation"/>
        <s v="Indian Fusions At Whitefield"/>
        <s v="Intel Technology India Pvt. Ltd."/>
        <s v="Janaspandana"/>
        <s v="Karnataka Bank Ltd."/>
        <s v="Karnataka State Lawn Tennis Association, AirAsia"/>
        <s v="KK Live In Concert"/>
        <s v="KWC, Singa, Savio D'sa"/>
        <s v="Lions Cine Creations"/>
        <s v="Lone Star Crexcel Developers Pvt. Ltd."/>
        <s v="Maaya"/>
        <s v="Manipal Fertility"/>
        <s v="MM Rubber Company Ltd."/>
        <s v="Music Festival"/>
        <s v="Muthoot Group"/>
        <s v="Neev Academy"/>
        <s v="New Baldwin Group Of Institutions"/>
        <s v="North Star Hospitality"/>
        <s v="Not Getting Wiser By Amit Tandon"/>
        <s v="November Fest"/>
        <s v="OhWow Beauty Salon"/>
        <s v="Om Balaji Enterprises"/>
        <s v="Pagariya Food Products Pvt. Ltd."/>
        <s v="Pet Fed"/>
        <s v="Plate Project Hospitality"/>
        <s v="Rajarajeshware Builddcon Pvt. Ltd."/>
        <s v="Rangmanch - The Heritage Of Indian Classical Art"/>
        <s v="Rock 2 School"/>
        <s v="Shashank Cinemass"/>
        <s v="South Indian Bank Ltd."/>
        <s v="Speak For Kalam"/>
        <s v="Sri Sathya Sai Tourists"/>
        <s v="Sriram - A Paragon Of Exemplary Virtues"/>
        <s v="Studio Focus Entertainment (India) Pvt. Ltd."/>
        <s v="The Bier Library"/>
        <s v="The Catholic Syrian Bank Ltd."/>
        <s v="The Music Run"/>
        <s v="The Reservoire"/>
        <s v="The Silicon Valley Sportive"/>
        <s v="Torry Harris Restaurant Pvt. Ltd."/>
        <s v="Tour Of Nilgiris"/>
        <s v="UnitedHealth Group"/>
        <s v="Walk To Smack Diabetes"/>
        <s v="Women Empowering Women"/>
        <s v="The Akshaya Patra Foundation"/>
        <s v="The Himalaya Drug Co."/>
        <s v="AA Hospitality LLP"/>
        <s v="Ablaze Carnival"/>
        <s v="Adithya Developers"/>
        <s v="AerobicSoul Medical Technology"/>
        <s v="Akash Education Trust"/>
        <s v="Ample Technologies Pvt. Ltd., iCentre India"/>
        <s v="Annual Cake Show"/>
        <s v="Apple Auto Agency Pvt. Ltd."/>
        <s v="Aratt Group"/>
        <s v="Arena"/>
        <s v="Assetz Property Group"/>
        <s v="Avant Garde Hospitality Pvt. Ltd."/>
        <s v="Bakers 77"/>
        <s v="Bangalore Hospice Trust"/>
        <s v="Bengaluru Run For Stroke Awareness"/>
        <s v="Bethany Carnival"/>
        <s v="BIG Pitcher"/>
        <s v="Bizwingz Production House, NRN Aerospace Systems"/>
        <s v="Boolean Studios"/>
        <s v="Boutiques Of India Exhibition"/>
        <s v="Bryden-Parth &amp; The Choral Riff"/>
        <s v="CaterNinja"/>
        <s v="Columbia Asia Hospitals Pvt. Ltd."/>
        <s v="Cozyhomz"/>
        <s v="Don't Drink &amp; Drive"/>
        <s v="Drive 2 Inspire"/>
        <s v="Eastern Stores"/>
        <s v="ENVS Eco Friendly Digital Fabrics India Pvt. Ltd."/>
        <s v="Freeze"/>
        <s v="Gleneagles Global Hospitals Group"/>
        <s v="Glitterzz"/>
        <s v="Goals &amp; Dreamz, CROMS, Balamani Productions"/>
        <s v="Grand Mercure"/>
        <s v="HealthifyMe Wellness Products &amp; Services Pvt. Ltd."/>
        <s v="Herambha Combines"/>
        <s v="Highesta Services Pvt. Ltd."/>
        <s v="Hoot Cafe &amp; Brewery"/>
        <s v="HR Summit"/>
        <s v="HSR Habba"/>
        <s v="Icon Infra Shelters India Pvt. Ltd."/>
        <s v="IMA Bullion Trading Services Ltd."/>
        <s v="Inscape"/>
        <s v="InterSolar India"/>
        <s v="Kandalaa"/>
        <s v="Kumar's The White House Hotel &amp; Restaurant"/>
        <s v="Kushal's"/>
        <s v="Loyal World Market"/>
        <s v="Makeathon"/>
        <s v="Manikya Productions"/>
        <s v="Music Of Joy"/>
        <s v="Neon Arabian Nights"/>
        <s v="New Prashanth Hotel"/>
        <s v="New Year Eve"/>
        <s v="NoLimmits Lounge &amp; Club"/>
        <s v="NYE The Black Box"/>
        <s v="Ozone Group, Elegant Properties"/>
        <s v="PGTI, Indo-MIM, Karnataka Golf Association"/>
        <s v="PPS Motors Pvt. Ltd."/>
        <s v="Prerana Motors Pvt. Ltd."/>
        <s v="Pride Group"/>
        <s v="Puravankara Ltd."/>
        <s v="Rabbit Run"/>
        <s v="RockSalt"/>
        <s v="Running Horse Creations"/>
        <s v="Soch Apparels Pvt. Ltd."/>
        <s v="Sri Gangadhareswara Cine Creations"/>
        <s v="SRide, LLC"/>
        <s v="Star India Pvt. Ltd."/>
        <s v="Star Sports Select FC Screening"/>
        <s v="S-Tex"/>
        <s v="Sunidhi Chauhan Live In Concert"/>
        <s v="Tejaswini Enterprises"/>
        <s v="Thai Chy"/>
        <s v="That's Entertainment"/>
        <s v="The Fisherman's Wharf"/>
        <s v="The Fixx"/>
        <s v="The Old Fashioned Bar"/>
        <s v="The Paul Hotels &amp; Resorts"/>
        <s v="The Tao Terraces"/>
        <s v="Thump! Celebration Bengaluru Marathon"/>
        <s v="Verse' Innovation Pvt. Ltd."/>
        <s v="Visitorweb Technologies Pvt. Ltd."/>
        <s v="Zaica"/>
        <s v="Zeitgeist Design &amp; Development Pvt. Ltd."/>
        <s v="2GOBMF"/>
        <s v="AB InBev India Pvt. Ltd."/>
        <s v="Abhivyakti"/>
        <s v="Acko General Insurance Ltd."/>
        <s v="Aditya Birla Nuvo Ltd."/>
        <s v="Artha Developer"/>
        <s v="ASRV Group"/>
        <s v="Autocrank LLP"/>
        <s v="Averakai Mela"/>
        <s v="Barff"/>
        <s v="Brain Waves"/>
        <s v="Brainstars Services Pvt. Ltd."/>
        <s v="Brewcraft Hospitality Pvt. Ltd."/>
        <s v="Channambika Films"/>
        <s v="Chitra Santhe"/>
        <s v="Coffee Santhe"/>
        <s v="Date The Ramp"/>
        <s v="Deccan Group Builders &amp; Developers"/>
        <s v="Deyi Production"/>
        <s v="Edvance Pre-schools Pvt. Ltd."/>
        <s v="Exhibition &amp; Sale"/>
        <s v="Fever FM ROFL Musical Night"/>
        <s v="Frontier Shelters Pvt. Ltd."/>
        <s v="Gilly's 104 Bar"/>
        <s v="Golecha Films International"/>
        <s v="HackerEarth Inc."/>
        <s v="Haji Ali Fresh Fruit Juices"/>
        <s v="Hikoki Power Tools India Pvt. Ltd."/>
        <s v="Hindustan Gold Company"/>
        <s v="HIV/AIDS Awareness"/>
        <s v="HMR Group Of Institutions"/>
        <s v="Holiday Mela"/>
        <s v="Homevista Decor &amp; Furnishing Pvt. Ltd."/>
        <s v="Honeycomb Retail (India) Pvt. Ltd."/>
        <s v="IDeA WORLDWIDE"/>
        <s v="IMTEX"/>
        <s v="Indian Mountaineering Fdn., Dept. Youth Empowerment &amp; Sports"/>
        <s v="J. Ramachandran Textiles"/>
        <s v="Jana Small Finance Bank Ltd."/>
        <s v="Job Fair"/>
        <s v="Jyoti Nivas College Autonomous"/>
        <s v="Karnataka Co-operative Milk Producer's Federation Ltd."/>
        <s v="Karunadu Swada"/>
        <s v="Kaze Bar &amp; Kitchen"/>
        <s v="Khadi Utsav"/>
        <s v="Kitchen &amp; Bath India Expo"/>
        <s v="KK Educational &amp; Charitable Trust"/>
        <s v="Kwality Cakes &amp; Bakes"/>
        <s v="Laugh OK Please"/>
        <s v="M. S. Ramaiah Foundation"/>
        <s v="Manappuram Jewellers Ltd."/>
        <s v="Masti Mela"/>
        <s v="Myelodysplastic Syndromes Awareness"/>
        <s v="Mysore Sales International Ltd."/>
        <s v="Organic &amp; Millets"/>
        <s v="Pandit Pawan Sharma"/>
        <s v="Photography Exhibition"/>
        <s v="Pisces Eservices Pvt. Ltd."/>
        <s v="Plastic Free Whitefield"/>
        <s v="Prateek Bhaarat Palod"/>
        <s v="Pravasi Utsav"/>
        <s v="Property &amp; Auto Expo"/>
        <s v="Ramaiah Group Of Institutions"/>
        <s v="Rambo Circus"/>
        <s v="Realty India Expo"/>
        <s v="Recommerce Expo"/>
        <s v="Reddy Structures Pvt. Ltd."/>
        <s v="Restolex Coir Products Pvt. Ltd."/>
        <s v="Rockline Entertainments Pvt. Ltd."/>
        <s v="Royale Retreat Homes Pvt. Ltd."/>
        <s v="S Manjunath"/>
        <s v="Sammy's Dreamland Co. Pvt. Ltd."/>
        <s v="Sandeep V Mishra"/>
        <s v="Scripbox.com India Pvt. Ltd."/>
        <s v="Secret Of Bangalore"/>
        <s v="Shahwar Motives Pvt. Ltd."/>
        <s v="Shree Sai Jewels Palace"/>
        <s v="Silver Oaks School"/>
        <s v="SLV Infrastructures"/>
        <s v="Strawberry Fields"/>
        <s v="Subtraction Cutting Workshop"/>
        <s v="TEDxMAIS"/>
        <s v="The Address Makers Developers Pvt. Ltd."/>
        <s v="The Miracle Kidz"/>
        <s v="The Wellness Festival"/>
        <s v="Tripzters, FMSCI"/>
        <s v="Under 25 Summit"/>
        <s v="Uniso Retail India Pvt. Ltd."/>
        <s v="Unmaad"/>
        <s v="V-Star Creations Pvt. Ltd."/>
        <s v="William Penn"/>
        <s v="Winmore Academy"/>
        <s v="AlamiraP Nutrition"/>
        <s v="Ambi Namana"/>
        <s v="Art Festival"/>
        <s v="Aruani Motorsports"/>
        <s v="Asean Meet"/>
        <s v="Audi AG."/>
        <s v="Bangalore United Cricket Club"/>
        <s v="Bengali Fun Foods"/>
        <s v="Bengaluru Civic Fest"/>
        <s v="Bhoomika Awards"/>
        <s v="Big Biking Commune"/>
        <s v="Citizens For Civic Amenities"/>
        <s v="Cytecare Hospitals Pvt. Ltd."/>
        <s v="Deja Vu Resto Bar"/>
        <s v="Eastern Condiments Pvt. Ltd."/>
        <s v="Fashion Design Awards"/>
        <s v="Fastrack Ltd."/>
        <s v="Furniture &amp; Interior Expo"/>
        <s v="Garudadri Arts"/>
        <s v="Gilly's Restobar"/>
        <s v="Global Run For Cancer Awareness"/>
        <s v="Golden Horse Cinemas"/>
        <s v="GR Educational Institutions"/>
        <s v="Habitat Ventures"/>
        <s v="Hassan Gems &amp; Jewellery Pvt. Ltd."/>
        <s v="IBM India Pvt. Ltd."/>
        <s v="IESAVision Summit"/>
        <s v="Impactathon"/>
        <s v="India Electronics Week"/>
        <s v="IOT Show"/>
        <s v="Kottaram Agro Foods Pvt. Ltd."/>
        <s v="La Fete Gita"/>
        <s v="Lal Sweets Pvt. Ltd."/>
        <s v="LIT Gastropub"/>
        <s v="M Siri Productions"/>
        <s v="Magnovite"/>
        <s v="Mata Amritanandamayi Math"/>
        <s v="My Country Run"/>
        <s v="Nalapad Academy, Impetus Sports"/>
        <s v="Nanyang Academy Of Fine Arts"/>
        <s v="Narayana Hrudalaya"/>
        <s v="Neerathon"/>
        <s v="Nethradhama Superspeciality Eye Hospital"/>
        <s v="NewAge World School"/>
        <s v="Novo Nordisk India Pvt. Ltd."/>
        <s v="Power Music"/>
        <s v="Prakash Raj"/>
        <s v="Presidency College"/>
        <s v="Prestige Estate Project Ltd."/>
        <s v="Road Safety"/>
        <s v="Rooman Technologies Pvt. Ltd."/>
        <s v="Safina Motors"/>
        <s v="Savitri Ashirvaad Buildtech Ltd."/>
        <s v="Sculpt"/>
        <s v="Shree Sai Gold Palace"/>
        <s v="Silver Oak International"/>
        <s v="SLR Enterprises"/>
        <s v="Stanley Ltd."/>
        <s v="The Pallet"/>
        <s v="The Quad"/>
        <s v="The Ritz-Carlton Hotel Co., LLC"/>
        <s v="True Software Scandinavia AB"/>
        <s v="Turtle Trips Pvt. Ltd."/>
        <s v="Vibez India Tour"/>
        <s v="Virginia Developers Pvt. Ltd."/>
        <s v="Whitefield Art Collective"/>
        <s v="XOXO"/>
        <s v="Yashaswini Creations"/>
        <s v="You-V Plyam Pvt. Ltd."/>
        <s v="Zumba Masterclass"/>
        <s v="Aatmatrisha"/>
        <s v="ABARAN"/>
        <s v="Adarsh Group"/>
        <s v="All Weather Gear"/>
        <s v="Amma Cine Creations"/>
        <s v="Anand Sweets"/>
        <s v="Appatease Dining Solutions Pvt. Ltd."/>
        <s v="Arana - Musical Notes Of A Foreign Land"/>
        <s v="Arge Realty"/>
        <s v="Arrow Electronics, Inc."/>
        <s v="Arvind Infrastructure Ltd."/>
        <s v="Ashirvad Pipes Pvt. Ltd."/>
        <s v="Aubree Le Chocolatier"/>
        <s v="Balam Pichkari"/>
        <s v="Bollyboom Ultradesi"/>
        <s v="Boss Lady Hostel"/>
        <s v="Brindavan Group Of Institutions"/>
        <s v="D Creations"/>
        <s v="Deborah De Luca"/>
        <s v="Deepak Logistics"/>
        <s v="Deepam Silk Saree Retail Pvt. Ltd."/>
        <s v="DelhiWood"/>
        <s v="EdgeVerve Systems Ltd."/>
        <s v="Fearless Run"/>
        <s v="Femiint Health"/>
        <s v="Fortune Park Hotels Ltd."/>
        <s v="Furniture, Lifestyle &amp; Food Expo"/>
        <s v="Ghodawat Enterprises Pvt. Ltd."/>
        <s v="Head &amp; Neck"/>
        <s v="Holi Celebrations"/>
        <s v="Holi Festival"/>
        <s v="Horizon Studio"/>
        <s v="Incubex Business Consulting Services Pvt. Ltd."/>
        <s v="India Education Conclave &amp; Expo"/>
        <s v="Indian Institute Of Science"/>
        <s v="iQH Medicare Pvt. Ltd."/>
        <s v="Karnataka State Tourism Development Corporation"/>
        <s v="Karnatik Films"/>
        <s v="Khushi Fertility &amp; IVF Centre"/>
        <s v="Kolla Entertainments"/>
        <s v="LF91"/>
        <s v="London Screens"/>
        <s v="Lucky Ali Live In Concert"/>
        <s v="MaaHoli"/>
        <s v="Manipal Group"/>
        <s v="Musical Concert"/>
        <s v="Nalapad Group"/>
        <s v="National AIDS Helpline - Dial 1097"/>
        <s v="Navami Builders &amp; Developers Pvt. Ltd."/>
        <s v="Neha Kakkar Live In Concert"/>
        <s v="Neon Holi"/>
        <s v="Nolimits Lounge &amp; Club"/>
        <s v="One For The Road"/>
        <s v="Paakashala"/>
        <s v="Pin Me Down"/>
        <s v="Rang Munch"/>
        <s v="Rangholi"/>
        <s v="Real Estate Expo"/>
        <s v="SagarFab International"/>
        <s v="Samarpana Run"/>
        <s v="Showcase Weekend"/>
        <s v="Shree Lakshmi Venkateshwara Cinemas"/>
        <s v="Silver Oaks"/>
        <s v="Skydeck"/>
        <s v="Sri Banashankari Creations"/>
        <s v="Sri Lalithe Chitralaya, Nisarga Creations"/>
        <s v="Surya Nissan"/>
        <s v="The Chancery Group Of Hotels"/>
        <s v="Three Dots &amp; A Dash"/>
        <s v="Tourismus Salzburg GmbH"/>
        <s v="Umang Holi Festival"/>
        <s v="Vaswani Group"/>
        <s v="Vidyanidhi &amp; Ujjval Vidyalaya Educational Trust"/>
        <s v="Visvesvaraya Technological University"/>
        <s v="VST Group"/>
        <s v="Wake Up Day"/>
        <s v="Wyndham Hotel Group"/>
        <s v="Yograj Cinemas, JASP Productions"/>
        <s v="25th Frame Films"/>
        <s v="Aanvii Hearing Solutions"/>
        <s v="Aarambh"/>
        <s v="Accelyst Solutions Pvt. Ltd."/>
        <s v="Aryan Motion Pictures"/>
        <s v="B. M. S. College Of Engineering"/>
        <s v="Binnypet Suresh Gopi &amp; Friends"/>
        <s v="Chittara"/>
        <s v="Coffee Day Enterprises Ltd."/>
        <s v="DNR Corporation Pvt. Ltd."/>
        <s v="Food Truck Festival"/>
        <s v="Frothy Tales Hospitality"/>
        <s v="Furniture Fair"/>
        <s v="Glentree Academy"/>
        <s v="Halfway House"/>
        <s v="Higin Esports Pvt. Ltd."/>
        <s v="HMA Cinema"/>
        <s v="Innovative Film Academy"/>
        <s v="Jaypore E-Commerce Pvt. Ltd."/>
        <s v="JGI Group"/>
        <s v="JSS Academy Of Higher Education &amp; Research"/>
        <s v="Khan Study Group"/>
        <s v="Kids Clinic India Pvt. Ltd., Scrips N Scrolls India"/>
        <s v="KP Manjunath"/>
        <s v="M. S. Ramaiah Institute Of Technology"/>
        <s v="Master The Art Of Public Speaking"/>
        <s v="MetLife India Insurance Co. Ltd."/>
        <s v="Muthoot Fincorp Ltd."/>
        <s v="Needle Eye School Of Fashion"/>
        <s v="PackPlus South, Print Fair"/>
        <s v="Pastels &amp; Pop"/>
        <s v="Radio One 94.3 FM, Sony Music"/>
        <s v="Ramu Films"/>
        <s v="Rohan Builders (India) Pvt. Ltd."/>
        <s v="Samar Lifestyle Pvt. Ltd."/>
        <s v="Sephora"/>
        <s v="Shree Mahaveer Jain Kalyan Sangh"/>
        <s v="Shriram Properties Ltd."/>
        <s v="Shruti Naidu Chitra"/>
        <s v="Siddasiri Pattina Souharda Sahakari Niyamita"/>
        <s v="Soundarya Educational Trust"/>
        <s v="Sriveda Sattva Pvt. Ltd."/>
        <s v="Sudarshan Silk Palace"/>
        <s v="Summer Camp Sciencestein"/>
        <s v="TGI Hotels &amp; Hospitality Services Pvt. Ltd."/>
        <s v="The Capitol Hotel"/>
        <s v="Trent Hypermarket Ltd."/>
        <s v="Trio World Academy"/>
        <s v="Ulavacharu"/>
        <s v="V Legacy Convention Center"/>
        <s v="Zaasna Proptech Pvt. Ltd."/>
        <s v="A Shot"/>
        <s v="Air Arabia Group"/>
        <s v="Alice Jewellery"/>
        <s v="Allied Habitats"/>
        <s v="Ardex Endura (India) Pvt. Ltd."/>
        <s v="Berggruen Group"/>
        <s v="Bridal Sutra"/>
        <s v="Contour Island Resort &amp; Spa"/>
        <s v="Disha Entertainments."/>
        <s v="DivyaSree Infrastructure Projects Pvt. Ltd."/>
        <s v="Double Slit Media Technologies Pvt Ltd"/>
        <s v="Education Fair"/>
        <s v="FIVA International Historic Motorcycle Show"/>
        <s v="Five Star Chicken Corp."/>
        <s v="Fun World &amp; Resorts India Pvt. Ltd."/>
        <s v="General Mills, Inc."/>
        <s v="Hasiru Holidays"/>
        <s v="Hello Kids Education India Pvt. Ltd."/>
        <s v="Hello Retail Pvt. Ltd."/>
        <s v="Hummel India Pvt. Ltd."/>
        <s v="Hwbuildtech Pvt. Ltd."/>
        <s v="Jnanasarovara International Residential School"/>
        <s v="JR Housing Developers Pvt. Ltd."/>
        <s v="Klassik Enterprises Pvt. Ltd."/>
        <s v="Kosamattam Finance Ltd."/>
        <s v="Kudremukha Talkies"/>
        <s v="L &amp; K Wellness Services Pvt. Ltd."/>
        <s v="Luv Films, T-Series, VV Films Ltd."/>
        <s v="M/S Mayura Motion Pictures"/>
        <s v="Maya Ventures Pvt. Ltd."/>
        <s v="Mohmith, Inc."/>
        <s v="Moogambigai Charitable &amp; Educational Trust"/>
        <s v="N R Ramesh"/>
        <s v="New Kabaddi Federation"/>
        <s v="Omkar Music Festival"/>
        <s v="Panchkesari Badera Jewellers"/>
        <s v="Prin. L. N. Welingkar Institute Of Management Dev. &amp; Rsch"/>
        <s v="Quadz Fitness"/>
        <s v="Right Care"/>
        <s v="Rupeek Fintech Pvt. Ltd."/>
        <s v="S Nalige Productions"/>
        <s v="Sandesh Productions"/>
        <s v="Sanmathi Traders"/>
        <s v="Sharavathi Filmss, SNS Cinemaas USA, Aryan Motion Pictures"/>
        <s v="Shopmatic Pte Ltd."/>
        <s v="Sindhi Seva Samiti"/>
        <s v="Social"/>
        <s v="Sri Nanjundeshwara Production House"/>
        <s v="Stovekraft Pvt. Ltd."/>
        <s v="Sudarshan Jewellers"/>
        <s v="SVR Productions Pvt. Ltd."/>
        <s v="Techinfornity Software Solutions"/>
        <s v="TG Apparel &amp; Decor Pvt. Ltd."/>
        <s v="The Bangalore School Trust"/>
        <s v="The Open Couple"/>
        <s v="The University Of Northampton"/>
        <s v="Traveller International LLC"/>
        <s v="Trent Hypermarket Pvt. Ltd."/>
        <s v="TVS Agro Products Pvt. Ltd."/>
        <s v="Vogue Institute Of Art, Design &amp; Management"/>
        <s v="Voylla Fashions Pvt. Ltd."/>
        <s v="Western Stores"/>
        <s v="ZunRoof Tech Pvt. Ltd."/>
        <s v="A. P. Productions, Swapna Cine Creations"/>
        <s v="ASICS India Pvt. Ltd."/>
        <s v="Aves Musiic"/>
        <s v="Avon Cycles Ltd."/>
        <s v="Bengali Kannada Film Festival"/>
        <s v="Bengaluru 10K Challenge"/>
        <s v="BSCPL Infrastructure Ltd."/>
        <s v="Chikungunya Awareness"/>
        <s v="Citizen Interaction Programme"/>
        <s v="CMYK Health Boutique Pvt. Ltd."/>
        <s v="Craft Drinks India"/>
        <s v="Daddy Bar"/>
        <s v="Dengue &amp; Chikungunya Awareness"/>
        <s v="Dream Home Expo"/>
        <s v="Durga Projects &amp; Infrastructure Pvt. Ltd."/>
        <s v="Elasia"/>
        <s v="Elite Motors Pvt. Ltd."/>
        <s v="GoodWorks CoWork"/>
        <s v="Hunger Camp"/>
        <s v="IBM India Ltd."/>
        <s v="Iconic Fitness"/>
        <s v="India International Dance Congress"/>
        <s v="Indian Real Estate Expo"/>
        <s v="International Education Expo"/>
        <s v="Jayanna Films"/>
        <s v="JUx"/>
        <s v="Karnataka State Mango Dev. &amp; Marketing Corporation Ltd."/>
        <s v="Kempegowda Jayanti"/>
        <s v="Maitri Productions"/>
        <s v="Mu Sigma, Karnataka State Scrabble Association"/>
        <s v="My Home Expo"/>
        <s v="Ncorp Infratech Pvt. Ltd."/>
        <s v="Nitstone Finserv"/>
        <s v="Prakash Nanjappa Shooting Academy"/>
        <s v="Rahham's Families International"/>
        <s v="Raj Diamonds"/>
        <s v="RC Movies, Sri Siddeshwara Enterprises"/>
        <s v="Rio Kids Fashion Week"/>
        <s v="Roppen Transportation Services Pvt. Ltd."/>
        <s v="Ruchira Projects Pvt. Ltd."/>
        <s v="S. L. V. Arts"/>
        <s v="Silk &amp; Cotton Fab Of India"/>
        <s v="Smart Parts Online Pvt. Ltd."/>
        <s v="Sresta Natural Bioproducts Pvt. Ltd."/>
        <s v="Start-Up Expo"/>
        <s v="Surya Fun City Ltd."/>
        <s v="Tablez Food Company Pvt. Ltd."/>
        <s v="The Journey Of Bollywood"/>
        <s v="The Neighbourhood"/>
        <s v="Think &amp; Learn Pvt. Ltd."/>
        <s v="UB Group"/>
        <s v="UB Group, Prestige Group"/>
        <s v="Unacademy"/>
        <s v="Unicon Shelters Pvt. Ltd."/>
        <s v="Upkar Housing Development Corporation"/>
        <s v="VBHC Value Homes Pvt. Ltd."/>
        <s v="Walkathon"/>
        <s v="Acme Movie International, Eye Entertainment"/>
        <s v="Ather Energy Pvt. Ltd."/>
        <s v="Avalanche"/>
        <s v="B-Enzo"/>
        <s v="Bharath Bhagya Vidhata"/>
        <s v="BlueJay Enterprises Pvt. Ltd."/>
        <s v="Blume Ventures"/>
        <s v="Brahma Brews"/>
        <s v="Chairs &amp; Company"/>
        <s v="Charity Chow Down"/>
        <s v="City Lights"/>
        <s v="Confident Group"/>
        <s v="Confident Projects (I) Pvt. Ltd."/>
        <s v="Design Opinion Next Excitement (DONE)"/>
        <s v="Desikala"/>
        <s v="Dr Karishma Aesthetics"/>
        <s v="Elite Shooting Academy"/>
        <s v="Fit Bengaluru"/>
        <s v="Footprints Child Care Pvt. Ltd."/>
        <s v="Galleria di Lux Pvt. Ltd."/>
        <s v="Hewlett Packard Enterprise Development LP"/>
        <s v="Hosmat"/>
        <s v="HSR 10K Freedom Run"/>
        <s v="i Entertainment, ACME Movies International Production"/>
        <s v="Indian Music Experience Trust"/>
        <s v="Innovative Studios Pvt. Ltd."/>
        <s v="International Wine Festival"/>
        <s v="Jaji Productions"/>
        <s v="Karnataka State Tourism Development Corporation Ltd."/>
        <s v="Kerala Ayurveda Ltd."/>
        <s v="Madhu Infotech"/>
        <s v="Madhu Infotech India Pvt. Ltd."/>
        <s v="Mahendra Homes Pvt. Ltd."/>
        <s v="Max HealthCare Pvt. Ltd."/>
        <s v="Mehnaaz Nadiadwala Productions, The Times Group"/>
        <s v="MRR Group"/>
        <s v="Mujh Mein Kalakaar"/>
        <s v="Namma Nandi Race"/>
        <s v="Nature Bazaar"/>
        <s v="OTB Sports"/>
        <s v="Pooja Diamonds"/>
        <s v="PSR &amp; Sons"/>
        <s v="Rashtreeya Sikshana Samithi Trust"/>
        <s v="Realty Investment Expo"/>
        <s v="Rockline Entertainment Pvt. Ltd."/>
        <s v="Sahakarnagar Super Santhe"/>
        <s v="SAP India Pvt. Ltd."/>
        <s v="Shri Satya Ganapathi Shirdi Sai Trust"/>
        <s v="Tarinika Inc."/>
        <s v="The Hive, LetsVenture"/>
        <s v="The Muse Room Festival"/>
        <s v="The Musical Adventures Of Oliver Twist"/>
        <s v="The Neighborhood"/>
        <s v="Trishul Arecanut Granules Pvt. Ltd."/>
        <s v="UKM Studios, Sri Venkateshwara Krupa Ent., Vasavi Ent."/>
        <s v="Ultimate Pop Jugalbandi"/>
        <s v="VDB Infra &amp; Realty Pvt. Ltd."/>
        <s v="Vinod Krishnamurthy"/>
        <s v="Waffle Stories"/>
        <s v="Woka"/>
        <s v="Aesthetic Carnival"/>
        <s v="Akya Retail Pvt. Ltd."/>
        <s v="Alive India In Concert"/>
        <s v="Aparna Constructions &amp; Estates Pvt. Ltd."/>
        <s v="Ayusmart Technologies LLP"/>
        <s v="Bangalore Squash League"/>
        <s v="Boomrang"/>
        <s v="Business Literature Festival"/>
        <s v="Chaatimes"/>
        <s v="Chhota Bheem Carnival"/>
        <s v="Curls &amp; Curves Cosmetic Surgery Centre"/>
        <s v="Defmacro Software Pvt. Ltd."/>
        <s v="Eduonix Learning Solutions Pvt. Ltd."/>
        <s v="Embed"/>
        <s v="Epic 365"/>
        <s v="G. V. K Combines"/>
        <s v="Gimme Some Lovin"/>
        <s v="GIRF Unplugged"/>
        <s v="Go Swadeshi - Handwoven Fair"/>
        <s v="Greenation"/>
        <s v="Hilife Ventures Pvt. Ltd."/>
        <s v="Home By Shekhavati"/>
        <s v="Hotel Leela Venture Ltd."/>
        <s v="Indian National Congress"/>
        <s v="Jalsa"/>
        <s v="Jayanna Films, Sukruthi Chithralaya, Potato Talkies"/>
        <s v="Jewellery Exhibition"/>
        <s v="Jewels Fair"/>
        <s v="Just Shawarma"/>
        <s v="Karle Infra Pvt. Ltd."/>
        <s v="Karnani Group"/>
        <s v="Kosmik Global Media"/>
        <s v="Lalbagh Flower Show"/>
        <s v="Loco Nights"/>
        <s v="Northland Holding Company Pvt. Ltd."/>
        <s v="Ocean Vibrance"/>
        <s v="P. N. Rao"/>
        <s v="Panchamukhi Hanuman Cineproduction"/>
        <s v="Paramsons Solutions Pvt. Ltd."/>
        <s v="Planetarium Show"/>
        <s v="Right Gifting Solution (Pvt) Ltd."/>
        <s v="Ruckus Night"/>
        <s v="Sandesh Agarbathi Co."/>
        <s v="Sarva Group"/>
        <s v="Shree Ganesha Tours &amp; Travels"/>
        <s v="Shriram Land Development India Pvt. Ltd."/>
        <s v="Site Mela"/>
        <s v="Slan Sports, Dairy Day"/>
        <s v="SLN Cinemas"/>
        <s v="Sophia High School"/>
        <s v="Spark Career Mentors Pvt. Ltd."/>
        <s v="Sri Anantheshwara Foods Pvt. Ltd."/>
        <s v="Sri Ganesh Diamond &amp; Jewellery"/>
        <s v="Sri Satya Ganapathi Temple"/>
        <s v="Sweet Home Real Estate Expo"/>
        <s v="T-Food"/>
        <s v="The Now Or Never Sale"/>
        <s v="The Piano Man"/>
        <s v="Tipsy Bull"/>
        <s v="Travel Mart"/>
        <s v="Tynimo Life Style Pvt. Ltd."/>
        <s v="Ujwal Trust"/>
        <s v="Vaishnavi Group"/>
        <s v="Vaswani Estates Developers Pvt. Ltd."/>
        <s v="Vibezclub"/>
        <s v="Wurfel Living"/>
        <s v="XIA"/>
        <s v="1000 Lights Entertainments"/>
        <s v="A P Arjun FFilms"/>
        <s v="Alternatives To Plastic"/>
        <s v="ArisGlobal LLC"/>
        <s v="AU India &amp; SAARC"/>
        <s v="Bangalore Ganesha Utsava"/>
        <s v="Biocon Ltd."/>
        <s v="Birla Estates"/>
        <s v="Blue Saint"/>
        <s v="Bricks &amp; Milestones Projects LLP"/>
        <s v="Chef Baker's"/>
        <s v="Clean Bengaluru"/>
        <s v="Coffee Day Hotels &amp; Resorts Pvt. Ltd."/>
        <s v="Connections"/>
        <s v="Cykul Sports"/>
        <s v="Dandiya Night"/>
        <s v="Forty Six Ounces"/>
        <s v="Gilma Group"/>
        <s v="Global Climate Week"/>
        <s v="Gojek Tech"/>
        <s v="Guardians Of The Heart"/>
        <s v="Habitat Resto-Bar"/>
        <s v="HARMAN International India Pvt. Ltd."/>
        <s v="HerRising"/>
        <s v="I Am A Lab Rat"/>
        <s v="IIF Tech"/>
        <s v="India Plog Run"/>
        <s v="Jupiter Entertainment Ventures Pvt. Ltd."/>
        <s v="KLM Fashion Mall"/>
        <s v="Load The Box"/>
        <s v="Lokesh Production"/>
        <s v="Madura Fashion &amp; Lifestyle"/>
        <s v="Mantri Square, Entertainment Network (India) Ltd."/>
        <s v="Market City Resources Pvt. Ltd."/>
        <s v="Mayeeka"/>
        <s v="Motor World Ltd."/>
        <s v="Mrs India Pageants &amp; Productions Pvt. Ltd."/>
        <s v="NATCON"/>
        <s v="NexGen School Admission Expo"/>
        <s v="Nova IVI Fertility"/>
        <s v="Occasions"/>
        <s v="parsh Hospital"/>
        <s v="People Media Factory"/>
        <s v="Phoenix Group"/>
        <s v="Phoenix Mills Ltd."/>
        <s v="Ramada Worldwide Inc."/>
        <s v="Rasta Cafe"/>
        <s v="REVA University"/>
        <s v="Rotary Club Of Bangalore"/>
        <s v="S. S. Films, Golden Movies"/>
        <s v="Sagar Caterers"/>
        <s v="Sahakar Nagar Sambrama"/>
        <s v="SCIPL, Panorama Studios Production"/>
        <s v="Srushti Films"/>
        <s v="SVT Group"/>
        <s v="Tablez Retail Pvt. Ltd."/>
        <s v="The Big Indian Food &amp; Shopping Festival"/>
        <s v="The Heart Hospital"/>
        <s v="The Music School Bangalore"/>
        <s v="The Olive Cafe"/>
        <s v="The Purple Run"/>
        <s v="The White Canvas Hospitality"/>
        <s v="Tusker Workspace Pvt. Ltd."/>
        <s v="Under The Raintree"/>
        <s v="UrbanClap Technologies India Pvt. Ltd."/>
        <s v="Vasundhara Krithik Films"/>
        <s v="Wipro GE Healthcare Pvt. Ltd."/>
        <s v="Worksoft, Inc."/>
        <s v="Yatin Sangoi, Mul Sanghvi"/>
        <s v="Yellow Submarine"/>
        <s v="1522 The Pub"/>
        <s v="AB Resorts &amp; Restaurants Pvt. Ltd."/>
        <s v="Amaze Inc."/>
        <s v="Anand Audio"/>
        <s v="ANB Fuels Pvt. Ltd."/>
        <s v="AVMA Media LLP, Nirlac Group"/>
        <s v="Bangalore Times Fashion Week"/>
        <s v="Banke Bihari Sweets"/>
        <s v="Bengaluru Aaharotsava"/>
        <s v="Bengaluru Bannerghatta Biological Park"/>
        <s v="Biggest Dandiya Utsav"/>
        <s v="Brita India Ltd."/>
        <s v="C. Krishniah Chetty Jewellers Pvt. Ltd."/>
        <s v="Caring For Lake Jakkur"/>
        <s v="ChanRe Diagnostic Laboratory Pvt. Ltd."/>
        <s v="Chivas Brothers Ltd."/>
        <s v="Devi International Home Appliances Pvt. Ltd."/>
        <s v="Dil Ki Nazar Se"/>
        <s v="Diwali Edit"/>
        <s v="Diwali Flash Sale"/>
        <s v="Ethiopian Airlines"/>
        <s v="Exotic Carz"/>
        <s v="Fashion Week"/>
        <s v="Gala Group"/>
        <s v="Ganjam"/>
        <s v="Goyal &amp; Co., Hariyana Group"/>
        <s v="Grameena Habba"/>
        <s v="H &amp; B Stores Ltd."/>
        <s v="Health Excellence"/>
        <s v="Holiday Valley Nature Resorts"/>
        <s v="Indian Plumbing Conference"/>
        <s v="Indian Plumbing Conference &amp; Exhibition"/>
        <s v="Insulex, RoofTech India"/>
        <s v="Intelligent Consumer Products Pvt. Ltd."/>
        <s v="JustBe Cafe"/>
        <s v="Karnataka Co-operative Oilseeds Growers Federation Ltd."/>
        <s v="Karnataka Co-operative Poultry Federation Ltd."/>
        <s v="Karnataka Golf Association"/>
        <s v="Khara Entertainment"/>
        <s v="KrupaCon &amp; KrupaPharmaCon"/>
        <s v="Legend Estates Pvt. Ltd."/>
        <s v="Little &amp; Teen Icon India"/>
        <s v="Madhushree Golden Frames"/>
        <s v="Massai Trades Pvt. Ltd."/>
        <s v="Mysuru Home Fest"/>
        <s v="Nammur"/>
        <s v="Navarati Utsav"/>
        <s v="NR Ventures Pvt. Ltd."/>
        <s v="Open Drive"/>
        <s v="Prashanth Hospitals"/>
        <s v="Prasiddhi Silks Pvt. Ltd."/>
        <s v="Product Conclave"/>
        <s v="Property Expo"/>
        <s v="Purnabrahma"/>
        <s v="RedGirraffe Inc."/>
        <s v="RIO Production"/>
        <s v="Shekhawati Furniture"/>
        <s v="Shree Shree Shyama Puja"/>
        <s v="Sri Jagadguru Movies, Agastya Enterprises Team"/>
        <s v="Srishti Fine Jewelry"/>
        <s v="St. Claret Pre University College"/>
        <s v="Stories"/>
        <s v="TENTUFF"/>
        <s v="The Chakras"/>
        <s v="The Manganiyar Seduction"/>
        <s v="Two Adorable Losers"/>
        <s v="Unconditional Love Awaits You - Meditation Talk"/>
        <s v="United World Academy"/>
        <s v="Veronica Fusaro"/>
        <s v="Vidya Vox Mad Dreams Tour"/>
        <s v="Whistling Woodzs Resort"/>
        <s v="#No.1 Yaari Jam Fest"/>
        <s v="1MG ROAD"/>
        <s v="A Hundred Hands"/>
        <s v="Alpine Public School"/>
        <s v="Arattukulam Developers"/>
        <s v="Auto India"/>
        <s v="Avon Plastic Industries Pvt. Ltd."/>
        <s v="Bandi-It Festival"/>
        <s v="Bangalore Institute Of Gastroenterology"/>
        <s v="BC One"/>
        <s v="Bengaluru Walkathon"/>
        <s v="Billionsmiles Hospitality Pvt. Ltd."/>
        <s v="Bumble Bee"/>
        <s v="Chumbak Design Pvt. Ltd."/>
        <s v="Coastal Breeze Productions"/>
        <s v="Cold War"/>
        <s v="Colossal"/>
        <s v="Daksh"/>
        <s v="Datasigns Technologies Pvt. Ltd."/>
        <s v="Dr. Kavitha Lakshmi Easwaran"/>
        <s v="Dr. Phani Madhuri"/>
        <s v="East Bangalore Property Expo"/>
        <s v="Embassy Group, Next Level Sport &amp; Entertainment, Aquariuz"/>
        <s v="Fit Families Fest"/>
        <s v="Friends Productions"/>
        <s v="Garuda Creations"/>
        <s v="Gopalan Cinemas"/>
        <s v="GS E-Commerce Pvt. Ltd."/>
        <s v="Healthy-Fi Walk-O-Run"/>
        <s v="Human Excellence Award"/>
        <s v="Justbooks Solutions Pvt. Ltd."/>
        <s v="Kara Learning Pvt. Ltd."/>
        <s v="Labgenius Diagnostics"/>
        <s v="Labgenius Diagnostics Pvt. Ltd."/>
        <s v="Megha Steels"/>
        <s v="Nestavera Venture Pvt. Ltd."/>
        <s v="No Service Update"/>
        <s v="North Expo"/>
        <s v="Novo Nordisk Education Foundation"/>
        <s v="NVT Quality Lifestyle Projects Ltd."/>
        <s v="Poornima Palace Convention Center"/>
        <s v="Prestige Estate Project Ltd"/>
        <s v="PVR Pictures"/>
        <s v="Run With Mi"/>
        <s v="S. V. Productions"/>
        <s v="S2Homes India Pvt. Ltd."/>
        <s v="Seiko Watch Corporation"/>
        <s v="Sekhar Developers"/>
        <s v="Shri Ramarathna Productions"/>
        <s v="Sri Lakshmi Vrushadhri Productions"/>
        <s v="SSA India Pvt. Ltd."/>
        <s v="Starting 11 LLC"/>
        <s v="Sunvik Steels Pvt. Ltd."/>
        <s v="T.G. Developers"/>
        <s v="Thaikkudam Bridge Live In Concert"/>
        <s v="The Hub"/>
        <s v="Thump! Celebration Bengaluru"/>
        <s v="Uday Films"/>
        <s v="UKM Studios, Uday K Mehta Productions"/>
        <s v="Vidyasagar Preschool"/>
        <s v="Vroom Beverages Pvt. Ltd."/>
        <s v="Wildcraft India Pvt. Ltd."/>
        <s v="World Children's Day"/>
        <s v="Yes Vee Entertainment"/>
        <s v="1Balance Wellness Pvt. Ltd."/>
        <s v="Acer India Pvt. Ltd."/>
        <s v="All India Football Federation, Hero MotoCorp Ltd."/>
        <s v="APR Films"/>
        <s v="Asia Pacific Advanced Fertility Centre"/>
        <s v="Aster DM Healthcare"/>
        <s v="Aura"/>
        <s v="Baldwin Co Education Extension High School"/>
        <s v="Bangalore Schools Expo"/>
        <s v="BluPetal Hotel"/>
        <s v="Brother Barley Brewing Co."/>
        <s v="Christmas Bazaar"/>
        <s v="Club Cabana"/>
        <s v="Commercial Street"/>
        <s v="DGTL"/>
        <s v="Dh'ART'i"/>
        <s v="Dil Dhadakta Hai"/>
        <s v="E-City Christmas Carnival"/>
        <s v="Embassy Group, Equestrian Federation Of India"/>
        <s v="Footlights"/>
        <s v="Fuzone Exhibition"/>
        <s v="General Thimayya National Academy Of Adventure (GETHNAA)"/>
        <s v="Gnyana Mandir Trust"/>
        <s v="Gold Coins Club &amp; Resort"/>
        <s v="Harvest International School"/>
        <s v="High Ultra Lounge"/>
        <s v="Highlands Festival"/>
        <s v="IamHere Software Labs Pvt. Ltd."/>
        <s v="In The Heights"/>
        <s v="Indian Science Congress"/>
        <s v="Jumplo Fitness Pvt. Ltd."/>
        <s v="K C Raju Multispeciality Hospital"/>
        <s v="Kauzi Food &amp; Beverage Services Pvt. Ltd."/>
        <s v="Lakshmi Maternity Home"/>
        <s v="Marche De Noel"/>
        <s v="Mind Power Manifestation"/>
        <s v="MoveInSync Technology Solutions Pvt. Ltd."/>
        <s v="MTCH Technology Services Ltd."/>
        <s v="New Year Celebration"/>
        <s v="New Years Celebrations"/>
        <s v="Panache"/>
        <s v="Park Square Mall"/>
        <s v="Phasorz Technology Pvt. Ltd."/>
        <s v="Predator Gaming League(PGL)"/>
        <s v="PROFX"/>
        <s v="PropMax"/>
        <s v="Purple Palms Resort &amp; Spa"/>
        <s v="Pushkar Films"/>
        <s v="Rajajinagar Sports &amp; Cultural Association"/>
        <s v="Rishab Shetty Films, Shree Devi Entertainers"/>
        <s v="RK Cine Creations"/>
        <s v="Sampoorna Bhagavadgita"/>
        <s v="Shivaprasad Industries"/>
        <s v="Shorr"/>
        <s v="Siri Vaibhava Gold Palace"/>
        <s v="Smbhav"/>
        <s v="Soiree"/>
        <s v="Sorting Hat Technologies Pvt. Ltd."/>
        <s v="South Expo"/>
        <s v="Sujay's Dental Care (OPC) Pvt. Ltd."/>
        <s v="Super Star Udyama Awards"/>
        <s v="Superhit Nights"/>
        <s v="Supermoon"/>
        <s v="The Bengaluru Jewellery Show"/>
        <s v="The Chancery Hotel"/>
        <s v="The Republican"/>
        <s v="VM Study Centre"/>
        <s v="W&amp;C Retail India LLP"/>
        <s v="We Respect Farmers"/>
        <s v="Wipro Consumer Care &amp; Lighting"/>
        <s v="Addvantis Enterprises LLP"/>
        <s v="Aishvarya Film Productions"/>
        <s v="Anemia Awareness"/>
        <s v="Anugraha Cinemas"/>
        <s v="Back Benchers Motion Picture"/>
        <s v="Bengaluru City Traffic Police"/>
        <s v="BMW India Pvt. Ltd."/>
        <s v="Century Real Estate, Titus Sports, SRFI"/>
        <s v="Christmas Cake &amp; Food Festival"/>
        <s v="Colorothon"/>
        <s v="Dopehri"/>
        <s v="Ek Haan"/>
        <s v="Ekya Design Challenge"/>
        <s v="Farms And Foods Pvt. Ltd."/>
        <s v="Foodeez Fest"/>
        <s v="Free Spirit Asia Tour"/>
        <s v="Gin Sling"/>
        <s v="Global Sports Injury Conclave"/>
        <s v="Gopalan Home Now"/>
        <s v="Hilt Brands India Pvt. Ltd."/>
        <s v="https://foodeezfest.com/foodeezfest-baldwins"/>
        <s v="IIMB Run"/>
        <s v="IMTEX Forming"/>
        <s v="Indian Telephone Industries Ltd."/>
        <s v="Investor Awareness Program"/>
        <s v="Janapada Jatre"/>
        <s v="Jayakirana"/>
        <s v="K. M. Gadia &amp; Sons"/>
        <s v="Karnataka State Football Association, Hero"/>
        <s v="Kerala Property Expo"/>
        <s v="Kite Festival"/>
        <s v="Krishna Talkies"/>
        <s v="Mannheim Brews"/>
        <s v="Meraj Ek Pehchaan"/>
        <s v="Midnight Madness"/>
        <s v="Moonlit Cinema - Wild Karnataka"/>
        <s v="Nagathihalli Cine Creations"/>
        <s v="Nagathihalli Cine Creations, Anand Audio"/>
        <s v="Nambiar Builders Pvt. Ltd."/>
        <s v="Netdox Health Pvt. Ltd."/>
        <s v="Pandit Hariprasad Live In Concert"/>
        <s v="Project A19 Live In Concert"/>
        <s v="Pulse Polio Immunization Programme"/>
        <s v="S. Manjunath"/>
        <s v="Saishubh Tours"/>
        <s v="Sakhiya Skin Clinic Pvt. Ltd."/>
        <s v="Silver Awards"/>
        <s v="Sneha Sparsha Entertaainment"/>
        <s v="Sri Rajalakshmi Gold Palace"/>
        <s v="Sukhwinder Singh Live In Concert"/>
        <s v="Sunken"/>
        <s v="Symantec Corporation"/>
        <s v="Thailand Trade Mission To India"/>
        <s v="The Brew Chapter"/>
        <s v="The Jewellery Show"/>
        <s v="Trafalgar Releasing Ltd."/>
        <s v="Trustwell Hospitals Pvt. Ltd."/>
        <s v="Vajram Group"/>
        <s v="Viveka Pushpa Pradarshana"/>
        <s v="Walnut Knowledge Solutions"/>
        <s v="Women Biker Parade"/>
        <s v="Yamini"/>
        <s v="Y's Men International"/>
        <s v="7 Hills Studio"/>
        <s v="A Royal Affair"/>
        <s v="Alpine Convent School"/>
        <s v="Alpine Educational Foundation"/>
        <s v="AMC City Group Of Institutions"/>
        <s v="Ampere Vehicles Pvt. Ltd."/>
        <s v="Anjanadri Cine Creation"/>
        <s v="Anjappar Group Of Hotels"/>
        <s v="Avarekai Mela"/>
        <s v="Bangalore Chamber Of Industry &amp; Commerce"/>
        <s v="Bangalore India Nano"/>
        <s v="Bangalore Plot Expo"/>
        <s v="Bengaluru International Film Festival"/>
        <s v="Bistro OUI"/>
        <s v="BlueStone Jewellery &amp; Lifestyle Pvt. Ltd."/>
        <s v="Brahma Kumaris"/>
        <s v="Bruhat Udhyoga Mela"/>
        <s v="C. S. Education Trust"/>
        <s v="Centuary Fibre Plates Pvt. Ltd."/>
        <s v="Chakrr.com OTA Pvt. Ltd."/>
        <s v="Connected Vehicles"/>
        <s v="Elation"/>
        <s v="Endurance International Group (India) Pvt. Ltd."/>
        <s v="Envision High"/>
        <s v="Fab India"/>
        <s v="Forum Neighbourhood Mall"/>
        <s v="G Cinemas, Guru Deshpande Productions"/>
        <s v="Gala Dinner"/>
        <s v="Goonj"/>
        <s v="Happyon"/>
        <s v="Home Loan Expo"/>
        <s v="India Cocktail Week"/>
        <s v="Infected Mushroom Live In Concert"/>
        <s v="Janapada Loka Silver Jubilee"/>
        <s v="Janatha Talkies"/>
        <s v="Jay Pee Developers"/>
        <s v="Kala Kumbh"/>
        <s v="Karnataka Poultry Farmers &amp; Breeders Association"/>
        <s v="Karnataka State Lawn Tennis Association"/>
        <s v="Khushi Kanasu Creations"/>
        <s v="Luxoft Holding Inc."/>
        <s v="M. R. Pictures"/>
        <s v="Marigold Trust"/>
        <s v="MedFin"/>
        <s v="Mega Home Fest"/>
        <s v="Mega Home Loan Expo"/>
        <s v="Mirchi Neon Run"/>
        <s v="Modern Homeopathy"/>
        <s v="Moto Fest"/>
        <s v="Nikhaar Jewels Pvt. Ltd."/>
        <s v="Nova IVF Fertility Pvt. Ltd."/>
        <s v="Paul John Resorts &amp; Hotels Pvt. Ltd."/>
        <s v="People Media Factory, STF Entertainments"/>
        <s v="Perceptions"/>
        <s v="Pratham Constructions"/>
        <s v="PRK Productions"/>
        <s v="Prolyte"/>
        <s v="Ripple Fragrances Pvt. Ltd."/>
        <s v="Ruhaniyat"/>
        <s v="Sapno Ki Azadi"/>
        <s v="Seasons"/>
        <s v="Sensedynamic Fashions India Pvt. Ltd."/>
        <s v="ServiceMAX Facility Management Pvt. Ltd."/>
        <s v="Shivayoga Sambhrama"/>
        <s v="Shree Pannchajannya Cine Creations"/>
        <s v="Shree Renuka Adiparashakthi Trust"/>
        <s v="Sumadhura Group"/>
        <s v="Tandoori Taal"/>
        <s v="Udhyam Learning Foundation"/>
        <s v="Unacademy Professional Management Group"/>
        <s v="Valmark Group"/>
        <s v="Vijay Karnataka"/>
        <s v="VK Bengaluru Shrunga"/>
        <s v="Whattay Brew"/>
        <s v="White Panthers Creatives, Infiniti Films"/>
        <s v="Wilderness Resort Coorg"/>
        <s v="World Schools Pvt. Ltd."/>
        <s v="Xavier Institute Of Management &amp; Entrepreneurship"/>
        <s v="Amogh Enterprises"/>
        <s v="Bangalore Metropolitan Transport Corp. Ltd."/>
        <s v="Beers Of Bangalore"/>
        <s v="Buhl Data Service Pvt. Ltd."/>
        <s v="Camden Town Technologies Pvt. Ltd."/>
        <s v="Capstone Life"/>
        <s v="Dawon System LLP"/>
        <s v="Dolphin Media House"/>
        <s v="Exide Life Insurance Company Ltd."/>
        <s v="Fidelity Business Services India Pvt. Ltd."/>
        <s v="Firki Cafe &amp; Lounge Bar"/>
        <s v="FNF India Pvt. Ltd."/>
        <s v="Gully Mein Holi"/>
        <s v="Indeed India Operations (Pte.) Ltd."/>
        <s v="ISKCON"/>
        <s v="Namma Auto"/>
        <s v="Narayana Nethralaya"/>
        <s v="Nischitha Combines"/>
        <s v="Nitte Education Trust"/>
        <s v="Pride Of Karnataka Awards"/>
        <s v="Ravi Shankar @ 100"/>
        <s v="Rotary ICE"/>
        <s v="Securethings AI Pvt. Ltd."/>
        <s v="Superwomen's 10K"/>
        <s v="SuVitas"/>
        <s v="Urban Essentials India Pvt. Ltd."/>
        <s v="Wedding Silks &amp; Jewellery Exhibition Cum Sale"/>
        <s v="Amrita Vishwa Vidyapeetham"/>
        <s v="Care On Call"/>
        <s v="Charlie's Animal Rescue Centre"/>
        <s v="Coronavirus Awareness"/>
        <s v="Dil Se Dil Milne Ka"/>
        <s v="Ketto"/>
        <s v="Milaap Social Ventures Pte. Ltd."/>
        <s v="Moto Adda"/>
        <s v="Muthoot Finance Ltd."/>
        <s v="Namma Bengaluru Foundation"/>
        <s v="Sri Mookambika Jyothishyalay"/>
        <s v="Vedantu Innovations Pvt. Ltd."/>
        <s v="Women Entrepreneurs For Transformation"/>
        <s v="Akshayakalpa Farms And Foods Pvt. Ltd."/>
        <s v="Atrimed Pharmaceuticals Pvt. Ltd."/>
        <s v="EdSense"/>
        <s v="Emaginations Inc &amp; Confer"/>
        <s v="Fitbit Inc."/>
        <s v="Innovative Retail Concepts Pvt. Ltd."/>
        <s v="Spreading Hope Foundation"/>
        <s v="T. A. Pai Management Institute"/>
        <s v="T.A.Pai Management Institute"/>
        <s v="Akshayakalpa Farms &amp; Foods Pvt. Ltd."/>
        <s v="Bangalore Development Authority"/>
        <s v="CARAM Healthcare India Pvt. Ltd."/>
        <s v="Chulha Chauki Da Dhaba"/>
        <s v="Dhanlaxmi Bank Ltd."/>
        <s v="Featherlite"/>
        <s v="Gangarams Book Bureau"/>
        <s v="Gravity India Technologies Pvt. Ltd."/>
        <s v="Innomac Engineering Industries Pvt. Ltd."/>
        <s v="Jayashree Groups"/>
        <s v="Jhatkaa.org"/>
        <s v="Kankon India LLP"/>
        <s v="Kanva Diagnostic Services Pvt. Ltd."/>
        <s v="Kensri Degree College"/>
        <s v="Kensri School &amp; College"/>
        <s v="Narayana Hospitals"/>
        <s v="Narayana Hrudayalaya Ltd."/>
        <s v="Prestige Garden Constructions Pvt. Ltd."/>
        <s v="Ramsons Garment Finishing Equipment India Pvt. Ltd"/>
        <s v="Ranka Group"/>
        <s v="Raymond Ltd."/>
        <s v="Salem Starch &amp; Sago Manufacturers' Service Industrial Co-op."/>
        <s v="Seema Electricals Pvt. Ltd."/>
        <s v="Siddharth Rajsekar"/>
        <s v="SLN Coffee Pvt. Ltd."/>
        <s v="Smile Train India"/>
        <s v="Sri Narasu's Coffee Company Pvt. Ltd."/>
        <s v="SriStar Gold Company"/>
        <s v="The Totgars Co-operative Sale Society Ltd."/>
        <s v="Tractors &amp; Farm Equipment Ltd."/>
        <s v="All India Institute Of Speech &amp; Hearing"/>
        <s v="Bumpadum Manufacturing &amp; Traders Pvt. Ltd."/>
        <s v="Chandni Chowk"/>
        <s v="De Paul International Residential School"/>
        <s v="De Paul International Residential School &amp; Junior College"/>
        <s v="Elephant Marketing"/>
        <s v="EON Reality Inc."/>
        <s v="Flightrule Aviation Services LLP"/>
        <s v="Fly Butter Caterers LLP"/>
        <s v="Job Expo"/>
        <s v="JP Smart Skill Foundation"/>
        <s v="KhoonKhas"/>
        <s v="Klub Class"/>
        <s v="Lotus Diagnostics"/>
        <s v="Manipal Global Education Services Pvt. Ltd."/>
        <s v="Master Web Work"/>
        <s v="Mysuru Urban Development Authority"/>
        <s v="Namdhariâ€™s Agro Fresh Pvt. Ltd."/>
        <s v="Namdhari's Fresh"/>
        <s v="Nandini Gruh Udhyog"/>
        <s v="NEB Sports Pvt. Ltd."/>
        <s v="Praanapoorna"/>
        <s v="Prakriya Hospitals"/>
        <s v="RST Booking Pvt. Ltd."/>
        <s v="Sagar Hospitals Group"/>
        <s v="Sankalp India Foundation"/>
        <s v="StonaSand"/>
        <s v="Studio Mom"/>
        <s v="T. V. Sundram Iyengar &amp; Sons Ltd."/>
        <s v="TuneURL Inc."/>
        <s v="Vasavi Hospital"/>
        <s v="Vishwas Group Of Companies"/>
        <s v="ABM Telemobiles India Pvt. Ltd."/>
        <s v="BASL Innovations Pvt. Ltd."/>
        <s v="BRS Grandeur"/>
        <s v="Chakravarthy Exclusive"/>
        <s v="De Boss Carz"/>
        <s v="Deeksha, Deecan Herald"/>
        <s v="Director Of e-Governance, Government Of Karnataka"/>
        <s v="Esse N Videri Media Ltd."/>
        <s v="Farm Honey"/>
        <s v="ICATT Foundation"/>
        <s v="Jeffrey Archer Live"/>
        <s v="Just Speak"/>
        <s v="Leon Grill"/>
        <s v="Micro Labs Ltd."/>
        <s v="My Dream Garden"/>
        <s v="Nandi Homoeopathy"/>
        <s v="Nemus Pharmaceuticals Pvt. Ltd."/>
        <s v="Nettur Technical Training Foundation"/>
        <s v="Niraamaya Retreats Kovalam Pvt. Ltd."/>
        <s v="OnePlus &amp; Mobitech Creations Pvt. Ltd."/>
        <s v="PurpleBrick Realty Tech Pvt. Ltd."/>
        <s v="Rang Masala"/>
        <s v="Samagra Sikshana Samithi Trust"/>
        <s v="Savitri Group"/>
        <s v="Shravanthi Group"/>
        <s v="Snehadhara Foundation"/>
        <s v="Soul's Rhythm"/>
        <s v="Sree Vasavi Trust"/>
        <s v="Sterling House"/>
        <s v="Suresh Peters An E-Concert"/>
        <s v="Sygnio International Pvt. Ltd."/>
        <s v="Tenshi Lifecare Pvt. Ltd."/>
        <s v="The Better India, A.T. E Chandra Foundation"/>
        <s v="Trell Experiences Pvt. Ltd."/>
        <s v="Upkar Developers"/>
        <s v="Vikara Services Pvt. Ltd."/>
        <s v="Yieldplus Crop Plantation Management Services Pvt. Ltd."/>
        <s v="Ambiant Housing &amp; Constructions Pvt. Ltd."/>
        <s v="Aster DM Healthcare Ltd."/>
        <s v="Atlas Chiropractic &amp; Wellness Pvt. Ltd."/>
        <s v="Babji Trading"/>
        <s v="Bakula"/>
        <s v="Benaka Gold Company"/>
        <s v="Big Mouth Burger"/>
        <s v="Biryani Riyasat"/>
        <s v="BNI Global LLC"/>
        <s v="Bonum Cibum"/>
        <s v="British Biologicals"/>
        <s v="Drink N Dine"/>
        <s v="Eff n' Bee Hospitality Pvt. Ltd."/>
        <s v="Freshalicious Super Bazaar Pvt. Ltd."/>
        <s v="Fun Baloonz"/>
        <s v="Furoan's Wood Castle Pvt. Ltd."/>
        <s v="Gajare Interiors"/>
        <s v="GamesKraft Technologies Pvt. Ltd."/>
        <s v="Good Gamer India Pvt. Ltd."/>
        <s v="Gopalan Sports Center"/>
        <s v="Gopalan Young Challengers Football Club"/>
        <s v="GTC Online"/>
        <s v="Home Tuition"/>
        <s v="Hoogar Pharmaceuticals Pvt. Ltd."/>
        <s v="J Records"/>
        <s v="Jaykas Foods Pvt. Ltd."/>
        <s v="Just Rentalz"/>
        <s v="Juzi Fruits Pvt. Ltd."/>
        <s v="Jyothy Institute Of Technology"/>
        <s v="Khadi Nation"/>
        <s v="Maaia"/>
        <s v="Mahindra Electric Mobility Ltd."/>
        <s v="Map Of Me"/>
        <s v="Meenakshi Build World"/>
        <s v="Namaste Bharat"/>
        <s v="NEB Sports"/>
        <s v="NewsFirst"/>
        <s v="Nightingales Medical Trust"/>
        <s v="Olympic Sporting Co."/>
        <s v="Pavaman Poly Products Pvt. Ltd."/>
        <s v="Pinkymind"/>
        <s v="Premiere Radio Networks, Inc."/>
        <s v="Sai Satya Siri Eximm"/>
        <s v="Sankara Eye Foundation"/>
        <s v="Slow"/>
        <s v="Sobha Dream Gardens"/>
        <s v="Supermoon Drive-In"/>
        <s v="Suvision Holdings Pvt. Ltd."/>
        <s v="Svargah"/>
        <s v="Swayam Krishi"/>
        <s v="TTK Prestige Ltd."/>
        <s v="Urban Millets Pvt. Ltd."/>
        <s v="Vivish Technologies Pvt. Ltd."/>
        <s v="Yeh Dil Tum Bin Lagta Nahi"/>
        <s v="A. H. Memorial Educational Trust"/>
        <s v="Abaran Timeless Jewellery Pvt. Ltd."/>
        <s v="Bhageerathi Bai Narayana Rao Maanay Charities"/>
        <s v="Big Million Days"/>
        <s v="Can Fin Homes Ltd."/>
        <s v="Cuisines Of Karnataka"/>
        <s v="Don Bosco Institute Of Technology"/>
        <s v="DS MAX Properties Pvt. Ltd."/>
        <s v="DTDC Courier &amp; Cargo Ltd."/>
        <s v="Dussehra Music Festival"/>
        <s v="Edu Weave"/>
        <s v="Family Multipurpose Co Operative Society Ltd."/>
        <s v="Featherlite Office Systems Pvt. Ltd."/>
        <s v="Featherlite Pvt. Ltd."/>
        <s v="Finnovation Tech Solutions Pvt. Ltd."/>
        <s v="Franchise Brands InterGlobal"/>
        <s v="Gazannia Boutique"/>
        <s v="Lemon Leaf"/>
        <s v="Maangalya Group"/>
        <s v="Manpho Pujo"/>
        <s v="Mantri Primus Lifespaces Pvt. Ltd."/>
        <s v="Megha Fruit Processing Pvt. Ltd."/>
        <s v="Muliya Keshava Bhatta &amp; Sons"/>
        <s v="Palladium Constructions Pvt. Ltd."/>
        <s v="Raja Housing Ltd."/>
        <s v="Renaissance Holdings &amp; Developers Pvt. Ltd."/>
        <s v="Shashi Industries"/>
        <s v="SPIRI Services LLP"/>
        <s v="Tarrahlthistyl Pvt. Ltd."/>
        <s v="Urticaria Awareness"/>
        <s v="Vasshin Composites LLP"/>
        <s v="Vega Auto Accessories Pvt. Ltd."/>
        <s v="Vibez Estates"/>
        <s v="Xiphias Immigration Pvt. Ltd."/>
        <s v="Yulu Bikes Pvt. Ltd."/>
        <s v="AKB Motors"/>
        <s v="Akshaya Gold Company"/>
        <s v="Ashwasurya Realities India Pvt. Ltd."/>
        <s v="Brigade Enterprises Ltd"/>
        <s v="Columbia Pacific Group"/>
        <s v="Eider Elevators Pvt. Ltd."/>
        <s v="Famiglia Essentials Pvt. Ltd."/>
        <s v="FINMO Investment Advisors Pvt. Ltd."/>
        <s v="iSit Office Space Solution Pvt. Ltd."/>
        <s v="Make A Difference With Samaira Kumaran"/>
        <s v="Mysore Urban Development Authority"/>
        <s v="Pandit Jagannath Guruji"/>
        <s v="Pedals Changing Diabetes"/>
        <s v="Pluckwalk Technologies Pvt. Ltd."/>
        <s v="Prestige Group, SR Jindal Group"/>
        <s v="SPORTSMASTERS"/>
        <s v="The Drapery"/>
        <s v="The Green Storey"/>
        <s v="Veerashaiva Education Society"/>
        <s v="World AIDS Day"/>
        <s v="Advithiya Hospitality Pvt. Ltd."/>
        <s v="Amrut Pharmaceuticals"/>
        <s v="Avashyya Noni Herbal Care"/>
        <s v="Big Banyan Vineyard &amp; Resort"/>
        <s v="BJN Hotels Ltd."/>
        <s v="Business Opportunity Meet"/>
        <s v="Commercial Street Association"/>
        <s v="Coruscant Trading LLP"/>
        <s v="DaysCatch Retail Technologies Pvt. Ltd."/>
        <s v="DC Records"/>
        <s v="De' Canvas"/>
        <s v="Dilzer Consultants Pvt. Ltd."/>
        <s v="Galitos"/>
        <s v="Galito's"/>
        <s v="Guru Punvaanii"/>
        <s v="Guru Punvaanii Properties Pvt. Ltd."/>
        <s v="Hosachiguru Enterprises Pvt. Ltd."/>
        <s v="IKEA India Pvt. Ltd."/>
        <s v="Indian Leadership Academy (OPC) Pvt. Ltd."/>
        <s v="Indian Paratha Company"/>
        <s v="Insights IAS"/>
        <s v="Karnataka Renewable Energy Development Ltd."/>
        <s v="Kouzina Food Tech Pvt. Ltd."/>
        <s v="Manasa Devi Productions"/>
        <s v="MRG Group"/>
        <s v="PitStop"/>
        <s v="Puntu Sports"/>
        <s v="RCB Bar &amp; Cafe"/>
        <s v="Sankeshwar Minerals Pvt. Ltd."/>
        <s v="Sankeshwar Ventures Pvt. Ltd."/>
        <s v="Sunlit Food Solutions"/>
        <s v="The Furniture Store"/>
        <s v="Thom's Bakery &amp; Supermarket"/>
        <s v="Unilet Appliances Pvt. Ltd."/>
        <s v="Uppu Khara"/>
        <s v="Uro Veneer World"/>
        <s v="Valyou Products Pvt. Ltd."/>
        <s v="Aadhya Gold Pvt. Ltd."/>
        <s v="Altlifelab Solutions Pvt. Ltd."/>
        <s v="Amazon Payments, Inc."/>
        <s v="Anybody Can Trade 360Â°"/>
        <s v="Aster Clinical Lab LLP"/>
        <s v="BASE Educational Services Ltd."/>
        <s v="Diamond &amp; Antique Jewellery Exhibition"/>
        <s v="EU Lotto Ltd."/>
        <s v="Global Technology &amp; Trademarks Ltd."/>
        <s v="Green City Group"/>
        <s v="Happy Hearts Abode"/>
        <s v="Karnataka Soaps &amp; Detergents Ltd."/>
        <s v="Lotus Ventures"/>
        <s v="Morickap Resort"/>
        <s v="OLA Foods"/>
        <s v="Prajavani"/>
        <s v="Pustaka Digital Media Pvt. Ltd."/>
        <s v="Radio Indigo 91.9 FM, Lottoland"/>
        <s v="Samskriti Silks"/>
        <s v="Samskruti Silks"/>
        <s v="SLP Ventures"/>
        <s v="Unique Property Expo"/>
        <s v="VezByNature Products Pvt. Ltd."/>
        <s v="Vidyashilp Education Group"/>
        <s v="Yoga Republic"/>
        <s v="A.V. Thomas &amp; Co. Ltd."/>
        <s v="Aero India"/>
        <s v="Arjunaa Academy For Achievers"/>
        <s v="Basket Option Pvt. Ltd."/>
        <s v="BRS Educational Trust"/>
        <s v="Crowdpouch Marketing Services Pvt. Ltd."/>
        <s v="EPOS Audio India Pvt. Ltd."/>
        <s v="Ezone Lagoon Resort"/>
        <s v="Fashionsta"/>
        <s v="Fosroc Chemicals (India) Pvt. Ltd."/>
        <s v="Gombe Mane"/>
        <s v="Hero MotoCorp Ltd."/>
        <s v="Indriverru Ltd."/>
        <s v="Karnataka State Pollution Control Board"/>
        <s v="L. R. Infotech"/>
        <s v="Loans Buddha"/>
        <s v="Manasa Trust"/>
        <s v="MedGenome Labs Ltd."/>
        <s v="Mega Loan Camp"/>
        <s v="Muthoottu Mini Financiers Pvt. Ltd."/>
        <s v="National Health Mission"/>
        <s v="NeoStik Tapes Pvt. Ltd."/>
        <s v="Neo-Stik Tapes Pvt. Ltd."/>
        <s v="NKP Empire Ventures Pvt. Ltd."/>
        <s v="Prestige Constructions"/>
        <s v="RERA Registration"/>
        <s v="The India Toy Fair"/>
        <s v="Threads Of Gold"/>
        <s v="Tony Kakkar Live In Concert"/>
        <s v="TR Diamond Pvt. Ltd."/>
        <s v="Tru Kids Inc."/>
        <s v="Vathsalya Corporation"/>
        <s v="Vijay Karnataka, Freedom Oil"/>
        <s v="Vijay Kiran Education Trust"/>
        <s v="Wizards Productions"/>
        <s v="Addo Boxing, Karnataka Amateur Boxing Association"/>
        <s v="Advaitha Ventures Pvt. Ltd."/>
        <s v="Askguruji.Live"/>
        <s v="Big Hit Entertainment Co. Ltd."/>
        <s v="BizEdge Disha Pvt. Ltd."/>
        <s v="Casa Bacardi Festival"/>
        <s v="Chickpet Donne Biryani House Hospitaity Pvt. Ltd."/>
        <s v="Chiguru"/>
        <s v="Cycool Sports"/>
        <s v="DermaZeal Clinic"/>
        <s v="Goldfinch Hotels Pvt. Ltd."/>
        <s v="Hombale Films"/>
        <s v="International Women's Day"/>
        <s v="It's A Girl Thing"/>
        <s v="It's A Girl Thing India"/>
        <s v="Kanja Enterprises"/>
        <s v="Kindle Version Of Swami Chidbhavananda Jiâ€™s Bhagavad Gita"/>
        <s v="King's Club &amp; Spa Pvt. Ltd."/>
        <s v="KoraMingle"/>
        <s v="Lewis Infrastructure &amp; Projects"/>
        <s v="Lifestyle, Automobile &amp; Furniture Expo"/>
        <s v="Millennium Group Of Schools"/>
        <s v="Ministry Of Health &amp; Family Welfare"/>
        <s v="Ministry Of Textiles"/>
        <s v="Mitsubishi Electric India Pvt. Ltd."/>
        <s v="Mount Carmel College"/>
        <s v="Om Bhakti Samagri Kreations Pvt. Ltd."/>
        <s v="Radio City 91 FM, RmKV"/>
        <s v="Realwealth Venture Productions"/>
        <s v="Recycling Beverage Cartons"/>
        <s v="Rishab Shetty Films"/>
        <s v="RS Production"/>
        <s v="Shakti Auto Cars Pvt. Ltd."/>
        <s v="Shamika Heritage"/>
        <s v="Shiva &amp; Shiva Orthopaedic Hospital Pvt. Ltd."/>
        <s v="Sri Bhairaveshwara Combines"/>
        <s v="St. Teresa's College"/>
        <s v="Sunil Grover Live"/>
        <s v="Supr Infotech Solutions Pvt. Ltd."/>
        <s v="Surfa Coats (Bangalore) Ltd."/>
        <s v="Telecom Employees &amp; Others Housing Welfare Trust"/>
        <s v="The Betel Leaf Co."/>
        <s v="Toastmasters International"/>
        <s v="United Colours Festival"/>
        <s v="Utopia Food Fiesta"/>
        <s v="Waste Management"/>
      </sharedItems>
    </cacheField>
    <cacheField name=" Industry" numFmtId="0">
      <sharedItems containsSemiMixedTypes="0" containsString="0" containsNumber="1" containsInteger="1" minValue="6" maxValue="562111"/>
    </cacheField>
    <cacheField name=" Mirchi" numFmtId="0">
      <sharedItems containsSemiMixedTypes="0" containsString="0" containsNumber="1" containsInteger="1" minValue="0" maxValue="131328"/>
    </cacheField>
    <cacheField name=" City" numFmtId="0">
      <sharedItems containsSemiMixedTypes="0" containsString="0" containsNumber="1" containsInteger="1" minValue="0" maxValue="162449"/>
    </cacheField>
    <cacheField name=" Red" numFmtId="0">
      <sharedItems containsSemiMixedTypes="0" containsString="0" containsNumber="1" containsInteger="1" minValue="0" maxValue="117241"/>
    </cacheField>
    <cacheField name=" One" numFmtId="0">
      <sharedItems containsString="0" containsBlank="1" containsNumber="1" containsInteger="1" minValue="9" maxValue="83077" count="1123">
        <n v="466"/>
        <m/>
        <n v="83077"/>
        <n v="2132"/>
        <n v="1452"/>
        <n v="8403"/>
        <n v="4187"/>
        <n v="536"/>
        <n v="465"/>
        <n v="228"/>
        <n v="1922"/>
        <n v="1104"/>
        <n v="44871"/>
        <n v="2811"/>
        <n v="6744"/>
        <n v="45"/>
        <n v="4273"/>
        <n v="6316"/>
        <n v="1447"/>
        <n v="2398"/>
        <n v="6399"/>
        <n v="3073"/>
        <n v="9978"/>
        <n v="2535"/>
        <n v="945"/>
        <n v="7001"/>
        <n v="1031"/>
        <n v="513"/>
        <n v="2937"/>
        <n v="6203"/>
        <n v="6106"/>
        <n v="1917"/>
        <n v="626"/>
        <n v="25846"/>
        <n v="2135"/>
        <n v="1217"/>
        <n v="3410"/>
        <n v="6098"/>
        <n v="149"/>
        <n v="4904"/>
        <n v="5699"/>
        <n v="828"/>
        <n v="2248"/>
        <n v="2837"/>
        <n v="1773"/>
        <n v="225"/>
        <n v="75"/>
        <n v="25178"/>
        <n v="1576"/>
        <n v="248"/>
        <n v="1717"/>
        <n v="17"/>
        <n v="2026"/>
        <n v="5897"/>
        <n v="2440"/>
        <n v="9040"/>
        <n v="326"/>
        <n v="3945"/>
        <n v="2840"/>
        <n v="958"/>
        <n v="18581"/>
        <n v="1431"/>
        <n v="2256"/>
        <n v="9557"/>
        <n v="1152"/>
        <n v="6430"/>
        <n v="3214"/>
        <n v="6709"/>
        <n v="602"/>
        <n v="2529"/>
        <n v="3273"/>
        <n v="18"/>
        <n v="1927"/>
        <n v="2865"/>
        <n v="1579"/>
        <n v="1888"/>
        <n v="976"/>
        <n v="535"/>
        <n v="7088"/>
        <n v="2638"/>
        <n v="2552"/>
        <n v="2515"/>
        <n v="2976"/>
        <n v="7070"/>
        <n v="9112"/>
        <n v="1472"/>
        <n v="578"/>
        <n v="6014"/>
        <n v="1761"/>
        <n v="3446"/>
        <n v="16690"/>
        <n v="1322"/>
        <n v="2456"/>
        <n v="44"/>
        <n v="69"/>
        <n v="5247"/>
        <n v="14986"/>
        <n v="2218"/>
        <n v="10176"/>
        <n v="16"/>
        <n v="737"/>
        <n v="916"/>
        <n v="8831"/>
        <n v="8811"/>
        <n v="3598"/>
        <n v="5119"/>
        <n v="1306"/>
        <n v="982"/>
        <n v="4918"/>
        <n v="1403"/>
        <n v="5640"/>
        <n v="6042"/>
        <n v="12685"/>
        <n v="1508"/>
        <n v="1940"/>
        <n v="3151"/>
        <n v="5766"/>
        <n v="521"/>
        <n v="4031"/>
        <n v="2900"/>
        <n v="1867"/>
        <n v="180"/>
        <n v="534"/>
        <n v="288"/>
        <n v="359"/>
        <n v="1470"/>
        <n v="2155"/>
        <n v="5011"/>
        <n v="3248"/>
        <n v="1335"/>
        <n v="1474"/>
        <n v="4514"/>
        <n v="4015"/>
        <n v="3088"/>
        <n v="1189"/>
        <n v="2159"/>
        <n v="446"/>
        <n v="3654"/>
        <n v="1863"/>
        <n v="5255"/>
        <n v="4006"/>
        <n v="1280"/>
        <n v="343"/>
        <n v="4082"/>
        <n v="1442"/>
        <n v="3551"/>
        <n v="131"/>
        <n v="19"/>
        <n v="5486"/>
        <n v="3170"/>
        <n v="8846"/>
        <n v="11354"/>
        <n v="3657"/>
        <n v="4144"/>
        <n v="6976"/>
        <n v="1915"/>
        <n v="10660"/>
        <n v="3399"/>
        <n v="23942"/>
        <n v="19427"/>
        <n v="3557"/>
        <n v="502"/>
        <n v="2362"/>
        <n v="4281"/>
        <n v="9845"/>
        <n v="2400"/>
        <n v="981"/>
        <n v="256"/>
        <n v="4129"/>
        <n v="292"/>
        <n v="2297"/>
        <n v="148"/>
        <n v="1819"/>
        <n v="1333"/>
        <n v="4245"/>
        <n v="1971"/>
        <n v="9111"/>
        <n v="14995"/>
        <n v="501"/>
        <n v="6441"/>
        <n v="132"/>
        <n v="1325"/>
        <n v="7183"/>
        <n v="3860"/>
        <n v="8840"/>
        <n v="911"/>
        <n v="37807"/>
        <n v="53"/>
        <n v="11070"/>
        <n v="7200"/>
        <n v="2290"/>
        <n v="9094"/>
        <n v="4932"/>
        <n v="6179"/>
        <n v="3006"/>
        <n v="22059"/>
        <n v="18389"/>
        <n v="6711"/>
        <n v="9891"/>
        <n v="5043"/>
        <n v="493"/>
        <n v="2332"/>
        <n v="3296"/>
        <n v="4338"/>
        <n v="4782"/>
        <n v="6584"/>
        <n v="2405"/>
        <n v="2139"/>
        <n v="640"/>
        <n v="860"/>
        <n v="7359"/>
        <n v="1406"/>
        <n v="1194"/>
        <n v="3670"/>
        <n v="912"/>
        <n v="718"/>
        <n v="1648"/>
        <n v="7704"/>
        <n v="1464"/>
        <n v="7539"/>
        <n v="596"/>
        <n v="5798"/>
        <n v="3606"/>
        <n v="1853"/>
        <n v="1091"/>
        <n v="4885"/>
        <n v="12849"/>
        <n v="2716"/>
        <n v="51"/>
        <n v="6953"/>
        <n v="8126"/>
        <n v="4787"/>
        <n v="7658"/>
        <n v="4494"/>
        <n v="3228"/>
        <n v="2696"/>
        <n v="1477"/>
        <n v="4053"/>
        <n v="1023"/>
        <n v="1644"/>
        <n v="9325"/>
        <n v="8750"/>
        <n v="5244"/>
        <n v="3024"/>
        <n v="2184"/>
        <n v="3563"/>
        <n v="3056"/>
        <n v="6595"/>
        <n v="3014"/>
        <n v="2945"/>
        <n v="5237"/>
        <n v="7354"/>
        <n v="517"/>
        <n v="427"/>
        <n v="100"/>
        <n v="8962"/>
        <n v="714"/>
        <n v="11246"/>
        <n v="1209"/>
        <n v="684"/>
        <n v="1090"/>
        <n v="4768"/>
        <n v="3292"/>
        <n v="5044"/>
        <n v="3146"/>
        <n v="4874"/>
        <n v="2206"/>
        <n v="1221"/>
        <n v="1763"/>
        <n v="8258"/>
        <n v="13061"/>
        <n v="474"/>
        <n v="7218"/>
        <n v="3913"/>
        <n v="1825"/>
        <n v="263"/>
        <n v="1374"/>
        <n v="1597"/>
        <n v="115"/>
        <n v="1177"/>
        <n v="1427"/>
        <n v="67"/>
        <n v="6509"/>
        <n v="5141"/>
        <n v="1469"/>
        <n v="4570"/>
        <n v="1457"/>
        <n v="6360"/>
        <n v="623"/>
        <n v="8720"/>
        <n v="834"/>
        <n v="6808"/>
        <n v="2467"/>
        <n v="8912"/>
        <n v="869"/>
        <n v="4221"/>
        <n v="114"/>
        <n v="127"/>
        <n v="7480"/>
        <n v="1088"/>
        <n v="3608"/>
        <n v="699"/>
        <n v="1275"/>
        <n v="3983"/>
        <n v="428"/>
        <n v="3126"/>
        <n v="487"/>
        <n v="5354"/>
        <n v="3729"/>
        <n v="7226"/>
        <n v="1338"/>
        <n v="963"/>
        <n v="459"/>
        <n v="566"/>
        <n v="5173"/>
        <n v="2587"/>
        <n v="3166"/>
        <n v="3211"/>
        <n v="1412"/>
        <n v="4405"/>
        <n v="6740"/>
        <n v="1607"/>
        <n v="3937"/>
        <n v="738"/>
        <n v="238"/>
        <n v="450"/>
        <n v="341"/>
        <n v="11398"/>
        <n v="2296"/>
        <n v="3283"/>
        <n v="10953"/>
        <n v="106"/>
        <n v="5599"/>
        <n v="1831"/>
        <n v="1426"/>
        <n v="38"/>
        <n v="14080"/>
        <n v="2514"/>
        <n v="3070"/>
        <n v="8868"/>
        <n v="5424"/>
        <n v="1081"/>
        <n v="4374"/>
        <n v="1009"/>
        <n v="4476"/>
        <n v="2618"/>
        <n v="1490"/>
        <n v="417"/>
        <n v="1997"/>
        <n v="5195"/>
        <n v="26565"/>
        <n v="1566"/>
        <n v="2203"/>
        <n v="705"/>
        <n v="26"/>
        <n v="3950"/>
        <n v="3440"/>
        <n v="6333"/>
        <n v="4305"/>
        <n v="867"/>
        <n v="29112"/>
        <n v="6092"/>
        <n v="7944"/>
        <n v="2453"/>
        <n v="110"/>
        <n v="1663"/>
        <n v="6811"/>
        <n v="5999"/>
        <n v="961"/>
        <n v="38934"/>
        <n v="1616"/>
        <n v="719"/>
        <n v="1463"/>
        <n v="3235"/>
        <n v="1671"/>
        <n v="5664"/>
        <n v="4166"/>
        <n v="78"/>
        <n v="4706"/>
        <n v="1192"/>
        <n v="4146"/>
        <n v="89"/>
        <n v="3063"/>
        <n v="7694"/>
        <n v="224"/>
        <n v="10889"/>
        <n v="3918"/>
        <n v="2241"/>
        <n v="472"/>
        <n v="50"/>
        <n v="10062"/>
        <n v="3331"/>
        <n v="1841"/>
        <n v="24132"/>
        <n v="10753"/>
        <n v="144"/>
        <n v="788"/>
        <n v="8880"/>
        <n v="2098"/>
        <n v="155"/>
        <n v="633"/>
        <n v="1682"/>
        <n v="3585"/>
        <n v="4987"/>
        <n v="6507"/>
        <n v="35238"/>
        <n v="1555"/>
        <n v="510"/>
        <n v="3420"/>
        <n v="1376"/>
        <n v="6423"/>
        <n v="1963"/>
        <n v="710"/>
        <n v="2904"/>
        <n v="118"/>
        <n v="15772"/>
        <n v="11"/>
        <n v="2669"/>
        <n v="4138"/>
        <n v="6046"/>
        <n v="306"/>
        <n v="3225"/>
        <n v="1025"/>
        <n v="9204"/>
        <n v="1106"/>
        <n v="362"/>
        <n v="20"/>
        <n v="7380"/>
        <n v="4515"/>
        <n v="2628"/>
        <n v="3422"/>
        <n v="388"/>
        <n v="1010"/>
        <n v="3564"/>
        <n v="3774"/>
        <n v="2315"/>
        <n v="141"/>
        <n v="5671"/>
        <n v="2993"/>
        <n v="1581"/>
        <n v="9126"/>
        <n v="1224"/>
        <n v="11189"/>
        <n v="7869"/>
        <n v="1975"/>
        <n v="3260"/>
        <n v="1504"/>
        <n v="23158"/>
        <n v="656"/>
        <n v="59"/>
        <n v="3115"/>
        <n v="3824"/>
        <n v="2788"/>
        <n v="1751"/>
        <n v="1708"/>
        <n v="8404"/>
        <n v="158"/>
        <n v="2974"/>
        <n v="7799"/>
        <n v="278"/>
        <n v="1594"/>
        <n v="2359"/>
        <n v="3034"/>
        <n v="1774"/>
        <n v="3647"/>
        <n v="85"/>
        <n v="1191"/>
        <n v="4709"/>
        <n v="6795"/>
        <n v="2156"/>
        <n v="4452"/>
        <n v="1646"/>
        <n v="5793"/>
        <n v="386"/>
        <n v="574"/>
        <n v="1700"/>
        <n v="3229"/>
        <n v="77"/>
        <n v="1362"/>
        <n v="1416"/>
        <n v="11634"/>
        <n v="6243"/>
        <n v="3723"/>
        <n v="2709"/>
        <n v="22180"/>
        <n v="777"/>
        <n v="12454"/>
        <n v="6024"/>
        <n v="5134"/>
        <n v="399"/>
        <n v="1421"/>
        <n v="7915"/>
        <n v="189"/>
        <n v="8434"/>
        <n v="5792"/>
        <n v="5128"/>
        <n v="207"/>
        <n v="2095"/>
        <n v="16578"/>
        <n v="1502"/>
        <n v="850"/>
        <n v="3496"/>
        <n v="363"/>
        <n v="18865"/>
        <n v="5196"/>
        <n v="4001"/>
        <n v="4288"/>
        <n v="173"/>
        <n v="8118"/>
        <n v="1253"/>
        <n v="4284"/>
        <n v="2080"/>
        <n v="1084"/>
        <n v="7036"/>
        <n v="5872"/>
        <n v="164"/>
        <n v="792"/>
        <n v="3120"/>
        <n v="1208"/>
        <n v="5541"/>
        <n v="3835"/>
        <n v="41"/>
        <n v="6537"/>
        <n v="2650"/>
        <n v="8689"/>
        <n v="9451"/>
        <n v="3318"/>
        <n v="775"/>
        <n v="5823"/>
        <n v="2516"/>
        <n v="3823"/>
        <n v="58425"/>
        <n v="3743"/>
        <n v="555"/>
        <n v="9832"/>
        <n v="17362"/>
        <n v="4846"/>
        <n v="3525"/>
        <n v="378"/>
        <n v="6787"/>
        <n v="9825"/>
        <n v="10786"/>
        <n v="6240"/>
        <n v="163"/>
        <n v="9409"/>
        <n v="5481"/>
        <n v="1127"/>
        <n v="320"/>
        <n v="313"/>
        <n v="136"/>
        <n v="332"/>
        <n v="204"/>
        <n v="784"/>
        <n v="5366"/>
        <n v="1865"/>
        <n v="1371"/>
        <n v="598"/>
        <n v="3827"/>
        <n v="20351"/>
        <n v="2140"/>
        <n v="5228"/>
        <n v="3813"/>
        <n v="10569"/>
        <n v="407"/>
        <n v="154"/>
        <n v="283"/>
        <n v="1473"/>
        <n v="267"/>
        <n v="439"/>
        <n v="1304"/>
        <n v="2305"/>
        <n v="1519"/>
        <n v="6943"/>
        <n v="3586"/>
        <n v="7692"/>
        <n v="4168"/>
        <n v="3083"/>
        <n v="2275"/>
        <n v="202"/>
        <n v="1630"/>
        <n v="616"/>
        <n v="167"/>
        <n v="4806"/>
        <n v="1462"/>
        <n v="4046"/>
        <n v="4525"/>
        <n v="26496"/>
        <n v="15743"/>
        <n v="2222"/>
        <n v="1284"/>
        <n v="4733"/>
        <n v="2684"/>
        <n v="2255"/>
        <n v="3583"/>
        <n v="2947"/>
        <n v="4114"/>
        <n v="10762"/>
        <n v="5015"/>
        <n v="1727"/>
        <n v="8321"/>
        <n v="4851"/>
        <n v="10256"/>
        <n v="2910"/>
        <n v="8978"/>
        <n v="2500"/>
        <n v="3704"/>
        <n v="1985"/>
        <n v="1546"/>
        <n v="765"/>
        <n v="128"/>
        <n v="2677"/>
        <n v="4151"/>
        <n v="1871"/>
        <n v="2742"/>
        <n v="799"/>
        <n v="8732"/>
        <n v="1745"/>
        <n v="12620"/>
        <n v="3946"/>
        <n v="9496"/>
        <n v="3990"/>
        <n v="1780"/>
        <n v="1721"/>
        <n v="2035"/>
        <n v="5266"/>
        <n v="2345"/>
        <n v="8285"/>
        <n v="1796"/>
        <n v="1694"/>
        <n v="2617"/>
        <n v="20177"/>
        <n v="974"/>
        <n v="7889"/>
        <n v="3702"/>
        <n v="619"/>
        <n v="79"/>
        <n v="2994"/>
        <n v="1178"/>
        <n v="3514"/>
        <n v="1131"/>
        <n v="4387"/>
        <n v="367"/>
        <n v="6318"/>
        <n v="1143"/>
        <n v="6008"/>
        <n v="1840"/>
        <n v="1107"/>
        <n v="2801"/>
        <n v="9781"/>
        <n v="764"/>
        <n v="1085"/>
        <n v="10542"/>
        <n v="8303"/>
        <n v="8229"/>
        <n v="5731"/>
        <n v="1019"/>
        <n v="5771"/>
        <n v="138"/>
        <n v="4240"/>
        <n v="1358"/>
        <n v="2787"/>
        <n v="4269"/>
        <n v="1494"/>
        <n v="642"/>
        <n v="2336"/>
        <n v="3158"/>
        <n v="938"/>
        <n v="3508"/>
        <n v="21"/>
        <n v="8182"/>
        <n v="6989"/>
        <n v="6329"/>
        <n v="940"/>
        <n v="5417"/>
        <n v="1176"/>
        <n v="2191"/>
        <n v="1710"/>
        <n v="58"/>
        <n v="1076"/>
        <n v="1007"/>
        <n v="15328"/>
        <n v="4546"/>
        <n v="8326"/>
        <n v="1059"/>
        <n v="133"/>
        <n v="65"/>
        <n v="5124"/>
        <n v="7980"/>
        <n v="4635"/>
        <n v="76"/>
        <n v="13898"/>
        <n v="957"/>
        <n v="812"/>
        <n v="301"/>
        <n v="249"/>
        <n v="1340"/>
        <n v="309"/>
        <n v="2845"/>
        <n v="12031"/>
        <n v="462"/>
        <n v="6075"/>
        <n v="9147"/>
        <n v="3754"/>
        <n v="2643"/>
        <n v="1820"/>
        <n v="1423"/>
        <n v="5953"/>
        <n v="30"/>
        <n v="1141"/>
        <n v="8599"/>
        <n v="2979"/>
        <n v="771"/>
        <n v="2450"/>
        <n v="16790"/>
        <n v="4893"/>
        <n v="63"/>
        <n v="258"/>
        <n v="3554"/>
        <n v="2314"/>
        <n v="5176"/>
        <n v="7457"/>
        <n v="57"/>
        <n v="11618"/>
        <n v="1788"/>
        <n v="680"/>
        <n v="435"/>
        <n v="72837"/>
        <n v="1812"/>
        <n v="2792"/>
        <n v="32"/>
        <n v="10179"/>
        <n v="500"/>
        <n v="4905"/>
        <n v="3307"/>
        <n v="12455"/>
        <n v="422"/>
        <n v="3659"/>
        <n v="2217"/>
        <n v="3150"/>
        <n v="1666"/>
        <n v="2210"/>
        <n v="1545"/>
        <n v="2106"/>
        <n v="477"/>
        <n v="1225"/>
        <n v="4911"/>
        <n v="397"/>
        <n v="7450"/>
        <n v="11850"/>
        <n v="24374"/>
        <n v="9365"/>
        <n v="2040"/>
        <n v="845"/>
        <n v="1947"/>
        <n v="682"/>
        <n v="172"/>
        <n v="10390"/>
        <n v="340"/>
        <n v="2883"/>
        <n v="2929"/>
        <n v="864"/>
        <n v="5512"/>
        <n v="3887"/>
        <n v="376"/>
        <n v="4191"/>
        <n v="2145"/>
        <n v="56"/>
        <n v="2343"/>
        <n v="1268"/>
        <n v="2582"/>
        <n v="2092"/>
        <n v="2640"/>
        <n v="2008"/>
        <n v="6228"/>
        <n v="2715"/>
        <n v="6039"/>
        <n v="4026"/>
        <n v="1456"/>
        <n v="3171"/>
        <n v="4235"/>
        <n v="1302"/>
        <n v="231"/>
        <n v="424"/>
        <n v="1779"/>
        <n v="6635"/>
        <n v="2586"/>
        <n v="6505"/>
        <n v="2377"/>
        <n v="1446"/>
        <n v="201"/>
        <n v="795"/>
        <n v="1164"/>
        <n v="389"/>
        <n v="153"/>
        <n v="27"/>
        <n v="931"/>
        <n v="1810"/>
        <n v="4979"/>
        <n v="1500"/>
        <n v="3685"/>
        <n v="15569"/>
        <n v="649"/>
        <n v="1505"/>
        <n v="572"/>
        <n v="1855"/>
        <n v="7645"/>
        <n v="4980"/>
        <n v="9509"/>
        <n v="40"/>
        <n v="2022"/>
        <n v="7552"/>
        <n v="2337"/>
        <n v="903"/>
        <n v="16091"/>
        <n v="7411"/>
        <n v="281"/>
        <n v="5397"/>
        <n v="991"/>
        <n v="21714"/>
        <n v="2531"/>
        <n v="20774"/>
        <n v="5495"/>
        <n v="866"/>
        <n v="1768"/>
        <n v="620"/>
        <n v="1749"/>
        <n v="1205"/>
        <n v="7064"/>
        <n v="1513"/>
        <n v="1071"/>
        <n v="505"/>
        <n v="1525"/>
        <n v="1404"/>
        <n v="1908"/>
        <n v="6018"/>
        <n v="842"/>
        <n v="658"/>
        <n v="26053"/>
        <n v="9220"/>
        <n v="19785"/>
        <n v="915"/>
        <n v="6134"/>
        <n v="9068"/>
        <n v="1931"/>
        <n v="1674"/>
        <n v="5045"/>
        <n v="3672"/>
        <n v="2301"/>
        <n v="16638"/>
        <n v="11971"/>
        <n v="5023"/>
        <n v="13200"/>
        <n v="21612"/>
        <n v="2304"/>
        <n v="1203"/>
        <n v="651"/>
        <n v="1582"/>
        <n v="88"/>
        <n v="627"/>
        <n v="264"/>
        <n v="1030"/>
        <n v="3748"/>
        <n v="4102"/>
        <n v="1507"/>
        <n v="1876"/>
        <n v="51810"/>
        <n v="1897"/>
        <n v="2703"/>
        <n v="10770"/>
        <n v="6067"/>
        <n v="18393"/>
        <n v="327"/>
        <n v="6220"/>
        <n v="190"/>
        <n v="227"/>
        <n v="1861"/>
        <n v="52"/>
        <n v="12924"/>
        <n v="715"/>
        <n v="645"/>
        <n v="211"/>
        <n v="9304"/>
        <n v="5283"/>
        <n v="2354"/>
        <n v="1539"/>
        <n v="24115"/>
        <n v="6307"/>
        <n v="4826"/>
        <n v="6866"/>
        <n v="6391"/>
        <n v="2765"/>
        <n v="9357"/>
        <n v="723"/>
        <n v="882"/>
        <n v="1035"/>
        <n v="454"/>
        <n v="3311"/>
        <n v="1654"/>
        <n v="1022"/>
        <n v="7855"/>
        <n v="5852"/>
        <n v="2745"/>
        <n v="99"/>
        <n v="392"/>
        <n v="1726"/>
        <n v="4560"/>
        <n v="2325"/>
        <n v="889"/>
        <n v="1277"/>
        <n v="939"/>
        <n v="2193"/>
        <n v="600"/>
        <n v="2115"/>
        <n v="659"/>
        <n v="2198"/>
        <n v="2005"/>
        <n v="80"/>
        <n v="758"/>
        <n v="4267"/>
        <n v="897"/>
        <n v="875"/>
        <n v="1200"/>
        <n v="2207"/>
        <n v="4081"/>
        <n v="10177"/>
        <n v="853"/>
        <n v="1524"/>
        <n v="2174"/>
        <n v="96"/>
        <n v="268"/>
        <n v="7508"/>
        <n v="11323"/>
        <n v="1976"/>
        <n v="2266"/>
        <n v="660"/>
        <n v="36830"/>
        <n v="10662"/>
        <n v="15276"/>
        <n v="2045"/>
        <n v="3041"/>
        <n v="833"/>
        <n v="3303"/>
        <n v="361"/>
        <n v="526"/>
        <n v="223"/>
        <n v="888"/>
        <n v="295"/>
        <n v="708"/>
        <n v="11607"/>
        <n v="10"/>
        <n v="3664"/>
        <n v="3898"/>
        <n v="519"/>
        <n v="5703"/>
        <n v="3061"/>
        <n v="2113"/>
        <n v="1533"/>
        <n v="2129"/>
        <n v="6729"/>
        <n v="13475"/>
        <n v="1004"/>
        <n v="120"/>
        <n v="13519"/>
        <n v="2306"/>
        <n v="802"/>
        <n v="1872"/>
        <n v="5850"/>
        <n v="1690"/>
        <n v="3793"/>
        <n v="434"/>
        <n v="1848"/>
        <n v="2346"/>
        <n v="1809"/>
        <n v="27035"/>
        <n v="8094"/>
        <n v="3579"/>
        <n v="15749"/>
        <n v="917"/>
        <n v="11163"/>
        <n v="8148"/>
        <n v="1230"/>
        <n v="5571"/>
        <n v="1033"/>
        <n v="14756"/>
        <n v="2003"/>
        <n v="200"/>
        <n v="10165"/>
        <n v="217"/>
        <n v="1838"/>
        <n v="1736"/>
        <n v="2311"/>
        <n v="567"/>
        <n v="2908"/>
        <n v="4293"/>
        <n v="4882"/>
        <n v="5383"/>
        <n v="2384"/>
        <n v="453"/>
        <n v="252"/>
        <n v="1514"/>
        <n v="9487"/>
        <n v="1672"/>
        <n v="662"/>
        <n v="4816"/>
        <n v="5181"/>
        <n v="11345"/>
        <n v="6141"/>
        <n v="4208"/>
        <n v="972"/>
        <n v="250"/>
        <n v="235"/>
        <n v="951"/>
        <n v="30930"/>
        <n v="5088"/>
        <n v="253"/>
        <n v="18397"/>
        <n v="3210"/>
        <n v="1254"/>
        <n v="2372"/>
        <n v="2341"/>
        <n v="1758"/>
        <n v="3342"/>
        <n v="778"/>
        <n v="18910"/>
        <n v="4241"/>
        <n v="17869"/>
        <n v="10145"/>
        <n v="5316"/>
        <n v="5594"/>
        <n v="23765"/>
        <n v="790"/>
        <n v="553"/>
        <n v="271"/>
        <n v="13801"/>
        <n v="1929"/>
        <n v="1204"/>
        <n v="5616"/>
        <n v="2014"/>
        <n v="2254"/>
        <n v="4845"/>
        <n v="40927"/>
        <n v="289"/>
        <n v="7754"/>
        <n v="1094"/>
        <n v="5407"/>
        <n v="635"/>
        <n v="3327"/>
        <n v="9712"/>
        <n v="4372"/>
        <n v="4863"/>
        <n v="1766"/>
        <n v="1174"/>
        <n v="11780"/>
        <n v="1580"/>
        <n v="1123"/>
        <n v="6211"/>
        <n v="1198"/>
        <n v="458"/>
        <n v="33630"/>
        <n v="2612"/>
        <n v="5710"/>
        <n v="151"/>
        <n v="4224"/>
        <n v="1678"/>
        <n v="244"/>
        <n v="19878"/>
        <n v="2843"/>
        <n v="4789"/>
        <n v="1591"/>
        <n v="26910"/>
        <n v="17994"/>
        <n v="1301"/>
        <n v="5833"/>
        <n v="654"/>
        <n v="16523"/>
        <n v="247"/>
        <n v="1065"/>
        <n v="9850"/>
        <n v="395"/>
        <n v="3153"/>
        <n v="3518"/>
        <n v="4776"/>
        <n v="150"/>
        <n v="4248"/>
        <n v="2481"/>
        <n v="4701"/>
        <n v="2604"/>
        <n v="9423"/>
        <n v="1398"/>
        <n v="3669"/>
        <n v="12772"/>
        <n v="4756"/>
        <n v="954"/>
        <n v="331"/>
        <n v="4220"/>
        <n v="3800"/>
        <n v="8790"/>
        <n v="4811"/>
        <n v="1311"/>
        <n v="9"/>
        <n v="4422"/>
        <n v="1754"/>
        <n v="2186"/>
        <n v="348"/>
        <n v="2381"/>
        <n v="2893"/>
        <n v="1722"/>
        <n v="2973"/>
        <n v="1693"/>
        <n v="7963"/>
        <n v="3227"/>
        <n v="7159"/>
        <n v="14160"/>
        <n v="12542"/>
        <n v="8190"/>
        <n v="1187"/>
        <n v="2714"/>
        <n v="10356"/>
        <n v="6583"/>
        <n v="1195"/>
        <n v="20095"/>
        <n v="199"/>
        <n v="1481"/>
      </sharedItems>
    </cacheField>
    <cacheField name=" Big" numFmtId="0">
      <sharedItems containsSemiMixedTypes="0" containsString="0" containsNumber="1" containsInteger="1" minValue="0" maxValue="124896"/>
    </cacheField>
    <cacheField name=" Fever" numFmtId="0">
      <sharedItems containsSemiMixedTypes="0" containsString="0" containsNumber="1" containsInteger="1" minValue="0" maxValue="145815"/>
    </cacheField>
    <cacheField name=" Indigo" numFmtId="0">
      <sharedItems containsSemiMixedTypes="0" containsString="0" containsNumber="1" containsInteger="1" minValue="0" maxValue="108339"/>
    </cacheField>
    <cacheField name=" Mirchi 2" numFmtId="0">
      <sharedItems containsSemiMixedTypes="0" containsString="0" containsNumber="1" containsInteger="1" minValue="0" maxValue="44654"/>
    </cacheField>
    <cacheField name=" Industry Rev" numFmtId="0">
      <sharedItems containsSemiMixedTypes="0" containsString="0" containsNumber="1" minValue="0" maxValue="243.14203799999996"/>
    </cacheField>
    <cacheField name=" Mirchi Rev" numFmtId="0">
      <sharedItems containsSemiMixedTypes="0" containsString="0" containsNumber="1" minValue="0" maxValue="62.509399999999999"/>
    </cacheField>
    <cacheField name=" City Rev" numFmtId="0">
      <sharedItems containsSemiMixedTypes="0" containsString="0" containsNumber="1" minValue="0" maxValue="72.209675000000004"/>
    </cacheField>
    <cacheField name=" Red Rev" numFmtId="0">
      <sharedItems containsSemiMixedTypes="0" containsString="0" containsNumber="1" minValue="0" maxValue="50.161247999999993"/>
    </cacheField>
    <cacheField name=" One Rev" numFmtId="0">
      <sharedItems containsSemiMixedTypes="0" containsString="0" containsNumber="1" minValue="0" maxValue="30.001394999999999"/>
    </cacheField>
    <cacheField name=" Big Rev" numFmtId="0">
      <sharedItems containsSemiMixedTypes="0" containsString="0" containsNumber="1" minValue="0" maxValue="35.095534999999998"/>
    </cacheField>
    <cacheField name=" Fev Rev" numFmtId="0">
      <sharedItems containsSemiMixedTypes="0" containsString="0" containsNumber="1" minValue="0" maxValue="53.626050000000006"/>
    </cacheField>
    <cacheField name=" Indigo Rev" numFmtId="0">
      <sharedItems containsSemiMixedTypes="0" containsString="0" containsNumber="1" minValue="0" maxValue="11.5892"/>
    </cacheField>
    <cacheField name=" Mirchi 2_Rev" numFmtId="0">
      <sharedItems containsSemiMixedTypes="0" containsString="0" containsNumber="1" minValue="0" maxValue="11.1635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52">
  <r>
    <x v="0"/>
    <d v="2018-04-18T00:00:00"/>
    <x v="0"/>
    <n v="592"/>
    <n v="0"/>
    <n v="0"/>
    <n v="0"/>
    <x v="0"/>
    <n v="0"/>
    <n v="126"/>
    <n v="0"/>
    <n v="0"/>
    <n v="0.24310000000000001"/>
    <n v="0"/>
    <n v="0"/>
    <n v="0"/>
    <n v="0.18640000000000001"/>
    <n v="0"/>
    <n v="5.67E-2"/>
    <n v="0"/>
    <n v="0"/>
  </r>
  <r>
    <x v="0"/>
    <d v="2018-04-18T00:00:00"/>
    <x v="1"/>
    <n v="96"/>
    <n v="0"/>
    <n v="0"/>
    <n v="0"/>
    <x v="1"/>
    <n v="0"/>
    <n v="96"/>
    <n v="0"/>
    <n v="0"/>
    <n v="4.3200000000000002E-2"/>
    <n v="0"/>
    <n v="0"/>
    <n v="0"/>
    <n v="0"/>
    <n v="0"/>
    <n v="4.3200000000000002E-2"/>
    <n v="0"/>
    <n v="0"/>
  </r>
  <r>
    <x v="0"/>
    <d v="2018-04-18T00:00:00"/>
    <x v="2"/>
    <n v="7116"/>
    <n v="1810"/>
    <n v="0"/>
    <n v="5306"/>
    <x v="1"/>
    <n v="0"/>
    <n v="0"/>
    <n v="0"/>
    <n v="0"/>
    <n v="2.7621000000000002"/>
    <n v="0.90500000000000003"/>
    <n v="0"/>
    <n v="1.8571"/>
    <n v="0"/>
    <n v="0"/>
    <n v="0"/>
    <n v="0"/>
    <n v="0"/>
  </r>
  <r>
    <x v="0"/>
    <d v="2018-04-18T00:00:00"/>
    <x v="3"/>
    <n v="8870"/>
    <n v="0"/>
    <n v="0"/>
    <n v="3866"/>
    <x v="1"/>
    <n v="0"/>
    <n v="5004"/>
    <n v="0"/>
    <n v="0"/>
    <n v="3.6048999999999998"/>
    <n v="0"/>
    <n v="0"/>
    <n v="1.3531"/>
    <n v="0"/>
    <n v="0"/>
    <n v="2.2517999999999998"/>
    <n v="0"/>
    <n v="0"/>
  </r>
  <r>
    <x v="0"/>
    <d v="2018-04-18T00:00:00"/>
    <x v="4"/>
    <n v="428472"/>
    <n v="99146"/>
    <n v="58578"/>
    <n v="60463"/>
    <x v="2"/>
    <n v="55427"/>
    <n v="41159"/>
    <n v="0"/>
    <n v="11769"/>
    <n v="191.14099899999999"/>
    <n v="58.422499999999999"/>
    <n v="27.583575"/>
    <n v="24.196994"/>
    <n v="30.001394999999999"/>
    <n v="21.130405"/>
    <n v="19.537700000000001"/>
    <n v="0"/>
    <n v="2.94225"/>
  </r>
  <r>
    <x v="0"/>
    <d v="2018-04-18T00:00:00"/>
    <x v="5"/>
    <n v="3835"/>
    <n v="0"/>
    <n v="0"/>
    <n v="0"/>
    <x v="1"/>
    <n v="3835"/>
    <n v="0"/>
    <n v="0"/>
    <n v="0"/>
    <n v="2.1092499999999998"/>
    <n v="0"/>
    <n v="0"/>
    <n v="0"/>
    <n v="0"/>
    <n v="2.1092499999999998"/>
    <n v="0"/>
    <n v="0"/>
    <n v="0"/>
  </r>
  <r>
    <x v="0"/>
    <d v="2018-04-18T00:00:00"/>
    <x v="6"/>
    <n v="4258"/>
    <n v="0"/>
    <n v="0"/>
    <n v="4258"/>
    <x v="1"/>
    <n v="0"/>
    <n v="0"/>
    <n v="0"/>
    <n v="0"/>
    <n v="1.0645"/>
    <n v="0"/>
    <n v="0"/>
    <n v="1.0645"/>
    <n v="0"/>
    <n v="0"/>
    <n v="0"/>
    <n v="0"/>
    <n v="0"/>
  </r>
  <r>
    <x v="0"/>
    <d v="2018-04-18T00:00:00"/>
    <x v="7"/>
    <n v="1772"/>
    <n v="1398"/>
    <n v="0"/>
    <n v="374"/>
    <x v="1"/>
    <n v="0"/>
    <n v="0"/>
    <n v="0"/>
    <n v="0"/>
    <n v="0.82989999999999997"/>
    <n v="0.69899999999999995"/>
    <n v="0"/>
    <n v="0.13089999999999999"/>
    <n v="0"/>
    <n v="0"/>
    <n v="0"/>
    <n v="0"/>
    <n v="0"/>
  </r>
  <r>
    <x v="0"/>
    <d v="2018-04-18T00:00:00"/>
    <x v="8"/>
    <n v="4930"/>
    <n v="0"/>
    <n v="4930"/>
    <n v="0"/>
    <x v="1"/>
    <n v="0"/>
    <n v="0"/>
    <n v="0"/>
    <n v="0"/>
    <n v="1.2324999999999999"/>
    <n v="0"/>
    <n v="1.2324999999999999"/>
    <n v="0"/>
    <n v="0"/>
    <n v="0"/>
    <n v="0"/>
    <n v="0"/>
    <n v="0"/>
  </r>
  <r>
    <x v="0"/>
    <d v="2018-04-18T00:00:00"/>
    <x v="9"/>
    <n v="134"/>
    <n v="0"/>
    <n v="0"/>
    <n v="0"/>
    <x v="1"/>
    <n v="0"/>
    <n v="134"/>
    <n v="0"/>
    <n v="0"/>
    <n v="6.0299999999999999E-2"/>
    <n v="0"/>
    <n v="0"/>
    <n v="0"/>
    <n v="0"/>
    <n v="0"/>
    <n v="6.0299999999999999E-2"/>
    <n v="0"/>
    <n v="0"/>
  </r>
  <r>
    <x v="0"/>
    <d v="2018-04-18T00:00:00"/>
    <x v="10"/>
    <n v="65217"/>
    <n v="27778"/>
    <n v="0"/>
    <n v="7228"/>
    <x v="1"/>
    <n v="17010"/>
    <n v="13201"/>
    <n v="0"/>
    <n v="0"/>
    <n v="26.201650000000004"/>
    <n v="11.890499999999999"/>
    <n v="0"/>
    <n v="1.8069999999999999"/>
    <n v="0"/>
    <n v="6.563699999999999"/>
    <n v="5.9404500000000002"/>
    <n v="0"/>
    <n v="0"/>
  </r>
  <r>
    <x v="0"/>
    <d v="2018-04-18T00:00:00"/>
    <x v="11"/>
    <n v="1925"/>
    <n v="0"/>
    <n v="0"/>
    <n v="0"/>
    <x v="1"/>
    <n v="0"/>
    <n v="1925"/>
    <n v="0"/>
    <n v="0"/>
    <n v="0.86624999999999996"/>
    <n v="0"/>
    <n v="0"/>
    <n v="0"/>
    <n v="0"/>
    <n v="0"/>
    <n v="0.86624999999999996"/>
    <n v="0"/>
    <n v="0"/>
  </r>
  <r>
    <x v="0"/>
    <d v="2018-04-18T00:00:00"/>
    <x v="12"/>
    <n v="711"/>
    <n v="0"/>
    <n v="711"/>
    <n v="0"/>
    <x v="1"/>
    <n v="0"/>
    <n v="0"/>
    <n v="0"/>
    <n v="0"/>
    <n v="0.39105000000000001"/>
    <n v="0"/>
    <n v="0.39105000000000001"/>
    <n v="0"/>
    <n v="0"/>
    <n v="0"/>
    <n v="0"/>
    <n v="0"/>
    <n v="0"/>
  </r>
  <r>
    <x v="0"/>
    <d v="2018-04-18T00:00:00"/>
    <x v="13"/>
    <n v="4021"/>
    <n v="0"/>
    <n v="0"/>
    <n v="1889"/>
    <x v="3"/>
    <n v="0"/>
    <n v="0"/>
    <n v="0"/>
    <n v="0"/>
    <n v="1.5139499999999999"/>
    <n v="0"/>
    <n v="0"/>
    <n v="0.66115000000000002"/>
    <n v="0.8528"/>
    <n v="0"/>
    <n v="0"/>
    <n v="0"/>
    <n v="0"/>
  </r>
  <r>
    <x v="0"/>
    <d v="2018-04-18T00:00:00"/>
    <x v="14"/>
    <n v="3956"/>
    <n v="0"/>
    <n v="1128"/>
    <n v="0"/>
    <x v="4"/>
    <n v="0"/>
    <n v="1376"/>
    <n v="0"/>
    <n v="0"/>
    <n v="1.8204"/>
    <n v="0"/>
    <n v="0.62039999999999995"/>
    <n v="0"/>
    <n v="0.58079999999999998"/>
    <n v="0"/>
    <n v="0.61919999999999997"/>
    <n v="0"/>
    <n v="0"/>
  </r>
  <r>
    <x v="0"/>
    <d v="2018-04-18T00:00:00"/>
    <x v="15"/>
    <n v="6047"/>
    <n v="2735"/>
    <n v="0"/>
    <n v="0"/>
    <x v="1"/>
    <n v="3312"/>
    <n v="0"/>
    <n v="0"/>
    <n v="0"/>
    <n v="3.1890999999999998"/>
    <n v="1.3674999999999999"/>
    <n v="0"/>
    <n v="0"/>
    <n v="0"/>
    <n v="1.8216000000000001"/>
    <n v="0"/>
    <n v="0"/>
    <n v="0"/>
  </r>
  <r>
    <x v="0"/>
    <d v="2018-04-18T00:00:00"/>
    <x v="16"/>
    <n v="2656"/>
    <n v="0"/>
    <n v="0"/>
    <n v="0"/>
    <x v="1"/>
    <n v="0"/>
    <n v="2656"/>
    <n v="0"/>
    <n v="0"/>
    <n v="1.1952"/>
    <n v="0"/>
    <n v="0"/>
    <n v="0"/>
    <n v="0"/>
    <n v="0"/>
    <n v="1.1952"/>
    <n v="0"/>
    <n v="0"/>
  </r>
  <r>
    <x v="0"/>
    <d v="2018-04-18T00:00:00"/>
    <x v="17"/>
    <n v="2253"/>
    <n v="0"/>
    <n v="2253"/>
    <n v="0"/>
    <x v="1"/>
    <n v="0"/>
    <n v="0"/>
    <n v="0"/>
    <n v="0"/>
    <n v="1.23915"/>
    <n v="0"/>
    <n v="1.23915"/>
    <n v="0"/>
    <n v="0"/>
    <n v="0"/>
    <n v="0"/>
    <n v="0"/>
    <n v="0"/>
  </r>
  <r>
    <x v="0"/>
    <d v="2018-04-18T00:00:00"/>
    <x v="18"/>
    <n v="1516"/>
    <n v="0"/>
    <n v="0"/>
    <n v="0"/>
    <x v="1"/>
    <n v="0"/>
    <n v="1516"/>
    <n v="0"/>
    <n v="0"/>
    <n v="0.68220000000000003"/>
    <n v="0"/>
    <n v="0"/>
    <n v="0"/>
    <n v="0"/>
    <n v="0"/>
    <n v="0.68220000000000003"/>
    <n v="0"/>
    <n v="0"/>
  </r>
  <r>
    <x v="0"/>
    <d v="2018-04-18T00:00:00"/>
    <x v="19"/>
    <n v="2823"/>
    <n v="0"/>
    <n v="0"/>
    <n v="694"/>
    <x v="1"/>
    <n v="0"/>
    <n v="0"/>
    <n v="2129"/>
    <n v="0"/>
    <n v="0.66870000000000007"/>
    <n v="0"/>
    <n v="0"/>
    <n v="0.2429"/>
    <n v="0"/>
    <n v="0"/>
    <n v="0"/>
    <n v="0.42580000000000001"/>
    <n v="0"/>
  </r>
  <r>
    <x v="0"/>
    <d v="2018-04-18T00:00:00"/>
    <x v="20"/>
    <n v="3308"/>
    <n v="0"/>
    <n v="0"/>
    <n v="0"/>
    <x v="1"/>
    <n v="0"/>
    <n v="0"/>
    <n v="0"/>
    <n v="3308"/>
    <n v="0.82699999999999996"/>
    <n v="0"/>
    <n v="0"/>
    <n v="0"/>
    <n v="0"/>
    <n v="0"/>
    <n v="0"/>
    <n v="0"/>
    <n v="0.82699999999999996"/>
  </r>
  <r>
    <x v="0"/>
    <d v="2018-04-18T00:00:00"/>
    <x v="21"/>
    <n v="4189"/>
    <n v="0"/>
    <n v="0"/>
    <n v="0"/>
    <x v="1"/>
    <n v="0"/>
    <n v="0"/>
    <n v="4189"/>
    <n v="0"/>
    <n v="0.83779999999999999"/>
    <n v="0"/>
    <n v="0"/>
    <n v="0"/>
    <n v="0"/>
    <n v="0"/>
    <n v="0"/>
    <n v="0.83779999999999999"/>
    <n v="0"/>
  </r>
  <r>
    <x v="0"/>
    <d v="2018-04-18T00:00:00"/>
    <x v="22"/>
    <n v="2431"/>
    <n v="0"/>
    <n v="2431"/>
    <n v="0"/>
    <x v="1"/>
    <n v="0"/>
    <n v="0"/>
    <n v="0"/>
    <n v="0"/>
    <n v="1.3370500000000001"/>
    <n v="0"/>
    <n v="1.3370500000000001"/>
    <n v="0"/>
    <n v="0"/>
    <n v="0"/>
    <n v="0"/>
    <n v="0"/>
    <n v="0"/>
  </r>
  <r>
    <x v="0"/>
    <d v="2018-04-18T00:00:00"/>
    <x v="23"/>
    <n v="208"/>
    <n v="0"/>
    <n v="208"/>
    <n v="0"/>
    <x v="1"/>
    <n v="0"/>
    <n v="0"/>
    <n v="0"/>
    <n v="0"/>
    <n v="0.1144"/>
    <n v="0"/>
    <n v="0.1144"/>
    <n v="0"/>
    <n v="0"/>
    <n v="0"/>
    <n v="0"/>
    <n v="0"/>
    <n v="0"/>
  </r>
  <r>
    <x v="0"/>
    <d v="2018-04-18T00:00:00"/>
    <x v="24"/>
    <n v="327"/>
    <n v="0"/>
    <n v="0"/>
    <n v="0"/>
    <x v="1"/>
    <n v="0"/>
    <n v="0"/>
    <n v="0"/>
    <n v="327"/>
    <n v="8.1750000000000003E-2"/>
    <n v="0"/>
    <n v="0"/>
    <n v="0"/>
    <n v="0"/>
    <n v="0"/>
    <n v="0"/>
    <n v="0"/>
    <n v="8.1750000000000003E-2"/>
  </r>
  <r>
    <x v="0"/>
    <d v="2018-04-18T00:00:00"/>
    <x v="25"/>
    <n v="4746"/>
    <n v="0"/>
    <n v="0"/>
    <n v="2381"/>
    <x v="1"/>
    <n v="0"/>
    <n v="2365"/>
    <n v="0"/>
    <n v="0"/>
    <n v="1.8976"/>
    <n v="0"/>
    <n v="0"/>
    <n v="0.83335000000000004"/>
    <n v="0"/>
    <n v="0"/>
    <n v="1.0642499999999999"/>
    <n v="0"/>
    <n v="0"/>
  </r>
  <r>
    <x v="0"/>
    <d v="2018-04-18T00:00:00"/>
    <x v="26"/>
    <n v="19079"/>
    <n v="2879"/>
    <n v="0"/>
    <n v="5667"/>
    <x v="1"/>
    <n v="0"/>
    <n v="0"/>
    <n v="7258"/>
    <n v="0"/>
    <n v="6.6758000000000006"/>
    <n v="1.4395"/>
    <n v="0"/>
    <n v="1.9834499999999999"/>
    <n v="0"/>
    <n v="0"/>
    <n v="0"/>
    <n v="1.4516"/>
    <n v="0"/>
  </r>
  <r>
    <x v="0"/>
    <d v="2018-04-18T00:00:00"/>
    <x v="27"/>
    <n v="11661"/>
    <n v="8250"/>
    <n v="3411"/>
    <n v="0"/>
    <x v="1"/>
    <n v="0"/>
    <n v="0"/>
    <n v="0"/>
    <n v="0"/>
    <n v="6.0010500000000002"/>
    <n v="4.125"/>
    <n v="1.87605"/>
    <n v="0"/>
    <n v="0"/>
    <n v="0"/>
    <n v="0"/>
    <n v="0"/>
    <n v="0"/>
  </r>
  <r>
    <x v="0"/>
    <d v="2018-04-18T00:00:00"/>
    <x v="28"/>
    <n v="105833"/>
    <n v="0"/>
    <n v="33311"/>
    <n v="16332"/>
    <x v="5"/>
    <n v="33554"/>
    <n v="0"/>
    <n v="0"/>
    <n v="0"/>
    <n v="46.636873000000001"/>
    <n v="0"/>
    <n v="17.291600000000003"/>
    <n v="8.1851280000000006"/>
    <n v="3.3611999999999997"/>
    <n v="15.296200000000001"/>
    <n v="0"/>
    <n v="0"/>
    <n v="0"/>
  </r>
  <r>
    <x v="0"/>
    <d v="2018-04-18T00:00:00"/>
    <x v="29"/>
    <n v="1426"/>
    <n v="0"/>
    <n v="0"/>
    <n v="0"/>
    <x v="1"/>
    <n v="0"/>
    <n v="0"/>
    <n v="1426"/>
    <n v="0"/>
    <n v="0.28520000000000001"/>
    <n v="0"/>
    <n v="0"/>
    <n v="0"/>
    <n v="0"/>
    <n v="0"/>
    <n v="0"/>
    <n v="0.28520000000000001"/>
    <n v="0"/>
  </r>
  <r>
    <x v="0"/>
    <d v="2018-04-18T00:00:00"/>
    <x v="30"/>
    <n v="26"/>
    <n v="0"/>
    <n v="0"/>
    <n v="26"/>
    <x v="1"/>
    <n v="0"/>
    <n v="0"/>
    <n v="0"/>
    <n v="0"/>
    <n v="9.1000000000000004E-3"/>
    <n v="0"/>
    <n v="0"/>
    <n v="9.1000000000000004E-3"/>
    <n v="0"/>
    <n v="0"/>
    <n v="0"/>
    <n v="0"/>
    <n v="0"/>
  </r>
  <r>
    <x v="0"/>
    <d v="2018-04-18T00:00:00"/>
    <x v="31"/>
    <n v="1610"/>
    <n v="0"/>
    <n v="0"/>
    <n v="0"/>
    <x v="1"/>
    <n v="0"/>
    <n v="0"/>
    <n v="0"/>
    <n v="1610"/>
    <n v="0.40250000000000002"/>
    <n v="0"/>
    <n v="0"/>
    <n v="0"/>
    <n v="0"/>
    <n v="0"/>
    <n v="0"/>
    <n v="0"/>
    <n v="0.40250000000000002"/>
  </r>
  <r>
    <x v="0"/>
    <d v="2018-04-18T00:00:00"/>
    <x v="32"/>
    <n v="5026"/>
    <n v="0"/>
    <n v="0"/>
    <n v="0"/>
    <x v="1"/>
    <n v="5026"/>
    <n v="0"/>
    <n v="0"/>
    <n v="0"/>
    <n v="2.2529749999999997"/>
    <n v="0"/>
    <n v="0"/>
    <n v="0"/>
    <n v="0"/>
    <n v="2.2529749999999997"/>
    <n v="0"/>
    <n v="0"/>
    <n v="0"/>
  </r>
  <r>
    <x v="0"/>
    <d v="2018-04-18T00:00:00"/>
    <x v="33"/>
    <n v="795"/>
    <n v="0"/>
    <n v="0"/>
    <n v="795"/>
    <x v="1"/>
    <n v="0"/>
    <n v="0"/>
    <n v="0"/>
    <n v="0"/>
    <n v="0.27825"/>
    <n v="0"/>
    <n v="0"/>
    <n v="0.27825"/>
    <n v="0"/>
    <n v="0"/>
    <n v="0"/>
    <n v="0"/>
    <n v="0"/>
  </r>
  <r>
    <x v="0"/>
    <d v="2018-04-18T00:00:00"/>
    <x v="34"/>
    <n v="8834"/>
    <n v="0"/>
    <n v="0"/>
    <n v="0"/>
    <x v="6"/>
    <n v="0"/>
    <n v="0"/>
    <n v="4647"/>
    <n v="0"/>
    <n v="2.4995250000000002"/>
    <n v="0"/>
    <n v="0"/>
    <n v="0"/>
    <n v="1.570125"/>
    <n v="0"/>
    <n v="0"/>
    <n v="0.9294"/>
    <n v="0"/>
  </r>
  <r>
    <x v="0"/>
    <d v="2018-04-18T00:00:00"/>
    <x v="35"/>
    <n v="1398"/>
    <n v="0"/>
    <n v="0"/>
    <n v="1398"/>
    <x v="1"/>
    <n v="0"/>
    <n v="0"/>
    <n v="0"/>
    <n v="0"/>
    <n v="1.1882999999999999"/>
    <n v="0"/>
    <n v="0"/>
    <n v="1.1882999999999999"/>
    <n v="0"/>
    <n v="0"/>
    <n v="0"/>
    <n v="0"/>
    <n v="0"/>
  </r>
  <r>
    <x v="0"/>
    <d v="2018-04-18T00:00:00"/>
    <x v="36"/>
    <n v="1661"/>
    <n v="812"/>
    <n v="849"/>
    <n v="0"/>
    <x v="1"/>
    <n v="0"/>
    <n v="0"/>
    <n v="0"/>
    <n v="0"/>
    <n v="0.87295"/>
    <n v="0.40600000000000003"/>
    <n v="0.46694999999999998"/>
    <n v="0"/>
    <n v="0"/>
    <n v="0"/>
    <n v="0"/>
    <n v="0"/>
    <n v="0"/>
  </r>
  <r>
    <x v="0"/>
    <d v="2018-04-18T00:00:00"/>
    <x v="37"/>
    <n v="615"/>
    <n v="0"/>
    <n v="0"/>
    <n v="0"/>
    <x v="7"/>
    <n v="0"/>
    <n v="79"/>
    <n v="0"/>
    <n v="0"/>
    <n v="0.24995000000000001"/>
    <n v="0"/>
    <n v="0"/>
    <n v="0"/>
    <n v="0.21440000000000001"/>
    <n v="0"/>
    <n v="3.5549999999999998E-2"/>
    <n v="0"/>
    <n v="0"/>
  </r>
  <r>
    <x v="0"/>
    <d v="2018-04-18T00:00:00"/>
    <x v="38"/>
    <n v="6343"/>
    <n v="0"/>
    <n v="0"/>
    <n v="340"/>
    <x v="1"/>
    <n v="0"/>
    <n v="1961"/>
    <n v="2387"/>
    <n v="1655"/>
    <n v="1.8925999999999998"/>
    <n v="0"/>
    <n v="0"/>
    <n v="0.11899999999999999"/>
    <n v="0"/>
    <n v="0"/>
    <n v="0.88244999999999996"/>
    <n v="0.47740000000000005"/>
    <n v="0.41375000000000001"/>
  </r>
  <r>
    <x v="0"/>
    <d v="2018-04-18T00:00:00"/>
    <x v="39"/>
    <n v="465"/>
    <n v="0"/>
    <n v="0"/>
    <n v="0"/>
    <x v="8"/>
    <n v="0"/>
    <n v="0"/>
    <n v="0"/>
    <n v="0"/>
    <n v="0.186"/>
    <n v="0"/>
    <n v="0"/>
    <n v="0"/>
    <n v="0.186"/>
    <n v="0"/>
    <n v="0"/>
    <n v="0"/>
    <n v="0"/>
  </r>
  <r>
    <x v="0"/>
    <d v="2018-04-18T00:00:00"/>
    <x v="40"/>
    <n v="13650"/>
    <n v="0"/>
    <n v="0"/>
    <n v="0"/>
    <x v="1"/>
    <n v="0"/>
    <n v="6628"/>
    <n v="0"/>
    <n v="7022"/>
    <n v="4.7381000000000002"/>
    <n v="0"/>
    <n v="0"/>
    <n v="0"/>
    <n v="0"/>
    <n v="0"/>
    <n v="2.9826000000000001"/>
    <n v="0"/>
    <n v="1.7555000000000001"/>
  </r>
  <r>
    <x v="0"/>
    <d v="2018-04-18T00:00:00"/>
    <x v="41"/>
    <n v="481"/>
    <n v="0"/>
    <n v="0"/>
    <n v="0"/>
    <x v="1"/>
    <n v="0"/>
    <n v="0"/>
    <n v="481"/>
    <n v="0"/>
    <n v="9.6199999999999994E-2"/>
    <n v="0"/>
    <n v="0"/>
    <n v="0"/>
    <n v="0"/>
    <n v="0"/>
    <n v="0"/>
    <n v="9.6199999999999994E-2"/>
    <n v="0"/>
  </r>
  <r>
    <x v="0"/>
    <d v="2018-04-18T00:00:00"/>
    <x v="42"/>
    <n v="913"/>
    <n v="0"/>
    <n v="518"/>
    <n v="0"/>
    <x v="1"/>
    <n v="0"/>
    <n v="395"/>
    <n v="0"/>
    <n v="0"/>
    <n v="0.46265000000000001"/>
    <n v="0"/>
    <n v="0.28489999999999999"/>
    <n v="0"/>
    <n v="0"/>
    <n v="0"/>
    <n v="0.17774999999999999"/>
    <n v="0"/>
    <n v="0"/>
  </r>
  <r>
    <x v="0"/>
    <d v="2018-04-18T00:00:00"/>
    <x v="43"/>
    <n v="244"/>
    <n v="0"/>
    <n v="244"/>
    <n v="0"/>
    <x v="1"/>
    <n v="0"/>
    <n v="0"/>
    <n v="0"/>
    <n v="0"/>
    <n v="0.13420000000000001"/>
    <n v="0"/>
    <n v="0.13420000000000001"/>
    <n v="0"/>
    <n v="0"/>
    <n v="0"/>
    <n v="0"/>
    <n v="0"/>
    <n v="0"/>
  </r>
  <r>
    <x v="0"/>
    <d v="2018-04-18T00:00:00"/>
    <x v="44"/>
    <n v="8"/>
    <n v="0"/>
    <n v="8"/>
    <n v="0"/>
    <x v="1"/>
    <n v="0"/>
    <n v="0"/>
    <n v="0"/>
    <n v="0"/>
    <n v="4.4000000000000003E-3"/>
    <n v="0"/>
    <n v="4.4000000000000003E-3"/>
    <n v="0"/>
    <n v="0"/>
    <n v="0"/>
    <n v="0"/>
    <n v="0"/>
    <n v="0"/>
  </r>
  <r>
    <x v="0"/>
    <d v="2018-04-18T00:00:00"/>
    <x v="45"/>
    <n v="13256"/>
    <n v="2845"/>
    <n v="3303"/>
    <n v="1426"/>
    <x v="1"/>
    <n v="0"/>
    <n v="2730"/>
    <n v="0"/>
    <n v="1465"/>
    <n v="5.4386499999999991"/>
    <n v="1.4224999999999999"/>
    <n v="1.3186499999999999"/>
    <n v="0.49909999999999999"/>
    <n v="0"/>
    <n v="0"/>
    <n v="1.0143"/>
    <n v="0"/>
    <n v="0.36625000000000002"/>
  </r>
  <r>
    <x v="0"/>
    <d v="2018-04-18T00:00:00"/>
    <x v="46"/>
    <n v="4221"/>
    <n v="0"/>
    <n v="0"/>
    <n v="0"/>
    <x v="1"/>
    <n v="0"/>
    <n v="4221"/>
    <n v="0"/>
    <n v="0"/>
    <n v="1.2663"/>
    <n v="0"/>
    <n v="0"/>
    <n v="0"/>
    <n v="0"/>
    <n v="0"/>
    <n v="1.2663"/>
    <n v="0"/>
    <n v="0"/>
  </r>
  <r>
    <x v="0"/>
    <d v="2018-04-18T00:00:00"/>
    <x v="47"/>
    <n v="7491"/>
    <n v="0"/>
    <n v="0"/>
    <n v="2430"/>
    <x v="1"/>
    <n v="5061"/>
    <n v="0"/>
    <n v="0"/>
    <n v="0"/>
    <n v="3.6340500000000002"/>
    <n v="0"/>
    <n v="0"/>
    <n v="0.85050000000000003"/>
    <n v="0"/>
    <n v="2.78355"/>
    <n v="0"/>
    <n v="0"/>
    <n v="0"/>
  </r>
  <r>
    <x v="0"/>
    <d v="2018-04-18T00:00:00"/>
    <x v="48"/>
    <n v="239"/>
    <n v="0"/>
    <n v="0"/>
    <n v="0"/>
    <x v="1"/>
    <n v="0"/>
    <n v="239"/>
    <n v="0"/>
    <n v="0"/>
    <n v="7.17E-2"/>
    <n v="0"/>
    <n v="0"/>
    <n v="0"/>
    <n v="0"/>
    <n v="0"/>
    <n v="7.17E-2"/>
    <n v="0"/>
    <n v="0"/>
  </r>
  <r>
    <x v="0"/>
    <d v="2018-04-18T00:00:00"/>
    <x v="49"/>
    <n v="228"/>
    <n v="0"/>
    <n v="0"/>
    <n v="0"/>
    <x v="9"/>
    <n v="0"/>
    <n v="0"/>
    <n v="0"/>
    <n v="0"/>
    <n v="9.1200000000000003E-2"/>
    <n v="0"/>
    <n v="0"/>
    <n v="0"/>
    <n v="9.1200000000000003E-2"/>
    <n v="0"/>
    <n v="0"/>
    <n v="0"/>
    <n v="0"/>
  </r>
  <r>
    <x v="0"/>
    <d v="2018-04-18T00:00:00"/>
    <x v="50"/>
    <n v="44841"/>
    <n v="0"/>
    <n v="0"/>
    <n v="11066"/>
    <x v="1"/>
    <n v="0"/>
    <n v="19313"/>
    <n v="0"/>
    <n v="0"/>
    <n v="22.944249999999997"/>
    <n v="0"/>
    <n v="0"/>
    <n v="9.4061000000000003"/>
    <n v="0"/>
    <n v="0"/>
    <n v="8.4764499999999998"/>
    <n v="0"/>
    <n v="0"/>
  </r>
  <r>
    <x v="0"/>
    <d v="2018-04-18T00:00:00"/>
    <x v="51"/>
    <n v="4918"/>
    <n v="0"/>
    <n v="4918"/>
    <n v="0"/>
    <x v="1"/>
    <n v="0"/>
    <n v="0"/>
    <n v="0"/>
    <n v="0"/>
    <n v="0.86065000000000003"/>
    <n v="0"/>
    <n v="0.86065000000000003"/>
    <n v="0"/>
    <n v="0"/>
    <n v="0"/>
    <n v="0"/>
    <n v="0"/>
    <n v="0"/>
  </r>
  <r>
    <x v="0"/>
    <d v="2018-04-18T00:00:00"/>
    <x v="52"/>
    <n v="275"/>
    <n v="0"/>
    <n v="0"/>
    <n v="0"/>
    <x v="1"/>
    <n v="0"/>
    <n v="0"/>
    <n v="275"/>
    <n v="0"/>
    <n v="5.5E-2"/>
    <n v="0"/>
    <n v="0"/>
    <n v="0"/>
    <n v="0"/>
    <n v="0"/>
    <n v="0"/>
    <n v="5.5E-2"/>
    <n v="0"/>
  </r>
  <r>
    <x v="0"/>
    <d v="2018-04-18T00:00:00"/>
    <x v="53"/>
    <n v="1058"/>
    <n v="0"/>
    <n v="0"/>
    <n v="0"/>
    <x v="1"/>
    <n v="0"/>
    <n v="1058"/>
    <n v="0"/>
    <n v="0"/>
    <n v="0.47610000000000002"/>
    <n v="0"/>
    <n v="0"/>
    <n v="0"/>
    <n v="0"/>
    <n v="0"/>
    <n v="0.47610000000000002"/>
    <n v="0"/>
    <n v="0"/>
  </r>
  <r>
    <x v="0"/>
    <d v="2018-04-18T00:00:00"/>
    <x v="54"/>
    <n v="2961"/>
    <n v="0"/>
    <n v="2961"/>
    <n v="0"/>
    <x v="1"/>
    <n v="0"/>
    <n v="0"/>
    <n v="0"/>
    <n v="0"/>
    <n v="2.0710500000000001"/>
    <n v="0"/>
    <n v="2.0710500000000001"/>
    <n v="0"/>
    <n v="0"/>
    <n v="0"/>
    <n v="0"/>
    <n v="0"/>
    <n v="0"/>
  </r>
  <r>
    <x v="0"/>
    <d v="2018-04-18T00:00:00"/>
    <x v="55"/>
    <n v="595"/>
    <n v="0"/>
    <n v="0"/>
    <n v="0"/>
    <x v="1"/>
    <n v="0"/>
    <n v="595"/>
    <n v="0"/>
    <n v="0"/>
    <n v="0.26774999999999999"/>
    <n v="0"/>
    <n v="0"/>
    <n v="0"/>
    <n v="0"/>
    <n v="0"/>
    <n v="0.26774999999999999"/>
    <n v="0"/>
    <n v="0"/>
  </r>
  <r>
    <x v="0"/>
    <d v="2018-04-18T00:00:00"/>
    <x v="56"/>
    <n v="1155"/>
    <n v="0"/>
    <n v="0"/>
    <n v="1155"/>
    <x v="1"/>
    <n v="0"/>
    <n v="0"/>
    <n v="0"/>
    <n v="0"/>
    <n v="0.40425"/>
    <n v="0"/>
    <n v="0"/>
    <n v="0.40425"/>
    <n v="0"/>
    <n v="0"/>
    <n v="0"/>
    <n v="0"/>
    <n v="0"/>
  </r>
  <r>
    <x v="0"/>
    <d v="2018-04-18T00:00:00"/>
    <x v="57"/>
    <n v="1738"/>
    <n v="0"/>
    <n v="888"/>
    <n v="0"/>
    <x v="1"/>
    <n v="850"/>
    <n v="0"/>
    <n v="0"/>
    <n v="0"/>
    <n v="0.95589999999999997"/>
    <n v="0"/>
    <n v="0.4884"/>
    <n v="0"/>
    <n v="0"/>
    <n v="0.46750000000000003"/>
    <n v="0"/>
    <n v="0"/>
    <n v="0"/>
  </r>
  <r>
    <x v="0"/>
    <d v="2018-04-18T00:00:00"/>
    <x v="58"/>
    <n v="26804"/>
    <n v="0"/>
    <n v="7883"/>
    <n v="9559"/>
    <x v="1"/>
    <n v="0"/>
    <n v="0"/>
    <n v="9362"/>
    <n v="0"/>
    <n v="9.553700000000001"/>
    <n v="0"/>
    <n v="4.3356500000000002"/>
    <n v="3.34565"/>
    <n v="0"/>
    <n v="0"/>
    <n v="0"/>
    <n v="1.8724000000000001"/>
    <n v="0"/>
  </r>
  <r>
    <x v="0"/>
    <d v="2018-04-18T00:00:00"/>
    <x v="59"/>
    <n v="196"/>
    <n v="0"/>
    <n v="0"/>
    <n v="0"/>
    <x v="1"/>
    <n v="0"/>
    <n v="196"/>
    <n v="0"/>
    <n v="0"/>
    <n v="8.8200000000000001E-2"/>
    <n v="0"/>
    <n v="0"/>
    <n v="0"/>
    <n v="0"/>
    <n v="0"/>
    <n v="8.8200000000000001E-2"/>
    <n v="0"/>
    <n v="0"/>
  </r>
  <r>
    <x v="0"/>
    <d v="2018-04-18T00:00:00"/>
    <x v="60"/>
    <n v="1922"/>
    <n v="0"/>
    <n v="0"/>
    <n v="0"/>
    <x v="10"/>
    <n v="0"/>
    <n v="0"/>
    <n v="0"/>
    <n v="0"/>
    <n v="0.76880000000000004"/>
    <n v="0"/>
    <n v="0"/>
    <n v="0"/>
    <n v="0.76880000000000004"/>
    <n v="0"/>
    <n v="0"/>
    <n v="0"/>
    <n v="0"/>
  </r>
  <r>
    <x v="0"/>
    <d v="2018-04-18T00:00:00"/>
    <x v="61"/>
    <n v="998"/>
    <n v="0"/>
    <n v="0"/>
    <n v="0"/>
    <x v="1"/>
    <n v="0"/>
    <n v="0"/>
    <n v="998"/>
    <n v="0"/>
    <n v="0.1996"/>
    <n v="0"/>
    <n v="0"/>
    <n v="0"/>
    <n v="0"/>
    <n v="0"/>
    <n v="0"/>
    <n v="0.1996"/>
    <n v="0"/>
  </r>
  <r>
    <x v="0"/>
    <d v="2018-04-18T00:00:00"/>
    <x v="62"/>
    <n v="7915"/>
    <n v="7915"/>
    <n v="0"/>
    <n v="0"/>
    <x v="1"/>
    <n v="0"/>
    <n v="0"/>
    <n v="0"/>
    <n v="0"/>
    <n v="3.9575"/>
    <n v="3.9575"/>
    <n v="0"/>
    <n v="0"/>
    <n v="0"/>
    <n v="0"/>
    <n v="0"/>
    <n v="0"/>
    <n v="0"/>
  </r>
  <r>
    <x v="0"/>
    <d v="2018-04-18T00:00:00"/>
    <x v="63"/>
    <n v="3510"/>
    <n v="1135"/>
    <n v="0"/>
    <n v="0"/>
    <x v="11"/>
    <n v="0"/>
    <n v="1271"/>
    <n v="0"/>
    <n v="0"/>
    <n v="2.6794500000000001"/>
    <n v="1.135"/>
    <n v="0"/>
    <n v="0"/>
    <n v="0.41399999999999998"/>
    <n v="0"/>
    <n v="1.13045"/>
    <n v="0"/>
    <n v="0"/>
  </r>
  <r>
    <x v="0"/>
    <d v="2018-04-18T00:00:00"/>
    <x v="64"/>
    <n v="147375"/>
    <n v="0"/>
    <n v="10176"/>
    <n v="35814"/>
    <x v="12"/>
    <n v="0"/>
    <n v="35150"/>
    <n v="0"/>
    <n v="0"/>
    <n v="71.814420999999996"/>
    <n v="0"/>
    <n v="2.544"/>
    <n v="23.066336"/>
    <n v="15.612415"/>
    <n v="0"/>
    <n v="21.713000000000001"/>
    <n v="0"/>
    <n v="0"/>
  </r>
  <r>
    <x v="0"/>
    <d v="2018-04-18T00:00:00"/>
    <x v="65"/>
    <n v="2292"/>
    <n v="0"/>
    <n v="0"/>
    <n v="2292"/>
    <x v="1"/>
    <n v="0"/>
    <n v="0"/>
    <n v="0"/>
    <n v="0"/>
    <n v="0.80220000000000002"/>
    <n v="0"/>
    <n v="0"/>
    <n v="0.80220000000000002"/>
    <n v="0"/>
    <n v="0"/>
    <n v="0"/>
    <n v="0"/>
    <n v="0"/>
  </r>
  <r>
    <x v="0"/>
    <d v="2018-04-18T00:00:00"/>
    <x v="66"/>
    <n v="3185"/>
    <n v="0"/>
    <n v="0"/>
    <n v="1811"/>
    <x v="1"/>
    <n v="0"/>
    <n v="673"/>
    <n v="0"/>
    <n v="0"/>
    <n v="1.2515499999999999"/>
    <n v="0"/>
    <n v="0"/>
    <n v="0.56315000000000004"/>
    <n v="0"/>
    <n v="0"/>
    <n v="0.30285000000000001"/>
    <n v="0"/>
    <n v="0"/>
  </r>
  <r>
    <x v="0"/>
    <d v="2018-04-18T00:00:00"/>
    <x v="67"/>
    <n v="8155"/>
    <n v="0"/>
    <n v="2696"/>
    <n v="0"/>
    <x v="13"/>
    <n v="0"/>
    <n v="2648"/>
    <n v="0"/>
    <n v="0"/>
    <n v="3.7988"/>
    <n v="0"/>
    <n v="1.4827999999999999"/>
    <n v="0"/>
    <n v="1.1244000000000001"/>
    <n v="0"/>
    <n v="1.1916"/>
    <n v="0"/>
    <n v="0"/>
  </r>
  <r>
    <x v="0"/>
    <d v="2018-04-18T00:00:00"/>
    <x v="68"/>
    <n v="828"/>
    <n v="0"/>
    <n v="0"/>
    <n v="0"/>
    <x v="1"/>
    <n v="0"/>
    <n v="0"/>
    <n v="828"/>
    <n v="0"/>
    <n v="0.1656"/>
    <n v="0"/>
    <n v="0"/>
    <n v="0"/>
    <n v="0"/>
    <n v="0"/>
    <n v="0"/>
    <n v="0.1656"/>
    <n v="0"/>
  </r>
  <r>
    <x v="0"/>
    <d v="2018-04-18T00:00:00"/>
    <x v="69"/>
    <n v="5334"/>
    <n v="0"/>
    <n v="0"/>
    <n v="0"/>
    <x v="1"/>
    <n v="0"/>
    <n v="0"/>
    <n v="5334"/>
    <n v="0"/>
    <n v="1.0668"/>
    <n v="0"/>
    <n v="0"/>
    <n v="0"/>
    <n v="0"/>
    <n v="0"/>
    <n v="0"/>
    <n v="1.0668"/>
    <n v="0"/>
  </r>
  <r>
    <x v="0"/>
    <d v="2018-04-18T00:00:00"/>
    <x v="70"/>
    <n v="24116"/>
    <n v="6830"/>
    <n v="0"/>
    <n v="2195"/>
    <x v="14"/>
    <n v="0"/>
    <n v="8347"/>
    <n v="0"/>
    <n v="0"/>
    <n v="8.1401299999999992"/>
    <n v="3.415"/>
    <n v="0"/>
    <n v="0.76824999999999999"/>
    <n v="1.1464799999999999"/>
    <n v="0"/>
    <n v="2.8104"/>
    <n v="0"/>
    <n v="0"/>
  </r>
  <r>
    <x v="0"/>
    <d v="2018-04-18T00:00:00"/>
    <x v="71"/>
    <n v="56034"/>
    <n v="0"/>
    <n v="0"/>
    <n v="16923"/>
    <x v="1"/>
    <n v="6861"/>
    <n v="15988"/>
    <n v="0"/>
    <n v="16262"/>
    <n v="20.956700000000001"/>
    <n v="0"/>
    <n v="0"/>
    <n v="5.9230499999999999"/>
    <n v="0"/>
    <n v="3.7735500000000002"/>
    <n v="7.1946000000000003"/>
    <n v="0"/>
    <n v="4.0655000000000001"/>
  </r>
  <r>
    <x v="0"/>
    <d v="2018-04-18T00:00:00"/>
    <x v="72"/>
    <n v="3848"/>
    <n v="0"/>
    <n v="0"/>
    <n v="0"/>
    <x v="1"/>
    <n v="3848"/>
    <n v="0"/>
    <n v="0"/>
    <n v="0"/>
    <n v="2.1164000000000001"/>
    <n v="0"/>
    <n v="0"/>
    <n v="0"/>
    <n v="0"/>
    <n v="2.1164000000000001"/>
    <n v="0"/>
    <n v="0"/>
    <n v="0"/>
  </r>
  <r>
    <x v="0"/>
    <d v="2018-04-18T00:00:00"/>
    <x v="73"/>
    <n v="3472"/>
    <n v="0"/>
    <n v="0"/>
    <n v="0"/>
    <x v="1"/>
    <n v="3472"/>
    <n v="0"/>
    <n v="0"/>
    <n v="0"/>
    <n v="1.9096"/>
    <n v="0"/>
    <n v="0"/>
    <n v="0"/>
    <n v="0"/>
    <n v="1.9096"/>
    <n v="0"/>
    <n v="0"/>
    <n v="0"/>
  </r>
  <r>
    <x v="0"/>
    <d v="2018-04-18T00:00:00"/>
    <x v="74"/>
    <n v="701"/>
    <n v="0"/>
    <n v="0"/>
    <n v="0"/>
    <x v="1"/>
    <n v="701"/>
    <n v="0"/>
    <n v="0"/>
    <n v="0"/>
    <n v="0.20318484999999997"/>
    <n v="0"/>
    <n v="0"/>
    <n v="0"/>
    <n v="0"/>
    <n v="0.20318484999999997"/>
    <n v="0"/>
    <n v="0"/>
    <n v="0"/>
  </r>
  <r>
    <x v="0"/>
    <d v="2018-04-18T00:00:00"/>
    <x v="75"/>
    <n v="8906"/>
    <n v="0"/>
    <n v="0"/>
    <n v="0"/>
    <x v="1"/>
    <n v="0"/>
    <n v="4299"/>
    <n v="4607"/>
    <n v="0"/>
    <n v="2.85595"/>
    <n v="0"/>
    <n v="0"/>
    <n v="0"/>
    <n v="0"/>
    <n v="0"/>
    <n v="1.93455"/>
    <n v="0.9214"/>
    <n v="0"/>
  </r>
  <r>
    <x v="0"/>
    <d v="2018-04-18T00:00:00"/>
    <x v="76"/>
    <n v="5288"/>
    <n v="0"/>
    <n v="0"/>
    <n v="0"/>
    <x v="1"/>
    <n v="0"/>
    <n v="2618"/>
    <n v="0"/>
    <n v="2670"/>
    <n v="1.8455999999999999"/>
    <n v="0"/>
    <n v="0"/>
    <n v="0"/>
    <n v="0"/>
    <n v="0"/>
    <n v="1.1780999999999999"/>
    <n v="0"/>
    <n v="0.66749999999999998"/>
  </r>
  <r>
    <x v="0"/>
    <d v="2018-04-18T00:00:00"/>
    <x v="77"/>
    <n v="96"/>
    <n v="0"/>
    <n v="0"/>
    <n v="0"/>
    <x v="1"/>
    <n v="0"/>
    <n v="0"/>
    <n v="96"/>
    <n v="0"/>
    <n v="1.9199999999999998E-2"/>
    <n v="0"/>
    <n v="0"/>
    <n v="0"/>
    <n v="0"/>
    <n v="0"/>
    <n v="0"/>
    <n v="1.9199999999999998E-2"/>
    <n v="0"/>
  </r>
  <r>
    <x v="0"/>
    <d v="2018-04-18T00:00:00"/>
    <x v="78"/>
    <n v="2335"/>
    <n v="0"/>
    <n v="0"/>
    <n v="0"/>
    <x v="1"/>
    <n v="0"/>
    <n v="0"/>
    <n v="2335"/>
    <n v="0"/>
    <n v="0.46700000000000003"/>
    <n v="0"/>
    <n v="0"/>
    <n v="0"/>
    <n v="0"/>
    <n v="0"/>
    <n v="0"/>
    <n v="0.46700000000000003"/>
    <n v="0"/>
  </r>
  <r>
    <x v="0"/>
    <d v="2018-04-18T00:00:00"/>
    <x v="79"/>
    <n v="1973"/>
    <n v="0"/>
    <n v="0"/>
    <n v="1973"/>
    <x v="1"/>
    <n v="0"/>
    <n v="0"/>
    <n v="0"/>
    <n v="0"/>
    <n v="0.69055"/>
    <n v="0"/>
    <n v="0"/>
    <n v="0.69055"/>
    <n v="0"/>
    <n v="0"/>
    <n v="0"/>
    <n v="0"/>
    <n v="0"/>
  </r>
  <r>
    <x v="0"/>
    <d v="2018-04-18T00:00:00"/>
    <x v="80"/>
    <n v="968"/>
    <n v="0"/>
    <n v="0"/>
    <n v="0"/>
    <x v="1"/>
    <n v="0"/>
    <n v="0"/>
    <n v="968"/>
    <n v="0"/>
    <n v="0.19359999999999999"/>
    <n v="0"/>
    <n v="0"/>
    <n v="0"/>
    <n v="0"/>
    <n v="0"/>
    <n v="0"/>
    <n v="0.19359999999999999"/>
    <n v="0"/>
  </r>
  <r>
    <x v="0"/>
    <d v="2018-04-18T00:00:00"/>
    <x v="81"/>
    <n v="9225"/>
    <n v="0"/>
    <n v="0"/>
    <n v="5063"/>
    <x v="1"/>
    <n v="0"/>
    <n v="0"/>
    <n v="4162"/>
    <n v="0"/>
    <n v="2.6044499999999999"/>
    <n v="0"/>
    <n v="0"/>
    <n v="1.7720499999999999"/>
    <n v="0"/>
    <n v="0"/>
    <n v="0"/>
    <n v="0.83240000000000003"/>
    <n v="0"/>
  </r>
  <r>
    <x v="0"/>
    <d v="2018-04-18T00:00:00"/>
    <x v="82"/>
    <n v="548"/>
    <n v="0"/>
    <n v="0"/>
    <n v="0"/>
    <x v="1"/>
    <n v="0"/>
    <n v="548"/>
    <n v="0"/>
    <n v="0"/>
    <n v="0.24660000000000001"/>
    <n v="0"/>
    <n v="0"/>
    <n v="0"/>
    <n v="0"/>
    <n v="0"/>
    <n v="0.24660000000000001"/>
    <n v="0"/>
    <n v="0"/>
  </r>
  <r>
    <x v="0"/>
    <d v="2018-04-18T00:00:00"/>
    <x v="83"/>
    <n v="1467"/>
    <n v="0"/>
    <n v="0"/>
    <n v="1467"/>
    <x v="1"/>
    <n v="0"/>
    <n v="0"/>
    <n v="0"/>
    <n v="0"/>
    <n v="0.51344999999999996"/>
    <n v="0"/>
    <n v="0"/>
    <n v="0.51344999999999996"/>
    <n v="0"/>
    <n v="0"/>
    <n v="0"/>
    <n v="0"/>
    <n v="0"/>
  </r>
  <r>
    <x v="0"/>
    <d v="2018-04-18T00:00:00"/>
    <x v="84"/>
    <n v="45"/>
    <n v="0"/>
    <n v="0"/>
    <n v="0"/>
    <x v="15"/>
    <n v="0"/>
    <n v="0"/>
    <n v="0"/>
    <n v="0"/>
    <n v="1.7999999999999999E-2"/>
    <n v="0"/>
    <n v="0"/>
    <n v="0"/>
    <n v="1.7999999999999999E-2"/>
    <n v="0"/>
    <n v="0"/>
    <n v="0"/>
    <n v="0"/>
  </r>
  <r>
    <x v="0"/>
    <d v="2018-04-18T00:00:00"/>
    <x v="85"/>
    <n v="1261"/>
    <n v="0"/>
    <n v="0"/>
    <n v="0"/>
    <x v="1"/>
    <n v="0"/>
    <n v="1261"/>
    <n v="0"/>
    <n v="0"/>
    <n v="0.50729999999999997"/>
    <n v="0"/>
    <n v="0"/>
    <n v="0"/>
    <n v="0"/>
    <n v="0"/>
    <n v="0.50729999999999997"/>
    <n v="0"/>
    <n v="0"/>
  </r>
  <r>
    <x v="0"/>
    <d v="2018-04-18T00:00:00"/>
    <x v="86"/>
    <n v="29100"/>
    <n v="0"/>
    <n v="5565"/>
    <n v="3337"/>
    <x v="16"/>
    <n v="5594"/>
    <n v="0"/>
    <n v="5509"/>
    <n v="4822"/>
    <n v="11.321899999999999"/>
    <n v="0"/>
    <n v="3.0607500000000001"/>
    <n v="1.16795"/>
    <n v="1.7092000000000001"/>
    <n v="3.0767000000000002"/>
    <n v="0"/>
    <n v="1.1017999999999999"/>
    <n v="1.2055"/>
  </r>
  <r>
    <x v="0"/>
    <d v="2018-04-18T00:00:00"/>
    <x v="87"/>
    <n v="9782"/>
    <n v="2398"/>
    <n v="2453"/>
    <n v="2495"/>
    <x v="1"/>
    <n v="2436"/>
    <n v="0"/>
    <n v="0"/>
    <n v="0"/>
    <n v="2.8052000000000001"/>
    <n v="0.95920000000000005"/>
    <n v="0.61324999999999996"/>
    <n v="0.62375000000000003"/>
    <n v="0"/>
    <n v="0.60899999999999999"/>
    <n v="0"/>
    <n v="0"/>
    <n v="0"/>
  </r>
  <r>
    <x v="0"/>
    <d v="2018-04-18T00:00:00"/>
    <x v="88"/>
    <n v="152"/>
    <n v="0"/>
    <n v="0"/>
    <n v="0"/>
    <x v="1"/>
    <n v="0"/>
    <n v="0"/>
    <n v="152"/>
    <n v="0"/>
    <n v="3.04E-2"/>
    <n v="0"/>
    <n v="0"/>
    <n v="0"/>
    <n v="0"/>
    <n v="0"/>
    <n v="0"/>
    <n v="3.04E-2"/>
    <n v="0"/>
  </r>
  <r>
    <x v="0"/>
    <d v="2018-04-18T00:00:00"/>
    <x v="89"/>
    <n v="2651"/>
    <n v="0"/>
    <n v="0"/>
    <n v="0"/>
    <x v="1"/>
    <n v="0"/>
    <n v="2651"/>
    <n v="0"/>
    <n v="0"/>
    <n v="1.19295"/>
    <n v="0"/>
    <n v="0"/>
    <n v="0"/>
    <n v="0"/>
    <n v="0"/>
    <n v="1.19295"/>
    <n v="0"/>
    <n v="0"/>
  </r>
  <r>
    <x v="0"/>
    <d v="2018-04-18T00:00:00"/>
    <x v="90"/>
    <n v="401"/>
    <n v="0"/>
    <n v="0"/>
    <n v="0"/>
    <x v="1"/>
    <n v="0"/>
    <n v="0"/>
    <n v="401"/>
    <n v="0"/>
    <n v="8.0199999999999994E-2"/>
    <n v="0"/>
    <n v="0"/>
    <n v="0"/>
    <n v="0"/>
    <n v="0"/>
    <n v="0"/>
    <n v="8.0199999999999994E-2"/>
    <n v="0"/>
  </r>
  <r>
    <x v="0"/>
    <d v="2018-04-18T00:00:00"/>
    <x v="91"/>
    <n v="3248"/>
    <n v="3248"/>
    <n v="0"/>
    <n v="0"/>
    <x v="1"/>
    <n v="0"/>
    <n v="0"/>
    <n v="0"/>
    <n v="0"/>
    <n v="1.6240000000000001"/>
    <n v="1.6240000000000001"/>
    <n v="0"/>
    <n v="0"/>
    <n v="0"/>
    <n v="0"/>
    <n v="0"/>
    <n v="0"/>
    <n v="0"/>
  </r>
  <r>
    <x v="0"/>
    <d v="2018-04-18T00:00:00"/>
    <x v="92"/>
    <n v="10922"/>
    <n v="3591"/>
    <n v="0"/>
    <n v="3764"/>
    <x v="1"/>
    <n v="3567"/>
    <n v="0"/>
    <n v="0"/>
    <n v="0"/>
    <n v="1.3934199999999999"/>
    <n v="0.71884999999999999"/>
    <n v="0"/>
    <n v="0.51500000000000001"/>
    <n v="0"/>
    <n v="0.15956999999999999"/>
    <n v="0"/>
    <n v="0"/>
    <n v="0"/>
  </r>
  <r>
    <x v="0"/>
    <d v="2018-04-18T00:00:00"/>
    <x v="93"/>
    <n v="74565"/>
    <n v="10883"/>
    <n v="10222"/>
    <n v="5429"/>
    <x v="1"/>
    <n v="22146"/>
    <n v="15717"/>
    <n v="0"/>
    <n v="2896"/>
    <n v="34.549280000000003"/>
    <n v="4.4116"/>
    <n v="7.0090000000000003"/>
    <n v="1.5204500000000001"/>
    <n v="0"/>
    <n v="9.7622749999999989"/>
    <n v="8.2082499999999996"/>
    <n v="0"/>
    <n v="0.72399999999999998"/>
  </r>
  <r>
    <x v="0"/>
    <d v="2018-04-18T00:00:00"/>
    <x v="94"/>
    <n v="15"/>
    <n v="0"/>
    <n v="0"/>
    <n v="0"/>
    <x v="1"/>
    <n v="15"/>
    <n v="0"/>
    <n v="0"/>
    <n v="0"/>
    <n v="3.7499999999999999E-3"/>
    <n v="0"/>
    <n v="0"/>
    <n v="0"/>
    <n v="0"/>
    <n v="3.7499999999999999E-3"/>
    <n v="0"/>
    <n v="0"/>
    <n v="0"/>
  </r>
  <r>
    <x v="0"/>
    <d v="2018-04-18T00:00:00"/>
    <x v="95"/>
    <n v="542"/>
    <n v="542"/>
    <n v="0"/>
    <n v="0"/>
    <x v="1"/>
    <n v="0"/>
    <n v="0"/>
    <n v="0"/>
    <n v="0"/>
    <n v="0.27100000000000002"/>
    <n v="0.27100000000000002"/>
    <n v="0"/>
    <n v="0"/>
    <n v="0"/>
    <n v="0"/>
    <n v="0"/>
    <n v="0"/>
    <n v="0"/>
  </r>
  <r>
    <x v="0"/>
    <d v="2018-04-18T00:00:00"/>
    <x v="96"/>
    <n v="1591"/>
    <n v="0"/>
    <n v="0"/>
    <n v="0"/>
    <x v="1"/>
    <n v="1591"/>
    <n v="0"/>
    <n v="0"/>
    <n v="0"/>
    <n v="0.87504999999999999"/>
    <n v="0"/>
    <n v="0"/>
    <n v="0"/>
    <n v="0"/>
    <n v="0.87504999999999999"/>
    <n v="0"/>
    <n v="0"/>
    <n v="0"/>
  </r>
  <r>
    <x v="0"/>
    <d v="2018-04-18T00:00:00"/>
    <x v="97"/>
    <n v="1259"/>
    <n v="0"/>
    <n v="0"/>
    <n v="0"/>
    <x v="1"/>
    <n v="0"/>
    <n v="0"/>
    <n v="0"/>
    <n v="0"/>
    <n v="0.44064999999999999"/>
    <n v="0"/>
    <n v="0"/>
    <n v="0"/>
    <n v="0"/>
    <n v="0"/>
    <n v="0"/>
    <n v="0"/>
    <n v="0"/>
  </r>
  <r>
    <x v="0"/>
    <d v="2018-04-18T00:00:00"/>
    <x v="98"/>
    <n v="2697"/>
    <n v="0"/>
    <n v="2697"/>
    <n v="0"/>
    <x v="1"/>
    <n v="0"/>
    <n v="0"/>
    <n v="0"/>
    <n v="0"/>
    <n v="1.4833499999999999"/>
    <n v="0"/>
    <n v="1.4833499999999999"/>
    <n v="0"/>
    <n v="0"/>
    <n v="0"/>
    <n v="0"/>
    <n v="0"/>
    <n v="0"/>
  </r>
  <r>
    <x v="0"/>
    <d v="2018-04-18T00:00:00"/>
    <x v="99"/>
    <n v="2519"/>
    <n v="0"/>
    <n v="0"/>
    <n v="0"/>
    <x v="1"/>
    <n v="2519"/>
    <n v="0"/>
    <n v="0"/>
    <n v="0"/>
    <n v="1.3854500000000001"/>
    <n v="0"/>
    <n v="0"/>
    <n v="0"/>
    <n v="0"/>
    <n v="1.3854500000000001"/>
    <n v="0"/>
    <n v="0"/>
    <n v="0"/>
  </r>
  <r>
    <x v="0"/>
    <d v="2018-04-18T00:00:00"/>
    <x v="100"/>
    <n v="759"/>
    <n v="0"/>
    <n v="0"/>
    <n v="0"/>
    <x v="1"/>
    <n v="0"/>
    <n v="759"/>
    <n v="0"/>
    <n v="0"/>
    <n v="0.34155000000000002"/>
    <n v="0"/>
    <n v="0"/>
    <n v="0"/>
    <n v="0"/>
    <n v="0"/>
    <n v="0.34155000000000002"/>
    <n v="0"/>
    <n v="0"/>
  </r>
  <r>
    <x v="0"/>
    <d v="2018-04-18T00:00:00"/>
    <x v="101"/>
    <n v="1234"/>
    <n v="0"/>
    <n v="0"/>
    <n v="1234"/>
    <x v="1"/>
    <n v="0"/>
    <n v="0"/>
    <n v="0"/>
    <n v="0"/>
    <n v="0.43190000000000001"/>
    <n v="0"/>
    <n v="0"/>
    <n v="0.43190000000000001"/>
    <n v="0"/>
    <n v="0"/>
    <n v="0"/>
    <n v="0"/>
    <n v="0"/>
  </r>
  <r>
    <x v="0"/>
    <d v="2018-04-18T00:00:00"/>
    <x v="102"/>
    <n v="769"/>
    <n v="0"/>
    <n v="0"/>
    <n v="0"/>
    <x v="1"/>
    <n v="0"/>
    <n v="0"/>
    <n v="769"/>
    <n v="0"/>
    <n v="0.15379999999999999"/>
    <n v="0"/>
    <n v="0"/>
    <n v="0"/>
    <n v="0"/>
    <n v="0"/>
    <n v="0"/>
    <n v="0.15379999999999999"/>
    <n v="0"/>
  </r>
  <r>
    <x v="0"/>
    <d v="2018-04-18T00:00:00"/>
    <x v="103"/>
    <n v="6316"/>
    <n v="0"/>
    <n v="0"/>
    <n v="0"/>
    <x v="17"/>
    <n v="0"/>
    <n v="0"/>
    <n v="0"/>
    <n v="0"/>
    <n v="2.5264000000000002"/>
    <n v="0"/>
    <n v="0"/>
    <n v="0"/>
    <n v="2.5264000000000002"/>
    <n v="0"/>
    <n v="0"/>
    <n v="0"/>
    <n v="0"/>
  </r>
  <r>
    <x v="0"/>
    <d v="2018-04-18T00:00:00"/>
    <x v="104"/>
    <n v="3249"/>
    <n v="624"/>
    <n v="915"/>
    <n v="668"/>
    <x v="1"/>
    <n v="0"/>
    <n v="1042"/>
    <n v="0"/>
    <n v="0"/>
    <n v="1.3887499999999999"/>
    <n v="0.24959999999999999"/>
    <n v="0.50324999999999998"/>
    <n v="0.16700000000000001"/>
    <n v="0"/>
    <n v="0"/>
    <n v="0.46889999999999998"/>
    <n v="0"/>
    <n v="0"/>
  </r>
  <r>
    <x v="0"/>
    <d v="2018-04-18T00:00:00"/>
    <x v="105"/>
    <n v="40370"/>
    <n v="12592"/>
    <n v="4324"/>
    <n v="12573"/>
    <x v="1"/>
    <n v="0"/>
    <n v="7082"/>
    <n v="0"/>
    <n v="0"/>
    <n v="20.477381999999999"/>
    <n v="5.6813000000000002"/>
    <n v="3.0268000000000002"/>
    <n v="5.3984319999999997"/>
    <n v="0"/>
    <n v="0"/>
    <n v="4.2813999999999997"/>
    <n v="0"/>
    <n v="0"/>
  </r>
  <r>
    <x v="0"/>
    <d v="2018-04-18T00:00:00"/>
    <x v="106"/>
    <n v="4310"/>
    <n v="0"/>
    <n v="0"/>
    <n v="0"/>
    <x v="1"/>
    <n v="0"/>
    <n v="3013"/>
    <n v="1297"/>
    <n v="0"/>
    <n v="1.3812500000000001"/>
    <n v="0"/>
    <n v="0"/>
    <n v="0"/>
    <n v="0"/>
    <n v="0"/>
    <n v="1.12185"/>
    <n v="0.25940000000000002"/>
    <n v="0"/>
  </r>
  <r>
    <x v="0"/>
    <d v="2018-04-18T00:00:00"/>
    <x v="107"/>
    <n v="14098"/>
    <n v="0"/>
    <n v="3621"/>
    <n v="2718"/>
    <x v="18"/>
    <n v="1450"/>
    <n v="2165"/>
    <n v="568"/>
    <n v="0"/>
    <n v="6.2735579999999995"/>
    <n v="0"/>
    <n v="1.8730499999999999"/>
    <n v="1.334308"/>
    <n v="0.56079999999999997"/>
    <n v="0.72150000000000003"/>
    <n v="1.1293500000000001"/>
    <n v="0.11360000000000001"/>
    <n v="0"/>
  </r>
  <r>
    <x v="0"/>
    <d v="2018-04-18T00:00:00"/>
    <x v="108"/>
    <n v="59360"/>
    <n v="17139"/>
    <n v="8323"/>
    <n v="9095"/>
    <x v="19"/>
    <n v="4646"/>
    <n v="12393"/>
    <n v="2200"/>
    <n v="0"/>
    <n v="29.113524999999999"/>
    <n v="9.0649000000000015"/>
    <n v="5.29765"/>
    <n v="2.0982750000000001"/>
    <n v="0.89924999999999999"/>
    <n v="1.5148999999999999"/>
    <n v="8.0572499999999998"/>
    <n v="0.44"/>
    <n v="0"/>
  </r>
  <r>
    <x v="0"/>
    <d v="2018-04-18T00:00:00"/>
    <x v="109"/>
    <n v="1934"/>
    <n v="0"/>
    <n v="0"/>
    <n v="0"/>
    <x v="1"/>
    <n v="0"/>
    <n v="0"/>
    <n v="0"/>
    <n v="1934"/>
    <n v="0.48349999999999999"/>
    <n v="0"/>
    <n v="0"/>
    <n v="0"/>
    <n v="0"/>
    <n v="0"/>
    <n v="0"/>
    <n v="0"/>
    <n v="0.48349999999999999"/>
  </r>
  <r>
    <x v="0"/>
    <d v="2018-04-18T00:00:00"/>
    <x v="110"/>
    <n v="1391"/>
    <n v="0"/>
    <n v="0"/>
    <n v="0"/>
    <x v="1"/>
    <n v="0"/>
    <n v="0"/>
    <n v="0"/>
    <n v="1391"/>
    <n v="0.34775"/>
    <n v="0"/>
    <n v="0"/>
    <n v="0"/>
    <n v="0"/>
    <n v="0"/>
    <n v="0"/>
    <n v="0"/>
    <n v="0.34775"/>
  </r>
  <r>
    <x v="0"/>
    <d v="2018-04-18T00:00:00"/>
    <x v="111"/>
    <n v="6399"/>
    <n v="0"/>
    <n v="0"/>
    <n v="0"/>
    <x v="20"/>
    <n v="0"/>
    <n v="0"/>
    <n v="0"/>
    <n v="0"/>
    <n v="2.5596000000000001"/>
    <n v="0"/>
    <n v="0"/>
    <n v="0"/>
    <n v="2.5596000000000001"/>
    <n v="0"/>
    <n v="0"/>
    <n v="0"/>
    <n v="0"/>
  </r>
  <r>
    <x v="0"/>
    <d v="2018-04-18T00:00:00"/>
    <x v="112"/>
    <n v="27"/>
    <n v="0"/>
    <n v="0"/>
    <n v="0"/>
    <x v="1"/>
    <n v="27"/>
    <n v="0"/>
    <n v="0"/>
    <n v="0"/>
    <n v="1.485E-2"/>
    <n v="0"/>
    <n v="0"/>
    <n v="0"/>
    <n v="0"/>
    <n v="1.485E-2"/>
    <n v="0"/>
    <n v="0"/>
    <n v="0"/>
  </r>
  <r>
    <x v="0"/>
    <d v="2018-04-18T00:00:00"/>
    <x v="113"/>
    <n v="842"/>
    <n v="0"/>
    <n v="0"/>
    <n v="0"/>
    <x v="1"/>
    <n v="0"/>
    <n v="842"/>
    <n v="0"/>
    <n v="0"/>
    <n v="0.37890000000000001"/>
    <n v="0"/>
    <n v="0"/>
    <n v="0"/>
    <n v="0"/>
    <n v="0"/>
    <n v="0.37890000000000001"/>
    <n v="0"/>
    <n v="0"/>
  </r>
  <r>
    <x v="0"/>
    <d v="2018-04-18T00:00:00"/>
    <x v="114"/>
    <n v="1040"/>
    <n v="0"/>
    <n v="0"/>
    <n v="0"/>
    <x v="1"/>
    <n v="0"/>
    <n v="0"/>
    <n v="0"/>
    <n v="1040"/>
    <n v="0.26"/>
    <n v="0"/>
    <n v="0"/>
    <n v="0"/>
    <n v="0"/>
    <n v="0"/>
    <n v="0"/>
    <n v="0"/>
    <n v="0.26"/>
  </r>
  <r>
    <x v="0"/>
    <d v="2018-04-18T00:00:00"/>
    <x v="115"/>
    <n v="56046"/>
    <n v="10184"/>
    <n v="7296"/>
    <n v="6233"/>
    <x v="1"/>
    <n v="11641"/>
    <n v="11444"/>
    <n v="0"/>
    <n v="0"/>
    <n v="28.98631"/>
    <n v="4.7246000000000006"/>
    <n v="4.6363500000000002"/>
    <n v="2.7156500000000001"/>
    <n v="0"/>
    <n v="5.6601499999999998"/>
    <n v="7.0209999999999999"/>
    <n v="0"/>
    <n v="0"/>
  </r>
  <r>
    <x v="0"/>
    <d v="2018-04-18T00:00:00"/>
    <x v="116"/>
    <n v="3665"/>
    <n v="0"/>
    <n v="1000"/>
    <n v="0"/>
    <x v="1"/>
    <n v="0"/>
    <n v="0"/>
    <n v="0"/>
    <n v="0"/>
    <n v="1.2295750000000001"/>
    <n v="0"/>
    <n v="0.55000000000000004"/>
    <n v="0"/>
    <n v="0"/>
    <n v="0"/>
    <n v="0"/>
    <n v="0"/>
    <n v="0"/>
  </r>
  <r>
    <x v="0"/>
    <d v="2018-04-18T00:00:00"/>
    <x v="117"/>
    <n v="8904"/>
    <n v="0"/>
    <n v="3039"/>
    <n v="0"/>
    <x v="1"/>
    <n v="0"/>
    <n v="0"/>
    <n v="0"/>
    <n v="0"/>
    <n v="3.7276500000000001"/>
    <n v="0"/>
    <n v="2.1273"/>
    <n v="0"/>
    <n v="0"/>
    <n v="0"/>
    <n v="0"/>
    <n v="0"/>
    <n v="0"/>
  </r>
  <r>
    <x v="0"/>
    <d v="2018-04-18T00:00:00"/>
    <x v="118"/>
    <n v="23"/>
    <n v="0"/>
    <n v="0"/>
    <n v="23"/>
    <x v="1"/>
    <n v="0"/>
    <n v="0"/>
    <n v="0"/>
    <n v="0"/>
    <n v="8.0499999999999999E-3"/>
    <n v="0"/>
    <n v="0"/>
    <n v="8.0499999999999999E-3"/>
    <n v="0"/>
    <n v="0"/>
    <n v="0"/>
    <n v="0"/>
    <n v="0"/>
  </r>
  <r>
    <x v="0"/>
    <d v="2018-04-18T00:00:00"/>
    <x v="119"/>
    <n v="828"/>
    <n v="0"/>
    <n v="0"/>
    <n v="0"/>
    <x v="1"/>
    <n v="0"/>
    <n v="0"/>
    <n v="828"/>
    <n v="0"/>
    <n v="0.1656"/>
    <n v="0"/>
    <n v="0"/>
    <n v="0"/>
    <n v="0"/>
    <n v="0"/>
    <n v="0"/>
    <n v="0.1656"/>
    <n v="0"/>
  </r>
  <r>
    <x v="0"/>
    <d v="2018-04-18T00:00:00"/>
    <x v="120"/>
    <n v="1224"/>
    <n v="0"/>
    <n v="0"/>
    <n v="0"/>
    <x v="1"/>
    <n v="1224"/>
    <n v="0"/>
    <n v="0"/>
    <n v="0"/>
    <n v="0.67320000000000002"/>
    <n v="0"/>
    <n v="0"/>
    <n v="0"/>
    <n v="0"/>
    <n v="0.67320000000000002"/>
    <n v="0"/>
    <n v="0"/>
    <n v="0"/>
  </r>
  <r>
    <x v="0"/>
    <d v="2018-04-18T00:00:00"/>
    <x v="121"/>
    <n v="1803"/>
    <n v="0"/>
    <n v="1009"/>
    <n v="0"/>
    <x v="1"/>
    <n v="0"/>
    <n v="794"/>
    <n v="0"/>
    <n v="0"/>
    <n v="0.91225000000000001"/>
    <n v="0"/>
    <n v="0.55495000000000005"/>
    <n v="0"/>
    <n v="0"/>
    <n v="0"/>
    <n v="0.35730000000000001"/>
    <n v="0"/>
    <n v="0"/>
  </r>
  <r>
    <x v="0"/>
    <d v="2018-04-18T00:00:00"/>
    <x v="122"/>
    <n v="27838"/>
    <n v="6344"/>
    <n v="6172"/>
    <n v="0"/>
    <x v="21"/>
    <n v="3115"/>
    <n v="6051"/>
    <n v="1585"/>
    <n v="0"/>
    <n v="13.514500000000002"/>
    <n v="4.0525500000000001"/>
    <n v="3.6077500000000002"/>
    <n v="0"/>
    <n v="1.2292000000000001"/>
    <n v="0.77875000000000005"/>
    <n v="3.00495"/>
    <n v="0.317"/>
    <n v="0"/>
  </r>
  <r>
    <x v="0"/>
    <d v="2018-04-18T00:00:00"/>
    <x v="123"/>
    <n v="81"/>
    <n v="81"/>
    <n v="0"/>
    <n v="0"/>
    <x v="1"/>
    <n v="0"/>
    <n v="0"/>
    <n v="0"/>
    <n v="0"/>
    <n v="4.0500000000000001E-2"/>
    <n v="4.0500000000000001E-2"/>
    <n v="0"/>
    <n v="0"/>
    <n v="0"/>
    <n v="0"/>
    <n v="0"/>
    <n v="0"/>
    <n v="0"/>
  </r>
  <r>
    <x v="0"/>
    <d v="2018-04-18T00:00:00"/>
    <x v="124"/>
    <n v="603"/>
    <n v="0"/>
    <n v="603"/>
    <n v="0"/>
    <x v="1"/>
    <n v="0"/>
    <n v="0"/>
    <n v="0"/>
    <n v="0"/>
    <n v="0.33165"/>
    <n v="0"/>
    <n v="0.33165"/>
    <n v="0"/>
    <n v="0"/>
    <n v="0"/>
    <n v="0"/>
    <n v="0"/>
    <n v="0"/>
  </r>
  <r>
    <x v="0"/>
    <d v="2018-04-18T00:00:00"/>
    <x v="125"/>
    <n v="16403"/>
    <n v="0"/>
    <n v="0"/>
    <n v="0"/>
    <x v="22"/>
    <n v="0"/>
    <n v="0"/>
    <n v="6425"/>
    <n v="0"/>
    <n v="5.2762000000000002"/>
    <n v="0"/>
    <n v="0"/>
    <n v="0"/>
    <n v="3.9912000000000001"/>
    <n v="0"/>
    <n v="0"/>
    <n v="1.2849999999999999"/>
    <n v="0"/>
  </r>
  <r>
    <x v="0"/>
    <d v="2018-04-18T00:00:00"/>
    <x v="126"/>
    <n v="6170"/>
    <n v="0"/>
    <n v="0"/>
    <n v="0"/>
    <x v="1"/>
    <n v="0"/>
    <n v="6170"/>
    <n v="0"/>
    <n v="0"/>
    <n v="2.7765"/>
    <n v="0"/>
    <n v="0"/>
    <n v="0"/>
    <n v="0"/>
    <n v="0"/>
    <n v="2.7765"/>
    <n v="0"/>
    <n v="0"/>
  </r>
  <r>
    <x v="0"/>
    <d v="2018-04-18T00:00:00"/>
    <x v="127"/>
    <n v="14474"/>
    <n v="0"/>
    <n v="0"/>
    <n v="9816"/>
    <x v="1"/>
    <n v="0"/>
    <n v="4658"/>
    <n v="0"/>
    <n v="0"/>
    <n v="5.5316999999999998"/>
    <n v="0"/>
    <n v="0"/>
    <n v="3.4356"/>
    <n v="0"/>
    <n v="0"/>
    <n v="2.0960999999999999"/>
    <n v="0"/>
    <n v="0"/>
  </r>
  <r>
    <x v="0"/>
    <d v="2018-04-18T00:00:00"/>
    <x v="128"/>
    <n v="9716"/>
    <n v="0"/>
    <n v="0"/>
    <n v="0"/>
    <x v="1"/>
    <n v="0"/>
    <n v="9716"/>
    <n v="0"/>
    <n v="0"/>
    <n v="4.3722000000000003"/>
    <n v="0"/>
    <n v="0"/>
    <n v="0"/>
    <n v="0"/>
    <n v="0"/>
    <n v="4.3722000000000003"/>
    <n v="0"/>
    <n v="0"/>
  </r>
  <r>
    <x v="0"/>
    <d v="2018-04-18T00:00:00"/>
    <x v="129"/>
    <n v="1517"/>
    <n v="0"/>
    <n v="0"/>
    <n v="0"/>
    <x v="1"/>
    <n v="0"/>
    <n v="1517"/>
    <n v="0"/>
    <n v="0"/>
    <n v="0.68264999999999998"/>
    <n v="0"/>
    <n v="0"/>
    <n v="0"/>
    <n v="0"/>
    <n v="0"/>
    <n v="0.68264999999999998"/>
    <n v="0"/>
    <n v="0"/>
  </r>
  <r>
    <x v="0"/>
    <d v="2018-04-18T00:00:00"/>
    <x v="130"/>
    <n v="20407"/>
    <n v="0"/>
    <n v="0"/>
    <n v="0"/>
    <x v="1"/>
    <n v="9771"/>
    <n v="10636"/>
    <n v="0"/>
    <n v="0"/>
    <n v="9.0370500000000007"/>
    <n v="0"/>
    <n v="0"/>
    <n v="0"/>
    <n v="0"/>
    <n v="4.8134999999999994"/>
    <n v="4.2235499999999995"/>
    <n v="0"/>
    <n v="0"/>
  </r>
  <r>
    <x v="0"/>
    <d v="2018-04-18T00:00:00"/>
    <x v="131"/>
    <n v="10632"/>
    <n v="0"/>
    <n v="0"/>
    <n v="1672"/>
    <x v="1"/>
    <n v="7075"/>
    <n v="1885"/>
    <n v="0"/>
    <n v="0"/>
    <n v="5.3247"/>
    <n v="0"/>
    <n v="0"/>
    <n v="0.58520000000000005"/>
    <n v="0"/>
    <n v="3.8912499999999999"/>
    <n v="0.84824999999999995"/>
    <n v="0"/>
    <n v="0"/>
  </r>
  <r>
    <x v="0"/>
    <d v="2018-04-18T00:00:00"/>
    <x v="132"/>
    <n v="714"/>
    <n v="0"/>
    <n v="0"/>
    <n v="0"/>
    <x v="1"/>
    <n v="0"/>
    <n v="714"/>
    <n v="0"/>
    <n v="0"/>
    <n v="0.32130000000000003"/>
    <n v="0"/>
    <n v="0"/>
    <n v="0"/>
    <n v="0"/>
    <n v="0"/>
    <n v="0.32130000000000003"/>
    <n v="0"/>
    <n v="0"/>
  </r>
  <r>
    <x v="0"/>
    <d v="2018-04-18T00:00:00"/>
    <x v="133"/>
    <n v="535"/>
    <n v="0"/>
    <n v="0"/>
    <n v="0"/>
    <x v="1"/>
    <n v="535"/>
    <n v="0"/>
    <n v="0"/>
    <n v="0"/>
    <n v="0.29425000000000001"/>
    <n v="0"/>
    <n v="0"/>
    <n v="0"/>
    <n v="0"/>
    <n v="0.29425000000000001"/>
    <n v="0"/>
    <n v="0"/>
    <n v="0"/>
  </r>
  <r>
    <x v="0"/>
    <d v="2018-04-18T00:00:00"/>
    <x v="134"/>
    <n v="466"/>
    <n v="0"/>
    <n v="0"/>
    <n v="0"/>
    <x v="1"/>
    <n v="0"/>
    <n v="466"/>
    <n v="0"/>
    <n v="0"/>
    <n v="0.2097"/>
    <n v="0"/>
    <n v="0"/>
    <n v="0"/>
    <n v="0"/>
    <n v="0"/>
    <n v="0.2097"/>
    <n v="0"/>
    <n v="0"/>
  </r>
  <r>
    <x v="0"/>
    <d v="2018-04-18T00:00:00"/>
    <x v="135"/>
    <n v="1163"/>
    <n v="0"/>
    <n v="0"/>
    <n v="1163"/>
    <x v="1"/>
    <n v="0"/>
    <n v="0"/>
    <n v="0"/>
    <n v="0"/>
    <n v="0.40705000000000002"/>
    <n v="0"/>
    <n v="0"/>
    <n v="0.40705000000000002"/>
    <n v="0"/>
    <n v="0"/>
    <n v="0"/>
    <n v="0"/>
    <n v="0"/>
  </r>
  <r>
    <x v="0"/>
    <d v="2018-04-18T00:00:00"/>
    <x v="136"/>
    <n v="163"/>
    <n v="0"/>
    <n v="0"/>
    <n v="0"/>
    <x v="1"/>
    <n v="0"/>
    <n v="0"/>
    <n v="163"/>
    <n v="0"/>
    <n v="3.2599999999999997E-2"/>
    <n v="0"/>
    <n v="0"/>
    <n v="0"/>
    <n v="0"/>
    <n v="0"/>
    <n v="0"/>
    <n v="3.2599999999999997E-2"/>
    <n v="0"/>
  </r>
  <r>
    <x v="0"/>
    <d v="2018-04-18T00:00:00"/>
    <x v="137"/>
    <n v="5215"/>
    <n v="0"/>
    <n v="0"/>
    <n v="2338"/>
    <x v="23"/>
    <n v="121"/>
    <n v="0"/>
    <n v="206"/>
    <n v="0"/>
    <n v="1.9423000000000001"/>
    <n v="0"/>
    <n v="0"/>
    <n v="0.81830000000000003"/>
    <n v="1.014"/>
    <n v="6.6549999999999998E-2"/>
    <n v="0"/>
    <n v="4.1200000000000001E-2"/>
    <n v="0"/>
  </r>
  <r>
    <x v="0"/>
    <d v="2018-04-18T00:00:00"/>
    <x v="138"/>
    <n v="206979"/>
    <n v="0"/>
    <n v="46880"/>
    <n v="46662"/>
    <x v="1"/>
    <n v="0"/>
    <n v="56977"/>
    <n v="8309"/>
    <n v="0"/>
    <n v="83.614293000000004"/>
    <n v="0"/>
    <n v="21.660500000000003"/>
    <n v="19.868148000000001"/>
    <n v="0"/>
    <n v="0"/>
    <n v="22.873850000000001"/>
    <n v="1.6617999999999999"/>
    <n v="0"/>
  </r>
  <r>
    <x v="0"/>
    <d v="2018-04-18T00:00:00"/>
    <x v="139"/>
    <n v="1279"/>
    <n v="0"/>
    <n v="601"/>
    <n v="678"/>
    <x v="1"/>
    <n v="0"/>
    <n v="0"/>
    <n v="0"/>
    <n v="0"/>
    <n v="0.56784999999999997"/>
    <n v="0"/>
    <n v="0.33055000000000001"/>
    <n v="0.23730000000000001"/>
    <n v="0"/>
    <n v="0"/>
    <n v="0"/>
    <n v="0"/>
    <n v="0"/>
  </r>
  <r>
    <x v="0"/>
    <d v="2018-04-18T00:00:00"/>
    <x v="140"/>
    <n v="191"/>
    <n v="0"/>
    <n v="0"/>
    <n v="0"/>
    <x v="1"/>
    <n v="0"/>
    <n v="191"/>
    <n v="0"/>
    <n v="0"/>
    <n v="8.5949999999999999E-2"/>
    <n v="0"/>
    <n v="0"/>
    <n v="0"/>
    <n v="0"/>
    <n v="0"/>
    <n v="8.5949999999999999E-2"/>
    <n v="0"/>
    <n v="0"/>
  </r>
  <r>
    <x v="0"/>
    <d v="2018-04-18T00:00:00"/>
    <x v="141"/>
    <n v="157"/>
    <n v="0"/>
    <n v="0"/>
    <n v="0"/>
    <x v="1"/>
    <n v="0"/>
    <n v="157"/>
    <n v="0"/>
    <n v="0"/>
    <n v="7.0650000000000004E-2"/>
    <n v="0"/>
    <n v="0"/>
    <n v="0"/>
    <n v="0"/>
    <n v="0"/>
    <n v="7.0650000000000004E-2"/>
    <n v="0"/>
    <n v="0"/>
  </r>
  <r>
    <x v="0"/>
    <d v="2018-04-18T00:00:00"/>
    <x v="142"/>
    <n v="440"/>
    <n v="0"/>
    <n v="0"/>
    <n v="0"/>
    <x v="1"/>
    <n v="440"/>
    <n v="0"/>
    <n v="0"/>
    <n v="0"/>
    <n v="0.28599999999999998"/>
    <n v="0"/>
    <n v="0"/>
    <n v="0"/>
    <n v="0"/>
    <n v="0.28599999999999998"/>
    <n v="0"/>
    <n v="0"/>
    <n v="0"/>
  </r>
  <r>
    <x v="0"/>
    <d v="2018-04-18T00:00:00"/>
    <x v="143"/>
    <n v="945"/>
    <n v="0"/>
    <n v="0"/>
    <n v="0"/>
    <x v="24"/>
    <n v="0"/>
    <n v="0"/>
    <n v="0"/>
    <n v="0"/>
    <n v="0.378"/>
    <n v="0"/>
    <n v="0"/>
    <n v="0"/>
    <n v="0.378"/>
    <n v="0"/>
    <n v="0"/>
    <n v="0"/>
    <n v="0"/>
  </r>
  <r>
    <x v="0"/>
    <d v="2018-04-18T00:00:00"/>
    <x v="144"/>
    <n v="10795"/>
    <n v="2696"/>
    <n v="0"/>
    <n v="3239"/>
    <x v="1"/>
    <n v="573"/>
    <n v="233"/>
    <n v="2466"/>
    <n v="1588"/>
    <n v="3.7918500000000002"/>
    <n v="1.3480000000000001"/>
    <n v="0"/>
    <n v="1.13365"/>
    <n v="0"/>
    <n v="0.31514999999999999"/>
    <n v="0.10485"/>
    <n v="0.49320000000000003"/>
    <n v="0.39700000000000002"/>
  </r>
  <r>
    <x v="0"/>
    <d v="2018-04-18T00:00:00"/>
    <x v="145"/>
    <n v="27825"/>
    <n v="6918"/>
    <n v="0"/>
    <n v="2341"/>
    <x v="25"/>
    <n v="0"/>
    <n v="2292"/>
    <n v="2319"/>
    <n v="0"/>
    <n v="10.78842"/>
    <n v="3.4590000000000001"/>
    <n v="0"/>
    <n v="0.81935000000000002"/>
    <n v="1.19017"/>
    <n v="0"/>
    <n v="1.0314000000000001"/>
    <n v="0.46379999999999999"/>
    <n v="0"/>
  </r>
  <r>
    <x v="0"/>
    <d v="2018-04-18T00:00:00"/>
    <x v="146"/>
    <n v="12686"/>
    <n v="0"/>
    <n v="0"/>
    <n v="1005"/>
    <x v="1"/>
    <n v="0"/>
    <n v="5780"/>
    <n v="0"/>
    <n v="0"/>
    <n v="7.8316499999999998"/>
    <n v="0"/>
    <n v="0"/>
    <n v="0.35175000000000001"/>
    <n v="0"/>
    <n v="0"/>
    <n v="3.7940000000000005"/>
    <n v="0"/>
    <n v="0"/>
  </r>
  <r>
    <x v="0"/>
    <d v="2018-04-18T00:00:00"/>
    <x v="147"/>
    <n v="25125"/>
    <n v="10385"/>
    <n v="0"/>
    <n v="0"/>
    <x v="1"/>
    <n v="0"/>
    <n v="10638"/>
    <n v="4102"/>
    <n v="0"/>
    <n v="9.1759500000000003"/>
    <n v="4.5586000000000002"/>
    <n v="0"/>
    <n v="0"/>
    <n v="0"/>
    <n v="0"/>
    <n v="3.7969499999999998"/>
    <n v="0.82040000000000002"/>
    <n v="0"/>
  </r>
  <r>
    <x v="0"/>
    <d v="2018-04-18T00:00:00"/>
    <x v="148"/>
    <n v="2633"/>
    <n v="0"/>
    <n v="0"/>
    <n v="0"/>
    <x v="1"/>
    <n v="0"/>
    <n v="0"/>
    <n v="2633"/>
    <n v="0"/>
    <n v="0.52659999999999996"/>
    <n v="0"/>
    <n v="0"/>
    <n v="0"/>
    <n v="0"/>
    <n v="0"/>
    <n v="0"/>
    <n v="0.52659999999999996"/>
    <n v="0"/>
  </r>
  <r>
    <x v="0"/>
    <d v="2018-04-18T00:00:00"/>
    <x v="149"/>
    <n v="2163"/>
    <n v="0"/>
    <n v="0"/>
    <n v="0"/>
    <x v="1"/>
    <n v="0"/>
    <n v="2163"/>
    <n v="0"/>
    <n v="0"/>
    <n v="0.97335000000000005"/>
    <n v="0"/>
    <n v="0"/>
    <n v="0"/>
    <n v="0"/>
    <n v="0"/>
    <n v="0.97335000000000005"/>
    <n v="0"/>
    <n v="0"/>
  </r>
  <r>
    <x v="0"/>
    <d v="2018-04-18T00:00:00"/>
    <x v="150"/>
    <n v="17805"/>
    <n v="0"/>
    <n v="0"/>
    <n v="2551"/>
    <x v="1"/>
    <n v="6962"/>
    <n v="6265"/>
    <n v="0"/>
    <n v="2027"/>
    <n v="6.6678999999999995"/>
    <n v="0"/>
    <n v="0"/>
    <n v="0.63775000000000004"/>
    <n v="0"/>
    <n v="3.2560000000000002"/>
    <n v="2.2673999999999999"/>
    <n v="0"/>
    <n v="0.50675000000000003"/>
  </r>
  <r>
    <x v="0"/>
    <d v="2018-04-18T00:00:00"/>
    <x v="151"/>
    <n v="3548"/>
    <n v="0"/>
    <n v="1771"/>
    <n v="0"/>
    <x v="1"/>
    <n v="0"/>
    <n v="1777"/>
    <n v="0"/>
    <n v="0"/>
    <n v="1.7736999999999998"/>
    <n v="0"/>
    <n v="0.97404999999999997"/>
    <n v="0"/>
    <n v="0"/>
    <n v="0"/>
    <n v="0.79964999999999997"/>
    <n v="0"/>
    <n v="0"/>
  </r>
  <r>
    <x v="0"/>
    <d v="2018-04-18T00:00:00"/>
    <x v="152"/>
    <n v="399"/>
    <n v="0"/>
    <n v="0"/>
    <n v="189"/>
    <x v="1"/>
    <n v="0"/>
    <n v="0"/>
    <n v="210"/>
    <n v="0"/>
    <n v="0.182616"/>
    <n v="0"/>
    <n v="0"/>
    <n v="0.14061599999999999"/>
    <n v="0"/>
    <n v="0"/>
    <n v="0"/>
    <n v="4.2000000000000003E-2"/>
    <n v="0"/>
  </r>
  <r>
    <x v="0"/>
    <d v="2018-04-18T00:00:00"/>
    <x v="153"/>
    <n v="45157"/>
    <n v="4331"/>
    <n v="16448"/>
    <n v="0"/>
    <x v="1"/>
    <n v="8466"/>
    <n v="15912"/>
    <n v="0"/>
    <n v="0"/>
    <n v="24.143575000000002"/>
    <n v="2.1655000000000002"/>
    <n v="9.2716999999999992"/>
    <n v="0"/>
    <n v="0"/>
    <n v="4.3027249999999997"/>
    <n v="8.4036500000000007"/>
    <n v="0"/>
    <n v="0"/>
  </r>
  <r>
    <x v="0"/>
    <d v="2018-04-18T00:00:00"/>
    <x v="154"/>
    <n v="2096"/>
    <n v="0"/>
    <n v="2096"/>
    <n v="0"/>
    <x v="1"/>
    <n v="0"/>
    <n v="0"/>
    <n v="0"/>
    <n v="0"/>
    <n v="1.1528"/>
    <n v="0"/>
    <n v="1.1528"/>
    <n v="0"/>
    <n v="0"/>
    <n v="0"/>
    <n v="0"/>
    <n v="0"/>
    <n v="0"/>
  </r>
  <r>
    <x v="0"/>
    <d v="2018-04-18T00:00:00"/>
    <x v="155"/>
    <n v="16801"/>
    <n v="0"/>
    <n v="0"/>
    <n v="5427"/>
    <x v="1"/>
    <n v="0"/>
    <n v="5762"/>
    <n v="0"/>
    <n v="5612"/>
    <n v="5.8953500000000014"/>
    <n v="0"/>
    <n v="0"/>
    <n v="1.8994500000000001"/>
    <n v="0"/>
    <n v="0"/>
    <n v="2.5929000000000002"/>
    <n v="0"/>
    <n v="1.403"/>
  </r>
  <r>
    <x v="0"/>
    <d v="2018-04-18T00:00:00"/>
    <x v="156"/>
    <n v="33326"/>
    <n v="30815"/>
    <n v="274"/>
    <n v="0"/>
    <x v="1"/>
    <n v="28"/>
    <n v="0"/>
    <n v="0"/>
    <n v="0"/>
    <n v="16.08135"/>
    <n v="14.708699999999999"/>
    <n v="0.1507"/>
    <n v="0"/>
    <n v="0"/>
    <n v="7.0000000000000001E-3"/>
    <n v="0"/>
    <n v="0"/>
    <n v="0"/>
  </r>
  <r>
    <x v="0"/>
    <d v="2018-04-18T00:00:00"/>
    <x v="157"/>
    <n v="3296"/>
    <n v="0"/>
    <n v="0"/>
    <n v="855"/>
    <x v="1"/>
    <n v="907"/>
    <n v="782"/>
    <n v="22"/>
    <n v="730"/>
    <n v="1.3369"/>
    <n v="0"/>
    <n v="0"/>
    <n v="0.29925000000000002"/>
    <n v="0"/>
    <n v="0.49885000000000002"/>
    <n v="0.35189999999999999"/>
    <n v="4.4000000000000003E-3"/>
    <n v="0.1825"/>
  </r>
  <r>
    <x v="0"/>
    <d v="2018-04-18T00:00:00"/>
    <x v="158"/>
    <n v="1034"/>
    <n v="0"/>
    <n v="1034"/>
    <n v="0"/>
    <x v="1"/>
    <n v="0"/>
    <n v="0"/>
    <n v="0"/>
    <n v="0"/>
    <n v="0.56869999999999998"/>
    <n v="0"/>
    <n v="0.56869999999999998"/>
    <n v="0"/>
    <n v="0"/>
    <n v="0"/>
    <n v="0"/>
    <n v="0"/>
    <n v="0"/>
  </r>
  <r>
    <x v="0"/>
    <d v="2018-04-18T00:00:00"/>
    <x v="159"/>
    <n v="5063"/>
    <n v="0"/>
    <n v="0"/>
    <n v="0"/>
    <x v="1"/>
    <n v="0"/>
    <n v="0"/>
    <n v="5063"/>
    <n v="0"/>
    <n v="1.0125999999999999"/>
    <n v="0"/>
    <n v="0"/>
    <n v="0"/>
    <n v="0"/>
    <n v="0"/>
    <n v="0"/>
    <n v="1.0125999999999999"/>
    <n v="0"/>
  </r>
  <r>
    <x v="0"/>
    <d v="2018-04-18T00:00:00"/>
    <x v="160"/>
    <n v="1413"/>
    <n v="0"/>
    <n v="0"/>
    <n v="0"/>
    <x v="1"/>
    <n v="0"/>
    <n v="1413"/>
    <n v="0"/>
    <n v="0"/>
    <n v="0.63585000000000003"/>
    <n v="0"/>
    <n v="0"/>
    <n v="0"/>
    <n v="0"/>
    <n v="0"/>
    <n v="0.63585000000000003"/>
    <n v="0"/>
    <n v="0"/>
  </r>
  <r>
    <x v="0"/>
    <d v="2018-04-18T00:00:00"/>
    <x v="161"/>
    <n v="3420"/>
    <n v="0"/>
    <n v="2309"/>
    <n v="0"/>
    <x v="1"/>
    <n v="0"/>
    <n v="1111"/>
    <n v="0"/>
    <n v="0"/>
    <n v="1.4267000000000001"/>
    <n v="0"/>
    <n v="0.92674999999999996"/>
    <n v="0"/>
    <n v="0"/>
    <n v="0"/>
    <n v="0.49995000000000001"/>
    <n v="0"/>
    <n v="0"/>
  </r>
  <r>
    <x v="0"/>
    <d v="2018-04-18T00:00:00"/>
    <x v="162"/>
    <n v="617"/>
    <n v="0"/>
    <n v="617"/>
    <n v="0"/>
    <x v="1"/>
    <n v="0"/>
    <n v="0"/>
    <n v="0"/>
    <n v="0"/>
    <n v="0.33934999999999998"/>
    <n v="0"/>
    <n v="0.33934999999999998"/>
    <n v="0"/>
    <n v="0"/>
    <n v="0"/>
    <n v="0"/>
    <n v="0"/>
    <n v="0"/>
  </r>
  <r>
    <x v="0"/>
    <d v="2018-04-18T00:00:00"/>
    <x v="163"/>
    <n v="912"/>
    <n v="0"/>
    <n v="0"/>
    <n v="0"/>
    <x v="1"/>
    <n v="0"/>
    <n v="912"/>
    <n v="0"/>
    <n v="0"/>
    <n v="0.41039999999999999"/>
    <n v="0"/>
    <n v="0"/>
    <n v="0"/>
    <n v="0"/>
    <n v="0"/>
    <n v="0.41039999999999999"/>
    <n v="0"/>
    <n v="0"/>
  </r>
  <r>
    <x v="0"/>
    <d v="2018-04-18T00:00:00"/>
    <x v="164"/>
    <n v="11169"/>
    <n v="0"/>
    <n v="0"/>
    <n v="0"/>
    <x v="1"/>
    <n v="0"/>
    <n v="0"/>
    <n v="0"/>
    <n v="11169"/>
    <n v="2.7922500000000001"/>
    <n v="0"/>
    <n v="0"/>
    <n v="0"/>
    <n v="0"/>
    <n v="0"/>
    <n v="0"/>
    <n v="0"/>
    <n v="2.7922500000000001"/>
  </r>
  <r>
    <x v="0"/>
    <d v="2018-04-18T00:00:00"/>
    <x v="165"/>
    <n v="1942"/>
    <n v="0"/>
    <n v="0"/>
    <n v="0"/>
    <x v="1"/>
    <n v="0"/>
    <n v="1942"/>
    <n v="0"/>
    <n v="0"/>
    <n v="0.87390000000000001"/>
    <n v="0"/>
    <n v="0"/>
    <n v="0"/>
    <n v="0"/>
    <n v="0"/>
    <n v="0.87390000000000001"/>
    <n v="0"/>
    <n v="0"/>
  </r>
  <r>
    <x v="0"/>
    <d v="2018-04-18T00:00:00"/>
    <x v="166"/>
    <n v="4033"/>
    <n v="0"/>
    <n v="0"/>
    <n v="0"/>
    <x v="1"/>
    <n v="0"/>
    <n v="0"/>
    <n v="0"/>
    <n v="4033"/>
    <n v="1.0082500000000001"/>
    <n v="0"/>
    <n v="0"/>
    <n v="0"/>
    <n v="0"/>
    <n v="0"/>
    <n v="0"/>
    <n v="0"/>
    <n v="1.0082500000000001"/>
  </r>
  <r>
    <x v="0"/>
    <d v="2018-04-18T00:00:00"/>
    <x v="167"/>
    <n v="12466"/>
    <n v="6168"/>
    <n v="0"/>
    <n v="0"/>
    <x v="1"/>
    <n v="0"/>
    <n v="0"/>
    <n v="0"/>
    <n v="6298"/>
    <n v="4.6585000000000001"/>
    <n v="3.0840000000000001"/>
    <n v="0"/>
    <n v="0"/>
    <n v="0"/>
    <n v="0"/>
    <n v="0"/>
    <n v="0"/>
    <n v="1.5745"/>
  </r>
  <r>
    <x v="0"/>
    <d v="2018-04-18T00:00:00"/>
    <x v="168"/>
    <n v="18"/>
    <n v="0"/>
    <n v="0"/>
    <n v="0"/>
    <x v="1"/>
    <n v="0"/>
    <n v="0"/>
    <n v="18"/>
    <n v="0"/>
    <n v="3.5999999999999999E-3"/>
    <n v="0"/>
    <n v="0"/>
    <n v="0"/>
    <n v="0"/>
    <n v="0"/>
    <n v="0"/>
    <n v="3.5999999999999999E-3"/>
    <n v="0"/>
  </r>
  <r>
    <x v="0"/>
    <d v="2018-04-18T00:00:00"/>
    <x v="169"/>
    <n v="23138"/>
    <n v="0"/>
    <n v="0"/>
    <n v="5744"/>
    <x v="1"/>
    <n v="6135"/>
    <n v="5421"/>
    <n v="5838"/>
    <n v="0"/>
    <n v="8.9916999999999998"/>
    <n v="0"/>
    <n v="0"/>
    <n v="2.0104000000000002"/>
    <n v="0"/>
    <n v="3.37425"/>
    <n v="2.4394499999999999"/>
    <n v="1.1676"/>
    <n v="0"/>
  </r>
  <r>
    <x v="0"/>
    <d v="2018-04-18T00:00:00"/>
    <x v="170"/>
    <n v="2258"/>
    <n v="0"/>
    <n v="0"/>
    <n v="2258"/>
    <x v="1"/>
    <n v="0"/>
    <n v="0"/>
    <n v="0"/>
    <n v="0"/>
    <n v="0.7903"/>
    <n v="0"/>
    <n v="0"/>
    <n v="0.7903"/>
    <n v="0"/>
    <n v="0"/>
    <n v="0"/>
    <n v="0"/>
    <n v="0"/>
  </r>
  <r>
    <x v="0"/>
    <d v="2018-04-18T00:00:00"/>
    <x v="171"/>
    <n v="13640"/>
    <n v="0"/>
    <n v="0"/>
    <n v="0"/>
    <x v="1"/>
    <n v="0"/>
    <n v="1062"/>
    <n v="12578"/>
    <n v="0"/>
    <n v="2.9935"/>
    <n v="0"/>
    <n v="0"/>
    <n v="0"/>
    <n v="0"/>
    <n v="0"/>
    <n v="0.47789999999999999"/>
    <n v="2.5156000000000001"/>
    <n v="0"/>
  </r>
  <r>
    <x v="0"/>
    <d v="2018-04-18T00:00:00"/>
    <x v="172"/>
    <n v="3990"/>
    <n v="0"/>
    <n v="0"/>
    <n v="0"/>
    <x v="26"/>
    <n v="0"/>
    <n v="0"/>
    <n v="1449"/>
    <n v="1510"/>
    <n v="1.2307000000000001"/>
    <n v="0"/>
    <n v="0"/>
    <n v="0"/>
    <n v="0.41239999999999999"/>
    <n v="0"/>
    <n v="0"/>
    <n v="0.2898"/>
    <n v="0.52849999999999997"/>
  </r>
  <r>
    <x v="0"/>
    <d v="2018-04-18T00:00:00"/>
    <x v="173"/>
    <n v="1152"/>
    <n v="0"/>
    <n v="0"/>
    <n v="0"/>
    <x v="27"/>
    <n v="0"/>
    <n v="639"/>
    <n v="0"/>
    <n v="0"/>
    <n v="0.49274999999999997"/>
    <n v="0"/>
    <n v="0"/>
    <n v="0"/>
    <n v="0.20519999999999999"/>
    <n v="0"/>
    <n v="0.28754999999999997"/>
    <n v="0"/>
    <n v="0"/>
  </r>
  <r>
    <x v="0"/>
    <d v="2018-04-18T00:00:00"/>
    <x v="174"/>
    <n v="1980"/>
    <n v="0"/>
    <n v="1980"/>
    <n v="0"/>
    <x v="1"/>
    <n v="0"/>
    <n v="0"/>
    <n v="0"/>
    <n v="0"/>
    <n v="1.089"/>
    <n v="0"/>
    <n v="1.089"/>
    <n v="0"/>
    <n v="0"/>
    <n v="0"/>
    <n v="0"/>
    <n v="0"/>
    <n v="0"/>
  </r>
  <r>
    <x v="0"/>
    <d v="2018-04-18T00:00:00"/>
    <x v="175"/>
    <n v="7772"/>
    <n v="0"/>
    <n v="3897"/>
    <n v="0"/>
    <x v="1"/>
    <n v="3875"/>
    <n v="0"/>
    <n v="0"/>
    <n v="0"/>
    <n v="4.2745999999999995"/>
    <n v="0"/>
    <n v="2.1433499999999999"/>
    <n v="0"/>
    <n v="0"/>
    <n v="2.1312500000000001"/>
    <n v="0"/>
    <n v="0"/>
    <n v="0"/>
  </r>
  <r>
    <x v="0"/>
    <d v="2018-04-18T00:00:00"/>
    <x v="176"/>
    <n v="10"/>
    <n v="0"/>
    <n v="10"/>
    <n v="0"/>
    <x v="1"/>
    <n v="0"/>
    <n v="0"/>
    <n v="0"/>
    <n v="0"/>
    <n v="5.4999999999999997E-3"/>
    <n v="0"/>
    <n v="5.4999999999999997E-3"/>
    <n v="0"/>
    <n v="0"/>
    <n v="0"/>
    <n v="0"/>
    <n v="0"/>
    <n v="0"/>
  </r>
  <r>
    <x v="0"/>
    <d v="2018-04-18T00:00:00"/>
    <x v="177"/>
    <n v="10459"/>
    <n v="0"/>
    <n v="0"/>
    <n v="2283"/>
    <x v="28"/>
    <n v="0"/>
    <n v="2729"/>
    <n v="2510"/>
    <n v="0"/>
    <n v="3.7039"/>
    <n v="0"/>
    <n v="0"/>
    <n v="0.79905000000000004"/>
    <n v="1.1748000000000001"/>
    <n v="0"/>
    <n v="1.2280500000000001"/>
    <n v="0.502"/>
    <n v="0"/>
  </r>
  <r>
    <x v="0"/>
    <d v="2018-04-18T00:00:00"/>
    <x v="178"/>
    <n v="1511"/>
    <n v="0"/>
    <n v="0"/>
    <n v="0"/>
    <x v="1"/>
    <n v="0"/>
    <n v="0"/>
    <n v="1511"/>
    <n v="0"/>
    <n v="0.30220000000000002"/>
    <n v="0"/>
    <n v="0"/>
    <n v="0"/>
    <n v="0"/>
    <n v="0"/>
    <n v="0"/>
    <n v="0.30220000000000002"/>
    <n v="0"/>
  </r>
  <r>
    <x v="0"/>
    <d v="2018-04-18T00:00:00"/>
    <x v="179"/>
    <n v="1532"/>
    <n v="0"/>
    <n v="0"/>
    <n v="0"/>
    <x v="1"/>
    <n v="0"/>
    <n v="1532"/>
    <n v="0"/>
    <n v="0"/>
    <n v="0.68940000000000001"/>
    <n v="0"/>
    <n v="0"/>
    <n v="0"/>
    <n v="0"/>
    <n v="0"/>
    <n v="0.68940000000000001"/>
    <n v="0"/>
    <n v="0"/>
  </r>
  <r>
    <x v="0"/>
    <d v="2018-04-18T00:00:00"/>
    <x v="180"/>
    <n v="689"/>
    <n v="0"/>
    <n v="0"/>
    <n v="0"/>
    <x v="1"/>
    <n v="689"/>
    <n v="0"/>
    <n v="0"/>
    <n v="0"/>
    <n v="0.37895000000000001"/>
    <n v="0"/>
    <n v="0"/>
    <n v="0"/>
    <n v="0"/>
    <n v="0.37895000000000001"/>
    <n v="0"/>
    <n v="0"/>
    <n v="0"/>
  </r>
  <r>
    <x v="0"/>
    <d v="2018-04-18T00:00:00"/>
    <x v="181"/>
    <n v="64"/>
    <n v="0"/>
    <n v="64"/>
    <n v="0"/>
    <x v="1"/>
    <n v="0"/>
    <n v="0"/>
    <n v="0"/>
    <n v="0"/>
    <n v="3.5200000000000002E-2"/>
    <n v="0"/>
    <n v="3.5200000000000002E-2"/>
    <n v="0"/>
    <n v="0"/>
    <n v="0"/>
    <n v="0"/>
    <n v="0"/>
    <n v="0"/>
  </r>
  <r>
    <x v="0"/>
    <d v="2018-04-18T00:00:00"/>
    <x v="182"/>
    <n v="7680"/>
    <n v="0"/>
    <n v="0"/>
    <n v="0"/>
    <x v="1"/>
    <n v="0"/>
    <n v="2860"/>
    <n v="2448"/>
    <n v="2372"/>
    <n v="2.3696000000000002"/>
    <n v="0"/>
    <n v="0"/>
    <n v="0"/>
    <n v="0"/>
    <n v="0"/>
    <n v="1.2869999999999999"/>
    <n v="0.48959999999999998"/>
    <n v="0.59299999999999997"/>
  </r>
  <r>
    <x v="0"/>
    <d v="2018-04-18T00:00:00"/>
    <x v="183"/>
    <n v="26728"/>
    <n v="0"/>
    <n v="9436"/>
    <n v="8956"/>
    <x v="1"/>
    <n v="0"/>
    <n v="8336"/>
    <n v="0"/>
    <n v="0"/>
    <n v="20.349"/>
    <n v="0"/>
    <n v="7.3115500000000004"/>
    <n v="7.1912500000000001"/>
    <n v="0"/>
    <n v="0"/>
    <n v="5.8461999999999996"/>
    <n v="0"/>
    <n v="0"/>
  </r>
  <r>
    <x v="0"/>
    <d v="2018-04-18T00:00:00"/>
    <x v="184"/>
    <n v="23204"/>
    <n v="7835"/>
    <n v="0"/>
    <n v="7615"/>
    <x v="1"/>
    <n v="0"/>
    <n v="7754"/>
    <n v="0"/>
    <n v="0"/>
    <n v="21.674049999999998"/>
    <n v="7.835"/>
    <n v="0"/>
    <n v="6.4727499999999996"/>
    <n v="0"/>
    <n v="0"/>
    <n v="7.3662999999999998"/>
    <n v="0"/>
    <n v="0"/>
  </r>
  <r>
    <x v="0"/>
    <d v="2018-04-18T00:00:00"/>
    <x v="185"/>
    <n v="463"/>
    <n v="0"/>
    <n v="0"/>
    <n v="0"/>
    <x v="1"/>
    <n v="0"/>
    <n v="0"/>
    <n v="463"/>
    <n v="0"/>
    <n v="9.2600000000000002E-2"/>
    <n v="0"/>
    <n v="0"/>
    <n v="0"/>
    <n v="0"/>
    <n v="0"/>
    <n v="0"/>
    <n v="9.2600000000000002E-2"/>
    <n v="0"/>
  </r>
  <r>
    <x v="0"/>
    <d v="2018-04-18T00:00:00"/>
    <x v="186"/>
    <n v="969"/>
    <n v="0"/>
    <n v="0"/>
    <n v="0"/>
    <x v="1"/>
    <n v="0"/>
    <n v="0"/>
    <n v="969"/>
    <n v="0"/>
    <n v="0.1938"/>
    <n v="0"/>
    <n v="0"/>
    <n v="0"/>
    <n v="0"/>
    <n v="0"/>
    <n v="0"/>
    <n v="0.1938"/>
    <n v="0"/>
  </r>
  <r>
    <x v="0"/>
    <d v="2018-04-18T00:00:00"/>
    <x v="187"/>
    <n v="5014"/>
    <n v="0"/>
    <n v="0"/>
    <n v="0"/>
    <x v="1"/>
    <n v="0"/>
    <n v="0"/>
    <n v="2284"/>
    <n v="0"/>
    <n v="0.86629999999999996"/>
    <n v="0"/>
    <n v="0"/>
    <n v="0"/>
    <n v="0"/>
    <n v="0"/>
    <n v="0"/>
    <n v="0.45679999999999998"/>
    <n v="0"/>
  </r>
  <r>
    <x v="0"/>
    <d v="2018-04-18T00:00:00"/>
    <x v="188"/>
    <n v="737"/>
    <n v="0"/>
    <n v="0"/>
    <n v="0"/>
    <x v="1"/>
    <n v="0"/>
    <n v="0"/>
    <n v="737"/>
    <n v="0"/>
    <n v="0.1474"/>
    <n v="0"/>
    <n v="0"/>
    <n v="0"/>
    <n v="0"/>
    <n v="0"/>
    <n v="0"/>
    <n v="0.1474"/>
    <n v="0"/>
  </r>
  <r>
    <x v="0"/>
    <d v="2018-04-18T00:00:00"/>
    <x v="189"/>
    <n v="829"/>
    <n v="0"/>
    <n v="0"/>
    <n v="0"/>
    <x v="1"/>
    <n v="0"/>
    <n v="829"/>
    <n v="0"/>
    <n v="0"/>
    <n v="0.37304999999999999"/>
    <n v="0"/>
    <n v="0"/>
    <n v="0"/>
    <n v="0"/>
    <n v="0"/>
    <n v="0.37304999999999999"/>
    <n v="0"/>
    <n v="0"/>
  </r>
  <r>
    <x v="0"/>
    <d v="2018-04-18T00:00:00"/>
    <x v="190"/>
    <n v="3002"/>
    <n v="0"/>
    <n v="0"/>
    <n v="0"/>
    <x v="1"/>
    <n v="0"/>
    <n v="0"/>
    <n v="3002"/>
    <n v="0"/>
    <n v="0.60040000000000004"/>
    <n v="0"/>
    <n v="0"/>
    <n v="0"/>
    <n v="0"/>
    <n v="0"/>
    <n v="0"/>
    <n v="0.60040000000000004"/>
    <n v="0"/>
  </r>
  <r>
    <x v="0"/>
    <d v="2018-04-18T00:00:00"/>
    <x v="191"/>
    <n v="101500"/>
    <n v="19665"/>
    <n v="11437"/>
    <n v="19435"/>
    <x v="1"/>
    <n v="34434"/>
    <n v="12231"/>
    <n v="0"/>
    <n v="0"/>
    <n v="30.296876999999999"/>
    <n v="5.6910500000000006"/>
    <n v="5.1528250000000009"/>
    <n v="5.8438970000000001"/>
    <n v="0"/>
    <n v="10.92787"/>
    <n v="2.3662999999999998"/>
    <n v="0"/>
    <n v="0"/>
  </r>
  <r>
    <x v="0"/>
    <d v="2018-04-18T00:00:00"/>
    <x v="192"/>
    <n v="5709"/>
    <n v="0"/>
    <n v="2315"/>
    <n v="2105"/>
    <x v="1"/>
    <n v="1289"/>
    <n v="0"/>
    <n v="0"/>
    <n v="0"/>
    <n v="2.5238499999999995"/>
    <n v="0"/>
    <n v="1.13795"/>
    <n v="0.67694999999999994"/>
    <n v="0"/>
    <n v="0.70894999999999997"/>
    <n v="0"/>
    <n v="0"/>
    <n v="0"/>
  </r>
  <r>
    <x v="0"/>
    <d v="2018-04-18T00:00:00"/>
    <x v="193"/>
    <n v="2945"/>
    <n v="1455"/>
    <n v="0"/>
    <n v="0"/>
    <x v="1"/>
    <n v="0"/>
    <n v="0"/>
    <n v="1490"/>
    <n v="0"/>
    <n v="1.0255000000000001"/>
    <n v="0.72750000000000004"/>
    <n v="0"/>
    <n v="0"/>
    <n v="0"/>
    <n v="0"/>
    <n v="0"/>
    <n v="0.29799999999999999"/>
    <n v="0"/>
  </r>
  <r>
    <x v="0"/>
    <d v="2018-04-18T00:00:00"/>
    <x v="194"/>
    <n v="22264"/>
    <n v="10573"/>
    <n v="0"/>
    <n v="0"/>
    <x v="1"/>
    <n v="11691"/>
    <n v="0"/>
    <n v="0"/>
    <n v="0"/>
    <n v="8.8110500000000016"/>
    <n v="4.1195000000000004"/>
    <n v="0"/>
    <n v="0"/>
    <n v="0"/>
    <n v="4.6915499999999994"/>
    <n v="0"/>
    <n v="0"/>
    <n v="0"/>
  </r>
  <r>
    <x v="0"/>
    <d v="2018-04-18T00:00:00"/>
    <x v="195"/>
    <n v="1195"/>
    <n v="0"/>
    <n v="0"/>
    <n v="0"/>
    <x v="1"/>
    <n v="0"/>
    <n v="0"/>
    <n v="1195"/>
    <n v="0"/>
    <n v="0.23899999999999999"/>
    <n v="0"/>
    <n v="0"/>
    <n v="0"/>
    <n v="0"/>
    <n v="0"/>
    <n v="0"/>
    <n v="0.23899999999999999"/>
    <n v="0"/>
  </r>
  <r>
    <x v="0"/>
    <d v="2018-04-18T00:00:00"/>
    <x v="196"/>
    <n v="3128"/>
    <n v="0"/>
    <n v="0"/>
    <n v="0"/>
    <x v="1"/>
    <n v="0"/>
    <n v="0"/>
    <n v="3128"/>
    <n v="0"/>
    <n v="0.62560000000000004"/>
    <n v="0"/>
    <n v="0"/>
    <n v="0"/>
    <n v="0"/>
    <n v="0"/>
    <n v="0"/>
    <n v="0.62560000000000004"/>
    <n v="0"/>
  </r>
  <r>
    <x v="0"/>
    <d v="2018-04-18T00:00:00"/>
    <x v="197"/>
    <n v="26"/>
    <n v="0"/>
    <n v="0"/>
    <n v="0"/>
    <x v="1"/>
    <n v="0"/>
    <n v="0"/>
    <n v="0"/>
    <n v="0"/>
    <n v="1.6900000000000001E-3"/>
    <n v="0"/>
    <n v="0"/>
    <n v="0"/>
    <n v="0"/>
    <n v="0"/>
    <n v="0"/>
    <n v="0"/>
    <n v="0"/>
  </r>
  <r>
    <x v="0"/>
    <d v="2018-04-18T00:00:00"/>
    <x v="198"/>
    <n v="17003"/>
    <n v="0"/>
    <n v="0"/>
    <n v="6125"/>
    <x v="29"/>
    <n v="0"/>
    <n v="4675"/>
    <n v="0"/>
    <n v="0"/>
    <n v="6.7286999999999999"/>
    <n v="0"/>
    <n v="0"/>
    <n v="2.1437499999999998"/>
    <n v="2.4811999999999999"/>
    <n v="0"/>
    <n v="2.1037499999999998"/>
    <n v="0"/>
    <n v="0"/>
  </r>
  <r>
    <x v="0"/>
    <d v="2018-04-18T00:00:00"/>
    <x v="199"/>
    <n v="2953"/>
    <n v="0"/>
    <n v="0"/>
    <n v="0"/>
    <x v="1"/>
    <n v="2953"/>
    <n v="0"/>
    <n v="0"/>
    <n v="0"/>
    <n v="0.73824999999999996"/>
    <n v="0"/>
    <n v="0"/>
    <n v="0"/>
    <n v="0"/>
    <n v="0.73824999999999996"/>
    <n v="0"/>
    <n v="0"/>
    <n v="0"/>
  </r>
  <r>
    <x v="0"/>
    <d v="2018-04-18T00:00:00"/>
    <x v="200"/>
    <n v="83789"/>
    <n v="30172"/>
    <n v="55"/>
    <n v="29410"/>
    <x v="1"/>
    <n v="9820"/>
    <n v="9349"/>
    <n v="0"/>
    <n v="0"/>
    <n v="33.891660000000002"/>
    <n v="13.434800000000001"/>
    <n v="3.0249999999999999E-2"/>
    <n v="9.3709700000000016"/>
    <n v="0"/>
    <n v="3.2822400000000003"/>
    <n v="5.0327500000000001"/>
    <n v="0"/>
    <n v="0"/>
  </r>
  <r>
    <x v="0"/>
    <d v="2018-04-18T00:00:00"/>
    <x v="201"/>
    <n v="1368"/>
    <n v="0"/>
    <n v="0"/>
    <n v="0"/>
    <x v="1"/>
    <n v="0"/>
    <n v="1368"/>
    <n v="0"/>
    <n v="0"/>
    <n v="0.61560000000000004"/>
    <n v="0"/>
    <n v="0"/>
    <n v="0"/>
    <n v="0"/>
    <n v="0"/>
    <n v="0.61560000000000004"/>
    <n v="0"/>
    <n v="0"/>
  </r>
  <r>
    <x v="0"/>
    <d v="2018-04-18T00:00:00"/>
    <x v="202"/>
    <n v="62"/>
    <n v="0"/>
    <n v="0"/>
    <n v="0"/>
    <x v="1"/>
    <n v="0"/>
    <n v="62"/>
    <n v="0"/>
    <n v="0"/>
    <n v="2.7900000000000001E-2"/>
    <n v="0"/>
    <n v="0"/>
    <n v="0"/>
    <n v="0"/>
    <n v="0"/>
    <n v="2.7900000000000001E-2"/>
    <n v="0"/>
    <n v="0"/>
  </r>
  <r>
    <x v="0"/>
    <d v="2018-04-18T00:00:00"/>
    <x v="203"/>
    <n v="3215"/>
    <n v="0"/>
    <n v="0"/>
    <n v="0"/>
    <x v="1"/>
    <n v="0"/>
    <n v="0"/>
    <n v="3215"/>
    <n v="0"/>
    <n v="0.64300000000000002"/>
    <n v="0"/>
    <n v="0"/>
    <n v="0"/>
    <n v="0"/>
    <n v="0"/>
    <n v="0"/>
    <n v="0.64300000000000002"/>
    <n v="0"/>
  </r>
  <r>
    <x v="0"/>
    <d v="2018-04-18T00:00:00"/>
    <x v="204"/>
    <n v="911"/>
    <n v="0"/>
    <n v="0"/>
    <n v="0"/>
    <x v="1"/>
    <n v="0"/>
    <n v="911"/>
    <n v="0"/>
    <n v="0"/>
    <n v="0.40994999999999998"/>
    <n v="0"/>
    <n v="0"/>
    <n v="0"/>
    <n v="0"/>
    <n v="0"/>
    <n v="0.40994999999999998"/>
    <n v="0"/>
    <n v="0"/>
  </r>
  <r>
    <x v="0"/>
    <d v="2018-04-18T00:00:00"/>
    <x v="205"/>
    <n v="107"/>
    <n v="0"/>
    <n v="107"/>
    <n v="0"/>
    <x v="1"/>
    <n v="0"/>
    <n v="0"/>
    <n v="0"/>
    <n v="0"/>
    <n v="5.885E-2"/>
    <n v="0"/>
    <n v="5.885E-2"/>
    <n v="0"/>
    <n v="0"/>
    <n v="0"/>
    <n v="0"/>
    <n v="0"/>
    <n v="0"/>
  </r>
  <r>
    <x v="0"/>
    <d v="2018-04-18T00:00:00"/>
    <x v="206"/>
    <n v="142"/>
    <n v="142"/>
    <n v="0"/>
    <n v="0"/>
    <x v="1"/>
    <n v="0"/>
    <n v="0"/>
    <n v="0"/>
    <n v="0"/>
    <n v="2.1299999999999999E-2"/>
    <n v="2.1299999999999999E-2"/>
    <n v="0"/>
    <n v="0"/>
    <n v="0"/>
    <n v="0"/>
    <n v="0"/>
    <n v="0"/>
    <n v="0"/>
  </r>
  <r>
    <x v="0"/>
    <d v="2018-04-18T00:00:00"/>
    <x v="207"/>
    <n v="1126"/>
    <n v="0"/>
    <n v="1126"/>
    <n v="0"/>
    <x v="1"/>
    <n v="0"/>
    <n v="0"/>
    <n v="0"/>
    <n v="0"/>
    <n v="0.61929999999999996"/>
    <n v="0"/>
    <n v="0.61929999999999996"/>
    <n v="0"/>
    <n v="0"/>
    <n v="0"/>
    <n v="0"/>
    <n v="0"/>
    <n v="0"/>
  </r>
  <r>
    <x v="0"/>
    <d v="2018-04-18T00:00:00"/>
    <x v="208"/>
    <n v="244"/>
    <n v="0"/>
    <n v="0"/>
    <n v="244"/>
    <x v="1"/>
    <n v="0"/>
    <n v="0"/>
    <n v="0"/>
    <n v="0"/>
    <n v="8.5400000000000004E-2"/>
    <n v="0"/>
    <n v="0"/>
    <n v="8.5400000000000004E-2"/>
    <n v="0"/>
    <n v="0"/>
    <n v="0"/>
    <n v="0"/>
    <n v="0"/>
  </r>
  <r>
    <x v="0"/>
    <d v="2018-04-18T00:00:00"/>
    <x v="209"/>
    <n v="184"/>
    <n v="0"/>
    <n v="0"/>
    <n v="0"/>
    <x v="1"/>
    <n v="0"/>
    <n v="184"/>
    <n v="0"/>
    <n v="0"/>
    <n v="8.2799999999999999E-2"/>
    <n v="0"/>
    <n v="0"/>
    <n v="0"/>
    <n v="0"/>
    <n v="0"/>
    <n v="8.2799999999999999E-2"/>
    <n v="0"/>
    <n v="0"/>
  </r>
  <r>
    <x v="0"/>
    <d v="2018-04-18T00:00:00"/>
    <x v="210"/>
    <n v="3483"/>
    <n v="0"/>
    <n v="0"/>
    <n v="0"/>
    <x v="1"/>
    <n v="0"/>
    <n v="2974"/>
    <n v="509"/>
    <n v="0"/>
    <n v="1.4400999999999999"/>
    <n v="0"/>
    <n v="0"/>
    <n v="0"/>
    <n v="0"/>
    <n v="0"/>
    <n v="1.3382999999999998"/>
    <n v="0.1018"/>
    <n v="0"/>
  </r>
  <r>
    <x v="0"/>
    <d v="2018-04-18T00:00:00"/>
    <x v="211"/>
    <n v="31592"/>
    <n v="4132"/>
    <n v="9037"/>
    <n v="3698"/>
    <x v="1"/>
    <n v="3828"/>
    <n v="0"/>
    <n v="8420"/>
    <n v="0"/>
    <n v="10.6251"/>
    <n v="1.9272999999999998"/>
    <n v="3.40015"/>
    <n v="1.2943"/>
    <n v="0"/>
    <n v="0.95699999999999996"/>
    <n v="0"/>
    <n v="1.6840000000000002"/>
    <n v="0"/>
  </r>
  <r>
    <x v="0"/>
    <d v="2018-04-18T00:00:00"/>
    <x v="212"/>
    <n v="3707"/>
    <n v="1745"/>
    <n v="0"/>
    <n v="0"/>
    <x v="1"/>
    <n v="0"/>
    <n v="0"/>
    <n v="0"/>
    <n v="1962"/>
    <n v="1.363"/>
    <n v="0.87250000000000005"/>
    <n v="0"/>
    <n v="0"/>
    <n v="0"/>
    <n v="0"/>
    <n v="0"/>
    <n v="0"/>
    <n v="0.49049999999999999"/>
  </r>
  <r>
    <x v="0"/>
    <d v="2018-04-18T00:00:00"/>
    <x v="213"/>
    <n v="5418"/>
    <n v="0"/>
    <n v="0"/>
    <n v="0"/>
    <x v="1"/>
    <n v="0"/>
    <n v="0"/>
    <n v="0"/>
    <n v="0"/>
    <n v="0.81269999999999998"/>
    <n v="0"/>
    <n v="0"/>
    <n v="0"/>
    <n v="0"/>
    <n v="0"/>
    <n v="0"/>
    <n v="0"/>
    <n v="0"/>
  </r>
  <r>
    <x v="0"/>
    <d v="2018-04-18T00:00:00"/>
    <x v="214"/>
    <n v="35719"/>
    <n v="9229"/>
    <n v="11281"/>
    <n v="7099"/>
    <x v="1"/>
    <n v="3318"/>
    <n v="1562"/>
    <n v="1623"/>
    <n v="0"/>
    <n v="16.841089"/>
    <n v="6.0617999999999999"/>
    <n v="4.3241500000000004"/>
    <n v="3.1679639999999996"/>
    <n v="0"/>
    <n v="1.3758249999999999"/>
    <n v="0.70289999999999997"/>
    <n v="0.3246"/>
    <n v="0"/>
  </r>
  <r>
    <x v="0"/>
    <d v="2018-04-18T00:00:00"/>
    <x v="215"/>
    <n v="1195"/>
    <n v="0"/>
    <n v="614"/>
    <n v="0"/>
    <x v="1"/>
    <n v="581"/>
    <n v="0"/>
    <n v="0"/>
    <n v="0"/>
    <n v="0.65725"/>
    <n v="0"/>
    <n v="0.3377"/>
    <n v="0"/>
    <n v="0"/>
    <n v="0.31955"/>
    <n v="0"/>
    <n v="0"/>
    <n v="0"/>
  </r>
  <r>
    <x v="0"/>
    <d v="2018-04-18T00:00:00"/>
    <x v="216"/>
    <n v="53874"/>
    <n v="0"/>
    <n v="15369"/>
    <n v="14897"/>
    <x v="30"/>
    <n v="5437"/>
    <n v="9002"/>
    <n v="3063"/>
    <n v="0"/>
    <n v="24.822818000000002"/>
    <n v="0"/>
    <n v="7.9124999999999996"/>
    <n v="7.0345680000000002"/>
    <n v="2.3665000000000003"/>
    <n v="1.3592499999999998"/>
    <n v="5.5373999999999999"/>
    <n v="0.61260000000000003"/>
    <n v="0"/>
  </r>
  <r>
    <x v="0"/>
    <d v="2018-04-18T00:00:00"/>
    <x v="217"/>
    <n v="9066"/>
    <n v="0"/>
    <n v="0"/>
    <n v="1507"/>
    <x v="31"/>
    <n v="0"/>
    <n v="0"/>
    <n v="5642"/>
    <n v="0"/>
    <n v="2.42265"/>
    <n v="0"/>
    <n v="0"/>
    <n v="0.52744999999999997"/>
    <n v="0.76680000000000004"/>
    <n v="0"/>
    <n v="0"/>
    <n v="1.1284000000000001"/>
    <n v="0"/>
  </r>
  <r>
    <x v="0"/>
    <d v="2018-05-18T00:00:00"/>
    <x v="0"/>
    <n v="788"/>
    <n v="0"/>
    <n v="0"/>
    <n v="0"/>
    <x v="32"/>
    <n v="0"/>
    <n v="162"/>
    <n v="0"/>
    <n v="0"/>
    <n v="0.32330000000000003"/>
    <n v="0"/>
    <n v="0"/>
    <n v="0"/>
    <n v="0.25040000000000001"/>
    <n v="0"/>
    <n v="7.2900000000000006E-2"/>
    <n v="0"/>
    <n v="0"/>
  </r>
  <r>
    <x v="0"/>
    <d v="2018-05-18T00:00:00"/>
    <x v="218"/>
    <n v="5675"/>
    <n v="0"/>
    <n v="0"/>
    <n v="1896"/>
    <x v="1"/>
    <n v="0"/>
    <n v="0"/>
    <n v="2075"/>
    <n v="1704"/>
    <n v="1.5045999999999999"/>
    <n v="0"/>
    <n v="0"/>
    <n v="0.66359999999999997"/>
    <n v="0"/>
    <n v="0"/>
    <n v="0"/>
    <n v="0.41499999999999998"/>
    <n v="0.42599999999999999"/>
  </r>
  <r>
    <x v="0"/>
    <d v="2018-05-18T00:00:00"/>
    <x v="219"/>
    <n v="1242"/>
    <n v="0"/>
    <n v="766"/>
    <n v="0"/>
    <x v="1"/>
    <n v="476"/>
    <n v="0"/>
    <n v="0"/>
    <n v="0"/>
    <n v="0.68310000000000004"/>
    <n v="0"/>
    <n v="0.42130000000000001"/>
    <n v="0"/>
    <n v="0"/>
    <n v="0.26179999999999998"/>
    <n v="0"/>
    <n v="0"/>
    <n v="0"/>
  </r>
  <r>
    <x v="0"/>
    <d v="2018-05-18T00:00:00"/>
    <x v="2"/>
    <n v="2204"/>
    <n v="0"/>
    <n v="0"/>
    <n v="0"/>
    <x v="1"/>
    <n v="0"/>
    <n v="2204"/>
    <n v="0"/>
    <n v="0"/>
    <n v="0.99180000000000001"/>
    <n v="0"/>
    <n v="0"/>
    <n v="0"/>
    <n v="0"/>
    <n v="0"/>
    <n v="0.99180000000000001"/>
    <n v="0"/>
    <n v="0"/>
  </r>
  <r>
    <x v="0"/>
    <d v="2018-05-18T00:00:00"/>
    <x v="3"/>
    <n v="12681"/>
    <n v="0"/>
    <n v="0"/>
    <n v="5432"/>
    <x v="1"/>
    <n v="0"/>
    <n v="7249"/>
    <n v="0"/>
    <n v="0"/>
    <n v="5.1632499999999997"/>
    <n v="0"/>
    <n v="0"/>
    <n v="1.9012"/>
    <n v="0"/>
    <n v="0"/>
    <n v="3.2620499999999999"/>
    <n v="0"/>
    <n v="0"/>
  </r>
  <r>
    <x v="0"/>
    <d v="2018-05-18T00:00:00"/>
    <x v="220"/>
    <n v="2602"/>
    <n v="0"/>
    <n v="1283"/>
    <n v="0"/>
    <x v="1"/>
    <n v="0"/>
    <n v="1319"/>
    <n v="0"/>
    <n v="0"/>
    <n v="1.2991999999999999"/>
    <n v="0"/>
    <n v="0.70565"/>
    <n v="0"/>
    <n v="0"/>
    <n v="0"/>
    <n v="0.59355000000000002"/>
    <n v="0"/>
    <n v="0"/>
  </r>
  <r>
    <x v="0"/>
    <d v="2018-05-18T00:00:00"/>
    <x v="4"/>
    <n v="240504"/>
    <n v="59497"/>
    <n v="34779"/>
    <n v="41270"/>
    <x v="33"/>
    <n v="40892"/>
    <n v="25220"/>
    <n v="0"/>
    <n v="1029"/>
    <n v="106.35652699999997"/>
    <n v="32.038400000000003"/>
    <n v="16.085474999999999"/>
    <n v="16.996542000000002"/>
    <n v="8.1210299999999993"/>
    <n v="15.897675000000001"/>
    <n v="12.0992"/>
    <n v="0"/>
    <n v="0.25724999999999998"/>
  </r>
  <r>
    <x v="0"/>
    <d v="2018-05-18T00:00:00"/>
    <x v="6"/>
    <n v="2883"/>
    <n v="0"/>
    <n v="0"/>
    <n v="2673"/>
    <x v="1"/>
    <n v="0"/>
    <n v="210"/>
    <n v="0"/>
    <n v="0"/>
    <n v="0.87534999999999996"/>
    <n v="0"/>
    <n v="0"/>
    <n v="0.81234999999999991"/>
    <n v="0"/>
    <n v="0"/>
    <n v="6.3E-2"/>
    <n v="0"/>
    <n v="0"/>
  </r>
  <r>
    <x v="0"/>
    <d v="2018-05-18T00:00:00"/>
    <x v="8"/>
    <n v="1519"/>
    <n v="0"/>
    <n v="1519"/>
    <n v="0"/>
    <x v="1"/>
    <n v="0"/>
    <n v="0"/>
    <n v="0"/>
    <n v="0"/>
    <n v="0.37974999999999998"/>
    <n v="0"/>
    <n v="0.37974999999999998"/>
    <n v="0"/>
    <n v="0"/>
    <n v="0"/>
    <n v="0"/>
    <n v="0"/>
    <n v="0"/>
  </r>
  <r>
    <x v="0"/>
    <d v="2018-05-18T00:00:00"/>
    <x v="221"/>
    <n v="2936"/>
    <n v="0"/>
    <n v="2936"/>
    <n v="0"/>
    <x v="1"/>
    <n v="0"/>
    <n v="0"/>
    <n v="0"/>
    <n v="0"/>
    <n v="0.73399999999999999"/>
    <n v="0"/>
    <n v="0.73399999999999999"/>
    <n v="0"/>
    <n v="0"/>
    <n v="0"/>
    <n v="0"/>
    <n v="0"/>
    <n v="0"/>
  </r>
  <r>
    <x v="0"/>
    <d v="2018-05-18T00:00:00"/>
    <x v="9"/>
    <n v="3090"/>
    <n v="0"/>
    <n v="0"/>
    <n v="0"/>
    <x v="1"/>
    <n v="0"/>
    <n v="3090"/>
    <n v="0"/>
    <n v="0"/>
    <n v="1.1352000000000002"/>
    <n v="0"/>
    <n v="0"/>
    <n v="0"/>
    <n v="0"/>
    <n v="0"/>
    <n v="1.1352000000000002"/>
    <n v="0"/>
    <n v="0"/>
  </r>
  <r>
    <x v="0"/>
    <d v="2018-05-18T00:00:00"/>
    <x v="222"/>
    <n v="19"/>
    <n v="0"/>
    <n v="0"/>
    <n v="0"/>
    <x v="1"/>
    <n v="19"/>
    <n v="0"/>
    <n v="0"/>
    <n v="0"/>
    <n v="1.0449999999999999E-2"/>
    <n v="0"/>
    <n v="0"/>
    <n v="0"/>
    <n v="0"/>
    <n v="1.0449999999999999E-2"/>
    <n v="0"/>
    <n v="0"/>
    <n v="0"/>
  </r>
  <r>
    <x v="0"/>
    <d v="2018-05-18T00:00:00"/>
    <x v="10"/>
    <n v="26601"/>
    <n v="14591"/>
    <n v="0"/>
    <n v="3263"/>
    <x v="1"/>
    <n v="5097"/>
    <n v="0"/>
    <n v="0"/>
    <n v="0"/>
    <n v="9.6007499999999997"/>
    <n v="6.2537000000000003"/>
    <n v="0"/>
    <n v="1.14205"/>
    <n v="0"/>
    <n v="1.2742499999999999"/>
    <n v="0"/>
    <n v="0"/>
    <n v="0"/>
  </r>
  <r>
    <x v="0"/>
    <d v="2018-05-18T00:00:00"/>
    <x v="15"/>
    <n v="3576"/>
    <n v="1575"/>
    <n v="0"/>
    <n v="0"/>
    <x v="1"/>
    <n v="2001"/>
    <n v="0"/>
    <n v="0"/>
    <n v="0"/>
    <n v="1.8880499999999998"/>
    <n v="0.78749999999999998"/>
    <n v="0"/>
    <n v="0"/>
    <n v="0"/>
    <n v="1.1005499999999999"/>
    <n v="0"/>
    <n v="0"/>
    <n v="0"/>
  </r>
  <r>
    <x v="0"/>
    <d v="2018-05-18T00:00:00"/>
    <x v="16"/>
    <n v="14986"/>
    <n v="0"/>
    <n v="0"/>
    <n v="0"/>
    <x v="1"/>
    <n v="0"/>
    <n v="14986"/>
    <n v="0"/>
    <n v="0"/>
    <n v="6.7436999999999996"/>
    <n v="0"/>
    <n v="0"/>
    <n v="0"/>
    <n v="0"/>
    <n v="0"/>
    <n v="6.7436999999999996"/>
    <n v="0"/>
    <n v="0"/>
  </r>
  <r>
    <x v="0"/>
    <d v="2018-05-18T00:00:00"/>
    <x v="17"/>
    <n v="2052"/>
    <n v="0"/>
    <n v="2052"/>
    <n v="0"/>
    <x v="1"/>
    <n v="0"/>
    <n v="0"/>
    <n v="0"/>
    <n v="0"/>
    <n v="1.1286"/>
    <n v="0"/>
    <n v="1.1286"/>
    <n v="0"/>
    <n v="0"/>
    <n v="0"/>
    <n v="0"/>
    <n v="0"/>
    <n v="0"/>
  </r>
  <r>
    <x v="0"/>
    <d v="2018-05-18T00:00:00"/>
    <x v="223"/>
    <n v="915"/>
    <n v="0"/>
    <n v="0"/>
    <n v="0"/>
    <x v="1"/>
    <n v="0"/>
    <n v="0"/>
    <n v="0"/>
    <n v="915"/>
    <n v="0.22875000000000001"/>
    <n v="0"/>
    <n v="0"/>
    <n v="0"/>
    <n v="0"/>
    <n v="0"/>
    <n v="0"/>
    <n v="0"/>
    <n v="0.22875000000000001"/>
  </r>
  <r>
    <x v="0"/>
    <d v="2018-05-18T00:00:00"/>
    <x v="18"/>
    <n v="366"/>
    <n v="0"/>
    <n v="0"/>
    <n v="0"/>
    <x v="1"/>
    <n v="0"/>
    <n v="0"/>
    <n v="366"/>
    <n v="0"/>
    <n v="7.3200000000000001E-2"/>
    <n v="0"/>
    <n v="0"/>
    <n v="0"/>
    <n v="0"/>
    <n v="0"/>
    <n v="0"/>
    <n v="7.3200000000000001E-2"/>
    <n v="0"/>
  </r>
  <r>
    <x v="0"/>
    <d v="2018-05-18T00:00:00"/>
    <x v="20"/>
    <n v="3406"/>
    <n v="0"/>
    <n v="0"/>
    <n v="0"/>
    <x v="1"/>
    <n v="0"/>
    <n v="0"/>
    <n v="0"/>
    <n v="3406"/>
    <n v="0.85150000000000003"/>
    <n v="0"/>
    <n v="0"/>
    <n v="0"/>
    <n v="0"/>
    <n v="0"/>
    <n v="0"/>
    <n v="0"/>
    <n v="0.85150000000000003"/>
  </r>
  <r>
    <x v="0"/>
    <d v="2018-05-18T00:00:00"/>
    <x v="224"/>
    <n v="2135"/>
    <n v="0"/>
    <n v="0"/>
    <n v="0"/>
    <x v="34"/>
    <n v="0"/>
    <n v="0"/>
    <n v="0"/>
    <n v="0"/>
    <n v="0.85399999999999998"/>
    <n v="0"/>
    <n v="0"/>
    <n v="0"/>
    <n v="0.85399999999999998"/>
    <n v="0"/>
    <n v="0"/>
    <n v="0"/>
    <n v="0"/>
  </r>
  <r>
    <x v="0"/>
    <d v="2018-05-18T00:00:00"/>
    <x v="225"/>
    <n v="3482"/>
    <n v="997"/>
    <n v="0"/>
    <n v="0"/>
    <x v="35"/>
    <n v="1268"/>
    <n v="0"/>
    <n v="0"/>
    <n v="0"/>
    <n v="2.28525"/>
    <n v="0.84745000000000004"/>
    <n v="0"/>
    <n v="0"/>
    <n v="0.48680000000000001"/>
    <n v="0.95099999999999996"/>
    <n v="0"/>
    <n v="0"/>
    <n v="0"/>
  </r>
  <r>
    <x v="0"/>
    <d v="2018-05-18T00:00:00"/>
    <x v="226"/>
    <n v="414"/>
    <n v="0"/>
    <n v="0"/>
    <n v="0"/>
    <x v="1"/>
    <n v="0"/>
    <n v="292"/>
    <n v="0"/>
    <n v="0"/>
    <n v="0.20859999999999998"/>
    <n v="0"/>
    <n v="0"/>
    <n v="0"/>
    <n v="0"/>
    <n v="0"/>
    <n v="0.1293"/>
    <n v="0"/>
    <n v="0"/>
  </r>
  <r>
    <x v="0"/>
    <d v="2018-05-18T00:00:00"/>
    <x v="227"/>
    <n v="10037"/>
    <n v="0"/>
    <n v="3299"/>
    <n v="0"/>
    <x v="1"/>
    <n v="0"/>
    <n v="3256"/>
    <n v="3482"/>
    <n v="0"/>
    <n v="1.8636751499999997"/>
    <n v="0"/>
    <n v="1.05716455"/>
    <n v="0"/>
    <n v="0"/>
    <n v="0"/>
    <n v="0.36255559999999998"/>
    <n v="0.44395499999999999"/>
    <n v="0"/>
  </r>
  <r>
    <x v="0"/>
    <d v="2018-05-18T00:00:00"/>
    <x v="24"/>
    <n v="522"/>
    <n v="0"/>
    <n v="0"/>
    <n v="0"/>
    <x v="1"/>
    <n v="0"/>
    <n v="0"/>
    <n v="0"/>
    <n v="522"/>
    <n v="0.1305"/>
    <n v="0"/>
    <n v="0"/>
    <n v="0"/>
    <n v="0"/>
    <n v="0"/>
    <n v="0"/>
    <n v="0"/>
    <n v="0.1305"/>
  </r>
  <r>
    <x v="0"/>
    <d v="2018-05-18T00:00:00"/>
    <x v="228"/>
    <n v="1319"/>
    <n v="0"/>
    <n v="0"/>
    <n v="1319"/>
    <x v="1"/>
    <n v="0"/>
    <n v="0"/>
    <n v="0"/>
    <n v="0"/>
    <n v="0.19785"/>
    <n v="0"/>
    <n v="0"/>
    <n v="0.19785"/>
    <n v="0"/>
    <n v="0"/>
    <n v="0"/>
    <n v="0"/>
    <n v="0"/>
  </r>
  <r>
    <x v="0"/>
    <d v="2018-05-18T00:00:00"/>
    <x v="26"/>
    <n v="14577"/>
    <n v="3414"/>
    <n v="0"/>
    <n v="1895"/>
    <x v="36"/>
    <n v="0"/>
    <n v="2944"/>
    <n v="2914"/>
    <n v="0"/>
    <n v="5.6418499999999998"/>
    <n v="1.7070000000000001"/>
    <n v="0"/>
    <n v="0.66325000000000001"/>
    <n v="1.3640000000000001"/>
    <n v="0"/>
    <n v="1.3248"/>
    <n v="0.58279999999999998"/>
    <n v="0"/>
  </r>
  <r>
    <x v="0"/>
    <d v="2018-05-18T00:00:00"/>
    <x v="229"/>
    <n v="1737"/>
    <n v="0"/>
    <n v="0"/>
    <n v="1737"/>
    <x v="1"/>
    <n v="0"/>
    <n v="0"/>
    <n v="0"/>
    <n v="0"/>
    <n v="0.60794999999999999"/>
    <n v="0"/>
    <n v="0"/>
    <n v="0.60794999999999999"/>
    <n v="0"/>
    <n v="0"/>
    <n v="0"/>
    <n v="0"/>
    <n v="0"/>
  </r>
  <r>
    <x v="0"/>
    <d v="2018-05-18T00:00:00"/>
    <x v="27"/>
    <n v="16067"/>
    <n v="5595"/>
    <n v="6837"/>
    <n v="0"/>
    <x v="1"/>
    <n v="3635"/>
    <n v="0"/>
    <n v="0"/>
    <n v="0"/>
    <n v="8.5571000000000002"/>
    <n v="2.7974999999999999"/>
    <n v="3.7603499999999999"/>
    <n v="0"/>
    <n v="0"/>
    <n v="1.99925"/>
    <n v="0"/>
    <n v="0"/>
    <n v="0"/>
  </r>
  <r>
    <x v="0"/>
    <d v="2018-05-18T00:00:00"/>
    <x v="28"/>
    <n v="112006"/>
    <n v="201"/>
    <n v="33978"/>
    <n v="12062"/>
    <x v="37"/>
    <n v="48896"/>
    <n v="0"/>
    <n v="0"/>
    <n v="0"/>
    <n v="50.011152999999993"/>
    <n v="8.0399999999999999E-2"/>
    <n v="17.422499999999999"/>
    <n v="6.1068280000000001"/>
    <n v="2.4391999999999996"/>
    <n v="22.147624999999998"/>
    <n v="0"/>
    <n v="0"/>
    <n v="0"/>
  </r>
  <r>
    <x v="0"/>
    <d v="2018-05-18T00:00:00"/>
    <x v="29"/>
    <n v="2109"/>
    <n v="0"/>
    <n v="0"/>
    <n v="0"/>
    <x v="1"/>
    <n v="0"/>
    <n v="0"/>
    <n v="2109"/>
    <n v="0"/>
    <n v="0.42180000000000001"/>
    <n v="0"/>
    <n v="0"/>
    <n v="0"/>
    <n v="0"/>
    <n v="0"/>
    <n v="0"/>
    <n v="0.42180000000000001"/>
    <n v="0"/>
  </r>
  <r>
    <x v="0"/>
    <d v="2018-05-18T00:00:00"/>
    <x v="33"/>
    <n v="803"/>
    <n v="0"/>
    <n v="0"/>
    <n v="507"/>
    <x v="1"/>
    <n v="0"/>
    <n v="0"/>
    <n v="0"/>
    <n v="296"/>
    <n v="0.28105000000000002"/>
    <n v="0"/>
    <n v="0"/>
    <n v="0.17745"/>
    <n v="0"/>
    <n v="0"/>
    <n v="0"/>
    <n v="0"/>
    <n v="0.1036"/>
  </r>
  <r>
    <x v="0"/>
    <d v="2018-05-18T00:00:00"/>
    <x v="230"/>
    <n v="491"/>
    <n v="0"/>
    <n v="0"/>
    <n v="0"/>
    <x v="1"/>
    <n v="0"/>
    <n v="491"/>
    <n v="0"/>
    <n v="0"/>
    <n v="0.14729999999999999"/>
    <n v="0"/>
    <n v="0"/>
    <n v="0"/>
    <n v="0"/>
    <n v="0"/>
    <n v="0.14729999999999999"/>
    <n v="0"/>
    <n v="0"/>
  </r>
  <r>
    <x v="0"/>
    <d v="2018-05-18T00:00:00"/>
    <x v="36"/>
    <n v="416"/>
    <n v="211"/>
    <n v="205"/>
    <n v="0"/>
    <x v="1"/>
    <n v="0"/>
    <n v="0"/>
    <n v="0"/>
    <n v="0"/>
    <n v="0.21825"/>
    <n v="0.1055"/>
    <n v="0.11275"/>
    <n v="0"/>
    <n v="0"/>
    <n v="0"/>
    <n v="0"/>
    <n v="0"/>
    <n v="0"/>
  </r>
  <r>
    <x v="0"/>
    <d v="2018-05-18T00:00:00"/>
    <x v="37"/>
    <n v="466"/>
    <n v="0"/>
    <n v="0"/>
    <n v="0"/>
    <x v="38"/>
    <n v="0"/>
    <n v="317"/>
    <n v="0"/>
    <n v="0"/>
    <n v="0.20224999999999999"/>
    <n v="0"/>
    <n v="0"/>
    <n v="0"/>
    <n v="5.96E-2"/>
    <n v="0"/>
    <n v="0.14265"/>
    <n v="0"/>
    <n v="0"/>
  </r>
  <r>
    <x v="0"/>
    <d v="2018-05-18T00:00:00"/>
    <x v="38"/>
    <n v="4228"/>
    <n v="0"/>
    <n v="0"/>
    <n v="0"/>
    <x v="1"/>
    <n v="0"/>
    <n v="1431"/>
    <n v="1471"/>
    <n v="1326"/>
    <n v="1.2696499999999999"/>
    <n v="0"/>
    <n v="0"/>
    <n v="0"/>
    <n v="0"/>
    <n v="0"/>
    <n v="0.64395000000000002"/>
    <n v="0.29420000000000002"/>
    <n v="0.33150000000000002"/>
  </r>
  <r>
    <x v="0"/>
    <d v="2018-05-18T00:00:00"/>
    <x v="42"/>
    <n v="6064"/>
    <n v="0"/>
    <n v="3012"/>
    <n v="0"/>
    <x v="1"/>
    <n v="0"/>
    <n v="3052"/>
    <n v="0"/>
    <n v="0"/>
    <n v="3.0300000000000002"/>
    <n v="0"/>
    <n v="1.6566000000000001"/>
    <n v="0"/>
    <n v="0"/>
    <n v="0"/>
    <n v="1.3734"/>
    <n v="0"/>
    <n v="0"/>
  </r>
  <r>
    <x v="0"/>
    <d v="2018-05-18T00:00:00"/>
    <x v="231"/>
    <n v="762"/>
    <n v="0"/>
    <n v="0"/>
    <n v="0"/>
    <x v="1"/>
    <n v="389"/>
    <n v="373"/>
    <n v="0"/>
    <n v="0"/>
    <n v="0.38180000000000003"/>
    <n v="0"/>
    <n v="0"/>
    <n v="0"/>
    <n v="0"/>
    <n v="0.21395"/>
    <n v="0.16785"/>
    <n v="0"/>
    <n v="0"/>
  </r>
  <r>
    <x v="0"/>
    <d v="2018-05-18T00:00:00"/>
    <x v="232"/>
    <n v="246"/>
    <n v="246"/>
    <n v="0"/>
    <n v="0"/>
    <x v="1"/>
    <n v="0"/>
    <n v="0"/>
    <n v="0"/>
    <n v="0"/>
    <n v="0.123"/>
    <n v="0.123"/>
    <n v="0"/>
    <n v="0"/>
    <n v="0"/>
    <n v="0"/>
    <n v="0"/>
    <n v="0"/>
    <n v="0"/>
  </r>
  <r>
    <x v="0"/>
    <d v="2018-05-18T00:00:00"/>
    <x v="44"/>
    <n v="8"/>
    <n v="0"/>
    <n v="8"/>
    <n v="0"/>
    <x v="1"/>
    <n v="0"/>
    <n v="0"/>
    <n v="0"/>
    <n v="0"/>
    <n v="4.4000000000000003E-3"/>
    <n v="0"/>
    <n v="4.4000000000000003E-3"/>
    <n v="0"/>
    <n v="0"/>
    <n v="0"/>
    <n v="0"/>
    <n v="0"/>
    <n v="0"/>
  </r>
  <r>
    <x v="0"/>
    <d v="2018-05-18T00:00:00"/>
    <x v="45"/>
    <n v="25408"/>
    <n v="5729"/>
    <n v="6617"/>
    <n v="2905"/>
    <x v="1"/>
    <n v="0"/>
    <n v="5720"/>
    <n v="0"/>
    <n v="1469"/>
    <n v="10.65785"/>
    <n v="2.8644999999999996"/>
    <n v="2.6427499999999999"/>
    <n v="1.01675"/>
    <n v="0"/>
    <n v="0"/>
    <n v="2.1341999999999999"/>
    <n v="0"/>
    <n v="0.36725000000000002"/>
  </r>
  <r>
    <x v="0"/>
    <d v="2018-05-18T00:00:00"/>
    <x v="47"/>
    <n v="4639"/>
    <n v="0"/>
    <n v="0"/>
    <n v="4639"/>
    <x v="1"/>
    <n v="0"/>
    <n v="0"/>
    <n v="0"/>
    <n v="0"/>
    <n v="1.62365"/>
    <n v="0"/>
    <n v="0"/>
    <n v="1.62365"/>
    <n v="0"/>
    <n v="0"/>
    <n v="0"/>
    <n v="0"/>
    <n v="0"/>
  </r>
  <r>
    <x v="0"/>
    <d v="2018-05-18T00:00:00"/>
    <x v="50"/>
    <n v="34270"/>
    <n v="0"/>
    <n v="0"/>
    <n v="7160"/>
    <x v="1"/>
    <n v="0"/>
    <n v="12550"/>
    <n v="0"/>
    <n v="0"/>
    <n v="16.78"/>
    <n v="0"/>
    <n v="0"/>
    <n v="6.0860000000000003"/>
    <n v="0"/>
    <n v="0"/>
    <n v="5.5979999999999999"/>
    <n v="0"/>
    <n v="0"/>
  </r>
  <r>
    <x v="0"/>
    <d v="2018-05-18T00:00:00"/>
    <x v="233"/>
    <n v="1157"/>
    <n v="0"/>
    <n v="1157"/>
    <n v="0"/>
    <x v="1"/>
    <n v="0"/>
    <n v="0"/>
    <n v="0"/>
    <n v="0"/>
    <n v="0.63634999999999997"/>
    <n v="0"/>
    <n v="0.63634999999999997"/>
    <n v="0"/>
    <n v="0"/>
    <n v="0"/>
    <n v="0"/>
    <n v="0"/>
    <n v="0"/>
  </r>
  <r>
    <x v="0"/>
    <d v="2018-05-18T00:00:00"/>
    <x v="234"/>
    <n v="1568"/>
    <n v="0"/>
    <n v="0"/>
    <n v="0"/>
    <x v="1"/>
    <n v="0"/>
    <n v="0"/>
    <n v="0"/>
    <n v="1568"/>
    <n v="0.39200000000000002"/>
    <n v="0"/>
    <n v="0"/>
    <n v="0"/>
    <n v="0"/>
    <n v="0"/>
    <n v="0"/>
    <n v="0"/>
    <n v="0.39200000000000002"/>
  </r>
  <r>
    <x v="0"/>
    <d v="2018-05-18T00:00:00"/>
    <x v="235"/>
    <n v="1519"/>
    <n v="1519"/>
    <n v="0"/>
    <n v="0"/>
    <x v="1"/>
    <n v="0"/>
    <n v="0"/>
    <n v="0"/>
    <n v="0"/>
    <n v="0.7157"/>
    <n v="0.7157"/>
    <n v="0"/>
    <n v="0"/>
    <n v="0"/>
    <n v="0"/>
    <n v="0"/>
    <n v="0"/>
    <n v="0"/>
  </r>
  <r>
    <x v="0"/>
    <d v="2018-05-18T00:00:00"/>
    <x v="56"/>
    <n v="1403"/>
    <n v="0"/>
    <n v="0"/>
    <n v="1403"/>
    <x v="1"/>
    <n v="0"/>
    <n v="0"/>
    <n v="0"/>
    <n v="0"/>
    <n v="0.49104999999999999"/>
    <n v="0"/>
    <n v="0"/>
    <n v="0.49104999999999999"/>
    <n v="0"/>
    <n v="0"/>
    <n v="0"/>
    <n v="0"/>
    <n v="0"/>
  </r>
  <r>
    <x v="0"/>
    <d v="2018-05-18T00:00:00"/>
    <x v="58"/>
    <n v="23200"/>
    <n v="0"/>
    <n v="7090"/>
    <n v="8958"/>
    <x v="1"/>
    <n v="0"/>
    <n v="0"/>
    <n v="7152"/>
    <n v="0"/>
    <n v="8.4652000000000012"/>
    <n v="0"/>
    <n v="3.8995000000000002"/>
    <n v="3.1353"/>
    <n v="0"/>
    <n v="0"/>
    <n v="0"/>
    <n v="1.4303999999999999"/>
    <n v="0"/>
  </r>
  <r>
    <x v="0"/>
    <d v="2018-05-18T00:00:00"/>
    <x v="236"/>
    <n v="19840"/>
    <n v="14103"/>
    <n v="0"/>
    <n v="0"/>
    <x v="1"/>
    <n v="0"/>
    <n v="0"/>
    <n v="0"/>
    <n v="5737"/>
    <n v="8.8651499999999999"/>
    <n v="7.1934000000000005"/>
    <n v="0"/>
    <n v="0"/>
    <n v="0"/>
    <n v="0"/>
    <n v="0"/>
    <n v="0"/>
    <n v="1.6717500000000001"/>
  </r>
  <r>
    <x v="0"/>
    <d v="2018-05-18T00:00:00"/>
    <x v="237"/>
    <n v="1026"/>
    <n v="0"/>
    <n v="0"/>
    <n v="0"/>
    <x v="1"/>
    <n v="0"/>
    <n v="1026"/>
    <n v="0"/>
    <n v="0"/>
    <n v="0.4617"/>
    <n v="0"/>
    <n v="0"/>
    <n v="0"/>
    <n v="0"/>
    <n v="0"/>
    <n v="0.4617"/>
    <n v="0"/>
    <n v="0"/>
  </r>
  <r>
    <x v="0"/>
    <d v="2018-05-18T00:00:00"/>
    <x v="238"/>
    <n v="15446"/>
    <n v="0"/>
    <n v="2903"/>
    <n v="670"/>
    <x v="39"/>
    <n v="2873"/>
    <n v="4096"/>
    <n v="0"/>
    <n v="0"/>
    <n v="7.2160999999999991"/>
    <n v="0"/>
    <n v="1.5966499999999999"/>
    <n v="0.23449999999999999"/>
    <n v="1.9616"/>
    <n v="1.5801499999999999"/>
    <n v="1.8431999999999999"/>
    <n v="0"/>
    <n v="0"/>
  </r>
  <r>
    <x v="0"/>
    <d v="2018-05-18T00:00:00"/>
    <x v="239"/>
    <n v="32494"/>
    <n v="8178"/>
    <n v="5317"/>
    <n v="5223"/>
    <x v="40"/>
    <n v="2692"/>
    <n v="2672"/>
    <n v="0"/>
    <n v="0"/>
    <n v="14.856109999999999"/>
    <n v="3.8174000000000001"/>
    <n v="2.9084500000000002"/>
    <n v="1.1371100000000001"/>
    <n v="2.2796000000000003"/>
    <n v="2.0190000000000001"/>
    <n v="1.2023999999999999"/>
    <n v="0"/>
    <n v="0"/>
  </r>
  <r>
    <x v="0"/>
    <d v="2018-05-18T00:00:00"/>
    <x v="60"/>
    <n v="828"/>
    <n v="0"/>
    <n v="0"/>
    <n v="0"/>
    <x v="41"/>
    <n v="0"/>
    <n v="0"/>
    <n v="0"/>
    <n v="0"/>
    <n v="0.33119999999999999"/>
    <n v="0"/>
    <n v="0"/>
    <n v="0"/>
    <n v="0.33119999999999999"/>
    <n v="0"/>
    <n v="0"/>
    <n v="0"/>
    <n v="0"/>
  </r>
  <r>
    <x v="0"/>
    <d v="2018-05-18T00:00:00"/>
    <x v="240"/>
    <n v="2703"/>
    <n v="1179"/>
    <n v="0"/>
    <n v="0"/>
    <x v="1"/>
    <n v="0"/>
    <n v="1524"/>
    <n v="0"/>
    <n v="0"/>
    <n v="0.92880000000000007"/>
    <n v="0.47160000000000002"/>
    <n v="0"/>
    <n v="0"/>
    <n v="0"/>
    <n v="0"/>
    <n v="0.4572"/>
    <n v="0"/>
    <n v="0"/>
  </r>
  <r>
    <x v="0"/>
    <d v="2018-05-18T00:00:00"/>
    <x v="241"/>
    <n v="2248"/>
    <n v="0"/>
    <n v="0"/>
    <n v="0"/>
    <x v="42"/>
    <n v="0"/>
    <n v="0"/>
    <n v="0"/>
    <n v="0"/>
    <n v="0.8992"/>
    <n v="0"/>
    <n v="0"/>
    <n v="0"/>
    <n v="0.8992"/>
    <n v="0"/>
    <n v="0"/>
    <n v="0"/>
    <n v="0"/>
  </r>
  <r>
    <x v="0"/>
    <d v="2018-05-18T00:00:00"/>
    <x v="64"/>
    <n v="9129"/>
    <n v="0"/>
    <n v="0"/>
    <n v="8398"/>
    <x v="1"/>
    <n v="0"/>
    <n v="0"/>
    <n v="0"/>
    <n v="0"/>
    <n v="5.8388679999999997"/>
    <n v="0"/>
    <n v="0"/>
    <n v="5.4368180000000006"/>
    <n v="0"/>
    <n v="0"/>
    <n v="0"/>
    <n v="0"/>
    <n v="0"/>
  </r>
  <r>
    <x v="0"/>
    <d v="2018-05-18T00:00:00"/>
    <x v="242"/>
    <n v="3273"/>
    <n v="0"/>
    <n v="3273"/>
    <n v="0"/>
    <x v="1"/>
    <n v="0"/>
    <n v="0"/>
    <n v="0"/>
    <n v="0"/>
    <n v="1.8001499999999999"/>
    <n v="0"/>
    <n v="1.8001499999999999"/>
    <n v="0"/>
    <n v="0"/>
    <n v="0"/>
    <n v="0"/>
    <n v="0"/>
    <n v="0"/>
  </r>
  <r>
    <x v="0"/>
    <d v="2018-05-18T00:00:00"/>
    <x v="243"/>
    <n v="2563"/>
    <n v="0"/>
    <n v="0"/>
    <n v="0"/>
    <x v="1"/>
    <n v="0"/>
    <n v="0"/>
    <n v="2563"/>
    <n v="0"/>
    <n v="0.51259999999999994"/>
    <n v="0"/>
    <n v="0"/>
    <n v="0"/>
    <n v="0"/>
    <n v="0"/>
    <n v="0"/>
    <n v="0.51259999999999994"/>
    <n v="0"/>
  </r>
  <r>
    <x v="0"/>
    <d v="2018-05-18T00:00:00"/>
    <x v="244"/>
    <n v="20893"/>
    <n v="10841"/>
    <n v="0"/>
    <n v="0"/>
    <x v="1"/>
    <n v="3289"/>
    <n v="0"/>
    <n v="0"/>
    <n v="6763"/>
    <n v="8.9201999999999995"/>
    <n v="5.4204999999999997"/>
    <n v="0"/>
    <n v="0"/>
    <n v="0"/>
    <n v="1.8089500000000001"/>
    <n v="0"/>
    <n v="0"/>
    <n v="1.69075"/>
  </r>
  <r>
    <x v="0"/>
    <d v="2018-05-18T00:00:00"/>
    <x v="65"/>
    <n v="7557"/>
    <n v="2684"/>
    <n v="0"/>
    <n v="2215"/>
    <x v="1"/>
    <n v="0"/>
    <n v="0"/>
    <n v="0"/>
    <n v="2658"/>
    <n v="3.7211500000000002"/>
    <n v="2.2814000000000001"/>
    <n v="0"/>
    <n v="0.77524999999999999"/>
    <n v="0"/>
    <n v="0"/>
    <n v="0"/>
    <n v="0"/>
    <n v="0.66449999999999998"/>
  </r>
  <r>
    <x v="0"/>
    <d v="2018-05-18T00:00:00"/>
    <x v="66"/>
    <n v="3276"/>
    <n v="0"/>
    <n v="0"/>
    <n v="1821"/>
    <x v="1"/>
    <n v="0"/>
    <n v="742"/>
    <n v="0"/>
    <n v="0"/>
    <n v="1.2939000000000001"/>
    <n v="0"/>
    <n v="0"/>
    <n v="0.56784999999999997"/>
    <n v="0"/>
    <n v="0"/>
    <n v="0.33389999999999997"/>
    <n v="0"/>
    <n v="0"/>
  </r>
  <r>
    <x v="0"/>
    <d v="2018-05-18T00:00:00"/>
    <x v="245"/>
    <n v="740"/>
    <n v="0"/>
    <n v="0"/>
    <n v="0"/>
    <x v="9"/>
    <n v="0"/>
    <n v="0"/>
    <n v="512"/>
    <n v="0"/>
    <n v="0.19359999999999999"/>
    <n v="0"/>
    <n v="0"/>
    <n v="0"/>
    <n v="9.1200000000000003E-2"/>
    <n v="0"/>
    <n v="0"/>
    <n v="0.1024"/>
    <n v="0"/>
  </r>
  <r>
    <x v="0"/>
    <d v="2018-05-18T00:00:00"/>
    <x v="246"/>
    <n v="2899"/>
    <n v="1411"/>
    <n v="0"/>
    <n v="0"/>
    <x v="1"/>
    <n v="0"/>
    <n v="0"/>
    <n v="0"/>
    <n v="1488"/>
    <n v="1.0851999999999999"/>
    <n v="0.56440000000000001"/>
    <n v="0"/>
    <n v="0"/>
    <n v="0"/>
    <n v="0"/>
    <n v="0"/>
    <n v="0"/>
    <n v="0.52080000000000004"/>
  </r>
  <r>
    <x v="0"/>
    <d v="2018-05-18T00:00:00"/>
    <x v="67"/>
    <n v="2837"/>
    <n v="0"/>
    <n v="0"/>
    <n v="0"/>
    <x v="43"/>
    <n v="0"/>
    <n v="0"/>
    <n v="0"/>
    <n v="0"/>
    <n v="1.1348"/>
    <n v="0"/>
    <n v="0"/>
    <n v="0"/>
    <n v="1.1348"/>
    <n v="0"/>
    <n v="0"/>
    <n v="0"/>
    <n v="0"/>
  </r>
  <r>
    <x v="0"/>
    <d v="2018-05-18T00:00:00"/>
    <x v="247"/>
    <n v="4699"/>
    <n v="0"/>
    <n v="535"/>
    <n v="0"/>
    <x v="1"/>
    <n v="0"/>
    <n v="2010"/>
    <n v="2154"/>
    <n v="0"/>
    <n v="1.6295500000000001"/>
    <n v="0"/>
    <n v="0.29425000000000001"/>
    <n v="0"/>
    <n v="0"/>
    <n v="0"/>
    <n v="0.90449999999999997"/>
    <n v="0.43080000000000002"/>
    <n v="0"/>
  </r>
  <r>
    <x v="0"/>
    <d v="2018-05-18T00:00:00"/>
    <x v="69"/>
    <n v="6338"/>
    <n v="0"/>
    <n v="0"/>
    <n v="0"/>
    <x v="1"/>
    <n v="0"/>
    <n v="0"/>
    <n v="6338"/>
    <n v="0"/>
    <n v="1.2676000000000001"/>
    <n v="0"/>
    <n v="0"/>
    <n v="0"/>
    <n v="0"/>
    <n v="0"/>
    <n v="0"/>
    <n v="1.2676000000000001"/>
    <n v="0"/>
  </r>
  <r>
    <x v="0"/>
    <d v="2018-05-18T00:00:00"/>
    <x v="248"/>
    <n v="1875"/>
    <n v="0"/>
    <n v="0"/>
    <n v="0"/>
    <x v="1"/>
    <n v="0"/>
    <n v="0"/>
    <n v="1875"/>
    <n v="0"/>
    <n v="0.375"/>
    <n v="0"/>
    <n v="0"/>
    <n v="0"/>
    <n v="0"/>
    <n v="0"/>
    <n v="0"/>
    <n v="0.375"/>
    <n v="0"/>
  </r>
  <r>
    <x v="0"/>
    <d v="2018-05-18T00:00:00"/>
    <x v="249"/>
    <n v="9369"/>
    <n v="0"/>
    <n v="0"/>
    <n v="4041"/>
    <x v="1"/>
    <n v="0"/>
    <n v="5328"/>
    <n v="0"/>
    <n v="0"/>
    <n v="3.8119500000000004"/>
    <n v="0"/>
    <n v="0"/>
    <n v="1.41435"/>
    <n v="0"/>
    <n v="0"/>
    <n v="2.3976000000000002"/>
    <n v="0"/>
    <n v="0"/>
  </r>
  <r>
    <x v="0"/>
    <d v="2018-05-18T00:00:00"/>
    <x v="70"/>
    <n v="5219"/>
    <n v="1721"/>
    <n v="0"/>
    <n v="0"/>
    <x v="44"/>
    <n v="0"/>
    <n v="1725"/>
    <n v="0"/>
    <n v="0"/>
    <n v="1.6794099999999998"/>
    <n v="0.86050000000000004"/>
    <n v="0"/>
    <n v="0"/>
    <n v="0.30141000000000001"/>
    <n v="0"/>
    <n v="0.51749999999999996"/>
    <n v="0"/>
    <n v="0"/>
  </r>
  <r>
    <x v="0"/>
    <d v="2018-05-18T00:00:00"/>
    <x v="71"/>
    <n v="85447"/>
    <n v="0"/>
    <n v="0"/>
    <n v="29418"/>
    <x v="1"/>
    <n v="0"/>
    <n v="27333"/>
    <n v="0"/>
    <n v="28696"/>
    <n v="29.770150000000001"/>
    <n v="0"/>
    <n v="0"/>
    <n v="10.2963"/>
    <n v="0"/>
    <n v="0"/>
    <n v="12.299849999999999"/>
    <n v="0"/>
    <n v="7.1740000000000004"/>
  </r>
  <r>
    <x v="0"/>
    <d v="2018-05-18T00:00:00"/>
    <x v="73"/>
    <n v="1108"/>
    <n v="0"/>
    <n v="0"/>
    <n v="0"/>
    <x v="1"/>
    <n v="1108"/>
    <n v="0"/>
    <n v="0"/>
    <n v="0"/>
    <n v="0.60940000000000005"/>
    <n v="0"/>
    <n v="0"/>
    <n v="0"/>
    <n v="0"/>
    <n v="0.60940000000000005"/>
    <n v="0"/>
    <n v="0"/>
    <n v="0"/>
  </r>
  <r>
    <x v="0"/>
    <d v="2018-05-18T00:00:00"/>
    <x v="250"/>
    <n v="797"/>
    <n v="396"/>
    <n v="0"/>
    <n v="0"/>
    <x v="1"/>
    <n v="0"/>
    <n v="401"/>
    <n v="0"/>
    <n v="0"/>
    <n v="0.37845000000000001"/>
    <n v="0.19800000000000001"/>
    <n v="0"/>
    <n v="0"/>
    <n v="0"/>
    <n v="0"/>
    <n v="0.18045"/>
    <n v="0"/>
    <n v="0"/>
  </r>
  <r>
    <x v="0"/>
    <d v="2018-05-18T00:00:00"/>
    <x v="251"/>
    <n v="5375"/>
    <n v="1394"/>
    <n v="0"/>
    <n v="0"/>
    <x v="1"/>
    <n v="2042"/>
    <n v="1939"/>
    <n v="0"/>
    <n v="0"/>
    <n v="2.69265"/>
    <n v="0.69699999999999995"/>
    <n v="0"/>
    <n v="0"/>
    <n v="0"/>
    <n v="1.1231"/>
    <n v="0.87255000000000005"/>
    <n v="0"/>
    <n v="0"/>
  </r>
  <r>
    <x v="0"/>
    <d v="2018-05-18T00:00:00"/>
    <x v="75"/>
    <n v="16086"/>
    <n v="0"/>
    <n v="0"/>
    <n v="5116"/>
    <x v="1"/>
    <n v="0"/>
    <n v="5101"/>
    <n v="5869"/>
    <n v="0"/>
    <n v="5.2598500000000001"/>
    <n v="0"/>
    <n v="0"/>
    <n v="1.7906"/>
    <n v="0"/>
    <n v="0"/>
    <n v="2.2954499999999998"/>
    <n v="1.1738"/>
    <n v="0"/>
  </r>
  <r>
    <x v="0"/>
    <d v="2018-05-18T00:00:00"/>
    <x v="252"/>
    <n v="318"/>
    <n v="0"/>
    <n v="318"/>
    <n v="0"/>
    <x v="1"/>
    <n v="0"/>
    <n v="0"/>
    <n v="0"/>
    <n v="0"/>
    <n v="0.1749"/>
    <n v="0"/>
    <n v="0.1749"/>
    <n v="0"/>
    <n v="0"/>
    <n v="0"/>
    <n v="0"/>
    <n v="0"/>
    <n v="0"/>
  </r>
  <r>
    <x v="0"/>
    <d v="2018-05-18T00:00:00"/>
    <x v="78"/>
    <n v="5736"/>
    <n v="0"/>
    <n v="0"/>
    <n v="0"/>
    <x v="1"/>
    <n v="5736"/>
    <n v="0"/>
    <n v="0"/>
    <n v="0"/>
    <n v="3.1547999999999998"/>
    <n v="0"/>
    <n v="0"/>
    <n v="0"/>
    <n v="0"/>
    <n v="3.1547999999999998"/>
    <n v="0"/>
    <n v="0"/>
    <n v="0"/>
  </r>
  <r>
    <x v="0"/>
    <d v="2018-05-18T00:00:00"/>
    <x v="253"/>
    <n v="938"/>
    <n v="0"/>
    <n v="0"/>
    <n v="0"/>
    <x v="45"/>
    <n v="0"/>
    <n v="713"/>
    <n v="0"/>
    <n v="0"/>
    <n v="0.41085000000000005"/>
    <n v="0"/>
    <n v="0"/>
    <n v="0"/>
    <n v="0.09"/>
    <n v="0"/>
    <n v="0.32085000000000002"/>
    <n v="0"/>
    <n v="0"/>
  </r>
  <r>
    <x v="0"/>
    <d v="2018-05-18T00:00:00"/>
    <x v="80"/>
    <n v="2105"/>
    <n v="0"/>
    <n v="0"/>
    <n v="0"/>
    <x v="1"/>
    <n v="0"/>
    <n v="0"/>
    <n v="2105"/>
    <n v="0"/>
    <n v="0.42099999999999999"/>
    <n v="0"/>
    <n v="0"/>
    <n v="0"/>
    <n v="0"/>
    <n v="0"/>
    <n v="0"/>
    <n v="0.42099999999999999"/>
    <n v="0"/>
  </r>
  <r>
    <x v="0"/>
    <d v="2018-05-18T00:00:00"/>
    <x v="81"/>
    <n v="5871"/>
    <n v="0"/>
    <n v="0"/>
    <n v="3375"/>
    <x v="1"/>
    <n v="0"/>
    <n v="0"/>
    <n v="2496"/>
    <n v="0"/>
    <n v="1.68045"/>
    <n v="0"/>
    <n v="0"/>
    <n v="1.1812499999999999"/>
    <n v="0"/>
    <n v="0"/>
    <n v="0"/>
    <n v="0.49919999999999998"/>
    <n v="0"/>
  </r>
  <r>
    <x v="0"/>
    <d v="2018-05-18T00:00:00"/>
    <x v="254"/>
    <n v="608"/>
    <n v="0"/>
    <n v="608"/>
    <n v="0"/>
    <x v="1"/>
    <n v="0"/>
    <n v="0"/>
    <n v="0"/>
    <n v="0"/>
    <n v="0.33439999999999998"/>
    <n v="0"/>
    <n v="0.33439999999999998"/>
    <n v="0"/>
    <n v="0"/>
    <n v="0"/>
    <n v="0"/>
    <n v="0"/>
    <n v="0"/>
  </r>
  <r>
    <x v="0"/>
    <d v="2018-05-18T00:00:00"/>
    <x v="82"/>
    <n v="236"/>
    <n v="0"/>
    <n v="0"/>
    <n v="0"/>
    <x v="1"/>
    <n v="0"/>
    <n v="236"/>
    <n v="0"/>
    <n v="0"/>
    <n v="0.1062"/>
    <n v="0"/>
    <n v="0"/>
    <n v="0"/>
    <n v="0"/>
    <n v="0"/>
    <n v="0.1062"/>
    <n v="0"/>
    <n v="0"/>
  </r>
  <r>
    <x v="0"/>
    <d v="2018-05-18T00:00:00"/>
    <x v="255"/>
    <n v="12931"/>
    <n v="0"/>
    <n v="6482"/>
    <n v="6449"/>
    <x v="1"/>
    <n v="0"/>
    <n v="0"/>
    <n v="0"/>
    <n v="0"/>
    <n v="5.8222500000000004"/>
    <n v="0"/>
    <n v="3.5651000000000002"/>
    <n v="2.2571500000000002"/>
    <n v="0"/>
    <n v="0"/>
    <n v="0"/>
    <n v="0"/>
    <n v="0"/>
  </r>
  <r>
    <x v="0"/>
    <d v="2018-05-18T00:00:00"/>
    <x v="84"/>
    <n v="75"/>
    <n v="0"/>
    <n v="0"/>
    <n v="0"/>
    <x v="46"/>
    <n v="0"/>
    <n v="0"/>
    <n v="0"/>
    <n v="0"/>
    <n v="0.03"/>
    <n v="0"/>
    <n v="0"/>
    <n v="0"/>
    <n v="0.03"/>
    <n v="0"/>
    <n v="0"/>
    <n v="0"/>
    <n v="0"/>
  </r>
  <r>
    <x v="0"/>
    <d v="2018-05-18T00:00:00"/>
    <x v="85"/>
    <n v="2132"/>
    <n v="0"/>
    <n v="0"/>
    <n v="0"/>
    <x v="1"/>
    <n v="0"/>
    <n v="2132"/>
    <n v="0"/>
    <n v="0"/>
    <n v="0.82484999999999997"/>
    <n v="0"/>
    <n v="0"/>
    <n v="0"/>
    <n v="0"/>
    <n v="0"/>
    <n v="0.82484999999999997"/>
    <n v="0"/>
    <n v="0"/>
  </r>
  <r>
    <x v="0"/>
    <d v="2018-05-18T00:00:00"/>
    <x v="86"/>
    <n v="14939"/>
    <n v="0"/>
    <n v="4162"/>
    <n v="0"/>
    <x v="1"/>
    <n v="4268"/>
    <n v="0"/>
    <n v="0"/>
    <n v="6509"/>
    <n v="6.2637499999999999"/>
    <n v="0"/>
    <n v="2.2890999999999999"/>
    <n v="0"/>
    <n v="0"/>
    <n v="2.3473999999999999"/>
    <n v="0"/>
    <n v="0"/>
    <n v="1.6272500000000001"/>
  </r>
  <r>
    <x v="0"/>
    <d v="2018-05-18T00:00:00"/>
    <x v="87"/>
    <n v="14358"/>
    <n v="3566"/>
    <n v="3657"/>
    <n v="3499"/>
    <x v="1"/>
    <n v="3636"/>
    <n v="0"/>
    <n v="0"/>
    <n v="0"/>
    <n v="4.1244000000000005"/>
    <n v="1.4263999999999999"/>
    <n v="0.91425000000000001"/>
    <n v="0.87475000000000003"/>
    <n v="0"/>
    <n v="0.90900000000000003"/>
    <n v="0"/>
    <n v="0"/>
    <n v="0"/>
  </r>
  <r>
    <x v="0"/>
    <d v="2018-05-18T00:00:00"/>
    <x v="256"/>
    <n v="184797"/>
    <n v="20673"/>
    <n v="26811"/>
    <n v="25342"/>
    <x v="47"/>
    <n v="20178"/>
    <n v="22838"/>
    <n v="23039"/>
    <n v="20738"/>
    <n v="75.190749999999994"/>
    <n v="10.336499999999999"/>
    <n v="14.74605"/>
    <n v="8.8696999999999999"/>
    <n v="10.071199999999999"/>
    <n v="11.097899999999999"/>
    <n v="10.277100000000001"/>
    <n v="4.6078000000000001"/>
    <n v="5.1844999999999999"/>
  </r>
  <r>
    <x v="0"/>
    <d v="2018-05-18T00:00:00"/>
    <x v="257"/>
    <n v="1968"/>
    <n v="0"/>
    <n v="0"/>
    <n v="0"/>
    <x v="1"/>
    <n v="0"/>
    <n v="0"/>
    <n v="1968"/>
    <n v="0"/>
    <n v="0.39360000000000001"/>
    <n v="0"/>
    <n v="0"/>
    <n v="0"/>
    <n v="0"/>
    <n v="0"/>
    <n v="0"/>
    <n v="0.39360000000000001"/>
    <n v="0"/>
  </r>
  <r>
    <x v="0"/>
    <d v="2018-05-18T00:00:00"/>
    <x v="258"/>
    <n v="11092"/>
    <n v="0"/>
    <n v="0"/>
    <n v="11092"/>
    <x v="1"/>
    <n v="0"/>
    <n v="0"/>
    <n v="0"/>
    <n v="0"/>
    <n v="4.3609100000000005"/>
    <n v="0"/>
    <n v="0"/>
    <n v="4.3609100000000005"/>
    <n v="0"/>
    <n v="0"/>
    <n v="0"/>
    <n v="0"/>
    <n v="0"/>
  </r>
  <r>
    <x v="0"/>
    <d v="2018-05-18T00:00:00"/>
    <x v="259"/>
    <n v="560"/>
    <n v="0"/>
    <n v="0"/>
    <n v="0"/>
    <x v="1"/>
    <n v="0"/>
    <n v="0"/>
    <n v="560"/>
    <n v="0"/>
    <n v="0.112"/>
    <n v="0"/>
    <n v="0"/>
    <n v="0"/>
    <n v="0"/>
    <n v="0"/>
    <n v="0"/>
    <n v="0.112"/>
    <n v="0"/>
  </r>
  <r>
    <x v="0"/>
    <d v="2018-05-18T00:00:00"/>
    <x v="88"/>
    <n v="1877"/>
    <n v="0"/>
    <n v="0"/>
    <n v="0"/>
    <x v="1"/>
    <n v="0"/>
    <n v="0"/>
    <n v="1877"/>
    <n v="0"/>
    <n v="0.37540000000000001"/>
    <n v="0"/>
    <n v="0"/>
    <n v="0"/>
    <n v="0"/>
    <n v="0"/>
    <n v="0"/>
    <n v="0.37540000000000001"/>
    <n v="0"/>
  </r>
  <r>
    <x v="0"/>
    <d v="2018-05-18T00:00:00"/>
    <x v="91"/>
    <n v="1858"/>
    <n v="0"/>
    <n v="0"/>
    <n v="1858"/>
    <x v="1"/>
    <n v="0"/>
    <n v="0"/>
    <n v="0"/>
    <n v="0"/>
    <n v="0.65029999999999999"/>
    <n v="0"/>
    <n v="0"/>
    <n v="0.65029999999999999"/>
    <n v="0"/>
    <n v="0"/>
    <n v="0"/>
    <n v="0"/>
    <n v="0"/>
  </r>
  <r>
    <x v="0"/>
    <d v="2018-05-18T00:00:00"/>
    <x v="260"/>
    <n v="12547"/>
    <n v="3123"/>
    <n v="4606"/>
    <n v="0"/>
    <x v="1"/>
    <n v="4818"/>
    <n v="0"/>
    <n v="0"/>
    <n v="0"/>
    <n v="6.7446999999999999"/>
    <n v="1.5615000000000001"/>
    <n v="2.5333000000000001"/>
    <n v="0"/>
    <n v="0"/>
    <n v="2.6499000000000001"/>
    <n v="0"/>
    <n v="0"/>
    <n v="0"/>
  </r>
  <r>
    <x v="0"/>
    <d v="2018-05-18T00:00:00"/>
    <x v="92"/>
    <n v="23738"/>
    <n v="6573"/>
    <n v="0"/>
    <n v="4830"/>
    <x v="1"/>
    <n v="12335"/>
    <n v="0"/>
    <n v="0"/>
    <n v="0"/>
    <n v="2.5087250000000001"/>
    <n v="1.30155"/>
    <n v="0"/>
    <n v="0.65952500000000003"/>
    <n v="0"/>
    <n v="0.54764999999999997"/>
    <n v="0"/>
    <n v="0"/>
    <n v="0"/>
  </r>
  <r>
    <x v="0"/>
    <d v="2018-05-18T00:00:00"/>
    <x v="261"/>
    <n v="659"/>
    <n v="0"/>
    <n v="659"/>
    <n v="0"/>
    <x v="1"/>
    <n v="0"/>
    <n v="0"/>
    <n v="0"/>
    <n v="0"/>
    <n v="0.36244999999999999"/>
    <n v="0"/>
    <n v="0.36244999999999999"/>
    <n v="0"/>
    <n v="0"/>
    <n v="0"/>
    <n v="0"/>
    <n v="0"/>
    <n v="0"/>
  </r>
  <r>
    <x v="0"/>
    <d v="2018-05-18T00:00:00"/>
    <x v="262"/>
    <n v="2294"/>
    <n v="0"/>
    <n v="0"/>
    <n v="1139"/>
    <x v="1"/>
    <n v="0"/>
    <n v="0"/>
    <n v="0"/>
    <n v="1155"/>
    <n v="0.68740000000000001"/>
    <n v="0"/>
    <n v="0"/>
    <n v="0.39865"/>
    <n v="0"/>
    <n v="0"/>
    <n v="0"/>
    <n v="0"/>
    <n v="0.28875000000000001"/>
  </r>
  <r>
    <x v="0"/>
    <d v="2018-05-18T00:00:00"/>
    <x v="263"/>
    <n v="1576"/>
    <n v="0"/>
    <n v="0"/>
    <n v="0"/>
    <x v="48"/>
    <n v="0"/>
    <n v="0"/>
    <n v="0"/>
    <n v="0"/>
    <n v="0.63039999999999996"/>
    <n v="0"/>
    <n v="0"/>
    <n v="0"/>
    <n v="0.63039999999999996"/>
    <n v="0"/>
    <n v="0"/>
    <n v="0"/>
    <n v="0"/>
  </r>
  <r>
    <x v="0"/>
    <d v="2018-05-18T00:00:00"/>
    <x v="95"/>
    <n v="1383"/>
    <n v="1383"/>
    <n v="0"/>
    <n v="0"/>
    <x v="1"/>
    <n v="0"/>
    <n v="0"/>
    <n v="0"/>
    <n v="0"/>
    <n v="0.6915"/>
    <n v="0.6915"/>
    <n v="0"/>
    <n v="0"/>
    <n v="0"/>
    <n v="0"/>
    <n v="0"/>
    <n v="0"/>
    <n v="0"/>
  </r>
  <r>
    <x v="0"/>
    <d v="2018-05-18T00:00:00"/>
    <x v="264"/>
    <n v="171"/>
    <n v="0"/>
    <n v="171"/>
    <n v="0"/>
    <x v="1"/>
    <n v="0"/>
    <n v="0"/>
    <n v="0"/>
    <n v="0"/>
    <n v="5.4796949999999997E-2"/>
    <n v="0"/>
    <n v="5.4796949999999997E-2"/>
    <n v="0"/>
    <n v="0"/>
    <n v="0"/>
    <n v="0"/>
    <n v="0"/>
    <n v="0"/>
  </r>
  <r>
    <x v="0"/>
    <d v="2018-05-18T00:00:00"/>
    <x v="265"/>
    <n v="404"/>
    <n v="0"/>
    <n v="404"/>
    <n v="0"/>
    <x v="1"/>
    <n v="0"/>
    <n v="0"/>
    <n v="0"/>
    <n v="0"/>
    <n v="0.22220000000000001"/>
    <n v="0"/>
    <n v="0.22220000000000001"/>
    <n v="0"/>
    <n v="0"/>
    <n v="0"/>
    <n v="0"/>
    <n v="0"/>
    <n v="0"/>
  </r>
  <r>
    <x v="0"/>
    <d v="2018-05-18T00:00:00"/>
    <x v="266"/>
    <n v="996"/>
    <n v="996"/>
    <n v="0"/>
    <n v="0"/>
    <x v="1"/>
    <n v="0"/>
    <n v="0"/>
    <n v="0"/>
    <n v="0"/>
    <n v="0.498"/>
    <n v="0.498"/>
    <n v="0"/>
    <n v="0"/>
    <n v="0"/>
    <n v="0"/>
    <n v="0"/>
    <n v="0"/>
    <n v="0"/>
  </r>
  <r>
    <x v="0"/>
    <d v="2018-05-18T00:00:00"/>
    <x v="96"/>
    <n v="2907"/>
    <n v="0"/>
    <n v="0"/>
    <n v="0"/>
    <x v="1"/>
    <n v="2907"/>
    <n v="0"/>
    <n v="0"/>
    <n v="0"/>
    <n v="1.5988500000000001"/>
    <n v="0"/>
    <n v="0"/>
    <n v="0"/>
    <n v="0"/>
    <n v="1.5988500000000001"/>
    <n v="0"/>
    <n v="0"/>
    <n v="0"/>
  </r>
  <r>
    <x v="0"/>
    <d v="2018-05-18T00:00:00"/>
    <x v="267"/>
    <n v="469"/>
    <n v="469"/>
    <n v="0"/>
    <n v="0"/>
    <x v="1"/>
    <n v="0"/>
    <n v="0"/>
    <n v="0"/>
    <n v="0"/>
    <n v="0.23449999999999999"/>
    <n v="0.23449999999999999"/>
    <n v="0"/>
    <n v="0"/>
    <n v="0"/>
    <n v="0"/>
    <n v="0"/>
    <n v="0"/>
    <n v="0"/>
  </r>
  <r>
    <x v="0"/>
    <d v="2018-05-18T00:00:00"/>
    <x v="268"/>
    <n v="302"/>
    <n v="0"/>
    <n v="0"/>
    <n v="0"/>
    <x v="1"/>
    <n v="0"/>
    <n v="0"/>
    <n v="302"/>
    <n v="0"/>
    <n v="6.0400000000000002E-2"/>
    <n v="0"/>
    <n v="0"/>
    <n v="0"/>
    <n v="0"/>
    <n v="0"/>
    <n v="0"/>
    <n v="6.0400000000000002E-2"/>
    <n v="0"/>
  </r>
  <r>
    <x v="0"/>
    <d v="2018-05-18T00:00:00"/>
    <x v="98"/>
    <n v="2063"/>
    <n v="0"/>
    <n v="2063"/>
    <n v="0"/>
    <x v="1"/>
    <n v="0"/>
    <n v="0"/>
    <n v="0"/>
    <n v="0"/>
    <n v="1.1346499999999999"/>
    <n v="0"/>
    <n v="1.1346499999999999"/>
    <n v="0"/>
    <n v="0"/>
    <n v="0"/>
    <n v="0"/>
    <n v="0"/>
    <n v="0"/>
  </r>
  <r>
    <x v="0"/>
    <d v="2018-05-18T00:00:00"/>
    <x v="101"/>
    <n v="1020"/>
    <n v="0"/>
    <n v="0"/>
    <n v="1020"/>
    <x v="1"/>
    <n v="0"/>
    <n v="0"/>
    <n v="0"/>
    <n v="0"/>
    <n v="0.35699999999999998"/>
    <n v="0"/>
    <n v="0"/>
    <n v="0.35699999999999998"/>
    <n v="0"/>
    <n v="0"/>
    <n v="0"/>
    <n v="0"/>
    <n v="0"/>
  </r>
  <r>
    <x v="0"/>
    <d v="2018-05-18T00:00:00"/>
    <x v="269"/>
    <n v="128"/>
    <n v="0"/>
    <n v="0"/>
    <n v="0"/>
    <x v="1"/>
    <n v="0"/>
    <n v="128"/>
    <n v="0"/>
    <n v="0"/>
    <n v="5.7599999999999998E-2"/>
    <n v="0"/>
    <n v="0"/>
    <n v="0"/>
    <n v="0"/>
    <n v="0"/>
    <n v="5.7599999999999998E-2"/>
    <n v="0"/>
    <n v="0"/>
  </r>
  <r>
    <x v="0"/>
    <d v="2018-05-18T00:00:00"/>
    <x v="270"/>
    <n v="3043"/>
    <n v="0"/>
    <n v="2321"/>
    <n v="0"/>
    <x v="1"/>
    <n v="0"/>
    <n v="0"/>
    <n v="0"/>
    <n v="722"/>
    <n v="0.76075000000000004"/>
    <n v="0"/>
    <n v="0.58025000000000004"/>
    <n v="0"/>
    <n v="0"/>
    <n v="0"/>
    <n v="0"/>
    <n v="0"/>
    <n v="0.18049999999999999"/>
  </r>
  <r>
    <x v="0"/>
    <d v="2018-05-18T00:00:00"/>
    <x v="104"/>
    <n v="10779"/>
    <n v="2006"/>
    <n v="2298"/>
    <n v="3990"/>
    <x v="1"/>
    <n v="0"/>
    <n v="2485"/>
    <n v="0"/>
    <n v="0"/>
    <n v="4.3289499999999999"/>
    <n v="0.8024"/>
    <n v="1.2639"/>
    <n v="1.1444000000000001"/>
    <n v="0"/>
    <n v="0"/>
    <n v="1.11825"/>
    <n v="0"/>
    <n v="0"/>
  </r>
  <r>
    <x v="0"/>
    <d v="2018-05-18T00:00:00"/>
    <x v="105"/>
    <n v="49981"/>
    <n v="12748"/>
    <n v="4918"/>
    <n v="13467"/>
    <x v="1"/>
    <n v="0"/>
    <n v="14053"/>
    <n v="0"/>
    <n v="0"/>
    <n v="26.404386000000002"/>
    <n v="5.7443"/>
    <n v="3.4426000000000001"/>
    <n v="5.9673859999999994"/>
    <n v="0"/>
    <n v="0"/>
    <n v="8.6128499999999999"/>
    <n v="0"/>
    <n v="0"/>
  </r>
  <r>
    <x v="0"/>
    <d v="2018-05-18T00:00:00"/>
    <x v="106"/>
    <n v="1752"/>
    <n v="0"/>
    <n v="0"/>
    <n v="447"/>
    <x v="1"/>
    <n v="0"/>
    <n v="0"/>
    <n v="1305"/>
    <n v="0"/>
    <n v="0.41744999999999999"/>
    <n v="0"/>
    <n v="0"/>
    <n v="0.15645000000000001"/>
    <n v="0"/>
    <n v="0"/>
    <n v="0"/>
    <n v="0.26100000000000001"/>
    <n v="0"/>
  </r>
  <r>
    <x v="0"/>
    <d v="2018-05-18T00:00:00"/>
    <x v="271"/>
    <n v="3034"/>
    <n v="0"/>
    <n v="3034"/>
    <n v="0"/>
    <x v="1"/>
    <n v="0"/>
    <n v="0"/>
    <n v="0"/>
    <n v="0"/>
    <n v="1.6687000000000001"/>
    <n v="0"/>
    <n v="1.6687000000000001"/>
    <n v="0"/>
    <n v="0"/>
    <n v="0"/>
    <n v="0"/>
    <n v="0"/>
    <n v="0"/>
  </r>
  <r>
    <x v="0"/>
    <d v="2018-05-18T00:00:00"/>
    <x v="272"/>
    <n v="245"/>
    <n v="0"/>
    <n v="0"/>
    <n v="0"/>
    <x v="1"/>
    <n v="0"/>
    <n v="0"/>
    <n v="0"/>
    <n v="245"/>
    <n v="6.1249999999999999E-2"/>
    <n v="0"/>
    <n v="0"/>
    <n v="0"/>
    <n v="0"/>
    <n v="0"/>
    <n v="0"/>
    <n v="0"/>
    <n v="6.1249999999999999E-2"/>
  </r>
  <r>
    <x v="0"/>
    <d v="2018-05-18T00:00:00"/>
    <x v="108"/>
    <n v="60713"/>
    <n v="26570"/>
    <n v="3494"/>
    <n v="11257"/>
    <x v="49"/>
    <n v="3535"/>
    <n v="9872"/>
    <n v="0"/>
    <n v="0"/>
    <n v="29.906901999999999"/>
    <n v="14.196750000000002"/>
    <n v="1.9217"/>
    <n v="5.1515519999999997"/>
    <n v="9.2999999999999999E-2"/>
    <n v="0.88375000000000004"/>
    <n v="4.5048000000000004"/>
    <n v="0"/>
    <n v="0"/>
  </r>
  <r>
    <x v="0"/>
    <d v="2018-05-18T00:00:00"/>
    <x v="273"/>
    <n v="839"/>
    <n v="839"/>
    <n v="0"/>
    <n v="0"/>
    <x v="1"/>
    <n v="0"/>
    <n v="0"/>
    <n v="0"/>
    <n v="0"/>
    <n v="0.25169999999999998"/>
    <n v="0.25169999999999998"/>
    <n v="0"/>
    <n v="0"/>
    <n v="0"/>
    <n v="0"/>
    <n v="0"/>
    <n v="0"/>
    <n v="0"/>
  </r>
  <r>
    <x v="0"/>
    <d v="2018-05-18T00:00:00"/>
    <x v="274"/>
    <n v="6964"/>
    <n v="4100"/>
    <n v="0"/>
    <n v="0"/>
    <x v="1"/>
    <n v="0"/>
    <n v="0"/>
    <n v="0"/>
    <n v="0"/>
    <n v="3.4977499999999999"/>
    <n v="2.9249499999999999"/>
    <n v="0"/>
    <n v="0"/>
    <n v="0"/>
    <n v="0"/>
    <n v="0"/>
    <n v="0"/>
    <n v="0"/>
  </r>
  <r>
    <x v="0"/>
    <d v="2018-05-18T00:00:00"/>
    <x v="111"/>
    <n v="2843"/>
    <n v="2843"/>
    <n v="0"/>
    <n v="0"/>
    <x v="1"/>
    <n v="0"/>
    <n v="0"/>
    <n v="0"/>
    <n v="0"/>
    <n v="1.4215"/>
    <n v="1.4215"/>
    <n v="0"/>
    <n v="0"/>
    <n v="0"/>
    <n v="0"/>
    <n v="0"/>
    <n v="0"/>
    <n v="0"/>
  </r>
  <r>
    <x v="0"/>
    <d v="2018-05-18T00:00:00"/>
    <x v="275"/>
    <n v="809"/>
    <n v="0"/>
    <n v="0"/>
    <n v="0"/>
    <x v="1"/>
    <n v="0"/>
    <n v="0"/>
    <n v="0"/>
    <n v="809"/>
    <n v="0.20225000000000001"/>
    <n v="0"/>
    <n v="0"/>
    <n v="0"/>
    <n v="0"/>
    <n v="0"/>
    <n v="0"/>
    <n v="0"/>
    <n v="0.20225000000000001"/>
  </r>
  <r>
    <x v="0"/>
    <d v="2018-05-18T00:00:00"/>
    <x v="113"/>
    <n v="3334"/>
    <n v="0"/>
    <n v="0"/>
    <n v="0"/>
    <x v="1"/>
    <n v="0"/>
    <n v="3334"/>
    <n v="0"/>
    <n v="0"/>
    <n v="1.5003"/>
    <n v="0"/>
    <n v="0"/>
    <n v="0"/>
    <n v="0"/>
    <n v="0"/>
    <n v="1.5003"/>
    <n v="0"/>
    <n v="0"/>
  </r>
  <r>
    <x v="0"/>
    <d v="2018-05-18T00:00:00"/>
    <x v="114"/>
    <n v="1060"/>
    <n v="0"/>
    <n v="0"/>
    <n v="0"/>
    <x v="1"/>
    <n v="0"/>
    <n v="0"/>
    <n v="0"/>
    <n v="1060"/>
    <n v="0.26500000000000001"/>
    <n v="0"/>
    <n v="0"/>
    <n v="0"/>
    <n v="0"/>
    <n v="0"/>
    <n v="0"/>
    <n v="0"/>
    <n v="0.26500000000000001"/>
  </r>
  <r>
    <x v="0"/>
    <d v="2018-05-18T00:00:00"/>
    <x v="115"/>
    <n v="11602"/>
    <n v="3648"/>
    <n v="0"/>
    <n v="328"/>
    <x v="1"/>
    <n v="332"/>
    <n v="331"/>
    <n v="0"/>
    <n v="0"/>
    <n v="5.4928999999999997"/>
    <n v="1.8240000000000001"/>
    <n v="0"/>
    <n v="0.27879999999999999"/>
    <n v="0"/>
    <n v="0.21579999999999999"/>
    <n v="0.31445000000000001"/>
    <n v="0"/>
    <n v="0"/>
  </r>
  <r>
    <x v="0"/>
    <d v="2018-05-18T00:00:00"/>
    <x v="276"/>
    <n v="9138"/>
    <n v="2854"/>
    <n v="0"/>
    <n v="0"/>
    <x v="1"/>
    <n v="0"/>
    <n v="0"/>
    <n v="0"/>
    <n v="0"/>
    <n v="4.0188500000000005"/>
    <n v="1.427"/>
    <n v="0"/>
    <n v="0"/>
    <n v="0"/>
    <n v="0"/>
    <n v="0"/>
    <n v="0"/>
    <n v="0"/>
  </r>
  <r>
    <x v="0"/>
    <d v="2018-05-18T00:00:00"/>
    <x v="277"/>
    <n v="25383"/>
    <n v="0"/>
    <n v="0"/>
    <n v="3646"/>
    <x v="1"/>
    <n v="4420"/>
    <n v="4275"/>
    <n v="4438"/>
    <n v="8604"/>
    <n v="8.6694500000000012"/>
    <n v="0"/>
    <n v="0"/>
    <n v="1.2761"/>
    <n v="0"/>
    <n v="2.431"/>
    <n v="1.9237500000000001"/>
    <n v="0.88759999999999994"/>
    <n v="2.1509999999999998"/>
  </r>
  <r>
    <x v="0"/>
    <d v="2018-05-18T00:00:00"/>
    <x v="117"/>
    <n v="29408"/>
    <n v="0"/>
    <n v="9678"/>
    <n v="1417"/>
    <x v="1"/>
    <n v="0"/>
    <n v="0"/>
    <n v="0"/>
    <n v="0"/>
    <n v="12.999600000000001"/>
    <n v="0"/>
    <n v="6.7746000000000004"/>
    <n v="1.20445"/>
    <n v="0"/>
    <n v="0"/>
    <n v="0"/>
    <n v="0"/>
    <n v="0"/>
  </r>
  <r>
    <x v="0"/>
    <d v="2018-05-18T00:00:00"/>
    <x v="120"/>
    <n v="611"/>
    <n v="0"/>
    <n v="0"/>
    <n v="0"/>
    <x v="1"/>
    <n v="611"/>
    <n v="0"/>
    <n v="0"/>
    <n v="0"/>
    <n v="0.33605000000000002"/>
    <n v="0"/>
    <n v="0"/>
    <n v="0"/>
    <n v="0"/>
    <n v="0.33605000000000002"/>
    <n v="0"/>
    <n v="0"/>
    <n v="0"/>
  </r>
  <r>
    <x v="0"/>
    <d v="2018-05-18T00:00:00"/>
    <x v="278"/>
    <n v="357"/>
    <n v="357"/>
    <n v="0"/>
    <n v="0"/>
    <x v="1"/>
    <n v="0"/>
    <n v="0"/>
    <n v="0"/>
    <n v="0"/>
    <n v="0.17849999999999999"/>
    <n v="0.17849999999999999"/>
    <n v="0"/>
    <n v="0"/>
    <n v="0"/>
    <n v="0"/>
    <n v="0"/>
    <n v="0"/>
    <n v="0"/>
  </r>
  <r>
    <x v="0"/>
    <d v="2018-05-18T00:00:00"/>
    <x v="122"/>
    <n v="23786"/>
    <n v="4209"/>
    <n v="3236"/>
    <n v="0"/>
    <x v="50"/>
    <n v="2014"/>
    <n v="11754"/>
    <n v="856"/>
    <n v="0"/>
    <n v="12.636150000000001"/>
    <n v="2.3626499999999999"/>
    <n v="1.3537249999999998"/>
    <n v="0"/>
    <n v="0.66537500000000005"/>
    <n v="1.0393000000000001"/>
    <n v="7.0438999999999998"/>
    <n v="0.17119999999999999"/>
    <n v="0"/>
  </r>
  <r>
    <x v="0"/>
    <d v="2018-05-18T00:00:00"/>
    <x v="279"/>
    <n v="17"/>
    <n v="0"/>
    <n v="0"/>
    <n v="0"/>
    <x v="51"/>
    <n v="0"/>
    <n v="0"/>
    <n v="0"/>
    <n v="0"/>
    <n v="6.7999999999999996E-3"/>
    <n v="0"/>
    <n v="0"/>
    <n v="0"/>
    <n v="6.7999999999999996E-3"/>
    <n v="0"/>
    <n v="0"/>
    <n v="0"/>
    <n v="0"/>
  </r>
  <r>
    <x v="0"/>
    <d v="2018-05-18T00:00:00"/>
    <x v="280"/>
    <n v="36"/>
    <n v="0"/>
    <n v="0"/>
    <n v="0"/>
    <x v="1"/>
    <n v="0"/>
    <n v="0"/>
    <n v="36"/>
    <n v="0"/>
    <n v="7.1999999999999998E-3"/>
    <n v="0"/>
    <n v="0"/>
    <n v="0"/>
    <n v="0"/>
    <n v="0"/>
    <n v="0"/>
    <n v="7.1999999999999998E-3"/>
    <n v="0"/>
  </r>
  <r>
    <x v="0"/>
    <d v="2018-05-18T00:00:00"/>
    <x v="125"/>
    <n v="3695"/>
    <n v="0"/>
    <n v="0"/>
    <n v="0"/>
    <x v="52"/>
    <n v="0"/>
    <n v="0"/>
    <n v="1669"/>
    <n v="0"/>
    <n v="1.1442000000000001"/>
    <n v="0"/>
    <n v="0"/>
    <n v="0"/>
    <n v="0.81040000000000001"/>
    <n v="0"/>
    <n v="0"/>
    <n v="0.33379999999999999"/>
    <n v="0"/>
  </r>
  <r>
    <x v="0"/>
    <d v="2018-05-18T00:00:00"/>
    <x v="127"/>
    <n v="3865"/>
    <n v="0"/>
    <n v="0"/>
    <n v="2067"/>
    <x v="1"/>
    <n v="0"/>
    <n v="1798"/>
    <n v="0"/>
    <n v="0"/>
    <n v="1.5325500000000001"/>
    <n v="0"/>
    <n v="0"/>
    <n v="0.72345000000000004"/>
    <n v="0"/>
    <n v="0"/>
    <n v="0.80910000000000004"/>
    <n v="0"/>
    <n v="0"/>
  </r>
  <r>
    <x v="0"/>
    <d v="2018-05-18T00:00:00"/>
    <x v="281"/>
    <n v="5167"/>
    <n v="0"/>
    <n v="2222"/>
    <n v="0"/>
    <x v="1"/>
    <n v="0"/>
    <n v="0"/>
    <n v="0"/>
    <n v="2945"/>
    <n v="1.9583499999999998"/>
    <n v="0"/>
    <n v="1.2221"/>
    <n v="0"/>
    <n v="0"/>
    <n v="0"/>
    <n v="0"/>
    <n v="0"/>
    <n v="0.73624999999999996"/>
  </r>
  <r>
    <x v="0"/>
    <d v="2018-05-18T00:00:00"/>
    <x v="282"/>
    <n v="29894"/>
    <n v="0"/>
    <n v="7571"/>
    <n v="3838"/>
    <x v="53"/>
    <n v="2785"/>
    <n v="7832"/>
    <n v="1971"/>
    <n v="0"/>
    <n v="14.661015000000001"/>
    <n v="0"/>
    <n v="4.3845499999999999"/>
    <n v="2.1305399999999999"/>
    <n v="2.309625"/>
    <n v="1.22655"/>
    <n v="4.2155499999999995"/>
    <n v="0.39419999999999999"/>
    <n v="0"/>
  </r>
  <r>
    <x v="0"/>
    <d v="2018-05-18T00:00:00"/>
    <x v="130"/>
    <n v="27713"/>
    <n v="0"/>
    <n v="0"/>
    <n v="0"/>
    <x v="1"/>
    <n v="14017"/>
    <n v="13696"/>
    <n v="0"/>
    <n v="0"/>
    <n v="13.4756"/>
    <n v="0"/>
    <n v="0"/>
    <n v="0"/>
    <n v="0"/>
    <n v="7.8123499999999995"/>
    <n v="5.6632499999999997"/>
    <n v="0"/>
    <n v="0"/>
  </r>
  <r>
    <x v="0"/>
    <d v="2018-05-18T00:00:00"/>
    <x v="283"/>
    <n v="8263"/>
    <n v="0"/>
    <n v="0"/>
    <n v="2605"/>
    <x v="54"/>
    <n v="0"/>
    <n v="3218"/>
    <n v="0"/>
    <n v="0"/>
    <n v="3.3358499999999998"/>
    <n v="0"/>
    <n v="0"/>
    <n v="0.91174999999999995"/>
    <n v="0.97599999999999998"/>
    <n v="0"/>
    <n v="1.4480999999999999"/>
    <n v="0"/>
    <n v="0"/>
  </r>
  <r>
    <x v="0"/>
    <d v="2018-05-18T00:00:00"/>
    <x v="284"/>
    <n v="68040"/>
    <n v="11378"/>
    <n v="10416"/>
    <n v="9884"/>
    <x v="55"/>
    <n v="9338"/>
    <n v="8055"/>
    <n v="1573"/>
    <n v="0"/>
    <n v="30.718954"/>
    <n v="6.7100999999999997"/>
    <n v="5.3173500000000002"/>
    <n v="4.6437939999999998"/>
    <n v="2.52054"/>
    <n v="3.8687499999999999"/>
    <n v="4.0974500000000003"/>
    <n v="0.31459999999999999"/>
    <n v="0"/>
  </r>
  <r>
    <x v="0"/>
    <d v="2018-05-18T00:00:00"/>
    <x v="285"/>
    <n v="2468"/>
    <n v="294"/>
    <n v="334"/>
    <n v="466"/>
    <x v="56"/>
    <n v="402"/>
    <n v="317"/>
    <n v="329"/>
    <n v="0"/>
    <n v="1.05375"/>
    <n v="0.14699999999999999"/>
    <n v="0.1837"/>
    <n v="0.16309999999999999"/>
    <n v="0.13039999999999999"/>
    <n v="0.22109999999999999"/>
    <n v="0.14265"/>
    <n v="6.5799999999999997E-2"/>
    <n v="0"/>
  </r>
  <r>
    <x v="0"/>
    <d v="2018-05-18T00:00:00"/>
    <x v="286"/>
    <n v="7822"/>
    <n v="0"/>
    <n v="0"/>
    <n v="3877"/>
    <x v="57"/>
    <n v="0"/>
    <n v="0"/>
    <n v="0"/>
    <n v="0"/>
    <n v="4.6472100000000003"/>
    <n v="0"/>
    <n v="0"/>
    <n v="3.1269100000000001"/>
    <n v="1.5203000000000002"/>
    <n v="0"/>
    <n v="0"/>
    <n v="0"/>
    <n v="0"/>
  </r>
  <r>
    <x v="0"/>
    <d v="2018-05-18T00:00:00"/>
    <x v="287"/>
    <n v="5003"/>
    <n v="0"/>
    <n v="0"/>
    <n v="2436"/>
    <x v="1"/>
    <n v="0"/>
    <n v="2567"/>
    <n v="0"/>
    <n v="0"/>
    <n v="2.0077499999999997"/>
    <n v="0"/>
    <n v="0"/>
    <n v="0.85260000000000002"/>
    <n v="0"/>
    <n v="0"/>
    <n v="1.1551499999999999"/>
    <n v="0"/>
    <n v="0"/>
  </r>
  <r>
    <x v="0"/>
    <d v="2018-05-18T00:00:00"/>
    <x v="132"/>
    <n v="34296"/>
    <n v="3292"/>
    <n v="3472"/>
    <n v="4870"/>
    <x v="58"/>
    <n v="0"/>
    <n v="8818"/>
    <n v="0"/>
    <n v="7564"/>
    <n v="13.105600000000001"/>
    <n v="1.6459999999999999"/>
    <n v="0.86799999999999999"/>
    <n v="1.7044999999999999"/>
    <n v="1.1359999999999999"/>
    <n v="0"/>
    <n v="3.9681000000000002"/>
    <n v="0"/>
    <n v="1.891"/>
  </r>
  <r>
    <x v="0"/>
    <d v="2018-05-18T00:00:00"/>
    <x v="288"/>
    <n v="3307"/>
    <n v="0"/>
    <n v="3307"/>
    <n v="0"/>
    <x v="1"/>
    <n v="0"/>
    <n v="0"/>
    <n v="0"/>
    <n v="0"/>
    <n v="2.3131000000000004"/>
    <n v="0"/>
    <n v="2.3131000000000004"/>
    <n v="0"/>
    <n v="0"/>
    <n v="0"/>
    <n v="0"/>
    <n v="0"/>
    <n v="0"/>
  </r>
  <r>
    <x v="0"/>
    <d v="2018-05-18T00:00:00"/>
    <x v="289"/>
    <n v="6797"/>
    <n v="0"/>
    <n v="0"/>
    <n v="6797"/>
    <x v="1"/>
    <n v="0"/>
    <n v="0"/>
    <n v="0"/>
    <n v="0"/>
    <n v="4.4170759999999998"/>
    <n v="0"/>
    <n v="0"/>
    <n v="4.4170759999999998"/>
    <n v="0"/>
    <n v="0"/>
    <n v="0"/>
    <n v="0"/>
    <n v="0"/>
  </r>
  <r>
    <x v="0"/>
    <d v="2018-05-18T00:00:00"/>
    <x v="290"/>
    <n v="10760"/>
    <n v="0"/>
    <n v="0"/>
    <n v="5460"/>
    <x v="1"/>
    <n v="0"/>
    <n v="0"/>
    <n v="0"/>
    <n v="5300"/>
    <n v="3.2359999999999998"/>
    <n v="0"/>
    <n v="0"/>
    <n v="1.911"/>
    <n v="0"/>
    <n v="0"/>
    <n v="0"/>
    <n v="0"/>
    <n v="1.325"/>
  </r>
  <r>
    <x v="0"/>
    <d v="2018-05-18T00:00:00"/>
    <x v="136"/>
    <n v="157"/>
    <n v="0"/>
    <n v="0"/>
    <n v="0"/>
    <x v="1"/>
    <n v="0"/>
    <n v="0"/>
    <n v="157"/>
    <n v="0"/>
    <n v="3.1399999999999997E-2"/>
    <n v="0"/>
    <n v="0"/>
    <n v="0"/>
    <n v="0"/>
    <n v="0"/>
    <n v="0"/>
    <n v="3.1399999999999997E-2"/>
    <n v="0"/>
  </r>
  <r>
    <x v="0"/>
    <d v="2018-05-18T00:00:00"/>
    <x v="291"/>
    <n v="13275"/>
    <n v="6574"/>
    <n v="0"/>
    <n v="0"/>
    <x v="1"/>
    <n v="0"/>
    <n v="0"/>
    <n v="0"/>
    <n v="6701"/>
    <n v="4.95695"/>
    <n v="2.9611000000000001"/>
    <n v="0"/>
    <n v="0"/>
    <n v="0"/>
    <n v="0"/>
    <n v="0"/>
    <n v="0"/>
    <n v="1.9958500000000001"/>
  </r>
  <r>
    <x v="0"/>
    <d v="2018-05-18T00:00:00"/>
    <x v="137"/>
    <n v="958"/>
    <n v="0"/>
    <n v="0"/>
    <n v="0"/>
    <x v="59"/>
    <n v="0"/>
    <n v="0"/>
    <n v="0"/>
    <n v="0"/>
    <n v="0.38319999999999999"/>
    <n v="0"/>
    <n v="0"/>
    <n v="0"/>
    <n v="0.38319999999999999"/>
    <n v="0"/>
    <n v="0"/>
    <n v="0"/>
    <n v="0"/>
  </r>
  <r>
    <x v="0"/>
    <d v="2018-05-18T00:00:00"/>
    <x v="138"/>
    <n v="105149"/>
    <n v="0"/>
    <n v="23298"/>
    <n v="22205"/>
    <x v="60"/>
    <n v="0"/>
    <n v="22927"/>
    <n v="4709"/>
    <n v="0"/>
    <n v="44.368014999999993"/>
    <n v="0"/>
    <n v="12.049275000000002"/>
    <n v="10.637229999999999"/>
    <n v="6.2408199999999994"/>
    <n v="0"/>
    <n v="10.597"/>
    <n v="0.94179999999999997"/>
    <n v="0"/>
  </r>
  <r>
    <x v="0"/>
    <d v="2018-05-18T00:00:00"/>
    <x v="292"/>
    <n v="9701"/>
    <n v="0"/>
    <n v="0"/>
    <n v="0"/>
    <x v="1"/>
    <n v="3101"/>
    <n v="0"/>
    <n v="3296"/>
    <n v="3304"/>
    <n v="3.19075"/>
    <n v="0"/>
    <n v="0"/>
    <n v="0"/>
    <n v="0"/>
    <n v="1.7055499999999999"/>
    <n v="0"/>
    <n v="0.65920000000000001"/>
    <n v="0.82599999999999996"/>
  </r>
  <r>
    <x v="0"/>
    <d v="2018-05-18T00:00:00"/>
    <x v="293"/>
    <n v="5642"/>
    <n v="0"/>
    <n v="0"/>
    <n v="3079"/>
    <x v="1"/>
    <n v="0"/>
    <n v="2563"/>
    <n v="0"/>
    <n v="0"/>
    <n v="2.1686000000000001"/>
    <n v="0"/>
    <n v="0"/>
    <n v="1.01525"/>
    <n v="0"/>
    <n v="0"/>
    <n v="1.1533500000000001"/>
    <n v="0"/>
    <n v="0"/>
  </r>
  <r>
    <x v="0"/>
    <d v="2018-05-18T00:00:00"/>
    <x v="143"/>
    <n v="1431"/>
    <n v="0"/>
    <n v="0"/>
    <n v="0"/>
    <x v="61"/>
    <n v="0"/>
    <n v="0"/>
    <n v="0"/>
    <n v="0"/>
    <n v="0.57240000000000002"/>
    <n v="0"/>
    <n v="0"/>
    <n v="0"/>
    <n v="0.57240000000000002"/>
    <n v="0"/>
    <n v="0"/>
    <n v="0"/>
    <n v="0"/>
  </r>
  <r>
    <x v="0"/>
    <d v="2018-05-18T00:00:00"/>
    <x v="294"/>
    <n v="25324"/>
    <n v="6478"/>
    <n v="1738"/>
    <n v="7435"/>
    <x v="1"/>
    <n v="1037"/>
    <n v="694"/>
    <n v="4816"/>
    <n v="3126"/>
    <n v="9.4245000000000001"/>
    <n v="3.2389999999999999"/>
    <n v="0.95589999999999997"/>
    <n v="2.6022500000000002"/>
    <n v="0"/>
    <n v="0.57035000000000002"/>
    <n v="0.31230000000000002"/>
    <n v="0.96320000000000006"/>
    <n v="0.78149999999999997"/>
  </r>
  <r>
    <x v="0"/>
    <d v="2018-05-18T00:00:00"/>
    <x v="145"/>
    <n v="36019"/>
    <n v="0"/>
    <n v="0"/>
    <n v="11198"/>
    <x v="62"/>
    <n v="0"/>
    <n v="10855"/>
    <n v="11710"/>
    <n v="0"/>
    <n v="12.048450000000001"/>
    <n v="0"/>
    <n v="0"/>
    <n v="3.9193000000000002"/>
    <n v="0.90239999999999998"/>
    <n v="0"/>
    <n v="4.8847500000000004"/>
    <n v="2.3420000000000001"/>
    <n v="0"/>
  </r>
  <r>
    <x v="0"/>
    <d v="2018-05-18T00:00:00"/>
    <x v="295"/>
    <n v="7310"/>
    <n v="0"/>
    <n v="0"/>
    <n v="3419"/>
    <x v="1"/>
    <n v="3891"/>
    <n v="0"/>
    <n v="0"/>
    <n v="0"/>
    <n v="3.3367"/>
    <n v="0"/>
    <n v="0"/>
    <n v="1.19665"/>
    <n v="0"/>
    <n v="2.14005"/>
    <n v="0"/>
    <n v="0"/>
    <n v="0"/>
  </r>
  <r>
    <x v="0"/>
    <d v="2018-05-18T00:00:00"/>
    <x v="146"/>
    <n v="44640"/>
    <n v="0"/>
    <n v="0"/>
    <n v="5605"/>
    <x v="1"/>
    <n v="10759"/>
    <n v="16388"/>
    <n v="0"/>
    <n v="0"/>
    <n v="27.0716"/>
    <n v="0"/>
    <n v="0"/>
    <n v="1.9617500000000001"/>
    <n v="0"/>
    <n v="7.53355"/>
    <n v="10.1486"/>
    <n v="0"/>
    <n v="0"/>
  </r>
  <r>
    <x v="0"/>
    <d v="2018-05-18T00:00:00"/>
    <x v="296"/>
    <n v="1540"/>
    <n v="0"/>
    <n v="0"/>
    <n v="0"/>
    <x v="1"/>
    <n v="0"/>
    <n v="0"/>
    <n v="0"/>
    <n v="1540"/>
    <n v="0.38500000000000001"/>
    <n v="0"/>
    <n v="0"/>
    <n v="0"/>
    <n v="0"/>
    <n v="0"/>
    <n v="0"/>
    <n v="0"/>
    <n v="0.38500000000000001"/>
  </r>
  <r>
    <x v="0"/>
    <d v="2018-05-18T00:00:00"/>
    <x v="297"/>
    <n v="9557"/>
    <n v="0"/>
    <n v="0"/>
    <n v="0"/>
    <x v="63"/>
    <n v="0"/>
    <n v="0"/>
    <n v="0"/>
    <n v="0"/>
    <n v="3.7426250000000003"/>
    <n v="0"/>
    <n v="0"/>
    <n v="0"/>
    <n v="3.7426250000000003"/>
    <n v="0"/>
    <n v="0"/>
    <n v="0"/>
    <n v="0"/>
  </r>
  <r>
    <x v="0"/>
    <d v="2018-05-18T00:00:00"/>
    <x v="298"/>
    <n v="569"/>
    <n v="0"/>
    <n v="0"/>
    <n v="0"/>
    <x v="1"/>
    <n v="569"/>
    <n v="0"/>
    <n v="0"/>
    <n v="0"/>
    <n v="0.31295000000000001"/>
    <n v="0"/>
    <n v="0"/>
    <n v="0"/>
    <n v="0"/>
    <n v="0.31295000000000001"/>
    <n v="0"/>
    <n v="0"/>
    <n v="0"/>
  </r>
  <r>
    <x v="0"/>
    <d v="2018-05-18T00:00:00"/>
    <x v="149"/>
    <n v="1346"/>
    <n v="0"/>
    <n v="0"/>
    <n v="0"/>
    <x v="1"/>
    <n v="0"/>
    <n v="1346"/>
    <n v="0"/>
    <n v="0"/>
    <n v="0.60570000000000002"/>
    <n v="0"/>
    <n v="0"/>
    <n v="0"/>
    <n v="0"/>
    <n v="0"/>
    <n v="0.60570000000000002"/>
    <n v="0"/>
    <n v="0"/>
  </r>
  <r>
    <x v="0"/>
    <d v="2018-05-18T00:00:00"/>
    <x v="299"/>
    <n v="1152"/>
    <n v="0"/>
    <n v="0"/>
    <n v="0"/>
    <x v="64"/>
    <n v="0"/>
    <n v="0"/>
    <n v="0"/>
    <n v="0"/>
    <n v="0.19583999999999999"/>
    <n v="0"/>
    <n v="0"/>
    <n v="0"/>
    <n v="0.19583999999999999"/>
    <n v="0"/>
    <n v="0"/>
    <n v="0"/>
    <n v="0"/>
  </r>
  <r>
    <x v="0"/>
    <d v="2018-05-18T00:00:00"/>
    <x v="150"/>
    <n v="43796"/>
    <n v="0"/>
    <n v="0"/>
    <n v="17986"/>
    <x v="1"/>
    <n v="19742"/>
    <n v="0"/>
    <n v="6068"/>
    <n v="0"/>
    <n v="19.842739999999999"/>
    <n v="0"/>
    <n v="0"/>
    <n v="8.406839999999999"/>
    <n v="0"/>
    <n v="10.222300000000001"/>
    <n v="0"/>
    <n v="1.2136"/>
    <n v="0"/>
  </r>
  <r>
    <x v="0"/>
    <d v="2018-05-18T00:00:00"/>
    <x v="300"/>
    <n v="661"/>
    <n v="0"/>
    <n v="0"/>
    <n v="0"/>
    <x v="1"/>
    <n v="0"/>
    <n v="661"/>
    <n v="0"/>
    <n v="0"/>
    <n v="0.29744999999999999"/>
    <n v="0"/>
    <n v="0"/>
    <n v="0"/>
    <n v="0"/>
    <n v="0"/>
    <n v="0.29744999999999999"/>
    <n v="0"/>
    <n v="0"/>
  </r>
  <r>
    <x v="0"/>
    <d v="2018-05-18T00:00:00"/>
    <x v="153"/>
    <n v="30044"/>
    <n v="593"/>
    <n v="6832"/>
    <n v="0"/>
    <x v="1"/>
    <n v="7914"/>
    <n v="14705"/>
    <n v="0"/>
    <n v="0"/>
    <n v="16.198574999999998"/>
    <n v="0.29649999999999999"/>
    <n v="3.4153000000000002"/>
    <n v="0"/>
    <n v="0"/>
    <n v="3.2484250000000001"/>
    <n v="9.2383500000000005"/>
    <n v="0"/>
    <n v="0"/>
  </r>
  <r>
    <x v="0"/>
    <d v="2018-05-18T00:00:00"/>
    <x v="154"/>
    <n v="842"/>
    <n v="0"/>
    <n v="842"/>
    <n v="0"/>
    <x v="1"/>
    <n v="0"/>
    <n v="0"/>
    <n v="0"/>
    <n v="0"/>
    <n v="0.46310000000000001"/>
    <n v="0"/>
    <n v="0.46310000000000001"/>
    <n v="0"/>
    <n v="0"/>
    <n v="0"/>
    <n v="0"/>
    <n v="0"/>
    <n v="0"/>
  </r>
  <r>
    <x v="0"/>
    <d v="2018-05-18T00:00:00"/>
    <x v="301"/>
    <n v="550"/>
    <n v="0"/>
    <n v="0"/>
    <n v="0"/>
    <x v="1"/>
    <n v="0"/>
    <n v="337"/>
    <n v="213"/>
    <n v="0"/>
    <n v="0.19425000000000001"/>
    <n v="0"/>
    <n v="0"/>
    <n v="0"/>
    <n v="0"/>
    <n v="0"/>
    <n v="0.15165000000000001"/>
    <n v="4.2599999999999999E-2"/>
    <n v="0"/>
  </r>
  <r>
    <x v="0"/>
    <d v="2018-05-18T00:00:00"/>
    <x v="302"/>
    <n v="26"/>
    <n v="26"/>
    <n v="0"/>
    <n v="0"/>
    <x v="1"/>
    <n v="0"/>
    <n v="0"/>
    <n v="0"/>
    <n v="0"/>
    <n v="1.2999999999999999E-2"/>
    <n v="1.2999999999999999E-2"/>
    <n v="0"/>
    <n v="0"/>
    <n v="0"/>
    <n v="0"/>
    <n v="0"/>
    <n v="0"/>
    <n v="0"/>
  </r>
  <r>
    <x v="0"/>
    <d v="2018-05-18T00:00:00"/>
    <x v="156"/>
    <n v="1192"/>
    <n v="0"/>
    <n v="0"/>
    <n v="0"/>
    <x v="1"/>
    <n v="0"/>
    <n v="0"/>
    <n v="0"/>
    <n v="0"/>
    <n v="0.65559999999999996"/>
    <n v="0"/>
    <n v="0"/>
    <n v="0"/>
    <n v="0"/>
    <n v="0"/>
    <n v="0"/>
    <n v="0"/>
    <n v="0"/>
  </r>
  <r>
    <x v="0"/>
    <d v="2018-05-18T00:00:00"/>
    <x v="157"/>
    <n v="8573"/>
    <n v="0"/>
    <n v="0"/>
    <n v="2131"/>
    <x v="1"/>
    <n v="2281"/>
    <n v="2191"/>
    <n v="86"/>
    <n v="1884"/>
    <n v="3.4745499999999998"/>
    <n v="0"/>
    <n v="0"/>
    <n v="0.74585000000000001"/>
    <n v="0"/>
    <n v="1.2545500000000001"/>
    <n v="0.98594999999999999"/>
    <n v="1.72E-2"/>
    <n v="0.47099999999999997"/>
  </r>
  <r>
    <x v="0"/>
    <d v="2018-05-18T00:00:00"/>
    <x v="303"/>
    <n v="2211"/>
    <n v="0"/>
    <n v="0"/>
    <n v="841"/>
    <x v="1"/>
    <n v="0"/>
    <n v="1370"/>
    <n v="0"/>
    <n v="0"/>
    <n v="1.406625"/>
    <n v="0"/>
    <n v="0"/>
    <n v="0.105125"/>
    <n v="0"/>
    <n v="0"/>
    <n v="1.3015000000000001"/>
    <n v="0"/>
    <n v="0"/>
  </r>
  <r>
    <x v="0"/>
    <d v="2018-05-18T00:00:00"/>
    <x v="304"/>
    <n v="1110"/>
    <n v="0"/>
    <n v="0"/>
    <n v="0"/>
    <x v="1"/>
    <n v="1110"/>
    <n v="0"/>
    <n v="0"/>
    <n v="0"/>
    <n v="0.61050000000000004"/>
    <n v="0"/>
    <n v="0"/>
    <n v="0"/>
    <n v="0"/>
    <n v="0.61050000000000004"/>
    <n v="0"/>
    <n v="0"/>
    <n v="0"/>
  </r>
  <r>
    <x v="0"/>
    <d v="2018-05-18T00:00:00"/>
    <x v="158"/>
    <n v="261"/>
    <n v="0"/>
    <n v="261"/>
    <n v="0"/>
    <x v="1"/>
    <n v="0"/>
    <n v="0"/>
    <n v="0"/>
    <n v="0"/>
    <n v="0.14355000000000001"/>
    <n v="0"/>
    <n v="0.14355000000000001"/>
    <n v="0"/>
    <n v="0"/>
    <n v="0"/>
    <n v="0"/>
    <n v="0"/>
    <n v="0"/>
  </r>
  <r>
    <x v="0"/>
    <d v="2018-05-18T00:00:00"/>
    <x v="305"/>
    <n v="543"/>
    <n v="0"/>
    <n v="0"/>
    <n v="0"/>
    <x v="1"/>
    <n v="0"/>
    <n v="0"/>
    <n v="543"/>
    <n v="0"/>
    <n v="0.1086"/>
    <n v="0"/>
    <n v="0"/>
    <n v="0"/>
    <n v="0"/>
    <n v="0"/>
    <n v="0"/>
    <n v="0.1086"/>
    <n v="0"/>
  </r>
  <r>
    <x v="0"/>
    <d v="2018-05-18T00:00:00"/>
    <x v="306"/>
    <n v="2029"/>
    <n v="0"/>
    <n v="0"/>
    <n v="0"/>
    <x v="1"/>
    <n v="0"/>
    <n v="2029"/>
    <n v="0"/>
    <n v="0"/>
    <n v="0.91305000000000003"/>
    <n v="0"/>
    <n v="0"/>
    <n v="0"/>
    <n v="0"/>
    <n v="0"/>
    <n v="0.91305000000000003"/>
    <n v="0"/>
    <n v="0"/>
  </r>
  <r>
    <x v="0"/>
    <d v="2018-05-18T00:00:00"/>
    <x v="159"/>
    <n v="6184"/>
    <n v="0"/>
    <n v="0"/>
    <n v="0"/>
    <x v="1"/>
    <n v="0"/>
    <n v="1699"/>
    <n v="4485"/>
    <n v="0"/>
    <n v="1.6615500000000001"/>
    <n v="0"/>
    <n v="0"/>
    <n v="0"/>
    <n v="0"/>
    <n v="0"/>
    <n v="0.76454999999999995"/>
    <n v="0.89700000000000002"/>
    <n v="0"/>
  </r>
  <r>
    <x v="0"/>
    <d v="2018-05-18T00:00:00"/>
    <x v="307"/>
    <n v="2100"/>
    <n v="0"/>
    <n v="0"/>
    <n v="0"/>
    <x v="1"/>
    <n v="2100"/>
    <n v="0"/>
    <n v="0"/>
    <n v="0"/>
    <n v="1.155"/>
    <n v="0"/>
    <n v="0"/>
    <n v="0"/>
    <n v="0"/>
    <n v="1.155"/>
    <n v="0"/>
    <n v="0"/>
    <n v="0"/>
  </r>
  <r>
    <x v="0"/>
    <d v="2018-05-18T00:00:00"/>
    <x v="161"/>
    <n v="9435"/>
    <n v="1481"/>
    <n v="2396"/>
    <n v="0"/>
    <x v="1"/>
    <n v="1810"/>
    <n v="762"/>
    <n v="2101"/>
    <n v="0"/>
    <n v="3.9448500000000002"/>
    <n v="0.74050000000000005"/>
    <n v="0.95900000000000007"/>
    <n v="0"/>
    <n v="0"/>
    <n v="0.99550000000000005"/>
    <n v="0.34289999999999998"/>
    <n v="0.42020000000000002"/>
    <n v="0"/>
  </r>
  <r>
    <x v="0"/>
    <d v="2018-05-18T00:00:00"/>
    <x v="308"/>
    <n v="252"/>
    <n v="0"/>
    <n v="0"/>
    <n v="0"/>
    <x v="1"/>
    <n v="0"/>
    <n v="0"/>
    <n v="252"/>
    <n v="0"/>
    <n v="5.04E-2"/>
    <n v="0"/>
    <n v="0"/>
    <n v="0"/>
    <n v="0"/>
    <n v="0"/>
    <n v="0"/>
    <n v="5.04E-2"/>
    <n v="0"/>
  </r>
  <r>
    <x v="0"/>
    <d v="2018-05-18T00:00:00"/>
    <x v="309"/>
    <n v="26794"/>
    <n v="3426"/>
    <n v="0"/>
    <n v="4263"/>
    <x v="1"/>
    <n v="6350"/>
    <n v="4199"/>
    <n v="0"/>
    <n v="4296"/>
    <n v="12.004100000000001"/>
    <n v="1.7130000000000001"/>
    <n v="0"/>
    <n v="1.4920499999999999"/>
    <n v="0"/>
    <n v="3.4925000000000002"/>
    <n v="1.8895499999999998"/>
    <n v="0"/>
    <n v="1.0740000000000001"/>
  </r>
  <r>
    <x v="0"/>
    <d v="2018-05-18T00:00:00"/>
    <x v="310"/>
    <n v="1587"/>
    <n v="0"/>
    <n v="0"/>
    <n v="0"/>
    <x v="1"/>
    <n v="0"/>
    <n v="1587"/>
    <n v="0"/>
    <n v="0"/>
    <n v="0.71414999999999995"/>
    <n v="0"/>
    <n v="0"/>
    <n v="0"/>
    <n v="0"/>
    <n v="0"/>
    <n v="0.71414999999999995"/>
    <n v="0"/>
    <n v="0"/>
  </r>
  <r>
    <x v="0"/>
    <d v="2018-05-18T00:00:00"/>
    <x v="165"/>
    <n v="2089"/>
    <n v="0"/>
    <n v="0"/>
    <n v="0"/>
    <x v="1"/>
    <n v="0"/>
    <n v="2089"/>
    <n v="0"/>
    <n v="0"/>
    <n v="0.94005000000000005"/>
    <n v="0"/>
    <n v="0"/>
    <n v="0"/>
    <n v="0"/>
    <n v="0"/>
    <n v="0.94005000000000005"/>
    <n v="0"/>
    <n v="0"/>
  </r>
  <r>
    <x v="0"/>
    <d v="2018-05-18T00:00:00"/>
    <x v="311"/>
    <n v="39850"/>
    <n v="0"/>
    <n v="0"/>
    <n v="8993"/>
    <x v="65"/>
    <n v="7715"/>
    <n v="9089"/>
    <n v="7623"/>
    <n v="0"/>
    <n v="15.577450000000001"/>
    <n v="0"/>
    <n v="0"/>
    <n v="3.1475499999999998"/>
    <n v="2.5720000000000001"/>
    <n v="4.2432499999999997"/>
    <n v="4.0900499999999997"/>
    <n v="1.5246"/>
    <n v="0"/>
  </r>
  <r>
    <x v="0"/>
    <d v="2018-05-18T00:00:00"/>
    <x v="166"/>
    <n v="12695"/>
    <n v="0"/>
    <n v="0"/>
    <n v="4389"/>
    <x v="1"/>
    <n v="0"/>
    <n v="4383"/>
    <n v="0"/>
    <n v="3923"/>
    <n v="4.4892500000000002"/>
    <n v="0"/>
    <n v="0"/>
    <n v="1.5361499999999999"/>
    <n v="0"/>
    <n v="0"/>
    <n v="1.97235"/>
    <n v="0"/>
    <n v="0.98075000000000001"/>
  </r>
  <r>
    <x v="0"/>
    <d v="2018-05-18T00:00:00"/>
    <x v="167"/>
    <n v="6594"/>
    <n v="6160"/>
    <n v="0"/>
    <n v="0"/>
    <x v="1"/>
    <n v="0"/>
    <n v="0"/>
    <n v="0"/>
    <n v="434"/>
    <n v="3.1884999999999999"/>
    <n v="3.08"/>
    <n v="0"/>
    <n v="0"/>
    <n v="0"/>
    <n v="0"/>
    <n v="0"/>
    <n v="0"/>
    <n v="0.1085"/>
  </r>
  <r>
    <x v="0"/>
    <d v="2018-05-18T00:00:00"/>
    <x v="168"/>
    <n v="4724"/>
    <n v="410"/>
    <n v="0"/>
    <n v="1100"/>
    <x v="66"/>
    <n v="0"/>
    <n v="0"/>
    <n v="0"/>
    <n v="0"/>
    <n v="1.0872949999999999"/>
    <n v="6.1499999999999999E-2"/>
    <n v="0"/>
    <n v="0.13750000000000001"/>
    <n v="0.88829499999999995"/>
    <n v="0"/>
    <n v="0"/>
    <n v="0"/>
    <n v="0"/>
  </r>
  <r>
    <x v="0"/>
    <d v="2018-05-18T00:00:00"/>
    <x v="169"/>
    <n v="31502"/>
    <n v="0"/>
    <n v="0"/>
    <n v="7916"/>
    <x v="1"/>
    <n v="8041"/>
    <n v="7564"/>
    <n v="7981"/>
    <n v="0"/>
    <n v="12.193149999999999"/>
    <n v="0"/>
    <n v="0"/>
    <n v="2.7706"/>
    <n v="0"/>
    <n v="4.4225500000000002"/>
    <n v="3.4037999999999999"/>
    <n v="1.5962000000000001"/>
    <n v="0"/>
  </r>
  <r>
    <x v="0"/>
    <d v="2018-05-18T00:00:00"/>
    <x v="312"/>
    <n v="894"/>
    <n v="894"/>
    <n v="0"/>
    <n v="0"/>
    <x v="1"/>
    <n v="0"/>
    <n v="0"/>
    <n v="0"/>
    <n v="0"/>
    <n v="0.75990000000000002"/>
    <n v="0.75990000000000002"/>
    <n v="0"/>
    <n v="0"/>
    <n v="0"/>
    <n v="0"/>
    <n v="0"/>
    <n v="0"/>
    <n v="0"/>
  </r>
  <r>
    <x v="0"/>
    <d v="2018-05-18T00:00:00"/>
    <x v="170"/>
    <n v="2239"/>
    <n v="0"/>
    <n v="0"/>
    <n v="2239"/>
    <x v="1"/>
    <n v="0"/>
    <n v="0"/>
    <n v="0"/>
    <n v="0"/>
    <n v="0.78364999999999996"/>
    <n v="0"/>
    <n v="0"/>
    <n v="0.78364999999999996"/>
    <n v="0"/>
    <n v="0"/>
    <n v="0"/>
    <n v="0"/>
    <n v="0"/>
  </r>
  <r>
    <x v="0"/>
    <d v="2018-05-18T00:00:00"/>
    <x v="313"/>
    <n v="1076"/>
    <n v="0"/>
    <n v="0"/>
    <n v="1076"/>
    <x v="1"/>
    <n v="0"/>
    <n v="0"/>
    <n v="0"/>
    <n v="0"/>
    <n v="0.37659999999999999"/>
    <n v="0"/>
    <n v="0"/>
    <n v="0.37659999999999999"/>
    <n v="0"/>
    <n v="0"/>
    <n v="0"/>
    <n v="0"/>
    <n v="0"/>
  </r>
  <r>
    <x v="0"/>
    <d v="2018-05-18T00:00:00"/>
    <x v="314"/>
    <n v="1154"/>
    <n v="0"/>
    <n v="0"/>
    <n v="0"/>
    <x v="1"/>
    <n v="1154"/>
    <n v="0"/>
    <n v="0"/>
    <n v="0"/>
    <n v="0.63470000000000004"/>
    <n v="0"/>
    <n v="0"/>
    <n v="0"/>
    <n v="0"/>
    <n v="0.63470000000000004"/>
    <n v="0"/>
    <n v="0"/>
    <n v="0"/>
  </r>
  <r>
    <x v="0"/>
    <d v="2018-05-18T00:00:00"/>
    <x v="315"/>
    <n v="1243"/>
    <n v="0"/>
    <n v="1243"/>
    <n v="0"/>
    <x v="1"/>
    <n v="0"/>
    <n v="0"/>
    <n v="0"/>
    <n v="0"/>
    <n v="0.68364999999999998"/>
    <n v="0"/>
    <n v="0.68364999999999998"/>
    <n v="0"/>
    <n v="0"/>
    <n v="0"/>
    <n v="0"/>
    <n v="0"/>
    <n v="0"/>
  </r>
  <r>
    <x v="0"/>
    <d v="2018-05-18T00:00:00"/>
    <x v="316"/>
    <n v="13021"/>
    <n v="0"/>
    <n v="0"/>
    <n v="0"/>
    <x v="67"/>
    <n v="0"/>
    <n v="0"/>
    <n v="6312"/>
    <n v="0"/>
    <n v="3.9460000000000002"/>
    <n v="0"/>
    <n v="0"/>
    <n v="0"/>
    <n v="2.6836000000000002"/>
    <n v="0"/>
    <n v="0"/>
    <n v="1.2624"/>
    <n v="0"/>
  </r>
  <r>
    <x v="0"/>
    <d v="2018-05-18T00:00:00"/>
    <x v="317"/>
    <n v="3524"/>
    <n v="0"/>
    <n v="0"/>
    <n v="0"/>
    <x v="1"/>
    <n v="0"/>
    <n v="0"/>
    <n v="3524"/>
    <n v="0"/>
    <n v="0.70480000000000009"/>
    <n v="0"/>
    <n v="0"/>
    <n v="0"/>
    <n v="0"/>
    <n v="0"/>
    <n v="0"/>
    <n v="0.70480000000000009"/>
    <n v="0"/>
  </r>
  <r>
    <x v="0"/>
    <d v="2018-05-18T00:00:00"/>
    <x v="171"/>
    <n v="3855"/>
    <n v="0"/>
    <n v="0"/>
    <n v="0"/>
    <x v="1"/>
    <n v="0"/>
    <n v="0"/>
    <n v="0"/>
    <n v="0"/>
    <n v="0.57825000000000004"/>
    <n v="0"/>
    <n v="0"/>
    <n v="0"/>
    <n v="0"/>
    <n v="0"/>
    <n v="0"/>
    <n v="0"/>
    <n v="0"/>
  </r>
  <r>
    <x v="0"/>
    <d v="2018-05-18T00:00:00"/>
    <x v="318"/>
    <n v="105"/>
    <n v="0"/>
    <n v="0"/>
    <n v="0"/>
    <x v="1"/>
    <n v="0"/>
    <n v="0"/>
    <n v="0"/>
    <n v="105"/>
    <n v="2.6249999999999999E-2"/>
    <n v="0"/>
    <n v="0"/>
    <n v="0"/>
    <n v="0"/>
    <n v="0"/>
    <n v="0"/>
    <n v="0"/>
    <n v="2.6249999999999999E-2"/>
  </r>
  <r>
    <x v="0"/>
    <d v="2018-05-18T00:00:00"/>
    <x v="319"/>
    <n v="562"/>
    <n v="0"/>
    <n v="0"/>
    <n v="0"/>
    <x v="1"/>
    <n v="0"/>
    <n v="562"/>
    <n v="0"/>
    <n v="0"/>
    <n v="0.25290000000000001"/>
    <n v="0"/>
    <n v="0"/>
    <n v="0"/>
    <n v="0"/>
    <n v="0"/>
    <n v="0.25290000000000001"/>
    <n v="0"/>
    <n v="0"/>
  </r>
  <r>
    <x v="0"/>
    <d v="2018-05-18T00:00:00"/>
    <x v="320"/>
    <n v="2023"/>
    <n v="0"/>
    <n v="0"/>
    <n v="0"/>
    <x v="1"/>
    <n v="0"/>
    <n v="0"/>
    <n v="2023"/>
    <n v="0"/>
    <n v="0.40460000000000002"/>
    <n v="0"/>
    <n v="0"/>
    <n v="0"/>
    <n v="0"/>
    <n v="0"/>
    <n v="0"/>
    <n v="0.40460000000000002"/>
    <n v="0"/>
  </r>
  <r>
    <x v="0"/>
    <d v="2018-05-18T00:00:00"/>
    <x v="173"/>
    <n v="602"/>
    <n v="0"/>
    <n v="0"/>
    <n v="0"/>
    <x v="68"/>
    <n v="0"/>
    <n v="0"/>
    <n v="0"/>
    <n v="0"/>
    <n v="0.24079999999999999"/>
    <n v="0"/>
    <n v="0"/>
    <n v="0"/>
    <n v="0.24079999999999999"/>
    <n v="0"/>
    <n v="0"/>
    <n v="0"/>
    <n v="0"/>
  </r>
  <r>
    <x v="0"/>
    <d v="2018-05-18T00:00:00"/>
    <x v="174"/>
    <n v="1464"/>
    <n v="0"/>
    <n v="1464"/>
    <n v="0"/>
    <x v="1"/>
    <n v="0"/>
    <n v="0"/>
    <n v="0"/>
    <n v="0"/>
    <n v="0.80520000000000003"/>
    <n v="0"/>
    <n v="0.80520000000000003"/>
    <n v="0"/>
    <n v="0"/>
    <n v="0"/>
    <n v="0"/>
    <n v="0"/>
    <n v="0"/>
  </r>
  <r>
    <x v="0"/>
    <d v="2018-05-18T00:00:00"/>
    <x v="321"/>
    <n v="158"/>
    <n v="158"/>
    <n v="0"/>
    <n v="0"/>
    <x v="1"/>
    <n v="0"/>
    <n v="0"/>
    <n v="0"/>
    <n v="0"/>
    <n v="7.9000000000000001E-2"/>
    <n v="7.9000000000000001E-2"/>
    <n v="0"/>
    <n v="0"/>
    <n v="0"/>
    <n v="0"/>
    <n v="0"/>
    <n v="0"/>
    <n v="0"/>
  </r>
  <r>
    <x v="0"/>
    <d v="2018-05-18T00:00:00"/>
    <x v="322"/>
    <n v="2150"/>
    <n v="0"/>
    <n v="0"/>
    <n v="0"/>
    <x v="1"/>
    <n v="0"/>
    <n v="0"/>
    <n v="2150"/>
    <n v="0"/>
    <n v="0.43"/>
    <n v="0"/>
    <n v="0"/>
    <n v="0"/>
    <n v="0"/>
    <n v="0"/>
    <n v="0"/>
    <n v="0.43"/>
    <n v="0"/>
  </r>
  <r>
    <x v="0"/>
    <d v="2018-05-18T00:00:00"/>
    <x v="323"/>
    <n v="21815"/>
    <n v="6284"/>
    <n v="0"/>
    <n v="12335"/>
    <x v="1"/>
    <n v="0"/>
    <n v="3196"/>
    <n v="0"/>
    <n v="0"/>
    <n v="9.4219539999999977"/>
    <n v="1.72845"/>
    <n v="0"/>
    <n v="4.6573039999999999"/>
    <n v="0"/>
    <n v="0"/>
    <n v="3.0362"/>
    <n v="0"/>
    <n v="0"/>
  </r>
  <r>
    <x v="0"/>
    <d v="2018-05-18T00:00:00"/>
    <x v="182"/>
    <n v="1873"/>
    <n v="0"/>
    <n v="0"/>
    <n v="0"/>
    <x v="1"/>
    <n v="0"/>
    <n v="490"/>
    <n v="734"/>
    <n v="649"/>
    <n v="0.52954999999999997"/>
    <n v="0"/>
    <n v="0"/>
    <n v="0"/>
    <n v="0"/>
    <n v="0"/>
    <n v="0.2205"/>
    <n v="0.14680000000000001"/>
    <n v="0.16225000000000001"/>
  </r>
  <r>
    <x v="0"/>
    <d v="2018-05-18T00:00:00"/>
    <x v="183"/>
    <n v="619"/>
    <n v="0"/>
    <n v="619"/>
    <n v="0"/>
    <x v="1"/>
    <n v="0"/>
    <n v="0"/>
    <n v="0"/>
    <n v="0"/>
    <n v="0.43330000000000002"/>
    <n v="0"/>
    <n v="0.43330000000000002"/>
    <n v="0"/>
    <n v="0"/>
    <n v="0"/>
    <n v="0"/>
    <n v="0"/>
    <n v="0"/>
  </r>
  <r>
    <x v="0"/>
    <d v="2018-05-18T00:00:00"/>
    <x v="184"/>
    <n v="1186"/>
    <n v="0"/>
    <n v="0"/>
    <n v="600"/>
    <x v="1"/>
    <n v="0"/>
    <n v="586"/>
    <n v="0"/>
    <n v="0"/>
    <n v="1.0667"/>
    <n v="0"/>
    <n v="0"/>
    <n v="0.51"/>
    <n v="0"/>
    <n v="0"/>
    <n v="0.55669999999999997"/>
    <n v="0"/>
    <n v="0"/>
  </r>
  <r>
    <x v="0"/>
    <d v="2018-05-18T00:00:00"/>
    <x v="324"/>
    <n v="136"/>
    <n v="0"/>
    <n v="0"/>
    <n v="0"/>
    <x v="1"/>
    <n v="0"/>
    <n v="0"/>
    <n v="136"/>
    <n v="0"/>
    <n v="2.7199999999999998E-2"/>
    <n v="0"/>
    <n v="0"/>
    <n v="0"/>
    <n v="0"/>
    <n v="0"/>
    <n v="0"/>
    <n v="2.7199999999999998E-2"/>
    <n v="0"/>
  </r>
  <r>
    <x v="0"/>
    <d v="2018-05-18T00:00:00"/>
    <x v="187"/>
    <n v="169"/>
    <n v="0"/>
    <n v="0"/>
    <n v="0"/>
    <x v="1"/>
    <n v="0"/>
    <n v="0"/>
    <n v="0"/>
    <n v="0"/>
    <n v="2.5350000000000001E-2"/>
    <n v="0"/>
    <n v="0"/>
    <n v="0"/>
    <n v="0"/>
    <n v="0"/>
    <n v="0"/>
    <n v="0"/>
    <n v="0"/>
  </r>
  <r>
    <x v="0"/>
    <d v="2018-05-18T00:00:00"/>
    <x v="325"/>
    <n v="2331"/>
    <n v="0"/>
    <n v="0"/>
    <n v="0"/>
    <x v="1"/>
    <n v="0"/>
    <n v="0"/>
    <n v="2331"/>
    <n v="0"/>
    <n v="0.4662"/>
    <n v="0"/>
    <n v="0"/>
    <n v="0"/>
    <n v="0"/>
    <n v="0"/>
    <n v="0"/>
    <n v="0.4662"/>
    <n v="0"/>
  </r>
  <r>
    <x v="0"/>
    <d v="2018-05-18T00:00:00"/>
    <x v="191"/>
    <n v="93486"/>
    <n v="4707"/>
    <n v="25865"/>
    <n v="8034"/>
    <x v="69"/>
    <n v="34143"/>
    <n v="8996"/>
    <n v="1981"/>
    <n v="0"/>
    <n v="37.674828000000012"/>
    <n v="2.2059000000000002"/>
    <n v="13.005725000000002"/>
    <n v="3.8441830000000001"/>
    <n v="0.78627999999999998"/>
    <n v="13.23301"/>
    <n v="2.6281999999999996"/>
    <n v="0.3962"/>
    <n v="0"/>
  </r>
  <r>
    <x v="0"/>
    <d v="2018-05-18T00:00:00"/>
    <x v="326"/>
    <n v="12"/>
    <n v="0"/>
    <n v="0"/>
    <n v="0"/>
    <x v="1"/>
    <n v="0"/>
    <n v="0"/>
    <n v="12"/>
    <n v="0"/>
    <n v="2.3999999999999998E-3"/>
    <n v="0"/>
    <n v="0"/>
    <n v="0"/>
    <n v="0"/>
    <n v="0"/>
    <n v="0"/>
    <n v="2.3999999999999998E-3"/>
    <n v="0"/>
  </r>
  <r>
    <x v="0"/>
    <d v="2018-05-18T00:00:00"/>
    <x v="192"/>
    <n v="71039"/>
    <n v="2105"/>
    <n v="10589"/>
    <n v="10909"/>
    <x v="70"/>
    <n v="0"/>
    <n v="21215"/>
    <n v="3425"/>
    <n v="0"/>
    <n v="33.008839000000002"/>
    <n v="1.78925"/>
    <n v="5.8860499999999991"/>
    <n v="5.0253940000000004"/>
    <n v="1.2273750000000001"/>
    <n v="0"/>
    <n v="10.060499999999999"/>
    <n v="0.68500000000000005"/>
    <n v="0"/>
  </r>
  <r>
    <x v="0"/>
    <d v="2018-05-18T00:00:00"/>
    <x v="327"/>
    <n v="1713"/>
    <n v="0"/>
    <n v="0"/>
    <n v="0"/>
    <x v="1"/>
    <n v="0"/>
    <n v="1713"/>
    <n v="0"/>
    <n v="0"/>
    <n v="0.25695000000000001"/>
    <n v="0"/>
    <n v="0"/>
    <n v="0"/>
    <n v="0"/>
    <n v="0"/>
    <n v="0.25695000000000001"/>
    <n v="0"/>
    <n v="0"/>
  </r>
  <r>
    <x v="0"/>
    <d v="2018-05-18T00:00:00"/>
    <x v="193"/>
    <n v="2280"/>
    <n v="0"/>
    <n v="0"/>
    <n v="0"/>
    <x v="1"/>
    <n v="0"/>
    <n v="0"/>
    <n v="2280"/>
    <n v="0"/>
    <n v="0.45600000000000002"/>
    <n v="0"/>
    <n v="0"/>
    <n v="0"/>
    <n v="0"/>
    <n v="0"/>
    <n v="0"/>
    <n v="0.45600000000000002"/>
    <n v="0"/>
  </r>
  <r>
    <x v="0"/>
    <d v="2018-05-18T00:00:00"/>
    <x v="328"/>
    <n v="18"/>
    <n v="0"/>
    <n v="0"/>
    <n v="0"/>
    <x v="71"/>
    <n v="0"/>
    <n v="0"/>
    <n v="0"/>
    <n v="0"/>
    <n v="7.1999999999999998E-3"/>
    <n v="0"/>
    <n v="0"/>
    <n v="0"/>
    <n v="7.1999999999999998E-3"/>
    <n v="0"/>
    <n v="0"/>
    <n v="0"/>
    <n v="0"/>
  </r>
  <r>
    <x v="0"/>
    <d v="2018-05-18T00:00:00"/>
    <x v="196"/>
    <n v="13931"/>
    <n v="0"/>
    <n v="0"/>
    <n v="0"/>
    <x v="1"/>
    <n v="0"/>
    <n v="0"/>
    <n v="13931"/>
    <n v="0"/>
    <n v="2.7862"/>
    <n v="0"/>
    <n v="0"/>
    <n v="0"/>
    <n v="0"/>
    <n v="0"/>
    <n v="0"/>
    <n v="2.7862"/>
    <n v="0"/>
  </r>
  <r>
    <x v="0"/>
    <d v="2018-05-18T00:00:00"/>
    <x v="329"/>
    <n v="49538"/>
    <n v="0"/>
    <n v="0"/>
    <n v="0"/>
    <x v="1"/>
    <n v="0"/>
    <n v="49538"/>
    <n v="0"/>
    <n v="0"/>
    <n v="21.189950000000003"/>
    <n v="0"/>
    <n v="0"/>
    <n v="0"/>
    <n v="0"/>
    <n v="0"/>
    <n v="21.189950000000003"/>
    <n v="0"/>
    <n v="0"/>
  </r>
  <r>
    <x v="0"/>
    <d v="2018-05-18T00:00:00"/>
    <x v="197"/>
    <n v="11"/>
    <n v="0"/>
    <n v="0"/>
    <n v="0"/>
    <x v="1"/>
    <n v="0"/>
    <n v="0"/>
    <n v="0"/>
    <n v="0"/>
    <n v="7.1500000000000003E-4"/>
    <n v="0"/>
    <n v="0"/>
    <n v="0"/>
    <n v="0"/>
    <n v="0"/>
    <n v="0"/>
    <n v="0"/>
    <n v="0"/>
  </r>
  <r>
    <x v="0"/>
    <d v="2018-05-18T00:00:00"/>
    <x v="330"/>
    <n v="1485"/>
    <n v="410"/>
    <n v="0"/>
    <n v="1075"/>
    <x v="1"/>
    <n v="0"/>
    <n v="0"/>
    <n v="0"/>
    <n v="0"/>
    <n v="0.19587499999999999"/>
    <n v="6.1499999999999999E-2"/>
    <n v="0"/>
    <n v="0.13437499999999999"/>
    <n v="0"/>
    <n v="0"/>
    <n v="0"/>
    <n v="0"/>
    <n v="0"/>
  </r>
  <r>
    <x v="0"/>
    <d v="2018-05-18T00:00:00"/>
    <x v="198"/>
    <n v="6051"/>
    <n v="0"/>
    <n v="0"/>
    <n v="0"/>
    <x v="72"/>
    <n v="1112"/>
    <n v="3012"/>
    <n v="0"/>
    <n v="0"/>
    <n v="2.7378"/>
    <n v="0"/>
    <n v="0"/>
    <n v="0"/>
    <n v="0.77080000000000004"/>
    <n v="0.61160000000000003"/>
    <n v="1.3553999999999999"/>
    <n v="0"/>
    <n v="0"/>
  </r>
  <r>
    <x v="0"/>
    <d v="2018-05-18T00:00:00"/>
    <x v="331"/>
    <n v="4901"/>
    <n v="0"/>
    <n v="0"/>
    <n v="0"/>
    <x v="1"/>
    <n v="0"/>
    <n v="0"/>
    <n v="0"/>
    <n v="0"/>
    <n v="1.9778150000000001"/>
    <n v="0"/>
    <n v="0"/>
    <n v="0"/>
    <n v="0"/>
    <n v="0"/>
    <n v="0"/>
    <n v="0"/>
    <n v="0"/>
  </r>
  <r>
    <x v="0"/>
    <d v="2018-05-18T00:00:00"/>
    <x v="199"/>
    <n v="3143"/>
    <n v="0"/>
    <n v="0"/>
    <n v="0"/>
    <x v="1"/>
    <n v="3143"/>
    <n v="0"/>
    <n v="0"/>
    <n v="0"/>
    <n v="0.78574999999999995"/>
    <n v="0"/>
    <n v="0"/>
    <n v="0"/>
    <n v="0"/>
    <n v="0.78574999999999995"/>
    <n v="0"/>
    <n v="0"/>
    <n v="0"/>
  </r>
  <r>
    <x v="0"/>
    <d v="2018-05-18T00:00:00"/>
    <x v="332"/>
    <n v="1342"/>
    <n v="0"/>
    <n v="0"/>
    <n v="0"/>
    <x v="1"/>
    <n v="0"/>
    <n v="1342"/>
    <n v="0"/>
    <n v="0"/>
    <n v="0.60389999999999999"/>
    <n v="0"/>
    <n v="0"/>
    <n v="0"/>
    <n v="0"/>
    <n v="0"/>
    <n v="0.60389999999999999"/>
    <n v="0"/>
    <n v="0"/>
  </r>
  <r>
    <x v="0"/>
    <d v="2018-05-18T00:00:00"/>
    <x v="200"/>
    <n v="9414"/>
    <n v="0"/>
    <n v="4762"/>
    <n v="2313"/>
    <x v="1"/>
    <n v="2339"/>
    <n v="0"/>
    <n v="0"/>
    <n v="0"/>
    <n v="1.3908100000000001"/>
    <n v="0"/>
    <n v="0.83335000000000004"/>
    <n v="0.34694999999999998"/>
    <n v="0"/>
    <n v="0.21051"/>
    <n v="0"/>
    <n v="0"/>
    <n v="0"/>
  </r>
  <r>
    <x v="0"/>
    <d v="2018-05-18T00:00:00"/>
    <x v="201"/>
    <n v="1144"/>
    <n v="0"/>
    <n v="0"/>
    <n v="0"/>
    <x v="1"/>
    <n v="0"/>
    <n v="1144"/>
    <n v="0"/>
    <n v="0"/>
    <n v="0.51480000000000004"/>
    <n v="0"/>
    <n v="0"/>
    <n v="0"/>
    <n v="0"/>
    <n v="0"/>
    <n v="0.51480000000000004"/>
    <n v="0"/>
    <n v="0"/>
  </r>
  <r>
    <x v="0"/>
    <d v="2018-05-18T00:00:00"/>
    <x v="333"/>
    <n v="851"/>
    <n v="0"/>
    <n v="0"/>
    <n v="851"/>
    <x v="1"/>
    <n v="0"/>
    <n v="0"/>
    <n v="0"/>
    <n v="0"/>
    <n v="0.29785"/>
    <n v="0"/>
    <n v="0"/>
    <n v="0.29785"/>
    <n v="0"/>
    <n v="0"/>
    <n v="0"/>
    <n v="0"/>
    <n v="0"/>
  </r>
  <r>
    <x v="0"/>
    <d v="2018-05-18T00:00:00"/>
    <x v="203"/>
    <n v="8539"/>
    <n v="0"/>
    <n v="0"/>
    <n v="8055"/>
    <x v="1"/>
    <n v="0"/>
    <n v="0"/>
    <n v="484"/>
    <n v="0"/>
    <n v="2.9160499999999998"/>
    <n v="0"/>
    <n v="0"/>
    <n v="2.8192499999999998"/>
    <n v="0"/>
    <n v="0"/>
    <n v="0"/>
    <n v="9.6799999999999997E-2"/>
    <n v="0"/>
  </r>
  <r>
    <x v="0"/>
    <d v="2018-05-18T00:00:00"/>
    <x v="206"/>
    <n v="259"/>
    <n v="0"/>
    <n v="0"/>
    <n v="0"/>
    <x v="1"/>
    <n v="259"/>
    <n v="0"/>
    <n v="0"/>
    <n v="0"/>
    <n v="2.3310000000000001E-2"/>
    <n v="0"/>
    <n v="0"/>
    <n v="0"/>
    <n v="0"/>
    <n v="2.3310000000000001E-2"/>
    <n v="0"/>
    <n v="0"/>
    <n v="0"/>
  </r>
  <r>
    <x v="0"/>
    <d v="2018-05-18T00:00:00"/>
    <x v="334"/>
    <n v="280"/>
    <n v="0"/>
    <n v="280"/>
    <n v="0"/>
    <x v="1"/>
    <n v="0"/>
    <n v="0"/>
    <n v="0"/>
    <n v="0"/>
    <n v="0.154"/>
    <n v="0"/>
    <n v="0.154"/>
    <n v="0"/>
    <n v="0"/>
    <n v="0"/>
    <n v="0"/>
    <n v="0"/>
    <n v="0"/>
  </r>
  <r>
    <x v="0"/>
    <d v="2018-05-18T00:00:00"/>
    <x v="207"/>
    <n v="568"/>
    <n v="0"/>
    <n v="568"/>
    <n v="0"/>
    <x v="1"/>
    <n v="0"/>
    <n v="0"/>
    <n v="0"/>
    <n v="0"/>
    <n v="0.31240000000000001"/>
    <n v="0"/>
    <n v="0.31240000000000001"/>
    <n v="0"/>
    <n v="0"/>
    <n v="0"/>
    <n v="0"/>
    <n v="0"/>
    <n v="0"/>
  </r>
  <r>
    <x v="0"/>
    <d v="2018-05-18T00:00:00"/>
    <x v="335"/>
    <n v="5773"/>
    <n v="0"/>
    <n v="0"/>
    <n v="0"/>
    <x v="73"/>
    <n v="0"/>
    <n v="0"/>
    <n v="1452"/>
    <n v="0"/>
    <n v="1.32222"/>
    <n v="0"/>
    <n v="0"/>
    <n v="0"/>
    <n v="0.81342000000000003"/>
    <n v="0"/>
    <n v="0"/>
    <n v="0.29039999999999999"/>
    <n v="0"/>
  </r>
  <r>
    <x v="0"/>
    <d v="2018-05-18T00:00:00"/>
    <x v="336"/>
    <n v="737"/>
    <n v="0"/>
    <n v="0"/>
    <n v="0"/>
    <x v="1"/>
    <n v="0"/>
    <n v="0"/>
    <n v="737"/>
    <n v="0"/>
    <n v="0.1474"/>
    <n v="0"/>
    <n v="0"/>
    <n v="0"/>
    <n v="0"/>
    <n v="0"/>
    <n v="0"/>
    <n v="0.1474"/>
    <n v="0"/>
  </r>
  <r>
    <x v="0"/>
    <d v="2018-05-18T00:00:00"/>
    <x v="337"/>
    <n v="26623"/>
    <n v="6490"/>
    <n v="6834"/>
    <n v="6601"/>
    <x v="1"/>
    <n v="6698"/>
    <n v="0"/>
    <n v="0"/>
    <n v="0"/>
    <n v="7.629249999999999"/>
    <n v="2.5960000000000001"/>
    <n v="1.7084999999999999"/>
    <n v="1.65025"/>
    <n v="0"/>
    <n v="1.6745000000000001"/>
    <n v="0"/>
    <n v="0"/>
    <n v="0"/>
  </r>
  <r>
    <x v="0"/>
    <d v="2018-05-18T00:00:00"/>
    <x v="210"/>
    <n v="5814"/>
    <n v="0"/>
    <n v="0"/>
    <n v="0"/>
    <x v="1"/>
    <n v="0"/>
    <n v="3471"/>
    <n v="2343"/>
    <n v="0"/>
    <n v="2.0305499999999999"/>
    <n v="0"/>
    <n v="0"/>
    <n v="0"/>
    <n v="0"/>
    <n v="0"/>
    <n v="1.5619499999999999"/>
    <n v="0.46860000000000002"/>
    <n v="0"/>
  </r>
  <r>
    <x v="0"/>
    <d v="2018-05-18T00:00:00"/>
    <x v="211"/>
    <n v="37754"/>
    <n v="3244"/>
    <n v="10143"/>
    <n v="872"/>
    <x v="1"/>
    <n v="9280"/>
    <n v="0"/>
    <n v="9187"/>
    <n v="0"/>
    <n v="13.87565"/>
    <n v="1.2976000000000001"/>
    <n v="4.0540500000000002"/>
    <n v="0.30520000000000003"/>
    <n v="0"/>
    <n v="3.6159999999999997"/>
    <n v="0"/>
    <n v="1.8374000000000001"/>
    <n v="0"/>
  </r>
  <r>
    <x v="0"/>
    <d v="2018-05-18T00:00:00"/>
    <x v="212"/>
    <n v="6316"/>
    <n v="2628"/>
    <n v="0"/>
    <n v="0"/>
    <x v="1"/>
    <n v="0"/>
    <n v="0"/>
    <n v="0"/>
    <n v="3688"/>
    <n v="2.2360000000000002"/>
    <n v="1.3140000000000001"/>
    <n v="0"/>
    <n v="0"/>
    <n v="0"/>
    <n v="0"/>
    <n v="0"/>
    <n v="0"/>
    <n v="0.92200000000000004"/>
  </r>
  <r>
    <x v="0"/>
    <d v="2018-05-18T00:00:00"/>
    <x v="338"/>
    <n v="1579"/>
    <n v="0"/>
    <n v="0"/>
    <n v="0"/>
    <x v="74"/>
    <n v="0"/>
    <n v="0"/>
    <n v="0"/>
    <n v="0"/>
    <n v="0.63160000000000005"/>
    <n v="0"/>
    <n v="0"/>
    <n v="0"/>
    <n v="0.63160000000000005"/>
    <n v="0"/>
    <n v="0"/>
    <n v="0"/>
    <n v="0"/>
  </r>
  <r>
    <x v="0"/>
    <d v="2018-05-18T00:00:00"/>
    <x v="339"/>
    <n v="1392"/>
    <n v="0"/>
    <n v="0"/>
    <n v="0"/>
    <x v="1"/>
    <n v="0"/>
    <n v="0"/>
    <n v="1392"/>
    <n v="0"/>
    <n v="0.27839999999999998"/>
    <n v="0"/>
    <n v="0"/>
    <n v="0"/>
    <n v="0"/>
    <n v="0"/>
    <n v="0"/>
    <n v="0.27839999999999998"/>
    <n v="0"/>
  </r>
  <r>
    <x v="0"/>
    <d v="2018-05-18T00:00:00"/>
    <x v="213"/>
    <n v="4790"/>
    <n v="0"/>
    <n v="0"/>
    <n v="0"/>
    <x v="1"/>
    <n v="0"/>
    <n v="0"/>
    <n v="0"/>
    <n v="0"/>
    <n v="0.71850000000000003"/>
    <n v="0"/>
    <n v="0"/>
    <n v="0"/>
    <n v="0"/>
    <n v="0"/>
    <n v="0"/>
    <n v="0"/>
    <n v="0"/>
  </r>
  <r>
    <x v="0"/>
    <d v="2018-05-18T00:00:00"/>
    <x v="214"/>
    <n v="12385"/>
    <n v="0"/>
    <n v="3346"/>
    <n v="579"/>
    <x v="1"/>
    <n v="3305"/>
    <n v="1930"/>
    <n v="1626"/>
    <n v="0"/>
    <n v="4.8979999999999997"/>
    <n v="0"/>
    <n v="1.363"/>
    <n v="8.6849999999999997E-2"/>
    <n v="0"/>
    <n v="1.375"/>
    <n v="0.86850000000000005"/>
    <n v="0.32519999999999999"/>
    <n v="0"/>
  </r>
  <r>
    <x v="0"/>
    <d v="2018-05-18T00:00:00"/>
    <x v="216"/>
    <n v="20429"/>
    <n v="0"/>
    <n v="5421"/>
    <n v="5493"/>
    <x v="75"/>
    <n v="3817"/>
    <n v="1873"/>
    <n v="1937"/>
    <n v="0"/>
    <n v="9.3341820000000002"/>
    <n v="0"/>
    <n v="2.98455"/>
    <n v="2.465932"/>
    <n v="0.75519999999999998"/>
    <n v="1.89825"/>
    <n v="0.84284999999999999"/>
    <n v="0.38740000000000002"/>
    <n v="0"/>
  </r>
  <r>
    <x v="0"/>
    <d v="2018-05-18T00:00:00"/>
    <x v="217"/>
    <n v="2598"/>
    <n v="0"/>
    <n v="0"/>
    <n v="957"/>
    <x v="76"/>
    <n v="0"/>
    <n v="0"/>
    <n v="665"/>
    <n v="0"/>
    <n v="0.85835000000000006"/>
    <n v="0"/>
    <n v="0"/>
    <n v="0.33495000000000003"/>
    <n v="0.39040000000000002"/>
    <n v="0"/>
    <n v="0"/>
    <n v="0.13300000000000001"/>
    <n v="0"/>
  </r>
  <r>
    <x v="0"/>
    <d v="2018-06-01T00:00:00"/>
    <x v="4"/>
    <n v="29814"/>
    <n v="11326"/>
    <n v="9198"/>
    <n v="9290"/>
    <x v="1"/>
    <n v="0"/>
    <n v="0"/>
    <n v="0"/>
    <n v="0"/>
    <n v="5.8346499999999999"/>
    <n v="2.8315000000000001"/>
    <n v="1.60965"/>
    <n v="1.3935"/>
    <n v="0"/>
    <n v="0"/>
    <n v="0"/>
    <n v="0"/>
    <n v="0"/>
  </r>
  <r>
    <x v="0"/>
    <d v="2018-06-01T00:00:00"/>
    <x v="228"/>
    <n v="6477"/>
    <n v="3956"/>
    <n v="0"/>
    <n v="0"/>
    <x v="1"/>
    <n v="0"/>
    <n v="0"/>
    <n v="0"/>
    <n v="0"/>
    <n v="1.19068"/>
    <n v="0.98899999999999999"/>
    <n v="0"/>
    <n v="0"/>
    <n v="0"/>
    <n v="0"/>
    <n v="0"/>
    <n v="0"/>
    <n v="0"/>
  </r>
  <r>
    <x v="0"/>
    <d v="2018-06-01T00:00:00"/>
    <x v="28"/>
    <n v="3955"/>
    <n v="0"/>
    <n v="0"/>
    <n v="0"/>
    <x v="1"/>
    <n v="0"/>
    <n v="3955"/>
    <n v="0"/>
    <n v="0"/>
    <n v="0.79100000000000004"/>
    <n v="0"/>
    <n v="0"/>
    <n v="0"/>
    <n v="0"/>
    <n v="0"/>
    <n v="0.79100000000000004"/>
    <n v="0"/>
    <n v="0"/>
  </r>
  <r>
    <x v="0"/>
    <d v="2018-06-01T00:00:00"/>
    <x v="32"/>
    <n v="1912"/>
    <n v="0"/>
    <n v="0"/>
    <n v="0"/>
    <x v="1"/>
    <n v="1912"/>
    <n v="0"/>
    <n v="0"/>
    <n v="0"/>
    <n v="8.4150000000000003E-2"/>
    <n v="0"/>
    <n v="0"/>
    <n v="0"/>
    <n v="0"/>
    <n v="8.4150000000000003E-2"/>
    <n v="0"/>
    <n v="0"/>
    <n v="0"/>
  </r>
  <r>
    <x v="0"/>
    <d v="2018-06-01T00:00:00"/>
    <x v="340"/>
    <n v="4447"/>
    <n v="0"/>
    <n v="0"/>
    <n v="4447"/>
    <x v="1"/>
    <n v="0"/>
    <n v="0"/>
    <n v="0"/>
    <n v="0"/>
    <n v="0.66704999999999992"/>
    <n v="0"/>
    <n v="0"/>
    <n v="0.66704999999999992"/>
    <n v="0"/>
    <n v="0"/>
    <n v="0"/>
    <n v="0"/>
    <n v="0"/>
  </r>
  <r>
    <x v="0"/>
    <d v="2018-06-01T00:00:00"/>
    <x v="239"/>
    <n v="14633"/>
    <n v="7194"/>
    <n v="7439"/>
    <n v="0"/>
    <x v="1"/>
    <n v="0"/>
    <n v="0"/>
    <n v="0"/>
    <n v="0"/>
    <n v="2.7464249999999999"/>
    <n v="1.4445999999999999"/>
    <n v="1.301825"/>
    <n v="0"/>
    <n v="0"/>
    <n v="0"/>
    <n v="0"/>
    <n v="0"/>
    <n v="0"/>
  </r>
  <r>
    <x v="0"/>
    <d v="2018-06-01T00:00:00"/>
    <x v="108"/>
    <n v="5949"/>
    <n v="3029"/>
    <n v="0"/>
    <n v="2920"/>
    <x v="1"/>
    <n v="0"/>
    <n v="0"/>
    <n v="0"/>
    <n v="0"/>
    <n v="1.12225"/>
    <n v="0.75724999999999998"/>
    <n v="0"/>
    <n v="0.36499999999999999"/>
    <n v="0"/>
    <n v="0"/>
    <n v="0"/>
    <n v="0"/>
    <n v="0"/>
  </r>
  <r>
    <x v="0"/>
    <d v="2018-06-01T00:00:00"/>
    <x v="341"/>
    <n v="2316"/>
    <n v="0"/>
    <n v="2316"/>
    <n v="0"/>
    <x v="1"/>
    <n v="0"/>
    <n v="0"/>
    <n v="0"/>
    <n v="0"/>
    <n v="0.40529999999999999"/>
    <n v="0"/>
    <n v="0.40529999999999999"/>
    <n v="0"/>
    <n v="0"/>
    <n v="0"/>
    <n v="0"/>
    <n v="0"/>
    <n v="0"/>
  </r>
  <r>
    <x v="0"/>
    <d v="2018-06-01T00:00:00"/>
    <x v="122"/>
    <n v="3645"/>
    <n v="1595"/>
    <n v="2050"/>
    <n v="0"/>
    <x v="1"/>
    <n v="0"/>
    <n v="0"/>
    <n v="0"/>
    <n v="0"/>
    <n v="0.75750000000000006"/>
    <n v="0.39874999999999999"/>
    <n v="0.35875000000000001"/>
    <n v="0"/>
    <n v="0"/>
    <n v="0"/>
    <n v="0"/>
    <n v="0"/>
    <n v="0"/>
  </r>
  <r>
    <x v="0"/>
    <d v="2018-06-01T00:00:00"/>
    <x v="152"/>
    <n v="2013"/>
    <n v="0"/>
    <n v="0"/>
    <n v="2013"/>
    <x v="1"/>
    <n v="0"/>
    <n v="0"/>
    <n v="0"/>
    <n v="0"/>
    <n v="0.25162499999999999"/>
    <n v="0"/>
    <n v="0"/>
    <n v="0.25162499999999999"/>
    <n v="0"/>
    <n v="0"/>
    <n v="0"/>
    <n v="0"/>
    <n v="0"/>
  </r>
  <r>
    <x v="0"/>
    <d v="2018-06-01T00:00:00"/>
    <x v="168"/>
    <n v="771"/>
    <n v="771"/>
    <n v="0"/>
    <n v="0"/>
    <x v="1"/>
    <n v="0"/>
    <n v="0"/>
    <n v="0"/>
    <n v="0"/>
    <n v="0.11565"/>
    <n v="0.11565"/>
    <n v="0"/>
    <n v="0"/>
    <n v="0"/>
    <n v="0"/>
    <n v="0"/>
    <n v="0"/>
    <n v="0"/>
  </r>
  <r>
    <x v="0"/>
    <d v="2018-06-01T00:00:00"/>
    <x v="191"/>
    <n v="18596"/>
    <n v="0"/>
    <n v="6477"/>
    <n v="3241"/>
    <x v="1"/>
    <n v="6117"/>
    <n v="2761"/>
    <n v="0"/>
    <n v="0"/>
    <n v="2.43648"/>
    <n v="0"/>
    <n v="1.1334750000000002"/>
    <n v="0.42352499999999998"/>
    <n v="0"/>
    <n v="0.37592999999999999"/>
    <n v="0.50354999999999994"/>
    <n v="0"/>
    <n v="0"/>
  </r>
  <r>
    <x v="0"/>
    <d v="2018-06-01T00:00:00"/>
    <x v="192"/>
    <n v="11354"/>
    <n v="0"/>
    <n v="5761"/>
    <n v="5593"/>
    <x v="1"/>
    <n v="0"/>
    <n v="0"/>
    <n v="0"/>
    <n v="0"/>
    <n v="1.7793999999999999"/>
    <n v="0"/>
    <n v="1.008175"/>
    <n v="0.77122500000000005"/>
    <n v="0"/>
    <n v="0"/>
    <n v="0"/>
    <n v="0"/>
    <n v="0"/>
  </r>
  <r>
    <x v="0"/>
    <d v="2018-06-01T00:00:00"/>
    <x v="330"/>
    <n v="747"/>
    <n v="747"/>
    <n v="0"/>
    <n v="0"/>
    <x v="1"/>
    <n v="0"/>
    <n v="0"/>
    <n v="0"/>
    <n v="0"/>
    <n v="0.11205000000000001"/>
    <n v="0.11205000000000001"/>
    <n v="0"/>
    <n v="0"/>
    <n v="0"/>
    <n v="0"/>
    <n v="0"/>
    <n v="0"/>
    <n v="0"/>
  </r>
  <r>
    <x v="0"/>
    <d v="2018-06-01T00:00:00"/>
    <x v="200"/>
    <n v="1937"/>
    <n v="0"/>
    <n v="821"/>
    <n v="579"/>
    <x v="1"/>
    <n v="537"/>
    <n v="0"/>
    <n v="0"/>
    <n v="0"/>
    <n v="0.27885500000000002"/>
    <n v="0"/>
    <n v="0.143675"/>
    <n v="8.6849999999999997E-2"/>
    <n v="0"/>
    <n v="4.8329999999999998E-2"/>
    <n v="0"/>
    <n v="0"/>
    <n v="0"/>
  </r>
  <r>
    <x v="0"/>
    <d v="2018-06-01T00:00:00"/>
    <x v="202"/>
    <n v="29"/>
    <n v="0"/>
    <n v="0"/>
    <n v="0"/>
    <x v="1"/>
    <n v="0"/>
    <n v="29"/>
    <n v="0"/>
    <n v="0"/>
    <n v="5.7999999999999996E-3"/>
    <n v="0"/>
    <n v="0"/>
    <n v="0"/>
    <n v="0"/>
    <n v="0"/>
    <n v="5.7999999999999996E-3"/>
    <n v="0"/>
    <n v="0"/>
  </r>
  <r>
    <x v="0"/>
    <d v="2018-06-01T00:00:00"/>
    <x v="342"/>
    <n v="221"/>
    <n v="0"/>
    <n v="0"/>
    <n v="221"/>
    <x v="1"/>
    <n v="0"/>
    <n v="0"/>
    <n v="0"/>
    <n v="0"/>
    <n v="3.3149999999999999E-2"/>
    <n v="0"/>
    <n v="0"/>
    <n v="3.3149999999999999E-2"/>
    <n v="0"/>
    <n v="0"/>
    <n v="0"/>
    <n v="0"/>
    <n v="0"/>
  </r>
  <r>
    <x v="0"/>
    <d v="2018-06-18T00:00:00"/>
    <x v="0"/>
    <n v="983"/>
    <n v="0"/>
    <n v="0"/>
    <n v="0"/>
    <x v="77"/>
    <n v="0"/>
    <n v="448"/>
    <n v="0"/>
    <n v="0"/>
    <n v="0.41559999999999997"/>
    <n v="0"/>
    <n v="0"/>
    <n v="0"/>
    <n v="0.214"/>
    <n v="0"/>
    <n v="0.2016"/>
    <n v="0"/>
    <n v="0"/>
  </r>
  <r>
    <x v="0"/>
    <d v="2018-06-18T00:00:00"/>
    <x v="218"/>
    <n v="4626"/>
    <n v="0"/>
    <n v="0"/>
    <n v="1164"/>
    <x v="1"/>
    <n v="0"/>
    <n v="0"/>
    <n v="2041"/>
    <n v="1421"/>
    <n v="1.1708499999999999"/>
    <n v="0"/>
    <n v="0"/>
    <n v="0.40739999999999998"/>
    <n v="0"/>
    <n v="0"/>
    <n v="0"/>
    <n v="0.40820000000000001"/>
    <n v="0.35525000000000001"/>
  </r>
  <r>
    <x v="0"/>
    <d v="2018-06-18T00:00:00"/>
    <x v="343"/>
    <n v="1041"/>
    <n v="0"/>
    <n v="0"/>
    <n v="0"/>
    <x v="1"/>
    <n v="0"/>
    <n v="1041"/>
    <n v="0"/>
    <n v="0"/>
    <n v="0.46844999999999998"/>
    <n v="0"/>
    <n v="0"/>
    <n v="0"/>
    <n v="0"/>
    <n v="0"/>
    <n v="0.46844999999999998"/>
    <n v="0"/>
    <n v="0"/>
  </r>
  <r>
    <x v="0"/>
    <d v="2018-06-18T00:00:00"/>
    <x v="344"/>
    <n v="5997"/>
    <n v="0"/>
    <n v="0"/>
    <n v="0"/>
    <x v="1"/>
    <n v="0"/>
    <n v="0"/>
    <n v="4235"/>
    <n v="1762"/>
    <n v="1.2875000000000001"/>
    <n v="0"/>
    <n v="0"/>
    <n v="0"/>
    <n v="0"/>
    <n v="0"/>
    <n v="0"/>
    <n v="0.84699999999999998"/>
    <n v="0.4405"/>
  </r>
  <r>
    <x v="0"/>
    <d v="2018-06-18T00:00:00"/>
    <x v="345"/>
    <n v="37307"/>
    <n v="4034"/>
    <n v="9223"/>
    <n v="5333"/>
    <x v="1"/>
    <n v="10157"/>
    <n v="2093"/>
    <n v="0"/>
    <n v="0"/>
    <n v="17.035284999999998"/>
    <n v="2.2371499999999997"/>
    <n v="3.9211"/>
    <n v="2.1474000000000002"/>
    <n v="0"/>
    <n v="3.9782500000000001"/>
    <n v="1.4558500000000001"/>
    <n v="0"/>
    <n v="0"/>
  </r>
  <r>
    <x v="0"/>
    <d v="2018-06-18T00:00:00"/>
    <x v="2"/>
    <n v="12426"/>
    <n v="2693"/>
    <n v="0"/>
    <n v="2354"/>
    <x v="1"/>
    <n v="1397"/>
    <n v="2115"/>
    <n v="0"/>
    <n v="1926"/>
    <n v="5.0513500000000002"/>
    <n v="1.3465"/>
    <n v="0"/>
    <n v="0.82389999999999997"/>
    <n v="0"/>
    <n v="0.76834999999999998"/>
    <n v="0.95174999999999998"/>
    <n v="0"/>
    <n v="0.48149999999999998"/>
  </r>
  <r>
    <x v="0"/>
    <d v="2018-06-18T00:00:00"/>
    <x v="3"/>
    <n v="9879"/>
    <n v="6019"/>
    <n v="0"/>
    <n v="1757"/>
    <x v="1"/>
    <n v="0"/>
    <n v="2103"/>
    <n v="0"/>
    <n v="0"/>
    <n v="3.9689000000000001"/>
    <n v="2.4076"/>
    <n v="0"/>
    <n v="0.61495"/>
    <n v="0"/>
    <n v="0"/>
    <n v="0.94635000000000002"/>
    <n v="0"/>
    <n v="0"/>
  </r>
  <r>
    <x v="0"/>
    <d v="2018-06-18T00:00:00"/>
    <x v="346"/>
    <n v="894"/>
    <n v="0"/>
    <n v="0"/>
    <n v="0"/>
    <x v="1"/>
    <n v="0"/>
    <n v="894"/>
    <n v="0"/>
    <n v="0"/>
    <n v="0.40229999999999999"/>
    <n v="0"/>
    <n v="0"/>
    <n v="0"/>
    <n v="0"/>
    <n v="0"/>
    <n v="0.40229999999999999"/>
    <n v="0"/>
    <n v="0"/>
  </r>
  <r>
    <x v="0"/>
    <d v="2018-06-18T00:00:00"/>
    <x v="220"/>
    <n v="10968"/>
    <n v="3303"/>
    <n v="2002"/>
    <n v="0"/>
    <x v="1"/>
    <n v="0"/>
    <n v="1764"/>
    <n v="3899"/>
    <n v="0"/>
    <n v="4.3262"/>
    <n v="1.6515"/>
    <n v="1.1011"/>
    <n v="0"/>
    <n v="0"/>
    <n v="0"/>
    <n v="0.79379999999999995"/>
    <n v="0.77980000000000005"/>
    <n v="0"/>
  </r>
  <r>
    <x v="0"/>
    <d v="2018-06-18T00:00:00"/>
    <x v="4"/>
    <n v="243063"/>
    <n v="62208"/>
    <n v="49108"/>
    <n v="51116"/>
    <x v="78"/>
    <n v="34406"/>
    <n v="34128"/>
    <n v="0"/>
    <n v="0"/>
    <n v="132.19037399999999"/>
    <n v="39.916600000000003"/>
    <n v="26.89555"/>
    <n v="26.239573999999998"/>
    <n v="2.7794249999999998"/>
    <n v="15.101475000000001"/>
    <n v="18.502800000000001"/>
    <n v="0"/>
    <n v="0"/>
  </r>
  <r>
    <x v="0"/>
    <d v="2018-06-18T00:00:00"/>
    <x v="6"/>
    <n v="4520"/>
    <n v="0"/>
    <n v="0"/>
    <n v="918"/>
    <x v="1"/>
    <n v="1497"/>
    <n v="2105"/>
    <n v="0"/>
    <n v="0"/>
    <n v="1.23525"/>
    <n v="0"/>
    <n v="0"/>
    <n v="0.22950000000000001"/>
    <n v="0"/>
    <n v="0.37425000000000003"/>
    <n v="0.63149999999999995"/>
    <n v="0"/>
    <n v="0"/>
  </r>
  <r>
    <x v="0"/>
    <d v="2018-06-18T00:00:00"/>
    <x v="347"/>
    <n v="2747"/>
    <n v="0"/>
    <n v="0"/>
    <n v="0"/>
    <x v="1"/>
    <n v="1515"/>
    <n v="1232"/>
    <n v="0"/>
    <n v="0"/>
    <n v="1.3876500000000001"/>
    <n v="0"/>
    <n v="0"/>
    <n v="0"/>
    <n v="0"/>
    <n v="0.83325000000000005"/>
    <n v="0.5544"/>
    <n v="0"/>
    <n v="0"/>
  </r>
  <r>
    <x v="0"/>
    <d v="2018-06-18T00:00:00"/>
    <x v="221"/>
    <n v="1523"/>
    <n v="0"/>
    <n v="1523"/>
    <n v="0"/>
    <x v="1"/>
    <n v="0"/>
    <n v="0"/>
    <n v="0"/>
    <n v="0"/>
    <n v="0.38074999999999998"/>
    <n v="0"/>
    <n v="0.38074999999999998"/>
    <n v="0"/>
    <n v="0"/>
    <n v="0"/>
    <n v="0"/>
    <n v="0"/>
    <n v="0"/>
  </r>
  <r>
    <x v="0"/>
    <d v="2018-06-18T00:00:00"/>
    <x v="9"/>
    <n v="1988"/>
    <n v="0"/>
    <n v="0"/>
    <n v="0"/>
    <x v="1"/>
    <n v="0"/>
    <n v="0"/>
    <n v="1988"/>
    <n v="0"/>
    <n v="0.39760000000000001"/>
    <n v="0"/>
    <n v="0"/>
    <n v="0"/>
    <n v="0"/>
    <n v="0"/>
    <n v="0"/>
    <n v="0.39760000000000001"/>
    <n v="0"/>
  </r>
  <r>
    <x v="0"/>
    <d v="2018-06-18T00:00:00"/>
    <x v="222"/>
    <n v="539"/>
    <n v="0"/>
    <n v="0"/>
    <n v="0"/>
    <x v="1"/>
    <n v="96"/>
    <n v="0"/>
    <n v="0"/>
    <n v="443"/>
    <n v="0.16355"/>
    <n v="0"/>
    <n v="0"/>
    <n v="0"/>
    <n v="0"/>
    <n v="5.28E-2"/>
    <n v="0"/>
    <n v="0"/>
    <n v="0.11075"/>
  </r>
  <r>
    <x v="0"/>
    <d v="2018-06-18T00:00:00"/>
    <x v="348"/>
    <n v="705"/>
    <n v="705"/>
    <n v="0"/>
    <n v="0"/>
    <x v="1"/>
    <n v="0"/>
    <n v="0"/>
    <n v="0"/>
    <n v="0"/>
    <n v="0.21149999999999999"/>
    <n v="0.21149999999999999"/>
    <n v="0"/>
    <n v="0"/>
    <n v="0"/>
    <n v="0"/>
    <n v="0"/>
    <n v="0"/>
    <n v="0"/>
  </r>
  <r>
    <x v="0"/>
    <d v="2018-06-18T00:00:00"/>
    <x v="10"/>
    <n v="4585"/>
    <n v="0"/>
    <n v="0"/>
    <n v="4585"/>
    <x v="1"/>
    <n v="0"/>
    <n v="0"/>
    <n v="0"/>
    <n v="0"/>
    <n v="1.14625"/>
    <n v="0"/>
    <n v="0"/>
    <n v="1.14625"/>
    <n v="0"/>
    <n v="0"/>
    <n v="0"/>
    <n v="0"/>
    <n v="0"/>
  </r>
  <r>
    <x v="0"/>
    <d v="2018-06-18T00:00:00"/>
    <x v="349"/>
    <n v="15086"/>
    <n v="0"/>
    <n v="8351"/>
    <n v="0"/>
    <x v="1"/>
    <n v="6735"/>
    <n v="0"/>
    <n v="0"/>
    <n v="0"/>
    <n v="8.2972999999999999"/>
    <n v="0"/>
    <n v="4.5930499999999999"/>
    <n v="0"/>
    <n v="0"/>
    <n v="3.70425"/>
    <n v="0"/>
    <n v="0"/>
    <n v="0"/>
  </r>
  <r>
    <x v="0"/>
    <d v="2018-06-18T00:00:00"/>
    <x v="350"/>
    <n v="2638"/>
    <n v="0"/>
    <n v="0"/>
    <n v="0"/>
    <x v="79"/>
    <n v="0"/>
    <n v="0"/>
    <n v="0"/>
    <n v="0"/>
    <n v="1.0551999999999999"/>
    <n v="0"/>
    <n v="0"/>
    <n v="0"/>
    <n v="1.0551999999999999"/>
    <n v="0"/>
    <n v="0"/>
    <n v="0"/>
    <n v="0"/>
  </r>
  <r>
    <x v="0"/>
    <d v="2018-06-18T00:00:00"/>
    <x v="15"/>
    <n v="225"/>
    <n v="0"/>
    <n v="0"/>
    <n v="0"/>
    <x v="1"/>
    <n v="225"/>
    <n v="0"/>
    <n v="0"/>
    <n v="0"/>
    <n v="0.12375"/>
    <n v="0"/>
    <n v="0"/>
    <n v="0"/>
    <n v="0"/>
    <n v="0.12375"/>
    <n v="0"/>
    <n v="0"/>
    <n v="0"/>
  </r>
  <r>
    <x v="0"/>
    <d v="2018-06-18T00:00:00"/>
    <x v="351"/>
    <n v="4956"/>
    <n v="0"/>
    <n v="2404"/>
    <n v="0"/>
    <x v="80"/>
    <n v="0"/>
    <n v="0"/>
    <n v="0"/>
    <n v="0"/>
    <n v="2.343"/>
    <n v="0"/>
    <n v="1.3222"/>
    <n v="0"/>
    <n v="1.0207999999999999"/>
    <n v="0"/>
    <n v="0"/>
    <n v="0"/>
    <n v="0"/>
  </r>
  <r>
    <x v="0"/>
    <d v="2018-06-18T00:00:00"/>
    <x v="352"/>
    <n v="3241"/>
    <n v="0"/>
    <n v="0"/>
    <n v="0"/>
    <x v="1"/>
    <n v="0"/>
    <n v="0"/>
    <n v="0"/>
    <n v="3241"/>
    <n v="0.81025000000000003"/>
    <n v="0"/>
    <n v="0"/>
    <n v="0"/>
    <n v="0"/>
    <n v="0"/>
    <n v="0"/>
    <n v="0"/>
    <n v="0.81025000000000003"/>
  </r>
  <r>
    <x v="0"/>
    <d v="2018-06-18T00:00:00"/>
    <x v="353"/>
    <n v="77"/>
    <n v="0"/>
    <n v="0"/>
    <n v="0"/>
    <x v="1"/>
    <n v="0"/>
    <n v="46"/>
    <n v="31"/>
    <n v="0"/>
    <n v="2.69E-2"/>
    <n v="0"/>
    <n v="0"/>
    <n v="0"/>
    <n v="0"/>
    <n v="0"/>
    <n v="2.07E-2"/>
    <n v="6.1999999999999998E-3"/>
    <n v="0"/>
  </r>
  <r>
    <x v="0"/>
    <d v="2018-06-18T00:00:00"/>
    <x v="18"/>
    <n v="323"/>
    <n v="0"/>
    <n v="0"/>
    <n v="0"/>
    <x v="1"/>
    <n v="0"/>
    <n v="0"/>
    <n v="323"/>
    <n v="0"/>
    <n v="6.4600000000000005E-2"/>
    <n v="0"/>
    <n v="0"/>
    <n v="0"/>
    <n v="0"/>
    <n v="0"/>
    <n v="0"/>
    <n v="6.4600000000000005E-2"/>
    <n v="0"/>
  </r>
  <r>
    <x v="0"/>
    <d v="2018-06-18T00:00:00"/>
    <x v="354"/>
    <n v="2515"/>
    <n v="0"/>
    <n v="0"/>
    <n v="0"/>
    <x v="81"/>
    <n v="0"/>
    <n v="0"/>
    <n v="0"/>
    <n v="0"/>
    <n v="1.006"/>
    <n v="0"/>
    <n v="0"/>
    <n v="0"/>
    <n v="1.006"/>
    <n v="0"/>
    <n v="0"/>
    <n v="0"/>
    <n v="0"/>
  </r>
  <r>
    <x v="0"/>
    <d v="2018-06-18T00:00:00"/>
    <x v="355"/>
    <n v="3736"/>
    <n v="0"/>
    <n v="0"/>
    <n v="2121"/>
    <x v="1"/>
    <n v="0"/>
    <n v="0"/>
    <n v="0"/>
    <n v="0"/>
    <n v="1.6305999999999998"/>
    <n v="0"/>
    <n v="0"/>
    <n v="0.74234999999999995"/>
    <n v="0"/>
    <n v="0"/>
    <n v="0"/>
    <n v="0"/>
    <n v="0"/>
  </r>
  <r>
    <x v="0"/>
    <d v="2018-06-18T00:00:00"/>
    <x v="20"/>
    <n v="2120"/>
    <n v="0"/>
    <n v="0"/>
    <n v="0"/>
    <x v="1"/>
    <n v="0"/>
    <n v="0"/>
    <n v="0"/>
    <n v="2120"/>
    <n v="0.53"/>
    <n v="0"/>
    <n v="0"/>
    <n v="0"/>
    <n v="0"/>
    <n v="0"/>
    <n v="0"/>
    <n v="0"/>
    <n v="0.53"/>
  </r>
  <r>
    <x v="0"/>
    <d v="2018-06-18T00:00:00"/>
    <x v="225"/>
    <n v="8471"/>
    <n v="2785"/>
    <n v="0"/>
    <n v="0"/>
    <x v="82"/>
    <n v="2710"/>
    <n v="0"/>
    <n v="0"/>
    <n v="0"/>
    <n v="5.5901499999999995"/>
    <n v="2.3672499999999999"/>
    <n v="0"/>
    <n v="0"/>
    <n v="1.1903999999999999"/>
    <n v="2.0325000000000002"/>
    <n v="0"/>
    <n v="0"/>
    <n v="0"/>
  </r>
  <r>
    <x v="0"/>
    <d v="2018-06-18T00:00:00"/>
    <x v="356"/>
    <n v="7062"/>
    <n v="3056"/>
    <n v="998"/>
    <n v="0"/>
    <x v="1"/>
    <n v="0"/>
    <n v="1535"/>
    <n v="1473"/>
    <n v="0"/>
    <n v="4.5346000000000002"/>
    <n v="2.1894999999999998"/>
    <n v="0.59225000000000005"/>
    <n v="0"/>
    <n v="0"/>
    <n v="0"/>
    <n v="1.45825"/>
    <n v="0.29459999999999997"/>
    <n v="0"/>
  </r>
  <r>
    <x v="0"/>
    <d v="2018-06-18T00:00:00"/>
    <x v="22"/>
    <n v="2155"/>
    <n v="0"/>
    <n v="0"/>
    <n v="0"/>
    <x v="1"/>
    <n v="2155"/>
    <n v="0"/>
    <n v="0"/>
    <n v="0"/>
    <n v="1.1852499999999999"/>
    <n v="0"/>
    <n v="0"/>
    <n v="0"/>
    <n v="0"/>
    <n v="1.1852499999999999"/>
    <n v="0"/>
    <n v="0"/>
    <n v="0"/>
  </r>
  <r>
    <x v="0"/>
    <d v="2018-06-18T00:00:00"/>
    <x v="357"/>
    <n v="262"/>
    <n v="0"/>
    <n v="0"/>
    <n v="0"/>
    <x v="1"/>
    <n v="262"/>
    <n v="0"/>
    <n v="0"/>
    <n v="0"/>
    <n v="0.14410000000000001"/>
    <n v="0"/>
    <n v="0"/>
    <n v="0"/>
    <n v="0"/>
    <n v="0.14410000000000001"/>
    <n v="0"/>
    <n v="0"/>
    <n v="0"/>
  </r>
  <r>
    <x v="0"/>
    <d v="2018-06-18T00:00:00"/>
    <x v="358"/>
    <n v="16734"/>
    <n v="0"/>
    <n v="0"/>
    <n v="0"/>
    <x v="1"/>
    <n v="16734"/>
    <n v="0"/>
    <n v="0"/>
    <n v="0"/>
    <n v="9.2036999999999995"/>
    <n v="0"/>
    <n v="0"/>
    <n v="0"/>
    <n v="0"/>
    <n v="9.2036999999999995"/>
    <n v="0"/>
    <n v="0"/>
    <n v="0"/>
  </r>
  <r>
    <x v="0"/>
    <d v="2018-06-18T00:00:00"/>
    <x v="359"/>
    <n v="2811"/>
    <n v="0"/>
    <n v="0"/>
    <n v="2811"/>
    <x v="1"/>
    <n v="0"/>
    <n v="0"/>
    <n v="0"/>
    <n v="0"/>
    <n v="0.98385"/>
    <n v="0"/>
    <n v="0"/>
    <n v="0.98385"/>
    <n v="0"/>
    <n v="0"/>
    <n v="0"/>
    <n v="0"/>
    <n v="0"/>
  </r>
  <r>
    <x v="0"/>
    <d v="2018-06-18T00:00:00"/>
    <x v="360"/>
    <n v="2120"/>
    <n v="0"/>
    <n v="0"/>
    <n v="1141"/>
    <x v="1"/>
    <n v="0"/>
    <n v="0"/>
    <n v="979"/>
    <n v="0"/>
    <n v="0.59514999999999996"/>
    <n v="0"/>
    <n v="0"/>
    <n v="0.39934999999999998"/>
    <n v="0"/>
    <n v="0"/>
    <n v="0"/>
    <n v="0.1958"/>
    <n v="0"/>
  </r>
  <r>
    <x v="0"/>
    <d v="2018-06-18T00:00:00"/>
    <x v="361"/>
    <n v="646"/>
    <n v="0"/>
    <n v="0"/>
    <n v="323"/>
    <x v="1"/>
    <n v="0"/>
    <n v="0"/>
    <n v="323"/>
    <n v="0"/>
    <n v="0.17765"/>
    <n v="0"/>
    <n v="0"/>
    <n v="0.11305"/>
    <n v="0"/>
    <n v="0"/>
    <n v="0"/>
    <n v="6.4600000000000005E-2"/>
    <n v="0"/>
  </r>
  <r>
    <x v="0"/>
    <d v="2018-06-18T00:00:00"/>
    <x v="26"/>
    <n v="20422"/>
    <n v="3803"/>
    <n v="0"/>
    <n v="2945"/>
    <x v="83"/>
    <n v="0"/>
    <n v="3677"/>
    <n v="0"/>
    <n v="2927"/>
    <n v="8.1466500000000011"/>
    <n v="1.9015"/>
    <n v="0"/>
    <n v="1.0307500000000001"/>
    <n v="2.8280000000000003"/>
    <n v="0"/>
    <n v="1.65465"/>
    <n v="0"/>
    <n v="0.73175000000000001"/>
  </r>
  <r>
    <x v="0"/>
    <d v="2018-06-18T00:00:00"/>
    <x v="362"/>
    <n v="18346"/>
    <n v="0"/>
    <n v="0"/>
    <n v="0"/>
    <x v="84"/>
    <n v="0"/>
    <n v="0"/>
    <n v="9234"/>
    <n v="0"/>
    <n v="5.4916"/>
    <n v="0"/>
    <n v="0"/>
    <n v="0"/>
    <n v="3.6448"/>
    <n v="0"/>
    <n v="0"/>
    <n v="1.8468"/>
    <n v="0"/>
  </r>
  <r>
    <x v="0"/>
    <d v="2018-06-18T00:00:00"/>
    <x v="27"/>
    <n v="4493"/>
    <n v="1564"/>
    <n v="1196"/>
    <n v="0"/>
    <x v="1"/>
    <n v="1733"/>
    <n v="0"/>
    <n v="0"/>
    <n v="0"/>
    <n v="2.3929499999999999"/>
    <n v="0.78200000000000003"/>
    <n v="0.65780000000000005"/>
    <n v="0"/>
    <n v="0"/>
    <n v="0.95315000000000005"/>
    <n v="0"/>
    <n v="0"/>
    <n v="0"/>
  </r>
  <r>
    <x v="0"/>
    <d v="2018-06-18T00:00:00"/>
    <x v="28"/>
    <n v="12896"/>
    <n v="4079"/>
    <n v="0"/>
    <n v="2877"/>
    <x v="1"/>
    <n v="2206"/>
    <n v="2979"/>
    <n v="0"/>
    <n v="755"/>
    <n v="3.429322"/>
    <n v="1.6316000000000002"/>
    <n v="0"/>
    <n v="0.53512199999999999"/>
    <n v="0"/>
    <n v="0.55149999999999999"/>
    <n v="0.44685000000000002"/>
    <n v="0"/>
    <n v="0.26424999999999998"/>
  </r>
  <r>
    <x v="0"/>
    <d v="2018-06-18T00:00:00"/>
    <x v="363"/>
    <n v="2736"/>
    <n v="0"/>
    <n v="0"/>
    <n v="0"/>
    <x v="1"/>
    <n v="0"/>
    <n v="0"/>
    <n v="2736"/>
    <n v="0"/>
    <n v="0.54720000000000002"/>
    <n v="0"/>
    <n v="0"/>
    <n v="0"/>
    <n v="0"/>
    <n v="0"/>
    <n v="0"/>
    <n v="0.54720000000000002"/>
    <n v="0"/>
  </r>
  <r>
    <x v="0"/>
    <d v="2018-06-18T00:00:00"/>
    <x v="364"/>
    <n v="12461"/>
    <n v="0"/>
    <n v="0"/>
    <n v="0"/>
    <x v="1"/>
    <n v="0"/>
    <n v="5980"/>
    <n v="6481"/>
    <n v="0"/>
    <n v="3.9871999999999996"/>
    <n v="0"/>
    <n v="0"/>
    <n v="0"/>
    <n v="0"/>
    <n v="0"/>
    <n v="2.6909999999999998"/>
    <n v="1.2962"/>
    <n v="0"/>
  </r>
  <r>
    <x v="0"/>
    <d v="2018-06-18T00:00:00"/>
    <x v="32"/>
    <n v="5796"/>
    <n v="0"/>
    <n v="0"/>
    <n v="0"/>
    <x v="1"/>
    <n v="5796"/>
    <n v="0"/>
    <n v="0"/>
    <n v="0"/>
    <n v="2.6482250000000001"/>
    <n v="0"/>
    <n v="0"/>
    <n v="0"/>
    <n v="0"/>
    <n v="2.6482250000000001"/>
    <n v="0"/>
    <n v="0"/>
    <n v="0"/>
  </r>
  <r>
    <x v="0"/>
    <d v="2018-06-18T00:00:00"/>
    <x v="340"/>
    <n v="49791"/>
    <n v="9091"/>
    <n v="3866"/>
    <n v="12335"/>
    <x v="1"/>
    <n v="13731"/>
    <n v="4483"/>
    <n v="1954"/>
    <n v="0"/>
    <n v="23.5181"/>
    <n v="6.0061"/>
    <n v="0.96650000000000003"/>
    <n v="6.0130499999999998"/>
    <n v="0"/>
    <n v="5.7422500000000003"/>
    <n v="2.01735"/>
    <n v="0.39079999999999998"/>
    <n v="0"/>
  </r>
  <r>
    <x v="0"/>
    <d v="2018-06-18T00:00:00"/>
    <x v="230"/>
    <n v="3132"/>
    <n v="0"/>
    <n v="0"/>
    <n v="0"/>
    <x v="85"/>
    <n v="0"/>
    <n v="1660"/>
    <n v="0"/>
    <n v="0"/>
    <n v="0.93904999999999994"/>
    <n v="0"/>
    <n v="0"/>
    <n v="0"/>
    <n v="0.58879999999999999"/>
    <n v="0"/>
    <n v="0.35025000000000001"/>
    <n v="0"/>
    <n v="0"/>
  </r>
  <r>
    <x v="0"/>
    <d v="2018-06-18T00:00:00"/>
    <x v="37"/>
    <n v="2150"/>
    <n v="0"/>
    <n v="0"/>
    <n v="1015"/>
    <x v="86"/>
    <n v="0"/>
    <n v="557"/>
    <n v="0"/>
    <n v="0"/>
    <n v="0.83709999999999996"/>
    <n v="0"/>
    <n v="0"/>
    <n v="0.35525000000000001"/>
    <n v="0.23119999999999999"/>
    <n v="0"/>
    <n v="0.25064999999999998"/>
    <n v="0"/>
    <n v="0"/>
  </r>
  <r>
    <x v="0"/>
    <d v="2018-06-18T00:00:00"/>
    <x v="38"/>
    <n v="23940"/>
    <n v="0"/>
    <n v="0"/>
    <n v="0"/>
    <x v="87"/>
    <n v="0"/>
    <n v="5926"/>
    <n v="6076"/>
    <n v="5924"/>
    <n v="7.7685000000000013"/>
    <n v="0"/>
    <n v="0"/>
    <n v="0"/>
    <n v="2.4055999999999997"/>
    <n v="0"/>
    <n v="2.6666999999999996"/>
    <n v="1.2151999999999998"/>
    <n v="1.4809999999999999"/>
  </r>
  <r>
    <x v="0"/>
    <d v="2018-06-18T00:00:00"/>
    <x v="365"/>
    <n v="1695"/>
    <n v="0"/>
    <n v="0"/>
    <n v="0"/>
    <x v="1"/>
    <n v="0"/>
    <n v="0"/>
    <n v="0"/>
    <n v="1695"/>
    <n v="0.59325000000000006"/>
    <n v="0"/>
    <n v="0"/>
    <n v="0"/>
    <n v="0"/>
    <n v="0"/>
    <n v="0"/>
    <n v="0"/>
    <n v="0.59325000000000006"/>
  </r>
  <r>
    <x v="0"/>
    <d v="2018-06-18T00:00:00"/>
    <x v="366"/>
    <n v="2420"/>
    <n v="0"/>
    <n v="0"/>
    <n v="1222"/>
    <x v="1"/>
    <n v="0"/>
    <n v="0"/>
    <n v="0"/>
    <n v="1198"/>
    <n v="0.72720000000000007"/>
    <n v="0"/>
    <n v="0"/>
    <n v="0.42770000000000002"/>
    <n v="0"/>
    <n v="0"/>
    <n v="0"/>
    <n v="0"/>
    <n v="0.29949999999999999"/>
  </r>
  <r>
    <x v="0"/>
    <d v="2018-06-18T00:00:00"/>
    <x v="44"/>
    <n v="9"/>
    <n v="0"/>
    <n v="9"/>
    <n v="0"/>
    <x v="1"/>
    <n v="0"/>
    <n v="0"/>
    <n v="0"/>
    <n v="0"/>
    <n v="4.9500000000000004E-3"/>
    <n v="0"/>
    <n v="4.9500000000000004E-3"/>
    <n v="0"/>
    <n v="0"/>
    <n v="0"/>
    <n v="0"/>
    <n v="0"/>
    <n v="0"/>
  </r>
  <r>
    <x v="0"/>
    <d v="2018-06-18T00:00:00"/>
    <x v="50"/>
    <n v="27366"/>
    <n v="0"/>
    <n v="0"/>
    <n v="13583"/>
    <x v="1"/>
    <n v="0"/>
    <n v="13783"/>
    <n v="0"/>
    <n v="0"/>
    <n v="15.68045"/>
    <n v="0"/>
    <n v="0"/>
    <n v="11.54555"/>
    <n v="0"/>
    <n v="0"/>
    <n v="4.1349"/>
    <n v="0"/>
    <n v="0"/>
  </r>
  <r>
    <x v="0"/>
    <d v="2018-06-18T00:00:00"/>
    <x v="367"/>
    <n v="1254"/>
    <n v="0"/>
    <n v="0"/>
    <n v="0"/>
    <x v="1"/>
    <n v="0"/>
    <n v="0"/>
    <n v="1254"/>
    <n v="0"/>
    <n v="0.25080000000000002"/>
    <n v="0"/>
    <n v="0"/>
    <n v="0"/>
    <n v="0"/>
    <n v="0"/>
    <n v="0"/>
    <n v="0.25080000000000002"/>
    <n v="0"/>
  </r>
  <r>
    <x v="0"/>
    <d v="2018-06-18T00:00:00"/>
    <x v="368"/>
    <n v="12178"/>
    <n v="0"/>
    <n v="0"/>
    <n v="6120"/>
    <x v="1"/>
    <n v="0"/>
    <n v="6058"/>
    <n v="0"/>
    <n v="0"/>
    <n v="4.8681000000000001"/>
    <n v="0"/>
    <n v="0"/>
    <n v="2.1419999999999999"/>
    <n v="0"/>
    <n v="0"/>
    <n v="2.7260999999999997"/>
    <n v="0"/>
    <n v="0"/>
  </r>
  <r>
    <x v="0"/>
    <d v="2018-06-18T00:00:00"/>
    <x v="369"/>
    <n v="538"/>
    <n v="538"/>
    <n v="0"/>
    <n v="0"/>
    <x v="1"/>
    <n v="0"/>
    <n v="0"/>
    <n v="0"/>
    <n v="0"/>
    <n v="0.53800000000000003"/>
    <n v="0.53800000000000003"/>
    <n v="0"/>
    <n v="0"/>
    <n v="0"/>
    <n v="0"/>
    <n v="0"/>
    <n v="0"/>
    <n v="0"/>
  </r>
  <r>
    <x v="0"/>
    <d v="2018-06-18T00:00:00"/>
    <x v="234"/>
    <n v="8472"/>
    <n v="0"/>
    <n v="0"/>
    <n v="0"/>
    <x v="1"/>
    <n v="0"/>
    <n v="0"/>
    <n v="0"/>
    <n v="8472"/>
    <n v="2.1179999999999999"/>
    <n v="0"/>
    <n v="0"/>
    <n v="0"/>
    <n v="0"/>
    <n v="0"/>
    <n v="0"/>
    <n v="0"/>
    <n v="2.1179999999999999"/>
  </r>
  <r>
    <x v="0"/>
    <d v="2018-06-18T00:00:00"/>
    <x v="370"/>
    <n v="11069"/>
    <n v="0"/>
    <n v="0"/>
    <n v="0"/>
    <x v="1"/>
    <n v="0"/>
    <n v="4680"/>
    <n v="4950"/>
    <n v="1439"/>
    <n v="3.4557500000000001"/>
    <n v="0"/>
    <n v="0"/>
    <n v="0"/>
    <n v="0"/>
    <n v="0"/>
    <n v="2.1059999999999999"/>
    <n v="0.99"/>
    <n v="0.35975000000000001"/>
  </r>
  <r>
    <x v="0"/>
    <d v="2018-06-18T00:00:00"/>
    <x v="371"/>
    <n v="3392"/>
    <n v="820"/>
    <n v="821"/>
    <n v="0"/>
    <x v="1"/>
    <n v="1751"/>
    <n v="0"/>
    <n v="0"/>
    <n v="0"/>
    <n v="1.0312948"/>
    <n v="0.26067799999999997"/>
    <n v="0.26308945"/>
    <n v="0"/>
    <n v="0"/>
    <n v="0.50752734999999993"/>
    <n v="0"/>
    <n v="0"/>
    <n v="0"/>
  </r>
  <r>
    <x v="0"/>
    <d v="2018-06-18T00:00:00"/>
    <x v="235"/>
    <n v="5534"/>
    <n v="5534"/>
    <n v="0"/>
    <n v="0"/>
    <x v="1"/>
    <n v="0"/>
    <n v="0"/>
    <n v="0"/>
    <n v="0"/>
    <n v="2.5839999999999996"/>
    <n v="2.5839999999999996"/>
    <n v="0"/>
    <n v="0"/>
    <n v="0"/>
    <n v="0"/>
    <n v="0"/>
    <n v="0"/>
    <n v="0"/>
  </r>
  <r>
    <x v="0"/>
    <d v="2018-06-18T00:00:00"/>
    <x v="372"/>
    <n v="13"/>
    <n v="0"/>
    <n v="0"/>
    <n v="0"/>
    <x v="1"/>
    <n v="13"/>
    <n v="0"/>
    <n v="0"/>
    <n v="0"/>
    <n v="7.1500000000000001E-3"/>
    <n v="0"/>
    <n v="0"/>
    <n v="0"/>
    <n v="0"/>
    <n v="7.1500000000000001E-3"/>
    <n v="0"/>
    <n v="0"/>
    <n v="0"/>
  </r>
  <r>
    <x v="0"/>
    <d v="2018-06-18T00:00:00"/>
    <x v="373"/>
    <n v="9505"/>
    <n v="0"/>
    <n v="6346"/>
    <n v="0"/>
    <x v="1"/>
    <n v="0"/>
    <n v="2467"/>
    <n v="0"/>
    <n v="692"/>
    <n v="4.7734500000000004"/>
    <n v="0"/>
    <n v="3.4903"/>
    <n v="0"/>
    <n v="0"/>
    <n v="0"/>
    <n v="1.11015"/>
    <n v="0"/>
    <n v="0.17299999999999999"/>
  </r>
  <r>
    <x v="0"/>
    <d v="2018-06-18T00:00:00"/>
    <x v="374"/>
    <n v="1393"/>
    <n v="0"/>
    <n v="0"/>
    <n v="686"/>
    <x v="1"/>
    <n v="0"/>
    <n v="0"/>
    <n v="707"/>
    <n v="0"/>
    <n v="0.38150000000000001"/>
    <n v="0"/>
    <n v="0"/>
    <n v="0.24010000000000001"/>
    <n v="0"/>
    <n v="0"/>
    <n v="0"/>
    <n v="0.1414"/>
    <n v="0"/>
  </r>
  <r>
    <x v="0"/>
    <d v="2018-06-18T00:00:00"/>
    <x v="236"/>
    <n v="63678"/>
    <n v="44741"/>
    <n v="0"/>
    <n v="0"/>
    <x v="1"/>
    <n v="0"/>
    <n v="0"/>
    <n v="0"/>
    <n v="18937"/>
    <n v="28.37435"/>
    <n v="22.8949"/>
    <n v="0"/>
    <n v="0"/>
    <n v="0"/>
    <n v="0"/>
    <n v="0"/>
    <n v="0"/>
    <n v="5.4794499999999999"/>
  </r>
  <r>
    <x v="0"/>
    <d v="2018-06-18T00:00:00"/>
    <x v="375"/>
    <n v="49996"/>
    <n v="4527"/>
    <n v="4823"/>
    <n v="14507"/>
    <x v="88"/>
    <n v="13540"/>
    <n v="0"/>
    <n v="2346"/>
    <n v="8492"/>
    <n v="26.410428"/>
    <n v="3.84795"/>
    <n v="3.4352"/>
    <n v="8.189978"/>
    <n v="0.70440000000000003"/>
    <n v="7.1902999999999997"/>
    <n v="0"/>
    <n v="0.46920000000000001"/>
    <n v="2.5733999999999999"/>
  </r>
  <r>
    <x v="0"/>
    <d v="2018-06-18T00:00:00"/>
    <x v="376"/>
    <n v="9844"/>
    <n v="0"/>
    <n v="0"/>
    <n v="2773"/>
    <x v="89"/>
    <n v="0"/>
    <n v="0"/>
    <n v="2940"/>
    <n v="685"/>
    <n v="3.1082000000000005"/>
    <n v="0"/>
    <n v="0"/>
    <n v="0.97055000000000002"/>
    <n v="1.3784000000000001"/>
    <n v="0"/>
    <n v="0"/>
    <n v="0.58799999999999997"/>
    <n v="0.17125000000000001"/>
  </r>
  <r>
    <x v="0"/>
    <d v="2018-06-18T00:00:00"/>
    <x v="239"/>
    <n v="95521"/>
    <n v="33293"/>
    <n v="4144"/>
    <n v="8497"/>
    <x v="90"/>
    <n v="7852"/>
    <n v="12999"/>
    <n v="0"/>
    <n v="0"/>
    <n v="42.666927999999999"/>
    <n v="18.134700000000002"/>
    <n v="2.8102"/>
    <n v="1.865178"/>
    <n v="6.4799000000000007"/>
    <n v="2.11"/>
    <n v="7.9360499999999998"/>
    <n v="0"/>
    <n v="0"/>
  </r>
  <r>
    <x v="0"/>
    <d v="2018-06-18T00:00:00"/>
    <x v="377"/>
    <n v="12146"/>
    <n v="1728"/>
    <n v="0"/>
    <n v="1564"/>
    <x v="91"/>
    <n v="2437"/>
    <n v="2750"/>
    <n v="0"/>
    <n v="2345"/>
    <n v="5.1042999999999994"/>
    <n v="0.86399999999999999"/>
    <n v="0"/>
    <n v="0.5474"/>
    <n v="0.52880000000000005"/>
    <n v="1.3403499999999999"/>
    <n v="1.2375"/>
    <n v="0"/>
    <n v="0.58625000000000005"/>
  </r>
  <r>
    <x v="0"/>
    <d v="2018-06-18T00:00:00"/>
    <x v="378"/>
    <n v="518"/>
    <n v="0"/>
    <n v="0"/>
    <n v="0"/>
    <x v="1"/>
    <n v="0"/>
    <n v="0"/>
    <n v="0"/>
    <n v="518"/>
    <n v="0.1295"/>
    <n v="0"/>
    <n v="0"/>
    <n v="0"/>
    <n v="0"/>
    <n v="0"/>
    <n v="0"/>
    <n v="0"/>
    <n v="0.1295"/>
  </r>
  <r>
    <x v="0"/>
    <d v="2018-06-18T00:00:00"/>
    <x v="61"/>
    <n v="1199"/>
    <n v="0"/>
    <n v="0"/>
    <n v="0"/>
    <x v="1"/>
    <n v="0"/>
    <n v="0"/>
    <n v="1199"/>
    <n v="0"/>
    <n v="0.23980000000000001"/>
    <n v="0"/>
    <n v="0"/>
    <n v="0"/>
    <n v="0"/>
    <n v="0"/>
    <n v="0"/>
    <n v="0.23980000000000001"/>
    <n v="0"/>
  </r>
  <r>
    <x v="0"/>
    <d v="2018-06-18T00:00:00"/>
    <x v="241"/>
    <n v="248"/>
    <n v="0"/>
    <n v="0"/>
    <n v="0"/>
    <x v="49"/>
    <n v="0"/>
    <n v="0"/>
    <n v="0"/>
    <n v="0"/>
    <n v="9.9199999999999997E-2"/>
    <n v="0"/>
    <n v="0"/>
    <n v="0"/>
    <n v="9.9199999999999997E-2"/>
    <n v="0"/>
    <n v="0"/>
    <n v="0"/>
    <n v="0"/>
  </r>
  <r>
    <x v="0"/>
    <d v="2018-06-18T00:00:00"/>
    <x v="379"/>
    <n v="234"/>
    <n v="0"/>
    <n v="0"/>
    <n v="0"/>
    <x v="1"/>
    <n v="0"/>
    <n v="0"/>
    <n v="234"/>
    <n v="0"/>
    <n v="4.6800000000000001E-2"/>
    <n v="0"/>
    <n v="0"/>
    <n v="0"/>
    <n v="0"/>
    <n v="0"/>
    <n v="0"/>
    <n v="4.6800000000000001E-2"/>
    <n v="0"/>
  </r>
  <r>
    <x v="0"/>
    <d v="2018-06-18T00:00:00"/>
    <x v="64"/>
    <n v="18119"/>
    <n v="0"/>
    <n v="0"/>
    <n v="11501"/>
    <x v="1"/>
    <n v="0"/>
    <n v="0"/>
    <n v="0"/>
    <n v="0"/>
    <n v="11.072362"/>
    <n v="0"/>
    <n v="0"/>
    <n v="7.432462000000001"/>
    <n v="0"/>
    <n v="0"/>
    <n v="0"/>
    <n v="0"/>
    <n v="0"/>
  </r>
  <r>
    <x v="0"/>
    <d v="2018-06-18T00:00:00"/>
    <x v="380"/>
    <n v="2456"/>
    <n v="0"/>
    <n v="0"/>
    <n v="0"/>
    <x v="92"/>
    <n v="0"/>
    <n v="0"/>
    <n v="0"/>
    <n v="0"/>
    <n v="0.98240000000000005"/>
    <n v="0"/>
    <n v="0"/>
    <n v="0"/>
    <n v="0.98240000000000005"/>
    <n v="0"/>
    <n v="0"/>
    <n v="0"/>
    <n v="0"/>
  </r>
  <r>
    <x v="0"/>
    <d v="2018-06-18T00:00:00"/>
    <x v="381"/>
    <n v="977"/>
    <n v="0"/>
    <n v="0"/>
    <n v="0"/>
    <x v="1"/>
    <n v="0"/>
    <n v="0"/>
    <n v="977"/>
    <n v="0"/>
    <n v="0.19539999999999999"/>
    <n v="0"/>
    <n v="0"/>
    <n v="0"/>
    <n v="0"/>
    <n v="0"/>
    <n v="0"/>
    <n v="0.19539999999999999"/>
    <n v="0"/>
  </r>
  <r>
    <x v="0"/>
    <d v="2018-06-18T00:00:00"/>
    <x v="65"/>
    <n v="8313"/>
    <n v="0"/>
    <n v="0"/>
    <n v="3935"/>
    <x v="1"/>
    <n v="0"/>
    <n v="1458"/>
    <n v="0"/>
    <n v="2920"/>
    <n v="2.76335"/>
    <n v="0"/>
    <n v="0"/>
    <n v="1.3772500000000001"/>
    <n v="0"/>
    <n v="0"/>
    <n v="0.65610000000000002"/>
    <n v="0"/>
    <n v="0.73"/>
  </r>
  <r>
    <x v="0"/>
    <d v="2018-06-18T00:00:00"/>
    <x v="66"/>
    <n v="481"/>
    <n v="0"/>
    <n v="0"/>
    <n v="481"/>
    <x v="1"/>
    <n v="0"/>
    <n v="0"/>
    <n v="0"/>
    <n v="0"/>
    <n v="0.12025"/>
    <n v="0"/>
    <n v="0"/>
    <n v="0.12025"/>
    <n v="0"/>
    <n v="0"/>
    <n v="0"/>
    <n v="0"/>
    <n v="0"/>
  </r>
  <r>
    <x v="0"/>
    <d v="2018-06-18T00:00:00"/>
    <x v="382"/>
    <n v="8324"/>
    <n v="0"/>
    <n v="2677"/>
    <n v="2385"/>
    <x v="1"/>
    <n v="3262"/>
    <n v="0"/>
    <n v="0"/>
    <n v="0"/>
    <n v="2.081"/>
    <n v="0"/>
    <n v="0.66925000000000001"/>
    <n v="0.59624999999999995"/>
    <n v="0"/>
    <n v="0.8155"/>
    <n v="0"/>
    <n v="0"/>
    <n v="0"/>
  </r>
  <r>
    <x v="0"/>
    <d v="2018-06-18T00:00:00"/>
    <x v="383"/>
    <n v="1645"/>
    <n v="0"/>
    <n v="0"/>
    <n v="0"/>
    <x v="1"/>
    <n v="0"/>
    <n v="0"/>
    <n v="1645"/>
    <n v="0"/>
    <n v="0.32900000000000001"/>
    <n v="0"/>
    <n v="0"/>
    <n v="0"/>
    <n v="0"/>
    <n v="0"/>
    <n v="0"/>
    <n v="0.32900000000000001"/>
    <n v="0"/>
  </r>
  <r>
    <x v="0"/>
    <d v="2018-06-18T00:00:00"/>
    <x v="384"/>
    <n v="5000"/>
    <n v="1870"/>
    <n v="0"/>
    <n v="0"/>
    <x v="1"/>
    <n v="0"/>
    <n v="0"/>
    <n v="0"/>
    <n v="1102"/>
    <n v="1.4730999999999999"/>
    <n v="0.79200000000000004"/>
    <n v="0"/>
    <n v="0"/>
    <n v="0"/>
    <n v="0"/>
    <n v="0"/>
    <n v="0"/>
    <n v="0.27550000000000002"/>
  </r>
  <r>
    <x v="0"/>
    <d v="2018-06-18T00:00:00"/>
    <x v="69"/>
    <n v="4451"/>
    <n v="0"/>
    <n v="0"/>
    <n v="0"/>
    <x v="1"/>
    <n v="0"/>
    <n v="0"/>
    <n v="4451"/>
    <n v="0"/>
    <n v="0.89019999999999999"/>
    <n v="0"/>
    <n v="0"/>
    <n v="0"/>
    <n v="0"/>
    <n v="0"/>
    <n v="0"/>
    <n v="0.89019999999999999"/>
    <n v="0"/>
  </r>
  <r>
    <x v="0"/>
    <d v="2018-06-18T00:00:00"/>
    <x v="70"/>
    <n v="12309"/>
    <n v="0"/>
    <n v="0"/>
    <n v="5457"/>
    <x v="1"/>
    <n v="0"/>
    <n v="6852"/>
    <n v="0"/>
    <n v="0"/>
    <n v="4.9933500000000004"/>
    <n v="0"/>
    <n v="0"/>
    <n v="1.90995"/>
    <n v="0"/>
    <n v="0"/>
    <n v="3.0834000000000001"/>
    <n v="0"/>
    <n v="0"/>
  </r>
  <r>
    <x v="0"/>
    <d v="2018-06-18T00:00:00"/>
    <x v="71"/>
    <n v="90816"/>
    <n v="0"/>
    <n v="0"/>
    <n v="30400"/>
    <x v="1"/>
    <n v="0"/>
    <n v="30388"/>
    <n v="0"/>
    <n v="30028"/>
    <n v="31.821599999999997"/>
    <n v="0"/>
    <n v="0"/>
    <n v="10.64"/>
    <n v="0"/>
    <n v="0"/>
    <n v="13.6746"/>
    <n v="0"/>
    <n v="7.5069999999999997"/>
  </r>
  <r>
    <x v="0"/>
    <d v="2018-06-18T00:00:00"/>
    <x v="250"/>
    <n v="11415"/>
    <n v="4164"/>
    <n v="0"/>
    <n v="0"/>
    <x v="1"/>
    <n v="3907"/>
    <n v="3344"/>
    <n v="0"/>
    <n v="0"/>
    <n v="5.7356499999999997"/>
    <n v="2.0819999999999999"/>
    <n v="0"/>
    <n v="0"/>
    <n v="0"/>
    <n v="2.1488499999999999"/>
    <n v="1.5047999999999999"/>
    <n v="0"/>
    <n v="0"/>
  </r>
  <r>
    <x v="0"/>
    <d v="2018-06-18T00:00:00"/>
    <x v="74"/>
    <n v="2555"/>
    <n v="0"/>
    <n v="921"/>
    <n v="0"/>
    <x v="1"/>
    <n v="1634"/>
    <n v="0"/>
    <n v="0"/>
    <n v="0"/>
    <n v="0.76874935"/>
    <n v="0"/>
    <n v="0.29513444999999999"/>
    <n v="0"/>
    <n v="0"/>
    <n v="0.47361489999999995"/>
    <n v="0"/>
    <n v="0"/>
    <n v="0"/>
  </r>
  <r>
    <x v="0"/>
    <d v="2018-06-18T00:00:00"/>
    <x v="75"/>
    <n v="13608"/>
    <n v="0"/>
    <n v="0"/>
    <n v="4019"/>
    <x v="1"/>
    <n v="0"/>
    <n v="4980"/>
    <n v="4609"/>
    <n v="0"/>
    <n v="4.5694499999999998"/>
    <n v="0"/>
    <n v="0"/>
    <n v="1.40665"/>
    <n v="0"/>
    <n v="0"/>
    <n v="2.2410000000000001"/>
    <n v="0.92179999999999995"/>
    <n v="0"/>
  </r>
  <r>
    <x v="0"/>
    <d v="2018-06-18T00:00:00"/>
    <x v="252"/>
    <n v="950"/>
    <n v="0"/>
    <n v="950"/>
    <n v="0"/>
    <x v="1"/>
    <n v="0"/>
    <n v="0"/>
    <n v="0"/>
    <n v="0"/>
    <n v="0.52249999999999996"/>
    <n v="0"/>
    <n v="0.52249999999999996"/>
    <n v="0"/>
    <n v="0"/>
    <n v="0"/>
    <n v="0"/>
    <n v="0"/>
    <n v="0"/>
  </r>
  <r>
    <x v="0"/>
    <d v="2018-06-18T00:00:00"/>
    <x v="385"/>
    <n v="1030"/>
    <n v="0"/>
    <n v="1030"/>
    <n v="0"/>
    <x v="1"/>
    <n v="0"/>
    <n v="0"/>
    <n v="0"/>
    <n v="0"/>
    <n v="0.5665"/>
    <n v="0"/>
    <n v="0.5665"/>
    <n v="0"/>
    <n v="0"/>
    <n v="0"/>
    <n v="0"/>
    <n v="0"/>
    <n v="0"/>
  </r>
  <r>
    <x v="0"/>
    <d v="2018-06-18T00:00:00"/>
    <x v="386"/>
    <n v="44"/>
    <n v="0"/>
    <n v="0"/>
    <n v="0"/>
    <x v="93"/>
    <n v="0"/>
    <n v="0"/>
    <n v="0"/>
    <n v="0"/>
    <n v="1.7600000000000001E-2"/>
    <n v="0"/>
    <n v="0"/>
    <n v="0"/>
    <n v="1.7600000000000001E-2"/>
    <n v="0"/>
    <n v="0"/>
    <n v="0"/>
    <n v="0"/>
  </r>
  <r>
    <x v="0"/>
    <d v="2018-06-18T00:00:00"/>
    <x v="82"/>
    <n v="278"/>
    <n v="0"/>
    <n v="0"/>
    <n v="0"/>
    <x v="1"/>
    <n v="0"/>
    <n v="278"/>
    <n v="0"/>
    <n v="0"/>
    <n v="0.12509999999999999"/>
    <n v="0"/>
    <n v="0"/>
    <n v="0"/>
    <n v="0"/>
    <n v="0"/>
    <n v="0.12509999999999999"/>
    <n v="0"/>
    <n v="0"/>
  </r>
  <r>
    <x v="0"/>
    <d v="2018-06-18T00:00:00"/>
    <x v="387"/>
    <n v="17105"/>
    <n v="0"/>
    <n v="0"/>
    <n v="4333"/>
    <x v="1"/>
    <n v="6477"/>
    <n v="6295"/>
    <n v="0"/>
    <n v="0"/>
    <n v="7.9116499999999998"/>
    <n v="0"/>
    <n v="0"/>
    <n v="1.5165500000000001"/>
    <n v="0"/>
    <n v="3.5623499999999999"/>
    <n v="2.8327499999999999"/>
    <n v="0"/>
    <n v="0"/>
  </r>
  <r>
    <x v="0"/>
    <d v="2018-06-18T00:00:00"/>
    <x v="84"/>
    <n v="69"/>
    <n v="0"/>
    <n v="0"/>
    <n v="0"/>
    <x v="94"/>
    <n v="0"/>
    <n v="0"/>
    <n v="0"/>
    <n v="0"/>
    <n v="2.76E-2"/>
    <n v="0"/>
    <n v="0"/>
    <n v="0"/>
    <n v="2.76E-2"/>
    <n v="0"/>
    <n v="0"/>
    <n v="0"/>
    <n v="0"/>
  </r>
  <r>
    <x v="0"/>
    <d v="2018-06-18T00:00:00"/>
    <x v="85"/>
    <n v="1531"/>
    <n v="0"/>
    <n v="0"/>
    <n v="0"/>
    <x v="1"/>
    <n v="0"/>
    <n v="1531"/>
    <n v="0"/>
    <n v="0"/>
    <n v="0.57674999999999998"/>
    <n v="0"/>
    <n v="0"/>
    <n v="0"/>
    <n v="0"/>
    <n v="0"/>
    <n v="0.57674999999999998"/>
    <n v="0"/>
    <n v="0"/>
  </r>
  <r>
    <x v="0"/>
    <d v="2018-06-18T00:00:00"/>
    <x v="86"/>
    <n v="37267"/>
    <n v="5489"/>
    <n v="5252"/>
    <n v="5292"/>
    <x v="95"/>
    <n v="0"/>
    <n v="5122"/>
    <n v="5473"/>
    <n v="5392"/>
    <n v="14.3316"/>
    <n v="2.7444999999999999"/>
    <n v="2.8885999999999998"/>
    <n v="1.8522000000000001"/>
    <n v="2.0988000000000002"/>
    <n v="0"/>
    <n v="2.3048999999999999"/>
    <n v="1.0946"/>
    <n v="1.3480000000000001"/>
  </r>
  <r>
    <x v="0"/>
    <d v="2018-06-18T00:00:00"/>
    <x v="256"/>
    <n v="104858"/>
    <n v="11618"/>
    <n v="12678"/>
    <n v="12583"/>
    <x v="96"/>
    <n v="13209"/>
    <n v="13031"/>
    <n v="13479"/>
    <n v="13274"/>
    <n v="42.323549999999997"/>
    <n v="5.8090000000000002"/>
    <n v="6.9729000000000001"/>
    <n v="4.4040499999999998"/>
    <n v="5.9943999999999997"/>
    <n v="7.2649499999999998"/>
    <n v="5.86395"/>
    <n v="2.6958000000000002"/>
    <n v="3.3184999999999998"/>
  </r>
  <r>
    <x v="0"/>
    <d v="2018-06-18T00:00:00"/>
    <x v="388"/>
    <n v="18214"/>
    <n v="2149"/>
    <n v="2215"/>
    <n v="2230"/>
    <x v="97"/>
    <n v="2313"/>
    <n v="2440"/>
    <n v="2192"/>
    <n v="2457"/>
    <n v="7.3832499999999994"/>
    <n v="1.0745"/>
    <n v="1.2182500000000001"/>
    <n v="0.78049999999999997"/>
    <n v="0.88719999999999999"/>
    <n v="1.2721499999999999"/>
    <n v="1.0980000000000001"/>
    <n v="0.43840000000000001"/>
    <n v="0.61424999999999996"/>
  </r>
  <r>
    <x v="0"/>
    <d v="2018-06-18T00:00:00"/>
    <x v="258"/>
    <n v="16132"/>
    <n v="0"/>
    <n v="0"/>
    <n v="16132"/>
    <x v="1"/>
    <n v="0"/>
    <n v="0"/>
    <n v="0"/>
    <n v="0"/>
    <n v="5.6462000000000003"/>
    <n v="0"/>
    <n v="0"/>
    <n v="5.6462000000000003"/>
    <n v="0"/>
    <n v="0"/>
    <n v="0"/>
    <n v="0"/>
    <n v="0"/>
  </r>
  <r>
    <x v="0"/>
    <d v="2018-06-18T00:00:00"/>
    <x v="389"/>
    <n v="1813"/>
    <n v="0"/>
    <n v="0"/>
    <n v="0"/>
    <x v="1"/>
    <n v="0"/>
    <n v="0"/>
    <n v="0"/>
    <n v="1813"/>
    <n v="0.45324999999999999"/>
    <n v="0"/>
    <n v="0"/>
    <n v="0"/>
    <n v="0"/>
    <n v="0"/>
    <n v="0"/>
    <n v="0"/>
    <n v="0.45324999999999999"/>
  </r>
  <r>
    <x v="0"/>
    <d v="2018-06-18T00:00:00"/>
    <x v="390"/>
    <n v="10176"/>
    <n v="0"/>
    <n v="0"/>
    <n v="0"/>
    <x v="98"/>
    <n v="0"/>
    <n v="0"/>
    <n v="0"/>
    <n v="0"/>
    <n v="4.0704000000000002"/>
    <n v="0"/>
    <n v="0"/>
    <n v="0"/>
    <n v="4.0704000000000002"/>
    <n v="0"/>
    <n v="0"/>
    <n v="0"/>
    <n v="0"/>
  </r>
  <r>
    <x v="0"/>
    <d v="2018-06-18T00:00:00"/>
    <x v="89"/>
    <n v="25991"/>
    <n v="15693"/>
    <n v="0"/>
    <n v="0"/>
    <x v="1"/>
    <n v="0"/>
    <n v="10298"/>
    <n v="0"/>
    <n v="0"/>
    <n v="18.58935"/>
    <n v="13.955249999999999"/>
    <n v="0"/>
    <n v="0"/>
    <n v="0"/>
    <n v="0"/>
    <n v="4.6341000000000001"/>
    <n v="0"/>
    <n v="0"/>
  </r>
  <r>
    <x v="0"/>
    <d v="2018-06-18T00:00:00"/>
    <x v="391"/>
    <n v="13"/>
    <n v="0"/>
    <n v="0"/>
    <n v="0"/>
    <x v="1"/>
    <n v="0"/>
    <n v="0"/>
    <n v="0"/>
    <n v="13"/>
    <n v="3.2499999999999999E-3"/>
    <n v="0"/>
    <n v="0"/>
    <n v="0"/>
    <n v="0"/>
    <n v="0"/>
    <n v="0"/>
    <n v="0"/>
    <n v="3.2499999999999999E-3"/>
  </r>
  <r>
    <x v="0"/>
    <d v="2018-06-18T00:00:00"/>
    <x v="91"/>
    <n v="3711"/>
    <n v="0"/>
    <n v="0"/>
    <n v="625"/>
    <x v="1"/>
    <n v="0"/>
    <n v="0"/>
    <n v="0"/>
    <n v="3086"/>
    <n v="0.99024999999999996"/>
    <n v="0"/>
    <n v="0"/>
    <n v="0.21875"/>
    <n v="0"/>
    <n v="0"/>
    <n v="0"/>
    <n v="0"/>
    <n v="0.77149999999999996"/>
  </r>
  <r>
    <x v="0"/>
    <d v="2018-06-18T00:00:00"/>
    <x v="392"/>
    <n v="1020"/>
    <n v="0"/>
    <n v="0"/>
    <n v="1020"/>
    <x v="1"/>
    <n v="0"/>
    <n v="0"/>
    <n v="0"/>
    <n v="0"/>
    <n v="0.18972"/>
    <n v="0"/>
    <n v="0"/>
    <n v="0.18972"/>
    <n v="0"/>
    <n v="0"/>
    <n v="0"/>
    <n v="0"/>
    <n v="0"/>
  </r>
  <r>
    <x v="0"/>
    <d v="2018-06-18T00:00:00"/>
    <x v="393"/>
    <n v="1402"/>
    <n v="0"/>
    <n v="0"/>
    <n v="0"/>
    <x v="1"/>
    <n v="0"/>
    <n v="1402"/>
    <n v="0"/>
    <n v="0"/>
    <n v="0.63090000000000002"/>
    <n v="0"/>
    <n v="0"/>
    <n v="0"/>
    <n v="0"/>
    <n v="0"/>
    <n v="0.63090000000000002"/>
    <n v="0"/>
    <n v="0"/>
  </r>
  <r>
    <x v="0"/>
    <d v="2018-06-18T00:00:00"/>
    <x v="94"/>
    <n v="15"/>
    <n v="0"/>
    <n v="0"/>
    <n v="0"/>
    <x v="1"/>
    <n v="15"/>
    <n v="0"/>
    <n v="0"/>
    <n v="0"/>
    <n v="3.7499999999999999E-3"/>
    <n v="0"/>
    <n v="0"/>
    <n v="0"/>
    <n v="0"/>
    <n v="3.7499999999999999E-3"/>
    <n v="0"/>
    <n v="0"/>
    <n v="0"/>
  </r>
  <r>
    <x v="0"/>
    <d v="2018-06-18T00:00:00"/>
    <x v="394"/>
    <n v="2934"/>
    <n v="478"/>
    <n v="509"/>
    <n v="527"/>
    <x v="1"/>
    <n v="529"/>
    <n v="532"/>
    <n v="0"/>
    <n v="359"/>
    <n v="1.3235000000000001"/>
    <n v="0.23899999999999999"/>
    <n v="0.27994999999999998"/>
    <n v="0.18445"/>
    <n v="0"/>
    <n v="0.29094999999999999"/>
    <n v="0.2394"/>
    <n v="0"/>
    <n v="8.9749999999999996E-2"/>
  </r>
  <r>
    <x v="0"/>
    <d v="2018-06-18T00:00:00"/>
    <x v="95"/>
    <n v="139"/>
    <n v="139"/>
    <n v="0"/>
    <n v="0"/>
    <x v="1"/>
    <n v="0"/>
    <n v="0"/>
    <n v="0"/>
    <n v="0"/>
    <n v="6.9500000000000006E-2"/>
    <n v="6.9500000000000006E-2"/>
    <n v="0"/>
    <n v="0"/>
    <n v="0"/>
    <n v="0"/>
    <n v="0"/>
    <n v="0"/>
    <n v="0"/>
  </r>
  <r>
    <x v="0"/>
    <d v="2018-06-18T00:00:00"/>
    <x v="395"/>
    <n v="439"/>
    <n v="0"/>
    <n v="0"/>
    <n v="0"/>
    <x v="1"/>
    <n v="0"/>
    <n v="0"/>
    <n v="439"/>
    <n v="0"/>
    <n v="8.7800000000000003E-2"/>
    <n v="0"/>
    <n v="0"/>
    <n v="0"/>
    <n v="0"/>
    <n v="0"/>
    <n v="0"/>
    <n v="8.7800000000000003E-2"/>
    <n v="0"/>
  </r>
  <r>
    <x v="0"/>
    <d v="2018-06-18T00:00:00"/>
    <x v="265"/>
    <n v="2894"/>
    <n v="0"/>
    <n v="2894"/>
    <n v="0"/>
    <x v="1"/>
    <n v="0"/>
    <n v="0"/>
    <n v="0"/>
    <n v="0"/>
    <n v="1.5916999999999999"/>
    <n v="0"/>
    <n v="1.5916999999999999"/>
    <n v="0"/>
    <n v="0"/>
    <n v="0"/>
    <n v="0"/>
    <n v="0"/>
    <n v="0"/>
  </r>
  <r>
    <x v="0"/>
    <d v="2018-06-18T00:00:00"/>
    <x v="96"/>
    <n v="1746"/>
    <n v="0"/>
    <n v="0"/>
    <n v="0"/>
    <x v="1"/>
    <n v="1746"/>
    <n v="0"/>
    <n v="0"/>
    <n v="0"/>
    <n v="0.96030000000000004"/>
    <n v="0"/>
    <n v="0"/>
    <n v="0"/>
    <n v="0"/>
    <n v="0.96030000000000004"/>
    <n v="0"/>
    <n v="0"/>
    <n v="0"/>
  </r>
  <r>
    <x v="0"/>
    <d v="2018-06-18T00:00:00"/>
    <x v="396"/>
    <n v="78"/>
    <n v="0"/>
    <n v="0"/>
    <n v="0"/>
    <x v="1"/>
    <n v="0"/>
    <n v="0"/>
    <n v="0"/>
    <n v="0"/>
    <n v="2.7300000000000001E-2"/>
    <n v="0"/>
    <n v="0"/>
    <n v="0"/>
    <n v="0"/>
    <n v="0"/>
    <n v="0"/>
    <n v="0"/>
    <n v="0"/>
  </r>
  <r>
    <x v="0"/>
    <d v="2018-06-18T00:00:00"/>
    <x v="397"/>
    <n v="198"/>
    <n v="0"/>
    <n v="0"/>
    <n v="0"/>
    <x v="1"/>
    <n v="0"/>
    <n v="0"/>
    <n v="0"/>
    <n v="0"/>
    <n v="6.93E-2"/>
    <n v="0"/>
    <n v="0"/>
    <n v="0"/>
    <n v="0"/>
    <n v="0"/>
    <n v="0"/>
    <n v="0"/>
    <n v="0"/>
  </r>
  <r>
    <x v="0"/>
    <d v="2018-06-18T00:00:00"/>
    <x v="398"/>
    <n v="3162"/>
    <n v="0"/>
    <n v="0"/>
    <n v="3162"/>
    <x v="1"/>
    <n v="0"/>
    <n v="0"/>
    <n v="0"/>
    <n v="0"/>
    <n v="1.1067"/>
    <n v="0"/>
    <n v="0"/>
    <n v="1.1067"/>
    <n v="0"/>
    <n v="0"/>
    <n v="0"/>
    <n v="0"/>
    <n v="0"/>
  </r>
  <r>
    <x v="0"/>
    <d v="2018-06-18T00:00:00"/>
    <x v="101"/>
    <n v="1375"/>
    <n v="0"/>
    <n v="0"/>
    <n v="1359"/>
    <x v="99"/>
    <n v="0"/>
    <n v="0"/>
    <n v="0"/>
    <n v="0"/>
    <n v="0.48205000000000003"/>
    <n v="0"/>
    <n v="0"/>
    <n v="0.47565000000000002"/>
    <n v="6.4000000000000003E-3"/>
    <n v="0"/>
    <n v="0"/>
    <n v="0"/>
    <n v="0"/>
  </r>
  <r>
    <x v="0"/>
    <d v="2018-06-18T00:00:00"/>
    <x v="270"/>
    <n v="4831"/>
    <n v="2152"/>
    <n v="1099"/>
    <n v="0"/>
    <x v="1"/>
    <n v="1580"/>
    <n v="0"/>
    <n v="0"/>
    <n v="0"/>
    <n v="1.78525"/>
    <n v="1.0760000000000001"/>
    <n v="0.27474999999999999"/>
    <n v="0"/>
    <n v="0"/>
    <n v="0.4345"/>
    <n v="0"/>
    <n v="0"/>
    <n v="0"/>
  </r>
  <r>
    <x v="0"/>
    <d v="2018-06-18T00:00:00"/>
    <x v="104"/>
    <n v="10359"/>
    <n v="2552"/>
    <n v="2702"/>
    <n v="2916"/>
    <x v="1"/>
    <n v="0"/>
    <n v="2189"/>
    <n v="0"/>
    <n v="0"/>
    <n v="4.2209500000000002"/>
    <n v="1.0207999999999999"/>
    <n v="1.4861"/>
    <n v="0.72899999999999998"/>
    <n v="0"/>
    <n v="0"/>
    <n v="0.98504999999999998"/>
    <n v="0"/>
    <n v="0"/>
  </r>
  <r>
    <x v="0"/>
    <d v="2018-06-18T00:00:00"/>
    <x v="105"/>
    <n v="51513"/>
    <n v="12391"/>
    <n v="5137"/>
    <n v="14459"/>
    <x v="1"/>
    <n v="0"/>
    <n v="14234"/>
    <n v="0"/>
    <n v="0"/>
    <n v="27.229638000000001"/>
    <n v="5.5903999999999998"/>
    <n v="3.5958999999999999"/>
    <n v="6.192438000000001"/>
    <n v="0"/>
    <n v="0"/>
    <n v="8.9402999999999988"/>
    <n v="0"/>
    <n v="0"/>
  </r>
  <r>
    <x v="0"/>
    <d v="2018-06-18T00:00:00"/>
    <x v="106"/>
    <n v="3098"/>
    <n v="0"/>
    <n v="0"/>
    <n v="1785"/>
    <x v="1"/>
    <n v="0"/>
    <n v="0"/>
    <n v="1313"/>
    <n v="0"/>
    <n v="0.88735000000000008"/>
    <n v="0"/>
    <n v="0"/>
    <n v="0.62475000000000003"/>
    <n v="0"/>
    <n v="0"/>
    <n v="0"/>
    <n v="0.2626"/>
    <n v="0"/>
  </r>
  <r>
    <x v="0"/>
    <d v="2018-06-18T00:00:00"/>
    <x v="107"/>
    <n v="4277"/>
    <n v="2407"/>
    <n v="0"/>
    <n v="936"/>
    <x v="1"/>
    <n v="934"/>
    <n v="0"/>
    <n v="0"/>
    <n v="0"/>
    <n v="1.129696"/>
    <n v="0.72209999999999996"/>
    <n v="0"/>
    <n v="0.174096"/>
    <n v="0"/>
    <n v="0.23350000000000001"/>
    <n v="0"/>
    <n v="0"/>
    <n v="0"/>
  </r>
  <r>
    <x v="0"/>
    <d v="2018-06-18T00:00:00"/>
    <x v="272"/>
    <n v="219"/>
    <n v="0"/>
    <n v="0"/>
    <n v="0"/>
    <x v="1"/>
    <n v="0"/>
    <n v="0"/>
    <n v="0"/>
    <n v="219"/>
    <n v="5.475E-2"/>
    <n v="0"/>
    <n v="0"/>
    <n v="0"/>
    <n v="0"/>
    <n v="0"/>
    <n v="0"/>
    <n v="0"/>
    <n v="5.475E-2"/>
  </r>
  <r>
    <x v="0"/>
    <d v="2018-06-18T00:00:00"/>
    <x v="108"/>
    <n v="47098"/>
    <n v="16274"/>
    <n v="0"/>
    <n v="9125"/>
    <x v="100"/>
    <n v="0"/>
    <n v="10343"/>
    <n v="2970"/>
    <n v="0"/>
    <n v="18.742175"/>
    <n v="7.4260000000000002"/>
    <n v="0"/>
    <n v="2.65665"/>
    <n v="0.27637499999999998"/>
    <n v="0"/>
    <n v="3.5822000000000003"/>
    <n v="0.59399999999999997"/>
    <n v="0"/>
  </r>
  <r>
    <x v="0"/>
    <d v="2018-06-18T00:00:00"/>
    <x v="274"/>
    <n v="92"/>
    <n v="0"/>
    <n v="0"/>
    <n v="0"/>
    <x v="1"/>
    <n v="0"/>
    <n v="0"/>
    <n v="0"/>
    <n v="0"/>
    <n v="1.84E-2"/>
    <n v="0"/>
    <n v="0"/>
    <n v="0"/>
    <n v="0"/>
    <n v="0"/>
    <n v="0"/>
    <n v="0"/>
    <n v="0"/>
  </r>
  <r>
    <x v="0"/>
    <d v="2018-06-18T00:00:00"/>
    <x v="111"/>
    <n v="9706"/>
    <n v="0"/>
    <n v="0"/>
    <n v="1974"/>
    <x v="1"/>
    <n v="0"/>
    <n v="7732"/>
    <n v="0"/>
    <n v="0"/>
    <n v="4.1703000000000001"/>
    <n v="0"/>
    <n v="0"/>
    <n v="0.69089999999999996"/>
    <n v="0"/>
    <n v="0"/>
    <n v="3.4794"/>
    <n v="0"/>
    <n v="0"/>
  </r>
  <r>
    <x v="0"/>
    <d v="2018-06-18T00:00:00"/>
    <x v="399"/>
    <n v="1685"/>
    <n v="0"/>
    <n v="0"/>
    <n v="1685"/>
    <x v="1"/>
    <n v="0"/>
    <n v="0"/>
    <n v="0"/>
    <n v="0"/>
    <n v="0.58975"/>
    <n v="0"/>
    <n v="0"/>
    <n v="0.58975"/>
    <n v="0"/>
    <n v="0"/>
    <n v="0"/>
    <n v="0"/>
    <n v="0"/>
  </r>
  <r>
    <x v="0"/>
    <d v="2018-06-18T00:00:00"/>
    <x v="114"/>
    <n v="2111"/>
    <n v="0"/>
    <n v="0"/>
    <n v="0"/>
    <x v="1"/>
    <n v="0"/>
    <n v="0"/>
    <n v="0"/>
    <n v="2111"/>
    <n v="0.52775000000000005"/>
    <n v="0"/>
    <n v="0"/>
    <n v="0"/>
    <n v="0"/>
    <n v="0"/>
    <n v="0"/>
    <n v="0"/>
    <n v="0.52775000000000005"/>
  </r>
  <r>
    <x v="0"/>
    <d v="2018-06-18T00:00:00"/>
    <x v="400"/>
    <n v="768"/>
    <n v="0"/>
    <n v="768"/>
    <n v="0"/>
    <x v="1"/>
    <n v="0"/>
    <n v="0"/>
    <n v="0"/>
    <n v="0"/>
    <n v="0.4224"/>
    <n v="0"/>
    <n v="0.4224"/>
    <n v="0"/>
    <n v="0"/>
    <n v="0"/>
    <n v="0"/>
    <n v="0"/>
    <n v="0"/>
  </r>
  <r>
    <x v="0"/>
    <d v="2018-06-18T00:00:00"/>
    <x v="117"/>
    <n v="17389"/>
    <n v="0"/>
    <n v="5671"/>
    <n v="0"/>
    <x v="1"/>
    <n v="0"/>
    <n v="0"/>
    <n v="0"/>
    <n v="0"/>
    <n v="7.1614000000000004"/>
    <n v="0"/>
    <n v="3.9697"/>
    <n v="0"/>
    <n v="0"/>
    <n v="0"/>
    <n v="0"/>
    <n v="0"/>
    <n v="0"/>
  </r>
  <r>
    <x v="0"/>
    <d v="2018-06-18T00:00:00"/>
    <x v="401"/>
    <n v="1284"/>
    <n v="0"/>
    <n v="0"/>
    <n v="1284"/>
    <x v="1"/>
    <n v="0"/>
    <n v="0"/>
    <n v="0"/>
    <n v="0"/>
    <n v="0.32100000000000001"/>
    <n v="0"/>
    <n v="0"/>
    <n v="0.32100000000000001"/>
    <n v="0"/>
    <n v="0"/>
    <n v="0"/>
    <n v="0"/>
    <n v="0"/>
  </r>
  <r>
    <x v="0"/>
    <d v="2018-06-18T00:00:00"/>
    <x v="118"/>
    <n v="2430"/>
    <n v="0"/>
    <n v="0"/>
    <n v="0"/>
    <x v="1"/>
    <n v="0"/>
    <n v="2430"/>
    <n v="0"/>
    <n v="0"/>
    <n v="1.0934999999999999"/>
    <n v="0"/>
    <n v="0"/>
    <n v="0"/>
    <n v="0"/>
    <n v="0"/>
    <n v="1.0934999999999999"/>
    <n v="0"/>
    <n v="0"/>
  </r>
  <r>
    <x v="0"/>
    <d v="2018-06-18T00:00:00"/>
    <x v="402"/>
    <n v="20849"/>
    <n v="0"/>
    <n v="1837"/>
    <n v="3031"/>
    <x v="1"/>
    <n v="4772"/>
    <n v="3786"/>
    <n v="7423"/>
    <n v="0"/>
    <n v="7.884100000000001"/>
    <n v="0"/>
    <n v="1.0103500000000001"/>
    <n v="1.0608500000000001"/>
    <n v="0"/>
    <n v="2.6246"/>
    <n v="1.7037"/>
    <n v="1.4845999999999997"/>
    <n v="0"/>
  </r>
  <r>
    <x v="0"/>
    <d v="2018-06-18T00:00:00"/>
    <x v="341"/>
    <n v="5468"/>
    <n v="0"/>
    <n v="274"/>
    <n v="2398"/>
    <x v="1"/>
    <n v="2796"/>
    <n v="0"/>
    <n v="0"/>
    <n v="0"/>
    <n v="3.4726119999999998"/>
    <n v="0"/>
    <n v="0.1507"/>
    <n v="1.7841119999999999"/>
    <n v="0"/>
    <n v="1.5378000000000001"/>
    <n v="0"/>
    <n v="0"/>
    <n v="0"/>
  </r>
  <r>
    <x v="0"/>
    <d v="2018-06-18T00:00:00"/>
    <x v="403"/>
    <n v="2588"/>
    <n v="0"/>
    <n v="0"/>
    <n v="0"/>
    <x v="1"/>
    <n v="0"/>
    <n v="0"/>
    <n v="0"/>
    <n v="2588"/>
    <n v="0.64700000000000002"/>
    <n v="0"/>
    <n v="0"/>
    <n v="0"/>
    <n v="0"/>
    <n v="0"/>
    <n v="0"/>
    <n v="0"/>
    <n v="0.64700000000000002"/>
  </r>
  <r>
    <x v="0"/>
    <d v="2018-06-18T00:00:00"/>
    <x v="404"/>
    <n v="1754"/>
    <n v="0"/>
    <n v="0"/>
    <n v="0"/>
    <x v="101"/>
    <n v="0"/>
    <n v="838"/>
    <n v="0"/>
    <n v="0"/>
    <n v="0.74350000000000005"/>
    <n v="0"/>
    <n v="0"/>
    <n v="0"/>
    <n v="0.3664"/>
    <n v="0"/>
    <n v="0.37709999999999999"/>
    <n v="0"/>
    <n v="0"/>
  </r>
  <r>
    <x v="0"/>
    <d v="2018-06-18T00:00:00"/>
    <x v="405"/>
    <n v="1515"/>
    <n v="0"/>
    <n v="0"/>
    <n v="1515"/>
    <x v="1"/>
    <n v="0"/>
    <n v="0"/>
    <n v="0"/>
    <n v="0"/>
    <n v="0.53025"/>
    <n v="0"/>
    <n v="0"/>
    <n v="0.53025"/>
    <n v="0"/>
    <n v="0"/>
    <n v="0"/>
    <n v="0"/>
    <n v="0"/>
  </r>
  <r>
    <x v="0"/>
    <d v="2018-06-18T00:00:00"/>
    <x v="406"/>
    <n v="1237"/>
    <n v="0"/>
    <n v="0"/>
    <n v="0"/>
    <x v="1"/>
    <n v="0"/>
    <n v="0"/>
    <n v="1237"/>
    <n v="0"/>
    <n v="0.24740000000000001"/>
    <n v="0"/>
    <n v="0"/>
    <n v="0"/>
    <n v="0"/>
    <n v="0"/>
    <n v="0"/>
    <n v="0.24740000000000001"/>
    <n v="0"/>
  </r>
  <r>
    <x v="0"/>
    <d v="2018-06-18T00:00:00"/>
    <x v="122"/>
    <n v="54459"/>
    <n v="5757"/>
    <n v="12836"/>
    <n v="0"/>
    <x v="102"/>
    <n v="10939"/>
    <n v="11335"/>
    <n v="2895"/>
    <n v="0"/>
    <n v="26.258775"/>
    <n v="3.8470999999999997"/>
    <n v="7.0989500000000003"/>
    <n v="0"/>
    <n v="3.2281999999999997"/>
    <n v="4.725674999999999"/>
    <n v="6.1267499999999995"/>
    <n v="0.57899999999999996"/>
    <n v="0"/>
  </r>
  <r>
    <x v="0"/>
    <d v="2018-06-18T00:00:00"/>
    <x v="280"/>
    <n v="13"/>
    <n v="0"/>
    <n v="0"/>
    <n v="0"/>
    <x v="1"/>
    <n v="0"/>
    <n v="0"/>
    <n v="13"/>
    <n v="0"/>
    <n v="2.5999999999999999E-3"/>
    <n v="0"/>
    <n v="0"/>
    <n v="0"/>
    <n v="0"/>
    <n v="0"/>
    <n v="0"/>
    <n v="2.5999999999999999E-3"/>
    <n v="0"/>
  </r>
  <r>
    <x v="0"/>
    <d v="2018-06-18T00:00:00"/>
    <x v="407"/>
    <n v="1129"/>
    <n v="0"/>
    <n v="0"/>
    <n v="1129"/>
    <x v="1"/>
    <n v="0"/>
    <n v="0"/>
    <n v="0"/>
    <n v="0"/>
    <n v="0.39515"/>
    <n v="0"/>
    <n v="0"/>
    <n v="0.39515"/>
    <n v="0"/>
    <n v="0"/>
    <n v="0"/>
    <n v="0"/>
    <n v="0"/>
  </r>
  <r>
    <x v="0"/>
    <d v="2018-06-18T00:00:00"/>
    <x v="281"/>
    <n v="10032"/>
    <n v="0"/>
    <n v="4446"/>
    <n v="0"/>
    <x v="1"/>
    <n v="0"/>
    <n v="0"/>
    <n v="0"/>
    <n v="5586"/>
    <n v="3.8418000000000001"/>
    <n v="0"/>
    <n v="2.4453"/>
    <n v="0"/>
    <n v="0"/>
    <n v="0"/>
    <n v="0"/>
    <n v="0"/>
    <n v="1.3965000000000001"/>
  </r>
  <r>
    <x v="0"/>
    <d v="2018-06-18T00:00:00"/>
    <x v="282"/>
    <n v="70482"/>
    <n v="0"/>
    <n v="12027"/>
    <n v="15853"/>
    <x v="103"/>
    <n v="14468"/>
    <n v="11756"/>
    <n v="2938"/>
    <n v="0"/>
    <n v="35.92727"/>
    <n v="0"/>
    <n v="7.0132500000000011"/>
    <n v="8.6648700000000005"/>
    <n v="3.4505999999999997"/>
    <n v="8.2617000000000012"/>
    <n v="6.3291000000000004"/>
    <n v="0.58760000000000001"/>
    <n v="0"/>
  </r>
  <r>
    <x v="0"/>
    <d v="2018-06-18T00:00:00"/>
    <x v="408"/>
    <n v="3542"/>
    <n v="0"/>
    <n v="0"/>
    <n v="0"/>
    <x v="1"/>
    <n v="0"/>
    <n v="0"/>
    <n v="0"/>
    <n v="0"/>
    <n v="0.90320999999999996"/>
    <n v="0"/>
    <n v="0"/>
    <n v="0"/>
    <n v="0"/>
    <n v="0"/>
    <n v="0"/>
    <n v="0"/>
    <n v="0"/>
  </r>
  <r>
    <x v="0"/>
    <d v="2018-06-18T00:00:00"/>
    <x v="283"/>
    <n v="10371"/>
    <n v="0"/>
    <n v="0"/>
    <n v="3240"/>
    <x v="104"/>
    <n v="0"/>
    <n v="3533"/>
    <n v="0"/>
    <n v="0"/>
    <n v="4.1630500000000001"/>
    <n v="0"/>
    <n v="0"/>
    <n v="1.1339999999999999"/>
    <n v="1.4392"/>
    <n v="0"/>
    <n v="1.58985"/>
    <n v="0"/>
    <n v="0"/>
  </r>
  <r>
    <x v="0"/>
    <d v="2018-06-18T00:00:00"/>
    <x v="284"/>
    <n v="32865"/>
    <n v="6465"/>
    <n v="4110"/>
    <n v="4176"/>
    <x v="105"/>
    <n v="6181"/>
    <n v="2834"/>
    <n v="0"/>
    <n v="0"/>
    <n v="14.982821000000001"/>
    <n v="3.9169"/>
    <n v="2.2258500000000003"/>
    <n v="2.2897660000000002"/>
    <n v="1.3046500000000001"/>
    <n v="2.3255750000000002"/>
    <n v="1.4581999999999999"/>
    <n v="0"/>
    <n v="0"/>
  </r>
  <r>
    <x v="0"/>
    <d v="2018-06-18T00:00:00"/>
    <x v="285"/>
    <n v="8071"/>
    <n v="1212"/>
    <n v="1011"/>
    <n v="1124"/>
    <x v="106"/>
    <n v="1494"/>
    <n v="943"/>
    <n v="981"/>
    <n v="0"/>
    <n v="3.5200999999999998"/>
    <n v="0.60599999999999998"/>
    <n v="0.55605000000000004"/>
    <n v="0.39340000000000003"/>
    <n v="0.52239999999999998"/>
    <n v="0.82169999999999999"/>
    <n v="0.42435"/>
    <n v="0.19620000000000001"/>
    <n v="0"/>
  </r>
  <r>
    <x v="0"/>
    <d v="2018-06-18T00:00:00"/>
    <x v="286"/>
    <n v="1962"/>
    <n v="0"/>
    <n v="0"/>
    <n v="980"/>
    <x v="107"/>
    <n v="0"/>
    <n v="0"/>
    <n v="0"/>
    <n v="0"/>
    <n v="1.2012499999999999"/>
    <n v="0"/>
    <n v="0"/>
    <n v="0.83299999999999996"/>
    <n v="0.36825000000000002"/>
    <n v="0"/>
    <n v="0"/>
    <n v="0"/>
    <n v="0"/>
  </r>
  <r>
    <x v="0"/>
    <d v="2018-06-18T00:00:00"/>
    <x v="131"/>
    <n v="2433"/>
    <n v="0"/>
    <n v="0"/>
    <n v="2433"/>
    <x v="1"/>
    <n v="0"/>
    <n v="0"/>
    <n v="0"/>
    <n v="0"/>
    <n v="0.85155000000000003"/>
    <n v="0"/>
    <n v="0"/>
    <n v="0.85155000000000003"/>
    <n v="0"/>
    <n v="0"/>
    <n v="0"/>
    <n v="0"/>
    <n v="0"/>
  </r>
  <r>
    <x v="0"/>
    <d v="2018-06-18T00:00:00"/>
    <x v="132"/>
    <n v="46673"/>
    <n v="5909"/>
    <n v="18877"/>
    <n v="14128"/>
    <x v="1"/>
    <n v="0"/>
    <n v="1458"/>
    <n v="0"/>
    <n v="0"/>
    <n v="29.971032000000001"/>
    <n v="2.9545000000000003"/>
    <n v="12.383649999999999"/>
    <n v="10.511232"/>
    <n v="0"/>
    <n v="0"/>
    <n v="0.65610000000000013"/>
    <n v="0"/>
    <n v="0"/>
  </r>
  <r>
    <x v="0"/>
    <d v="2018-06-18T00:00:00"/>
    <x v="289"/>
    <n v="9884"/>
    <n v="0"/>
    <n v="0"/>
    <n v="9884"/>
    <x v="1"/>
    <n v="0"/>
    <n v="0"/>
    <n v="0"/>
    <n v="0"/>
    <n v="6.3135719999999997"/>
    <n v="0"/>
    <n v="0"/>
    <n v="6.3135719999999997"/>
    <n v="0"/>
    <n v="0"/>
    <n v="0"/>
    <n v="0"/>
    <n v="0"/>
  </r>
  <r>
    <x v="0"/>
    <d v="2018-06-18T00:00:00"/>
    <x v="409"/>
    <n v="31462"/>
    <n v="4519"/>
    <n v="0"/>
    <n v="0"/>
    <x v="1"/>
    <n v="22332"/>
    <n v="0"/>
    <n v="0"/>
    <n v="4611"/>
    <n v="13.691050000000001"/>
    <n v="1.8076000000000001"/>
    <n v="0"/>
    <n v="0"/>
    <n v="0"/>
    <n v="10.269600000000001"/>
    <n v="0"/>
    <n v="0"/>
    <n v="1.61385"/>
  </r>
  <r>
    <x v="0"/>
    <d v="2018-06-18T00:00:00"/>
    <x v="136"/>
    <n v="85"/>
    <n v="0"/>
    <n v="0"/>
    <n v="0"/>
    <x v="1"/>
    <n v="0"/>
    <n v="0"/>
    <n v="85"/>
    <n v="0"/>
    <n v="1.7000000000000001E-2"/>
    <n v="0"/>
    <n v="0"/>
    <n v="0"/>
    <n v="0"/>
    <n v="0"/>
    <n v="0"/>
    <n v="1.7000000000000001E-2"/>
    <n v="0"/>
  </r>
  <r>
    <x v="0"/>
    <d v="2018-06-18T00:00:00"/>
    <x v="291"/>
    <n v="466"/>
    <n v="236"/>
    <n v="0"/>
    <n v="0"/>
    <x v="1"/>
    <n v="0"/>
    <n v="0"/>
    <n v="0"/>
    <n v="230"/>
    <n v="0.1749"/>
    <n v="9.4399999999999998E-2"/>
    <n v="0"/>
    <n v="0"/>
    <n v="0"/>
    <n v="0"/>
    <n v="0"/>
    <n v="0"/>
    <n v="8.0500000000000002E-2"/>
  </r>
  <r>
    <x v="0"/>
    <d v="2018-06-18T00:00:00"/>
    <x v="137"/>
    <n v="1388"/>
    <n v="0"/>
    <n v="0"/>
    <n v="0"/>
    <x v="1"/>
    <n v="1388"/>
    <n v="0"/>
    <n v="0"/>
    <n v="0"/>
    <n v="0.34699999999999998"/>
    <n v="0"/>
    <n v="0"/>
    <n v="0"/>
    <n v="0"/>
    <n v="0.34699999999999998"/>
    <n v="0"/>
    <n v="0"/>
    <n v="0"/>
  </r>
  <r>
    <x v="0"/>
    <d v="2018-06-18T00:00:00"/>
    <x v="138"/>
    <n v="46528"/>
    <n v="4601"/>
    <n v="11127"/>
    <n v="10804"/>
    <x v="108"/>
    <n v="0"/>
    <n v="8708"/>
    <n v="2798"/>
    <n v="2393"/>
    <n v="22.711089000000001"/>
    <n v="2.8227500000000001"/>
    <n v="6.4032"/>
    <n v="5.5260340000000001"/>
    <n v="1.8517700000000001"/>
    <n v="0"/>
    <n v="4.6168499999999995"/>
    <n v="0.55959999999999999"/>
    <n v="0.59824999999999995"/>
  </r>
  <r>
    <x v="0"/>
    <d v="2018-06-18T00:00:00"/>
    <x v="410"/>
    <n v="7625"/>
    <n v="863"/>
    <n v="1567"/>
    <n v="1343"/>
    <x v="109"/>
    <n v="0"/>
    <n v="2449"/>
    <n v="0"/>
    <n v="0"/>
    <n v="5.9541250000000003"/>
    <n v="0.86299999999999999"/>
    <n v="1.0969"/>
    <n v="1.1415499999999998"/>
    <n v="0.52612499999999995"/>
    <n v="0"/>
    <n v="2.3265500000000001"/>
    <n v="0"/>
    <n v="0"/>
  </r>
  <r>
    <x v="0"/>
    <d v="2018-06-18T00:00:00"/>
    <x v="292"/>
    <n v="14992"/>
    <n v="0"/>
    <n v="0"/>
    <n v="0"/>
    <x v="1"/>
    <n v="4493"/>
    <n v="0"/>
    <n v="4555"/>
    <n v="5944"/>
    <n v="4.86815"/>
    <n v="0"/>
    <n v="0"/>
    <n v="0"/>
    <n v="0"/>
    <n v="2.4711500000000002"/>
    <n v="0"/>
    <n v="0.91100000000000003"/>
    <n v="1.486"/>
  </r>
  <r>
    <x v="0"/>
    <d v="2018-06-18T00:00:00"/>
    <x v="293"/>
    <n v="1547"/>
    <n v="0"/>
    <n v="0"/>
    <n v="158"/>
    <x v="1"/>
    <n v="0"/>
    <n v="1389"/>
    <n v="0"/>
    <n v="0"/>
    <n v="0.5363"/>
    <n v="0"/>
    <n v="0"/>
    <n v="3.95E-2"/>
    <n v="0"/>
    <n v="0"/>
    <n v="0.49680000000000002"/>
    <n v="0"/>
    <n v="0"/>
  </r>
  <r>
    <x v="0"/>
    <d v="2018-06-18T00:00:00"/>
    <x v="411"/>
    <n v="18"/>
    <n v="0"/>
    <n v="0"/>
    <n v="0"/>
    <x v="1"/>
    <n v="0"/>
    <n v="18"/>
    <n v="0"/>
    <n v="0"/>
    <n v="8.0999999999999996E-3"/>
    <n v="0"/>
    <n v="0"/>
    <n v="0"/>
    <n v="0"/>
    <n v="0"/>
    <n v="8.0999999999999996E-3"/>
    <n v="0"/>
    <n v="0"/>
  </r>
  <r>
    <x v="0"/>
    <d v="2018-06-18T00:00:00"/>
    <x v="294"/>
    <n v="7965"/>
    <n v="0"/>
    <n v="1925"/>
    <n v="650"/>
    <x v="1"/>
    <n v="691"/>
    <n v="678"/>
    <n v="4021"/>
    <n v="0"/>
    <n v="2.7755999999999998"/>
    <n v="0"/>
    <n v="1.0587500000000001"/>
    <n v="0.22750000000000001"/>
    <n v="0"/>
    <n v="0.38005"/>
    <n v="0.30509999999999998"/>
    <n v="0.80420000000000003"/>
    <n v="0"/>
  </r>
  <r>
    <x v="0"/>
    <d v="2018-06-18T00:00:00"/>
    <x v="145"/>
    <n v="22906"/>
    <n v="0"/>
    <n v="2732"/>
    <n v="5381"/>
    <x v="110"/>
    <n v="0"/>
    <n v="3093"/>
    <n v="6060"/>
    <n v="0"/>
    <n v="8.2457999999999991"/>
    <n v="0"/>
    <n v="1.5025999999999999"/>
    <n v="1.8833500000000001"/>
    <n v="2.2559999999999998"/>
    <n v="0"/>
    <n v="1.39185"/>
    <n v="1.212"/>
    <n v="0"/>
  </r>
  <r>
    <x v="0"/>
    <d v="2018-06-18T00:00:00"/>
    <x v="412"/>
    <n v="24275"/>
    <n v="0"/>
    <n v="0"/>
    <n v="6348"/>
    <x v="111"/>
    <n v="0"/>
    <n v="5592"/>
    <n v="6293"/>
    <n v="0"/>
    <n v="8.4136000000000006"/>
    <n v="0"/>
    <n v="0"/>
    <n v="2.2218"/>
    <n v="2.4167999999999998"/>
    <n v="0"/>
    <n v="2.5164"/>
    <n v="1.2585999999999999"/>
    <n v="0"/>
  </r>
  <r>
    <x v="0"/>
    <d v="2018-06-18T00:00:00"/>
    <x v="295"/>
    <n v="11642"/>
    <n v="0"/>
    <n v="0"/>
    <n v="6724"/>
    <x v="1"/>
    <n v="0"/>
    <n v="4918"/>
    <n v="0"/>
    <n v="0"/>
    <n v="4.5664999999999996"/>
    <n v="0"/>
    <n v="0"/>
    <n v="2.3534000000000002"/>
    <n v="0"/>
    <n v="0"/>
    <n v="2.2130999999999998"/>
    <n v="0"/>
    <n v="0"/>
  </r>
  <r>
    <x v="0"/>
    <d v="2018-06-18T00:00:00"/>
    <x v="146"/>
    <n v="4948"/>
    <n v="0"/>
    <n v="0"/>
    <n v="1578"/>
    <x v="1"/>
    <n v="1294"/>
    <n v="2076"/>
    <n v="0"/>
    <n v="0"/>
    <n v="2.3927"/>
    <n v="0"/>
    <n v="0"/>
    <n v="0.55230000000000001"/>
    <n v="0"/>
    <n v="0.90620000000000001"/>
    <n v="0.93419999999999992"/>
    <n v="0"/>
    <n v="0"/>
  </r>
  <r>
    <x v="0"/>
    <d v="2018-06-18T00:00:00"/>
    <x v="413"/>
    <n v="2552"/>
    <n v="0"/>
    <n v="0"/>
    <n v="0"/>
    <x v="1"/>
    <n v="0"/>
    <n v="0"/>
    <n v="2552"/>
    <n v="0"/>
    <n v="0.51039999999999996"/>
    <n v="0"/>
    <n v="0"/>
    <n v="0"/>
    <n v="0"/>
    <n v="0"/>
    <n v="0"/>
    <n v="0.51039999999999996"/>
    <n v="0"/>
  </r>
  <r>
    <x v="0"/>
    <d v="2018-06-18T00:00:00"/>
    <x v="414"/>
    <n v="17985"/>
    <n v="0"/>
    <n v="0"/>
    <n v="0"/>
    <x v="1"/>
    <n v="0"/>
    <n v="0"/>
    <n v="0"/>
    <n v="17985"/>
    <n v="4.4962499999999999"/>
    <n v="0"/>
    <n v="0"/>
    <n v="0"/>
    <n v="0"/>
    <n v="0"/>
    <n v="0"/>
    <n v="0"/>
    <n v="4.4962499999999999"/>
  </r>
  <r>
    <x v="0"/>
    <d v="2018-06-18T00:00:00"/>
    <x v="297"/>
    <n v="12685"/>
    <n v="0"/>
    <n v="0"/>
    <n v="0"/>
    <x v="112"/>
    <n v="0"/>
    <n v="0"/>
    <n v="0"/>
    <n v="0"/>
    <n v="4.9681249999999997"/>
    <n v="0"/>
    <n v="0"/>
    <n v="0"/>
    <n v="4.9681249999999997"/>
    <n v="0"/>
    <n v="0"/>
    <n v="0"/>
    <n v="0"/>
  </r>
  <r>
    <x v="0"/>
    <d v="2018-06-18T00:00:00"/>
    <x v="415"/>
    <n v="1564"/>
    <n v="0"/>
    <n v="0"/>
    <n v="1120"/>
    <x v="1"/>
    <n v="444"/>
    <n v="0"/>
    <n v="0"/>
    <n v="0"/>
    <n v="0.63619999999999999"/>
    <n v="0"/>
    <n v="0"/>
    <n v="0.39200000000000002"/>
    <n v="0"/>
    <n v="0.2442"/>
    <n v="0"/>
    <n v="0"/>
    <n v="0"/>
  </r>
  <r>
    <x v="0"/>
    <d v="2018-06-18T00:00:00"/>
    <x v="298"/>
    <n v="276"/>
    <n v="0"/>
    <n v="0"/>
    <n v="0"/>
    <x v="1"/>
    <n v="276"/>
    <n v="0"/>
    <n v="0"/>
    <n v="0"/>
    <n v="0.15179999999999999"/>
    <n v="0"/>
    <n v="0"/>
    <n v="0"/>
    <n v="0"/>
    <n v="0.15179999999999999"/>
    <n v="0"/>
    <n v="0"/>
    <n v="0"/>
  </r>
  <r>
    <x v="0"/>
    <d v="2018-06-18T00:00:00"/>
    <x v="416"/>
    <n v="8184"/>
    <n v="0"/>
    <n v="0"/>
    <n v="0"/>
    <x v="1"/>
    <n v="0"/>
    <n v="2758"/>
    <n v="5426"/>
    <n v="0"/>
    <n v="2.3262999999999998"/>
    <n v="0"/>
    <n v="0"/>
    <n v="0"/>
    <n v="0"/>
    <n v="0"/>
    <n v="1.2411000000000001"/>
    <n v="1.0851999999999999"/>
    <n v="0"/>
  </r>
  <r>
    <x v="0"/>
    <d v="2018-06-18T00:00:00"/>
    <x v="150"/>
    <n v="21704"/>
    <n v="8852"/>
    <n v="0"/>
    <n v="0"/>
    <x v="1"/>
    <n v="0"/>
    <n v="9191"/>
    <n v="3661"/>
    <n v="0"/>
    <n v="8.0779499999999995"/>
    <n v="3.9832000000000001"/>
    <n v="0"/>
    <n v="0"/>
    <n v="0"/>
    <n v="0"/>
    <n v="3.3625499999999997"/>
    <n v="0.73219999999999996"/>
    <n v="0"/>
  </r>
  <r>
    <x v="0"/>
    <d v="2018-06-18T00:00:00"/>
    <x v="151"/>
    <n v="295"/>
    <n v="0"/>
    <n v="0"/>
    <n v="0"/>
    <x v="1"/>
    <n v="0"/>
    <n v="295"/>
    <n v="0"/>
    <n v="0"/>
    <n v="0.13275000000000001"/>
    <n v="0"/>
    <n v="0"/>
    <n v="0"/>
    <n v="0"/>
    <n v="0"/>
    <n v="0.13275000000000001"/>
    <n v="0"/>
    <n v="0"/>
  </r>
  <r>
    <x v="0"/>
    <d v="2018-06-18T00:00:00"/>
    <x v="152"/>
    <n v="6967"/>
    <n v="1369"/>
    <n v="2758"/>
    <n v="0"/>
    <x v="1"/>
    <n v="0"/>
    <n v="1355"/>
    <n v="1485"/>
    <n v="0"/>
    <n v="3.65055"/>
    <n v="0.54759999999999998"/>
    <n v="1.5186999999999999"/>
    <n v="0"/>
    <n v="0"/>
    <n v="0"/>
    <n v="1.28725"/>
    <n v="0.29699999999999999"/>
    <n v="0"/>
  </r>
  <r>
    <x v="0"/>
    <d v="2018-06-18T00:00:00"/>
    <x v="417"/>
    <n v="1699"/>
    <n v="0"/>
    <n v="0"/>
    <n v="1699"/>
    <x v="1"/>
    <n v="0"/>
    <n v="0"/>
    <n v="0"/>
    <n v="0"/>
    <n v="0.59465000000000001"/>
    <n v="0"/>
    <n v="0"/>
    <n v="0.59465000000000001"/>
    <n v="0"/>
    <n v="0"/>
    <n v="0"/>
    <n v="0"/>
    <n v="0"/>
  </r>
  <r>
    <x v="0"/>
    <d v="2018-06-18T00:00:00"/>
    <x v="418"/>
    <n v="286"/>
    <n v="0"/>
    <n v="0"/>
    <n v="0"/>
    <x v="1"/>
    <n v="0"/>
    <n v="0"/>
    <n v="286"/>
    <n v="0"/>
    <n v="5.7200000000000001E-2"/>
    <n v="0"/>
    <n v="0"/>
    <n v="0"/>
    <n v="0"/>
    <n v="0"/>
    <n v="0"/>
    <n v="5.7200000000000001E-2"/>
    <n v="0"/>
  </r>
  <r>
    <x v="0"/>
    <d v="2018-06-18T00:00:00"/>
    <x v="301"/>
    <n v="489"/>
    <n v="0"/>
    <n v="0"/>
    <n v="0"/>
    <x v="1"/>
    <n v="0"/>
    <n v="164"/>
    <n v="325"/>
    <n v="0"/>
    <n v="0.13880000000000001"/>
    <n v="0"/>
    <n v="0"/>
    <n v="0"/>
    <n v="0"/>
    <n v="0"/>
    <n v="7.3800000000000004E-2"/>
    <n v="6.5000000000000002E-2"/>
    <n v="0"/>
  </r>
  <r>
    <x v="0"/>
    <d v="2018-06-18T00:00:00"/>
    <x v="155"/>
    <n v="17595"/>
    <n v="0"/>
    <n v="0"/>
    <n v="5949"/>
    <x v="1"/>
    <n v="6097"/>
    <n v="0"/>
    <n v="0"/>
    <n v="5549"/>
    <n v="6.8227499999999992"/>
    <n v="0"/>
    <n v="0"/>
    <n v="2.0821499999999999"/>
    <n v="0"/>
    <n v="3.3533499999999998"/>
    <n v="0"/>
    <n v="0"/>
    <n v="1.3872500000000001"/>
  </r>
  <r>
    <x v="0"/>
    <d v="2018-06-18T00:00:00"/>
    <x v="156"/>
    <n v="51513"/>
    <n v="16252"/>
    <n v="5783"/>
    <n v="10153"/>
    <x v="113"/>
    <n v="11435"/>
    <n v="1527"/>
    <n v="1327"/>
    <n v="0"/>
    <n v="20.735464999999998"/>
    <n v="7.1817000000000002"/>
    <n v="2.07335"/>
    <n v="2.70485"/>
    <n v="0.60319999999999996"/>
    <n v="5.8260499999999995"/>
    <n v="0.68714999999999993"/>
    <n v="0.26539999999999997"/>
    <n v="0"/>
  </r>
  <r>
    <x v="0"/>
    <d v="2018-06-18T00:00:00"/>
    <x v="157"/>
    <n v="4455"/>
    <n v="0"/>
    <n v="0"/>
    <n v="1108"/>
    <x v="1"/>
    <n v="1214"/>
    <n v="1175"/>
    <n v="84"/>
    <n v="874"/>
    <n v="1.8195499999999998"/>
    <n v="0"/>
    <n v="0"/>
    <n v="0.38779999999999998"/>
    <n v="0"/>
    <n v="0.66769999999999996"/>
    <n v="0.52875000000000005"/>
    <n v="1.6799999999999999E-2"/>
    <n v="0.2185"/>
  </r>
  <r>
    <x v="0"/>
    <d v="2018-06-18T00:00:00"/>
    <x v="159"/>
    <n v="3018"/>
    <n v="0"/>
    <n v="0"/>
    <n v="0"/>
    <x v="1"/>
    <n v="0"/>
    <n v="3018"/>
    <n v="0"/>
    <n v="0"/>
    <n v="1.3581000000000001"/>
    <n v="0"/>
    <n v="0"/>
    <n v="0"/>
    <n v="0"/>
    <n v="0"/>
    <n v="1.3581000000000001"/>
    <n v="0"/>
    <n v="0"/>
  </r>
  <r>
    <x v="0"/>
    <d v="2018-06-18T00:00:00"/>
    <x v="308"/>
    <n v="517"/>
    <n v="0"/>
    <n v="0"/>
    <n v="0"/>
    <x v="1"/>
    <n v="0"/>
    <n v="0"/>
    <n v="517"/>
    <n v="0"/>
    <n v="0.10340000000000001"/>
    <n v="0"/>
    <n v="0"/>
    <n v="0"/>
    <n v="0"/>
    <n v="0"/>
    <n v="0"/>
    <n v="0.10340000000000001"/>
    <n v="0"/>
  </r>
  <r>
    <x v="0"/>
    <d v="2018-06-18T00:00:00"/>
    <x v="419"/>
    <n v="3433"/>
    <n v="0"/>
    <n v="0"/>
    <n v="1493"/>
    <x v="114"/>
    <n v="0"/>
    <n v="0"/>
    <n v="0"/>
    <n v="0"/>
    <n v="1.2985500000000001"/>
    <n v="0"/>
    <n v="0"/>
    <n v="0.52254999999999996"/>
    <n v="0.77600000000000002"/>
    <n v="0"/>
    <n v="0"/>
    <n v="0"/>
    <n v="0"/>
  </r>
  <r>
    <x v="0"/>
    <d v="2018-06-18T00:00:00"/>
    <x v="420"/>
    <n v="2065"/>
    <n v="0"/>
    <n v="0"/>
    <n v="0"/>
    <x v="1"/>
    <n v="0"/>
    <n v="2065"/>
    <n v="0"/>
    <n v="0"/>
    <n v="0.92925000000000002"/>
    <n v="0"/>
    <n v="0"/>
    <n v="0"/>
    <n v="0"/>
    <n v="0"/>
    <n v="0.92925000000000002"/>
    <n v="0"/>
    <n v="0"/>
  </r>
  <r>
    <x v="0"/>
    <d v="2018-06-18T00:00:00"/>
    <x v="310"/>
    <n v="373"/>
    <n v="0"/>
    <n v="0"/>
    <n v="0"/>
    <x v="1"/>
    <n v="0"/>
    <n v="373"/>
    <n v="0"/>
    <n v="0"/>
    <n v="0.16785"/>
    <n v="0"/>
    <n v="0"/>
    <n v="0"/>
    <n v="0"/>
    <n v="0"/>
    <n v="0.16785"/>
    <n v="0"/>
    <n v="0"/>
  </r>
  <r>
    <x v="0"/>
    <d v="2018-06-18T00:00:00"/>
    <x v="421"/>
    <n v="1956"/>
    <n v="0"/>
    <n v="0"/>
    <n v="0"/>
    <x v="1"/>
    <n v="0"/>
    <n v="1956"/>
    <n v="0"/>
    <n v="0"/>
    <n v="0.88019999999999998"/>
    <n v="0"/>
    <n v="0"/>
    <n v="0"/>
    <n v="0"/>
    <n v="0"/>
    <n v="0.88019999999999998"/>
    <n v="0"/>
    <n v="0"/>
  </r>
  <r>
    <x v="0"/>
    <d v="2018-06-18T00:00:00"/>
    <x v="422"/>
    <n v="531"/>
    <n v="0"/>
    <n v="531"/>
    <n v="0"/>
    <x v="1"/>
    <n v="0"/>
    <n v="0"/>
    <n v="0"/>
    <n v="0"/>
    <n v="0.29204999999999998"/>
    <n v="0"/>
    <n v="0.29204999999999998"/>
    <n v="0"/>
    <n v="0"/>
    <n v="0"/>
    <n v="0"/>
    <n v="0"/>
    <n v="0"/>
  </r>
  <r>
    <x v="0"/>
    <d v="2018-06-18T00:00:00"/>
    <x v="423"/>
    <n v="10151"/>
    <n v="0"/>
    <n v="0"/>
    <n v="3755"/>
    <x v="1"/>
    <n v="0"/>
    <n v="3228"/>
    <n v="0"/>
    <n v="3168"/>
    <n v="3.5588499999999996"/>
    <n v="0"/>
    <n v="0"/>
    <n v="1.3142499999999999"/>
    <n v="0"/>
    <n v="0"/>
    <n v="1.4525999999999999"/>
    <n v="0"/>
    <n v="0.79200000000000004"/>
  </r>
  <r>
    <x v="0"/>
    <d v="2018-06-18T00:00:00"/>
    <x v="424"/>
    <n v="5548"/>
    <n v="0"/>
    <n v="0"/>
    <n v="0"/>
    <x v="1"/>
    <n v="0"/>
    <n v="5548"/>
    <n v="0"/>
    <n v="0"/>
    <n v="2.4965999999999999"/>
    <n v="0"/>
    <n v="0"/>
    <n v="0"/>
    <n v="0"/>
    <n v="0"/>
    <n v="2.4965999999999999"/>
    <n v="0"/>
    <n v="0"/>
  </r>
  <r>
    <x v="0"/>
    <d v="2018-06-18T00:00:00"/>
    <x v="311"/>
    <n v="43409"/>
    <n v="0"/>
    <n v="0"/>
    <n v="5943"/>
    <x v="23"/>
    <n v="5873"/>
    <n v="10211"/>
    <n v="10273"/>
    <n v="8574"/>
    <n v="15.117250000000002"/>
    <n v="0"/>
    <n v="0"/>
    <n v="2.08005"/>
    <n v="1.014"/>
    <n v="3.2301500000000001"/>
    <n v="4.5949500000000008"/>
    <n v="2.0545999999999998"/>
    <n v="2.1435"/>
  </r>
  <r>
    <x v="0"/>
    <d v="2018-06-18T00:00:00"/>
    <x v="425"/>
    <n v="7201"/>
    <n v="0"/>
    <n v="0"/>
    <n v="2839"/>
    <x v="1"/>
    <n v="0"/>
    <n v="2823"/>
    <n v="1539"/>
    <n v="0"/>
    <n v="2.5718000000000001"/>
    <n v="0"/>
    <n v="0"/>
    <n v="0.99365000000000003"/>
    <n v="0"/>
    <n v="0"/>
    <n v="1.2703500000000001"/>
    <n v="0.30780000000000002"/>
    <n v="0"/>
  </r>
  <r>
    <x v="0"/>
    <d v="2018-06-18T00:00:00"/>
    <x v="166"/>
    <n v="1620"/>
    <n v="0"/>
    <n v="0"/>
    <n v="542"/>
    <x v="1"/>
    <n v="0"/>
    <n v="529"/>
    <n v="0"/>
    <n v="549"/>
    <n v="0.56500000000000006"/>
    <n v="0"/>
    <n v="0"/>
    <n v="0.18970000000000001"/>
    <n v="0"/>
    <n v="0"/>
    <n v="0.23805000000000001"/>
    <n v="0"/>
    <n v="0.13725000000000001"/>
  </r>
  <r>
    <x v="0"/>
    <d v="2018-06-18T00:00:00"/>
    <x v="167"/>
    <n v="7920"/>
    <n v="5728"/>
    <n v="0"/>
    <n v="0"/>
    <x v="1"/>
    <n v="0"/>
    <n v="0"/>
    <n v="0"/>
    <n v="2192"/>
    <n v="3.4119999999999999"/>
    <n v="2.8639999999999999"/>
    <n v="0"/>
    <n v="0"/>
    <n v="0"/>
    <n v="0"/>
    <n v="0"/>
    <n v="0"/>
    <n v="0.54800000000000004"/>
  </r>
  <r>
    <x v="0"/>
    <d v="2018-06-18T00:00:00"/>
    <x v="168"/>
    <n v="11259"/>
    <n v="7652"/>
    <n v="0"/>
    <n v="0"/>
    <x v="115"/>
    <n v="0"/>
    <n v="0"/>
    <n v="456"/>
    <n v="0"/>
    <n v="5.4971449999999997"/>
    <n v="4.5212500000000002"/>
    <n v="0"/>
    <n v="0"/>
    <n v="0.88469500000000001"/>
    <n v="0"/>
    <n v="0"/>
    <n v="9.1200000000000003E-2"/>
    <n v="0"/>
  </r>
  <r>
    <x v="0"/>
    <d v="2018-06-18T00:00:00"/>
    <x v="426"/>
    <n v="542"/>
    <n v="0"/>
    <n v="0"/>
    <n v="0"/>
    <x v="1"/>
    <n v="0"/>
    <n v="0"/>
    <n v="542"/>
    <n v="0"/>
    <n v="0.1084"/>
    <n v="0"/>
    <n v="0"/>
    <n v="0"/>
    <n v="0"/>
    <n v="0"/>
    <n v="0"/>
    <n v="0.1084"/>
    <n v="0"/>
  </r>
  <r>
    <x v="0"/>
    <d v="2018-06-18T00:00:00"/>
    <x v="169"/>
    <n v="50325"/>
    <n v="0"/>
    <n v="13268"/>
    <n v="11978"/>
    <x v="1"/>
    <n v="13243"/>
    <n v="11836"/>
    <n v="0"/>
    <n v="0"/>
    <n v="24.099550000000001"/>
    <n v="0"/>
    <n v="7.2973999999999997"/>
    <n v="4.1923000000000004"/>
    <n v="0"/>
    <n v="7.2836499999999997"/>
    <n v="5.3262"/>
    <n v="0"/>
    <n v="0"/>
  </r>
  <r>
    <x v="0"/>
    <d v="2018-06-18T00:00:00"/>
    <x v="170"/>
    <n v="2296"/>
    <n v="0"/>
    <n v="0"/>
    <n v="2296"/>
    <x v="1"/>
    <n v="0"/>
    <n v="0"/>
    <n v="0"/>
    <n v="0"/>
    <n v="0.80359999999999998"/>
    <n v="0"/>
    <n v="0"/>
    <n v="0.80359999999999998"/>
    <n v="0"/>
    <n v="0"/>
    <n v="0"/>
    <n v="0"/>
    <n v="0"/>
  </r>
  <r>
    <x v="0"/>
    <d v="2018-06-18T00:00:00"/>
    <x v="313"/>
    <n v="1472"/>
    <n v="0"/>
    <n v="0"/>
    <n v="1472"/>
    <x v="1"/>
    <n v="0"/>
    <n v="0"/>
    <n v="0"/>
    <n v="0"/>
    <n v="0.51519999999999999"/>
    <n v="0"/>
    <n v="0"/>
    <n v="0.51519999999999999"/>
    <n v="0"/>
    <n v="0"/>
    <n v="0"/>
    <n v="0"/>
    <n v="0"/>
  </r>
  <r>
    <x v="0"/>
    <d v="2018-06-18T00:00:00"/>
    <x v="316"/>
    <n v="11125"/>
    <n v="0"/>
    <n v="0"/>
    <n v="0"/>
    <x v="116"/>
    <n v="0"/>
    <n v="0"/>
    <n v="5359"/>
    <n v="0"/>
    <n v="3.3782000000000001"/>
    <n v="0"/>
    <n v="0"/>
    <n v="0"/>
    <n v="2.3064"/>
    <n v="0"/>
    <n v="0"/>
    <n v="1.0718000000000001"/>
    <n v="0"/>
  </r>
  <r>
    <x v="0"/>
    <d v="2018-06-18T00:00:00"/>
    <x v="171"/>
    <n v="4368"/>
    <n v="0"/>
    <n v="0"/>
    <n v="0"/>
    <x v="1"/>
    <n v="0"/>
    <n v="0"/>
    <n v="0"/>
    <n v="0"/>
    <n v="0.6552"/>
    <n v="0"/>
    <n v="0"/>
    <n v="0"/>
    <n v="0"/>
    <n v="0"/>
    <n v="0"/>
    <n v="0"/>
    <n v="0"/>
  </r>
  <r>
    <x v="0"/>
    <d v="2018-06-18T00:00:00"/>
    <x v="318"/>
    <n v="32"/>
    <n v="0"/>
    <n v="0"/>
    <n v="0"/>
    <x v="1"/>
    <n v="0"/>
    <n v="0"/>
    <n v="0"/>
    <n v="32"/>
    <n v="8.0000000000000002E-3"/>
    <n v="0"/>
    <n v="0"/>
    <n v="0"/>
    <n v="0"/>
    <n v="0"/>
    <n v="0"/>
    <n v="0"/>
    <n v="8.0000000000000002E-3"/>
  </r>
  <r>
    <x v="0"/>
    <d v="2018-06-18T00:00:00"/>
    <x v="320"/>
    <n v="627"/>
    <n v="0"/>
    <n v="0"/>
    <n v="0"/>
    <x v="1"/>
    <n v="0"/>
    <n v="627"/>
    <n v="0"/>
    <n v="0"/>
    <n v="0.28215000000000001"/>
    <n v="0"/>
    <n v="0"/>
    <n v="0"/>
    <n v="0"/>
    <n v="0"/>
    <n v="0.28215000000000001"/>
    <n v="0"/>
    <n v="0"/>
  </r>
  <r>
    <x v="0"/>
    <d v="2018-06-18T00:00:00"/>
    <x v="173"/>
    <n v="760"/>
    <n v="0"/>
    <n v="0"/>
    <n v="0"/>
    <x v="117"/>
    <n v="0"/>
    <n v="239"/>
    <n v="0"/>
    <n v="0"/>
    <n v="0.31595000000000001"/>
    <n v="0"/>
    <n v="0"/>
    <n v="0"/>
    <n v="0.2084"/>
    <n v="0"/>
    <n v="0.10755000000000001"/>
    <n v="0"/>
    <n v="0"/>
  </r>
  <r>
    <x v="0"/>
    <d v="2018-06-18T00:00:00"/>
    <x v="176"/>
    <n v="11"/>
    <n v="0"/>
    <n v="11"/>
    <n v="0"/>
    <x v="1"/>
    <n v="0"/>
    <n v="0"/>
    <n v="0"/>
    <n v="0"/>
    <n v="6.0499999999999998E-3"/>
    <n v="0"/>
    <n v="6.0499999999999998E-3"/>
    <n v="0"/>
    <n v="0"/>
    <n v="0"/>
    <n v="0"/>
    <n v="0"/>
    <n v="0"/>
  </r>
  <r>
    <x v="0"/>
    <d v="2018-06-18T00:00:00"/>
    <x v="427"/>
    <n v="102"/>
    <n v="0"/>
    <n v="0"/>
    <n v="0"/>
    <x v="1"/>
    <n v="102"/>
    <n v="0"/>
    <n v="0"/>
    <n v="0"/>
    <n v="5.6099999999999997E-2"/>
    <n v="0"/>
    <n v="0"/>
    <n v="0"/>
    <n v="0"/>
    <n v="5.6099999999999997E-2"/>
    <n v="0"/>
    <n v="0"/>
    <n v="0"/>
  </r>
  <r>
    <x v="0"/>
    <d v="2018-06-18T00:00:00"/>
    <x v="183"/>
    <n v="8585"/>
    <n v="0"/>
    <n v="2513"/>
    <n v="0"/>
    <x v="118"/>
    <n v="0"/>
    <n v="2041"/>
    <n v="0"/>
    <n v="0"/>
    <n v="3.9594999999999998"/>
    <n v="0"/>
    <n v="1.42865"/>
    <n v="0"/>
    <n v="1.6124000000000001"/>
    <n v="0"/>
    <n v="0.91844999999999999"/>
    <n v="0"/>
    <n v="0"/>
  </r>
  <r>
    <x v="0"/>
    <d v="2018-06-18T00:00:00"/>
    <x v="184"/>
    <n v="29809"/>
    <n v="0"/>
    <n v="9905"/>
    <n v="9917"/>
    <x v="1"/>
    <n v="0"/>
    <n v="9987"/>
    <n v="0"/>
    <n v="0"/>
    <n v="24.8506"/>
    <n v="0"/>
    <n v="6.9335000000000004"/>
    <n v="8.4294499999999992"/>
    <n v="0"/>
    <n v="0"/>
    <n v="9.4876500000000004"/>
    <n v="0"/>
    <n v="0"/>
  </r>
  <r>
    <x v="0"/>
    <d v="2018-06-18T00:00:00"/>
    <x v="428"/>
    <n v="535"/>
    <n v="0"/>
    <n v="0"/>
    <n v="0"/>
    <x v="1"/>
    <n v="0"/>
    <n v="535"/>
    <n v="0"/>
    <n v="0"/>
    <n v="0.24074999999999999"/>
    <n v="0"/>
    <n v="0"/>
    <n v="0"/>
    <n v="0"/>
    <n v="0"/>
    <n v="0.24074999999999999"/>
    <n v="0"/>
    <n v="0"/>
  </r>
  <r>
    <x v="0"/>
    <d v="2018-06-18T00:00:00"/>
    <x v="429"/>
    <n v="2900"/>
    <n v="0"/>
    <n v="0"/>
    <n v="0"/>
    <x v="119"/>
    <n v="0"/>
    <n v="0"/>
    <n v="0"/>
    <n v="0"/>
    <n v="1.1599999999999999"/>
    <n v="0"/>
    <n v="0"/>
    <n v="0"/>
    <n v="1.1599999999999999"/>
    <n v="0"/>
    <n v="0"/>
    <n v="0"/>
    <n v="0"/>
  </r>
  <r>
    <x v="0"/>
    <d v="2018-06-18T00:00:00"/>
    <x v="430"/>
    <n v="485"/>
    <n v="0"/>
    <n v="245"/>
    <n v="0"/>
    <x v="1"/>
    <n v="240"/>
    <n v="0"/>
    <n v="0"/>
    <n v="0"/>
    <n v="0.26675000000000004"/>
    <n v="0"/>
    <n v="0.13475000000000001"/>
    <n v="0"/>
    <n v="0"/>
    <n v="0.13200000000000001"/>
    <n v="0"/>
    <n v="0"/>
    <n v="0"/>
  </r>
  <r>
    <x v="0"/>
    <d v="2018-06-18T00:00:00"/>
    <x v="431"/>
    <n v="19"/>
    <n v="0"/>
    <n v="0"/>
    <n v="19"/>
    <x v="1"/>
    <n v="0"/>
    <n v="0"/>
    <n v="0"/>
    <n v="0"/>
    <n v="3.5339999999999998E-3"/>
    <n v="0"/>
    <n v="0"/>
    <n v="3.5339999999999998E-3"/>
    <n v="0"/>
    <n v="0"/>
    <n v="0"/>
    <n v="0"/>
    <n v="0"/>
  </r>
  <r>
    <x v="0"/>
    <d v="2018-06-18T00:00:00"/>
    <x v="432"/>
    <n v="1867"/>
    <n v="0"/>
    <n v="0"/>
    <n v="0"/>
    <x v="120"/>
    <n v="0"/>
    <n v="0"/>
    <n v="0"/>
    <n v="0"/>
    <n v="0.74680000000000002"/>
    <n v="0"/>
    <n v="0"/>
    <n v="0"/>
    <n v="0.74680000000000002"/>
    <n v="0"/>
    <n v="0"/>
    <n v="0"/>
    <n v="0"/>
  </r>
  <r>
    <x v="0"/>
    <d v="2018-06-18T00:00:00"/>
    <x v="187"/>
    <n v="17"/>
    <n v="0"/>
    <n v="0"/>
    <n v="0"/>
    <x v="1"/>
    <n v="0"/>
    <n v="0"/>
    <n v="0"/>
    <n v="0"/>
    <n v="2.5500000000000002E-3"/>
    <n v="0"/>
    <n v="0"/>
    <n v="0"/>
    <n v="0"/>
    <n v="0"/>
    <n v="0"/>
    <n v="0"/>
    <n v="0"/>
  </r>
  <r>
    <x v="0"/>
    <d v="2018-06-18T00:00:00"/>
    <x v="433"/>
    <n v="2506"/>
    <n v="0"/>
    <n v="2506"/>
    <n v="0"/>
    <x v="1"/>
    <n v="0"/>
    <n v="0"/>
    <n v="0"/>
    <n v="0"/>
    <n v="1.3783000000000001"/>
    <n v="0"/>
    <n v="1.3783000000000001"/>
    <n v="0"/>
    <n v="0"/>
    <n v="0"/>
    <n v="0"/>
    <n v="0"/>
    <n v="0"/>
  </r>
  <r>
    <x v="0"/>
    <d v="2018-06-18T00:00:00"/>
    <x v="434"/>
    <n v="180"/>
    <n v="0"/>
    <n v="0"/>
    <n v="0"/>
    <x v="121"/>
    <n v="0"/>
    <n v="0"/>
    <n v="0"/>
    <n v="0"/>
    <n v="7.1999999999999995E-2"/>
    <n v="0"/>
    <n v="0"/>
    <n v="0"/>
    <n v="7.1999999999999995E-2"/>
    <n v="0"/>
    <n v="0"/>
    <n v="0"/>
    <n v="0"/>
  </r>
  <r>
    <x v="0"/>
    <d v="2018-06-18T00:00:00"/>
    <x v="435"/>
    <n v="534"/>
    <n v="0"/>
    <n v="0"/>
    <n v="0"/>
    <x v="122"/>
    <n v="0"/>
    <n v="0"/>
    <n v="0"/>
    <n v="0"/>
    <n v="0.21360000000000001"/>
    <n v="0"/>
    <n v="0"/>
    <n v="0"/>
    <n v="0.21360000000000001"/>
    <n v="0"/>
    <n v="0"/>
    <n v="0"/>
    <n v="0"/>
  </r>
  <r>
    <x v="0"/>
    <d v="2018-06-18T00:00:00"/>
    <x v="190"/>
    <n v="2496"/>
    <n v="0"/>
    <n v="0"/>
    <n v="0"/>
    <x v="1"/>
    <n v="0"/>
    <n v="0"/>
    <n v="2496"/>
    <n v="0"/>
    <n v="0.49919999999999998"/>
    <n v="0"/>
    <n v="0"/>
    <n v="0"/>
    <n v="0"/>
    <n v="0"/>
    <n v="0"/>
    <n v="0.49919999999999998"/>
    <n v="0"/>
  </r>
  <r>
    <x v="0"/>
    <d v="2018-06-18T00:00:00"/>
    <x v="436"/>
    <n v="1194"/>
    <n v="0"/>
    <n v="0"/>
    <n v="0"/>
    <x v="123"/>
    <n v="0"/>
    <n v="906"/>
    <n v="0"/>
    <n v="0"/>
    <n v="0.52290000000000003"/>
    <n v="0"/>
    <n v="0"/>
    <n v="0"/>
    <n v="0.1152"/>
    <n v="0"/>
    <n v="0.40770000000000001"/>
    <n v="0"/>
    <n v="0"/>
  </r>
  <r>
    <x v="0"/>
    <d v="2018-06-18T00:00:00"/>
    <x v="191"/>
    <n v="27677"/>
    <n v="0"/>
    <n v="3402"/>
    <n v="8749"/>
    <x v="124"/>
    <n v="11028"/>
    <n v="935"/>
    <n v="494"/>
    <n v="0"/>
    <n v="12.622977000000001"/>
    <n v="0"/>
    <n v="0.94650000000000001"/>
    <n v="4.4170020000000001"/>
    <n v="0.13897500000000002"/>
    <n v="5.3092500000000005"/>
    <n v="0.26874999999999999"/>
    <n v="9.8799999999999999E-2"/>
    <n v="0"/>
  </r>
  <r>
    <x v="0"/>
    <d v="2018-06-18T00:00:00"/>
    <x v="192"/>
    <n v="1759"/>
    <n v="0"/>
    <n v="1759"/>
    <n v="0"/>
    <x v="1"/>
    <n v="0"/>
    <n v="0"/>
    <n v="0"/>
    <n v="0"/>
    <n v="0.96745000000000003"/>
    <n v="0"/>
    <n v="0.96745000000000003"/>
    <n v="0"/>
    <n v="0"/>
    <n v="0"/>
    <n v="0"/>
    <n v="0"/>
    <n v="0"/>
  </r>
  <r>
    <x v="0"/>
    <d v="2018-06-18T00:00:00"/>
    <x v="327"/>
    <n v="435"/>
    <n v="0"/>
    <n v="0"/>
    <n v="0"/>
    <x v="1"/>
    <n v="0"/>
    <n v="435"/>
    <n v="0"/>
    <n v="0"/>
    <n v="6.5250000000000002E-2"/>
    <n v="0"/>
    <n v="0"/>
    <n v="0"/>
    <n v="0"/>
    <n v="0"/>
    <n v="6.5250000000000002E-2"/>
    <n v="0"/>
    <n v="0"/>
  </r>
  <r>
    <x v="0"/>
    <d v="2018-06-18T00:00:00"/>
    <x v="193"/>
    <n v="8985"/>
    <n v="0"/>
    <n v="0"/>
    <n v="0"/>
    <x v="1"/>
    <n v="0"/>
    <n v="6806"/>
    <n v="2179"/>
    <n v="0"/>
    <n v="2.8059500000000002"/>
    <n v="0"/>
    <n v="0"/>
    <n v="0"/>
    <n v="0"/>
    <n v="0"/>
    <n v="2.3701500000000002"/>
    <n v="0.43580000000000002"/>
    <n v="0"/>
  </r>
  <r>
    <x v="0"/>
    <d v="2018-06-18T00:00:00"/>
    <x v="437"/>
    <n v="864"/>
    <n v="0"/>
    <n v="0"/>
    <n v="0"/>
    <x v="1"/>
    <n v="0"/>
    <n v="864"/>
    <n v="0"/>
    <n v="0"/>
    <n v="0.38879999999999998"/>
    <n v="0"/>
    <n v="0"/>
    <n v="0"/>
    <n v="0"/>
    <n v="0"/>
    <n v="0.38879999999999998"/>
    <n v="0"/>
    <n v="0"/>
  </r>
  <r>
    <x v="0"/>
    <d v="2018-06-18T00:00:00"/>
    <x v="194"/>
    <n v="6150"/>
    <n v="3077"/>
    <n v="0"/>
    <n v="0"/>
    <x v="1"/>
    <n v="3073"/>
    <n v="0"/>
    <n v="0"/>
    <n v="0"/>
    <n v="2.2021499999999996"/>
    <n v="1.1303000000000001"/>
    <n v="0"/>
    <n v="0"/>
    <n v="0"/>
    <n v="1.07185"/>
    <n v="0"/>
    <n v="0"/>
    <n v="0"/>
  </r>
  <r>
    <x v="0"/>
    <d v="2018-06-18T00:00:00"/>
    <x v="329"/>
    <n v="72"/>
    <n v="0"/>
    <n v="0"/>
    <n v="0"/>
    <x v="1"/>
    <n v="0"/>
    <n v="72"/>
    <n v="0"/>
    <n v="0"/>
    <n v="3.2399999999999998E-2"/>
    <n v="0"/>
    <n v="0"/>
    <n v="0"/>
    <n v="0"/>
    <n v="0"/>
    <n v="3.2399999999999998E-2"/>
    <n v="0"/>
    <n v="0"/>
  </r>
  <r>
    <x v="0"/>
    <d v="2018-06-18T00:00:00"/>
    <x v="198"/>
    <n v="4036"/>
    <n v="0"/>
    <n v="0"/>
    <n v="0"/>
    <x v="125"/>
    <n v="843"/>
    <n v="1723"/>
    <n v="0"/>
    <n v="0"/>
    <n v="1.827"/>
    <n v="0"/>
    <n v="0"/>
    <n v="0"/>
    <n v="0.58799999999999997"/>
    <n v="0.46365000000000001"/>
    <n v="0.77534999999999998"/>
    <n v="0"/>
    <n v="0"/>
  </r>
  <r>
    <x v="0"/>
    <d v="2018-06-18T00:00:00"/>
    <x v="438"/>
    <n v="1525"/>
    <n v="0"/>
    <n v="1525"/>
    <n v="0"/>
    <x v="1"/>
    <n v="0"/>
    <n v="0"/>
    <n v="0"/>
    <n v="0"/>
    <n v="0.83875"/>
    <n v="0"/>
    <n v="0.83875"/>
    <n v="0"/>
    <n v="0"/>
    <n v="0"/>
    <n v="0"/>
    <n v="0"/>
    <n v="0"/>
  </r>
  <r>
    <x v="0"/>
    <d v="2018-06-18T00:00:00"/>
    <x v="199"/>
    <n v="753"/>
    <n v="0"/>
    <n v="0"/>
    <n v="0"/>
    <x v="1"/>
    <n v="753"/>
    <n v="0"/>
    <n v="0"/>
    <n v="0"/>
    <n v="0.18825"/>
    <n v="0"/>
    <n v="0"/>
    <n v="0"/>
    <n v="0"/>
    <n v="0.18825"/>
    <n v="0"/>
    <n v="0"/>
    <n v="0"/>
  </r>
  <r>
    <x v="0"/>
    <d v="2018-06-18T00:00:00"/>
    <x v="332"/>
    <n v="1856"/>
    <n v="0"/>
    <n v="0"/>
    <n v="0"/>
    <x v="1"/>
    <n v="0"/>
    <n v="1856"/>
    <n v="0"/>
    <n v="0"/>
    <n v="0.83520000000000005"/>
    <n v="0"/>
    <n v="0"/>
    <n v="0"/>
    <n v="0"/>
    <n v="0"/>
    <n v="0.83520000000000005"/>
    <n v="0"/>
    <n v="0"/>
  </r>
  <r>
    <x v="0"/>
    <d v="2018-06-18T00:00:00"/>
    <x v="202"/>
    <n v="113"/>
    <n v="0"/>
    <n v="0"/>
    <n v="0"/>
    <x v="1"/>
    <n v="0"/>
    <n v="113"/>
    <n v="0"/>
    <n v="0"/>
    <n v="4.6350000000000002E-2"/>
    <n v="0"/>
    <n v="0"/>
    <n v="0"/>
    <n v="0"/>
    <n v="0"/>
    <n v="4.6350000000000002E-2"/>
    <n v="0"/>
    <n v="0"/>
  </r>
  <r>
    <x v="0"/>
    <d v="2018-06-18T00:00:00"/>
    <x v="203"/>
    <n v="8303"/>
    <n v="0"/>
    <n v="0"/>
    <n v="8223"/>
    <x v="1"/>
    <n v="0"/>
    <n v="0"/>
    <n v="80"/>
    <n v="0"/>
    <n v="2.89405"/>
    <n v="0"/>
    <n v="0"/>
    <n v="2.87805"/>
    <n v="0"/>
    <n v="0"/>
    <n v="0"/>
    <n v="1.6E-2"/>
    <n v="0"/>
  </r>
  <r>
    <x v="0"/>
    <d v="2018-06-18T00:00:00"/>
    <x v="342"/>
    <n v="1081"/>
    <n v="0"/>
    <n v="0"/>
    <n v="849"/>
    <x v="1"/>
    <n v="0"/>
    <n v="0"/>
    <n v="0"/>
    <n v="0"/>
    <n v="0.60127200000000003"/>
    <n v="0"/>
    <n v="0"/>
    <n v="0.47367199999999998"/>
    <n v="0"/>
    <n v="0"/>
    <n v="0"/>
    <n v="0"/>
    <n v="0"/>
  </r>
  <r>
    <x v="0"/>
    <d v="2018-06-18T00:00:00"/>
    <x v="335"/>
    <n v="4321"/>
    <n v="0"/>
    <n v="0"/>
    <n v="0"/>
    <x v="126"/>
    <n v="0"/>
    <n v="0"/>
    <n v="1067"/>
    <n v="0"/>
    <n v="0.98954999999999993"/>
    <n v="0"/>
    <n v="0"/>
    <n v="0"/>
    <n v="0.61129999999999995"/>
    <n v="0"/>
    <n v="0"/>
    <n v="0.21340000000000001"/>
    <n v="0"/>
  </r>
  <r>
    <x v="0"/>
    <d v="2018-06-18T00:00:00"/>
    <x v="337"/>
    <n v="5977"/>
    <n v="2033"/>
    <n v="951"/>
    <n v="2042"/>
    <x v="1"/>
    <n v="951"/>
    <n v="0"/>
    <n v="0"/>
    <n v="0"/>
    <n v="1.7992000000000001"/>
    <n v="0.81320000000000003"/>
    <n v="0.23774999999999999"/>
    <n v="0.51049999999999995"/>
    <n v="0"/>
    <n v="0.23774999999999999"/>
    <n v="0"/>
    <n v="0"/>
    <n v="0"/>
  </r>
  <r>
    <x v="0"/>
    <d v="2018-06-18T00:00:00"/>
    <x v="210"/>
    <n v="4246"/>
    <n v="0"/>
    <n v="0"/>
    <n v="0"/>
    <x v="1"/>
    <n v="0"/>
    <n v="2100"/>
    <n v="2146"/>
    <n v="0"/>
    <n v="1.3742000000000001"/>
    <n v="0"/>
    <n v="0"/>
    <n v="0"/>
    <n v="0"/>
    <n v="0"/>
    <n v="0.94500000000000006"/>
    <n v="0.42920000000000003"/>
    <n v="0"/>
  </r>
  <r>
    <x v="0"/>
    <d v="2018-06-18T00:00:00"/>
    <x v="439"/>
    <n v="4171"/>
    <n v="0"/>
    <n v="0"/>
    <n v="2695"/>
    <x v="1"/>
    <n v="0"/>
    <n v="1476"/>
    <n v="0"/>
    <n v="0"/>
    <n v="1.60745"/>
    <n v="0"/>
    <n v="0"/>
    <n v="0.94325000000000003"/>
    <n v="0"/>
    <n v="0"/>
    <n v="0.66420000000000001"/>
    <n v="0"/>
    <n v="0"/>
  </r>
  <r>
    <x v="0"/>
    <d v="2018-06-18T00:00:00"/>
    <x v="211"/>
    <n v="8537"/>
    <n v="0"/>
    <n v="2253"/>
    <n v="1694"/>
    <x v="1"/>
    <n v="4389"/>
    <n v="0"/>
    <n v="201"/>
    <n v="0"/>
    <n v="3.4847000000000001"/>
    <n v="0"/>
    <n v="1.23915"/>
    <n v="0.42350000000000004"/>
    <n v="0"/>
    <n v="1.7818499999999999"/>
    <n v="0"/>
    <n v="4.02E-2"/>
    <n v="0"/>
  </r>
  <r>
    <x v="0"/>
    <d v="2018-06-18T00:00:00"/>
    <x v="338"/>
    <n v="6985"/>
    <n v="0"/>
    <n v="0"/>
    <n v="42"/>
    <x v="127"/>
    <n v="0"/>
    <n v="0"/>
    <n v="1932"/>
    <n v="0"/>
    <n v="2.4055"/>
    <n v="0"/>
    <n v="0"/>
    <n v="1.47E-2"/>
    <n v="2.0044"/>
    <n v="0"/>
    <n v="0"/>
    <n v="0.38640000000000002"/>
    <n v="0"/>
  </r>
  <r>
    <x v="0"/>
    <d v="2018-06-18T00:00:00"/>
    <x v="440"/>
    <n v="2546"/>
    <n v="0"/>
    <n v="0"/>
    <n v="0"/>
    <x v="1"/>
    <n v="0"/>
    <n v="0"/>
    <n v="2546"/>
    <n v="0"/>
    <n v="0.50919999999999999"/>
    <n v="0"/>
    <n v="0"/>
    <n v="0"/>
    <n v="0"/>
    <n v="0"/>
    <n v="0"/>
    <n v="0.50919999999999999"/>
    <n v="0"/>
  </r>
  <r>
    <x v="0"/>
    <d v="2018-06-18T00:00:00"/>
    <x v="213"/>
    <n v="5935"/>
    <n v="0"/>
    <n v="0"/>
    <n v="0"/>
    <x v="1"/>
    <n v="0"/>
    <n v="0"/>
    <n v="0"/>
    <n v="0"/>
    <n v="0.89024999999999999"/>
    <n v="0"/>
    <n v="0"/>
    <n v="0"/>
    <n v="0"/>
    <n v="0"/>
    <n v="0"/>
    <n v="0"/>
    <n v="0"/>
  </r>
  <r>
    <x v="0"/>
    <d v="2018-06-18T00:00:00"/>
    <x v="214"/>
    <n v="21541"/>
    <n v="0"/>
    <n v="0"/>
    <n v="0"/>
    <x v="1"/>
    <n v="0"/>
    <n v="21541"/>
    <n v="0"/>
    <n v="0"/>
    <n v="9.2995000000000001"/>
    <n v="0"/>
    <n v="0"/>
    <n v="0"/>
    <n v="0"/>
    <n v="0"/>
    <n v="9.2995000000000001"/>
    <n v="0"/>
    <n v="0"/>
  </r>
  <r>
    <x v="0"/>
    <d v="2018-06-18T00:00:00"/>
    <x v="216"/>
    <n v="38888"/>
    <n v="0"/>
    <n v="9621"/>
    <n v="9408"/>
    <x v="128"/>
    <n v="10289"/>
    <n v="3120"/>
    <n v="3202"/>
    <n v="0"/>
    <n v="18.013294000000002"/>
    <n v="0"/>
    <n v="5.2723500000000003"/>
    <n v="4.2635939999999994"/>
    <n v="1.2991999999999999"/>
    <n v="5.13375"/>
    <n v="1.4039999999999999"/>
    <n v="0.64039999999999997"/>
    <n v="0"/>
  </r>
  <r>
    <x v="0"/>
    <d v="2018-07-01T00:00:00"/>
    <x v="6"/>
    <n v="8821"/>
    <n v="5395"/>
    <n v="3426"/>
    <n v="0"/>
    <x v="1"/>
    <n v="0"/>
    <n v="0"/>
    <n v="0"/>
    <n v="0"/>
    <n v="1.9482999999999999"/>
    <n v="1.3487499999999999"/>
    <n v="0.59955000000000003"/>
    <n v="0"/>
    <n v="0"/>
    <n v="0"/>
    <n v="0"/>
    <n v="0"/>
    <n v="0"/>
  </r>
  <r>
    <x v="0"/>
    <d v="2018-07-01T00:00:00"/>
    <x v="441"/>
    <n v="2119"/>
    <n v="0"/>
    <n v="2119"/>
    <n v="0"/>
    <x v="1"/>
    <n v="0"/>
    <n v="0"/>
    <n v="0"/>
    <n v="0"/>
    <n v="0.37082500000000002"/>
    <n v="0"/>
    <n v="0.37082500000000002"/>
    <n v="0"/>
    <n v="0"/>
    <n v="0"/>
    <n v="0"/>
    <n v="0"/>
    <n v="0"/>
  </r>
  <r>
    <x v="0"/>
    <d v="2018-07-01T00:00:00"/>
    <x v="239"/>
    <n v="6428"/>
    <n v="3585"/>
    <n v="2843"/>
    <n v="0"/>
    <x v="1"/>
    <n v="0"/>
    <n v="0"/>
    <n v="0"/>
    <n v="0"/>
    <n v="1.2170749999999999"/>
    <n v="0.71955000000000002"/>
    <n v="0.497525"/>
    <n v="0"/>
    <n v="0"/>
    <n v="0"/>
    <n v="0"/>
    <n v="0"/>
    <n v="0"/>
  </r>
  <r>
    <x v="0"/>
    <d v="2018-07-01T00:00:00"/>
    <x v="94"/>
    <n v="22432"/>
    <n v="4686"/>
    <n v="4621"/>
    <n v="4390"/>
    <x v="1"/>
    <n v="4528"/>
    <n v="4207"/>
    <n v="0"/>
    <n v="0"/>
    <n v="3.0988950000000002"/>
    <n v="0.70289999999999997"/>
    <n v="0.80867500000000003"/>
    <n v="0.54874999999999996"/>
    <n v="0"/>
    <n v="0.40751999999999999"/>
    <n v="0.63105"/>
    <n v="0"/>
    <n v="0"/>
  </r>
  <r>
    <x v="0"/>
    <d v="2018-07-01T00:00:00"/>
    <x v="341"/>
    <n v="4625"/>
    <n v="0"/>
    <n v="4625"/>
    <n v="0"/>
    <x v="1"/>
    <n v="0"/>
    <n v="0"/>
    <n v="0"/>
    <n v="0"/>
    <n v="0.80937499999999996"/>
    <n v="0"/>
    <n v="0.80937499999999996"/>
    <n v="0"/>
    <n v="0"/>
    <n v="0"/>
    <n v="0"/>
    <n v="0"/>
    <n v="0"/>
  </r>
  <r>
    <x v="0"/>
    <d v="2018-07-01T00:00:00"/>
    <x v="152"/>
    <n v="924"/>
    <n v="0"/>
    <n v="0"/>
    <n v="924"/>
    <x v="1"/>
    <n v="0"/>
    <n v="0"/>
    <n v="0"/>
    <n v="0"/>
    <n v="0.11550000000000001"/>
    <n v="0"/>
    <n v="0"/>
    <n v="0.11550000000000001"/>
    <n v="0"/>
    <n v="0"/>
    <n v="0"/>
    <n v="0"/>
    <n v="0"/>
  </r>
  <r>
    <x v="0"/>
    <d v="2018-07-01T00:00:00"/>
    <x v="191"/>
    <n v="2487"/>
    <n v="0"/>
    <n v="648"/>
    <n v="1839"/>
    <x v="1"/>
    <n v="0"/>
    <n v="0"/>
    <n v="0"/>
    <n v="0"/>
    <n v="0.38924999999999998"/>
    <n v="0"/>
    <n v="0.1134"/>
    <n v="0.27584999999999998"/>
    <n v="0"/>
    <n v="0"/>
    <n v="0"/>
    <n v="0"/>
    <n v="0"/>
  </r>
  <r>
    <x v="0"/>
    <d v="2018-07-01T00:00:00"/>
    <x v="192"/>
    <n v="11547"/>
    <n v="0"/>
    <n v="5824"/>
    <n v="5723"/>
    <x v="1"/>
    <n v="0"/>
    <n v="0"/>
    <n v="0"/>
    <n v="0"/>
    <n v="1.8064750000000001"/>
    <n v="0"/>
    <n v="1.0192000000000001"/>
    <n v="0.78727499999999995"/>
    <n v="0"/>
    <n v="0"/>
    <n v="0"/>
    <n v="0"/>
    <n v="0"/>
  </r>
  <r>
    <x v="0"/>
    <d v="2018-07-01T00:00:00"/>
    <x v="342"/>
    <n v="661"/>
    <n v="0"/>
    <n v="0"/>
    <n v="661"/>
    <x v="1"/>
    <n v="0"/>
    <n v="0"/>
    <n v="0"/>
    <n v="0"/>
    <n v="9.9150000000000002E-2"/>
    <n v="0"/>
    <n v="0"/>
    <n v="9.9150000000000002E-2"/>
    <n v="0"/>
    <n v="0"/>
    <n v="0"/>
    <n v="0"/>
    <n v="0"/>
  </r>
  <r>
    <x v="0"/>
    <d v="2018-07-18T00:00:00"/>
    <x v="442"/>
    <n v="3022"/>
    <n v="1687"/>
    <n v="0"/>
    <n v="0"/>
    <x v="129"/>
    <n v="0"/>
    <n v="0"/>
    <n v="0"/>
    <n v="0"/>
    <n v="2.1876250000000002"/>
    <n v="1.6870000000000001"/>
    <n v="0"/>
    <n v="0"/>
    <n v="0.50062499999999999"/>
    <n v="0"/>
    <n v="0"/>
    <n v="0"/>
    <n v="0"/>
  </r>
  <r>
    <x v="0"/>
    <d v="2018-07-18T00:00:00"/>
    <x v="443"/>
    <n v="4312"/>
    <n v="0"/>
    <n v="0"/>
    <n v="1541"/>
    <x v="1"/>
    <n v="0"/>
    <n v="1134"/>
    <n v="1637"/>
    <n v="0"/>
    <n v="1.3770500000000001"/>
    <n v="0"/>
    <n v="0"/>
    <n v="0.53935"/>
    <n v="0"/>
    <n v="0"/>
    <n v="0.51029999999999998"/>
    <n v="0.32740000000000002"/>
    <n v="0"/>
  </r>
  <r>
    <x v="0"/>
    <d v="2018-07-18T00:00:00"/>
    <x v="0"/>
    <n v="305"/>
    <n v="0"/>
    <n v="0"/>
    <n v="0"/>
    <x v="1"/>
    <n v="0"/>
    <n v="104"/>
    <n v="201"/>
    <n v="0"/>
    <n v="8.6999999999999994E-2"/>
    <n v="0"/>
    <n v="0"/>
    <n v="0"/>
    <n v="0"/>
    <n v="0"/>
    <n v="4.6800000000000001E-2"/>
    <n v="4.02E-2"/>
    <n v="0"/>
  </r>
  <r>
    <x v="0"/>
    <d v="2018-07-18T00:00:00"/>
    <x v="218"/>
    <n v="1474"/>
    <n v="0"/>
    <n v="0"/>
    <n v="0"/>
    <x v="130"/>
    <n v="0"/>
    <n v="0"/>
    <n v="0"/>
    <n v="0"/>
    <n v="0.58960000000000001"/>
    <n v="0"/>
    <n v="0"/>
    <n v="0"/>
    <n v="0.58960000000000001"/>
    <n v="0"/>
    <n v="0"/>
    <n v="0"/>
    <n v="0"/>
  </r>
  <r>
    <x v="0"/>
    <d v="2018-07-18T00:00:00"/>
    <x v="444"/>
    <n v="6465"/>
    <n v="2825"/>
    <n v="3640"/>
    <n v="0"/>
    <x v="1"/>
    <n v="0"/>
    <n v="0"/>
    <n v="0"/>
    <n v="0"/>
    <n v="3.4144999999999999"/>
    <n v="1.4125000000000001"/>
    <n v="2.0019999999999998"/>
    <n v="0"/>
    <n v="0"/>
    <n v="0"/>
    <n v="0"/>
    <n v="0"/>
    <n v="0"/>
  </r>
  <r>
    <x v="0"/>
    <d v="2018-07-18T00:00:00"/>
    <x v="445"/>
    <n v="2624"/>
    <n v="0"/>
    <n v="0"/>
    <n v="0"/>
    <x v="1"/>
    <n v="0"/>
    <n v="2624"/>
    <n v="0"/>
    <n v="0"/>
    <n v="1.1808000000000001"/>
    <n v="0"/>
    <n v="0"/>
    <n v="0"/>
    <n v="0"/>
    <n v="0"/>
    <n v="1.1808000000000001"/>
    <n v="0"/>
    <n v="0"/>
  </r>
  <r>
    <x v="0"/>
    <d v="2018-07-18T00:00:00"/>
    <x v="446"/>
    <n v="261"/>
    <n v="0"/>
    <n v="0"/>
    <n v="134"/>
    <x v="1"/>
    <n v="0"/>
    <n v="45"/>
    <n v="82"/>
    <n v="0"/>
    <n v="8.3549999999999999E-2"/>
    <n v="0"/>
    <n v="0"/>
    <n v="4.6899999999999997E-2"/>
    <n v="0"/>
    <n v="0"/>
    <n v="2.0250000000000001E-2"/>
    <n v="1.6400000000000001E-2"/>
    <n v="0"/>
  </r>
  <r>
    <x v="0"/>
    <d v="2018-07-18T00:00:00"/>
    <x v="344"/>
    <n v="7237"/>
    <n v="0"/>
    <n v="0"/>
    <n v="0"/>
    <x v="1"/>
    <n v="0"/>
    <n v="0"/>
    <n v="1689"/>
    <n v="5548"/>
    <n v="1.7248000000000001"/>
    <n v="0"/>
    <n v="0"/>
    <n v="0"/>
    <n v="0"/>
    <n v="0"/>
    <n v="0"/>
    <n v="0.33779999999999999"/>
    <n v="1.387"/>
  </r>
  <r>
    <x v="0"/>
    <d v="2018-07-18T00:00:00"/>
    <x v="2"/>
    <n v="3149"/>
    <n v="0"/>
    <n v="0"/>
    <n v="1027"/>
    <x v="1"/>
    <n v="1332"/>
    <n v="0"/>
    <n v="0"/>
    <n v="790"/>
    <n v="1.28955"/>
    <n v="0"/>
    <n v="0"/>
    <n v="0.35944999999999999"/>
    <n v="0"/>
    <n v="0.73260000000000003"/>
    <n v="0"/>
    <n v="0"/>
    <n v="0.19750000000000001"/>
  </r>
  <r>
    <x v="0"/>
    <d v="2018-07-18T00:00:00"/>
    <x v="3"/>
    <n v="6500"/>
    <n v="1467"/>
    <n v="0"/>
    <n v="2177"/>
    <x v="1"/>
    <n v="0"/>
    <n v="1507"/>
    <n v="1349"/>
    <n v="0"/>
    <n v="2.2967000000000004"/>
    <n v="0.58679999999999999"/>
    <n v="0"/>
    <n v="0.76195000000000002"/>
    <n v="0"/>
    <n v="0"/>
    <n v="0.67815000000000003"/>
    <n v="0.26979999999999998"/>
    <n v="0"/>
  </r>
  <r>
    <x v="0"/>
    <d v="2018-07-18T00:00:00"/>
    <x v="346"/>
    <n v="3581"/>
    <n v="0"/>
    <n v="0"/>
    <n v="0"/>
    <x v="1"/>
    <n v="955"/>
    <n v="1370"/>
    <n v="0"/>
    <n v="1256"/>
    <n v="1.4557500000000001"/>
    <n v="0"/>
    <n v="0"/>
    <n v="0"/>
    <n v="0"/>
    <n v="0.52524999999999999"/>
    <n v="0.61650000000000005"/>
    <n v="0"/>
    <n v="0.314"/>
  </r>
  <r>
    <x v="0"/>
    <d v="2018-07-18T00:00:00"/>
    <x v="220"/>
    <n v="21138"/>
    <n v="0"/>
    <n v="5297"/>
    <n v="5254"/>
    <x v="1"/>
    <n v="0"/>
    <n v="5261"/>
    <n v="5326"/>
    <n v="0"/>
    <n v="8.184899999999999"/>
    <n v="0"/>
    <n v="2.9133499999999999"/>
    <n v="1.8389"/>
    <n v="0"/>
    <n v="0"/>
    <n v="2.3674499999999998"/>
    <n v="1.0651999999999999"/>
    <n v="0"/>
  </r>
  <r>
    <x v="0"/>
    <d v="2018-07-18T00:00:00"/>
    <x v="447"/>
    <n v="7573"/>
    <n v="2138"/>
    <n v="1582"/>
    <n v="704"/>
    <x v="1"/>
    <n v="1869"/>
    <n v="0"/>
    <n v="1280"/>
    <n v="0"/>
    <n v="2.82735"/>
    <n v="0.97760000000000002"/>
    <n v="0.67810000000000004"/>
    <n v="0.17599999999999999"/>
    <n v="0"/>
    <n v="0.73965000000000003"/>
    <n v="0"/>
    <n v="0.25600000000000001"/>
    <n v="0"/>
  </r>
  <r>
    <x v="0"/>
    <d v="2018-07-18T00:00:00"/>
    <x v="4"/>
    <n v="44642"/>
    <n v="7865"/>
    <n v="7011"/>
    <n v="6928"/>
    <x v="131"/>
    <n v="6525"/>
    <n v="5783"/>
    <n v="1965"/>
    <n v="0"/>
    <n v="20.478451"/>
    <n v="4.5588999999999995"/>
    <n v="3.6363000000000003"/>
    <n v="3.3420359999999998"/>
    <n v="1.77"/>
    <n v="2.8902000000000001"/>
    <n v="2.9810499999999998"/>
    <n v="0.39300000000000002"/>
    <n v="0"/>
  </r>
  <r>
    <x v="0"/>
    <d v="2018-07-18T00:00:00"/>
    <x v="5"/>
    <n v="4836"/>
    <n v="0"/>
    <n v="2391"/>
    <n v="2445"/>
    <x v="1"/>
    <n v="0"/>
    <n v="0"/>
    <n v="0"/>
    <n v="0"/>
    <n v="2.1707999999999998"/>
    <n v="0"/>
    <n v="1.3150500000000001"/>
    <n v="0.85575000000000001"/>
    <n v="0"/>
    <n v="0"/>
    <n v="0"/>
    <n v="0"/>
    <n v="0"/>
  </r>
  <r>
    <x v="0"/>
    <d v="2018-07-18T00:00:00"/>
    <x v="6"/>
    <n v="3139"/>
    <n v="0"/>
    <n v="0"/>
    <n v="1845"/>
    <x v="1"/>
    <n v="297"/>
    <n v="997"/>
    <n v="0"/>
    <n v="0"/>
    <n v="0.83460000000000001"/>
    <n v="0"/>
    <n v="0"/>
    <n v="0.46124999999999999"/>
    <n v="0"/>
    <n v="7.4249999999999997E-2"/>
    <n v="0.29909999999999998"/>
    <n v="0"/>
    <n v="0"/>
  </r>
  <r>
    <x v="0"/>
    <d v="2018-07-18T00:00:00"/>
    <x v="348"/>
    <n v="511"/>
    <n v="511"/>
    <n v="0"/>
    <n v="0"/>
    <x v="1"/>
    <n v="0"/>
    <n v="0"/>
    <n v="0"/>
    <n v="0"/>
    <n v="0.43435000000000001"/>
    <n v="0.43435000000000001"/>
    <n v="0"/>
    <n v="0"/>
    <n v="0"/>
    <n v="0"/>
    <n v="0"/>
    <n v="0"/>
    <n v="0"/>
  </r>
  <r>
    <x v="0"/>
    <d v="2018-07-18T00:00:00"/>
    <x v="10"/>
    <n v="14295"/>
    <n v="3450"/>
    <n v="0"/>
    <n v="0"/>
    <x v="132"/>
    <n v="0"/>
    <n v="5118"/>
    <n v="0"/>
    <n v="1712"/>
    <n v="8.3458000000000006"/>
    <n v="3.1939500000000001"/>
    <n v="0"/>
    <n v="0"/>
    <n v="1.57125"/>
    <n v="0"/>
    <n v="3.1526000000000001"/>
    <n v="0"/>
    <n v="0.42799999999999999"/>
  </r>
  <r>
    <x v="0"/>
    <d v="2018-07-18T00:00:00"/>
    <x v="448"/>
    <n v="3511"/>
    <n v="0"/>
    <n v="0"/>
    <n v="0"/>
    <x v="1"/>
    <n v="3511"/>
    <n v="0"/>
    <n v="0"/>
    <n v="0"/>
    <n v="1.9310499999999999"/>
    <n v="0"/>
    <n v="0"/>
    <n v="0"/>
    <n v="0"/>
    <n v="1.9310499999999999"/>
    <n v="0"/>
    <n v="0"/>
    <n v="0"/>
  </r>
  <r>
    <x v="0"/>
    <d v="2018-07-18T00:00:00"/>
    <x v="449"/>
    <n v="2396"/>
    <n v="0"/>
    <n v="0"/>
    <n v="0"/>
    <x v="1"/>
    <n v="0"/>
    <n v="2396"/>
    <n v="0"/>
    <n v="0"/>
    <n v="1.0781999999999998"/>
    <n v="0"/>
    <n v="0"/>
    <n v="0"/>
    <n v="0"/>
    <n v="0"/>
    <n v="1.0781999999999998"/>
    <n v="0"/>
    <n v="0"/>
  </r>
  <r>
    <x v="0"/>
    <d v="2018-07-18T00:00:00"/>
    <x v="351"/>
    <n v="15179"/>
    <n v="0"/>
    <n v="3013"/>
    <n v="0"/>
    <x v="133"/>
    <n v="5001"/>
    <n v="0"/>
    <n v="4077"/>
    <n v="0"/>
    <n v="6.4583000000000004"/>
    <n v="0"/>
    <n v="1.6571499999999999"/>
    <n v="0"/>
    <n v="1.2352000000000001"/>
    <n v="2.7505500000000001"/>
    <n v="0"/>
    <n v="0.81540000000000001"/>
    <n v="0"/>
  </r>
  <r>
    <x v="0"/>
    <d v="2018-07-18T00:00:00"/>
    <x v="223"/>
    <n v="2872"/>
    <n v="0"/>
    <n v="0"/>
    <n v="0"/>
    <x v="1"/>
    <n v="0"/>
    <n v="0"/>
    <n v="2872"/>
    <n v="0"/>
    <n v="0.57440000000000002"/>
    <n v="0"/>
    <n v="0"/>
    <n v="0"/>
    <n v="0"/>
    <n v="0"/>
    <n v="0"/>
    <n v="0.57440000000000002"/>
    <n v="0"/>
  </r>
  <r>
    <x v="0"/>
    <d v="2018-07-18T00:00:00"/>
    <x v="354"/>
    <n v="1189"/>
    <n v="0"/>
    <n v="0"/>
    <n v="0"/>
    <x v="134"/>
    <n v="0"/>
    <n v="0"/>
    <n v="0"/>
    <n v="0"/>
    <n v="0.47560000000000002"/>
    <n v="0"/>
    <n v="0"/>
    <n v="0"/>
    <n v="0.47560000000000002"/>
    <n v="0"/>
    <n v="0"/>
    <n v="0"/>
    <n v="0"/>
  </r>
  <r>
    <x v="0"/>
    <d v="2018-07-18T00:00:00"/>
    <x v="355"/>
    <n v="1668"/>
    <n v="0"/>
    <n v="0"/>
    <n v="0"/>
    <x v="1"/>
    <n v="0"/>
    <n v="1668"/>
    <n v="0"/>
    <n v="0"/>
    <n v="0.50039999999999996"/>
    <n v="0"/>
    <n v="0"/>
    <n v="0"/>
    <n v="0"/>
    <n v="0"/>
    <n v="0.50039999999999996"/>
    <n v="0"/>
    <n v="0"/>
  </r>
  <r>
    <x v="0"/>
    <d v="2018-07-18T00:00:00"/>
    <x v="225"/>
    <n v="6197"/>
    <n v="2018"/>
    <n v="0"/>
    <n v="0"/>
    <x v="1"/>
    <n v="2132"/>
    <n v="2047"/>
    <n v="0"/>
    <n v="0"/>
    <n v="5.3484499999999997"/>
    <n v="2.0179999999999998"/>
    <n v="0"/>
    <n v="0"/>
    <n v="0"/>
    <n v="1.3857999999999999"/>
    <n v="1.94465"/>
    <n v="0"/>
    <n v="0"/>
  </r>
  <r>
    <x v="0"/>
    <d v="2018-07-18T00:00:00"/>
    <x v="358"/>
    <n v="17533"/>
    <n v="0"/>
    <n v="0"/>
    <n v="0"/>
    <x v="1"/>
    <n v="17533"/>
    <n v="0"/>
    <n v="0"/>
    <n v="0"/>
    <n v="9.6431499999999986"/>
    <n v="0"/>
    <n v="0"/>
    <n v="0"/>
    <n v="0"/>
    <n v="9.6431499999999986"/>
    <n v="0"/>
    <n v="0"/>
    <n v="0"/>
  </r>
  <r>
    <x v="0"/>
    <d v="2018-07-18T00:00:00"/>
    <x v="450"/>
    <n v="38825"/>
    <n v="7887"/>
    <n v="7674"/>
    <n v="8184"/>
    <x v="1"/>
    <n v="0"/>
    <n v="7943"/>
    <n v="0"/>
    <n v="7137"/>
    <n v="16.3872"/>
    <n v="3.9434999999999998"/>
    <n v="4.2206999999999999"/>
    <n v="2.8643999999999998"/>
    <n v="0"/>
    <n v="0"/>
    <n v="3.5743499999999999"/>
    <n v="0"/>
    <n v="1.7842499999999999"/>
  </r>
  <r>
    <x v="0"/>
    <d v="2018-07-18T00:00:00"/>
    <x v="360"/>
    <n v="1393"/>
    <n v="0"/>
    <n v="0"/>
    <n v="492"/>
    <x v="1"/>
    <n v="0"/>
    <n v="0"/>
    <n v="901"/>
    <n v="0"/>
    <n v="0.35239999999999999"/>
    <n v="0"/>
    <n v="0"/>
    <n v="0.17219999999999999"/>
    <n v="0"/>
    <n v="0"/>
    <n v="0"/>
    <n v="0.1802"/>
    <n v="0"/>
  </r>
  <r>
    <x v="0"/>
    <d v="2018-07-18T00:00:00"/>
    <x v="361"/>
    <n v="1823"/>
    <n v="0"/>
    <n v="0"/>
    <n v="1126"/>
    <x v="1"/>
    <n v="0"/>
    <n v="0"/>
    <n v="697"/>
    <n v="0"/>
    <n v="0.53349999999999997"/>
    <n v="0"/>
    <n v="0"/>
    <n v="0.39410000000000001"/>
    <n v="0"/>
    <n v="0"/>
    <n v="0"/>
    <n v="0.1394"/>
    <n v="0"/>
  </r>
  <r>
    <x v="0"/>
    <d v="2018-07-18T00:00:00"/>
    <x v="451"/>
    <n v="532"/>
    <n v="0"/>
    <n v="0"/>
    <n v="532"/>
    <x v="1"/>
    <n v="0"/>
    <n v="0"/>
    <n v="0"/>
    <n v="0"/>
    <n v="0.1862"/>
    <n v="0"/>
    <n v="0"/>
    <n v="0.1862"/>
    <n v="0"/>
    <n v="0"/>
    <n v="0"/>
    <n v="0"/>
    <n v="0"/>
  </r>
  <r>
    <x v="0"/>
    <d v="2018-07-18T00:00:00"/>
    <x v="452"/>
    <n v="5685"/>
    <n v="0"/>
    <n v="0"/>
    <n v="0"/>
    <x v="135"/>
    <n v="0"/>
    <n v="2191"/>
    <n v="0"/>
    <n v="1335"/>
    <n v="2.1833"/>
    <n v="0"/>
    <n v="0"/>
    <n v="0"/>
    <n v="0.86360000000000003"/>
    <n v="0"/>
    <n v="0.98594999999999999"/>
    <n v="0"/>
    <n v="0.33374999999999999"/>
  </r>
  <r>
    <x v="0"/>
    <d v="2018-07-18T00:00:00"/>
    <x v="26"/>
    <n v="9148"/>
    <n v="3609"/>
    <n v="0"/>
    <n v="4652"/>
    <x v="136"/>
    <n v="0"/>
    <n v="0"/>
    <n v="0"/>
    <n v="441"/>
    <n v="7.6278499999999996"/>
    <n v="3.609"/>
    <n v="0"/>
    <n v="3.7302"/>
    <n v="0.1784"/>
    <n v="0"/>
    <n v="0"/>
    <n v="0"/>
    <n v="0.11025"/>
  </r>
  <r>
    <x v="0"/>
    <d v="2018-07-18T00:00:00"/>
    <x v="453"/>
    <n v="10357"/>
    <n v="0"/>
    <n v="0"/>
    <n v="0"/>
    <x v="137"/>
    <n v="0"/>
    <n v="3669"/>
    <n v="0"/>
    <n v="3034"/>
    <n v="3.8711500000000001"/>
    <n v="0"/>
    <n v="0"/>
    <n v="0"/>
    <n v="1.4616"/>
    <n v="0"/>
    <n v="1.6510499999999999"/>
    <n v="0"/>
    <n v="0.75849999999999995"/>
  </r>
  <r>
    <x v="0"/>
    <d v="2018-07-18T00:00:00"/>
    <x v="454"/>
    <n v="4029"/>
    <n v="0"/>
    <n v="1227"/>
    <n v="0"/>
    <x v="1"/>
    <n v="0"/>
    <n v="2802"/>
    <n v="0"/>
    <n v="0"/>
    <n v="3.5208000000000004"/>
    <n v="0"/>
    <n v="0.8589"/>
    <n v="0"/>
    <n v="0"/>
    <n v="0"/>
    <n v="2.6619000000000002"/>
    <n v="0"/>
    <n v="0"/>
  </r>
  <r>
    <x v="0"/>
    <d v="2018-07-18T00:00:00"/>
    <x v="27"/>
    <n v="5972"/>
    <n v="1880"/>
    <n v="2148"/>
    <n v="0"/>
    <x v="1"/>
    <n v="1944"/>
    <n v="0"/>
    <n v="0"/>
    <n v="0"/>
    <n v="3.1905999999999999"/>
    <n v="0.94"/>
    <n v="1.1814"/>
    <n v="0"/>
    <n v="0"/>
    <n v="1.0691999999999999"/>
    <n v="0"/>
    <n v="0"/>
    <n v="0"/>
  </r>
  <r>
    <x v="0"/>
    <d v="2018-07-18T00:00:00"/>
    <x v="28"/>
    <n v="7344"/>
    <n v="0"/>
    <n v="0"/>
    <n v="1672"/>
    <x v="1"/>
    <n v="1387"/>
    <n v="1799"/>
    <n v="2486"/>
    <n v="0"/>
    <n v="1.4247920000000001"/>
    <n v="0"/>
    <n v="0"/>
    <n v="0.31099199999999999"/>
    <n v="0"/>
    <n v="0.34675"/>
    <n v="0.26984999999999998"/>
    <n v="0.49719999999999998"/>
    <n v="0"/>
  </r>
  <r>
    <x v="0"/>
    <d v="2018-07-18T00:00:00"/>
    <x v="363"/>
    <n v="1740"/>
    <n v="0"/>
    <n v="0"/>
    <n v="0"/>
    <x v="1"/>
    <n v="0"/>
    <n v="0"/>
    <n v="1740"/>
    <n v="0"/>
    <n v="0.34799999999999998"/>
    <n v="0"/>
    <n v="0"/>
    <n v="0"/>
    <n v="0"/>
    <n v="0"/>
    <n v="0"/>
    <n v="0.34799999999999998"/>
    <n v="0"/>
  </r>
  <r>
    <x v="0"/>
    <d v="2018-07-18T00:00:00"/>
    <x v="364"/>
    <n v="7034"/>
    <n v="0"/>
    <n v="0"/>
    <n v="0"/>
    <x v="1"/>
    <n v="0"/>
    <n v="0"/>
    <n v="7034"/>
    <n v="0"/>
    <n v="1.4068000000000001"/>
    <n v="0"/>
    <n v="0"/>
    <n v="0"/>
    <n v="0"/>
    <n v="0"/>
    <n v="0"/>
    <n v="1.4068000000000001"/>
    <n v="0"/>
  </r>
  <r>
    <x v="0"/>
    <d v="2018-07-18T00:00:00"/>
    <x v="455"/>
    <n v="20671"/>
    <n v="0"/>
    <n v="0"/>
    <n v="6755"/>
    <x v="1"/>
    <n v="0"/>
    <n v="6949"/>
    <n v="6967"/>
    <n v="0"/>
    <n v="6.8847000000000005"/>
    <n v="0"/>
    <n v="0"/>
    <n v="2.3642500000000002"/>
    <n v="0"/>
    <n v="0"/>
    <n v="3.1270500000000001"/>
    <n v="1.3934"/>
    <n v="0"/>
  </r>
  <r>
    <x v="0"/>
    <d v="2018-07-18T00:00:00"/>
    <x v="456"/>
    <n v="2375"/>
    <n v="0"/>
    <n v="0"/>
    <n v="0"/>
    <x v="1"/>
    <n v="0"/>
    <n v="0"/>
    <n v="0"/>
    <n v="0"/>
    <n v="0.60562499999999997"/>
    <n v="0"/>
    <n v="0"/>
    <n v="0"/>
    <n v="0"/>
    <n v="0"/>
    <n v="0"/>
    <n v="0"/>
    <n v="0"/>
  </r>
  <r>
    <x v="0"/>
    <d v="2018-07-18T00:00:00"/>
    <x v="33"/>
    <n v="3687"/>
    <n v="0"/>
    <n v="0"/>
    <n v="1824"/>
    <x v="138"/>
    <n v="0"/>
    <n v="0"/>
    <n v="0"/>
    <n v="0"/>
    <n v="1.3835999999999999"/>
    <n v="0"/>
    <n v="0"/>
    <n v="0.63839999999999997"/>
    <n v="0.74519999999999997"/>
    <n v="0"/>
    <n v="0"/>
    <n v="0"/>
    <n v="0"/>
  </r>
  <r>
    <x v="0"/>
    <d v="2018-07-18T00:00:00"/>
    <x v="34"/>
    <n v="1295"/>
    <n v="321"/>
    <n v="0"/>
    <n v="652"/>
    <x v="1"/>
    <n v="0"/>
    <n v="0"/>
    <n v="0"/>
    <n v="322"/>
    <n v="0.46920000000000001"/>
    <n v="0.1605"/>
    <n v="0"/>
    <n v="0.22819999999999999"/>
    <n v="0"/>
    <n v="0"/>
    <n v="0"/>
    <n v="0"/>
    <n v="8.0500000000000002E-2"/>
  </r>
  <r>
    <x v="0"/>
    <d v="2018-07-18T00:00:00"/>
    <x v="35"/>
    <n v="2510"/>
    <n v="0"/>
    <n v="0"/>
    <n v="0"/>
    <x v="1"/>
    <n v="0"/>
    <n v="0"/>
    <n v="2510"/>
    <n v="0"/>
    <n v="0.502"/>
    <n v="0"/>
    <n v="0"/>
    <n v="0"/>
    <n v="0"/>
    <n v="0"/>
    <n v="0"/>
    <n v="0.502"/>
    <n v="0"/>
  </r>
  <r>
    <x v="0"/>
    <d v="2018-07-18T00:00:00"/>
    <x v="340"/>
    <n v="17"/>
    <n v="0"/>
    <n v="0"/>
    <n v="0"/>
    <x v="1"/>
    <n v="17"/>
    <n v="0"/>
    <n v="0"/>
    <n v="0"/>
    <n v="4.2500000000000003E-3"/>
    <n v="0"/>
    <n v="0"/>
    <n v="0"/>
    <n v="0"/>
    <n v="4.2500000000000003E-3"/>
    <n v="0"/>
    <n v="0"/>
    <n v="0"/>
  </r>
  <r>
    <x v="0"/>
    <d v="2018-07-18T00:00:00"/>
    <x v="37"/>
    <n v="1694"/>
    <n v="0"/>
    <n v="0"/>
    <n v="0"/>
    <x v="1"/>
    <n v="0"/>
    <n v="865"/>
    <n v="829"/>
    <n v="0"/>
    <n v="0.55505000000000004"/>
    <n v="0"/>
    <n v="0"/>
    <n v="0"/>
    <n v="0"/>
    <n v="0"/>
    <n v="0.38924999999999998"/>
    <n v="0.1658"/>
    <n v="0"/>
  </r>
  <r>
    <x v="0"/>
    <d v="2018-07-18T00:00:00"/>
    <x v="38"/>
    <n v="4250"/>
    <n v="0"/>
    <n v="0"/>
    <n v="1986"/>
    <x v="1"/>
    <n v="0"/>
    <n v="2264"/>
    <n v="0"/>
    <n v="0"/>
    <n v="1.7139"/>
    <n v="0"/>
    <n v="0"/>
    <n v="0.69510000000000005"/>
    <n v="0"/>
    <n v="0"/>
    <n v="1.0187999999999999"/>
    <n v="0"/>
    <n v="0"/>
  </r>
  <r>
    <x v="0"/>
    <d v="2018-07-18T00:00:00"/>
    <x v="457"/>
    <n v="4090"/>
    <n v="0"/>
    <n v="0"/>
    <n v="0"/>
    <x v="1"/>
    <n v="0"/>
    <n v="0"/>
    <n v="4090"/>
    <n v="0"/>
    <n v="0.81799999999999995"/>
    <n v="0"/>
    <n v="0"/>
    <n v="0"/>
    <n v="0"/>
    <n v="0"/>
    <n v="0"/>
    <n v="0.81799999999999995"/>
    <n v="0"/>
  </r>
  <r>
    <x v="0"/>
    <d v="2018-07-18T00:00:00"/>
    <x v="366"/>
    <n v="5562"/>
    <n v="2834"/>
    <n v="0"/>
    <n v="2728"/>
    <x v="1"/>
    <n v="0"/>
    <n v="0"/>
    <n v="0"/>
    <n v="0"/>
    <n v="1.8155999999999999"/>
    <n v="1.1335999999999999"/>
    <n v="0"/>
    <n v="0.68200000000000005"/>
    <n v="0"/>
    <n v="0"/>
    <n v="0"/>
    <n v="0"/>
    <n v="0"/>
  </r>
  <r>
    <x v="0"/>
    <d v="2018-07-18T00:00:00"/>
    <x v="44"/>
    <n v="8"/>
    <n v="0"/>
    <n v="8"/>
    <n v="0"/>
    <x v="1"/>
    <n v="0"/>
    <n v="0"/>
    <n v="0"/>
    <n v="0"/>
    <n v="4.4000000000000003E-3"/>
    <n v="0"/>
    <n v="4.4000000000000003E-3"/>
    <n v="0"/>
    <n v="0"/>
    <n v="0"/>
    <n v="0"/>
    <n v="0"/>
    <n v="0"/>
  </r>
  <r>
    <x v="0"/>
    <d v="2018-07-18T00:00:00"/>
    <x v="458"/>
    <n v="5255"/>
    <n v="0"/>
    <n v="0"/>
    <n v="0"/>
    <x v="139"/>
    <n v="0"/>
    <n v="0"/>
    <n v="0"/>
    <n v="0"/>
    <n v="2.1019999999999999"/>
    <n v="0"/>
    <n v="0"/>
    <n v="0"/>
    <n v="2.1019999999999999"/>
    <n v="0"/>
    <n v="0"/>
    <n v="0"/>
    <n v="0"/>
  </r>
  <r>
    <x v="0"/>
    <d v="2018-07-18T00:00:00"/>
    <x v="459"/>
    <n v="4006"/>
    <n v="0"/>
    <n v="0"/>
    <n v="0"/>
    <x v="140"/>
    <n v="0"/>
    <n v="0"/>
    <n v="0"/>
    <n v="0"/>
    <n v="1.6024"/>
    <n v="0"/>
    <n v="0"/>
    <n v="0"/>
    <n v="1.6024"/>
    <n v="0"/>
    <n v="0"/>
    <n v="0"/>
    <n v="0"/>
  </r>
  <r>
    <x v="0"/>
    <d v="2018-07-18T00:00:00"/>
    <x v="50"/>
    <n v="28603"/>
    <n v="0"/>
    <n v="0"/>
    <n v="14167"/>
    <x v="1"/>
    <n v="0"/>
    <n v="14436"/>
    <n v="0"/>
    <n v="0"/>
    <n v="16.37275"/>
    <n v="0"/>
    <n v="0"/>
    <n v="12.04195"/>
    <n v="0"/>
    <n v="0"/>
    <n v="4.3308"/>
    <n v="0"/>
    <n v="0"/>
  </r>
  <r>
    <x v="0"/>
    <d v="2018-07-18T00:00:00"/>
    <x v="441"/>
    <n v="29610"/>
    <n v="6341"/>
    <n v="8579"/>
    <n v="0"/>
    <x v="1"/>
    <n v="8255"/>
    <n v="4301"/>
    <n v="0"/>
    <n v="0"/>
    <n v="14.0127022"/>
    <n v="4.6063574000000003"/>
    <n v="2.7605016499999997"/>
    <n v="0"/>
    <n v="0"/>
    <n v="3.6574989999999996"/>
    <n v="1.8183786499999999"/>
    <n v="0"/>
    <n v="0"/>
  </r>
  <r>
    <x v="0"/>
    <d v="2018-07-18T00:00:00"/>
    <x v="367"/>
    <n v="1363"/>
    <n v="0"/>
    <n v="0"/>
    <n v="0"/>
    <x v="141"/>
    <n v="0"/>
    <n v="0"/>
    <n v="83"/>
    <n v="0"/>
    <n v="0.52859999999999996"/>
    <n v="0"/>
    <n v="0"/>
    <n v="0"/>
    <n v="0.51200000000000001"/>
    <n v="0"/>
    <n v="0"/>
    <n v="1.66E-2"/>
    <n v="0"/>
  </r>
  <r>
    <x v="0"/>
    <d v="2018-07-18T00:00:00"/>
    <x v="369"/>
    <n v="3241"/>
    <n v="0"/>
    <n v="0"/>
    <n v="1544"/>
    <x v="142"/>
    <n v="0"/>
    <n v="1354"/>
    <n v="0"/>
    <n v="0"/>
    <n v="1.2868999999999999"/>
    <n v="0"/>
    <n v="0"/>
    <n v="0.54039999999999999"/>
    <n v="0.13719999999999999"/>
    <n v="0"/>
    <n v="0.60929999999999995"/>
    <n v="0"/>
    <n v="0"/>
  </r>
  <r>
    <x v="0"/>
    <d v="2018-07-18T00:00:00"/>
    <x v="234"/>
    <n v="13422"/>
    <n v="0"/>
    <n v="0"/>
    <n v="0"/>
    <x v="1"/>
    <n v="0"/>
    <n v="0"/>
    <n v="0"/>
    <n v="13422"/>
    <n v="3.3555000000000001"/>
    <n v="0"/>
    <n v="0"/>
    <n v="0"/>
    <n v="0"/>
    <n v="0"/>
    <n v="0"/>
    <n v="0"/>
    <n v="3.3555000000000001"/>
  </r>
  <r>
    <x v="0"/>
    <d v="2018-07-18T00:00:00"/>
    <x v="370"/>
    <n v="6045"/>
    <n v="0"/>
    <n v="0"/>
    <n v="0"/>
    <x v="1"/>
    <n v="0"/>
    <n v="344"/>
    <n v="355"/>
    <n v="5346"/>
    <n v="1.5623"/>
    <n v="0"/>
    <n v="0"/>
    <n v="0"/>
    <n v="0"/>
    <n v="0"/>
    <n v="0.15479999999999999"/>
    <n v="7.0999999999999994E-2"/>
    <n v="1.3365"/>
  </r>
  <r>
    <x v="0"/>
    <d v="2018-07-18T00:00:00"/>
    <x v="460"/>
    <n v="773"/>
    <n v="0"/>
    <n v="0"/>
    <n v="0"/>
    <x v="1"/>
    <n v="0"/>
    <n v="0"/>
    <n v="773"/>
    <n v="0"/>
    <n v="0.15459999999999999"/>
    <n v="0"/>
    <n v="0"/>
    <n v="0"/>
    <n v="0"/>
    <n v="0"/>
    <n v="0"/>
    <n v="0.15459999999999999"/>
    <n v="0"/>
  </r>
  <r>
    <x v="0"/>
    <d v="2018-07-18T00:00:00"/>
    <x v="373"/>
    <n v="12047"/>
    <n v="0"/>
    <n v="4471"/>
    <n v="0"/>
    <x v="1"/>
    <n v="0"/>
    <n v="3677"/>
    <n v="0"/>
    <n v="3899"/>
    <n v="5.0884499999999999"/>
    <n v="0"/>
    <n v="2.45905"/>
    <n v="0"/>
    <n v="0"/>
    <n v="0"/>
    <n v="1.6546500000000002"/>
    <n v="0"/>
    <n v="0.97475000000000001"/>
  </r>
  <r>
    <x v="0"/>
    <d v="2018-07-18T00:00:00"/>
    <x v="58"/>
    <n v="617"/>
    <n v="0"/>
    <n v="249"/>
    <n v="0"/>
    <x v="1"/>
    <n v="0"/>
    <n v="244"/>
    <n v="124"/>
    <n v="0"/>
    <n v="0.30964999999999998"/>
    <n v="0"/>
    <n v="0.17505000000000001"/>
    <n v="0"/>
    <n v="0"/>
    <n v="0"/>
    <n v="0.10980000000000001"/>
    <n v="2.4799999999999999E-2"/>
    <n v="0"/>
  </r>
  <r>
    <x v="0"/>
    <d v="2018-07-18T00:00:00"/>
    <x v="236"/>
    <n v="50084"/>
    <n v="35038"/>
    <n v="0"/>
    <n v="0"/>
    <x v="1"/>
    <n v="0"/>
    <n v="0"/>
    <n v="0"/>
    <n v="15046"/>
    <n v="22.2532"/>
    <n v="17.880199999999999"/>
    <n v="0"/>
    <n v="0"/>
    <n v="0"/>
    <n v="0"/>
    <n v="0"/>
    <n v="0"/>
    <n v="4.3729999999999993"/>
  </r>
  <r>
    <x v="0"/>
    <d v="2018-07-18T00:00:00"/>
    <x v="461"/>
    <n v="2085"/>
    <n v="693"/>
    <n v="874"/>
    <n v="0"/>
    <x v="1"/>
    <n v="518"/>
    <n v="0"/>
    <n v="0"/>
    <n v="0"/>
    <n v="1.1120999999999999"/>
    <n v="0.34649999999999997"/>
    <n v="0.48070000000000002"/>
    <n v="0"/>
    <n v="0"/>
    <n v="0.28489999999999999"/>
    <n v="0"/>
    <n v="0"/>
    <n v="0"/>
  </r>
  <r>
    <x v="0"/>
    <d v="2018-07-18T00:00:00"/>
    <x v="239"/>
    <n v="29013"/>
    <n v="9118"/>
    <n v="5562"/>
    <n v="2809"/>
    <x v="143"/>
    <n v="2829"/>
    <n v="1731"/>
    <n v="0"/>
    <n v="0"/>
    <n v="13.973996"/>
    <n v="4.8742000000000001"/>
    <n v="3.3923999999999999"/>
    <n v="0.61354600000000004"/>
    <n v="1.5982500000000002"/>
    <n v="1.4097499999999998"/>
    <n v="0.77895000000000003"/>
    <n v="0"/>
    <n v="0"/>
  </r>
  <r>
    <x v="0"/>
    <d v="2018-07-18T00:00:00"/>
    <x v="462"/>
    <n v="626"/>
    <n v="0"/>
    <n v="0"/>
    <n v="0"/>
    <x v="1"/>
    <n v="0"/>
    <n v="0"/>
    <n v="0"/>
    <n v="626"/>
    <n v="0.1565"/>
    <n v="0"/>
    <n v="0"/>
    <n v="0"/>
    <n v="0"/>
    <n v="0"/>
    <n v="0"/>
    <n v="0"/>
    <n v="0.1565"/>
  </r>
  <r>
    <x v="0"/>
    <d v="2018-07-18T00:00:00"/>
    <x v="377"/>
    <n v="4647"/>
    <n v="0"/>
    <n v="0"/>
    <n v="0"/>
    <x v="144"/>
    <n v="546"/>
    <n v="1326"/>
    <n v="0"/>
    <n v="1333"/>
    <n v="1.80705"/>
    <n v="0"/>
    <n v="0"/>
    <n v="0"/>
    <n v="0.57679999999999998"/>
    <n v="0.30030000000000001"/>
    <n v="0.59670000000000001"/>
    <n v="0"/>
    <n v="0.33324999999999999"/>
  </r>
  <r>
    <x v="0"/>
    <d v="2018-07-18T00:00:00"/>
    <x v="463"/>
    <n v="698"/>
    <n v="0"/>
    <n v="0"/>
    <n v="0"/>
    <x v="1"/>
    <n v="0"/>
    <n v="0"/>
    <n v="698"/>
    <n v="0"/>
    <n v="0.1396"/>
    <n v="0"/>
    <n v="0"/>
    <n v="0"/>
    <n v="0"/>
    <n v="0"/>
    <n v="0"/>
    <n v="0.1396"/>
    <n v="0"/>
  </r>
  <r>
    <x v="0"/>
    <d v="2018-07-18T00:00:00"/>
    <x v="464"/>
    <n v="3783"/>
    <n v="0"/>
    <n v="0"/>
    <n v="3783"/>
    <x v="1"/>
    <n v="0"/>
    <n v="0"/>
    <n v="0"/>
    <n v="0"/>
    <n v="1.3240499999999999"/>
    <n v="0"/>
    <n v="0"/>
    <n v="1.3240499999999999"/>
    <n v="0"/>
    <n v="0"/>
    <n v="0"/>
    <n v="0"/>
    <n v="0"/>
  </r>
  <r>
    <x v="0"/>
    <d v="2018-07-18T00:00:00"/>
    <x v="465"/>
    <n v="1959"/>
    <n v="0"/>
    <n v="990"/>
    <n v="0"/>
    <x v="1"/>
    <n v="969"/>
    <n v="0"/>
    <n v="0"/>
    <n v="0"/>
    <n v="1.07745"/>
    <n v="0"/>
    <n v="0.54449999999999998"/>
    <n v="0"/>
    <n v="0"/>
    <n v="0.53295000000000003"/>
    <n v="0"/>
    <n v="0"/>
    <n v="0"/>
  </r>
  <r>
    <x v="0"/>
    <d v="2018-07-18T00:00:00"/>
    <x v="65"/>
    <n v="13500"/>
    <n v="0"/>
    <n v="0"/>
    <n v="0"/>
    <x v="1"/>
    <n v="0"/>
    <n v="8812"/>
    <n v="0"/>
    <n v="4688"/>
    <n v="5.1373999999999995"/>
    <n v="0"/>
    <n v="0"/>
    <n v="0"/>
    <n v="0"/>
    <n v="0"/>
    <n v="3.9653999999999998"/>
    <n v="0"/>
    <n v="1.1719999999999999"/>
  </r>
  <r>
    <x v="0"/>
    <d v="2018-07-18T00:00:00"/>
    <x v="383"/>
    <n v="2901"/>
    <n v="0"/>
    <n v="0"/>
    <n v="0"/>
    <x v="1"/>
    <n v="0"/>
    <n v="0"/>
    <n v="2901"/>
    <n v="0"/>
    <n v="0.58020000000000005"/>
    <n v="0"/>
    <n v="0"/>
    <n v="0"/>
    <n v="0"/>
    <n v="0"/>
    <n v="0"/>
    <n v="0.58020000000000005"/>
    <n v="0"/>
  </r>
  <r>
    <x v="0"/>
    <d v="2018-07-18T00:00:00"/>
    <x v="69"/>
    <n v="2402"/>
    <n v="0"/>
    <n v="0"/>
    <n v="0"/>
    <x v="1"/>
    <n v="0"/>
    <n v="0"/>
    <n v="2402"/>
    <n v="0"/>
    <n v="0.48039999999999999"/>
    <n v="0"/>
    <n v="0"/>
    <n v="0"/>
    <n v="0"/>
    <n v="0"/>
    <n v="0"/>
    <n v="0.48039999999999999"/>
    <n v="0"/>
  </r>
  <r>
    <x v="0"/>
    <d v="2018-07-18T00:00:00"/>
    <x v="70"/>
    <n v="12653"/>
    <n v="3504"/>
    <n v="0"/>
    <n v="1591"/>
    <x v="145"/>
    <n v="0"/>
    <n v="4007"/>
    <n v="0"/>
    <n v="0"/>
    <n v="4.1849699999999999"/>
    <n v="1.752"/>
    <n v="0"/>
    <n v="0.55684999999999996"/>
    <n v="0.60367000000000004"/>
    <n v="0"/>
    <n v="1.2724499999999999"/>
    <n v="0"/>
    <n v="0"/>
  </r>
  <r>
    <x v="0"/>
    <d v="2018-07-18T00:00:00"/>
    <x v="466"/>
    <n v="12476"/>
    <n v="12476"/>
    <n v="0"/>
    <n v="0"/>
    <x v="1"/>
    <n v="0"/>
    <n v="0"/>
    <n v="0"/>
    <n v="0"/>
    <n v="3.7427999999999999"/>
    <n v="3.7427999999999999"/>
    <n v="0"/>
    <n v="0"/>
    <n v="0"/>
    <n v="0"/>
    <n v="0"/>
    <n v="0"/>
    <n v="0"/>
  </r>
  <r>
    <x v="0"/>
    <d v="2018-07-18T00:00:00"/>
    <x v="71"/>
    <n v="88549"/>
    <n v="0"/>
    <n v="0"/>
    <n v="31065"/>
    <x v="1"/>
    <n v="0"/>
    <n v="31642"/>
    <n v="0"/>
    <n v="25842"/>
    <n v="31.572149999999997"/>
    <n v="0"/>
    <n v="0"/>
    <n v="10.87275"/>
    <n v="0"/>
    <n v="0"/>
    <n v="14.238899999999999"/>
    <n v="0"/>
    <n v="6.4604999999999997"/>
  </r>
  <r>
    <x v="0"/>
    <d v="2018-07-18T00:00:00"/>
    <x v="250"/>
    <n v="198"/>
    <n v="0"/>
    <n v="0"/>
    <n v="0"/>
    <x v="1"/>
    <n v="0"/>
    <n v="198"/>
    <n v="0"/>
    <n v="0"/>
    <n v="8.9099999999999999E-2"/>
    <n v="0"/>
    <n v="0"/>
    <n v="0"/>
    <n v="0"/>
    <n v="0"/>
    <n v="8.9099999999999999E-2"/>
    <n v="0"/>
    <n v="0"/>
  </r>
  <r>
    <x v="0"/>
    <d v="2018-07-18T00:00:00"/>
    <x v="75"/>
    <n v="9312"/>
    <n v="0"/>
    <n v="0"/>
    <n v="4808"/>
    <x v="1"/>
    <n v="0"/>
    <n v="4504"/>
    <n v="0"/>
    <n v="0"/>
    <n v="3.7096"/>
    <n v="0"/>
    <n v="0"/>
    <n v="1.6827999999999999"/>
    <n v="0"/>
    <n v="0"/>
    <n v="2.0268000000000002"/>
    <n v="0"/>
    <n v="0"/>
  </r>
  <r>
    <x v="0"/>
    <d v="2018-07-18T00:00:00"/>
    <x v="77"/>
    <n v="872"/>
    <n v="0"/>
    <n v="0"/>
    <n v="0"/>
    <x v="1"/>
    <n v="872"/>
    <n v="0"/>
    <n v="0"/>
    <n v="0"/>
    <n v="0.47960000000000003"/>
    <n v="0"/>
    <n v="0"/>
    <n v="0"/>
    <n v="0"/>
    <n v="0.47960000000000003"/>
    <n v="0"/>
    <n v="0"/>
    <n v="0"/>
  </r>
  <r>
    <x v="0"/>
    <d v="2018-07-18T00:00:00"/>
    <x v="385"/>
    <n v="101"/>
    <n v="0"/>
    <n v="101"/>
    <n v="0"/>
    <x v="1"/>
    <n v="0"/>
    <n v="0"/>
    <n v="0"/>
    <n v="0"/>
    <n v="5.5550000000000002E-2"/>
    <n v="0"/>
    <n v="5.5550000000000002E-2"/>
    <n v="0"/>
    <n v="0"/>
    <n v="0"/>
    <n v="0"/>
    <n v="0"/>
    <n v="0"/>
  </r>
  <r>
    <x v="0"/>
    <d v="2018-07-18T00:00:00"/>
    <x v="386"/>
    <n v="131"/>
    <n v="0"/>
    <n v="0"/>
    <n v="0"/>
    <x v="146"/>
    <n v="0"/>
    <n v="0"/>
    <n v="0"/>
    <n v="0"/>
    <n v="5.2400000000000002E-2"/>
    <n v="0"/>
    <n v="0"/>
    <n v="0"/>
    <n v="5.2400000000000002E-2"/>
    <n v="0"/>
    <n v="0"/>
    <n v="0"/>
    <n v="0"/>
  </r>
  <r>
    <x v="0"/>
    <d v="2018-07-18T00:00:00"/>
    <x v="82"/>
    <n v="288"/>
    <n v="0"/>
    <n v="0"/>
    <n v="0"/>
    <x v="1"/>
    <n v="0"/>
    <n v="85"/>
    <n v="203"/>
    <n v="0"/>
    <n v="7.8850000000000003E-2"/>
    <n v="0"/>
    <n v="0"/>
    <n v="0"/>
    <n v="0"/>
    <n v="0"/>
    <n v="3.8249999999999999E-2"/>
    <n v="4.0599999999999997E-2"/>
    <n v="0"/>
  </r>
  <r>
    <x v="0"/>
    <d v="2018-07-18T00:00:00"/>
    <x v="467"/>
    <n v="2931"/>
    <n v="0"/>
    <n v="0"/>
    <n v="0"/>
    <x v="1"/>
    <n v="2931"/>
    <n v="0"/>
    <n v="0"/>
    <n v="0"/>
    <n v="1.61205"/>
    <n v="0"/>
    <n v="0"/>
    <n v="0"/>
    <n v="0"/>
    <n v="1.61205"/>
    <n v="0"/>
    <n v="0"/>
    <n v="0"/>
  </r>
  <r>
    <x v="0"/>
    <d v="2018-07-18T00:00:00"/>
    <x v="84"/>
    <n v="19"/>
    <n v="0"/>
    <n v="0"/>
    <n v="0"/>
    <x v="147"/>
    <n v="0"/>
    <n v="0"/>
    <n v="0"/>
    <n v="0"/>
    <n v="7.6E-3"/>
    <n v="0"/>
    <n v="0"/>
    <n v="0"/>
    <n v="7.6E-3"/>
    <n v="0"/>
    <n v="0"/>
    <n v="0"/>
    <n v="0"/>
  </r>
  <r>
    <x v="0"/>
    <d v="2018-07-18T00:00:00"/>
    <x v="85"/>
    <n v="788"/>
    <n v="0"/>
    <n v="0"/>
    <n v="0"/>
    <x v="1"/>
    <n v="0"/>
    <n v="788"/>
    <n v="0"/>
    <n v="0"/>
    <n v="0.35460000000000003"/>
    <n v="0"/>
    <n v="0"/>
    <n v="0"/>
    <n v="0"/>
    <n v="0"/>
    <n v="0.35460000000000003"/>
    <n v="0"/>
    <n v="0"/>
  </r>
  <r>
    <x v="0"/>
    <d v="2018-07-18T00:00:00"/>
    <x v="86"/>
    <n v="32646"/>
    <n v="2690"/>
    <n v="3036"/>
    <n v="5395"/>
    <x v="148"/>
    <n v="18"/>
    <n v="5352"/>
    <n v="5543"/>
    <n v="5126"/>
    <n v="11.905850000000001"/>
    <n v="1.345"/>
    <n v="1.6698"/>
    <n v="1.88825"/>
    <n v="2.1943999999999999"/>
    <n v="9.9000000000000008E-3"/>
    <n v="2.4083999999999999"/>
    <n v="1.1086"/>
    <n v="1.2814999999999999"/>
  </r>
  <r>
    <x v="0"/>
    <d v="2018-07-18T00:00:00"/>
    <x v="256"/>
    <n v="21989"/>
    <n v="2131"/>
    <n v="2189"/>
    <n v="3557"/>
    <x v="149"/>
    <n v="3902"/>
    <n v="2589"/>
    <n v="1940"/>
    <n v="2511"/>
    <n v="9.1093000000000011"/>
    <n v="1.0654999999999999"/>
    <n v="1.2039500000000001"/>
    <n v="1.24495"/>
    <n v="1.268"/>
    <n v="2.1461000000000001"/>
    <n v="1.1650499999999999"/>
    <n v="0.38800000000000001"/>
    <n v="0.62775000000000003"/>
  </r>
  <r>
    <x v="0"/>
    <d v="2018-07-18T00:00:00"/>
    <x v="468"/>
    <n v="1622"/>
    <n v="812"/>
    <n v="0"/>
    <n v="0"/>
    <x v="1"/>
    <n v="0"/>
    <n v="0"/>
    <n v="0"/>
    <n v="810"/>
    <n v="0.60850000000000004"/>
    <n v="0.40600000000000003"/>
    <n v="0"/>
    <n v="0"/>
    <n v="0"/>
    <n v="0"/>
    <n v="0"/>
    <n v="0"/>
    <n v="0.20250000000000001"/>
  </r>
  <r>
    <x v="0"/>
    <d v="2018-07-18T00:00:00"/>
    <x v="258"/>
    <n v="4718"/>
    <n v="0"/>
    <n v="0"/>
    <n v="4382"/>
    <x v="1"/>
    <n v="0"/>
    <n v="336"/>
    <n v="0"/>
    <n v="0"/>
    <n v="1.6345000000000001"/>
    <n v="0"/>
    <n v="0"/>
    <n v="1.5337000000000001"/>
    <n v="0"/>
    <n v="0"/>
    <n v="0.1008"/>
    <n v="0"/>
    <n v="0"/>
  </r>
  <r>
    <x v="0"/>
    <d v="2018-07-18T00:00:00"/>
    <x v="389"/>
    <n v="1276"/>
    <n v="0"/>
    <n v="0"/>
    <n v="0"/>
    <x v="1"/>
    <n v="0"/>
    <n v="0"/>
    <n v="0"/>
    <n v="1276"/>
    <n v="0.31900000000000001"/>
    <n v="0"/>
    <n v="0"/>
    <n v="0"/>
    <n v="0"/>
    <n v="0"/>
    <n v="0"/>
    <n v="0"/>
    <n v="0.31900000000000001"/>
  </r>
  <r>
    <x v="0"/>
    <d v="2018-07-18T00:00:00"/>
    <x v="469"/>
    <n v="610"/>
    <n v="0"/>
    <n v="0"/>
    <n v="0"/>
    <x v="1"/>
    <n v="0"/>
    <n v="0"/>
    <n v="0"/>
    <n v="610"/>
    <n v="0.1525"/>
    <n v="0"/>
    <n v="0"/>
    <n v="0"/>
    <n v="0"/>
    <n v="0"/>
    <n v="0"/>
    <n v="0"/>
    <n v="0.1525"/>
  </r>
  <r>
    <x v="0"/>
    <d v="2018-07-18T00:00:00"/>
    <x v="89"/>
    <n v="18391"/>
    <n v="11239"/>
    <n v="0"/>
    <n v="0"/>
    <x v="1"/>
    <n v="0"/>
    <n v="7152"/>
    <n v="0"/>
    <n v="0"/>
    <n v="13.30585"/>
    <n v="10.08745"/>
    <n v="0"/>
    <n v="0"/>
    <n v="0"/>
    <n v="0"/>
    <n v="3.2183999999999999"/>
    <n v="0"/>
    <n v="0"/>
  </r>
  <r>
    <x v="0"/>
    <d v="2018-07-18T00:00:00"/>
    <x v="91"/>
    <n v="2482"/>
    <n v="0"/>
    <n v="0"/>
    <n v="0"/>
    <x v="1"/>
    <n v="0"/>
    <n v="0"/>
    <n v="0"/>
    <n v="2482"/>
    <n v="0.62050000000000005"/>
    <n v="0"/>
    <n v="0"/>
    <n v="0"/>
    <n v="0"/>
    <n v="0"/>
    <n v="0"/>
    <n v="0"/>
    <n v="0.62050000000000005"/>
  </r>
  <r>
    <x v="0"/>
    <d v="2018-07-18T00:00:00"/>
    <x v="93"/>
    <n v="44519"/>
    <n v="9498"/>
    <n v="4391"/>
    <n v="2862"/>
    <x v="1"/>
    <n v="11333"/>
    <n v="5887"/>
    <n v="0"/>
    <n v="1238"/>
    <n v="20.541600000000003"/>
    <n v="4.4610000000000003"/>
    <n v="3.0862999999999996"/>
    <n v="0.86969999999999992"/>
    <n v="0"/>
    <n v="4.5527499999999996"/>
    <n v="3.1715"/>
    <n v="0"/>
    <n v="0.43330000000000002"/>
  </r>
  <r>
    <x v="0"/>
    <d v="2018-07-18T00:00:00"/>
    <x v="94"/>
    <n v="58412"/>
    <n v="9411"/>
    <n v="8708"/>
    <n v="7243"/>
    <x v="150"/>
    <n v="9831"/>
    <n v="8218"/>
    <n v="0"/>
    <n v="0"/>
    <n v="30.880890000000001"/>
    <n v="6.3566500000000001"/>
    <n v="4.8010999999999999"/>
    <n v="4.5438600000000005"/>
    <n v="2.7968650000000004"/>
    <n v="4.8573500000000003"/>
    <n v="4.8262"/>
    <n v="0"/>
    <n v="0"/>
  </r>
  <r>
    <x v="0"/>
    <d v="2018-07-18T00:00:00"/>
    <x v="394"/>
    <n v="35239"/>
    <n v="6950"/>
    <n v="6954"/>
    <n v="6345"/>
    <x v="1"/>
    <n v="3039"/>
    <n v="6926"/>
    <n v="0"/>
    <n v="5025"/>
    <n v="15.56485"/>
    <n v="3.4750000000000001"/>
    <n v="3.8247"/>
    <n v="2.2207499999999998"/>
    <n v="0"/>
    <n v="1.6714500000000001"/>
    <n v="3.1166999999999998"/>
    <n v="0"/>
    <n v="1.2562500000000001"/>
  </r>
  <r>
    <x v="0"/>
    <d v="2018-07-18T00:00:00"/>
    <x v="470"/>
    <n v="6359"/>
    <n v="2030"/>
    <n v="1927"/>
    <n v="0"/>
    <x v="1"/>
    <n v="2402"/>
    <n v="0"/>
    <n v="0"/>
    <n v="0"/>
    <n v="3.3959499999999996"/>
    <n v="1.0149999999999999"/>
    <n v="1.05985"/>
    <n v="0"/>
    <n v="0"/>
    <n v="1.3210999999999999"/>
    <n v="0"/>
    <n v="0"/>
    <n v="0"/>
  </r>
  <r>
    <x v="0"/>
    <d v="2018-07-18T00:00:00"/>
    <x v="395"/>
    <n v="39"/>
    <n v="0"/>
    <n v="0"/>
    <n v="0"/>
    <x v="1"/>
    <n v="0"/>
    <n v="0"/>
    <n v="39"/>
    <n v="0"/>
    <n v="7.7999999999999996E-3"/>
    <n v="0"/>
    <n v="0"/>
    <n v="0"/>
    <n v="0"/>
    <n v="0"/>
    <n v="0"/>
    <n v="7.7999999999999996E-3"/>
    <n v="0"/>
  </r>
  <r>
    <x v="0"/>
    <d v="2018-07-18T00:00:00"/>
    <x v="396"/>
    <n v="7691"/>
    <n v="0"/>
    <n v="0"/>
    <n v="0"/>
    <x v="1"/>
    <n v="7691"/>
    <n v="0"/>
    <n v="0"/>
    <n v="0"/>
    <n v="2.1150250000000002"/>
    <n v="0"/>
    <n v="0"/>
    <n v="0"/>
    <n v="0"/>
    <n v="2.1150250000000002"/>
    <n v="0"/>
    <n v="0"/>
    <n v="0"/>
  </r>
  <r>
    <x v="0"/>
    <d v="2018-07-18T00:00:00"/>
    <x v="471"/>
    <n v="2085"/>
    <n v="0"/>
    <n v="0"/>
    <n v="2085"/>
    <x v="1"/>
    <n v="0"/>
    <n v="0"/>
    <n v="0"/>
    <n v="0"/>
    <n v="0.72975000000000001"/>
    <n v="0"/>
    <n v="0"/>
    <n v="0.72975000000000001"/>
    <n v="0"/>
    <n v="0"/>
    <n v="0"/>
    <n v="0"/>
    <n v="0"/>
  </r>
  <r>
    <x v="0"/>
    <d v="2018-07-18T00:00:00"/>
    <x v="101"/>
    <n v="18"/>
    <n v="0"/>
    <n v="0"/>
    <n v="0"/>
    <x v="71"/>
    <n v="0"/>
    <n v="0"/>
    <n v="0"/>
    <n v="0"/>
    <n v="7.1999999999999998E-3"/>
    <n v="0"/>
    <n v="0"/>
    <n v="0"/>
    <n v="7.1999999999999998E-3"/>
    <n v="0"/>
    <n v="0"/>
    <n v="0"/>
    <n v="0"/>
  </r>
  <r>
    <x v="0"/>
    <d v="2018-07-18T00:00:00"/>
    <x v="472"/>
    <n v="2538"/>
    <n v="0"/>
    <n v="1405"/>
    <n v="0"/>
    <x v="1"/>
    <n v="0"/>
    <n v="0"/>
    <n v="0"/>
    <n v="1133"/>
    <n v="1.056"/>
    <n v="0"/>
    <n v="0.77275000000000005"/>
    <n v="0"/>
    <n v="0"/>
    <n v="0"/>
    <n v="0"/>
    <n v="0"/>
    <n v="0.28325"/>
  </r>
  <r>
    <x v="0"/>
    <d v="2018-07-18T00:00:00"/>
    <x v="270"/>
    <n v="1487"/>
    <n v="1487"/>
    <n v="0"/>
    <n v="0"/>
    <x v="1"/>
    <n v="0"/>
    <n v="0"/>
    <n v="0"/>
    <n v="0"/>
    <n v="0.74350000000000005"/>
    <n v="0.74350000000000005"/>
    <n v="0"/>
    <n v="0"/>
    <n v="0"/>
    <n v="0"/>
    <n v="0"/>
    <n v="0"/>
    <n v="0"/>
  </r>
  <r>
    <x v="0"/>
    <d v="2018-07-18T00:00:00"/>
    <x v="105"/>
    <n v="76898"/>
    <n v="17074"/>
    <n v="8904"/>
    <n v="20140"/>
    <x v="1"/>
    <n v="0"/>
    <n v="22414"/>
    <n v="0"/>
    <n v="0"/>
    <n v="42.322866000000005"/>
    <n v="9.6280000000000001"/>
    <n v="6.2328000000000001"/>
    <n v="8.6073160000000009"/>
    <n v="0"/>
    <n v="0"/>
    <n v="14.1358"/>
    <n v="0"/>
    <n v="0"/>
  </r>
  <r>
    <x v="0"/>
    <d v="2018-07-18T00:00:00"/>
    <x v="106"/>
    <n v="449"/>
    <n v="0"/>
    <n v="0"/>
    <n v="449"/>
    <x v="1"/>
    <n v="0"/>
    <n v="0"/>
    <n v="0"/>
    <n v="0"/>
    <n v="0.15715000000000001"/>
    <n v="0"/>
    <n v="0"/>
    <n v="0.15715000000000001"/>
    <n v="0"/>
    <n v="0"/>
    <n v="0"/>
    <n v="0"/>
    <n v="0"/>
  </r>
  <r>
    <x v="0"/>
    <d v="2018-07-18T00:00:00"/>
    <x v="108"/>
    <n v="19289"/>
    <n v="6247"/>
    <n v="0"/>
    <n v="4710"/>
    <x v="1"/>
    <n v="0"/>
    <n v="2898"/>
    <n v="2306"/>
    <n v="0"/>
    <n v="7.6750999999999987"/>
    <n v="2.8082000000000003"/>
    <n v="0"/>
    <n v="1.3812"/>
    <n v="0"/>
    <n v="0"/>
    <n v="1.3040999999999998"/>
    <n v="0.4612"/>
    <n v="0"/>
  </r>
  <r>
    <x v="0"/>
    <d v="2018-07-18T00:00:00"/>
    <x v="473"/>
    <n v="10568"/>
    <n v="10568"/>
    <n v="0"/>
    <n v="0"/>
    <x v="1"/>
    <n v="0"/>
    <n v="0"/>
    <n v="0"/>
    <n v="0"/>
    <n v="8.1930499999999995"/>
    <n v="8.1930499999999995"/>
    <n v="0"/>
    <n v="0"/>
    <n v="0"/>
    <n v="0"/>
    <n v="0"/>
    <n v="0"/>
    <n v="0"/>
  </r>
  <r>
    <x v="0"/>
    <d v="2018-07-18T00:00:00"/>
    <x v="474"/>
    <n v="1257"/>
    <n v="1257"/>
    <n v="0"/>
    <n v="0"/>
    <x v="1"/>
    <n v="0"/>
    <n v="0"/>
    <n v="0"/>
    <n v="0"/>
    <n v="0.62849999999999995"/>
    <n v="0.62849999999999995"/>
    <n v="0"/>
    <n v="0"/>
    <n v="0"/>
    <n v="0"/>
    <n v="0"/>
    <n v="0"/>
    <n v="0"/>
  </r>
  <r>
    <x v="0"/>
    <d v="2018-07-18T00:00:00"/>
    <x v="475"/>
    <n v="336"/>
    <n v="0"/>
    <n v="0"/>
    <n v="336"/>
    <x v="1"/>
    <n v="0"/>
    <n v="0"/>
    <n v="0"/>
    <n v="0"/>
    <n v="0.1176"/>
    <n v="0"/>
    <n v="0"/>
    <n v="0.1176"/>
    <n v="0"/>
    <n v="0"/>
    <n v="0"/>
    <n v="0"/>
    <n v="0"/>
  </r>
  <r>
    <x v="0"/>
    <d v="2018-07-18T00:00:00"/>
    <x v="476"/>
    <n v="830"/>
    <n v="0"/>
    <n v="830"/>
    <n v="0"/>
    <x v="1"/>
    <n v="0"/>
    <n v="0"/>
    <n v="0"/>
    <n v="0"/>
    <n v="0.45650000000000002"/>
    <n v="0"/>
    <n v="0.45650000000000002"/>
    <n v="0"/>
    <n v="0"/>
    <n v="0"/>
    <n v="0"/>
    <n v="0"/>
    <n v="0"/>
  </r>
  <r>
    <x v="0"/>
    <d v="2018-07-18T00:00:00"/>
    <x v="115"/>
    <n v="68402"/>
    <n v="20886"/>
    <n v="7953"/>
    <n v="6864"/>
    <x v="1"/>
    <n v="9102"/>
    <n v="13314"/>
    <n v="0"/>
    <n v="0"/>
    <n v="30.553519999999999"/>
    <n v="10.600000000000001"/>
    <n v="4.7146499999999998"/>
    <n v="1.716"/>
    <n v="0"/>
    <n v="3.1383000000000001"/>
    <n v="6.2788500000000003"/>
    <n v="0"/>
    <n v="0"/>
  </r>
  <r>
    <x v="0"/>
    <d v="2018-07-18T00:00:00"/>
    <x v="401"/>
    <n v="800"/>
    <n v="0"/>
    <n v="0"/>
    <n v="800"/>
    <x v="1"/>
    <n v="0"/>
    <n v="0"/>
    <n v="0"/>
    <n v="0"/>
    <n v="0.2"/>
    <n v="0"/>
    <n v="0"/>
    <n v="0.2"/>
    <n v="0"/>
    <n v="0"/>
    <n v="0"/>
    <n v="0"/>
    <n v="0"/>
  </r>
  <r>
    <x v="0"/>
    <d v="2018-07-18T00:00:00"/>
    <x v="118"/>
    <n v="16859"/>
    <n v="2630"/>
    <n v="0"/>
    <n v="0"/>
    <x v="1"/>
    <n v="0"/>
    <n v="8489"/>
    <n v="0"/>
    <n v="5740"/>
    <n v="6.5700499999999993"/>
    <n v="1.3149999999999999"/>
    <n v="0"/>
    <n v="0"/>
    <n v="0"/>
    <n v="0"/>
    <n v="3.8200500000000002"/>
    <n v="0"/>
    <n v="1.4350000000000001"/>
  </r>
  <r>
    <x v="0"/>
    <d v="2018-07-18T00:00:00"/>
    <x v="477"/>
    <n v="980"/>
    <n v="0"/>
    <n v="0"/>
    <n v="0"/>
    <x v="1"/>
    <n v="0"/>
    <n v="0"/>
    <n v="980"/>
    <n v="0"/>
    <n v="0.19600000000000001"/>
    <n v="0"/>
    <n v="0"/>
    <n v="0"/>
    <n v="0"/>
    <n v="0"/>
    <n v="0"/>
    <n v="0.19600000000000001"/>
    <n v="0"/>
  </r>
  <r>
    <x v="0"/>
    <d v="2018-07-18T00:00:00"/>
    <x v="478"/>
    <n v="11354"/>
    <n v="0"/>
    <n v="0"/>
    <n v="0"/>
    <x v="151"/>
    <n v="0"/>
    <n v="0"/>
    <n v="0"/>
    <n v="0"/>
    <n v="4.5415999999999999"/>
    <n v="0"/>
    <n v="0"/>
    <n v="0"/>
    <n v="4.5415999999999999"/>
    <n v="0"/>
    <n v="0"/>
    <n v="0"/>
    <n v="0"/>
  </r>
  <r>
    <x v="0"/>
    <d v="2018-07-18T00:00:00"/>
    <x v="402"/>
    <n v="150"/>
    <n v="0"/>
    <n v="0"/>
    <n v="0"/>
    <x v="1"/>
    <n v="0"/>
    <n v="0"/>
    <n v="150"/>
    <n v="0"/>
    <n v="0.03"/>
    <n v="0"/>
    <n v="0"/>
    <n v="0"/>
    <n v="0"/>
    <n v="0"/>
    <n v="0"/>
    <n v="0.03"/>
    <n v="0"/>
  </r>
  <r>
    <x v="0"/>
    <d v="2018-07-18T00:00:00"/>
    <x v="479"/>
    <n v="55698"/>
    <n v="7320"/>
    <n v="7566"/>
    <n v="11070"/>
    <x v="152"/>
    <n v="7592"/>
    <n v="11113"/>
    <n v="0"/>
    <n v="0"/>
    <n v="31.797884"/>
    <n v="4.7908999999999997"/>
    <n v="5.2584"/>
    <n v="7.1613739999999995"/>
    <n v="1.4628000000000001"/>
    <n v="3.855"/>
    <n v="6.8123500000000003"/>
    <n v="0"/>
    <n v="0"/>
  </r>
  <r>
    <x v="0"/>
    <d v="2018-07-18T00:00:00"/>
    <x v="480"/>
    <n v="5786"/>
    <n v="0"/>
    <n v="3371"/>
    <n v="0"/>
    <x v="1"/>
    <n v="2415"/>
    <n v="0"/>
    <n v="0"/>
    <n v="0"/>
    <n v="1.4464999999999999"/>
    <n v="0"/>
    <n v="0.84275"/>
    <n v="0"/>
    <n v="0"/>
    <n v="0.60375000000000001"/>
    <n v="0"/>
    <n v="0"/>
    <n v="0"/>
  </r>
  <r>
    <x v="0"/>
    <d v="2018-07-18T00:00:00"/>
    <x v="341"/>
    <n v="17472"/>
    <n v="7086"/>
    <n v="367"/>
    <n v="4520"/>
    <x v="1"/>
    <n v="5499"/>
    <n v="0"/>
    <n v="0"/>
    <n v="0"/>
    <n v="9.1363799999999991"/>
    <n v="2.5472000000000001"/>
    <n v="0.20185"/>
    <n v="3.3628800000000001"/>
    <n v="0"/>
    <n v="3.0244499999999999"/>
    <n v="0"/>
    <n v="0"/>
    <n v="0"/>
  </r>
  <r>
    <x v="0"/>
    <d v="2018-07-18T00:00:00"/>
    <x v="403"/>
    <n v="5893"/>
    <n v="0"/>
    <n v="0"/>
    <n v="0"/>
    <x v="1"/>
    <n v="0"/>
    <n v="0"/>
    <n v="0"/>
    <n v="5893"/>
    <n v="1.4732499999999999"/>
    <n v="0"/>
    <n v="0"/>
    <n v="0"/>
    <n v="0"/>
    <n v="0"/>
    <n v="0"/>
    <n v="0"/>
    <n v="1.4732499999999999"/>
  </r>
  <r>
    <x v="0"/>
    <d v="2018-07-18T00:00:00"/>
    <x v="122"/>
    <n v="42694"/>
    <n v="8219"/>
    <n v="10055"/>
    <n v="0"/>
    <x v="153"/>
    <n v="6031"/>
    <n v="8047"/>
    <n v="2085"/>
    <n v="0"/>
    <n v="19.109599999999997"/>
    <n v="5.2448999999999995"/>
    <n v="5.21225"/>
    <n v="0"/>
    <n v="1.6576"/>
    <n v="1.5563499999999999"/>
    <n v="3.9895499999999995"/>
    <n v="0.41699999999999998"/>
    <n v="0"/>
  </r>
  <r>
    <x v="0"/>
    <d v="2018-07-18T00:00:00"/>
    <x v="481"/>
    <n v="11040"/>
    <n v="0"/>
    <n v="0"/>
    <n v="0"/>
    <x v="1"/>
    <n v="0"/>
    <n v="0"/>
    <n v="11040"/>
    <n v="0"/>
    <n v="2.2080000000000002"/>
    <n v="0"/>
    <n v="0"/>
    <n v="0"/>
    <n v="0"/>
    <n v="0"/>
    <n v="0"/>
    <n v="2.2080000000000002"/>
    <n v="0"/>
  </r>
  <r>
    <x v="0"/>
    <d v="2018-07-18T00:00:00"/>
    <x v="279"/>
    <n v="6976"/>
    <n v="0"/>
    <n v="0"/>
    <n v="0"/>
    <x v="154"/>
    <n v="0"/>
    <n v="0"/>
    <n v="0"/>
    <n v="0"/>
    <n v="2.7904"/>
    <n v="0"/>
    <n v="0"/>
    <n v="0"/>
    <n v="2.7904"/>
    <n v="0"/>
    <n v="0"/>
    <n v="0"/>
    <n v="0"/>
  </r>
  <r>
    <x v="0"/>
    <d v="2018-07-18T00:00:00"/>
    <x v="482"/>
    <n v="818"/>
    <n v="0"/>
    <n v="0"/>
    <n v="818"/>
    <x v="1"/>
    <n v="0"/>
    <n v="0"/>
    <n v="0"/>
    <n v="0"/>
    <n v="0.2863"/>
    <n v="0"/>
    <n v="0"/>
    <n v="0.2863"/>
    <n v="0"/>
    <n v="0"/>
    <n v="0"/>
    <n v="0"/>
    <n v="0"/>
  </r>
  <r>
    <x v="0"/>
    <d v="2018-07-18T00:00:00"/>
    <x v="483"/>
    <n v="2069"/>
    <n v="0"/>
    <n v="0"/>
    <n v="2069"/>
    <x v="1"/>
    <n v="0"/>
    <n v="0"/>
    <n v="0"/>
    <n v="0"/>
    <n v="0.72414999999999996"/>
    <n v="0"/>
    <n v="0"/>
    <n v="0.72414999999999996"/>
    <n v="0"/>
    <n v="0"/>
    <n v="0"/>
    <n v="0"/>
    <n v="0"/>
  </r>
  <r>
    <x v="0"/>
    <d v="2018-07-18T00:00:00"/>
    <x v="126"/>
    <n v="4719"/>
    <n v="0"/>
    <n v="0"/>
    <n v="0"/>
    <x v="1"/>
    <n v="0"/>
    <n v="4719"/>
    <n v="0"/>
    <n v="0"/>
    <n v="2.1235499999999998"/>
    <n v="0"/>
    <n v="0"/>
    <n v="0"/>
    <n v="0"/>
    <n v="0"/>
    <n v="2.1235499999999998"/>
    <n v="0"/>
    <n v="0"/>
  </r>
  <r>
    <x v="0"/>
    <d v="2018-07-18T00:00:00"/>
    <x v="127"/>
    <n v="8183"/>
    <n v="0"/>
    <n v="0"/>
    <n v="8183"/>
    <x v="1"/>
    <n v="0"/>
    <n v="0"/>
    <n v="0"/>
    <n v="0"/>
    <n v="2.8640500000000002"/>
    <n v="0"/>
    <n v="0"/>
    <n v="2.8640500000000002"/>
    <n v="0"/>
    <n v="0"/>
    <n v="0"/>
    <n v="0"/>
    <n v="0"/>
  </r>
  <r>
    <x v="0"/>
    <d v="2018-07-18T00:00:00"/>
    <x v="484"/>
    <n v="2983"/>
    <n v="0"/>
    <n v="0"/>
    <n v="2983"/>
    <x v="1"/>
    <n v="0"/>
    <n v="0"/>
    <n v="0"/>
    <n v="0"/>
    <n v="1.0440499999999999"/>
    <n v="0"/>
    <n v="0"/>
    <n v="1.0440499999999999"/>
    <n v="0"/>
    <n v="0"/>
    <n v="0"/>
    <n v="0"/>
    <n v="0"/>
  </r>
  <r>
    <x v="0"/>
    <d v="2018-07-18T00:00:00"/>
    <x v="485"/>
    <n v="3298"/>
    <n v="1563"/>
    <n v="0"/>
    <n v="0"/>
    <x v="1"/>
    <n v="0"/>
    <n v="1735"/>
    <n v="0"/>
    <n v="0"/>
    <n v="1.5622500000000001"/>
    <n v="0.78149999999999997"/>
    <n v="0"/>
    <n v="0"/>
    <n v="0"/>
    <n v="0"/>
    <n v="0.78075000000000006"/>
    <n v="0"/>
    <n v="0"/>
  </r>
  <r>
    <x v="0"/>
    <d v="2018-07-18T00:00:00"/>
    <x v="283"/>
    <n v="5502"/>
    <n v="0"/>
    <n v="0"/>
    <n v="1633"/>
    <x v="155"/>
    <n v="0"/>
    <n v="1954"/>
    <n v="0"/>
    <n v="0"/>
    <n v="2.21685"/>
    <n v="0"/>
    <n v="0"/>
    <n v="0.57155"/>
    <n v="0.76600000000000001"/>
    <n v="0"/>
    <n v="0.87929999999999997"/>
    <n v="0"/>
    <n v="0"/>
  </r>
  <r>
    <x v="0"/>
    <d v="2018-07-18T00:00:00"/>
    <x v="284"/>
    <n v="24917"/>
    <n v="4958"/>
    <n v="2426"/>
    <n v="4565"/>
    <x v="1"/>
    <n v="4673"/>
    <n v="4156"/>
    <n v="1987"/>
    <n v="0"/>
    <n v="8.9622799999999998"/>
    <n v="2.2881999999999998"/>
    <n v="1.4390000000000001"/>
    <n v="1.3888500000000001"/>
    <n v="0"/>
    <n v="2.0060500000000001"/>
    <n v="1.3028999999999999"/>
    <n v="0.39739999999999998"/>
    <n v="0"/>
  </r>
  <r>
    <x v="0"/>
    <d v="2018-07-18T00:00:00"/>
    <x v="131"/>
    <n v="1906"/>
    <n v="0"/>
    <n v="0"/>
    <n v="0"/>
    <x v="1"/>
    <n v="0"/>
    <n v="1906"/>
    <n v="0"/>
    <n v="0"/>
    <n v="0.85770000000000002"/>
    <n v="0"/>
    <n v="0"/>
    <n v="0"/>
    <n v="0"/>
    <n v="0"/>
    <n v="0.85770000000000002"/>
    <n v="0"/>
    <n v="0"/>
  </r>
  <r>
    <x v="0"/>
    <d v="2018-07-18T00:00:00"/>
    <x v="132"/>
    <n v="1015"/>
    <n v="0"/>
    <n v="0"/>
    <n v="0"/>
    <x v="1"/>
    <n v="0"/>
    <n v="1015"/>
    <n v="0"/>
    <n v="0"/>
    <n v="0.45674999999999999"/>
    <n v="0"/>
    <n v="0"/>
    <n v="0"/>
    <n v="0"/>
    <n v="0"/>
    <n v="0.45674999999999999"/>
    <n v="0"/>
    <n v="0"/>
  </r>
  <r>
    <x v="0"/>
    <d v="2018-07-18T00:00:00"/>
    <x v="486"/>
    <n v="1095"/>
    <n v="534"/>
    <n v="561"/>
    <n v="0"/>
    <x v="1"/>
    <n v="0"/>
    <n v="0"/>
    <n v="0"/>
    <n v="0"/>
    <n v="0.57555000000000001"/>
    <n v="0.26700000000000002"/>
    <n v="0.30854999999999999"/>
    <n v="0"/>
    <n v="0"/>
    <n v="0"/>
    <n v="0"/>
    <n v="0"/>
    <n v="0"/>
  </r>
  <r>
    <x v="0"/>
    <d v="2018-07-18T00:00:00"/>
    <x v="136"/>
    <n v="76"/>
    <n v="0"/>
    <n v="0"/>
    <n v="0"/>
    <x v="1"/>
    <n v="0"/>
    <n v="0"/>
    <n v="76"/>
    <n v="0"/>
    <n v="1.52E-2"/>
    <n v="0"/>
    <n v="0"/>
    <n v="0"/>
    <n v="0"/>
    <n v="0"/>
    <n v="0"/>
    <n v="1.52E-2"/>
    <n v="0"/>
  </r>
  <r>
    <x v="0"/>
    <d v="2018-07-18T00:00:00"/>
    <x v="137"/>
    <n v="49529"/>
    <n v="0"/>
    <n v="9639"/>
    <n v="8314"/>
    <x v="156"/>
    <n v="0"/>
    <n v="11722"/>
    <n v="5411"/>
    <n v="0"/>
    <n v="15.69609"/>
    <n v="0"/>
    <n v="3.1786500000000002"/>
    <n v="3.21279"/>
    <n v="3.4268000000000001"/>
    <n v="0"/>
    <n v="4.2282000000000002"/>
    <n v="1.0822000000000001"/>
    <n v="0"/>
  </r>
  <r>
    <x v="0"/>
    <d v="2018-07-18T00:00:00"/>
    <x v="138"/>
    <n v="41"/>
    <n v="0"/>
    <n v="0"/>
    <n v="0"/>
    <x v="1"/>
    <n v="0"/>
    <n v="0"/>
    <n v="41"/>
    <n v="0"/>
    <n v="8.2000000000000007E-3"/>
    <n v="0"/>
    <n v="0"/>
    <n v="0"/>
    <n v="0"/>
    <n v="0"/>
    <n v="0"/>
    <n v="8.2000000000000007E-3"/>
    <n v="0"/>
  </r>
  <r>
    <x v="0"/>
    <d v="2018-07-18T00:00:00"/>
    <x v="410"/>
    <n v="17982"/>
    <n v="4115"/>
    <n v="2597"/>
    <n v="3467"/>
    <x v="157"/>
    <n v="0"/>
    <n v="4404"/>
    <n v="0"/>
    <n v="0"/>
    <n v="14.338275000000001"/>
    <n v="4.1150000000000002"/>
    <n v="1.8179000000000001"/>
    <n v="2.9469500000000002"/>
    <n v="1.2746250000000001"/>
    <n v="0"/>
    <n v="4.1837999999999997"/>
    <n v="0"/>
    <n v="0"/>
  </r>
  <r>
    <x v="0"/>
    <d v="2018-07-18T00:00:00"/>
    <x v="487"/>
    <n v="4406"/>
    <n v="0"/>
    <n v="0"/>
    <n v="0"/>
    <x v="1"/>
    <n v="1764"/>
    <n v="882"/>
    <n v="1760"/>
    <n v="0"/>
    <n v="1.7191000000000001"/>
    <n v="0"/>
    <n v="0"/>
    <n v="0"/>
    <n v="0"/>
    <n v="0.97019999999999995"/>
    <n v="0.39689999999999998"/>
    <n v="0.35199999999999998"/>
    <n v="0"/>
  </r>
  <r>
    <x v="0"/>
    <d v="2018-07-18T00:00:00"/>
    <x v="488"/>
    <n v="4780"/>
    <n v="0"/>
    <n v="0"/>
    <n v="0"/>
    <x v="1"/>
    <n v="0"/>
    <n v="0"/>
    <n v="0"/>
    <n v="4780"/>
    <n v="1.1950000000000001"/>
    <n v="0"/>
    <n v="0"/>
    <n v="0"/>
    <n v="0"/>
    <n v="0"/>
    <n v="0"/>
    <n v="0"/>
    <n v="1.1950000000000001"/>
  </r>
  <r>
    <x v="0"/>
    <d v="2018-07-18T00:00:00"/>
    <x v="294"/>
    <n v="1682"/>
    <n v="0"/>
    <n v="0"/>
    <n v="0"/>
    <x v="1"/>
    <n v="113"/>
    <n v="0"/>
    <n v="0"/>
    <n v="1569"/>
    <n v="0.45439999999999997"/>
    <n v="0"/>
    <n v="0"/>
    <n v="0"/>
    <n v="0"/>
    <n v="6.2149999999999997E-2"/>
    <n v="0"/>
    <n v="0"/>
    <n v="0.39224999999999999"/>
  </r>
  <r>
    <x v="0"/>
    <d v="2018-07-18T00:00:00"/>
    <x v="145"/>
    <n v="108569"/>
    <n v="0"/>
    <n v="11500"/>
    <n v="21611"/>
    <x v="158"/>
    <n v="11502"/>
    <n v="20639"/>
    <n v="19375"/>
    <n v="0"/>
    <n v="42.954300000000003"/>
    <n v="0"/>
    <n v="6.3250000000000002"/>
    <n v="7.5638499999999995"/>
    <n v="9.5767999999999986"/>
    <n v="6.3261000000000003"/>
    <n v="9.2875499999999995"/>
    <n v="3.875"/>
    <n v="0"/>
  </r>
  <r>
    <x v="0"/>
    <d v="2018-07-18T00:00:00"/>
    <x v="489"/>
    <n v="1858"/>
    <n v="1858"/>
    <n v="0"/>
    <n v="0"/>
    <x v="1"/>
    <n v="0"/>
    <n v="0"/>
    <n v="0"/>
    <n v="0"/>
    <n v="0.92900000000000005"/>
    <n v="0.92900000000000005"/>
    <n v="0"/>
    <n v="0"/>
    <n v="0"/>
    <n v="0"/>
    <n v="0"/>
    <n v="0"/>
    <n v="0"/>
  </r>
  <r>
    <x v="0"/>
    <d v="2018-07-18T00:00:00"/>
    <x v="146"/>
    <n v="7612"/>
    <n v="0"/>
    <n v="0"/>
    <n v="0"/>
    <x v="1"/>
    <n v="4301"/>
    <n v="3311"/>
    <n v="0"/>
    <n v="0"/>
    <n v="3.8555000000000001"/>
    <n v="0"/>
    <n v="0"/>
    <n v="0"/>
    <n v="0"/>
    <n v="2.3655499999999998"/>
    <n v="1.4899500000000001"/>
    <n v="0"/>
    <n v="0"/>
  </r>
  <r>
    <x v="0"/>
    <d v="2018-07-18T00:00:00"/>
    <x v="490"/>
    <n v="2476"/>
    <n v="0"/>
    <n v="0"/>
    <n v="0"/>
    <x v="1"/>
    <n v="0"/>
    <n v="2476"/>
    <n v="0"/>
    <n v="0"/>
    <n v="1.1142000000000001"/>
    <n v="0"/>
    <n v="0"/>
    <n v="0"/>
    <n v="0"/>
    <n v="0"/>
    <n v="1.1142000000000001"/>
    <n v="0"/>
    <n v="0"/>
  </r>
  <r>
    <x v="0"/>
    <d v="2018-07-18T00:00:00"/>
    <x v="491"/>
    <n v="5612"/>
    <n v="3453"/>
    <n v="0"/>
    <n v="0"/>
    <x v="1"/>
    <n v="0"/>
    <n v="0"/>
    <n v="0"/>
    <n v="0"/>
    <n v="2.9139499999999998"/>
    <n v="1.7264999999999999"/>
    <n v="0"/>
    <n v="0"/>
    <n v="0"/>
    <n v="0"/>
    <n v="0"/>
    <n v="0"/>
    <n v="0"/>
  </r>
  <r>
    <x v="0"/>
    <d v="2018-07-18T00:00:00"/>
    <x v="414"/>
    <n v="12620"/>
    <n v="0"/>
    <n v="0"/>
    <n v="0"/>
    <x v="1"/>
    <n v="0"/>
    <n v="0"/>
    <n v="0"/>
    <n v="12620"/>
    <n v="3.1550000000000002"/>
    <n v="0"/>
    <n v="0"/>
    <n v="0"/>
    <n v="0"/>
    <n v="0"/>
    <n v="0"/>
    <n v="0"/>
    <n v="3.1550000000000002"/>
  </r>
  <r>
    <x v="0"/>
    <d v="2018-07-18T00:00:00"/>
    <x v="297"/>
    <n v="19427"/>
    <n v="0"/>
    <n v="0"/>
    <n v="0"/>
    <x v="159"/>
    <n v="0"/>
    <n v="0"/>
    <n v="0"/>
    <n v="0"/>
    <n v="7.6107750000000003"/>
    <n v="0"/>
    <n v="0"/>
    <n v="0"/>
    <n v="7.6107750000000003"/>
    <n v="0"/>
    <n v="0"/>
    <n v="0"/>
    <n v="0"/>
  </r>
  <r>
    <x v="0"/>
    <d v="2018-07-18T00:00:00"/>
    <x v="492"/>
    <n v="1837"/>
    <n v="0"/>
    <n v="0"/>
    <n v="0"/>
    <x v="1"/>
    <n v="0"/>
    <n v="0"/>
    <n v="1837"/>
    <n v="0"/>
    <n v="0.3674"/>
    <n v="0"/>
    <n v="0"/>
    <n v="0"/>
    <n v="0"/>
    <n v="0"/>
    <n v="0"/>
    <n v="0.3674"/>
    <n v="0"/>
  </r>
  <r>
    <x v="0"/>
    <d v="2018-07-18T00:00:00"/>
    <x v="493"/>
    <n v="2448"/>
    <n v="0"/>
    <n v="0"/>
    <n v="0"/>
    <x v="1"/>
    <n v="0"/>
    <n v="0"/>
    <n v="0"/>
    <n v="2448"/>
    <n v="0.61199999999999999"/>
    <n v="0"/>
    <n v="0"/>
    <n v="0"/>
    <n v="0"/>
    <n v="0"/>
    <n v="0"/>
    <n v="0"/>
    <n v="0.61199999999999999"/>
  </r>
  <r>
    <x v="0"/>
    <d v="2018-07-18T00:00:00"/>
    <x v="494"/>
    <n v="1329"/>
    <n v="0"/>
    <n v="0"/>
    <n v="0"/>
    <x v="1"/>
    <n v="0"/>
    <n v="486"/>
    <n v="0"/>
    <n v="843"/>
    <n v="0.42945"/>
    <n v="0"/>
    <n v="0"/>
    <n v="0"/>
    <n v="0"/>
    <n v="0"/>
    <n v="0.21870000000000001"/>
    <n v="0"/>
    <n v="0.21074999999999999"/>
  </r>
  <r>
    <x v="0"/>
    <d v="2018-07-18T00:00:00"/>
    <x v="495"/>
    <n v="1870"/>
    <n v="0"/>
    <n v="0"/>
    <n v="0"/>
    <x v="1"/>
    <n v="0"/>
    <n v="0"/>
    <n v="1870"/>
    <n v="0"/>
    <n v="0.374"/>
    <n v="0"/>
    <n v="0"/>
    <n v="0"/>
    <n v="0"/>
    <n v="0"/>
    <n v="0"/>
    <n v="0.374"/>
    <n v="0"/>
  </r>
  <r>
    <x v="0"/>
    <d v="2018-07-18T00:00:00"/>
    <x v="496"/>
    <n v="7141"/>
    <n v="0"/>
    <n v="0"/>
    <n v="0"/>
    <x v="160"/>
    <n v="3584"/>
    <n v="0"/>
    <n v="0"/>
    <n v="0"/>
    <n v="3.3940000000000001"/>
    <n v="0"/>
    <n v="0"/>
    <n v="0"/>
    <n v="1.4228000000000001"/>
    <n v="1.9712000000000001"/>
    <n v="0"/>
    <n v="0"/>
    <n v="0"/>
  </r>
  <r>
    <x v="0"/>
    <d v="2018-07-18T00:00:00"/>
    <x v="416"/>
    <n v="6614"/>
    <n v="0"/>
    <n v="0"/>
    <n v="0"/>
    <x v="1"/>
    <n v="0"/>
    <n v="2480"/>
    <n v="0"/>
    <n v="4134"/>
    <n v="2.1495000000000002"/>
    <n v="0"/>
    <n v="0"/>
    <n v="0"/>
    <n v="0"/>
    <n v="0"/>
    <n v="1.1160000000000001"/>
    <n v="0"/>
    <n v="1.0335000000000001"/>
  </r>
  <r>
    <x v="0"/>
    <d v="2018-07-18T00:00:00"/>
    <x v="150"/>
    <n v="19640"/>
    <n v="1598"/>
    <n v="5075"/>
    <n v="7561"/>
    <x v="1"/>
    <n v="3479"/>
    <n v="1927"/>
    <n v="0"/>
    <n v="0"/>
    <n v="6.9546499999999991"/>
    <n v="0.79900000000000004"/>
    <n v="1.26875"/>
    <n v="2.3953499999999996"/>
    <n v="0"/>
    <n v="1.9134500000000001"/>
    <n v="0.57809999999999995"/>
    <n v="0"/>
    <n v="0"/>
  </r>
  <r>
    <x v="0"/>
    <d v="2018-07-18T00:00:00"/>
    <x v="151"/>
    <n v="11731"/>
    <n v="0"/>
    <n v="6123"/>
    <n v="0"/>
    <x v="1"/>
    <n v="0"/>
    <n v="5608"/>
    <n v="0"/>
    <n v="0"/>
    <n v="5.8912499999999994"/>
    <n v="0"/>
    <n v="3.3676499999999998"/>
    <n v="0"/>
    <n v="0"/>
    <n v="0"/>
    <n v="2.5236000000000001"/>
    <n v="0"/>
    <n v="0"/>
  </r>
  <r>
    <x v="0"/>
    <d v="2018-07-18T00:00:00"/>
    <x v="152"/>
    <n v="5311"/>
    <n v="1093"/>
    <n v="2165"/>
    <n v="0"/>
    <x v="1"/>
    <n v="0"/>
    <n v="1002"/>
    <n v="1051"/>
    <n v="0"/>
    <n v="2.79935"/>
    <n v="0.43719999999999998"/>
    <n v="1.2000500000000001"/>
    <n v="0"/>
    <n v="0"/>
    <n v="0"/>
    <n v="0.95189999999999997"/>
    <n v="0.2102"/>
    <n v="0"/>
  </r>
  <r>
    <x v="0"/>
    <d v="2018-07-18T00:00:00"/>
    <x v="497"/>
    <n v="787"/>
    <n v="0"/>
    <n v="0"/>
    <n v="0"/>
    <x v="1"/>
    <n v="0"/>
    <n v="787"/>
    <n v="0"/>
    <n v="0"/>
    <n v="0.35415000000000002"/>
    <n v="0"/>
    <n v="0"/>
    <n v="0"/>
    <n v="0"/>
    <n v="0"/>
    <n v="0.35415000000000002"/>
    <n v="0"/>
    <n v="0"/>
  </r>
  <r>
    <x v="0"/>
    <d v="2018-07-18T00:00:00"/>
    <x v="155"/>
    <n v="1214"/>
    <n v="0"/>
    <n v="0"/>
    <n v="416"/>
    <x v="1"/>
    <n v="412"/>
    <n v="0"/>
    <n v="0"/>
    <n v="386"/>
    <n v="0.46870000000000001"/>
    <n v="0"/>
    <n v="0"/>
    <n v="0.14560000000000001"/>
    <n v="0"/>
    <n v="0.2266"/>
    <n v="0"/>
    <n v="0"/>
    <n v="9.6500000000000002E-2"/>
  </r>
  <r>
    <x v="0"/>
    <d v="2018-07-18T00:00:00"/>
    <x v="156"/>
    <n v="7028"/>
    <n v="0"/>
    <n v="1877"/>
    <n v="823"/>
    <x v="161"/>
    <n v="1288"/>
    <n v="509"/>
    <n v="511"/>
    <n v="0"/>
    <n v="2.6407099999999999"/>
    <n v="0"/>
    <n v="0.66635"/>
    <n v="0.28805000000000003"/>
    <n v="0.20080000000000001"/>
    <n v="0.51760000000000006"/>
    <n v="0.22905"/>
    <n v="0.1022"/>
    <n v="0"/>
  </r>
  <r>
    <x v="0"/>
    <d v="2018-07-18T00:00:00"/>
    <x v="498"/>
    <n v="9"/>
    <n v="0"/>
    <n v="0"/>
    <n v="9"/>
    <x v="1"/>
    <n v="0"/>
    <n v="0"/>
    <n v="0"/>
    <n v="0"/>
    <n v="3.15E-3"/>
    <n v="0"/>
    <n v="0"/>
    <n v="3.15E-3"/>
    <n v="0"/>
    <n v="0"/>
    <n v="0"/>
    <n v="0"/>
    <n v="0"/>
  </r>
  <r>
    <x v="0"/>
    <d v="2018-07-18T00:00:00"/>
    <x v="157"/>
    <n v="63"/>
    <n v="0"/>
    <n v="0"/>
    <n v="0"/>
    <x v="1"/>
    <n v="0"/>
    <n v="0"/>
    <n v="63"/>
    <n v="0"/>
    <n v="1.26E-2"/>
    <n v="0"/>
    <n v="0"/>
    <n v="0"/>
    <n v="0"/>
    <n v="0"/>
    <n v="0"/>
    <n v="1.26E-2"/>
    <n v="0"/>
  </r>
  <r>
    <x v="0"/>
    <d v="2018-07-18T00:00:00"/>
    <x v="159"/>
    <n v="2009"/>
    <n v="0"/>
    <n v="0"/>
    <n v="0"/>
    <x v="1"/>
    <n v="0"/>
    <n v="776"/>
    <n v="1233"/>
    <n v="0"/>
    <n v="0.5958"/>
    <n v="0"/>
    <n v="0"/>
    <n v="0"/>
    <n v="0"/>
    <n v="0"/>
    <n v="0.34920000000000001"/>
    <n v="0.24660000000000001"/>
    <n v="0"/>
  </r>
  <r>
    <x v="0"/>
    <d v="2018-07-18T00:00:00"/>
    <x v="307"/>
    <n v="3826"/>
    <n v="0"/>
    <n v="0"/>
    <n v="3826"/>
    <x v="1"/>
    <n v="0"/>
    <n v="0"/>
    <n v="0"/>
    <n v="0"/>
    <n v="1.3391"/>
    <n v="0"/>
    <n v="0"/>
    <n v="1.3391"/>
    <n v="0"/>
    <n v="0"/>
    <n v="0"/>
    <n v="0"/>
    <n v="0"/>
  </r>
  <r>
    <x v="0"/>
    <d v="2018-07-18T00:00:00"/>
    <x v="499"/>
    <n v="451"/>
    <n v="0"/>
    <n v="451"/>
    <n v="0"/>
    <x v="1"/>
    <n v="0"/>
    <n v="0"/>
    <n v="0"/>
    <n v="0"/>
    <n v="0.24804999999999999"/>
    <n v="0"/>
    <n v="0.24804999999999999"/>
    <n v="0"/>
    <n v="0"/>
    <n v="0"/>
    <n v="0"/>
    <n v="0"/>
    <n v="0"/>
  </r>
  <r>
    <x v="0"/>
    <d v="2018-07-18T00:00:00"/>
    <x v="419"/>
    <n v="6880"/>
    <n v="0"/>
    <n v="0"/>
    <n v="1841"/>
    <x v="162"/>
    <n v="0"/>
    <n v="0"/>
    <n v="2677"/>
    <n v="0"/>
    <n v="2.1245500000000002"/>
    <n v="0"/>
    <n v="0"/>
    <n v="0.64434999999999998"/>
    <n v="0.94479999999999997"/>
    <n v="0"/>
    <n v="0"/>
    <n v="0.53539999999999999"/>
    <n v="0"/>
  </r>
  <r>
    <x v="0"/>
    <d v="2018-07-18T00:00:00"/>
    <x v="164"/>
    <n v="60489"/>
    <n v="0"/>
    <n v="0"/>
    <n v="0"/>
    <x v="1"/>
    <n v="0"/>
    <n v="24160"/>
    <n v="12297"/>
    <n v="24032"/>
    <n v="19.339400000000001"/>
    <n v="0"/>
    <n v="0"/>
    <n v="0"/>
    <n v="0"/>
    <n v="0"/>
    <n v="10.872"/>
    <n v="2.4594"/>
    <n v="6.008"/>
  </r>
  <r>
    <x v="0"/>
    <d v="2018-07-18T00:00:00"/>
    <x v="422"/>
    <n v="656"/>
    <n v="0"/>
    <n v="363"/>
    <n v="293"/>
    <x v="1"/>
    <n v="0"/>
    <n v="0"/>
    <n v="0"/>
    <n v="0"/>
    <n v="0.30220000000000002"/>
    <n v="0"/>
    <n v="0.19964999999999999"/>
    <n v="0.10255"/>
    <n v="0"/>
    <n v="0"/>
    <n v="0"/>
    <n v="0"/>
    <n v="0"/>
  </r>
  <r>
    <x v="0"/>
    <d v="2018-07-18T00:00:00"/>
    <x v="423"/>
    <n v="2254"/>
    <n v="0"/>
    <n v="0"/>
    <n v="2254"/>
    <x v="1"/>
    <n v="0"/>
    <n v="0"/>
    <n v="0"/>
    <n v="0"/>
    <n v="0.78890000000000005"/>
    <n v="0"/>
    <n v="0"/>
    <n v="0.78890000000000005"/>
    <n v="0"/>
    <n v="0"/>
    <n v="0"/>
    <n v="0"/>
    <n v="0"/>
  </r>
  <r>
    <x v="0"/>
    <d v="2018-07-18T00:00:00"/>
    <x v="424"/>
    <n v="24487"/>
    <n v="0"/>
    <n v="0"/>
    <n v="4985"/>
    <x v="163"/>
    <n v="3634"/>
    <n v="3625"/>
    <n v="3727"/>
    <n v="4235"/>
    <n v="8.8912499999999994"/>
    <n v="0"/>
    <n v="0"/>
    <n v="1.74475"/>
    <n v="1.7123999999999999"/>
    <n v="1.9986999999999999"/>
    <n v="1.6312500000000001"/>
    <n v="0.74539999999999995"/>
    <n v="1.0587500000000001"/>
  </r>
  <r>
    <x v="0"/>
    <d v="2018-07-18T00:00:00"/>
    <x v="311"/>
    <n v="59812"/>
    <n v="0"/>
    <n v="0"/>
    <n v="10387"/>
    <x v="164"/>
    <n v="9958"/>
    <n v="10429"/>
    <n v="9973"/>
    <n v="9220"/>
    <n v="22.043000000000003"/>
    <n v="0"/>
    <n v="0"/>
    <n v="3.6354500000000001"/>
    <n v="3.9379999999999997"/>
    <n v="5.4769000000000005"/>
    <n v="4.6930499999999995"/>
    <n v="1.9946000000000002"/>
    <n v="2.3050000000000002"/>
  </r>
  <r>
    <x v="0"/>
    <d v="2018-07-18T00:00:00"/>
    <x v="425"/>
    <n v="11158"/>
    <n v="0"/>
    <n v="0"/>
    <n v="3245"/>
    <x v="1"/>
    <n v="2853"/>
    <n v="3282"/>
    <n v="1778"/>
    <n v="0"/>
    <n v="4.5374000000000008"/>
    <n v="0"/>
    <n v="0"/>
    <n v="1.13575"/>
    <n v="0"/>
    <n v="1.56915"/>
    <n v="1.4769000000000001"/>
    <n v="0.35560000000000003"/>
    <n v="0"/>
  </r>
  <r>
    <x v="0"/>
    <d v="2018-07-18T00:00:00"/>
    <x v="167"/>
    <n v="7500"/>
    <n v="4362"/>
    <n v="0"/>
    <n v="0"/>
    <x v="1"/>
    <n v="0"/>
    <n v="0"/>
    <n v="0"/>
    <n v="3138"/>
    <n v="2.9655"/>
    <n v="2.181"/>
    <n v="0"/>
    <n v="0"/>
    <n v="0"/>
    <n v="0"/>
    <n v="0"/>
    <n v="0"/>
    <n v="0.78449999999999998"/>
  </r>
  <r>
    <x v="0"/>
    <d v="2018-07-18T00:00:00"/>
    <x v="500"/>
    <n v="1303"/>
    <n v="0"/>
    <n v="0"/>
    <n v="0"/>
    <x v="1"/>
    <n v="0"/>
    <n v="1303"/>
    <n v="0"/>
    <n v="0"/>
    <n v="0.58635000000000004"/>
    <n v="0"/>
    <n v="0"/>
    <n v="0"/>
    <n v="0"/>
    <n v="0"/>
    <n v="0.58635000000000004"/>
    <n v="0"/>
    <n v="0"/>
  </r>
  <r>
    <x v="0"/>
    <d v="2018-07-18T00:00:00"/>
    <x v="501"/>
    <n v="2404"/>
    <n v="0"/>
    <n v="0"/>
    <n v="0"/>
    <x v="1"/>
    <n v="2404"/>
    <n v="0"/>
    <n v="0"/>
    <n v="0"/>
    <n v="0.66110000000000002"/>
    <n v="0"/>
    <n v="0"/>
    <n v="0"/>
    <n v="0"/>
    <n v="0.66110000000000002"/>
    <n v="0"/>
    <n v="0"/>
    <n v="0"/>
  </r>
  <r>
    <x v="0"/>
    <d v="2018-07-18T00:00:00"/>
    <x v="170"/>
    <n v="2250"/>
    <n v="0"/>
    <n v="0"/>
    <n v="2250"/>
    <x v="1"/>
    <n v="0"/>
    <n v="0"/>
    <n v="0"/>
    <n v="0"/>
    <n v="0.78749999999999998"/>
    <n v="0"/>
    <n v="0"/>
    <n v="0.78749999999999998"/>
    <n v="0"/>
    <n v="0"/>
    <n v="0"/>
    <n v="0"/>
    <n v="0"/>
  </r>
  <r>
    <x v="0"/>
    <d v="2018-07-18T00:00:00"/>
    <x v="502"/>
    <n v="554"/>
    <n v="0"/>
    <n v="554"/>
    <n v="0"/>
    <x v="1"/>
    <n v="0"/>
    <n v="0"/>
    <n v="0"/>
    <n v="0"/>
    <n v="0.30470000000000003"/>
    <n v="0"/>
    <n v="0.30470000000000003"/>
    <n v="0"/>
    <n v="0"/>
    <n v="0"/>
    <n v="0"/>
    <n v="0"/>
    <n v="0"/>
  </r>
  <r>
    <x v="0"/>
    <d v="2018-07-18T00:00:00"/>
    <x v="171"/>
    <n v="1406"/>
    <n v="0"/>
    <n v="0"/>
    <n v="0"/>
    <x v="1"/>
    <n v="0"/>
    <n v="0"/>
    <n v="1406"/>
    <n v="0"/>
    <n v="0.28120000000000001"/>
    <n v="0"/>
    <n v="0"/>
    <n v="0"/>
    <n v="0"/>
    <n v="0"/>
    <n v="0"/>
    <n v="0.28120000000000001"/>
    <n v="0"/>
  </r>
  <r>
    <x v="0"/>
    <d v="2018-07-18T00:00:00"/>
    <x v="318"/>
    <n v="8"/>
    <n v="0"/>
    <n v="0"/>
    <n v="0"/>
    <x v="1"/>
    <n v="0"/>
    <n v="0"/>
    <n v="0"/>
    <n v="8"/>
    <n v="2E-3"/>
    <n v="0"/>
    <n v="0"/>
    <n v="0"/>
    <n v="0"/>
    <n v="0"/>
    <n v="0"/>
    <n v="0"/>
    <n v="2E-3"/>
  </r>
  <r>
    <x v="0"/>
    <d v="2018-07-18T00:00:00"/>
    <x v="320"/>
    <n v="666"/>
    <n v="0"/>
    <n v="0"/>
    <n v="0"/>
    <x v="1"/>
    <n v="0"/>
    <n v="666"/>
    <n v="0"/>
    <n v="0"/>
    <n v="0.29970000000000002"/>
    <n v="0"/>
    <n v="0"/>
    <n v="0"/>
    <n v="0"/>
    <n v="0"/>
    <n v="0.29970000000000002"/>
    <n v="0"/>
    <n v="0"/>
  </r>
  <r>
    <x v="0"/>
    <d v="2018-07-18T00:00:00"/>
    <x v="173"/>
    <n v="957"/>
    <n v="0"/>
    <n v="0"/>
    <n v="0"/>
    <x v="1"/>
    <n v="0"/>
    <n v="446"/>
    <n v="511"/>
    <n v="0"/>
    <n v="0.3029"/>
    <n v="0"/>
    <n v="0"/>
    <n v="0"/>
    <n v="0"/>
    <n v="0"/>
    <n v="0.20069999999999999"/>
    <n v="0.1022"/>
    <n v="0"/>
  </r>
  <r>
    <x v="0"/>
    <d v="2018-07-18T00:00:00"/>
    <x v="174"/>
    <n v="4047"/>
    <n v="0"/>
    <n v="4047"/>
    <n v="0"/>
    <x v="1"/>
    <n v="0"/>
    <n v="0"/>
    <n v="0"/>
    <n v="0"/>
    <n v="2.2258499999999999"/>
    <n v="0"/>
    <n v="2.2258499999999999"/>
    <n v="0"/>
    <n v="0"/>
    <n v="0"/>
    <n v="0"/>
    <n v="0"/>
    <n v="0"/>
  </r>
  <r>
    <x v="0"/>
    <d v="2018-07-18T00:00:00"/>
    <x v="176"/>
    <n v="10"/>
    <n v="0"/>
    <n v="10"/>
    <n v="0"/>
    <x v="1"/>
    <n v="0"/>
    <n v="0"/>
    <n v="0"/>
    <n v="0"/>
    <n v="5.4999999999999997E-3"/>
    <n v="0"/>
    <n v="5.4999999999999997E-3"/>
    <n v="0"/>
    <n v="0"/>
    <n v="0"/>
    <n v="0"/>
    <n v="0"/>
    <n v="0"/>
  </r>
  <r>
    <x v="0"/>
    <d v="2018-07-18T00:00:00"/>
    <x v="177"/>
    <n v="26"/>
    <n v="0"/>
    <n v="0"/>
    <n v="0"/>
    <x v="1"/>
    <n v="0"/>
    <n v="0"/>
    <n v="26"/>
    <n v="0"/>
    <n v="5.1999999999999998E-3"/>
    <n v="0"/>
    <n v="0"/>
    <n v="0"/>
    <n v="0"/>
    <n v="0"/>
    <n v="0"/>
    <n v="5.1999999999999998E-3"/>
    <n v="0"/>
  </r>
  <r>
    <x v="0"/>
    <d v="2018-07-18T00:00:00"/>
    <x v="503"/>
    <n v="2588"/>
    <n v="0"/>
    <n v="0"/>
    <n v="0"/>
    <x v="1"/>
    <n v="0"/>
    <n v="2588"/>
    <n v="0"/>
    <n v="0"/>
    <n v="1.1646000000000001"/>
    <n v="0"/>
    <n v="0"/>
    <n v="0"/>
    <n v="0"/>
    <n v="0"/>
    <n v="1.1646000000000001"/>
    <n v="0"/>
    <n v="0"/>
  </r>
  <r>
    <x v="0"/>
    <d v="2018-07-18T00:00:00"/>
    <x v="183"/>
    <n v="5044"/>
    <n v="0"/>
    <n v="588"/>
    <n v="0"/>
    <x v="165"/>
    <n v="0"/>
    <n v="2056"/>
    <n v="0"/>
    <n v="0"/>
    <n v="2.2085999999999997"/>
    <n v="0"/>
    <n v="0.32340000000000002"/>
    <n v="0"/>
    <n v="0.96"/>
    <n v="0"/>
    <n v="0.92520000000000002"/>
    <n v="0"/>
    <n v="0"/>
  </r>
  <r>
    <x v="0"/>
    <d v="2018-07-18T00:00:00"/>
    <x v="504"/>
    <n v="174"/>
    <n v="174"/>
    <n v="0"/>
    <n v="0"/>
    <x v="1"/>
    <n v="0"/>
    <n v="0"/>
    <n v="0"/>
    <n v="0"/>
    <n v="8.6999999999999994E-2"/>
    <n v="8.6999999999999994E-2"/>
    <n v="0"/>
    <n v="0"/>
    <n v="0"/>
    <n v="0"/>
    <n v="0"/>
    <n v="0"/>
    <n v="0"/>
  </r>
  <r>
    <x v="0"/>
    <d v="2018-07-18T00:00:00"/>
    <x v="505"/>
    <n v="469"/>
    <n v="0"/>
    <n v="469"/>
    <n v="0"/>
    <x v="1"/>
    <n v="0"/>
    <n v="0"/>
    <n v="0"/>
    <n v="0"/>
    <n v="0.25795000000000001"/>
    <n v="0"/>
    <n v="0.25795000000000001"/>
    <n v="0"/>
    <n v="0"/>
    <n v="0"/>
    <n v="0"/>
    <n v="0"/>
    <n v="0"/>
  </r>
  <r>
    <x v="0"/>
    <d v="2018-07-18T00:00:00"/>
    <x v="506"/>
    <n v="12517"/>
    <n v="1503"/>
    <n v="2846"/>
    <n v="0"/>
    <x v="166"/>
    <n v="0"/>
    <n v="2340"/>
    <n v="2189"/>
    <n v="2597"/>
    <n v="4.9842500000000003"/>
    <n v="0.75149999999999995"/>
    <n v="1.6637"/>
    <n v="0"/>
    <n v="0.39240000000000003"/>
    <n v="0"/>
    <n v="1.0529999999999999"/>
    <n v="0.43780000000000002"/>
    <n v="0.64924999999999999"/>
  </r>
  <r>
    <x v="0"/>
    <d v="2018-07-18T00:00:00"/>
    <x v="432"/>
    <n v="256"/>
    <n v="0"/>
    <n v="0"/>
    <n v="0"/>
    <x v="167"/>
    <n v="0"/>
    <n v="0"/>
    <n v="0"/>
    <n v="0"/>
    <n v="0.1024"/>
    <n v="0"/>
    <n v="0"/>
    <n v="0"/>
    <n v="0.1024"/>
    <n v="0"/>
    <n v="0"/>
    <n v="0"/>
    <n v="0"/>
  </r>
  <r>
    <x v="0"/>
    <d v="2018-07-18T00:00:00"/>
    <x v="187"/>
    <n v="3414"/>
    <n v="0"/>
    <n v="0"/>
    <n v="0"/>
    <x v="1"/>
    <n v="0"/>
    <n v="0"/>
    <n v="3373"/>
    <n v="0"/>
    <n v="0.68074999999999997"/>
    <n v="0"/>
    <n v="0"/>
    <n v="0"/>
    <n v="0"/>
    <n v="0"/>
    <n v="0"/>
    <n v="0.67459999999999998"/>
    <n v="0"/>
  </r>
  <r>
    <x v="0"/>
    <d v="2018-07-18T00:00:00"/>
    <x v="507"/>
    <n v="1415"/>
    <n v="0"/>
    <n v="0"/>
    <n v="0"/>
    <x v="1"/>
    <n v="0"/>
    <n v="1415"/>
    <n v="0"/>
    <n v="0"/>
    <n v="0.63675000000000004"/>
    <n v="0"/>
    <n v="0"/>
    <n v="0"/>
    <n v="0"/>
    <n v="0"/>
    <n v="0.63675000000000004"/>
    <n v="0"/>
    <n v="0"/>
  </r>
  <r>
    <x v="0"/>
    <d v="2018-07-18T00:00:00"/>
    <x v="189"/>
    <n v="290"/>
    <n v="0"/>
    <n v="0"/>
    <n v="0"/>
    <x v="1"/>
    <n v="0"/>
    <n v="290"/>
    <n v="0"/>
    <n v="0"/>
    <n v="0.1305"/>
    <n v="0"/>
    <n v="0"/>
    <n v="0"/>
    <n v="0"/>
    <n v="0"/>
    <n v="0.1305"/>
    <n v="0"/>
    <n v="0"/>
  </r>
  <r>
    <x v="0"/>
    <d v="2018-07-18T00:00:00"/>
    <x v="435"/>
    <n v="193"/>
    <n v="0"/>
    <n v="0"/>
    <n v="193"/>
    <x v="1"/>
    <n v="0"/>
    <n v="0"/>
    <n v="0"/>
    <n v="0"/>
    <n v="6.7549999999999999E-2"/>
    <n v="0"/>
    <n v="0"/>
    <n v="6.7549999999999999E-2"/>
    <n v="0"/>
    <n v="0"/>
    <n v="0"/>
    <n v="0"/>
    <n v="0"/>
  </r>
  <r>
    <x v="0"/>
    <d v="2018-07-18T00:00:00"/>
    <x v="190"/>
    <n v="2502"/>
    <n v="0"/>
    <n v="0"/>
    <n v="0"/>
    <x v="1"/>
    <n v="0"/>
    <n v="0"/>
    <n v="2502"/>
    <n v="0"/>
    <n v="0.50039999999999996"/>
    <n v="0"/>
    <n v="0"/>
    <n v="0"/>
    <n v="0"/>
    <n v="0"/>
    <n v="0"/>
    <n v="0.50039999999999996"/>
    <n v="0"/>
  </r>
  <r>
    <x v="0"/>
    <d v="2018-07-18T00:00:00"/>
    <x v="508"/>
    <n v="1110"/>
    <n v="0"/>
    <n v="0"/>
    <n v="0"/>
    <x v="1"/>
    <n v="0"/>
    <n v="0"/>
    <n v="1110"/>
    <n v="0"/>
    <n v="0.222"/>
    <n v="0"/>
    <n v="0"/>
    <n v="0"/>
    <n v="0"/>
    <n v="0"/>
    <n v="0"/>
    <n v="0.222"/>
    <n v="0"/>
  </r>
  <r>
    <x v="0"/>
    <d v="2018-07-18T00:00:00"/>
    <x v="509"/>
    <n v="11156"/>
    <n v="0"/>
    <n v="0"/>
    <n v="0"/>
    <x v="168"/>
    <n v="0"/>
    <n v="3689"/>
    <n v="3338"/>
    <n v="0"/>
    <n v="3.9792500000000004"/>
    <n v="0"/>
    <n v="0"/>
    <n v="0"/>
    <n v="1.6516"/>
    <n v="0"/>
    <n v="1.66005"/>
    <n v="0.66759999999999997"/>
    <n v="0"/>
  </r>
  <r>
    <x v="0"/>
    <d v="2018-07-18T00:00:00"/>
    <x v="510"/>
    <n v="1922"/>
    <n v="0"/>
    <n v="0"/>
    <n v="0"/>
    <x v="1"/>
    <n v="0"/>
    <n v="0"/>
    <n v="1922"/>
    <n v="0"/>
    <n v="0.38440000000000002"/>
    <n v="0"/>
    <n v="0"/>
    <n v="0"/>
    <n v="0"/>
    <n v="0"/>
    <n v="0"/>
    <n v="0.38440000000000002"/>
    <n v="0"/>
  </r>
  <r>
    <x v="0"/>
    <d v="2018-07-18T00:00:00"/>
    <x v="511"/>
    <n v="2911"/>
    <n v="426"/>
    <n v="513"/>
    <n v="0"/>
    <x v="169"/>
    <n v="539"/>
    <n v="358"/>
    <n v="139"/>
    <n v="0"/>
    <n v="1.0010399999999999"/>
    <n v="0.1704"/>
    <n v="0.24554999999999999"/>
    <n v="0"/>
    <n v="0.11307500000000001"/>
    <n v="0.16714999999999999"/>
    <n v="0.21710000000000002"/>
    <n v="2.7799999999999998E-2"/>
    <n v="0"/>
  </r>
  <r>
    <x v="0"/>
    <d v="2018-07-18T00:00:00"/>
    <x v="191"/>
    <n v="41311"/>
    <n v="0"/>
    <n v="2941"/>
    <n v="15680"/>
    <x v="170"/>
    <n v="12482"/>
    <n v="2108"/>
    <n v="1152"/>
    <n v="0"/>
    <n v="18.983457000000001"/>
    <n v="0"/>
    <n v="1.57555"/>
    <n v="7.9308320000000005"/>
    <n v="0.8897250000000001"/>
    <n v="4.7756000000000007"/>
    <n v="1.4241000000000001"/>
    <n v="0.23039999999999999"/>
    <n v="0"/>
  </r>
  <r>
    <x v="0"/>
    <d v="2018-07-18T00:00:00"/>
    <x v="192"/>
    <n v="29875"/>
    <n v="0"/>
    <n v="4455"/>
    <n v="8584"/>
    <x v="1"/>
    <n v="0"/>
    <n v="2601"/>
    <n v="0"/>
    <n v="4306"/>
    <n v="11.317690000000001"/>
    <n v="0"/>
    <n v="1.11375"/>
    <n v="3.8376399999999999"/>
    <n v="0"/>
    <n v="0"/>
    <n v="2.4709500000000002"/>
    <n v="0"/>
    <n v="1.5071000000000001"/>
  </r>
  <r>
    <x v="0"/>
    <d v="2018-07-18T00:00:00"/>
    <x v="327"/>
    <n v="550"/>
    <n v="0"/>
    <n v="0"/>
    <n v="550"/>
    <x v="1"/>
    <n v="0"/>
    <n v="0"/>
    <n v="0"/>
    <n v="0"/>
    <n v="0.1023"/>
    <n v="0"/>
    <n v="0"/>
    <n v="0.1023"/>
    <n v="0"/>
    <n v="0"/>
    <n v="0"/>
    <n v="0"/>
    <n v="0"/>
  </r>
  <r>
    <x v="0"/>
    <d v="2018-07-18T00:00:00"/>
    <x v="193"/>
    <n v="18578"/>
    <n v="0"/>
    <n v="0"/>
    <n v="0"/>
    <x v="1"/>
    <n v="0"/>
    <n v="18578"/>
    <n v="0"/>
    <n v="0"/>
    <n v="6.4310999999999998"/>
    <n v="0"/>
    <n v="0"/>
    <n v="0"/>
    <n v="0"/>
    <n v="0"/>
    <n v="6.4310999999999998"/>
    <n v="0"/>
    <n v="0"/>
  </r>
  <r>
    <x v="0"/>
    <d v="2018-07-18T00:00:00"/>
    <x v="437"/>
    <n v="248"/>
    <n v="0"/>
    <n v="0"/>
    <n v="0"/>
    <x v="1"/>
    <n v="0"/>
    <n v="248"/>
    <n v="0"/>
    <n v="0"/>
    <n v="0.1116"/>
    <n v="0"/>
    <n v="0"/>
    <n v="0"/>
    <n v="0"/>
    <n v="0"/>
    <n v="0.1116"/>
    <n v="0"/>
    <n v="0"/>
  </r>
  <r>
    <x v="0"/>
    <d v="2018-07-18T00:00:00"/>
    <x v="194"/>
    <n v="32969"/>
    <n v="16589"/>
    <n v="0"/>
    <n v="0"/>
    <x v="1"/>
    <n v="16380"/>
    <n v="0"/>
    <n v="0"/>
    <n v="0"/>
    <n v="19.7027"/>
    <n v="11.429600000000001"/>
    <n v="0"/>
    <n v="0"/>
    <n v="0"/>
    <n v="8.2730999999999995"/>
    <n v="0"/>
    <n v="0"/>
    <n v="0"/>
  </r>
  <r>
    <x v="0"/>
    <d v="2018-07-18T00:00:00"/>
    <x v="512"/>
    <n v="148"/>
    <n v="0"/>
    <n v="0"/>
    <n v="0"/>
    <x v="171"/>
    <n v="0"/>
    <n v="0"/>
    <n v="0"/>
    <n v="0"/>
    <n v="5.9200000000000003E-2"/>
    <n v="0"/>
    <n v="0"/>
    <n v="0"/>
    <n v="5.9200000000000003E-2"/>
    <n v="0"/>
    <n v="0"/>
    <n v="0"/>
    <n v="0"/>
  </r>
  <r>
    <x v="0"/>
    <d v="2018-07-18T00:00:00"/>
    <x v="513"/>
    <n v="267"/>
    <n v="0"/>
    <n v="0"/>
    <n v="0"/>
    <x v="1"/>
    <n v="0"/>
    <n v="0"/>
    <n v="0"/>
    <n v="267"/>
    <n v="6.6750000000000004E-2"/>
    <n v="0"/>
    <n v="0"/>
    <n v="0"/>
    <n v="0"/>
    <n v="0"/>
    <n v="0"/>
    <n v="0"/>
    <n v="6.6750000000000004E-2"/>
  </r>
  <r>
    <x v="0"/>
    <d v="2018-07-18T00:00:00"/>
    <x v="514"/>
    <n v="8066"/>
    <n v="0"/>
    <n v="0"/>
    <n v="8066"/>
    <x v="1"/>
    <n v="0"/>
    <n v="0"/>
    <n v="0"/>
    <n v="0"/>
    <n v="2.8231000000000002"/>
    <n v="0"/>
    <n v="0"/>
    <n v="2.8231000000000002"/>
    <n v="0"/>
    <n v="0"/>
    <n v="0"/>
    <n v="0"/>
    <n v="0"/>
  </r>
  <r>
    <x v="0"/>
    <d v="2018-07-18T00:00:00"/>
    <x v="342"/>
    <n v="3902"/>
    <n v="0"/>
    <n v="0"/>
    <n v="3210"/>
    <x v="1"/>
    <n v="0"/>
    <n v="0"/>
    <n v="0"/>
    <n v="0"/>
    <n v="1.93831"/>
    <n v="0"/>
    <n v="0"/>
    <n v="1.5577099999999999"/>
    <n v="0"/>
    <n v="0"/>
    <n v="0"/>
    <n v="0"/>
    <n v="0"/>
  </r>
  <r>
    <x v="0"/>
    <d v="2018-07-18T00:00:00"/>
    <x v="515"/>
    <n v="1502"/>
    <n v="0"/>
    <n v="0"/>
    <n v="0"/>
    <x v="1"/>
    <n v="0"/>
    <n v="1502"/>
    <n v="0"/>
    <n v="0"/>
    <n v="0.67589999999999995"/>
    <n v="0"/>
    <n v="0"/>
    <n v="0"/>
    <n v="0"/>
    <n v="0"/>
    <n v="0.67589999999999995"/>
    <n v="0"/>
    <n v="0"/>
  </r>
  <r>
    <x v="0"/>
    <d v="2018-07-18T00:00:00"/>
    <x v="210"/>
    <n v="4351"/>
    <n v="0"/>
    <n v="0"/>
    <n v="0"/>
    <x v="1"/>
    <n v="0"/>
    <n v="2191"/>
    <n v="2160"/>
    <n v="0"/>
    <n v="1.4179499999999998"/>
    <n v="0"/>
    <n v="0"/>
    <n v="0"/>
    <n v="0"/>
    <n v="0"/>
    <n v="0.98594999999999988"/>
    <n v="0.43200000000000005"/>
    <n v="0"/>
  </r>
  <r>
    <x v="0"/>
    <d v="2018-07-18T00:00:00"/>
    <x v="211"/>
    <n v="12485"/>
    <n v="0"/>
    <n v="2428"/>
    <n v="2636"/>
    <x v="1"/>
    <n v="5092"/>
    <n v="0"/>
    <n v="2329"/>
    <n v="0"/>
    <n v="4.3754999999999997"/>
    <n v="0"/>
    <n v="1.3353999999999999"/>
    <n v="0.65900000000000003"/>
    <n v="0"/>
    <n v="1.9153000000000002"/>
    <n v="0"/>
    <n v="0.46579999999999999"/>
    <n v="0"/>
  </r>
  <r>
    <x v="0"/>
    <d v="2018-07-18T00:00:00"/>
    <x v="516"/>
    <n v="489"/>
    <n v="0"/>
    <n v="0"/>
    <n v="0"/>
    <x v="1"/>
    <n v="0"/>
    <n v="489"/>
    <n v="0"/>
    <n v="0"/>
    <n v="0.22005"/>
    <n v="0"/>
    <n v="0"/>
    <n v="0"/>
    <n v="0"/>
    <n v="0"/>
    <n v="0.22005"/>
    <n v="0"/>
    <n v="0"/>
  </r>
  <r>
    <x v="0"/>
    <d v="2018-07-18T00:00:00"/>
    <x v="440"/>
    <n v="4712"/>
    <n v="0"/>
    <n v="0"/>
    <n v="0"/>
    <x v="1"/>
    <n v="0"/>
    <n v="0"/>
    <n v="4712"/>
    <n v="0"/>
    <n v="0.94240000000000002"/>
    <n v="0"/>
    <n v="0"/>
    <n v="0"/>
    <n v="0"/>
    <n v="0"/>
    <n v="0"/>
    <n v="0.94240000000000002"/>
    <n v="0"/>
  </r>
  <r>
    <x v="0"/>
    <d v="2018-07-18T00:00:00"/>
    <x v="213"/>
    <n v="6059"/>
    <n v="0"/>
    <n v="0"/>
    <n v="0"/>
    <x v="1"/>
    <n v="0"/>
    <n v="0"/>
    <n v="0"/>
    <n v="0"/>
    <n v="0.90885000000000005"/>
    <n v="0"/>
    <n v="0"/>
    <n v="0"/>
    <n v="0"/>
    <n v="0"/>
    <n v="0"/>
    <n v="0"/>
    <n v="0"/>
  </r>
  <r>
    <x v="0"/>
    <d v="2018-07-18T00:00:00"/>
    <x v="214"/>
    <n v="47828"/>
    <n v="0"/>
    <n v="0"/>
    <n v="0"/>
    <x v="1"/>
    <n v="0"/>
    <n v="47828"/>
    <n v="0"/>
    <n v="0"/>
    <n v="20.474800000000002"/>
    <n v="0"/>
    <n v="0"/>
    <n v="0"/>
    <n v="0"/>
    <n v="0"/>
    <n v="20.474800000000002"/>
    <n v="0"/>
    <n v="0"/>
  </r>
  <r>
    <x v="0"/>
    <d v="2018-07-18T00:00:00"/>
    <x v="216"/>
    <n v="19982"/>
    <n v="0"/>
    <n v="5504"/>
    <n v="5391"/>
    <x v="172"/>
    <n v="3619"/>
    <n v="1810"/>
    <n v="1839"/>
    <n v="0"/>
    <n v="9.1615919999999988"/>
    <n v="0"/>
    <n v="3.0263"/>
    <n v="2.4031419999999999"/>
    <n v="0.72760000000000002"/>
    <n v="1.8222499999999999"/>
    <n v="0.8145"/>
    <n v="0.36780000000000002"/>
    <n v="0"/>
  </r>
  <r>
    <x v="0"/>
    <d v="2018-07-18T00:00:00"/>
    <x v="217"/>
    <n v="187"/>
    <n v="0"/>
    <n v="0"/>
    <n v="0"/>
    <x v="1"/>
    <n v="0"/>
    <n v="187"/>
    <n v="0"/>
    <n v="0"/>
    <n v="8.4150000000000003E-2"/>
    <n v="0"/>
    <n v="0"/>
    <n v="0"/>
    <n v="0"/>
    <n v="0"/>
    <n v="8.4150000000000003E-2"/>
    <n v="0"/>
    <n v="0"/>
  </r>
  <r>
    <x v="0"/>
    <d v="2018-08-01T00:00:00"/>
    <x v="4"/>
    <n v="6118"/>
    <n v="0"/>
    <n v="6118"/>
    <n v="0"/>
    <x v="1"/>
    <n v="0"/>
    <n v="0"/>
    <n v="0"/>
    <n v="0"/>
    <n v="1.0706500000000001"/>
    <n v="0"/>
    <n v="1.0706500000000001"/>
    <n v="0"/>
    <n v="0"/>
    <n v="0"/>
    <n v="0"/>
    <n v="0"/>
    <n v="0"/>
  </r>
  <r>
    <x v="0"/>
    <d v="2018-08-01T00:00:00"/>
    <x v="6"/>
    <n v="1417"/>
    <n v="1417"/>
    <n v="0"/>
    <n v="0"/>
    <x v="1"/>
    <n v="0"/>
    <n v="0"/>
    <n v="0"/>
    <n v="0"/>
    <n v="0.35425000000000001"/>
    <n v="0.35425000000000001"/>
    <n v="0"/>
    <n v="0"/>
    <n v="0"/>
    <n v="0"/>
    <n v="0"/>
    <n v="0"/>
    <n v="0"/>
  </r>
  <r>
    <x v="0"/>
    <d v="2018-08-01T00:00:00"/>
    <x v="517"/>
    <n v="424"/>
    <n v="0"/>
    <n v="424"/>
    <n v="0"/>
    <x v="1"/>
    <n v="0"/>
    <n v="0"/>
    <n v="0"/>
    <n v="0"/>
    <n v="7.4200000000000002E-2"/>
    <n v="0"/>
    <n v="7.4200000000000002E-2"/>
    <n v="0"/>
    <n v="0"/>
    <n v="0"/>
    <n v="0"/>
    <n v="0"/>
    <n v="0"/>
  </r>
  <r>
    <x v="0"/>
    <d v="2018-08-01T00:00:00"/>
    <x v="28"/>
    <n v="26222"/>
    <n v="0"/>
    <n v="13070"/>
    <n v="13152"/>
    <x v="1"/>
    <n v="0"/>
    <n v="0"/>
    <n v="0"/>
    <n v="0"/>
    <n v="4.2600499999999997"/>
    <n v="0"/>
    <n v="2.2872499999999998"/>
    <n v="1.9727999999999999"/>
    <n v="0"/>
    <n v="0"/>
    <n v="0"/>
    <n v="0"/>
    <n v="0"/>
  </r>
  <r>
    <x v="0"/>
    <d v="2018-08-01T00:00:00"/>
    <x v="441"/>
    <n v="662"/>
    <n v="0"/>
    <n v="662"/>
    <n v="0"/>
    <x v="1"/>
    <n v="0"/>
    <n v="0"/>
    <n v="0"/>
    <n v="0"/>
    <n v="0.11584999999999999"/>
    <n v="0"/>
    <n v="0.11584999999999999"/>
    <n v="0"/>
    <n v="0"/>
    <n v="0"/>
    <n v="0"/>
    <n v="0"/>
    <n v="0"/>
  </r>
  <r>
    <x v="0"/>
    <d v="2018-08-01T00:00:00"/>
    <x v="239"/>
    <n v="9671"/>
    <n v="5430"/>
    <n v="4241"/>
    <n v="0"/>
    <x v="1"/>
    <n v="0"/>
    <n v="0"/>
    <n v="0"/>
    <n v="0"/>
    <n v="1.8660749999999999"/>
    <n v="1.1238999999999999"/>
    <n v="0.74217500000000003"/>
    <n v="0"/>
    <n v="0"/>
    <n v="0"/>
    <n v="0"/>
    <n v="0"/>
    <n v="0"/>
  </r>
  <r>
    <x v="0"/>
    <d v="2018-08-01T00:00:00"/>
    <x v="89"/>
    <n v="962"/>
    <n v="0"/>
    <n v="962"/>
    <n v="0"/>
    <x v="1"/>
    <n v="0"/>
    <n v="0"/>
    <n v="0"/>
    <n v="0"/>
    <n v="0.16835"/>
    <n v="0"/>
    <n v="0.16835"/>
    <n v="0"/>
    <n v="0"/>
    <n v="0"/>
    <n v="0"/>
    <n v="0"/>
    <n v="0"/>
  </r>
  <r>
    <x v="0"/>
    <d v="2018-08-01T00:00:00"/>
    <x v="518"/>
    <n v="413"/>
    <n v="0"/>
    <n v="0"/>
    <n v="0"/>
    <x v="1"/>
    <n v="0"/>
    <n v="413"/>
    <n v="0"/>
    <n v="0"/>
    <n v="6.1949999999999998E-2"/>
    <n v="0"/>
    <n v="0"/>
    <n v="0"/>
    <n v="0"/>
    <n v="0"/>
    <n v="6.1949999999999998E-2"/>
    <n v="0"/>
    <n v="0"/>
  </r>
  <r>
    <x v="0"/>
    <d v="2018-08-01T00:00:00"/>
    <x v="122"/>
    <n v="1075"/>
    <n v="429"/>
    <n v="646"/>
    <n v="0"/>
    <x v="1"/>
    <n v="0"/>
    <n v="0"/>
    <n v="0"/>
    <n v="0"/>
    <n v="0.2203"/>
    <n v="0.10725"/>
    <n v="0.11305"/>
    <n v="0"/>
    <n v="0"/>
    <n v="0"/>
    <n v="0"/>
    <n v="0"/>
    <n v="0"/>
  </r>
  <r>
    <x v="0"/>
    <d v="2018-08-01T00:00:00"/>
    <x v="138"/>
    <n v="23897"/>
    <n v="0"/>
    <n v="0"/>
    <n v="6145"/>
    <x v="1"/>
    <n v="7670"/>
    <n v="10082"/>
    <n v="0"/>
    <n v="0"/>
    <n v="2.9381499999999998"/>
    <n v="0"/>
    <n v="0"/>
    <n v="0.92175000000000007"/>
    <n v="0"/>
    <n v="0"/>
    <n v="2.0164"/>
    <n v="0"/>
    <n v="0"/>
  </r>
  <r>
    <x v="0"/>
    <d v="2018-08-01T00:00:00"/>
    <x v="519"/>
    <n v="1458"/>
    <n v="0"/>
    <n v="0"/>
    <n v="0"/>
    <x v="1"/>
    <n v="0"/>
    <n v="1458"/>
    <n v="0"/>
    <n v="0"/>
    <n v="0.29160000000000003"/>
    <n v="0"/>
    <n v="0"/>
    <n v="0"/>
    <n v="0"/>
    <n v="0"/>
    <n v="0.29160000000000003"/>
    <n v="0"/>
    <n v="0"/>
  </r>
  <r>
    <x v="0"/>
    <d v="2018-08-01T00:00:00"/>
    <x v="191"/>
    <n v="10634"/>
    <n v="0"/>
    <n v="3061"/>
    <n v="3351"/>
    <x v="1"/>
    <n v="2162"/>
    <n v="2060"/>
    <n v="0"/>
    <n v="0"/>
    <n v="1.4677450000000003"/>
    <n v="0"/>
    <n v="0.53567500000000001"/>
    <n v="0.48699999999999999"/>
    <n v="0"/>
    <n v="6.7320000000000005E-2"/>
    <n v="0.37775000000000003"/>
    <n v="0"/>
    <n v="0"/>
  </r>
  <r>
    <x v="0"/>
    <d v="2018-08-01T00:00:00"/>
    <x v="192"/>
    <n v="16111"/>
    <n v="0"/>
    <n v="8085"/>
    <n v="8026"/>
    <x v="1"/>
    <n v="0"/>
    <n v="0"/>
    <n v="0"/>
    <n v="0"/>
    <n v="2.5246500000000003"/>
    <n v="0"/>
    <n v="1.4148749999999999"/>
    <n v="1.109775"/>
    <n v="0"/>
    <n v="0"/>
    <n v="0"/>
    <n v="0"/>
    <n v="0"/>
  </r>
  <r>
    <x v="0"/>
    <d v="2018-08-01T00:00:00"/>
    <x v="520"/>
    <n v="480"/>
    <n v="480"/>
    <n v="0"/>
    <n v="0"/>
    <x v="1"/>
    <n v="0"/>
    <n v="0"/>
    <n v="0"/>
    <n v="0"/>
    <n v="0.12"/>
    <n v="0.12"/>
    <n v="0"/>
    <n v="0"/>
    <n v="0"/>
    <n v="0"/>
    <n v="0"/>
    <n v="0"/>
    <n v="0"/>
  </r>
  <r>
    <x v="0"/>
    <d v="2018-08-18T00:00:00"/>
    <x v="443"/>
    <n v="1094"/>
    <n v="0"/>
    <n v="0"/>
    <n v="380"/>
    <x v="1"/>
    <n v="0"/>
    <n v="281"/>
    <n v="433"/>
    <n v="0"/>
    <n v="0.34605000000000002"/>
    <n v="0"/>
    <n v="0"/>
    <n v="0.13300000000000001"/>
    <n v="0"/>
    <n v="0"/>
    <n v="0.12645000000000001"/>
    <n v="8.6599999999999996E-2"/>
    <n v="0"/>
  </r>
  <r>
    <x v="0"/>
    <d v="2018-08-18T00:00:00"/>
    <x v="0"/>
    <n v="860"/>
    <n v="0"/>
    <n v="0"/>
    <n v="0"/>
    <x v="1"/>
    <n v="0"/>
    <n v="562"/>
    <n v="298"/>
    <n v="0"/>
    <n v="0.3125"/>
    <n v="0"/>
    <n v="0"/>
    <n v="0"/>
    <n v="0"/>
    <n v="0"/>
    <n v="0.25290000000000001"/>
    <n v="5.96E-2"/>
    <n v="0"/>
  </r>
  <r>
    <x v="0"/>
    <d v="2018-08-18T00:00:00"/>
    <x v="521"/>
    <n v="609"/>
    <n v="0"/>
    <n v="609"/>
    <n v="0"/>
    <x v="1"/>
    <n v="0"/>
    <n v="0"/>
    <n v="0"/>
    <n v="0"/>
    <n v="0.33495000000000003"/>
    <n v="0"/>
    <n v="0.33495000000000003"/>
    <n v="0"/>
    <n v="0"/>
    <n v="0"/>
    <n v="0"/>
    <n v="0"/>
    <n v="0"/>
  </r>
  <r>
    <x v="0"/>
    <d v="2018-08-18T00:00:00"/>
    <x v="445"/>
    <n v="409"/>
    <n v="0"/>
    <n v="0"/>
    <n v="0"/>
    <x v="1"/>
    <n v="0"/>
    <n v="409"/>
    <n v="0"/>
    <n v="0"/>
    <n v="0.18404999999999999"/>
    <n v="0"/>
    <n v="0"/>
    <n v="0"/>
    <n v="0"/>
    <n v="0"/>
    <n v="0.18404999999999999"/>
    <n v="0"/>
    <n v="0"/>
  </r>
  <r>
    <x v="0"/>
    <d v="2018-08-18T00:00:00"/>
    <x v="344"/>
    <n v="3022"/>
    <n v="0"/>
    <n v="0"/>
    <n v="0"/>
    <x v="1"/>
    <n v="0"/>
    <n v="0"/>
    <n v="0"/>
    <n v="3022"/>
    <n v="0.75549999999999995"/>
    <n v="0"/>
    <n v="0"/>
    <n v="0"/>
    <n v="0"/>
    <n v="0"/>
    <n v="0"/>
    <n v="0"/>
    <n v="0.75549999999999995"/>
  </r>
  <r>
    <x v="0"/>
    <d v="2018-08-18T00:00:00"/>
    <x v="2"/>
    <n v="4449"/>
    <n v="0"/>
    <n v="3051"/>
    <n v="0"/>
    <x v="1"/>
    <n v="0"/>
    <n v="0"/>
    <n v="0"/>
    <n v="1398"/>
    <n v="2.0275500000000002"/>
    <n v="0"/>
    <n v="1.67805"/>
    <n v="0"/>
    <n v="0"/>
    <n v="0"/>
    <n v="0"/>
    <n v="0"/>
    <n v="0.34950000000000003"/>
  </r>
  <r>
    <x v="0"/>
    <d v="2018-08-18T00:00:00"/>
    <x v="3"/>
    <n v="6067"/>
    <n v="2061"/>
    <n v="0"/>
    <n v="1274"/>
    <x v="1"/>
    <n v="0"/>
    <n v="1411"/>
    <n v="1321"/>
    <n v="0"/>
    <n v="2.1694500000000003"/>
    <n v="0.82440000000000002"/>
    <n v="0"/>
    <n v="0.44590000000000002"/>
    <n v="0"/>
    <n v="0"/>
    <n v="0.63495000000000001"/>
    <n v="0.26419999999999999"/>
    <n v="0"/>
  </r>
  <r>
    <x v="0"/>
    <d v="2018-08-18T00:00:00"/>
    <x v="522"/>
    <n v="2596"/>
    <n v="0"/>
    <n v="0"/>
    <n v="0"/>
    <x v="1"/>
    <n v="0"/>
    <n v="0"/>
    <n v="2596"/>
    <n v="0"/>
    <n v="0.51919999999999999"/>
    <n v="0"/>
    <n v="0"/>
    <n v="0"/>
    <n v="0"/>
    <n v="0"/>
    <n v="0"/>
    <n v="0.51919999999999999"/>
    <n v="0"/>
  </r>
  <r>
    <x v="0"/>
    <d v="2018-08-18T00:00:00"/>
    <x v="523"/>
    <n v="9343"/>
    <n v="0"/>
    <n v="0"/>
    <n v="4664"/>
    <x v="1"/>
    <n v="0"/>
    <n v="4679"/>
    <n v="0"/>
    <n v="0"/>
    <n v="3.7379500000000001"/>
    <n v="0"/>
    <n v="0"/>
    <n v="1.6324000000000001"/>
    <n v="0"/>
    <n v="0"/>
    <n v="2.10555"/>
    <n v="0"/>
    <n v="0"/>
  </r>
  <r>
    <x v="0"/>
    <d v="2018-08-18T00:00:00"/>
    <x v="447"/>
    <n v="13812"/>
    <n v="2999"/>
    <n v="2914"/>
    <n v="1284"/>
    <x v="1"/>
    <n v="3254"/>
    <n v="761"/>
    <n v="2600"/>
    <n v="0"/>
    <n v="5.3633499999999996"/>
    <n v="1.3824000000000001"/>
    <n v="1.2982"/>
    <n v="0.32100000000000001"/>
    <n v="0"/>
    <n v="1.4993000000000001"/>
    <n v="0.34244999999999998"/>
    <n v="0.52"/>
    <n v="0"/>
  </r>
  <r>
    <x v="0"/>
    <d v="2018-08-18T00:00:00"/>
    <x v="4"/>
    <n v="5473"/>
    <n v="0"/>
    <n v="4773"/>
    <n v="0"/>
    <x v="1"/>
    <n v="0"/>
    <n v="0"/>
    <n v="0"/>
    <n v="0"/>
    <n v="4.4420500000000001"/>
    <n v="0"/>
    <n v="4.0570500000000003"/>
    <n v="0"/>
    <n v="0"/>
    <n v="0"/>
    <n v="0"/>
    <n v="0"/>
    <n v="0"/>
  </r>
  <r>
    <x v="0"/>
    <d v="2018-08-18T00:00:00"/>
    <x v="5"/>
    <n v="9068"/>
    <n v="0"/>
    <n v="2326"/>
    <n v="0"/>
    <x v="1"/>
    <n v="3320"/>
    <n v="3422"/>
    <n v="0"/>
    <n v="0"/>
    <n v="4.6452"/>
    <n v="0"/>
    <n v="1.2793000000000001"/>
    <n v="0"/>
    <n v="0"/>
    <n v="1.8260000000000001"/>
    <n v="1.5399"/>
    <n v="0"/>
    <n v="0"/>
  </r>
  <r>
    <x v="0"/>
    <d v="2018-08-18T00:00:00"/>
    <x v="6"/>
    <n v="4465"/>
    <n v="0"/>
    <n v="0"/>
    <n v="1382"/>
    <x v="1"/>
    <n v="1576"/>
    <n v="1507"/>
    <n v="0"/>
    <n v="0"/>
    <n v="1.1916"/>
    <n v="0"/>
    <n v="0"/>
    <n v="0.34549999999999997"/>
    <n v="0"/>
    <n v="0.39400000000000002"/>
    <n v="0.4521"/>
    <n v="0"/>
    <n v="0"/>
  </r>
  <r>
    <x v="0"/>
    <d v="2018-08-18T00:00:00"/>
    <x v="524"/>
    <n v="1174"/>
    <n v="0"/>
    <n v="1174"/>
    <n v="0"/>
    <x v="1"/>
    <n v="0"/>
    <n v="0"/>
    <n v="0"/>
    <n v="0"/>
    <n v="0.29349999999999998"/>
    <n v="0"/>
    <n v="0.29349999999999998"/>
    <n v="0"/>
    <n v="0"/>
    <n v="0"/>
    <n v="0"/>
    <n v="0"/>
    <n v="0"/>
  </r>
  <r>
    <x v="0"/>
    <d v="2018-08-18T00:00:00"/>
    <x v="221"/>
    <n v="6354"/>
    <n v="0"/>
    <n v="0"/>
    <n v="0"/>
    <x v="1"/>
    <n v="3599"/>
    <n v="2755"/>
    <n v="0"/>
    <n v="0"/>
    <n v="1.7262500000000001"/>
    <n v="0"/>
    <n v="0"/>
    <n v="0"/>
    <n v="0"/>
    <n v="0.89975000000000005"/>
    <n v="0.82650000000000001"/>
    <n v="0"/>
    <n v="0"/>
  </r>
  <r>
    <x v="0"/>
    <d v="2018-08-18T00:00:00"/>
    <x v="9"/>
    <n v="2399"/>
    <n v="0"/>
    <n v="0"/>
    <n v="1066"/>
    <x v="173"/>
    <n v="0"/>
    <n v="0"/>
    <n v="0"/>
    <n v="0"/>
    <n v="0.90629999999999999"/>
    <n v="0"/>
    <n v="0"/>
    <n v="0.37309999999999999"/>
    <n v="0.53320000000000001"/>
    <n v="0"/>
    <n v="0"/>
    <n v="0"/>
    <n v="0"/>
  </r>
  <r>
    <x v="0"/>
    <d v="2018-08-18T00:00:00"/>
    <x v="525"/>
    <n v="756"/>
    <n v="756"/>
    <n v="0"/>
    <n v="0"/>
    <x v="1"/>
    <n v="0"/>
    <n v="0"/>
    <n v="0"/>
    <n v="0"/>
    <n v="0.378"/>
    <n v="0.378"/>
    <n v="0"/>
    <n v="0"/>
    <n v="0"/>
    <n v="0"/>
    <n v="0"/>
    <n v="0"/>
    <n v="0"/>
  </r>
  <r>
    <x v="0"/>
    <d v="2018-08-18T00:00:00"/>
    <x v="526"/>
    <n v="443"/>
    <n v="0"/>
    <n v="0"/>
    <n v="0"/>
    <x v="1"/>
    <n v="0"/>
    <n v="0"/>
    <n v="443"/>
    <n v="0"/>
    <n v="8.8599999999999998E-2"/>
    <n v="0"/>
    <n v="0"/>
    <n v="0"/>
    <n v="0"/>
    <n v="0"/>
    <n v="0"/>
    <n v="8.8599999999999998E-2"/>
    <n v="0"/>
  </r>
  <r>
    <x v="0"/>
    <d v="2018-08-18T00:00:00"/>
    <x v="10"/>
    <n v="16433"/>
    <n v="2912"/>
    <n v="0"/>
    <n v="8598"/>
    <x v="174"/>
    <n v="0"/>
    <n v="0"/>
    <n v="0"/>
    <n v="678"/>
    <n v="6.8417250000000003"/>
    <n v="2.6912000000000003"/>
    <n v="0"/>
    <n v="2.3184"/>
    <n v="1.6626249999999998"/>
    <n v="0"/>
    <n v="0"/>
    <n v="0"/>
    <n v="0.16950000000000001"/>
  </r>
  <r>
    <x v="0"/>
    <d v="2018-08-18T00:00:00"/>
    <x v="11"/>
    <n v="1614"/>
    <n v="0"/>
    <n v="0"/>
    <n v="0"/>
    <x v="1"/>
    <n v="0"/>
    <n v="1614"/>
    <n v="0"/>
    <n v="0"/>
    <n v="0.72629999999999995"/>
    <n v="0"/>
    <n v="0"/>
    <n v="0"/>
    <n v="0"/>
    <n v="0"/>
    <n v="0.72629999999999995"/>
    <n v="0"/>
    <n v="0"/>
  </r>
  <r>
    <x v="0"/>
    <d v="2018-08-18T00:00:00"/>
    <x v="12"/>
    <n v="4232"/>
    <n v="4232"/>
    <n v="0"/>
    <n v="0"/>
    <x v="1"/>
    <n v="0"/>
    <n v="0"/>
    <n v="0"/>
    <n v="0"/>
    <n v="2.1160000000000001"/>
    <n v="2.1160000000000001"/>
    <n v="0"/>
    <n v="0"/>
    <n v="0"/>
    <n v="0"/>
    <n v="0"/>
    <n v="0"/>
    <n v="0"/>
  </r>
  <r>
    <x v="0"/>
    <d v="2018-08-18T00:00:00"/>
    <x v="350"/>
    <n v="389"/>
    <n v="0"/>
    <n v="0"/>
    <n v="0"/>
    <x v="1"/>
    <n v="0"/>
    <n v="389"/>
    <n v="0"/>
    <n v="0"/>
    <n v="0.1167"/>
    <n v="0"/>
    <n v="0"/>
    <n v="0"/>
    <n v="0"/>
    <n v="0"/>
    <n v="0.1167"/>
    <n v="0"/>
    <n v="0"/>
  </r>
  <r>
    <x v="0"/>
    <d v="2018-08-18T00:00:00"/>
    <x v="527"/>
    <n v="1237"/>
    <n v="744"/>
    <n v="0"/>
    <n v="0"/>
    <x v="1"/>
    <n v="493"/>
    <n v="0"/>
    <n v="0"/>
    <n v="0"/>
    <n v="0.64315"/>
    <n v="0.372"/>
    <n v="0"/>
    <n v="0"/>
    <n v="0"/>
    <n v="0.27115"/>
    <n v="0"/>
    <n v="0"/>
    <n v="0"/>
  </r>
  <r>
    <x v="0"/>
    <d v="2018-08-18T00:00:00"/>
    <x v="528"/>
    <n v="255"/>
    <n v="0"/>
    <n v="0"/>
    <n v="0"/>
    <x v="1"/>
    <n v="0"/>
    <n v="0"/>
    <n v="255"/>
    <n v="0"/>
    <n v="5.0999999999999997E-2"/>
    <n v="0"/>
    <n v="0"/>
    <n v="0"/>
    <n v="0"/>
    <n v="0"/>
    <n v="0"/>
    <n v="5.0999999999999997E-2"/>
    <n v="0"/>
  </r>
  <r>
    <x v="0"/>
    <d v="2018-08-18T00:00:00"/>
    <x v="351"/>
    <n v="27521"/>
    <n v="3747"/>
    <n v="7603"/>
    <n v="0"/>
    <x v="175"/>
    <n v="7139"/>
    <n v="0"/>
    <n v="7061"/>
    <n v="0"/>
    <n v="12.1822"/>
    <n v="1.8734999999999999"/>
    <n v="4.1816499999999994"/>
    <n v="0"/>
    <n v="0.78839999999999999"/>
    <n v="3.92645"/>
    <n v="0"/>
    <n v="1.4122000000000001"/>
    <n v="0"/>
  </r>
  <r>
    <x v="0"/>
    <d v="2018-08-18T00:00:00"/>
    <x v="529"/>
    <n v="464"/>
    <n v="0"/>
    <n v="0"/>
    <n v="464"/>
    <x v="1"/>
    <n v="0"/>
    <n v="0"/>
    <n v="0"/>
    <n v="0"/>
    <n v="0.16239999999999999"/>
    <n v="0"/>
    <n v="0"/>
    <n v="0.16239999999999999"/>
    <n v="0"/>
    <n v="0"/>
    <n v="0"/>
    <n v="0"/>
    <n v="0"/>
  </r>
  <r>
    <x v="0"/>
    <d v="2018-08-18T00:00:00"/>
    <x v="530"/>
    <n v="378"/>
    <n v="0"/>
    <n v="0"/>
    <n v="378"/>
    <x v="1"/>
    <n v="0"/>
    <n v="0"/>
    <n v="0"/>
    <n v="0"/>
    <n v="0.32129999999999997"/>
    <n v="0"/>
    <n v="0"/>
    <n v="0.32129999999999997"/>
    <n v="0"/>
    <n v="0"/>
    <n v="0"/>
    <n v="0"/>
    <n v="0"/>
  </r>
  <r>
    <x v="0"/>
    <d v="2018-08-18T00:00:00"/>
    <x v="223"/>
    <n v="3264"/>
    <n v="0"/>
    <n v="0"/>
    <n v="0"/>
    <x v="1"/>
    <n v="0"/>
    <n v="0"/>
    <n v="3264"/>
    <n v="0"/>
    <n v="0.65280000000000005"/>
    <n v="0"/>
    <n v="0"/>
    <n v="0"/>
    <n v="0"/>
    <n v="0"/>
    <n v="0"/>
    <n v="0.65280000000000005"/>
    <n v="0"/>
  </r>
  <r>
    <x v="0"/>
    <d v="2018-08-18T00:00:00"/>
    <x v="355"/>
    <n v="1565"/>
    <n v="0"/>
    <n v="0"/>
    <n v="0"/>
    <x v="1"/>
    <n v="0"/>
    <n v="1565"/>
    <n v="0"/>
    <n v="0"/>
    <n v="0.46949999999999997"/>
    <n v="0"/>
    <n v="0"/>
    <n v="0"/>
    <n v="0"/>
    <n v="0"/>
    <n v="0.46949999999999997"/>
    <n v="0"/>
    <n v="0"/>
  </r>
  <r>
    <x v="0"/>
    <d v="2018-08-18T00:00:00"/>
    <x v="531"/>
    <n v="27525"/>
    <n v="0"/>
    <n v="0"/>
    <n v="0"/>
    <x v="1"/>
    <n v="0"/>
    <n v="0"/>
    <n v="27525"/>
    <n v="0"/>
    <n v="5.5049999999999999"/>
    <n v="0"/>
    <n v="0"/>
    <n v="0"/>
    <n v="0"/>
    <n v="0"/>
    <n v="0"/>
    <n v="5.5049999999999999"/>
    <n v="0"/>
  </r>
  <r>
    <x v="0"/>
    <d v="2018-08-18T00:00:00"/>
    <x v="532"/>
    <n v="1793"/>
    <n v="473"/>
    <n v="662"/>
    <n v="658"/>
    <x v="1"/>
    <n v="0"/>
    <n v="0"/>
    <n v="0"/>
    <n v="0"/>
    <n v="0.83089999999999997"/>
    <n v="0.23649999999999999"/>
    <n v="0.36409999999999998"/>
    <n v="0.2303"/>
    <n v="0"/>
    <n v="0"/>
    <n v="0"/>
    <n v="0"/>
    <n v="0"/>
  </r>
  <r>
    <x v="0"/>
    <d v="2018-08-18T00:00:00"/>
    <x v="533"/>
    <n v="1112"/>
    <n v="0"/>
    <n v="1112"/>
    <n v="0"/>
    <x v="1"/>
    <n v="0"/>
    <n v="0"/>
    <n v="0"/>
    <n v="0"/>
    <n v="0.61160000000000003"/>
    <n v="0"/>
    <n v="0.61160000000000003"/>
    <n v="0"/>
    <n v="0"/>
    <n v="0"/>
    <n v="0"/>
    <n v="0"/>
    <n v="0"/>
  </r>
  <r>
    <x v="0"/>
    <d v="2018-08-18T00:00:00"/>
    <x v="534"/>
    <n v="36041"/>
    <n v="0"/>
    <n v="0"/>
    <n v="8954"/>
    <x v="176"/>
    <n v="0"/>
    <n v="9071"/>
    <n v="8905"/>
    <n v="0"/>
    <n v="12.641250000000001"/>
    <n v="0"/>
    <n v="0"/>
    <n v="3.1339000000000001"/>
    <n v="3.6444000000000001"/>
    <n v="0"/>
    <n v="4.08195"/>
    <n v="1.7809999999999999"/>
    <n v="0"/>
  </r>
  <r>
    <x v="0"/>
    <d v="2018-08-18T00:00:00"/>
    <x v="450"/>
    <n v="37655"/>
    <n v="6503"/>
    <n v="10658"/>
    <n v="6307"/>
    <x v="1"/>
    <n v="0"/>
    <n v="9095"/>
    <n v="0"/>
    <n v="5092"/>
    <n v="16.686599999999999"/>
    <n v="3.2515000000000001"/>
    <n v="5.8619000000000003"/>
    <n v="2.2074500000000001"/>
    <n v="0"/>
    <n v="0"/>
    <n v="4.0927499999999997"/>
    <n v="0"/>
    <n v="1.2729999999999999"/>
  </r>
  <r>
    <x v="0"/>
    <d v="2018-08-18T00:00:00"/>
    <x v="535"/>
    <n v="552"/>
    <n v="0"/>
    <n v="0"/>
    <n v="552"/>
    <x v="1"/>
    <n v="0"/>
    <n v="0"/>
    <n v="0"/>
    <n v="0"/>
    <n v="0.19320000000000001"/>
    <n v="0"/>
    <n v="0"/>
    <n v="0.19320000000000001"/>
    <n v="0"/>
    <n v="0"/>
    <n v="0"/>
    <n v="0"/>
    <n v="0"/>
  </r>
  <r>
    <x v="0"/>
    <d v="2018-08-18T00:00:00"/>
    <x v="517"/>
    <n v="2446"/>
    <n v="0"/>
    <n v="1522"/>
    <n v="0"/>
    <x v="1"/>
    <n v="924"/>
    <n v="0"/>
    <n v="0"/>
    <n v="0"/>
    <n v="1.3452999999999999"/>
    <n v="0"/>
    <n v="0.83709999999999996"/>
    <n v="0"/>
    <n v="0"/>
    <n v="0.50819999999999999"/>
    <n v="0"/>
    <n v="0"/>
    <n v="0"/>
  </r>
  <r>
    <x v="0"/>
    <d v="2018-08-18T00:00:00"/>
    <x v="536"/>
    <n v="1268"/>
    <n v="0"/>
    <n v="0"/>
    <n v="0"/>
    <x v="1"/>
    <n v="0"/>
    <n v="0"/>
    <n v="1268"/>
    <n v="0"/>
    <n v="0.25359999999999999"/>
    <n v="0"/>
    <n v="0"/>
    <n v="0"/>
    <n v="0"/>
    <n v="0"/>
    <n v="0"/>
    <n v="0.25359999999999999"/>
    <n v="0"/>
  </r>
  <r>
    <x v="0"/>
    <d v="2018-08-18T00:00:00"/>
    <x v="537"/>
    <n v="3457"/>
    <n v="0"/>
    <n v="0"/>
    <n v="0"/>
    <x v="1"/>
    <n v="0"/>
    <n v="0"/>
    <n v="3457"/>
    <n v="0"/>
    <n v="0.69140000000000001"/>
    <n v="0"/>
    <n v="0"/>
    <n v="0"/>
    <n v="0"/>
    <n v="0"/>
    <n v="0"/>
    <n v="0.69140000000000001"/>
    <n v="0"/>
  </r>
  <r>
    <x v="0"/>
    <d v="2018-08-18T00:00:00"/>
    <x v="26"/>
    <n v="9406"/>
    <n v="3598"/>
    <n v="0"/>
    <n v="5808"/>
    <x v="1"/>
    <n v="0"/>
    <n v="0"/>
    <n v="0"/>
    <n v="0"/>
    <n v="7.5243000000000002"/>
    <n v="3.5979999999999999"/>
    <n v="0"/>
    <n v="3.9262999999999999"/>
    <n v="0"/>
    <n v="0"/>
    <n v="0"/>
    <n v="0"/>
    <n v="0"/>
  </r>
  <r>
    <x v="0"/>
    <d v="2018-08-18T00:00:00"/>
    <x v="454"/>
    <n v="18880"/>
    <n v="0"/>
    <n v="3936"/>
    <n v="0"/>
    <x v="1"/>
    <n v="0"/>
    <n v="14944"/>
    <n v="0"/>
    <n v="0"/>
    <n v="16.951999999999998"/>
    <n v="0"/>
    <n v="2.7551999999999999"/>
    <n v="0"/>
    <n v="0"/>
    <n v="0"/>
    <n v="14.1968"/>
    <n v="0"/>
    <n v="0"/>
  </r>
  <r>
    <x v="0"/>
    <d v="2018-08-18T00:00:00"/>
    <x v="27"/>
    <n v="14566"/>
    <n v="3532"/>
    <n v="3357"/>
    <n v="0"/>
    <x v="1"/>
    <n v="3715"/>
    <n v="3962"/>
    <n v="0"/>
    <n v="0"/>
    <n v="7.4384999999999994"/>
    <n v="1.766"/>
    <n v="1.8463499999999999"/>
    <n v="0"/>
    <n v="0"/>
    <n v="2.04325"/>
    <n v="1.7828999999999999"/>
    <n v="0"/>
    <n v="0"/>
  </r>
  <r>
    <x v="0"/>
    <d v="2018-08-18T00:00:00"/>
    <x v="28"/>
    <n v="58681"/>
    <n v="949"/>
    <n v="14663"/>
    <n v="18413"/>
    <x v="177"/>
    <n v="0"/>
    <n v="0"/>
    <n v="4932"/>
    <n v="0"/>
    <n v="27.746150999999998"/>
    <n v="0.37959999999999999"/>
    <n v="8.8109000000000002"/>
    <n v="10.041126"/>
    <n v="5.8729750000000003"/>
    <n v="0"/>
    <n v="0"/>
    <n v="0.98640000000000005"/>
    <n v="0"/>
  </r>
  <r>
    <x v="0"/>
    <d v="2018-08-18T00:00:00"/>
    <x v="31"/>
    <n v="4081"/>
    <n v="0"/>
    <n v="0"/>
    <n v="0"/>
    <x v="1"/>
    <n v="0"/>
    <n v="4081"/>
    <n v="0"/>
    <n v="0"/>
    <n v="1.8364499999999999"/>
    <n v="0"/>
    <n v="0"/>
    <n v="0"/>
    <n v="0"/>
    <n v="0"/>
    <n v="1.8364499999999999"/>
    <n v="0"/>
    <n v="0"/>
  </r>
  <r>
    <x v="0"/>
    <d v="2018-08-18T00:00:00"/>
    <x v="32"/>
    <n v="406"/>
    <n v="0"/>
    <n v="273"/>
    <n v="133"/>
    <x v="1"/>
    <n v="0"/>
    <n v="0"/>
    <n v="0"/>
    <n v="0"/>
    <n v="0.19670000000000001"/>
    <n v="0"/>
    <n v="0.15015000000000001"/>
    <n v="4.6550000000000001E-2"/>
    <n v="0"/>
    <n v="0"/>
    <n v="0"/>
    <n v="0"/>
    <n v="0"/>
  </r>
  <r>
    <x v="0"/>
    <d v="2018-08-18T00:00:00"/>
    <x v="456"/>
    <n v="346"/>
    <n v="0"/>
    <n v="0"/>
    <n v="0"/>
    <x v="1"/>
    <n v="0"/>
    <n v="0"/>
    <n v="0"/>
    <n v="0"/>
    <n v="8.8230000000000003E-2"/>
    <n v="0"/>
    <n v="0"/>
    <n v="0"/>
    <n v="0"/>
    <n v="0"/>
    <n v="0"/>
    <n v="0"/>
    <n v="0"/>
  </r>
  <r>
    <x v="0"/>
    <d v="2018-08-18T00:00:00"/>
    <x v="33"/>
    <n v="2149"/>
    <n v="0"/>
    <n v="0"/>
    <n v="0"/>
    <x v="1"/>
    <n v="0"/>
    <n v="0"/>
    <n v="2149"/>
    <n v="0"/>
    <n v="0.42980000000000002"/>
    <n v="0"/>
    <n v="0"/>
    <n v="0"/>
    <n v="0"/>
    <n v="0"/>
    <n v="0"/>
    <n v="0.42980000000000002"/>
    <n v="0"/>
  </r>
  <r>
    <x v="0"/>
    <d v="2018-08-18T00:00:00"/>
    <x v="34"/>
    <n v="10350"/>
    <n v="0"/>
    <n v="0"/>
    <n v="4498"/>
    <x v="1"/>
    <n v="0"/>
    <n v="2043"/>
    <n v="0"/>
    <n v="3809"/>
    <n v="3.4459"/>
    <n v="0"/>
    <n v="0"/>
    <n v="1.5743"/>
    <n v="0"/>
    <n v="0"/>
    <n v="0.91935"/>
    <n v="0"/>
    <n v="0.95225000000000004"/>
  </r>
  <r>
    <x v="0"/>
    <d v="2018-08-18T00:00:00"/>
    <x v="538"/>
    <n v="470"/>
    <n v="0"/>
    <n v="0"/>
    <n v="0"/>
    <x v="1"/>
    <n v="0"/>
    <n v="470"/>
    <n v="0"/>
    <n v="0"/>
    <n v="0.21149999999999999"/>
    <n v="0"/>
    <n v="0"/>
    <n v="0"/>
    <n v="0"/>
    <n v="0"/>
    <n v="0.21149999999999999"/>
    <n v="0"/>
    <n v="0"/>
  </r>
  <r>
    <x v="0"/>
    <d v="2018-08-18T00:00:00"/>
    <x v="37"/>
    <n v="1218"/>
    <n v="0"/>
    <n v="0"/>
    <n v="0"/>
    <x v="1"/>
    <n v="0"/>
    <n v="482"/>
    <n v="736"/>
    <n v="0"/>
    <n v="0.36410000000000003"/>
    <n v="0"/>
    <n v="0"/>
    <n v="0"/>
    <n v="0"/>
    <n v="0"/>
    <n v="0.21690000000000001"/>
    <n v="0.1472"/>
    <n v="0"/>
  </r>
  <r>
    <x v="0"/>
    <d v="2018-08-18T00:00:00"/>
    <x v="38"/>
    <n v="22706"/>
    <n v="1680"/>
    <n v="0"/>
    <n v="5444"/>
    <x v="178"/>
    <n v="0"/>
    <n v="6799"/>
    <n v="5341"/>
    <n v="2941"/>
    <n v="7.528550000000001"/>
    <n v="0.67200000000000004"/>
    <n v="0"/>
    <n v="1.9054000000000002"/>
    <n v="0.20039999999999999"/>
    <n v="0"/>
    <n v="2.7801"/>
    <n v="1.0682"/>
    <n v="0.90244999999999997"/>
  </r>
  <r>
    <x v="0"/>
    <d v="2018-08-18T00:00:00"/>
    <x v="539"/>
    <n v="967"/>
    <n v="306"/>
    <n v="322"/>
    <n v="0"/>
    <x v="1"/>
    <n v="339"/>
    <n v="0"/>
    <n v="0"/>
    <n v="0"/>
    <n v="0.51655000000000006"/>
    <n v="0.153"/>
    <n v="0.17710000000000001"/>
    <n v="0"/>
    <n v="0"/>
    <n v="0.18645"/>
    <n v="0"/>
    <n v="0"/>
    <n v="0"/>
  </r>
  <r>
    <x v="0"/>
    <d v="2018-08-18T00:00:00"/>
    <x v="540"/>
    <n v="82"/>
    <n v="0"/>
    <n v="0"/>
    <n v="0"/>
    <x v="1"/>
    <n v="0"/>
    <n v="0"/>
    <n v="82"/>
    <n v="0"/>
    <n v="1.6400000000000001E-2"/>
    <n v="0"/>
    <n v="0"/>
    <n v="0"/>
    <n v="0"/>
    <n v="0"/>
    <n v="0"/>
    <n v="1.6400000000000001E-2"/>
    <n v="0"/>
  </r>
  <r>
    <x v="0"/>
    <d v="2018-08-18T00:00:00"/>
    <x v="541"/>
    <n v="2693"/>
    <n v="1066"/>
    <n v="927"/>
    <n v="0"/>
    <x v="1"/>
    <n v="700"/>
    <n v="0"/>
    <n v="0"/>
    <n v="0"/>
    <n v="1.4278500000000001"/>
    <n v="0.53300000000000003"/>
    <n v="0.50985000000000003"/>
    <n v="0"/>
    <n v="0"/>
    <n v="0.38500000000000001"/>
    <n v="0"/>
    <n v="0"/>
    <n v="0"/>
  </r>
  <r>
    <x v="0"/>
    <d v="2018-08-18T00:00:00"/>
    <x v="366"/>
    <n v="6119"/>
    <n v="936"/>
    <n v="0"/>
    <n v="964"/>
    <x v="1"/>
    <n v="962"/>
    <n v="1613"/>
    <n v="0"/>
    <n v="1644"/>
    <n v="1.9152"/>
    <n v="0.37440000000000001"/>
    <n v="0"/>
    <n v="0.24099999999999999"/>
    <n v="0"/>
    <n v="0.24049999999999999"/>
    <n v="0.4839"/>
    <n v="0"/>
    <n v="0.57540000000000002"/>
  </r>
  <r>
    <x v="0"/>
    <d v="2018-08-18T00:00:00"/>
    <x v="232"/>
    <n v="149"/>
    <n v="149"/>
    <n v="0"/>
    <n v="0"/>
    <x v="1"/>
    <n v="0"/>
    <n v="0"/>
    <n v="0"/>
    <n v="0"/>
    <n v="7.4499999999999997E-2"/>
    <n v="7.4499999999999997E-2"/>
    <n v="0"/>
    <n v="0"/>
    <n v="0"/>
    <n v="0"/>
    <n v="0"/>
    <n v="0"/>
    <n v="0"/>
  </r>
  <r>
    <x v="0"/>
    <d v="2018-08-18T00:00:00"/>
    <x v="44"/>
    <n v="17"/>
    <n v="0"/>
    <n v="17"/>
    <n v="0"/>
    <x v="1"/>
    <n v="0"/>
    <n v="0"/>
    <n v="0"/>
    <n v="0"/>
    <n v="9.3500000000000007E-3"/>
    <n v="0"/>
    <n v="9.3500000000000007E-3"/>
    <n v="0"/>
    <n v="0"/>
    <n v="0"/>
    <n v="0"/>
    <n v="0"/>
    <n v="0"/>
  </r>
  <r>
    <x v="0"/>
    <d v="2018-08-18T00:00:00"/>
    <x v="45"/>
    <n v="4300"/>
    <n v="0"/>
    <n v="2123"/>
    <n v="2177"/>
    <x v="1"/>
    <n v="0"/>
    <n v="0"/>
    <n v="0"/>
    <n v="0"/>
    <n v="1.9296000000000002"/>
    <n v="0"/>
    <n v="1.1676500000000001"/>
    <n v="0.76195000000000002"/>
    <n v="0"/>
    <n v="0"/>
    <n v="0"/>
    <n v="0"/>
    <n v="0"/>
  </r>
  <r>
    <x v="0"/>
    <d v="2018-08-18T00:00:00"/>
    <x v="542"/>
    <n v="743"/>
    <n v="0"/>
    <n v="0"/>
    <n v="0"/>
    <x v="1"/>
    <n v="0"/>
    <n v="743"/>
    <n v="0"/>
    <n v="0"/>
    <n v="0.33434999999999998"/>
    <n v="0"/>
    <n v="0"/>
    <n v="0"/>
    <n v="0"/>
    <n v="0"/>
    <n v="0.33434999999999998"/>
    <n v="0"/>
    <n v="0"/>
  </r>
  <r>
    <x v="0"/>
    <d v="2018-08-18T00:00:00"/>
    <x v="543"/>
    <n v="19734"/>
    <n v="6396"/>
    <n v="4334"/>
    <n v="0"/>
    <x v="1"/>
    <n v="6111"/>
    <n v="2893"/>
    <n v="0"/>
    <n v="0"/>
    <n v="10.2446"/>
    <n v="3.198"/>
    <n v="2.3837000000000002"/>
    <n v="0"/>
    <n v="0"/>
    <n v="3.3610500000000001"/>
    <n v="1.30185"/>
    <n v="0"/>
    <n v="0"/>
  </r>
  <r>
    <x v="0"/>
    <d v="2018-08-18T00:00:00"/>
    <x v="459"/>
    <n v="20930"/>
    <n v="0"/>
    <n v="0"/>
    <n v="0"/>
    <x v="179"/>
    <n v="0"/>
    <n v="5861"/>
    <n v="6463"/>
    <n v="2165"/>
    <n v="7.0477000000000007"/>
    <n v="0"/>
    <n v="0"/>
    <n v="0"/>
    <n v="2.5764"/>
    <n v="0"/>
    <n v="2.6374500000000003"/>
    <n v="1.2926"/>
    <n v="0.54125000000000001"/>
  </r>
  <r>
    <x v="0"/>
    <d v="2018-08-18T00:00:00"/>
    <x v="50"/>
    <n v="20211"/>
    <n v="0"/>
    <n v="0"/>
    <n v="12592"/>
    <x v="1"/>
    <n v="0"/>
    <n v="7619"/>
    <n v="0"/>
    <n v="0"/>
    <n v="10.503400000000001"/>
    <n v="0"/>
    <n v="0"/>
    <n v="8.2177000000000007"/>
    <n v="0"/>
    <n v="0"/>
    <n v="2.2856999999999998"/>
    <n v="0"/>
    <n v="0"/>
  </r>
  <r>
    <x v="0"/>
    <d v="2018-08-18T00:00:00"/>
    <x v="441"/>
    <n v="11686"/>
    <n v="2455"/>
    <n v="3376"/>
    <n v="0"/>
    <x v="1"/>
    <n v="3380"/>
    <n v="1663"/>
    <n v="0"/>
    <n v="0"/>
    <n v="5.4806997000000006"/>
    <n v="1.7862698999999997"/>
    <n v="1.0696247000000001"/>
    <n v="0"/>
    <n v="0"/>
    <n v="1.47641855"/>
    <n v="0.7032075499999999"/>
    <n v="0"/>
    <n v="0"/>
  </r>
  <r>
    <x v="0"/>
    <d v="2018-08-18T00:00:00"/>
    <x v="369"/>
    <n v="1355"/>
    <n v="0"/>
    <n v="0"/>
    <n v="447"/>
    <x v="1"/>
    <n v="0"/>
    <n v="455"/>
    <n v="453"/>
    <n v="0"/>
    <n v="0.45179999999999998"/>
    <n v="0"/>
    <n v="0"/>
    <n v="0.15645000000000001"/>
    <n v="0"/>
    <n v="0"/>
    <n v="0.20474999999999999"/>
    <n v="9.06E-2"/>
    <n v="0"/>
  </r>
  <r>
    <x v="0"/>
    <d v="2018-08-18T00:00:00"/>
    <x v="234"/>
    <n v="8748"/>
    <n v="0"/>
    <n v="0"/>
    <n v="0"/>
    <x v="1"/>
    <n v="0"/>
    <n v="0"/>
    <n v="0"/>
    <n v="8748"/>
    <n v="2.1869999999999998"/>
    <n v="0"/>
    <n v="0"/>
    <n v="0"/>
    <n v="0"/>
    <n v="0"/>
    <n v="0"/>
    <n v="0"/>
    <n v="2.1869999999999998"/>
  </r>
  <r>
    <x v="0"/>
    <d v="2018-08-18T00:00:00"/>
    <x v="544"/>
    <n v="132"/>
    <n v="0"/>
    <n v="0"/>
    <n v="0"/>
    <x v="180"/>
    <n v="0"/>
    <n v="0"/>
    <n v="0"/>
    <n v="0"/>
    <n v="5.28E-2"/>
    <n v="0"/>
    <n v="0"/>
    <n v="0"/>
    <n v="5.28E-2"/>
    <n v="0"/>
    <n v="0"/>
    <n v="0"/>
    <n v="0"/>
  </r>
  <r>
    <x v="0"/>
    <d v="2018-08-18T00:00:00"/>
    <x v="53"/>
    <n v="1325"/>
    <n v="0"/>
    <n v="0"/>
    <n v="0"/>
    <x v="181"/>
    <n v="0"/>
    <n v="0"/>
    <n v="0"/>
    <n v="0"/>
    <n v="0.53"/>
    <n v="0"/>
    <n v="0"/>
    <n v="0"/>
    <n v="0.53"/>
    <n v="0"/>
    <n v="0"/>
    <n v="0"/>
    <n v="0"/>
  </r>
  <r>
    <x v="0"/>
    <d v="2018-08-18T00:00:00"/>
    <x v="58"/>
    <n v="36094"/>
    <n v="0"/>
    <n v="10213"/>
    <n v="0"/>
    <x v="1"/>
    <n v="5095"/>
    <n v="10485"/>
    <n v="5513"/>
    <n v="0"/>
    <n v="19.660250000000001"/>
    <n v="0"/>
    <n v="7.1453500000000005"/>
    <n v="0"/>
    <n v="0"/>
    <n v="3.82125"/>
    <n v="4.7182499999999994"/>
    <n v="1.1026"/>
    <n v="0"/>
  </r>
  <r>
    <x v="0"/>
    <d v="2018-08-18T00:00:00"/>
    <x v="236"/>
    <n v="25559"/>
    <n v="18620"/>
    <n v="0"/>
    <n v="0"/>
    <x v="1"/>
    <n v="0"/>
    <n v="0"/>
    <n v="0"/>
    <n v="6939"/>
    <n v="11.163400000000001"/>
    <n v="9.0716500000000018"/>
    <n v="0"/>
    <n v="0"/>
    <n v="0"/>
    <n v="0"/>
    <n v="0"/>
    <n v="0"/>
    <n v="2.0917500000000002"/>
  </r>
  <r>
    <x v="0"/>
    <d v="2018-08-18T00:00:00"/>
    <x v="375"/>
    <n v="28354"/>
    <n v="0"/>
    <n v="7151"/>
    <n v="7155"/>
    <x v="182"/>
    <n v="0"/>
    <n v="0"/>
    <n v="6865"/>
    <n v="0"/>
    <n v="10.683499999999999"/>
    <n v="0"/>
    <n v="3.9330499999999997"/>
    <n v="2.5042499999999999"/>
    <n v="2.8732000000000002"/>
    <n v="0"/>
    <n v="0"/>
    <n v="1.373"/>
    <n v="0"/>
  </r>
  <r>
    <x v="0"/>
    <d v="2018-08-18T00:00:00"/>
    <x v="376"/>
    <n v="7802"/>
    <n v="0"/>
    <n v="0"/>
    <n v="0"/>
    <x v="1"/>
    <n v="0"/>
    <n v="2775"/>
    <n v="5027"/>
    <n v="0"/>
    <n v="2.2541500000000001"/>
    <n v="0"/>
    <n v="0"/>
    <n v="0"/>
    <n v="0"/>
    <n v="0"/>
    <n v="1.24875"/>
    <n v="1.0054000000000001"/>
    <n v="0"/>
  </r>
  <r>
    <x v="0"/>
    <d v="2018-08-18T00:00:00"/>
    <x v="545"/>
    <n v="3860"/>
    <n v="0"/>
    <n v="0"/>
    <n v="0"/>
    <x v="183"/>
    <n v="0"/>
    <n v="0"/>
    <n v="0"/>
    <n v="0"/>
    <n v="1.544"/>
    <n v="0"/>
    <n v="0"/>
    <n v="0"/>
    <n v="1.544"/>
    <n v="0"/>
    <n v="0"/>
    <n v="0"/>
    <n v="0"/>
  </r>
  <r>
    <x v="0"/>
    <d v="2018-08-18T00:00:00"/>
    <x v="239"/>
    <n v="53691"/>
    <n v="15684"/>
    <n v="9104"/>
    <n v="6067"/>
    <x v="184"/>
    <n v="5614"/>
    <n v="3001"/>
    <n v="0"/>
    <n v="0"/>
    <n v="25.215779999999999"/>
    <n v="8.4573999999999998"/>
    <n v="5.4272"/>
    <n v="1.32603"/>
    <n v="3.4608500000000006"/>
    <n v="2.7885"/>
    <n v="1.3504499999999999"/>
    <n v="0"/>
    <n v="0"/>
  </r>
  <r>
    <x v="0"/>
    <d v="2018-08-18T00:00:00"/>
    <x v="546"/>
    <n v="428"/>
    <n v="0"/>
    <n v="0"/>
    <n v="0"/>
    <x v="1"/>
    <n v="0"/>
    <n v="0"/>
    <n v="428"/>
    <n v="0"/>
    <n v="8.5599999999999996E-2"/>
    <n v="0"/>
    <n v="0"/>
    <n v="0"/>
    <n v="0"/>
    <n v="0"/>
    <n v="0"/>
    <n v="8.5599999999999996E-2"/>
    <n v="0"/>
  </r>
  <r>
    <x v="0"/>
    <d v="2018-08-18T00:00:00"/>
    <x v="547"/>
    <n v="1773"/>
    <n v="0"/>
    <n v="0"/>
    <n v="0"/>
    <x v="44"/>
    <n v="0"/>
    <n v="0"/>
    <n v="0"/>
    <n v="0"/>
    <n v="0.30141000000000001"/>
    <n v="0"/>
    <n v="0"/>
    <n v="0"/>
    <n v="0.30141000000000001"/>
    <n v="0"/>
    <n v="0"/>
    <n v="0"/>
    <n v="0"/>
  </r>
  <r>
    <x v="0"/>
    <d v="2018-08-18T00:00:00"/>
    <x v="548"/>
    <n v="734"/>
    <n v="0"/>
    <n v="0"/>
    <n v="0"/>
    <x v="1"/>
    <n v="0"/>
    <n v="0"/>
    <n v="734"/>
    <n v="0"/>
    <n v="0.14680000000000001"/>
    <n v="0"/>
    <n v="0"/>
    <n v="0"/>
    <n v="0"/>
    <n v="0"/>
    <n v="0"/>
    <n v="0.14680000000000001"/>
    <n v="0"/>
  </r>
  <r>
    <x v="0"/>
    <d v="2018-08-18T00:00:00"/>
    <x v="549"/>
    <n v="22374"/>
    <n v="0"/>
    <n v="0"/>
    <n v="0"/>
    <x v="1"/>
    <n v="0"/>
    <n v="20770"/>
    <n v="1604"/>
    <n v="0"/>
    <n v="8.3820999999999994"/>
    <n v="0"/>
    <n v="0"/>
    <n v="0"/>
    <n v="0"/>
    <n v="0"/>
    <n v="8.0612999999999992"/>
    <n v="0.32079999999999997"/>
    <n v="0"/>
  </r>
  <r>
    <x v="0"/>
    <d v="2018-08-18T00:00:00"/>
    <x v="550"/>
    <n v="595"/>
    <n v="595"/>
    <n v="0"/>
    <n v="0"/>
    <x v="1"/>
    <n v="0"/>
    <n v="0"/>
    <n v="0"/>
    <n v="0"/>
    <n v="0.50575000000000003"/>
    <n v="0.50575000000000003"/>
    <n v="0"/>
    <n v="0"/>
    <n v="0"/>
    <n v="0"/>
    <n v="0"/>
    <n v="0"/>
    <n v="0"/>
  </r>
  <r>
    <x v="0"/>
    <d v="2018-08-18T00:00:00"/>
    <x v="551"/>
    <n v="911"/>
    <n v="0"/>
    <n v="0"/>
    <n v="0"/>
    <x v="185"/>
    <n v="0"/>
    <n v="0"/>
    <n v="0"/>
    <n v="0"/>
    <n v="0.3644"/>
    <n v="0"/>
    <n v="0"/>
    <n v="0"/>
    <n v="0.3644"/>
    <n v="0"/>
    <n v="0"/>
    <n v="0"/>
    <n v="0"/>
  </r>
  <r>
    <x v="0"/>
    <d v="2018-08-18T00:00:00"/>
    <x v="464"/>
    <n v="532"/>
    <n v="0"/>
    <n v="0"/>
    <n v="532"/>
    <x v="1"/>
    <n v="0"/>
    <n v="0"/>
    <n v="0"/>
    <n v="0"/>
    <n v="0.1862"/>
    <n v="0"/>
    <n v="0"/>
    <n v="0.1862"/>
    <n v="0"/>
    <n v="0"/>
    <n v="0"/>
    <n v="0"/>
    <n v="0"/>
  </r>
  <r>
    <x v="0"/>
    <d v="2018-08-18T00:00:00"/>
    <x v="64"/>
    <n v="116497"/>
    <n v="0"/>
    <n v="27113"/>
    <n v="12708"/>
    <x v="186"/>
    <n v="0"/>
    <n v="38869"/>
    <n v="0"/>
    <n v="0"/>
    <n v="54.007485999999993"/>
    <n v="0"/>
    <n v="15.87365"/>
    <n v="5.9298659999999996"/>
    <n v="13.515320000000001"/>
    <n v="0"/>
    <n v="18.688649999999999"/>
    <n v="0"/>
    <n v="0"/>
  </r>
  <r>
    <x v="0"/>
    <d v="2018-08-18T00:00:00"/>
    <x v="380"/>
    <n v="6869"/>
    <n v="0"/>
    <n v="0"/>
    <n v="3807"/>
    <x v="1"/>
    <n v="3062"/>
    <n v="0"/>
    <n v="0"/>
    <n v="0"/>
    <n v="3.0165499999999996"/>
    <n v="0"/>
    <n v="0"/>
    <n v="1.3324499999999999"/>
    <n v="0"/>
    <n v="1.6840999999999999"/>
    <n v="0"/>
    <n v="0"/>
    <n v="0"/>
  </r>
  <r>
    <x v="0"/>
    <d v="2018-08-18T00:00:00"/>
    <x v="552"/>
    <n v="267"/>
    <n v="0"/>
    <n v="0"/>
    <n v="0"/>
    <x v="1"/>
    <n v="0"/>
    <n v="267"/>
    <n v="0"/>
    <n v="0"/>
    <n v="2.9730449999999999E-2"/>
    <n v="0"/>
    <n v="0"/>
    <n v="0"/>
    <n v="0"/>
    <n v="0"/>
    <n v="2.9730449999999999E-2"/>
    <n v="0"/>
    <n v="0"/>
  </r>
  <r>
    <x v="0"/>
    <d v="2018-08-18T00:00:00"/>
    <x v="381"/>
    <n v="135"/>
    <n v="0"/>
    <n v="0"/>
    <n v="0"/>
    <x v="1"/>
    <n v="0"/>
    <n v="0"/>
    <n v="135"/>
    <n v="0"/>
    <n v="2.7E-2"/>
    <n v="0"/>
    <n v="0"/>
    <n v="0"/>
    <n v="0"/>
    <n v="0"/>
    <n v="0"/>
    <n v="2.7E-2"/>
    <n v="0"/>
  </r>
  <r>
    <x v="0"/>
    <d v="2018-08-18T00:00:00"/>
    <x v="65"/>
    <n v="6459"/>
    <n v="0"/>
    <n v="0"/>
    <n v="0"/>
    <x v="1"/>
    <n v="0"/>
    <n v="4073"/>
    <n v="0"/>
    <n v="2386"/>
    <n v="2.4293500000000003"/>
    <n v="0"/>
    <n v="0"/>
    <n v="0"/>
    <n v="0"/>
    <n v="0"/>
    <n v="1.8328500000000001"/>
    <n v="0"/>
    <n v="0.59650000000000003"/>
  </r>
  <r>
    <x v="0"/>
    <d v="2018-08-18T00:00:00"/>
    <x v="553"/>
    <n v="2010"/>
    <n v="0"/>
    <n v="2010"/>
    <n v="0"/>
    <x v="1"/>
    <n v="0"/>
    <n v="0"/>
    <n v="0"/>
    <n v="0"/>
    <n v="1.1054999999999999"/>
    <n v="0"/>
    <n v="1.1054999999999999"/>
    <n v="0"/>
    <n v="0"/>
    <n v="0"/>
    <n v="0"/>
    <n v="0"/>
    <n v="0"/>
  </r>
  <r>
    <x v="0"/>
    <d v="2018-08-18T00:00:00"/>
    <x v="554"/>
    <n v="2919"/>
    <n v="0"/>
    <n v="0"/>
    <n v="1445"/>
    <x v="1"/>
    <n v="0"/>
    <n v="1474"/>
    <n v="0"/>
    <n v="0"/>
    <n v="1.1690499999999999"/>
    <n v="0"/>
    <n v="0"/>
    <n v="0.50575000000000003"/>
    <n v="0"/>
    <n v="0"/>
    <n v="0.6633"/>
    <n v="0"/>
    <n v="0"/>
  </r>
  <r>
    <x v="0"/>
    <d v="2018-08-18T00:00:00"/>
    <x v="69"/>
    <n v="802"/>
    <n v="0"/>
    <n v="0"/>
    <n v="0"/>
    <x v="1"/>
    <n v="0"/>
    <n v="0"/>
    <n v="802"/>
    <n v="0"/>
    <n v="0.16039999999999999"/>
    <n v="0"/>
    <n v="0"/>
    <n v="0"/>
    <n v="0"/>
    <n v="0"/>
    <n v="0"/>
    <n v="0.16039999999999999"/>
    <n v="0"/>
  </r>
  <r>
    <x v="0"/>
    <d v="2018-08-18T00:00:00"/>
    <x v="555"/>
    <n v="1386"/>
    <n v="0"/>
    <n v="1386"/>
    <n v="0"/>
    <x v="1"/>
    <n v="0"/>
    <n v="0"/>
    <n v="0"/>
    <n v="0"/>
    <n v="0.34649999999999997"/>
    <n v="0"/>
    <n v="0.34649999999999997"/>
    <n v="0"/>
    <n v="0"/>
    <n v="0"/>
    <n v="0"/>
    <n v="0"/>
    <n v="0"/>
  </r>
  <r>
    <x v="0"/>
    <d v="2018-08-18T00:00:00"/>
    <x v="466"/>
    <n v="12361"/>
    <n v="12361"/>
    <n v="0"/>
    <n v="0"/>
    <x v="1"/>
    <n v="0"/>
    <n v="0"/>
    <n v="0"/>
    <n v="0"/>
    <n v="4.5007000000000001"/>
    <n v="4.5007000000000001"/>
    <n v="0"/>
    <n v="0"/>
    <n v="0"/>
    <n v="0"/>
    <n v="0"/>
    <n v="0"/>
    <n v="0"/>
  </r>
  <r>
    <x v="0"/>
    <d v="2018-08-18T00:00:00"/>
    <x v="556"/>
    <n v="56333"/>
    <n v="0"/>
    <n v="0"/>
    <n v="0"/>
    <x v="1"/>
    <n v="0"/>
    <n v="27991"/>
    <n v="0"/>
    <n v="28342"/>
    <n v="19.681449999999998"/>
    <n v="0"/>
    <n v="0"/>
    <n v="0"/>
    <n v="0"/>
    <n v="0"/>
    <n v="12.59595"/>
    <n v="0"/>
    <n v="7.0854999999999997"/>
  </r>
  <r>
    <x v="0"/>
    <d v="2018-08-18T00:00:00"/>
    <x v="71"/>
    <n v="18783"/>
    <n v="0"/>
    <n v="0"/>
    <n v="0"/>
    <x v="1"/>
    <n v="0"/>
    <n v="9123"/>
    <n v="0"/>
    <n v="9660"/>
    <n v="6.5203499999999996"/>
    <n v="0"/>
    <n v="0"/>
    <n v="0"/>
    <n v="0"/>
    <n v="0"/>
    <n v="4.1053499999999996"/>
    <n v="0"/>
    <n v="2.415"/>
  </r>
  <r>
    <x v="0"/>
    <d v="2018-08-18T00:00:00"/>
    <x v="557"/>
    <n v="6609"/>
    <n v="0"/>
    <n v="0"/>
    <n v="2160"/>
    <x v="1"/>
    <n v="0"/>
    <n v="2268"/>
    <n v="0"/>
    <n v="2181"/>
    <n v="2.32185"/>
    <n v="0"/>
    <n v="0"/>
    <n v="0.75600000000000001"/>
    <n v="0"/>
    <n v="0"/>
    <n v="1.0206"/>
    <n v="0"/>
    <n v="0.54525000000000001"/>
  </r>
  <r>
    <x v="0"/>
    <d v="2018-08-18T00:00:00"/>
    <x v="74"/>
    <n v="4015"/>
    <n v="1196"/>
    <n v="1204"/>
    <n v="1615"/>
    <x v="1"/>
    <n v="0"/>
    <n v="0"/>
    <n v="0"/>
    <n v="0"/>
    <n v="1.1462819499999999"/>
    <n v="0.38020839999999995"/>
    <n v="0.38582179999999999"/>
    <n v="0.38025175"/>
    <n v="0"/>
    <n v="0"/>
    <n v="0"/>
    <n v="0"/>
    <n v="0"/>
  </r>
  <r>
    <x v="0"/>
    <d v="2018-08-18T00:00:00"/>
    <x v="558"/>
    <n v="6362"/>
    <n v="0"/>
    <n v="593"/>
    <n v="0"/>
    <x v="1"/>
    <n v="5769"/>
    <n v="0"/>
    <n v="0"/>
    <n v="0"/>
    <n v="1.4203364000000001"/>
    <n v="0"/>
    <n v="0.13407729999999998"/>
    <n v="0"/>
    <n v="0"/>
    <n v="1.2862591000000001"/>
    <n v="0"/>
    <n v="0"/>
    <n v="0"/>
  </r>
  <r>
    <x v="0"/>
    <d v="2018-08-18T00:00:00"/>
    <x v="75"/>
    <n v="6879"/>
    <n v="0"/>
    <n v="0"/>
    <n v="3741"/>
    <x v="1"/>
    <n v="0"/>
    <n v="3138"/>
    <n v="0"/>
    <n v="0"/>
    <n v="2.7214499999999999"/>
    <n v="0"/>
    <n v="0"/>
    <n v="1.30935"/>
    <n v="0"/>
    <n v="0"/>
    <n v="1.4121000000000001"/>
    <n v="0"/>
    <n v="0"/>
  </r>
  <r>
    <x v="0"/>
    <d v="2018-08-18T00:00:00"/>
    <x v="559"/>
    <n v="13304"/>
    <n v="0"/>
    <n v="0"/>
    <n v="6748"/>
    <x v="1"/>
    <n v="0"/>
    <n v="6556"/>
    <n v="0"/>
    <n v="0"/>
    <n v="5.3120000000000003"/>
    <n v="0"/>
    <n v="0"/>
    <n v="2.3618000000000001"/>
    <n v="0"/>
    <n v="0"/>
    <n v="2.9502000000000002"/>
    <n v="0"/>
    <n v="0"/>
  </r>
  <r>
    <x v="0"/>
    <d v="2018-08-18T00:00:00"/>
    <x v="253"/>
    <n v="104"/>
    <n v="0"/>
    <n v="0"/>
    <n v="0"/>
    <x v="1"/>
    <n v="0"/>
    <n v="0"/>
    <n v="104"/>
    <n v="0"/>
    <n v="2.0799999999999999E-2"/>
    <n v="0"/>
    <n v="0"/>
    <n v="0"/>
    <n v="0"/>
    <n v="0"/>
    <n v="0"/>
    <n v="2.0799999999999999E-2"/>
    <n v="0"/>
  </r>
  <r>
    <x v="0"/>
    <d v="2018-08-18T00:00:00"/>
    <x v="82"/>
    <n v="446"/>
    <n v="0"/>
    <n v="0"/>
    <n v="0"/>
    <x v="1"/>
    <n v="0"/>
    <n v="225"/>
    <n v="221"/>
    <n v="0"/>
    <n v="0.14545000000000002"/>
    <n v="0"/>
    <n v="0"/>
    <n v="0"/>
    <n v="0"/>
    <n v="0"/>
    <n v="0.10125000000000001"/>
    <n v="4.4200000000000003E-2"/>
    <n v="0"/>
  </r>
  <r>
    <x v="0"/>
    <d v="2018-08-18T00:00:00"/>
    <x v="467"/>
    <n v="6418"/>
    <n v="0"/>
    <n v="0"/>
    <n v="0"/>
    <x v="1"/>
    <n v="6418"/>
    <n v="0"/>
    <n v="0"/>
    <n v="0"/>
    <n v="3.5299"/>
    <n v="0"/>
    <n v="0"/>
    <n v="0"/>
    <n v="0"/>
    <n v="3.5299"/>
    <n v="0"/>
    <n v="0"/>
    <n v="0"/>
  </r>
  <r>
    <x v="0"/>
    <d v="2018-08-18T00:00:00"/>
    <x v="560"/>
    <n v="13688"/>
    <n v="0"/>
    <n v="0"/>
    <n v="7898"/>
    <x v="1"/>
    <n v="0"/>
    <n v="0"/>
    <n v="5790"/>
    <n v="0"/>
    <n v="3.9222999999999999"/>
    <n v="0"/>
    <n v="0"/>
    <n v="2.7643"/>
    <n v="0"/>
    <n v="0"/>
    <n v="0"/>
    <n v="1.1579999999999999"/>
    <n v="0"/>
  </r>
  <r>
    <x v="0"/>
    <d v="2018-08-18T00:00:00"/>
    <x v="84"/>
    <n v="53"/>
    <n v="0"/>
    <n v="0"/>
    <n v="0"/>
    <x v="187"/>
    <n v="0"/>
    <n v="0"/>
    <n v="0"/>
    <n v="0"/>
    <n v="2.12E-2"/>
    <n v="0"/>
    <n v="0"/>
    <n v="0"/>
    <n v="2.12E-2"/>
    <n v="0"/>
    <n v="0"/>
    <n v="0"/>
    <n v="0"/>
  </r>
  <r>
    <x v="0"/>
    <d v="2018-08-18T00:00:00"/>
    <x v="85"/>
    <n v="754"/>
    <n v="0"/>
    <n v="0"/>
    <n v="0"/>
    <x v="1"/>
    <n v="0"/>
    <n v="754"/>
    <n v="0"/>
    <n v="0"/>
    <n v="0.33929999999999999"/>
    <n v="0"/>
    <n v="0"/>
    <n v="0"/>
    <n v="0"/>
    <n v="0"/>
    <n v="0.33929999999999999"/>
    <n v="0"/>
    <n v="0"/>
  </r>
  <r>
    <x v="0"/>
    <d v="2018-08-18T00:00:00"/>
    <x v="86"/>
    <n v="41773"/>
    <n v="6747"/>
    <n v="5460"/>
    <n v="6070"/>
    <x v="188"/>
    <n v="0"/>
    <n v="408"/>
    <n v="5252"/>
    <n v="6766"/>
    <n v="15.854499999999998"/>
    <n v="3.3734999999999999"/>
    <n v="3.0030000000000001"/>
    <n v="2.1244999999999998"/>
    <n v="4.4279999999999999"/>
    <n v="0"/>
    <n v="0.18360000000000001"/>
    <n v="1.0504"/>
    <n v="1.6915"/>
  </r>
  <r>
    <x v="0"/>
    <d v="2018-08-18T00:00:00"/>
    <x v="561"/>
    <n v="58"/>
    <n v="0"/>
    <n v="0"/>
    <n v="0"/>
    <x v="1"/>
    <n v="58"/>
    <n v="0"/>
    <n v="0"/>
    <n v="0"/>
    <n v="1.5949999999999999E-2"/>
    <n v="0"/>
    <n v="0"/>
    <n v="0"/>
    <n v="0"/>
    <n v="1.5949999999999999E-2"/>
    <n v="0"/>
    <n v="0"/>
    <n v="0"/>
  </r>
  <r>
    <x v="0"/>
    <d v="2018-08-18T00:00:00"/>
    <x v="256"/>
    <n v="97337"/>
    <n v="12173"/>
    <n v="12458"/>
    <n v="13194"/>
    <x v="189"/>
    <n v="12431"/>
    <n v="14302"/>
    <n v="13025"/>
    <n v="12554"/>
    <n v="39.452749999999995"/>
    <n v="6.0865"/>
    <n v="6.8518999999999997"/>
    <n v="4.6178999999999997"/>
    <n v="2.88"/>
    <n v="6.8370499999999996"/>
    <n v="6.4359000000000002"/>
    <n v="2.605"/>
    <n v="3.1385000000000001"/>
  </r>
  <r>
    <x v="0"/>
    <d v="2018-08-18T00:00:00"/>
    <x v="562"/>
    <n v="793"/>
    <n v="0"/>
    <n v="0"/>
    <n v="793"/>
    <x v="1"/>
    <n v="0"/>
    <n v="0"/>
    <n v="0"/>
    <n v="0"/>
    <n v="0.27755000000000002"/>
    <n v="0"/>
    <n v="0"/>
    <n v="0.27755000000000002"/>
    <n v="0"/>
    <n v="0"/>
    <n v="0"/>
    <n v="0"/>
    <n v="0"/>
  </r>
  <r>
    <x v="0"/>
    <d v="2018-08-18T00:00:00"/>
    <x v="563"/>
    <n v="151"/>
    <n v="0"/>
    <n v="0"/>
    <n v="0"/>
    <x v="1"/>
    <n v="0"/>
    <n v="151"/>
    <n v="0"/>
    <n v="0"/>
    <n v="4.53E-2"/>
    <n v="0"/>
    <n v="0"/>
    <n v="0"/>
    <n v="0"/>
    <n v="0"/>
    <n v="4.53E-2"/>
    <n v="0"/>
    <n v="0"/>
  </r>
  <r>
    <x v="0"/>
    <d v="2018-08-18T00:00:00"/>
    <x v="564"/>
    <n v="1075"/>
    <n v="0"/>
    <n v="0"/>
    <n v="0"/>
    <x v="1"/>
    <n v="0"/>
    <n v="0"/>
    <n v="0"/>
    <n v="1075"/>
    <n v="0.26874999999999999"/>
    <n v="0"/>
    <n v="0"/>
    <n v="0"/>
    <n v="0"/>
    <n v="0"/>
    <n v="0"/>
    <n v="0"/>
    <n v="0.26874999999999999"/>
  </r>
  <r>
    <x v="0"/>
    <d v="2018-08-18T00:00:00"/>
    <x v="468"/>
    <n v="1778"/>
    <n v="1778"/>
    <n v="0"/>
    <n v="0"/>
    <x v="1"/>
    <n v="0"/>
    <n v="0"/>
    <n v="0"/>
    <n v="0"/>
    <n v="0.88900000000000001"/>
    <n v="0.88900000000000001"/>
    <n v="0"/>
    <n v="0"/>
    <n v="0"/>
    <n v="0"/>
    <n v="0"/>
    <n v="0"/>
    <n v="0"/>
  </r>
  <r>
    <x v="0"/>
    <d v="2018-08-18T00:00:00"/>
    <x v="258"/>
    <n v="5635"/>
    <n v="0"/>
    <n v="0"/>
    <n v="5635"/>
    <x v="1"/>
    <n v="0"/>
    <n v="0"/>
    <n v="0"/>
    <n v="0"/>
    <n v="1.9722500000000001"/>
    <n v="0"/>
    <n v="0"/>
    <n v="1.9722500000000001"/>
    <n v="0"/>
    <n v="0"/>
    <n v="0"/>
    <n v="0"/>
    <n v="0"/>
  </r>
  <r>
    <x v="0"/>
    <d v="2018-08-18T00:00:00"/>
    <x v="565"/>
    <n v="1019"/>
    <n v="0"/>
    <n v="1019"/>
    <n v="0"/>
    <x v="1"/>
    <n v="0"/>
    <n v="0"/>
    <n v="0"/>
    <n v="0"/>
    <n v="0.56045"/>
    <n v="0"/>
    <n v="0.56045"/>
    <n v="0"/>
    <n v="0"/>
    <n v="0"/>
    <n v="0"/>
    <n v="0"/>
    <n v="0"/>
  </r>
  <r>
    <x v="0"/>
    <d v="2018-08-18T00:00:00"/>
    <x v="566"/>
    <n v="1054"/>
    <n v="0"/>
    <n v="0"/>
    <n v="0"/>
    <x v="1"/>
    <n v="0"/>
    <n v="0"/>
    <n v="1054"/>
    <n v="0"/>
    <n v="0.21079999999999999"/>
    <n v="0"/>
    <n v="0"/>
    <n v="0"/>
    <n v="0"/>
    <n v="0"/>
    <n v="0"/>
    <n v="0.21079999999999999"/>
    <n v="0"/>
  </r>
  <r>
    <x v="0"/>
    <d v="2018-08-18T00:00:00"/>
    <x v="89"/>
    <n v="21105"/>
    <n v="11407"/>
    <n v="1661"/>
    <n v="0"/>
    <x v="1"/>
    <n v="0"/>
    <n v="7886"/>
    <n v="151"/>
    <n v="0"/>
    <n v="13.537149999999999"/>
    <n v="9.0495000000000001"/>
    <n v="0.90875000000000006"/>
    <n v="0"/>
    <n v="0"/>
    <n v="0"/>
    <n v="3.5487000000000002"/>
    <n v="3.0200000000000001E-2"/>
    <n v="0"/>
  </r>
  <r>
    <x v="0"/>
    <d v="2018-08-18T00:00:00"/>
    <x v="567"/>
    <n v="8"/>
    <n v="0"/>
    <n v="8"/>
    <n v="0"/>
    <x v="1"/>
    <n v="0"/>
    <n v="0"/>
    <n v="0"/>
    <n v="0"/>
    <n v="4.4000000000000003E-3"/>
    <n v="0"/>
    <n v="4.4000000000000003E-3"/>
    <n v="0"/>
    <n v="0"/>
    <n v="0"/>
    <n v="0"/>
    <n v="0"/>
    <n v="0"/>
  </r>
  <r>
    <x v="0"/>
    <d v="2018-08-18T00:00:00"/>
    <x v="568"/>
    <n v="2398"/>
    <n v="0"/>
    <n v="0"/>
    <n v="2398"/>
    <x v="1"/>
    <n v="0"/>
    <n v="0"/>
    <n v="0"/>
    <n v="0"/>
    <n v="0.83930000000000005"/>
    <n v="0"/>
    <n v="0"/>
    <n v="0.83930000000000005"/>
    <n v="0"/>
    <n v="0"/>
    <n v="0"/>
    <n v="0"/>
    <n v="0"/>
  </r>
  <r>
    <x v="0"/>
    <d v="2018-08-18T00:00:00"/>
    <x v="569"/>
    <n v="1166"/>
    <n v="1166"/>
    <n v="0"/>
    <n v="0"/>
    <x v="1"/>
    <n v="0"/>
    <n v="0"/>
    <n v="0"/>
    <n v="0"/>
    <n v="0.58299999999999996"/>
    <n v="0.58299999999999996"/>
    <n v="0"/>
    <n v="0"/>
    <n v="0"/>
    <n v="0"/>
    <n v="0"/>
    <n v="0"/>
    <n v="0"/>
  </r>
  <r>
    <x v="0"/>
    <d v="2018-08-18T00:00:00"/>
    <x v="93"/>
    <n v="92829"/>
    <n v="7183"/>
    <n v="15580"/>
    <n v="10559"/>
    <x v="1"/>
    <n v="28264"/>
    <n v="20262"/>
    <n v="0"/>
    <n v="5657"/>
    <n v="44.003775000000005"/>
    <n v="2.7787000000000002"/>
    <n v="10.566849999999999"/>
    <n v="3.0917500000000002"/>
    <n v="0"/>
    <n v="12.988874999999998"/>
    <n v="10.18605"/>
    <n v="0"/>
    <n v="1.9799500000000001"/>
  </r>
  <r>
    <x v="0"/>
    <d v="2018-08-18T00:00:00"/>
    <x v="262"/>
    <n v="1161"/>
    <n v="0"/>
    <n v="0"/>
    <n v="1161"/>
    <x v="1"/>
    <n v="0"/>
    <n v="0"/>
    <n v="0"/>
    <n v="0"/>
    <n v="0.40634999999999999"/>
    <n v="0"/>
    <n v="0"/>
    <n v="0.40634999999999999"/>
    <n v="0"/>
    <n v="0"/>
    <n v="0"/>
    <n v="0"/>
    <n v="0"/>
  </r>
  <r>
    <x v="0"/>
    <d v="2018-08-18T00:00:00"/>
    <x v="94"/>
    <n v="17092"/>
    <n v="2527"/>
    <n v="2411"/>
    <n v="2485"/>
    <x v="190"/>
    <n v="2440"/>
    <n v="2489"/>
    <n v="2450"/>
    <n v="0"/>
    <n v="7.32315"/>
    <n v="1.2635000000000001"/>
    <n v="1.32605"/>
    <n v="0.86975000000000002"/>
    <n v="0.91600000000000004"/>
    <n v="1.3378000000000001"/>
    <n v="1.12005"/>
    <n v="0.49"/>
    <n v="0"/>
  </r>
  <r>
    <x v="0"/>
    <d v="2018-08-18T00:00:00"/>
    <x v="570"/>
    <n v="2317"/>
    <n v="0"/>
    <n v="2317"/>
    <n v="0"/>
    <x v="1"/>
    <n v="0"/>
    <n v="0"/>
    <n v="0"/>
    <n v="0"/>
    <n v="1.2743500000000001"/>
    <n v="0"/>
    <n v="1.2743500000000001"/>
    <n v="0"/>
    <n v="0"/>
    <n v="0"/>
    <n v="0"/>
    <n v="0"/>
    <n v="0"/>
  </r>
  <r>
    <x v="0"/>
    <d v="2018-08-18T00:00:00"/>
    <x v="571"/>
    <n v="1239"/>
    <n v="0"/>
    <n v="1239"/>
    <n v="0"/>
    <x v="1"/>
    <n v="0"/>
    <n v="0"/>
    <n v="0"/>
    <n v="0"/>
    <n v="0.68145"/>
    <n v="0"/>
    <n v="0.68145"/>
    <n v="0"/>
    <n v="0"/>
    <n v="0"/>
    <n v="0"/>
    <n v="0"/>
    <n v="0"/>
  </r>
  <r>
    <x v="0"/>
    <d v="2018-08-18T00:00:00"/>
    <x v="395"/>
    <n v="476"/>
    <n v="0"/>
    <n v="476"/>
    <n v="0"/>
    <x v="1"/>
    <n v="0"/>
    <n v="0"/>
    <n v="0"/>
    <n v="0"/>
    <n v="0.26179999999999998"/>
    <n v="0"/>
    <n v="0.26179999999999998"/>
    <n v="0"/>
    <n v="0"/>
    <n v="0"/>
    <n v="0"/>
    <n v="0"/>
    <n v="0"/>
  </r>
  <r>
    <x v="0"/>
    <d v="2018-08-18T00:00:00"/>
    <x v="268"/>
    <n v="372"/>
    <n v="0"/>
    <n v="0"/>
    <n v="0"/>
    <x v="1"/>
    <n v="0"/>
    <n v="0"/>
    <n v="372"/>
    <n v="0"/>
    <n v="7.4399999999999994E-2"/>
    <n v="0"/>
    <n v="0"/>
    <n v="0"/>
    <n v="0"/>
    <n v="0"/>
    <n v="0"/>
    <n v="7.4399999999999994E-2"/>
    <n v="0"/>
  </r>
  <r>
    <x v="0"/>
    <d v="2018-08-18T00:00:00"/>
    <x v="572"/>
    <n v="14"/>
    <n v="0"/>
    <n v="0"/>
    <n v="0"/>
    <x v="1"/>
    <n v="0"/>
    <n v="0"/>
    <n v="14"/>
    <n v="0"/>
    <n v="2.8E-3"/>
    <n v="0"/>
    <n v="0"/>
    <n v="0"/>
    <n v="0"/>
    <n v="0"/>
    <n v="0"/>
    <n v="2.8E-3"/>
    <n v="0"/>
  </r>
  <r>
    <x v="0"/>
    <d v="2018-08-18T00:00:00"/>
    <x v="471"/>
    <n v="612"/>
    <n v="0"/>
    <n v="0"/>
    <n v="612"/>
    <x v="1"/>
    <n v="0"/>
    <n v="0"/>
    <n v="0"/>
    <n v="0"/>
    <n v="0.2142"/>
    <n v="0"/>
    <n v="0"/>
    <n v="0.2142"/>
    <n v="0"/>
    <n v="0"/>
    <n v="0"/>
    <n v="0"/>
    <n v="0"/>
  </r>
  <r>
    <x v="0"/>
    <d v="2018-08-18T00:00:00"/>
    <x v="573"/>
    <n v="2123"/>
    <n v="0"/>
    <n v="2123"/>
    <n v="0"/>
    <x v="1"/>
    <n v="0"/>
    <n v="0"/>
    <n v="0"/>
    <n v="0"/>
    <n v="1.1676500000000001"/>
    <n v="0"/>
    <n v="1.1676500000000001"/>
    <n v="0"/>
    <n v="0"/>
    <n v="0"/>
    <n v="0"/>
    <n v="0"/>
    <n v="0"/>
  </r>
  <r>
    <x v="0"/>
    <d v="2018-08-18T00:00:00"/>
    <x v="574"/>
    <n v="220"/>
    <n v="0"/>
    <n v="0"/>
    <n v="0"/>
    <x v="1"/>
    <n v="0"/>
    <n v="220"/>
    <n v="0"/>
    <n v="0"/>
    <n v="9.9000000000000005E-2"/>
    <n v="0"/>
    <n v="0"/>
    <n v="0"/>
    <n v="0"/>
    <n v="0"/>
    <n v="9.9000000000000005E-2"/>
    <n v="0"/>
    <n v="0"/>
  </r>
  <r>
    <x v="0"/>
    <d v="2018-08-18T00:00:00"/>
    <x v="270"/>
    <n v="1701"/>
    <n v="0"/>
    <n v="1277"/>
    <n v="424"/>
    <x v="1"/>
    <n v="0"/>
    <n v="0"/>
    <n v="0"/>
    <n v="0"/>
    <n v="0.46765000000000001"/>
    <n v="0"/>
    <n v="0.31924999999999998"/>
    <n v="0.1484"/>
    <n v="0"/>
    <n v="0"/>
    <n v="0"/>
    <n v="0"/>
    <n v="0"/>
  </r>
  <r>
    <x v="0"/>
    <d v="2018-08-18T00:00:00"/>
    <x v="103"/>
    <n v="15298"/>
    <n v="0"/>
    <n v="0"/>
    <n v="0"/>
    <x v="191"/>
    <n v="0"/>
    <n v="1538"/>
    <n v="0"/>
    <n v="4666"/>
    <n v="5.4962"/>
    <n v="0"/>
    <n v="0"/>
    <n v="0"/>
    <n v="3.6375999999999999"/>
    <n v="0"/>
    <n v="0.69210000000000005"/>
    <n v="0"/>
    <n v="1.1664999999999999"/>
  </r>
  <r>
    <x v="0"/>
    <d v="2018-08-18T00:00:00"/>
    <x v="105"/>
    <n v="111092"/>
    <n v="22874"/>
    <n v="10426"/>
    <n v="34994"/>
    <x v="1"/>
    <n v="0"/>
    <n v="30800"/>
    <n v="0"/>
    <n v="0"/>
    <n v="56.782865000000001"/>
    <n v="10.3454"/>
    <n v="7.2981999999999996"/>
    <n v="14.67714"/>
    <n v="0"/>
    <n v="0"/>
    <n v="19.2285"/>
    <n v="0"/>
    <n v="0"/>
  </r>
  <r>
    <x v="0"/>
    <d v="2018-08-18T00:00:00"/>
    <x v="575"/>
    <n v="501"/>
    <n v="0"/>
    <n v="0"/>
    <n v="0"/>
    <x v="1"/>
    <n v="0"/>
    <n v="0"/>
    <n v="501"/>
    <n v="0"/>
    <n v="0.1002"/>
    <n v="0"/>
    <n v="0"/>
    <n v="0"/>
    <n v="0"/>
    <n v="0"/>
    <n v="0"/>
    <n v="0.1002"/>
    <n v="0"/>
  </r>
  <r>
    <x v="0"/>
    <d v="2018-08-18T00:00:00"/>
    <x v="108"/>
    <n v="55979"/>
    <n v="13887"/>
    <n v="6695"/>
    <n v="13414"/>
    <x v="1"/>
    <n v="1499"/>
    <n v="17097"/>
    <n v="0"/>
    <n v="0"/>
    <n v="27.752426"/>
    <n v="5.5636000000000001"/>
    <n v="4.6864999999999997"/>
    <n v="5.5748759999999997"/>
    <n v="0"/>
    <n v="0.37475000000000003"/>
    <n v="9.6898499999999999"/>
    <n v="0"/>
    <n v="0"/>
  </r>
  <r>
    <x v="0"/>
    <d v="2018-08-18T00:00:00"/>
    <x v="473"/>
    <n v="994"/>
    <n v="994"/>
    <n v="0"/>
    <n v="0"/>
    <x v="1"/>
    <n v="0"/>
    <n v="0"/>
    <n v="0"/>
    <n v="0"/>
    <n v="0.91884999999999994"/>
    <n v="0.91884999999999994"/>
    <n v="0"/>
    <n v="0"/>
    <n v="0"/>
    <n v="0"/>
    <n v="0"/>
    <n v="0"/>
    <n v="0"/>
  </r>
  <r>
    <x v="0"/>
    <d v="2018-08-18T00:00:00"/>
    <x v="474"/>
    <n v="24"/>
    <n v="0"/>
    <n v="0"/>
    <n v="24"/>
    <x v="1"/>
    <n v="0"/>
    <n v="0"/>
    <n v="0"/>
    <n v="0"/>
    <n v="8.3999999999999995E-3"/>
    <n v="0"/>
    <n v="0"/>
    <n v="8.3999999999999995E-3"/>
    <n v="0"/>
    <n v="0"/>
    <n v="0"/>
    <n v="0"/>
    <n v="0"/>
  </r>
  <r>
    <x v="0"/>
    <d v="2018-08-18T00:00:00"/>
    <x v="576"/>
    <n v="28419"/>
    <n v="9247"/>
    <n v="0"/>
    <n v="9611"/>
    <x v="1"/>
    <n v="0"/>
    <n v="4895"/>
    <n v="0"/>
    <n v="4666"/>
    <n v="11.979949999999999"/>
    <n v="6.4581999999999997"/>
    <n v="0"/>
    <n v="2.8867500000000001"/>
    <n v="0"/>
    <n v="0"/>
    <n v="1.4684999999999999"/>
    <n v="0"/>
    <n v="1.1665000000000001"/>
  </r>
  <r>
    <x v="0"/>
    <d v="2018-08-18T00:00:00"/>
    <x v="577"/>
    <n v="5714"/>
    <n v="0"/>
    <n v="0"/>
    <n v="0"/>
    <x v="1"/>
    <n v="1888"/>
    <n v="1937"/>
    <n v="1889"/>
    <n v="0"/>
    <n v="2.2878500000000002"/>
    <n v="0"/>
    <n v="0"/>
    <n v="0"/>
    <n v="0"/>
    <n v="1.0384"/>
    <n v="0.87165000000000004"/>
    <n v="0.37780000000000002"/>
    <n v="0"/>
  </r>
  <r>
    <x v="0"/>
    <d v="2018-08-18T00:00:00"/>
    <x v="114"/>
    <n v="1820"/>
    <n v="0"/>
    <n v="0"/>
    <n v="0"/>
    <x v="1"/>
    <n v="0"/>
    <n v="0"/>
    <n v="0"/>
    <n v="1820"/>
    <n v="0.45500000000000002"/>
    <n v="0"/>
    <n v="0"/>
    <n v="0"/>
    <n v="0"/>
    <n v="0"/>
    <n v="0"/>
    <n v="0"/>
    <n v="0.45500000000000002"/>
  </r>
  <r>
    <x v="0"/>
    <d v="2018-08-18T00:00:00"/>
    <x v="115"/>
    <n v="47283"/>
    <n v="13926"/>
    <n v="3430"/>
    <n v="5336"/>
    <x v="1"/>
    <n v="5051"/>
    <n v="7900"/>
    <n v="0"/>
    <n v="0"/>
    <n v="18.486229999999999"/>
    <n v="6.4915000000000003"/>
    <n v="1.8864999999999998"/>
    <n v="1.3340000000000001"/>
    <n v="0"/>
    <n v="1.26275"/>
    <n v="2.8487999999999998"/>
    <n v="0"/>
    <n v="0"/>
  </r>
  <r>
    <x v="0"/>
    <d v="2018-08-18T00:00:00"/>
    <x v="277"/>
    <n v="4044"/>
    <n v="0"/>
    <n v="0"/>
    <n v="963"/>
    <x v="1"/>
    <n v="917"/>
    <n v="897"/>
    <n v="769"/>
    <n v="498"/>
    <n v="1.52335"/>
    <n v="0"/>
    <n v="0"/>
    <n v="0.33705000000000002"/>
    <n v="0"/>
    <n v="0.50434999999999997"/>
    <n v="0.40365000000000001"/>
    <n v="0.15379999999999999"/>
    <n v="0.1245"/>
  </r>
  <r>
    <x v="0"/>
    <d v="2018-08-18T00:00:00"/>
    <x v="578"/>
    <n v="489"/>
    <n v="489"/>
    <n v="0"/>
    <n v="0"/>
    <x v="1"/>
    <n v="0"/>
    <n v="0"/>
    <n v="0"/>
    <n v="0"/>
    <n v="0.2445"/>
    <n v="0.2445"/>
    <n v="0"/>
    <n v="0"/>
    <n v="0"/>
    <n v="0"/>
    <n v="0"/>
    <n v="0"/>
    <n v="0"/>
  </r>
  <r>
    <x v="0"/>
    <d v="2018-08-18T00:00:00"/>
    <x v="579"/>
    <n v="11422"/>
    <n v="4064"/>
    <n v="0"/>
    <n v="0"/>
    <x v="1"/>
    <n v="3667"/>
    <n v="0"/>
    <n v="0"/>
    <n v="0"/>
    <n v="5.0704750000000001"/>
    <n v="2.032"/>
    <n v="0"/>
    <n v="0"/>
    <n v="0"/>
    <n v="1.0084249999999999"/>
    <n v="0"/>
    <n v="0"/>
    <n v="0"/>
  </r>
  <r>
    <x v="0"/>
    <d v="2018-08-18T00:00:00"/>
    <x v="480"/>
    <n v="174"/>
    <n v="0"/>
    <n v="174"/>
    <n v="0"/>
    <x v="1"/>
    <n v="0"/>
    <n v="0"/>
    <n v="0"/>
    <n v="0"/>
    <n v="4.3499999999999997E-2"/>
    <n v="0"/>
    <n v="4.3499999999999997E-2"/>
    <n v="0"/>
    <n v="0"/>
    <n v="0"/>
    <n v="0"/>
    <n v="0"/>
    <n v="0"/>
  </r>
  <r>
    <x v="0"/>
    <d v="2018-08-18T00:00:00"/>
    <x v="341"/>
    <n v="80"/>
    <n v="0"/>
    <n v="0"/>
    <n v="0"/>
    <x v="1"/>
    <n v="80"/>
    <n v="0"/>
    <n v="0"/>
    <n v="0"/>
    <n v="4.3999999999999997E-2"/>
    <n v="0"/>
    <n v="0"/>
    <n v="0"/>
    <n v="0"/>
    <n v="4.3999999999999997E-2"/>
    <n v="0"/>
    <n v="0"/>
    <n v="0"/>
  </r>
  <r>
    <x v="0"/>
    <d v="2018-08-18T00:00:00"/>
    <x v="580"/>
    <n v="4299"/>
    <n v="0"/>
    <n v="4299"/>
    <n v="0"/>
    <x v="1"/>
    <n v="0"/>
    <n v="0"/>
    <n v="0"/>
    <n v="0"/>
    <n v="2.3644500000000002"/>
    <n v="0"/>
    <n v="2.3644500000000002"/>
    <n v="0"/>
    <n v="0"/>
    <n v="0"/>
    <n v="0"/>
    <n v="0"/>
    <n v="0"/>
  </r>
  <r>
    <x v="0"/>
    <d v="2018-08-18T00:00:00"/>
    <x v="581"/>
    <n v="12006"/>
    <n v="0"/>
    <n v="0"/>
    <n v="6186"/>
    <x v="1"/>
    <n v="0"/>
    <n v="0"/>
    <n v="0"/>
    <n v="5820"/>
    <n v="3.6200999999999999"/>
    <n v="0"/>
    <n v="0"/>
    <n v="2.1650999999999998"/>
    <n v="0"/>
    <n v="0"/>
    <n v="0"/>
    <n v="0"/>
    <n v="1.4550000000000001"/>
  </r>
  <r>
    <x v="0"/>
    <d v="2018-08-18T00:00:00"/>
    <x v="582"/>
    <n v="2502"/>
    <n v="0"/>
    <n v="0"/>
    <n v="0"/>
    <x v="1"/>
    <n v="0"/>
    <n v="0"/>
    <n v="2502"/>
    <n v="0"/>
    <n v="0.50039999999999996"/>
    <n v="0"/>
    <n v="0"/>
    <n v="0"/>
    <n v="0"/>
    <n v="0"/>
    <n v="0"/>
    <n v="0.50039999999999996"/>
    <n v="0"/>
  </r>
  <r>
    <x v="0"/>
    <d v="2018-08-18T00:00:00"/>
    <x v="404"/>
    <n v="1417"/>
    <n v="0"/>
    <n v="703"/>
    <n v="0"/>
    <x v="1"/>
    <n v="0"/>
    <n v="714"/>
    <n v="0"/>
    <n v="0"/>
    <n v="1.1703999999999999"/>
    <n v="0"/>
    <n v="0.49209999999999998"/>
    <n v="0"/>
    <n v="0"/>
    <n v="0"/>
    <n v="0.67830000000000001"/>
    <n v="0"/>
    <n v="0"/>
  </r>
  <r>
    <x v="0"/>
    <d v="2018-08-18T00:00:00"/>
    <x v="122"/>
    <n v="53369"/>
    <n v="6657"/>
    <n v="11405"/>
    <n v="0"/>
    <x v="192"/>
    <n v="9717"/>
    <n v="8677"/>
    <n v="1952"/>
    <n v="0"/>
    <n v="22.276905000000003"/>
    <n v="2.7333999999999996"/>
    <n v="5.7542"/>
    <n v="0"/>
    <n v="1.957525"/>
    <n v="4.0663999999999998"/>
    <n v="4.2993500000000004"/>
    <n v="0.39040000000000002"/>
    <n v="0"/>
  </r>
  <r>
    <x v="0"/>
    <d v="2018-08-18T00:00:00"/>
    <x v="583"/>
    <n v="1929"/>
    <n v="568"/>
    <n v="0"/>
    <n v="0"/>
    <x v="1"/>
    <n v="675"/>
    <n v="686"/>
    <n v="0"/>
    <n v="0"/>
    <n v="1.29775"/>
    <n v="0.48280000000000001"/>
    <n v="0"/>
    <n v="0"/>
    <n v="0"/>
    <n v="0.50624999999999998"/>
    <n v="0.30869999999999997"/>
    <n v="0"/>
    <n v="0"/>
  </r>
  <r>
    <x v="0"/>
    <d v="2018-08-18T00:00:00"/>
    <x v="584"/>
    <n v="2843"/>
    <n v="0"/>
    <n v="664"/>
    <n v="552"/>
    <x v="1"/>
    <n v="1627"/>
    <n v="0"/>
    <n v="0"/>
    <n v="0"/>
    <n v="1.4532500000000002"/>
    <n v="0"/>
    <n v="0.36520000000000002"/>
    <n v="0.19320000000000001"/>
    <n v="0"/>
    <n v="0.89485000000000003"/>
    <n v="0"/>
    <n v="0"/>
    <n v="0"/>
  </r>
  <r>
    <x v="0"/>
    <d v="2018-08-18T00:00:00"/>
    <x v="279"/>
    <n v="6179"/>
    <n v="0"/>
    <n v="0"/>
    <n v="0"/>
    <x v="193"/>
    <n v="0"/>
    <n v="0"/>
    <n v="0"/>
    <n v="0"/>
    <n v="2.4716"/>
    <n v="0"/>
    <n v="0"/>
    <n v="0"/>
    <n v="2.4716"/>
    <n v="0"/>
    <n v="0"/>
    <n v="0"/>
    <n v="0"/>
  </r>
  <r>
    <x v="0"/>
    <d v="2018-08-18T00:00:00"/>
    <x v="126"/>
    <n v="3591"/>
    <n v="0"/>
    <n v="0"/>
    <n v="0"/>
    <x v="1"/>
    <n v="0"/>
    <n v="3591"/>
    <n v="0"/>
    <n v="0"/>
    <n v="1.61595"/>
    <n v="0"/>
    <n v="0"/>
    <n v="0"/>
    <n v="0"/>
    <n v="0"/>
    <n v="1.61595"/>
    <n v="0"/>
    <n v="0"/>
  </r>
  <r>
    <x v="0"/>
    <d v="2018-08-18T00:00:00"/>
    <x v="127"/>
    <n v="2134"/>
    <n v="0"/>
    <n v="0"/>
    <n v="2134"/>
    <x v="1"/>
    <n v="0"/>
    <n v="0"/>
    <n v="0"/>
    <n v="0"/>
    <n v="0.74690000000000001"/>
    <n v="0"/>
    <n v="0"/>
    <n v="0.74690000000000001"/>
    <n v="0"/>
    <n v="0"/>
    <n v="0"/>
    <n v="0"/>
    <n v="0"/>
  </r>
  <r>
    <x v="0"/>
    <d v="2018-08-18T00:00:00"/>
    <x v="585"/>
    <n v="3187"/>
    <n v="0"/>
    <n v="0"/>
    <n v="0"/>
    <x v="1"/>
    <n v="0"/>
    <n v="0"/>
    <n v="0"/>
    <n v="3187"/>
    <n v="0.79674999999999996"/>
    <n v="0"/>
    <n v="0"/>
    <n v="0"/>
    <n v="0"/>
    <n v="0"/>
    <n v="0"/>
    <n v="0"/>
    <n v="0.79674999999999996"/>
  </r>
  <r>
    <x v="0"/>
    <d v="2018-08-18T00:00:00"/>
    <x v="281"/>
    <n v="6260"/>
    <n v="0"/>
    <n v="0"/>
    <n v="0"/>
    <x v="1"/>
    <n v="0"/>
    <n v="0"/>
    <n v="0"/>
    <n v="6260"/>
    <n v="1.5649999999999999"/>
    <n v="0"/>
    <n v="0"/>
    <n v="0"/>
    <n v="0"/>
    <n v="0"/>
    <n v="0"/>
    <n v="0"/>
    <n v="1.5649999999999999"/>
  </r>
  <r>
    <x v="0"/>
    <d v="2018-08-18T00:00:00"/>
    <x v="485"/>
    <n v="2408"/>
    <n v="1084"/>
    <n v="0"/>
    <n v="0"/>
    <x v="1"/>
    <n v="0"/>
    <n v="1324"/>
    <n v="0"/>
    <n v="0"/>
    <n v="1.1377999999999999"/>
    <n v="0.54200000000000004"/>
    <n v="0"/>
    <n v="0"/>
    <n v="0"/>
    <n v="0"/>
    <n v="0.5958"/>
    <n v="0"/>
    <n v="0"/>
  </r>
  <r>
    <x v="0"/>
    <d v="2018-08-18T00:00:00"/>
    <x v="586"/>
    <n v="1320"/>
    <n v="0"/>
    <n v="0"/>
    <n v="0"/>
    <x v="1"/>
    <n v="0"/>
    <n v="0"/>
    <n v="1320"/>
    <n v="0"/>
    <n v="0.26400000000000001"/>
    <n v="0"/>
    <n v="0"/>
    <n v="0"/>
    <n v="0"/>
    <n v="0"/>
    <n v="0"/>
    <n v="0.26400000000000001"/>
    <n v="0"/>
  </r>
  <r>
    <x v="0"/>
    <d v="2018-08-18T00:00:00"/>
    <x v="283"/>
    <n v="7221"/>
    <n v="0"/>
    <n v="0"/>
    <n v="965"/>
    <x v="194"/>
    <n v="0"/>
    <n v="3067"/>
    <n v="183"/>
    <n v="0"/>
    <n v="2.9569000000000001"/>
    <n v="0"/>
    <n v="0"/>
    <n v="0.33774999999999999"/>
    <n v="1.2023999999999999"/>
    <n v="0"/>
    <n v="1.38015"/>
    <n v="3.6600000000000001E-2"/>
    <n v="0"/>
  </r>
  <r>
    <x v="0"/>
    <d v="2018-08-18T00:00:00"/>
    <x v="587"/>
    <n v="2480"/>
    <n v="0"/>
    <n v="0"/>
    <n v="0"/>
    <x v="1"/>
    <n v="0"/>
    <n v="0"/>
    <n v="2480"/>
    <n v="0"/>
    <n v="0.496"/>
    <n v="0"/>
    <n v="0"/>
    <n v="0"/>
    <n v="0"/>
    <n v="0"/>
    <n v="0"/>
    <n v="0.496"/>
    <n v="0"/>
  </r>
  <r>
    <x v="0"/>
    <d v="2018-08-18T00:00:00"/>
    <x v="284"/>
    <n v="5840"/>
    <n v="1413"/>
    <n v="1529"/>
    <n v="0"/>
    <x v="1"/>
    <n v="0"/>
    <n v="0"/>
    <n v="0"/>
    <n v="0"/>
    <n v="2.2410350000000001"/>
    <n v="0.70650000000000002"/>
    <n v="0.38224999999999998"/>
    <n v="0"/>
    <n v="0"/>
    <n v="0"/>
    <n v="0"/>
    <n v="0"/>
    <n v="0"/>
  </r>
  <r>
    <x v="0"/>
    <d v="2018-08-18T00:00:00"/>
    <x v="588"/>
    <n v="560"/>
    <n v="0"/>
    <n v="0"/>
    <n v="0"/>
    <x v="1"/>
    <n v="0"/>
    <n v="0"/>
    <n v="0"/>
    <n v="560"/>
    <n v="0.14000000000000001"/>
    <n v="0"/>
    <n v="0"/>
    <n v="0"/>
    <n v="0"/>
    <n v="0"/>
    <n v="0"/>
    <n v="0"/>
    <n v="0.14000000000000001"/>
  </r>
  <r>
    <x v="0"/>
    <d v="2018-08-18T00:00:00"/>
    <x v="287"/>
    <n v="4751"/>
    <n v="0"/>
    <n v="0"/>
    <n v="2361"/>
    <x v="1"/>
    <n v="0"/>
    <n v="2390"/>
    <n v="0"/>
    <n v="0"/>
    <n v="1.90185"/>
    <n v="0"/>
    <n v="0"/>
    <n v="0.82635000000000003"/>
    <n v="0"/>
    <n v="0"/>
    <n v="1.0754999999999999"/>
    <n v="0"/>
    <n v="0"/>
  </r>
  <r>
    <x v="0"/>
    <d v="2018-08-18T00:00:00"/>
    <x v="132"/>
    <n v="11285"/>
    <n v="3249"/>
    <n v="3318"/>
    <n v="0"/>
    <x v="1"/>
    <n v="0"/>
    <n v="1344"/>
    <n v="0"/>
    <n v="0"/>
    <n v="4.9145000000000003"/>
    <n v="1.6245000000000001"/>
    <n v="0.82950000000000002"/>
    <n v="0"/>
    <n v="0"/>
    <n v="0"/>
    <n v="0.6048"/>
    <n v="0"/>
    <n v="0"/>
  </r>
  <r>
    <x v="0"/>
    <d v="2018-08-18T00:00:00"/>
    <x v="589"/>
    <n v="567"/>
    <n v="0"/>
    <n v="0"/>
    <n v="567"/>
    <x v="1"/>
    <n v="0"/>
    <n v="0"/>
    <n v="0"/>
    <n v="0"/>
    <n v="0.19844999999999999"/>
    <n v="0"/>
    <n v="0"/>
    <n v="0.19844999999999999"/>
    <n v="0"/>
    <n v="0"/>
    <n v="0"/>
    <n v="0"/>
    <n v="0"/>
  </r>
  <r>
    <x v="0"/>
    <d v="2018-08-18T00:00:00"/>
    <x v="409"/>
    <n v="73392"/>
    <n v="24000"/>
    <n v="9240"/>
    <n v="18839"/>
    <x v="1"/>
    <n v="16809"/>
    <n v="0"/>
    <n v="0"/>
    <n v="4504"/>
    <n v="28.842099999999999"/>
    <n v="10.731300000000001"/>
    <n v="5.0819999999999999"/>
    <n v="4.7097499999999997"/>
    <n v="0"/>
    <n v="6.7426499999999994"/>
    <n v="0"/>
    <n v="0"/>
    <n v="1.5764"/>
  </r>
  <r>
    <x v="0"/>
    <d v="2018-08-18T00:00:00"/>
    <x v="590"/>
    <n v="2166"/>
    <n v="0"/>
    <n v="0"/>
    <n v="2166"/>
    <x v="1"/>
    <n v="0"/>
    <n v="0"/>
    <n v="0"/>
    <n v="0"/>
    <n v="0.7581"/>
    <n v="0"/>
    <n v="0"/>
    <n v="0.7581"/>
    <n v="0"/>
    <n v="0"/>
    <n v="0"/>
    <n v="0"/>
    <n v="0"/>
  </r>
  <r>
    <x v="0"/>
    <d v="2018-08-18T00:00:00"/>
    <x v="486"/>
    <n v="1082"/>
    <n v="527"/>
    <n v="555"/>
    <n v="0"/>
    <x v="1"/>
    <n v="0"/>
    <n v="0"/>
    <n v="0"/>
    <n v="0"/>
    <n v="0.56875000000000009"/>
    <n v="0.26350000000000001"/>
    <n v="0.30525000000000002"/>
    <n v="0"/>
    <n v="0"/>
    <n v="0"/>
    <n v="0"/>
    <n v="0"/>
    <n v="0"/>
  </r>
  <r>
    <x v="0"/>
    <d v="2018-08-18T00:00:00"/>
    <x v="290"/>
    <n v="12756"/>
    <n v="0"/>
    <n v="0"/>
    <n v="6695"/>
    <x v="1"/>
    <n v="0"/>
    <n v="6061"/>
    <n v="0"/>
    <n v="0"/>
    <n v="5.0707000000000004"/>
    <n v="0"/>
    <n v="0"/>
    <n v="2.3432499999999998"/>
    <n v="0"/>
    <n v="0"/>
    <n v="2.7274499999999997"/>
    <n v="0"/>
    <n v="0"/>
  </r>
  <r>
    <x v="0"/>
    <d v="2018-08-18T00:00:00"/>
    <x v="136"/>
    <n v="55"/>
    <n v="0"/>
    <n v="0"/>
    <n v="0"/>
    <x v="1"/>
    <n v="0"/>
    <n v="0"/>
    <n v="55"/>
    <n v="0"/>
    <n v="1.0999999999999999E-2"/>
    <n v="0"/>
    <n v="0"/>
    <n v="0"/>
    <n v="0"/>
    <n v="0"/>
    <n v="0"/>
    <n v="1.0999999999999999E-2"/>
    <n v="0"/>
  </r>
  <r>
    <x v="0"/>
    <d v="2018-08-18T00:00:00"/>
    <x v="591"/>
    <n v="620"/>
    <n v="0"/>
    <n v="0"/>
    <n v="0"/>
    <x v="1"/>
    <n v="0"/>
    <n v="0"/>
    <n v="620"/>
    <n v="0"/>
    <n v="0.124"/>
    <n v="0"/>
    <n v="0"/>
    <n v="0"/>
    <n v="0"/>
    <n v="0"/>
    <n v="0"/>
    <n v="0.124"/>
    <n v="0"/>
  </r>
  <r>
    <x v="0"/>
    <d v="2018-08-18T00:00:00"/>
    <x v="137"/>
    <n v="105291"/>
    <n v="0"/>
    <n v="20953"/>
    <n v="17431"/>
    <x v="195"/>
    <n v="0"/>
    <n v="24553"/>
    <n v="13104"/>
    <n v="0"/>
    <n v="33.291357999999995"/>
    <n v="0"/>
    <n v="7.0424499999999997"/>
    <n v="6.7131080000000001"/>
    <n v="7.05145"/>
    <n v="0"/>
    <n v="8.7849000000000004"/>
    <n v="2.6208"/>
    <n v="0"/>
  </r>
  <r>
    <x v="0"/>
    <d v="2018-08-18T00:00:00"/>
    <x v="138"/>
    <n v="201477"/>
    <n v="0"/>
    <n v="20156"/>
    <n v="29907"/>
    <x v="196"/>
    <n v="43062"/>
    <n v="59332"/>
    <n v="4733"/>
    <n v="0"/>
    <n v="85.669007000000008"/>
    <n v="0"/>
    <n v="9.3835999999999995"/>
    <n v="14.192322000000003"/>
    <n v="6.19217"/>
    <n v="19.991249999999997"/>
    <n v="26.852950000000003"/>
    <n v="0.9466"/>
    <n v="0"/>
  </r>
  <r>
    <x v="0"/>
    <d v="2018-08-18T00:00:00"/>
    <x v="592"/>
    <n v="2049"/>
    <n v="0"/>
    <n v="0"/>
    <n v="0"/>
    <x v="1"/>
    <n v="0"/>
    <n v="0"/>
    <n v="2049"/>
    <n v="0"/>
    <n v="0.4098"/>
    <n v="0"/>
    <n v="0"/>
    <n v="0"/>
    <n v="0"/>
    <n v="0"/>
    <n v="0"/>
    <n v="0.4098"/>
    <n v="0"/>
  </r>
  <r>
    <x v="0"/>
    <d v="2018-08-18T00:00:00"/>
    <x v="294"/>
    <n v="1870"/>
    <n v="0"/>
    <n v="0"/>
    <n v="0"/>
    <x v="1"/>
    <n v="0"/>
    <n v="0"/>
    <n v="0"/>
    <n v="1870"/>
    <n v="0.46750000000000003"/>
    <n v="0"/>
    <n v="0"/>
    <n v="0"/>
    <n v="0"/>
    <n v="0"/>
    <n v="0"/>
    <n v="0"/>
    <n v="0.46750000000000003"/>
  </r>
  <r>
    <x v="0"/>
    <d v="2018-08-18T00:00:00"/>
    <x v="145"/>
    <n v="68817"/>
    <n v="0"/>
    <n v="11421"/>
    <n v="9316"/>
    <x v="197"/>
    <n v="6119"/>
    <n v="16874"/>
    <n v="18376"/>
    <n v="0"/>
    <n v="26.860499999999998"/>
    <n v="0"/>
    <n v="6.2815500000000002"/>
    <n v="3.2606000000000002"/>
    <n v="2.6844000000000001"/>
    <n v="3.3654500000000001"/>
    <n v="7.5932999999999993"/>
    <n v="3.6751999999999998"/>
    <n v="0"/>
  </r>
  <r>
    <x v="0"/>
    <d v="2018-08-18T00:00:00"/>
    <x v="146"/>
    <n v="25452"/>
    <n v="5427"/>
    <n v="0"/>
    <n v="13999"/>
    <x v="1"/>
    <n v="0"/>
    <n v="6026"/>
    <n v="0"/>
    <n v="0"/>
    <n v="9.2657500000000006"/>
    <n v="2.1707999999999998"/>
    <n v="0"/>
    <n v="4.3832500000000003"/>
    <n v="0"/>
    <n v="0"/>
    <n v="2.7117"/>
    <n v="0"/>
    <n v="0"/>
  </r>
  <r>
    <x v="0"/>
    <d v="2018-08-18T00:00:00"/>
    <x v="414"/>
    <n v="22038"/>
    <n v="0"/>
    <n v="0"/>
    <n v="0"/>
    <x v="1"/>
    <n v="0"/>
    <n v="0"/>
    <n v="0"/>
    <n v="22038"/>
    <n v="5.5095000000000001"/>
    <n v="0"/>
    <n v="0"/>
    <n v="0"/>
    <n v="0"/>
    <n v="0"/>
    <n v="0"/>
    <n v="0"/>
    <n v="5.5095000000000001"/>
  </r>
  <r>
    <x v="0"/>
    <d v="2018-08-18T00:00:00"/>
    <x v="297"/>
    <n v="9891"/>
    <n v="0"/>
    <n v="0"/>
    <n v="0"/>
    <x v="198"/>
    <n v="0"/>
    <n v="0"/>
    <n v="0"/>
    <n v="0"/>
    <n v="3.8785750000000005"/>
    <n v="0"/>
    <n v="0"/>
    <n v="0"/>
    <n v="3.8785750000000005"/>
    <n v="0"/>
    <n v="0"/>
    <n v="0"/>
    <n v="0"/>
  </r>
  <r>
    <x v="0"/>
    <d v="2018-08-18T00:00:00"/>
    <x v="493"/>
    <n v="6863"/>
    <n v="0"/>
    <n v="0"/>
    <n v="0"/>
    <x v="1"/>
    <n v="0"/>
    <n v="0"/>
    <n v="0"/>
    <n v="6863"/>
    <n v="1.7157500000000001"/>
    <n v="0"/>
    <n v="0"/>
    <n v="0"/>
    <n v="0"/>
    <n v="0"/>
    <n v="0"/>
    <n v="0"/>
    <n v="1.7157500000000001"/>
  </r>
  <r>
    <x v="0"/>
    <d v="2018-08-18T00:00:00"/>
    <x v="496"/>
    <n v="13722"/>
    <n v="0"/>
    <n v="0"/>
    <n v="1725"/>
    <x v="199"/>
    <n v="5103"/>
    <n v="1851"/>
    <n v="0"/>
    <n v="0"/>
    <n v="6.2605500000000003"/>
    <n v="0"/>
    <n v="0"/>
    <n v="0.60375000000000001"/>
    <n v="2.0171999999999999"/>
    <n v="2.8066499999999999"/>
    <n v="0.83294999999999997"/>
    <n v="0"/>
    <n v="0"/>
  </r>
  <r>
    <x v="0"/>
    <d v="2018-08-18T00:00:00"/>
    <x v="593"/>
    <n v="5027"/>
    <n v="3108"/>
    <n v="0"/>
    <n v="0"/>
    <x v="1"/>
    <n v="0"/>
    <n v="0"/>
    <n v="1919"/>
    <n v="0"/>
    <n v="3.2605"/>
    <n v="2.8767"/>
    <n v="0"/>
    <n v="0"/>
    <n v="0"/>
    <n v="0"/>
    <n v="0"/>
    <n v="0.38379999999999997"/>
    <n v="0"/>
  </r>
  <r>
    <x v="0"/>
    <d v="2018-08-18T00:00:00"/>
    <x v="594"/>
    <n v="5730"/>
    <n v="1824"/>
    <n v="0"/>
    <n v="0"/>
    <x v="1"/>
    <n v="0"/>
    <n v="0"/>
    <n v="2195"/>
    <n v="1711"/>
    <n v="1.7787500000000001"/>
    <n v="0.91200000000000003"/>
    <n v="0"/>
    <n v="0"/>
    <n v="0"/>
    <n v="0"/>
    <n v="0"/>
    <n v="0.439"/>
    <n v="0.42775000000000002"/>
  </r>
  <r>
    <x v="0"/>
    <d v="2018-08-18T00:00:00"/>
    <x v="150"/>
    <n v="2011"/>
    <n v="0"/>
    <n v="0"/>
    <n v="0"/>
    <x v="1"/>
    <n v="0"/>
    <n v="0"/>
    <n v="0"/>
    <n v="2011"/>
    <n v="0.50275000000000003"/>
    <n v="0"/>
    <n v="0"/>
    <n v="0"/>
    <n v="0"/>
    <n v="0"/>
    <n v="0"/>
    <n v="0"/>
    <n v="0.50275000000000003"/>
  </r>
  <r>
    <x v="0"/>
    <d v="2018-08-18T00:00:00"/>
    <x v="595"/>
    <n v="493"/>
    <n v="0"/>
    <n v="0"/>
    <n v="0"/>
    <x v="200"/>
    <n v="0"/>
    <n v="0"/>
    <n v="0"/>
    <n v="0"/>
    <n v="0.19719999999999999"/>
    <n v="0"/>
    <n v="0"/>
    <n v="0"/>
    <n v="0.19719999999999999"/>
    <n v="0"/>
    <n v="0"/>
    <n v="0"/>
    <n v="0"/>
  </r>
  <r>
    <x v="0"/>
    <d v="2018-08-18T00:00:00"/>
    <x v="154"/>
    <n v="1729"/>
    <n v="0"/>
    <n v="0"/>
    <n v="1729"/>
    <x v="1"/>
    <n v="0"/>
    <n v="0"/>
    <n v="0"/>
    <n v="0"/>
    <n v="0.60514999999999997"/>
    <n v="0"/>
    <n v="0"/>
    <n v="0.60514999999999997"/>
    <n v="0"/>
    <n v="0"/>
    <n v="0"/>
    <n v="0"/>
    <n v="0"/>
  </r>
  <r>
    <x v="0"/>
    <d v="2018-08-18T00:00:00"/>
    <x v="156"/>
    <n v="10"/>
    <n v="0"/>
    <n v="0"/>
    <n v="0"/>
    <x v="1"/>
    <n v="10"/>
    <n v="0"/>
    <n v="0"/>
    <n v="0"/>
    <n v="2.5000000000000001E-3"/>
    <n v="0"/>
    <n v="0"/>
    <n v="0"/>
    <n v="0"/>
    <n v="2.5000000000000001E-3"/>
    <n v="0"/>
    <n v="0"/>
    <n v="0"/>
  </r>
  <r>
    <x v="0"/>
    <d v="2018-08-18T00:00:00"/>
    <x v="157"/>
    <n v="40"/>
    <n v="0"/>
    <n v="0"/>
    <n v="0"/>
    <x v="1"/>
    <n v="0"/>
    <n v="0"/>
    <n v="40"/>
    <n v="0"/>
    <n v="8.0000000000000002E-3"/>
    <n v="0"/>
    <n v="0"/>
    <n v="0"/>
    <n v="0"/>
    <n v="0"/>
    <n v="0"/>
    <n v="8.0000000000000002E-3"/>
    <n v="0"/>
  </r>
  <r>
    <x v="0"/>
    <d v="2018-08-18T00:00:00"/>
    <x v="159"/>
    <n v="5142"/>
    <n v="0"/>
    <n v="0"/>
    <n v="0"/>
    <x v="1"/>
    <n v="0"/>
    <n v="2873"/>
    <n v="2269"/>
    <n v="0"/>
    <n v="1.74665"/>
    <n v="0"/>
    <n v="0"/>
    <n v="0"/>
    <n v="0"/>
    <n v="0"/>
    <n v="1.2928500000000001"/>
    <n v="0.45379999999999998"/>
    <n v="0"/>
  </r>
  <r>
    <x v="0"/>
    <d v="2018-08-18T00:00:00"/>
    <x v="307"/>
    <n v="1908"/>
    <n v="0"/>
    <n v="0"/>
    <n v="0"/>
    <x v="1"/>
    <n v="0"/>
    <n v="0"/>
    <n v="0"/>
    <n v="1908"/>
    <n v="0.47699999999999998"/>
    <n v="0"/>
    <n v="0"/>
    <n v="0"/>
    <n v="0"/>
    <n v="0"/>
    <n v="0"/>
    <n v="0"/>
    <n v="0.47699999999999998"/>
  </r>
  <r>
    <x v="0"/>
    <d v="2018-08-18T00:00:00"/>
    <x v="161"/>
    <n v="41913"/>
    <n v="8713"/>
    <n v="10522"/>
    <n v="0"/>
    <x v="201"/>
    <n v="4811"/>
    <n v="6749"/>
    <n v="2863"/>
    <n v="0"/>
    <n v="17.245800000000003"/>
    <n v="4.3565000000000005"/>
    <n v="4.2942999999999998"/>
    <n v="0"/>
    <n v="0.93279999999999996"/>
    <n v="2.6460499999999998"/>
    <n v="2.4735"/>
    <n v="0.5726"/>
    <n v="0"/>
  </r>
  <r>
    <x v="0"/>
    <d v="2018-08-18T00:00:00"/>
    <x v="596"/>
    <n v="778"/>
    <n v="0"/>
    <n v="0"/>
    <n v="0"/>
    <x v="1"/>
    <n v="0"/>
    <n v="0"/>
    <n v="778"/>
    <n v="0"/>
    <n v="0.15559999999999999"/>
    <n v="0"/>
    <n v="0"/>
    <n v="0"/>
    <n v="0"/>
    <n v="0"/>
    <n v="0"/>
    <n v="0.15559999999999999"/>
    <n v="0"/>
  </r>
  <r>
    <x v="0"/>
    <d v="2018-08-18T00:00:00"/>
    <x v="499"/>
    <n v="715"/>
    <n v="0"/>
    <n v="715"/>
    <n v="0"/>
    <x v="1"/>
    <n v="0"/>
    <n v="0"/>
    <n v="0"/>
    <n v="0"/>
    <n v="0.39324999999999999"/>
    <n v="0"/>
    <n v="0.39324999999999999"/>
    <n v="0"/>
    <n v="0"/>
    <n v="0"/>
    <n v="0"/>
    <n v="0"/>
    <n v="0"/>
  </r>
  <r>
    <x v="0"/>
    <d v="2018-08-18T00:00:00"/>
    <x v="309"/>
    <n v="21917"/>
    <n v="2937"/>
    <n v="2950"/>
    <n v="4128"/>
    <x v="202"/>
    <n v="0"/>
    <n v="3393"/>
    <n v="0"/>
    <n v="5213"/>
    <n v="8.5404719999999994"/>
    <n v="1.4684999999999999"/>
    <n v="1.6225000000000001"/>
    <n v="1.300972"/>
    <n v="1.3184"/>
    <n v="0"/>
    <n v="1.52685"/>
    <n v="0"/>
    <n v="1.30325"/>
  </r>
  <r>
    <x v="0"/>
    <d v="2018-08-18T00:00:00"/>
    <x v="419"/>
    <n v="3785"/>
    <n v="0"/>
    <n v="0"/>
    <n v="0"/>
    <x v="1"/>
    <n v="0"/>
    <n v="0"/>
    <n v="3785"/>
    <n v="0"/>
    <n v="0.75700000000000001"/>
    <n v="0"/>
    <n v="0"/>
    <n v="0"/>
    <n v="0"/>
    <n v="0"/>
    <n v="0"/>
    <n v="0.75700000000000001"/>
    <n v="0"/>
  </r>
  <r>
    <x v="0"/>
    <d v="2018-08-18T00:00:00"/>
    <x v="597"/>
    <n v="1500"/>
    <n v="0"/>
    <n v="1500"/>
    <n v="0"/>
    <x v="1"/>
    <n v="0"/>
    <n v="0"/>
    <n v="0"/>
    <n v="0"/>
    <n v="0.82499999999999996"/>
    <n v="0"/>
    <n v="0.82499999999999996"/>
    <n v="0"/>
    <n v="0"/>
    <n v="0"/>
    <n v="0"/>
    <n v="0"/>
    <n v="0"/>
  </r>
  <r>
    <x v="0"/>
    <d v="2018-08-18T00:00:00"/>
    <x v="164"/>
    <n v="66235"/>
    <n v="0"/>
    <n v="0"/>
    <n v="0"/>
    <x v="1"/>
    <n v="0"/>
    <n v="19251"/>
    <n v="25264"/>
    <n v="21720"/>
    <n v="19.14575"/>
    <n v="0"/>
    <n v="0"/>
    <n v="0"/>
    <n v="0"/>
    <n v="0"/>
    <n v="8.6629500000000004"/>
    <n v="5.0528000000000004"/>
    <n v="5.43"/>
  </r>
  <r>
    <x v="0"/>
    <d v="2018-08-18T00:00:00"/>
    <x v="422"/>
    <n v="355"/>
    <n v="0"/>
    <n v="355"/>
    <n v="0"/>
    <x v="1"/>
    <n v="0"/>
    <n v="0"/>
    <n v="0"/>
    <n v="0"/>
    <n v="0.19525000000000001"/>
    <n v="0"/>
    <n v="0.19525000000000001"/>
    <n v="0"/>
    <n v="0"/>
    <n v="0"/>
    <n v="0"/>
    <n v="0"/>
    <n v="0"/>
  </r>
  <r>
    <x v="0"/>
    <d v="2018-08-18T00:00:00"/>
    <x v="311"/>
    <n v="57105"/>
    <n v="4187"/>
    <n v="0"/>
    <n v="11923"/>
    <x v="203"/>
    <n v="16239"/>
    <n v="16169"/>
    <n v="0"/>
    <n v="4249"/>
    <n v="25.271499999999996"/>
    <n v="2.0935000000000001"/>
    <n v="0"/>
    <n v="4.1730499999999999"/>
    <n v="1.7352000000000001"/>
    <n v="8.9314499999999999"/>
    <n v="7.2760499999999997"/>
    <n v="0"/>
    <n v="1.0622499999999999"/>
  </r>
  <r>
    <x v="0"/>
    <d v="2018-08-18T00:00:00"/>
    <x v="167"/>
    <n v="2556"/>
    <n v="1323"/>
    <n v="0"/>
    <n v="0"/>
    <x v="1"/>
    <n v="0"/>
    <n v="0"/>
    <n v="0"/>
    <n v="1233"/>
    <n v="0.96975"/>
    <n v="0.66149999999999998"/>
    <n v="0"/>
    <n v="0"/>
    <n v="0"/>
    <n v="0"/>
    <n v="0"/>
    <n v="0"/>
    <n v="0.30825000000000002"/>
  </r>
  <r>
    <x v="0"/>
    <d v="2018-08-18T00:00:00"/>
    <x v="598"/>
    <n v="476"/>
    <n v="0"/>
    <n v="378"/>
    <n v="0"/>
    <x v="1"/>
    <n v="98"/>
    <n v="0"/>
    <n v="0"/>
    <n v="0"/>
    <n v="0.26180000000000003"/>
    <n v="0"/>
    <n v="0.2079"/>
    <n v="0"/>
    <n v="0"/>
    <n v="5.3900000000000003E-2"/>
    <n v="0"/>
    <n v="0"/>
    <n v="0"/>
  </r>
  <r>
    <x v="0"/>
    <d v="2018-08-18T00:00:00"/>
    <x v="168"/>
    <n v="301"/>
    <n v="0"/>
    <n v="0"/>
    <n v="301"/>
    <x v="1"/>
    <n v="0"/>
    <n v="0"/>
    <n v="0"/>
    <n v="0"/>
    <n v="7.5249999999999997E-2"/>
    <n v="0"/>
    <n v="0"/>
    <n v="7.5249999999999997E-2"/>
    <n v="0"/>
    <n v="0"/>
    <n v="0"/>
    <n v="0"/>
    <n v="0"/>
  </r>
  <r>
    <x v="0"/>
    <d v="2018-08-18T00:00:00"/>
    <x v="599"/>
    <n v="814"/>
    <n v="0"/>
    <n v="0"/>
    <n v="814"/>
    <x v="1"/>
    <n v="0"/>
    <n v="0"/>
    <n v="0"/>
    <n v="0"/>
    <n v="0.28489999999999999"/>
    <n v="0"/>
    <n v="0"/>
    <n v="0.28489999999999999"/>
    <n v="0"/>
    <n v="0"/>
    <n v="0"/>
    <n v="0"/>
    <n v="0"/>
  </r>
  <r>
    <x v="0"/>
    <d v="2018-08-18T00:00:00"/>
    <x v="500"/>
    <n v="2023"/>
    <n v="0"/>
    <n v="0"/>
    <n v="0"/>
    <x v="1"/>
    <n v="0"/>
    <n v="2023"/>
    <n v="0"/>
    <n v="0"/>
    <n v="0.91034999999999999"/>
    <n v="0"/>
    <n v="0"/>
    <n v="0"/>
    <n v="0"/>
    <n v="0"/>
    <n v="0.91034999999999999"/>
    <n v="0"/>
    <n v="0"/>
  </r>
  <r>
    <x v="0"/>
    <d v="2018-08-18T00:00:00"/>
    <x v="501"/>
    <n v="1237"/>
    <n v="0"/>
    <n v="0"/>
    <n v="0"/>
    <x v="1"/>
    <n v="1237"/>
    <n v="0"/>
    <n v="0"/>
    <n v="0"/>
    <n v="0.34017500000000001"/>
    <n v="0"/>
    <n v="0"/>
    <n v="0"/>
    <n v="0"/>
    <n v="0.34017500000000001"/>
    <n v="0"/>
    <n v="0"/>
    <n v="0"/>
  </r>
  <r>
    <x v="0"/>
    <d v="2018-08-18T00:00:00"/>
    <x v="170"/>
    <n v="2232"/>
    <n v="0"/>
    <n v="0"/>
    <n v="2232"/>
    <x v="1"/>
    <n v="0"/>
    <n v="0"/>
    <n v="0"/>
    <n v="0"/>
    <n v="0.78120000000000001"/>
    <n v="0"/>
    <n v="0"/>
    <n v="0.78120000000000001"/>
    <n v="0"/>
    <n v="0"/>
    <n v="0"/>
    <n v="0"/>
    <n v="0"/>
  </r>
  <r>
    <x v="0"/>
    <d v="2018-08-18T00:00:00"/>
    <x v="600"/>
    <n v="2375"/>
    <n v="2375"/>
    <n v="0"/>
    <n v="0"/>
    <x v="1"/>
    <n v="0"/>
    <n v="0"/>
    <n v="0"/>
    <n v="0"/>
    <n v="1.1875"/>
    <n v="1.1875"/>
    <n v="0"/>
    <n v="0"/>
    <n v="0"/>
    <n v="0"/>
    <n v="0"/>
    <n v="0"/>
    <n v="0"/>
  </r>
  <r>
    <x v="0"/>
    <d v="2018-08-18T00:00:00"/>
    <x v="601"/>
    <n v="624"/>
    <n v="0"/>
    <n v="0"/>
    <n v="0"/>
    <x v="1"/>
    <n v="0"/>
    <n v="0"/>
    <n v="624"/>
    <n v="0"/>
    <n v="0.12479999999999999"/>
    <n v="0"/>
    <n v="0"/>
    <n v="0"/>
    <n v="0"/>
    <n v="0"/>
    <n v="0"/>
    <n v="0.12479999999999999"/>
    <n v="0"/>
  </r>
  <r>
    <x v="0"/>
    <d v="2018-08-18T00:00:00"/>
    <x v="316"/>
    <n v="10371"/>
    <n v="0"/>
    <n v="0"/>
    <n v="0"/>
    <x v="204"/>
    <n v="0"/>
    <n v="0"/>
    <n v="5589"/>
    <n v="0"/>
    <n v="3.0305999999999997"/>
    <n v="0"/>
    <n v="0"/>
    <n v="0"/>
    <n v="1.9128000000000001"/>
    <n v="0"/>
    <n v="0"/>
    <n v="1.1177999999999999"/>
    <n v="0"/>
  </r>
  <r>
    <x v="0"/>
    <d v="2018-08-18T00:00:00"/>
    <x v="173"/>
    <n v="347"/>
    <n v="0"/>
    <n v="0"/>
    <n v="0"/>
    <x v="1"/>
    <n v="0"/>
    <n v="122"/>
    <n v="225"/>
    <n v="0"/>
    <n v="9.9899999999999989E-2"/>
    <n v="0"/>
    <n v="0"/>
    <n v="0"/>
    <n v="0"/>
    <n v="0"/>
    <n v="5.4899999999999997E-2"/>
    <n v="4.4999999999999998E-2"/>
    <n v="0"/>
  </r>
  <r>
    <x v="0"/>
    <d v="2018-08-18T00:00:00"/>
    <x v="174"/>
    <n v="2039"/>
    <n v="0"/>
    <n v="2039"/>
    <n v="0"/>
    <x v="1"/>
    <n v="0"/>
    <n v="0"/>
    <n v="0"/>
    <n v="0"/>
    <n v="1.1214500000000001"/>
    <n v="0"/>
    <n v="1.1214500000000001"/>
    <n v="0"/>
    <n v="0"/>
    <n v="0"/>
    <n v="0"/>
    <n v="0"/>
    <n v="0"/>
  </r>
  <r>
    <x v="0"/>
    <d v="2018-08-18T00:00:00"/>
    <x v="177"/>
    <n v="37479"/>
    <n v="0"/>
    <n v="0"/>
    <n v="10560"/>
    <x v="205"/>
    <n v="0"/>
    <n v="6364"/>
    <n v="6666"/>
    <n v="7305"/>
    <n v="12.04275"/>
    <n v="0"/>
    <n v="0"/>
    <n v="3.3045"/>
    <n v="2.6335999999999999"/>
    <n v="0"/>
    <n v="2.8637999999999999"/>
    <n v="1.3331999999999999"/>
    <n v="1.9076499999999998"/>
  </r>
  <r>
    <x v="0"/>
    <d v="2018-08-18T00:00:00"/>
    <x v="602"/>
    <n v="2021"/>
    <n v="0"/>
    <n v="0"/>
    <n v="0"/>
    <x v="1"/>
    <n v="0"/>
    <n v="2021"/>
    <n v="0"/>
    <n v="0"/>
    <n v="0.90944999999999998"/>
    <n v="0"/>
    <n v="0"/>
    <n v="0"/>
    <n v="0"/>
    <n v="0"/>
    <n v="0.90944999999999998"/>
    <n v="0"/>
    <n v="0"/>
  </r>
  <r>
    <x v="0"/>
    <d v="2018-08-18T00:00:00"/>
    <x v="179"/>
    <n v="3136"/>
    <n v="0"/>
    <n v="0"/>
    <n v="3136"/>
    <x v="1"/>
    <n v="0"/>
    <n v="0"/>
    <n v="0"/>
    <n v="0"/>
    <n v="1.0975999999999999"/>
    <n v="0"/>
    <n v="0"/>
    <n v="1.0975999999999999"/>
    <n v="0"/>
    <n v="0"/>
    <n v="0"/>
    <n v="0"/>
    <n v="0"/>
  </r>
  <r>
    <x v="0"/>
    <d v="2018-08-18T00:00:00"/>
    <x v="503"/>
    <n v="1591"/>
    <n v="0"/>
    <n v="0"/>
    <n v="0"/>
    <x v="1"/>
    <n v="0"/>
    <n v="1591"/>
    <n v="0"/>
    <n v="0"/>
    <n v="0.71594999999999998"/>
    <n v="0"/>
    <n v="0"/>
    <n v="0"/>
    <n v="0"/>
    <n v="0"/>
    <n v="0.71594999999999998"/>
    <n v="0"/>
    <n v="0"/>
  </r>
  <r>
    <x v="0"/>
    <d v="2018-08-18T00:00:00"/>
    <x v="603"/>
    <n v="847"/>
    <n v="0"/>
    <n v="0"/>
    <n v="0"/>
    <x v="1"/>
    <n v="0"/>
    <n v="0"/>
    <n v="0"/>
    <n v="847"/>
    <n v="0.21174999999999999"/>
    <n v="0"/>
    <n v="0"/>
    <n v="0"/>
    <n v="0"/>
    <n v="0"/>
    <n v="0"/>
    <n v="0"/>
    <n v="0.21174999999999999"/>
  </r>
  <r>
    <x v="0"/>
    <d v="2018-08-18T00:00:00"/>
    <x v="604"/>
    <n v="183"/>
    <n v="0"/>
    <n v="0"/>
    <n v="0"/>
    <x v="1"/>
    <n v="0"/>
    <n v="183"/>
    <n v="0"/>
    <n v="0"/>
    <n v="8.2350000000000007E-2"/>
    <n v="0"/>
    <n v="0"/>
    <n v="0"/>
    <n v="0"/>
    <n v="0"/>
    <n v="8.2350000000000007E-2"/>
    <n v="0"/>
    <n v="0"/>
  </r>
  <r>
    <x v="0"/>
    <d v="2018-08-18T00:00:00"/>
    <x v="428"/>
    <n v="297"/>
    <n v="0"/>
    <n v="0"/>
    <n v="0"/>
    <x v="1"/>
    <n v="0"/>
    <n v="297"/>
    <n v="0"/>
    <n v="0"/>
    <n v="0.13364999999999999"/>
    <n v="0"/>
    <n v="0"/>
    <n v="0"/>
    <n v="0"/>
    <n v="0"/>
    <n v="0.13364999999999999"/>
    <n v="0"/>
    <n v="0"/>
  </r>
  <r>
    <x v="0"/>
    <d v="2018-08-18T00:00:00"/>
    <x v="429"/>
    <n v="2405"/>
    <n v="0"/>
    <n v="0"/>
    <n v="0"/>
    <x v="206"/>
    <n v="0"/>
    <n v="0"/>
    <n v="0"/>
    <n v="0"/>
    <n v="0.96199999999999997"/>
    <n v="0"/>
    <n v="0"/>
    <n v="0"/>
    <n v="0.96199999999999997"/>
    <n v="0"/>
    <n v="0"/>
    <n v="0"/>
    <n v="0"/>
  </r>
  <r>
    <x v="0"/>
    <d v="2018-08-18T00:00:00"/>
    <x v="605"/>
    <n v="2139"/>
    <n v="0"/>
    <n v="0"/>
    <n v="0"/>
    <x v="207"/>
    <n v="0"/>
    <n v="0"/>
    <n v="0"/>
    <n v="0"/>
    <n v="0.85560000000000003"/>
    <n v="0"/>
    <n v="0"/>
    <n v="0"/>
    <n v="0.85560000000000003"/>
    <n v="0"/>
    <n v="0"/>
    <n v="0"/>
    <n v="0"/>
  </r>
  <r>
    <x v="0"/>
    <d v="2018-08-18T00:00:00"/>
    <x v="606"/>
    <n v="7355"/>
    <n v="0"/>
    <n v="0"/>
    <n v="0"/>
    <x v="1"/>
    <n v="0"/>
    <n v="0"/>
    <n v="7355"/>
    <n v="0"/>
    <n v="1.4709999999999999"/>
    <n v="0"/>
    <n v="0"/>
    <n v="0"/>
    <n v="0"/>
    <n v="0"/>
    <n v="0"/>
    <n v="1.4709999999999999"/>
    <n v="0"/>
  </r>
  <r>
    <x v="0"/>
    <d v="2018-08-18T00:00:00"/>
    <x v="186"/>
    <n v="640"/>
    <n v="0"/>
    <n v="0"/>
    <n v="0"/>
    <x v="208"/>
    <n v="0"/>
    <n v="0"/>
    <n v="0"/>
    <n v="0"/>
    <n v="0.25600000000000001"/>
    <n v="0"/>
    <n v="0"/>
    <n v="0"/>
    <n v="0.25600000000000001"/>
    <n v="0"/>
    <n v="0"/>
    <n v="0"/>
    <n v="0"/>
  </r>
  <r>
    <x v="0"/>
    <d v="2018-08-18T00:00:00"/>
    <x v="187"/>
    <n v="1194"/>
    <n v="0"/>
    <n v="0"/>
    <n v="0"/>
    <x v="1"/>
    <n v="0"/>
    <n v="0"/>
    <n v="1194"/>
    <n v="0"/>
    <n v="0.23880000000000001"/>
    <n v="0"/>
    <n v="0"/>
    <n v="0"/>
    <n v="0"/>
    <n v="0"/>
    <n v="0"/>
    <n v="0.23880000000000001"/>
    <n v="0"/>
  </r>
  <r>
    <x v="0"/>
    <d v="2018-08-18T00:00:00"/>
    <x v="607"/>
    <n v="1121"/>
    <n v="0"/>
    <n v="0"/>
    <n v="0"/>
    <x v="1"/>
    <n v="0"/>
    <n v="0"/>
    <n v="1121"/>
    <n v="0"/>
    <n v="0.22420000000000001"/>
    <n v="0"/>
    <n v="0"/>
    <n v="0"/>
    <n v="0"/>
    <n v="0"/>
    <n v="0"/>
    <n v="0.22420000000000001"/>
    <n v="0"/>
  </r>
  <r>
    <x v="0"/>
    <d v="2018-08-18T00:00:00"/>
    <x v="189"/>
    <n v="272"/>
    <n v="0"/>
    <n v="0"/>
    <n v="0"/>
    <x v="1"/>
    <n v="0"/>
    <n v="272"/>
    <n v="0"/>
    <n v="0"/>
    <n v="0.12239999999999999"/>
    <n v="0"/>
    <n v="0"/>
    <n v="0"/>
    <n v="0"/>
    <n v="0"/>
    <n v="0.12239999999999999"/>
    <n v="0"/>
    <n v="0"/>
  </r>
  <r>
    <x v="0"/>
    <d v="2018-08-18T00:00:00"/>
    <x v="435"/>
    <n v="626"/>
    <n v="0"/>
    <n v="0"/>
    <n v="626"/>
    <x v="1"/>
    <n v="0"/>
    <n v="0"/>
    <n v="0"/>
    <n v="0"/>
    <n v="0.21909999999999999"/>
    <n v="0"/>
    <n v="0"/>
    <n v="0.21909999999999999"/>
    <n v="0"/>
    <n v="0"/>
    <n v="0"/>
    <n v="0"/>
    <n v="0"/>
  </r>
  <r>
    <x v="0"/>
    <d v="2018-08-18T00:00:00"/>
    <x v="508"/>
    <n v="954"/>
    <n v="0"/>
    <n v="0"/>
    <n v="0"/>
    <x v="1"/>
    <n v="0"/>
    <n v="0"/>
    <n v="954"/>
    <n v="0"/>
    <n v="0.1908"/>
    <n v="0"/>
    <n v="0"/>
    <n v="0"/>
    <n v="0"/>
    <n v="0"/>
    <n v="0"/>
    <n v="0.1908"/>
    <n v="0"/>
  </r>
  <r>
    <x v="0"/>
    <d v="2018-08-18T00:00:00"/>
    <x v="511"/>
    <n v="3288"/>
    <n v="0"/>
    <n v="1330"/>
    <n v="0"/>
    <x v="1"/>
    <n v="872"/>
    <n v="205"/>
    <n v="0"/>
    <n v="0"/>
    <n v="1.1486149999999999"/>
    <n v="0"/>
    <n v="0.65065000000000017"/>
    <n v="0"/>
    <n v="0"/>
    <n v="0.34844999999999998"/>
    <n v="9.2249999999999999E-2"/>
    <n v="0"/>
    <n v="0"/>
  </r>
  <r>
    <x v="0"/>
    <d v="2018-08-18T00:00:00"/>
    <x v="191"/>
    <n v="39658"/>
    <n v="11221"/>
    <n v="2137"/>
    <n v="10560"/>
    <x v="209"/>
    <n v="9663"/>
    <n v="2458"/>
    <n v="921"/>
    <n v="0"/>
    <n v="17.245373999999998"/>
    <n v="4.4884000000000004"/>
    <n v="1.1003499999999999"/>
    <n v="4.4406739999999996"/>
    <n v="0.33274999999999999"/>
    <n v="4.3652000000000006"/>
    <n v="1.4981"/>
    <n v="0.1842"/>
    <n v="0"/>
  </r>
  <r>
    <x v="0"/>
    <d v="2018-08-18T00:00:00"/>
    <x v="192"/>
    <n v="41013"/>
    <n v="0"/>
    <n v="3669"/>
    <n v="12161"/>
    <x v="1"/>
    <n v="0"/>
    <n v="14043"/>
    <n v="0"/>
    <n v="0"/>
    <n v="21.877033999999998"/>
    <n v="0"/>
    <n v="1.54725"/>
    <n v="6.8270340000000003"/>
    <n v="0"/>
    <n v="0"/>
    <n v="9.5294500000000006"/>
    <n v="0"/>
    <n v="0"/>
  </r>
  <r>
    <x v="0"/>
    <d v="2018-08-18T00:00:00"/>
    <x v="520"/>
    <n v="3342"/>
    <n v="3342"/>
    <n v="0"/>
    <n v="0"/>
    <x v="1"/>
    <n v="0"/>
    <n v="0"/>
    <n v="0"/>
    <n v="0"/>
    <n v="1.9916499999999997"/>
    <n v="1.9916499999999997"/>
    <n v="0"/>
    <n v="0"/>
    <n v="0"/>
    <n v="0"/>
    <n v="0"/>
    <n v="0"/>
    <n v="0"/>
  </r>
  <r>
    <x v="0"/>
    <d v="2018-08-18T00:00:00"/>
    <x v="197"/>
    <n v="2154"/>
    <n v="90"/>
    <n v="0"/>
    <n v="2064"/>
    <x v="1"/>
    <n v="0"/>
    <n v="0"/>
    <n v="0"/>
    <n v="0"/>
    <n v="1.8444"/>
    <n v="0.09"/>
    <n v="0"/>
    <n v="1.7544"/>
    <n v="0"/>
    <n v="0"/>
    <n v="0"/>
    <n v="0"/>
    <n v="0"/>
  </r>
  <r>
    <x v="0"/>
    <d v="2018-08-18T00:00:00"/>
    <x v="198"/>
    <n v="37201"/>
    <n v="0"/>
    <n v="0"/>
    <n v="0"/>
    <x v="210"/>
    <n v="8682"/>
    <n v="16127"/>
    <n v="0"/>
    <n v="0"/>
    <n v="21.241900000000001"/>
    <n v="0"/>
    <n v="0"/>
    <n v="0"/>
    <n v="2.9436"/>
    <n v="5.2172000000000001"/>
    <n v="9.8096500000000013"/>
    <n v="0"/>
    <n v="0"/>
  </r>
  <r>
    <x v="0"/>
    <d v="2018-08-18T00:00:00"/>
    <x v="512"/>
    <n v="1406"/>
    <n v="0"/>
    <n v="0"/>
    <n v="0"/>
    <x v="211"/>
    <n v="0"/>
    <n v="0"/>
    <n v="0"/>
    <n v="0"/>
    <n v="0.56240000000000001"/>
    <n v="0"/>
    <n v="0"/>
    <n v="0"/>
    <n v="0.56240000000000001"/>
    <n v="0"/>
    <n v="0"/>
    <n v="0"/>
    <n v="0"/>
  </r>
  <r>
    <x v="0"/>
    <d v="2018-08-18T00:00:00"/>
    <x v="608"/>
    <n v="41"/>
    <n v="0"/>
    <n v="0"/>
    <n v="41"/>
    <x v="1"/>
    <n v="0"/>
    <n v="0"/>
    <n v="0"/>
    <n v="0"/>
    <n v="1.435E-2"/>
    <n v="0"/>
    <n v="0"/>
    <n v="1.435E-2"/>
    <n v="0"/>
    <n v="0"/>
    <n v="0"/>
    <n v="0"/>
    <n v="0"/>
  </r>
  <r>
    <x v="0"/>
    <d v="2018-08-18T00:00:00"/>
    <x v="609"/>
    <n v="9700"/>
    <n v="0"/>
    <n v="2473"/>
    <n v="3284"/>
    <x v="1"/>
    <n v="1121"/>
    <n v="2822"/>
    <n v="0"/>
    <n v="0"/>
    <n v="4.3959999999999999"/>
    <n v="0"/>
    <n v="1.36015"/>
    <n v="1.1494"/>
    <n v="0"/>
    <n v="0.61655000000000004"/>
    <n v="1.2699"/>
    <n v="0"/>
    <n v="0"/>
  </r>
  <r>
    <x v="0"/>
    <d v="2018-08-18T00:00:00"/>
    <x v="610"/>
    <n v="2743"/>
    <n v="1319"/>
    <n v="0"/>
    <n v="0"/>
    <x v="1"/>
    <n v="1424"/>
    <n v="0"/>
    <n v="0"/>
    <n v="0"/>
    <n v="1.4426999999999999"/>
    <n v="0.65949999999999998"/>
    <n v="0"/>
    <n v="0"/>
    <n v="0"/>
    <n v="0.78320000000000001"/>
    <n v="0"/>
    <n v="0"/>
    <n v="0"/>
  </r>
  <r>
    <x v="0"/>
    <d v="2018-08-18T00:00:00"/>
    <x v="514"/>
    <n v="8461"/>
    <n v="0"/>
    <n v="0"/>
    <n v="8461"/>
    <x v="1"/>
    <n v="0"/>
    <n v="0"/>
    <n v="0"/>
    <n v="0"/>
    <n v="2.9613500000000004"/>
    <n v="0"/>
    <n v="0"/>
    <n v="2.9613500000000004"/>
    <n v="0"/>
    <n v="0"/>
    <n v="0"/>
    <n v="0"/>
    <n v="0"/>
  </r>
  <r>
    <x v="0"/>
    <d v="2018-08-18T00:00:00"/>
    <x v="611"/>
    <n v="3947"/>
    <n v="0"/>
    <n v="0"/>
    <n v="0"/>
    <x v="1"/>
    <n v="1232"/>
    <n v="2715"/>
    <n v="0"/>
    <n v="0"/>
    <n v="1.8993499999999999"/>
    <n v="0"/>
    <n v="0"/>
    <n v="0"/>
    <n v="0"/>
    <n v="0.67759999999999998"/>
    <n v="1.2217499999999999"/>
    <n v="0"/>
    <n v="0"/>
  </r>
  <r>
    <x v="0"/>
    <d v="2018-08-18T00:00:00"/>
    <x v="210"/>
    <n v="4348"/>
    <n v="0"/>
    <n v="0"/>
    <n v="0"/>
    <x v="212"/>
    <n v="0"/>
    <n v="3154"/>
    <n v="0"/>
    <n v="0"/>
    <n v="1.8969"/>
    <n v="0"/>
    <n v="0"/>
    <n v="0"/>
    <n v="0.47760000000000002"/>
    <n v="0"/>
    <n v="1.4193"/>
    <n v="0"/>
    <n v="0"/>
  </r>
  <r>
    <x v="0"/>
    <d v="2018-08-18T00:00:00"/>
    <x v="612"/>
    <n v="3389"/>
    <n v="0"/>
    <n v="0"/>
    <n v="0"/>
    <x v="1"/>
    <n v="0"/>
    <n v="0"/>
    <n v="3389"/>
    <n v="0"/>
    <n v="0.67779999999999996"/>
    <n v="0"/>
    <n v="0"/>
    <n v="0"/>
    <n v="0"/>
    <n v="0"/>
    <n v="0"/>
    <n v="0.67779999999999996"/>
    <n v="0"/>
  </r>
  <r>
    <x v="0"/>
    <d v="2018-08-18T00:00:00"/>
    <x v="440"/>
    <n v="6364"/>
    <n v="0"/>
    <n v="0"/>
    <n v="0"/>
    <x v="1"/>
    <n v="0"/>
    <n v="0"/>
    <n v="6364"/>
    <n v="0"/>
    <n v="1.2727999999999999"/>
    <n v="0"/>
    <n v="0"/>
    <n v="0"/>
    <n v="0"/>
    <n v="0"/>
    <n v="0"/>
    <n v="1.2727999999999999"/>
    <n v="0"/>
  </r>
  <r>
    <x v="0"/>
    <d v="2018-08-18T00:00:00"/>
    <x v="213"/>
    <n v="1262"/>
    <n v="0"/>
    <n v="0"/>
    <n v="0"/>
    <x v="1"/>
    <n v="0"/>
    <n v="0"/>
    <n v="0"/>
    <n v="0"/>
    <n v="0.1893"/>
    <n v="0"/>
    <n v="0"/>
    <n v="0"/>
    <n v="0"/>
    <n v="0"/>
    <n v="0"/>
    <n v="0"/>
    <n v="0"/>
  </r>
  <r>
    <x v="0"/>
    <d v="2018-08-18T00:00:00"/>
    <x v="214"/>
    <n v="134131"/>
    <n v="18256"/>
    <n v="15592"/>
    <n v="8353"/>
    <x v="1"/>
    <n v="5150"/>
    <n v="47947"/>
    <n v="20115"/>
    <n v="0"/>
    <n v="55.675774000000004"/>
    <n v="9.1206500000000013"/>
    <n v="7.8629499999999997"/>
    <n v="2.4194140000000002"/>
    <n v="0"/>
    <n v="1.2875000000000001"/>
    <n v="20.75515"/>
    <n v="4.0229999999999997"/>
    <n v="0"/>
  </r>
  <r>
    <x v="0"/>
    <d v="2018-08-18T00:00:00"/>
    <x v="613"/>
    <n v="1194"/>
    <n v="0"/>
    <n v="0"/>
    <n v="0"/>
    <x v="1"/>
    <n v="0"/>
    <n v="1194"/>
    <n v="0"/>
    <n v="0"/>
    <n v="0.5373"/>
    <n v="0"/>
    <n v="0"/>
    <n v="0"/>
    <n v="0"/>
    <n v="0"/>
    <n v="0.5373"/>
    <n v="0"/>
    <n v="0"/>
  </r>
  <r>
    <x v="0"/>
    <d v="2018-08-18T00:00:00"/>
    <x v="614"/>
    <n v="34"/>
    <n v="34"/>
    <n v="0"/>
    <n v="0"/>
    <x v="1"/>
    <n v="0"/>
    <n v="0"/>
    <n v="0"/>
    <n v="0"/>
    <n v="1.7000000000000001E-2"/>
    <n v="1.7000000000000001E-2"/>
    <n v="0"/>
    <n v="0"/>
    <n v="0"/>
    <n v="0"/>
    <n v="0"/>
    <n v="0"/>
    <n v="0"/>
  </r>
  <r>
    <x v="0"/>
    <d v="2018-08-18T00:00:00"/>
    <x v="217"/>
    <n v="327"/>
    <n v="0"/>
    <n v="0"/>
    <n v="0"/>
    <x v="1"/>
    <n v="0"/>
    <n v="327"/>
    <n v="0"/>
    <n v="0"/>
    <n v="0.14715"/>
    <n v="0"/>
    <n v="0"/>
    <n v="0"/>
    <n v="0"/>
    <n v="0"/>
    <n v="0.14715"/>
    <n v="0"/>
    <n v="0"/>
  </r>
  <r>
    <x v="0"/>
    <d v="2018-09-01T00:00:00"/>
    <x v="4"/>
    <n v="8864"/>
    <n v="4228"/>
    <n v="4636"/>
    <n v="0"/>
    <x v="1"/>
    <n v="0"/>
    <n v="0"/>
    <n v="0"/>
    <n v="0"/>
    <n v="1.8683000000000001"/>
    <n v="1.0569999999999999"/>
    <n v="0.81130000000000002"/>
    <n v="0"/>
    <n v="0"/>
    <n v="0"/>
    <n v="0"/>
    <n v="0"/>
    <n v="0"/>
  </r>
  <r>
    <x v="0"/>
    <d v="2018-09-01T00:00:00"/>
    <x v="6"/>
    <n v="333"/>
    <n v="333"/>
    <n v="0"/>
    <n v="0"/>
    <x v="1"/>
    <n v="0"/>
    <n v="0"/>
    <n v="0"/>
    <n v="0"/>
    <n v="8.3250000000000005E-2"/>
    <n v="8.3250000000000005E-2"/>
    <n v="0"/>
    <n v="0"/>
    <n v="0"/>
    <n v="0"/>
    <n v="0"/>
    <n v="0"/>
    <n v="0"/>
  </r>
  <r>
    <x v="0"/>
    <d v="2018-09-01T00:00:00"/>
    <x v="615"/>
    <n v="560"/>
    <n v="560"/>
    <n v="0"/>
    <n v="0"/>
    <x v="1"/>
    <n v="0"/>
    <n v="0"/>
    <n v="0"/>
    <n v="0"/>
    <n v="0.14000000000000001"/>
    <n v="0.14000000000000001"/>
    <n v="0"/>
    <n v="0"/>
    <n v="0"/>
    <n v="0"/>
    <n v="0"/>
    <n v="0"/>
    <n v="0"/>
  </r>
  <r>
    <x v="0"/>
    <d v="2018-09-01T00:00:00"/>
    <x v="454"/>
    <n v="5501"/>
    <n v="0"/>
    <n v="0"/>
    <n v="0"/>
    <x v="1"/>
    <n v="0"/>
    <n v="5501"/>
    <n v="0"/>
    <n v="0"/>
    <n v="0.97229999999999994"/>
    <n v="0"/>
    <n v="0"/>
    <n v="0"/>
    <n v="0"/>
    <n v="0"/>
    <n v="0.97229999999999994"/>
    <n v="0"/>
    <n v="0"/>
  </r>
  <r>
    <x v="0"/>
    <d v="2018-09-01T00:00:00"/>
    <x v="28"/>
    <n v="6465"/>
    <n v="0"/>
    <n v="0"/>
    <n v="0"/>
    <x v="1"/>
    <n v="0"/>
    <n v="6465"/>
    <n v="0"/>
    <n v="0"/>
    <n v="1.2929999999999999"/>
    <n v="0"/>
    <n v="0"/>
    <n v="0"/>
    <n v="0"/>
    <n v="0"/>
    <n v="1.2929999999999999"/>
    <n v="0"/>
    <n v="0"/>
  </r>
  <r>
    <x v="0"/>
    <d v="2018-09-01T00:00:00"/>
    <x v="32"/>
    <n v="818"/>
    <n v="0"/>
    <n v="818"/>
    <n v="0"/>
    <x v="1"/>
    <n v="0"/>
    <n v="0"/>
    <n v="0"/>
    <n v="0"/>
    <n v="0.14315"/>
    <n v="0"/>
    <n v="0.14315"/>
    <n v="0"/>
    <n v="0"/>
    <n v="0"/>
    <n v="0"/>
    <n v="0"/>
    <n v="0"/>
  </r>
  <r>
    <x v="0"/>
    <d v="2018-09-01T00:00:00"/>
    <x v="89"/>
    <n v="2152"/>
    <n v="0"/>
    <n v="2152"/>
    <n v="0"/>
    <x v="1"/>
    <n v="0"/>
    <n v="0"/>
    <n v="0"/>
    <n v="0"/>
    <n v="0.37660000000000005"/>
    <n v="0"/>
    <n v="0.37660000000000005"/>
    <n v="0"/>
    <n v="0"/>
    <n v="0"/>
    <n v="0"/>
    <n v="0"/>
    <n v="0"/>
  </r>
  <r>
    <x v="0"/>
    <d v="2018-09-01T00:00:00"/>
    <x v="108"/>
    <n v="2246"/>
    <n v="0"/>
    <n v="0"/>
    <n v="2246"/>
    <x v="1"/>
    <n v="0"/>
    <n v="0"/>
    <n v="0"/>
    <n v="0"/>
    <n v="0.33689999999999998"/>
    <n v="0"/>
    <n v="0"/>
    <n v="0.33689999999999998"/>
    <n v="0"/>
    <n v="0"/>
    <n v="0"/>
    <n v="0"/>
    <n v="0"/>
  </r>
  <r>
    <x v="0"/>
    <d v="2018-09-01T00:00:00"/>
    <x v="122"/>
    <n v="3410"/>
    <n v="636"/>
    <n v="1312"/>
    <n v="0"/>
    <x v="1"/>
    <n v="0"/>
    <n v="1462"/>
    <n v="0"/>
    <n v="0"/>
    <n v="0.68100000000000005"/>
    <n v="0.159"/>
    <n v="0.2296"/>
    <n v="0"/>
    <n v="0"/>
    <n v="0"/>
    <n v="0.29239999999999999"/>
    <n v="0"/>
    <n v="0"/>
  </r>
  <r>
    <x v="0"/>
    <d v="2018-09-01T00:00:00"/>
    <x v="138"/>
    <n v="11511"/>
    <n v="0"/>
    <n v="0"/>
    <n v="2813"/>
    <x v="1"/>
    <n v="5460"/>
    <n v="3238"/>
    <n v="0"/>
    <n v="0"/>
    <n v="1.06955"/>
    <n v="0"/>
    <n v="0"/>
    <n v="0.42194999999999999"/>
    <n v="0"/>
    <n v="0"/>
    <n v="0.64759999999999995"/>
    <n v="0"/>
    <n v="0"/>
  </r>
  <r>
    <x v="0"/>
    <d v="2018-09-01T00:00:00"/>
    <x v="616"/>
    <n v="12599"/>
    <n v="12599"/>
    <n v="0"/>
    <n v="0"/>
    <x v="1"/>
    <n v="0"/>
    <n v="0"/>
    <n v="0"/>
    <n v="0"/>
    <n v="3.14975"/>
    <n v="3.14975"/>
    <n v="0"/>
    <n v="0"/>
    <n v="0"/>
    <n v="0"/>
    <n v="0"/>
    <n v="0"/>
    <n v="0"/>
  </r>
  <r>
    <x v="0"/>
    <d v="2018-09-01T00:00:00"/>
    <x v="191"/>
    <n v="605"/>
    <n v="0"/>
    <n v="0"/>
    <n v="0"/>
    <x v="1"/>
    <n v="0"/>
    <n v="605"/>
    <n v="0"/>
    <n v="0"/>
    <n v="0.10564999999999999"/>
    <n v="0"/>
    <n v="0"/>
    <n v="0"/>
    <n v="0"/>
    <n v="0"/>
    <n v="0.10564999999999999"/>
    <n v="0"/>
    <n v="0"/>
  </r>
  <r>
    <x v="0"/>
    <d v="2018-09-01T00:00:00"/>
    <x v="192"/>
    <n v="8141"/>
    <n v="0"/>
    <n v="4071"/>
    <n v="4070"/>
    <x v="1"/>
    <n v="0"/>
    <n v="0"/>
    <n v="0"/>
    <n v="0"/>
    <n v="1.2826249999999999"/>
    <n v="0"/>
    <n v="0.71242499999999997"/>
    <n v="0.57020000000000004"/>
    <n v="0"/>
    <n v="0"/>
    <n v="0"/>
    <n v="0"/>
    <n v="0"/>
  </r>
  <r>
    <x v="0"/>
    <d v="2018-09-18T00:00:00"/>
    <x v="617"/>
    <n v="1016"/>
    <n v="0"/>
    <n v="0"/>
    <n v="0"/>
    <x v="1"/>
    <n v="0"/>
    <n v="0"/>
    <n v="1016"/>
    <n v="0"/>
    <n v="0.20319999999999999"/>
    <n v="0"/>
    <n v="0"/>
    <n v="0"/>
    <n v="0"/>
    <n v="0"/>
    <n v="0"/>
    <n v="0.20319999999999999"/>
    <n v="0"/>
  </r>
  <r>
    <x v="0"/>
    <d v="2018-09-18T00:00:00"/>
    <x v="618"/>
    <n v="7042"/>
    <n v="0"/>
    <n v="0"/>
    <n v="1314"/>
    <x v="1"/>
    <n v="0"/>
    <n v="0"/>
    <n v="2865"/>
    <n v="2863"/>
    <n v="1.74865"/>
    <n v="0"/>
    <n v="0"/>
    <n v="0.45989999999999998"/>
    <n v="0"/>
    <n v="0"/>
    <n v="0"/>
    <n v="0.57299999999999995"/>
    <n v="0.71575"/>
  </r>
  <r>
    <x v="0"/>
    <d v="2018-09-18T00:00:00"/>
    <x v="443"/>
    <n v="4974"/>
    <n v="0"/>
    <n v="0"/>
    <n v="1629"/>
    <x v="1"/>
    <n v="0"/>
    <n v="1601"/>
    <n v="1744"/>
    <n v="0"/>
    <n v="1.6394"/>
    <n v="0"/>
    <n v="0"/>
    <n v="0.57015000000000005"/>
    <n v="0"/>
    <n v="0"/>
    <n v="0.72045000000000003"/>
    <n v="0.3488"/>
    <n v="0"/>
  </r>
  <r>
    <x v="0"/>
    <d v="2018-09-18T00:00:00"/>
    <x v="0"/>
    <n v="693"/>
    <n v="0"/>
    <n v="0"/>
    <n v="0"/>
    <x v="1"/>
    <n v="0"/>
    <n v="41"/>
    <n v="652"/>
    <n v="0"/>
    <n v="0.14884999999999998"/>
    <n v="0"/>
    <n v="0"/>
    <n v="0"/>
    <n v="0"/>
    <n v="0"/>
    <n v="1.8450000000000001E-2"/>
    <n v="0.13039999999999999"/>
    <n v="0"/>
  </r>
  <r>
    <x v="0"/>
    <d v="2018-09-18T00:00:00"/>
    <x v="521"/>
    <n v="600"/>
    <n v="0"/>
    <n v="600"/>
    <n v="0"/>
    <x v="1"/>
    <n v="0"/>
    <n v="0"/>
    <n v="0"/>
    <n v="0"/>
    <n v="0.33"/>
    <n v="0"/>
    <n v="0.33"/>
    <n v="0"/>
    <n v="0"/>
    <n v="0"/>
    <n v="0"/>
    <n v="0"/>
    <n v="0"/>
  </r>
  <r>
    <x v="0"/>
    <d v="2018-09-18T00:00:00"/>
    <x v="345"/>
    <n v="2013"/>
    <n v="0"/>
    <n v="2013"/>
    <n v="0"/>
    <x v="1"/>
    <n v="0"/>
    <n v="0"/>
    <n v="0"/>
    <n v="0"/>
    <n v="1.7110500000000002"/>
    <n v="0"/>
    <n v="1.7110500000000002"/>
    <n v="0"/>
    <n v="0"/>
    <n v="0"/>
    <n v="0"/>
    <n v="0"/>
    <n v="0"/>
  </r>
  <r>
    <x v="0"/>
    <d v="2018-09-18T00:00:00"/>
    <x v="2"/>
    <n v="6630"/>
    <n v="2299"/>
    <n v="0"/>
    <n v="2229"/>
    <x v="1"/>
    <n v="2102"/>
    <n v="0"/>
    <n v="0"/>
    <n v="0"/>
    <n v="3.08575"/>
    <n v="1.1495"/>
    <n v="0"/>
    <n v="0.78015000000000001"/>
    <n v="0"/>
    <n v="1.1560999999999999"/>
    <n v="0"/>
    <n v="0"/>
    <n v="0"/>
  </r>
  <r>
    <x v="0"/>
    <d v="2018-09-18T00:00:00"/>
    <x v="3"/>
    <n v="13308"/>
    <n v="3361"/>
    <n v="0"/>
    <n v="4144"/>
    <x v="1"/>
    <n v="0"/>
    <n v="2507"/>
    <n v="3296"/>
    <n v="0"/>
    <n v="4.5821500000000004"/>
    <n v="1.3444"/>
    <n v="0"/>
    <n v="1.4503999999999999"/>
    <n v="0"/>
    <n v="0"/>
    <n v="1.12815"/>
    <n v="0.65920000000000001"/>
    <n v="0"/>
  </r>
  <r>
    <x v="0"/>
    <d v="2018-09-18T00:00:00"/>
    <x v="619"/>
    <n v="17349"/>
    <n v="2805"/>
    <n v="2613"/>
    <n v="3011"/>
    <x v="1"/>
    <n v="0"/>
    <n v="5690"/>
    <n v="0"/>
    <n v="0"/>
    <n v="4.9623460000000001"/>
    <n v="1.4025000000000001"/>
    <n v="0.65325"/>
    <n v="0.56004600000000004"/>
    <n v="0"/>
    <n v="0"/>
    <n v="2.1366000000000001"/>
    <n v="0"/>
    <n v="0"/>
  </r>
  <r>
    <x v="0"/>
    <d v="2018-09-18T00:00:00"/>
    <x v="523"/>
    <n v="23167"/>
    <n v="0"/>
    <n v="0"/>
    <n v="12808"/>
    <x v="213"/>
    <n v="0"/>
    <n v="6689"/>
    <n v="0"/>
    <n v="0"/>
    <n v="8.9608500000000006"/>
    <n v="0"/>
    <n v="0"/>
    <n v="4.4828000000000001"/>
    <n v="1.468"/>
    <n v="0"/>
    <n v="3.0100500000000001"/>
    <n v="0"/>
    <n v="0"/>
  </r>
  <r>
    <x v="0"/>
    <d v="2018-09-18T00:00:00"/>
    <x v="4"/>
    <n v="71498"/>
    <n v="12505"/>
    <n v="6318"/>
    <n v="11082"/>
    <x v="1"/>
    <n v="10699"/>
    <n v="10319"/>
    <n v="872"/>
    <n v="1413"/>
    <n v="32.880228000000002"/>
    <n v="7.5265000000000004"/>
    <n v="4.7509499999999996"/>
    <n v="4.8276279999999998"/>
    <n v="0"/>
    <n v="4.07355"/>
    <n v="6.5086500000000003"/>
    <n v="0.1744"/>
    <n v="0.35325000000000001"/>
  </r>
  <r>
    <x v="0"/>
    <d v="2018-09-18T00:00:00"/>
    <x v="5"/>
    <n v="576"/>
    <n v="0"/>
    <n v="576"/>
    <n v="0"/>
    <x v="1"/>
    <n v="0"/>
    <n v="0"/>
    <n v="0"/>
    <n v="0"/>
    <n v="0.31680000000000003"/>
    <n v="0"/>
    <n v="0.31680000000000003"/>
    <n v="0"/>
    <n v="0"/>
    <n v="0"/>
    <n v="0"/>
    <n v="0"/>
    <n v="0"/>
  </r>
  <r>
    <x v="0"/>
    <d v="2018-09-18T00:00:00"/>
    <x v="6"/>
    <n v="22717"/>
    <n v="0"/>
    <n v="6375"/>
    <n v="3260"/>
    <x v="1"/>
    <n v="3877"/>
    <n v="4463"/>
    <n v="3353"/>
    <n v="1389"/>
    <n v="9.6187000000000005"/>
    <n v="0"/>
    <n v="3.5062500000000001"/>
    <n v="0.81499999999999995"/>
    <n v="0"/>
    <n v="2.1323499999999997"/>
    <n v="2.0083500000000001"/>
    <n v="0.67059999999999997"/>
    <n v="0.48615000000000003"/>
  </r>
  <r>
    <x v="0"/>
    <d v="2018-09-18T00:00:00"/>
    <x v="221"/>
    <n v="8032"/>
    <n v="2458"/>
    <n v="0"/>
    <n v="2986"/>
    <x v="1"/>
    <n v="2086"/>
    <n v="502"/>
    <n v="0"/>
    <n v="0"/>
    <n v="2.5494499999999993"/>
    <n v="0.96709999999999996"/>
    <n v="0"/>
    <n v="0.74650000000000005"/>
    <n v="0"/>
    <n v="0.63200000000000001"/>
    <n v="0.20385"/>
    <n v="0"/>
    <n v="0"/>
  </r>
  <r>
    <x v="0"/>
    <d v="2018-09-18T00:00:00"/>
    <x v="9"/>
    <n v="2014"/>
    <n v="0"/>
    <n v="0"/>
    <n v="1102"/>
    <x v="214"/>
    <n v="0"/>
    <n v="0"/>
    <n v="0"/>
    <n v="0"/>
    <n v="0.75050000000000006"/>
    <n v="0"/>
    <n v="0"/>
    <n v="0.38569999999999999"/>
    <n v="0.36480000000000001"/>
    <n v="0"/>
    <n v="0"/>
    <n v="0"/>
    <n v="0"/>
  </r>
  <r>
    <x v="0"/>
    <d v="2018-09-18T00:00:00"/>
    <x v="526"/>
    <n v="179"/>
    <n v="0"/>
    <n v="0"/>
    <n v="0"/>
    <x v="1"/>
    <n v="0"/>
    <n v="0"/>
    <n v="179"/>
    <n v="0"/>
    <n v="3.5799999999999998E-2"/>
    <n v="0"/>
    <n v="0"/>
    <n v="0"/>
    <n v="0"/>
    <n v="0"/>
    <n v="0"/>
    <n v="3.5799999999999998E-2"/>
    <n v="0"/>
  </r>
  <r>
    <x v="0"/>
    <d v="2018-09-18T00:00:00"/>
    <x v="10"/>
    <n v="422"/>
    <n v="0"/>
    <n v="0"/>
    <n v="422"/>
    <x v="1"/>
    <n v="0"/>
    <n v="0"/>
    <n v="0"/>
    <n v="0"/>
    <n v="0.1477"/>
    <n v="0"/>
    <n v="0"/>
    <n v="0.1477"/>
    <n v="0"/>
    <n v="0"/>
    <n v="0"/>
    <n v="0"/>
    <n v="0"/>
  </r>
  <r>
    <x v="0"/>
    <d v="2018-09-18T00:00:00"/>
    <x v="620"/>
    <n v="1286"/>
    <n v="0"/>
    <n v="0"/>
    <n v="0"/>
    <x v="1"/>
    <n v="0"/>
    <n v="0"/>
    <n v="0"/>
    <n v="1286"/>
    <n v="0.32150000000000001"/>
    <n v="0"/>
    <n v="0"/>
    <n v="0"/>
    <n v="0"/>
    <n v="0"/>
    <n v="0"/>
    <n v="0"/>
    <n v="0.32150000000000001"/>
  </r>
  <r>
    <x v="0"/>
    <d v="2018-09-18T00:00:00"/>
    <x v="13"/>
    <n v="250"/>
    <n v="250"/>
    <n v="0"/>
    <n v="0"/>
    <x v="1"/>
    <n v="0"/>
    <n v="0"/>
    <n v="0"/>
    <n v="0"/>
    <n v="0.125"/>
    <n v="0.125"/>
    <n v="0"/>
    <n v="0"/>
    <n v="0"/>
    <n v="0"/>
    <n v="0"/>
    <n v="0"/>
    <n v="0"/>
  </r>
  <r>
    <x v="0"/>
    <d v="2018-09-18T00:00:00"/>
    <x v="615"/>
    <n v="3751"/>
    <n v="0"/>
    <n v="0"/>
    <n v="0"/>
    <x v="1"/>
    <n v="0"/>
    <n v="3751"/>
    <n v="0"/>
    <n v="0"/>
    <n v="1.6383000000000001"/>
    <n v="0"/>
    <n v="0"/>
    <n v="0"/>
    <n v="0"/>
    <n v="0"/>
    <n v="1.6383000000000001"/>
    <n v="0"/>
    <n v="0"/>
  </r>
  <r>
    <x v="0"/>
    <d v="2018-09-18T00:00:00"/>
    <x v="528"/>
    <n v="516"/>
    <n v="0"/>
    <n v="0"/>
    <n v="0"/>
    <x v="1"/>
    <n v="0"/>
    <n v="0"/>
    <n v="516"/>
    <n v="0"/>
    <n v="0.1032"/>
    <n v="0"/>
    <n v="0"/>
    <n v="0"/>
    <n v="0"/>
    <n v="0"/>
    <n v="0"/>
    <n v="0.1032"/>
    <n v="0"/>
  </r>
  <r>
    <x v="0"/>
    <d v="2018-09-18T00:00:00"/>
    <x v="351"/>
    <n v="7328"/>
    <n v="1584"/>
    <n v="1905"/>
    <n v="0"/>
    <x v="1"/>
    <n v="1865"/>
    <n v="0"/>
    <n v="1974"/>
    <n v="0"/>
    <n v="3.2603"/>
    <n v="0.79200000000000004"/>
    <n v="1.04775"/>
    <n v="0"/>
    <n v="0"/>
    <n v="1.0257499999999999"/>
    <n v="0"/>
    <n v="0.39479999999999998"/>
    <n v="0"/>
  </r>
  <r>
    <x v="0"/>
    <d v="2018-09-18T00:00:00"/>
    <x v="530"/>
    <n v="5169"/>
    <n v="5169"/>
    <n v="0"/>
    <n v="0"/>
    <x v="1"/>
    <n v="0"/>
    <n v="0"/>
    <n v="0"/>
    <n v="0"/>
    <n v="5.1689999999999996"/>
    <n v="5.1689999999999996"/>
    <n v="0"/>
    <n v="0"/>
    <n v="0"/>
    <n v="0"/>
    <n v="0"/>
    <n v="0"/>
    <n v="0"/>
  </r>
  <r>
    <x v="0"/>
    <d v="2018-09-18T00:00:00"/>
    <x v="621"/>
    <n v="718"/>
    <n v="0"/>
    <n v="0"/>
    <n v="0"/>
    <x v="215"/>
    <n v="0"/>
    <n v="0"/>
    <n v="0"/>
    <n v="0"/>
    <n v="0.28720000000000001"/>
    <n v="0"/>
    <n v="0"/>
    <n v="0"/>
    <n v="0.28720000000000001"/>
    <n v="0"/>
    <n v="0"/>
    <n v="0"/>
    <n v="0"/>
  </r>
  <r>
    <x v="0"/>
    <d v="2018-09-18T00:00:00"/>
    <x v="622"/>
    <n v="110"/>
    <n v="0"/>
    <n v="0"/>
    <n v="110"/>
    <x v="1"/>
    <n v="0"/>
    <n v="0"/>
    <n v="0"/>
    <n v="0"/>
    <n v="2.5899499999999999E-2"/>
    <n v="0"/>
    <n v="0"/>
    <n v="2.5899499999999999E-2"/>
    <n v="0"/>
    <n v="0"/>
    <n v="0"/>
    <n v="0"/>
    <n v="0"/>
  </r>
  <r>
    <x v="0"/>
    <d v="2018-09-18T00:00:00"/>
    <x v="355"/>
    <n v="9937"/>
    <n v="0"/>
    <n v="0"/>
    <n v="7599"/>
    <x v="1"/>
    <n v="0"/>
    <n v="0"/>
    <n v="0"/>
    <n v="0"/>
    <n v="3.238734"/>
    <n v="0"/>
    <n v="0"/>
    <n v="1.992434"/>
    <n v="0"/>
    <n v="0"/>
    <n v="0"/>
    <n v="0"/>
    <n v="0"/>
  </r>
  <r>
    <x v="0"/>
    <d v="2018-09-18T00:00:00"/>
    <x v="623"/>
    <n v="12788"/>
    <n v="0"/>
    <n v="0"/>
    <n v="0"/>
    <x v="1"/>
    <n v="12788"/>
    <n v="0"/>
    <n v="0"/>
    <n v="0"/>
    <n v="3.7066017999999992"/>
    <n v="0"/>
    <n v="0"/>
    <n v="0"/>
    <n v="0"/>
    <n v="3.7066017999999992"/>
    <n v="0"/>
    <n v="0"/>
    <n v="0"/>
  </r>
  <r>
    <x v="0"/>
    <d v="2018-09-18T00:00:00"/>
    <x v="624"/>
    <n v="8099"/>
    <n v="0"/>
    <n v="0"/>
    <n v="0"/>
    <x v="216"/>
    <n v="981"/>
    <n v="2504"/>
    <n v="2966"/>
    <n v="0"/>
    <n v="2.9187499999999997"/>
    <n v="0"/>
    <n v="0"/>
    <n v="0"/>
    <n v="0.65920000000000001"/>
    <n v="0.53954999999999997"/>
    <n v="1.1268"/>
    <n v="0.59319999999999995"/>
    <n v="0"/>
  </r>
  <r>
    <x v="0"/>
    <d v="2018-09-18T00:00:00"/>
    <x v="625"/>
    <n v="3308"/>
    <n v="0"/>
    <n v="0"/>
    <n v="0"/>
    <x v="1"/>
    <n v="0"/>
    <n v="3308"/>
    <n v="0"/>
    <n v="0"/>
    <n v="1.4885999999999999"/>
    <n v="0"/>
    <n v="0"/>
    <n v="0"/>
    <n v="0"/>
    <n v="0"/>
    <n v="1.4885999999999999"/>
    <n v="0"/>
    <n v="0"/>
  </r>
  <r>
    <x v="0"/>
    <d v="2018-09-18T00:00:00"/>
    <x v="626"/>
    <n v="3357"/>
    <n v="0"/>
    <n v="0"/>
    <n v="3357"/>
    <x v="1"/>
    <n v="0"/>
    <n v="0"/>
    <n v="0"/>
    <n v="0"/>
    <n v="1.1749499999999999"/>
    <n v="0"/>
    <n v="0"/>
    <n v="1.1749499999999999"/>
    <n v="0"/>
    <n v="0"/>
    <n v="0"/>
    <n v="0"/>
    <n v="0"/>
  </r>
  <r>
    <x v="0"/>
    <d v="2018-09-18T00:00:00"/>
    <x v="532"/>
    <n v="2951"/>
    <n v="989"/>
    <n v="979"/>
    <n v="983"/>
    <x v="1"/>
    <n v="0"/>
    <n v="0"/>
    <n v="0"/>
    <n v="0"/>
    <n v="1.377"/>
    <n v="0.4945"/>
    <n v="0.53844999999999998"/>
    <n v="0.34405000000000002"/>
    <n v="0"/>
    <n v="0"/>
    <n v="0"/>
    <n v="0"/>
    <n v="0"/>
  </r>
  <r>
    <x v="0"/>
    <d v="2018-09-18T00:00:00"/>
    <x v="534"/>
    <n v="27954"/>
    <n v="0"/>
    <n v="0"/>
    <n v="5090"/>
    <x v="217"/>
    <n v="0"/>
    <n v="7676"/>
    <n v="7484"/>
    <n v="0"/>
    <n v="9.8140999999999998"/>
    <n v="0"/>
    <n v="0"/>
    <n v="1.7815000000000001"/>
    <n v="3.0815999999999999"/>
    <n v="0"/>
    <n v="3.4542000000000002"/>
    <n v="1.4967999999999999"/>
    <n v="0"/>
  </r>
  <r>
    <x v="0"/>
    <d v="2018-09-18T00:00:00"/>
    <x v="450"/>
    <n v="9275"/>
    <n v="0"/>
    <n v="4800"/>
    <n v="0"/>
    <x v="1"/>
    <n v="0"/>
    <n v="4475"/>
    <n v="0"/>
    <n v="0"/>
    <n v="4.6537500000000005"/>
    <n v="0"/>
    <n v="2.64"/>
    <n v="0"/>
    <n v="0"/>
    <n v="0"/>
    <n v="2.0137499999999999"/>
    <n v="0"/>
    <n v="0"/>
  </r>
  <r>
    <x v="0"/>
    <d v="2018-09-18T00:00:00"/>
    <x v="627"/>
    <n v="652"/>
    <n v="0"/>
    <n v="0"/>
    <n v="0"/>
    <x v="1"/>
    <n v="0"/>
    <n v="0"/>
    <n v="0"/>
    <n v="652"/>
    <n v="0.16300000000000001"/>
    <n v="0"/>
    <n v="0"/>
    <n v="0"/>
    <n v="0"/>
    <n v="0"/>
    <n v="0"/>
    <n v="0"/>
    <n v="0.16300000000000001"/>
  </r>
  <r>
    <x v="0"/>
    <d v="2018-09-18T00:00:00"/>
    <x v="628"/>
    <n v="651"/>
    <n v="0"/>
    <n v="0"/>
    <n v="651"/>
    <x v="1"/>
    <n v="0"/>
    <n v="0"/>
    <n v="0"/>
    <n v="0"/>
    <n v="0.22785"/>
    <n v="0"/>
    <n v="0"/>
    <n v="0.22785"/>
    <n v="0"/>
    <n v="0"/>
    <n v="0"/>
    <n v="0"/>
    <n v="0"/>
  </r>
  <r>
    <x v="0"/>
    <d v="2018-09-18T00:00:00"/>
    <x v="629"/>
    <n v="1465"/>
    <n v="721"/>
    <n v="744"/>
    <n v="0"/>
    <x v="1"/>
    <n v="0"/>
    <n v="0"/>
    <n v="0"/>
    <n v="0"/>
    <n v="0.76970000000000005"/>
    <n v="0.36049999999999999"/>
    <n v="0.40920000000000001"/>
    <n v="0"/>
    <n v="0"/>
    <n v="0"/>
    <n v="0"/>
    <n v="0"/>
    <n v="0"/>
  </r>
  <r>
    <x v="0"/>
    <d v="2018-09-18T00:00:00"/>
    <x v="630"/>
    <n v="5975"/>
    <n v="0"/>
    <n v="0"/>
    <n v="0"/>
    <x v="1"/>
    <n v="0"/>
    <n v="0"/>
    <n v="5975"/>
    <n v="0"/>
    <n v="1.1950000000000001"/>
    <n v="0"/>
    <n v="0"/>
    <n v="0"/>
    <n v="0"/>
    <n v="0"/>
    <n v="0"/>
    <n v="1.1950000000000001"/>
    <n v="0"/>
  </r>
  <r>
    <x v="0"/>
    <d v="2018-09-18T00:00:00"/>
    <x v="631"/>
    <n v="492"/>
    <n v="0"/>
    <n v="0"/>
    <n v="0"/>
    <x v="1"/>
    <n v="0"/>
    <n v="0"/>
    <n v="492"/>
    <n v="0"/>
    <n v="9.8400000000000001E-2"/>
    <n v="0"/>
    <n v="0"/>
    <n v="0"/>
    <n v="0"/>
    <n v="0"/>
    <n v="0"/>
    <n v="9.8400000000000001E-2"/>
    <n v="0"/>
  </r>
  <r>
    <x v="0"/>
    <d v="2018-09-18T00:00:00"/>
    <x v="632"/>
    <n v="2939"/>
    <n v="0"/>
    <n v="1432"/>
    <n v="1020"/>
    <x v="1"/>
    <n v="0"/>
    <n v="0"/>
    <n v="0"/>
    <n v="487"/>
    <n v="1.2663500000000001"/>
    <n v="0"/>
    <n v="0.78759999999999997"/>
    <n v="0.35699999999999998"/>
    <n v="0"/>
    <n v="0"/>
    <n v="0"/>
    <n v="0"/>
    <n v="0.12175"/>
  </r>
  <r>
    <x v="0"/>
    <d v="2018-09-18T00:00:00"/>
    <x v="454"/>
    <n v="32866"/>
    <n v="0"/>
    <n v="0"/>
    <n v="0"/>
    <x v="1"/>
    <n v="0"/>
    <n v="27160"/>
    <n v="0"/>
    <n v="0"/>
    <n v="15.640299999999998"/>
    <n v="0"/>
    <n v="0"/>
    <n v="0"/>
    <n v="0"/>
    <n v="0"/>
    <n v="12.083099999999998"/>
    <n v="0"/>
    <n v="0"/>
  </r>
  <r>
    <x v="0"/>
    <d v="2018-09-18T00:00:00"/>
    <x v="27"/>
    <n v="9934"/>
    <n v="2147"/>
    <n v="2010"/>
    <n v="2649"/>
    <x v="218"/>
    <n v="1664"/>
    <n v="0"/>
    <n v="0"/>
    <n v="0"/>
    <n v="4.6069499999999994"/>
    <n v="1.0734999999999999"/>
    <n v="1.1054999999999999"/>
    <n v="0.92715000000000003"/>
    <n v="0.58560000000000001"/>
    <n v="0.91520000000000001"/>
    <n v="0"/>
    <n v="0"/>
    <n v="0"/>
  </r>
  <r>
    <x v="0"/>
    <d v="2018-09-18T00:00:00"/>
    <x v="633"/>
    <n v="2174"/>
    <n v="1055"/>
    <n v="0"/>
    <n v="0"/>
    <x v="1"/>
    <n v="0"/>
    <n v="0"/>
    <n v="0"/>
    <n v="1119"/>
    <n v="0.80725000000000002"/>
    <n v="0.52749999999999997"/>
    <n v="0"/>
    <n v="0"/>
    <n v="0"/>
    <n v="0"/>
    <n v="0"/>
    <n v="0"/>
    <n v="0.27975"/>
  </r>
  <r>
    <x v="0"/>
    <d v="2018-09-18T00:00:00"/>
    <x v="28"/>
    <n v="29243"/>
    <n v="0"/>
    <n v="7413"/>
    <n v="9467"/>
    <x v="219"/>
    <n v="0"/>
    <n v="0"/>
    <n v="2477"/>
    <n v="0"/>
    <n v="13.905991"/>
    <n v="0"/>
    <n v="4.43025"/>
    <n v="5.2066660000000002"/>
    <n v="2.9522250000000003"/>
    <n v="0"/>
    <n v="0"/>
    <n v="0.49540000000000001"/>
    <n v="0"/>
  </r>
  <r>
    <x v="0"/>
    <d v="2018-09-18T00:00:00"/>
    <x v="363"/>
    <n v="2460"/>
    <n v="0"/>
    <n v="0"/>
    <n v="0"/>
    <x v="1"/>
    <n v="0"/>
    <n v="0"/>
    <n v="2460"/>
    <n v="0"/>
    <n v="0.49199999999999999"/>
    <n v="0"/>
    <n v="0"/>
    <n v="0"/>
    <n v="0"/>
    <n v="0"/>
    <n v="0"/>
    <n v="0.49199999999999999"/>
    <n v="0"/>
  </r>
  <r>
    <x v="0"/>
    <d v="2018-09-18T00:00:00"/>
    <x v="455"/>
    <n v="50714"/>
    <n v="0"/>
    <n v="0"/>
    <n v="15535"/>
    <x v="1"/>
    <n v="0"/>
    <n v="15448"/>
    <n v="19731"/>
    <n v="0"/>
    <n v="16.335049999999999"/>
    <n v="0"/>
    <n v="0"/>
    <n v="5.4372499999999997"/>
    <n v="0"/>
    <n v="0"/>
    <n v="6.9516"/>
    <n v="3.9462000000000002"/>
    <n v="0"/>
  </r>
  <r>
    <x v="0"/>
    <d v="2018-09-18T00:00:00"/>
    <x v="31"/>
    <n v="2470"/>
    <n v="0"/>
    <n v="0"/>
    <n v="0"/>
    <x v="1"/>
    <n v="0"/>
    <n v="2470"/>
    <n v="0"/>
    <n v="0"/>
    <n v="1.1114999999999999"/>
    <n v="0"/>
    <n v="0"/>
    <n v="0"/>
    <n v="0"/>
    <n v="0"/>
    <n v="1.1114999999999999"/>
    <n v="0"/>
    <n v="0"/>
  </r>
  <r>
    <x v="0"/>
    <d v="2018-09-18T00:00:00"/>
    <x v="32"/>
    <n v="4931"/>
    <n v="0"/>
    <n v="4193"/>
    <n v="0"/>
    <x v="1"/>
    <n v="0"/>
    <n v="0"/>
    <n v="0"/>
    <n v="0"/>
    <n v="2.2003699999999999"/>
    <n v="0"/>
    <n v="2.1524000000000001"/>
    <n v="0"/>
    <n v="0"/>
    <n v="0"/>
    <n v="0"/>
    <n v="0"/>
    <n v="0"/>
  </r>
  <r>
    <x v="0"/>
    <d v="2018-09-18T00:00:00"/>
    <x v="34"/>
    <n v="7810"/>
    <n v="0"/>
    <n v="0"/>
    <n v="1879"/>
    <x v="1"/>
    <n v="16"/>
    <n v="5915"/>
    <n v="0"/>
    <n v="0"/>
    <n v="3.3313999999999999"/>
    <n v="0"/>
    <n v="0"/>
    <n v="0.65764999999999996"/>
    <n v="0"/>
    <n v="1.2E-2"/>
    <n v="2.6617500000000001"/>
    <n v="0"/>
    <n v="0"/>
  </r>
  <r>
    <x v="0"/>
    <d v="2018-09-18T00:00:00"/>
    <x v="634"/>
    <n v="1287"/>
    <n v="0"/>
    <n v="0"/>
    <n v="0"/>
    <x v="220"/>
    <n v="691"/>
    <n v="0"/>
    <n v="0"/>
    <n v="0"/>
    <n v="0.61844999999999994"/>
    <n v="0"/>
    <n v="0"/>
    <n v="0"/>
    <n v="0.2384"/>
    <n v="0.38005"/>
    <n v="0"/>
    <n v="0"/>
    <n v="0"/>
  </r>
  <r>
    <x v="0"/>
    <d v="2018-09-18T00:00:00"/>
    <x v="635"/>
    <n v="9515"/>
    <n v="4907"/>
    <n v="0"/>
    <n v="0"/>
    <x v="1"/>
    <n v="0"/>
    <n v="0"/>
    <n v="0"/>
    <n v="4608"/>
    <n v="3.6055000000000001"/>
    <n v="2.4535"/>
    <n v="0"/>
    <n v="0"/>
    <n v="0"/>
    <n v="0"/>
    <n v="0"/>
    <n v="0"/>
    <n v="1.1519999999999999"/>
  </r>
  <r>
    <x v="0"/>
    <d v="2018-09-18T00:00:00"/>
    <x v="37"/>
    <n v="1423"/>
    <n v="0"/>
    <n v="0"/>
    <n v="0"/>
    <x v="1"/>
    <n v="0"/>
    <n v="590"/>
    <n v="833"/>
    <n v="0"/>
    <n v="0.43209999999999998"/>
    <n v="0"/>
    <n v="0"/>
    <n v="0"/>
    <n v="0"/>
    <n v="0"/>
    <n v="0.26550000000000001"/>
    <n v="0.1666"/>
    <n v="0"/>
  </r>
  <r>
    <x v="0"/>
    <d v="2018-09-18T00:00:00"/>
    <x v="38"/>
    <n v="75103"/>
    <n v="3844"/>
    <n v="0"/>
    <n v="9853"/>
    <x v="221"/>
    <n v="4154"/>
    <n v="17662"/>
    <n v="13643"/>
    <n v="20149"/>
    <n v="23.4664"/>
    <n v="1.5376000000000001"/>
    <n v="0"/>
    <n v="3.0628500000000001"/>
    <n v="2.3191999999999999"/>
    <n v="1.0385"/>
    <n v="7.3563000000000001"/>
    <n v="2.7286000000000001"/>
    <n v="5.4233500000000001"/>
  </r>
  <r>
    <x v="0"/>
    <d v="2018-09-18T00:00:00"/>
    <x v="539"/>
    <n v="670"/>
    <n v="209"/>
    <n v="221"/>
    <n v="0"/>
    <x v="1"/>
    <n v="240"/>
    <n v="0"/>
    <n v="0"/>
    <n v="0"/>
    <n v="0.35804999999999998"/>
    <n v="0.1045"/>
    <n v="0.12155000000000001"/>
    <n v="0"/>
    <n v="0"/>
    <n v="0.13200000000000001"/>
    <n v="0"/>
    <n v="0"/>
    <n v="0"/>
  </r>
  <r>
    <x v="0"/>
    <d v="2018-09-18T00:00:00"/>
    <x v="40"/>
    <n v="11025"/>
    <n v="0"/>
    <n v="0"/>
    <n v="3746"/>
    <x v="222"/>
    <n v="0"/>
    <n v="3673"/>
    <n v="0"/>
    <n v="0"/>
    <n v="4.4063499999999998"/>
    <n v="0"/>
    <n v="0"/>
    <n v="1.3110999999999999"/>
    <n v="1.4423999999999999"/>
    <n v="0"/>
    <n v="1.6528499999999999"/>
    <n v="0"/>
    <n v="0"/>
  </r>
  <r>
    <x v="0"/>
    <d v="2018-09-18T00:00:00"/>
    <x v="636"/>
    <n v="631"/>
    <n v="0"/>
    <n v="0"/>
    <n v="631"/>
    <x v="1"/>
    <n v="0"/>
    <n v="0"/>
    <n v="0"/>
    <n v="0"/>
    <n v="0.22084999999999999"/>
    <n v="0"/>
    <n v="0"/>
    <n v="0.22084999999999999"/>
    <n v="0"/>
    <n v="0"/>
    <n v="0"/>
    <n v="0"/>
    <n v="0"/>
  </r>
  <r>
    <x v="0"/>
    <d v="2018-09-18T00:00:00"/>
    <x v="44"/>
    <n v="8"/>
    <n v="0"/>
    <n v="8"/>
    <n v="0"/>
    <x v="1"/>
    <n v="0"/>
    <n v="0"/>
    <n v="0"/>
    <n v="0"/>
    <n v="4.4000000000000003E-3"/>
    <n v="0"/>
    <n v="4.4000000000000003E-3"/>
    <n v="0"/>
    <n v="0"/>
    <n v="0"/>
    <n v="0"/>
    <n v="0"/>
    <n v="0"/>
  </r>
  <r>
    <x v="0"/>
    <d v="2018-09-18T00:00:00"/>
    <x v="542"/>
    <n v="4950"/>
    <n v="0"/>
    <n v="0"/>
    <n v="0"/>
    <x v="1"/>
    <n v="0"/>
    <n v="4950"/>
    <n v="0"/>
    <n v="0"/>
    <n v="2.2275"/>
    <n v="0"/>
    <n v="0"/>
    <n v="0"/>
    <n v="0"/>
    <n v="0"/>
    <n v="2.2275"/>
    <n v="0"/>
    <n v="0"/>
  </r>
  <r>
    <x v="0"/>
    <d v="2018-09-18T00:00:00"/>
    <x v="459"/>
    <n v="406"/>
    <n v="0"/>
    <n v="0"/>
    <n v="0"/>
    <x v="1"/>
    <n v="0"/>
    <n v="251"/>
    <n v="155"/>
    <n v="0"/>
    <n v="0.14394999999999999"/>
    <n v="0"/>
    <n v="0"/>
    <n v="0"/>
    <n v="0"/>
    <n v="0"/>
    <n v="0.11294999999999999"/>
    <n v="3.1E-2"/>
    <n v="0"/>
  </r>
  <r>
    <x v="0"/>
    <d v="2018-09-18T00:00:00"/>
    <x v="50"/>
    <n v="21269"/>
    <n v="0"/>
    <n v="5500"/>
    <n v="10763"/>
    <x v="1"/>
    <n v="0"/>
    <n v="3233"/>
    <n v="1773"/>
    <n v="0"/>
    <n v="10.204249999999998"/>
    <n v="0"/>
    <n v="3.85"/>
    <n v="5.0297499999999999"/>
    <n v="0"/>
    <n v="0"/>
    <n v="0.96989999999999998"/>
    <n v="0.35460000000000003"/>
    <n v="0"/>
  </r>
  <r>
    <x v="0"/>
    <d v="2018-09-18T00:00:00"/>
    <x v="368"/>
    <n v="9074"/>
    <n v="0"/>
    <n v="0"/>
    <n v="6159"/>
    <x v="1"/>
    <n v="0"/>
    <n v="2915"/>
    <n v="0"/>
    <n v="0"/>
    <n v="3.4674"/>
    <n v="0"/>
    <n v="0"/>
    <n v="2.1556499999999996"/>
    <n v="0"/>
    <n v="0"/>
    <n v="1.31175"/>
    <n v="0"/>
    <n v="0"/>
  </r>
  <r>
    <x v="0"/>
    <d v="2018-09-18T00:00:00"/>
    <x v="369"/>
    <n v="14765"/>
    <n v="0"/>
    <n v="0"/>
    <n v="0"/>
    <x v="1"/>
    <n v="0"/>
    <n v="4823"/>
    <n v="4949"/>
    <n v="4993"/>
    <n v="4.4084000000000003"/>
    <n v="0"/>
    <n v="0"/>
    <n v="0"/>
    <n v="0"/>
    <n v="0"/>
    <n v="2.17035"/>
    <n v="0.98980000000000001"/>
    <n v="1.2482500000000001"/>
  </r>
  <r>
    <x v="0"/>
    <d v="2018-09-18T00:00:00"/>
    <x v="637"/>
    <n v="2804"/>
    <n v="0"/>
    <n v="0"/>
    <n v="0"/>
    <x v="223"/>
    <n v="0"/>
    <n v="951"/>
    <n v="0"/>
    <n v="0"/>
    <n v="1.1691499999999999"/>
    <n v="0"/>
    <n v="0"/>
    <n v="0"/>
    <n v="0.74119999999999997"/>
    <n v="0"/>
    <n v="0.42795"/>
    <n v="0"/>
    <n v="0"/>
  </r>
  <r>
    <x v="0"/>
    <d v="2018-09-18T00:00:00"/>
    <x v="544"/>
    <n v="1091"/>
    <n v="0"/>
    <n v="0"/>
    <n v="0"/>
    <x v="224"/>
    <n v="0"/>
    <n v="0"/>
    <n v="0"/>
    <n v="0"/>
    <n v="0.43640000000000001"/>
    <n v="0"/>
    <n v="0"/>
    <n v="0"/>
    <n v="0.43640000000000001"/>
    <n v="0"/>
    <n v="0"/>
    <n v="0"/>
    <n v="0"/>
  </r>
  <r>
    <x v="0"/>
    <d v="2018-09-18T00:00:00"/>
    <x v="638"/>
    <n v="407"/>
    <n v="322"/>
    <n v="0"/>
    <n v="0"/>
    <x v="1"/>
    <n v="0"/>
    <n v="0"/>
    <n v="0"/>
    <n v="85"/>
    <n v="0.18225"/>
    <n v="0.161"/>
    <n v="0"/>
    <n v="0"/>
    <n v="0"/>
    <n v="0"/>
    <n v="0"/>
    <n v="0"/>
    <n v="2.1250000000000002E-2"/>
  </r>
  <r>
    <x v="0"/>
    <d v="2018-09-18T00:00:00"/>
    <x v="373"/>
    <n v="23062"/>
    <n v="0"/>
    <n v="5791"/>
    <n v="5475"/>
    <x v="1"/>
    <n v="0"/>
    <n v="5924"/>
    <n v="5872"/>
    <n v="0"/>
    <n v="8.9414999999999996"/>
    <n v="0"/>
    <n v="3.1850499999999999"/>
    <n v="1.91625"/>
    <n v="0"/>
    <n v="0"/>
    <n v="2.6657999999999999"/>
    <n v="1.1744000000000001"/>
    <n v="0"/>
  </r>
  <r>
    <x v="0"/>
    <d v="2018-09-18T00:00:00"/>
    <x v="58"/>
    <n v="34679"/>
    <n v="0"/>
    <n v="10693"/>
    <n v="0"/>
    <x v="1"/>
    <n v="4445"/>
    <n v="9516"/>
    <n v="6124"/>
    <n v="0"/>
    <n v="18.355499999999999"/>
    <n v="0"/>
    <n v="7.1786500000000002"/>
    <n v="0"/>
    <n v="0"/>
    <n v="3.32925"/>
    <n v="4.2821999999999996"/>
    <n v="1.2248000000000001"/>
    <n v="0"/>
  </r>
  <r>
    <x v="0"/>
    <d v="2018-09-18T00:00:00"/>
    <x v="639"/>
    <n v="505"/>
    <n v="0"/>
    <n v="0"/>
    <n v="0"/>
    <x v="1"/>
    <n v="0"/>
    <n v="505"/>
    <n v="0"/>
    <n v="0"/>
    <n v="0.22725000000000001"/>
    <n v="0"/>
    <n v="0"/>
    <n v="0"/>
    <n v="0"/>
    <n v="0"/>
    <n v="0.22725000000000001"/>
    <n v="0"/>
    <n v="0"/>
  </r>
  <r>
    <x v="0"/>
    <d v="2018-09-18T00:00:00"/>
    <x v="236"/>
    <n v="36470"/>
    <n v="25202"/>
    <n v="0"/>
    <n v="0"/>
    <x v="1"/>
    <n v="0"/>
    <n v="0"/>
    <n v="0"/>
    <n v="11268"/>
    <n v="16.318649999999998"/>
    <n v="12.947150000000001"/>
    <n v="0"/>
    <n v="0"/>
    <n v="0"/>
    <n v="0"/>
    <n v="0"/>
    <n v="0"/>
    <n v="3.3715000000000002"/>
  </r>
  <r>
    <x v="0"/>
    <d v="2018-09-18T00:00:00"/>
    <x v="640"/>
    <n v="5167"/>
    <n v="0"/>
    <n v="0"/>
    <n v="2407"/>
    <x v="1"/>
    <n v="0"/>
    <n v="0"/>
    <n v="2760"/>
    <n v="0"/>
    <n v="0.91862814999999998"/>
    <n v="0"/>
    <n v="0"/>
    <n v="0.56672814999999999"/>
    <n v="0"/>
    <n v="0"/>
    <n v="0"/>
    <n v="0.35189999999999999"/>
    <n v="0"/>
  </r>
  <r>
    <x v="0"/>
    <d v="2018-09-18T00:00:00"/>
    <x v="641"/>
    <n v="398"/>
    <n v="0"/>
    <n v="0"/>
    <n v="0"/>
    <x v="1"/>
    <n v="0"/>
    <n v="0"/>
    <n v="0"/>
    <n v="398"/>
    <n v="9.9500000000000005E-2"/>
    <n v="0"/>
    <n v="0"/>
    <n v="0"/>
    <n v="0"/>
    <n v="0"/>
    <n v="0"/>
    <n v="0"/>
    <n v="9.9500000000000005E-2"/>
  </r>
  <r>
    <x v="0"/>
    <d v="2018-09-18T00:00:00"/>
    <x v="642"/>
    <n v="3601"/>
    <n v="0"/>
    <n v="1160"/>
    <n v="0"/>
    <x v="1"/>
    <n v="1271"/>
    <n v="1170"/>
    <n v="0"/>
    <n v="0"/>
    <n v="1.86355"/>
    <n v="0"/>
    <n v="0.63800000000000001"/>
    <n v="0"/>
    <n v="0"/>
    <n v="0.69904999999999995"/>
    <n v="0.52649999999999997"/>
    <n v="0"/>
    <n v="0"/>
  </r>
  <r>
    <x v="0"/>
    <d v="2018-09-18T00:00:00"/>
    <x v="375"/>
    <n v="14814"/>
    <n v="0"/>
    <n v="0"/>
    <n v="2884"/>
    <x v="225"/>
    <n v="3550"/>
    <n v="3495"/>
    <n v="0"/>
    <n v="0"/>
    <n v="6.4886499999999998"/>
    <n v="0"/>
    <n v="0"/>
    <n v="1.0094000000000001"/>
    <n v="1.954"/>
    <n v="1.9524999999999999"/>
    <n v="1.5727500000000001"/>
    <n v="0"/>
    <n v="0"/>
  </r>
  <r>
    <x v="0"/>
    <d v="2018-09-18T00:00:00"/>
    <x v="376"/>
    <n v="14829"/>
    <n v="0"/>
    <n v="3634"/>
    <n v="0"/>
    <x v="1"/>
    <n v="3633"/>
    <n v="2112"/>
    <n v="0"/>
    <n v="0"/>
    <n v="4.4681199999999999"/>
    <n v="0"/>
    <n v="0.90849999999999997"/>
    <n v="0"/>
    <n v="0"/>
    <n v="0.99907500000000005"/>
    <n v="0.63360000000000005"/>
    <n v="0"/>
    <n v="0"/>
  </r>
  <r>
    <x v="0"/>
    <d v="2018-09-18T00:00:00"/>
    <x v="239"/>
    <n v="8"/>
    <n v="0"/>
    <n v="8"/>
    <n v="0"/>
    <x v="1"/>
    <n v="0"/>
    <n v="0"/>
    <n v="0"/>
    <n v="0"/>
    <n v="2E-3"/>
    <n v="0"/>
    <n v="2E-3"/>
    <n v="0"/>
    <n v="0"/>
    <n v="0"/>
    <n v="0"/>
    <n v="0"/>
    <n v="0"/>
  </r>
  <r>
    <x v="0"/>
    <d v="2018-09-18T00:00:00"/>
    <x v="643"/>
    <n v="589"/>
    <n v="0"/>
    <n v="0"/>
    <n v="0"/>
    <x v="1"/>
    <n v="0"/>
    <n v="124"/>
    <n v="465"/>
    <n v="0"/>
    <n v="0.14879999999999999"/>
    <n v="0"/>
    <n v="0"/>
    <n v="0"/>
    <n v="0"/>
    <n v="0"/>
    <n v="5.5800000000000002E-2"/>
    <n v="9.2999999999999999E-2"/>
    <n v="0"/>
  </r>
  <r>
    <x v="0"/>
    <d v="2018-09-18T00:00:00"/>
    <x v="644"/>
    <n v="95"/>
    <n v="0"/>
    <n v="0"/>
    <n v="0"/>
    <x v="1"/>
    <n v="0"/>
    <n v="95"/>
    <n v="0"/>
    <n v="0"/>
    <n v="4.2750000000000003E-2"/>
    <n v="0"/>
    <n v="0"/>
    <n v="0"/>
    <n v="0"/>
    <n v="0"/>
    <n v="4.2750000000000003E-2"/>
    <n v="0"/>
    <n v="0"/>
  </r>
  <r>
    <x v="0"/>
    <d v="2018-09-18T00:00:00"/>
    <x v="549"/>
    <n v="10260"/>
    <n v="1492"/>
    <n v="0"/>
    <n v="0"/>
    <x v="1"/>
    <n v="0"/>
    <n v="7237"/>
    <n v="1531"/>
    <n v="0"/>
    <n v="3.6941499999999996"/>
    <n v="0.746"/>
    <n v="0"/>
    <n v="0"/>
    <n v="0"/>
    <n v="0"/>
    <n v="2.6419499999999996"/>
    <n v="0.30620000000000003"/>
    <n v="0"/>
  </r>
  <r>
    <x v="0"/>
    <d v="2018-09-18T00:00:00"/>
    <x v="550"/>
    <n v="5003"/>
    <n v="5003"/>
    <n v="0"/>
    <n v="0"/>
    <x v="1"/>
    <n v="0"/>
    <n v="0"/>
    <n v="0"/>
    <n v="0"/>
    <n v="3.2039499999999999"/>
    <n v="3.2039499999999999"/>
    <n v="0"/>
    <n v="0"/>
    <n v="0"/>
    <n v="0"/>
    <n v="0"/>
    <n v="0"/>
    <n v="0"/>
  </r>
  <r>
    <x v="0"/>
    <d v="2018-09-18T00:00:00"/>
    <x v="645"/>
    <n v="2349"/>
    <n v="0"/>
    <n v="0"/>
    <n v="0"/>
    <x v="1"/>
    <n v="0"/>
    <n v="0"/>
    <n v="2349"/>
    <n v="0"/>
    <n v="0.4698"/>
    <n v="0"/>
    <n v="0"/>
    <n v="0"/>
    <n v="0"/>
    <n v="0"/>
    <n v="0"/>
    <n v="0.4698"/>
    <n v="0"/>
  </r>
  <r>
    <x v="0"/>
    <d v="2018-09-18T00:00:00"/>
    <x v="64"/>
    <n v="69569"/>
    <n v="0"/>
    <n v="11260"/>
    <n v="3182"/>
    <x v="226"/>
    <n v="0"/>
    <n v="42278"/>
    <n v="0"/>
    <n v="0"/>
    <n v="33.105646999999998"/>
    <n v="0"/>
    <n v="6.4321000000000002"/>
    <n v="1.4846519999999999"/>
    <n v="4.6294949999999995"/>
    <n v="0"/>
    <n v="20.5594"/>
    <n v="0"/>
    <n v="0"/>
  </r>
  <r>
    <x v="0"/>
    <d v="2018-09-18T00:00:00"/>
    <x v="380"/>
    <n v="629"/>
    <n v="0"/>
    <n v="0"/>
    <n v="629"/>
    <x v="1"/>
    <n v="0"/>
    <n v="0"/>
    <n v="0"/>
    <n v="0"/>
    <n v="0.22015000000000001"/>
    <n v="0"/>
    <n v="0"/>
    <n v="0.22015000000000001"/>
    <n v="0"/>
    <n v="0"/>
    <n v="0"/>
    <n v="0"/>
    <n v="0"/>
  </r>
  <r>
    <x v="0"/>
    <d v="2018-09-18T00:00:00"/>
    <x v="65"/>
    <n v="6002"/>
    <n v="0"/>
    <n v="0"/>
    <n v="0"/>
    <x v="1"/>
    <n v="0"/>
    <n v="3729"/>
    <n v="0"/>
    <n v="2273"/>
    <n v="2.2463000000000002"/>
    <n v="0"/>
    <n v="0"/>
    <n v="0"/>
    <n v="0"/>
    <n v="0"/>
    <n v="1.67805"/>
    <n v="0"/>
    <n v="0.56825000000000003"/>
  </r>
  <r>
    <x v="0"/>
    <d v="2018-09-18T00:00:00"/>
    <x v="66"/>
    <n v="1099"/>
    <n v="0"/>
    <n v="0"/>
    <n v="0"/>
    <x v="1"/>
    <n v="0"/>
    <n v="0"/>
    <n v="0"/>
    <n v="0"/>
    <n v="0.65939999999999999"/>
    <n v="0"/>
    <n v="0"/>
    <n v="0"/>
    <n v="0"/>
    <n v="0"/>
    <n v="0"/>
    <n v="0"/>
    <n v="0"/>
  </r>
  <r>
    <x v="0"/>
    <d v="2018-09-18T00:00:00"/>
    <x v="554"/>
    <n v="13947"/>
    <n v="0"/>
    <n v="0"/>
    <n v="5228"/>
    <x v="1"/>
    <n v="0"/>
    <n v="8719"/>
    <n v="0"/>
    <n v="0"/>
    <n v="5.7533499999999993"/>
    <n v="0"/>
    <n v="0"/>
    <n v="1.8298000000000001"/>
    <n v="0"/>
    <n v="0"/>
    <n v="3.9235499999999996"/>
    <n v="0"/>
    <n v="0"/>
  </r>
  <r>
    <x v="0"/>
    <d v="2018-09-18T00:00:00"/>
    <x v="646"/>
    <n v="5965"/>
    <n v="3667"/>
    <n v="0"/>
    <n v="2298"/>
    <x v="1"/>
    <n v="0"/>
    <n v="0"/>
    <n v="0"/>
    <n v="0"/>
    <n v="1.527528"/>
    <n v="1.1001000000000001"/>
    <n v="0"/>
    <n v="0.42742799999999997"/>
    <n v="0"/>
    <n v="0"/>
    <n v="0"/>
    <n v="0"/>
    <n v="0"/>
  </r>
  <r>
    <x v="0"/>
    <d v="2018-09-18T00:00:00"/>
    <x v="69"/>
    <n v="5697"/>
    <n v="0"/>
    <n v="0"/>
    <n v="0"/>
    <x v="1"/>
    <n v="0"/>
    <n v="0"/>
    <n v="5697"/>
    <n v="0"/>
    <n v="1.1394"/>
    <n v="0"/>
    <n v="0"/>
    <n v="0"/>
    <n v="0"/>
    <n v="0"/>
    <n v="0"/>
    <n v="1.1394"/>
    <n v="0"/>
  </r>
  <r>
    <x v="0"/>
    <d v="2018-09-18T00:00:00"/>
    <x v="70"/>
    <n v="8048"/>
    <n v="2652"/>
    <n v="0"/>
    <n v="0"/>
    <x v="227"/>
    <n v="0"/>
    <n v="2680"/>
    <n v="0"/>
    <n v="0"/>
    <n v="2.5917200000000005"/>
    <n v="1.3260000000000001"/>
    <n v="0"/>
    <n v="0"/>
    <n v="0.46172000000000002"/>
    <n v="0"/>
    <n v="0.80400000000000005"/>
    <n v="0"/>
    <n v="0"/>
  </r>
  <r>
    <x v="0"/>
    <d v="2018-09-18T00:00:00"/>
    <x v="466"/>
    <n v="30351"/>
    <n v="30351"/>
    <n v="0"/>
    <n v="0"/>
    <x v="1"/>
    <n v="0"/>
    <n v="0"/>
    <n v="0"/>
    <n v="0"/>
    <n v="12.1065"/>
    <n v="12.1065"/>
    <n v="0"/>
    <n v="0"/>
    <n v="0"/>
    <n v="0"/>
    <n v="0"/>
    <n v="0"/>
    <n v="0"/>
  </r>
  <r>
    <x v="0"/>
    <d v="2018-09-18T00:00:00"/>
    <x v="647"/>
    <n v="1779"/>
    <n v="0"/>
    <n v="0"/>
    <n v="0"/>
    <x v="1"/>
    <n v="0"/>
    <n v="1779"/>
    <n v="0"/>
    <n v="0"/>
    <n v="0.80054999999999998"/>
    <n v="0"/>
    <n v="0"/>
    <n v="0"/>
    <n v="0"/>
    <n v="0"/>
    <n v="0.80054999999999998"/>
    <n v="0"/>
    <n v="0"/>
  </r>
  <r>
    <x v="0"/>
    <d v="2018-09-18T00:00:00"/>
    <x v="648"/>
    <n v="485"/>
    <n v="0"/>
    <n v="0"/>
    <n v="0"/>
    <x v="1"/>
    <n v="0"/>
    <n v="0"/>
    <n v="0"/>
    <n v="485"/>
    <n v="0.12125"/>
    <n v="0"/>
    <n v="0"/>
    <n v="0"/>
    <n v="0"/>
    <n v="0"/>
    <n v="0"/>
    <n v="0"/>
    <n v="0.12125"/>
  </r>
  <r>
    <x v="0"/>
    <d v="2018-09-18T00:00:00"/>
    <x v="556"/>
    <n v="83366"/>
    <n v="0"/>
    <n v="0"/>
    <n v="0"/>
    <x v="1"/>
    <n v="0"/>
    <n v="38712"/>
    <n v="0"/>
    <n v="44654"/>
    <n v="28.5839"/>
    <n v="0"/>
    <n v="0"/>
    <n v="0"/>
    <n v="0"/>
    <n v="0"/>
    <n v="17.420400000000001"/>
    <n v="0"/>
    <n v="11.163500000000001"/>
  </r>
  <r>
    <x v="0"/>
    <d v="2018-09-18T00:00:00"/>
    <x v="649"/>
    <n v="3737"/>
    <n v="1803"/>
    <n v="0"/>
    <n v="0"/>
    <x v="1"/>
    <n v="1934"/>
    <n v="0"/>
    <n v="0"/>
    <n v="0"/>
    <n v="1.9652000000000001"/>
    <n v="0.90149999999999997"/>
    <n v="0"/>
    <n v="0"/>
    <n v="0"/>
    <n v="1.0637000000000001"/>
    <n v="0"/>
    <n v="0"/>
    <n v="0"/>
  </r>
  <r>
    <x v="0"/>
    <d v="2018-09-18T00:00:00"/>
    <x v="650"/>
    <n v="2030"/>
    <n v="0"/>
    <n v="0"/>
    <n v="2030"/>
    <x v="1"/>
    <n v="0"/>
    <n v="0"/>
    <n v="0"/>
    <n v="0"/>
    <n v="0.71050000000000002"/>
    <n v="0"/>
    <n v="0"/>
    <n v="0.71050000000000002"/>
    <n v="0"/>
    <n v="0"/>
    <n v="0"/>
    <n v="0"/>
    <n v="0"/>
  </r>
  <r>
    <x v="0"/>
    <d v="2018-09-18T00:00:00"/>
    <x v="74"/>
    <n v="7651"/>
    <n v="1153"/>
    <n v="1935"/>
    <n v="2518"/>
    <x v="1"/>
    <n v="2045"/>
    <n v="0"/>
    <n v="0"/>
    <n v="0"/>
    <n v="2.1722157999999996"/>
    <n v="0.36653869999999994"/>
    <n v="0.62007075"/>
    <n v="0.59286309999999998"/>
    <n v="0"/>
    <n v="0.59274324999999994"/>
    <n v="0"/>
    <n v="0"/>
    <n v="0"/>
  </r>
  <r>
    <x v="0"/>
    <d v="2018-09-18T00:00:00"/>
    <x v="559"/>
    <n v="21283"/>
    <n v="0"/>
    <n v="0"/>
    <n v="10073"/>
    <x v="1"/>
    <n v="0"/>
    <n v="11210"/>
    <n v="0"/>
    <n v="0"/>
    <n v="8.5700500000000002"/>
    <n v="0"/>
    <n v="0"/>
    <n v="3.52555"/>
    <n v="0"/>
    <n v="0"/>
    <n v="5.0445000000000002"/>
    <n v="0"/>
    <n v="0"/>
  </r>
  <r>
    <x v="0"/>
    <d v="2018-09-18T00:00:00"/>
    <x v="77"/>
    <n v="1436"/>
    <n v="0"/>
    <n v="0"/>
    <n v="0"/>
    <x v="1"/>
    <n v="0"/>
    <n v="0"/>
    <n v="1436"/>
    <n v="0"/>
    <n v="0.28720000000000001"/>
    <n v="0"/>
    <n v="0"/>
    <n v="0"/>
    <n v="0"/>
    <n v="0"/>
    <n v="0"/>
    <n v="0.28720000000000001"/>
    <n v="0"/>
  </r>
  <r>
    <x v="0"/>
    <d v="2018-09-18T00:00:00"/>
    <x v="78"/>
    <n v="1957"/>
    <n v="0"/>
    <n v="0"/>
    <n v="0"/>
    <x v="1"/>
    <n v="0"/>
    <n v="0"/>
    <n v="1957"/>
    <n v="0"/>
    <n v="0.39140000000000003"/>
    <n v="0"/>
    <n v="0"/>
    <n v="0"/>
    <n v="0"/>
    <n v="0"/>
    <n v="0"/>
    <n v="0.39140000000000003"/>
    <n v="0"/>
  </r>
  <r>
    <x v="0"/>
    <d v="2018-09-18T00:00:00"/>
    <x v="651"/>
    <n v="1579"/>
    <n v="0"/>
    <n v="0"/>
    <n v="1579"/>
    <x v="1"/>
    <n v="0"/>
    <n v="0"/>
    <n v="0"/>
    <n v="0"/>
    <n v="0.55264999999999997"/>
    <n v="0"/>
    <n v="0"/>
    <n v="0.55264999999999997"/>
    <n v="0"/>
    <n v="0"/>
    <n v="0"/>
    <n v="0"/>
    <n v="0"/>
  </r>
  <r>
    <x v="0"/>
    <d v="2018-09-18T00:00:00"/>
    <x v="652"/>
    <n v="441"/>
    <n v="0"/>
    <n v="441"/>
    <n v="0"/>
    <x v="1"/>
    <n v="0"/>
    <n v="0"/>
    <n v="0"/>
    <n v="0"/>
    <n v="0.24254999999999999"/>
    <n v="0"/>
    <n v="0.24254999999999999"/>
    <n v="0"/>
    <n v="0"/>
    <n v="0"/>
    <n v="0"/>
    <n v="0"/>
    <n v="0"/>
  </r>
  <r>
    <x v="0"/>
    <d v="2018-09-18T00:00:00"/>
    <x v="653"/>
    <n v="1104"/>
    <n v="0"/>
    <n v="292"/>
    <n v="0"/>
    <x v="1"/>
    <n v="0"/>
    <n v="812"/>
    <n v="0"/>
    <n v="0"/>
    <n v="0.52600000000000002"/>
    <n v="0"/>
    <n v="0.16059999999999999"/>
    <n v="0"/>
    <n v="0"/>
    <n v="0"/>
    <n v="0.3654"/>
    <n v="0"/>
    <n v="0"/>
  </r>
  <r>
    <x v="0"/>
    <d v="2018-09-18T00:00:00"/>
    <x v="84"/>
    <n v="51"/>
    <n v="0"/>
    <n v="0"/>
    <n v="0"/>
    <x v="228"/>
    <n v="0"/>
    <n v="0"/>
    <n v="0"/>
    <n v="0"/>
    <n v="2.0400000000000001E-2"/>
    <n v="0"/>
    <n v="0"/>
    <n v="0"/>
    <n v="2.0400000000000001E-2"/>
    <n v="0"/>
    <n v="0"/>
    <n v="0"/>
    <n v="0"/>
  </r>
  <r>
    <x v="0"/>
    <d v="2018-09-18T00:00:00"/>
    <x v="85"/>
    <n v="814"/>
    <n v="0"/>
    <n v="0"/>
    <n v="0"/>
    <x v="1"/>
    <n v="0"/>
    <n v="814"/>
    <n v="0"/>
    <n v="0"/>
    <n v="0.36630000000000001"/>
    <n v="0"/>
    <n v="0"/>
    <n v="0"/>
    <n v="0"/>
    <n v="0"/>
    <n v="0.36630000000000001"/>
    <n v="0"/>
    <n v="0"/>
  </r>
  <r>
    <x v="0"/>
    <d v="2018-09-18T00:00:00"/>
    <x v="86"/>
    <n v="57918"/>
    <n v="8023"/>
    <n v="6919"/>
    <n v="6950"/>
    <x v="229"/>
    <n v="7013"/>
    <n v="6680"/>
    <n v="7376"/>
    <n v="8004"/>
    <n v="23.37"/>
    <n v="4.0114999999999998"/>
    <n v="3.80545"/>
    <n v="2.4325000000000001"/>
    <n v="2.7812000000000001"/>
    <n v="3.8571499999999999"/>
    <n v="3.0059999999999998"/>
    <n v="1.4752000000000001"/>
    <n v="2.0009999999999999"/>
  </r>
  <r>
    <x v="0"/>
    <d v="2018-09-18T00:00:00"/>
    <x v="654"/>
    <n v="3480"/>
    <n v="3480"/>
    <n v="0"/>
    <n v="0"/>
    <x v="1"/>
    <n v="0"/>
    <n v="0"/>
    <n v="0"/>
    <n v="0"/>
    <n v="1.74"/>
    <n v="1.74"/>
    <n v="0"/>
    <n v="0"/>
    <n v="0"/>
    <n v="0"/>
    <n v="0"/>
    <n v="0"/>
    <n v="0"/>
  </r>
  <r>
    <x v="0"/>
    <d v="2018-09-18T00:00:00"/>
    <x v="655"/>
    <n v="27438"/>
    <n v="0"/>
    <n v="0"/>
    <n v="9730"/>
    <x v="230"/>
    <n v="0"/>
    <n v="9582"/>
    <n v="0"/>
    <n v="0"/>
    <n v="10.9678"/>
    <n v="0"/>
    <n v="0"/>
    <n v="3.4055"/>
    <n v="3.2504"/>
    <n v="0"/>
    <n v="4.3118999999999996"/>
    <n v="0"/>
    <n v="0"/>
  </r>
  <r>
    <x v="0"/>
    <d v="2018-09-18T00:00:00"/>
    <x v="656"/>
    <n v="908"/>
    <n v="0"/>
    <n v="0"/>
    <n v="0"/>
    <x v="1"/>
    <n v="0"/>
    <n v="0"/>
    <n v="0"/>
    <n v="0"/>
    <n v="0.49940000000000001"/>
    <n v="0"/>
    <n v="0"/>
    <n v="0"/>
    <n v="0"/>
    <n v="0"/>
    <n v="0"/>
    <n v="0"/>
    <n v="0"/>
  </r>
  <r>
    <x v="0"/>
    <d v="2018-09-18T00:00:00"/>
    <x v="256"/>
    <n v="38156"/>
    <n v="4637"/>
    <n v="4364"/>
    <n v="5046"/>
    <x v="231"/>
    <n v="4814"/>
    <n v="5335"/>
    <n v="4314"/>
    <n v="4859"/>
    <n v="15.525600000000001"/>
    <n v="2.3184999999999998"/>
    <n v="2.4001999999999999"/>
    <n v="1.7661"/>
    <n v="1.9148000000000001"/>
    <n v="2.6476999999999999"/>
    <n v="2.4007499999999999"/>
    <n v="0.86280000000000001"/>
    <n v="1.21475"/>
  </r>
  <r>
    <x v="0"/>
    <d v="2018-09-18T00:00:00"/>
    <x v="657"/>
    <n v="2196"/>
    <n v="572"/>
    <n v="606"/>
    <n v="426"/>
    <x v="1"/>
    <n v="0"/>
    <n v="592"/>
    <n v="0"/>
    <n v="0"/>
    <n v="0.79580000000000006"/>
    <n v="0.2288"/>
    <n v="0.1515"/>
    <n v="0.14910000000000001"/>
    <n v="0"/>
    <n v="0"/>
    <n v="0.26640000000000003"/>
    <n v="0"/>
    <n v="0"/>
  </r>
  <r>
    <x v="0"/>
    <d v="2018-09-18T00:00:00"/>
    <x v="658"/>
    <n v="18"/>
    <n v="0"/>
    <n v="0"/>
    <n v="0"/>
    <x v="1"/>
    <n v="0"/>
    <n v="18"/>
    <n v="0"/>
    <n v="0"/>
    <n v="8.0999999999999996E-3"/>
    <n v="0"/>
    <n v="0"/>
    <n v="0"/>
    <n v="0"/>
    <n v="0"/>
    <n v="8.0999999999999996E-3"/>
    <n v="0"/>
    <n v="0"/>
  </r>
  <r>
    <x v="0"/>
    <d v="2018-09-18T00:00:00"/>
    <x v="258"/>
    <n v="5122"/>
    <n v="0"/>
    <n v="0"/>
    <n v="5122"/>
    <x v="1"/>
    <n v="0"/>
    <n v="0"/>
    <n v="0"/>
    <n v="0"/>
    <n v="1.7927"/>
    <n v="0"/>
    <n v="0"/>
    <n v="1.7927"/>
    <n v="0"/>
    <n v="0"/>
    <n v="0"/>
    <n v="0"/>
    <n v="0"/>
  </r>
  <r>
    <x v="0"/>
    <d v="2018-09-18T00:00:00"/>
    <x v="659"/>
    <n v="19"/>
    <n v="19"/>
    <n v="0"/>
    <n v="0"/>
    <x v="1"/>
    <n v="0"/>
    <n v="0"/>
    <n v="0"/>
    <n v="0"/>
    <n v="9.4999999999999998E-3"/>
    <n v="9.4999999999999998E-3"/>
    <n v="0"/>
    <n v="0"/>
    <n v="0"/>
    <n v="0"/>
    <n v="0"/>
    <n v="0"/>
    <n v="0"/>
  </r>
  <r>
    <x v="0"/>
    <d v="2018-09-18T00:00:00"/>
    <x v="89"/>
    <n v="1316"/>
    <n v="0"/>
    <n v="1241"/>
    <n v="0"/>
    <x v="1"/>
    <n v="0"/>
    <n v="0"/>
    <n v="0"/>
    <n v="0"/>
    <n v="0.43392500000000001"/>
    <n v="0"/>
    <n v="0.4148"/>
    <n v="0"/>
    <n v="0"/>
    <n v="0"/>
    <n v="0"/>
    <n v="0"/>
    <n v="0"/>
  </r>
  <r>
    <x v="0"/>
    <d v="2018-09-18T00:00:00"/>
    <x v="660"/>
    <n v="993"/>
    <n v="481"/>
    <n v="0"/>
    <n v="0"/>
    <x v="1"/>
    <n v="512"/>
    <n v="0"/>
    <n v="0"/>
    <n v="0"/>
    <n v="0.52210000000000001"/>
    <n v="0.24049999999999999"/>
    <n v="0"/>
    <n v="0"/>
    <n v="0"/>
    <n v="0.28160000000000002"/>
    <n v="0"/>
    <n v="0"/>
    <n v="0"/>
  </r>
  <r>
    <x v="0"/>
    <d v="2018-09-18T00:00:00"/>
    <x v="568"/>
    <n v="6721"/>
    <n v="0"/>
    <n v="0"/>
    <n v="6721"/>
    <x v="1"/>
    <n v="0"/>
    <n v="0"/>
    <n v="0"/>
    <n v="0"/>
    <n v="2.3523499999999999"/>
    <n v="0"/>
    <n v="0"/>
    <n v="2.3523499999999999"/>
    <n v="0"/>
    <n v="0"/>
    <n v="0"/>
    <n v="0"/>
    <n v="0"/>
  </r>
  <r>
    <x v="0"/>
    <d v="2018-09-18T00:00:00"/>
    <x v="661"/>
    <n v="5440"/>
    <n v="0"/>
    <n v="2761"/>
    <n v="0"/>
    <x v="1"/>
    <n v="0"/>
    <n v="0"/>
    <n v="2679"/>
    <n v="0"/>
    <n v="2.0543500000000003"/>
    <n v="0"/>
    <n v="1.5185500000000001"/>
    <n v="0"/>
    <n v="0"/>
    <n v="0"/>
    <n v="0"/>
    <n v="0.53580000000000005"/>
    <n v="0"/>
  </r>
  <r>
    <x v="0"/>
    <d v="2018-09-18T00:00:00"/>
    <x v="262"/>
    <n v="325"/>
    <n v="0"/>
    <n v="0"/>
    <n v="325"/>
    <x v="1"/>
    <n v="0"/>
    <n v="0"/>
    <n v="0"/>
    <n v="0"/>
    <n v="0.11375"/>
    <n v="0"/>
    <n v="0"/>
    <n v="0.11375"/>
    <n v="0"/>
    <n v="0"/>
    <n v="0"/>
    <n v="0"/>
    <n v="0"/>
  </r>
  <r>
    <x v="0"/>
    <d v="2018-09-18T00:00:00"/>
    <x v="662"/>
    <n v="881"/>
    <n v="0"/>
    <n v="0"/>
    <n v="881"/>
    <x v="1"/>
    <n v="0"/>
    <n v="0"/>
    <n v="0"/>
    <n v="0"/>
    <n v="0.30835000000000001"/>
    <n v="0"/>
    <n v="0"/>
    <n v="0.30835000000000001"/>
    <n v="0"/>
    <n v="0"/>
    <n v="0"/>
    <n v="0"/>
    <n v="0"/>
  </r>
  <r>
    <x v="0"/>
    <d v="2018-09-18T00:00:00"/>
    <x v="94"/>
    <n v="52176"/>
    <n v="5913"/>
    <n v="8454"/>
    <n v="8008"/>
    <x v="232"/>
    <n v="6773"/>
    <n v="7646"/>
    <n v="0"/>
    <n v="0"/>
    <n v="35.878900000000002"/>
    <n v="5.9130000000000003"/>
    <n v="5.9177999999999997"/>
    <n v="6.8068"/>
    <n v="2.87175"/>
    <n v="4.40245"/>
    <n v="7.2637"/>
    <n v="0"/>
    <n v="0"/>
  </r>
  <r>
    <x v="0"/>
    <d v="2018-09-18T00:00:00"/>
    <x v="571"/>
    <n v="3912"/>
    <n v="0"/>
    <n v="3912"/>
    <n v="0"/>
    <x v="1"/>
    <n v="0"/>
    <n v="0"/>
    <n v="0"/>
    <n v="0"/>
    <n v="2.1516000000000002"/>
    <n v="0"/>
    <n v="2.1516000000000002"/>
    <n v="0"/>
    <n v="0"/>
    <n v="0"/>
    <n v="0"/>
    <n v="0"/>
    <n v="0"/>
  </r>
  <r>
    <x v="0"/>
    <d v="2018-09-18T00:00:00"/>
    <x v="663"/>
    <n v="3018"/>
    <n v="0"/>
    <n v="0"/>
    <n v="3018"/>
    <x v="1"/>
    <n v="0"/>
    <n v="0"/>
    <n v="0"/>
    <n v="0"/>
    <n v="1.0563"/>
    <n v="0"/>
    <n v="0"/>
    <n v="1.0563"/>
    <n v="0"/>
    <n v="0"/>
    <n v="0"/>
    <n v="0"/>
    <n v="0"/>
  </r>
  <r>
    <x v="0"/>
    <d v="2018-09-18T00:00:00"/>
    <x v="664"/>
    <n v="35114"/>
    <n v="8588"/>
    <n v="7062"/>
    <n v="5397"/>
    <x v="1"/>
    <n v="8603"/>
    <n v="5464"/>
    <n v="0"/>
    <n v="0"/>
    <n v="15.862389749999998"/>
    <n v="5.2342251999999991"/>
    <n v="2.6656969000000004"/>
    <n v="2.6304295499999997"/>
    <n v="0"/>
    <n v="3.5182876999999997"/>
    <n v="1.8137504"/>
    <n v="0"/>
    <n v="0"/>
  </r>
  <r>
    <x v="0"/>
    <d v="2018-09-18T00:00:00"/>
    <x v="665"/>
    <n v="44627"/>
    <n v="3903"/>
    <n v="4241"/>
    <n v="11052"/>
    <x v="233"/>
    <n v="4243"/>
    <n v="12474"/>
    <n v="4220"/>
    <n v="0"/>
    <n v="16.954499999999999"/>
    <n v="1.9515"/>
    <n v="2.3325499999999999"/>
    <n v="3.3412999999999999"/>
    <n v="1.7976000000000001"/>
    <n v="2.33365"/>
    <n v="4.3538999999999994"/>
    <n v="0.84399999999999997"/>
    <n v="0"/>
  </r>
  <r>
    <x v="0"/>
    <d v="2018-09-18T00:00:00"/>
    <x v="471"/>
    <n v="1857"/>
    <n v="0"/>
    <n v="0"/>
    <n v="944"/>
    <x v="1"/>
    <n v="0"/>
    <n v="913"/>
    <n v="0"/>
    <n v="0"/>
    <n v="0.74124999999999996"/>
    <n v="0"/>
    <n v="0"/>
    <n v="0.33040000000000003"/>
    <n v="0"/>
    <n v="0"/>
    <n v="0.41084999999999999"/>
    <n v="0"/>
    <n v="0"/>
  </r>
  <r>
    <x v="0"/>
    <d v="2018-09-18T00:00:00"/>
    <x v="101"/>
    <n v="2942"/>
    <n v="0"/>
    <n v="0"/>
    <n v="2942"/>
    <x v="1"/>
    <n v="0"/>
    <n v="0"/>
    <n v="0"/>
    <n v="0"/>
    <n v="1.0297000000000001"/>
    <n v="0"/>
    <n v="0"/>
    <n v="1.0297000000000001"/>
    <n v="0"/>
    <n v="0"/>
    <n v="0"/>
    <n v="0"/>
    <n v="0"/>
  </r>
  <r>
    <x v="0"/>
    <d v="2018-09-18T00:00:00"/>
    <x v="666"/>
    <n v="399"/>
    <n v="0"/>
    <n v="0"/>
    <n v="0"/>
    <x v="1"/>
    <n v="0"/>
    <n v="0"/>
    <n v="0"/>
    <n v="399"/>
    <n v="9.9750000000000005E-2"/>
    <n v="0"/>
    <n v="0"/>
    <n v="0"/>
    <n v="0"/>
    <n v="0"/>
    <n v="0"/>
    <n v="0"/>
    <n v="9.9750000000000005E-2"/>
  </r>
  <r>
    <x v="0"/>
    <d v="2018-09-18T00:00:00"/>
    <x v="573"/>
    <n v="2221"/>
    <n v="0"/>
    <n v="2221"/>
    <n v="0"/>
    <x v="1"/>
    <n v="0"/>
    <n v="0"/>
    <n v="0"/>
    <n v="0"/>
    <n v="1.2215499999999999"/>
    <n v="0"/>
    <n v="1.2215499999999999"/>
    <n v="0"/>
    <n v="0"/>
    <n v="0"/>
    <n v="0"/>
    <n v="0"/>
    <n v="0"/>
  </r>
  <r>
    <x v="0"/>
    <d v="2018-09-18T00:00:00"/>
    <x v="574"/>
    <n v="1101"/>
    <n v="0"/>
    <n v="0"/>
    <n v="0"/>
    <x v="1"/>
    <n v="0"/>
    <n v="1101"/>
    <n v="0"/>
    <n v="0"/>
    <n v="0.49545"/>
    <n v="0"/>
    <n v="0"/>
    <n v="0"/>
    <n v="0"/>
    <n v="0"/>
    <n v="0.49545"/>
    <n v="0"/>
    <n v="0"/>
  </r>
  <r>
    <x v="0"/>
    <d v="2018-09-18T00:00:00"/>
    <x v="667"/>
    <n v="751"/>
    <n v="0"/>
    <n v="0"/>
    <n v="0"/>
    <x v="1"/>
    <n v="751"/>
    <n v="0"/>
    <n v="0"/>
    <n v="0"/>
    <n v="0.41304999999999997"/>
    <n v="0"/>
    <n v="0"/>
    <n v="0"/>
    <n v="0"/>
    <n v="0.41304999999999997"/>
    <n v="0"/>
    <n v="0"/>
    <n v="0"/>
  </r>
  <r>
    <x v="0"/>
    <d v="2018-09-18T00:00:00"/>
    <x v="668"/>
    <n v="4307"/>
    <n v="0"/>
    <n v="0"/>
    <n v="0"/>
    <x v="1"/>
    <n v="0"/>
    <n v="0"/>
    <n v="0"/>
    <n v="4307"/>
    <n v="1.0767500000000001"/>
    <n v="0"/>
    <n v="0"/>
    <n v="0"/>
    <n v="0"/>
    <n v="0"/>
    <n v="0"/>
    <n v="0"/>
    <n v="1.0767500000000001"/>
  </r>
  <r>
    <x v="0"/>
    <d v="2018-09-18T00:00:00"/>
    <x v="270"/>
    <n v="7334"/>
    <n v="0"/>
    <n v="2753"/>
    <n v="1806"/>
    <x v="1"/>
    <n v="2775"/>
    <n v="0"/>
    <n v="0"/>
    <n v="0"/>
    <n v="2.083475"/>
    <n v="0"/>
    <n v="0.68825000000000003"/>
    <n v="0.6321"/>
    <n v="0"/>
    <n v="0.76312500000000005"/>
    <n v="0"/>
    <n v="0"/>
    <n v="0"/>
  </r>
  <r>
    <x v="0"/>
    <d v="2018-09-18T00:00:00"/>
    <x v="103"/>
    <n v="6292"/>
    <n v="0"/>
    <n v="0"/>
    <n v="0"/>
    <x v="3"/>
    <n v="0"/>
    <n v="894"/>
    <n v="0"/>
    <n v="3266"/>
    <n v="2.0716000000000001"/>
    <n v="0"/>
    <n v="0"/>
    <n v="0"/>
    <n v="0.8528"/>
    <n v="0"/>
    <n v="0.40229999999999999"/>
    <n v="0"/>
    <n v="0.8165"/>
  </r>
  <r>
    <x v="0"/>
    <d v="2018-09-18T00:00:00"/>
    <x v="669"/>
    <n v="3913"/>
    <n v="0"/>
    <n v="1415"/>
    <n v="0"/>
    <x v="1"/>
    <n v="1306"/>
    <n v="1192"/>
    <n v="0"/>
    <n v="0"/>
    <n v="2.03295"/>
    <n v="0"/>
    <n v="0.77825"/>
    <n v="0"/>
    <n v="0"/>
    <n v="0.71830000000000005"/>
    <n v="0.53639999999999999"/>
    <n v="0"/>
    <n v="0"/>
  </r>
  <r>
    <x v="0"/>
    <d v="2018-09-18T00:00:00"/>
    <x v="107"/>
    <n v="4249"/>
    <n v="1055"/>
    <n v="0"/>
    <n v="1049"/>
    <x v="1"/>
    <n v="2145"/>
    <n v="0"/>
    <n v="0"/>
    <n v="0"/>
    <n v="1.0478640000000001"/>
    <n v="0.3165"/>
    <n v="0"/>
    <n v="0.19511400000000001"/>
    <n v="0"/>
    <n v="0.53625"/>
    <n v="0"/>
    <n v="0"/>
    <n v="0"/>
  </r>
  <r>
    <x v="0"/>
    <d v="2018-09-18T00:00:00"/>
    <x v="108"/>
    <n v="1043"/>
    <n v="0"/>
    <n v="0"/>
    <n v="0"/>
    <x v="1"/>
    <n v="0"/>
    <n v="0"/>
    <n v="232"/>
    <n v="0"/>
    <n v="9.9114999999999995E-2"/>
    <n v="0"/>
    <n v="0"/>
    <n v="0"/>
    <n v="0"/>
    <n v="0"/>
    <n v="0"/>
    <n v="4.6399999999999997E-2"/>
    <n v="0"/>
  </r>
  <r>
    <x v="0"/>
    <d v="2018-09-18T00:00:00"/>
    <x v="670"/>
    <n v="5619"/>
    <n v="0"/>
    <n v="0"/>
    <n v="0"/>
    <x v="234"/>
    <n v="0"/>
    <n v="0"/>
    <n v="2391"/>
    <n v="0"/>
    <n v="1.7693999999999999"/>
    <n v="0"/>
    <n v="0"/>
    <n v="0"/>
    <n v="1.2911999999999999"/>
    <n v="0"/>
    <n v="0"/>
    <n v="0.47820000000000001"/>
    <n v="0"/>
  </r>
  <r>
    <x v="0"/>
    <d v="2018-09-18T00:00:00"/>
    <x v="576"/>
    <n v="19126"/>
    <n v="6210"/>
    <n v="0"/>
    <n v="6382"/>
    <x v="1"/>
    <n v="0"/>
    <n v="3276"/>
    <n v="0"/>
    <n v="3258"/>
    <n v="8.0327000000000002"/>
    <n v="4.3193999999999999"/>
    <n v="0"/>
    <n v="1.9159999999999999"/>
    <n v="0"/>
    <n v="0"/>
    <n v="0.98280000000000001"/>
    <n v="0"/>
    <n v="0.8145"/>
  </r>
  <r>
    <x v="0"/>
    <d v="2018-09-18T00:00:00"/>
    <x v="111"/>
    <n v="2104"/>
    <n v="0"/>
    <n v="0"/>
    <n v="730"/>
    <x v="1"/>
    <n v="0"/>
    <n v="1325"/>
    <n v="49"/>
    <n v="0"/>
    <n v="0.86155000000000004"/>
    <n v="0"/>
    <n v="0"/>
    <n v="0.2555"/>
    <n v="0"/>
    <n v="0"/>
    <n v="0.59624999999999995"/>
    <n v="9.7999999999999997E-3"/>
    <n v="0"/>
  </r>
  <r>
    <x v="0"/>
    <d v="2018-09-18T00:00:00"/>
    <x v="671"/>
    <n v="1377"/>
    <n v="0"/>
    <n v="0"/>
    <n v="0"/>
    <x v="1"/>
    <n v="0"/>
    <n v="1377"/>
    <n v="0"/>
    <n v="0"/>
    <n v="0.61965000000000003"/>
    <n v="0"/>
    <n v="0"/>
    <n v="0"/>
    <n v="0"/>
    <n v="0"/>
    <n v="0.61965000000000003"/>
    <n v="0"/>
    <n v="0"/>
  </r>
  <r>
    <x v="0"/>
    <d v="2018-09-18T00:00:00"/>
    <x v="115"/>
    <n v="17593"/>
    <n v="5635"/>
    <n v="2001"/>
    <n v="0"/>
    <x v="1"/>
    <n v="0"/>
    <n v="2259"/>
    <n v="0"/>
    <n v="0"/>
    <n v="8.0085599999999992"/>
    <n v="2.8174999999999999"/>
    <n v="1.1005499999999999"/>
    <n v="0"/>
    <n v="0"/>
    <n v="0"/>
    <n v="1.0165500000000001"/>
    <n v="0"/>
    <n v="0"/>
  </r>
  <r>
    <x v="0"/>
    <d v="2018-09-18T00:00:00"/>
    <x v="276"/>
    <n v="437"/>
    <n v="437"/>
    <n v="0"/>
    <n v="0"/>
    <x v="1"/>
    <n v="0"/>
    <n v="0"/>
    <n v="0"/>
    <n v="0"/>
    <n v="0.2185"/>
    <n v="0.2185"/>
    <n v="0"/>
    <n v="0"/>
    <n v="0"/>
    <n v="0"/>
    <n v="0"/>
    <n v="0"/>
    <n v="0"/>
  </r>
  <r>
    <x v="0"/>
    <d v="2018-09-18T00:00:00"/>
    <x v="277"/>
    <n v="23435"/>
    <n v="0"/>
    <n v="0"/>
    <n v="4901"/>
    <x v="1"/>
    <n v="4838"/>
    <n v="4585"/>
    <n v="3908"/>
    <n v="5203"/>
    <n v="8.5218500000000006"/>
    <n v="0"/>
    <n v="0"/>
    <n v="1.7153499999999999"/>
    <n v="0"/>
    <n v="2.6608999999999998"/>
    <n v="2.06325"/>
    <n v="0.78159999999999996"/>
    <n v="1.3007500000000001"/>
  </r>
  <r>
    <x v="0"/>
    <d v="2018-09-18T00:00:00"/>
    <x v="117"/>
    <n v="4220"/>
    <n v="0"/>
    <n v="0"/>
    <n v="0"/>
    <x v="1"/>
    <n v="0"/>
    <n v="4220"/>
    <n v="0"/>
    <n v="0"/>
    <n v="1.899"/>
    <n v="0"/>
    <n v="0"/>
    <n v="0"/>
    <n v="0"/>
    <n v="0"/>
    <n v="1.899"/>
    <n v="0"/>
    <n v="0"/>
  </r>
  <r>
    <x v="0"/>
    <d v="2018-09-18T00:00:00"/>
    <x v="477"/>
    <n v="2953"/>
    <n v="0"/>
    <n v="0"/>
    <n v="0"/>
    <x v="235"/>
    <n v="0"/>
    <n v="257"/>
    <n v="0"/>
    <n v="0"/>
    <n v="1.1940500000000001"/>
    <n v="0"/>
    <n v="0"/>
    <n v="0"/>
    <n v="1.0784"/>
    <n v="0"/>
    <n v="0.11565"/>
    <n v="0"/>
    <n v="0"/>
  </r>
  <r>
    <x v="0"/>
    <d v="2018-09-18T00:00:00"/>
    <x v="402"/>
    <n v="7338"/>
    <n v="0"/>
    <n v="1092"/>
    <n v="1191"/>
    <x v="236"/>
    <n v="2582"/>
    <n v="0"/>
    <n v="996"/>
    <n v="0"/>
    <n v="3.2275499999999995"/>
    <n v="0"/>
    <n v="0.60060000000000002"/>
    <n v="0.41685"/>
    <n v="0.59079999999999999"/>
    <n v="1.4200999999999999"/>
    <n v="0"/>
    <n v="0.19919999999999999"/>
    <n v="0"/>
  </r>
  <r>
    <x v="0"/>
    <d v="2018-09-18T00:00:00"/>
    <x v="579"/>
    <n v="3547"/>
    <n v="705"/>
    <n v="982"/>
    <n v="0"/>
    <x v="1"/>
    <n v="891"/>
    <n v="969"/>
    <n v="0"/>
    <n v="0"/>
    <n v="1.8187"/>
    <n v="0.35249999999999998"/>
    <n v="0.54010000000000002"/>
    <n v="0"/>
    <n v="0"/>
    <n v="0.49004999999999999"/>
    <n v="0.43604999999999999"/>
    <n v="0"/>
    <n v="0"/>
  </r>
  <r>
    <x v="0"/>
    <d v="2018-09-18T00:00:00"/>
    <x v="479"/>
    <n v="29707"/>
    <n v="0"/>
    <n v="7458"/>
    <n v="0"/>
    <x v="1"/>
    <n v="3692"/>
    <n v="11096"/>
    <n v="0"/>
    <n v="0"/>
    <n v="18.371499999999997"/>
    <n v="0"/>
    <n v="5.2046999999999999"/>
    <n v="0"/>
    <n v="0"/>
    <n v="2.7690000000000001"/>
    <n v="6.8472000000000008"/>
    <n v="0"/>
    <n v="0"/>
  </r>
  <r>
    <x v="0"/>
    <d v="2018-09-18T00:00:00"/>
    <x v="672"/>
    <n v="5204"/>
    <n v="0"/>
    <n v="0"/>
    <n v="0"/>
    <x v="1"/>
    <n v="0"/>
    <n v="5204"/>
    <n v="0"/>
    <n v="0"/>
    <n v="1.5611999999999999"/>
    <n v="0"/>
    <n v="0"/>
    <n v="0"/>
    <n v="0"/>
    <n v="0"/>
    <n v="1.5611999999999999"/>
    <n v="0"/>
    <n v="0"/>
  </r>
  <r>
    <x v="0"/>
    <d v="2018-09-18T00:00:00"/>
    <x v="341"/>
    <n v="2450"/>
    <n v="2450"/>
    <n v="0"/>
    <n v="0"/>
    <x v="1"/>
    <n v="0"/>
    <n v="0"/>
    <n v="0"/>
    <n v="0"/>
    <n v="0.73499999999999999"/>
    <n v="0.73499999999999999"/>
    <n v="0"/>
    <n v="0"/>
    <n v="0"/>
    <n v="0"/>
    <n v="0"/>
    <n v="0"/>
    <n v="0"/>
  </r>
  <r>
    <x v="0"/>
    <d v="2018-09-18T00:00:00"/>
    <x v="673"/>
    <n v="5571"/>
    <n v="5571"/>
    <n v="0"/>
    <n v="0"/>
    <x v="1"/>
    <n v="0"/>
    <n v="0"/>
    <n v="0"/>
    <n v="0"/>
    <n v="2.6088"/>
    <n v="2.6088"/>
    <n v="0"/>
    <n v="0"/>
    <n v="0"/>
    <n v="0"/>
    <n v="0"/>
    <n v="0"/>
    <n v="0"/>
  </r>
  <r>
    <x v="0"/>
    <d v="2018-09-18T00:00:00"/>
    <x v="674"/>
    <n v="1177"/>
    <n v="0"/>
    <n v="0"/>
    <n v="0"/>
    <x v="1"/>
    <n v="0"/>
    <n v="0"/>
    <n v="1177"/>
    <n v="0"/>
    <n v="0.2354"/>
    <n v="0"/>
    <n v="0"/>
    <n v="0"/>
    <n v="0"/>
    <n v="0"/>
    <n v="0"/>
    <n v="0.2354"/>
    <n v="0"/>
  </r>
  <r>
    <x v="0"/>
    <d v="2018-09-18T00:00:00"/>
    <x v="122"/>
    <n v="21571"/>
    <n v="1832"/>
    <n v="3835"/>
    <n v="0"/>
    <x v="237"/>
    <n v="6512"/>
    <n v="5339"/>
    <n v="0"/>
    <n v="0"/>
    <n v="10.501125"/>
    <n v="0.94320000000000004"/>
    <n v="2.1824500000000002"/>
    <n v="0"/>
    <n v="1.5868250000000002"/>
    <n v="3.1088999999999998"/>
    <n v="2.6797499999999999"/>
    <n v="0"/>
    <n v="0"/>
  </r>
  <r>
    <x v="0"/>
    <d v="2018-09-18T00:00:00"/>
    <x v="583"/>
    <n v="12103"/>
    <n v="3048"/>
    <n v="0"/>
    <n v="0"/>
    <x v="1"/>
    <n v="4574"/>
    <n v="4481"/>
    <n v="0"/>
    <n v="0"/>
    <n v="8.0377499999999991"/>
    <n v="2.5908000000000002"/>
    <n v="0"/>
    <n v="0"/>
    <n v="0"/>
    <n v="3.4304999999999999"/>
    <n v="2.0164499999999999"/>
    <n v="0"/>
    <n v="0"/>
  </r>
  <r>
    <x v="0"/>
    <d v="2018-09-18T00:00:00"/>
    <x v="675"/>
    <n v="1912"/>
    <n v="0"/>
    <n v="0"/>
    <n v="0"/>
    <x v="238"/>
    <n v="889"/>
    <n v="0"/>
    <n v="0"/>
    <n v="0"/>
    <n v="0.89815"/>
    <n v="0"/>
    <n v="0"/>
    <n v="0"/>
    <n v="0.40920000000000001"/>
    <n v="0.48895"/>
    <n v="0"/>
    <n v="0"/>
    <n v="0"/>
  </r>
  <r>
    <x v="0"/>
    <d v="2018-09-18T00:00:00"/>
    <x v="280"/>
    <n v="29"/>
    <n v="0"/>
    <n v="0"/>
    <n v="0"/>
    <x v="1"/>
    <n v="0"/>
    <n v="0"/>
    <n v="29"/>
    <n v="0"/>
    <n v="5.7999999999999996E-3"/>
    <n v="0"/>
    <n v="0"/>
    <n v="0"/>
    <n v="0"/>
    <n v="0"/>
    <n v="0"/>
    <n v="5.7999999999999996E-3"/>
    <n v="0"/>
  </r>
  <r>
    <x v="0"/>
    <d v="2018-09-18T00:00:00"/>
    <x v="676"/>
    <n v="289"/>
    <n v="0"/>
    <n v="0"/>
    <n v="289"/>
    <x v="1"/>
    <n v="0"/>
    <n v="0"/>
    <n v="0"/>
    <n v="0"/>
    <n v="0.10115"/>
    <n v="0"/>
    <n v="0"/>
    <n v="0.10115"/>
    <n v="0"/>
    <n v="0"/>
    <n v="0"/>
    <n v="0"/>
    <n v="0"/>
  </r>
  <r>
    <x v="0"/>
    <d v="2018-09-18T00:00:00"/>
    <x v="407"/>
    <n v="3045"/>
    <n v="0"/>
    <n v="0"/>
    <n v="3045"/>
    <x v="1"/>
    <n v="0"/>
    <n v="0"/>
    <n v="0"/>
    <n v="0"/>
    <n v="1.06575"/>
    <n v="0"/>
    <n v="0"/>
    <n v="1.06575"/>
    <n v="0"/>
    <n v="0"/>
    <n v="0"/>
    <n v="0"/>
    <n v="0"/>
  </r>
  <r>
    <x v="0"/>
    <d v="2018-09-18T00:00:00"/>
    <x v="127"/>
    <n v="2782"/>
    <n v="0"/>
    <n v="0"/>
    <n v="1584"/>
    <x v="1"/>
    <n v="0"/>
    <n v="0"/>
    <n v="0"/>
    <n v="0"/>
    <n v="0.63227"/>
    <n v="0"/>
    <n v="0"/>
    <n v="0.5544"/>
    <n v="0"/>
    <n v="0"/>
    <n v="0"/>
    <n v="0"/>
    <n v="0"/>
  </r>
  <r>
    <x v="0"/>
    <d v="2018-09-18T00:00:00"/>
    <x v="677"/>
    <n v="4877"/>
    <n v="0"/>
    <n v="0"/>
    <n v="1639"/>
    <x v="239"/>
    <n v="0"/>
    <n v="1594"/>
    <n v="0"/>
    <n v="0"/>
    <n v="1.94855"/>
    <n v="0"/>
    <n v="0"/>
    <n v="0.57364999999999999"/>
    <n v="0.65759999999999996"/>
    <n v="0"/>
    <n v="0.71730000000000005"/>
    <n v="0"/>
    <n v="0"/>
  </r>
  <r>
    <x v="0"/>
    <d v="2018-09-18T00:00:00"/>
    <x v="484"/>
    <n v="2881"/>
    <n v="0"/>
    <n v="0"/>
    <n v="2881"/>
    <x v="1"/>
    <n v="0"/>
    <n v="0"/>
    <n v="0"/>
    <n v="0"/>
    <n v="1.0083500000000001"/>
    <n v="0"/>
    <n v="0"/>
    <n v="1.0083500000000001"/>
    <n v="0"/>
    <n v="0"/>
    <n v="0"/>
    <n v="0"/>
    <n v="0"/>
  </r>
  <r>
    <x v="0"/>
    <d v="2018-09-18T00:00:00"/>
    <x v="585"/>
    <n v="9002"/>
    <n v="0"/>
    <n v="0"/>
    <n v="0"/>
    <x v="1"/>
    <n v="0"/>
    <n v="0"/>
    <n v="0"/>
    <n v="9002"/>
    <n v="2.2505000000000002"/>
    <n v="0"/>
    <n v="0"/>
    <n v="0"/>
    <n v="0"/>
    <n v="0"/>
    <n v="0"/>
    <n v="0"/>
    <n v="2.2505000000000002"/>
  </r>
  <r>
    <x v="0"/>
    <d v="2018-09-18T00:00:00"/>
    <x v="281"/>
    <n v="6057"/>
    <n v="0"/>
    <n v="0"/>
    <n v="0"/>
    <x v="1"/>
    <n v="0"/>
    <n v="0"/>
    <n v="0"/>
    <n v="6057"/>
    <n v="1.5142500000000001"/>
    <n v="0"/>
    <n v="0"/>
    <n v="0"/>
    <n v="0"/>
    <n v="0"/>
    <n v="0"/>
    <n v="0"/>
    <n v="1.5142500000000001"/>
  </r>
  <r>
    <x v="0"/>
    <d v="2018-09-18T00:00:00"/>
    <x v="678"/>
    <n v="8963"/>
    <n v="0"/>
    <n v="0"/>
    <n v="8963"/>
    <x v="1"/>
    <n v="0"/>
    <n v="0"/>
    <n v="0"/>
    <n v="0"/>
    <n v="1.6671180000000001"/>
    <n v="0"/>
    <n v="0"/>
    <n v="1.6671180000000001"/>
    <n v="0"/>
    <n v="0"/>
    <n v="0"/>
    <n v="0"/>
    <n v="0"/>
  </r>
  <r>
    <x v="0"/>
    <d v="2018-09-18T00:00:00"/>
    <x v="283"/>
    <n v="2671"/>
    <n v="0"/>
    <n v="0"/>
    <n v="1517"/>
    <x v="1"/>
    <n v="0"/>
    <n v="0"/>
    <n v="1154"/>
    <n v="0"/>
    <n v="0.76175000000000004"/>
    <n v="0"/>
    <n v="0"/>
    <n v="0.53095000000000003"/>
    <n v="0"/>
    <n v="0"/>
    <n v="0"/>
    <n v="0.23080000000000001"/>
    <n v="0"/>
  </r>
  <r>
    <x v="0"/>
    <d v="2018-09-18T00:00:00"/>
    <x v="284"/>
    <n v="18"/>
    <n v="18"/>
    <n v="0"/>
    <n v="0"/>
    <x v="1"/>
    <n v="0"/>
    <n v="0"/>
    <n v="0"/>
    <n v="0"/>
    <n v="7.1999999999999998E-3"/>
    <n v="7.1999999999999998E-3"/>
    <n v="0"/>
    <n v="0"/>
    <n v="0"/>
    <n v="0"/>
    <n v="0"/>
    <n v="0"/>
    <n v="0"/>
  </r>
  <r>
    <x v="0"/>
    <d v="2018-09-18T00:00:00"/>
    <x v="679"/>
    <n v="1503"/>
    <n v="0"/>
    <n v="0"/>
    <n v="1503"/>
    <x v="1"/>
    <n v="0"/>
    <n v="0"/>
    <n v="0"/>
    <n v="0"/>
    <n v="0.52605000000000002"/>
    <n v="0"/>
    <n v="0"/>
    <n v="0.52605000000000002"/>
    <n v="0"/>
    <n v="0"/>
    <n v="0"/>
    <n v="0"/>
    <n v="0"/>
  </r>
  <r>
    <x v="0"/>
    <d v="2018-09-18T00:00:00"/>
    <x v="131"/>
    <n v="3870"/>
    <n v="0"/>
    <n v="0"/>
    <n v="2546"/>
    <x v="1"/>
    <n v="0"/>
    <n v="0"/>
    <n v="1324"/>
    <n v="0"/>
    <n v="1.1558999999999999"/>
    <n v="0"/>
    <n v="0"/>
    <n v="0.8911"/>
    <n v="0"/>
    <n v="0"/>
    <n v="0"/>
    <n v="0.26479999999999998"/>
    <n v="0"/>
  </r>
  <r>
    <x v="0"/>
    <d v="2018-09-18T00:00:00"/>
    <x v="132"/>
    <n v="5043"/>
    <n v="1060"/>
    <n v="1768"/>
    <n v="0"/>
    <x v="1"/>
    <n v="0"/>
    <n v="1158"/>
    <n v="0"/>
    <n v="0"/>
    <n v="2.0744500000000001"/>
    <n v="0.53"/>
    <n v="0.442"/>
    <n v="0"/>
    <n v="0"/>
    <n v="0"/>
    <n v="0.52110000000000001"/>
    <n v="0"/>
    <n v="0"/>
  </r>
  <r>
    <x v="0"/>
    <d v="2018-09-18T00:00:00"/>
    <x v="409"/>
    <n v="15858"/>
    <n v="4538"/>
    <n v="0"/>
    <n v="6832"/>
    <x v="1"/>
    <n v="0"/>
    <n v="0"/>
    <n v="0"/>
    <n v="4488"/>
    <n v="5.2892999999999999"/>
    <n v="1.8151999999999999"/>
    <n v="0"/>
    <n v="1.9032999999999998"/>
    <n v="0"/>
    <n v="0"/>
    <n v="0"/>
    <n v="0"/>
    <n v="1.5708"/>
  </r>
  <r>
    <x v="0"/>
    <d v="2018-09-18T00:00:00"/>
    <x v="590"/>
    <n v="778"/>
    <n v="0"/>
    <n v="0"/>
    <n v="778"/>
    <x v="1"/>
    <n v="0"/>
    <n v="0"/>
    <n v="0"/>
    <n v="0"/>
    <n v="0.27229999999999999"/>
    <n v="0"/>
    <n v="0"/>
    <n v="0.27229999999999999"/>
    <n v="0"/>
    <n v="0"/>
    <n v="0"/>
    <n v="0"/>
    <n v="0"/>
  </r>
  <r>
    <x v="0"/>
    <d v="2018-09-18T00:00:00"/>
    <x v="136"/>
    <n v="64"/>
    <n v="0"/>
    <n v="0"/>
    <n v="0"/>
    <x v="1"/>
    <n v="0"/>
    <n v="0"/>
    <n v="64"/>
    <n v="0"/>
    <n v="1.2800000000000001E-2"/>
    <n v="0"/>
    <n v="0"/>
    <n v="0"/>
    <n v="0"/>
    <n v="0"/>
    <n v="0"/>
    <n v="1.2800000000000001E-2"/>
    <n v="0"/>
  </r>
  <r>
    <x v="0"/>
    <d v="2018-09-18T00:00:00"/>
    <x v="591"/>
    <n v="504"/>
    <n v="0"/>
    <n v="0"/>
    <n v="0"/>
    <x v="1"/>
    <n v="0"/>
    <n v="0"/>
    <n v="504"/>
    <n v="0"/>
    <n v="0.1008"/>
    <n v="0"/>
    <n v="0"/>
    <n v="0"/>
    <n v="0"/>
    <n v="0"/>
    <n v="0"/>
    <n v="0.1008"/>
    <n v="0"/>
  </r>
  <r>
    <x v="0"/>
    <d v="2018-09-18T00:00:00"/>
    <x v="137"/>
    <n v="45299"/>
    <n v="0"/>
    <n v="8683"/>
    <n v="7379"/>
    <x v="240"/>
    <n v="0"/>
    <n v="9664"/>
    <n v="5948"/>
    <n v="0"/>
    <n v="13.871664000000001"/>
    <n v="0"/>
    <n v="2.80315"/>
    <n v="2.8490039999999999"/>
    <n v="2.97376"/>
    <n v="0"/>
    <n v="3.4111500000000001"/>
    <n v="1.1896"/>
    <n v="0"/>
  </r>
  <r>
    <x v="0"/>
    <d v="2018-09-18T00:00:00"/>
    <x v="680"/>
    <n v="715"/>
    <n v="0"/>
    <n v="0"/>
    <n v="0"/>
    <x v="1"/>
    <n v="0"/>
    <n v="0"/>
    <n v="715"/>
    <n v="0"/>
    <n v="0.14299999999999999"/>
    <n v="0"/>
    <n v="0"/>
    <n v="0"/>
    <n v="0"/>
    <n v="0"/>
    <n v="0"/>
    <n v="0.14299999999999999"/>
    <n v="0"/>
  </r>
  <r>
    <x v="0"/>
    <d v="2018-09-18T00:00:00"/>
    <x v="138"/>
    <n v="113475"/>
    <n v="0"/>
    <n v="12140"/>
    <n v="18773"/>
    <x v="241"/>
    <n v="39152"/>
    <n v="17489"/>
    <n v="6936"/>
    <n v="0"/>
    <n v="49.207957"/>
    <n v="0"/>
    <n v="5.7844999999999995"/>
    <n v="8.2785519999999995"/>
    <n v="3.117575"/>
    <n v="18.543475000000004"/>
    <n v="8.2648500000000009"/>
    <n v="1.3872"/>
    <n v="0"/>
  </r>
  <r>
    <x v="0"/>
    <d v="2018-09-18T00:00:00"/>
    <x v="681"/>
    <n v="488"/>
    <n v="0"/>
    <n v="0"/>
    <n v="0"/>
    <x v="1"/>
    <n v="0"/>
    <n v="0"/>
    <n v="488"/>
    <n v="0"/>
    <n v="9.7600000000000006E-2"/>
    <n v="0"/>
    <n v="0"/>
    <n v="0"/>
    <n v="0"/>
    <n v="0"/>
    <n v="0"/>
    <n v="9.7600000000000006E-2"/>
    <n v="0"/>
  </r>
  <r>
    <x v="0"/>
    <d v="2018-09-18T00:00:00"/>
    <x v="592"/>
    <n v="478"/>
    <n v="0"/>
    <n v="0"/>
    <n v="0"/>
    <x v="1"/>
    <n v="0"/>
    <n v="0"/>
    <n v="478"/>
    <n v="0"/>
    <n v="9.5600000000000004E-2"/>
    <n v="0"/>
    <n v="0"/>
    <n v="0"/>
    <n v="0"/>
    <n v="0"/>
    <n v="0"/>
    <n v="9.5600000000000004E-2"/>
    <n v="0"/>
  </r>
  <r>
    <x v="0"/>
    <d v="2018-09-18T00:00:00"/>
    <x v="411"/>
    <n v="18"/>
    <n v="0"/>
    <n v="0"/>
    <n v="0"/>
    <x v="1"/>
    <n v="0"/>
    <n v="18"/>
    <n v="0"/>
    <n v="0"/>
    <n v="8.0999999999999996E-3"/>
    <n v="0"/>
    <n v="0"/>
    <n v="0"/>
    <n v="0"/>
    <n v="0"/>
    <n v="8.0999999999999996E-3"/>
    <n v="0"/>
    <n v="0"/>
  </r>
  <r>
    <x v="0"/>
    <d v="2018-09-18T00:00:00"/>
    <x v="145"/>
    <n v="42156"/>
    <n v="1009"/>
    <n v="13461"/>
    <n v="4316"/>
    <x v="1"/>
    <n v="0"/>
    <n v="11496"/>
    <n v="11874"/>
    <n v="0"/>
    <n v="16.966650000000001"/>
    <n v="0.50449999999999995"/>
    <n v="7.4035500000000001"/>
    <n v="1.5105999999999999"/>
    <n v="0"/>
    <n v="0"/>
    <n v="5.1731999999999996"/>
    <n v="2.3748"/>
    <n v="0"/>
  </r>
  <r>
    <x v="0"/>
    <d v="2018-09-18T00:00:00"/>
    <x v="412"/>
    <n v="446"/>
    <n v="0"/>
    <n v="0"/>
    <n v="221"/>
    <x v="1"/>
    <n v="0"/>
    <n v="112"/>
    <n v="113"/>
    <n v="0"/>
    <n v="0.15035000000000001"/>
    <n v="0"/>
    <n v="0"/>
    <n v="7.7350000000000002E-2"/>
    <n v="0"/>
    <n v="0"/>
    <n v="5.04E-2"/>
    <n v="2.2599999999999999E-2"/>
    <n v="0"/>
  </r>
  <r>
    <x v="0"/>
    <d v="2018-09-18T00:00:00"/>
    <x v="682"/>
    <n v="317"/>
    <n v="0"/>
    <n v="0"/>
    <n v="0"/>
    <x v="1"/>
    <n v="317"/>
    <n v="0"/>
    <n v="0"/>
    <n v="0"/>
    <n v="9.1882449999999977E-2"/>
    <n v="0"/>
    <n v="0"/>
    <n v="0"/>
    <n v="0"/>
    <n v="9.1882449999999977E-2"/>
    <n v="0"/>
    <n v="0"/>
    <n v="0"/>
  </r>
  <r>
    <x v="0"/>
    <d v="2018-09-18T00:00:00"/>
    <x v="683"/>
    <n v="4341"/>
    <n v="0"/>
    <n v="0"/>
    <n v="2610"/>
    <x v="1"/>
    <n v="0"/>
    <n v="1731"/>
    <n v="0"/>
    <n v="0"/>
    <n v="0.74510999999999994"/>
    <n v="0"/>
    <n v="0"/>
    <n v="0.48546"/>
    <n v="0"/>
    <n v="0"/>
    <n v="0.25964999999999999"/>
    <n v="0"/>
    <n v="0"/>
  </r>
  <r>
    <x v="0"/>
    <d v="2018-09-18T00:00:00"/>
    <x v="146"/>
    <n v="7078"/>
    <n v="2086"/>
    <n v="0"/>
    <n v="4616"/>
    <x v="1"/>
    <n v="0"/>
    <n v="376"/>
    <n v="0"/>
    <n v="0"/>
    <n v="2.4248000000000003"/>
    <n v="0.83440000000000003"/>
    <n v="0"/>
    <n v="1.4212"/>
    <n v="0"/>
    <n v="0"/>
    <n v="0.16919999999999999"/>
    <n v="0"/>
    <n v="0"/>
  </r>
  <r>
    <x v="0"/>
    <d v="2018-09-18T00:00:00"/>
    <x v="684"/>
    <n v="823"/>
    <n v="0"/>
    <n v="0"/>
    <n v="0"/>
    <x v="1"/>
    <n v="823"/>
    <n v="0"/>
    <n v="0"/>
    <n v="0"/>
    <n v="0.20574999999999999"/>
    <n v="0"/>
    <n v="0"/>
    <n v="0"/>
    <n v="0"/>
    <n v="0.20574999999999999"/>
    <n v="0"/>
    <n v="0"/>
    <n v="0"/>
  </r>
  <r>
    <x v="0"/>
    <d v="2018-09-18T00:00:00"/>
    <x v="414"/>
    <n v="54998"/>
    <n v="17084"/>
    <n v="0"/>
    <n v="0"/>
    <x v="1"/>
    <n v="0"/>
    <n v="0"/>
    <n v="0"/>
    <n v="22907"/>
    <n v="14.302700000000002"/>
    <n v="5.1252000000000004"/>
    <n v="0"/>
    <n v="0"/>
    <n v="0"/>
    <n v="0"/>
    <n v="0"/>
    <n v="0"/>
    <n v="7.0489499999999996"/>
  </r>
  <r>
    <x v="0"/>
    <d v="2018-09-18T00:00:00"/>
    <x v="685"/>
    <n v="332"/>
    <n v="332"/>
    <n v="0"/>
    <n v="0"/>
    <x v="1"/>
    <n v="0"/>
    <n v="0"/>
    <n v="0"/>
    <n v="0"/>
    <n v="0.16600000000000001"/>
    <n v="0.16600000000000001"/>
    <n v="0"/>
    <n v="0"/>
    <n v="0"/>
    <n v="0"/>
    <n v="0"/>
    <n v="0"/>
    <n v="0"/>
  </r>
  <r>
    <x v="0"/>
    <d v="2018-09-18T00:00:00"/>
    <x v="147"/>
    <n v="4008"/>
    <n v="1918"/>
    <n v="0"/>
    <n v="825"/>
    <x v="1"/>
    <n v="0"/>
    <n v="1265"/>
    <n v="0"/>
    <n v="0"/>
    <n v="1.8169999999999999"/>
    <n v="0.95899999999999996"/>
    <n v="0"/>
    <n v="0.28875000000000001"/>
    <n v="0"/>
    <n v="0"/>
    <n v="0.56925000000000003"/>
    <n v="0"/>
    <n v="0"/>
  </r>
  <r>
    <x v="0"/>
    <d v="2018-09-18T00:00:00"/>
    <x v="494"/>
    <n v="512"/>
    <n v="0"/>
    <n v="0"/>
    <n v="0"/>
    <x v="1"/>
    <n v="0"/>
    <n v="512"/>
    <n v="0"/>
    <n v="0"/>
    <n v="0.23039999999999999"/>
    <n v="0"/>
    <n v="0"/>
    <n v="0"/>
    <n v="0"/>
    <n v="0"/>
    <n v="0.23039999999999999"/>
    <n v="0"/>
    <n v="0"/>
  </r>
  <r>
    <x v="0"/>
    <d v="2018-09-18T00:00:00"/>
    <x v="686"/>
    <n v="274"/>
    <n v="0"/>
    <n v="0"/>
    <n v="0"/>
    <x v="1"/>
    <n v="0"/>
    <n v="274"/>
    <n v="0"/>
    <n v="0"/>
    <n v="0.12330000000000001"/>
    <n v="0"/>
    <n v="0"/>
    <n v="0"/>
    <n v="0"/>
    <n v="0"/>
    <n v="0.12330000000000001"/>
    <n v="0"/>
    <n v="0"/>
  </r>
  <r>
    <x v="0"/>
    <d v="2018-09-18T00:00:00"/>
    <x v="687"/>
    <n v="1470"/>
    <n v="0"/>
    <n v="0"/>
    <n v="680"/>
    <x v="1"/>
    <n v="425"/>
    <n v="365"/>
    <n v="0"/>
    <n v="0"/>
    <n v="0.63600000000000001"/>
    <n v="0"/>
    <n v="0"/>
    <n v="0.23799999999999999"/>
    <n v="0"/>
    <n v="0.23375000000000001"/>
    <n v="0.16425000000000001"/>
    <n v="0"/>
    <n v="0"/>
  </r>
  <r>
    <x v="0"/>
    <d v="2018-09-18T00:00:00"/>
    <x v="688"/>
    <n v="2150"/>
    <n v="1462"/>
    <n v="0"/>
    <n v="0"/>
    <x v="1"/>
    <n v="688"/>
    <n v="0"/>
    <n v="0"/>
    <n v="0"/>
    <n v="1.1093999999999999"/>
    <n v="0.73099999999999998"/>
    <n v="0"/>
    <n v="0"/>
    <n v="0"/>
    <n v="0.37840000000000001"/>
    <n v="0"/>
    <n v="0"/>
    <n v="0"/>
  </r>
  <r>
    <x v="0"/>
    <d v="2018-09-18T00:00:00"/>
    <x v="496"/>
    <n v="15883"/>
    <n v="0"/>
    <n v="0"/>
    <n v="2595"/>
    <x v="242"/>
    <n v="5459"/>
    <n v="2585"/>
    <n v="0"/>
    <n v="0"/>
    <n v="7.1715499999999999"/>
    <n v="0"/>
    <n v="0"/>
    <n v="0.90825"/>
    <n v="2.0975999999999999"/>
    <n v="3.0024500000000001"/>
    <n v="1.1632499999999999"/>
    <n v="0"/>
    <n v="0"/>
  </r>
  <r>
    <x v="0"/>
    <d v="2018-09-18T00:00:00"/>
    <x v="593"/>
    <n v="753"/>
    <n v="0"/>
    <n v="0"/>
    <n v="753"/>
    <x v="1"/>
    <n v="0"/>
    <n v="0"/>
    <n v="0"/>
    <n v="0"/>
    <n v="0.26355000000000001"/>
    <n v="0"/>
    <n v="0"/>
    <n v="0.26355000000000001"/>
    <n v="0"/>
    <n v="0"/>
    <n v="0"/>
    <n v="0"/>
    <n v="0"/>
  </r>
  <r>
    <x v="0"/>
    <d v="2018-09-18T00:00:00"/>
    <x v="594"/>
    <n v="4247"/>
    <n v="1202"/>
    <n v="0"/>
    <n v="0"/>
    <x v="1"/>
    <n v="0"/>
    <n v="0"/>
    <n v="1911"/>
    <n v="1134"/>
    <n v="1.2666999999999999"/>
    <n v="0.60099999999999998"/>
    <n v="0"/>
    <n v="0"/>
    <n v="0"/>
    <n v="0"/>
    <n v="0"/>
    <n v="0.38219999999999998"/>
    <n v="0.28349999999999997"/>
  </r>
  <r>
    <x v="0"/>
    <d v="2018-09-18T00:00:00"/>
    <x v="299"/>
    <n v="1325"/>
    <n v="0"/>
    <n v="0"/>
    <n v="0"/>
    <x v="1"/>
    <n v="0"/>
    <n v="0"/>
    <n v="1325"/>
    <n v="0"/>
    <n v="0.26500000000000001"/>
    <n v="0"/>
    <n v="0"/>
    <n v="0"/>
    <n v="0"/>
    <n v="0"/>
    <n v="0"/>
    <n v="0.26500000000000001"/>
    <n v="0"/>
  </r>
  <r>
    <x v="0"/>
    <d v="2018-09-18T00:00:00"/>
    <x v="150"/>
    <n v="11838"/>
    <n v="7532"/>
    <n v="0"/>
    <n v="0"/>
    <x v="1"/>
    <n v="0"/>
    <n v="0"/>
    <n v="4306"/>
    <n v="0"/>
    <n v="4.1481999999999992"/>
    <n v="3.2869999999999999"/>
    <n v="0"/>
    <n v="0"/>
    <n v="0"/>
    <n v="0"/>
    <n v="0"/>
    <n v="0.86119999999999997"/>
    <n v="0"/>
  </r>
  <r>
    <x v="0"/>
    <d v="2018-09-18T00:00:00"/>
    <x v="689"/>
    <n v="12296"/>
    <n v="1890"/>
    <n v="2448"/>
    <n v="2111"/>
    <x v="243"/>
    <n v="2823"/>
    <n v="0"/>
    <n v="0"/>
    <n v="0"/>
    <n v="5.7924999999999995"/>
    <n v="0.94499999999999995"/>
    <n v="1.3464"/>
    <n v="0.73885000000000001"/>
    <n v="1.2096"/>
    <n v="1.5526500000000001"/>
    <n v="0"/>
    <n v="0"/>
    <n v="0"/>
  </r>
  <r>
    <x v="0"/>
    <d v="2018-09-18T00:00:00"/>
    <x v="154"/>
    <n v="2031"/>
    <n v="0"/>
    <n v="0"/>
    <n v="1736"/>
    <x v="1"/>
    <n v="0"/>
    <n v="148"/>
    <n v="0"/>
    <n v="0"/>
    <n v="0.76239999999999997"/>
    <n v="0"/>
    <n v="0"/>
    <n v="0.60760000000000003"/>
    <n v="0"/>
    <n v="0"/>
    <n v="6.6600000000000006E-2"/>
    <n v="0"/>
    <n v="0"/>
  </r>
  <r>
    <x v="0"/>
    <d v="2018-09-18T00:00:00"/>
    <x v="690"/>
    <n v="5997"/>
    <n v="1517"/>
    <n v="1491"/>
    <n v="1496"/>
    <x v="1"/>
    <n v="1493"/>
    <n v="0"/>
    <n v="0"/>
    <n v="0"/>
    <n v="3.4194879500000002"/>
    <n v="1.1385843499999999"/>
    <n v="0.82884690000000005"/>
    <n v="0.76423160000000001"/>
    <n v="0"/>
    <n v="0.68782509999999997"/>
    <n v="0"/>
    <n v="0"/>
    <n v="0"/>
  </r>
  <r>
    <x v="0"/>
    <d v="2018-09-18T00:00:00"/>
    <x v="301"/>
    <n v="609"/>
    <n v="0"/>
    <n v="0"/>
    <n v="0"/>
    <x v="1"/>
    <n v="0"/>
    <n v="609"/>
    <n v="0"/>
    <n v="0"/>
    <n v="0.27405000000000002"/>
    <n v="0"/>
    <n v="0"/>
    <n v="0"/>
    <n v="0"/>
    <n v="0"/>
    <n v="0.27405000000000002"/>
    <n v="0"/>
    <n v="0"/>
  </r>
  <r>
    <x v="0"/>
    <d v="2018-09-18T00:00:00"/>
    <x v="691"/>
    <n v="51970"/>
    <n v="19104"/>
    <n v="14326"/>
    <n v="0"/>
    <x v="1"/>
    <n v="16017"/>
    <n v="0"/>
    <n v="2523"/>
    <n v="0"/>
    <n v="26.745250000000002"/>
    <n v="9.5519999999999996"/>
    <n v="7.8792999999999997"/>
    <n v="0"/>
    <n v="0"/>
    <n v="8.8093500000000002"/>
    <n v="0"/>
    <n v="0.50460000000000005"/>
    <n v="0"/>
  </r>
  <r>
    <x v="0"/>
    <d v="2018-09-18T00:00:00"/>
    <x v="156"/>
    <n v="5086"/>
    <n v="989"/>
    <n v="1089"/>
    <n v="659"/>
    <x v="142"/>
    <n v="685"/>
    <n v="286"/>
    <n v="354"/>
    <n v="0"/>
    <n v="1.931745"/>
    <n v="0.46120000000000005"/>
    <n v="0.38744999999999996"/>
    <n v="0.19835"/>
    <n v="0.13719999999999999"/>
    <n v="0.27054999999999996"/>
    <n v="0.12870000000000001"/>
    <n v="7.0800000000000002E-2"/>
    <n v="0"/>
  </r>
  <r>
    <x v="0"/>
    <d v="2018-09-18T00:00:00"/>
    <x v="157"/>
    <n v="41"/>
    <n v="0"/>
    <n v="0"/>
    <n v="0"/>
    <x v="1"/>
    <n v="0"/>
    <n v="0"/>
    <n v="41"/>
    <n v="0"/>
    <n v="8.2000000000000007E-3"/>
    <n v="0"/>
    <n v="0"/>
    <n v="0"/>
    <n v="0"/>
    <n v="0"/>
    <n v="0"/>
    <n v="8.2000000000000007E-3"/>
    <n v="0"/>
  </r>
  <r>
    <x v="0"/>
    <d v="2018-09-18T00:00:00"/>
    <x v="692"/>
    <n v="598"/>
    <n v="0"/>
    <n v="0"/>
    <n v="598"/>
    <x v="1"/>
    <n v="0"/>
    <n v="0"/>
    <n v="0"/>
    <n v="0"/>
    <n v="0.20930000000000001"/>
    <n v="0"/>
    <n v="0"/>
    <n v="0.20930000000000001"/>
    <n v="0"/>
    <n v="0"/>
    <n v="0"/>
    <n v="0"/>
    <n v="0"/>
  </r>
  <r>
    <x v="0"/>
    <d v="2018-09-18T00:00:00"/>
    <x v="693"/>
    <n v="714"/>
    <n v="0"/>
    <n v="0"/>
    <n v="0"/>
    <x v="1"/>
    <n v="0"/>
    <n v="714"/>
    <n v="0"/>
    <n v="0"/>
    <n v="0.32129999999999997"/>
    <n v="0"/>
    <n v="0"/>
    <n v="0"/>
    <n v="0"/>
    <n v="0"/>
    <n v="0.32129999999999997"/>
    <n v="0"/>
    <n v="0"/>
  </r>
  <r>
    <x v="0"/>
    <d v="2018-09-18T00:00:00"/>
    <x v="159"/>
    <n v="5229"/>
    <n v="0"/>
    <n v="0"/>
    <n v="2018"/>
    <x v="1"/>
    <n v="0"/>
    <n v="2126"/>
    <n v="1085"/>
    <n v="0"/>
    <n v="1.8800000000000001"/>
    <n v="0"/>
    <n v="0"/>
    <n v="0.70630000000000004"/>
    <n v="0"/>
    <n v="0"/>
    <n v="0.95669999999999999"/>
    <n v="0.217"/>
    <n v="0"/>
  </r>
  <r>
    <x v="0"/>
    <d v="2018-09-18T00:00:00"/>
    <x v="694"/>
    <n v="342"/>
    <n v="0"/>
    <n v="0"/>
    <n v="342"/>
    <x v="1"/>
    <n v="0"/>
    <n v="0"/>
    <n v="0"/>
    <n v="0"/>
    <n v="0.1197"/>
    <n v="0"/>
    <n v="0"/>
    <n v="0.1197"/>
    <n v="0"/>
    <n v="0"/>
    <n v="0"/>
    <n v="0"/>
    <n v="0"/>
  </r>
  <r>
    <x v="0"/>
    <d v="2018-09-18T00:00:00"/>
    <x v="307"/>
    <n v="2073"/>
    <n v="0"/>
    <n v="0"/>
    <n v="2073"/>
    <x v="1"/>
    <n v="0"/>
    <n v="0"/>
    <n v="0"/>
    <n v="0"/>
    <n v="0.72555000000000003"/>
    <n v="0"/>
    <n v="0"/>
    <n v="0.72555000000000003"/>
    <n v="0"/>
    <n v="0"/>
    <n v="0"/>
    <n v="0"/>
    <n v="0"/>
  </r>
  <r>
    <x v="0"/>
    <d v="2018-09-18T00:00:00"/>
    <x v="161"/>
    <n v="23722"/>
    <n v="2789"/>
    <n v="5296"/>
    <n v="0"/>
    <x v="244"/>
    <n v="2326"/>
    <n v="3615"/>
    <n v="2864"/>
    <n v="0"/>
    <n v="8.9432000000000009"/>
    <n v="1.3944999999999999"/>
    <n v="2.0152000000000001"/>
    <n v="0"/>
    <n v="0.87359999999999993"/>
    <n v="1.2793000000000001"/>
    <n v="1.3062"/>
    <n v="0.57279999999999998"/>
    <n v="0"/>
  </r>
  <r>
    <x v="0"/>
    <d v="2018-09-18T00:00:00"/>
    <x v="695"/>
    <n v="7311"/>
    <n v="955"/>
    <n v="2337"/>
    <n v="2501"/>
    <x v="1"/>
    <n v="1518"/>
    <n v="0"/>
    <n v="0"/>
    <n v="0"/>
    <n v="3.4730999999999996"/>
    <n v="0.47749999999999998"/>
    <n v="1.28535"/>
    <n v="0.87534999999999996"/>
    <n v="0"/>
    <n v="0.83489999999999998"/>
    <n v="0"/>
    <n v="0"/>
    <n v="0"/>
  </r>
  <r>
    <x v="0"/>
    <d v="2018-09-18T00:00:00"/>
    <x v="309"/>
    <n v="4284"/>
    <n v="2134"/>
    <n v="2150"/>
    <n v="0"/>
    <x v="1"/>
    <n v="0"/>
    <n v="0"/>
    <n v="0"/>
    <n v="0"/>
    <n v="2.2495000000000003"/>
    <n v="1.0669999999999999"/>
    <n v="1.1825000000000001"/>
    <n v="0"/>
    <n v="0"/>
    <n v="0"/>
    <n v="0"/>
    <n v="0"/>
    <n v="0"/>
  </r>
  <r>
    <x v="0"/>
    <d v="2018-09-18T00:00:00"/>
    <x v="164"/>
    <n v="7061"/>
    <n v="0"/>
    <n v="0"/>
    <n v="0"/>
    <x v="1"/>
    <n v="0"/>
    <n v="0"/>
    <n v="3388"/>
    <n v="3673"/>
    <n v="1.59585"/>
    <n v="0"/>
    <n v="0"/>
    <n v="0"/>
    <n v="0"/>
    <n v="0"/>
    <n v="0"/>
    <n v="0.67759999999999998"/>
    <n v="0.91825000000000001"/>
  </r>
  <r>
    <x v="0"/>
    <d v="2018-09-18T00:00:00"/>
    <x v="423"/>
    <n v="13600"/>
    <n v="0"/>
    <n v="0"/>
    <n v="4297"/>
    <x v="1"/>
    <n v="0"/>
    <n v="4029"/>
    <n v="1801"/>
    <n v="3473"/>
    <n v="4.5454499999999998"/>
    <n v="0"/>
    <n v="0"/>
    <n v="1.5039500000000001"/>
    <n v="0"/>
    <n v="0"/>
    <n v="1.8130499999999998"/>
    <n v="0.36020000000000002"/>
    <n v="0.86824999999999997"/>
  </r>
  <r>
    <x v="0"/>
    <d v="2018-09-18T00:00:00"/>
    <x v="311"/>
    <n v="32394"/>
    <n v="0"/>
    <n v="0"/>
    <n v="4106"/>
    <x v="245"/>
    <n v="8512"/>
    <n v="8338"/>
    <n v="4307"/>
    <n v="3568"/>
    <n v="13.049400000000002"/>
    <n v="0"/>
    <n v="0"/>
    <n v="1.4371"/>
    <n v="1.4252"/>
    <n v="4.6815999999999995"/>
    <n v="3.7521000000000004"/>
    <n v="0.86140000000000005"/>
    <n v="0.89200000000000002"/>
  </r>
  <r>
    <x v="0"/>
    <d v="2018-09-18T00:00:00"/>
    <x v="696"/>
    <n v="11194"/>
    <n v="0"/>
    <n v="0"/>
    <n v="11194"/>
    <x v="1"/>
    <n v="0"/>
    <n v="0"/>
    <n v="0"/>
    <n v="0"/>
    <n v="3.9178999999999999"/>
    <n v="0"/>
    <n v="0"/>
    <n v="3.9178999999999999"/>
    <n v="0"/>
    <n v="0"/>
    <n v="0"/>
    <n v="0"/>
    <n v="0"/>
  </r>
  <r>
    <x v="0"/>
    <d v="2018-09-18T00:00:00"/>
    <x v="166"/>
    <n v="2321"/>
    <n v="0"/>
    <n v="1155"/>
    <n v="0"/>
    <x v="1"/>
    <n v="0"/>
    <n v="1166"/>
    <n v="0"/>
    <n v="0"/>
    <n v="1.15995"/>
    <n v="0"/>
    <n v="0.63524999999999998"/>
    <n v="0"/>
    <n v="0"/>
    <n v="0"/>
    <n v="0.52470000000000006"/>
    <n v="0"/>
    <n v="0"/>
  </r>
  <r>
    <x v="0"/>
    <d v="2018-09-18T00:00:00"/>
    <x v="167"/>
    <n v="14669"/>
    <n v="7951"/>
    <n v="0"/>
    <n v="0"/>
    <x v="1"/>
    <n v="0"/>
    <n v="0"/>
    <n v="0"/>
    <n v="6718"/>
    <n v="5.6550000000000002"/>
    <n v="3.9755000000000003"/>
    <n v="0"/>
    <n v="0"/>
    <n v="0"/>
    <n v="0"/>
    <n v="0"/>
    <n v="0"/>
    <n v="1.6795"/>
  </r>
  <r>
    <x v="0"/>
    <d v="2018-09-18T00:00:00"/>
    <x v="598"/>
    <n v="1570"/>
    <n v="0"/>
    <n v="81"/>
    <n v="0"/>
    <x v="1"/>
    <n v="1489"/>
    <n v="0"/>
    <n v="0"/>
    <n v="0"/>
    <n v="0.86349999999999993"/>
    <n v="0"/>
    <n v="4.4549999999999999E-2"/>
    <n v="0"/>
    <n v="0"/>
    <n v="0.81894999999999996"/>
    <n v="0"/>
    <n v="0"/>
    <n v="0"/>
  </r>
  <r>
    <x v="0"/>
    <d v="2018-09-18T00:00:00"/>
    <x v="168"/>
    <n v="107"/>
    <n v="0"/>
    <n v="0"/>
    <n v="107"/>
    <x v="1"/>
    <n v="0"/>
    <n v="0"/>
    <n v="0"/>
    <n v="0"/>
    <n v="2.6749999999999999E-2"/>
    <n v="0"/>
    <n v="0"/>
    <n v="2.6749999999999999E-2"/>
    <n v="0"/>
    <n v="0"/>
    <n v="0"/>
    <n v="0"/>
    <n v="0"/>
  </r>
  <r>
    <x v="0"/>
    <d v="2018-09-18T00:00:00"/>
    <x v="599"/>
    <n v="329"/>
    <n v="0"/>
    <n v="0"/>
    <n v="329"/>
    <x v="1"/>
    <n v="0"/>
    <n v="0"/>
    <n v="0"/>
    <n v="0"/>
    <n v="0.11515"/>
    <n v="0"/>
    <n v="0"/>
    <n v="0.11515"/>
    <n v="0"/>
    <n v="0"/>
    <n v="0"/>
    <n v="0"/>
    <n v="0"/>
  </r>
  <r>
    <x v="0"/>
    <d v="2018-09-18T00:00:00"/>
    <x v="500"/>
    <n v="1121"/>
    <n v="0"/>
    <n v="0"/>
    <n v="1121"/>
    <x v="1"/>
    <n v="0"/>
    <n v="0"/>
    <n v="0"/>
    <n v="0"/>
    <n v="0.39234999999999998"/>
    <n v="0"/>
    <n v="0"/>
    <n v="0.39234999999999998"/>
    <n v="0"/>
    <n v="0"/>
    <n v="0"/>
    <n v="0"/>
    <n v="0"/>
  </r>
  <r>
    <x v="0"/>
    <d v="2018-09-18T00:00:00"/>
    <x v="170"/>
    <n v="2275"/>
    <n v="0"/>
    <n v="0"/>
    <n v="2275"/>
    <x v="1"/>
    <n v="0"/>
    <n v="0"/>
    <n v="0"/>
    <n v="0"/>
    <n v="0.79625000000000001"/>
    <n v="0"/>
    <n v="0"/>
    <n v="0.79625000000000001"/>
    <n v="0"/>
    <n v="0"/>
    <n v="0"/>
    <n v="0"/>
    <n v="0"/>
  </r>
  <r>
    <x v="0"/>
    <d v="2018-09-18T00:00:00"/>
    <x v="697"/>
    <n v="281"/>
    <n v="281"/>
    <n v="0"/>
    <n v="0"/>
    <x v="1"/>
    <n v="0"/>
    <n v="0"/>
    <n v="0"/>
    <n v="0"/>
    <n v="0.14050000000000001"/>
    <n v="0.14050000000000001"/>
    <n v="0"/>
    <n v="0"/>
    <n v="0"/>
    <n v="0"/>
    <n v="0"/>
    <n v="0"/>
    <n v="0"/>
  </r>
  <r>
    <x v="0"/>
    <d v="2018-09-18T00:00:00"/>
    <x v="600"/>
    <n v="389"/>
    <n v="389"/>
    <n v="0"/>
    <n v="0"/>
    <x v="1"/>
    <n v="0"/>
    <n v="0"/>
    <n v="0"/>
    <n v="0"/>
    <n v="0.19450000000000001"/>
    <n v="0.19450000000000001"/>
    <n v="0"/>
    <n v="0"/>
    <n v="0"/>
    <n v="0"/>
    <n v="0"/>
    <n v="0"/>
    <n v="0"/>
  </r>
  <r>
    <x v="0"/>
    <d v="2018-09-18T00:00:00"/>
    <x v="601"/>
    <n v="256"/>
    <n v="0"/>
    <n v="0"/>
    <n v="179"/>
    <x v="1"/>
    <n v="0"/>
    <n v="0"/>
    <n v="77"/>
    <n v="0"/>
    <n v="7.8049999999999994E-2"/>
    <n v="0"/>
    <n v="0"/>
    <n v="6.2649999999999997E-2"/>
    <n v="0"/>
    <n v="0"/>
    <n v="0"/>
    <n v="1.54E-2"/>
    <n v="0"/>
  </r>
  <r>
    <x v="0"/>
    <d v="2018-09-18T00:00:00"/>
    <x v="316"/>
    <n v="10780"/>
    <n v="0"/>
    <n v="0"/>
    <n v="0"/>
    <x v="246"/>
    <n v="0"/>
    <n v="0"/>
    <n v="7724"/>
    <n v="0"/>
    <n v="2.7671999999999999"/>
    <n v="0"/>
    <n v="0"/>
    <n v="0"/>
    <n v="1.2223999999999999"/>
    <n v="0"/>
    <n v="0"/>
    <n v="1.5448"/>
    <n v="0"/>
  </r>
  <r>
    <x v="0"/>
    <d v="2018-09-18T00:00:00"/>
    <x v="698"/>
    <n v="963"/>
    <n v="0"/>
    <n v="0"/>
    <n v="963"/>
    <x v="1"/>
    <n v="0"/>
    <n v="0"/>
    <n v="0"/>
    <n v="0"/>
    <n v="0.33705000000000002"/>
    <n v="0"/>
    <n v="0"/>
    <n v="0.33705000000000002"/>
    <n v="0"/>
    <n v="0"/>
    <n v="0"/>
    <n v="0"/>
    <n v="0"/>
  </r>
  <r>
    <x v="0"/>
    <d v="2018-09-18T00:00:00"/>
    <x v="320"/>
    <n v="560"/>
    <n v="0"/>
    <n v="0"/>
    <n v="0"/>
    <x v="1"/>
    <n v="0"/>
    <n v="0"/>
    <n v="560"/>
    <n v="0"/>
    <n v="0.112"/>
    <n v="0"/>
    <n v="0"/>
    <n v="0"/>
    <n v="0"/>
    <n v="0"/>
    <n v="0"/>
    <n v="0.112"/>
    <n v="0"/>
  </r>
  <r>
    <x v="0"/>
    <d v="2018-09-18T00:00:00"/>
    <x v="173"/>
    <n v="699"/>
    <n v="0"/>
    <n v="0"/>
    <n v="0"/>
    <x v="1"/>
    <n v="0"/>
    <n v="699"/>
    <n v="0"/>
    <n v="0"/>
    <n v="0.31455"/>
    <n v="0"/>
    <n v="0"/>
    <n v="0"/>
    <n v="0"/>
    <n v="0"/>
    <n v="0.31455"/>
    <n v="0"/>
    <n v="0"/>
  </r>
  <r>
    <x v="0"/>
    <d v="2018-09-18T00:00:00"/>
    <x v="177"/>
    <n v="10439"/>
    <n v="0"/>
    <n v="0"/>
    <n v="5078"/>
    <x v="1"/>
    <n v="0"/>
    <n v="0"/>
    <n v="0"/>
    <n v="5361"/>
    <n v="3.1458500000000003"/>
    <n v="0"/>
    <n v="0"/>
    <n v="1.2695000000000001"/>
    <n v="0"/>
    <n v="0"/>
    <n v="0"/>
    <n v="0"/>
    <n v="1.87635"/>
  </r>
  <r>
    <x v="0"/>
    <d v="2018-09-18T00:00:00"/>
    <x v="602"/>
    <n v="475"/>
    <n v="0"/>
    <n v="0"/>
    <n v="0"/>
    <x v="1"/>
    <n v="0"/>
    <n v="475"/>
    <n v="0"/>
    <n v="0"/>
    <n v="0.21375"/>
    <n v="0"/>
    <n v="0"/>
    <n v="0"/>
    <n v="0"/>
    <n v="0"/>
    <n v="0.21375"/>
    <n v="0"/>
    <n v="0"/>
  </r>
  <r>
    <x v="0"/>
    <d v="2018-09-18T00:00:00"/>
    <x v="178"/>
    <n v="1725"/>
    <n v="0"/>
    <n v="0"/>
    <n v="0"/>
    <x v="1"/>
    <n v="0"/>
    <n v="0"/>
    <n v="0"/>
    <n v="1725"/>
    <n v="0.60375000000000001"/>
    <n v="0"/>
    <n v="0"/>
    <n v="0"/>
    <n v="0"/>
    <n v="0"/>
    <n v="0"/>
    <n v="0"/>
    <n v="0.60375000000000001"/>
  </r>
  <r>
    <x v="0"/>
    <d v="2018-09-18T00:00:00"/>
    <x v="699"/>
    <n v="740"/>
    <n v="0"/>
    <n v="0"/>
    <n v="740"/>
    <x v="1"/>
    <n v="0"/>
    <n v="0"/>
    <n v="0"/>
    <n v="0"/>
    <n v="0.25900000000000001"/>
    <n v="0"/>
    <n v="0"/>
    <n v="0.25900000000000001"/>
    <n v="0"/>
    <n v="0"/>
    <n v="0"/>
    <n v="0"/>
    <n v="0"/>
  </r>
  <r>
    <x v="0"/>
    <d v="2018-09-18T00:00:00"/>
    <x v="322"/>
    <n v="990"/>
    <n v="0"/>
    <n v="0"/>
    <n v="0"/>
    <x v="1"/>
    <n v="0"/>
    <n v="0"/>
    <n v="0"/>
    <n v="990"/>
    <n v="0.2475"/>
    <n v="0"/>
    <n v="0"/>
    <n v="0"/>
    <n v="0"/>
    <n v="0"/>
    <n v="0"/>
    <n v="0"/>
    <n v="0.2475"/>
  </r>
  <r>
    <x v="0"/>
    <d v="2018-09-18T00:00:00"/>
    <x v="700"/>
    <n v="402"/>
    <n v="0"/>
    <n v="402"/>
    <n v="0"/>
    <x v="1"/>
    <n v="0"/>
    <n v="0"/>
    <n v="0"/>
    <n v="0"/>
    <n v="0.22109999999999999"/>
    <n v="0"/>
    <n v="0.22109999999999999"/>
    <n v="0"/>
    <n v="0"/>
    <n v="0"/>
    <n v="0"/>
    <n v="0"/>
    <n v="0"/>
  </r>
  <r>
    <x v="0"/>
    <d v="2018-09-18T00:00:00"/>
    <x v="701"/>
    <n v="26107"/>
    <n v="0"/>
    <n v="0"/>
    <n v="6604"/>
    <x v="247"/>
    <n v="0"/>
    <n v="6344"/>
    <n v="6564"/>
    <n v="0"/>
    <n v="9.1169999999999991"/>
    <n v="0"/>
    <n v="0"/>
    <n v="2.3113999999999999"/>
    <n v="2.6379999999999999"/>
    <n v="0"/>
    <n v="2.8548"/>
    <n v="1.3128"/>
    <n v="0"/>
  </r>
  <r>
    <x v="0"/>
    <d v="2018-09-18T00:00:00"/>
    <x v="604"/>
    <n v="2414"/>
    <n v="0"/>
    <n v="0"/>
    <n v="0"/>
    <x v="1"/>
    <n v="0"/>
    <n v="2414"/>
    <n v="0"/>
    <n v="0"/>
    <n v="1.0863"/>
    <n v="0"/>
    <n v="0"/>
    <n v="0"/>
    <n v="0"/>
    <n v="0"/>
    <n v="1.0863"/>
    <n v="0"/>
    <n v="0"/>
  </r>
  <r>
    <x v="0"/>
    <d v="2018-09-18T00:00:00"/>
    <x v="702"/>
    <n v="2000"/>
    <n v="0"/>
    <n v="0"/>
    <n v="2000"/>
    <x v="1"/>
    <n v="0"/>
    <n v="0"/>
    <n v="0"/>
    <n v="0"/>
    <n v="0.7"/>
    <n v="0"/>
    <n v="0"/>
    <n v="0.7"/>
    <n v="0"/>
    <n v="0"/>
    <n v="0"/>
    <n v="0"/>
    <n v="0"/>
  </r>
  <r>
    <x v="0"/>
    <d v="2018-09-18T00:00:00"/>
    <x v="429"/>
    <n v="4005"/>
    <n v="0"/>
    <n v="0"/>
    <n v="991"/>
    <x v="248"/>
    <n v="0"/>
    <n v="0"/>
    <n v="0"/>
    <n v="0"/>
    <n v="1.5524499999999999"/>
    <n v="0"/>
    <n v="0"/>
    <n v="0.34684999999999999"/>
    <n v="1.2056"/>
    <n v="0"/>
    <n v="0"/>
    <n v="0"/>
    <n v="0"/>
  </r>
  <r>
    <x v="0"/>
    <d v="2018-09-18T00:00:00"/>
    <x v="605"/>
    <n v="4799"/>
    <n v="0"/>
    <n v="0"/>
    <n v="0"/>
    <x v="66"/>
    <n v="0"/>
    <n v="1585"/>
    <n v="0"/>
    <n v="0"/>
    <n v="1.99885"/>
    <n v="0"/>
    <n v="0"/>
    <n v="0"/>
    <n v="1.2856000000000001"/>
    <n v="0"/>
    <n v="0.71325000000000005"/>
    <n v="0"/>
    <n v="0"/>
  </r>
  <r>
    <x v="0"/>
    <d v="2018-09-18T00:00:00"/>
    <x v="606"/>
    <n v="248"/>
    <n v="0"/>
    <n v="0"/>
    <n v="0"/>
    <x v="1"/>
    <n v="0"/>
    <n v="0"/>
    <n v="248"/>
    <n v="0"/>
    <n v="4.9600000000000005E-2"/>
    <n v="0"/>
    <n v="0"/>
    <n v="0"/>
    <n v="0"/>
    <n v="0"/>
    <n v="0"/>
    <n v="4.9600000000000005E-2"/>
    <n v="0"/>
  </r>
  <r>
    <x v="0"/>
    <d v="2018-09-18T00:00:00"/>
    <x v="187"/>
    <n v="57"/>
    <n v="0"/>
    <n v="0"/>
    <n v="0"/>
    <x v="1"/>
    <n v="0"/>
    <n v="0"/>
    <n v="0"/>
    <n v="0"/>
    <n v="8.5500000000000003E-3"/>
    <n v="0"/>
    <n v="0"/>
    <n v="0"/>
    <n v="0"/>
    <n v="0"/>
    <n v="0"/>
    <n v="0"/>
    <n v="0"/>
  </r>
  <r>
    <x v="0"/>
    <d v="2018-09-18T00:00:00"/>
    <x v="607"/>
    <n v="2461"/>
    <n v="0"/>
    <n v="0"/>
    <n v="0"/>
    <x v="1"/>
    <n v="0"/>
    <n v="0"/>
    <n v="2461"/>
    <n v="0"/>
    <n v="0.49220000000000003"/>
    <n v="0"/>
    <n v="0"/>
    <n v="0"/>
    <n v="0"/>
    <n v="0"/>
    <n v="0"/>
    <n v="0.49220000000000003"/>
    <n v="0"/>
  </r>
  <r>
    <x v="0"/>
    <d v="2018-09-18T00:00:00"/>
    <x v="703"/>
    <n v="1204"/>
    <n v="0"/>
    <n v="0"/>
    <n v="1204"/>
    <x v="1"/>
    <n v="0"/>
    <n v="0"/>
    <n v="0"/>
    <n v="0"/>
    <n v="0.4214"/>
    <n v="0"/>
    <n v="0"/>
    <n v="0.4214"/>
    <n v="0"/>
    <n v="0"/>
    <n v="0"/>
    <n v="0"/>
    <n v="0"/>
  </r>
  <r>
    <x v="0"/>
    <d v="2018-09-18T00:00:00"/>
    <x v="189"/>
    <n v="1017"/>
    <n v="0"/>
    <n v="0"/>
    <n v="0"/>
    <x v="1"/>
    <n v="0"/>
    <n v="1017"/>
    <n v="0"/>
    <n v="0"/>
    <n v="0.45765"/>
    <n v="0"/>
    <n v="0"/>
    <n v="0"/>
    <n v="0"/>
    <n v="0"/>
    <n v="0.45765"/>
    <n v="0"/>
    <n v="0"/>
  </r>
  <r>
    <x v="0"/>
    <d v="2018-09-18T00:00:00"/>
    <x v="191"/>
    <n v="33205"/>
    <n v="0"/>
    <n v="6458"/>
    <n v="0"/>
    <x v="249"/>
    <n v="11599"/>
    <n v="6224"/>
    <n v="2906"/>
    <n v="0"/>
    <n v="17.979074999999998"/>
    <n v="0"/>
    <n v="4.0364000000000004"/>
    <n v="0"/>
    <n v="1.1043750000000001"/>
    <n v="5.9103500000000002"/>
    <n v="4.3492999999999995"/>
    <n v="0.58120000000000005"/>
    <n v="0"/>
  </r>
  <r>
    <x v="0"/>
    <d v="2018-09-18T00:00:00"/>
    <x v="192"/>
    <n v="31681"/>
    <n v="0"/>
    <n v="5603"/>
    <n v="8116"/>
    <x v="1"/>
    <n v="0"/>
    <n v="9650"/>
    <n v="0"/>
    <n v="0"/>
    <n v="14.501085999999999"/>
    <n v="0"/>
    <n v="3.4896500000000001"/>
    <n v="3.7278959999999999"/>
    <n v="0"/>
    <n v="0"/>
    <n v="4.9793000000000003"/>
    <n v="0"/>
    <n v="0"/>
  </r>
  <r>
    <x v="0"/>
    <d v="2018-09-18T00:00:00"/>
    <x v="704"/>
    <n v="1112"/>
    <n v="0"/>
    <n v="0"/>
    <n v="1112"/>
    <x v="1"/>
    <n v="0"/>
    <n v="0"/>
    <n v="0"/>
    <n v="0"/>
    <n v="0.38919999999999999"/>
    <n v="0"/>
    <n v="0"/>
    <n v="0.38919999999999999"/>
    <n v="0"/>
    <n v="0"/>
    <n v="0"/>
    <n v="0"/>
    <n v="0"/>
  </r>
  <r>
    <x v="0"/>
    <d v="2018-09-18T00:00:00"/>
    <x v="197"/>
    <n v="8948"/>
    <n v="0"/>
    <n v="0"/>
    <n v="0"/>
    <x v="250"/>
    <n v="0"/>
    <n v="3699"/>
    <n v="0"/>
    <n v="0"/>
    <n v="3.7601300000000002"/>
    <n v="0"/>
    <n v="0"/>
    <n v="0"/>
    <n v="2.0948000000000002"/>
    <n v="0"/>
    <n v="1.66455"/>
    <n v="0"/>
    <n v="0"/>
  </r>
  <r>
    <x v="0"/>
    <d v="2018-09-18T00:00:00"/>
    <x v="198"/>
    <n v="17132"/>
    <n v="0"/>
    <n v="0"/>
    <n v="0"/>
    <x v="251"/>
    <n v="4080"/>
    <n v="5698"/>
    <n v="0"/>
    <n v="0"/>
    <n v="7.7497000000000007"/>
    <n v="0"/>
    <n v="0"/>
    <n v="0"/>
    <n v="2.9416000000000002"/>
    <n v="2.2440000000000002"/>
    <n v="2.5640999999999998"/>
    <n v="0"/>
    <n v="0"/>
  </r>
  <r>
    <x v="0"/>
    <d v="2018-09-18T00:00:00"/>
    <x v="705"/>
    <n v="39"/>
    <n v="0"/>
    <n v="39"/>
    <n v="0"/>
    <x v="1"/>
    <n v="0"/>
    <n v="0"/>
    <n v="0"/>
    <n v="0"/>
    <n v="1.249755E-2"/>
    <n v="0"/>
    <n v="1.249755E-2"/>
    <n v="0"/>
    <n v="0"/>
    <n v="0"/>
    <n v="0"/>
    <n v="0"/>
    <n v="0"/>
  </r>
  <r>
    <x v="0"/>
    <d v="2018-09-18T00:00:00"/>
    <x v="331"/>
    <n v="8586"/>
    <n v="0"/>
    <n v="0"/>
    <n v="8586"/>
    <x v="1"/>
    <n v="0"/>
    <n v="0"/>
    <n v="0"/>
    <n v="0"/>
    <n v="1.5969959999999999"/>
    <n v="0"/>
    <n v="0"/>
    <n v="1.5969959999999999"/>
    <n v="0"/>
    <n v="0"/>
    <n v="0"/>
    <n v="0"/>
    <n v="0"/>
  </r>
  <r>
    <x v="0"/>
    <d v="2018-09-18T00:00:00"/>
    <x v="706"/>
    <n v="1012"/>
    <n v="511"/>
    <n v="0"/>
    <n v="0"/>
    <x v="1"/>
    <n v="0"/>
    <n v="0"/>
    <n v="0"/>
    <n v="501"/>
    <n v="0.38075000000000003"/>
    <n v="0.2555"/>
    <n v="0"/>
    <n v="0"/>
    <n v="0"/>
    <n v="0"/>
    <n v="0"/>
    <n v="0"/>
    <n v="0.12525"/>
  </r>
  <r>
    <x v="0"/>
    <d v="2018-09-18T00:00:00"/>
    <x v="514"/>
    <n v="9232"/>
    <n v="0"/>
    <n v="0"/>
    <n v="9232"/>
    <x v="1"/>
    <n v="0"/>
    <n v="0"/>
    <n v="0"/>
    <n v="0"/>
    <n v="3.2311999999999999"/>
    <n v="0"/>
    <n v="0"/>
    <n v="3.2311999999999999"/>
    <n v="0"/>
    <n v="0"/>
    <n v="0"/>
    <n v="0"/>
    <n v="0"/>
  </r>
  <r>
    <x v="0"/>
    <d v="2018-09-18T00:00:00"/>
    <x v="707"/>
    <n v="235"/>
    <n v="0"/>
    <n v="0"/>
    <n v="0"/>
    <x v="1"/>
    <n v="235"/>
    <n v="0"/>
    <n v="0"/>
    <n v="0"/>
    <n v="0.12925"/>
    <n v="0"/>
    <n v="0"/>
    <n v="0"/>
    <n v="0"/>
    <n v="0.12925"/>
    <n v="0"/>
    <n v="0"/>
    <n v="0"/>
  </r>
  <r>
    <x v="0"/>
    <d v="2018-09-18T00:00:00"/>
    <x v="708"/>
    <n v="2253"/>
    <n v="0"/>
    <n v="0"/>
    <n v="0"/>
    <x v="252"/>
    <n v="0"/>
    <n v="1214"/>
    <n v="522"/>
    <n v="0"/>
    <n v="0.85750000000000004"/>
    <n v="0"/>
    <n v="0"/>
    <n v="0"/>
    <n v="0.20680000000000001"/>
    <n v="0"/>
    <n v="0.54630000000000001"/>
    <n v="0.10440000000000001"/>
    <n v="0"/>
  </r>
  <r>
    <x v="0"/>
    <d v="2018-09-18T00:00:00"/>
    <x v="709"/>
    <n v="1584"/>
    <n v="0"/>
    <n v="0"/>
    <n v="0"/>
    <x v="253"/>
    <n v="0"/>
    <n v="731"/>
    <n v="426"/>
    <n v="0"/>
    <n v="0.58495000000000008"/>
    <n v="0"/>
    <n v="0"/>
    <n v="0"/>
    <n v="0.17080000000000001"/>
    <n v="0"/>
    <n v="0.32895000000000002"/>
    <n v="8.5199999999999998E-2"/>
    <n v="0"/>
  </r>
  <r>
    <x v="0"/>
    <d v="2018-09-18T00:00:00"/>
    <x v="611"/>
    <n v="5114"/>
    <n v="0"/>
    <n v="0"/>
    <n v="2443"/>
    <x v="1"/>
    <n v="1218"/>
    <n v="1453"/>
    <n v="0"/>
    <n v="0"/>
    <n v="2.1787999999999998"/>
    <n v="0"/>
    <n v="0"/>
    <n v="0.85504999999999998"/>
    <n v="0"/>
    <n v="0.66990000000000005"/>
    <n v="0.65385000000000004"/>
    <n v="0"/>
    <n v="0"/>
  </r>
  <r>
    <x v="0"/>
    <d v="2018-09-18T00:00:00"/>
    <x v="211"/>
    <n v="413"/>
    <n v="0"/>
    <n v="0"/>
    <n v="0"/>
    <x v="1"/>
    <n v="0"/>
    <n v="0"/>
    <n v="413"/>
    <n v="0"/>
    <n v="8.2600000000000007E-2"/>
    <n v="0"/>
    <n v="0"/>
    <n v="0"/>
    <n v="0"/>
    <n v="0"/>
    <n v="0"/>
    <n v="8.2600000000000007E-2"/>
    <n v="0"/>
  </r>
  <r>
    <x v="0"/>
    <d v="2018-09-18T00:00:00"/>
    <x v="612"/>
    <n v="1223"/>
    <n v="0"/>
    <n v="0"/>
    <n v="0"/>
    <x v="1"/>
    <n v="0"/>
    <n v="0"/>
    <n v="1223"/>
    <n v="0"/>
    <n v="0.24460000000000001"/>
    <n v="0"/>
    <n v="0"/>
    <n v="0"/>
    <n v="0"/>
    <n v="0"/>
    <n v="0"/>
    <n v="0.24460000000000001"/>
    <n v="0"/>
  </r>
  <r>
    <x v="0"/>
    <d v="2018-09-18T00:00:00"/>
    <x v="338"/>
    <n v="2362"/>
    <n v="0"/>
    <n v="0"/>
    <n v="0"/>
    <x v="162"/>
    <n v="0"/>
    <n v="0"/>
    <n v="0"/>
    <n v="0"/>
    <n v="0.94479999999999997"/>
    <n v="0"/>
    <n v="0"/>
    <n v="0"/>
    <n v="0.94479999999999997"/>
    <n v="0"/>
    <n v="0"/>
    <n v="0"/>
    <n v="0"/>
  </r>
  <r>
    <x v="0"/>
    <d v="2018-09-18T00:00:00"/>
    <x v="440"/>
    <n v="568"/>
    <n v="0"/>
    <n v="0"/>
    <n v="0"/>
    <x v="1"/>
    <n v="0"/>
    <n v="0"/>
    <n v="568"/>
    <n v="0"/>
    <n v="0.11360000000000001"/>
    <n v="0"/>
    <n v="0"/>
    <n v="0"/>
    <n v="0"/>
    <n v="0"/>
    <n v="0"/>
    <n v="0.11360000000000001"/>
    <n v="0"/>
  </r>
  <r>
    <x v="0"/>
    <d v="2018-09-18T00:00:00"/>
    <x v="214"/>
    <n v="193453"/>
    <n v="40826"/>
    <n v="58066"/>
    <n v="2260"/>
    <x v="1"/>
    <n v="0"/>
    <n v="51152"/>
    <n v="11068"/>
    <n v="1968"/>
    <n v="86.466555"/>
    <n v="20.256499999999999"/>
    <n v="29.1235"/>
    <n v="0.42036000000000001"/>
    <n v="0"/>
    <n v="0"/>
    <n v="22.216699999999996"/>
    <n v="2.2136"/>
    <n v="0.68880000000000008"/>
  </r>
  <r>
    <x v="0"/>
    <d v="2018-09-18T00:00:00"/>
    <x v="710"/>
    <n v="2041"/>
    <n v="0"/>
    <n v="0"/>
    <n v="0"/>
    <x v="1"/>
    <n v="0"/>
    <n v="0"/>
    <n v="2041"/>
    <n v="0"/>
    <n v="0.40820000000000001"/>
    <n v="0"/>
    <n v="0"/>
    <n v="0"/>
    <n v="0"/>
    <n v="0"/>
    <n v="0"/>
    <n v="0.40820000000000001"/>
    <n v="0"/>
  </r>
  <r>
    <x v="0"/>
    <d v="2018-09-18T00:00:00"/>
    <x v="614"/>
    <n v="405"/>
    <n v="405"/>
    <n v="0"/>
    <n v="0"/>
    <x v="1"/>
    <n v="0"/>
    <n v="0"/>
    <n v="0"/>
    <n v="0"/>
    <n v="0.20250000000000001"/>
    <n v="0.20250000000000001"/>
    <n v="0"/>
    <n v="0"/>
    <n v="0"/>
    <n v="0"/>
    <n v="0"/>
    <n v="0"/>
    <n v="0"/>
  </r>
  <r>
    <x v="0"/>
    <d v="2018-10-01T00:00:00"/>
    <x v="4"/>
    <n v="34874"/>
    <n v="11417"/>
    <n v="10128"/>
    <n v="5569"/>
    <x v="1"/>
    <n v="2373"/>
    <n v="5387"/>
    <n v="0"/>
    <n v="0"/>
    <n v="6.12486"/>
    <n v="2.5014500000000002"/>
    <n v="1.7724"/>
    <n v="0.72419999999999995"/>
    <n v="0"/>
    <n v="0.11286"/>
    <n v="1.0139499999999999"/>
    <n v="0"/>
    <n v="0"/>
  </r>
  <r>
    <x v="0"/>
    <d v="2018-10-01T00:00:00"/>
    <x v="615"/>
    <n v="601"/>
    <n v="601"/>
    <n v="0"/>
    <n v="0"/>
    <x v="1"/>
    <n v="0"/>
    <n v="0"/>
    <n v="0"/>
    <n v="0"/>
    <n v="0.15024999999999999"/>
    <n v="0.15024999999999999"/>
    <n v="0"/>
    <n v="0"/>
    <n v="0"/>
    <n v="0"/>
    <n v="0"/>
    <n v="0"/>
    <n v="0"/>
  </r>
  <r>
    <x v="0"/>
    <d v="2018-10-01T00:00:00"/>
    <x v="358"/>
    <n v="5429"/>
    <n v="4032"/>
    <n v="916"/>
    <n v="0"/>
    <x v="1"/>
    <n v="481"/>
    <n v="0"/>
    <n v="0"/>
    <n v="0"/>
    <n v="1.0089899999999998"/>
    <n v="0.80539999999999989"/>
    <n v="0.1603"/>
    <n v="0"/>
    <n v="0"/>
    <n v="4.3290000000000002E-2"/>
    <n v="0"/>
    <n v="0"/>
    <n v="0"/>
  </r>
  <r>
    <x v="0"/>
    <d v="2018-10-01T00:00:00"/>
    <x v="454"/>
    <n v="11286"/>
    <n v="0"/>
    <n v="0"/>
    <n v="0"/>
    <x v="1"/>
    <n v="0"/>
    <n v="11286"/>
    <n v="0"/>
    <n v="0"/>
    <n v="1.9704999999999999"/>
    <n v="0"/>
    <n v="0"/>
    <n v="0"/>
    <n v="0"/>
    <n v="0"/>
    <n v="1.9704999999999999"/>
    <n v="0"/>
    <n v="0"/>
  </r>
  <r>
    <x v="0"/>
    <d v="2018-10-01T00:00:00"/>
    <x v="28"/>
    <n v="3181"/>
    <n v="0"/>
    <n v="0"/>
    <n v="0"/>
    <x v="1"/>
    <n v="0"/>
    <n v="3181"/>
    <n v="0"/>
    <n v="0"/>
    <n v="0.6362000000000001"/>
    <n v="0"/>
    <n v="0"/>
    <n v="0"/>
    <n v="0"/>
    <n v="0"/>
    <n v="0.6362000000000001"/>
    <n v="0"/>
    <n v="0"/>
  </r>
  <r>
    <x v="0"/>
    <d v="2018-10-01T00:00:00"/>
    <x v="441"/>
    <n v="5319"/>
    <n v="0"/>
    <n v="4076"/>
    <n v="0"/>
    <x v="1"/>
    <n v="1243"/>
    <n v="0"/>
    <n v="0"/>
    <n v="0"/>
    <n v="0.93639515000000006"/>
    <n v="0"/>
    <n v="0.71330000000000005"/>
    <n v="0"/>
    <n v="0"/>
    <n v="0.22309514999999999"/>
    <n v="0"/>
    <n v="0"/>
    <n v="0"/>
  </r>
  <r>
    <x v="0"/>
    <d v="2018-10-01T00:00:00"/>
    <x v="667"/>
    <n v="10767"/>
    <n v="0"/>
    <n v="0"/>
    <n v="0"/>
    <x v="1"/>
    <n v="10767"/>
    <n v="0"/>
    <n v="0"/>
    <n v="0"/>
    <n v="0.49113000000000001"/>
    <n v="0"/>
    <n v="0"/>
    <n v="0"/>
    <n v="0"/>
    <n v="0.49113000000000001"/>
    <n v="0"/>
    <n v="0"/>
    <n v="0"/>
  </r>
  <r>
    <x v="0"/>
    <d v="2018-10-01T00:00:00"/>
    <x v="108"/>
    <n v="32842"/>
    <n v="7580"/>
    <n v="7740"/>
    <n v="8782"/>
    <x v="1"/>
    <n v="0"/>
    <n v="8740"/>
    <n v="0"/>
    <n v="0"/>
    <n v="6.3148000000000009"/>
    <n v="1.895"/>
    <n v="1.3545"/>
    <n v="1.3172999999999999"/>
    <n v="0"/>
    <n v="0"/>
    <n v="1.748"/>
    <n v="0"/>
    <n v="0"/>
  </r>
  <r>
    <x v="0"/>
    <d v="2018-10-01T00:00:00"/>
    <x v="122"/>
    <n v="4144"/>
    <n v="1894"/>
    <n v="1792"/>
    <n v="314"/>
    <x v="1"/>
    <n v="0"/>
    <n v="144"/>
    <n v="0"/>
    <n v="0"/>
    <n v="0.85119999999999985"/>
    <n v="0.47349999999999998"/>
    <n v="0.31359999999999999"/>
    <n v="4.2499999999999996E-2"/>
    <n v="0"/>
    <n v="0"/>
    <n v="2.1600000000000001E-2"/>
    <n v="0"/>
    <n v="0"/>
  </r>
  <r>
    <x v="0"/>
    <d v="2018-10-01T00:00:00"/>
    <x v="711"/>
    <n v="389"/>
    <n v="0"/>
    <n v="0"/>
    <n v="389"/>
    <x v="1"/>
    <n v="0"/>
    <n v="0"/>
    <n v="0"/>
    <n v="0"/>
    <n v="7.8694699999999992E-2"/>
    <n v="0"/>
    <n v="0"/>
    <n v="7.8694699999999992E-2"/>
    <n v="0"/>
    <n v="0"/>
    <n v="0"/>
    <n v="0"/>
    <n v="0"/>
  </r>
  <r>
    <x v="0"/>
    <d v="2018-10-01T00:00:00"/>
    <x v="414"/>
    <n v="26346"/>
    <n v="13313"/>
    <n v="0"/>
    <n v="0"/>
    <x v="1"/>
    <n v="0"/>
    <n v="0"/>
    <n v="0"/>
    <n v="0"/>
    <n v="4.3708900000000002"/>
    <n v="3.3282500000000002"/>
    <n v="0"/>
    <n v="0"/>
    <n v="0"/>
    <n v="0"/>
    <n v="0"/>
    <n v="0"/>
    <n v="0"/>
  </r>
  <r>
    <x v="0"/>
    <d v="2018-10-01T00:00:00"/>
    <x v="299"/>
    <n v="16218"/>
    <n v="2774"/>
    <n v="2762"/>
    <n v="2730"/>
    <x v="1"/>
    <n v="2816"/>
    <n v="2742"/>
    <n v="0"/>
    <n v="0"/>
    <n v="2.0969600000000002"/>
    <n v="0.41610000000000003"/>
    <n v="0.48335"/>
    <n v="0.34125"/>
    <n v="0"/>
    <n v="0.25344"/>
    <n v="0.4113"/>
    <n v="0"/>
    <n v="0"/>
  </r>
  <r>
    <x v="0"/>
    <d v="2018-10-01T00:00:00"/>
    <x v="616"/>
    <n v="1402"/>
    <n v="1402"/>
    <n v="0"/>
    <n v="0"/>
    <x v="1"/>
    <n v="0"/>
    <n v="0"/>
    <n v="0"/>
    <n v="0"/>
    <n v="0.35049999999999998"/>
    <n v="0.35049999999999998"/>
    <n v="0"/>
    <n v="0"/>
    <n v="0"/>
    <n v="0"/>
    <n v="0"/>
    <n v="0"/>
    <n v="0"/>
  </r>
  <r>
    <x v="0"/>
    <d v="2018-10-01T00:00:00"/>
    <x v="712"/>
    <n v="13727"/>
    <n v="0"/>
    <n v="0"/>
    <n v="0"/>
    <x v="1"/>
    <n v="7425"/>
    <n v="6302"/>
    <n v="0"/>
    <n v="0"/>
    <n v="1.45791"/>
    <n v="0"/>
    <n v="0"/>
    <n v="0"/>
    <n v="0"/>
    <n v="0.35405999999999999"/>
    <n v="1.10385"/>
    <n v="0"/>
    <n v="0"/>
  </r>
  <r>
    <x v="0"/>
    <d v="2018-10-01T00:00:00"/>
    <x v="191"/>
    <n v="39262"/>
    <n v="0"/>
    <n v="9748"/>
    <n v="10501"/>
    <x v="1"/>
    <n v="10106"/>
    <n v="8907"/>
    <n v="0"/>
    <n v="0"/>
    <n v="5.1353650000000002"/>
    <n v="0"/>
    <n v="1.7059"/>
    <n v="1.4776750000000001"/>
    <n v="0"/>
    <n v="0.38303999999999999"/>
    <n v="1.5687500000000001"/>
    <n v="0"/>
    <n v="0"/>
  </r>
  <r>
    <x v="0"/>
    <d v="2018-10-01T00:00:00"/>
    <x v="192"/>
    <n v="18588"/>
    <n v="0"/>
    <n v="10737"/>
    <n v="5824"/>
    <x v="1"/>
    <n v="0"/>
    <n v="2027"/>
    <n v="0"/>
    <n v="0"/>
    <n v="3.085925"/>
    <n v="0"/>
    <n v="1.8789750000000001"/>
    <n v="0.80154999999999998"/>
    <n v="0"/>
    <n v="0"/>
    <n v="0.40539999999999998"/>
    <n v="0"/>
    <n v="0"/>
  </r>
  <r>
    <x v="0"/>
    <d v="2018-10-01T00:00:00"/>
    <x v="713"/>
    <n v="493"/>
    <n v="0"/>
    <n v="0"/>
    <n v="0"/>
    <x v="1"/>
    <n v="493"/>
    <n v="0"/>
    <n v="0"/>
    <n v="0"/>
    <n v="0"/>
    <n v="0"/>
    <n v="0"/>
    <n v="0"/>
    <n v="0"/>
    <n v="0"/>
    <n v="0"/>
    <n v="0"/>
    <n v="0"/>
  </r>
  <r>
    <x v="0"/>
    <d v="2018-10-01T00:00:00"/>
    <x v="714"/>
    <n v="1060"/>
    <n v="1060"/>
    <n v="0"/>
    <n v="0"/>
    <x v="1"/>
    <n v="0"/>
    <n v="0"/>
    <n v="0"/>
    <n v="0"/>
    <n v="0.23966599999999999"/>
    <n v="0.23966599999999999"/>
    <n v="0"/>
    <n v="0"/>
    <n v="0"/>
    <n v="0"/>
    <n v="0"/>
    <n v="0"/>
    <n v="0"/>
  </r>
  <r>
    <x v="0"/>
    <d v="2018-10-01T00:00:00"/>
    <x v="214"/>
    <n v="5059"/>
    <n v="2427"/>
    <n v="2632"/>
    <n v="0"/>
    <x v="1"/>
    <n v="0"/>
    <n v="0"/>
    <n v="0"/>
    <n v="0"/>
    <n v="1.06735"/>
    <n v="0.60675000000000001"/>
    <n v="0.46060000000000001"/>
    <n v="0"/>
    <n v="0"/>
    <n v="0"/>
    <n v="0"/>
    <n v="0"/>
    <n v="0"/>
  </r>
  <r>
    <x v="0"/>
    <d v="2018-10-18T00:00:00"/>
    <x v="715"/>
    <n v="624"/>
    <n v="0"/>
    <n v="0"/>
    <n v="624"/>
    <x v="1"/>
    <n v="0"/>
    <n v="0"/>
    <n v="0"/>
    <n v="0"/>
    <n v="0.21840000000000001"/>
    <n v="0"/>
    <n v="0"/>
    <n v="0.21840000000000001"/>
    <n v="0"/>
    <n v="0"/>
    <n v="0"/>
    <n v="0"/>
    <n v="0"/>
  </r>
  <r>
    <x v="0"/>
    <d v="2018-10-18T00:00:00"/>
    <x v="443"/>
    <n v="4938"/>
    <n v="0"/>
    <n v="0"/>
    <n v="2192"/>
    <x v="1"/>
    <n v="0"/>
    <n v="1411"/>
    <n v="1335"/>
    <n v="0"/>
    <n v="1.6691500000000001"/>
    <n v="0"/>
    <n v="0"/>
    <n v="0.76719999999999999"/>
    <n v="0"/>
    <n v="0"/>
    <n v="0.63495000000000001"/>
    <n v="0.26700000000000002"/>
    <n v="0"/>
  </r>
  <r>
    <x v="0"/>
    <d v="2018-10-18T00:00:00"/>
    <x v="218"/>
    <n v="100"/>
    <n v="0"/>
    <n v="0"/>
    <n v="0"/>
    <x v="254"/>
    <n v="0"/>
    <n v="0"/>
    <n v="0"/>
    <n v="0"/>
    <n v="0.04"/>
    <n v="0"/>
    <n v="0"/>
    <n v="0"/>
    <n v="0.04"/>
    <n v="0"/>
    <n v="0"/>
    <n v="0"/>
    <n v="0"/>
  </r>
  <r>
    <x v="0"/>
    <d v="2018-10-18T00:00:00"/>
    <x v="716"/>
    <n v="1335"/>
    <n v="0"/>
    <n v="0"/>
    <n v="0"/>
    <x v="129"/>
    <n v="0"/>
    <n v="0"/>
    <n v="0"/>
    <n v="0"/>
    <n v="0.53400000000000003"/>
    <n v="0"/>
    <n v="0"/>
    <n v="0"/>
    <n v="0.53400000000000003"/>
    <n v="0"/>
    <n v="0"/>
    <n v="0"/>
    <n v="0"/>
  </r>
  <r>
    <x v="0"/>
    <d v="2018-10-18T00:00:00"/>
    <x v="717"/>
    <n v="8962"/>
    <n v="0"/>
    <n v="0"/>
    <n v="0"/>
    <x v="255"/>
    <n v="0"/>
    <n v="0"/>
    <n v="0"/>
    <n v="0"/>
    <n v="3.5848"/>
    <n v="0"/>
    <n v="0"/>
    <n v="0"/>
    <n v="3.5848"/>
    <n v="0"/>
    <n v="0"/>
    <n v="0"/>
    <n v="0"/>
  </r>
  <r>
    <x v="0"/>
    <d v="2018-10-18T00:00:00"/>
    <x v="718"/>
    <n v="5272"/>
    <n v="0"/>
    <n v="0"/>
    <n v="0"/>
    <x v="1"/>
    <n v="0"/>
    <n v="0"/>
    <n v="5272"/>
    <n v="0"/>
    <n v="1.0544"/>
    <n v="0"/>
    <n v="0"/>
    <n v="0"/>
    <n v="0"/>
    <n v="0"/>
    <n v="0"/>
    <n v="1.0544"/>
    <n v="0"/>
  </r>
  <r>
    <x v="0"/>
    <d v="2018-10-18T00:00:00"/>
    <x v="345"/>
    <n v="43636"/>
    <n v="12453"/>
    <n v="9629"/>
    <n v="4739"/>
    <x v="1"/>
    <n v="4727"/>
    <n v="3741"/>
    <n v="0"/>
    <n v="0"/>
    <n v="16.826304999999998"/>
    <n v="4.2084000000000001"/>
    <n v="3.8661500000000002"/>
    <n v="1.18475"/>
    <n v="0"/>
    <n v="2.59985"/>
    <n v="1.6834499999999999"/>
    <n v="0"/>
    <n v="0"/>
  </r>
  <r>
    <x v="0"/>
    <d v="2018-10-18T00:00:00"/>
    <x v="2"/>
    <n v="2256"/>
    <n v="0"/>
    <n v="1507"/>
    <n v="0"/>
    <x v="1"/>
    <n v="0"/>
    <n v="749"/>
    <n v="0"/>
    <n v="0"/>
    <n v="1.1658999999999999"/>
    <n v="0"/>
    <n v="0.82884999999999998"/>
    <n v="0"/>
    <n v="0"/>
    <n v="0"/>
    <n v="0.33705000000000002"/>
    <n v="0"/>
    <n v="0"/>
  </r>
  <r>
    <x v="0"/>
    <d v="2018-10-18T00:00:00"/>
    <x v="3"/>
    <n v="11137"/>
    <n v="2803"/>
    <n v="1925"/>
    <n v="1823"/>
    <x v="1"/>
    <n v="1716"/>
    <n v="706"/>
    <n v="2164"/>
    <n v="0"/>
    <n v="3.6511"/>
    <n v="1.3093999999999999"/>
    <n v="0.48125000000000001"/>
    <n v="0.63805000000000001"/>
    <n v="0"/>
    <n v="0.47189999999999999"/>
    <n v="0.31769999999999998"/>
    <n v="0.43280000000000002"/>
    <n v="0"/>
  </r>
  <r>
    <x v="0"/>
    <d v="2018-10-18T00:00:00"/>
    <x v="619"/>
    <n v="28783"/>
    <n v="0"/>
    <n v="4587"/>
    <n v="7671"/>
    <x v="1"/>
    <n v="1584"/>
    <n v="5752"/>
    <n v="2039"/>
    <n v="3477"/>
    <n v="7.3711790000000006"/>
    <n v="0"/>
    <n v="1.8325500000000001"/>
    <n v="1.7965340000000001"/>
    <n v="0"/>
    <n v="0.39600000000000002"/>
    <n v="1.4825999999999999"/>
    <n v="0.4078"/>
    <n v="1.21695"/>
  </r>
  <r>
    <x v="0"/>
    <d v="2018-10-18T00:00:00"/>
    <x v="523"/>
    <n v="1368"/>
    <n v="0"/>
    <n v="0"/>
    <n v="654"/>
    <x v="256"/>
    <n v="0"/>
    <n v="0"/>
    <n v="0"/>
    <n v="0"/>
    <n v="0.51449999999999996"/>
    <n v="0"/>
    <n v="0"/>
    <n v="0.22889999999999999"/>
    <n v="0.28560000000000002"/>
    <n v="0"/>
    <n v="0"/>
    <n v="0"/>
    <n v="0"/>
  </r>
  <r>
    <x v="0"/>
    <d v="2018-10-18T00:00:00"/>
    <x v="346"/>
    <n v="908"/>
    <n v="0"/>
    <n v="0"/>
    <n v="0"/>
    <x v="1"/>
    <n v="0"/>
    <n v="908"/>
    <n v="0"/>
    <n v="0"/>
    <n v="0.40860000000000002"/>
    <n v="0"/>
    <n v="0"/>
    <n v="0"/>
    <n v="0"/>
    <n v="0"/>
    <n v="0.40860000000000002"/>
    <n v="0"/>
    <n v="0"/>
  </r>
  <r>
    <x v="0"/>
    <d v="2018-10-18T00:00:00"/>
    <x v="719"/>
    <n v="866"/>
    <n v="0"/>
    <n v="0"/>
    <n v="0"/>
    <x v="1"/>
    <n v="0"/>
    <n v="0"/>
    <n v="866"/>
    <n v="0"/>
    <n v="0.17319999999999999"/>
    <n v="0"/>
    <n v="0"/>
    <n v="0"/>
    <n v="0"/>
    <n v="0"/>
    <n v="0"/>
    <n v="0.17319999999999999"/>
    <n v="0"/>
  </r>
  <r>
    <x v="0"/>
    <d v="2018-10-18T00:00:00"/>
    <x v="447"/>
    <n v="8932"/>
    <n v="2300"/>
    <n v="2360"/>
    <n v="876"/>
    <x v="1"/>
    <n v="1632"/>
    <n v="624"/>
    <n v="1140"/>
    <n v="0"/>
    <n v="3.3311999999999999"/>
    <n v="1.0347999999999999"/>
    <n v="0.94070000000000009"/>
    <n v="0.219"/>
    <n v="0"/>
    <n v="0.62790000000000001"/>
    <n v="0.28079999999999999"/>
    <n v="0.22800000000000001"/>
    <n v="0"/>
  </r>
  <r>
    <x v="0"/>
    <d v="2018-10-18T00:00:00"/>
    <x v="4"/>
    <n v="166953"/>
    <n v="31150"/>
    <n v="23819"/>
    <n v="20707"/>
    <x v="257"/>
    <n v="31620"/>
    <n v="21252"/>
    <n v="2743"/>
    <n v="0"/>
    <n v="84.100655000000003"/>
    <n v="18.93085"/>
    <n v="17.269849999999998"/>
    <n v="10.333449999999999"/>
    <n v="3.4859049999999998"/>
    <n v="15.680299999999999"/>
    <n v="11.3636"/>
    <n v="0.54859999999999998"/>
    <n v="0"/>
  </r>
  <r>
    <x v="0"/>
    <d v="2018-10-18T00:00:00"/>
    <x v="720"/>
    <n v="22026"/>
    <n v="6849"/>
    <n v="2122"/>
    <n v="6092"/>
    <x v="1"/>
    <n v="1247"/>
    <n v="1979"/>
    <n v="0"/>
    <n v="0"/>
    <n v="9.6220220000000012"/>
    <n v="3.2298"/>
    <n v="1.1671"/>
    <n v="1.593372"/>
    <n v="0"/>
    <n v="0.68584999999999996"/>
    <n v="0.89054999999999995"/>
    <n v="0"/>
    <n v="0"/>
  </r>
  <r>
    <x v="0"/>
    <d v="2018-10-18T00:00:00"/>
    <x v="6"/>
    <n v="7906"/>
    <n v="3168"/>
    <n v="387"/>
    <n v="4351"/>
    <x v="1"/>
    <n v="0"/>
    <n v="0"/>
    <n v="0"/>
    <n v="0"/>
    <n v="2.0466479999999998"/>
    <n v="0.95040000000000002"/>
    <n v="0.21285000000000001"/>
    <n v="0.88339800000000002"/>
    <n v="0"/>
    <n v="0"/>
    <n v="0"/>
    <n v="0"/>
    <n v="0"/>
  </r>
  <r>
    <x v="0"/>
    <d v="2018-10-18T00:00:00"/>
    <x v="721"/>
    <n v="23956"/>
    <n v="1325"/>
    <n v="0"/>
    <n v="0"/>
    <x v="1"/>
    <n v="0"/>
    <n v="0"/>
    <n v="12053"/>
    <n v="6177"/>
    <n v="5.4662350000000002"/>
    <n v="0.66249999999999998"/>
    <n v="0"/>
    <n v="0"/>
    <n v="0"/>
    <n v="0"/>
    <n v="0"/>
    <n v="2.4106000000000001"/>
    <n v="1.6832499999999999"/>
  </r>
  <r>
    <x v="0"/>
    <d v="2018-10-18T00:00:00"/>
    <x v="221"/>
    <n v="23488"/>
    <n v="0"/>
    <n v="29"/>
    <n v="0"/>
    <x v="1"/>
    <n v="9860"/>
    <n v="13599"/>
    <n v="0"/>
    <n v="0"/>
    <n v="10.31915"/>
    <n v="0"/>
    <n v="2.4649999999999998E-2"/>
    <n v="0"/>
    <n v="0"/>
    <n v="4.7654999999999994"/>
    <n v="5.5289999999999999"/>
    <n v="0"/>
    <n v="0"/>
  </r>
  <r>
    <x v="0"/>
    <d v="2018-10-18T00:00:00"/>
    <x v="9"/>
    <n v="2437"/>
    <n v="0"/>
    <n v="0"/>
    <n v="0"/>
    <x v="258"/>
    <n v="0"/>
    <n v="1228"/>
    <n v="0"/>
    <n v="0"/>
    <n v="1.6199750000000002"/>
    <n v="0"/>
    <n v="0"/>
    <n v="0"/>
    <n v="0.45337499999999997"/>
    <n v="0"/>
    <n v="1.1666000000000001"/>
    <n v="0"/>
    <n v="0"/>
  </r>
  <r>
    <x v="0"/>
    <d v="2018-10-18T00:00:00"/>
    <x v="722"/>
    <n v="1049"/>
    <n v="0"/>
    <n v="0"/>
    <n v="0"/>
    <x v="1"/>
    <n v="0"/>
    <n v="0"/>
    <n v="1049"/>
    <n v="0"/>
    <n v="0.20979999999999999"/>
    <n v="0"/>
    <n v="0"/>
    <n v="0"/>
    <n v="0"/>
    <n v="0"/>
    <n v="0"/>
    <n v="0.20979999999999999"/>
    <n v="0"/>
  </r>
  <r>
    <x v="0"/>
    <d v="2018-10-18T00:00:00"/>
    <x v="348"/>
    <n v="3488"/>
    <n v="3488"/>
    <n v="0"/>
    <n v="0"/>
    <x v="1"/>
    <n v="0"/>
    <n v="0"/>
    <n v="0"/>
    <n v="0"/>
    <n v="2.9647999999999999"/>
    <n v="2.9647999999999999"/>
    <n v="0"/>
    <n v="0"/>
    <n v="0"/>
    <n v="0"/>
    <n v="0"/>
    <n v="0"/>
    <n v="0"/>
  </r>
  <r>
    <x v="0"/>
    <d v="2018-10-18T00:00:00"/>
    <x v="10"/>
    <n v="36829"/>
    <n v="11401"/>
    <n v="7399"/>
    <n v="11345"/>
    <x v="1"/>
    <n v="3679"/>
    <n v="3005"/>
    <n v="0"/>
    <n v="0"/>
    <n v="14.612499999999999"/>
    <n v="4.5938999999999997"/>
    <n v="4.0694499999999998"/>
    <n v="3.6771499999999997"/>
    <n v="0"/>
    <n v="0.91974999999999996"/>
    <n v="1.35225"/>
    <n v="0"/>
    <n v="0"/>
  </r>
  <r>
    <x v="0"/>
    <d v="2018-10-18T00:00:00"/>
    <x v="723"/>
    <n v="4454"/>
    <n v="0"/>
    <n v="0"/>
    <n v="2102"/>
    <x v="1"/>
    <n v="0"/>
    <n v="2352"/>
    <n v="0"/>
    <n v="0"/>
    <n v="1.7941"/>
    <n v="0"/>
    <n v="0"/>
    <n v="0.73570000000000002"/>
    <n v="0"/>
    <n v="0"/>
    <n v="1.0584"/>
    <n v="0"/>
    <n v="0"/>
  </r>
  <r>
    <x v="0"/>
    <d v="2018-10-18T00:00:00"/>
    <x v="12"/>
    <n v="14005"/>
    <n v="14005"/>
    <n v="0"/>
    <n v="0"/>
    <x v="1"/>
    <n v="0"/>
    <n v="0"/>
    <n v="0"/>
    <n v="0"/>
    <n v="7.0025000000000004"/>
    <n v="7.0025000000000004"/>
    <n v="0"/>
    <n v="0"/>
    <n v="0"/>
    <n v="0"/>
    <n v="0"/>
    <n v="0"/>
    <n v="0"/>
  </r>
  <r>
    <x v="0"/>
    <d v="2018-10-18T00:00:00"/>
    <x v="13"/>
    <n v="301"/>
    <n v="301"/>
    <n v="0"/>
    <n v="0"/>
    <x v="1"/>
    <n v="0"/>
    <n v="0"/>
    <n v="0"/>
    <n v="0"/>
    <n v="0.15049999999999999"/>
    <n v="0.15049999999999999"/>
    <n v="0"/>
    <n v="0"/>
    <n v="0"/>
    <n v="0"/>
    <n v="0"/>
    <n v="0"/>
    <n v="0"/>
  </r>
  <r>
    <x v="0"/>
    <d v="2018-10-18T00:00:00"/>
    <x v="615"/>
    <n v="2140"/>
    <n v="0"/>
    <n v="0"/>
    <n v="0"/>
    <x v="1"/>
    <n v="0"/>
    <n v="2140"/>
    <n v="0"/>
    <n v="0"/>
    <n v="0.93419999999999992"/>
    <n v="0"/>
    <n v="0"/>
    <n v="0"/>
    <n v="0"/>
    <n v="0"/>
    <n v="0.93419999999999992"/>
    <n v="0"/>
    <n v="0"/>
  </r>
  <r>
    <x v="0"/>
    <d v="2018-10-18T00:00:00"/>
    <x v="351"/>
    <n v="50"/>
    <n v="0"/>
    <n v="0"/>
    <n v="0"/>
    <x v="1"/>
    <n v="50"/>
    <n v="0"/>
    <n v="0"/>
    <n v="0"/>
    <n v="2.75E-2"/>
    <n v="0"/>
    <n v="0"/>
    <n v="0"/>
    <n v="0"/>
    <n v="2.75E-2"/>
    <n v="0"/>
    <n v="0"/>
    <n v="0"/>
  </r>
  <r>
    <x v="0"/>
    <d v="2018-10-18T00:00:00"/>
    <x v="724"/>
    <n v="1052"/>
    <n v="0"/>
    <n v="0"/>
    <n v="368"/>
    <x v="259"/>
    <n v="0"/>
    <n v="0"/>
    <n v="0"/>
    <n v="0"/>
    <n v="0.40239999999999998"/>
    <n v="0"/>
    <n v="0"/>
    <n v="0.1288"/>
    <n v="0.27360000000000001"/>
    <n v="0"/>
    <n v="0"/>
    <n v="0"/>
    <n v="0"/>
  </r>
  <r>
    <x v="0"/>
    <d v="2018-10-18T00:00:00"/>
    <x v="725"/>
    <n v="1914"/>
    <n v="0"/>
    <n v="0"/>
    <n v="0"/>
    <x v="1"/>
    <n v="1914"/>
    <n v="0"/>
    <n v="0"/>
    <n v="0"/>
    <n v="1.0527"/>
    <n v="0"/>
    <n v="0"/>
    <n v="0"/>
    <n v="0"/>
    <n v="1.0527"/>
    <n v="0"/>
    <n v="0"/>
    <n v="0"/>
  </r>
  <r>
    <x v="0"/>
    <d v="2018-10-18T00:00:00"/>
    <x v="621"/>
    <n v="1090"/>
    <n v="0"/>
    <n v="0"/>
    <n v="0"/>
    <x v="260"/>
    <n v="0"/>
    <n v="0"/>
    <n v="0"/>
    <n v="0"/>
    <n v="0.436"/>
    <n v="0"/>
    <n v="0"/>
    <n v="0"/>
    <n v="0.436"/>
    <n v="0"/>
    <n v="0"/>
    <n v="0"/>
    <n v="0"/>
  </r>
  <r>
    <x v="0"/>
    <d v="2018-10-18T00:00:00"/>
    <x v="726"/>
    <n v="311"/>
    <n v="0"/>
    <n v="0"/>
    <n v="0"/>
    <x v="1"/>
    <n v="0"/>
    <n v="0"/>
    <n v="0"/>
    <n v="311"/>
    <n v="1.3746199999999998E-2"/>
    <n v="0"/>
    <n v="0"/>
    <n v="0"/>
    <n v="0"/>
    <n v="0"/>
    <n v="0"/>
    <n v="0"/>
    <n v="1.3746199999999998E-2"/>
  </r>
  <r>
    <x v="0"/>
    <d v="2018-10-18T00:00:00"/>
    <x v="727"/>
    <n v="1313"/>
    <n v="0"/>
    <n v="0"/>
    <n v="0"/>
    <x v="1"/>
    <n v="0"/>
    <n v="0"/>
    <n v="0"/>
    <n v="1313"/>
    <n v="5.8034599999999992E-2"/>
    <n v="0"/>
    <n v="0"/>
    <n v="0"/>
    <n v="0"/>
    <n v="0"/>
    <n v="0"/>
    <n v="0"/>
    <n v="5.8034599999999992E-2"/>
  </r>
  <r>
    <x v="0"/>
    <d v="2018-10-18T00:00:00"/>
    <x v="728"/>
    <n v="386"/>
    <n v="0"/>
    <n v="0"/>
    <n v="0"/>
    <x v="1"/>
    <n v="0"/>
    <n v="386"/>
    <n v="0"/>
    <n v="0"/>
    <n v="0.17369999999999999"/>
    <n v="0"/>
    <n v="0"/>
    <n v="0"/>
    <n v="0"/>
    <n v="0"/>
    <n v="0.17369999999999999"/>
    <n v="0"/>
    <n v="0"/>
  </r>
  <r>
    <x v="0"/>
    <d v="2018-10-18T00:00:00"/>
    <x v="355"/>
    <n v="3894"/>
    <n v="0"/>
    <n v="0"/>
    <n v="3894"/>
    <x v="1"/>
    <n v="0"/>
    <n v="0"/>
    <n v="0"/>
    <n v="0"/>
    <n v="2.1572279999999999"/>
    <n v="0"/>
    <n v="0"/>
    <n v="2.1572279999999999"/>
    <n v="0"/>
    <n v="0"/>
    <n v="0"/>
    <n v="0"/>
    <n v="0"/>
  </r>
  <r>
    <x v="0"/>
    <d v="2018-10-18T00:00:00"/>
    <x v="729"/>
    <n v="722"/>
    <n v="0"/>
    <n v="0"/>
    <n v="722"/>
    <x v="1"/>
    <n v="0"/>
    <n v="0"/>
    <n v="0"/>
    <n v="0"/>
    <n v="0.25269999999999998"/>
    <n v="0"/>
    <n v="0"/>
    <n v="0.25269999999999998"/>
    <n v="0"/>
    <n v="0"/>
    <n v="0"/>
    <n v="0"/>
    <n v="0"/>
  </r>
  <r>
    <x v="0"/>
    <d v="2018-10-18T00:00:00"/>
    <x v="730"/>
    <n v="4986"/>
    <n v="0"/>
    <n v="0"/>
    <n v="4986"/>
    <x v="1"/>
    <n v="0"/>
    <n v="0"/>
    <n v="0"/>
    <n v="0"/>
    <n v="1.7451000000000001"/>
    <n v="0"/>
    <n v="0"/>
    <n v="1.7451000000000001"/>
    <n v="0"/>
    <n v="0"/>
    <n v="0"/>
    <n v="0"/>
    <n v="0"/>
  </r>
  <r>
    <x v="0"/>
    <d v="2018-10-18T00:00:00"/>
    <x v="731"/>
    <n v="439"/>
    <n v="0"/>
    <n v="0"/>
    <n v="0"/>
    <x v="1"/>
    <n v="0"/>
    <n v="0"/>
    <n v="0"/>
    <n v="439"/>
    <n v="0.10975"/>
    <n v="0"/>
    <n v="0"/>
    <n v="0"/>
    <n v="0"/>
    <n v="0"/>
    <n v="0"/>
    <n v="0"/>
    <n v="0.10975"/>
  </r>
  <r>
    <x v="0"/>
    <d v="2018-10-18T00:00:00"/>
    <x v="358"/>
    <n v="16079"/>
    <n v="9154"/>
    <n v="3808"/>
    <n v="0"/>
    <x v="1"/>
    <n v="3117"/>
    <n v="0"/>
    <n v="0"/>
    <n v="0"/>
    <n v="8.385749999999998"/>
    <n v="4.577"/>
    <n v="2.0944000000000003"/>
    <n v="0"/>
    <n v="0"/>
    <n v="1.71435"/>
    <n v="0"/>
    <n v="0"/>
    <n v="0"/>
  </r>
  <r>
    <x v="0"/>
    <d v="2018-10-18T00:00:00"/>
    <x v="534"/>
    <n v="18770"/>
    <n v="0"/>
    <n v="0"/>
    <n v="4103"/>
    <x v="261"/>
    <n v="0"/>
    <n v="4806"/>
    <n v="5093"/>
    <n v="0"/>
    <n v="6.5245500000000005"/>
    <n v="0"/>
    <n v="0"/>
    <n v="1.43605"/>
    <n v="1.9072"/>
    <n v="0"/>
    <n v="2.1627000000000001"/>
    <n v="1.0185999999999999"/>
    <n v="0"/>
  </r>
  <r>
    <x v="0"/>
    <d v="2018-10-18T00:00:00"/>
    <x v="732"/>
    <n v="60287"/>
    <n v="14538"/>
    <n v="11075"/>
    <n v="10952"/>
    <x v="1"/>
    <n v="0"/>
    <n v="11876"/>
    <n v="0"/>
    <n v="11846"/>
    <n v="25.499150000000004"/>
    <n v="7.2690000000000001"/>
    <n v="6.0912499999999996"/>
    <n v="3.8332000000000002"/>
    <n v="0"/>
    <n v="0"/>
    <n v="5.3441999999999998"/>
    <n v="0"/>
    <n v="2.9615"/>
  </r>
  <r>
    <x v="0"/>
    <d v="2018-10-18T00:00:00"/>
    <x v="359"/>
    <n v="310"/>
    <n v="163"/>
    <n v="0"/>
    <n v="0"/>
    <x v="1"/>
    <n v="0"/>
    <n v="0"/>
    <n v="0"/>
    <n v="147"/>
    <n v="0.11824999999999999"/>
    <n v="8.1500000000000003E-2"/>
    <n v="0"/>
    <n v="0"/>
    <n v="0"/>
    <n v="0"/>
    <n v="0"/>
    <n v="0"/>
    <n v="3.6749999999999998E-2"/>
  </r>
  <r>
    <x v="0"/>
    <d v="2018-10-18T00:00:00"/>
    <x v="361"/>
    <n v="175"/>
    <n v="0"/>
    <n v="175"/>
    <n v="0"/>
    <x v="1"/>
    <n v="0"/>
    <n v="0"/>
    <n v="0"/>
    <n v="0"/>
    <n v="9.6250000000000002E-2"/>
    <n v="0"/>
    <n v="9.6250000000000002E-2"/>
    <n v="0"/>
    <n v="0"/>
    <n v="0"/>
    <n v="0"/>
    <n v="0"/>
    <n v="0"/>
  </r>
  <r>
    <x v="0"/>
    <d v="2018-10-18T00:00:00"/>
    <x v="733"/>
    <n v="4861"/>
    <n v="0"/>
    <n v="0"/>
    <n v="0"/>
    <x v="1"/>
    <n v="0"/>
    <n v="0"/>
    <n v="4861"/>
    <n v="0"/>
    <n v="0.97219999999999995"/>
    <n v="0"/>
    <n v="0"/>
    <n v="0"/>
    <n v="0"/>
    <n v="0"/>
    <n v="0"/>
    <n v="0.97219999999999995"/>
    <n v="0"/>
  </r>
  <r>
    <x v="0"/>
    <d v="2018-10-18T00:00:00"/>
    <x v="632"/>
    <n v="8271"/>
    <n v="0"/>
    <n v="209"/>
    <n v="3943"/>
    <x v="1"/>
    <n v="0"/>
    <n v="0"/>
    <n v="0"/>
    <n v="4119"/>
    <n v="2.52475"/>
    <n v="0"/>
    <n v="0.11495"/>
    <n v="1.38005"/>
    <n v="0"/>
    <n v="0"/>
    <n v="0"/>
    <n v="0"/>
    <n v="1.0297499999999999"/>
  </r>
  <r>
    <x v="0"/>
    <d v="2018-10-18T00:00:00"/>
    <x v="26"/>
    <n v="68453"/>
    <n v="21246"/>
    <n v="9458"/>
    <n v="17732"/>
    <x v="262"/>
    <n v="3837"/>
    <n v="4272"/>
    <n v="1119"/>
    <n v="0"/>
    <n v="35.595586999999995"/>
    <n v="12.839200000000002"/>
    <n v="6.5888"/>
    <n v="9.6469120000000004"/>
    <n v="1.3168"/>
    <n v="1.055175"/>
    <n v="0.96330000000000005"/>
    <n v="0.2238"/>
    <n v="0"/>
  </r>
  <r>
    <x v="0"/>
    <d v="2018-10-18T00:00:00"/>
    <x v="454"/>
    <n v="78725"/>
    <n v="1949"/>
    <n v="0"/>
    <n v="0"/>
    <x v="1"/>
    <n v="0"/>
    <n v="64135"/>
    <n v="0"/>
    <n v="0"/>
    <n v="37.826284999999999"/>
    <n v="1.9490000000000001"/>
    <n v="0"/>
    <n v="0"/>
    <n v="0"/>
    <n v="0"/>
    <n v="28.542549999999999"/>
    <n v="0"/>
    <n v="0"/>
  </r>
  <r>
    <x v="0"/>
    <d v="2018-10-18T00:00:00"/>
    <x v="734"/>
    <n v="1689"/>
    <n v="0"/>
    <n v="0"/>
    <n v="0"/>
    <x v="1"/>
    <n v="0"/>
    <n v="1689"/>
    <n v="0"/>
    <n v="0"/>
    <n v="0.76005"/>
    <n v="0"/>
    <n v="0"/>
    <n v="0"/>
    <n v="0"/>
    <n v="0"/>
    <n v="0.76005"/>
    <n v="0"/>
    <n v="0"/>
  </r>
  <r>
    <x v="0"/>
    <d v="2018-10-18T00:00:00"/>
    <x v="27"/>
    <n v="21381"/>
    <n v="4437"/>
    <n v="4281"/>
    <n v="1239"/>
    <x v="263"/>
    <n v="989"/>
    <n v="3801"/>
    <n v="1590"/>
    <n v="0"/>
    <n v="9.5967000000000002"/>
    <n v="2.2185000000000001"/>
    <n v="2.3545500000000001"/>
    <n v="0.43364999999999998"/>
    <n v="2.0175999999999998"/>
    <n v="0.54395000000000004"/>
    <n v="1.71045"/>
    <n v="0.318"/>
    <n v="0"/>
  </r>
  <r>
    <x v="0"/>
    <d v="2018-10-18T00:00:00"/>
    <x v="28"/>
    <n v="14291"/>
    <n v="0"/>
    <n v="0"/>
    <n v="2999"/>
    <x v="264"/>
    <n v="0"/>
    <n v="4119"/>
    <n v="4027"/>
    <n v="0"/>
    <n v="4.9669999999999996"/>
    <n v="0"/>
    <n v="0"/>
    <n v="1.04965"/>
    <n v="1.2584"/>
    <n v="0"/>
    <n v="1.85355"/>
    <n v="0.8054"/>
    <n v="0"/>
  </r>
  <r>
    <x v="0"/>
    <d v="2018-10-18T00:00:00"/>
    <x v="455"/>
    <n v="12661"/>
    <n v="0"/>
    <n v="0"/>
    <n v="3450"/>
    <x v="265"/>
    <n v="0"/>
    <n v="0"/>
    <n v="4337"/>
    <n v="0"/>
    <n v="4.0244999999999997"/>
    <n v="0"/>
    <n v="0"/>
    <n v="1.2075"/>
    <n v="1.9496"/>
    <n v="0"/>
    <n v="0"/>
    <n v="0.86739999999999995"/>
    <n v="0"/>
  </r>
  <r>
    <x v="0"/>
    <d v="2018-10-18T00:00:00"/>
    <x v="735"/>
    <n v="11581"/>
    <n v="0"/>
    <n v="0"/>
    <n v="2159"/>
    <x v="266"/>
    <n v="0"/>
    <n v="2273"/>
    <n v="2640"/>
    <n v="2303"/>
    <n v="3.7646499999999996"/>
    <n v="0"/>
    <n v="0"/>
    <n v="0.75565000000000004"/>
    <n v="0.88239999999999996"/>
    <n v="0"/>
    <n v="1.02285"/>
    <n v="0.52800000000000002"/>
    <n v="0.57574999999999998"/>
  </r>
  <r>
    <x v="0"/>
    <d v="2018-10-18T00:00:00"/>
    <x v="34"/>
    <n v="11781"/>
    <n v="0"/>
    <n v="0"/>
    <n v="5223"/>
    <x v="267"/>
    <n v="0"/>
    <n v="5337"/>
    <n v="0"/>
    <n v="0"/>
    <n v="4.7180999999999997"/>
    <n v="0"/>
    <n v="0"/>
    <n v="1.82805"/>
    <n v="0.4884"/>
    <n v="0"/>
    <n v="2.4016500000000001"/>
    <n v="0"/>
    <n v="0"/>
  </r>
  <r>
    <x v="0"/>
    <d v="2018-10-18T00:00:00"/>
    <x v="37"/>
    <n v="2518"/>
    <n v="0"/>
    <n v="0"/>
    <n v="0"/>
    <x v="1"/>
    <n v="0"/>
    <n v="1327"/>
    <n v="1191"/>
    <n v="0"/>
    <n v="0.83535000000000004"/>
    <n v="0"/>
    <n v="0"/>
    <n v="0"/>
    <n v="0"/>
    <n v="0"/>
    <n v="0.59714999999999996"/>
    <n v="0.2382"/>
    <n v="0"/>
  </r>
  <r>
    <x v="0"/>
    <d v="2018-10-18T00:00:00"/>
    <x v="38"/>
    <n v="53227"/>
    <n v="10894"/>
    <n v="0"/>
    <n v="11954"/>
    <x v="1"/>
    <n v="0"/>
    <n v="9369"/>
    <n v="3576"/>
    <n v="15028"/>
    <n v="18.421799999999998"/>
    <n v="4.3575999999999997"/>
    <n v="0"/>
    <n v="4.8064"/>
    <n v="0"/>
    <n v="0"/>
    <n v="2.8107000000000002"/>
    <n v="0.71520000000000006"/>
    <n v="4.8897999999999993"/>
  </r>
  <r>
    <x v="0"/>
    <d v="2018-10-18T00:00:00"/>
    <x v="736"/>
    <n v="1725"/>
    <n v="0"/>
    <n v="1725"/>
    <n v="0"/>
    <x v="1"/>
    <n v="0"/>
    <n v="0"/>
    <n v="0"/>
    <n v="0"/>
    <n v="0.94874999999999998"/>
    <n v="0"/>
    <n v="0.94874999999999998"/>
    <n v="0"/>
    <n v="0"/>
    <n v="0"/>
    <n v="0"/>
    <n v="0"/>
    <n v="0"/>
  </r>
  <r>
    <x v="0"/>
    <d v="2018-10-18T00:00:00"/>
    <x v="737"/>
    <n v="501"/>
    <n v="0"/>
    <n v="0"/>
    <n v="0"/>
    <x v="1"/>
    <n v="0"/>
    <n v="0"/>
    <n v="0"/>
    <n v="501"/>
    <n v="0.12525"/>
    <n v="0"/>
    <n v="0"/>
    <n v="0"/>
    <n v="0"/>
    <n v="0"/>
    <n v="0"/>
    <n v="0"/>
    <n v="0.12525"/>
  </r>
  <r>
    <x v="0"/>
    <d v="2018-10-18T00:00:00"/>
    <x v="738"/>
    <n v="1338"/>
    <n v="0"/>
    <n v="0"/>
    <n v="0"/>
    <x v="1"/>
    <n v="0"/>
    <n v="1338"/>
    <n v="0"/>
    <n v="0"/>
    <n v="0.60209999999999997"/>
    <n v="0"/>
    <n v="0"/>
    <n v="0"/>
    <n v="0"/>
    <n v="0"/>
    <n v="0.60209999999999997"/>
    <n v="0"/>
    <n v="0"/>
  </r>
  <r>
    <x v="0"/>
    <d v="2018-10-18T00:00:00"/>
    <x v="739"/>
    <n v="1763"/>
    <n v="0"/>
    <n v="0"/>
    <n v="0"/>
    <x v="268"/>
    <n v="0"/>
    <n v="0"/>
    <n v="0"/>
    <n v="0"/>
    <n v="0.70520000000000005"/>
    <n v="0"/>
    <n v="0"/>
    <n v="0"/>
    <n v="0.70520000000000005"/>
    <n v="0"/>
    <n v="0"/>
    <n v="0"/>
    <n v="0"/>
  </r>
  <r>
    <x v="0"/>
    <d v="2018-10-18T00:00:00"/>
    <x v="42"/>
    <n v="2486"/>
    <n v="0"/>
    <n v="2486"/>
    <n v="0"/>
    <x v="1"/>
    <n v="0"/>
    <n v="0"/>
    <n v="0"/>
    <n v="0"/>
    <n v="1.3673"/>
    <n v="0"/>
    <n v="1.3673"/>
    <n v="0"/>
    <n v="0"/>
    <n v="0"/>
    <n v="0"/>
    <n v="0"/>
    <n v="0"/>
  </r>
  <r>
    <x v="0"/>
    <d v="2018-10-18T00:00:00"/>
    <x v="740"/>
    <n v="489"/>
    <n v="0"/>
    <n v="0"/>
    <n v="0"/>
    <x v="1"/>
    <n v="0"/>
    <n v="489"/>
    <n v="0"/>
    <n v="0"/>
    <n v="0.22005"/>
    <n v="0"/>
    <n v="0"/>
    <n v="0"/>
    <n v="0"/>
    <n v="0"/>
    <n v="0.22005"/>
    <n v="0"/>
    <n v="0"/>
  </r>
  <r>
    <x v="0"/>
    <d v="2018-10-18T00:00:00"/>
    <x v="741"/>
    <n v="405"/>
    <n v="0"/>
    <n v="0"/>
    <n v="0"/>
    <x v="1"/>
    <n v="0"/>
    <n v="405"/>
    <n v="0"/>
    <n v="0"/>
    <n v="0.18225"/>
    <n v="0"/>
    <n v="0"/>
    <n v="0"/>
    <n v="0"/>
    <n v="0"/>
    <n v="0.18225"/>
    <n v="0"/>
    <n v="0"/>
  </r>
  <r>
    <x v="0"/>
    <d v="2018-10-18T00:00:00"/>
    <x v="44"/>
    <n v="8"/>
    <n v="0"/>
    <n v="8"/>
    <n v="0"/>
    <x v="1"/>
    <n v="0"/>
    <n v="0"/>
    <n v="0"/>
    <n v="0"/>
    <n v="4.4000000000000003E-3"/>
    <n v="0"/>
    <n v="4.4000000000000003E-3"/>
    <n v="0"/>
    <n v="0"/>
    <n v="0"/>
    <n v="0"/>
    <n v="0"/>
    <n v="0"/>
  </r>
  <r>
    <x v="0"/>
    <d v="2018-10-18T00:00:00"/>
    <x v="742"/>
    <n v="844"/>
    <n v="0"/>
    <n v="0"/>
    <n v="0"/>
    <x v="1"/>
    <n v="0"/>
    <n v="844"/>
    <n v="0"/>
    <n v="0"/>
    <n v="0.37980000000000003"/>
    <n v="0"/>
    <n v="0"/>
    <n v="0"/>
    <n v="0"/>
    <n v="0"/>
    <n v="0.37980000000000003"/>
    <n v="0"/>
    <n v="0"/>
  </r>
  <r>
    <x v="0"/>
    <d v="2018-10-18T00:00:00"/>
    <x v="743"/>
    <n v="15504"/>
    <n v="4091"/>
    <n v="0"/>
    <n v="4137"/>
    <x v="1"/>
    <n v="3335"/>
    <n v="0"/>
    <n v="0"/>
    <n v="3941"/>
    <n v="6.3129499999999998"/>
    <n v="2.0455000000000001"/>
    <n v="0"/>
    <n v="1.4479500000000001"/>
    <n v="0"/>
    <n v="1.8342499999999999"/>
    <n v="0"/>
    <n v="0"/>
    <n v="0.98524999999999996"/>
  </r>
  <r>
    <x v="0"/>
    <d v="2018-10-18T00:00:00"/>
    <x v="543"/>
    <n v="4916"/>
    <n v="0"/>
    <n v="1772"/>
    <n v="1979"/>
    <x v="1"/>
    <n v="1165"/>
    <n v="0"/>
    <n v="0"/>
    <n v="0"/>
    <n v="2.3080000000000003"/>
    <n v="0"/>
    <n v="0.97460000000000002"/>
    <n v="0.69264999999999999"/>
    <n v="0"/>
    <n v="0.64075000000000004"/>
    <n v="0"/>
    <n v="0"/>
    <n v="0"/>
  </r>
  <r>
    <x v="0"/>
    <d v="2018-10-18T00:00:00"/>
    <x v="50"/>
    <n v="10097"/>
    <n v="0"/>
    <n v="0"/>
    <n v="5046"/>
    <x v="1"/>
    <n v="0"/>
    <n v="5051"/>
    <n v="0"/>
    <n v="0"/>
    <n v="5.8044000000000002"/>
    <n v="0"/>
    <n v="0"/>
    <n v="4.2891000000000004"/>
    <n v="0"/>
    <n v="0"/>
    <n v="1.5153000000000001"/>
    <n v="0"/>
    <n v="0"/>
  </r>
  <r>
    <x v="0"/>
    <d v="2018-10-18T00:00:00"/>
    <x v="441"/>
    <n v="67650"/>
    <n v="12374"/>
    <n v="16582"/>
    <n v="0"/>
    <x v="269"/>
    <n v="18739"/>
    <n v="7671"/>
    <n v="0"/>
    <n v="0"/>
    <n v="28.999422799999998"/>
    <n v="9.0013384999999992"/>
    <n v="5.2317253499999996"/>
    <n v="0"/>
    <n v="1.1089473999999999"/>
    <n v="8.2257746999999988"/>
    <n v="3.22438235"/>
    <n v="0"/>
    <n v="0"/>
  </r>
  <r>
    <x v="0"/>
    <d v="2018-10-18T00:00:00"/>
    <x v="744"/>
    <n v="95"/>
    <n v="0"/>
    <n v="0"/>
    <n v="0"/>
    <x v="1"/>
    <n v="0"/>
    <n v="95"/>
    <n v="0"/>
    <n v="0"/>
    <n v="4.2750000000000003E-2"/>
    <n v="0"/>
    <n v="0"/>
    <n v="0"/>
    <n v="0"/>
    <n v="0"/>
    <n v="4.2750000000000003E-2"/>
    <n v="0"/>
    <n v="0"/>
  </r>
  <r>
    <x v="0"/>
    <d v="2018-10-18T00:00:00"/>
    <x v="368"/>
    <n v="1916"/>
    <n v="0"/>
    <n v="0"/>
    <n v="1154"/>
    <x v="1"/>
    <n v="0"/>
    <n v="762"/>
    <n v="0"/>
    <n v="0"/>
    <n v="0.74679999999999991"/>
    <n v="0"/>
    <n v="0"/>
    <n v="0.40389999999999998"/>
    <n v="0"/>
    <n v="0"/>
    <n v="0.34289999999999998"/>
    <n v="0"/>
    <n v="0"/>
  </r>
  <r>
    <x v="0"/>
    <d v="2018-10-18T00:00:00"/>
    <x v="745"/>
    <n v="22858"/>
    <n v="0"/>
    <n v="0"/>
    <n v="0"/>
    <x v="270"/>
    <n v="0"/>
    <n v="9797"/>
    <n v="0"/>
    <n v="0"/>
    <n v="11.635200000000001"/>
    <n v="0"/>
    <n v="0"/>
    <n v="0"/>
    <n v="5.0610499999999998"/>
    <n v="0"/>
    <n v="6.5741499999999995"/>
    <n v="0"/>
    <n v="0"/>
  </r>
  <r>
    <x v="0"/>
    <d v="2018-10-18T00:00:00"/>
    <x v="234"/>
    <n v="4782"/>
    <n v="0"/>
    <n v="0"/>
    <n v="0"/>
    <x v="1"/>
    <n v="0"/>
    <n v="0"/>
    <n v="0"/>
    <n v="4782"/>
    <n v="1.1955"/>
    <n v="0"/>
    <n v="0"/>
    <n v="0"/>
    <n v="0"/>
    <n v="0"/>
    <n v="0"/>
    <n v="0"/>
    <n v="1.1955"/>
  </r>
  <r>
    <x v="0"/>
    <d v="2018-10-18T00:00:00"/>
    <x v="746"/>
    <n v="1071"/>
    <n v="0"/>
    <n v="0"/>
    <n v="0"/>
    <x v="1"/>
    <n v="0"/>
    <n v="0"/>
    <n v="1071"/>
    <n v="0"/>
    <n v="0.2142"/>
    <n v="0"/>
    <n v="0"/>
    <n v="0"/>
    <n v="0"/>
    <n v="0"/>
    <n v="0"/>
    <n v="0.2142"/>
    <n v="0"/>
  </r>
  <r>
    <x v="0"/>
    <d v="2018-10-18T00:00:00"/>
    <x v="371"/>
    <n v="2141"/>
    <n v="0"/>
    <n v="0"/>
    <n v="0"/>
    <x v="1"/>
    <n v="2141"/>
    <n v="0"/>
    <n v="0"/>
    <n v="0"/>
    <n v="0.62056884999999995"/>
    <n v="0"/>
    <n v="0"/>
    <n v="0"/>
    <n v="0"/>
    <n v="0.62056884999999995"/>
    <n v="0"/>
    <n v="0"/>
    <n v="0"/>
  </r>
  <r>
    <x v="0"/>
    <d v="2018-10-18T00:00:00"/>
    <x v="544"/>
    <n v="474"/>
    <n v="0"/>
    <n v="0"/>
    <n v="0"/>
    <x v="271"/>
    <n v="0"/>
    <n v="0"/>
    <n v="0"/>
    <n v="0"/>
    <n v="0.18959999999999999"/>
    <n v="0"/>
    <n v="0"/>
    <n v="0"/>
    <n v="0.18959999999999999"/>
    <n v="0"/>
    <n v="0"/>
    <n v="0"/>
    <n v="0"/>
  </r>
  <r>
    <x v="0"/>
    <d v="2018-10-18T00:00:00"/>
    <x v="373"/>
    <n v="32479"/>
    <n v="0"/>
    <n v="8245"/>
    <n v="7827"/>
    <x v="1"/>
    <n v="0"/>
    <n v="8227"/>
    <n v="8180"/>
    <n v="0"/>
    <n v="12.612349999999999"/>
    <n v="0"/>
    <n v="4.5347499999999998"/>
    <n v="2.7394500000000002"/>
    <n v="0"/>
    <n v="0"/>
    <n v="3.7021500000000001"/>
    <n v="1.6359999999999999"/>
    <n v="0"/>
  </r>
  <r>
    <x v="0"/>
    <d v="2018-10-18T00:00:00"/>
    <x v="747"/>
    <n v="2175"/>
    <n v="0"/>
    <n v="0"/>
    <n v="0"/>
    <x v="1"/>
    <n v="0"/>
    <n v="2175"/>
    <n v="0"/>
    <n v="0"/>
    <n v="0.97875000000000001"/>
    <n v="0"/>
    <n v="0"/>
    <n v="0"/>
    <n v="0"/>
    <n v="0"/>
    <n v="0.97875000000000001"/>
    <n v="0"/>
    <n v="0"/>
  </r>
  <r>
    <x v="0"/>
    <d v="2018-10-18T00:00:00"/>
    <x v="748"/>
    <n v="862"/>
    <n v="0"/>
    <n v="0"/>
    <n v="862"/>
    <x v="1"/>
    <n v="0"/>
    <n v="0"/>
    <n v="0"/>
    <n v="0"/>
    <n v="0.30170000000000002"/>
    <n v="0"/>
    <n v="0"/>
    <n v="0.30170000000000002"/>
    <n v="0"/>
    <n v="0"/>
    <n v="0"/>
    <n v="0"/>
    <n v="0"/>
  </r>
  <r>
    <x v="0"/>
    <d v="2018-10-18T00:00:00"/>
    <x v="749"/>
    <n v="80"/>
    <n v="0"/>
    <n v="0"/>
    <n v="80"/>
    <x v="1"/>
    <n v="0"/>
    <n v="0"/>
    <n v="0"/>
    <n v="0"/>
    <n v="2.8000000000000001E-2"/>
    <n v="0"/>
    <n v="0"/>
    <n v="2.8000000000000001E-2"/>
    <n v="0"/>
    <n v="0"/>
    <n v="0"/>
    <n v="0"/>
    <n v="0"/>
  </r>
  <r>
    <x v="0"/>
    <d v="2018-10-18T00:00:00"/>
    <x v="58"/>
    <n v="71765"/>
    <n v="0"/>
    <n v="20522"/>
    <n v="0"/>
    <x v="1"/>
    <n v="10149"/>
    <n v="21038"/>
    <n v="11180"/>
    <n v="0"/>
    <n v="38.794049999999999"/>
    <n v="0"/>
    <n v="14.153600000000001"/>
    <n v="0"/>
    <n v="0"/>
    <n v="7.6117499999999998"/>
    <n v="9.4671000000000003"/>
    <n v="2.2360000000000002"/>
    <n v="0"/>
  </r>
  <r>
    <x v="0"/>
    <d v="2018-10-18T00:00:00"/>
    <x v="236"/>
    <n v="42903"/>
    <n v="29656"/>
    <n v="0"/>
    <n v="0"/>
    <x v="1"/>
    <n v="0"/>
    <n v="0"/>
    <n v="0"/>
    <n v="13247"/>
    <n v="19.174699999999998"/>
    <n v="15.243649999999999"/>
    <n v="0"/>
    <n v="0"/>
    <n v="0"/>
    <n v="0"/>
    <n v="0"/>
    <n v="0"/>
    <n v="3.9310499999999999"/>
  </r>
  <r>
    <x v="0"/>
    <d v="2018-10-18T00:00:00"/>
    <x v="750"/>
    <n v="613"/>
    <n v="0"/>
    <n v="0"/>
    <n v="0"/>
    <x v="1"/>
    <n v="0"/>
    <n v="0"/>
    <n v="0"/>
    <n v="613"/>
    <n v="0.15325"/>
    <n v="0"/>
    <n v="0"/>
    <n v="0"/>
    <n v="0"/>
    <n v="0"/>
    <n v="0"/>
    <n v="0"/>
    <n v="0.15325"/>
  </r>
  <r>
    <x v="0"/>
    <d v="2018-10-18T00:00:00"/>
    <x v="751"/>
    <n v="1359"/>
    <n v="0"/>
    <n v="0"/>
    <n v="0"/>
    <x v="1"/>
    <n v="0"/>
    <n v="0"/>
    <n v="1359"/>
    <n v="0"/>
    <n v="0.27179999999999999"/>
    <n v="0"/>
    <n v="0"/>
    <n v="0"/>
    <n v="0"/>
    <n v="0"/>
    <n v="0"/>
    <n v="0.27179999999999999"/>
    <n v="0"/>
  </r>
  <r>
    <x v="0"/>
    <d v="2018-10-18T00:00:00"/>
    <x v="375"/>
    <n v="22825"/>
    <n v="0"/>
    <n v="0"/>
    <n v="5011"/>
    <x v="272"/>
    <n v="5336"/>
    <n v="5260"/>
    <n v="0"/>
    <n v="0"/>
    <n v="9.94285"/>
    <n v="0"/>
    <n v="0"/>
    <n v="1.7538499999999999"/>
    <n v="2.8872"/>
    <n v="2.9348000000000001"/>
    <n v="2.367"/>
    <n v="0"/>
    <n v="0"/>
  </r>
  <r>
    <x v="0"/>
    <d v="2018-10-18T00:00:00"/>
    <x v="376"/>
    <n v="23646"/>
    <n v="0"/>
    <n v="6026"/>
    <n v="0"/>
    <x v="1"/>
    <n v="5858"/>
    <n v="2998"/>
    <n v="0"/>
    <n v="0"/>
    <n v="7.0558399999999999"/>
    <n v="0"/>
    <n v="1.5065"/>
    <n v="0"/>
    <n v="0"/>
    <n v="1.6109500000000001"/>
    <n v="0.89939999999999998"/>
    <n v="0"/>
    <n v="0"/>
  </r>
  <r>
    <x v="0"/>
    <d v="2018-10-18T00:00:00"/>
    <x v="462"/>
    <n v="1178"/>
    <n v="0"/>
    <n v="0"/>
    <n v="0"/>
    <x v="1"/>
    <n v="0"/>
    <n v="0"/>
    <n v="0"/>
    <n v="1178"/>
    <n v="0.29449999999999998"/>
    <n v="0"/>
    <n v="0"/>
    <n v="0"/>
    <n v="0"/>
    <n v="0"/>
    <n v="0"/>
    <n v="0"/>
    <n v="0.29449999999999998"/>
  </r>
  <r>
    <x v="0"/>
    <d v="2018-10-18T00:00:00"/>
    <x v="752"/>
    <n v="911"/>
    <n v="911"/>
    <n v="0"/>
    <n v="0"/>
    <x v="1"/>
    <n v="0"/>
    <n v="0"/>
    <n v="0"/>
    <n v="0"/>
    <n v="0.3644"/>
    <n v="0.3644"/>
    <n v="0"/>
    <n v="0"/>
    <n v="0"/>
    <n v="0"/>
    <n v="0"/>
    <n v="0"/>
    <n v="0"/>
  </r>
  <r>
    <x v="0"/>
    <d v="2018-10-18T00:00:00"/>
    <x v="753"/>
    <n v="924"/>
    <n v="0"/>
    <n v="0"/>
    <n v="0"/>
    <x v="1"/>
    <n v="0"/>
    <n v="0"/>
    <n v="0"/>
    <n v="924"/>
    <n v="0.23100000000000001"/>
    <n v="0"/>
    <n v="0"/>
    <n v="0"/>
    <n v="0"/>
    <n v="0"/>
    <n v="0"/>
    <n v="0"/>
    <n v="0.23100000000000001"/>
  </r>
  <r>
    <x v="0"/>
    <d v="2018-10-18T00:00:00"/>
    <x v="549"/>
    <n v="12250"/>
    <n v="0"/>
    <n v="0"/>
    <n v="0"/>
    <x v="1"/>
    <n v="0"/>
    <n v="12250"/>
    <n v="0"/>
    <n v="0"/>
    <n v="4.3559999999999999"/>
    <n v="0"/>
    <n v="0"/>
    <n v="0"/>
    <n v="0"/>
    <n v="0"/>
    <n v="4.3559999999999999"/>
    <n v="0"/>
    <n v="0"/>
  </r>
  <r>
    <x v="0"/>
    <d v="2018-10-18T00:00:00"/>
    <x v="645"/>
    <n v="709"/>
    <n v="0"/>
    <n v="0"/>
    <n v="0"/>
    <x v="1"/>
    <n v="0"/>
    <n v="0"/>
    <n v="709"/>
    <n v="0"/>
    <n v="0.14180000000000001"/>
    <n v="0"/>
    <n v="0"/>
    <n v="0"/>
    <n v="0"/>
    <n v="0"/>
    <n v="0"/>
    <n v="0.14180000000000001"/>
    <n v="0"/>
  </r>
  <r>
    <x v="0"/>
    <d v="2018-10-18T00:00:00"/>
    <x v="754"/>
    <n v="554"/>
    <n v="0"/>
    <n v="0"/>
    <n v="0"/>
    <x v="1"/>
    <n v="0"/>
    <n v="554"/>
    <n v="0"/>
    <n v="0"/>
    <n v="0.24929999999999999"/>
    <n v="0"/>
    <n v="0"/>
    <n v="0"/>
    <n v="0"/>
    <n v="0"/>
    <n v="0.24929999999999999"/>
    <n v="0"/>
    <n v="0"/>
  </r>
  <r>
    <x v="0"/>
    <d v="2018-10-18T00:00:00"/>
    <x v="64"/>
    <n v="52765"/>
    <n v="0"/>
    <n v="7623"/>
    <n v="17284"/>
    <x v="273"/>
    <n v="12049"/>
    <n v="10949"/>
    <n v="0"/>
    <n v="0"/>
    <n v="33.575313999999999"/>
    <n v="0"/>
    <n v="5.9227499999999997"/>
    <n v="11.217764000000001"/>
    <n v="1.5651999999999999"/>
    <n v="7.8259499999999989"/>
    <n v="6.7595499999999999"/>
    <n v="0"/>
    <n v="0"/>
  </r>
  <r>
    <x v="0"/>
    <d v="2018-10-18T00:00:00"/>
    <x v="755"/>
    <n v="2668"/>
    <n v="0"/>
    <n v="0"/>
    <n v="0"/>
    <x v="274"/>
    <n v="0"/>
    <n v="0"/>
    <n v="843"/>
    <n v="0"/>
    <n v="0.89859999999999995"/>
    <n v="0"/>
    <n v="0"/>
    <n v="0"/>
    <n v="0.73"/>
    <n v="0"/>
    <n v="0"/>
    <n v="0.1686"/>
    <n v="0"/>
  </r>
  <r>
    <x v="0"/>
    <d v="2018-10-18T00:00:00"/>
    <x v="65"/>
    <n v="7359"/>
    <n v="0"/>
    <n v="0"/>
    <n v="0"/>
    <x v="1"/>
    <n v="0"/>
    <n v="4657"/>
    <n v="0"/>
    <n v="2702"/>
    <n v="2.77115"/>
    <n v="0"/>
    <n v="0"/>
    <n v="0"/>
    <n v="0"/>
    <n v="0"/>
    <n v="2.09565"/>
    <n v="0"/>
    <n v="0.67549999999999999"/>
  </r>
  <r>
    <x v="0"/>
    <d v="2018-10-18T00:00:00"/>
    <x v="66"/>
    <n v="3459"/>
    <n v="0"/>
    <n v="0"/>
    <n v="0"/>
    <x v="1"/>
    <n v="0"/>
    <n v="0"/>
    <n v="0"/>
    <n v="0"/>
    <n v="2.0754000000000001"/>
    <n v="0"/>
    <n v="0"/>
    <n v="0"/>
    <n v="0"/>
    <n v="0"/>
    <n v="0"/>
    <n v="0"/>
    <n v="0"/>
  </r>
  <r>
    <x v="0"/>
    <d v="2018-10-18T00:00:00"/>
    <x v="756"/>
    <n v="263"/>
    <n v="0"/>
    <n v="0"/>
    <n v="0"/>
    <x v="275"/>
    <n v="0"/>
    <n v="0"/>
    <n v="0"/>
    <n v="0"/>
    <n v="0.1052"/>
    <n v="0"/>
    <n v="0"/>
    <n v="0"/>
    <n v="0.1052"/>
    <n v="0"/>
    <n v="0"/>
    <n v="0"/>
    <n v="0"/>
  </r>
  <r>
    <x v="0"/>
    <d v="2018-10-18T00:00:00"/>
    <x v="554"/>
    <n v="13444"/>
    <n v="0"/>
    <n v="0"/>
    <n v="4549"/>
    <x v="1"/>
    <n v="0"/>
    <n v="8895"/>
    <n v="0"/>
    <n v="0"/>
    <n v="5.5949"/>
    <n v="0"/>
    <n v="0"/>
    <n v="1.59215"/>
    <n v="0"/>
    <n v="0"/>
    <n v="4.0027500000000007"/>
    <n v="0"/>
    <n v="0"/>
  </r>
  <r>
    <x v="0"/>
    <d v="2018-10-18T00:00:00"/>
    <x v="69"/>
    <n v="3343"/>
    <n v="0"/>
    <n v="0"/>
    <n v="0"/>
    <x v="1"/>
    <n v="0"/>
    <n v="0"/>
    <n v="3343"/>
    <n v="0"/>
    <n v="0.66859999999999997"/>
    <n v="0"/>
    <n v="0"/>
    <n v="0"/>
    <n v="0"/>
    <n v="0"/>
    <n v="0"/>
    <n v="0.66859999999999997"/>
    <n v="0"/>
  </r>
  <r>
    <x v="0"/>
    <d v="2018-10-18T00:00:00"/>
    <x v="70"/>
    <n v="11679"/>
    <n v="1367"/>
    <n v="0"/>
    <n v="4082"/>
    <x v="276"/>
    <n v="0"/>
    <n v="3598"/>
    <n v="0"/>
    <n v="0"/>
    <n v="4.4506800000000002"/>
    <n v="0.6835"/>
    <n v="0"/>
    <n v="1.4287000000000001"/>
    <n v="0.23358000000000001"/>
    <n v="0"/>
    <n v="1.4129999999999998"/>
    <n v="0"/>
    <n v="0"/>
  </r>
  <r>
    <x v="0"/>
    <d v="2018-10-18T00:00:00"/>
    <x v="556"/>
    <n v="82892"/>
    <n v="0"/>
    <n v="0"/>
    <n v="0"/>
    <x v="1"/>
    <n v="0"/>
    <n v="39781"/>
    <n v="0"/>
    <n v="43111"/>
    <n v="28.679200000000002"/>
    <n v="0"/>
    <n v="0"/>
    <n v="0"/>
    <n v="0"/>
    <n v="0"/>
    <n v="17.901450000000001"/>
    <n v="0"/>
    <n v="10.777749999999999"/>
  </r>
  <r>
    <x v="0"/>
    <d v="2018-10-18T00:00:00"/>
    <x v="757"/>
    <n v="1347"/>
    <n v="0"/>
    <n v="0"/>
    <n v="0"/>
    <x v="1"/>
    <n v="0"/>
    <n v="0"/>
    <n v="1347"/>
    <n v="0"/>
    <n v="0.26939999999999997"/>
    <n v="0"/>
    <n v="0"/>
    <n v="0"/>
    <n v="0"/>
    <n v="0"/>
    <n v="0"/>
    <n v="0.26939999999999997"/>
    <n v="0"/>
  </r>
  <r>
    <x v="0"/>
    <d v="2018-10-18T00:00:00"/>
    <x v="72"/>
    <n v="2709"/>
    <n v="0"/>
    <n v="0"/>
    <n v="0"/>
    <x v="277"/>
    <n v="0"/>
    <n v="1112"/>
    <n v="0"/>
    <n v="0"/>
    <n v="1.1392"/>
    <n v="0"/>
    <n v="0"/>
    <n v="0"/>
    <n v="0.63880000000000003"/>
    <n v="0"/>
    <n v="0.50039999999999996"/>
    <n v="0"/>
    <n v="0"/>
  </r>
  <r>
    <x v="0"/>
    <d v="2018-10-18T00:00:00"/>
    <x v="758"/>
    <n v="115"/>
    <n v="0"/>
    <n v="0"/>
    <n v="0"/>
    <x v="278"/>
    <n v="0"/>
    <n v="0"/>
    <n v="0"/>
    <n v="0"/>
    <n v="4.5999999999999999E-2"/>
    <n v="0"/>
    <n v="0"/>
    <n v="0"/>
    <n v="4.5999999999999999E-2"/>
    <n v="0"/>
    <n v="0"/>
    <n v="0"/>
    <n v="0"/>
  </r>
  <r>
    <x v="0"/>
    <d v="2018-10-18T00:00:00"/>
    <x v="649"/>
    <n v="791"/>
    <n v="470"/>
    <n v="0"/>
    <n v="0"/>
    <x v="1"/>
    <n v="321"/>
    <n v="0"/>
    <n v="0"/>
    <n v="0"/>
    <n v="0.41154999999999997"/>
    <n v="0.23499999999999999"/>
    <n v="0"/>
    <n v="0"/>
    <n v="0"/>
    <n v="0.17655000000000001"/>
    <n v="0"/>
    <n v="0"/>
    <n v="0"/>
  </r>
  <r>
    <x v="0"/>
    <d v="2018-10-18T00:00:00"/>
    <x v="73"/>
    <n v="775"/>
    <n v="0"/>
    <n v="0"/>
    <n v="371"/>
    <x v="1"/>
    <n v="404"/>
    <n v="0"/>
    <n v="0"/>
    <n v="0"/>
    <n v="0.35204999999999997"/>
    <n v="0"/>
    <n v="0"/>
    <n v="0.12984999999999999"/>
    <n v="0"/>
    <n v="0.22220000000000001"/>
    <n v="0"/>
    <n v="0"/>
    <n v="0"/>
  </r>
  <r>
    <x v="0"/>
    <d v="2018-10-18T00:00:00"/>
    <x v="650"/>
    <n v="403"/>
    <n v="0"/>
    <n v="0"/>
    <n v="403"/>
    <x v="1"/>
    <n v="0"/>
    <n v="0"/>
    <n v="0"/>
    <n v="0"/>
    <n v="0.14105000000000001"/>
    <n v="0"/>
    <n v="0"/>
    <n v="0.14105000000000001"/>
    <n v="0"/>
    <n v="0"/>
    <n v="0"/>
    <n v="0"/>
    <n v="0"/>
  </r>
  <r>
    <x v="0"/>
    <d v="2018-10-18T00:00:00"/>
    <x v="759"/>
    <n v="3072"/>
    <n v="0"/>
    <n v="0"/>
    <n v="3072"/>
    <x v="1"/>
    <n v="0"/>
    <n v="0"/>
    <n v="0"/>
    <n v="0"/>
    <n v="1.0752000000000002"/>
    <n v="0"/>
    <n v="0"/>
    <n v="1.0752000000000002"/>
    <n v="0"/>
    <n v="0"/>
    <n v="0"/>
    <n v="0"/>
    <n v="0"/>
  </r>
  <r>
    <x v="0"/>
    <d v="2018-10-18T00:00:00"/>
    <x v="74"/>
    <n v="8335"/>
    <n v="2635"/>
    <n v="2577"/>
    <n v="965"/>
    <x v="1"/>
    <n v="2158"/>
    <n v="0"/>
    <n v="0"/>
    <n v="0"/>
    <n v="2.5161716999999997"/>
    <n v="0.83766649999999987"/>
    <n v="0.82579965"/>
    <n v="0.22720925"/>
    <n v="0"/>
    <n v="0.62549629999999989"/>
    <n v="0"/>
    <n v="0"/>
    <n v="0"/>
  </r>
  <r>
    <x v="0"/>
    <d v="2018-10-18T00:00:00"/>
    <x v="75"/>
    <n v="3129"/>
    <n v="0"/>
    <n v="0"/>
    <n v="812"/>
    <x v="279"/>
    <n v="0"/>
    <n v="1140"/>
    <n v="0"/>
    <n v="0"/>
    <n v="1.268"/>
    <n v="0"/>
    <n v="0"/>
    <n v="0.28420000000000001"/>
    <n v="0.4708"/>
    <n v="0"/>
    <n v="0.51300000000000001"/>
    <n v="0"/>
    <n v="0"/>
  </r>
  <r>
    <x v="0"/>
    <d v="2018-10-18T00:00:00"/>
    <x v="559"/>
    <n v="3234"/>
    <n v="0"/>
    <n v="0"/>
    <n v="865"/>
    <x v="280"/>
    <n v="0"/>
    <n v="942"/>
    <n v="0"/>
    <n v="0"/>
    <n v="1.29745"/>
    <n v="0"/>
    <n v="0"/>
    <n v="0.30275000000000002"/>
    <n v="0.57079999999999997"/>
    <n v="0"/>
    <n v="0.4239"/>
    <n v="0"/>
    <n v="0"/>
  </r>
  <r>
    <x v="0"/>
    <d v="2018-10-18T00:00:00"/>
    <x v="760"/>
    <n v="3600"/>
    <n v="1228"/>
    <n v="0"/>
    <n v="1257"/>
    <x v="1"/>
    <n v="0"/>
    <n v="0"/>
    <n v="1115"/>
    <n v="0"/>
    <n v="1.27695"/>
    <n v="0.61399999999999999"/>
    <n v="0"/>
    <n v="0.43995000000000001"/>
    <n v="0"/>
    <n v="0"/>
    <n v="0"/>
    <n v="0.223"/>
    <n v="0"/>
  </r>
  <r>
    <x v="0"/>
    <d v="2018-10-18T00:00:00"/>
    <x v="653"/>
    <n v="3108"/>
    <n v="0"/>
    <n v="0"/>
    <n v="0"/>
    <x v="1"/>
    <n v="0"/>
    <n v="2419"/>
    <n v="689"/>
    <n v="0"/>
    <n v="1.2263499999999998"/>
    <n v="0"/>
    <n v="0"/>
    <n v="0"/>
    <n v="0"/>
    <n v="0"/>
    <n v="1.0885499999999999"/>
    <n v="0.13780000000000001"/>
    <n v="0"/>
  </r>
  <r>
    <x v="0"/>
    <d v="2018-10-18T00:00:00"/>
    <x v="761"/>
    <n v="5474"/>
    <n v="0"/>
    <n v="0"/>
    <n v="0"/>
    <x v="1"/>
    <n v="0"/>
    <n v="0"/>
    <n v="0"/>
    <n v="5474"/>
    <n v="1.9158999999999999"/>
    <n v="0"/>
    <n v="0"/>
    <n v="0"/>
    <n v="0"/>
    <n v="0"/>
    <n v="0"/>
    <n v="0"/>
    <n v="1.9158999999999999"/>
  </r>
  <r>
    <x v="0"/>
    <d v="2018-10-18T00:00:00"/>
    <x v="82"/>
    <n v="215"/>
    <n v="0"/>
    <n v="0"/>
    <n v="0"/>
    <x v="1"/>
    <n v="0"/>
    <n v="0"/>
    <n v="215"/>
    <n v="0"/>
    <n v="4.2999999999999997E-2"/>
    <n v="0"/>
    <n v="0"/>
    <n v="0"/>
    <n v="0"/>
    <n v="0"/>
    <n v="0"/>
    <n v="4.2999999999999997E-2"/>
    <n v="0"/>
  </r>
  <r>
    <x v="0"/>
    <d v="2018-10-18T00:00:00"/>
    <x v="84"/>
    <n v="67"/>
    <n v="0"/>
    <n v="0"/>
    <n v="0"/>
    <x v="281"/>
    <n v="0"/>
    <n v="0"/>
    <n v="0"/>
    <n v="0"/>
    <n v="2.6800000000000001E-2"/>
    <n v="0"/>
    <n v="0"/>
    <n v="0"/>
    <n v="2.6800000000000001E-2"/>
    <n v="0"/>
    <n v="0"/>
    <n v="0"/>
    <n v="0"/>
  </r>
  <r>
    <x v="0"/>
    <d v="2018-10-18T00:00:00"/>
    <x v="85"/>
    <n v="699"/>
    <n v="0"/>
    <n v="0"/>
    <n v="0"/>
    <x v="1"/>
    <n v="0"/>
    <n v="699"/>
    <n v="0"/>
    <n v="0"/>
    <n v="0.31455"/>
    <n v="0"/>
    <n v="0"/>
    <n v="0"/>
    <n v="0"/>
    <n v="0"/>
    <n v="0.31455"/>
    <n v="0"/>
    <n v="0"/>
  </r>
  <r>
    <x v="0"/>
    <d v="2018-10-18T00:00:00"/>
    <x v="656"/>
    <n v="7358"/>
    <n v="1719"/>
    <n v="0"/>
    <n v="0"/>
    <x v="1"/>
    <n v="0"/>
    <n v="5639"/>
    <n v="0"/>
    <n v="0"/>
    <n v="4.1431500000000003"/>
    <n v="0.68759999999999999"/>
    <n v="0"/>
    <n v="0"/>
    <n v="0"/>
    <n v="0"/>
    <n v="3.4555500000000001"/>
    <n v="0"/>
    <n v="0"/>
  </r>
  <r>
    <x v="0"/>
    <d v="2018-10-18T00:00:00"/>
    <x v="762"/>
    <n v="1217"/>
    <n v="399"/>
    <n v="0"/>
    <n v="411"/>
    <x v="1"/>
    <n v="0"/>
    <n v="407"/>
    <n v="0"/>
    <n v="0"/>
    <n v="0.52649999999999997"/>
    <n v="0.19950000000000001"/>
    <n v="0"/>
    <n v="0.14385000000000001"/>
    <n v="0"/>
    <n v="0"/>
    <n v="0.18315000000000001"/>
    <n v="0"/>
    <n v="0"/>
  </r>
  <r>
    <x v="0"/>
    <d v="2018-10-18T00:00:00"/>
    <x v="256"/>
    <n v="46686"/>
    <n v="5825"/>
    <n v="6066"/>
    <n v="6451"/>
    <x v="282"/>
    <n v="5622"/>
    <n v="5781"/>
    <n v="5482"/>
    <n v="4950"/>
    <n v="19.137700000000002"/>
    <n v="2.9125000000000001"/>
    <n v="3.3363"/>
    <n v="2.2578499999999999"/>
    <n v="2.6036000000000001"/>
    <n v="3.0920999999999998"/>
    <n v="2.6014499999999998"/>
    <n v="1.0964"/>
    <n v="1.2375"/>
  </r>
  <r>
    <x v="0"/>
    <d v="2018-10-18T00:00:00"/>
    <x v="763"/>
    <n v="4850"/>
    <n v="4850"/>
    <n v="0"/>
    <n v="0"/>
    <x v="1"/>
    <n v="0"/>
    <n v="0"/>
    <n v="0"/>
    <n v="0"/>
    <n v="4.8499999999999996"/>
    <n v="4.8499999999999996"/>
    <n v="0"/>
    <n v="0"/>
    <n v="0"/>
    <n v="0"/>
    <n v="0"/>
    <n v="0"/>
    <n v="0"/>
  </r>
  <r>
    <x v="0"/>
    <d v="2018-10-18T00:00:00"/>
    <x v="657"/>
    <n v="8591"/>
    <n v="2042"/>
    <n v="2466"/>
    <n v="2110"/>
    <x v="1"/>
    <n v="0"/>
    <n v="1973"/>
    <n v="0"/>
    <n v="0"/>
    <n v="3.05965"/>
    <n v="0.81679999999999997"/>
    <n v="0.61650000000000005"/>
    <n v="0.73850000000000005"/>
    <n v="0"/>
    <n v="0"/>
    <n v="0.88785000000000003"/>
    <n v="0"/>
    <n v="0"/>
  </r>
  <r>
    <x v="0"/>
    <d v="2018-10-18T00:00:00"/>
    <x v="764"/>
    <n v="4811"/>
    <n v="0"/>
    <n v="0"/>
    <n v="4811"/>
    <x v="1"/>
    <n v="0"/>
    <n v="0"/>
    <n v="0"/>
    <n v="0"/>
    <n v="1.20275"/>
    <n v="0"/>
    <n v="0"/>
    <n v="1.20275"/>
    <n v="0"/>
    <n v="0"/>
    <n v="0"/>
    <n v="0"/>
    <n v="0"/>
  </r>
  <r>
    <x v="0"/>
    <d v="2018-10-18T00:00:00"/>
    <x v="765"/>
    <n v="785"/>
    <n v="0"/>
    <n v="0"/>
    <n v="785"/>
    <x v="1"/>
    <n v="0"/>
    <n v="0"/>
    <n v="0"/>
    <n v="0"/>
    <n v="0.27474999999999999"/>
    <n v="0"/>
    <n v="0"/>
    <n v="0.27474999999999999"/>
    <n v="0"/>
    <n v="0"/>
    <n v="0"/>
    <n v="0"/>
    <n v="0"/>
  </r>
  <r>
    <x v="0"/>
    <d v="2018-10-18T00:00:00"/>
    <x v="258"/>
    <n v="16997"/>
    <n v="0"/>
    <n v="0"/>
    <n v="16997"/>
    <x v="1"/>
    <n v="0"/>
    <n v="0"/>
    <n v="0"/>
    <n v="0"/>
    <n v="5.94895"/>
    <n v="0"/>
    <n v="0"/>
    <n v="5.94895"/>
    <n v="0"/>
    <n v="0"/>
    <n v="0"/>
    <n v="0"/>
    <n v="0"/>
  </r>
  <r>
    <x v="0"/>
    <d v="2018-10-18T00:00:00"/>
    <x v="766"/>
    <n v="1633"/>
    <n v="858"/>
    <n v="0"/>
    <n v="0"/>
    <x v="1"/>
    <n v="0"/>
    <n v="0"/>
    <n v="775"/>
    <n v="0"/>
    <n v="0.58399999999999996"/>
    <n v="0.42899999999999999"/>
    <n v="0"/>
    <n v="0"/>
    <n v="0"/>
    <n v="0"/>
    <n v="0"/>
    <n v="0.155"/>
    <n v="0"/>
  </r>
  <r>
    <x v="0"/>
    <d v="2018-10-18T00:00:00"/>
    <x v="659"/>
    <n v="312"/>
    <n v="0"/>
    <n v="0"/>
    <n v="0"/>
    <x v="1"/>
    <n v="312"/>
    <n v="0"/>
    <n v="0"/>
    <n v="0"/>
    <n v="0.1716"/>
    <n v="0"/>
    <n v="0"/>
    <n v="0"/>
    <n v="0"/>
    <n v="0.1716"/>
    <n v="0"/>
    <n v="0"/>
    <n v="0"/>
  </r>
  <r>
    <x v="0"/>
    <d v="2018-10-18T00:00:00"/>
    <x v="767"/>
    <n v="807"/>
    <n v="0"/>
    <n v="807"/>
    <n v="0"/>
    <x v="1"/>
    <n v="0"/>
    <n v="0"/>
    <n v="0"/>
    <n v="0"/>
    <n v="0.44385000000000002"/>
    <n v="0"/>
    <n v="0.44385000000000002"/>
    <n v="0"/>
    <n v="0"/>
    <n v="0"/>
    <n v="0"/>
    <n v="0"/>
    <n v="0"/>
  </r>
  <r>
    <x v="0"/>
    <d v="2018-10-18T00:00:00"/>
    <x v="89"/>
    <n v="7830"/>
    <n v="0"/>
    <n v="0"/>
    <n v="7691"/>
    <x v="1"/>
    <n v="0"/>
    <n v="40"/>
    <n v="0"/>
    <n v="0"/>
    <n v="1.4737709999999999"/>
    <n v="0"/>
    <n v="0"/>
    <n v="1.430526"/>
    <n v="0"/>
    <n v="0"/>
    <n v="1.7999999999999999E-2"/>
    <n v="0"/>
    <n v="0"/>
  </r>
  <r>
    <x v="0"/>
    <d v="2018-10-18T00:00:00"/>
    <x v="768"/>
    <n v="681"/>
    <n v="0"/>
    <n v="0"/>
    <n v="681"/>
    <x v="1"/>
    <n v="0"/>
    <n v="0"/>
    <n v="0"/>
    <n v="0"/>
    <n v="0.23835000000000001"/>
    <n v="0"/>
    <n v="0"/>
    <n v="0.23835000000000001"/>
    <n v="0"/>
    <n v="0"/>
    <n v="0"/>
    <n v="0"/>
    <n v="0"/>
  </r>
  <r>
    <x v="0"/>
    <d v="2018-10-18T00:00:00"/>
    <x v="93"/>
    <n v="56125"/>
    <n v="4531"/>
    <n v="6425"/>
    <n v="7134"/>
    <x v="1"/>
    <n v="14217"/>
    <n v="12194"/>
    <n v="0"/>
    <n v="5051"/>
    <n v="23.769124999999995"/>
    <n v="2.2654999999999998"/>
    <n v="4.1128999999999998"/>
    <n v="2.1433"/>
    <n v="0"/>
    <n v="6.0971500000000001"/>
    <n v="4.9029999999999996"/>
    <n v="0"/>
    <n v="1.61595"/>
  </r>
  <r>
    <x v="0"/>
    <d v="2018-10-18T00:00:00"/>
    <x v="769"/>
    <n v="320"/>
    <n v="0"/>
    <n v="320"/>
    <n v="0"/>
    <x v="1"/>
    <n v="0"/>
    <n v="0"/>
    <n v="0"/>
    <n v="0"/>
    <n v="0.17599999999999999"/>
    <n v="0"/>
    <n v="0.17599999999999999"/>
    <n v="0"/>
    <n v="0"/>
    <n v="0"/>
    <n v="0"/>
    <n v="0"/>
    <n v="0"/>
  </r>
  <r>
    <x v="0"/>
    <d v="2018-10-18T00:00:00"/>
    <x v="394"/>
    <n v="19598"/>
    <n v="0"/>
    <n v="5469"/>
    <n v="4216"/>
    <x v="1"/>
    <n v="4760"/>
    <n v="5153"/>
    <n v="0"/>
    <n v="0"/>
    <n v="9.420399999999999"/>
    <n v="0"/>
    <n v="3.0079500000000001"/>
    <n v="1.4756"/>
    <n v="0"/>
    <n v="2.6179999999999999"/>
    <n v="2.3188499999999999"/>
    <n v="0"/>
    <n v="0"/>
  </r>
  <r>
    <x v="0"/>
    <d v="2018-10-18T00:00:00"/>
    <x v="570"/>
    <n v="1737"/>
    <n v="0"/>
    <n v="1737"/>
    <n v="0"/>
    <x v="1"/>
    <n v="0"/>
    <n v="0"/>
    <n v="0"/>
    <n v="0"/>
    <n v="0.43425000000000002"/>
    <n v="0"/>
    <n v="0.43425000000000002"/>
    <n v="0"/>
    <n v="0"/>
    <n v="0"/>
    <n v="0"/>
    <n v="0"/>
    <n v="0"/>
  </r>
  <r>
    <x v="0"/>
    <d v="2018-10-18T00:00:00"/>
    <x v="770"/>
    <n v="1095"/>
    <n v="1095"/>
    <n v="0"/>
    <n v="0"/>
    <x v="1"/>
    <n v="0"/>
    <n v="0"/>
    <n v="0"/>
    <n v="0"/>
    <n v="0.34810049999999998"/>
    <n v="0.34810049999999998"/>
    <n v="0"/>
    <n v="0"/>
    <n v="0"/>
    <n v="0"/>
    <n v="0"/>
    <n v="0"/>
    <n v="0"/>
  </r>
  <r>
    <x v="0"/>
    <d v="2018-10-18T00:00:00"/>
    <x v="664"/>
    <n v="108607"/>
    <n v="24226"/>
    <n v="22248"/>
    <n v="15730"/>
    <x v="1"/>
    <n v="27015"/>
    <n v="19388"/>
    <n v="0"/>
    <n v="0"/>
    <n v="48.766494949999995"/>
    <n v="15.225277350000001"/>
    <n v="8.4106683999999987"/>
    <n v="7.7149977999999999"/>
    <n v="0"/>
    <n v="11.135152999999999"/>
    <n v="6.2803983999999984"/>
    <n v="0"/>
    <n v="0"/>
  </r>
  <r>
    <x v="0"/>
    <d v="2018-10-18T00:00:00"/>
    <x v="771"/>
    <n v="706"/>
    <n v="0"/>
    <n v="706"/>
    <n v="0"/>
    <x v="1"/>
    <n v="0"/>
    <n v="0"/>
    <n v="0"/>
    <n v="0"/>
    <n v="0.17649999999999999"/>
    <n v="0"/>
    <n v="0.17649999999999999"/>
    <n v="0"/>
    <n v="0"/>
    <n v="0"/>
    <n v="0"/>
    <n v="0"/>
    <n v="0"/>
  </r>
  <r>
    <x v="0"/>
    <d v="2018-10-18T00:00:00"/>
    <x v="471"/>
    <n v="2159"/>
    <n v="0"/>
    <n v="0"/>
    <n v="1088"/>
    <x v="1"/>
    <n v="0"/>
    <n v="1071"/>
    <n v="0"/>
    <n v="0"/>
    <n v="0.86275000000000002"/>
    <n v="0"/>
    <n v="0"/>
    <n v="0.38080000000000003"/>
    <n v="0"/>
    <n v="0"/>
    <n v="0.48194999999999999"/>
    <n v="0"/>
    <n v="0"/>
  </r>
  <r>
    <x v="0"/>
    <d v="2018-10-18T00:00:00"/>
    <x v="772"/>
    <n v="863"/>
    <n v="0"/>
    <n v="863"/>
    <n v="0"/>
    <x v="1"/>
    <n v="0"/>
    <n v="0"/>
    <n v="0"/>
    <n v="0"/>
    <n v="0.47465000000000002"/>
    <n v="0"/>
    <n v="0.47465000000000002"/>
    <n v="0"/>
    <n v="0"/>
    <n v="0"/>
    <n v="0"/>
    <n v="0"/>
    <n v="0"/>
  </r>
  <r>
    <x v="0"/>
    <d v="2018-10-18T00:00:00"/>
    <x v="574"/>
    <n v="1211"/>
    <n v="0"/>
    <n v="0"/>
    <n v="0"/>
    <x v="1"/>
    <n v="0"/>
    <n v="1211"/>
    <n v="0"/>
    <n v="0"/>
    <n v="0.54495000000000005"/>
    <n v="0"/>
    <n v="0"/>
    <n v="0"/>
    <n v="0"/>
    <n v="0"/>
    <n v="0.54495000000000005"/>
    <n v="0"/>
    <n v="0"/>
  </r>
  <r>
    <x v="0"/>
    <d v="2018-10-18T00:00:00"/>
    <x v="667"/>
    <n v="141339"/>
    <n v="0"/>
    <n v="26729"/>
    <n v="25288"/>
    <x v="283"/>
    <n v="32166"/>
    <n v="31979"/>
    <n v="5417"/>
    <n v="0"/>
    <n v="62.938842999999991"/>
    <n v="0"/>
    <n v="14.002699999999999"/>
    <n v="12.279598"/>
    <n v="2.0564"/>
    <n v="14.720775"/>
    <n v="13.984900000000001"/>
    <n v="1.0833999999999999"/>
    <n v="0"/>
  </r>
  <r>
    <x v="0"/>
    <d v="2018-10-18T00:00:00"/>
    <x v="668"/>
    <n v="1864"/>
    <n v="0"/>
    <n v="0"/>
    <n v="0"/>
    <x v="1"/>
    <n v="0"/>
    <n v="0"/>
    <n v="0"/>
    <n v="1864"/>
    <n v="0.46600000000000003"/>
    <n v="0"/>
    <n v="0"/>
    <n v="0"/>
    <n v="0"/>
    <n v="0"/>
    <n v="0"/>
    <n v="0"/>
    <n v="0.46600000000000003"/>
  </r>
  <r>
    <x v="0"/>
    <d v="2018-10-18T00:00:00"/>
    <x v="103"/>
    <n v="3762"/>
    <n v="0"/>
    <n v="0"/>
    <n v="0"/>
    <x v="284"/>
    <n v="0"/>
    <n v="0"/>
    <n v="0"/>
    <n v="2293"/>
    <n v="1.1608499999999999"/>
    <n v="0"/>
    <n v="0"/>
    <n v="0"/>
    <n v="0.58760000000000001"/>
    <n v="0"/>
    <n v="0"/>
    <n v="0"/>
    <n v="0.57325000000000004"/>
  </r>
  <r>
    <x v="0"/>
    <d v="2018-10-18T00:00:00"/>
    <x v="104"/>
    <n v="14103"/>
    <n v="2960"/>
    <n v="4853"/>
    <n v="4115"/>
    <x v="1"/>
    <n v="0"/>
    <n v="2175"/>
    <n v="0"/>
    <n v="0"/>
    <n v="5.8606499999999997"/>
    <n v="1.1839999999999999"/>
    <n v="2.6691500000000001"/>
    <n v="1.0287500000000001"/>
    <n v="0"/>
    <n v="0"/>
    <n v="0.97875000000000001"/>
    <n v="0"/>
    <n v="0"/>
  </r>
  <r>
    <x v="0"/>
    <d v="2018-10-18T00:00:00"/>
    <x v="105"/>
    <n v="98237"/>
    <n v="8612"/>
    <n v="17205"/>
    <n v="21660"/>
    <x v="1"/>
    <n v="3954"/>
    <n v="40974"/>
    <n v="0"/>
    <n v="0"/>
    <n v="59.738084000000008"/>
    <n v="4.306"/>
    <n v="12.0435"/>
    <n v="9.7746840000000006"/>
    <n v="0"/>
    <n v="0.98850000000000005"/>
    <n v="29.4178"/>
    <n v="0"/>
    <n v="0"/>
  </r>
  <r>
    <x v="0"/>
    <d v="2018-10-18T00:00:00"/>
    <x v="106"/>
    <n v="3207"/>
    <n v="0"/>
    <n v="1691"/>
    <n v="1516"/>
    <x v="1"/>
    <n v="0"/>
    <n v="0"/>
    <n v="0"/>
    <n v="0"/>
    <n v="0.95334999999999992"/>
    <n v="0"/>
    <n v="0.42275000000000001"/>
    <n v="0.53059999999999996"/>
    <n v="0"/>
    <n v="0"/>
    <n v="0"/>
    <n v="0"/>
    <n v="0"/>
  </r>
  <r>
    <x v="0"/>
    <d v="2018-10-18T00:00:00"/>
    <x v="107"/>
    <n v="4562"/>
    <n v="0"/>
    <n v="0"/>
    <n v="617"/>
    <x v="1"/>
    <n v="3945"/>
    <n v="0"/>
    <n v="0"/>
    <n v="0"/>
    <n v="1.410512"/>
    <n v="0"/>
    <n v="0"/>
    <n v="0.114762"/>
    <n v="0"/>
    <n v="1.29575"/>
    <n v="0"/>
    <n v="0"/>
    <n v="0"/>
  </r>
  <r>
    <x v="0"/>
    <d v="2018-10-18T00:00:00"/>
    <x v="108"/>
    <n v="34791"/>
    <n v="0"/>
    <n v="10288"/>
    <n v="10741"/>
    <x v="1"/>
    <n v="0"/>
    <n v="13418"/>
    <n v="0"/>
    <n v="0"/>
    <n v="17.463766"/>
    <n v="0"/>
    <n v="6.0872500000000009"/>
    <n v="4.4212559999999996"/>
    <n v="0"/>
    <n v="0"/>
    <n v="6.9329000000000001"/>
    <n v="0"/>
    <n v="0"/>
  </r>
  <r>
    <x v="0"/>
    <d v="2018-10-18T00:00:00"/>
    <x v="576"/>
    <n v="41586"/>
    <n v="13886"/>
    <n v="0"/>
    <n v="6607"/>
    <x v="1"/>
    <n v="14025"/>
    <n v="0"/>
    <n v="0"/>
    <n v="0"/>
    <n v="15.4617"/>
    <n v="6.2479999999999993"/>
    <n v="0"/>
    <n v="1.6517500000000001"/>
    <n v="0"/>
    <n v="3.67455"/>
    <n v="0"/>
    <n v="0"/>
    <n v="0"/>
  </r>
  <r>
    <x v="0"/>
    <d v="2018-10-18T00:00:00"/>
    <x v="773"/>
    <n v="203"/>
    <n v="0"/>
    <n v="0"/>
    <n v="0"/>
    <x v="1"/>
    <n v="0"/>
    <n v="0"/>
    <n v="203"/>
    <n v="0"/>
    <n v="4.0599999999999997E-2"/>
    <n v="0"/>
    <n v="0"/>
    <n v="0"/>
    <n v="0"/>
    <n v="0"/>
    <n v="0"/>
    <n v="4.0599999999999997E-2"/>
    <n v="0"/>
  </r>
  <r>
    <x v="0"/>
    <d v="2018-10-18T00:00:00"/>
    <x v="110"/>
    <n v="3619"/>
    <n v="1868"/>
    <n v="0"/>
    <n v="0"/>
    <x v="1"/>
    <n v="0"/>
    <n v="0"/>
    <n v="0"/>
    <n v="1751"/>
    <n v="1.37175"/>
    <n v="0.93400000000000005"/>
    <n v="0"/>
    <n v="0"/>
    <n v="0"/>
    <n v="0"/>
    <n v="0"/>
    <n v="0"/>
    <n v="0.43774999999999997"/>
  </r>
  <r>
    <x v="0"/>
    <d v="2018-10-18T00:00:00"/>
    <x v="111"/>
    <n v="1626"/>
    <n v="0"/>
    <n v="0"/>
    <n v="646"/>
    <x v="1"/>
    <n v="914"/>
    <n v="0"/>
    <n v="66"/>
    <n v="0"/>
    <n v="0.4032"/>
    <n v="0"/>
    <n v="0"/>
    <n v="0.1615"/>
    <n v="0"/>
    <n v="0.22850000000000001"/>
    <n v="0"/>
    <n v="1.32E-2"/>
    <n v="0"/>
  </r>
  <r>
    <x v="0"/>
    <d v="2018-10-18T00:00:00"/>
    <x v="275"/>
    <n v="334"/>
    <n v="0"/>
    <n v="334"/>
    <n v="0"/>
    <x v="1"/>
    <n v="0"/>
    <n v="0"/>
    <n v="0"/>
    <n v="0"/>
    <n v="0.23380000000000001"/>
    <n v="0"/>
    <n v="0.23380000000000001"/>
    <n v="0"/>
    <n v="0"/>
    <n v="0"/>
    <n v="0"/>
    <n v="0"/>
    <n v="0"/>
  </r>
  <r>
    <x v="0"/>
    <d v="2018-10-18T00:00:00"/>
    <x v="671"/>
    <n v="6529"/>
    <n v="0"/>
    <n v="2284"/>
    <n v="0"/>
    <x v="1"/>
    <n v="0"/>
    <n v="4245"/>
    <n v="0"/>
    <n v="0"/>
    <n v="3.1664500000000002"/>
    <n v="0"/>
    <n v="1.2562"/>
    <n v="0"/>
    <n v="0"/>
    <n v="0"/>
    <n v="1.91025"/>
    <n v="0"/>
    <n v="0"/>
  </r>
  <r>
    <x v="0"/>
    <d v="2018-10-18T00:00:00"/>
    <x v="115"/>
    <n v="80997"/>
    <n v="20476"/>
    <n v="12170"/>
    <n v="7132"/>
    <x v="1"/>
    <n v="10898"/>
    <n v="13334"/>
    <n v="0"/>
    <n v="0"/>
    <n v="36.597164999999997"/>
    <n v="9.7398000000000007"/>
    <n v="6.9762499999999994"/>
    <n v="2.5270000000000001"/>
    <n v="0"/>
    <n v="4.202"/>
    <n v="6.3589499999999992"/>
    <n v="0"/>
    <n v="0"/>
  </r>
  <r>
    <x v="0"/>
    <d v="2018-10-18T00:00:00"/>
    <x v="276"/>
    <n v="785"/>
    <n v="763"/>
    <n v="14"/>
    <n v="0"/>
    <x v="1"/>
    <n v="0"/>
    <n v="8"/>
    <n v="0"/>
    <n v="0"/>
    <n v="0.39279999999999998"/>
    <n v="0.38150000000000001"/>
    <n v="7.7000000000000002E-3"/>
    <n v="0"/>
    <n v="0"/>
    <n v="0"/>
    <n v="3.5999999999999999E-3"/>
    <n v="0"/>
    <n v="0"/>
  </r>
  <r>
    <x v="0"/>
    <d v="2018-10-18T00:00:00"/>
    <x v="118"/>
    <n v="7804"/>
    <n v="0"/>
    <n v="0"/>
    <n v="2458"/>
    <x v="1"/>
    <n v="0"/>
    <n v="5346"/>
    <n v="0"/>
    <n v="0"/>
    <n v="3.266"/>
    <n v="0"/>
    <n v="0"/>
    <n v="0.86029999999999995"/>
    <n v="0"/>
    <n v="0"/>
    <n v="2.4056999999999999"/>
    <n v="0"/>
    <n v="0"/>
  </r>
  <r>
    <x v="0"/>
    <d v="2018-10-18T00:00:00"/>
    <x v="477"/>
    <n v="6182"/>
    <n v="0"/>
    <n v="0"/>
    <n v="0"/>
    <x v="285"/>
    <n v="0"/>
    <n v="1612"/>
    <n v="0"/>
    <n v="0"/>
    <n v="2.5533999999999999"/>
    <n v="0"/>
    <n v="0"/>
    <n v="0"/>
    <n v="1.8280000000000001"/>
    <n v="0"/>
    <n v="0.72540000000000004"/>
    <n v="0"/>
    <n v="0"/>
  </r>
  <r>
    <x v="0"/>
    <d v="2018-10-18T00:00:00"/>
    <x v="402"/>
    <n v="7796"/>
    <n v="0"/>
    <n v="1517"/>
    <n v="0"/>
    <x v="286"/>
    <n v="1590"/>
    <n v="1613"/>
    <n v="1619"/>
    <n v="0"/>
    <n v="3.3412999999999995"/>
    <n v="0"/>
    <n v="0.83435000000000004"/>
    <n v="0"/>
    <n v="0.58279999999999998"/>
    <n v="0.87450000000000006"/>
    <n v="0.72585"/>
    <n v="0.32379999999999998"/>
    <n v="0"/>
  </r>
  <r>
    <x v="0"/>
    <d v="2018-10-18T00:00:00"/>
    <x v="774"/>
    <n v="26"/>
    <n v="0"/>
    <n v="26"/>
    <n v="0"/>
    <x v="1"/>
    <n v="0"/>
    <n v="0"/>
    <n v="0"/>
    <n v="0"/>
    <n v="1.43E-2"/>
    <n v="0"/>
    <n v="1.43E-2"/>
    <n v="0"/>
    <n v="0"/>
    <n v="0"/>
    <n v="0"/>
    <n v="0"/>
    <n v="0"/>
  </r>
  <r>
    <x v="0"/>
    <d v="2018-10-18T00:00:00"/>
    <x v="579"/>
    <n v="27586"/>
    <n v="2493"/>
    <n v="8991"/>
    <n v="3272"/>
    <x v="1"/>
    <n v="6219"/>
    <n v="6611"/>
    <n v="0"/>
    <n v="0"/>
    <n v="10.0862"/>
    <n v="1.2464999999999999"/>
    <n v="3.4924499999999998"/>
    <n v="0.81799999999999995"/>
    <n v="0"/>
    <n v="2.2021500000000001"/>
    <n v="2.3271000000000002"/>
    <n v="0"/>
    <n v="0"/>
  </r>
  <r>
    <x v="0"/>
    <d v="2018-10-18T00:00:00"/>
    <x v="479"/>
    <n v="43530"/>
    <n v="7946"/>
    <n v="3980"/>
    <n v="0"/>
    <x v="287"/>
    <n v="6476"/>
    <n v="11848"/>
    <n v="1451"/>
    <n v="0"/>
    <n v="27.611950000000004"/>
    <n v="7.3388"/>
    <n v="3.383"/>
    <n v="0"/>
    <n v="2.544"/>
    <n v="3.8247"/>
    <n v="7.3216000000000001"/>
    <n v="0.29020000000000001"/>
    <n v="0"/>
  </r>
  <r>
    <x v="0"/>
    <d v="2018-10-18T00:00:00"/>
    <x v="341"/>
    <n v="9963"/>
    <n v="4303"/>
    <n v="1171"/>
    <n v="3315"/>
    <x v="1"/>
    <n v="0"/>
    <n v="1174"/>
    <n v="0"/>
    <n v="0"/>
    <n v="4.1365619999999996"/>
    <n v="1.4486000000000001"/>
    <n v="0.81969999999999998"/>
    <n v="0.75296199999999991"/>
    <n v="0"/>
    <n v="0"/>
    <n v="1.1153"/>
    <n v="0"/>
    <n v="0"/>
  </r>
  <r>
    <x v="0"/>
    <d v="2018-10-18T00:00:00"/>
    <x v="775"/>
    <n v="969"/>
    <n v="0"/>
    <n v="0"/>
    <n v="969"/>
    <x v="1"/>
    <n v="0"/>
    <n v="0"/>
    <n v="0"/>
    <n v="0"/>
    <n v="0.33915000000000001"/>
    <n v="0"/>
    <n v="0"/>
    <n v="0.33915000000000001"/>
    <n v="0"/>
    <n v="0"/>
    <n v="0"/>
    <n v="0"/>
    <n v="0"/>
  </r>
  <r>
    <x v="0"/>
    <d v="2018-10-18T00:00:00"/>
    <x v="120"/>
    <n v="4560"/>
    <n v="0"/>
    <n v="2526"/>
    <n v="0"/>
    <x v="1"/>
    <n v="2034"/>
    <n v="0"/>
    <n v="0"/>
    <n v="0"/>
    <n v="2.508"/>
    <n v="0"/>
    <n v="1.3893"/>
    <n v="0"/>
    <n v="0"/>
    <n v="1.1187"/>
    <n v="0"/>
    <n v="0"/>
    <n v="0"/>
  </r>
  <r>
    <x v="0"/>
    <d v="2018-10-18T00:00:00"/>
    <x v="404"/>
    <n v="1239"/>
    <n v="0"/>
    <n v="0"/>
    <n v="0"/>
    <x v="288"/>
    <n v="0"/>
    <n v="616"/>
    <n v="0"/>
    <n v="0"/>
    <n v="0.81882499999999991"/>
    <n v="0"/>
    <n v="0"/>
    <n v="0"/>
    <n v="0.23362500000000003"/>
    <n v="0"/>
    <n v="0.58519999999999994"/>
    <n v="0"/>
    <n v="0"/>
  </r>
  <r>
    <x v="0"/>
    <d v="2018-10-18T00:00:00"/>
    <x v="674"/>
    <n v="755"/>
    <n v="0"/>
    <n v="0"/>
    <n v="0"/>
    <x v="1"/>
    <n v="0"/>
    <n v="0"/>
    <n v="755"/>
    <n v="0"/>
    <n v="0.151"/>
    <n v="0"/>
    <n v="0"/>
    <n v="0"/>
    <n v="0"/>
    <n v="0"/>
    <n v="0"/>
    <n v="0.151"/>
    <n v="0"/>
  </r>
  <r>
    <x v="0"/>
    <d v="2018-10-18T00:00:00"/>
    <x v="122"/>
    <n v="73135"/>
    <n v="3991"/>
    <n v="14048"/>
    <n v="0"/>
    <x v="289"/>
    <n v="15050"/>
    <n v="18906"/>
    <n v="3928"/>
    <n v="1809"/>
    <n v="31.626950000000001"/>
    <n v="1.4680499999999999"/>
    <n v="8.2029499999999995"/>
    <n v="0"/>
    <n v="3.4559500000000001"/>
    <n v="6.7582000000000004"/>
    <n v="8.6045999999999996"/>
    <n v="0.78559999999999997"/>
    <n v="0.63314999999999999"/>
  </r>
  <r>
    <x v="0"/>
    <d v="2018-10-18T00:00:00"/>
    <x v="123"/>
    <n v="17436"/>
    <n v="7227"/>
    <n v="1629"/>
    <n v="0"/>
    <x v="1"/>
    <n v="6367"/>
    <n v="0"/>
    <n v="0"/>
    <n v="0"/>
    <n v="7.9237500000000001"/>
    <n v="3.39"/>
    <n v="0.89595000000000002"/>
    <n v="0"/>
    <n v="0"/>
    <n v="2.4206500000000002"/>
    <n v="0"/>
    <n v="0"/>
    <n v="0"/>
  </r>
  <r>
    <x v="0"/>
    <d v="2018-10-18T00:00:00"/>
    <x v="125"/>
    <n v="8892"/>
    <n v="0"/>
    <n v="4204"/>
    <n v="0"/>
    <x v="1"/>
    <n v="0"/>
    <n v="0"/>
    <n v="4688"/>
    <n v="0"/>
    <n v="3.2497999999999996"/>
    <n v="0"/>
    <n v="2.3121999999999998"/>
    <n v="0"/>
    <n v="0"/>
    <n v="0"/>
    <n v="0"/>
    <n v="0.93759999999999999"/>
    <n v="0"/>
  </r>
  <r>
    <x v="0"/>
    <d v="2018-10-18T00:00:00"/>
    <x v="127"/>
    <n v="2752"/>
    <n v="0"/>
    <n v="0"/>
    <n v="2687"/>
    <x v="1"/>
    <n v="65"/>
    <n v="0"/>
    <n v="0"/>
    <n v="0"/>
    <n v="0.97619999999999996"/>
    <n v="0"/>
    <n v="0"/>
    <n v="0.94045000000000001"/>
    <n v="0"/>
    <n v="3.5749999999999997E-2"/>
    <n v="0"/>
    <n v="0"/>
    <n v="0"/>
  </r>
  <r>
    <x v="0"/>
    <d v="2018-10-18T00:00:00"/>
    <x v="677"/>
    <n v="3002"/>
    <n v="0"/>
    <n v="0"/>
    <n v="1187"/>
    <x v="290"/>
    <n v="0"/>
    <n v="981"/>
    <n v="0"/>
    <n v="0"/>
    <n v="1.1905000000000001"/>
    <n v="0"/>
    <n v="0"/>
    <n v="0.41544999999999999"/>
    <n v="0.33360000000000001"/>
    <n v="0"/>
    <n v="0.44145000000000001"/>
    <n v="0"/>
    <n v="0"/>
  </r>
  <r>
    <x v="0"/>
    <d v="2018-10-18T00:00:00"/>
    <x v="129"/>
    <n v="3602"/>
    <n v="0"/>
    <n v="0"/>
    <n v="0"/>
    <x v="1"/>
    <n v="0"/>
    <n v="3602"/>
    <n v="0"/>
    <n v="0"/>
    <n v="1.6209"/>
    <n v="0"/>
    <n v="0"/>
    <n v="0"/>
    <n v="0"/>
    <n v="0"/>
    <n v="1.6209"/>
    <n v="0"/>
    <n v="0"/>
  </r>
  <r>
    <x v="0"/>
    <d v="2018-10-18T00:00:00"/>
    <x v="776"/>
    <n v="640"/>
    <n v="0"/>
    <n v="0"/>
    <n v="0"/>
    <x v="208"/>
    <n v="0"/>
    <n v="0"/>
    <n v="0"/>
    <n v="0"/>
    <n v="0.25600000000000001"/>
    <n v="0"/>
    <n v="0"/>
    <n v="0"/>
    <n v="0.25600000000000001"/>
    <n v="0"/>
    <n v="0"/>
    <n v="0"/>
    <n v="0"/>
  </r>
  <r>
    <x v="0"/>
    <d v="2018-10-18T00:00:00"/>
    <x v="678"/>
    <n v="12788"/>
    <n v="0"/>
    <n v="0"/>
    <n v="12788"/>
    <x v="1"/>
    <n v="0"/>
    <n v="0"/>
    <n v="0"/>
    <n v="0"/>
    <n v="2.378568"/>
    <n v="0"/>
    <n v="0"/>
    <n v="2.378568"/>
    <n v="0"/>
    <n v="0"/>
    <n v="0"/>
    <n v="0"/>
    <n v="0"/>
  </r>
  <r>
    <x v="0"/>
    <d v="2018-10-18T00:00:00"/>
    <x v="283"/>
    <n v="8135"/>
    <n v="0"/>
    <n v="452"/>
    <n v="1965"/>
    <x v="1"/>
    <n v="0"/>
    <n v="2232"/>
    <n v="1394"/>
    <n v="2092"/>
    <n v="2.28485"/>
    <n v="0"/>
    <n v="0.113"/>
    <n v="0.49125000000000002"/>
    <n v="0"/>
    <n v="0"/>
    <n v="0.66959999999999997"/>
    <n v="0.27879999999999999"/>
    <n v="0.73219999999999996"/>
  </r>
  <r>
    <x v="0"/>
    <d v="2018-10-18T00:00:00"/>
    <x v="777"/>
    <n v="313"/>
    <n v="0"/>
    <n v="0"/>
    <n v="0"/>
    <x v="1"/>
    <n v="0"/>
    <n v="0"/>
    <n v="313"/>
    <n v="0"/>
    <n v="6.2600000000000003E-2"/>
    <n v="0"/>
    <n v="0"/>
    <n v="0"/>
    <n v="0"/>
    <n v="0"/>
    <n v="0"/>
    <n v="6.2600000000000003E-2"/>
    <n v="0"/>
  </r>
  <r>
    <x v="0"/>
    <d v="2018-10-18T00:00:00"/>
    <x v="284"/>
    <n v="60391"/>
    <n v="10737"/>
    <n v="9356"/>
    <n v="9560"/>
    <x v="291"/>
    <n v="9063"/>
    <n v="7149"/>
    <n v="228"/>
    <n v="0"/>
    <n v="27.809526999999996"/>
    <n v="6.3566000000000003"/>
    <n v="4.8250999999999999"/>
    <n v="4.5915920000000003"/>
    <n v="2.118125"/>
    <n v="4.0892250000000008"/>
    <n v="3.2939499999999997"/>
    <n v="4.5600000000000002E-2"/>
    <n v="0"/>
  </r>
  <r>
    <x v="0"/>
    <d v="2018-10-18T00:00:00"/>
    <x v="286"/>
    <n v="4860"/>
    <n v="0"/>
    <n v="0"/>
    <n v="2393"/>
    <x v="292"/>
    <n v="0"/>
    <n v="0"/>
    <n v="0"/>
    <n v="0"/>
    <n v="2.7671919999999997"/>
    <n v="0"/>
    <n v="0"/>
    <n v="1.780392"/>
    <n v="0.98680000000000001"/>
    <n v="0"/>
    <n v="0"/>
    <n v="0"/>
    <n v="0"/>
  </r>
  <r>
    <x v="0"/>
    <d v="2018-10-18T00:00:00"/>
    <x v="131"/>
    <n v="15458"/>
    <n v="0"/>
    <n v="0"/>
    <n v="3905"/>
    <x v="1"/>
    <n v="0"/>
    <n v="5728"/>
    <n v="5825"/>
    <n v="0"/>
    <n v="5.1093500000000001"/>
    <n v="0"/>
    <n v="0"/>
    <n v="1.3667499999999999"/>
    <n v="0"/>
    <n v="0"/>
    <n v="2.5776000000000003"/>
    <n v="1.165"/>
    <n v="0"/>
  </r>
  <r>
    <x v="0"/>
    <d v="2018-10-18T00:00:00"/>
    <x v="132"/>
    <n v="11950"/>
    <n v="2739"/>
    <n v="3494"/>
    <n v="1717"/>
    <x v="1"/>
    <n v="0"/>
    <n v="995"/>
    <n v="0"/>
    <n v="1052"/>
    <n v="4.628849999999999"/>
    <n v="1.3694999999999999"/>
    <n v="0.87350000000000005"/>
    <n v="0.60094999999999998"/>
    <n v="0"/>
    <n v="0"/>
    <n v="0.44774999999999998"/>
    <n v="0"/>
    <n v="0.26300000000000001"/>
  </r>
  <r>
    <x v="0"/>
    <d v="2018-10-18T00:00:00"/>
    <x v="409"/>
    <n v="49557"/>
    <n v="13952"/>
    <n v="1423"/>
    <n v="10753"/>
    <x v="1"/>
    <n v="1360"/>
    <n v="11933"/>
    <n v="0"/>
    <n v="10136"/>
    <n v="16.879899999999999"/>
    <n v="5.7578999999999994"/>
    <n v="0.78264999999999996"/>
    <n v="2.68825"/>
    <n v="0"/>
    <n v="0.52360000000000007"/>
    <n v="3.5798999999999999"/>
    <n v="0"/>
    <n v="3.5476000000000001"/>
  </r>
  <r>
    <x v="0"/>
    <d v="2018-10-18T00:00:00"/>
    <x v="778"/>
    <n v="16"/>
    <n v="0"/>
    <n v="0"/>
    <n v="0"/>
    <x v="1"/>
    <n v="16"/>
    <n v="0"/>
    <n v="0"/>
    <n v="0"/>
    <n v="8.8000000000000005E-3"/>
    <n v="0"/>
    <n v="0"/>
    <n v="0"/>
    <n v="0"/>
    <n v="8.8000000000000005E-3"/>
    <n v="0"/>
    <n v="0"/>
    <n v="0"/>
  </r>
  <r>
    <x v="0"/>
    <d v="2018-10-18T00:00:00"/>
    <x v="136"/>
    <n v="55"/>
    <n v="0"/>
    <n v="0"/>
    <n v="0"/>
    <x v="1"/>
    <n v="0"/>
    <n v="0"/>
    <n v="55"/>
    <n v="0"/>
    <n v="1.0999999999999999E-2"/>
    <n v="0"/>
    <n v="0"/>
    <n v="0"/>
    <n v="0"/>
    <n v="0"/>
    <n v="0"/>
    <n v="1.0999999999999999E-2"/>
    <n v="0"/>
  </r>
  <r>
    <x v="0"/>
    <d v="2018-10-18T00:00:00"/>
    <x v="137"/>
    <n v="59350"/>
    <n v="0"/>
    <n v="14088"/>
    <n v="8347"/>
    <x v="293"/>
    <n v="0"/>
    <n v="13042"/>
    <n v="10059"/>
    <n v="0"/>
    <n v="17.236750000000001"/>
    <n v="0"/>
    <n v="4.9058999999999999"/>
    <n v="2.5107499999999998"/>
    <n v="2.5297999999999998"/>
    <n v="0"/>
    <n v="4.5431999999999997"/>
    <n v="2.0118"/>
    <n v="0"/>
  </r>
  <r>
    <x v="0"/>
    <d v="2018-10-18T00:00:00"/>
    <x v="138"/>
    <n v="455"/>
    <n v="0"/>
    <n v="0"/>
    <n v="0"/>
    <x v="1"/>
    <n v="455"/>
    <n v="0"/>
    <n v="0"/>
    <n v="0"/>
    <n v="0.11375"/>
    <n v="0"/>
    <n v="0"/>
    <n v="0"/>
    <n v="0"/>
    <n v="0.11375"/>
    <n v="0"/>
    <n v="0"/>
    <n v="0"/>
  </r>
  <r>
    <x v="0"/>
    <d v="2018-10-18T00:00:00"/>
    <x v="779"/>
    <n v="5288"/>
    <n v="0"/>
    <n v="0"/>
    <n v="0"/>
    <x v="1"/>
    <n v="0"/>
    <n v="0"/>
    <n v="5288"/>
    <n v="0"/>
    <n v="1.0576000000000001"/>
    <n v="0"/>
    <n v="0"/>
    <n v="0"/>
    <n v="0"/>
    <n v="0"/>
    <n v="0"/>
    <n v="1.0576000000000001"/>
    <n v="0"/>
  </r>
  <r>
    <x v="0"/>
    <d v="2018-10-18T00:00:00"/>
    <x v="292"/>
    <n v="7274"/>
    <n v="0"/>
    <n v="0"/>
    <n v="2586"/>
    <x v="1"/>
    <n v="1921"/>
    <n v="2767"/>
    <n v="0"/>
    <n v="0"/>
    <n v="3.2068000000000003"/>
    <n v="0"/>
    <n v="0"/>
    <n v="0.90510000000000002"/>
    <n v="0"/>
    <n v="1.0565500000000001"/>
    <n v="1.24515"/>
    <n v="0"/>
    <n v="0"/>
  </r>
  <r>
    <x v="0"/>
    <d v="2018-10-18T00:00:00"/>
    <x v="780"/>
    <n v="1760"/>
    <n v="0"/>
    <n v="0"/>
    <n v="0"/>
    <x v="294"/>
    <n v="0"/>
    <n v="0"/>
    <n v="891"/>
    <n v="0"/>
    <n v="0.52580000000000005"/>
    <n v="0"/>
    <n v="0"/>
    <n v="0"/>
    <n v="0.34760000000000002"/>
    <n v="0"/>
    <n v="0"/>
    <n v="0.1782"/>
    <n v="0"/>
  </r>
  <r>
    <x v="0"/>
    <d v="2018-10-18T00:00:00"/>
    <x v="781"/>
    <n v="509"/>
    <n v="0"/>
    <n v="0"/>
    <n v="509"/>
    <x v="1"/>
    <n v="0"/>
    <n v="0"/>
    <n v="0"/>
    <n v="0"/>
    <n v="0.17815"/>
    <n v="0"/>
    <n v="0"/>
    <n v="0.17815"/>
    <n v="0"/>
    <n v="0"/>
    <n v="0"/>
    <n v="0"/>
    <n v="0"/>
  </r>
  <r>
    <x v="0"/>
    <d v="2018-10-18T00:00:00"/>
    <x v="145"/>
    <n v="11117"/>
    <n v="0"/>
    <n v="0"/>
    <n v="5404"/>
    <x v="1"/>
    <n v="0"/>
    <n v="0"/>
    <n v="5713"/>
    <n v="0"/>
    <n v="3.0339999999999998"/>
    <n v="0"/>
    <n v="0"/>
    <n v="1.8914"/>
    <n v="0"/>
    <n v="0"/>
    <n v="0"/>
    <n v="1.1426000000000001"/>
    <n v="0"/>
  </r>
  <r>
    <x v="0"/>
    <d v="2018-10-18T00:00:00"/>
    <x v="782"/>
    <n v="2068"/>
    <n v="0"/>
    <n v="0"/>
    <n v="981"/>
    <x v="1"/>
    <n v="0"/>
    <n v="0"/>
    <n v="1087"/>
    <n v="0"/>
    <n v="0.56074999999999997"/>
    <n v="0"/>
    <n v="0"/>
    <n v="0.34334999999999999"/>
    <n v="0"/>
    <n v="0"/>
    <n v="0"/>
    <n v="0.21740000000000001"/>
    <n v="0"/>
  </r>
  <r>
    <x v="0"/>
    <d v="2018-10-18T00:00:00"/>
    <x v="683"/>
    <n v="3250"/>
    <n v="0"/>
    <n v="0"/>
    <n v="2810"/>
    <x v="1"/>
    <n v="0"/>
    <n v="440"/>
    <n v="0"/>
    <n v="0"/>
    <n v="0.58865999999999996"/>
    <n v="0"/>
    <n v="0"/>
    <n v="0.52266000000000001"/>
    <n v="0"/>
    <n v="0"/>
    <n v="6.6000000000000003E-2"/>
    <n v="0"/>
    <n v="0"/>
  </r>
  <r>
    <x v="0"/>
    <d v="2018-10-18T00:00:00"/>
    <x v="146"/>
    <n v="11295"/>
    <n v="3622"/>
    <n v="0"/>
    <n v="3297"/>
    <x v="1"/>
    <n v="3600"/>
    <n v="776"/>
    <n v="0"/>
    <n v="0"/>
    <n v="5.2941500000000001"/>
    <n v="1.8109999999999999"/>
    <n v="0"/>
    <n v="1.15395"/>
    <n v="0"/>
    <n v="1.98"/>
    <n v="0.34920000000000001"/>
    <n v="0"/>
    <n v="0"/>
  </r>
  <r>
    <x v="0"/>
    <d v="2018-10-18T00:00:00"/>
    <x v="414"/>
    <n v="80970"/>
    <n v="26447"/>
    <n v="0"/>
    <n v="0"/>
    <x v="1"/>
    <n v="0"/>
    <n v="0"/>
    <n v="0"/>
    <n v="29230"/>
    <n v="22.835954999999998"/>
    <n v="10.565900000000001"/>
    <n v="0"/>
    <n v="0"/>
    <n v="0"/>
    <n v="0"/>
    <n v="0"/>
    <n v="0"/>
    <n v="8.7735000000000003"/>
  </r>
  <r>
    <x v="0"/>
    <d v="2018-10-18T00:00:00"/>
    <x v="147"/>
    <n v="23803"/>
    <n v="11673"/>
    <n v="0"/>
    <n v="6358"/>
    <x v="1"/>
    <n v="0"/>
    <n v="5772"/>
    <n v="0"/>
    <n v="0"/>
    <n v="10.6592"/>
    <n v="5.8365"/>
    <n v="0"/>
    <n v="2.2252999999999998"/>
    <n v="0"/>
    <n v="0"/>
    <n v="2.5973999999999999"/>
    <n v="0"/>
    <n v="0"/>
  </r>
  <r>
    <x v="0"/>
    <d v="2018-10-18T00:00:00"/>
    <x v="783"/>
    <n v="769"/>
    <n v="0"/>
    <n v="769"/>
    <n v="0"/>
    <x v="1"/>
    <n v="0"/>
    <n v="0"/>
    <n v="0"/>
    <n v="0"/>
    <n v="0.42294999999999999"/>
    <n v="0"/>
    <n v="0.42294999999999999"/>
    <n v="0"/>
    <n v="0"/>
    <n v="0"/>
    <n v="0"/>
    <n v="0"/>
    <n v="0"/>
  </r>
  <r>
    <x v="0"/>
    <d v="2018-10-18T00:00:00"/>
    <x v="784"/>
    <n v="171"/>
    <n v="0"/>
    <n v="171"/>
    <n v="0"/>
    <x v="1"/>
    <n v="0"/>
    <n v="0"/>
    <n v="0"/>
    <n v="0"/>
    <n v="9.4049999999999995E-2"/>
    <n v="0"/>
    <n v="9.4049999999999995E-2"/>
    <n v="0"/>
    <n v="0"/>
    <n v="0"/>
    <n v="0"/>
    <n v="0"/>
    <n v="0"/>
  </r>
  <r>
    <x v="0"/>
    <d v="2018-10-18T00:00:00"/>
    <x v="687"/>
    <n v="18436"/>
    <n v="1416"/>
    <n v="1293"/>
    <n v="4190"/>
    <x v="1"/>
    <n v="3745"/>
    <n v="3881"/>
    <n v="3911"/>
    <n v="0"/>
    <n v="7.4740500000000001"/>
    <n v="0.70799999999999996"/>
    <n v="0.71114999999999995"/>
    <n v="1.4664999999999999"/>
    <n v="0"/>
    <n v="2.0597500000000002"/>
    <n v="1.7464500000000001"/>
    <n v="0.78220000000000001"/>
    <n v="0"/>
  </r>
  <r>
    <x v="0"/>
    <d v="2018-10-18T00:00:00"/>
    <x v="495"/>
    <n v="4006"/>
    <n v="0"/>
    <n v="0"/>
    <n v="0"/>
    <x v="1"/>
    <n v="0"/>
    <n v="0"/>
    <n v="4006"/>
    <n v="0"/>
    <n v="0.80120000000000002"/>
    <n v="0"/>
    <n v="0"/>
    <n v="0"/>
    <n v="0"/>
    <n v="0"/>
    <n v="0"/>
    <n v="0.80120000000000002"/>
    <n v="0"/>
  </r>
  <r>
    <x v="0"/>
    <d v="2018-10-18T00:00:00"/>
    <x v="496"/>
    <n v="12060"/>
    <n v="0"/>
    <n v="0"/>
    <n v="3133"/>
    <x v="295"/>
    <n v="1612"/>
    <n v="3094"/>
    <n v="0"/>
    <n v="0"/>
    <n v="5.0638500000000004"/>
    <n v="0"/>
    <n v="0"/>
    <n v="1.0965499999999999"/>
    <n v="1.6883999999999999"/>
    <n v="0.88660000000000005"/>
    <n v="1.3923000000000001"/>
    <n v="0"/>
    <n v="0"/>
  </r>
  <r>
    <x v="0"/>
    <d v="2018-10-18T00:00:00"/>
    <x v="150"/>
    <n v="12195"/>
    <n v="0"/>
    <n v="0"/>
    <n v="5994"/>
    <x v="1"/>
    <n v="905"/>
    <n v="5296"/>
    <n v="0"/>
    <n v="0"/>
    <n v="4.0456500000000002"/>
    <n v="0"/>
    <n v="0"/>
    <n v="1.9591000000000001"/>
    <n v="0"/>
    <n v="0.49775000000000003"/>
    <n v="1.5888"/>
    <n v="0"/>
    <n v="0"/>
  </r>
  <r>
    <x v="0"/>
    <d v="2018-10-18T00:00:00"/>
    <x v="785"/>
    <n v="6425"/>
    <n v="0"/>
    <n v="6425"/>
    <n v="0"/>
    <x v="1"/>
    <n v="0"/>
    <n v="0"/>
    <n v="0"/>
    <n v="0"/>
    <n v="1.60625"/>
    <n v="0"/>
    <n v="1.60625"/>
    <n v="0"/>
    <n v="0"/>
    <n v="0"/>
    <n v="0"/>
    <n v="0"/>
    <n v="0"/>
  </r>
  <r>
    <x v="0"/>
    <d v="2018-10-18T00:00:00"/>
    <x v="152"/>
    <n v="114"/>
    <n v="0"/>
    <n v="0"/>
    <n v="0"/>
    <x v="296"/>
    <n v="0"/>
    <n v="0"/>
    <n v="0"/>
    <n v="0"/>
    <n v="4.5600000000000002E-2"/>
    <n v="0"/>
    <n v="0"/>
    <n v="0"/>
    <n v="4.5600000000000002E-2"/>
    <n v="0"/>
    <n v="0"/>
    <n v="0"/>
    <n v="0"/>
  </r>
  <r>
    <x v="0"/>
    <d v="2018-10-18T00:00:00"/>
    <x v="154"/>
    <n v="2956"/>
    <n v="0"/>
    <n v="0"/>
    <n v="2086"/>
    <x v="1"/>
    <n v="0"/>
    <n v="444"/>
    <n v="0"/>
    <n v="0"/>
    <n v="1.1855"/>
    <n v="0"/>
    <n v="0"/>
    <n v="0.73009999999999997"/>
    <n v="0"/>
    <n v="0"/>
    <n v="0.19980000000000001"/>
    <n v="0"/>
    <n v="0"/>
  </r>
  <r>
    <x v="0"/>
    <d v="2018-10-18T00:00:00"/>
    <x v="786"/>
    <n v="484"/>
    <n v="0"/>
    <n v="167"/>
    <n v="0"/>
    <x v="297"/>
    <n v="0"/>
    <n v="190"/>
    <n v="0"/>
    <n v="0"/>
    <n v="0.22815000000000002"/>
    <n v="0"/>
    <n v="9.1850000000000001E-2"/>
    <n v="0"/>
    <n v="5.0799999999999998E-2"/>
    <n v="0"/>
    <n v="8.5500000000000007E-2"/>
    <n v="0"/>
    <n v="0"/>
  </r>
  <r>
    <x v="0"/>
    <d v="2018-10-18T00:00:00"/>
    <x v="301"/>
    <n v="897"/>
    <n v="0"/>
    <n v="0"/>
    <n v="0"/>
    <x v="1"/>
    <n v="0"/>
    <n v="0"/>
    <n v="897"/>
    <n v="0"/>
    <n v="0.1794"/>
    <n v="0"/>
    <n v="0"/>
    <n v="0"/>
    <n v="0"/>
    <n v="0"/>
    <n v="0"/>
    <n v="0.1794"/>
    <n v="0"/>
  </r>
  <r>
    <x v="0"/>
    <d v="2018-10-18T00:00:00"/>
    <x v="787"/>
    <n v="769"/>
    <n v="0"/>
    <n v="0"/>
    <n v="0"/>
    <x v="1"/>
    <n v="0"/>
    <n v="769"/>
    <n v="0"/>
    <n v="0"/>
    <n v="0.34605000000000002"/>
    <n v="0"/>
    <n v="0"/>
    <n v="0"/>
    <n v="0"/>
    <n v="0"/>
    <n v="0.34605000000000002"/>
    <n v="0"/>
    <n v="0"/>
  </r>
  <r>
    <x v="0"/>
    <d v="2018-10-18T00:00:00"/>
    <x v="156"/>
    <n v="2445"/>
    <n v="1214"/>
    <n v="0"/>
    <n v="884"/>
    <x v="1"/>
    <n v="347"/>
    <n v="0"/>
    <n v="0"/>
    <n v="0"/>
    <n v="1.1072500000000001"/>
    <n v="0.60699999999999998"/>
    <n v="0"/>
    <n v="0.30940000000000001"/>
    <n v="0"/>
    <n v="0.19084999999999999"/>
    <n v="0"/>
    <n v="0"/>
    <n v="0"/>
  </r>
  <r>
    <x v="0"/>
    <d v="2018-10-18T00:00:00"/>
    <x v="157"/>
    <n v="4341"/>
    <n v="0"/>
    <n v="313"/>
    <n v="1902"/>
    <x v="1"/>
    <n v="0"/>
    <n v="304"/>
    <n v="21"/>
    <n v="1801"/>
    <n v="1.4291"/>
    <n v="0"/>
    <n v="0.17215"/>
    <n v="0.66569999999999996"/>
    <n v="0"/>
    <n v="0"/>
    <n v="0.1368"/>
    <n v="4.1999999999999997E-3"/>
    <n v="0.45024999999999998"/>
  </r>
  <r>
    <x v="0"/>
    <d v="2018-10-18T00:00:00"/>
    <x v="303"/>
    <n v="14741"/>
    <n v="0"/>
    <n v="0"/>
    <n v="0"/>
    <x v="298"/>
    <n v="0"/>
    <n v="7261"/>
    <n v="0"/>
    <n v="0"/>
    <n v="6.2594500000000002"/>
    <n v="0"/>
    <n v="0"/>
    <n v="0"/>
    <n v="2.992"/>
    <n v="0"/>
    <n v="3.2674500000000002"/>
    <n v="0"/>
    <n v="0"/>
  </r>
  <r>
    <x v="0"/>
    <d v="2018-10-18T00:00:00"/>
    <x v="788"/>
    <n v="4446"/>
    <n v="193"/>
    <n v="0"/>
    <n v="4253"/>
    <x v="1"/>
    <n v="0"/>
    <n v="0"/>
    <n v="0"/>
    <n v="0"/>
    <n v="1.5850500000000001"/>
    <n v="9.6500000000000002E-2"/>
    <n v="0"/>
    <n v="1.48855"/>
    <n v="0"/>
    <n v="0"/>
    <n v="0"/>
    <n v="0"/>
    <n v="0"/>
  </r>
  <r>
    <x v="0"/>
    <d v="2018-10-18T00:00:00"/>
    <x v="789"/>
    <n v="12899"/>
    <n v="0"/>
    <n v="0"/>
    <n v="4761"/>
    <x v="1"/>
    <n v="0"/>
    <n v="5119"/>
    <n v="2720"/>
    <n v="299"/>
    <n v="4.5886499999999995"/>
    <n v="0"/>
    <n v="0"/>
    <n v="1.66635"/>
    <n v="0"/>
    <n v="0"/>
    <n v="2.30355"/>
    <n v="0.54400000000000004"/>
    <n v="7.4749999999999997E-2"/>
  </r>
  <r>
    <x v="0"/>
    <d v="2018-10-18T00:00:00"/>
    <x v="693"/>
    <n v="125"/>
    <n v="0"/>
    <n v="0"/>
    <n v="0"/>
    <x v="1"/>
    <n v="0"/>
    <n v="125"/>
    <n v="0"/>
    <n v="0"/>
    <n v="5.6250000000000001E-2"/>
    <n v="0"/>
    <n v="0"/>
    <n v="0"/>
    <n v="0"/>
    <n v="0"/>
    <n v="5.6250000000000001E-2"/>
    <n v="0"/>
    <n v="0"/>
  </r>
  <r>
    <x v="0"/>
    <d v="2018-10-18T00:00:00"/>
    <x v="790"/>
    <n v="1529"/>
    <n v="0"/>
    <n v="0"/>
    <n v="0"/>
    <x v="1"/>
    <n v="0"/>
    <n v="0"/>
    <n v="1529"/>
    <n v="0"/>
    <n v="0.30580000000000002"/>
    <n v="0"/>
    <n v="0"/>
    <n v="0"/>
    <n v="0"/>
    <n v="0"/>
    <n v="0"/>
    <n v="0.30580000000000002"/>
    <n v="0"/>
  </r>
  <r>
    <x v="0"/>
    <d v="2018-10-18T00:00:00"/>
    <x v="791"/>
    <n v="3477"/>
    <n v="0"/>
    <n v="0"/>
    <n v="0"/>
    <x v="1"/>
    <n v="0"/>
    <n v="3477"/>
    <n v="0"/>
    <n v="0"/>
    <n v="1.5646500000000001"/>
    <n v="0"/>
    <n v="0"/>
    <n v="0"/>
    <n v="0"/>
    <n v="0"/>
    <n v="1.5646500000000001"/>
    <n v="0"/>
    <n v="0"/>
  </r>
  <r>
    <x v="0"/>
    <d v="2018-10-18T00:00:00"/>
    <x v="159"/>
    <n v="7233"/>
    <n v="0"/>
    <n v="0"/>
    <n v="0"/>
    <x v="1"/>
    <n v="0"/>
    <n v="0"/>
    <n v="7233"/>
    <n v="0"/>
    <n v="1.4466000000000001"/>
    <n v="0"/>
    <n v="0"/>
    <n v="0"/>
    <n v="0"/>
    <n v="0"/>
    <n v="0"/>
    <n v="1.4466000000000001"/>
    <n v="0"/>
  </r>
  <r>
    <x v="0"/>
    <d v="2018-10-18T00:00:00"/>
    <x v="307"/>
    <n v="2136"/>
    <n v="0"/>
    <n v="0"/>
    <n v="2136"/>
    <x v="1"/>
    <n v="0"/>
    <n v="0"/>
    <n v="0"/>
    <n v="0"/>
    <n v="0.74760000000000004"/>
    <n v="0"/>
    <n v="0"/>
    <n v="0.74760000000000004"/>
    <n v="0"/>
    <n v="0"/>
    <n v="0"/>
    <n v="0"/>
    <n v="0"/>
  </r>
  <r>
    <x v="0"/>
    <d v="2018-10-18T00:00:00"/>
    <x v="161"/>
    <n v="39300"/>
    <n v="4950"/>
    <n v="16918"/>
    <n v="0"/>
    <x v="1"/>
    <n v="2772"/>
    <n v="9359"/>
    <n v="0"/>
    <n v="0"/>
    <n v="15.549199999999999"/>
    <n v="2.4750000000000001"/>
    <n v="6.6114999999999995"/>
    <n v="0"/>
    <n v="0"/>
    <n v="1.5246"/>
    <n v="3.6121499999999997"/>
    <n v="0"/>
    <n v="0"/>
  </r>
  <r>
    <x v="0"/>
    <d v="2018-10-18T00:00:00"/>
    <x v="308"/>
    <n v="5066"/>
    <n v="0"/>
    <n v="0"/>
    <n v="0"/>
    <x v="1"/>
    <n v="0"/>
    <n v="0"/>
    <n v="5066"/>
    <n v="0"/>
    <n v="1.0132000000000001"/>
    <n v="0"/>
    <n v="0"/>
    <n v="0"/>
    <n v="0"/>
    <n v="0"/>
    <n v="0"/>
    <n v="1.0132000000000001"/>
    <n v="0"/>
  </r>
  <r>
    <x v="0"/>
    <d v="2018-10-18T00:00:00"/>
    <x v="695"/>
    <n v="3211"/>
    <n v="0"/>
    <n v="964"/>
    <n v="1108"/>
    <x v="1"/>
    <n v="1139"/>
    <n v="0"/>
    <n v="0"/>
    <n v="0"/>
    <n v="1.5444499999999999"/>
    <n v="0"/>
    <n v="0.5302"/>
    <n v="0.38779999999999998"/>
    <n v="0"/>
    <n v="0.62644999999999995"/>
    <n v="0"/>
    <n v="0"/>
    <n v="0"/>
  </r>
  <r>
    <x v="0"/>
    <d v="2018-10-18T00:00:00"/>
    <x v="309"/>
    <n v="8717"/>
    <n v="4346"/>
    <n v="0"/>
    <n v="0"/>
    <x v="1"/>
    <n v="0"/>
    <n v="0"/>
    <n v="0"/>
    <n v="4371"/>
    <n v="3.2657500000000002"/>
    <n v="2.173"/>
    <n v="0"/>
    <n v="0"/>
    <n v="0"/>
    <n v="0"/>
    <n v="0"/>
    <n v="0"/>
    <n v="1.0927500000000001"/>
  </r>
  <r>
    <x v="0"/>
    <d v="2018-10-18T00:00:00"/>
    <x v="421"/>
    <n v="1776"/>
    <n v="0"/>
    <n v="0"/>
    <n v="0"/>
    <x v="1"/>
    <n v="0"/>
    <n v="1776"/>
    <n v="0"/>
    <n v="0"/>
    <n v="0.53280000000000005"/>
    <n v="0"/>
    <n v="0"/>
    <n v="0"/>
    <n v="0"/>
    <n v="0"/>
    <n v="0.53280000000000005"/>
    <n v="0"/>
    <n v="0"/>
  </r>
  <r>
    <x v="0"/>
    <d v="2018-10-18T00:00:00"/>
    <x v="792"/>
    <n v="1735"/>
    <n v="0"/>
    <n v="1735"/>
    <n v="0"/>
    <x v="1"/>
    <n v="0"/>
    <n v="0"/>
    <n v="0"/>
    <n v="0"/>
    <n v="0.95425000000000004"/>
    <n v="0"/>
    <n v="0.95425000000000004"/>
    <n v="0"/>
    <n v="0"/>
    <n v="0"/>
    <n v="0"/>
    <n v="0"/>
    <n v="0"/>
  </r>
  <r>
    <x v="0"/>
    <d v="2018-10-18T00:00:00"/>
    <x v="422"/>
    <n v="280"/>
    <n v="0"/>
    <n v="280"/>
    <n v="0"/>
    <x v="1"/>
    <n v="0"/>
    <n v="0"/>
    <n v="0"/>
    <n v="0"/>
    <n v="0.154"/>
    <n v="0"/>
    <n v="0.154"/>
    <n v="0"/>
    <n v="0"/>
    <n v="0"/>
    <n v="0"/>
    <n v="0"/>
    <n v="0"/>
  </r>
  <r>
    <x v="0"/>
    <d v="2018-10-18T00:00:00"/>
    <x v="424"/>
    <n v="13452"/>
    <n v="0"/>
    <n v="0"/>
    <n v="0"/>
    <x v="1"/>
    <n v="6735"/>
    <n v="6717"/>
    <n v="0"/>
    <n v="0"/>
    <n v="6.7269000000000005"/>
    <n v="0"/>
    <n v="0"/>
    <n v="0"/>
    <n v="0"/>
    <n v="3.70425"/>
    <n v="3.0226500000000001"/>
    <n v="0"/>
    <n v="0"/>
  </r>
  <r>
    <x v="0"/>
    <d v="2018-10-18T00:00:00"/>
    <x v="311"/>
    <n v="14510"/>
    <n v="0"/>
    <n v="0"/>
    <n v="4959"/>
    <x v="1"/>
    <n v="4507"/>
    <n v="5044"/>
    <n v="0"/>
    <n v="0"/>
    <n v="6.4843000000000002"/>
    <n v="0"/>
    <n v="0"/>
    <n v="1.7356499999999999"/>
    <n v="0"/>
    <n v="2.47885"/>
    <n v="2.2698"/>
    <n v="0"/>
    <n v="0"/>
  </r>
  <r>
    <x v="0"/>
    <d v="2018-10-18T00:00:00"/>
    <x v="696"/>
    <n v="4894"/>
    <n v="0"/>
    <n v="0"/>
    <n v="4894"/>
    <x v="1"/>
    <n v="0"/>
    <n v="0"/>
    <n v="0"/>
    <n v="0"/>
    <n v="1.7129000000000001"/>
    <n v="0"/>
    <n v="0"/>
    <n v="1.7129000000000001"/>
    <n v="0"/>
    <n v="0"/>
    <n v="0"/>
    <n v="0"/>
    <n v="0"/>
  </r>
  <r>
    <x v="0"/>
    <d v="2018-10-18T00:00:00"/>
    <x v="166"/>
    <n v="4238"/>
    <n v="0"/>
    <n v="0"/>
    <n v="0"/>
    <x v="1"/>
    <n v="0"/>
    <n v="0"/>
    <n v="0"/>
    <n v="4238"/>
    <n v="1.0594999999999999"/>
    <n v="0"/>
    <n v="0"/>
    <n v="0"/>
    <n v="0"/>
    <n v="0"/>
    <n v="0"/>
    <n v="0"/>
    <n v="1.0594999999999999"/>
  </r>
  <r>
    <x v="0"/>
    <d v="2018-10-18T00:00:00"/>
    <x v="793"/>
    <n v="600"/>
    <n v="0"/>
    <n v="0"/>
    <n v="0"/>
    <x v="1"/>
    <n v="0"/>
    <n v="0"/>
    <n v="0"/>
    <n v="600"/>
    <n v="0.15"/>
    <n v="0"/>
    <n v="0"/>
    <n v="0"/>
    <n v="0"/>
    <n v="0"/>
    <n v="0"/>
    <n v="0"/>
    <n v="0.15"/>
  </r>
  <r>
    <x v="0"/>
    <d v="2018-10-18T00:00:00"/>
    <x v="167"/>
    <n v="9082"/>
    <n v="4968"/>
    <n v="0"/>
    <n v="0"/>
    <x v="1"/>
    <n v="0"/>
    <n v="0"/>
    <n v="0"/>
    <n v="4114"/>
    <n v="3.5125000000000002"/>
    <n v="2.484"/>
    <n v="0"/>
    <n v="0"/>
    <n v="0"/>
    <n v="0"/>
    <n v="0"/>
    <n v="0"/>
    <n v="1.0285"/>
  </r>
  <r>
    <x v="0"/>
    <d v="2018-10-18T00:00:00"/>
    <x v="168"/>
    <n v="2148"/>
    <n v="1490"/>
    <n v="0"/>
    <n v="0"/>
    <x v="1"/>
    <n v="0"/>
    <n v="0"/>
    <n v="0"/>
    <n v="658"/>
    <n v="0.82630000000000003"/>
    <n v="0.59599999999999997"/>
    <n v="0"/>
    <n v="0"/>
    <n v="0"/>
    <n v="0"/>
    <n v="0"/>
    <n v="0"/>
    <n v="0.2303"/>
  </r>
  <r>
    <x v="0"/>
    <d v="2018-10-18T00:00:00"/>
    <x v="500"/>
    <n v="1179"/>
    <n v="0"/>
    <n v="0"/>
    <n v="1179"/>
    <x v="1"/>
    <n v="0"/>
    <n v="0"/>
    <n v="0"/>
    <n v="0"/>
    <n v="0.41265000000000002"/>
    <n v="0"/>
    <n v="0"/>
    <n v="0.41265000000000002"/>
    <n v="0"/>
    <n v="0"/>
    <n v="0"/>
    <n v="0"/>
    <n v="0"/>
  </r>
  <r>
    <x v="0"/>
    <d v="2018-10-18T00:00:00"/>
    <x v="794"/>
    <n v="514"/>
    <n v="0"/>
    <n v="514"/>
    <n v="0"/>
    <x v="1"/>
    <n v="0"/>
    <n v="0"/>
    <n v="0"/>
    <n v="0"/>
    <n v="0.28270000000000001"/>
    <n v="0"/>
    <n v="0.28270000000000001"/>
    <n v="0"/>
    <n v="0"/>
    <n v="0"/>
    <n v="0"/>
    <n v="0"/>
    <n v="0"/>
  </r>
  <r>
    <x v="0"/>
    <d v="2018-10-18T00:00:00"/>
    <x v="170"/>
    <n v="2250"/>
    <n v="0"/>
    <n v="0"/>
    <n v="2250"/>
    <x v="1"/>
    <n v="0"/>
    <n v="0"/>
    <n v="0"/>
    <n v="0"/>
    <n v="0.78749999999999998"/>
    <n v="0"/>
    <n v="0"/>
    <n v="0.78749999999999998"/>
    <n v="0"/>
    <n v="0"/>
    <n v="0"/>
    <n v="0"/>
    <n v="0"/>
  </r>
  <r>
    <x v="0"/>
    <d v="2018-10-18T00:00:00"/>
    <x v="795"/>
    <n v="171"/>
    <n v="0"/>
    <n v="0"/>
    <n v="0"/>
    <x v="1"/>
    <n v="0"/>
    <n v="171"/>
    <n v="0"/>
    <n v="0"/>
    <n v="7.6950000000000005E-2"/>
    <n v="0"/>
    <n v="0"/>
    <n v="0"/>
    <n v="0"/>
    <n v="0"/>
    <n v="7.6950000000000005E-2"/>
    <n v="0"/>
    <n v="0"/>
  </r>
  <r>
    <x v="0"/>
    <d v="2018-10-18T00:00:00"/>
    <x v="316"/>
    <n v="3729"/>
    <n v="0"/>
    <n v="0"/>
    <n v="1507"/>
    <x v="299"/>
    <n v="0"/>
    <n v="0"/>
    <n v="1134"/>
    <n v="0"/>
    <n v="1.1123700000000001"/>
    <n v="0"/>
    <n v="0"/>
    <n v="0.45036999999999999"/>
    <n v="0.43519999999999998"/>
    <n v="0"/>
    <n v="0"/>
    <n v="0.2268"/>
    <n v="0"/>
  </r>
  <r>
    <x v="0"/>
    <d v="2018-10-18T00:00:00"/>
    <x v="796"/>
    <n v="9141"/>
    <n v="0"/>
    <n v="0"/>
    <n v="0"/>
    <x v="300"/>
    <n v="0"/>
    <n v="0"/>
    <n v="0"/>
    <n v="5533"/>
    <n v="2.8264500000000004"/>
    <n v="0"/>
    <n v="0"/>
    <n v="0"/>
    <n v="1.4432"/>
    <n v="0"/>
    <n v="0"/>
    <n v="0"/>
    <n v="1.3832500000000001"/>
  </r>
  <r>
    <x v="0"/>
    <d v="2018-10-18T00:00:00"/>
    <x v="797"/>
    <n v="5660"/>
    <n v="2216"/>
    <n v="1713"/>
    <n v="1731"/>
    <x v="1"/>
    <n v="0"/>
    <n v="0"/>
    <n v="0"/>
    <n v="0"/>
    <n v="2.6560000000000006"/>
    <n v="1.1080000000000001"/>
    <n v="0.94215000000000004"/>
    <n v="0.60585"/>
    <n v="0"/>
    <n v="0"/>
    <n v="0"/>
    <n v="0"/>
    <n v="0"/>
  </r>
  <r>
    <x v="0"/>
    <d v="2018-10-18T00:00:00"/>
    <x v="320"/>
    <n v="394"/>
    <n v="0"/>
    <n v="0"/>
    <n v="0"/>
    <x v="1"/>
    <n v="0"/>
    <n v="0"/>
    <n v="394"/>
    <n v="0"/>
    <n v="7.8799999999999995E-2"/>
    <n v="0"/>
    <n v="0"/>
    <n v="0"/>
    <n v="0"/>
    <n v="0"/>
    <n v="0"/>
    <n v="7.8799999999999995E-2"/>
    <n v="0"/>
  </r>
  <r>
    <x v="0"/>
    <d v="2018-10-18T00:00:00"/>
    <x v="175"/>
    <n v="1440"/>
    <n v="0"/>
    <n v="765"/>
    <n v="0"/>
    <x v="1"/>
    <n v="675"/>
    <n v="0"/>
    <n v="0"/>
    <n v="0"/>
    <n v="0.79200000000000004"/>
    <n v="0"/>
    <n v="0.42075000000000001"/>
    <n v="0"/>
    <n v="0"/>
    <n v="0.37125000000000002"/>
    <n v="0"/>
    <n v="0"/>
    <n v="0"/>
  </r>
  <r>
    <x v="0"/>
    <d v="2018-10-18T00:00:00"/>
    <x v="798"/>
    <n v="1143"/>
    <n v="1143"/>
    <n v="0"/>
    <n v="0"/>
    <x v="1"/>
    <n v="0"/>
    <n v="0"/>
    <n v="0"/>
    <n v="0"/>
    <n v="0.57150000000000001"/>
    <n v="0.57150000000000001"/>
    <n v="0"/>
    <n v="0"/>
    <n v="0"/>
    <n v="0"/>
    <n v="0"/>
    <n v="0"/>
    <n v="0"/>
  </r>
  <r>
    <x v="0"/>
    <d v="2018-10-18T00:00:00"/>
    <x v="177"/>
    <n v="2039"/>
    <n v="0"/>
    <n v="0"/>
    <n v="2039"/>
    <x v="1"/>
    <n v="0"/>
    <n v="0"/>
    <n v="0"/>
    <n v="0"/>
    <n v="0.50975000000000004"/>
    <n v="0"/>
    <n v="0"/>
    <n v="0.50975000000000004"/>
    <n v="0"/>
    <n v="0"/>
    <n v="0"/>
    <n v="0"/>
    <n v="0"/>
  </r>
  <r>
    <x v="0"/>
    <d v="2018-10-18T00:00:00"/>
    <x v="178"/>
    <n v="4747"/>
    <n v="0"/>
    <n v="0"/>
    <n v="0"/>
    <x v="301"/>
    <n v="0"/>
    <n v="0"/>
    <n v="2369"/>
    <n v="1679"/>
    <n v="1.3410500000000001"/>
    <n v="0"/>
    <n v="0"/>
    <n v="0"/>
    <n v="0.27960000000000002"/>
    <n v="0"/>
    <n v="0"/>
    <n v="0.4738"/>
    <n v="0.58765000000000001"/>
  </r>
  <r>
    <x v="0"/>
    <d v="2018-10-18T00:00:00"/>
    <x v="322"/>
    <n v="393"/>
    <n v="0"/>
    <n v="0"/>
    <n v="0"/>
    <x v="1"/>
    <n v="0"/>
    <n v="0"/>
    <n v="0"/>
    <n v="393"/>
    <n v="9.8250000000000004E-2"/>
    <n v="0"/>
    <n v="0"/>
    <n v="0"/>
    <n v="0"/>
    <n v="0"/>
    <n v="0"/>
    <n v="0"/>
    <n v="9.8250000000000004E-2"/>
  </r>
  <r>
    <x v="0"/>
    <d v="2018-10-18T00:00:00"/>
    <x v="799"/>
    <n v="336"/>
    <n v="0"/>
    <n v="0"/>
    <n v="0"/>
    <x v="1"/>
    <n v="0"/>
    <n v="336"/>
    <n v="0"/>
    <n v="0"/>
    <n v="0.1512"/>
    <n v="0"/>
    <n v="0"/>
    <n v="0"/>
    <n v="0"/>
    <n v="0"/>
    <n v="0.1512"/>
    <n v="0"/>
    <n v="0"/>
  </r>
  <r>
    <x v="0"/>
    <d v="2018-10-18T00:00:00"/>
    <x v="183"/>
    <n v="1275"/>
    <n v="0"/>
    <n v="0"/>
    <n v="0"/>
    <x v="302"/>
    <n v="0"/>
    <n v="0"/>
    <n v="0"/>
    <n v="0"/>
    <n v="0.51"/>
    <n v="0"/>
    <n v="0"/>
    <n v="0"/>
    <n v="0.51"/>
    <n v="0"/>
    <n v="0"/>
    <n v="0"/>
    <n v="0"/>
  </r>
  <r>
    <x v="0"/>
    <d v="2018-10-18T00:00:00"/>
    <x v="701"/>
    <n v="16367"/>
    <n v="0"/>
    <n v="0"/>
    <n v="3904"/>
    <x v="303"/>
    <n v="0"/>
    <n v="4545"/>
    <n v="3935"/>
    <n v="0"/>
    <n v="5.7918499999999993"/>
    <n v="0"/>
    <n v="0"/>
    <n v="1.3664000000000001"/>
    <n v="1.5931999999999999"/>
    <n v="0"/>
    <n v="2.0452499999999998"/>
    <n v="0.78700000000000003"/>
    <n v="0"/>
  </r>
  <r>
    <x v="0"/>
    <d v="2018-10-18T00:00:00"/>
    <x v="800"/>
    <n v="4392"/>
    <n v="0"/>
    <n v="0"/>
    <n v="0"/>
    <x v="1"/>
    <n v="0"/>
    <n v="0"/>
    <n v="4392"/>
    <n v="0"/>
    <n v="0.87839999999999996"/>
    <n v="0"/>
    <n v="0"/>
    <n v="0"/>
    <n v="0"/>
    <n v="0"/>
    <n v="0"/>
    <n v="0.87839999999999996"/>
    <n v="0"/>
  </r>
  <r>
    <x v="0"/>
    <d v="2018-10-18T00:00:00"/>
    <x v="801"/>
    <n v="762"/>
    <n v="0"/>
    <n v="0"/>
    <n v="0"/>
    <x v="1"/>
    <n v="0"/>
    <n v="0"/>
    <n v="762"/>
    <n v="0"/>
    <n v="0.15240000000000001"/>
    <n v="0"/>
    <n v="0"/>
    <n v="0"/>
    <n v="0"/>
    <n v="0"/>
    <n v="0"/>
    <n v="0.15240000000000001"/>
    <n v="0"/>
  </r>
  <r>
    <x v="0"/>
    <d v="2018-10-18T00:00:00"/>
    <x v="802"/>
    <n v="911"/>
    <n v="0"/>
    <n v="0"/>
    <n v="0"/>
    <x v="304"/>
    <n v="0"/>
    <n v="483"/>
    <n v="0"/>
    <n v="0"/>
    <n v="0.38854999999999995"/>
    <n v="0"/>
    <n v="0"/>
    <n v="0"/>
    <n v="0.17119999999999999"/>
    <n v="0"/>
    <n v="0.21734999999999999"/>
    <n v="0"/>
    <n v="0"/>
  </r>
  <r>
    <x v="0"/>
    <d v="2018-10-18T00:00:00"/>
    <x v="187"/>
    <n v="5719"/>
    <n v="0"/>
    <n v="0"/>
    <n v="0"/>
    <x v="1"/>
    <n v="0"/>
    <n v="0"/>
    <n v="5700"/>
    <n v="0"/>
    <n v="1.1428499999999999"/>
    <n v="0"/>
    <n v="0"/>
    <n v="0"/>
    <n v="0"/>
    <n v="0"/>
    <n v="0"/>
    <n v="1.1399999999999999"/>
    <n v="0"/>
  </r>
  <r>
    <x v="0"/>
    <d v="2018-10-18T00:00:00"/>
    <x v="607"/>
    <n v="714"/>
    <n v="0"/>
    <n v="0"/>
    <n v="0"/>
    <x v="1"/>
    <n v="0"/>
    <n v="0"/>
    <n v="714"/>
    <n v="0"/>
    <n v="0.14280000000000001"/>
    <n v="0"/>
    <n v="0"/>
    <n v="0"/>
    <n v="0"/>
    <n v="0"/>
    <n v="0"/>
    <n v="0.14280000000000001"/>
    <n v="0"/>
  </r>
  <r>
    <x v="0"/>
    <d v="2018-10-18T00:00:00"/>
    <x v="803"/>
    <n v="13270"/>
    <n v="2536"/>
    <n v="0"/>
    <n v="0"/>
    <x v="1"/>
    <n v="3271"/>
    <n v="2933"/>
    <n v="0"/>
    <n v="4530"/>
    <n v="7.4196000000000009"/>
    <n v="0.76080000000000003"/>
    <n v="0"/>
    <n v="0"/>
    <n v="0"/>
    <n v="2.4532500000000002"/>
    <n v="2.7863500000000001"/>
    <n v="0"/>
    <n v="1.4192"/>
  </r>
  <r>
    <x v="0"/>
    <d v="2018-10-18T00:00:00"/>
    <x v="511"/>
    <n v="12524"/>
    <n v="1976"/>
    <n v="3296"/>
    <n v="3492"/>
    <x v="1"/>
    <n v="0"/>
    <n v="1008"/>
    <n v="1241"/>
    <n v="1511"/>
    <n v="6.1438000000000006"/>
    <n v="0.79039999999999999"/>
    <n v="2.0508500000000001"/>
    <n v="1.7189999999999999"/>
    <n v="0"/>
    <n v="0"/>
    <n v="0.95760000000000001"/>
    <n v="0.2482"/>
    <n v="0.37774999999999997"/>
  </r>
  <r>
    <x v="0"/>
    <d v="2018-10-18T00:00:00"/>
    <x v="191"/>
    <n v="49600"/>
    <n v="9538"/>
    <n v="5043"/>
    <n v="8871"/>
    <x v="1"/>
    <n v="13544"/>
    <n v="6518"/>
    <n v="1645"/>
    <n v="1790"/>
    <n v="20.410719999999998"/>
    <n v="3.8683500000000004"/>
    <n v="2.6126999999999998"/>
    <n v="4.1632699999999998"/>
    <n v="0"/>
    <n v="5.3887500000000008"/>
    <n v="2.5596000000000001"/>
    <n v="0.32900000000000001"/>
    <n v="0.51019999999999999"/>
  </r>
  <r>
    <x v="0"/>
    <d v="2018-10-18T00:00:00"/>
    <x v="804"/>
    <n v="3126"/>
    <n v="0"/>
    <n v="0"/>
    <n v="0"/>
    <x v="305"/>
    <n v="0"/>
    <n v="0"/>
    <n v="0"/>
    <n v="0"/>
    <n v="1.2253750000000001"/>
    <n v="0"/>
    <n v="0"/>
    <n v="0"/>
    <n v="1.2253750000000001"/>
    <n v="0"/>
    <n v="0"/>
    <n v="0"/>
    <n v="0"/>
  </r>
  <r>
    <x v="0"/>
    <d v="2018-10-18T00:00:00"/>
    <x v="805"/>
    <n v="3172"/>
    <n v="0"/>
    <n v="0"/>
    <n v="0"/>
    <x v="1"/>
    <n v="0"/>
    <n v="0"/>
    <n v="0"/>
    <n v="3172"/>
    <n v="0.79300000000000004"/>
    <n v="0"/>
    <n v="0"/>
    <n v="0"/>
    <n v="0"/>
    <n v="0"/>
    <n v="0"/>
    <n v="0"/>
    <n v="0.79300000000000004"/>
  </r>
  <r>
    <x v="0"/>
    <d v="2018-10-18T00:00:00"/>
    <x v="192"/>
    <n v="62204"/>
    <n v="6089"/>
    <n v="17925"/>
    <n v="12146"/>
    <x v="1"/>
    <n v="5249"/>
    <n v="10254"/>
    <n v="0"/>
    <n v="0"/>
    <n v="35.718779000000005"/>
    <n v="3.7946"/>
    <n v="12.261900000000001"/>
    <n v="6.6262639999999999"/>
    <n v="0"/>
    <n v="3.3745500000000002"/>
    <n v="6.5711499999999994"/>
    <n v="0"/>
    <n v="0"/>
  </r>
  <r>
    <x v="0"/>
    <d v="2018-10-18T00:00:00"/>
    <x v="806"/>
    <n v="1758"/>
    <n v="913"/>
    <n v="0"/>
    <n v="845"/>
    <x v="1"/>
    <n v="0"/>
    <n v="0"/>
    <n v="0"/>
    <n v="0"/>
    <n v="1.40473"/>
    <n v="0.77605000000000002"/>
    <n v="0"/>
    <n v="0.62868000000000002"/>
    <n v="0"/>
    <n v="0"/>
    <n v="0"/>
    <n v="0"/>
    <n v="0"/>
  </r>
  <r>
    <x v="0"/>
    <d v="2018-10-18T00:00:00"/>
    <x v="194"/>
    <n v="1688"/>
    <n v="0"/>
    <n v="0"/>
    <n v="0"/>
    <x v="306"/>
    <n v="245"/>
    <n v="956"/>
    <n v="0"/>
    <n v="0"/>
    <n v="0.62353999999999998"/>
    <n v="0"/>
    <n v="0"/>
    <n v="0"/>
    <n v="3.4090000000000002E-2"/>
    <n v="0.15925"/>
    <n v="0.43020000000000003"/>
    <n v="0"/>
    <n v="0"/>
  </r>
  <r>
    <x v="0"/>
    <d v="2018-10-18T00:00:00"/>
    <x v="807"/>
    <n v="14560"/>
    <n v="0"/>
    <n v="0"/>
    <n v="3875"/>
    <x v="307"/>
    <n v="0"/>
    <n v="5331"/>
    <n v="0"/>
    <n v="0"/>
    <n v="5.8967999999999998"/>
    <n v="0"/>
    <n v="0"/>
    <n v="1.35625"/>
    <n v="2.1415999999999999"/>
    <n v="0"/>
    <n v="2.3989500000000001"/>
    <n v="0"/>
    <n v="0"/>
  </r>
  <r>
    <x v="0"/>
    <d v="2018-10-18T00:00:00"/>
    <x v="704"/>
    <n v="79"/>
    <n v="0"/>
    <n v="0"/>
    <n v="79"/>
    <x v="1"/>
    <n v="0"/>
    <n v="0"/>
    <n v="0"/>
    <n v="0"/>
    <n v="2.7650000000000001E-2"/>
    <n v="0"/>
    <n v="0"/>
    <n v="2.7650000000000001E-2"/>
    <n v="0"/>
    <n v="0"/>
    <n v="0"/>
    <n v="0"/>
    <n v="0"/>
  </r>
  <r>
    <x v="0"/>
    <d v="2018-10-18T00:00:00"/>
    <x v="197"/>
    <n v="17243"/>
    <n v="0"/>
    <n v="715"/>
    <n v="5715"/>
    <x v="308"/>
    <n v="2030"/>
    <n v="5054"/>
    <n v="0"/>
    <n v="0"/>
    <n v="5.7824899999999992"/>
    <n v="0"/>
    <n v="0.50049999999999994"/>
    <n v="1.3109899999999999"/>
    <n v="1.4916"/>
    <n v="0.50749999999999995"/>
    <n v="1.9719"/>
    <n v="0"/>
    <n v="0"/>
  </r>
  <r>
    <x v="0"/>
    <d v="2018-10-18T00:00:00"/>
    <x v="808"/>
    <n v="2081"/>
    <n v="0"/>
    <n v="0"/>
    <n v="0"/>
    <x v="1"/>
    <n v="0"/>
    <n v="2081"/>
    <n v="0"/>
    <n v="0"/>
    <n v="0.93645"/>
    <n v="0"/>
    <n v="0"/>
    <n v="0"/>
    <n v="0"/>
    <n v="0"/>
    <n v="0.93645"/>
    <n v="0"/>
    <n v="0"/>
  </r>
  <r>
    <x v="0"/>
    <d v="2018-10-18T00:00:00"/>
    <x v="198"/>
    <n v="39599"/>
    <n v="0"/>
    <n v="0"/>
    <n v="0"/>
    <x v="309"/>
    <n v="10534"/>
    <n v="14116"/>
    <n v="0"/>
    <n v="0"/>
    <n v="24.22495"/>
    <n v="0"/>
    <n v="0"/>
    <n v="0"/>
    <n v="2.8904000000000001"/>
    <n v="6.4158999999999997"/>
    <n v="9.8986999999999998"/>
    <n v="0"/>
    <n v="0"/>
  </r>
  <r>
    <x v="0"/>
    <d v="2018-10-18T00:00:00"/>
    <x v="809"/>
    <n v="458"/>
    <n v="0"/>
    <n v="458"/>
    <n v="0"/>
    <x v="1"/>
    <n v="0"/>
    <n v="0"/>
    <n v="0"/>
    <n v="0"/>
    <n v="0.25190000000000001"/>
    <n v="0"/>
    <n v="0.25190000000000001"/>
    <n v="0"/>
    <n v="0"/>
    <n v="0"/>
    <n v="0"/>
    <n v="0"/>
    <n v="0"/>
  </r>
  <r>
    <x v="0"/>
    <d v="2018-10-18T00:00:00"/>
    <x v="331"/>
    <n v="8340"/>
    <n v="0"/>
    <n v="0"/>
    <n v="3577"/>
    <x v="1"/>
    <n v="0"/>
    <n v="0"/>
    <n v="0"/>
    <n v="0"/>
    <n v="2.557207"/>
    <n v="0"/>
    <n v="0"/>
    <n v="0.66532199999999997"/>
    <n v="0"/>
    <n v="0"/>
    <n v="0"/>
    <n v="0"/>
    <n v="0"/>
  </r>
  <r>
    <x v="0"/>
    <d v="2018-10-18T00:00:00"/>
    <x v="810"/>
    <n v="897"/>
    <n v="897"/>
    <n v="0"/>
    <n v="0"/>
    <x v="1"/>
    <n v="0"/>
    <n v="0"/>
    <n v="0"/>
    <n v="0"/>
    <n v="0.44850000000000001"/>
    <n v="0.44850000000000001"/>
    <n v="0"/>
    <n v="0"/>
    <n v="0"/>
    <n v="0"/>
    <n v="0"/>
    <n v="0"/>
    <n v="0"/>
  </r>
  <r>
    <x v="0"/>
    <d v="2018-10-18T00:00:00"/>
    <x v="811"/>
    <n v="4337"/>
    <n v="0"/>
    <n v="0"/>
    <n v="1374"/>
    <x v="310"/>
    <n v="0"/>
    <n v="0"/>
    <n v="0"/>
    <n v="1625"/>
    <n v="1.42235"/>
    <n v="0"/>
    <n v="0"/>
    <n v="0.48089999999999999"/>
    <n v="0.53520000000000001"/>
    <n v="0"/>
    <n v="0"/>
    <n v="0"/>
    <n v="0.40625"/>
  </r>
  <r>
    <x v="0"/>
    <d v="2018-10-18T00:00:00"/>
    <x v="609"/>
    <n v="128"/>
    <n v="0"/>
    <n v="0"/>
    <n v="128"/>
    <x v="1"/>
    <n v="0"/>
    <n v="0"/>
    <n v="0"/>
    <n v="0"/>
    <n v="4.48E-2"/>
    <n v="0"/>
    <n v="0"/>
    <n v="4.48E-2"/>
    <n v="0"/>
    <n v="0"/>
    <n v="0"/>
    <n v="0"/>
    <n v="0"/>
  </r>
  <r>
    <x v="0"/>
    <d v="2018-10-18T00:00:00"/>
    <x v="706"/>
    <n v="3085"/>
    <n v="1528"/>
    <n v="0"/>
    <n v="0"/>
    <x v="1"/>
    <n v="0"/>
    <n v="0"/>
    <n v="0"/>
    <n v="1557"/>
    <n v="1.1532499999999999"/>
    <n v="0.76400000000000001"/>
    <n v="0"/>
    <n v="0"/>
    <n v="0"/>
    <n v="0"/>
    <n v="0"/>
    <n v="0"/>
    <n v="0.38924999999999998"/>
  </r>
  <r>
    <x v="0"/>
    <d v="2018-10-18T00:00:00"/>
    <x v="514"/>
    <n v="7910"/>
    <n v="0"/>
    <n v="0"/>
    <n v="7910"/>
    <x v="1"/>
    <n v="0"/>
    <n v="0"/>
    <n v="0"/>
    <n v="0"/>
    <n v="2.7685000000000004"/>
    <n v="0"/>
    <n v="0"/>
    <n v="2.7685000000000004"/>
    <n v="0"/>
    <n v="0"/>
    <n v="0"/>
    <n v="0"/>
    <n v="0"/>
  </r>
  <r>
    <x v="0"/>
    <d v="2018-10-18T00:00:00"/>
    <x v="812"/>
    <n v="1113"/>
    <n v="0"/>
    <n v="0"/>
    <n v="0"/>
    <x v="1"/>
    <n v="0"/>
    <n v="1113"/>
    <n v="0"/>
    <n v="0"/>
    <n v="0.50085000000000002"/>
    <n v="0"/>
    <n v="0"/>
    <n v="0"/>
    <n v="0"/>
    <n v="0"/>
    <n v="0.50085000000000002"/>
    <n v="0"/>
    <n v="0"/>
  </r>
  <r>
    <x v="0"/>
    <d v="2018-10-18T00:00:00"/>
    <x v="813"/>
    <n v="963"/>
    <n v="0"/>
    <n v="0"/>
    <n v="0"/>
    <x v="311"/>
    <n v="0"/>
    <n v="0"/>
    <n v="0"/>
    <n v="0"/>
    <n v="0.38519999999999999"/>
    <n v="0"/>
    <n v="0"/>
    <n v="0"/>
    <n v="0.38519999999999999"/>
    <n v="0"/>
    <n v="0"/>
    <n v="0"/>
    <n v="0"/>
  </r>
  <r>
    <x v="0"/>
    <d v="2018-10-18T00:00:00"/>
    <x v="708"/>
    <n v="1339"/>
    <n v="0"/>
    <n v="0"/>
    <n v="0"/>
    <x v="220"/>
    <n v="0"/>
    <n v="149"/>
    <n v="594"/>
    <n v="0"/>
    <n v="0.42425000000000002"/>
    <n v="0"/>
    <n v="0"/>
    <n v="0"/>
    <n v="0.2384"/>
    <n v="0"/>
    <n v="6.7049999999999998E-2"/>
    <n v="0.1188"/>
    <n v="0"/>
  </r>
  <r>
    <x v="0"/>
    <d v="2018-10-18T00:00:00"/>
    <x v="709"/>
    <n v="1073"/>
    <n v="0"/>
    <n v="0"/>
    <n v="0"/>
    <x v="312"/>
    <n v="0"/>
    <n v="119"/>
    <n v="495"/>
    <n v="0"/>
    <n v="0.33615000000000006"/>
    <n v="0"/>
    <n v="0"/>
    <n v="0"/>
    <n v="0.18360000000000001"/>
    <n v="0"/>
    <n v="5.355E-2"/>
    <n v="9.9000000000000005E-2"/>
    <n v="0"/>
  </r>
  <r>
    <x v="0"/>
    <d v="2018-10-18T00:00:00"/>
    <x v="611"/>
    <n v="5371"/>
    <n v="0"/>
    <n v="0"/>
    <n v="2155"/>
    <x v="1"/>
    <n v="1988"/>
    <n v="1228"/>
    <n v="0"/>
    <n v="0"/>
    <n v="2.4002499999999998"/>
    <n v="0"/>
    <n v="0"/>
    <n v="0.75424999999999998"/>
    <n v="0"/>
    <n v="1.0933999999999999"/>
    <n v="0.55259999999999998"/>
    <n v="0"/>
    <n v="0"/>
  </r>
  <r>
    <x v="0"/>
    <d v="2018-10-18T00:00:00"/>
    <x v="814"/>
    <n v="183"/>
    <n v="0"/>
    <n v="0"/>
    <n v="183"/>
    <x v="1"/>
    <n v="0"/>
    <n v="0"/>
    <n v="0"/>
    <n v="0"/>
    <n v="4.3087349999999996E-2"/>
    <n v="0"/>
    <n v="0"/>
    <n v="4.3087349999999996E-2"/>
    <n v="0"/>
    <n v="0"/>
    <n v="0"/>
    <n v="0"/>
    <n v="0"/>
  </r>
  <r>
    <x v="0"/>
    <d v="2018-10-18T00:00:00"/>
    <x v="211"/>
    <n v="26911"/>
    <n v="4036"/>
    <n v="2363"/>
    <n v="4133"/>
    <x v="1"/>
    <n v="7552"/>
    <n v="0"/>
    <n v="5318"/>
    <n v="0"/>
    <n v="9.43811"/>
    <n v="1.6144000000000001"/>
    <n v="1.29965"/>
    <n v="1.44655"/>
    <n v="0"/>
    <n v="2.6185"/>
    <n v="0"/>
    <n v="1.0635999999999999"/>
    <n v="0"/>
  </r>
  <r>
    <x v="0"/>
    <d v="2018-10-18T00:00:00"/>
    <x v="612"/>
    <n v="1843"/>
    <n v="0"/>
    <n v="0"/>
    <n v="0"/>
    <x v="1"/>
    <n v="0"/>
    <n v="0"/>
    <n v="1843"/>
    <n v="0"/>
    <n v="0.36859999999999998"/>
    <n v="0"/>
    <n v="0"/>
    <n v="0"/>
    <n v="0"/>
    <n v="0"/>
    <n v="0"/>
    <n v="0.36859999999999998"/>
    <n v="0"/>
  </r>
  <r>
    <x v="0"/>
    <d v="2018-10-18T00:00:00"/>
    <x v="714"/>
    <n v="13507"/>
    <n v="1565"/>
    <n v="0"/>
    <n v="0"/>
    <x v="1"/>
    <n v="0"/>
    <n v="6685"/>
    <n v="0"/>
    <n v="0"/>
    <n v="4.0980500000000006"/>
    <n v="0.626"/>
    <n v="0"/>
    <n v="0"/>
    <n v="0"/>
    <n v="0"/>
    <n v="1.9351500000000001"/>
    <n v="0"/>
    <n v="0"/>
  </r>
  <r>
    <x v="0"/>
    <d v="2018-10-18T00:00:00"/>
    <x v="440"/>
    <n v="955"/>
    <n v="0"/>
    <n v="0"/>
    <n v="0"/>
    <x v="1"/>
    <n v="0"/>
    <n v="0"/>
    <n v="955"/>
    <n v="0"/>
    <n v="0.191"/>
    <n v="0"/>
    <n v="0"/>
    <n v="0"/>
    <n v="0"/>
    <n v="0"/>
    <n v="0"/>
    <n v="0.191"/>
    <n v="0"/>
  </r>
  <r>
    <x v="0"/>
    <d v="2018-10-18T00:00:00"/>
    <x v="214"/>
    <n v="112444"/>
    <n v="57581"/>
    <n v="26"/>
    <n v="4805"/>
    <x v="1"/>
    <n v="2324"/>
    <n v="41790"/>
    <n v="0"/>
    <n v="5918"/>
    <n v="52.419430000000006"/>
    <n v="29.654649999999997"/>
    <n v="1.43E-2"/>
    <n v="0.89373000000000002"/>
    <n v="0"/>
    <n v="0.6391"/>
    <n v="19.146350000000002"/>
    <n v="0"/>
    <n v="2.0712999999999999"/>
  </r>
  <r>
    <x v="0"/>
    <d v="2018-10-18T00:00:00"/>
    <x v="614"/>
    <n v="4756"/>
    <n v="0"/>
    <n v="2079"/>
    <n v="0"/>
    <x v="1"/>
    <n v="2677"/>
    <n v="0"/>
    <n v="0"/>
    <n v="0"/>
    <n v="2.6158000000000001"/>
    <n v="0"/>
    <n v="1.1434500000000001"/>
    <n v="0"/>
    <n v="0"/>
    <n v="1.4723499999999998"/>
    <n v="0"/>
    <n v="0"/>
    <n v="0"/>
  </r>
  <r>
    <x v="0"/>
    <d v="2018-10-18T00:00:00"/>
    <x v="815"/>
    <n v="461"/>
    <n v="182"/>
    <n v="105"/>
    <n v="174"/>
    <x v="1"/>
    <n v="0"/>
    <n v="0"/>
    <n v="0"/>
    <n v="0"/>
    <n v="0.20965"/>
    <n v="9.0999999999999998E-2"/>
    <n v="5.7750000000000003E-2"/>
    <n v="6.0900000000000003E-2"/>
    <n v="0"/>
    <n v="0"/>
    <n v="0"/>
    <n v="0"/>
    <n v="0"/>
  </r>
  <r>
    <x v="0"/>
    <d v="2018-10-18T00:00:00"/>
    <x v="816"/>
    <n v="2586"/>
    <n v="0"/>
    <n v="0"/>
    <n v="0"/>
    <x v="1"/>
    <n v="0"/>
    <n v="0"/>
    <n v="0"/>
    <n v="2586"/>
    <n v="0.64649999999999996"/>
    <n v="0"/>
    <n v="0"/>
    <n v="0"/>
    <n v="0"/>
    <n v="0"/>
    <n v="0"/>
    <n v="0"/>
    <n v="0.64649999999999996"/>
  </r>
  <r>
    <x v="0"/>
    <d v="2018-10-18T00:00:00"/>
    <x v="216"/>
    <n v="31390"/>
    <n v="6199"/>
    <n v="7560"/>
    <n v="6646"/>
    <x v="1"/>
    <n v="4627"/>
    <n v="4266"/>
    <n v="0"/>
    <n v="0"/>
    <n v="15.081364000000001"/>
    <n v="3.6274999999999999"/>
    <n v="3.5957999999999997"/>
    <n v="2.8862139999999998"/>
    <n v="0"/>
    <n v="1.7969499999999998"/>
    <n v="1.9197000000000002"/>
    <n v="0"/>
    <n v="0"/>
  </r>
  <r>
    <x v="0"/>
    <d v="2018-11-01T00:00:00"/>
    <x v="4"/>
    <n v="8601"/>
    <n v="0"/>
    <n v="8584"/>
    <n v="0"/>
    <x v="1"/>
    <n v="17"/>
    <n v="0"/>
    <n v="0"/>
    <n v="0"/>
    <n v="1.50373"/>
    <n v="0"/>
    <n v="1.5022"/>
    <n v="0"/>
    <n v="0"/>
    <n v="1.5299999999999999E-3"/>
    <n v="0"/>
    <n v="0"/>
    <n v="0"/>
  </r>
  <r>
    <x v="0"/>
    <d v="2018-11-01T00:00:00"/>
    <x v="358"/>
    <n v="8642"/>
    <n v="4269"/>
    <n v="2216"/>
    <n v="0"/>
    <x v="1"/>
    <n v="2157"/>
    <n v="0"/>
    <n v="0"/>
    <n v="0"/>
    <n v="1.4367800000000002"/>
    <n v="0.85485"/>
    <n v="0.38779999999999998"/>
    <n v="0"/>
    <n v="0"/>
    <n v="0.19413"/>
    <n v="0"/>
    <n v="0"/>
    <n v="0"/>
  </r>
  <r>
    <x v="0"/>
    <d v="2018-11-01T00:00:00"/>
    <x v="32"/>
    <n v="2087"/>
    <n v="0"/>
    <n v="0"/>
    <n v="0"/>
    <x v="1"/>
    <n v="0"/>
    <n v="2087"/>
    <n v="0"/>
    <n v="0"/>
    <n v="0.36399999999999999"/>
    <n v="0"/>
    <n v="0"/>
    <n v="0"/>
    <n v="0"/>
    <n v="0"/>
    <n v="0.36399999999999999"/>
    <n v="0"/>
    <n v="0"/>
  </r>
  <r>
    <x v="0"/>
    <d v="2018-11-01T00:00:00"/>
    <x v="817"/>
    <n v="298"/>
    <n v="298"/>
    <n v="0"/>
    <n v="0"/>
    <x v="1"/>
    <n v="0"/>
    <n v="0"/>
    <n v="0"/>
    <n v="0"/>
    <n v="7.4499999999999997E-2"/>
    <n v="7.4499999999999997E-2"/>
    <n v="0"/>
    <n v="0"/>
    <n v="0"/>
    <n v="0"/>
    <n v="0"/>
    <n v="0"/>
    <n v="0"/>
  </r>
  <r>
    <x v="0"/>
    <d v="2018-11-01T00:00:00"/>
    <x v="108"/>
    <n v="14039"/>
    <n v="4059"/>
    <n v="3875"/>
    <n v="2962"/>
    <x v="1"/>
    <n v="0"/>
    <n v="3143"/>
    <n v="0"/>
    <n v="0"/>
    <n v="2.7657750000000001"/>
    <n v="1.01475"/>
    <n v="0.67812499999999998"/>
    <n v="0.44429999999999997"/>
    <n v="0"/>
    <n v="0"/>
    <n v="0.62860000000000005"/>
    <n v="0"/>
    <n v="0"/>
  </r>
  <r>
    <x v="0"/>
    <d v="2018-11-01T00:00:00"/>
    <x v="122"/>
    <n v="989"/>
    <n v="360"/>
    <n v="0"/>
    <n v="629"/>
    <x v="1"/>
    <n v="0"/>
    <n v="0"/>
    <n v="0"/>
    <n v="0"/>
    <n v="0.175375"/>
    <n v="0.09"/>
    <n v="0"/>
    <n v="8.5375000000000006E-2"/>
    <n v="0"/>
    <n v="0"/>
    <n v="0"/>
    <n v="0"/>
    <n v="0"/>
  </r>
  <r>
    <x v="0"/>
    <d v="2018-11-01T00:00:00"/>
    <x v="678"/>
    <n v="8725"/>
    <n v="0"/>
    <n v="8725"/>
    <n v="0"/>
    <x v="1"/>
    <n v="0"/>
    <n v="0"/>
    <n v="0"/>
    <n v="0"/>
    <n v="1.526875"/>
    <n v="0"/>
    <n v="1.526875"/>
    <n v="0"/>
    <n v="0"/>
    <n v="0"/>
    <n v="0"/>
    <n v="0"/>
    <n v="0"/>
  </r>
  <r>
    <x v="0"/>
    <d v="2018-11-01T00:00:00"/>
    <x v="711"/>
    <n v="174"/>
    <n v="174"/>
    <n v="0"/>
    <n v="0"/>
    <x v="1"/>
    <n v="0"/>
    <n v="0"/>
    <n v="0"/>
    <n v="0"/>
    <n v="3.9341399999999999E-2"/>
    <n v="3.9341399999999999E-2"/>
    <n v="0"/>
    <n v="0"/>
    <n v="0"/>
    <n v="0"/>
    <n v="0"/>
    <n v="0"/>
    <n v="0"/>
  </r>
  <r>
    <x v="0"/>
    <d v="2018-11-01T00:00:00"/>
    <x v="414"/>
    <n v="23742"/>
    <n v="7614"/>
    <n v="0"/>
    <n v="0"/>
    <x v="1"/>
    <n v="0"/>
    <n v="0"/>
    <n v="0"/>
    <n v="0"/>
    <n v="3.19374"/>
    <n v="1.9035"/>
    <n v="0"/>
    <n v="0"/>
    <n v="0"/>
    <n v="0"/>
    <n v="0"/>
    <n v="0"/>
    <n v="0"/>
  </r>
  <r>
    <x v="0"/>
    <d v="2018-11-01T00:00:00"/>
    <x v="299"/>
    <n v="174"/>
    <n v="0"/>
    <n v="0"/>
    <n v="41"/>
    <x v="1"/>
    <n v="27"/>
    <n v="106"/>
    <n v="0"/>
    <n v="0"/>
    <n v="2.3455E-2"/>
    <n v="0"/>
    <n v="0"/>
    <n v="5.1250000000000002E-3"/>
    <n v="0"/>
    <n v="2.4299999999999999E-3"/>
    <n v="1.5900000000000001E-2"/>
    <n v="0"/>
    <n v="0"/>
  </r>
  <r>
    <x v="0"/>
    <d v="2018-11-01T00:00:00"/>
    <x v="168"/>
    <n v="688"/>
    <n v="688"/>
    <n v="0"/>
    <n v="0"/>
    <x v="1"/>
    <n v="0"/>
    <n v="0"/>
    <n v="0"/>
    <n v="0"/>
    <n v="0.1032"/>
    <n v="0.1032"/>
    <n v="0"/>
    <n v="0"/>
    <n v="0"/>
    <n v="0"/>
    <n v="0"/>
    <n v="0"/>
    <n v="0"/>
  </r>
  <r>
    <x v="0"/>
    <d v="2018-11-01T00:00:00"/>
    <x v="431"/>
    <n v="1242"/>
    <n v="631"/>
    <n v="611"/>
    <n v="0"/>
    <x v="1"/>
    <n v="0"/>
    <n v="0"/>
    <n v="0"/>
    <n v="0"/>
    <n v="0.26467499999999999"/>
    <n v="0.15775"/>
    <n v="0.10692500000000001"/>
    <n v="0"/>
    <n v="0"/>
    <n v="0"/>
    <n v="0"/>
    <n v="0"/>
    <n v="0"/>
  </r>
  <r>
    <x v="0"/>
    <d v="2018-11-01T00:00:00"/>
    <x v="712"/>
    <n v="6509"/>
    <n v="0"/>
    <n v="0"/>
    <n v="0"/>
    <x v="1"/>
    <n v="1823"/>
    <n v="4686"/>
    <n v="0"/>
    <n v="0"/>
    <n v="0.81994999999999996"/>
    <n v="0"/>
    <n v="0"/>
    <n v="0"/>
    <n v="0"/>
    <n v="0"/>
    <n v="0.81994999999999996"/>
    <n v="0"/>
    <n v="0"/>
  </r>
  <r>
    <x v="0"/>
    <d v="2018-11-01T00:00:00"/>
    <x v="191"/>
    <n v="9839"/>
    <n v="4009"/>
    <n v="3572"/>
    <n v="1488"/>
    <x v="1"/>
    <n v="770"/>
    <n v="0"/>
    <n v="0"/>
    <n v="0"/>
    <n v="1.8505499999999999"/>
    <n v="1.0022500000000001"/>
    <n v="0.62509999999999999"/>
    <n v="0.22320000000000001"/>
    <n v="0"/>
    <n v="0"/>
    <n v="0"/>
    <n v="0"/>
    <n v="0"/>
  </r>
  <r>
    <x v="0"/>
    <d v="2018-11-01T00:00:00"/>
    <x v="192"/>
    <n v="14288"/>
    <n v="0"/>
    <n v="7500"/>
    <n v="6673"/>
    <x v="1"/>
    <n v="0"/>
    <n v="115"/>
    <n v="0"/>
    <n v="0"/>
    <n v="2.2558750000000001"/>
    <n v="0"/>
    <n v="1.3125"/>
    <n v="0.92037499999999994"/>
    <n v="0"/>
    <n v="0"/>
    <n v="2.3E-2"/>
    <n v="0"/>
    <n v="0"/>
  </r>
  <r>
    <x v="0"/>
    <d v="2018-11-01T00:00:00"/>
    <x v="342"/>
    <n v="219"/>
    <n v="0"/>
    <n v="0"/>
    <n v="219"/>
    <x v="1"/>
    <n v="0"/>
    <n v="0"/>
    <n v="0"/>
    <n v="0"/>
    <n v="3.2849999999999997E-2"/>
    <n v="0"/>
    <n v="0"/>
    <n v="3.2849999999999997E-2"/>
    <n v="0"/>
    <n v="0"/>
    <n v="0"/>
    <n v="0"/>
    <n v="0"/>
  </r>
  <r>
    <x v="0"/>
    <d v="2018-11-01T00:00:00"/>
    <x v="214"/>
    <n v="10384"/>
    <n v="8147"/>
    <n v="2237"/>
    <n v="0"/>
    <x v="1"/>
    <n v="0"/>
    <n v="0"/>
    <n v="0"/>
    <n v="0"/>
    <n v="2.4282250000000003"/>
    <n v="2.0367500000000001"/>
    <n v="0.39147500000000002"/>
    <n v="0"/>
    <n v="0"/>
    <n v="0"/>
    <n v="0"/>
    <n v="0"/>
    <n v="0"/>
  </r>
  <r>
    <x v="0"/>
    <d v="2018-11-18T00:00:00"/>
    <x v="443"/>
    <n v="2195"/>
    <n v="0"/>
    <n v="0"/>
    <n v="773"/>
    <x v="1"/>
    <n v="0"/>
    <n v="886"/>
    <n v="536"/>
    <n v="0"/>
    <n v="0.77644999999999997"/>
    <n v="0"/>
    <n v="0"/>
    <n v="0.27055000000000001"/>
    <n v="0"/>
    <n v="0"/>
    <n v="0.3987"/>
    <n v="0.1072"/>
    <n v="0"/>
  </r>
  <r>
    <x v="0"/>
    <d v="2018-11-18T00:00:00"/>
    <x v="818"/>
    <n v="2390"/>
    <n v="0"/>
    <n v="0"/>
    <n v="967"/>
    <x v="1"/>
    <n v="0"/>
    <n v="844"/>
    <n v="579"/>
    <n v="0"/>
    <n v="0.83405000000000007"/>
    <n v="0"/>
    <n v="0"/>
    <n v="0.33844999999999997"/>
    <n v="0"/>
    <n v="0"/>
    <n v="0.37980000000000003"/>
    <n v="0.1158"/>
    <n v="0"/>
  </r>
  <r>
    <x v="0"/>
    <d v="2018-11-18T00:00:00"/>
    <x v="819"/>
    <n v="1025"/>
    <n v="0"/>
    <n v="0"/>
    <n v="0"/>
    <x v="1"/>
    <n v="0"/>
    <n v="1025"/>
    <n v="0"/>
    <n v="0"/>
    <n v="0.97375"/>
    <n v="0"/>
    <n v="0"/>
    <n v="0"/>
    <n v="0"/>
    <n v="0"/>
    <n v="0.97375"/>
    <n v="0"/>
    <n v="0"/>
  </r>
  <r>
    <x v="0"/>
    <d v="2018-11-18T00:00:00"/>
    <x v="820"/>
    <n v="1007"/>
    <n v="0"/>
    <n v="0"/>
    <n v="0"/>
    <x v="1"/>
    <n v="0"/>
    <n v="1007"/>
    <n v="0"/>
    <n v="0"/>
    <n v="0.95665"/>
    <n v="0"/>
    <n v="0"/>
    <n v="0"/>
    <n v="0"/>
    <n v="0"/>
    <n v="0.95665"/>
    <n v="0"/>
    <n v="0"/>
  </r>
  <r>
    <x v="0"/>
    <d v="2018-11-18T00:00:00"/>
    <x v="821"/>
    <n v="341"/>
    <n v="0"/>
    <n v="0"/>
    <n v="0"/>
    <x v="1"/>
    <n v="0"/>
    <n v="341"/>
    <n v="0"/>
    <n v="0"/>
    <n v="0.15345"/>
    <n v="0"/>
    <n v="0"/>
    <n v="0"/>
    <n v="0"/>
    <n v="0"/>
    <n v="0.15345"/>
    <n v="0"/>
    <n v="0"/>
  </r>
  <r>
    <x v="0"/>
    <d v="2018-11-18T00:00:00"/>
    <x v="822"/>
    <n v="566"/>
    <n v="0"/>
    <n v="0"/>
    <n v="0"/>
    <x v="313"/>
    <n v="0"/>
    <n v="0"/>
    <n v="0"/>
    <n v="0"/>
    <n v="0.22639999999999999"/>
    <n v="0"/>
    <n v="0"/>
    <n v="0"/>
    <n v="0.22639999999999999"/>
    <n v="0"/>
    <n v="0"/>
    <n v="0"/>
    <n v="0"/>
  </r>
  <r>
    <x v="0"/>
    <d v="2018-11-18T00:00:00"/>
    <x v="823"/>
    <n v="21167"/>
    <n v="0"/>
    <n v="0"/>
    <n v="5531"/>
    <x v="314"/>
    <n v="0"/>
    <n v="0"/>
    <n v="5410"/>
    <n v="5053"/>
    <n v="6.3502999999999998"/>
    <n v="0"/>
    <n v="0"/>
    <n v="1.9358500000000001"/>
    <n v="2.0691999999999999"/>
    <n v="0"/>
    <n v="0"/>
    <n v="1.0820000000000001"/>
    <n v="1.26325"/>
  </r>
  <r>
    <x v="0"/>
    <d v="2018-11-18T00:00:00"/>
    <x v="718"/>
    <n v="4393"/>
    <n v="0"/>
    <n v="0"/>
    <n v="0"/>
    <x v="1"/>
    <n v="0"/>
    <n v="0"/>
    <n v="4393"/>
    <n v="0"/>
    <n v="0.87860000000000005"/>
    <n v="0"/>
    <n v="0"/>
    <n v="0"/>
    <n v="0"/>
    <n v="0"/>
    <n v="0"/>
    <n v="0.87860000000000005"/>
    <n v="0"/>
  </r>
  <r>
    <x v="0"/>
    <d v="2018-11-18T00:00:00"/>
    <x v="345"/>
    <n v="10007"/>
    <n v="2371"/>
    <n v="2326"/>
    <n v="809"/>
    <x v="1"/>
    <n v="1449"/>
    <n v="903"/>
    <n v="0"/>
    <n v="0"/>
    <n v="4.2603799999999996"/>
    <n v="1.0666"/>
    <n v="0.9355"/>
    <n v="0.20225000000000001"/>
    <n v="0"/>
    <n v="0.79695000000000005"/>
    <n v="0.40634999999999999"/>
    <n v="0"/>
    <n v="0"/>
  </r>
  <r>
    <x v="0"/>
    <d v="2018-11-18T00:00:00"/>
    <x v="824"/>
    <n v="513"/>
    <n v="0"/>
    <n v="0"/>
    <n v="0"/>
    <x v="1"/>
    <n v="0"/>
    <n v="0"/>
    <n v="513"/>
    <n v="0"/>
    <n v="0.1026"/>
    <n v="0"/>
    <n v="0"/>
    <n v="0"/>
    <n v="0"/>
    <n v="0"/>
    <n v="0"/>
    <n v="0.1026"/>
    <n v="0"/>
  </r>
  <r>
    <x v="0"/>
    <d v="2018-11-18T00:00:00"/>
    <x v="3"/>
    <n v="1188"/>
    <n v="259"/>
    <n v="0"/>
    <n v="343"/>
    <x v="1"/>
    <n v="262"/>
    <n v="0"/>
    <n v="324"/>
    <n v="0"/>
    <n v="0.38640000000000002"/>
    <n v="0.1295"/>
    <n v="0"/>
    <n v="0.12005"/>
    <n v="0"/>
    <n v="7.2050000000000003E-2"/>
    <n v="0"/>
    <n v="6.4799999999999996E-2"/>
    <n v="0"/>
  </r>
  <r>
    <x v="0"/>
    <d v="2018-11-18T00:00:00"/>
    <x v="447"/>
    <n v="3638"/>
    <n v="586"/>
    <n v="594"/>
    <n v="488"/>
    <x v="1"/>
    <n v="1206"/>
    <n v="487"/>
    <n v="277"/>
    <n v="0"/>
    <n v="1.38035"/>
    <n v="0.26349999999999996"/>
    <n v="0.23730000000000001"/>
    <n v="0.122"/>
    <n v="0"/>
    <n v="0.48299999999999998"/>
    <n v="0.21915000000000001"/>
    <n v="5.5399999999999998E-2"/>
    <n v="0"/>
  </r>
  <r>
    <x v="0"/>
    <d v="2018-11-18T00:00:00"/>
    <x v="4"/>
    <n v="109280"/>
    <n v="23042"/>
    <n v="26013"/>
    <n v="16824"/>
    <x v="315"/>
    <n v="9014"/>
    <n v="15977"/>
    <n v="1119"/>
    <n v="6834"/>
    <n v="58.962503000000005"/>
    <n v="17.721049999999998"/>
    <n v="15.5532"/>
    <n v="9.1613579999999999"/>
    <n v="1.016025"/>
    <n v="2.2534999999999998"/>
    <n v="10.75215"/>
    <n v="0.2238"/>
    <n v="1.7084999999999999"/>
  </r>
  <r>
    <x v="0"/>
    <d v="2018-11-18T00:00:00"/>
    <x v="720"/>
    <n v="21645"/>
    <n v="6236"/>
    <n v="2657"/>
    <n v="5005"/>
    <x v="1"/>
    <n v="2398"/>
    <n v="2886"/>
    <n v="0"/>
    <n v="0"/>
    <n v="10.217946"/>
    <n v="2.9537"/>
    <n v="1.4613499999999999"/>
    <n v="1.8306459999999998"/>
    <n v="0"/>
    <n v="1.3189"/>
    <n v="1.2987"/>
    <n v="0"/>
    <n v="0"/>
  </r>
  <r>
    <x v="0"/>
    <d v="2018-11-18T00:00:00"/>
    <x v="6"/>
    <n v="3751"/>
    <n v="0"/>
    <n v="1968"/>
    <n v="1783"/>
    <x v="1"/>
    <n v="0"/>
    <n v="0"/>
    <n v="0"/>
    <n v="0"/>
    <n v="1.5281500000000001"/>
    <n v="0"/>
    <n v="1.0824"/>
    <n v="0.44574999999999998"/>
    <n v="0"/>
    <n v="0"/>
    <n v="0"/>
    <n v="0"/>
    <n v="0"/>
  </r>
  <r>
    <x v="0"/>
    <d v="2018-11-18T00:00:00"/>
    <x v="825"/>
    <n v="1223"/>
    <n v="763"/>
    <n v="460"/>
    <n v="0"/>
    <x v="1"/>
    <n v="0"/>
    <n v="0"/>
    <n v="0"/>
    <n v="0"/>
    <n v="0.63450000000000006"/>
    <n v="0.38150000000000001"/>
    <n v="0.253"/>
    <n v="0"/>
    <n v="0"/>
    <n v="0"/>
    <n v="0"/>
    <n v="0"/>
    <n v="0"/>
  </r>
  <r>
    <x v="0"/>
    <d v="2018-11-18T00:00:00"/>
    <x v="221"/>
    <n v="8722"/>
    <n v="0"/>
    <n v="0"/>
    <n v="0"/>
    <x v="1"/>
    <n v="3540"/>
    <n v="5182"/>
    <n v="0"/>
    <n v="0"/>
    <n v="3.7302999999999997"/>
    <n v="0"/>
    <n v="0"/>
    <n v="0"/>
    <n v="0"/>
    <n v="1.615"/>
    <n v="2.1153"/>
    <n v="0"/>
    <n v="0"/>
  </r>
  <r>
    <x v="0"/>
    <d v="2018-11-18T00:00:00"/>
    <x v="722"/>
    <n v="1585"/>
    <n v="0"/>
    <n v="0"/>
    <n v="0"/>
    <x v="1"/>
    <n v="0"/>
    <n v="0"/>
    <n v="1585"/>
    <n v="0"/>
    <n v="0.317"/>
    <n v="0"/>
    <n v="0"/>
    <n v="0"/>
    <n v="0"/>
    <n v="0"/>
    <n v="0"/>
    <n v="0.317"/>
    <n v="0"/>
  </r>
  <r>
    <x v="0"/>
    <d v="2018-11-18T00:00:00"/>
    <x v="348"/>
    <n v="1288"/>
    <n v="0"/>
    <n v="0"/>
    <n v="0"/>
    <x v="1"/>
    <n v="0"/>
    <n v="0"/>
    <n v="0"/>
    <n v="0"/>
    <n v="0.2576"/>
    <n v="0"/>
    <n v="0"/>
    <n v="0"/>
    <n v="0"/>
    <n v="0"/>
    <n v="0"/>
    <n v="0"/>
    <n v="0"/>
  </r>
  <r>
    <x v="0"/>
    <d v="2018-11-18T00:00:00"/>
    <x v="10"/>
    <n v="11920"/>
    <n v="2888"/>
    <n v="3080"/>
    <n v="3101"/>
    <x v="1"/>
    <n v="0"/>
    <n v="2851"/>
    <n v="0"/>
    <n v="0"/>
    <n v="5.5062999999999995"/>
    <n v="1.444"/>
    <n v="1.694"/>
    <n v="1.08535"/>
    <n v="0"/>
    <n v="0"/>
    <n v="1.28295"/>
    <n v="0"/>
    <n v="0"/>
  </r>
  <r>
    <x v="0"/>
    <d v="2018-11-18T00:00:00"/>
    <x v="723"/>
    <n v="1736"/>
    <n v="0"/>
    <n v="0"/>
    <n v="1018"/>
    <x v="1"/>
    <n v="0"/>
    <n v="718"/>
    <n v="0"/>
    <n v="0"/>
    <n v="0.6794"/>
    <n v="0"/>
    <n v="0"/>
    <n v="0.35630000000000001"/>
    <n v="0"/>
    <n v="0"/>
    <n v="0.3231"/>
    <n v="0"/>
    <n v="0"/>
  </r>
  <r>
    <x v="0"/>
    <d v="2018-11-18T00:00:00"/>
    <x v="826"/>
    <n v="478"/>
    <n v="0"/>
    <n v="478"/>
    <n v="0"/>
    <x v="1"/>
    <n v="0"/>
    <n v="0"/>
    <n v="0"/>
    <n v="0"/>
    <n v="0.31300000000000006"/>
    <n v="0"/>
    <n v="0.31300000000000006"/>
    <n v="0"/>
    <n v="0"/>
    <n v="0"/>
    <n v="0"/>
    <n v="0"/>
    <n v="0"/>
  </r>
  <r>
    <x v="0"/>
    <d v="2018-11-18T00:00:00"/>
    <x v="351"/>
    <n v="9073"/>
    <n v="4372"/>
    <n v="0"/>
    <n v="0"/>
    <x v="1"/>
    <n v="4701"/>
    <n v="0"/>
    <n v="0"/>
    <n v="0"/>
    <n v="4.7715499999999995"/>
    <n v="2.1859999999999999"/>
    <n v="0"/>
    <n v="0"/>
    <n v="0"/>
    <n v="2.58555"/>
    <n v="0"/>
    <n v="0"/>
    <n v="0"/>
  </r>
  <r>
    <x v="0"/>
    <d v="2018-11-18T00:00:00"/>
    <x v="355"/>
    <n v="460"/>
    <n v="0"/>
    <n v="460"/>
    <n v="0"/>
    <x v="1"/>
    <n v="0"/>
    <n v="0"/>
    <n v="0"/>
    <n v="0"/>
    <n v="0.32200000000000001"/>
    <n v="0"/>
    <n v="0.32200000000000001"/>
    <n v="0"/>
    <n v="0"/>
    <n v="0"/>
    <n v="0"/>
    <n v="0"/>
    <n v="0"/>
  </r>
  <r>
    <x v="0"/>
    <d v="2018-11-18T00:00:00"/>
    <x v="827"/>
    <n v="753"/>
    <n v="0"/>
    <n v="0"/>
    <n v="753"/>
    <x v="1"/>
    <n v="0"/>
    <n v="0"/>
    <n v="0"/>
    <n v="0"/>
    <n v="0.26355000000000001"/>
    <n v="0"/>
    <n v="0"/>
    <n v="0.26355000000000001"/>
    <n v="0"/>
    <n v="0"/>
    <n v="0"/>
    <n v="0"/>
    <n v="0"/>
  </r>
  <r>
    <x v="0"/>
    <d v="2018-11-18T00:00:00"/>
    <x v="225"/>
    <n v="14692"/>
    <n v="5229"/>
    <n v="0"/>
    <n v="1573"/>
    <x v="316"/>
    <n v="3144"/>
    <n v="1580"/>
    <n v="0"/>
    <n v="0"/>
    <n v="7.3942249999999996"/>
    <n v="3.4051499999999999"/>
    <n v="0"/>
    <n v="0.39324999999999999"/>
    <n v="1.2664"/>
    <n v="1.618425"/>
    <n v="0.71099999999999997"/>
    <n v="0"/>
    <n v="0"/>
  </r>
  <r>
    <x v="0"/>
    <d v="2018-11-18T00:00:00"/>
    <x v="828"/>
    <n v="7864"/>
    <n v="2397"/>
    <n v="0"/>
    <n v="0"/>
    <x v="317"/>
    <n v="0"/>
    <n v="0"/>
    <n v="0"/>
    <n v="2256"/>
    <n v="3.0468999999999999"/>
    <n v="1.1984999999999999"/>
    <n v="0"/>
    <n v="0"/>
    <n v="1.2844"/>
    <n v="0"/>
    <n v="0"/>
    <n v="0"/>
    <n v="0.56400000000000006"/>
  </r>
  <r>
    <x v="0"/>
    <d v="2018-11-18T00:00:00"/>
    <x v="829"/>
    <n v="1779"/>
    <n v="905"/>
    <n v="0"/>
    <n v="0"/>
    <x v="1"/>
    <n v="0"/>
    <n v="0"/>
    <n v="0"/>
    <n v="874"/>
    <n v="0.67100000000000004"/>
    <n v="0.45250000000000001"/>
    <n v="0"/>
    <n v="0"/>
    <n v="0"/>
    <n v="0"/>
    <n v="0"/>
    <n v="0"/>
    <n v="0.2185"/>
  </r>
  <r>
    <x v="0"/>
    <d v="2018-11-18T00:00:00"/>
    <x v="830"/>
    <n v="4540"/>
    <n v="2230"/>
    <n v="0"/>
    <n v="0"/>
    <x v="1"/>
    <n v="2310"/>
    <n v="0"/>
    <n v="0"/>
    <n v="0"/>
    <n v="1.3784704999999999"/>
    <n v="0.70891700000000002"/>
    <n v="0"/>
    <n v="0"/>
    <n v="0"/>
    <n v="0.66955349999999991"/>
    <n v="0"/>
    <n v="0"/>
    <n v="0"/>
  </r>
  <r>
    <x v="0"/>
    <d v="2018-11-18T00:00:00"/>
    <x v="358"/>
    <n v="31172"/>
    <n v="10205"/>
    <n v="10380"/>
    <n v="0"/>
    <x v="1"/>
    <n v="10587"/>
    <n v="0"/>
    <n v="0"/>
    <n v="0"/>
    <n v="16.634349999999998"/>
    <n v="5.1025"/>
    <n v="5.7089999999999996"/>
    <n v="0"/>
    <n v="0"/>
    <n v="5.8228500000000007"/>
    <n v="0"/>
    <n v="0"/>
    <n v="0"/>
  </r>
  <r>
    <x v="0"/>
    <d v="2018-11-18T00:00:00"/>
    <x v="534"/>
    <n v="5375"/>
    <n v="0"/>
    <n v="0"/>
    <n v="1166"/>
    <x v="318"/>
    <n v="0"/>
    <n v="1618"/>
    <n v="1179"/>
    <n v="0"/>
    <n v="1.9368000000000001"/>
    <n v="0"/>
    <n v="0"/>
    <n v="0.40810000000000002"/>
    <n v="0.56479999999999997"/>
    <n v="0"/>
    <n v="0.72809999999999997"/>
    <n v="0.23580000000000001"/>
    <n v="0"/>
  </r>
  <r>
    <x v="0"/>
    <d v="2018-11-18T00:00:00"/>
    <x v="732"/>
    <n v="37004"/>
    <n v="7974"/>
    <n v="7181"/>
    <n v="6503"/>
    <x v="1"/>
    <n v="0"/>
    <n v="8114"/>
    <n v="0"/>
    <n v="7232"/>
    <n v="15.671900000000001"/>
    <n v="3.9870000000000001"/>
    <n v="3.9495499999999999"/>
    <n v="2.2760500000000001"/>
    <n v="0"/>
    <n v="0"/>
    <n v="3.6513"/>
    <n v="0"/>
    <n v="1.8080000000000001"/>
  </r>
  <r>
    <x v="0"/>
    <d v="2018-11-18T00:00:00"/>
    <x v="359"/>
    <n v="1249"/>
    <n v="620"/>
    <n v="0"/>
    <n v="0"/>
    <x v="1"/>
    <n v="0"/>
    <n v="0"/>
    <n v="0"/>
    <n v="629"/>
    <n v="0.46725"/>
    <n v="0.31"/>
    <n v="0"/>
    <n v="0"/>
    <n v="0"/>
    <n v="0"/>
    <n v="0"/>
    <n v="0"/>
    <n v="0.15725"/>
  </r>
  <r>
    <x v="0"/>
    <d v="2018-11-18T00:00:00"/>
    <x v="360"/>
    <n v="2093"/>
    <n v="2093"/>
    <n v="0"/>
    <n v="0"/>
    <x v="1"/>
    <n v="0"/>
    <n v="0"/>
    <n v="0"/>
    <n v="0"/>
    <n v="1.0465"/>
    <n v="1.0465"/>
    <n v="0"/>
    <n v="0"/>
    <n v="0"/>
    <n v="0"/>
    <n v="0"/>
    <n v="0"/>
    <n v="0"/>
  </r>
  <r>
    <x v="0"/>
    <d v="2018-11-18T00:00:00"/>
    <x v="26"/>
    <n v="18064"/>
    <n v="0"/>
    <n v="4429"/>
    <n v="4487"/>
    <x v="319"/>
    <n v="0"/>
    <n v="1586"/>
    <n v="1604"/>
    <n v="1553"/>
    <n v="7.1911499999999995"/>
    <n v="0"/>
    <n v="2.4359500000000001"/>
    <n v="1.5704499999999999"/>
    <n v="1.762"/>
    <n v="0"/>
    <n v="0.7137"/>
    <n v="0.32079999999999997"/>
    <n v="0.38824999999999998"/>
  </r>
  <r>
    <x v="0"/>
    <d v="2018-11-18T00:00:00"/>
    <x v="454"/>
    <n v="3872"/>
    <n v="1940"/>
    <n v="0"/>
    <n v="0"/>
    <x v="1"/>
    <n v="0"/>
    <n v="1932"/>
    <n v="0"/>
    <n v="0"/>
    <n v="3.7753999999999999"/>
    <n v="1.94"/>
    <n v="0"/>
    <n v="0"/>
    <n v="0"/>
    <n v="0"/>
    <n v="1.8353999999999999"/>
    <n v="0"/>
    <n v="0"/>
  </r>
  <r>
    <x v="0"/>
    <d v="2018-11-18T00:00:00"/>
    <x v="734"/>
    <n v="336"/>
    <n v="0"/>
    <n v="0"/>
    <n v="0"/>
    <x v="1"/>
    <n v="0"/>
    <n v="336"/>
    <n v="0"/>
    <n v="0"/>
    <n v="0.1512"/>
    <n v="0"/>
    <n v="0"/>
    <n v="0"/>
    <n v="0"/>
    <n v="0"/>
    <n v="0.1512"/>
    <n v="0"/>
    <n v="0"/>
  </r>
  <r>
    <x v="0"/>
    <d v="2018-11-18T00:00:00"/>
    <x v="27"/>
    <n v="16147"/>
    <n v="2670"/>
    <n v="2942"/>
    <n v="2909"/>
    <x v="1"/>
    <n v="2448"/>
    <n v="0"/>
    <n v="5178"/>
    <n v="0"/>
    <n v="6.353250000000001"/>
    <n v="1.335"/>
    <n v="1.6181000000000001"/>
    <n v="1.0181500000000001"/>
    <n v="0"/>
    <n v="1.3464"/>
    <n v="0"/>
    <n v="1.0356000000000001"/>
    <n v="0"/>
  </r>
  <r>
    <x v="0"/>
    <d v="2018-11-18T00:00:00"/>
    <x v="28"/>
    <n v="3203"/>
    <n v="0"/>
    <n v="0"/>
    <n v="0"/>
    <x v="1"/>
    <n v="0"/>
    <n v="1643"/>
    <n v="1560"/>
    <n v="0"/>
    <n v="1.05135"/>
    <n v="0"/>
    <n v="0"/>
    <n v="0"/>
    <n v="0"/>
    <n v="0"/>
    <n v="0.73934999999999995"/>
    <n v="0.312"/>
    <n v="0"/>
  </r>
  <r>
    <x v="0"/>
    <d v="2018-11-18T00:00:00"/>
    <x v="455"/>
    <n v="19036"/>
    <n v="0"/>
    <n v="0"/>
    <n v="5934"/>
    <x v="320"/>
    <n v="0"/>
    <n v="0"/>
    <n v="6362"/>
    <n v="0"/>
    <n v="6.045300000000001"/>
    <n v="0"/>
    <n v="0"/>
    <n v="2.0769000000000002"/>
    <n v="2.6960000000000002"/>
    <n v="0"/>
    <n v="0"/>
    <n v="1.2724"/>
    <n v="0"/>
  </r>
  <r>
    <x v="0"/>
    <d v="2018-11-18T00:00:00"/>
    <x v="32"/>
    <n v="5887"/>
    <n v="0"/>
    <n v="0"/>
    <n v="0"/>
    <x v="1"/>
    <n v="0"/>
    <n v="5887"/>
    <n v="0"/>
    <n v="0"/>
    <n v="2.6172"/>
    <n v="0"/>
    <n v="0"/>
    <n v="0"/>
    <n v="0"/>
    <n v="0"/>
    <n v="2.6172"/>
    <n v="0"/>
    <n v="0"/>
  </r>
  <r>
    <x v="0"/>
    <d v="2018-11-18T00:00:00"/>
    <x v="34"/>
    <n v="2449"/>
    <n v="0"/>
    <n v="0"/>
    <n v="421"/>
    <x v="321"/>
    <n v="0"/>
    <n v="421"/>
    <n v="0"/>
    <n v="0"/>
    <n v="0.97960000000000003"/>
    <n v="0"/>
    <n v="0"/>
    <n v="0.14735000000000001"/>
    <n v="0.64280000000000004"/>
    <n v="0"/>
    <n v="0.18945000000000001"/>
    <n v="0"/>
    <n v="0"/>
  </r>
  <r>
    <x v="0"/>
    <d v="2018-11-18T00:00:00"/>
    <x v="831"/>
    <n v="1387"/>
    <n v="0"/>
    <n v="0"/>
    <n v="0"/>
    <x v="1"/>
    <n v="0"/>
    <n v="1387"/>
    <n v="0"/>
    <n v="0"/>
    <n v="0.41610000000000003"/>
    <n v="0"/>
    <n v="0"/>
    <n v="0"/>
    <n v="0"/>
    <n v="0"/>
    <n v="0.41610000000000003"/>
    <n v="0"/>
    <n v="0"/>
  </r>
  <r>
    <x v="0"/>
    <d v="2018-11-18T00:00:00"/>
    <x v="37"/>
    <n v="1820"/>
    <n v="0"/>
    <n v="0"/>
    <n v="0"/>
    <x v="1"/>
    <n v="0"/>
    <n v="1025"/>
    <n v="795"/>
    <n v="0"/>
    <n v="0.62024999999999997"/>
    <n v="0"/>
    <n v="0"/>
    <n v="0"/>
    <n v="0"/>
    <n v="0"/>
    <n v="0.46124999999999999"/>
    <n v="0.159"/>
    <n v="0"/>
  </r>
  <r>
    <x v="0"/>
    <d v="2018-11-18T00:00:00"/>
    <x v="38"/>
    <n v="31804"/>
    <n v="4194"/>
    <n v="0"/>
    <n v="10133"/>
    <x v="1"/>
    <n v="1454"/>
    <n v="1209"/>
    <n v="5197"/>
    <n v="8890"/>
    <n v="10.136150000000001"/>
    <n v="1.6776"/>
    <n v="0"/>
    <n v="3.76145"/>
    <n v="0"/>
    <n v="0.36349999999999999"/>
    <n v="0.45105000000000001"/>
    <n v="1.0394000000000001"/>
    <n v="2.5887000000000002"/>
  </r>
  <r>
    <x v="0"/>
    <d v="2018-11-18T00:00:00"/>
    <x v="832"/>
    <n v="3937"/>
    <n v="0"/>
    <n v="0"/>
    <n v="0"/>
    <x v="322"/>
    <n v="0"/>
    <n v="0"/>
    <n v="0"/>
    <n v="0"/>
    <n v="1.5748"/>
    <n v="0"/>
    <n v="0"/>
    <n v="0"/>
    <n v="1.5748"/>
    <n v="0"/>
    <n v="0"/>
    <n v="0"/>
    <n v="0"/>
  </r>
  <r>
    <x v="0"/>
    <d v="2018-11-18T00:00:00"/>
    <x v="42"/>
    <n v="972"/>
    <n v="0"/>
    <n v="972"/>
    <n v="0"/>
    <x v="1"/>
    <n v="0"/>
    <n v="0"/>
    <n v="0"/>
    <n v="0"/>
    <n v="0.53459999999999996"/>
    <n v="0"/>
    <n v="0.53459999999999996"/>
    <n v="0"/>
    <n v="0"/>
    <n v="0"/>
    <n v="0"/>
    <n v="0"/>
    <n v="0"/>
  </r>
  <r>
    <x v="0"/>
    <d v="2018-11-18T00:00:00"/>
    <x v="740"/>
    <n v="1095"/>
    <n v="0"/>
    <n v="0"/>
    <n v="0"/>
    <x v="1"/>
    <n v="0"/>
    <n v="1095"/>
    <n v="0"/>
    <n v="0"/>
    <n v="0.49275000000000002"/>
    <n v="0"/>
    <n v="0"/>
    <n v="0"/>
    <n v="0"/>
    <n v="0"/>
    <n v="0.49275000000000002"/>
    <n v="0"/>
    <n v="0"/>
  </r>
  <r>
    <x v="0"/>
    <d v="2018-11-18T00:00:00"/>
    <x v="833"/>
    <n v="557"/>
    <n v="0"/>
    <n v="0"/>
    <n v="0"/>
    <x v="1"/>
    <n v="0"/>
    <n v="0"/>
    <n v="557"/>
    <n v="0"/>
    <n v="0.1114"/>
    <n v="0"/>
    <n v="0"/>
    <n v="0"/>
    <n v="0"/>
    <n v="0"/>
    <n v="0"/>
    <n v="0.1114"/>
    <n v="0"/>
  </r>
  <r>
    <x v="0"/>
    <d v="2018-11-18T00:00:00"/>
    <x v="366"/>
    <n v="1049"/>
    <n v="0"/>
    <n v="0"/>
    <n v="0"/>
    <x v="1"/>
    <n v="0"/>
    <n v="0"/>
    <n v="1049"/>
    <n v="0"/>
    <n v="0.20979999999999999"/>
    <n v="0"/>
    <n v="0"/>
    <n v="0"/>
    <n v="0"/>
    <n v="0"/>
    <n v="0"/>
    <n v="0.20979999999999999"/>
    <n v="0"/>
  </r>
  <r>
    <x v="0"/>
    <d v="2018-11-18T00:00:00"/>
    <x v="741"/>
    <n v="868"/>
    <n v="0"/>
    <n v="0"/>
    <n v="0"/>
    <x v="1"/>
    <n v="0"/>
    <n v="868"/>
    <n v="0"/>
    <n v="0"/>
    <n v="0.3906"/>
    <n v="0"/>
    <n v="0"/>
    <n v="0"/>
    <n v="0"/>
    <n v="0"/>
    <n v="0.3906"/>
    <n v="0"/>
    <n v="0"/>
  </r>
  <r>
    <x v="0"/>
    <d v="2018-11-18T00:00:00"/>
    <x v="44"/>
    <n v="16"/>
    <n v="0"/>
    <n v="16"/>
    <n v="0"/>
    <x v="1"/>
    <n v="0"/>
    <n v="0"/>
    <n v="0"/>
    <n v="0"/>
    <n v="8.8000000000000005E-3"/>
    <n v="0"/>
    <n v="8.8000000000000005E-3"/>
    <n v="0"/>
    <n v="0"/>
    <n v="0"/>
    <n v="0"/>
    <n v="0"/>
    <n v="0"/>
  </r>
  <r>
    <x v="0"/>
    <d v="2018-11-18T00:00:00"/>
    <x v="834"/>
    <n v="1157"/>
    <n v="616"/>
    <n v="541"/>
    <n v="0"/>
    <x v="1"/>
    <n v="0"/>
    <n v="0"/>
    <n v="0"/>
    <n v="0"/>
    <n v="0.60555000000000003"/>
    <n v="0.308"/>
    <n v="0.29754999999999998"/>
    <n v="0"/>
    <n v="0"/>
    <n v="0"/>
    <n v="0"/>
    <n v="0"/>
    <n v="0"/>
  </r>
  <r>
    <x v="0"/>
    <d v="2018-11-18T00:00:00"/>
    <x v="48"/>
    <n v="10066"/>
    <n v="0"/>
    <n v="10066"/>
    <n v="0"/>
    <x v="1"/>
    <n v="0"/>
    <n v="0"/>
    <n v="0"/>
    <n v="0"/>
    <n v="5.5362999999999998"/>
    <n v="0"/>
    <n v="5.5362999999999998"/>
    <n v="0"/>
    <n v="0"/>
    <n v="0"/>
    <n v="0"/>
    <n v="0"/>
    <n v="0"/>
  </r>
  <r>
    <x v="0"/>
    <d v="2018-11-18T00:00:00"/>
    <x v="743"/>
    <n v="6068"/>
    <n v="2908"/>
    <n v="0"/>
    <n v="1030"/>
    <x v="1"/>
    <n v="2130"/>
    <n v="0"/>
    <n v="0"/>
    <n v="0"/>
    <n v="2.9859999999999998"/>
    <n v="1.454"/>
    <n v="0"/>
    <n v="0.36049999999999999"/>
    <n v="0"/>
    <n v="1.1715"/>
    <n v="0"/>
    <n v="0"/>
    <n v="0"/>
  </r>
  <r>
    <x v="0"/>
    <d v="2018-11-18T00:00:00"/>
    <x v="543"/>
    <n v="12320"/>
    <n v="0"/>
    <n v="2976"/>
    <n v="6046"/>
    <x v="1"/>
    <n v="3298"/>
    <n v="0"/>
    <n v="0"/>
    <n v="0"/>
    <n v="5.5667999999999997"/>
    <n v="0"/>
    <n v="1.6368"/>
    <n v="2.1160999999999999"/>
    <n v="0"/>
    <n v="1.8139000000000001"/>
    <n v="0"/>
    <n v="0"/>
    <n v="0"/>
  </r>
  <r>
    <x v="0"/>
    <d v="2018-11-18T00:00:00"/>
    <x v="835"/>
    <n v="1707"/>
    <n v="0"/>
    <n v="0"/>
    <n v="0"/>
    <x v="1"/>
    <n v="0"/>
    <n v="1707"/>
    <n v="0"/>
    <n v="0"/>
    <n v="0.76815"/>
    <n v="0"/>
    <n v="0"/>
    <n v="0"/>
    <n v="0"/>
    <n v="0"/>
    <n v="0.76815"/>
    <n v="0"/>
    <n v="0"/>
  </r>
  <r>
    <x v="0"/>
    <d v="2018-11-18T00:00:00"/>
    <x v="50"/>
    <n v="8698"/>
    <n v="0"/>
    <n v="0"/>
    <n v="0"/>
    <x v="1"/>
    <n v="0"/>
    <n v="8698"/>
    <n v="0"/>
    <n v="0"/>
    <n v="2.6093999999999999"/>
    <n v="0"/>
    <n v="0"/>
    <n v="0"/>
    <n v="0"/>
    <n v="0"/>
    <n v="2.6093999999999999"/>
    <n v="0"/>
    <n v="0"/>
  </r>
  <r>
    <x v="0"/>
    <d v="2018-11-18T00:00:00"/>
    <x v="836"/>
    <n v="738"/>
    <n v="0"/>
    <n v="0"/>
    <n v="0"/>
    <x v="323"/>
    <n v="0"/>
    <n v="0"/>
    <n v="0"/>
    <n v="0"/>
    <n v="0.29520000000000002"/>
    <n v="0"/>
    <n v="0"/>
    <n v="0"/>
    <n v="0.29520000000000002"/>
    <n v="0"/>
    <n v="0"/>
    <n v="0"/>
    <n v="0"/>
  </r>
  <r>
    <x v="0"/>
    <d v="2018-11-18T00:00:00"/>
    <x v="837"/>
    <n v="1288"/>
    <n v="0"/>
    <n v="0"/>
    <n v="0"/>
    <x v="1"/>
    <n v="0"/>
    <n v="1288"/>
    <n v="0"/>
    <n v="0"/>
    <n v="0.5796"/>
    <n v="0"/>
    <n v="0"/>
    <n v="0"/>
    <n v="0"/>
    <n v="0"/>
    <n v="0.5796"/>
    <n v="0"/>
    <n v="0"/>
  </r>
  <r>
    <x v="0"/>
    <d v="2018-11-18T00:00:00"/>
    <x v="368"/>
    <n v="11611"/>
    <n v="0"/>
    <n v="0"/>
    <n v="2504"/>
    <x v="1"/>
    <n v="0"/>
    <n v="5892"/>
    <n v="0"/>
    <n v="3215"/>
    <n v="4.33155"/>
    <n v="0"/>
    <n v="0"/>
    <n v="0.87639999999999996"/>
    <n v="0"/>
    <n v="0"/>
    <n v="2.6513999999999998"/>
    <n v="0"/>
    <n v="0.80374999999999996"/>
  </r>
  <r>
    <x v="0"/>
    <d v="2018-11-18T00:00:00"/>
    <x v="838"/>
    <n v="767"/>
    <n v="0"/>
    <n v="0"/>
    <n v="0"/>
    <x v="1"/>
    <n v="0"/>
    <n v="0"/>
    <n v="0"/>
    <n v="767"/>
    <n v="0.19175"/>
    <n v="0"/>
    <n v="0"/>
    <n v="0"/>
    <n v="0"/>
    <n v="0"/>
    <n v="0"/>
    <n v="0"/>
    <n v="0.19175"/>
  </r>
  <r>
    <x v="0"/>
    <d v="2018-11-18T00:00:00"/>
    <x v="839"/>
    <n v="281"/>
    <n v="0"/>
    <n v="0"/>
    <n v="0"/>
    <x v="1"/>
    <n v="0"/>
    <n v="0"/>
    <n v="0"/>
    <n v="281"/>
    <n v="7.0250000000000007E-2"/>
    <n v="0"/>
    <n v="0"/>
    <n v="0"/>
    <n v="0"/>
    <n v="0"/>
    <n v="0"/>
    <n v="0"/>
    <n v="7.0250000000000007E-2"/>
  </r>
  <r>
    <x v="0"/>
    <d v="2018-11-18T00:00:00"/>
    <x v="369"/>
    <n v="4786"/>
    <n v="0"/>
    <n v="0"/>
    <n v="2482"/>
    <x v="1"/>
    <n v="0"/>
    <n v="0"/>
    <n v="0"/>
    <n v="0"/>
    <n v="2.9161000000000001"/>
    <n v="0"/>
    <n v="0"/>
    <n v="2.1097000000000001"/>
    <n v="0"/>
    <n v="0"/>
    <n v="0"/>
    <n v="0"/>
    <n v="0"/>
  </r>
  <r>
    <x v="0"/>
    <d v="2018-11-18T00:00:00"/>
    <x v="234"/>
    <n v="11929"/>
    <n v="0"/>
    <n v="0"/>
    <n v="0"/>
    <x v="1"/>
    <n v="0"/>
    <n v="0"/>
    <n v="0"/>
    <n v="11929"/>
    <n v="2.9822500000000001"/>
    <n v="0"/>
    <n v="0"/>
    <n v="0"/>
    <n v="0"/>
    <n v="0"/>
    <n v="0"/>
    <n v="0"/>
    <n v="2.9822500000000001"/>
  </r>
  <r>
    <x v="0"/>
    <d v="2018-11-18T00:00:00"/>
    <x v="840"/>
    <n v="6207"/>
    <n v="0"/>
    <n v="0"/>
    <n v="2925"/>
    <x v="1"/>
    <n v="0"/>
    <n v="0"/>
    <n v="3282"/>
    <n v="0"/>
    <n v="1.6801499999999998"/>
    <n v="0"/>
    <n v="0"/>
    <n v="1.0237499999999999"/>
    <n v="0"/>
    <n v="0"/>
    <n v="0"/>
    <n v="0.65639999999999998"/>
    <n v="0"/>
  </r>
  <r>
    <x v="0"/>
    <d v="2018-11-18T00:00:00"/>
    <x v="58"/>
    <n v="41069"/>
    <n v="0"/>
    <n v="12088"/>
    <n v="0"/>
    <x v="1"/>
    <n v="5482"/>
    <n v="12171"/>
    <n v="6520"/>
    <n v="0"/>
    <n v="22.043849999999999"/>
    <n v="0"/>
    <n v="8.2711000000000006"/>
    <n v="0"/>
    <n v="0"/>
    <n v="4.1070000000000002"/>
    <n v="5.4769500000000004"/>
    <n v="1.304"/>
    <n v="0"/>
  </r>
  <r>
    <x v="0"/>
    <d v="2018-11-18T00:00:00"/>
    <x v="236"/>
    <n v="40946"/>
    <n v="28339"/>
    <n v="0"/>
    <n v="0"/>
    <x v="1"/>
    <n v="0"/>
    <n v="0"/>
    <n v="0"/>
    <n v="12607"/>
    <n v="18.501900000000003"/>
    <n v="14.73725"/>
    <n v="0"/>
    <n v="0"/>
    <n v="0"/>
    <n v="0"/>
    <n v="0"/>
    <n v="0"/>
    <n v="3.7646500000000001"/>
  </r>
  <r>
    <x v="0"/>
    <d v="2018-11-18T00:00:00"/>
    <x v="751"/>
    <n v="7261"/>
    <n v="0"/>
    <n v="0"/>
    <n v="0"/>
    <x v="1"/>
    <n v="0"/>
    <n v="0"/>
    <n v="7261"/>
    <n v="0"/>
    <n v="1.4521999999999999"/>
    <n v="0"/>
    <n v="0"/>
    <n v="0"/>
    <n v="0"/>
    <n v="0"/>
    <n v="0"/>
    <n v="1.4521999999999999"/>
    <n v="0"/>
  </r>
  <r>
    <x v="0"/>
    <d v="2018-11-18T00:00:00"/>
    <x v="641"/>
    <n v="238"/>
    <n v="0"/>
    <n v="0"/>
    <n v="0"/>
    <x v="324"/>
    <n v="0"/>
    <n v="0"/>
    <n v="0"/>
    <n v="0"/>
    <n v="9.5200000000000007E-2"/>
    <n v="0"/>
    <n v="0"/>
    <n v="0"/>
    <n v="9.5200000000000007E-2"/>
    <n v="0"/>
    <n v="0"/>
    <n v="0"/>
    <n v="0"/>
  </r>
  <r>
    <x v="0"/>
    <d v="2018-11-18T00:00:00"/>
    <x v="752"/>
    <n v="1359"/>
    <n v="1359"/>
    <n v="0"/>
    <n v="0"/>
    <x v="1"/>
    <n v="0"/>
    <n v="0"/>
    <n v="0"/>
    <n v="0"/>
    <n v="0.54359999999999997"/>
    <n v="0.54359999999999997"/>
    <n v="0"/>
    <n v="0"/>
    <n v="0"/>
    <n v="0"/>
    <n v="0"/>
    <n v="0"/>
    <n v="0"/>
  </r>
  <r>
    <x v="0"/>
    <d v="2018-11-18T00:00:00"/>
    <x v="550"/>
    <n v="5983"/>
    <n v="5983"/>
    <n v="0"/>
    <n v="0"/>
    <x v="1"/>
    <n v="0"/>
    <n v="0"/>
    <n v="0"/>
    <n v="0"/>
    <n v="2.9914999999999998"/>
    <n v="2.9914999999999998"/>
    <n v="0"/>
    <n v="0"/>
    <n v="0"/>
    <n v="0"/>
    <n v="0"/>
    <n v="0"/>
    <n v="0"/>
  </r>
  <r>
    <x v="0"/>
    <d v="2018-11-18T00:00:00"/>
    <x v="65"/>
    <n v="4823"/>
    <n v="0"/>
    <n v="0"/>
    <n v="0"/>
    <x v="1"/>
    <n v="0"/>
    <n v="2627"/>
    <n v="0"/>
    <n v="2196"/>
    <n v="1.73115"/>
    <n v="0"/>
    <n v="0"/>
    <n v="0"/>
    <n v="0"/>
    <n v="0"/>
    <n v="1.18215"/>
    <n v="0"/>
    <n v="0.54900000000000004"/>
  </r>
  <r>
    <x v="0"/>
    <d v="2018-11-18T00:00:00"/>
    <x v="841"/>
    <n v="216"/>
    <n v="0"/>
    <n v="0"/>
    <n v="216"/>
    <x v="1"/>
    <n v="0"/>
    <n v="0"/>
    <n v="0"/>
    <n v="0"/>
    <n v="7.5600000000000001E-2"/>
    <n v="0"/>
    <n v="0"/>
    <n v="7.5600000000000001E-2"/>
    <n v="0"/>
    <n v="0"/>
    <n v="0"/>
    <n v="0"/>
    <n v="0"/>
  </r>
  <r>
    <x v="0"/>
    <d v="2018-11-18T00:00:00"/>
    <x v="842"/>
    <n v="2462"/>
    <n v="2012"/>
    <n v="0"/>
    <n v="0"/>
    <x v="325"/>
    <n v="0"/>
    <n v="0"/>
    <n v="0"/>
    <n v="0"/>
    <n v="1.0825"/>
    <n v="1.006"/>
    <n v="0"/>
    <n v="0"/>
    <n v="7.6499999999999999E-2"/>
    <n v="0"/>
    <n v="0"/>
    <n v="0"/>
    <n v="0"/>
  </r>
  <r>
    <x v="0"/>
    <d v="2018-11-18T00:00:00"/>
    <x v="756"/>
    <n v="341"/>
    <n v="0"/>
    <n v="0"/>
    <n v="0"/>
    <x v="326"/>
    <n v="0"/>
    <n v="0"/>
    <n v="0"/>
    <n v="0"/>
    <n v="0.13639999999999999"/>
    <n v="0"/>
    <n v="0"/>
    <n v="0"/>
    <n v="0.13639999999999999"/>
    <n v="0"/>
    <n v="0"/>
    <n v="0"/>
    <n v="0"/>
  </r>
  <r>
    <x v="0"/>
    <d v="2018-11-18T00:00:00"/>
    <x v="554"/>
    <n v="16462"/>
    <n v="0"/>
    <n v="0"/>
    <n v="6069"/>
    <x v="1"/>
    <n v="0"/>
    <n v="10393"/>
    <n v="0"/>
    <n v="0"/>
    <n v="6.8010000000000002"/>
    <n v="0"/>
    <n v="0"/>
    <n v="2.1241500000000002"/>
    <n v="0"/>
    <n v="0"/>
    <n v="4.67685"/>
    <n v="0"/>
    <n v="0"/>
  </r>
  <r>
    <x v="0"/>
    <d v="2018-11-18T00:00:00"/>
    <x v="384"/>
    <n v="2411"/>
    <n v="0"/>
    <n v="0"/>
    <n v="0"/>
    <x v="1"/>
    <n v="0"/>
    <n v="0"/>
    <n v="0"/>
    <n v="1207"/>
    <n v="0.54254999999999998"/>
    <n v="0"/>
    <n v="0"/>
    <n v="0"/>
    <n v="0"/>
    <n v="0"/>
    <n v="0"/>
    <n v="0"/>
    <n v="0.30175000000000002"/>
  </r>
  <r>
    <x v="0"/>
    <d v="2018-11-18T00:00:00"/>
    <x v="646"/>
    <n v="18546"/>
    <n v="0"/>
    <n v="0"/>
    <n v="0"/>
    <x v="327"/>
    <n v="0"/>
    <n v="7148"/>
    <n v="0"/>
    <n v="0"/>
    <n v="7.7758000000000003"/>
    <n v="0"/>
    <n v="0"/>
    <n v="0"/>
    <n v="4.5591999999999997"/>
    <n v="0"/>
    <n v="3.2166000000000001"/>
    <n v="0"/>
    <n v="0"/>
  </r>
  <r>
    <x v="0"/>
    <d v="2018-11-18T00:00:00"/>
    <x v="69"/>
    <n v="2620"/>
    <n v="0"/>
    <n v="1166"/>
    <n v="0"/>
    <x v="1"/>
    <n v="948"/>
    <n v="0"/>
    <n v="506"/>
    <n v="0"/>
    <n v="1.2639"/>
    <n v="0"/>
    <n v="0.64129999999999998"/>
    <n v="0"/>
    <n v="0"/>
    <n v="0.52139999999999997"/>
    <n v="0"/>
    <n v="0.1012"/>
    <n v="0"/>
  </r>
  <r>
    <x v="0"/>
    <d v="2018-11-18T00:00:00"/>
    <x v="70"/>
    <n v="14101"/>
    <n v="2300"/>
    <n v="0"/>
    <n v="3414"/>
    <x v="328"/>
    <n v="0"/>
    <n v="3856"/>
    <n v="0"/>
    <n v="0"/>
    <n v="5.3573699999999995"/>
    <n v="1.1499999999999999"/>
    <n v="0"/>
    <n v="1.1949000000000001"/>
    <n v="0.39032"/>
    <n v="0"/>
    <n v="1.3929"/>
    <n v="0"/>
    <n v="0"/>
  </r>
  <r>
    <x v="0"/>
    <d v="2018-11-18T00:00:00"/>
    <x v="843"/>
    <n v="323"/>
    <n v="0"/>
    <n v="0"/>
    <n v="0"/>
    <x v="1"/>
    <n v="0"/>
    <n v="0"/>
    <n v="0"/>
    <n v="323"/>
    <n v="8.0750000000000002E-2"/>
    <n v="0"/>
    <n v="0"/>
    <n v="0"/>
    <n v="0"/>
    <n v="0"/>
    <n v="0"/>
    <n v="0"/>
    <n v="8.0750000000000002E-2"/>
  </r>
  <r>
    <x v="0"/>
    <d v="2018-11-18T00:00:00"/>
    <x v="466"/>
    <n v="5750"/>
    <n v="5750"/>
    <n v="0"/>
    <n v="0"/>
    <x v="1"/>
    <n v="0"/>
    <n v="0"/>
    <n v="0"/>
    <n v="0"/>
    <n v="1.7250000000000001"/>
    <n v="1.7250000000000001"/>
    <n v="0"/>
    <n v="0"/>
    <n v="0"/>
    <n v="0"/>
    <n v="0"/>
    <n v="0"/>
    <n v="0"/>
  </r>
  <r>
    <x v="0"/>
    <d v="2018-11-18T00:00:00"/>
    <x v="556"/>
    <n v="19367"/>
    <n v="0"/>
    <n v="0"/>
    <n v="0"/>
    <x v="1"/>
    <n v="0"/>
    <n v="19367"/>
    <n v="0"/>
    <n v="0"/>
    <n v="8.7151499999999995"/>
    <n v="0"/>
    <n v="0"/>
    <n v="0"/>
    <n v="0"/>
    <n v="0"/>
    <n v="8.7151499999999995"/>
    <n v="0"/>
    <n v="0"/>
  </r>
  <r>
    <x v="0"/>
    <d v="2018-11-18T00:00:00"/>
    <x v="844"/>
    <n v="21205"/>
    <n v="0"/>
    <n v="3208"/>
    <n v="2167"/>
    <x v="329"/>
    <n v="4272"/>
    <n v="4022"/>
    <n v="4253"/>
    <n v="0"/>
    <n v="8.8461500000000015"/>
    <n v="0"/>
    <n v="1.7644"/>
    <n v="0.75844999999999996"/>
    <n v="1.3131999999999999"/>
    <n v="2.3496000000000001"/>
    <n v="1.8099000000000001"/>
    <n v="0.85060000000000002"/>
    <n v="0"/>
  </r>
  <r>
    <x v="0"/>
    <d v="2018-11-18T00:00:00"/>
    <x v="845"/>
    <n v="662"/>
    <n v="0"/>
    <n v="0"/>
    <n v="0"/>
    <x v="1"/>
    <n v="0"/>
    <n v="0"/>
    <n v="662"/>
    <n v="0"/>
    <n v="0.13239999999999999"/>
    <n v="0"/>
    <n v="0"/>
    <n v="0"/>
    <n v="0"/>
    <n v="0"/>
    <n v="0"/>
    <n v="0.13239999999999999"/>
    <n v="0"/>
  </r>
  <r>
    <x v="0"/>
    <d v="2018-11-18T00:00:00"/>
    <x v="72"/>
    <n v="17426"/>
    <n v="0"/>
    <n v="0"/>
    <n v="0"/>
    <x v="330"/>
    <n v="0"/>
    <n v="6473"/>
    <n v="0"/>
    <n v="0"/>
    <n v="7.2940500000000004"/>
    <n v="0"/>
    <n v="0"/>
    <n v="0"/>
    <n v="4.3811999999999998"/>
    <n v="0"/>
    <n v="2.9128500000000002"/>
    <n v="0"/>
    <n v="0"/>
  </r>
  <r>
    <x v="0"/>
    <d v="2018-11-18T00:00:00"/>
    <x v="846"/>
    <n v="106"/>
    <n v="0"/>
    <n v="0"/>
    <n v="0"/>
    <x v="331"/>
    <n v="0"/>
    <n v="0"/>
    <n v="0"/>
    <n v="0"/>
    <n v="4.24E-2"/>
    <n v="0"/>
    <n v="0"/>
    <n v="0"/>
    <n v="4.24E-2"/>
    <n v="0"/>
    <n v="0"/>
    <n v="0"/>
    <n v="0"/>
  </r>
  <r>
    <x v="0"/>
    <d v="2018-11-18T00:00:00"/>
    <x v="649"/>
    <n v="2499"/>
    <n v="1316"/>
    <n v="0"/>
    <n v="0"/>
    <x v="1"/>
    <n v="1183"/>
    <n v="0"/>
    <n v="0"/>
    <n v="0"/>
    <n v="1.3086500000000001"/>
    <n v="0.65800000000000003"/>
    <n v="0"/>
    <n v="0"/>
    <n v="0"/>
    <n v="0.65064999999999995"/>
    <n v="0"/>
    <n v="0"/>
    <n v="0"/>
  </r>
  <r>
    <x v="0"/>
    <d v="2018-11-18T00:00:00"/>
    <x v="650"/>
    <n v="1227"/>
    <n v="0"/>
    <n v="0"/>
    <n v="1227"/>
    <x v="1"/>
    <n v="0"/>
    <n v="0"/>
    <n v="0"/>
    <n v="0"/>
    <n v="0.42945"/>
    <n v="0"/>
    <n v="0"/>
    <n v="0.42945"/>
    <n v="0"/>
    <n v="0"/>
    <n v="0"/>
    <n v="0"/>
    <n v="0"/>
  </r>
  <r>
    <x v="0"/>
    <d v="2018-11-18T00:00:00"/>
    <x v="74"/>
    <n v="52747"/>
    <n v="12057"/>
    <n v="12852"/>
    <n v="5541"/>
    <x v="332"/>
    <n v="13820"/>
    <n v="2878"/>
    <n v="0"/>
    <n v="0"/>
    <n v="14.343628449999999"/>
    <n v="3.8329202999999996"/>
    <n v="4.1184233999999993"/>
    <n v="1.3046284499999998"/>
    <n v="0.76146400000000003"/>
    <n v="4.0057269999999994"/>
    <n v="0.32046529999999995"/>
    <n v="0"/>
    <n v="0"/>
  </r>
  <r>
    <x v="0"/>
    <d v="2018-11-18T00:00:00"/>
    <x v="75"/>
    <n v="5933"/>
    <n v="0"/>
    <n v="0"/>
    <n v="1220"/>
    <x v="333"/>
    <n v="0"/>
    <n v="1464"/>
    <n v="1418"/>
    <n v="0"/>
    <n v="2.1017999999999999"/>
    <n v="0"/>
    <n v="0"/>
    <n v="0.42699999999999999"/>
    <n v="0.73240000000000005"/>
    <n v="0"/>
    <n v="0.65880000000000005"/>
    <n v="0.28360000000000002"/>
    <n v="0"/>
  </r>
  <r>
    <x v="0"/>
    <d v="2018-11-18T00:00:00"/>
    <x v="559"/>
    <n v="5948"/>
    <n v="0"/>
    <n v="0"/>
    <n v="1309"/>
    <x v="334"/>
    <n v="0"/>
    <n v="1552"/>
    <n v="1661"/>
    <n v="0"/>
    <n v="2.0591499999999998"/>
    <n v="0"/>
    <n v="0"/>
    <n v="0.45815"/>
    <n v="0.57040000000000002"/>
    <n v="0"/>
    <n v="0.69840000000000002"/>
    <n v="0.3322"/>
    <n v="0"/>
  </r>
  <r>
    <x v="0"/>
    <d v="2018-11-18T00:00:00"/>
    <x v="76"/>
    <n v="1441"/>
    <n v="0"/>
    <n v="0"/>
    <n v="0"/>
    <x v="1"/>
    <n v="0"/>
    <n v="0"/>
    <n v="0"/>
    <n v="1441"/>
    <n v="0.36025000000000001"/>
    <n v="0"/>
    <n v="0"/>
    <n v="0"/>
    <n v="0"/>
    <n v="0"/>
    <n v="0"/>
    <n v="0"/>
    <n v="0.36025000000000001"/>
  </r>
  <r>
    <x v="0"/>
    <d v="2018-11-18T00:00:00"/>
    <x v="760"/>
    <n v="936"/>
    <n v="311"/>
    <n v="0"/>
    <n v="320"/>
    <x v="1"/>
    <n v="0"/>
    <n v="0"/>
    <n v="305"/>
    <n v="0"/>
    <n v="0.32850000000000001"/>
    <n v="0.1555"/>
    <n v="0"/>
    <n v="0.112"/>
    <n v="0"/>
    <n v="0"/>
    <n v="0"/>
    <n v="6.0999999999999999E-2"/>
    <n v="0"/>
  </r>
  <r>
    <x v="0"/>
    <d v="2018-11-18T00:00:00"/>
    <x v="847"/>
    <n v="696"/>
    <n v="0"/>
    <n v="0"/>
    <n v="0"/>
    <x v="1"/>
    <n v="0"/>
    <n v="0"/>
    <n v="696"/>
    <n v="0"/>
    <n v="0.13919999999999999"/>
    <n v="0"/>
    <n v="0"/>
    <n v="0"/>
    <n v="0"/>
    <n v="0"/>
    <n v="0"/>
    <n v="0.13919999999999999"/>
    <n v="0"/>
  </r>
  <r>
    <x v="0"/>
    <d v="2018-11-18T00:00:00"/>
    <x v="848"/>
    <n v="414"/>
    <n v="0"/>
    <n v="414"/>
    <n v="0"/>
    <x v="1"/>
    <n v="0"/>
    <n v="0"/>
    <n v="0"/>
    <n v="0"/>
    <n v="0.22770000000000001"/>
    <n v="0"/>
    <n v="0.22770000000000001"/>
    <n v="0"/>
    <n v="0"/>
    <n v="0"/>
    <n v="0"/>
    <n v="0"/>
    <n v="0"/>
  </r>
  <r>
    <x v="0"/>
    <d v="2018-11-18T00:00:00"/>
    <x v="849"/>
    <n v="2085"/>
    <n v="0"/>
    <n v="0"/>
    <n v="0"/>
    <x v="1"/>
    <n v="667"/>
    <n v="684"/>
    <n v="0"/>
    <n v="0"/>
    <n v="0.66172000000000009"/>
    <n v="0"/>
    <n v="0"/>
    <n v="0"/>
    <n v="0"/>
    <n v="0.16675000000000001"/>
    <n v="0.30780000000000002"/>
    <n v="0"/>
    <n v="0"/>
  </r>
  <r>
    <x v="0"/>
    <d v="2018-11-18T00:00:00"/>
    <x v="761"/>
    <n v="2831"/>
    <n v="0"/>
    <n v="0"/>
    <n v="0"/>
    <x v="1"/>
    <n v="0"/>
    <n v="0"/>
    <n v="0"/>
    <n v="2831"/>
    <n v="0.99085000000000001"/>
    <n v="0"/>
    <n v="0"/>
    <n v="0"/>
    <n v="0"/>
    <n v="0"/>
    <n v="0"/>
    <n v="0"/>
    <n v="0.99085000000000001"/>
  </r>
  <r>
    <x v="0"/>
    <d v="2018-11-18T00:00:00"/>
    <x v="82"/>
    <n v="1342"/>
    <n v="0"/>
    <n v="0"/>
    <n v="0"/>
    <x v="1"/>
    <n v="0"/>
    <n v="686"/>
    <n v="656"/>
    <n v="0"/>
    <n v="0.43989999999999996"/>
    <n v="0"/>
    <n v="0"/>
    <n v="0"/>
    <n v="0"/>
    <n v="0"/>
    <n v="0.30869999999999997"/>
    <n v="0.13120000000000001"/>
    <n v="0"/>
  </r>
  <r>
    <x v="0"/>
    <d v="2018-11-18T00:00:00"/>
    <x v="850"/>
    <n v="3392"/>
    <n v="0"/>
    <n v="0"/>
    <n v="3392"/>
    <x v="1"/>
    <n v="0"/>
    <n v="0"/>
    <n v="0"/>
    <n v="0"/>
    <n v="1.1872"/>
    <n v="0"/>
    <n v="0"/>
    <n v="1.1872"/>
    <n v="0"/>
    <n v="0"/>
    <n v="0"/>
    <n v="0"/>
    <n v="0"/>
  </r>
  <r>
    <x v="0"/>
    <d v="2018-11-18T00:00:00"/>
    <x v="84"/>
    <n v="38"/>
    <n v="0"/>
    <n v="0"/>
    <n v="0"/>
    <x v="335"/>
    <n v="0"/>
    <n v="0"/>
    <n v="0"/>
    <n v="0"/>
    <n v="1.52E-2"/>
    <n v="0"/>
    <n v="0"/>
    <n v="0"/>
    <n v="1.52E-2"/>
    <n v="0"/>
    <n v="0"/>
    <n v="0"/>
    <n v="0"/>
  </r>
  <r>
    <x v="0"/>
    <d v="2018-11-18T00:00:00"/>
    <x v="85"/>
    <n v="782"/>
    <n v="0"/>
    <n v="0"/>
    <n v="0"/>
    <x v="1"/>
    <n v="0"/>
    <n v="782"/>
    <n v="0"/>
    <n v="0"/>
    <n v="0.35189999999999999"/>
    <n v="0"/>
    <n v="0"/>
    <n v="0"/>
    <n v="0"/>
    <n v="0"/>
    <n v="0.35189999999999999"/>
    <n v="0"/>
    <n v="0"/>
  </r>
  <r>
    <x v="0"/>
    <d v="2018-11-18T00:00:00"/>
    <x v="256"/>
    <n v="106161"/>
    <n v="13502"/>
    <n v="13177"/>
    <n v="13343"/>
    <x v="336"/>
    <n v="13795"/>
    <n v="11948"/>
    <n v="13100"/>
    <n v="13216"/>
    <n v="43.188249999999996"/>
    <n v="6.7509999999999994"/>
    <n v="7.2473500000000008"/>
    <n v="4.6700499999999998"/>
    <n v="5.6319999999999997"/>
    <n v="7.58725"/>
    <n v="5.3765999999999998"/>
    <n v="2.62"/>
    <n v="3.3040000000000003"/>
  </r>
  <r>
    <x v="0"/>
    <d v="2018-11-18T00:00:00"/>
    <x v="851"/>
    <n v="4403"/>
    <n v="0"/>
    <n v="0"/>
    <n v="0"/>
    <x v="337"/>
    <n v="0"/>
    <n v="0"/>
    <n v="0"/>
    <n v="0"/>
    <n v="1.4663300000000001"/>
    <n v="0"/>
    <n v="0"/>
    <n v="0"/>
    <n v="0.42737999999999998"/>
    <n v="0"/>
    <n v="0"/>
    <n v="0"/>
    <n v="0"/>
  </r>
  <r>
    <x v="0"/>
    <d v="2018-11-18T00:00:00"/>
    <x v="852"/>
    <n v="2207"/>
    <n v="0"/>
    <n v="0"/>
    <n v="0"/>
    <x v="1"/>
    <n v="0"/>
    <n v="0"/>
    <n v="2207"/>
    <n v="0"/>
    <n v="0.44140000000000001"/>
    <n v="0"/>
    <n v="0"/>
    <n v="0"/>
    <n v="0"/>
    <n v="0"/>
    <n v="0"/>
    <n v="0.44140000000000001"/>
    <n v="0"/>
  </r>
  <r>
    <x v="0"/>
    <d v="2018-11-18T00:00:00"/>
    <x v="853"/>
    <n v="696"/>
    <n v="0"/>
    <n v="0"/>
    <n v="696"/>
    <x v="1"/>
    <n v="0"/>
    <n v="0"/>
    <n v="0"/>
    <n v="0"/>
    <n v="0.24360000000000001"/>
    <n v="0"/>
    <n v="0"/>
    <n v="0.24360000000000001"/>
    <n v="0"/>
    <n v="0"/>
    <n v="0"/>
    <n v="0"/>
    <n v="0"/>
  </r>
  <r>
    <x v="0"/>
    <d v="2018-11-18T00:00:00"/>
    <x v="764"/>
    <n v="362"/>
    <n v="0"/>
    <n v="0"/>
    <n v="362"/>
    <x v="1"/>
    <n v="0"/>
    <n v="0"/>
    <n v="0"/>
    <n v="0"/>
    <n v="9.0499999999999997E-2"/>
    <n v="0"/>
    <n v="0"/>
    <n v="9.0499999999999997E-2"/>
    <n v="0"/>
    <n v="0"/>
    <n v="0"/>
    <n v="0"/>
    <n v="0"/>
  </r>
  <r>
    <x v="0"/>
    <d v="2018-11-18T00:00:00"/>
    <x v="258"/>
    <n v="17277"/>
    <n v="0"/>
    <n v="2833"/>
    <n v="14444"/>
    <x v="1"/>
    <n v="0"/>
    <n v="0"/>
    <n v="0"/>
    <n v="0"/>
    <n v="5.7636500000000002"/>
    <n v="0"/>
    <n v="0.70825000000000005"/>
    <n v="5.0553999999999997"/>
    <n v="0"/>
    <n v="0"/>
    <n v="0"/>
    <n v="0"/>
    <n v="0"/>
  </r>
  <r>
    <x v="0"/>
    <d v="2018-11-18T00:00:00"/>
    <x v="854"/>
    <n v="30081"/>
    <n v="7860"/>
    <n v="3859"/>
    <n v="0"/>
    <x v="1"/>
    <n v="0"/>
    <n v="10010"/>
    <n v="4337"/>
    <n v="0"/>
    <n v="16.280450000000002"/>
    <n v="7.2608999999999995"/>
    <n v="0.96475"/>
    <n v="0"/>
    <n v="0"/>
    <n v="0"/>
    <n v="6.9465000000000003"/>
    <n v="0.86739999999999995"/>
    <n v="0"/>
  </r>
  <r>
    <x v="0"/>
    <d v="2018-11-18T00:00:00"/>
    <x v="659"/>
    <n v="1827"/>
    <n v="0"/>
    <n v="0"/>
    <n v="0"/>
    <x v="1"/>
    <n v="1827"/>
    <n v="0"/>
    <n v="0"/>
    <n v="0"/>
    <n v="1.00485"/>
    <n v="0"/>
    <n v="0"/>
    <n v="0"/>
    <n v="0"/>
    <n v="1.00485"/>
    <n v="0"/>
    <n v="0"/>
    <n v="0"/>
  </r>
  <r>
    <x v="0"/>
    <d v="2018-11-18T00:00:00"/>
    <x v="89"/>
    <n v="41957"/>
    <n v="20319"/>
    <n v="0"/>
    <n v="0"/>
    <x v="1"/>
    <n v="0"/>
    <n v="14331"/>
    <n v="0"/>
    <n v="0"/>
    <n v="25.766539999999999"/>
    <n v="17.560949999999998"/>
    <n v="0"/>
    <n v="0"/>
    <n v="0"/>
    <n v="0"/>
    <n v="6.44895"/>
    <n v="0"/>
    <n v="0"/>
  </r>
  <r>
    <x v="0"/>
    <d v="2018-11-18T00:00:00"/>
    <x v="768"/>
    <n v="1850"/>
    <n v="0"/>
    <n v="0"/>
    <n v="1850"/>
    <x v="1"/>
    <n v="0"/>
    <n v="0"/>
    <n v="0"/>
    <n v="0"/>
    <n v="0.64749999999999996"/>
    <n v="0"/>
    <n v="0"/>
    <n v="0.64749999999999996"/>
    <n v="0"/>
    <n v="0"/>
    <n v="0"/>
    <n v="0"/>
    <n v="0"/>
  </r>
  <r>
    <x v="0"/>
    <d v="2018-11-18T00:00:00"/>
    <x v="91"/>
    <n v="5171"/>
    <n v="0"/>
    <n v="0"/>
    <n v="2870"/>
    <x v="1"/>
    <n v="0"/>
    <n v="0"/>
    <n v="0"/>
    <n v="2301"/>
    <n v="1.57975"/>
    <n v="0"/>
    <n v="0"/>
    <n v="1.0044999999999999"/>
    <n v="0"/>
    <n v="0"/>
    <n v="0"/>
    <n v="0"/>
    <n v="0.57525000000000004"/>
  </r>
  <r>
    <x v="0"/>
    <d v="2018-11-18T00:00:00"/>
    <x v="855"/>
    <n v="463"/>
    <n v="0"/>
    <n v="0"/>
    <n v="0"/>
    <x v="1"/>
    <n v="0"/>
    <n v="463"/>
    <n v="0"/>
    <n v="0"/>
    <n v="0.20835000000000001"/>
    <n v="0"/>
    <n v="0"/>
    <n v="0"/>
    <n v="0"/>
    <n v="0"/>
    <n v="0.20835000000000001"/>
    <n v="0"/>
    <n v="0"/>
  </r>
  <r>
    <x v="0"/>
    <d v="2018-11-18T00:00:00"/>
    <x v="93"/>
    <n v="55472"/>
    <n v="5911"/>
    <n v="7791"/>
    <n v="5474"/>
    <x v="1"/>
    <n v="14426"/>
    <n v="12162"/>
    <n v="0"/>
    <n v="4807"/>
    <n v="25.723044999999999"/>
    <n v="2.2622999999999998"/>
    <n v="5.4413999999999998"/>
    <n v="1.6463999999999999"/>
    <n v="0"/>
    <n v="6.8587999999999996"/>
    <n v="6.1187500000000004"/>
    <n v="0"/>
    <n v="1.4370500000000002"/>
  </r>
  <r>
    <x v="0"/>
    <d v="2018-11-18T00:00:00"/>
    <x v="769"/>
    <n v="397"/>
    <n v="0"/>
    <n v="397"/>
    <n v="0"/>
    <x v="1"/>
    <n v="0"/>
    <n v="0"/>
    <n v="0"/>
    <n v="0"/>
    <n v="0.21834999999999999"/>
    <n v="0"/>
    <n v="0.21834999999999999"/>
    <n v="0"/>
    <n v="0"/>
    <n v="0"/>
    <n v="0"/>
    <n v="0"/>
    <n v="0"/>
  </r>
  <r>
    <x v="0"/>
    <d v="2018-11-18T00:00:00"/>
    <x v="394"/>
    <n v="4739"/>
    <n v="0"/>
    <n v="1393"/>
    <n v="839"/>
    <x v="1"/>
    <n v="1162"/>
    <n v="1345"/>
    <n v="0"/>
    <n v="0"/>
    <n v="2.3041499999999999"/>
    <n v="0"/>
    <n v="0.76615"/>
    <n v="0.29365000000000002"/>
    <n v="0"/>
    <n v="0.6391"/>
    <n v="0.60524999999999995"/>
    <n v="0"/>
    <n v="0"/>
  </r>
  <r>
    <x v="0"/>
    <d v="2018-11-18T00:00:00"/>
    <x v="570"/>
    <n v="6904"/>
    <n v="4465"/>
    <n v="2439"/>
    <n v="0"/>
    <x v="1"/>
    <n v="0"/>
    <n v="0"/>
    <n v="0"/>
    <n v="0"/>
    <n v="2.39575"/>
    <n v="1.786"/>
    <n v="0.60975000000000001"/>
    <n v="0"/>
    <n v="0"/>
    <n v="0"/>
    <n v="0"/>
    <n v="0"/>
    <n v="0"/>
  </r>
  <r>
    <x v="0"/>
    <d v="2018-11-18T00:00:00"/>
    <x v="856"/>
    <n v="9821"/>
    <n v="9821"/>
    <n v="0"/>
    <n v="0"/>
    <x v="1"/>
    <n v="0"/>
    <n v="0"/>
    <n v="0"/>
    <n v="0"/>
    <n v="6.7545499999999992"/>
    <n v="6.7545499999999992"/>
    <n v="0"/>
    <n v="0"/>
    <n v="0"/>
    <n v="0"/>
    <n v="0"/>
    <n v="0"/>
    <n v="0"/>
  </r>
  <r>
    <x v="0"/>
    <d v="2018-11-18T00:00:00"/>
    <x v="857"/>
    <n v="2225"/>
    <n v="0"/>
    <n v="0"/>
    <n v="0"/>
    <x v="1"/>
    <n v="0"/>
    <n v="0"/>
    <n v="2225"/>
    <n v="0"/>
    <n v="0.44500000000000001"/>
    <n v="0"/>
    <n v="0"/>
    <n v="0"/>
    <n v="0"/>
    <n v="0"/>
    <n v="0"/>
    <n v="0.44500000000000001"/>
    <n v="0"/>
  </r>
  <r>
    <x v="0"/>
    <d v="2018-11-18T00:00:00"/>
    <x v="396"/>
    <n v="5039"/>
    <n v="0"/>
    <n v="0"/>
    <n v="0"/>
    <x v="1"/>
    <n v="0"/>
    <n v="0"/>
    <n v="0"/>
    <n v="5039"/>
    <n v="1.2597499999999999"/>
    <n v="0"/>
    <n v="0"/>
    <n v="0"/>
    <n v="0"/>
    <n v="0"/>
    <n v="0"/>
    <n v="0"/>
    <n v="1.2597499999999999"/>
  </r>
  <r>
    <x v="0"/>
    <d v="2018-11-18T00:00:00"/>
    <x v="858"/>
    <n v="9"/>
    <n v="0"/>
    <n v="0"/>
    <n v="0"/>
    <x v="1"/>
    <n v="0"/>
    <n v="9"/>
    <n v="0"/>
    <n v="0"/>
    <n v="2.7000000000000001E-3"/>
    <n v="0"/>
    <n v="0"/>
    <n v="0"/>
    <n v="0"/>
    <n v="0"/>
    <n v="2.7000000000000001E-3"/>
    <n v="0"/>
    <n v="0"/>
  </r>
  <r>
    <x v="0"/>
    <d v="2018-11-18T00:00:00"/>
    <x v="666"/>
    <n v="17417"/>
    <n v="0"/>
    <n v="0"/>
    <n v="0"/>
    <x v="1"/>
    <n v="0"/>
    <n v="8597"/>
    <n v="8820"/>
    <n v="0"/>
    <n v="5.6326499999999999"/>
    <n v="0"/>
    <n v="0"/>
    <n v="0"/>
    <n v="0"/>
    <n v="0"/>
    <n v="3.8686500000000001"/>
    <n v="1.764"/>
    <n v="0"/>
  </r>
  <r>
    <x v="0"/>
    <d v="2018-11-18T00:00:00"/>
    <x v="772"/>
    <n v="1730"/>
    <n v="0"/>
    <n v="1730"/>
    <n v="0"/>
    <x v="1"/>
    <n v="0"/>
    <n v="0"/>
    <n v="0"/>
    <n v="0"/>
    <n v="0.95150000000000001"/>
    <n v="0"/>
    <n v="0.95150000000000001"/>
    <n v="0"/>
    <n v="0"/>
    <n v="0"/>
    <n v="0"/>
    <n v="0"/>
    <n v="0"/>
  </r>
  <r>
    <x v="0"/>
    <d v="2018-11-18T00:00:00"/>
    <x v="574"/>
    <n v="1346"/>
    <n v="0"/>
    <n v="0"/>
    <n v="0"/>
    <x v="1"/>
    <n v="0"/>
    <n v="1346"/>
    <n v="0"/>
    <n v="0"/>
    <n v="0.60570000000000002"/>
    <n v="0"/>
    <n v="0"/>
    <n v="0"/>
    <n v="0"/>
    <n v="0"/>
    <n v="0.60570000000000002"/>
    <n v="0"/>
    <n v="0"/>
  </r>
  <r>
    <x v="0"/>
    <d v="2018-11-18T00:00:00"/>
    <x v="859"/>
    <n v="296"/>
    <n v="0"/>
    <n v="0"/>
    <n v="0"/>
    <x v="1"/>
    <n v="0"/>
    <n v="296"/>
    <n v="0"/>
    <n v="0"/>
    <n v="0.13320000000000001"/>
    <n v="0"/>
    <n v="0"/>
    <n v="0"/>
    <n v="0"/>
    <n v="0"/>
    <n v="0.13320000000000001"/>
    <n v="0"/>
    <n v="0"/>
  </r>
  <r>
    <x v="0"/>
    <d v="2018-11-18T00:00:00"/>
    <x v="270"/>
    <n v="3070"/>
    <n v="0"/>
    <n v="0"/>
    <n v="0"/>
    <x v="338"/>
    <n v="0"/>
    <n v="0"/>
    <n v="0"/>
    <n v="0"/>
    <n v="0.52190000000000003"/>
    <n v="0"/>
    <n v="0"/>
    <n v="0"/>
    <n v="0.52190000000000003"/>
    <n v="0"/>
    <n v="0"/>
    <n v="0"/>
    <n v="0"/>
  </r>
  <r>
    <x v="0"/>
    <d v="2018-11-18T00:00:00"/>
    <x v="103"/>
    <n v="8868"/>
    <n v="0"/>
    <n v="0"/>
    <n v="0"/>
    <x v="339"/>
    <n v="0"/>
    <n v="0"/>
    <n v="0"/>
    <n v="0"/>
    <n v="3.5472000000000001"/>
    <n v="0"/>
    <n v="0"/>
    <n v="0"/>
    <n v="3.5472000000000001"/>
    <n v="0"/>
    <n v="0"/>
    <n v="0"/>
    <n v="0"/>
  </r>
  <r>
    <x v="0"/>
    <d v="2018-11-18T00:00:00"/>
    <x v="104"/>
    <n v="4120"/>
    <n v="0"/>
    <n v="2670"/>
    <n v="0"/>
    <x v="1"/>
    <n v="0"/>
    <n v="1450"/>
    <n v="0"/>
    <n v="0"/>
    <n v="2.121"/>
    <n v="0"/>
    <n v="1.4684999999999999"/>
    <n v="0"/>
    <n v="0"/>
    <n v="0"/>
    <n v="0.65249999999999997"/>
    <n v="0"/>
    <n v="0"/>
  </r>
  <r>
    <x v="0"/>
    <d v="2018-11-18T00:00:00"/>
    <x v="105"/>
    <n v="79214"/>
    <n v="12641"/>
    <n v="10030"/>
    <n v="20525"/>
    <x v="1"/>
    <n v="2855"/>
    <n v="26095"/>
    <n v="0"/>
    <n v="0"/>
    <n v="44.993284000000003"/>
    <n v="5.9253999999999998"/>
    <n v="7.0210000000000008"/>
    <n v="9.5459839999999989"/>
    <n v="0"/>
    <n v="0.71375"/>
    <n v="17.899750000000001"/>
    <n v="0"/>
    <n v="0"/>
  </r>
  <r>
    <x v="0"/>
    <d v="2018-11-18T00:00:00"/>
    <x v="108"/>
    <n v="27387"/>
    <n v="5533"/>
    <n v="6040"/>
    <n v="7626"/>
    <x v="1"/>
    <n v="1263"/>
    <n v="4828"/>
    <n v="0"/>
    <n v="0"/>
    <n v="13.118148999999999"/>
    <n v="2.8216999999999999"/>
    <n v="3.6359499999999998"/>
    <n v="2.799814"/>
    <n v="0"/>
    <n v="0.69464999999999999"/>
    <n v="2.5651000000000002"/>
    <n v="0"/>
    <n v="0"/>
  </r>
  <r>
    <x v="0"/>
    <d v="2018-11-18T00:00:00"/>
    <x v="860"/>
    <n v="2013"/>
    <n v="738"/>
    <n v="744"/>
    <n v="0"/>
    <x v="1"/>
    <n v="531"/>
    <n v="0"/>
    <n v="0"/>
    <n v="0"/>
    <n v="1.0702499999999999"/>
    <n v="0.36899999999999999"/>
    <n v="0.40920000000000001"/>
    <n v="0"/>
    <n v="0"/>
    <n v="0.29204999999999998"/>
    <n v="0"/>
    <n v="0"/>
    <n v="0"/>
  </r>
  <r>
    <x v="0"/>
    <d v="2018-11-18T00:00:00"/>
    <x v="861"/>
    <n v="8553"/>
    <n v="0"/>
    <n v="0"/>
    <n v="2742"/>
    <x v="1"/>
    <n v="0"/>
    <n v="0"/>
    <n v="5811"/>
    <n v="0"/>
    <n v="2.1219000000000001"/>
    <n v="0"/>
    <n v="0"/>
    <n v="0.9597"/>
    <n v="0"/>
    <n v="0"/>
    <n v="0"/>
    <n v="1.1621999999999999"/>
    <n v="0"/>
  </r>
  <r>
    <x v="0"/>
    <d v="2018-11-18T00:00:00"/>
    <x v="110"/>
    <n v="3502"/>
    <n v="1750"/>
    <n v="0"/>
    <n v="0"/>
    <x v="1"/>
    <n v="0"/>
    <n v="0"/>
    <n v="0"/>
    <n v="1752"/>
    <n v="1.3129999999999999"/>
    <n v="0.875"/>
    <n v="0"/>
    <n v="0"/>
    <n v="0"/>
    <n v="0"/>
    <n v="0"/>
    <n v="0"/>
    <n v="0.438"/>
  </r>
  <r>
    <x v="0"/>
    <d v="2018-11-18T00:00:00"/>
    <x v="862"/>
    <n v="403"/>
    <n v="0"/>
    <n v="0"/>
    <n v="0"/>
    <x v="1"/>
    <n v="0"/>
    <n v="0"/>
    <n v="403"/>
    <n v="0"/>
    <n v="8.0600000000000005E-2"/>
    <n v="0"/>
    <n v="0"/>
    <n v="0"/>
    <n v="0"/>
    <n v="0"/>
    <n v="0"/>
    <n v="8.0600000000000005E-2"/>
    <n v="0"/>
  </r>
  <r>
    <x v="0"/>
    <d v="2018-11-18T00:00:00"/>
    <x v="111"/>
    <n v="5247"/>
    <n v="1030"/>
    <n v="1151"/>
    <n v="1232"/>
    <x v="1"/>
    <n v="1227"/>
    <n v="0"/>
    <n v="0"/>
    <n v="0"/>
    <n v="1.75135"/>
    <n v="0.51500000000000001"/>
    <n v="0.28775000000000001"/>
    <n v="0.308"/>
    <n v="0"/>
    <n v="0.30675000000000002"/>
    <n v="0"/>
    <n v="0"/>
    <n v="0"/>
  </r>
  <r>
    <x v="0"/>
    <d v="2018-11-18T00:00:00"/>
    <x v="275"/>
    <n v="2743"/>
    <n v="0"/>
    <n v="2743"/>
    <n v="0"/>
    <x v="1"/>
    <n v="0"/>
    <n v="0"/>
    <n v="0"/>
    <n v="0"/>
    <n v="1.9200999999999999"/>
    <n v="0"/>
    <n v="1.9200999999999999"/>
    <n v="0"/>
    <n v="0"/>
    <n v="0"/>
    <n v="0"/>
    <n v="0"/>
    <n v="0"/>
  </r>
  <r>
    <x v="0"/>
    <d v="2018-11-18T00:00:00"/>
    <x v="113"/>
    <n v="659"/>
    <n v="0"/>
    <n v="0"/>
    <n v="0"/>
    <x v="1"/>
    <n v="0"/>
    <n v="659"/>
    <n v="0"/>
    <n v="0"/>
    <n v="0.29654999999999998"/>
    <n v="0"/>
    <n v="0"/>
    <n v="0"/>
    <n v="0"/>
    <n v="0"/>
    <n v="0.29654999999999998"/>
    <n v="0"/>
    <n v="0"/>
  </r>
  <r>
    <x v="0"/>
    <d v="2018-11-18T00:00:00"/>
    <x v="671"/>
    <n v="1219"/>
    <n v="0"/>
    <n v="1219"/>
    <n v="0"/>
    <x v="1"/>
    <n v="0"/>
    <n v="0"/>
    <n v="0"/>
    <n v="0"/>
    <n v="0.67044999999999999"/>
    <n v="0"/>
    <n v="0.67044999999999999"/>
    <n v="0"/>
    <n v="0"/>
    <n v="0"/>
    <n v="0"/>
    <n v="0"/>
    <n v="0"/>
  </r>
  <r>
    <x v="0"/>
    <d v="2018-11-18T00:00:00"/>
    <x v="115"/>
    <n v="22621"/>
    <n v="4082"/>
    <n v="5133"/>
    <n v="4817"/>
    <x v="1"/>
    <n v="4550"/>
    <n v="4039"/>
    <n v="0"/>
    <n v="0"/>
    <n v="12.091500000000002"/>
    <n v="1.9056"/>
    <n v="3.1300499999999998"/>
    <n v="2.6314500000000001"/>
    <n v="0"/>
    <n v="1.8841000000000001"/>
    <n v="2.5403000000000002"/>
    <n v="0"/>
    <n v="0"/>
  </r>
  <r>
    <x v="0"/>
    <d v="2018-11-18T00:00:00"/>
    <x v="863"/>
    <n v="909"/>
    <n v="599"/>
    <n v="0"/>
    <n v="310"/>
    <x v="1"/>
    <n v="0"/>
    <n v="0"/>
    <n v="0"/>
    <n v="0"/>
    <n v="0.40799999999999997"/>
    <n v="0.29949999999999999"/>
    <n v="0"/>
    <n v="0.1085"/>
    <n v="0"/>
    <n v="0"/>
    <n v="0"/>
    <n v="0"/>
    <n v="0"/>
  </r>
  <r>
    <x v="0"/>
    <d v="2018-11-18T00:00:00"/>
    <x v="118"/>
    <n v="6573"/>
    <n v="0"/>
    <n v="0"/>
    <n v="1742"/>
    <x v="1"/>
    <n v="0"/>
    <n v="4831"/>
    <n v="0"/>
    <n v="0"/>
    <n v="2.7836500000000002"/>
    <n v="0"/>
    <n v="0"/>
    <n v="0.60970000000000002"/>
    <n v="0"/>
    <n v="0"/>
    <n v="2.17395"/>
    <n v="0"/>
    <n v="0"/>
  </r>
  <r>
    <x v="0"/>
    <d v="2018-11-18T00:00:00"/>
    <x v="477"/>
    <n v="5424"/>
    <n v="0"/>
    <n v="0"/>
    <n v="0"/>
    <x v="340"/>
    <n v="0"/>
    <n v="0"/>
    <n v="0"/>
    <n v="0"/>
    <n v="2.1696"/>
    <n v="0"/>
    <n v="0"/>
    <n v="0"/>
    <n v="2.1696"/>
    <n v="0"/>
    <n v="0"/>
    <n v="0"/>
    <n v="0"/>
  </r>
  <r>
    <x v="0"/>
    <d v="2018-11-18T00:00:00"/>
    <x v="402"/>
    <n v="6207"/>
    <n v="0"/>
    <n v="1375"/>
    <n v="0"/>
    <x v="341"/>
    <n v="1242"/>
    <n v="1284"/>
    <n v="1225"/>
    <n v="0"/>
    <n v="2.69455"/>
    <n v="0"/>
    <n v="0.75624999999999998"/>
    <n v="0"/>
    <n v="0.43240000000000001"/>
    <n v="0.68309999999999993"/>
    <n v="0.57779999999999998"/>
    <n v="0.245"/>
    <n v="0"/>
  </r>
  <r>
    <x v="0"/>
    <d v="2018-11-18T00:00:00"/>
    <x v="774"/>
    <n v="208"/>
    <n v="0"/>
    <n v="35"/>
    <n v="0"/>
    <x v="1"/>
    <n v="173"/>
    <n v="0"/>
    <n v="0"/>
    <n v="0"/>
    <n v="0.1144"/>
    <n v="0"/>
    <n v="1.925E-2"/>
    <n v="0"/>
    <n v="0"/>
    <n v="9.5149999999999998E-2"/>
    <n v="0"/>
    <n v="0"/>
    <n v="0"/>
  </r>
  <r>
    <x v="0"/>
    <d v="2018-11-18T00:00:00"/>
    <x v="579"/>
    <n v="21147"/>
    <n v="0"/>
    <n v="4288"/>
    <n v="3961"/>
    <x v="342"/>
    <n v="0"/>
    <n v="4010"/>
    <n v="4514"/>
    <n v="0"/>
    <n v="8.2016500000000008"/>
    <n v="0"/>
    <n v="2.3584000000000001"/>
    <n v="1.38635"/>
    <n v="1.7496"/>
    <n v="0"/>
    <n v="1.8045"/>
    <n v="0.90280000000000005"/>
    <n v="0"/>
  </r>
  <r>
    <x v="0"/>
    <d v="2018-11-18T00:00:00"/>
    <x v="479"/>
    <n v="16229"/>
    <n v="1970"/>
    <n v="2256"/>
    <n v="1240"/>
    <x v="343"/>
    <n v="2763"/>
    <n v="2975"/>
    <n v="2047"/>
    <n v="0"/>
    <n v="8.9232999999999993"/>
    <n v="1.81775"/>
    <n v="1.5411000000000001"/>
    <n v="0.434"/>
    <n v="0.40360000000000001"/>
    <n v="1.5460499999999999"/>
    <n v="1.83375"/>
    <n v="0.40939999999999999"/>
    <n v="0"/>
  </r>
  <r>
    <x v="0"/>
    <d v="2018-11-18T00:00:00"/>
    <x v="341"/>
    <n v="30263"/>
    <n v="4142"/>
    <n v="4294"/>
    <n v="20196"/>
    <x v="1"/>
    <n v="0"/>
    <n v="1631"/>
    <n v="0"/>
    <n v="0"/>
    <n v="13.776494"/>
    <n v="1.8184"/>
    <n v="1.7772999999999999"/>
    <n v="8.6313440000000003"/>
    <n v="0"/>
    <n v="0"/>
    <n v="1.54945"/>
    <n v="0"/>
    <n v="0"/>
  </r>
  <r>
    <x v="0"/>
    <d v="2018-11-18T00:00:00"/>
    <x v="120"/>
    <n v="3527"/>
    <n v="0"/>
    <n v="1415"/>
    <n v="0"/>
    <x v="1"/>
    <n v="2112"/>
    <n v="0"/>
    <n v="0"/>
    <n v="0"/>
    <n v="1.9398499999999999"/>
    <n v="0"/>
    <n v="0.77825"/>
    <n v="0"/>
    <n v="0"/>
    <n v="1.1616"/>
    <n v="0"/>
    <n v="0"/>
    <n v="0"/>
  </r>
  <r>
    <x v="0"/>
    <d v="2018-11-18T00:00:00"/>
    <x v="864"/>
    <n v="4476"/>
    <n v="0"/>
    <n v="0"/>
    <n v="0"/>
    <x v="344"/>
    <n v="0"/>
    <n v="0"/>
    <n v="0"/>
    <n v="0"/>
    <n v="1.7904"/>
    <n v="0"/>
    <n v="0"/>
    <n v="0"/>
    <n v="1.7904"/>
    <n v="0"/>
    <n v="0"/>
    <n v="0"/>
    <n v="0"/>
  </r>
  <r>
    <x v="0"/>
    <d v="2018-11-18T00:00:00"/>
    <x v="674"/>
    <n v="729"/>
    <n v="0"/>
    <n v="0"/>
    <n v="0"/>
    <x v="1"/>
    <n v="0"/>
    <n v="0"/>
    <n v="729"/>
    <n v="0"/>
    <n v="0.14580000000000001"/>
    <n v="0"/>
    <n v="0"/>
    <n v="0"/>
    <n v="0"/>
    <n v="0"/>
    <n v="0"/>
    <n v="0.14580000000000001"/>
    <n v="0"/>
  </r>
  <r>
    <x v="0"/>
    <d v="2018-11-18T00:00:00"/>
    <x v="865"/>
    <n v="16"/>
    <n v="0"/>
    <n v="0"/>
    <n v="0"/>
    <x v="1"/>
    <n v="0"/>
    <n v="0"/>
    <n v="16"/>
    <n v="0"/>
    <n v="3.2000000000000002E-3"/>
    <n v="0"/>
    <n v="0"/>
    <n v="0"/>
    <n v="0"/>
    <n v="0"/>
    <n v="0"/>
    <n v="3.2000000000000002E-3"/>
    <n v="0"/>
  </r>
  <r>
    <x v="0"/>
    <d v="2018-11-18T00:00:00"/>
    <x v="866"/>
    <n v="147"/>
    <n v="0"/>
    <n v="0"/>
    <n v="0"/>
    <x v="1"/>
    <n v="0"/>
    <n v="0"/>
    <n v="0"/>
    <n v="0"/>
    <n v="2.205E-2"/>
    <n v="0"/>
    <n v="0"/>
    <n v="0"/>
    <n v="0"/>
    <n v="0"/>
    <n v="0"/>
    <n v="0"/>
    <n v="0"/>
  </r>
  <r>
    <x v="0"/>
    <d v="2018-11-18T00:00:00"/>
    <x v="122"/>
    <n v="47227"/>
    <n v="4533"/>
    <n v="11039"/>
    <n v="0"/>
    <x v="345"/>
    <n v="12327"/>
    <n v="11603"/>
    <n v="2585"/>
    <n v="0"/>
    <n v="20.756360000000001"/>
    <n v="1.75125"/>
    <n v="5.0507000000000009"/>
    <n v="0"/>
    <n v="1.0471999999999999"/>
    <n v="5.5314500000000004"/>
    <n v="6.2156500000000001"/>
    <n v="0.51700000000000002"/>
    <n v="0"/>
  </r>
  <r>
    <x v="0"/>
    <d v="2018-11-18T00:00:00"/>
    <x v="123"/>
    <n v="2339"/>
    <n v="1106"/>
    <n v="179"/>
    <n v="0"/>
    <x v="1"/>
    <n v="813"/>
    <n v="0"/>
    <n v="0"/>
    <n v="0"/>
    <n v="1.1111500000000001"/>
    <n v="0.52990000000000004"/>
    <n v="9.8449999999999996E-2"/>
    <n v="0"/>
    <n v="0"/>
    <n v="0.35025000000000001"/>
    <n v="0"/>
    <n v="0"/>
    <n v="0"/>
  </r>
  <r>
    <x v="0"/>
    <d v="2018-11-18T00:00:00"/>
    <x v="125"/>
    <n v="15198"/>
    <n v="0"/>
    <n v="6161"/>
    <n v="0"/>
    <x v="1"/>
    <n v="0"/>
    <n v="0"/>
    <n v="7679"/>
    <n v="1358"/>
    <n v="5.2638500000000006"/>
    <n v="0"/>
    <n v="3.38855"/>
    <n v="0"/>
    <n v="0"/>
    <n v="0"/>
    <n v="0"/>
    <n v="1.5358000000000001"/>
    <n v="0.33950000000000002"/>
  </r>
  <r>
    <x v="0"/>
    <d v="2018-11-18T00:00:00"/>
    <x v="127"/>
    <n v="1835"/>
    <n v="0"/>
    <n v="0"/>
    <n v="1835"/>
    <x v="1"/>
    <n v="0"/>
    <n v="0"/>
    <n v="0"/>
    <n v="0"/>
    <n v="0.64224999999999999"/>
    <n v="0"/>
    <n v="0"/>
    <n v="0.64224999999999999"/>
    <n v="0"/>
    <n v="0"/>
    <n v="0"/>
    <n v="0"/>
    <n v="0"/>
  </r>
  <r>
    <x v="0"/>
    <d v="2018-11-18T00:00:00"/>
    <x v="677"/>
    <n v="152"/>
    <n v="0"/>
    <n v="0"/>
    <n v="0"/>
    <x v="1"/>
    <n v="0"/>
    <n v="0"/>
    <n v="0"/>
    <n v="152"/>
    <n v="3.7999999999999999E-2"/>
    <n v="0"/>
    <n v="0"/>
    <n v="0"/>
    <n v="0"/>
    <n v="0"/>
    <n v="0"/>
    <n v="0"/>
    <n v="3.7999999999999999E-2"/>
  </r>
  <r>
    <x v="0"/>
    <d v="2018-11-18T00:00:00"/>
    <x v="128"/>
    <n v="949"/>
    <n v="0"/>
    <n v="0"/>
    <n v="0"/>
    <x v="1"/>
    <n v="0"/>
    <n v="949"/>
    <n v="0"/>
    <n v="0"/>
    <n v="0.42704999999999999"/>
    <n v="0"/>
    <n v="0"/>
    <n v="0"/>
    <n v="0"/>
    <n v="0"/>
    <n v="0.42704999999999999"/>
    <n v="0"/>
    <n v="0"/>
  </r>
  <r>
    <x v="0"/>
    <d v="2018-11-18T00:00:00"/>
    <x v="129"/>
    <n v="608"/>
    <n v="0"/>
    <n v="0"/>
    <n v="0"/>
    <x v="1"/>
    <n v="0"/>
    <n v="608"/>
    <n v="0"/>
    <n v="0"/>
    <n v="0.27360000000000001"/>
    <n v="0"/>
    <n v="0"/>
    <n v="0"/>
    <n v="0"/>
    <n v="0"/>
    <n v="0.27360000000000001"/>
    <n v="0"/>
    <n v="0"/>
  </r>
  <r>
    <x v="0"/>
    <d v="2018-11-18T00:00:00"/>
    <x v="867"/>
    <n v="2992"/>
    <n v="0"/>
    <n v="0"/>
    <n v="0"/>
    <x v="346"/>
    <n v="0"/>
    <n v="0"/>
    <n v="1502"/>
    <n v="0"/>
    <n v="0.89639999999999997"/>
    <n v="0"/>
    <n v="0"/>
    <n v="0"/>
    <n v="0.59599999999999997"/>
    <n v="0"/>
    <n v="0"/>
    <n v="0.3004"/>
    <n v="0"/>
  </r>
  <r>
    <x v="0"/>
    <d v="2018-11-18T00:00:00"/>
    <x v="868"/>
    <n v="385"/>
    <n v="0"/>
    <n v="0"/>
    <n v="0"/>
    <x v="1"/>
    <n v="0"/>
    <n v="0"/>
    <n v="0"/>
    <n v="385"/>
    <n v="9.6250000000000002E-2"/>
    <n v="0"/>
    <n v="0"/>
    <n v="0"/>
    <n v="0"/>
    <n v="0"/>
    <n v="0"/>
    <n v="0"/>
    <n v="9.6250000000000002E-2"/>
  </r>
  <r>
    <x v="0"/>
    <d v="2018-11-18T00:00:00"/>
    <x v="776"/>
    <n v="1201"/>
    <n v="0"/>
    <n v="0"/>
    <n v="1201"/>
    <x v="1"/>
    <n v="0"/>
    <n v="0"/>
    <n v="0"/>
    <n v="0"/>
    <n v="0.223386"/>
    <n v="0"/>
    <n v="0"/>
    <n v="0.223386"/>
    <n v="0"/>
    <n v="0"/>
    <n v="0"/>
    <n v="0"/>
    <n v="0"/>
  </r>
  <r>
    <x v="0"/>
    <d v="2018-11-18T00:00:00"/>
    <x v="869"/>
    <n v="417"/>
    <n v="0"/>
    <n v="0"/>
    <n v="0"/>
    <x v="347"/>
    <n v="0"/>
    <n v="0"/>
    <n v="0"/>
    <n v="0"/>
    <n v="0.1668"/>
    <n v="0"/>
    <n v="0"/>
    <n v="0"/>
    <n v="0.1668"/>
    <n v="0"/>
    <n v="0"/>
    <n v="0"/>
    <n v="0"/>
  </r>
  <r>
    <x v="0"/>
    <d v="2018-11-18T00:00:00"/>
    <x v="870"/>
    <n v="2028"/>
    <n v="0"/>
    <n v="2028"/>
    <n v="0"/>
    <x v="1"/>
    <n v="0"/>
    <n v="0"/>
    <n v="0"/>
    <n v="0"/>
    <n v="0.50700000000000001"/>
    <n v="0"/>
    <n v="0.50700000000000001"/>
    <n v="0"/>
    <n v="0"/>
    <n v="0"/>
    <n v="0"/>
    <n v="0"/>
    <n v="0"/>
  </r>
  <r>
    <x v="0"/>
    <d v="2018-11-18T00:00:00"/>
    <x v="871"/>
    <n v="10875"/>
    <n v="0"/>
    <n v="0"/>
    <n v="0"/>
    <x v="1"/>
    <n v="0"/>
    <n v="10875"/>
    <n v="0"/>
    <n v="0"/>
    <n v="3.7984499999999999"/>
    <n v="0"/>
    <n v="0"/>
    <n v="0"/>
    <n v="0"/>
    <n v="0"/>
    <n v="3.7984499999999999"/>
    <n v="0"/>
    <n v="0"/>
  </r>
  <r>
    <x v="0"/>
    <d v="2018-11-18T00:00:00"/>
    <x v="283"/>
    <n v="13814"/>
    <n v="0"/>
    <n v="0"/>
    <n v="3935"/>
    <x v="348"/>
    <n v="0"/>
    <n v="4842"/>
    <n v="1185"/>
    <n v="1855"/>
    <n v="4.6236999999999995"/>
    <n v="0"/>
    <n v="0"/>
    <n v="1.1836500000000001"/>
    <n v="0.79879999999999995"/>
    <n v="0"/>
    <n v="1.7549999999999999"/>
    <n v="0.23699999999999999"/>
    <n v="0.64924999999999999"/>
  </r>
  <r>
    <x v="0"/>
    <d v="2018-11-18T00:00:00"/>
    <x v="872"/>
    <n v="284"/>
    <n v="0"/>
    <n v="0"/>
    <n v="0"/>
    <x v="1"/>
    <n v="0"/>
    <n v="284"/>
    <n v="0"/>
    <n v="0"/>
    <n v="0.1278"/>
    <n v="0"/>
    <n v="0"/>
    <n v="0"/>
    <n v="0"/>
    <n v="0"/>
    <n v="0.1278"/>
    <n v="0"/>
    <n v="0"/>
  </r>
  <r>
    <x v="0"/>
    <d v="2018-11-18T00:00:00"/>
    <x v="873"/>
    <n v="1545"/>
    <n v="522"/>
    <n v="516"/>
    <n v="0"/>
    <x v="1"/>
    <n v="507"/>
    <n v="0"/>
    <n v="0"/>
    <n v="0"/>
    <n v="0.82364999999999999"/>
    <n v="0.26100000000000001"/>
    <n v="0.2838"/>
    <n v="0"/>
    <n v="0"/>
    <n v="0.27884999999999999"/>
    <n v="0"/>
    <n v="0"/>
    <n v="0"/>
  </r>
  <r>
    <x v="0"/>
    <d v="2018-11-18T00:00:00"/>
    <x v="284"/>
    <n v="927"/>
    <n v="143"/>
    <n v="239"/>
    <n v="0"/>
    <x v="1"/>
    <n v="175"/>
    <n v="0"/>
    <n v="0"/>
    <n v="0"/>
    <n v="0.41147"/>
    <n v="9.8000000000000004E-2"/>
    <n v="0.13145000000000001"/>
    <n v="0"/>
    <n v="0"/>
    <n v="9.8750000000000004E-2"/>
    <n v="0"/>
    <n v="0"/>
    <n v="0"/>
  </r>
  <r>
    <x v="0"/>
    <d v="2018-11-18T00:00:00"/>
    <x v="131"/>
    <n v="23295"/>
    <n v="0"/>
    <n v="0"/>
    <n v="3240"/>
    <x v="1"/>
    <n v="0"/>
    <n v="10554"/>
    <n v="9501"/>
    <n v="0"/>
    <n v="7.783500000000001"/>
    <n v="0"/>
    <n v="0"/>
    <n v="1.1339999999999999"/>
    <n v="0"/>
    <n v="0"/>
    <n v="4.7493000000000007"/>
    <n v="1.9002000000000001"/>
    <n v="0"/>
  </r>
  <r>
    <x v="0"/>
    <d v="2018-11-18T00:00:00"/>
    <x v="132"/>
    <n v="14332"/>
    <n v="3913"/>
    <n v="3973"/>
    <n v="2208"/>
    <x v="1"/>
    <n v="0"/>
    <n v="404"/>
    <n v="0"/>
    <n v="1487"/>
    <n v="5.5669500000000003"/>
    <n v="1.9564999999999999"/>
    <n v="0.99324999999999997"/>
    <n v="0.77280000000000004"/>
    <n v="0"/>
    <n v="0"/>
    <n v="0.18179999999999999"/>
    <n v="0"/>
    <n v="0.37175000000000002"/>
  </r>
  <r>
    <x v="0"/>
    <d v="2018-11-18T00:00:00"/>
    <x v="874"/>
    <n v="5195"/>
    <n v="0"/>
    <n v="0"/>
    <n v="0"/>
    <x v="349"/>
    <n v="0"/>
    <n v="0"/>
    <n v="0"/>
    <n v="0"/>
    <n v="2.0780000000000003"/>
    <n v="0"/>
    <n v="0"/>
    <n v="0"/>
    <n v="2.0780000000000003"/>
    <n v="0"/>
    <n v="0"/>
    <n v="0"/>
    <n v="0"/>
  </r>
  <r>
    <x v="0"/>
    <d v="2018-11-18T00:00:00"/>
    <x v="409"/>
    <n v="67681"/>
    <n v="19670"/>
    <n v="10950"/>
    <n v="14670"/>
    <x v="1"/>
    <n v="7441"/>
    <n v="6392"/>
    <n v="3864"/>
    <n v="4694"/>
    <n v="26.77045"/>
    <n v="9.0010999999999992"/>
    <n v="6.0225"/>
    <n v="4.3502999999999998"/>
    <n v="0"/>
    <n v="3.06325"/>
    <n v="1.9176"/>
    <n v="0.77280000000000004"/>
    <n v="1.6429"/>
  </r>
  <r>
    <x v="0"/>
    <d v="2018-11-18T00:00:00"/>
    <x v="136"/>
    <n v="66"/>
    <n v="0"/>
    <n v="0"/>
    <n v="0"/>
    <x v="1"/>
    <n v="0"/>
    <n v="0"/>
    <n v="66"/>
    <n v="0"/>
    <n v="1.32E-2"/>
    <n v="0"/>
    <n v="0"/>
    <n v="0"/>
    <n v="0"/>
    <n v="0"/>
    <n v="0"/>
    <n v="1.32E-2"/>
    <n v="0"/>
  </r>
  <r>
    <x v="0"/>
    <d v="2018-11-18T00:00:00"/>
    <x v="137"/>
    <n v="161493"/>
    <n v="0"/>
    <n v="41614"/>
    <n v="23452"/>
    <x v="350"/>
    <n v="0"/>
    <n v="37662"/>
    <n v="21097"/>
    <n v="0"/>
    <n v="48.213619999999999"/>
    <n v="0"/>
    <n v="14.552200000000001"/>
    <n v="7.0688999999999993"/>
    <n v="7.5529700000000002"/>
    <n v="0"/>
    <n v="13.1547"/>
    <n v="4.2194000000000003"/>
    <n v="0"/>
  </r>
  <r>
    <x v="0"/>
    <d v="2018-11-18T00:00:00"/>
    <x v="875"/>
    <n v="1795"/>
    <n v="0"/>
    <n v="0"/>
    <n v="1795"/>
    <x v="1"/>
    <n v="0"/>
    <n v="0"/>
    <n v="0"/>
    <n v="0"/>
    <n v="0.62824999999999998"/>
    <n v="0"/>
    <n v="0"/>
    <n v="0.62824999999999998"/>
    <n v="0"/>
    <n v="0"/>
    <n v="0"/>
    <n v="0"/>
    <n v="0"/>
  </r>
  <r>
    <x v="0"/>
    <d v="2018-11-18T00:00:00"/>
    <x v="779"/>
    <n v="5308"/>
    <n v="0"/>
    <n v="0"/>
    <n v="0"/>
    <x v="1"/>
    <n v="0"/>
    <n v="0"/>
    <n v="5308"/>
    <n v="0"/>
    <n v="1.0616000000000001"/>
    <n v="0"/>
    <n v="0"/>
    <n v="0"/>
    <n v="0"/>
    <n v="0"/>
    <n v="0"/>
    <n v="1.0616000000000001"/>
    <n v="0"/>
  </r>
  <r>
    <x v="0"/>
    <d v="2018-11-18T00:00:00"/>
    <x v="292"/>
    <n v="14915"/>
    <n v="0"/>
    <n v="0"/>
    <n v="5161"/>
    <x v="1"/>
    <n v="4605"/>
    <n v="5149"/>
    <n v="0"/>
    <n v="0"/>
    <n v="6.6561500000000002"/>
    <n v="0"/>
    <n v="0"/>
    <n v="1.8063499999999999"/>
    <n v="0"/>
    <n v="2.5327500000000001"/>
    <n v="2.3170500000000001"/>
    <n v="0"/>
    <n v="0"/>
  </r>
  <r>
    <x v="0"/>
    <d v="2018-11-18T00:00:00"/>
    <x v="876"/>
    <n v="2199"/>
    <n v="0"/>
    <n v="0"/>
    <n v="0"/>
    <x v="1"/>
    <n v="0"/>
    <n v="0"/>
    <n v="2199"/>
    <n v="0"/>
    <n v="0.43980000000000002"/>
    <n v="0"/>
    <n v="0"/>
    <n v="0"/>
    <n v="0"/>
    <n v="0"/>
    <n v="0"/>
    <n v="0.43980000000000002"/>
    <n v="0"/>
  </r>
  <r>
    <x v="0"/>
    <d v="2018-11-18T00:00:00"/>
    <x v="780"/>
    <n v="3204"/>
    <n v="0"/>
    <n v="0"/>
    <n v="0"/>
    <x v="351"/>
    <n v="0"/>
    <n v="0"/>
    <n v="1638"/>
    <n v="0"/>
    <n v="0.95399999999999996"/>
    <n v="0"/>
    <n v="0"/>
    <n v="0"/>
    <n v="0.62639999999999996"/>
    <n v="0"/>
    <n v="0"/>
    <n v="0.3276"/>
    <n v="0"/>
  </r>
  <r>
    <x v="0"/>
    <d v="2018-11-18T00:00:00"/>
    <x v="488"/>
    <n v="4366"/>
    <n v="0"/>
    <n v="0"/>
    <n v="0"/>
    <x v="1"/>
    <n v="0"/>
    <n v="0"/>
    <n v="0"/>
    <n v="4366"/>
    <n v="1.0914999999999999"/>
    <n v="0"/>
    <n v="0"/>
    <n v="0"/>
    <n v="0"/>
    <n v="0"/>
    <n v="0"/>
    <n v="0"/>
    <n v="1.0914999999999999"/>
  </r>
  <r>
    <x v="0"/>
    <d v="2018-11-18T00:00:00"/>
    <x v="145"/>
    <n v="9098"/>
    <n v="0"/>
    <n v="0"/>
    <n v="2993"/>
    <x v="1"/>
    <n v="0"/>
    <n v="2866"/>
    <n v="3239"/>
    <n v="0"/>
    <n v="2.9850500000000002"/>
    <n v="0"/>
    <n v="0"/>
    <n v="1.04755"/>
    <n v="0"/>
    <n v="0"/>
    <n v="1.2897000000000001"/>
    <n v="0.64780000000000004"/>
    <n v="0"/>
  </r>
  <r>
    <x v="0"/>
    <d v="2018-11-18T00:00:00"/>
    <x v="782"/>
    <n v="675"/>
    <n v="0"/>
    <n v="0"/>
    <n v="310"/>
    <x v="1"/>
    <n v="0"/>
    <n v="0"/>
    <n v="365"/>
    <n v="0"/>
    <n v="0.18149999999999999"/>
    <n v="0"/>
    <n v="0"/>
    <n v="0.1085"/>
    <n v="0"/>
    <n v="0"/>
    <n v="0"/>
    <n v="7.2999999999999995E-2"/>
    <n v="0"/>
  </r>
  <r>
    <x v="0"/>
    <d v="2018-11-18T00:00:00"/>
    <x v="295"/>
    <n v="6107"/>
    <n v="0"/>
    <n v="0"/>
    <n v="2997"/>
    <x v="1"/>
    <n v="0"/>
    <n v="0"/>
    <n v="3110"/>
    <n v="0"/>
    <n v="1.6709499999999999"/>
    <n v="0"/>
    <n v="0"/>
    <n v="1.04895"/>
    <n v="0"/>
    <n v="0"/>
    <n v="0"/>
    <n v="0.622"/>
    <n v="0"/>
  </r>
  <r>
    <x v="0"/>
    <d v="2018-11-18T00:00:00"/>
    <x v="146"/>
    <n v="27304"/>
    <n v="13313"/>
    <n v="0"/>
    <n v="4262"/>
    <x v="1"/>
    <n v="8033"/>
    <n v="0"/>
    <n v="0"/>
    <n v="1696"/>
    <n v="15.017899999999997"/>
    <n v="8.6840499999999992"/>
    <n v="0"/>
    <n v="1.4917"/>
    <n v="0"/>
    <n v="4.4181499999999998"/>
    <n v="0"/>
    <n v="0"/>
    <n v="0.42399999999999999"/>
  </r>
  <r>
    <x v="0"/>
    <d v="2018-11-18T00:00:00"/>
    <x v="490"/>
    <n v="1124"/>
    <n v="0"/>
    <n v="0"/>
    <n v="0"/>
    <x v="1"/>
    <n v="0"/>
    <n v="0"/>
    <n v="1124"/>
    <n v="0"/>
    <n v="0.2248"/>
    <n v="0"/>
    <n v="0"/>
    <n v="0"/>
    <n v="0"/>
    <n v="0"/>
    <n v="0"/>
    <n v="0.2248"/>
    <n v="0"/>
  </r>
  <r>
    <x v="0"/>
    <d v="2018-11-18T00:00:00"/>
    <x v="414"/>
    <n v="152196"/>
    <n v="63093"/>
    <n v="0"/>
    <n v="0"/>
    <x v="1"/>
    <n v="0"/>
    <n v="0"/>
    <n v="0"/>
    <n v="18007"/>
    <n v="66.196889999999996"/>
    <n v="48.282099999999993"/>
    <n v="0"/>
    <n v="0"/>
    <n v="0"/>
    <n v="0"/>
    <n v="0"/>
    <n v="0"/>
    <n v="5.2669499999999996"/>
  </r>
  <r>
    <x v="0"/>
    <d v="2018-11-18T00:00:00"/>
    <x v="494"/>
    <n v="2648"/>
    <n v="0"/>
    <n v="0"/>
    <n v="0"/>
    <x v="1"/>
    <n v="0"/>
    <n v="0"/>
    <n v="2648"/>
    <n v="0"/>
    <n v="0.52959999999999996"/>
    <n v="0"/>
    <n v="0"/>
    <n v="0"/>
    <n v="0"/>
    <n v="0"/>
    <n v="0"/>
    <n v="0.52959999999999996"/>
    <n v="0"/>
  </r>
  <r>
    <x v="0"/>
    <d v="2018-11-18T00:00:00"/>
    <x v="784"/>
    <n v="237"/>
    <n v="0"/>
    <n v="237"/>
    <n v="0"/>
    <x v="1"/>
    <n v="0"/>
    <n v="0"/>
    <n v="0"/>
    <n v="0"/>
    <n v="0.13034999999999999"/>
    <n v="0"/>
    <n v="0.13034999999999999"/>
    <n v="0"/>
    <n v="0"/>
    <n v="0"/>
    <n v="0"/>
    <n v="0"/>
    <n v="0"/>
  </r>
  <r>
    <x v="0"/>
    <d v="2018-11-18T00:00:00"/>
    <x v="877"/>
    <n v="2321"/>
    <n v="0"/>
    <n v="0"/>
    <n v="2321"/>
    <x v="1"/>
    <n v="0"/>
    <n v="0"/>
    <n v="0"/>
    <n v="0"/>
    <n v="0.81235000000000002"/>
    <n v="0"/>
    <n v="0"/>
    <n v="0.81235000000000002"/>
    <n v="0"/>
    <n v="0"/>
    <n v="0"/>
    <n v="0"/>
    <n v="0"/>
  </r>
  <r>
    <x v="0"/>
    <d v="2018-11-18T00:00:00"/>
    <x v="878"/>
    <n v="488"/>
    <n v="0"/>
    <n v="0"/>
    <n v="0"/>
    <x v="1"/>
    <n v="0"/>
    <n v="488"/>
    <n v="0"/>
    <n v="0"/>
    <n v="0.21959999999999999"/>
    <n v="0"/>
    <n v="0"/>
    <n v="0"/>
    <n v="0"/>
    <n v="0"/>
    <n v="0.21959999999999999"/>
    <n v="0"/>
    <n v="0"/>
  </r>
  <r>
    <x v="0"/>
    <d v="2018-11-18T00:00:00"/>
    <x v="495"/>
    <n v="173"/>
    <n v="0"/>
    <n v="0"/>
    <n v="0"/>
    <x v="1"/>
    <n v="0"/>
    <n v="0"/>
    <n v="173"/>
    <n v="0"/>
    <n v="3.4599999999999999E-2"/>
    <n v="0"/>
    <n v="0"/>
    <n v="0"/>
    <n v="0"/>
    <n v="0"/>
    <n v="0"/>
    <n v="3.4599999999999999E-2"/>
    <n v="0"/>
  </r>
  <r>
    <x v="0"/>
    <d v="2018-11-18T00:00:00"/>
    <x v="496"/>
    <n v="1934"/>
    <n v="0"/>
    <n v="0"/>
    <n v="0"/>
    <x v="1"/>
    <n v="999"/>
    <n v="935"/>
    <n v="0"/>
    <n v="0"/>
    <n v="0.97019999999999995"/>
    <n v="0"/>
    <n v="0"/>
    <n v="0"/>
    <n v="0"/>
    <n v="0.54944999999999999"/>
    <n v="0.42075000000000001"/>
    <n v="0"/>
    <n v="0"/>
  </r>
  <r>
    <x v="0"/>
    <d v="2018-11-18T00:00:00"/>
    <x v="879"/>
    <n v="1372"/>
    <n v="0"/>
    <n v="0"/>
    <n v="1372"/>
    <x v="1"/>
    <n v="0"/>
    <n v="0"/>
    <n v="0"/>
    <n v="0"/>
    <n v="0.48020000000000002"/>
    <n v="0"/>
    <n v="0"/>
    <n v="0.48020000000000002"/>
    <n v="0"/>
    <n v="0"/>
    <n v="0"/>
    <n v="0"/>
    <n v="0"/>
  </r>
  <r>
    <x v="0"/>
    <d v="2018-11-18T00:00:00"/>
    <x v="150"/>
    <n v="3844"/>
    <n v="0"/>
    <n v="0"/>
    <n v="1950"/>
    <x v="1"/>
    <n v="1894"/>
    <n v="0"/>
    <n v="0"/>
    <n v="0"/>
    <n v="1.5292000000000001"/>
    <n v="0"/>
    <n v="0"/>
    <n v="0.48749999999999999"/>
    <n v="0"/>
    <n v="1.0417000000000001"/>
    <n v="0"/>
    <n v="0"/>
    <n v="0"/>
  </r>
  <r>
    <x v="0"/>
    <d v="2018-11-18T00:00:00"/>
    <x v="785"/>
    <n v="5562"/>
    <n v="0"/>
    <n v="5562"/>
    <n v="0"/>
    <x v="1"/>
    <n v="0"/>
    <n v="0"/>
    <n v="0"/>
    <n v="0"/>
    <n v="1.3905000000000001"/>
    <n v="0"/>
    <n v="1.3905000000000001"/>
    <n v="0"/>
    <n v="0"/>
    <n v="0"/>
    <n v="0"/>
    <n v="0"/>
    <n v="0"/>
  </r>
  <r>
    <x v="0"/>
    <d v="2018-11-18T00:00:00"/>
    <x v="152"/>
    <n v="4358"/>
    <n v="0"/>
    <n v="0"/>
    <n v="0"/>
    <x v="352"/>
    <n v="0"/>
    <n v="2155"/>
    <n v="0"/>
    <n v="0"/>
    <n v="1.8509500000000001"/>
    <n v="0"/>
    <n v="0"/>
    <n v="0"/>
    <n v="0.88119999999999998"/>
    <n v="0"/>
    <n v="0.96975"/>
    <n v="0"/>
    <n v="0"/>
  </r>
  <r>
    <x v="0"/>
    <d v="2018-11-18T00:00:00"/>
    <x v="786"/>
    <n v="3547"/>
    <n v="0"/>
    <n v="774"/>
    <n v="1138"/>
    <x v="353"/>
    <n v="0"/>
    <n v="930"/>
    <n v="0"/>
    <n v="0"/>
    <n v="1.5245000000000002"/>
    <n v="0"/>
    <n v="0.42570000000000002"/>
    <n v="0.39829999999999999"/>
    <n v="0.28199999999999997"/>
    <n v="0"/>
    <n v="0.41849999999999998"/>
    <n v="0"/>
    <n v="0"/>
  </r>
  <r>
    <x v="0"/>
    <d v="2018-11-18T00:00:00"/>
    <x v="787"/>
    <n v="2840"/>
    <n v="0"/>
    <n v="0"/>
    <n v="0"/>
    <x v="1"/>
    <n v="0"/>
    <n v="2840"/>
    <n v="0"/>
    <n v="0"/>
    <n v="1.278"/>
    <n v="0"/>
    <n v="0"/>
    <n v="0"/>
    <n v="0"/>
    <n v="0"/>
    <n v="1.278"/>
    <n v="0"/>
    <n v="0"/>
  </r>
  <r>
    <x v="0"/>
    <d v="2018-11-18T00:00:00"/>
    <x v="156"/>
    <n v="24184"/>
    <n v="8603"/>
    <n v="0"/>
    <n v="8897"/>
    <x v="1"/>
    <n v="6684"/>
    <n v="0"/>
    <n v="0"/>
    <n v="0"/>
    <n v="11.09165"/>
    <n v="4.3014999999999999"/>
    <n v="0"/>
    <n v="3.11395"/>
    <n v="0"/>
    <n v="3.6762000000000001"/>
    <n v="0"/>
    <n v="0"/>
    <n v="0"/>
  </r>
  <r>
    <x v="0"/>
    <d v="2018-11-18T00:00:00"/>
    <x v="157"/>
    <n v="5257"/>
    <n v="0"/>
    <n v="2555"/>
    <n v="0"/>
    <x v="1"/>
    <n v="2618"/>
    <n v="0"/>
    <n v="84"/>
    <n v="0"/>
    <n v="2.8619500000000002"/>
    <n v="0"/>
    <n v="1.4052500000000001"/>
    <n v="0"/>
    <n v="0"/>
    <n v="1.4399"/>
    <n v="0"/>
    <n v="1.6799999999999999E-2"/>
    <n v="0"/>
  </r>
  <r>
    <x v="0"/>
    <d v="2018-11-18T00:00:00"/>
    <x v="303"/>
    <n v="26"/>
    <n v="0"/>
    <n v="0"/>
    <n v="0"/>
    <x v="354"/>
    <n v="0"/>
    <n v="0"/>
    <n v="0"/>
    <n v="0"/>
    <n v="1.04E-2"/>
    <n v="0"/>
    <n v="0"/>
    <n v="0"/>
    <n v="1.04E-2"/>
    <n v="0"/>
    <n v="0"/>
    <n v="0"/>
    <n v="0"/>
  </r>
  <r>
    <x v="0"/>
    <d v="2018-11-18T00:00:00"/>
    <x v="789"/>
    <n v="6831"/>
    <n v="0"/>
    <n v="0"/>
    <n v="0"/>
    <x v="1"/>
    <n v="0"/>
    <n v="0"/>
    <n v="3522"/>
    <n v="3309"/>
    <n v="1.53165"/>
    <n v="0"/>
    <n v="0"/>
    <n v="0"/>
    <n v="0"/>
    <n v="0"/>
    <n v="0"/>
    <n v="0.70440000000000003"/>
    <n v="0.82725000000000004"/>
  </r>
  <r>
    <x v="0"/>
    <d v="2018-11-18T00:00:00"/>
    <x v="791"/>
    <n v="2101"/>
    <n v="0"/>
    <n v="0"/>
    <n v="0"/>
    <x v="1"/>
    <n v="0"/>
    <n v="2101"/>
    <n v="0"/>
    <n v="0"/>
    <n v="0.94545000000000001"/>
    <n v="0"/>
    <n v="0"/>
    <n v="0"/>
    <n v="0"/>
    <n v="0"/>
    <n v="0.94545000000000001"/>
    <n v="0"/>
    <n v="0"/>
  </r>
  <r>
    <x v="0"/>
    <d v="2018-11-18T00:00:00"/>
    <x v="880"/>
    <n v="1519"/>
    <n v="712"/>
    <n v="807"/>
    <n v="0"/>
    <x v="1"/>
    <n v="0"/>
    <n v="0"/>
    <n v="0"/>
    <n v="0"/>
    <n v="0.79984999999999995"/>
    <n v="0.35599999999999998"/>
    <n v="0.44385000000000002"/>
    <n v="0"/>
    <n v="0"/>
    <n v="0"/>
    <n v="0"/>
    <n v="0"/>
    <n v="0"/>
  </r>
  <r>
    <x v="0"/>
    <d v="2018-11-18T00:00:00"/>
    <x v="161"/>
    <n v="18799"/>
    <n v="2216"/>
    <n v="7248"/>
    <n v="0"/>
    <x v="1"/>
    <n v="1332"/>
    <n v="4884"/>
    <n v="0"/>
    <n v="0"/>
    <n v="7.5736000000000008"/>
    <n v="1.1080000000000001"/>
    <n v="2.7924000000000002"/>
    <n v="0"/>
    <n v="0"/>
    <n v="0.73260000000000003"/>
    <n v="1.9339499999999998"/>
    <n v="0"/>
    <n v="0"/>
  </r>
  <r>
    <x v="0"/>
    <d v="2018-11-18T00:00:00"/>
    <x v="308"/>
    <n v="5716"/>
    <n v="0"/>
    <n v="0"/>
    <n v="0"/>
    <x v="1"/>
    <n v="0"/>
    <n v="0"/>
    <n v="5716"/>
    <n v="0"/>
    <n v="1.1432"/>
    <n v="0"/>
    <n v="0"/>
    <n v="0"/>
    <n v="0"/>
    <n v="0"/>
    <n v="0"/>
    <n v="1.1432"/>
    <n v="0"/>
  </r>
  <r>
    <x v="0"/>
    <d v="2018-11-18T00:00:00"/>
    <x v="596"/>
    <n v="3584"/>
    <n v="0"/>
    <n v="0"/>
    <n v="0"/>
    <x v="1"/>
    <n v="0"/>
    <n v="0"/>
    <n v="3584"/>
    <n v="0"/>
    <n v="0.71679999999999999"/>
    <n v="0"/>
    <n v="0"/>
    <n v="0"/>
    <n v="0"/>
    <n v="0"/>
    <n v="0"/>
    <n v="0.71679999999999999"/>
    <n v="0"/>
  </r>
  <r>
    <x v="0"/>
    <d v="2018-11-18T00:00:00"/>
    <x v="695"/>
    <n v="76"/>
    <n v="0"/>
    <n v="0"/>
    <n v="0"/>
    <x v="1"/>
    <n v="0"/>
    <n v="76"/>
    <n v="0"/>
    <n v="0"/>
    <n v="3.4200000000000001E-2"/>
    <n v="0"/>
    <n v="0"/>
    <n v="0"/>
    <n v="0"/>
    <n v="0"/>
    <n v="3.4200000000000001E-2"/>
    <n v="0"/>
    <n v="0"/>
  </r>
  <r>
    <x v="0"/>
    <d v="2018-11-18T00:00:00"/>
    <x v="309"/>
    <n v="2691"/>
    <n v="1324"/>
    <n v="0"/>
    <n v="0"/>
    <x v="1"/>
    <n v="0"/>
    <n v="0"/>
    <n v="0"/>
    <n v="1367"/>
    <n v="1.0037499999999999"/>
    <n v="0.66200000000000003"/>
    <n v="0"/>
    <n v="0"/>
    <n v="0"/>
    <n v="0"/>
    <n v="0"/>
    <n v="0"/>
    <n v="0.34175"/>
  </r>
  <r>
    <x v="0"/>
    <d v="2018-11-18T00:00:00"/>
    <x v="311"/>
    <n v="24771"/>
    <n v="0"/>
    <n v="0"/>
    <n v="6711"/>
    <x v="1"/>
    <n v="5785"/>
    <n v="5984"/>
    <n v="0"/>
    <n v="6291"/>
    <n v="9.7961500000000008"/>
    <n v="0"/>
    <n v="0"/>
    <n v="2.3488500000000001"/>
    <n v="0"/>
    <n v="3.1817500000000001"/>
    <n v="2.6928000000000001"/>
    <n v="0"/>
    <n v="1.5727500000000001"/>
  </r>
  <r>
    <x v="0"/>
    <d v="2018-11-18T00:00:00"/>
    <x v="881"/>
    <n v="22055"/>
    <n v="7213"/>
    <n v="5325"/>
    <n v="2333"/>
    <x v="1"/>
    <n v="2581"/>
    <n v="0"/>
    <n v="0"/>
    <n v="0"/>
    <n v="9.373520000000001"/>
    <n v="3.3694999999999999"/>
    <n v="2.1079500000000002"/>
    <n v="0.58325000000000005"/>
    <n v="0"/>
    <n v="1.4195500000000001"/>
    <n v="0"/>
    <n v="0"/>
    <n v="0"/>
  </r>
  <r>
    <x v="0"/>
    <d v="2018-11-18T00:00:00"/>
    <x v="882"/>
    <n v="2679"/>
    <n v="0"/>
    <n v="0"/>
    <n v="0"/>
    <x v="1"/>
    <n v="0"/>
    <n v="2679"/>
    <n v="0"/>
    <n v="0"/>
    <n v="1.2055499999999999"/>
    <n v="0"/>
    <n v="0"/>
    <n v="0"/>
    <n v="0"/>
    <n v="0"/>
    <n v="1.2055499999999999"/>
    <n v="0"/>
    <n v="0"/>
  </r>
  <r>
    <x v="0"/>
    <d v="2018-11-18T00:00:00"/>
    <x v="168"/>
    <n v="7701"/>
    <n v="3121"/>
    <n v="0"/>
    <n v="0"/>
    <x v="355"/>
    <n v="0"/>
    <n v="0"/>
    <n v="630"/>
    <n v="0"/>
    <n v="3.3010299999999999"/>
    <n v="2.0523000000000002"/>
    <n v="0"/>
    <n v="0"/>
    <n v="1.12273"/>
    <n v="0"/>
    <n v="0"/>
    <n v="0.126"/>
    <n v="0"/>
  </r>
  <r>
    <x v="0"/>
    <d v="2018-11-18T00:00:00"/>
    <x v="170"/>
    <n v="2297"/>
    <n v="0"/>
    <n v="0"/>
    <n v="2297"/>
    <x v="1"/>
    <n v="0"/>
    <n v="0"/>
    <n v="0"/>
    <n v="0"/>
    <n v="0.80395000000000005"/>
    <n v="0"/>
    <n v="0"/>
    <n v="0.80395000000000005"/>
    <n v="0"/>
    <n v="0"/>
    <n v="0"/>
    <n v="0"/>
    <n v="0"/>
  </r>
  <r>
    <x v="0"/>
    <d v="2018-11-18T00:00:00"/>
    <x v="883"/>
    <n v="145"/>
    <n v="0"/>
    <n v="0"/>
    <n v="145"/>
    <x v="1"/>
    <n v="0"/>
    <n v="0"/>
    <n v="0"/>
    <n v="0"/>
    <n v="5.0750000000000003E-2"/>
    <n v="0"/>
    <n v="0"/>
    <n v="5.0750000000000003E-2"/>
    <n v="0"/>
    <n v="0"/>
    <n v="0"/>
    <n v="0"/>
    <n v="0"/>
  </r>
  <r>
    <x v="0"/>
    <d v="2018-11-18T00:00:00"/>
    <x v="884"/>
    <n v="2438"/>
    <n v="0"/>
    <n v="0"/>
    <n v="2438"/>
    <x v="1"/>
    <n v="0"/>
    <n v="0"/>
    <n v="0"/>
    <n v="0"/>
    <n v="0.85329999999999995"/>
    <n v="0"/>
    <n v="0"/>
    <n v="0.85329999999999995"/>
    <n v="0"/>
    <n v="0"/>
    <n v="0"/>
    <n v="0"/>
    <n v="0"/>
  </r>
  <r>
    <x v="0"/>
    <d v="2018-11-18T00:00:00"/>
    <x v="316"/>
    <n v="13555"/>
    <n v="0"/>
    <n v="0"/>
    <n v="7629"/>
    <x v="356"/>
    <n v="0"/>
    <n v="0"/>
    <n v="2486"/>
    <n v="0"/>
    <n v="3.8004299999999995"/>
    <n v="0"/>
    <n v="0"/>
    <n v="1.9272299999999998"/>
    <n v="1.3759999999999999"/>
    <n v="0"/>
    <n v="0"/>
    <n v="0.49719999999999998"/>
    <n v="0"/>
  </r>
  <r>
    <x v="0"/>
    <d v="2018-11-18T00:00:00"/>
    <x v="796"/>
    <n v="12171"/>
    <n v="0"/>
    <n v="0"/>
    <n v="0"/>
    <x v="357"/>
    <n v="0"/>
    <n v="0"/>
    <n v="0"/>
    <n v="5838"/>
    <n v="3.9927000000000001"/>
    <n v="0"/>
    <n v="0"/>
    <n v="0"/>
    <n v="2.5331999999999999"/>
    <n v="0"/>
    <n v="0"/>
    <n v="0"/>
    <n v="1.4595"/>
  </r>
  <r>
    <x v="0"/>
    <d v="2018-11-18T00:00:00"/>
    <x v="885"/>
    <n v="520"/>
    <n v="206"/>
    <n v="314"/>
    <n v="0"/>
    <x v="1"/>
    <n v="0"/>
    <n v="0"/>
    <n v="0"/>
    <n v="0"/>
    <n v="0.2757"/>
    <n v="0.10299999999999999"/>
    <n v="0.17269999999999999"/>
    <n v="0"/>
    <n v="0"/>
    <n v="0"/>
    <n v="0"/>
    <n v="0"/>
    <n v="0"/>
  </r>
  <r>
    <x v="0"/>
    <d v="2018-11-18T00:00:00"/>
    <x v="175"/>
    <n v="4122"/>
    <n v="0"/>
    <n v="2164"/>
    <n v="0"/>
    <x v="1"/>
    <n v="1958"/>
    <n v="0"/>
    <n v="0"/>
    <n v="0"/>
    <n v="2.2671000000000001"/>
    <n v="0"/>
    <n v="1.1901999999999999"/>
    <n v="0"/>
    <n v="0"/>
    <n v="1.0769"/>
    <n v="0"/>
    <n v="0"/>
    <n v="0"/>
  </r>
  <r>
    <x v="0"/>
    <d v="2018-11-18T00:00:00"/>
    <x v="798"/>
    <n v="213"/>
    <n v="213"/>
    <n v="0"/>
    <n v="0"/>
    <x v="1"/>
    <n v="0"/>
    <n v="0"/>
    <n v="0"/>
    <n v="0"/>
    <n v="0.1065"/>
    <n v="0.1065"/>
    <n v="0"/>
    <n v="0"/>
    <n v="0"/>
    <n v="0"/>
    <n v="0"/>
    <n v="0"/>
    <n v="0"/>
  </r>
  <r>
    <x v="0"/>
    <d v="2018-11-18T00:00:00"/>
    <x v="177"/>
    <n v="2222"/>
    <n v="2222"/>
    <n v="0"/>
    <n v="0"/>
    <x v="1"/>
    <n v="0"/>
    <n v="0"/>
    <n v="0"/>
    <n v="0"/>
    <n v="0.88880000000000003"/>
    <n v="0.88880000000000003"/>
    <n v="0"/>
    <n v="0"/>
    <n v="0"/>
    <n v="0"/>
    <n v="0"/>
    <n v="0"/>
    <n v="0"/>
  </r>
  <r>
    <x v="0"/>
    <d v="2018-11-18T00:00:00"/>
    <x v="428"/>
    <n v="1370"/>
    <n v="0"/>
    <n v="0"/>
    <n v="0"/>
    <x v="1"/>
    <n v="0"/>
    <n v="1370"/>
    <n v="0"/>
    <n v="0"/>
    <n v="0.61650000000000005"/>
    <n v="0"/>
    <n v="0"/>
    <n v="0"/>
    <n v="0"/>
    <n v="0"/>
    <n v="0.61650000000000005"/>
    <n v="0"/>
    <n v="0"/>
  </r>
  <r>
    <x v="0"/>
    <d v="2018-11-18T00:00:00"/>
    <x v="886"/>
    <n v="4305"/>
    <n v="0"/>
    <n v="0"/>
    <n v="0"/>
    <x v="358"/>
    <n v="0"/>
    <n v="0"/>
    <n v="0"/>
    <n v="0"/>
    <n v="1.722"/>
    <n v="0"/>
    <n v="0"/>
    <n v="0"/>
    <n v="1.722"/>
    <n v="0"/>
    <n v="0"/>
    <n v="0"/>
    <n v="0"/>
  </r>
  <r>
    <x v="0"/>
    <d v="2018-11-18T00:00:00"/>
    <x v="887"/>
    <n v="723"/>
    <n v="0"/>
    <n v="0"/>
    <n v="362"/>
    <x v="1"/>
    <n v="361"/>
    <n v="0"/>
    <n v="0"/>
    <n v="0"/>
    <n v="0.54235"/>
    <n v="0"/>
    <n v="0"/>
    <n v="0.30769999999999997"/>
    <n v="0"/>
    <n v="0.23465"/>
    <n v="0"/>
    <n v="0"/>
    <n v="0"/>
  </r>
  <r>
    <x v="0"/>
    <d v="2018-11-18T00:00:00"/>
    <x v="431"/>
    <n v="6787"/>
    <n v="2452"/>
    <n v="1876"/>
    <n v="0"/>
    <x v="1"/>
    <n v="606"/>
    <n v="1242"/>
    <n v="0"/>
    <n v="0"/>
    <n v="4.5831499999999998"/>
    <n v="1.73445"/>
    <n v="1.3109500000000001"/>
    <n v="0"/>
    <n v="0"/>
    <n v="0.33329999999999999"/>
    <n v="0.86839999999999995"/>
    <n v="0"/>
    <n v="0"/>
  </r>
  <r>
    <x v="0"/>
    <d v="2018-11-18T00:00:00"/>
    <x v="187"/>
    <n v="34"/>
    <n v="0"/>
    <n v="0"/>
    <n v="0"/>
    <x v="1"/>
    <n v="0"/>
    <n v="0"/>
    <n v="0"/>
    <n v="0"/>
    <n v="5.1000000000000004E-3"/>
    <n v="0"/>
    <n v="0"/>
    <n v="0"/>
    <n v="0"/>
    <n v="0"/>
    <n v="0"/>
    <n v="0"/>
    <n v="0"/>
  </r>
  <r>
    <x v="0"/>
    <d v="2018-11-18T00:00:00"/>
    <x v="888"/>
    <n v="2129"/>
    <n v="0"/>
    <n v="0"/>
    <n v="2129"/>
    <x v="1"/>
    <n v="0"/>
    <n v="0"/>
    <n v="0"/>
    <n v="0"/>
    <n v="0.74514999999999998"/>
    <n v="0"/>
    <n v="0"/>
    <n v="0.74514999999999998"/>
    <n v="0"/>
    <n v="0"/>
    <n v="0"/>
    <n v="0"/>
    <n v="0"/>
  </r>
  <r>
    <x v="0"/>
    <d v="2018-11-18T00:00:00"/>
    <x v="889"/>
    <n v="568"/>
    <n v="0"/>
    <n v="0"/>
    <n v="0"/>
    <x v="1"/>
    <n v="0"/>
    <n v="0"/>
    <n v="568"/>
    <n v="0"/>
    <n v="0.11360000000000001"/>
    <n v="0"/>
    <n v="0"/>
    <n v="0"/>
    <n v="0"/>
    <n v="0"/>
    <n v="0"/>
    <n v="0.11360000000000001"/>
    <n v="0"/>
  </r>
  <r>
    <x v="0"/>
    <d v="2018-11-18T00:00:00"/>
    <x v="436"/>
    <n v="7643"/>
    <n v="0"/>
    <n v="1245"/>
    <n v="0"/>
    <x v="359"/>
    <n v="1709"/>
    <n v="2738"/>
    <n v="792"/>
    <n v="0"/>
    <n v="3.5473799999999995"/>
    <n v="0"/>
    <n v="0.81525000000000003"/>
    <n v="0"/>
    <n v="0.3468"/>
    <n v="0.96235000000000004"/>
    <n v="1.2456"/>
    <n v="0.15840000000000001"/>
    <n v="0"/>
  </r>
  <r>
    <x v="0"/>
    <d v="2018-11-18T00:00:00"/>
    <x v="890"/>
    <n v="788"/>
    <n v="0"/>
    <n v="0"/>
    <n v="788"/>
    <x v="1"/>
    <n v="0"/>
    <n v="0"/>
    <n v="0"/>
    <n v="0"/>
    <n v="0.27579999999999999"/>
    <n v="0"/>
    <n v="0"/>
    <n v="0.27579999999999999"/>
    <n v="0"/>
    <n v="0"/>
    <n v="0"/>
    <n v="0"/>
    <n v="0"/>
  </r>
  <r>
    <x v="0"/>
    <d v="2018-11-18T00:00:00"/>
    <x v="511"/>
    <n v="4116"/>
    <n v="632"/>
    <n v="1159"/>
    <n v="1105"/>
    <x v="1"/>
    <n v="0"/>
    <n v="352"/>
    <n v="367"/>
    <n v="501"/>
    <n v="2.0540000000000003"/>
    <n v="0.25280000000000002"/>
    <n v="0.7177"/>
    <n v="0.55044999999999999"/>
    <n v="0"/>
    <n v="0"/>
    <n v="0.33439999999999998"/>
    <n v="7.3400000000000007E-2"/>
    <n v="0.12525"/>
  </r>
  <r>
    <x v="0"/>
    <d v="2018-11-18T00:00:00"/>
    <x v="191"/>
    <n v="46234"/>
    <n v="14213"/>
    <n v="2458"/>
    <n v="4986"/>
    <x v="1"/>
    <n v="6589"/>
    <n v="10732"/>
    <n v="814"/>
    <n v="2264"/>
    <n v="26.876066000000002"/>
    <n v="11.290249999999999"/>
    <n v="1.2116499999999999"/>
    <n v="2.4639359999999999"/>
    <n v="0"/>
    <n v="2.863175"/>
    <n v="6.7949500000000009"/>
    <n v="0.1628"/>
    <n v="0.68179999999999996"/>
  </r>
  <r>
    <x v="0"/>
    <d v="2018-11-18T00:00:00"/>
    <x v="804"/>
    <n v="29112"/>
    <n v="0"/>
    <n v="0"/>
    <n v="0"/>
    <x v="360"/>
    <n v="0"/>
    <n v="0"/>
    <n v="0"/>
    <n v="0"/>
    <n v="11.394400000000001"/>
    <n v="0"/>
    <n v="0"/>
    <n v="0"/>
    <n v="11.394400000000001"/>
    <n v="0"/>
    <n v="0"/>
    <n v="0"/>
    <n v="0"/>
  </r>
  <r>
    <x v="0"/>
    <d v="2018-11-18T00:00:00"/>
    <x v="891"/>
    <n v="1760"/>
    <n v="0"/>
    <n v="0"/>
    <n v="0"/>
    <x v="1"/>
    <n v="0"/>
    <n v="0"/>
    <n v="1760"/>
    <n v="0"/>
    <n v="0.35199999999999998"/>
    <n v="0"/>
    <n v="0"/>
    <n v="0"/>
    <n v="0"/>
    <n v="0"/>
    <n v="0"/>
    <n v="0.35199999999999998"/>
    <n v="0"/>
  </r>
  <r>
    <x v="0"/>
    <d v="2018-11-18T00:00:00"/>
    <x v="892"/>
    <n v="1495"/>
    <n v="0"/>
    <n v="0"/>
    <n v="1495"/>
    <x v="1"/>
    <n v="0"/>
    <n v="0"/>
    <n v="0"/>
    <n v="0"/>
    <n v="0.52324999999999999"/>
    <n v="0"/>
    <n v="0"/>
    <n v="0.52324999999999999"/>
    <n v="0"/>
    <n v="0"/>
    <n v="0"/>
    <n v="0"/>
    <n v="0"/>
  </r>
  <r>
    <x v="0"/>
    <d v="2018-11-18T00:00:00"/>
    <x v="192"/>
    <n v="26416"/>
    <n v="0"/>
    <n v="5010"/>
    <n v="5560"/>
    <x v="1"/>
    <n v="0"/>
    <n v="2991"/>
    <n v="0"/>
    <n v="0"/>
    <n v="12.100506000000001"/>
    <n v="0"/>
    <n v="2.6716499999999996"/>
    <n v="2.8839560000000004"/>
    <n v="0"/>
    <n v="0"/>
    <n v="2.57335"/>
    <n v="0"/>
    <n v="0"/>
  </r>
  <r>
    <x v="0"/>
    <d v="2018-11-18T00:00:00"/>
    <x v="194"/>
    <n v="74458"/>
    <n v="22498"/>
    <n v="0"/>
    <n v="7885"/>
    <x v="361"/>
    <n v="7628"/>
    <n v="14616"/>
    <n v="0"/>
    <n v="0"/>
    <n v="37.790840000000003"/>
    <n v="16.763950000000001"/>
    <n v="0"/>
    <n v="2.7597499999999999"/>
    <n v="0.42643999999999999"/>
    <n v="4.9581999999999997"/>
    <n v="6.5771999999999995"/>
    <n v="0"/>
    <n v="0"/>
  </r>
  <r>
    <x v="0"/>
    <d v="2018-11-18T00:00:00"/>
    <x v="807"/>
    <n v="23950"/>
    <n v="0"/>
    <n v="0"/>
    <n v="8433"/>
    <x v="362"/>
    <n v="0"/>
    <n v="7573"/>
    <n v="0"/>
    <n v="0"/>
    <n v="9.536999999999999"/>
    <n v="0"/>
    <n v="0"/>
    <n v="2.9515500000000001"/>
    <n v="3.1776"/>
    <n v="0"/>
    <n v="3.4078499999999998"/>
    <n v="0"/>
    <n v="0"/>
  </r>
  <r>
    <x v="0"/>
    <d v="2018-11-18T00:00:00"/>
    <x v="197"/>
    <n v="10776"/>
    <n v="2224"/>
    <n v="8"/>
    <n v="5252"/>
    <x v="1"/>
    <n v="3281"/>
    <n v="0"/>
    <n v="0"/>
    <n v="0"/>
    <n v="2.470637"/>
    <n v="0.66720000000000002"/>
    <n v="5.5999999999999999E-3"/>
    <n v="0.97687199999999996"/>
    <n v="0"/>
    <n v="0.82025000000000003"/>
    <n v="0"/>
    <n v="0"/>
    <n v="0"/>
  </r>
  <r>
    <x v="0"/>
    <d v="2018-11-18T00:00:00"/>
    <x v="893"/>
    <n v="3088"/>
    <n v="0"/>
    <n v="0"/>
    <n v="0"/>
    <x v="133"/>
    <n v="0"/>
    <n v="0"/>
    <n v="0"/>
    <n v="0"/>
    <n v="1.2352000000000001"/>
    <n v="0"/>
    <n v="0"/>
    <n v="0"/>
    <n v="1.2352000000000001"/>
    <n v="0"/>
    <n v="0"/>
    <n v="0"/>
    <n v="0"/>
  </r>
  <r>
    <x v="0"/>
    <d v="2018-11-18T00:00:00"/>
    <x v="331"/>
    <n v="1587"/>
    <n v="0"/>
    <n v="0"/>
    <n v="0"/>
    <x v="1"/>
    <n v="0"/>
    <n v="0"/>
    <n v="0"/>
    <n v="0"/>
    <n v="0.62888499999999992"/>
    <n v="0"/>
    <n v="0"/>
    <n v="0"/>
    <n v="0"/>
    <n v="0"/>
    <n v="0"/>
    <n v="0"/>
    <n v="0"/>
  </r>
  <r>
    <x v="0"/>
    <d v="2018-11-18T00:00:00"/>
    <x v="810"/>
    <n v="4151"/>
    <n v="4151"/>
    <n v="0"/>
    <n v="0"/>
    <x v="1"/>
    <n v="0"/>
    <n v="0"/>
    <n v="0"/>
    <n v="0"/>
    <n v="2.0754999999999999"/>
    <n v="2.0754999999999999"/>
    <n v="0"/>
    <n v="0"/>
    <n v="0"/>
    <n v="0"/>
    <n v="0"/>
    <n v="0"/>
    <n v="0"/>
  </r>
  <r>
    <x v="0"/>
    <d v="2018-11-18T00:00:00"/>
    <x v="811"/>
    <n v="7140"/>
    <n v="0"/>
    <n v="0"/>
    <n v="2567"/>
    <x v="363"/>
    <n v="0"/>
    <n v="0"/>
    <n v="0"/>
    <n v="2120"/>
    <n v="2.4096500000000001"/>
    <n v="0"/>
    <n v="0"/>
    <n v="0.89844999999999997"/>
    <n v="0.98119999999999996"/>
    <n v="0"/>
    <n v="0"/>
    <n v="0"/>
    <n v="0.53"/>
  </r>
  <r>
    <x v="0"/>
    <d v="2018-11-18T00:00:00"/>
    <x v="609"/>
    <n v="250"/>
    <n v="0"/>
    <n v="0"/>
    <n v="250"/>
    <x v="1"/>
    <n v="0"/>
    <n v="0"/>
    <n v="0"/>
    <n v="0"/>
    <n v="8.7499999999999994E-2"/>
    <n v="0"/>
    <n v="0"/>
    <n v="8.7499999999999994E-2"/>
    <n v="0"/>
    <n v="0"/>
    <n v="0"/>
    <n v="0"/>
    <n v="0"/>
  </r>
  <r>
    <x v="0"/>
    <d v="2018-11-18T00:00:00"/>
    <x v="514"/>
    <n v="13811"/>
    <n v="0"/>
    <n v="0"/>
    <n v="13811"/>
    <x v="1"/>
    <n v="0"/>
    <n v="0"/>
    <n v="0"/>
    <n v="0"/>
    <n v="4.83385"/>
    <n v="0"/>
    <n v="0"/>
    <n v="4.83385"/>
    <n v="0"/>
    <n v="0"/>
    <n v="0"/>
    <n v="0"/>
    <n v="0"/>
  </r>
  <r>
    <x v="0"/>
    <d v="2018-11-18T00:00:00"/>
    <x v="204"/>
    <n v="2453"/>
    <n v="0"/>
    <n v="0"/>
    <n v="0"/>
    <x v="1"/>
    <n v="0"/>
    <n v="2453"/>
    <n v="0"/>
    <n v="0"/>
    <n v="1.10385"/>
    <n v="0"/>
    <n v="0"/>
    <n v="0"/>
    <n v="0"/>
    <n v="0"/>
    <n v="1.10385"/>
    <n v="0"/>
    <n v="0"/>
  </r>
  <r>
    <x v="0"/>
    <d v="2018-11-18T00:00:00"/>
    <x v="342"/>
    <n v="1116"/>
    <n v="0"/>
    <n v="0"/>
    <n v="900"/>
    <x v="1"/>
    <n v="0"/>
    <n v="0"/>
    <n v="0"/>
    <n v="0"/>
    <n v="0.59259600000000001"/>
    <n v="0"/>
    <n v="0"/>
    <n v="0.47379599999999999"/>
    <n v="0"/>
    <n v="0"/>
    <n v="0"/>
    <n v="0"/>
    <n v="0"/>
  </r>
  <r>
    <x v="0"/>
    <d v="2018-11-18T00:00:00"/>
    <x v="894"/>
    <n v="318"/>
    <n v="0"/>
    <n v="0"/>
    <n v="0"/>
    <x v="1"/>
    <n v="0"/>
    <n v="318"/>
    <n v="0"/>
    <n v="0"/>
    <n v="0.1431"/>
    <n v="0"/>
    <n v="0"/>
    <n v="0"/>
    <n v="0"/>
    <n v="0"/>
    <n v="0.1431"/>
    <n v="0"/>
    <n v="0"/>
  </r>
  <r>
    <x v="0"/>
    <d v="2018-11-18T00:00:00"/>
    <x v="813"/>
    <n v="110"/>
    <n v="0"/>
    <n v="0"/>
    <n v="0"/>
    <x v="364"/>
    <n v="0"/>
    <n v="0"/>
    <n v="0"/>
    <n v="0"/>
    <n v="4.3999999999999997E-2"/>
    <n v="0"/>
    <n v="0"/>
    <n v="0"/>
    <n v="4.3999999999999997E-2"/>
    <n v="0"/>
    <n v="0"/>
    <n v="0"/>
    <n v="0"/>
  </r>
  <r>
    <x v="0"/>
    <d v="2018-11-18T00:00:00"/>
    <x v="611"/>
    <n v="239"/>
    <n v="0"/>
    <n v="0"/>
    <n v="239"/>
    <x v="1"/>
    <n v="0"/>
    <n v="0"/>
    <n v="0"/>
    <n v="0"/>
    <n v="8.3650000000000002E-2"/>
    <n v="0"/>
    <n v="0"/>
    <n v="8.3650000000000002E-2"/>
    <n v="0"/>
    <n v="0"/>
    <n v="0"/>
    <n v="0"/>
    <n v="0"/>
  </r>
  <r>
    <x v="0"/>
    <d v="2018-11-18T00:00:00"/>
    <x v="895"/>
    <n v="195"/>
    <n v="0"/>
    <n v="0"/>
    <n v="0"/>
    <x v="1"/>
    <n v="0"/>
    <n v="195"/>
    <n v="0"/>
    <n v="0"/>
    <n v="8.7749999999999995E-2"/>
    <n v="0"/>
    <n v="0"/>
    <n v="0"/>
    <n v="0"/>
    <n v="0"/>
    <n v="8.7749999999999995E-2"/>
    <n v="0"/>
    <n v="0"/>
  </r>
  <r>
    <x v="0"/>
    <d v="2018-11-18T00:00:00"/>
    <x v="211"/>
    <n v="8225"/>
    <n v="0"/>
    <n v="1218"/>
    <n v="0"/>
    <x v="365"/>
    <n v="0"/>
    <n v="0"/>
    <n v="5344"/>
    <n v="0"/>
    <n v="2.4039000000000001"/>
    <n v="0"/>
    <n v="0.66990000000000005"/>
    <n v="0"/>
    <n v="0.66520000000000001"/>
    <n v="0"/>
    <n v="0"/>
    <n v="1.0688"/>
    <n v="0"/>
  </r>
  <r>
    <x v="0"/>
    <d v="2018-11-18T00:00:00"/>
    <x v="214"/>
    <n v="90598"/>
    <n v="37335"/>
    <n v="5995"/>
    <n v="7813"/>
    <x v="366"/>
    <n v="12267"/>
    <n v="1711"/>
    <n v="6541"/>
    <n v="6549"/>
    <n v="46.351225000000014"/>
    <n v="23.918849999999999"/>
    <n v="3.29725"/>
    <n v="6.6410499999999999"/>
    <n v="2.7244000000000002"/>
    <n v="3.113575"/>
    <n v="0.64385000000000003"/>
    <n v="1.3082"/>
    <n v="1.6372500000000001"/>
  </r>
  <r>
    <x v="0"/>
    <d v="2018-11-18T00:00:00"/>
    <x v="815"/>
    <n v="4559"/>
    <n v="1640"/>
    <n v="1577"/>
    <n v="1342"/>
    <x v="1"/>
    <n v="0"/>
    <n v="0"/>
    <n v="0"/>
    <n v="0"/>
    <n v="2.1570499999999999"/>
    <n v="0.82000000000000006"/>
    <n v="0.86735000000000007"/>
    <n v="0.46970000000000001"/>
    <n v="0"/>
    <n v="0"/>
    <n v="0"/>
    <n v="0"/>
    <n v="0"/>
  </r>
  <r>
    <x v="0"/>
    <d v="2018-11-18T00:00:00"/>
    <x v="216"/>
    <n v="76808"/>
    <n v="0"/>
    <n v="11833"/>
    <n v="14699"/>
    <x v="367"/>
    <n v="14362"/>
    <n v="11945"/>
    <n v="0"/>
    <n v="0"/>
    <n v="35.501048000000004"/>
    <n v="0"/>
    <n v="6.9491500000000013"/>
    <n v="7.0690380000000008"/>
    <n v="0.72292999999999996"/>
    <n v="6.9784000000000006"/>
    <n v="6.4179000000000004"/>
    <n v="0"/>
    <n v="0"/>
  </r>
  <r>
    <x v="0"/>
    <d v="2018-12-01T00:00:00"/>
    <x v="358"/>
    <n v="1947"/>
    <n v="0"/>
    <n v="1044"/>
    <n v="0"/>
    <x v="1"/>
    <n v="903"/>
    <n v="0"/>
    <n v="0"/>
    <n v="0"/>
    <n v="0.26396999999999998"/>
    <n v="0"/>
    <n v="0.1827"/>
    <n v="0"/>
    <n v="0"/>
    <n v="8.1269999999999995E-2"/>
    <n v="0"/>
    <n v="0"/>
    <n v="0"/>
  </r>
  <r>
    <x v="0"/>
    <d v="2018-12-01T00:00:00"/>
    <x v="239"/>
    <n v="3996"/>
    <n v="0"/>
    <n v="0"/>
    <n v="0"/>
    <x v="1"/>
    <n v="0"/>
    <n v="3996"/>
    <n v="0"/>
    <n v="0"/>
    <n v="0.79920000000000002"/>
    <n v="0"/>
    <n v="0"/>
    <n v="0"/>
    <n v="0"/>
    <n v="0"/>
    <n v="0.79920000000000002"/>
    <n v="0"/>
    <n v="0"/>
  </r>
  <r>
    <x v="0"/>
    <d v="2018-12-01T00:00:00"/>
    <x v="108"/>
    <n v="13706"/>
    <n v="6164"/>
    <n v="3787"/>
    <n v="3755"/>
    <x v="1"/>
    <n v="0"/>
    <n v="0"/>
    <n v="0"/>
    <n v="0"/>
    <n v="2.7669750000000004"/>
    <n v="1.5409999999999999"/>
    <n v="0.66272500000000001"/>
    <n v="0.56325000000000003"/>
    <n v="0"/>
    <n v="0"/>
    <n v="0"/>
    <n v="0"/>
    <n v="0"/>
  </r>
  <r>
    <x v="0"/>
    <d v="2018-12-01T00:00:00"/>
    <x v="116"/>
    <n v="9993"/>
    <n v="2490"/>
    <n v="2679"/>
    <n v="2395"/>
    <x v="1"/>
    <n v="2429"/>
    <n v="0"/>
    <n v="0"/>
    <n v="0"/>
    <n v="1.6093100000000002"/>
    <n v="0.62250000000000005"/>
    <n v="0.46882499999999999"/>
    <n v="0.299375"/>
    <n v="0"/>
    <n v="0.21861"/>
    <n v="0"/>
    <n v="0"/>
    <n v="0"/>
  </r>
  <r>
    <x v="0"/>
    <d v="2018-12-01T00:00:00"/>
    <x v="477"/>
    <n v="3544"/>
    <n v="18"/>
    <n v="0"/>
    <n v="0"/>
    <x v="1"/>
    <n v="0"/>
    <n v="3526"/>
    <n v="0"/>
    <n v="0"/>
    <n v="0.7097"/>
    <n v="4.4999999999999997E-3"/>
    <n v="0"/>
    <n v="0"/>
    <n v="0"/>
    <n v="0"/>
    <n v="0.70520000000000005"/>
    <n v="0"/>
    <n v="0"/>
  </r>
  <r>
    <x v="0"/>
    <d v="2018-12-01T00:00:00"/>
    <x v="122"/>
    <n v="5879"/>
    <n v="2906"/>
    <n v="2973"/>
    <n v="0"/>
    <x v="1"/>
    <n v="0"/>
    <n v="0"/>
    <n v="0"/>
    <n v="0"/>
    <n v="1.246775"/>
    <n v="0.72650000000000003"/>
    <n v="0.52027500000000004"/>
    <n v="0"/>
    <n v="0"/>
    <n v="0"/>
    <n v="0"/>
    <n v="0"/>
    <n v="0"/>
  </r>
  <r>
    <x v="0"/>
    <d v="2018-12-01T00:00:00"/>
    <x v="678"/>
    <n v="2176"/>
    <n v="0"/>
    <n v="2176"/>
    <n v="0"/>
    <x v="1"/>
    <n v="0"/>
    <n v="0"/>
    <n v="0"/>
    <n v="0"/>
    <n v="0.38080000000000003"/>
    <n v="0"/>
    <n v="0.38080000000000003"/>
    <n v="0"/>
    <n v="0"/>
    <n v="0"/>
    <n v="0"/>
    <n v="0"/>
    <n v="0"/>
  </r>
  <r>
    <x v="0"/>
    <d v="2018-12-01T00:00:00"/>
    <x v="168"/>
    <n v="367"/>
    <n v="367"/>
    <n v="0"/>
    <n v="0"/>
    <x v="1"/>
    <n v="0"/>
    <n v="0"/>
    <n v="0"/>
    <n v="0"/>
    <n v="5.5050000000000002E-2"/>
    <n v="5.5050000000000002E-2"/>
    <n v="0"/>
    <n v="0"/>
    <n v="0"/>
    <n v="0"/>
    <n v="0"/>
    <n v="0"/>
    <n v="0"/>
  </r>
  <r>
    <x v="0"/>
    <d v="2018-12-01T00:00:00"/>
    <x v="896"/>
    <n v="11376"/>
    <n v="0"/>
    <n v="0"/>
    <n v="0"/>
    <x v="1"/>
    <n v="11376"/>
    <n v="0"/>
    <n v="0"/>
    <n v="0"/>
    <n v="0.60524999999999995"/>
    <n v="0"/>
    <n v="0"/>
    <n v="0"/>
    <n v="0"/>
    <n v="0.60524999999999995"/>
    <n v="0"/>
    <n v="0"/>
    <n v="0"/>
  </r>
  <r>
    <x v="0"/>
    <d v="2018-12-01T00:00:00"/>
    <x v="431"/>
    <n v="4135"/>
    <n v="2066"/>
    <n v="2069"/>
    <n v="0"/>
    <x v="1"/>
    <n v="0"/>
    <n v="0"/>
    <n v="0"/>
    <n v="0"/>
    <n v="0.87857499999999988"/>
    <n v="0.51649999999999996"/>
    <n v="0.36207499999999998"/>
    <n v="0"/>
    <n v="0"/>
    <n v="0"/>
    <n v="0"/>
    <n v="0"/>
    <n v="0"/>
  </r>
  <r>
    <x v="0"/>
    <d v="2018-12-01T00:00:00"/>
    <x v="897"/>
    <n v="4306"/>
    <n v="0"/>
    <n v="4306"/>
    <n v="0"/>
    <x v="1"/>
    <n v="0"/>
    <n v="0"/>
    <n v="0"/>
    <n v="0"/>
    <n v="0.75355000000000005"/>
    <n v="0"/>
    <n v="0.75355000000000005"/>
    <n v="0"/>
    <n v="0"/>
    <n v="0"/>
    <n v="0"/>
    <n v="0"/>
    <n v="0"/>
  </r>
  <r>
    <x v="0"/>
    <d v="2018-12-01T00:00:00"/>
    <x v="191"/>
    <n v="901"/>
    <n v="0"/>
    <n v="484"/>
    <n v="417"/>
    <x v="1"/>
    <n v="0"/>
    <n v="0"/>
    <n v="0"/>
    <n v="0"/>
    <n v="0.14724999999999999"/>
    <n v="0"/>
    <n v="8.4699999999999998E-2"/>
    <n v="6.2549999999999994E-2"/>
    <n v="0"/>
    <n v="0"/>
    <n v="0"/>
    <n v="0"/>
    <n v="0"/>
  </r>
  <r>
    <x v="0"/>
    <d v="2018-12-01T00:00:00"/>
    <x v="192"/>
    <n v="7240"/>
    <n v="0"/>
    <n v="3722"/>
    <n v="3518"/>
    <x v="1"/>
    <n v="0"/>
    <n v="0"/>
    <n v="0"/>
    <n v="0"/>
    <n v="1.1790499999999999"/>
    <n v="0"/>
    <n v="0.65134999999999998"/>
    <n v="0.52769999999999995"/>
    <n v="0"/>
    <n v="0"/>
    <n v="0"/>
    <n v="0"/>
    <n v="0"/>
  </r>
  <r>
    <x v="0"/>
    <d v="2018-12-01T00:00:00"/>
    <x v="197"/>
    <n v="21101"/>
    <n v="10442"/>
    <n v="10659"/>
    <n v="0"/>
    <x v="1"/>
    <n v="0"/>
    <n v="0"/>
    <n v="0"/>
    <n v="0"/>
    <n v="4.4758250000000004"/>
    <n v="2.6105"/>
    <n v="1.8653249999999999"/>
    <n v="0"/>
    <n v="0"/>
    <n v="0"/>
    <n v="0"/>
    <n v="0"/>
    <n v="0"/>
  </r>
  <r>
    <x v="0"/>
    <d v="2018-12-01T00:00:00"/>
    <x v="330"/>
    <n v="1112"/>
    <n v="1112"/>
    <n v="0"/>
    <n v="0"/>
    <x v="1"/>
    <n v="0"/>
    <n v="0"/>
    <n v="0"/>
    <n v="0"/>
    <n v="0.1668"/>
    <n v="0.1668"/>
    <n v="0"/>
    <n v="0"/>
    <n v="0"/>
    <n v="0"/>
    <n v="0"/>
    <n v="0"/>
    <n v="0"/>
  </r>
  <r>
    <x v="0"/>
    <d v="2018-12-01T00:00:00"/>
    <x v="214"/>
    <n v="1878"/>
    <n v="960"/>
    <n v="0"/>
    <n v="918"/>
    <x v="1"/>
    <n v="0"/>
    <n v="0"/>
    <n v="0"/>
    <n v="0"/>
    <n v="0.37769999999999998"/>
    <n v="0.24"/>
    <n v="0"/>
    <n v="0.13769999999999999"/>
    <n v="0"/>
    <n v="0"/>
    <n v="0"/>
    <n v="0"/>
    <n v="0"/>
  </r>
  <r>
    <x v="0"/>
    <d v="2018-12-18T00:00:00"/>
    <x v="443"/>
    <n v="2665"/>
    <n v="0"/>
    <n v="0"/>
    <n v="877"/>
    <x v="1"/>
    <n v="0"/>
    <n v="880"/>
    <n v="908"/>
    <n v="0"/>
    <n v="0.88454999999999995"/>
    <n v="0"/>
    <n v="0"/>
    <n v="0.30695"/>
    <n v="0"/>
    <n v="0"/>
    <n v="0.39600000000000002"/>
    <n v="0.18160000000000001"/>
    <n v="0"/>
  </r>
  <r>
    <x v="0"/>
    <d v="2018-12-18T00:00:00"/>
    <x v="818"/>
    <n v="3303"/>
    <n v="0"/>
    <n v="0"/>
    <n v="1255"/>
    <x v="1"/>
    <n v="0"/>
    <n v="1210"/>
    <n v="838"/>
    <n v="0"/>
    <n v="1.1513499999999999"/>
    <n v="0"/>
    <n v="0"/>
    <n v="0.43924999999999997"/>
    <n v="0"/>
    <n v="0"/>
    <n v="0.54449999999999998"/>
    <n v="0.1676"/>
    <n v="0"/>
  </r>
  <r>
    <x v="0"/>
    <d v="2018-12-18T00:00:00"/>
    <x v="0"/>
    <n v="193"/>
    <n v="0"/>
    <n v="0"/>
    <n v="0"/>
    <x v="1"/>
    <n v="0"/>
    <n v="193"/>
    <n v="0"/>
    <n v="0"/>
    <n v="8.6849999999999997E-2"/>
    <n v="0"/>
    <n v="0"/>
    <n v="0"/>
    <n v="0"/>
    <n v="0"/>
    <n v="8.6849999999999997E-2"/>
    <n v="0"/>
    <n v="0"/>
  </r>
  <r>
    <x v="0"/>
    <d v="2018-12-18T00:00:00"/>
    <x v="821"/>
    <n v="117"/>
    <n v="0"/>
    <n v="0"/>
    <n v="0"/>
    <x v="1"/>
    <n v="0"/>
    <n v="117"/>
    <n v="0"/>
    <n v="0"/>
    <n v="5.2650000000000002E-2"/>
    <n v="0"/>
    <n v="0"/>
    <n v="0"/>
    <n v="0"/>
    <n v="0"/>
    <n v="5.2650000000000002E-2"/>
    <n v="0"/>
    <n v="0"/>
  </r>
  <r>
    <x v="0"/>
    <d v="2018-12-18T00:00:00"/>
    <x v="898"/>
    <n v="961"/>
    <n v="0"/>
    <n v="0"/>
    <n v="0"/>
    <x v="368"/>
    <n v="0"/>
    <n v="0"/>
    <n v="0"/>
    <n v="0"/>
    <n v="0.38440000000000002"/>
    <n v="0"/>
    <n v="0"/>
    <n v="0"/>
    <n v="0.38440000000000002"/>
    <n v="0"/>
    <n v="0"/>
    <n v="0"/>
    <n v="0"/>
  </r>
  <r>
    <x v="0"/>
    <d v="2018-12-18T00:00:00"/>
    <x v="899"/>
    <n v="326"/>
    <n v="0"/>
    <n v="0"/>
    <n v="0"/>
    <x v="1"/>
    <n v="0"/>
    <n v="0"/>
    <n v="326"/>
    <n v="0"/>
    <n v="6.5199999999999994E-2"/>
    <n v="0"/>
    <n v="0"/>
    <n v="0"/>
    <n v="0"/>
    <n v="0"/>
    <n v="0"/>
    <n v="6.5199999999999994E-2"/>
    <n v="0"/>
  </r>
  <r>
    <x v="0"/>
    <d v="2018-12-18T00:00:00"/>
    <x v="900"/>
    <n v="1671"/>
    <n v="0"/>
    <n v="1671"/>
    <n v="0"/>
    <x v="1"/>
    <n v="0"/>
    <n v="0"/>
    <n v="0"/>
    <n v="0"/>
    <n v="0.91905000000000003"/>
    <n v="0"/>
    <n v="0.91905000000000003"/>
    <n v="0"/>
    <n v="0"/>
    <n v="0"/>
    <n v="0"/>
    <n v="0"/>
    <n v="0"/>
  </r>
  <r>
    <x v="0"/>
    <d v="2018-12-18T00:00:00"/>
    <x v="2"/>
    <n v="2275"/>
    <n v="0"/>
    <n v="1582"/>
    <n v="693"/>
    <x v="1"/>
    <n v="0"/>
    <n v="0"/>
    <n v="0"/>
    <n v="0"/>
    <n v="1.1126499999999999"/>
    <n v="0"/>
    <n v="0.87009999999999998"/>
    <n v="0.24254999999999999"/>
    <n v="0"/>
    <n v="0"/>
    <n v="0"/>
    <n v="0"/>
    <n v="0"/>
  </r>
  <r>
    <x v="0"/>
    <d v="2018-12-18T00:00:00"/>
    <x v="901"/>
    <n v="5505"/>
    <n v="0"/>
    <n v="0"/>
    <n v="0"/>
    <x v="1"/>
    <n v="0"/>
    <n v="5505"/>
    <n v="0"/>
    <n v="0"/>
    <n v="2.4772500000000002"/>
    <n v="0"/>
    <n v="0"/>
    <n v="0"/>
    <n v="0"/>
    <n v="0"/>
    <n v="2.4772500000000002"/>
    <n v="0"/>
    <n v="0"/>
  </r>
  <r>
    <x v="0"/>
    <d v="2018-12-18T00:00:00"/>
    <x v="619"/>
    <n v="16131"/>
    <n v="0"/>
    <n v="4178"/>
    <n v="4135"/>
    <x v="1"/>
    <n v="0"/>
    <n v="3924"/>
    <n v="0"/>
    <n v="0"/>
    <n v="5.3971499999999999"/>
    <n v="0"/>
    <n v="1.0445"/>
    <n v="1.0337499999999999"/>
    <n v="0"/>
    <n v="0"/>
    <n v="1.1772"/>
    <n v="0"/>
    <n v="0"/>
  </r>
  <r>
    <x v="0"/>
    <d v="2018-12-18T00:00:00"/>
    <x v="902"/>
    <n v="1393"/>
    <n v="0"/>
    <n v="0"/>
    <n v="0"/>
    <x v="1"/>
    <n v="0"/>
    <n v="1393"/>
    <n v="0"/>
    <n v="0"/>
    <n v="0.62685000000000002"/>
    <n v="0"/>
    <n v="0"/>
    <n v="0"/>
    <n v="0"/>
    <n v="0"/>
    <n v="0.62685000000000002"/>
    <n v="0"/>
    <n v="0"/>
  </r>
  <r>
    <x v="0"/>
    <d v="2018-12-18T00:00:00"/>
    <x v="447"/>
    <n v="8559"/>
    <n v="1587"/>
    <n v="1688"/>
    <n v="0"/>
    <x v="1"/>
    <n v="1536"/>
    <n v="1792"/>
    <n v="1956"/>
    <n v="0"/>
    <n v="3.7643"/>
    <n v="0.79349999999999998"/>
    <n v="0.9284"/>
    <n v="0"/>
    <n v="0"/>
    <n v="0.8448"/>
    <n v="0.80640000000000001"/>
    <n v="0.39119999999999999"/>
    <n v="0"/>
  </r>
  <r>
    <x v="0"/>
    <d v="2018-12-18T00:00:00"/>
    <x v="4"/>
    <n v="64513"/>
    <n v="0"/>
    <n v="0"/>
    <n v="0"/>
    <x v="369"/>
    <n v="0"/>
    <n v="0"/>
    <n v="13599"/>
    <n v="0"/>
    <n v="19.764575000000004"/>
    <n v="0"/>
    <n v="0"/>
    <n v="0"/>
    <n v="15.247775000000001"/>
    <n v="0"/>
    <n v="0"/>
    <n v="2.7198000000000002"/>
    <n v="0"/>
  </r>
  <r>
    <x v="0"/>
    <d v="2018-12-18T00:00:00"/>
    <x v="903"/>
    <n v="14964"/>
    <n v="3198"/>
    <n v="1604"/>
    <n v="3490"/>
    <x v="1"/>
    <n v="3347"/>
    <n v="1603"/>
    <n v="0"/>
    <n v="0"/>
    <n v="6.8948"/>
    <n v="1.4959"/>
    <n v="0.88219999999999998"/>
    <n v="1.0074000000000001"/>
    <n v="0"/>
    <n v="1.8408500000000001"/>
    <n v="0.72135000000000005"/>
    <n v="0"/>
    <n v="0"/>
  </r>
  <r>
    <x v="0"/>
    <d v="2018-12-18T00:00:00"/>
    <x v="904"/>
    <n v="1369"/>
    <n v="0"/>
    <n v="651"/>
    <n v="0"/>
    <x v="1"/>
    <n v="718"/>
    <n v="0"/>
    <n v="0"/>
    <n v="0"/>
    <n v="0.75295000000000001"/>
    <n v="0"/>
    <n v="0.35804999999999998"/>
    <n v="0"/>
    <n v="0"/>
    <n v="0.39490000000000003"/>
    <n v="0"/>
    <n v="0"/>
    <n v="0"/>
  </r>
  <r>
    <x v="0"/>
    <d v="2018-12-18T00:00:00"/>
    <x v="905"/>
    <n v="803"/>
    <n v="0"/>
    <n v="0"/>
    <n v="803"/>
    <x v="1"/>
    <n v="0"/>
    <n v="0"/>
    <n v="0"/>
    <n v="0"/>
    <n v="0.28105000000000002"/>
    <n v="0"/>
    <n v="0"/>
    <n v="0.28105000000000002"/>
    <n v="0"/>
    <n v="0"/>
    <n v="0"/>
    <n v="0"/>
    <n v="0"/>
  </r>
  <r>
    <x v="0"/>
    <d v="2018-12-18T00:00:00"/>
    <x v="221"/>
    <n v="14366"/>
    <n v="4627"/>
    <n v="0"/>
    <n v="0"/>
    <x v="1"/>
    <n v="7590"/>
    <n v="2149"/>
    <n v="0"/>
    <n v="0"/>
    <n v="5.5470500000000005"/>
    <n v="2.3135000000000003"/>
    <n v="0"/>
    <n v="0"/>
    <n v="0"/>
    <n v="2.4778500000000001"/>
    <n v="0.75569999999999993"/>
    <n v="0"/>
    <n v="0"/>
  </r>
  <r>
    <x v="0"/>
    <d v="2018-12-18T00:00:00"/>
    <x v="906"/>
    <n v="468"/>
    <n v="0"/>
    <n v="0"/>
    <n v="0"/>
    <x v="1"/>
    <n v="0"/>
    <n v="0"/>
    <n v="468"/>
    <n v="0"/>
    <n v="9.3600000000000003E-2"/>
    <n v="0"/>
    <n v="0"/>
    <n v="0"/>
    <n v="0"/>
    <n v="0"/>
    <n v="0"/>
    <n v="9.3600000000000003E-2"/>
    <n v="0"/>
  </r>
  <r>
    <x v="0"/>
    <d v="2018-12-18T00:00:00"/>
    <x v="907"/>
    <n v="1616"/>
    <n v="0"/>
    <n v="0"/>
    <n v="0"/>
    <x v="370"/>
    <n v="0"/>
    <n v="0"/>
    <n v="0"/>
    <n v="0"/>
    <n v="0.64639999999999997"/>
    <n v="0"/>
    <n v="0"/>
    <n v="0"/>
    <n v="0.64639999999999997"/>
    <n v="0"/>
    <n v="0"/>
    <n v="0"/>
    <n v="0"/>
  </r>
  <r>
    <x v="0"/>
    <d v="2018-12-18T00:00:00"/>
    <x v="348"/>
    <n v="3490"/>
    <n v="3490"/>
    <n v="0"/>
    <n v="0"/>
    <x v="1"/>
    <n v="0"/>
    <n v="0"/>
    <n v="0"/>
    <n v="0"/>
    <n v="2.9664999999999999"/>
    <n v="2.9664999999999999"/>
    <n v="0"/>
    <n v="0"/>
    <n v="0"/>
    <n v="0"/>
    <n v="0"/>
    <n v="0"/>
    <n v="0"/>
  </r>
  <r>
    <x v="0"/>
    <d v="2018-12-18T00:00:00"/>
    <x v="10"/>
    <n v="31167"/>
    <n v="3861"/>
    <n v="7979"/>
    <n v="0"/>
    <x v="1"/>
    <n v="7893"/>
    <n v="3844"/>
    <n v="0"/>
    <n v="3777"/>
    <n v="11.577999999999999"/>
    <n v="1.5444"/>
    <n v="3.1914500000000001"/>
    <n v="0"/>
    <n v="0"/>
    <n v="2.0709499999999998"/>
    <n v="1.7298"/>
    <n v="0"/>
    <n v="0.94425000000000003"/>
  </r>
  <r>
    <x v="0"/>
    <d v="2018-12-18T00:00:00"/>
    <x v="723"/>
    <n v="6518"/>
    <n v="0"/>
    <n v="0"/>
    <n v="3204"/>
    <x v="1"/>
    <n v="0"/>
    <n v="3314"/>
    <n v="0"/>
    <n v="0"/>
    <n v="2.6127000000000002"/>
    <n v="0"/>
    <n v="0"/>
    <n v="1.1214"/>
    <n v="0"/>
    <n v="0"/>
    <n v="1.4912999999999998"/>
    <n v="0"/>
    <n v="0"/>
  </r>
  <r>
    <x v="0"/>
    <d v="2018-12-18T00:00:00"/>
    <x v="908"/>
    <n v="12549"/>
    <n v="2128"/>
    <n v="0"/>
    <n v="0"/>
    <x v="1"/>
    <n v="0"/>
    <n v="0"/>
    <n v="0"/>
    <n v="10421"/>
    <n v="3.6692499999999999"/>
    <n v="1.0640000000000001"/>
    <n v="0"/>
    <n v="0"/>
    <n v="0"/>
    <n v="0"/>
    <n v="0"/>
    <n v="0"/>
    <n v="2.6052499999999998"/>
  </r>
  <r>
    <x v="0"/>
    <d v="2018-12-18T00:00:00"/>
    <x v="909"/>
    <n v="735"/>
    <n v="0"/>
    <n v="0"/>
    <n v="0"/>
    <x v="1"/>
    <n v="0"/>
    <n v="0"/>
    <n v="735"/>
    <n v="0"/>
    <n v="0.14699999999999999"/>
    <n v="0"/>
    <n v="0"/>
    <n v="0"/>
    <n v="0"/>
    <n v="0"/>
    <n v="0"/>
    <n v="0.14699999999999999"/>
    <n v="0"/>
  </r>
  <r>
    <x v="0"/>
    <d v="2018-12-18T00:00:00"/>
    <x v="910"/>
    <n v="719"/>
    <n v="0"/>
    <n v="0"/>
    <n v="0"/>
    <x v="371"/>
    <n v="0"/>
    <n v="0"/>
    <n v="0"/>
    <n v="0"/>
    <n v="0.28760000000000002"/>
    <n v="0"/>
    <n v="0"/>
    <n v="0"/>
    <n v="0.28760000000000002"/>
    <n v="0"/>
    <n v="0"/>
    <n v="0"/>
    <n v="0"/>
  </r>
  <r>
    <x v="0"/>
    <d v="2018-12-18T00:00:00"/>
    <x v="724"/>
    <n v="1552"/>
    <n v="0"/>
    <n v="0"/>
    <n v="89"/>
    <x v="372"/>
    <n v="0"/>
    <n v="0"/>
    <n v="0"/>
    <n v="0"/>
    <n v="0.61635000000000006"/>
    <n v="0"/>
    <n v="0"/>
    <n v="3.1150000000000001E-2"/>
    <n v="0.58520000000000005"/>
    <n v="0"/>
    <n v="0"/>
    <n v="0"/>
    <n v="0"/>
  </r>
  <r>
    <x v="0"/>
    <d v="2018-12-18T00:00:00"/>
    <x v="911"/>
    <n v="24"/>
    <n v="0"/>
    <n v="0"/>
    <n v="0"/>
    <x v="1"/>
    <n v="0"/>
    <n v="24"/>
    <n v="0"/>
    <n v="0"/>
    <n v="1.0800000000000001E-2"/>
    <n v="0"/>
    <n v="0"/>
    <n v="0"/>
    <n v="0"/>
    <n v="0"/>
    <n v="1.0800000000000001E-2"/>
    <n v="0"/>
    <n v="0"/>
  </r>
  <r>
    <x v="0"/>
    <d v="2018-12-18T00:00:00"/>
    <x v="18"/>
    <n v="6929"/>
    <n v="0"/>
    <n v="0"/>
    <n v="2152"/>
    <x v="1"/>
    <n v="0"/>
    <n v="1394"/>
    <n v="3383"/>
    <n v="0"/>
    <n v="2.0571000000000002"/>
    <n v="0"/>
    <n v="0"/>
    <n v="0.75319999999999998"/>
    <n v="0"/>
    <n v="0"/>
    <n v="0.62729999999999997"/>
    <n v="0.67660000000000009"/>
    <n v="0"/>
  </r>
  <r>
    <x v="0"/>
    <d v="2018-12-18T00:00:00"/>
    <x v="355"/>
    <n v="495"/>
    <n v="0"/>
    <n v="495"/>
    <n v="0"/>
    <x v="1"/>
    <n v="0"/>
    <n v="0"/>
    <n v="0"/>
    <n v="0"/>
    <n v="0.34649999999999997"/>
    <n v="0"/>
    <n v="0.34649999999999997"/>
    <n v="0"/>
    <n v="0"/>
    <n v="0"/>
    <n v="0"/>
    <n v="0"/>
    <n v="0"/>
  </r>
  <r>
    <x v="0"/>
    <d v="2018-12-18T00:00:00"/>
    <x v="225"/>
    <n v="9559"/>
    <n v="0"/>
    <n v="0"/>
    <n v="1535"/>
    <x v="373"/>
    <n v="3178"/>
    <n v="1611"/>
    <n v="0"/>
    <n v="0"/>
    <n v="4.0029249999999994"/>
    <n v="0"/>
    <n v="0"/>
    <n v="0.38374999999999998"/>
    <n v="1.294"/>
    <n v="1.600225"/>
    <n v="0.72494999999999998"/>
    <n v="0"/>
    <n v="0"/>
  </r>
  <r>
    <x v="0"/>
    <d v="2018-12-18T00:00:00"/>
    <x v="828"/>
    <n v="3981"/>
    <n v="1169"/>
    <n v="0"/>
    <n v="0"/>
    <x v="374"/>
    <n v="0"/>
    <n v="0"/>
    <n v="0"/>
    <n v="1141"/>
    <n v="1.5381499999999999"/>
    <n v="0.58450000000000002"/>
    <n v="0"/>
    <n v="0"/>
    <n v="0.66839999999999999"/>
    <n v="0"/>
    <n v="0"/>
    <n v="0"/>
    <n v="0.28525"/>
  </r>
  <r>
    <x v="0"/>
    <d v="2018-12-18T00:00:00"/>
    <x v="912"/>
    <n v="3847"/>
    <n v="0"/>
    <n v="0"/>
    <n v="0"/>
    <x v="1"/>
    <n v="3847"/>
    <n v="0"/>
    <n v="0"/>
    <n v="0"/>
    <n v="2.11585"/>
    <n v="0"/>
    <n v="0"/>
    <n v="0"/>
    <n v="0"/>
    <n v="2.11585"/>
    <n v="0"/>
    <n v="0"/>
    <n v="0"/>
  </r>
  <r>
    <x v="0"/>
    <d v="2018-12-18T00:00:00"/>
    <x v="913"/>
    <n v="494"/>
    <n v="0"/>
    <n v="0"/>
    <n v="0"/>
    <x v="1"/>
    <n v="0"/>
    <n v="0"/>
    <n v="494"/>
    <n v="0"/>
    <n v="9.8799999999999999E-2"/>
    <n v="0"/>
    <n v="0"/>
    <n v="0"/>
    <n v="0"/>
    <n v="0"/>
    <n v="0"/>
    <n v="9.8799999999999999E-2"/>
    <n v="0"/>
  </r>
  <r>
    <x v="0"/>
    <d v="2018-12-18T00:00:00"/>
    <x v="358"/>
    <n v="11079"/>
    <n v="0"/>
    <n v="5231"/>
    <n v="0"/>
    <x v="1"/>
    <n v="5848"/>
    <n v="0"/>
    <n v="0"/>
    <n v="0"/>
    <n v="6.0934499999999998"/>
    <n v="0"/>
    <n v="2.8770499999999997"/>
    <n v="0"/>
    <n v="0"/>
    <n v="3.2164000000000001"/>
    <n v="0"/>
    <n v="0"/>
    <n v="0"/>
  </r>
  <r>
    <x v="0"/>
    <d v="2018-12-18T00:00:00"/>
    <x v="732"/>
    <n v="676"/>
    <n v="676"/>
    <n v="0"/>
    <n v="0"/>
    <x v="1"/>
    <n v="0"/>
    <n v="0"/>
    <n v="0"/>
    <n v="0"/>
    <n v="0.33800000000000002"/>
    <n v="0.33800000000000002"/>
    <n v="0"/>
    <n v="0"/>
    <n v="0"/>
    <n v="0"/>
    <n v="0"/>
    <n v="0"/>
    <n v="0"/>
  </r>
  <r>
    <x v="0"/>
    <d v="2018-12-18T00:00:00"/>
    <x v="450"/>
    <n v="8059"/>
    <n v="0"/>
    <n v="0"/>
    <n v="0"/>
    <x v="375"/>
    <n v="0"/>
    <n v="2395"/>
    <n v="0"/>
    <n v="0"/>
    <n v="3.34335"/>
    <n v="0"/>
    <n v="0"/>
    <n v="0"/>
    <n v="2.2656000000000001"/>
    <n v="0"/>
    <n v="1.07775"/>
    <n v="0"/>
    <n v="0"/>
  </r>
  <r>
    <x v="0"/>
    <d v="2018-12-18T00:00:00"/>
    <x v="914"/>
    <n v="1425"/>
    <n v="0"/>
    <n v="0"/>
    <n v="1425"/>
    <x v="1"/>
    <n v="0"/>
    <n v="0"/>
    <n v="0"/>
    <n v="0"/>
    <n v="0.49875000000000003"/>
    <n v="0"/>
    <n v="0"/>
    <n v="0.49875000000000003"/>
    <n v="0"/>
    <n v="0"/>
    <n v="0"/>
    <n v="0"/>
    <n v="0"/>
  </r>
  <r>
    <x v="0"/>
    <d v="2018-12-18T00:00:00"/>
    <x v="915"/>
    <n v="764"/>
    <n v="0"/>
    <n v="0"/>
    <n v="0"/>
    <x v="1"/>
    <n v="0"/>
    <n v="0"/>
    <n v="764"/>
    <n v="0"/>
    <n v="0.15279999999999999"/>
    <n v="0"/>
    <n v="0"/>
    <n v="0"/>
    <n v="0"/>
    <n v="0"/>
    <n v="0"/>
    <n v="0.15279999999999999"/>
    <n v="0"/>
  </r>
  <r>
    <x v="0"/>
    <d v="2018-12-18T00:00:00"/>
    <x v="916"/>
    <n v="818"/>
    <n v="0"/>
    <n v="818"/>
    <n v="0"/>
    <x v="1"/>
    <n v="0"/>
    <n v="0"/>
    <n v="0"/>
    <n v="0"/>
    <n v="0.44990000000000002"/>
    <n v="0"/>
    <n v="0.44990000000000002"/>
    <n v="0"/>
    <n v="0"/>
    <n v="0"/>
    <n v="0"/>
    <n v="0"/>
    <n v="0"/>
  </r>
  <r>
    <x v="0"/>
    <d v="2018-12-18T00:00:00"/>
    <x v="917"/>
    <n v="1379"/>
    <n v="0"/>
    <n v="0"/>
    <n v="0"/>
    <x v="1"/>
    <n v="0"/>
    <n v="1379"/>
    <n v="0"/>
    <n v="0"/>
    <n v="0.62055000000000005"/>
    <n v="0"/>
    <n v="0"/>
    <n v="0"/>
    <n v="0"/>
    <n v="0"/>
    <n v="0.62055000000000005"/>
    <n v="0"/>
    <n v="0"/>
  </r>
  <r>
    <x v="0"/>
    <d v="2018-12-18T00:00:00"/>
    <x v="26"/>
    <n v="52945"/>
    <n v="10737"/>
    <n v="14070"/>
    <n v="18855"/>
    <x v="376"/>
    <n v="0"/>
    <n v="0"/>
    <n v="0"/>
    <n v="0"/>
    <n v="31.705956000000004"/>
    <n v="8.08"/>
    <n v="9.2253000000000007"/>
    <n v="11.199156"/>
    <n v="1.6664000000000001"/>
    <n v="0"/>
    <n v="0"/>
    <n v="0"/>
    <n v="0"/>
  </r>
  <r>
    <x v="0"/>
    <d v="2018-12-18T00:00:00"/>
    <x v="27"/>
    <n v="78"/>
    <n v="0"/>
    <n v="0"/>
    <n v="0"/>
    <x v="377"/>
    <n v="0"/>
    <n v="0"/>
    <n v="0"/>
    <n v="0"/>
    <n v="3.1200000000000002E-2"/>
    <n v="0"/>
    <n v="0"/>
    <n v="0"/>
    <n v="3.1200000000000002E-2"/>
    <n v="0"/>
    <n v="0"/>
    <n v="0"/>
    <n v="0"/>
  </r>
  <r>
    <x v="0"/>
    <d v="2018-12-18T00:00:00"/>
    <x v="918"/>
    <n v="877"/>
    <n v="0"/>
    <n v="0"/>
    <n v="0"/>
    <x v="1"/>
    <n v="0"/>
    <n v="877"/>
    <n v="0"/>
    <n v="0"/>
    <n v="0.39465"/>
    <n v="0"/>
    <n v="0"/>
    <n v="0"/>
    <n v="0"/>
    <n v="0"/>
    <n v="0.39465"/>
    <n v="0"/>
    <n v="0"/>
  </r>
  <r>
    <x v="0"/>
    <d v="2018-12-18T00:00:00"/>
    <x v="364"/>
    <n v="3987"/>
    <n v="0"/>
    <n v="0"/>
    <n v="0"/>
    <x v="1"/>
    <n v="0"/>
    <n v="0"/>
    <n v="3987"/>
    <n v="0"/>
    <n v="0.7974"/>
    <n v="0"/>
    <n v="0"/>
    <n v="0"/>
    <n v="0"/>
    <n v="0"/>
    <n v="0"/>
    <n v="0.7974"/>
    <n v="0"/>
  </r>
  <r>
    <x v="0"/>
    <d v="2018-12-18T00:00:00"/>
    <x v="32"/>
    <n v="481"/>
    <n v="0"/>
    <n v="0"/>
    <n v="481"/>
    <x v="1"/>
    <n v="0"/>
    <n v="0"/>
    <n v="0"/>
    <n v="0"/>
    <n v="0.16835"/>
    <n v="0"/>
    <n v="0"/>
    <n v="0.16835"/>
    <n v="0"/>
    <n v="0"/>
    <n v="0"/>
    <n v="0"/>
    <n v="0"/>
  </r>
  <r>
    <x v="0"/>
    <d v="2018-12-18T00:00:00"/>
    <x v="831"/>
    <n v="1586"/>
    <n v="0"/>
    <n v="0"/>
    <n v="0"/>
    <x v="1"/>
    <n v="0"/>
    <n v="1586"/>
    <n v="0"/>
    <n v="0"/>
    <n v="0.68400000000000005"/>
    <n v="0"/>
    <n v="0"/>
    <n v="0"/>
    <n v="0"/>
    <n v="0"/>
    <n v="0.68400000000000005"/>
    <n v="0"/>
    <n v="0"/>
  </r>
  <r>
    <x v="0"/>
    <d v="2018-12-18T00:00:00"/>
    <x v="919"/>
    <n v="732"/>
    <n v="0"/>
    <n v="0"/>
    <n v="0"/>
    <x v="1"/>
    <n v="0"/>
    <n v="0"/>
    <n v="732"/>
    <n v="0"/>
    <n v="0.1464"/>
    <n v="0"/>
    <n v="0"/>
    <n v="0"/>
    <n v="0"/>
    <n v="0"/>
    <n v="0"/>
    <n v="0.1464"/>
    <n v="0"/>
  </r>
  <r>
    <x v="0"/>
    <d v="2018-12-18T00:00:00"/>
    <x v="37"/>
    <n v="1532"/>
    <n v="0"/>
    <n v="0"/>
    <n v="0"/>
    <x v="1"/>
    <n v="0"/>
    <n v="739"/>
    <n v="793"/>
    <n v="0"/>
    <n v="0.49115000000000003"/>
    <n v="0"/>
    <n v="0"/>
    <n v="0"/>
    <n v="0"/>
    <n v="0"/>
    <n v="0.33254999999999996"/>
    <n v="0.15860000000000002"/>
    <n v="0"/>
  </r>
  <r>
    <x v="0"/>
    <d v="2018-12-18T00:00:00"/>
    <x v="38"/>
    <n v="67217"/>
    <n v="15555"/>
    <n v="0"/>
    <n v="11426"/>
    <x v="378"/>
    <n v="0"/>
    <n v="7977"/>
    <n v="8488"/>
    <n v="16098"/>
    <n v="28.805349999999997"/>
    <n v="10.720800000000001"/>
    <n v="0"/>
    <n v="3.2084999999999999"/>
    <n v="1.7647499999999998"/>
    <n v="0"/>
    <n v="5.5516499999999995"/>
    <n v="1.6976"/>
    <n v="4.8235999999999999"/>
  </r>
  <r>
    <x v="0"/>
    <d v="2018-12-18T00:00:00"/>
    <x v="832"/>
    <n v="1192"/>
    <n v="0"/>
    <n v="0"/>
    <n v="0"/>
    <x v="379"/>
    <n v="0"/>
    <n v="0"/>
    <n v="0"/>
    <n v="0"/>
    <n v="0.4768"/>
    <n v="0"/>
    <n v="0"/>
    <n v="0"/>
    <n v="0.4768"/>
    <n v="0"/>
    <n v="0"/>
    <n v="0"/>
    <n v="0"/>
  </r>
  <r>
    <x v="0"/>
    <d v="2018-12-18T00:00:00"/>
    <x v="920"/>
    <n v="16212"/>
    <n v="0"/>
    <n v="0"/>
    <n v="8108"/>
    <x v="1"/>
    <n v="0"/>
    <n v="8104"/>
    <n v="0"/>
    <n v="0"/>
    <n v="6.4845999999999995"/>
    <n v="0"/>
    <n v="0"/>
    <n v="2.8378000000000001"/>
    <n v="0"/>
    <n v="0"/>
    <n v="3.6467999999999998"/>
    <n v="0"/>
    <n v="0"/>
  </r>
  <r>
    <x v="0"/>
    <d v="2018-12-18T00:00:00"/>
    <x v="921"/>
    <n v="12348"/>
    <n v="0"/>
    <n v="0"/>
    <n v="4072"/>
    <x v="380"/>
    <n v="4130"/>
    <n v="0"/>
    <n v="0"/>
    <n v="0"/>
    <n v="5.3551000000000002"/>
    <n v="0"/>
    <n v="0"/>
    <n v="1.4252"/>
    <n v="1.6584000000000001"/>
    <n v="2.2715000000000001"/>
    <n v="0"/>
    <n v="0"/>
    <n v="0"/>
  </r>
  <r>
    <x v="0"/>
    <d v="2018-12-18T00:00:00"/>
    <x v="833"/>
    <n v="184"/>
    <n v="0"/>
    <n v="0"/>
    <n v="0"/>
    <x v="1"/>
    <n v="0"/>
    <n v="0"/>
    <n v="184"/>
    <n v="0"/>
    <n v="3.6799999999999999E-2"/>
    <n v="0"/>
    <n v="0"/>
    <n v="0"/>
    <n v="0"/>
    <n v="0"/>
    <n v="0"/>
    <n v="3.6799999999999999E-2"/>
    <n v="0"/>
  </r>
  <r>
    <x v="0"/>
    <d v="2018-12-18T00:00:00"/>
    <x v="366"/>
    <n v="2333"/>
    <n v="0"/>
    <n v="0"/>
    <n v="0"/>
    <x v="1"/>
    <n v="0"/>
    <n v="0"/>
    <n v="2333"/>
    <n v="0"/>
    <n v="0.46660000000000001"/>
    <n v="0"/>
    <n v="0"/>
    <n v="0"/>
    <n v="0"/>
    <n v="0"/>
    <n v="0"/>
    <n v="0.46660000000000001"/>
    <n v="0"/>
  </r>
  <r>
    <x v="0"/>
    <d v="2018-12-18T00:00:00"/>
    <x v="232"/>
    <n v="3492"/>
    <n v="0"/>
    <n v="0"/>
    <n v="3492"/>
    <x v="1"/>
    <n v="0"/>
    <n v="0"/>
    <n v="0"/>
    <n v="0"/>
    <n v="1.2222"/>
    <n v="0"/>
    <n v="0"/>
    <n v="1.2222"/>
    <n v="0"/>
    <n v="0"/>
    <n v="0"/>
    <n v="0"/>
    <n v="0"/>
  </r>
  <r>
    <x v="0"/>
    <d v="2018-12-18T00:00:00"/>
    <x v="44"/>
    <n v="24"/>
    <n v="0"/>
    <n v="24"/>
    <n v="0"/>
    <x v="1"/>
    <n v="0"/>
    <n v="0"/>
    <n v="0"/>
    <n v="0"/>
    <n v="1.32E-2"/>
    <n v="0"/>
    <n v="1.32E-2"/>
    <n v="0"/>
    <n v="0"/>
    <n v="0"/>
    <n v="0"/>
    <n v="0"/>
    <n v="0"/>
  </r>
  <r>
    <x v="0"/>
    <d v="2018-12-18T00:00:00"/>
    <x v="48"/>
    <n v="17100"/>
    <n v="2844"/>
    <n v="0"/>
    <n v="0"/>
    <x v="1"/>
    <n v="0"/>
    <n v="14256"/>
    <n v="0"/>
    <n v="0"/>
    <n v="7.2684000000000006"/>
    <n v="0.85319999999999996"/>
    <n v="0"/>
    <n v="0"/>
    <n v="0"/>
    <n v="0"/>
    <n v="6.4152000000000005"/>
    <n v="0"/>
    <n v="0"/>
  </r>
  <r>
    <x v="0"/>
    <d v="2018-12-18T00:00:00"/>
    <x v="743"/>
    <n v="1479"/>
    <n v="0"/>
    <n v="0"/>
    <n v="0"/>
    <x v="1"/>
    <n v="0"/>
    <n v="1479"/>
    <n v="0"/>
    <n v="0"/>
    <n v="0.66554999999999997"/>
    <n v="0"/>
    <n v="0"/>
    <n v="0"/>
    <n v="0"/>
    <n v="0"/>
    <n v="0.66554999999999997"/>
    <n v="0"/>
    <n v="0"/>
  </r>
  <r>
    <x v="0"/>
    <d v="2018-12-18T00:00:00"/>
    <x v="50"/>
    <n v="7152"/>
    <n v="0"/>
    <n v="0"/>
    <n v="3519"/>
    <x v="1"/>
    <n v="0"/>
    <n v="3633"/>
    <n v="0"/>
    <n v="0"/>
    <n v="1.9696500000000001"/>
    <n v="0"/>
    <n v="0"/>
    <n v="0.87975000000000003"/>
    <n v="0"/>
    <n v="0"/>
    <n v="1.0899000000000001"/>
    <n v="0"/>
    <n v="0"/>
  </r>
  <r>
    <x v="0"/>
    <d v="2018-12-18T00:00:00"/>
    <x v="837"/>
    <n v="1120"/>
    <n v="0"/>
    <n v="0"/>
    <n v="0"/>
    <x v="1"/>
    <n v="0"/>
    <n v="1120"/>
    <n v="0"/>
    <n v="0"/>
    <n v="0.504"/>
    <n v="0"/>
    <n v="0"/>
    <n v="0"/>
    <n v="0"/>
    <n v="0"/>
    <n v="0.504"/>
    <n v="0"/>
    <n v="0"/>
  </r>
  <r>
    <x v="0"/>
    <d v="2018-12-18T00:00:00"/>
    <x v="369"/>
    <n v="2230"/>
    <n v="1071"/>
    <n v="0"/>
    <n v="0"/>
    <x v="1"/>
    <n v="0"/>
    <n v="0"/>
    <n v="0"/>
    <n v="1159"/>
    <n v="1.0661499999999999"/>
    <n v="0.71879999999999999"/>
    <n v="0"/>
    <n v="0"/>
    <n v="0"/>
    <n v="0"/>
    <n v="0"/>
    <n v="0"/>
    <n v="0.34734999999999999"/>
  </r>
  <r>
    <x v="0"/>
    <d v="2018-12-18T00:00:00"/>
    <x v="234"/>
    <n v="12105"/>
    <n v="0"/>
    <n v="0"/>
    <n v="0"/>
    <x v="1"/>
    <n v="0"/>
    <n v="0"/>
    <n v="0"/>
    <n v="12105"/>
    <n v="3.0262500000000001"/>
    <n v="0"/>
    <n v="0"/>
    <n v="0"/>
    <n v="0"/>
    <n v="0"/>
    <n v="0"/>
    <n v="0"/>
    <n v="3.0262500000000001"/>
  </r>
  <r>
    <x v="0"/>
    <d v="2018-12-18T00:00:00"/>
    <x v="922"/>
    <n v="2172"/>
    <n v="0"/>
    <n v="0"/>
    <n v="0"/>
    <x v="1"/>
    <n v="0"/>
    <n v="0"/>
    <n v="2172"/>
    <n v="0"/>
    <n v="0.43440000000000001"/>
    <n v="0"/>
    <n v="0"/>
    <n v="0"/>
    <n v="0"/>
    <n v="0"/>
    <n v="0"/>
    <n v="0.43440000000000001"/>
    <n v="0"/>
  </r>
  <r>
    <x v="0"/>
    <d v="2018-12-18T00:00:00"/>
    <x v="923"/>
    <n v="521"/>
    <n v="0"/>
    <n v="0"/>
    <n v="0"/>
    <x v="1"/>
    <n v="0"/>
    <n v="0"/>
    <n v="521"/>
    <n v="0"/>
    <n v="0.1042"/>
    <n v="0"/>
    <n v="0"/>
    <n v="0"/>
    <n v="0"/>
    <n v="0"/>
    <n v="0"/>
    <n v="0.1042"/>
    <n v="0"/>
  </r>
  <r>
    <x v="0"/>
    <d v="2018-12-18T00:00:00"/>
    <x v="236"/>
    <n v="41607"/>
    <n v="28826"/>
    <n v="0"/>
    <n v="0"/>
    <x v="1"/>
    <n v="0"/>
    <n v="0"/>
    <n v="0"/>
    <n v="12781"/>
    <n v="18.545400000000001"/>
    <n v="14.72085"/>
    <n v="0"/>
    <n v="0"/>
    <n v="0"/>
    <n v="0"/>
    <n v="0"/>
    <n v="0"/>
    <n v="3.8245500000000003"/>
  </r>
  <r>
    <x v="0"/>
    <d v="2018-12-18T00:00:00"/>
    <x v="924"/>
    <n v="1377"/>
    <n v="0"/>
    <n v="0"/>
    <n v="0"/>
    <x v="1"/>
    <n v="0"/>
    <n v="1377"/>
    <n v="0"/>
    <n v="0"/>
    <n v="0.61965000000000003"/>
    <n v="0"/>
    <n v="0"/>
    <n v="0"/>
    <n v="0"/>
    <n v="0"/>
    <n v="0.61965000000000003"/>
    <n v="0"/>
    <n v="0"/>
  </r>
  <r>
    <x v="0"/>
    <d v="2018-12-18T00:00:00"/>
    <x v="751"/>
    <n v="474"/>
    <n v="0"/>
    <n v="0"/>
    <n v="0"/>
    <x v="1"/>
    <n v="0"/>
    <n v="0"/>
    <n v="474"/>
    <n v="0"/>
    <n v="9.4799999999999995E-2"/>
    <n v="0"/>
    <n v="0"/>
    <n v="0"/>
    <n v="0"/>
    <n v="0"/>
    <n v="0"/>
    <n v="9.4799999999999995E-2"/>
    <n v="0"/>
  </r>
  <r>
    <x v="0"/>
    <d v="2018-12-18T00:00:00"/>
    <x v="641"/>
    <n v="2168"/>
    <n v="0"/>
    <n v="0"/>
    <n v="0"/>
    <x v="381"/>
    <n v="0"/>
    <n v="0"/>
    <n v="2079"/>
    <n v="0"/>
    <n v="0.45140000000000002"/>
    <n v="0"/>
    <n v="0"/>
    <n v="0"/>
    <n v="3.56E-2"/>
    <n v="0"/>
    <n v="0"/>
    <n v="0.4158"/>
    <n v="0"/>
  </r>
  <r>
    <x v="0"/>
    <d v="2018-12-18T00:00:00"/>
    <x v="925"/>
    <n v="3063"/>
    <n v="0"/>
    <n v="0"/>
    <n v="0"/>
    <x v="382"/>
    <n v="0"/>
    <n v="0"/>
    <n v="0"/>
    <n v="0"/>
    <n v="1.2252000000000001"/>
    <n v="0"/>
    <n v="0"/>
    <n v="0"/>
    <n v="1.2252000000000001"/>
    <n v="0"/>
    <n v="0"/>
    <n v="0"/>
    <n v="0"/>
  </r>
  <r>
    <x v="0"/>
    <d v="2018-12-18T00:00:00"/>
    <x v="239"/>
    <n v="54747"/>
    <n v="25830"/>
    <n v="0"/>
    <n v="3531"/>
    <x v="383"/>
    <n v="3594"/>
    <n v="7152"/>
    <n v="0"/>
    <n v="0"/>
    <n v="24.845446000000003"/>
    <n v="15.096550000000001"/>
    <n v="0"/>
    <n v="0.91189600000000004"/>
    <n v="2.9821999999999997"/>
    <n v="0.89849999999999997"/>
    <n v="3.2183999999999999"/>
    <n v="0"/>
    <n v="0"/>
  </r>
  <r>
    <x v="0"/>
    <d v="2018-12-18T00:00:00"/>
    <x v="549"/>
    <n v="12554"/>
    <n v="4298"/>
    <n v="0"/>
    <n v="0"/>
    <x v="1"/>
    <n v="0"/>
    <n v="8256"/>
    <n v="0"/>
    <n v="0"/>
    <n v="7.6231999999999998"/>
    <n v="3.3522999999999996"/>
    <n v="0"/>
    <n v="0"/>
    <n v="0"/>
    <n v="0"/>
    <n v="4.2709000000000001"/>
    <n v="0"/>
    <n v="0"/>
  </r>
  <r>
    <x v="0"/>
    <d v="2018-12-18T00:00:00"/>
    <x v="842"/>
    <n v="224"/>
    <n v="0"/>
    <n v="0"/>
    <n v="0"/>
    <x v="384"/>
    <n v="0"/>
    <n v="0"/>
    <n v="0"/>
    <n v="0"/>
    <n v="3.8080000000000003E-2"/>
    <n v="0"/>
    <n v="0"/>
    <n v="0"/>
    <n v="3.8080000000000003E-2"/>
    <n v="0"/>
    <n v="0"/>
    <n v="0"/>
    <n v="0"/>
  </r>
  <r>
    <x v="0"/>
    <d v="2018-12-18T00:00:00"/>
    <x v="926"/>
    <n v="1092"/>
    <n v="0"/>
    <n v="0"/>
    <n v="0"/>
    <x v="1"/>
    <n v="0"/>
    <n v="0"/>
    <n v="1092"/>
    <n v="0"/>
    <n v="0.21840000000000001"/>
    <n v="0"/>
    <n v="0"/>
    <n v="0"/>
    <n v="0"/>
    <n v="0"/>
    <n v="0"/>
    <n v="0.21840000000000001"/>
    <n v="0"/>
  </r>
  <r>
    <x v="0"/>
    <d v="2018-12-18T00:00:00"/>
    <x v="69"/>
    <n v="1797"/>
    <n v="0"/>
    <n v="0"/>
    <n v="0"/>
    <x v="1"/>
    <n v="0"/>
    <n v="0"/>
    <n v="1797"/>
    <n v="0"/>
    <n v="0.3594"/>
    <n v="0"/>
    <n v="0"/>
    <n v="0"/>
    <n v="0"/>
    <n v="0"/>
    <n v="0"/>
    <n v="0.3594"/>
    <n v="0"/>
  </r>
  <r>
    <x v="0"/>
    <d v="2018-12-18T00:00:00"/>
    <x v="70"/>
    <n v="1517"/>
    <n v="1517"/>
    <n v="0"/>
    <n v="0"/>
    <x v="1"/>
    <n v="0"/>
    <n v="0"/>
    <n v="0"/>
    <n v="0"/>
    <n v="0.75849999999999995"/>
    <n v="0.75849999999999995"/>
    <n v="0"/>
    <n v="0"/>
    <n v="0"/>
    <n v="0"/>
    <n v="0"/>
    <n v="0"/>
    <n v="0"/>
  </r>
  <r>
    <x v="0"/>
    <d v="2018-12-18T00:00:00"/>
    <x v="927"/>
    <n v="4409"/>
    <n v="0"/>
    <n v="0"/>
    <n v="0"/>
    <x v="1"/>
    <n v="0"/>
    <n v="0"/>
    <n v="0"/>
    <n v="4409"/>
    <n v="1.10225"/>
    <n v="0"/>
    <n v="0"/>
    <n v="0"/>
    <n v="0"/>
    <n v="0"/>
    <n v="0"/>
    <n v="0"/>
    <n v="1.10225"/>
  </r>
  <r>
    <x v="0"/>
    <d v="2018-12-18T00:00:00"/>
    <x v="928"/>
    <n v="172"/>
    <n v="0"/>
    <n v="0"/>
    <n v="172"/>
    <x v="1"/>
    <n v="0"/>
    <n v="0"/>
    <n v="0"/>
    <n v="0"/>
    <n v="6.0199999999999997E-2"/>
    <n v="0"/>
    <n v="0"/>
    <n v="6.0199999999999997E-2"/>
    <n v="0"/>
    <n v="0"/>
    <n v="0"/>
    <n v="0"/>
    <n v="0"/>
  </r>
  <r>
    <x v="0"/>
    <d v="2018-12-18T00:00:00"/>
    <x v="466"/>
    <n v="10378"/>
    <n v="10378"/>
    <n v="0"/>
    <n v="0"/>
    <x v="1"/>
    <n v="0"/>
    <n v="0"/>
    <n v="0"/>
    <n v="0"/>
    <n v="3.1133999999999999"/>
    <n v="3.1133999999999999"/>
    <n v="0"/>
    <n v="0"/>
    <n v="0"/>
    <n v="0"/>
    <n v="0"/>
    <n v="0"/>
    <n v="0"/>
  </r>
  <r>
    <x v="0"/>
    <d v="2018-12-18T00:00:00"/>
    <x v="556"/>
    <n v="33106"/>
    <n v="0"/>
    <n v="0"/>
    <n v="12499"/>
    <x v="1"/>
    <n v="0"/>
    <n v="20607"/>
    <n v="0"/>
    <n v="0"/>
    <n v="13.6478"/>
    <n v="0"/>
    <n v="0"/>
    <n v="4.3746499999999999"/>
    <n v="0"/>
    <n v="0"/>
    <n v="9.2731499999999993"/>
    <n v="0"/>
    <n v="0"/>
  </r>
  <r>
    <x v="0"/>
    <d v="2018-12-18T00:00:00"/>
    <x v="929"/>
    <n v="879"/>
    <n v="422"/>
    <n v="457"/>
    <n v="0"/>
    <x v="1"/>
    <n v="0"/>
    <n v="0"/>
    <n v="0"/>
    <n v="0"/>
    <n v="0.46235000000000004"/>
    <n v="0.21099999999999999"/>
    <n v="0.25135000000000002"/>
    <n v="0"/>
    <n v="0"/>
    <n v="0"/>
    <n v="0"/>
    <n v="0"/>
    <n v="0"/>
  </r>
  <r>
    <x v="0"/>
    <d v="2018-12-18T00:00:00"/>
    <x v="757"/>
    <n v="5021"/>
    <n v="0"/>
    <n v="0"/>
    <n v="0"/>
    <x v="1"/>
    <n v="0"/>
    <n v="0"/>
    <n v="5021"/>
    <n v="0"/>
    <n v="1.0042"/>
    <n v="0"/>
    <n v="0"/>
    <n v="0"/>
    <n v="0"/>
    <n v="0"/>
    <n v="0"/>
    <n v="1.0042"/>
    <n v="0"/>
  </r>
  <r>
    <x v="0"/>
    <d v="2018-12-18T00:00:00"/>
    <x v="72"/>
    <n v="10889"/>
    <n v="0"/>
    <n v="0"/>
    <n v="0"/>
    <x v="385"/>
    <n v="0"/>
    <n v="0"/>
    <n v="0"/>
    <n v="0"/>
    <n v="4.3555999999999999"/>
    <n v="0"/>
    <n v="0"/>
    <n v="0"/>
    <n v="4.3555999999999999"/>
    <n v="0"/>
    <n v="0"/>
    <n v="0"/>
    <n v="0"/>
  </r>
  <r>
    <x v="0"/>
    <d v="2018-12-18T00:00:00"/>
    <x v="846"/>
    <n v="53"/>
    <n v="0"/>
    <n v="0"/>
    <n v="0"/>
    <x v="187"/>
    <n v="0"/>
    <n v="0"/>
    <n v="0"/>
    <n v="0"/>
    <n v="2.12E-2"/>
    <n v="0"/>
    <n v="0"/>
    <n v="0"/>
    <n v="2.12E-2"/>
    <n v="0"/>
    <n v="0"/>
    <n v="0"/>
    <n v="0"/>
  </r>
  <r>
    <x v="0"/>
    <d v="2018-12-18T00:00:00"/>
    <x v="73"/>
    <n v="2597"/>
    <n v="0"/>
    <n v="0"/>
    <n v="0"/>
    <x v="1"/>
    <n v="0"/>
    <n v="0"/>
    <n v="2597"/>
    <n v="0"/>
    <n v="0.51939999999999997"/>
    <n v="0"/>
    <n v="0"/>
    <n v="0"/>
    <n v="0"/>
    <n v="0"/>
    <n v="0"/>
    <n v="0.51939999999999997"/>
    <n v="0"/>
  </r>
  <r>
    <x v="0"/>
    <d v="2018-12-18T00:00:00"/>
    <x v="74"/>
    <n v="41980"/>
    <n v="9947"/>
    <n v="10508"/>
    <n v="3666"/>
    <x v="386"/>
    <n v="11242"/>
    <n v="2699"/>
    <n v="0"/>
    <n v="0"/>
    <n v="11.484474949999997"/>
    <n v="3.1621512999999997"/>
    <n v="3.3672886000000002"/>
    <n v="0.86315970000000009"/>
    <n v="0.53284799999999999"/>
    <n v="3.2584936999999998"/>
    <n v="0.30053364999999999"/>
    <n v="0"/>
    <n v="0"/>
  </r>
  <r>
    <x v="0"/>
    <d v="2018-12-18T00:00:00"/>
    <x v="75"/>
    <n v="7111"/>
    <n v="0"/>
    <n v="0"/>
    <n v="1382"/>
    <x v="387"/>
    <n v="0"/>
    <n v="1864"/>
    <n v="1624"/>
    <n v="0"/>
    <n v="2.5437000000000003"/>
    <n v="0"/>
    <n v="0"/>
    <n v="0.48370000000000002"/>
    <n v="0.89639999999999997"/>
    <n v="0"/>
    <n v="0.83879999999999999"/>
    <n v="0.32479999999999998"/>
    <n v="0"/>
  </r>
  <r>
    <x v="0"/>
    <d v="2018-12-18T00:00:00"/>
    <x v="559"/>
    <n v="1883"/>
    <n v="0"/>
    <n v="0"/>
    <n v="297"/>
    <x v="388"/>
    <n v="0"/>
    <n v="645"/>
    <n v="469"/>
    <n v="0"/>
    <n v="0.67679999999999996"/>
    <n v="0"/>
    <n v="0"/>
    <n v="0.10395"/>
    <n v="0.1888"/>
    <n v="0"/>
    <n v="0.29025000000000001"/>
    <n v="9.3799999999999994E-2"/>
    <n v="0"/>
  </r>
  <r>
    <x v="0"/>
    <d v="2018-12-18T00:00:00"/>
    <x v="930"/>
    <n v="1476"/>
    <n v="0"/>
    <n v="0"/>
    <n v="1476"/>
    <x v="1"/>
    <n v="0"/>
    <n v="0"/>
    <n v="0"/>
    <n v="0"/>
    <n v="0.51659999999999995"/>
    <n v="0"/>
    <n v="0"/>
    <n v="0.51659999999999995"/>
    <n v="0"/>
    <n v="0"/>
    <n v="0"/>
    <n v="0"/>
    <n v="0"/>
  </r>
  <r>
    <x v="0"/>
    <d v="2018-12-18T00:00:00"/>
    <x v="76"/>
    <n v="3525"/>
    <n v="0"/>
    <n v="0"/>
    <n v="0"/>
    <x v="1"/>
    <n v="0"/>
    <n v="0"/>
    <n v="0"/>
    <n v="3525"/>
    <n v="0.88124999999999998"/>
    <n v="0"/>
    <n v="0"/>
    <n v="0"/>
    <n v="0"/>
    <n v="0"/>
    <n v="0"/>
    <n v="0"/>
    <n v="0.88124999999999998"/>
  </r>
  <r>
    <x v="0"/>
    <d v="2018-12-18T00:00:00"/>
    <x v="849"/>
    <n v="21112"/>
    <n v="0"/>
    <n v="0"/>
    <n v="0"/>
    <x v="1"/>
    <n v="7129"/>
    <n v="6868"/>
    <n v="0"/>
    <n v="0"/>
    <n v="6.6871749999999999"/>
    <n v="0"/>
    <n v="0"/>
    <n v="0"/>
    <n v="0"/>
    <n v="1.7822499999999999"/>
    <n v="3.0905999999999998"/>
    <n v="0"/>
    <n v="0"/>
  </r>
  <r>
    <x v="0"/>
    <d v="2018-12-18T00:00:00"/>
    <x v="653"/>
    <n v="14855"/>
    <n v="0"/>
    <n v="0"/>
    <n v="11599"/>
    <x v="1"/>
    <n v="0"/>
    <n v="0"/>
    <n v="0"/>
    <n v="0"/>
    <n v="9.6064560000000014"/>
    <n v="0"/>
    <n v="0"/>
    <n v="8.6296560000000007"/>
    <n v="0"/>
    <n v="0"/>
    <n v="0"/>
    <n v="0"/>
    <n v="0"/>
  </r>
  <r>
    <x v="0"/>
    <d v="2018-12-18T00:00:00"/>
    <x v="931"/>
    <n v="3010"/>
    <n v="0"/>
    <n v="0"/>
    <n v="0"/>
    <x v="1"/>
    <n v="0"/>
    <n v="0"/>
    <n v="3010"/>
    <n v="0"/>
    <n v="0.60199999999999998"/>
    <n v="0"/>
    <n v="0"/>
    <n v="0"/>
    <n v="0"/>
    <n v="0"/>
    <n v="0"/>
    <n v="0.60199999999999998"/>
    <n v="0"/>
  </r>
  <r>
    <x v="0"/>
    <d v="2018-12-18T00:00:00"/>
    <x v="932"/>
    <n v="737"/>
    <n v="737"/>
    <n v="0"/>
    <n v="0"/>
    <x v="1"/>
    <n v="0"/>
    <n v="0"/>
    <n v="0"/>
    <n v="0"/>
    <n v="0.36849999999999999"/>
    <n v="0.36849999999999999"/>
    <n v="0"/>
    <n v="0"/>
    <n v="0"/>
    <n v="0"/>
    <n v="0"/>
    <n v="0"/>
    <n v="0"/>
  </r>
  <r>
    <x v="0"/>
    <d v="2018-12-18T00:00:00"/>
    <x v="933"/>
    <n v="817"/>
    <n v="0"/>
    <n v="0"/>
    <n v="0"/>
    <x v="1"/>
    <n v="0"/>
    <n v="817"/>
    <n v="0"/>
    <n v="0"/>
    <n v="0.36764999999999998"/>
    <n v="0"/>
    <n v="0"/>
    <n v="0"/>
    <n v="0"/>
    <n v="0"/>
    <n v="0.36764999999999998"/>
    <n v="0"/>
    <n v="0"/>
  </r>
  <r>
    <x v="0"/>
    <d v="2018-12-18T00:00:00"/>
    <x v="80"/>
    <n v="7214"/>
    <n v="0"/>
    <n v="0"/>
    <n v="3611"/>
    <x v="1"/>
    <n v="0"/>
    <n v="0"/>
    <n v="3603"/>
    <n v="0"/>
    <n v="1.98445"/>
    <n v="0"/>
    <n v="0"/>
    <n v="1.2638499999999999"/>
    <n v="0"/>
    <n v="0"/>
    <n v="0"/>
    <n v="0.72060000000000002"/>
    <n v="0"/>
  </r>
  <r>
    <x v="0"/>
    <d v="2018-12-18T00:00:00"/>
    <x v="81"/>
    <n v="13196"/>
    <n v="0"/>
    <n v="0"/>
    <n v="6765"/>
    <x v="1"/>
    <n v="0"/>
    <n v="0"/>
    <n v="6431"/>
    <n v="0"/>
    <n v="3.65395"/>
    <n v="0"/>
    <n v="0"/>
    <n v="2.36775"/>
    <n v="0"/>
    <n v="0"/>
    <n v="0"/>
    <n v="1.2862"/>
    <n v="0"/>
  </r>
  <r>
    <x v="0"/>
    <d v="2018-12-18T00:00:00"/>
    <x v="82"/>
    <n v="1209"/>
    <n v="0"/>
    <n v="0"/>
    <n v="0"/>
    <x v="1"/>
    <n v="0"/>
    <n v="367"/>
    <n v="842"/>
    <n v="0"/>
    <n v="0.33355000000000001"/>
    <n v="0"/>
    <n v="0"/>
    <n v="0"/>
    <n v="0"/>
    <n v="0"/>
    <n v="0.16514999999999999"/>
    <n v="0.16839999999999999"/>
    <n v="0"/>
  </r>
  <r>
    <x v="0"/>
    <d v="2018-12-18T00:00:00"/>
    <x v="934"/>
    <n v="542"/>
    <n v="0"/>
    <n v="0"/>
    <n v="0"/>
    <x v="1"/>
    <n v="0"/>
    <n v="542"/>
    <n v="0"/>
    <n v="0"/>
    <n v="0.24390000000000001"/>
    <n v="0"/>
    <n v="0"/>
    <n v="0"/>
    <n v="0"/>
    <n v="0"/>
    <n v="0.24390000000000001"/>
    <n v="0"/>
    <n v="0"/>
  </r>
  <r>
    <x v="0"/>
    <d v="2018-12-18T00:00:00"/>
    <x v="850"/>
    <n v="9354"/>
    <n v="0"/>
    <n v="0"/>
    <n v="9354"/>
    <x v="1"/>
    <n v="0"/>
    <n v="0"/>
    <n v="0"/>
    <n v="0"/>
    <n v="3.2738999999999998"/>
    <n v="0"/>
    <n v="0"/>
    <n v="3.2738999999999998"/>
    <n v="0"/>
    <n v="0"/>
    <n v="0"/>
    <n v="0"/>
    <n v="0"/>
  </r>
  <r>
    <x v="0"/>
    <d v="2018-12-18T00:00:00"/>
    <x v="935"/>
    <n v="325"/>
    <n v="0"/>
    <n v="325"/>
    <n v="0"/>
    <x v="1"/>
    <n v="0"/>
    <n v="0"/>
    <n v="0"/>
    <n v="0"/>
    <n v="0.17874999999999999"/>
    <n v="0"/>
    <n v="0.17874999999999999"/>
    <n v="0"/>
    <n v="0"/>
    <n v="0"/>
    <n v="0"/>
    <n v="0"/>
    <n v="0"/>
  </r>
  <r>
    <x v="0"/>
    <d v="2018-12-18T00:00:00"/>
    <x v="936"/>
    <n v="2057"/>
    <n v="2057"/>
    <n v="0"/>
    <n v="0"/>
    <x v="1"/>
    <n v="0"/>
    <n v="0"/>
    <n v="0"/>
    <n v="0"/>
    <n v="1.0285"/>
    <n v="1.0285"/>
    <n v="0"/>
    <n v="0"/>
    <n v="0"/>
    <n v="0"/>
    <n v="0"/>
    <n v="0"/>
    <n v="0"/>
  </r>
  <r>
    <x v="0"/>
    <d v="2018-12-18T00:00:00"/>
    <x v="84"/>
    <n v="50"/>
    <n v="0"/>
    <n v="0"/>
    <n v="0"/>
    <x v="389"/>
    <n v="0"/>
    <n v="0"/>
    <n v="0"/>
    <n v="0"/>
    <n v="0.02"/>
    <n v="0"/>
    <n v="0"/>
    <n v="0"/>
    <n v="0.02"/>
    <n v="0"/>
    <n v="0"/>
    <n v="0"/>
    <n v="0"/>
  </r>
  <r>
    <x v="0"/>
    <d v="2018-12-18T00:00:00"/>
    <x v="85"/>
    <n v="858"/>
    <n v="0"/>
    <n v="0"/>
    <n v="0"/>
    <x v="1"/>
    <n v="0"/>
    <n v="858"/>
    <n v="0"/>
    <n v="0"/>
    <n v="0.3861"/>
    <n v="0"/>
    <n v="0"/>
    <n v="0"/>
    <n v="0"/>
    <n v="0"/>
    <n v="0.3861"/>
    <n v="0"/>
    <n v="0"/>
  </r>
  <r>
    <x v="0"/>
    <d v="2018-12-18T00:00:00"/>
    <x v="937"/>
    <n v="8289"/>
    <n v="2127"/>
    <n v="0"/>
    <n v="0"/>
    <x v="1"/>
    <n v="0"/>
    <n v="4074"/>
    <n v="0"/>
    <n v="2088"/>
    <n v="3.4188000000000001"/>
    <n v="1.0634999999999999"/>
    <n v="0"/>
    <n v="0"/>
    <n v="0"/>
    <n v="0"/>
    <n v="1.8332999999999999"/>
    <n v="0"/>
    <n v="0.52200000000000002"/>
  </r>
  <r>
    <x v="0"/>
    <d v="2018-12-18T00:00:00"/>
    <x v="256"/>
    <n v="77458"/>
    <n v="9395"/>
    <n v="10824"/>
    <n v="9030"/>
    <x v="390"/>
    <n v="8799"/>
    <n v="10277"/>
    <n v="9437"/>
    <n v="9634"/>
    <n v="31.595999999999997"/>
    <n v="4.6974999999999998"/>
    <n v="5.9531999999999998"/>
    <n v="3.1604999999999999"/>
    <n v="4.0247999999999999"/>
    <n v="4.8394500000000003"/>
    <n v="4.6246499999999999"/>
    <n v="1.8874"/>
    <n v="2.4085000000000001"/>
  </r>
  <r>
    <x v="0"/>
    <d v="2018-12-18T00:00:00"/>
    <x v="938"/>
    <n v="8730"/>
    <n v="1986"/>
    <n v="0"/>
    <n v="2249"/>
    <x v="1"/>
    <n v="0"/>
    <n v="2084"/>
    <n v="0"/>
    <n v="2411"/>
    <n v="3.3207"/>
    <n v="0.99299999999999999"/>
    <n v="0"/>
    <n v="0.78715000000000002"/>
    <n v="0"/>
    <n v="0"/>
    <n v="0.93779999999999997"/>
    <n v="0"/>
    <n v="0.60275000000000001"/>
  </r>
  <r>
    <x v="0"/>
    <d v="2018-12-18T00:00:00"/>
    <x v="851"/>
    <n v="3331"/>
    <n v="0"/>
    <n v="0"/>
    <n v="0"/>
    <x v="391"/>
    <n v="0"/>
    <n v="0"/>
    <n v="0"/>
    <n v="0"/>
    <n v="1.20268"/>
    <n v="0"/>
    <n v="0"/>
    <n v="0"/>
    <n v="1.20268"/>
    <n v="0"/>
    <n v="0"/>
    <n v="0"/>
    <n v="0"/>
  </r>
  <r>
    <x v="0"/>
    <d v="2018-12-18T00:00:00"/>
    <x v="258"/>
    <n v="12079"/>
    <n v="0"/>
    <n v="2993"/>
    <n v="9086"/>
    <x v="1"/>
    <n v="0"/>
    <n v="0"/>
    <n v="0"/>
    <n v="0"/>
    <n v="3.92835"/>
    <n v="0"/>
    <n v="0.74824999999999997"/>
    <n v="3.1800999999999999"/>
    <n v="0"/>
    <n v="0"/>
    <n v="0"/>
    <n v="0"/>
    <n v="0"/>
  </r>
  <r>
    <x v="0"/>
    <d v="2018-12-18T00:00:00"/>
    <x v="939"/>
    <n v="1841"/>
    <n v="0"/>
    <n v="0"/>
    <n v="0"/>
    <x v="392"/>
    <n v="0"/>
    <n v="0"/>
    <n v="0"/>
    <n v="0"/>
    <n v="0.73640000000000005"/>
    <n v="0"/>
    <n v="0"/>
    <n v="0"/>
    <n v="0.73640000000000005"/>
    <n v="0"/>
    <n v="0"/>
    <n v="0"/>
    <n v="0"/>
  </r>
  <r>
    <x v="0"/>
    <d v="2018-12-18T00:00:00"/>
    <x v="854"/>
    <n v="20836"/>
    <n v="6033"/>
    <n v="3043"/>
    <n v="0"/>
    <x v="1"/>
    <n v="0"/>
    <n v="6260"/>
    <n v="2794"/>
    <n v="0"/>
    <n v="11.501059999999999"/>
    <n v="5.6236499999999996"/>
    <n v="0.76075000000000004"/>
    <n v="0"/>
    <n v="0"/>
    <n v="0"/>
    <n v="4.3955000000000002"/>
    <n v="0.55879999999999996"/>
    <n v="0"/>
  </r>
  <r>
    <x v="0"/>
    <d v="2018-12-18T00:00:00"/>
    <x v="940"/>
    <n v="2527"/>
    <n v="0"/>
    <n v="0"/>
    <n v="1271"/>
    <x v="1"/>
    <n v="1256"/>
    <n v="0"/>
    <n v="0"/>
    <n v="0"/>
    <n v="1.13565"/>
    <n v="0"/>
    <n v="0"/>
    <n v="0.44485000000000002"/>
    <n v="0"/>
    <n v="0.69079999999999997"/>
    <n v="0"/>
    <n v="0"/>
    <n v="0"/>
  </r>
  <r>
    <x v="0"/>
    <d v="2018-12-18T00:00:00"/>
    <x v="89"/>
    <n v="10961"/>
    <n v="5735"/>
    <n v="0"/>
    <n v="0"/>
    <x v="1"/>
    <n v="0"/>
    <n v="4762"/>
    <n v="0"/>
    <n v="0"/>
    <n v="7.3149699999999989"/>
    <n v="4.8747499999999997"/>
    <n v="0"/>
    <n v="0"/>
    <n v="0"/>
    <n v="0"/>
    <n v="2.3218999999999999"/>
    <n v="0"/>
    <n v="0"/>
  </r>
  <r>
    <x v="0"/>
    <d v="2018-12-18T00:00:00"/>
    <x v="768"/>
    <n v="535"/>
    <n v="0"/>
    <n v="0"/>
    <n v="535"/>
    <x v="1"/>
    <n v="0"/>
    <n v="0"/>
    <n v="0"/>
    <n v="0"/>
    <n v="0.18725"/>
    <n v="0"/>
    <n v="0"/>
    <n v="0.18725"/>
    <n v="0"/>
    <n v="0"/>
    <n v="0"/>
    <n v="0"/>
    <n v="0"/>
  </r>
  <r>
    <x v="0"/>
    <d v="2018-12-18T00:00:00"/>
    <x v="570"/>
    <n v="11707"/>
    <n v="6288"/>
    <n v="0"/>
    <n v="0"/>
    <x v="1"/>
    <n v="0"/>
    <n v="0"/>
    <n v="0"/>
    <n v="0"/>
    <n v="4.1409000000000002"/>
    <n v="2.5152000000000001"/>
    <n v="0"/>
    <n v="0"/>
    <n v="0"/>
    <n v="0"/>
    <n v="0"/>
    <n v="0"/>
    <n v="0"/>
  </r>
  <r>
    <x v="0"/>
    <d v="2018-12-18T00:00:00"/>
    <x v="941"/>
    <n v="2569"/>
    <n v="0"/>
    <n v="722"/>
    <n v="1243"/>
    <x v="1"/>
    <n v="604"/>
    <n v="0"/>
    <n v="0"/>
    <n v="0"/>
    <n v="1.16435"/>
    <n v="0"/>
    <n v="0.39710000000000001"/>
    <n v="0.43505000000000005"/>
    <n v="0"/>
    <n v="0.3322"/>
    <n v="0"/>
    <n v="0"/>
    <n v="0"/>
  </r>
  <r>
    <x v="0"/>
    <d v="2018-12-18T00:00:00"/>
    <x v="470"/>
    <n v="21845"/>
    <n v="6883"/>
    <n v="7481"/>
    <n v="0"/>
    <x v="1"/>
    <n v="7481"/>
    <n v="0"/>
    <n v="0"/>
    <n v="0"/>
    <n v="11.6706"/>
    <n v="3.4415"/>
    <n v="4.1145500000000004"/>
    <n v="0"/>
    <n v="0"/>
    <n v="4.1145499999999995"/>
    <n v="0"/>
    <n v="0"/>
    <n v="0"/>
  </r>
  <r>
    <x v="0"/>
    <d v="2018-12-18T00:00:00"/>
    <x v="664"/>
    <n v="178770"/>
    <n v="32243"/>
    <n v="30540"/>
    <n v="20904"/>
    <x v="393"/>
    <n v="36697"/>
    <n v="28036"/>
    <n v="6218"/>
    <n v="0"/>
    <n v="70.71955715"/>
    <n v="18.988806199999999"/>
    <n v="11.459174699999998"/>
    <n v="10.5562962"/>
    <n v="4.7936753000000003"/>
    <n v="15.10205285"/>
    <n v="9.0267568999999988"/>
    <n v="0.79279500000000003"/>
    <n v="0"/>
  </r>
  <r>
    <x v="0"/>
    <d v="2018-12-18T00:00:00"/>
    <x v="101"/>
    <n v="2536"/>
    <n v="0"/>
    <n v="0"/>
    <n v="1269"/>
    <x v="1"/>
    <n v="0"/>
    <n v="1267"/>
    <n v="0"/>
    <n v="0"/>
    <n v="1.0143"/>
    <n v="0"/>
    <n v="0"/>
    <n v="0.44414999999999999"/>
    <n v="0"/>
    <n v="0"/>
    <n v="0.57015000000000005"/>
    <n v="0"/>
    <n v="0"/>
  </r>
  <r>
    <x v="0"/>
    <d v="2018-12-18T00:00:00"/>
    <x v="666"/>
    <n v="13718"/>
    <n v="0"/>
    <n v="0"/>
    <n v="0"/>
    <x v="1"/>
    <n v="0"/>
    <n v="6764"/>
    <n v="6954"/>
    <n v="0"/>
    <n v="4.4345999999999997"/>
    <n v="0"/>
    <n v="0"/>
    <n v="0"/>
    <n v="0"/>
    <n v="0"/>
    <n v="3.0438000000000001"/>
    <n v="1.3908"/>
    <n v="0"/>
  </r>
  <r>
    <x v="0"/>
    <d v="2018-12-18T00:00:00"/>
    <x v="942"/>
    <n v="1658"/>
    <n v="0"/>
    <n v="0"/>
    <n v="1658"/>
    <x v="1"/>
    <n v="0"/>
    <n v="0"/>
    <n v="0"/>
    <n v="0"/>
    <n v="0.58030000000000004"/>
    <n v="0"/>
    <n v="0"/>
    <n v="0.58030000000000004"/>
    <n v="0"/>
    <n v="0"/>
    <n v="0"/>
    <n v="0"/>
    <n v="0"/>
  </r>
  <r>
    <x v="0"/>
    <d v="2018-12-18T00:00:00"/>
    <x v="943"/>
    <n v="1294"/>
    <n v="0"/>
    <n v="1294"/>
    <n v="0"/>
    <x v="1"/>
    <n v="0"/>
    <n v="0"/>
    <n v="0"/>
    <n v="0"/>
    <n v="0.32350000000000001"/>
    <n v="0"/>
    <n v="0.32350000000000001"/>
    <n v="0"/>
    <n v="0"/>
    <n v="0"/>
    <n v="0"/>
    <n v="0"/>
    <n v="0"/>
  </r>
  <r>
    <x v="0"/>
    <d v="2018-12-18T00:00:00"/>
    <x v="668"/>
    <n v="2960"/>
    <n v="123"/>
    <n v="0"/>
    <n v="0"/>
    <x v="1"/>
    <n v="0"/>
    <n v="0"/>
    <n v="0"/>
    <n v="2837"/>
    <n v="0.77075000000000005"/>
    <n v="6.1499999999999999E-2"/>
    <n v="0"/>
    <n v="0"/>
    <n v="0"/>
    <n v="0"/>
    <n v="0"/>
    <n v="0"/>
    <n v="0.70925000000000005"/>
  </r>
  <r>
    <x v="0"/>
    <d v="2018-12-18T00:00:00"/>
    <x v="103"/>
    <n v="10753"/>
    <n v="0"/>
    <n v="0"/>
    <n v="0"/>
    <x v="394"/>
    <n v="0"/>
    <n v="0"/>
    <n v="0"/>
    <n v="0"/>
    <n v="4.3011999999999997"/>
    <n v="0"/>
    <n v="0"/>
    <n v="0"/>
    <n v="4.3011999999999997"/>
    <n v="0"/>
    <n v="0"/>
    <n v="0"/>
    <n v="0"/>
  </r>
  <r>
    <x v="0"/>
    <d v="2018-12-18T00:00:00"/>
    <x v="104"/>
    <n v="13967"/>
    <n v="5961"/>
    <n v="661"/>
    <n v="5709"/>
    <x v="1"/>
    <n v="0"/>
    <n v="794"/>
    <n v="0"/>
    <n v="0"/>
    <n v="4.8991999999999996"/>
    <n v="2.3843999999999999"/>
    <n v="0.56184999999999996"/>
    <n v="1.4272499999999999"/>
    <n v="0"/>
    <n v="0"/>
    <n v="0.35730000000000001"/>
    <n v="0"/>
    <n v="0"/>
  </r>
  <r>
    <x v="0"/>
    <d v="2018-12-18T00:00:00"/>
    <x v="105"/>
    <n v="105950"/>
    <n v="27837"/>
    <n v="9566"/>
    <n v="33104"/>
    <x v="1"/>
    <n v="0"/>
    <n v="24062"/>
    <n v="0"/>
    <n v="0"/>
    <n v="52.940660000000008"/>
    <n v="12.3109"/>
    <n v="6.6962000000000002"/>
    <n v="13.29861"/>
    <n v="0"/>
    <n v="0"/>
    <n v="14.375399999999999"/>
    <n v="0"/>
    <n v="0"/>
  </r>
  <r>
    <x v="0"/>
    <d v="2018-12-18T00:00:00"/>
    <x v="272"/>
    <n v="512"/>
    <n v="0"/>
    <n v="0"/>
    <n v="0"/>
    <x v="1"/>
    <n v="0"/>
    <n v="0"/>
    <n v="0"/>
    <n v="512"/>
    <n v="0.128"/>
    <n v="0"/>
    <n v="0"/>
    <n v="0"/>
    <n v="0"/>
    <n v="0"/>
    <n v="0"/>
    <n v="0"/>
    <n v="0.128"/>
  </r>
  <r>
    <x v="0"/>
    <d v="2018-12-18T00:00:00"/>
    <x v="108"/>
    <n v="98030"/>
    <n v="32663"/>
    <n v="10479"/>
    <n v="17699"/>
    <x v="1"/>
    <n v="2812"/>
    <n v="24506"/>
    <n v="0"/>
    <n v="0"/>
    <n v="49.192022000000001"/>
    <n v="18.553999999999998"/>
    <n v="6.7765500000000003"/>
    <n v="6.3790019999999998"/>
    <n v="0"/>
    <n v="1.5466"/>
    <n v="11.070650000000001"/>
    <n v="0"/>
    <n v="0"/>
  </r>
  <r>
    <x v="0"/>
    <d v="2018-12-18T00:00:00"/>
    <x v="576"/>
    <n v="32667"/>
    <n v="12225"/>
    <n v="3261"/>
    <n v="3347"/>
    <x v="395"/>
    <n v="3558"/>
    <n v="6558"/>
    <n v="0"/>
    <n v="0"/>
    <n v="19.665300000000002"/>
    <n v="8.1806000000000001"/>
    <n v="2.7718500000000001"/>
    <n v="1.1714500000000001"/>
    <n v="5.7599999999999998E-2"/>
    <n v="0.88949999999999996"/>
    <n v="4.6286000000000005"/>
    <n v="0"/>
    <n v="0"/>
  </r>
  <r>
    <x v="0"/>
    <d v="2018-12-18T00:00:00"/>
    <x v="861"/>
    <n v="2250"/>
    <n v="0"/>
    <n v="0"/>
    <n v="515"/>
    <x v="1"/>
    <n v="0"/>
    <n v="0"/>
    <n v="1735"/>
    <n v="0"/>
    <n v="0.52725"/>
    <n v="0"/>
    <n v="0"/>
    <n v="0.18024999999999999"/>
    <n v="0"/>
    <n v="0"/>
    <n v="0"/>
    <n v="0.34699999999999998"/>
    <n v="0"/>
  </r>
  <r>
    <x v="0"/>
    <d v="2018-12-18T00:00:00"/>
    <x v="944"/>
    <n v="1919"/>
    <n v="0"/>
    <n v="0"/>
    <n v="0"/>
    <x v="1"/>
    <n v="0"/>
    <n v="1919"/>
    <n v="0"/>
    <n v="0"/>
    <n v="0.86355000000000004"/>
    <n v="0"/>
    <n v="0"/>
    <n v="0"/>
    <n v="0"/>
    <n v="0"/>
    <n v="0.86355000000000004"/>
    <n v="0"/>
    <n v="0"/>
  </r>
  <r>
    <x v="0"/>
    <d v="2018-12-18T00:00:00"/>
    <x v="577"/>
    <n v="13285"/>
    <n v="0"/>
    <n v="0"/>
    <n v="0"/>
    <x v="1"/>
    <n v="4106"/>
    <n v="4594"/>
    <n v="4585"/>
    <n v="0"/>
    <n v="5.2425999999999995"/>
    <n v="0"/>
    <n v="0"/>
    <n v="0"/>
    <n v="0"/>
    <n v="2.2583000000000002"/>
    <n v="2.0672999999999999"/>
    <n v="0.91700000000000004"/>
    <n v="0"/>
  </r>
  <r>
    <x v="0"/>
    <d v="2018-12-18T00:00:00"/>
    <x v="275"/>
    <n v="3077"/>
    <n v="410"/>
    <n v="2291"/>
    <n v="0"/>
    <x v="1"/>
    <n v="0"/>
    <n v="0"/>
    <n v="0"/>
    <n v="376"/>
    <n v="1.9026999999999998"/>
    <n v="0.20499999999999999"/>
    <n v="1.6036999999999999"/>
    <n v="0"/>
    <n v="0"/>
    <n v="0"/>
    <n v="0"/>
    <n v="0"/>
    <n v="9.4E-2"/>
  </r>
  <r>
    <x v="0"/>
    <d v="2018-12-18T00:00:00"/>
    <x v="945"/>
    <n v="878"/>
    <n v="878"/>
    <n v="0"/>
    <n v="0"/>
    <x v="1"/>
    <n v="0"/>
    <n v="0"/>
    <n v="0"/>
    <n v="0"/>
    <n v="0.878"/>
    <n v="0.878"/>
    <n v="0"/>
    <n v="0"/>
    <n v="0"/>
    <n v="0"/>
    <n v="0"/>
    <n v="0"/>
    <n v="0"/>
  </r>
  <r>
    <x v="0"/>
    <d v="2018-12-18T00:00:00"/>
    <x v="115"/>
    <n v="77906"/>
    <n v="22845"/>
    <n v="13438"/>
    <n v="11741"/>
    <x v="1"/>
    <n v="5400"/>
    <n v="14741"/>
    <n v="0"/>
    <n v="0"/>
    <n v="38.836410000000001"/>
    <n v="10.586799999999998"/>
    <n v="7.9252000000000002"/>
    <n v="5.5045500000000001"/>
    <n v="0"/>
    <n v="2.714"/>
    <n v="8.182599999999999"/>
    <n v="0"/>
    <n v="0"/>
  </r>
  <r>
    <x v="0"/>
    <d v="2018-12-18T00:00:00"/>
    <x v="116"/>
    <n v="33439"/>
    <n v="4861"/>
    <n v="6967"/>
    <n v="7306"/>
    <x v="1"/>
    <n v="2340"/>
    <n v="4766"/>
    <n v="0"/>
    <n v="0"/>
    <n v="17.90333"/>
    <n v="2.1924999999999999"/>
    <n v="5.1659499999999996"/>
    <n v="3.1231800000000001"/>
    <n v="0"/>
    <n v="0.58499999999999996"/>
    <n v="3.3466999999999998"/>
    <n v="0"/>
    <n v="0"/>
  </r>
  <r>
    <x v="0"/>
    <d v="2018-12-18T00:00:00"/>
    <x v="946"/>
    <n v="1667"/>
    <n v="820"/>
    <n v="847"/>
    <n v="0"/>
    <x v="1"/>
    <n v="0"/>
    <n v="0"/>
    <n v="0"/>
    <n v="0"/>
    <n v="0.87585000000000002"/>
    <n v="0.41"/>
    <n v="0.46584999999999999"/>
    <n v="0"/>
    <n v="0"/>
    <n v="0"/>
    <n v="0"/>
    <n v="0"/>
    <n v="0"/>
  </r>
  <r>
    <x v="0"/>
    <d v="2018-12-18T00:00:00"/>
    <x v="117"/>
    <n v="4235"/>
    <n v="0"/>
    <n v="2114"/>
    <n v="0"/>
    <x v="1"/>
    <n v="0"/>
    <n v="2121"/>
    <n v="0"/>
    <n v="0"/>
    <n v="2.1171500000000001"/>
    <n v="0"/>
    <n v="1.1627000000000001"/>
    <n v="0"/>
    <n v="0"/>
    <n v="0"/>
    <n v="0.95445000000000002"/>
    <n v="0"/>
    <n v="0"/>
  </r>
  <r>
    <x v="0"/>
    <d v="2018-12-18T00:00:00"/>
    <x v="118"/>
    <n v="13234"/>
    <n v="5650"/>
    <n v="0"/>
    <n v="3372"/>
    <x v="1"/>
    <n v="0"/>
    <n v="0"/>
    <n v="4212"/>
    <n v="0"/>
    <n v="4.8475999999999999"/>
    <n v="2.8250000000000002"/>
    <n v="0"/>
    <n v="1.1801999999999999"/>
    <n v="0"/>
    <n v="0"/>
    <n v="0"/>
    <n v="0.84240000000000004"/>
    <n v="0"/>
  </r>
  <r>
    <x v="0"/>
    <d v="2018-12-18T00:00:00"/>
    <x v="477"/>
    <n v="4781"/>
    <n v="0"/>
    <n v="0"/>
    <n v="0"/>
    <x v="1"/>
    <n v="0"/>
    <n v="1724"/>
    <n v="3057"/>
    <n v="0"/>
    <n v="1.3872000000000002"/>
    <n v="0"/>
    <n v="0"/>
    <n v="0"/>
    <n v="0"/>
    <n v="0"/>
    <n v="0.77580000000000005"/>
    <n v="0.61139999999999994"/>
    <n v="0"/>
  </r>
  <r>
    <x v="0"/>
    <d v="2018-12-18T00:00:00"/>
    <x v="402"/>
    <n v="43222"/>
    <n v="0"/>
    <n v="10936"/>
    <n v="0"/>
    <x v="1"/>
    <n v="10354"/>
    <n v="10941"/>
    <n v="10991"/>
    <n v="0"/>
    <n v="18.831150000000001"/>
    <n v="0"/>
    <n v="6.0147999999999993"/>
    <n v="0"/>
    <n v="0"/>
    <n v="5.6947000000000001"/>
    <n v="4.9234499999999999"/>
    <n v="2.1981999999999999"/>
    <n v="0"/>
  </r>
  <r>
    <x v="0"/>
    <d v="2018-12-18T00:00:00"/>
    <x v="774"/>
    <n v="1032"/>
    <n v="0"/>
    <n v="1032"/>
    <n v="0"/>
    <x v="1"/>
    <n v="0"/>
    <n v="0"/>
    <n v="0"/>
    <n v="0"/>
    <n v="0.72240000000000004"/>
    <n v="0"/>
    <n v="0.72240000000000004"/>
    <n v="0"/>
    <n v="0"/>
    <n v="0"/>
    <n v="0"/>
    <n v="0"/>
    <n v="0"/>
  </r>
  <r>
    <x v="0"/>
    <d v="2018-12-18T00:00:00"/>
    <x v="579"/>
    <n v="16553"/>
    <n v="0"/>
    <n v="3422"/>
    <n v="2938"/>
    <x v="66"/>
    <n v="0"/>
    <n v="4909"/>
    <n v="0"/>
    <n v="0"/>
    <n v="8.6067500000000017"/>
    <n v="0"/>
    <n v="1.8821000000000001"/>
    <n v="0.73450000000000004"/>
    <n v="1.2856000000000001"/>
    <n v="0"/>
    <n v="3.5660500000000002"/>
    <n v="0"/>
    <n v="0"/>
  </r>
  <r>
    <x v="0"/>
    <d v="2018-12-18T00:00:00"/>
    <x v="479"/>
    <n v="26682"/>
    <n v="0"/>
    <n v="6846"/>
    <n v="7111"/>
    <x v="1"/>
    <n v="6766"/>
    <n v="0"/>
    <n v="5959"/>
    <n v="0"/>
    <n v="11.167249999999999"/>
    <n v="0"/>
    <n v="3.7652999999999999"/>
    <n v="2.4888499999999998"/>
    <n v="0"/>
    <n v="3.7212999999999998"/>
    <n v="0"/>
    <n v="1.1918"/>
    <n v="0"/>
  </r>
  <r>
    <x v="0"/>
    <d v="2018-12-18T00:00:00"/>
    <x v="674"/>
    <n v="359"/>
    <n v="0"/>
    <n v="0"/>
    <n v="0"/>
    <x v="1"/>
    <n v="0"/>
    <n v="0"/>
    <n v="359"/>
    <n v="0"/>
    <n v="7.1800000000000003E-2"/>
    <n v="0"/>
    <n v="0"/>
    <n v="0"/>
    <n v="0"/>
    <n v="0"/>
    <n v="0"/>
    <n v="7.1800000000000003E-2"/>
    <n v="0"/>
  </r>
  <r>
    <x v="0"/>
    <d v="2018-12-18T00:00:00"/>
    <x v="947"/>
    <n v="2182"/>
    <n v="0"/>
    <n v="815"/>
    <n v="579"/>
    <x v="396"/>
    <n v="0"/>
    <n v="0"/>
    <n v="0"/>
    <n v="0"/>
    <n v="0.96609999999999996"/>
    <n v="0"/>
    <n v="0.44824999999999998"/>
    <n v="0.20265"/>
    <n v="0.31519999999999998"/>
    <n v="0"/>
    <n v="0"/>
    <n v="0"/>
    <n v="0"/>
  </r>
  <r>
    <x v="0"/>
    <d v="2018-12-18T00:00:00"/>
    <x v="122"/>
    <n v="61415"/>
    <n v="6293"/>
    <n v="8193"/>
    <n v="4715"/>
    <x v="397"/>
    <n v="10435"/>
    <n v="13378"/>
    <n v="3211"/>
    <n v="825"/>
    <n v="27.249365000000001"/>
    <n v="3.6082999999999998"/>
    <n v="4.2545999999999999"/>
    <n v="2.6109499999999999"/>
    <n v="3.470675"/>
    <n v="4.3393500000000005"/>
    <n v="5.9523500000000009"/>
    <n v="0.64219999999999999"/>
    <n v="0.20624999999999999"/>
  </r>
  <r>
    <x v="0"/>
    <d v="2018-12-18T00:00:00"/>
    <x v="125"/>
    <n v="19354"/>
    <n v="0"/>
    <n v="6467"/>
    <n v="0"/>
    <x v="1"/>
    <n v="0"/>
    <n v="0"/>
    <n v="8378"/>
    <n v="4509"/>
    <n v="6.3597000000000001"/>
    <n v="0"/>
    <n v="3.5568499999999998"/>
    <n v="0"/>
    <n v="0"/>
    <n v="0"/>
    <n v="0"/>
    <n v="1.6756"/>
    <n v="1.1272500000000001"/>
  </r>
  <r>
    <x v="0"/>
    <d v="2018-12-18T00:00:00"/>
    <x v="482"/>
    <n v="2098"/>
    <n v="0"/>
    <n v="0"/>
    <n v="0"/>
    <x v="398"/>
    <n v="0"/>
    <n v="0"/>
    <n v="0"/>
    <n v="0"/>
    <n v="0.83919999999999995"/>
    <n v="0"/>
    <n v="0"/>
    <n v="0"/>
    <n v="0.83919999999999995"/>
    <n v="0"/>
    <n v="0"/>
    <n v="0"/>
    <n v="0"/>
  </r>
  <r>
    <x v="0"/>
    <d v="2018-12-18T00:00:00"/>
    <x v="127"/>
    <n v="10581"/>
    <n v="0"/>
    <n v="0"/>
    <n v="6305"/>
    <x v="1"/>
    <n v="0"/>
    <n v="0"/>
    <n v="0"/>
    <n v="0"/>
    <n v="2.4846900000000001"/>
    <n v="0"/>
    <n v="0"/>
    <n v="2.20675"/>
    <n v="0"/>
    <n v="0"/>
    <n v="0"/>
    <n v="0"/>
    <n v="0"/>
  </r>
  <r>
    <x v="0"/>
    <d v="2018-12-18T00:00:00"/>
    <x v="677"/>
    <n v="2058"/>
    <n v="0"/>
    <n v="0"/>
    <n v="2058"/>
    <x v="1"/>
    <n v="0"/>
    <n v="0"/>
    <n v="0"/>
    <n v="0"/>
    <n v="0.72030000000000005"/>
    <n v="0"/>
    <n v="0"/>
    <n v="0.72030000000000005"/>
    <n v="0"/>
    <n v="0"/>
    <n v="0"/>
    <n v="0"/>
    <n v="0"/>
  </r>
  <r>
    <x v="0"/>
    <d v="2018-12-18T00:00:00"/>
    <x v="948"/>
    <n v="611"/>
    <n v="0"/>
    <n v="0"/>
    <n v="611"/>
    <x v="1"/>
    <n v="0"/>
    <n v="0"/>
    <n v="0"/>
    <n v="0"/>
    <n v="0.21385000000000001"/>
    <n v="0"/>
    <n v="0"/>
    <n v="0.21385000000000001"/>
    <n v="0"/>
    <n v="0"/>
    <n v="0"/>
    <n v="0"/>
    <n v="0"/>
  </r>
  <r>
    <x v="0"/>
    <d v="2018-12-18T00:00:00"/>
    <x v="949"/>
    <n v="463"/>
    <n v="463"/>
    <n v="0"/>
    <n v="0"/>
    <x v="1"/>
    <n v="0"/>
    <n v="0"/>
    <n v="0"/>
    <n v="0"/>
    <n v="0.23150000000000001"/>
    <n v="0.23150000000000001"/>
    <n v="0"/>
    <n v="0"/>
    <n v="0"/>
    <n v="0"/>
    <n v="0"/>
    <n v="0"/>
    <n v="0"/>
  </r>
  <r>
    <x v="0"/>
    <d v="2018-12-18T00:00:00"/>
    <x v="950"/>
    <n v="1115"/>
    <n v="0"/>
    <n v="0"/>
    <n v="960"/>
    <x v="399"/>
    <n v="0"/>
    <n v="0"/>
    <n v="0"/>
    <n v="0"/>
    <n v="0.39800000000000002"/>
    <n v="0"/>
    <n v="0"/>
    <n v="0.33600000000000002"/>
    <n v="6.2E-2"/>
    <n v="0"/>
    <n v="0"/>
    <n v="0"/>
    <n v="0"/>
  </r>
  <r>
    <x v="0"/>
    <d v="2018-12-18T00:00:00"/>
    <x v="776"/>
    <n v="2121"/>
    <n v="0"/>
    <n v="0"/>
    <n v="0"/>
    <x v="400"/>
    <n v="0"/>
    <n v="0"/>
    <n v="1488"/>
    <n v="0"/>
    <n v="0.55079999999999996"/>
    <n v="0"/>
    <n v="0"/>
    <n v="0"/>
    <n v="0.25319999999999998"/>
    <n v="0"/>
    <n v="0"/>
    <n v="0.29759999999999998"/>
    <n v="0"/>
  </r>
  <r>
    <x v="0"/>
    <d v="2018-12-18T00:00:00"/>
    <x v="130"/>
    <n v="32952"/>
    <n v="0"/>
    <n v="0"/>
    <n v="0"/>
    <x v="1"/>
    <n v="13432"/>
    <n v="19520"/>
    <n v="0"/>
    <n v="0"/>
    <n v="14.755575"/>
    <n v="0"/>
    <n v="0"/>
    <n v="0"/>
    <n v="0"/>
    <n v="6.9641250000000001"/>
    <n v="7.7914500000000002"/>
    <n v="0"/>
    <n v="0"/>
  </r>
  <r>
    <x v="0"/>
    <d v="2018-12-18T00:00:00"/>
    <x v="951"/>
    <n v="998"/>
    <n v="0"/>
    <n v="0"/>
    <n v="0"/>
    <x v="1"/>
    <n v="0"/>
    <n v="998"/>
    <n v="0"/>
    <n v="0"/>
    <n v="0.4491"/>
    <n v="0"/>
    <n v="0"/>
    <n v="0"/>
    <n v="0"/>
    <n v="0"/>
    <n v="0.4491"/>
    <n v="0"/>
    <n v="0"/>
  </r>
  <r>
    <x v="0"/>
    <d v="2018-12-18T00:00:00"/>
    <x v="283"/>
    <n v="17788"/>
    <n v="0"/>
    <n v="1881"/>
    <n v="4141"/>
    <x v="401"/>
    <n v="0"/>
    <n v="4774"/>
    <n v="3607"/>
    <n v="1703"/>
    <n v="5.4129500000000004"/>
    <n v="0"/>
    <n v="0.47025"/>
    <n v="1.1893500000000001"/>
    <n v="0.67279999999999995"/>
    <n v="0"/>
    <n v="1.7631000000000001"/>
    <n v="0.72140000000000004"/>
    <n v="0.59604999999999997"/>
  </r>
  <r>
    <x v="0"/>
    <d v="2018-12-18T00:00:00"/>
    <x v="952"/>
    <n v="4707"/>
    <n v="0"/>
    <n v="0"/>
    <n v="1204"/>
    <x v="1"/>
    <n v="0"/>
    <n v="3503"/>
    <n v="0"/>
    <n v="0"/>
    <n v="1.9977499999999999"/>
    <n v="0"/>
    <n v="0"/>
    <n v="0.4214"/>
    <n v="0"/>
    <n v="0"/>
    <n v="1.5763499999999999"/>
    <n v="0"/>
    <n v="0"/>
  </r>
  <r>
    <x v="0"/>
    <d v="2018-12-18T00:00:00"/>
    <x v="873"/>
    <n v="12"/>
    <n v="0"/>
    <n v="12"/>
    <n v="0"/>
    <x v="1"/>
    <n v="0"/>
    <n v="0"/>
    <n v="0"/>
    <n v="0"/>
    <n v="6.6E-3"/>
    <n v="0"/>
    <n v="6.6E-3"/>
    <n v="0"/>
    <n v="0"/>
    <n v="0"/>
    <n v="0"/>
    <n v="0"/>
    <n v="0"/>
  </r>
  <r>
    <x v="0"/>
    <d v="2018-12-18T00:00:00"/>
    <x v="284"/>
    <n v="19491"/>
    <n v="2066"/>
    <n v="2877"/>
    <n v="2801"/>
    <x v="402"/>
    <n v="3631"/>
    <n v="2049"/>
    <n v="0"/>
    <n v="0"/>
    <n v="12.980525000000002"/>
    <n v="2.0659999999999998"/>
    <n v="2.0139"/>
    <n v="2.3808500000000001"/>
    <n v="1.3443750000000001"/>
    <n v="2.36015"/>
    <n v="1.94655"/>
    <n v="0"/>
    <n v="0"/>
  </r>
  <r>
    <x v="0"/>
    <d v="2018-12-18T00:00:00"/>
    <x v="131"/>
    <n v="7002"/>
    <n v="0"/>
    <n v="0"/>
    <n v="0"/>
    <x v="1"/>
    <n v="0"/>
    <n v="3497"/>
    <n v="3505"/>
    <n v="0"/>
    <n v="2.2746499999999998"/>
    <n v="0"/>
    <n v="0"/>
    <n v="0"/>
    <n v="0"/>
    <n v="0"/>
    <n v="1.57365"/>
    <n v="0.70099999999999996"/>
    <n v="0"/>
  </r>
  <r>
    <x v="0"/>
    <d v="2018-12-18T00:00:00"/>
    <x v="132"/>
    <n v="10606"/>
    <n v="2456"/>
    <n v="2533"/>
    <n v="0"/>
    <x v="1"/>
    <n v="0"/>
    <n v="3080"/>
    <n v="0"/>
    <n v="0"/>
    <n v="4.2226000000000008"/>
    <n v="1.228"/>
    <n v="0.63324999999999998"/>
    <n v="0"/>
    <n v="0"/>
    <n v="0"/>
    <n v="0.96599999999999997"/>
    <n v="0"/>
    <n v="0"/>
  </r>
  <r>
    <x v="0"/>
    <d v="2018-12-18T00:00:00"/>
    <x v="953"/>
    <n v="522"/>
    <n v="0"/>
    <n v="0"/>
    <n v="0"/>
    <x v="1"/>
    <n v="0"/>
    <n v="522"/>
    <n v="0"/>
    <n v="0"/>
    <n v="0.2349"/>
    <n v="0"/>
    <n v="0"/>
    <n v="0"/>
    <n v="0"/>
    <n v="0"/>
    <n v="0.2349"/>
    <n v="0"/>
    <n v="0"/>
  </r>
  <r>
    <x v="0"/>
    <d v="2018-12-18T00:00:00"/>
    <x v="874"/>
    <n v="4987"/>
    <n v="0"/>
    <n v="0"/>
    <n v="0"/>
    <x v="403"/>
    <n v="0"/>
    <n v="0"/>
    <n v="0"/>
    <n v="0"/>
    <n v="1.9947999999999999"/>
    <n v="0"/>
    <n v="0"/>
    <n v="0"/>
    <n v="1.9947999999999999"/>
    <n v="0"/>
    <n v="0"/>
    <n v="0"/>
    <n v="0"/>
  </r>
  <r>
    <x v="0"/>
    <d v="2018-12-18T00:00:00"/>
    <x v="289"/>
    <n v="18850"/>
    <n v="3818"/>
    <n v="0"/>
    <n v="2169"/>
    <x v="404"/>
    <n v="0"/>
    <n v="6356"/>
    <n v="0"/>
    <n v="0"/>
    <n v="10.757300000000001"/>
    <n v="3.5757499999999998"/>
    <n v="0"/>
    <n v="0.75914999999999999"/>
    <n v="2.5482"/>
    <n v="0"/>
    <n v="3.8742000000000001"/>
    <n v="0"/>
    <n v="0"/>
  </r>
  <r>
    <x v="0"/>
    <d v="2018-12-18T00:00:00"/>
    <x v="136"/>
    <n v="100"/>
    <n v="0"/>
    <n v="0"/>
    <n v="0"/>
    <x v="1"/>
    <n v="0"/>
    <n v="0"/>
    <n v="100"/>
    <n v="0"/>
    <n v="0.02"/>
    <n v="0"/>
    <n v="0"/>
    <n v="0"/>
    <n v="0"/>
    <n v="0"/>
    <n v="0"/>
    <n v="0.02"/>
    <n v="0"/>
  </r>
  <r>
    <x v="0"/>
    <d v="2018-12-18T00:00:00"/>
    <x v="137"/>
    <n v="189663"/>
    <n v="0"/>
    <n v="44876"/>
    <n v="30014"/>
    <x v="405"/>
    <n v="0"/>
    <n v="41706"/>
    <n v="24747"/>
    <n v="0"/>
    <n v="56.230817999999999"/>
    <n v="0"/>
    <n v="15.529399999999999"/>
    <n v="9.1401180000000011"/>
    <n v="10.0909"/>
    <n v="0"/>
    <n v="14.5587"/>
    <n v="4.9493999999999998"/>
    <n v="0"/>
  </r>
  <r>
    <x v="0"/>
    <d v="2018-12-18T00:00:00"/>
    <x v="875"/>
    <n v="474"/>
    <n v="0"/>
    <n v="0"/>
    <n v="474"/>
    <x v="1"/>
    <n v="0"/>
    <n v="0"/>
    <n v="0"/>
    <n v="0"/>
    <n v="0.16589999999999999"/>
    <n v="0"/>
    <n v="0"/>
    <n v="0.16589999999999999"/>
    <n v="0"/>
    <n v="0"/>
    <n v="0"/>
    <n v="0"/>
    <n v="0"/>
  </r>
  <r>
    <x v="0"/>
    <d v="2018-12-18T00:00:00"/>
    <x v="954"/>
    <n v="966"/>
    <n v="0"/>
    <n v="0"/>
    <n v="0"/>
    <x v="1"/>
    <n v="0"/>
    <n v="0"/>
    <n v="966"/>
    <n v="0"/>
    <n v="0.19320000000000001"/>
    <n v="0"/>
    <n v="0"/>
    <n v="0"/>
    <n v="0"/>
    <n v="0"/>
    <n v="0"/>
    <n v="0.19320000000000001"/>
    <n v="0"/>
  </r>
  <r>
    <x v="0"/>
    <d v="2018-12-18T00:00:00"/>
    <x v="780"/>
    <n v="3155"/>
    <n v="0"/>
    <n v="0"/>
    <n v="0"/>
    <x v="406"/>
    <n v="0"/>
    <n v="0"/>
    <n v="1600"/>
    <n v="0"/>
    <n v="0.94199999999999995"/>
    <n v="0"/>
    <n v="0"/>
    <n v="0"/>
    <n v="0.622"/>
    <n v="0"/>
    <n v="0"/>
    <n v="0.32"/>
    <n v="0"/>
  </r>
  <r>
    <x v="0"/>
    <d v="2018-12-18T00:00:00"/>
    <x v="955"/>
    <n v="5987"/>
    <n v="1527"/>
    <n v="0"/>
    <n v="1478"/>
    <x v="1"/>
    <n v="0"/>
    <n v="1450"/>
    <n v="1532"/>
    <n v="0"/>
    <n v="2.2397"/>
    <n v="0.76350000000000007"/>
    <n v="0"/>
    <n v="0.51729999999999998"/>
    <n v="0"/>
    <n v="0"/>
    <n v="0.65250000000000008"/>
    <n v="0.30640000000000001"/>
    <n v="0"/>
  </r>
  <r>
    <x v="0"/>
    <d v="2018-12-18T00:00:00"/>
    <x v="143"/>
    <n v="510"/>
    <n v="0"/>
    <n v="0"/>
    <n v="0"/>
    <x v="407"/>
    <n v="0"/>
    <n v="0"/>
    <n v="0"/>
    <n v="0"/>
    <n v="0.20400000000000001"/>
    <n v="0"/>
    <n v="0"/>
    <n v="0"/>
    <n v="0.20400000000000001"/>
    <n v="0"/>
    <n v="0"/>
    <n v="0"/>
    <n v="0"/>
  </r>
  <r>
    <x v="0"/>
    <d v="2018-12-18T00:00:00"/>
    <x v="956"/>
    <n v="2607"/>
    <n v="0"/>
    <n v="2607"/>
    <n v="0"/>
    <x v="1"/>
    <n v="0"/>
    <n v="0"/>
    <n v="0"/>
    <n v="0"/>
    <n v="1.4338500000000001"/>
    <n v="0"/>
    <n v="1.4338500000000001"/>
    <n v="0"/>
    <n v="0"/>
    <n v="0"/>
    <n v="0"/>
    <n v="0"/>
    <n v="0"/>
  </r>
  <r>
    <x v="0"/>
    <d v="2018-12-18T00:00:00"/>
    <x v="145"/>
    <n v="35435"/>
    <n v="0"/>
    <n v="0"/>
    <n v="9865"/>
    <x v="408"/>
    <n v="7236"/>
    <n v="8760"/>
    <n v="6154"/>
    <n v="0"/>
    <n v="13.97335"/>
    <n v="0"/>
    <n v="0"/>
    <n v="3.45275"/>
    <n v="1.3680000000000001"/>
    <n v="3.9798"/>
    <n v="3.9420000000000002"/>
    <n v="1.2307999999999999"/>
    <n v="0"/>
  </r>
  <r>
    <x v="0"/>
    <d v="2018-12-18T00:00:00"/>
    <x v="782"/>
    <n v="3868"/>
    <n v="0"/>
    <n v="0"/>
    <n v="2603"/>
    <x v="1"/>
    <n v="0"/>
    <n v="0"/>
    <n v="1265"/>
    <n v="0"/>
    <n v="1.16405"/>
    <n v="0"/>
    <n v="0"/>
    <n v="0.91105000000000003"/>
    <n v="0"/>
    <n v="0"/>
    <n v="0"/>
    <n v="0.253"/>
    <n v="0"/>
  </r>
  <r>
    <x v="0"/>
    <d v="2018-12-18T00:00:00"/>
    <x v="957"/>
    <n v="156"/>
    <n v="0"/>
    <n v="0"/>
    <n v="0"/>
    <x v="1"/>
    <n v="0"/>
    <n v="0"/>
    <n v="0"/>
    <n v="156"/>
    <n v="3.9E-2"/>
    <n v="0"/>
    <n v="0"/>
    <n v="0"/>
    <n v="0"/>
    <n v="0"/>
    <n v="0"/>
    <n v="0"/>
    <n v="3.9E-2"/>
  </r>
  <r>
    <x v="0"/>
    <d v="2018-12-18T00:00:00"/>
    <x v="295"/>
    <n v="771"/>
    <n v="0"/>
    <n v="0"/>
    <n v="504"/>
    <x v="1"/>
    <n v="0"/>
    <n v="0"/>
    <n v="267"/>
    <n v="0"/>
    <n v="0.2298"/>
    <n v="0"/>
    <n v="0"/>
    <n v="0.1764"/>
    <n v="0"/>
    <n v="0"/>
    <n v="0"/>
    <n v="5.3400000000000003E-2"/>
    <n v="0"/>
  </r>
  <r>
    <x v="0"/>
    <d v="2018-12-18T00:00:00"/>
    <x v="146"/>
    <n v="55032"/>
    <n v="36445"/>
    <n v="0"/>
    <n v="10713"/>
    <x v="1"/>
    <n v="1633"/>
    <n v="0"/>
    <n v="0"/>
    <n v="6241"/>
    <n v="29.948149999999998"/>
    <n v="24.024599999999996"/>
    <n v="0"/>
    <n v="3.46515"/>
    <n v="0"/>
    <n v="0.89815"/>
    <n v="0"/>
    <n v="0"/>
    <n v="1.5602499999999999"/>
  </r>
  <r>
    <x v="0"/>
    <d v="2018-12-18T00:00:00"/>
    <x v="490"/>
    <n v="10309"/>
    <n v="0"/>
    <n v="0"/>
    <n v="2457"/>
    <x v="1"/>
    <n v="0"/>
    <n v="2184"/>
    <n v="5668"/>
    <n v="0"/>
    <n v="2.9763500000000001"/>
    <n v="0"/>
    <n v="0"/>
    <n v="0.85994999999999999"/>
    <n v="0"/>
    <n v="0"/>
    <n v="0.98280000000000001"/>
    <n v="1.1335999999999999"/>
    <n v="0"/>
  </r>
  <r>
    <x v="0"/>
    <d v="2018-12-18T00:00:00"/>
    <x v="296"/>
    <n v="536"/>
    <n v="536"/>
    <n v="0"/>
    <n v="0"/>
    <x v="1"/>
    <n v="0"/>
    <n v="0"/>
    <n v="0"/>
    <n v="0"/>
    <n v="0.1608"/>
    <n v="0.1608"/>
    <n v="0"/>
    <n v="0"/>
    <n v="0"/>
    <n v="0"/>
    <n v="0"/>
    <n v="0"/>
    <n v="0"/>
  </r>
  <r>
    <x v="0"/>
    <d v="2018-12-18T00:00:00"/>
    <x v="958"/>
    <n v="16968"/>
    <n v="0"/>
    <n v="0"/>
    <n v="6289"/>
    <x v="1"/>
    <n v="0"/>
    <n v="0"/>
    <n v="7063"/>
    <n v="3616"/>
    <n v="4.5177500000000004"/>
    <n v="0"/>
    <n v="0"/>
    <n v="2.2011500000000002"/>
    <n v="0"/>
    <n v="0"/>
    <n v="0"/>
    <n v="1.4126000000000001"/>
    <n v="0.90400000000000003"/>
  </r>
  <r>
    <x v="0"/>
    <d v="2018-12-18T00:00:00"/>
    <x v="491"/>
    <n v="5344"/>
    <n v="2653"/>
    <n v="0"/>
    <n v="0"/>
    <x v="1"/>
    <n v="0"/>
    <n v="0"/>
    <n v="0"/>
    <n v="0"/>
    <n v="2.8065500000000001"/>
    <n v="1.3265"/>
    <n v="0"/>
    <n v="0"/>
    <n v="0"/>
    <n v="0"/>
    <n v="0"/>
    <n v="0"/>
    <n v="0"/>
  </r>
  <r>
    <x v="0"/>
    <d v="2018-12-18T00:00:00"/>
    <x v="685"/>
    <n v="3374"/>
    <n v="1076"/>
    <n v="0"/>
    <n v="0"/>
    <x v="1"/>
    <n v="0"/>
    <n v="1162"/>
    <n v="1136"/>
    <n v="0"/>
    <n v="1.2881000000000002"/>
    <n v="0.53800000000000003"/>
    <n v="0"/>
    <n v="0"/>
    <n v="0"/>
    <n v="0"/>
    <n v="0.52290000000000003"/>
    <n v="0.22720000000000001"/>
    <n v="0"/>
  </r>
  <r>
    <x v="0"/>
    <d v="2018-12-18T00:00:00"/>
    <x v="959"/>
    <n v="1376"/>
    <n v="0"/>
    <n v="0"/>
    <n v="0"/>
    <x v="409"/>
    <n v="0"/>
    <n v="0"/>
    <n v="0"/>
    <n v="0"/>
    <n v="0.5504"/>
    <n v="0"/>
    <n v="0"/>
    <n v="0"/>
    <n v="0.5504"/>
    <n v="0"/>
    <n v="0"/>
    <n v="0"/>
    <n v="0"/>
  </r>
  <r>
    <x v="0"/>
    <d v="2018-12-18T00:00:00"/>
    <x v="494"/>
    <n v="7292"/>
    <n v="0"/>
    <n v="0"/>
    <n v="0"/>
    <x v="1"/>
    <n v="0"/>
    <n v="0"/>
    <n v="4547"/>
    <n v="2745"/>
    <n v="1.59565"/>
    <n v="0"/>
    <n v="0"/>
    <n v="0"/>
    <n v="0"/>
    <n v="0"/>
    <n v="0"/>
    <n v="0.90939999999999999"/>
    <n v="0.68625000000000003"/>
  </r>
  <r>
    <x v="0"/>
    <d v="2018-12-18T00:00:00"/>
    <x v="877"/>
    <n v="4372"/>
    <n v="0"/>
    <n v="0"/>
    <n v="4372"/>
    <x v="1"/>
    <n v="0"/>
    <n v="0"/>
    <n v="0"/>
    <n v="0"/>
    <n v="1.5302"/>
    <n v="0"/>
    <n v="0"/>
    <n v="1.5302"/>
    <n v="0"/>
    <n v="0"/>
    <n v="0"/>
    <n v="0"/>
    <n v="0"/>
  </r>
  <r>
    <x v="0"/>
    <d v="2018-12-18T00:00:00"/>
    <x v="686"/>
    <n v="377"/>
    <n v="0"/>
    <n v="0"/>
    <n v="0"/>
    <x v="1"/>
    <n v="0"/>
    <n v="377"/>
    <n v="0"/>
    <n v="0"/>
    <n v="0.16965"/>
    <n v="0"/>
    <n v="0"/>
    <n v="0"/>
    <n v="0"/>
    <n v="0"/>
    <n v="0.16965"/>
    <n v="0"/>
    <n v="0"/>
  </r>
  <r>
    <x v="0"/>
    <d v="2018-12-18T00:00:00"/>
    <x v="495"/>
    <n v="3198"/>
    <n v="0"/>
    <n v="0"/>
    <n v="0"/>
    <x v="1"/>
    <n v="0"/>
    <n v="0"/>
    <n v="2429"/>
    <n v="769"/>
    <n v="0.67805000000000004"/>
    <n v="0"/>
    <n v="0"/>
    <n v="0"/>
    <n v="0"/>
    <n v="0"/>
    <n v="0"/>
    <n v="0.48580000000000001"/>
    <n v="0.19225"/>
  </r>
  <r>
    <x v="0"/>
    <d v="2018-12-18T00:00:00"/>
    <x v="496"/>
    <n v="5169"/>
    <n v="0"/>
    <n v="0"/>
    <n v="0"/>
    <x v="1"/>
    <n v="2547"/>
    <n v="2622"/>
    <n v="0"/>
    <n v="0"/>
    <n v="2.5807500000000001"/>
    <n v="0"/>
    <n v="0"/>
    <n v="0"/>
    <n v="0"/>
    <n v="1.4008499999999999"/>
    <n v="1.1798999999999999"/>
    <n v="0"/>
    <n v="0"/>
  </r>
  <r>
    <x v="0"/>
    <d v="2018-12-18T00:00:00"/>
    <x v="960"/>
    <n v="747"/>
    <n v="0"/>
    <n v="0"/>
    <n v="0"/>
    <x v="1"/>
    <n v="0"/>
    <n v="0"/>
    <n v="747"/>
    <n v="0"/>
    <n v="0.14940000000000001"/>
    <n v="0"/>
    <n v="0"/>
    <n v="0"/>
    <n v="0"/>
    <n v="0"/>
    <n v="0"/>
    <n v="0.14940000000000001"/>
    <n v="0"/>
  </r>
  <r>
    <x v="0"/>
    <d v="2018-12-18T00:00:00"/>
    <x v="150"/>
    <n v="14148"/>
    <n v="10423"/>
    <n v="0"/>
    <n v="2867"/>
    <x v="1"/>
    <n v="0"/>
    <n v="0"/>
    <n v="858"/>
    <n v="0"/>
    <n v="5.8834499999999998"/>
    <n v="4.7084000000000001"/>
    <n v="0"/>
    <n v="1.00345"/>
    <n v="0"/>
    <n v="0"/>
    <n v="0"/>
    <n v="0.1716"/>
    <n v="0"/>
  </r>
  <r>
    <x v="0"/>
    <d v="2018-12-18T00:00:00"/>
    <x v="961"/>
    <n v="1220"/>
    <n v="504"/>
    <n v="716"/>
    <n v="0"/>
    <x v="1"/>
    <n v="0"/>
    <n v="0"/>
    <n v="0"/>
    <n v="0"/>
    <n v="0.64579999999999993"/>
    <n v="0.252"/>
    <n v="0.39379999999999998"/>
    <n v="0"/>
    <n v="0"/>
    <n v="0"/>
    <n v="0"/>
    <n v="0"/>
    <n v="0"/>
  </r>
  <r>
    <x v="0"/>
    <d v="2018-12-18T00:00:00"/>
    <x v="787"/>
    <n v="2455"/>
    <n v="0"/>
    <n v="0"/>
    <n v="0"/>
    <x v="1"/>
    <n v="0"/>
    <n v="2455"/>
    <n v="0"/>
    <n v="0"/>
    <n v="1.1047499999999999"/>
    <n v="0"/>
    <n v="0"/>
    <n v="0"/>
    <n v="0"/>
    <n v="0"/>
    <n v="1.1047499999999999"/>
    <n v="0"/>
    <n v="0"/>
  </r>
  <r>
    <x v="0"/>
    <d v="2018-12-18T00:00:00"/>
    <x v="157"/>
    <n v="104"/>
    <n v="0"/>
    <n v="0"/>
    <n v="0"/>
    <x v="1"/>
    <n v="0"/>
    <n v="0"/>
    <n v="104"/>
    <n v="0"/>
    <n v="2.0799999999999999E-2"/>
    <n v="0"/>
    <n v="0"/>
    <n v="0"/>
    <n v="0"/>
    <n v="0"/>
    <n v="0"/>
    <n v="2.0799999999999999E-2"/>
    <n v="0"/>
  </r>
  <r>
    <x v="0"/>
    <d v="2018-12-18T00:00:00"/>
    <x v="789"/>
    <n v="2099"/>
    <n v="0"/>
    <n v="0"/>
    <n v="0"/>
    <x v="1"/>
    <n v="0"/>
    <n v="0"/>
    <n v="1016"/>
    <n v="1083"/>
    <n v="0.47394999999999998"/>
    <n v="0"/>
    <n v="0"/>
    <n v="0"/>
    <n v="0"/>
    <n v="0"/>
    <n v="0"/>
    <n v="0.20319999999999999"/>
    <n v="0.27074999999999999"/>
  </r>
  <r>
    <x v="0"/>
    <d v="2018-12-18T00:00:00"/>
    <x v="791"/>
    <n v="1078"/>
    <n v="0"/>
    <n v="0"/>
    <n v="0"/>
    <x v="1"/>
    <n v="0"/>
    <n v="1078"/>
    <n v="0"/>
    <n v="0"/>
    <n v="0.48509999999999998"/>
    <n v="0"/>
    <n v="0"/>
    <n v="0"/>
    <n v="0"/>
    <n v="0"/>
    <n v="0.48509999999999998"/>
    <n v="0"/>
    <n v="0"/>
  </r>
  <r>
    <x v="0"/>
    <d v="2018-12-18T00:00:00"/>
    <x v="159"/>
    <n v="9004"/>
    <n v="0"/>
    <n v="0"/>
    <n v="1696"/>
    <x v="1"/>
    <n v="0"/>
    <n v="3291"/>
    <n v="4017"/>
    <n v="0"/>
    <n v="2.8779499999999998"/>
    <n v="0"/>
    <n v="0"/>
    <n v="0.59360000000000002"/>
    <n v="0"/>
    <n v="0"/>
    <n v="1.48095"/>
    <n v="0.8034"/>
    <n v="0"/>
  </r>
  <r>
    <x v="0"/>
    <d v="2018-12-18T00:00:00"/>
    <x v="311"/>
    <n v="29764"/>
    <n v="0"/>
    <n v="0"/>
    <n v="8039"/>
    <x v="410"/>
    <n v="4526"/>
    <n v="4491"/>
    <n v="0"/>
    <n v="6285"/>
    <n v="11.46435"/>
    <n v="0"/>
    <n v="0"/>
    <n v="2.81365"/>
    <n v="2.5691999999999999"/>
    <n v="2.4893000000000001"/>
    <n v="2.02095"/>
    <n v="0"/>
    <n v="1.57125"/>
  </r>
  <r>
    <x v="0"/>
    <d v="2018-12-18T00:00:00"/>
    <x v="962"/>
    <n v="310"/>
    <n v="0"/>
    <n v="0"/>
    <n v="310"/>
    <x v="1"/>
    <n v="0"/>
    <n v="0"/>
    <n v="0"/>
    <n v="0"/>
    <n v="0.1085"/>
    <n v="0"/>
    <n v="0"/>
    <n v="0.1085"/>
    <n v="0"/>
    <n v="0"/>
    <n v="0"/>
    <n v="0"/>
    <n v="0"/>
  </r>
  <r>
    <x v="0"/>
    <d v="2018-12-18T00:00:00"/>
    <x v="425"/>
    <n v="7673"/>
    <n v="0"/>
    <n v="0"/>
    <n v="2476"/>
    <x v="1"/>
    <n v="0"/>
    <n v="2682"/>
    <n v="2515"/>
    <n v="0"/>
    <n v="2.5765000000000002"/>
    <n v="0"/>
    <n v="0"/>
    <n v="0.86660000000000004"/>
    <n v="0"/>
    <n v="0"/>
    <n v="1.2069000000000001"/>
    <n v="0.503"/>
    <n v="0"/>
  </r>
  <r>
    <x v="0"/>
    <d v="2018-12-18T00:00:00"/>
    <x v="881"/>
    <n v="23531"/>
    <n v="7946"/>
    <n v="7698"/>
    <n v="2198"/>
    <x v="1"/>
    <n v="2710"/>
    <n v="0"/>
    <n v="0"/>
    <n v="0"/>
    <n v="9.3833300000000008"/>
    <n v="3.7152999999999996"/>
    <n v="2.7318000000000002"/>
    <n v="0.54949999999999999"/>
    <n v="0"/>
    <n v="1.4904999999999999"/>
    <n v="0"/>
    <n v="0"/>
    <n v="0"/>
  </r>
  <r>
    <x v="0"/>
    <d v="2018-12-18T00:00:00"/>
    <x v="168"/>
    <n v="3822"/>
    <n v="1550"/>
    <n v="0"/>
    <n v="0"/>
    <x v="411"/>
    <n v="0"/>
    <n v="0"/>
    <n v="309"/>
    <n v="0"/>
    <n v="1.6441450000000002"/>
    <n v="1.0270000000000001"/>
    <n v="0"/>
    <n v="0"/>
    <n v="0.55534499999999998"/>
    <n v="0"/>
    <n v="0"/>
    <n v="6.1800000000000001E-2"/>
    <n v="0"/>
  </r>
  <r>
    <x v="0"/>
    <d v="2018-12-18T00:00:00"/>
    <x v="169"/>
    <n v="6408"/>
    <n v="0"/>
    <n v="2355"/>
    <n v="0"/>
    <x v="1"/>
    <n v="1940"/>
    <n v="2113"/>
    <n v="0"/>
    <n v="0"/>
    <n v="3.3130999999999999"/>
    <n v="0"/>
    <n v="1.29525"/>
    <n v="0"/>
    <n v="0"/>
    <n v="1.0669999999999999"/>
    <n v="0.95084999999999997"/>
    <n v="0"/>
    <n v="0"/>
  </r>
  <r>
    <x v="0"/>
    <d v="2018-12-18T00:00:00"/>
    <x v="500"/>
    <n v="1893"/>
    <n v="0"/>
    <n v="0"/>
    <n v="1893"/>
    <x v="1"/>
    <n v="0"/>
    <n v="0"/>
    <n v="0"/>
    <n v="0"/>
    <n v="0.66254999999999997"/>
    <n v="0"/>
    <n v="0"/>
    <n v="0.66254999999999997"/>
    <n v="0"/>
    <n v="0"/>
    <n v="0"/>
    <n v="0"/>
    <n v="0"/>
  </r>
  <r>
    <x v="0"/>
    <d v="2018-12-18T00:00:00"/>
    <x v="170"/>
    <n v="2153"/>
    <n v="0"/>
    <n v="0"/>
    <n v="2153"/>
    <x v="1"/>
    <n v="0"/>
    <n v="0"/>
    <n v="0"/>
    <n v="0"/>
    <n v="0.75355000000000005"/>
    <n v="0"/>
    <n v="0"/>
    <n v="0.75355000000000005"/>
    <n v="0"/>
    <n v="0"/>
    <n v="0"/>
    <n v="0"/>
    <n v="0"/>
  </r>
  <r>
    <x v="0"/>
    <d v="2018-12-18T00:00:00"/>
    <x v="963"/>
    <n v="420"/>
    <n v="0"/>
    <n v="420"/>
    <n v="0"/>
    <x v="1"/>
    <n v="0"/>
    <n v="0"/>
    <n v="0"/>
    <n v="0"/>
    <n v="0.23100000000000001"/>
    <n v="0"/>
    <n v="0.23100000000000001"/>
    <n v="0"/>
    <n v="0"/>
    <n v="0"/>
    <n v="0"/>
    <n v="0"/>
    <n v="0"/>
  </r>
  <r>
    <x v="0"/>
    <d v="2018-12-18T00:00:00"/>
    <x v="964"/>
    <n v="1880"/>
    <n v="0"/>
    <n v="0"/>
    <n v="939"/>
    <x v="1"/>
    <n v="0"/>
    <n v="0"/>
    <n v="0"/>
    <n v="0"/>
    <n v="0.235819"/>
    <n v="0"/>
    <n v="0"/>
    <n v="0.174654"/>
    <n v="0"/>
    <n v="0"/>
    <n v="0"/>
    <n v="0"/>
    <n v="0"/>
  </r>
  <r>
    <x v="0"/>
    <d v="2018-12-18T00:00:00"/>
    <x v="965"/>
    <n v="28527"/>
    <n v="0"/>
    <n v="7687"/>
    <n v="7046"/>
    <x v="1"/>
    <n v="7573"/>
    <n v="6221"/>
    <n v="0"/>
    <n v="0"/>
    <n v="13.65855"/>
    <n v="0"/>
    <n v="4.2278500000000001"/>
    <n v="2.4661"/>
    <n v="0"/>
    <n v="4.1651499999999997"/>
    <n v="2.7994500000000002"/>
    <n v="0"/>
    <n v="0"/>
  </r>
  <r>
    <x v="0"/>
    <d v="2018-12-18T00:00:00"/>
    <x v="966"/>
    <n v="710"/>
    <n v="0"/>
    <n v="0"/>
    <n v="0"/>
    <x v="412"/>
    <n v="0"/>
    <n v="0"/>
    <n v="0"/>
    <n v="0"/>
    <n v="0.28399999999999997"/>
    <n v="0"/>
    <n v="0"/>
    <n v="0"/>
    <n v="0.28399999999999997"/>
    <n v="0"/>
    <n v="0"/>
    <n v="0"/>
    <n v="0"/>
  </r>
  <r>
    <x v="0"/>
    <d v="2018-12-18T00:00:00"/>
    <x v="967"/>
    <n v="1422"/>
    <n v="0"/>
    <n v="0"/>
    <n v="0"/>
    <x v="1"/>
    <n v="0"/>
    <n v="0"/>
    <n v="1422"/>
    <n v="0"/>
    <n v="0.28439999999999999"/>
    <n v="0"/>
    <n v="0"/>
    <n v="0"/>
    <n v="0"/>
    <n v="0"/>
    <n v="0"/>
    <n v="0.28439999999999999"/>
    <n v="0"/>
  </r>
  <r>
    <x v="0"/>
    <d v="2018-12-18T00:00:00"/>
    <x v="885"/>
    <n v="395"/>
    <n v="182"/>
    <n v="213"/>
    <n v="0"/>
    <x v="1"/>
    <n v="0"/>
    <n v="0"/>
    <n v="0"/>
    <n v="0"/>
    <n v="0.20815"/>
    <n v="9.0999999999999998E-2"/>
    <n v="0.11715"/>
    <n v="0"/>
    <n v="0"/>
    <n v="0"/>
    <n v="0"/>
    <n v="0"/>
    <n v="0"/>
  </r>
  <r>
    <x v="0"/>
    <d v="2018-12-18T00:00:00"/>
    <x v="173"/>
    <n v="221"/>
    <n v="0"/>
    <n v="0"/>
    <n v="0"/>
    <x v="1"/>
    <n v="0"/>
    <n v="221"/>
    <n v="0"/>
    <n v="0"/>
    <n v="9.9449999999999997E-2"/>
    <n v="0"/>
    <n v="0"/>
    <n v="0"/>
    <n v="0"/>
    <n v="0"/>
    <n v="9.9449999999999997E-2"/>
    <n v="0"/>
    <n v="0"/>
  </r>
  <r>
    <x v="0"/>
    <d v="2018-12-18T00:00:00"/>
    <x v="177"/>
    <n v="10364"/>
    <n v="0"/>
    <n v="0"/>
    <n v="0"/>
    <x v="1"/>
    <n v="0"/>
    <n v="0"/>
    <n v="0"/>
    <n v="0"/>
    <n v="3.1092"/>
    <n v="0"/>
    <n v="0"/>
    <n v="0"/>
    <n v="0"/>
    <n v="0"/>
    <n v="0"/>
    <n v="0"/>
    <n v="0"/>
  </r>
  <r>
    <x v="0"/>
    <d v="2018-12-18T00:00:00"/>
    <x v="178"/>
    <n v="4909"/>
    <n v="0"/>
    <n v="0"/>
    <n v="0"/>
    <x v="1"/>
    <n v="2002"/>
    <n v="0"/>
    <n v="2509"/>
    <n v="0"/>
    <n v="1.0819000000000001"/>
    <n v="0"/>
    <n v="0"/>
    <n v="0"/>
    <n v="0"/>
    <n v="0.50049999999999994"/>
    <n v="0"/>
    <n v="0.50180000000000002"/>
    <n v="0"/>
  </r>
  <r>
    <x v="0"/>
    <d v="2018-12-18T00:00:00"/>
    <x v="968"/>
    <n v="1232"/>
    <n v="0"/>
    <n v="0"/>
    <n v="1232"/>
    <x v="1"/>
    <n v="0"/>
    <n v="0"/>
    <n v="0"/>
    <n v="0"/>
    <n v="0.43120000000000003"/>
    <n v="0"/>
    <n v="0"/>
    <n v="0.43120000000000003"/>
    <n v="0"/>
    <n v="0"/>
    <n v="0"/>
    <n v="0"/>
    <n v="0"/>
  </r>
  <r>
    <x v="0"/>
    <d v="2018-12-18T00:00:00"/>
    <x v="969"/>
    <n v="2417"/>
    <n v="1805"/>
    <n v="612"/>
    <n v="0"/>
    <x v="1"/>
    <n v="0"/>
    <n v="0"/>
    <n v="0"/>
    <n v="0"/>
    <n v="1.2391000000000001"/>
    <n v="0.90249999999999997"/>
    <n v="0.33660000000000001"/>
    <n v="0"/>
    <n v="0"/>
    <n v="0"/>
    <n v="0"/>
    <n v="0"/>
    <n v="0"/>
  </r>
  <r>
    <x v="0"/>
    <d v="2018-12-18T00:00:00"/>
    <x v="505"/>
    <n v="147"/>
    <n v="0"/>
    <n v="147"/>
    <n v="0"/>
    <x v="1"/>
    <n v="0"/>
    <n v="0"/>
    <n v="0"/>
    <n v="0"/>
    <n v="8.0850000000000005E-2"/>
    <n v="0"/>
    <n v="8.0850000000000005E-2"/>
    <n v="0"/>
    <n v="0"/>
    <n v="0"/>
    <n v="0"/>
    <n v="0"/>
    <n v="0"/>
  </r>
  <r>
    <x v="0"/>
    <d v="2018-12-18T00:00:00"/>
    <x v="970"/>
    <n v="578"/>
    <n v="0"/>
    <n v="0"/>
    <n v="578"/>
    <x v="1"/>
    <n v="0"/>
    <n v="0"/>
    <n v="0"/>
    <n v="0"/>
    <n v="0.20230000000000001"/>
    <n v="0"/>
    <n v="0"/>
    <n v="0.20230000000000001"/>
    <n v="0"/>
    <n v="0"/>
    <n v="0"/>
    <n v="0"/>
    <n v="0"/>
  </r>
  <r>
    <x v="0"/>
    <d v="2018-12-18T00:00:00"/>
    <x v="971"/>
    <n v="397"/>
    <n v="0"/>
    <n v="0"/>
    <n v="0"/>
    <x v="1"/>
    <n v="0"/>
    <n v="0"/>
    <n v="397"/>
    <n v="0"/>
    <n v="7.9399999999999998E-2"/>
    <n v="0"/>
    <n v="0"/>
    <n v="0"/>
    <n v="0"/>
    <n v="0"/>
    <n v="0"/>
    <n v="7.9399999999999998E-2"/>
    <n v="0"/>
  </r>
  <r>
    <x v="0"/>
    <d v="2018-12-18T00:00:00"/>
    <x v="428"/>
    <n v="1679"/>
    <n v="0"/>
    <n v="0"/>
    <n v="0"/>
    <x v="1"/>
    <n v="0"/>
    <n v="1679"/>
    <n v="0"/>
    <n v="0"/>
    <n v="0.75555000000000005"/>
    <n v="0"/>
    <n v="0"/>
    <n v="0"/>
    <n v="0"/>
    <n v="0"/>
    <n v="0.75555000000000005"/>
    <n v="0"/>
    <n v="0"/>
  </r>
  <r>
    <x v="0"/>
    <d v="2018-12-18T00:00:00"/>
    <x v="429"/>
    <n v="2904"/>
    <n v="0"/>
    <n v="0"/>
    <n v="0"/>
    <x v="413"/>
    <n v="0"/>
    <n v="0"/>
    <n v="0"/>
    <n v="0"/>
    <n v="1.1616"/>
    <n v="0"/>
    <n v="0"/>
    <n v="0"/>
    <n v="1.1616"/>
    <n v="0"/>
    <n v="0"/>
    <n v="0"/>
    <n v="0"/>
  </r>
  <r>
    <x v="0"/>
    <d v="2018-12-18T00:00:00"/>
    <x v="431"/>
    <n v="22815"/>
    <n v="8371"/>
    <n v="6280"/>
    <n v="0"/>
    <x v="1"/>
    <n v="2072"/>
    <n v="4048"/>
    <n v="0"/>
    <n v="0"/>
    <n v="15.4374"/>
    <n v="5.9703499999999998"/>
    <n v="4.3916500000000003"/>
    <n v="0"/>
    <n v="0"/>
    <n v="1.1395999999999999"/>
    <n v="2.8115999999999999"/>
    <n v="0"/>
    <n v="0"/>
  </r>
  <r>
    <x v="0"/>
    <d v="2018-12-18T00:00:00"/>
    <x v="972"/>
    <n v="958"/>
    <n v="0"/>
    <n v="0"/>
    <n v="958"/>
    <x v="1"/>
    <n v="0"/>
    <n v="0"/>
    <n v="0"/>
    <n v="0"/>
    <n v="0.33529999999999999"/>
    <n v="0"/>
    <n v="0"/>
    <n v="0.33529999999999999"/>
    <n v="0"/>
    <n v="0"/>
    <n v="0"/>
    <n v="0"/>
    <n v="0"/>
  </r>
  <r>
    <x v="0"/>
    <d v="2018-12-18T00:00:00"/>
    <x v="973"/>
    <n v="3186"/>
    <n v="0"/>
    <n v="0"/>
    <n v="0"/>
    <x v="1"/>
    <n v="0"/>
    <n v="0"/>
    <n v="3186"/>
    <n v="0"/>
    <n v="0.63719999999999999"/>
    <n v="0"/>
    <n v="0"/>
    <n v="0"/>
    <n v="0"/>
    <n v="0"/>
    <n v="0"/>
    <n v="0.63719999999999999"/>
    <n v="0"/>
  </r>
  <r>
    <x v="0"/>
    <d v="2018-12-18T00:00:00"/>
    <x v="897"/>
    <n v="8861"/>
    <n v="0"/>
    <n v="7102"/>
    <n v="0"/>
    <x v="1"/>
    <n v="0"/>
    <n v="0"/>
    <n v="0"/>
    <n v="0"/>
    <n v="4.3018350000000005"/>
    <n v="0"/>
    <n v="4.1875"/>
    <n v="0"/>
    <n v="0"/>
    <n v="0"/>
    <n v="0"/>
    <n v="0"/>
    <n v="0"/>
  </r>
  <r>
    <x v="0"/>
    <d v="2018-12-18T00:00:00"/>
    <x v="187"/>
    <n v="3371"/>
    <n v="0"/>
    <n v="0"/>
    <n v="0"/>
    <x v="1"/>
    <n v="0"/>
    <n v="0"/>
    <n v="0"/>
    <n v="0"/>
    <n v="0.50565000000000004"/>
    <n v="0"/>
    <n v="0"/>
    <n v="0"/>
    <n v="0"/>
    <n v="0"/>
    <n v="0"/>
    <n v="0"/>
    <n v="0"/>
  </r>
  <r>
    <x v="0"/>
    <d v="2018-12-18T00:00:00"/>
    <x v="607"/>
    <n v="3718"/>
    <n v="0"/>
    <n v="0"/>
    <n v="29"/>
    <x v="414"/>
    <n v="0"/>
    <n v="0"/>
    <n v="3571"/>
    <n v="0"/>
    <n v="0.77154999999999996"/>
    <n v="0"/>
    <n v="0"/>
    <n v="1.0149999999999999E-2"/>
    <n v="4.7199999999999999E-2"/>
    <n v="0"/>
    <n v="0"/>
    <n v="0.71419999999999995"/>
    <n v="0"/>
  </r>
  <r>
    <x v="0"/>
    <d v="2018-12-18T00:00:00"/>
    <x v="188"/>
    <n v="1591"/>
    <n v="0"/>
    <n v="0"/>
    <n v="0"/>
    <x v="1"/>
    <n v="0"/>
    <n v="0"/>
    <n v="1591"/>
    <n v="0"/>
    <n v="0.31819999999999998"/>
    <n v="0"/>
    <n v="0"/>
    <n v="0"/>
    <n v="0"/>
    <n v="0"/>
    <n v="0"/>
    <n v="0.31819999999999998"/>
    <n v="0"/>
  </r>
  <r>
    <x v="0"/>
    <d v="2018-12-18T00:00:00"/>
    <x v="888"/>
    <n v="236"/>
    <n v="0"/>
    <n v="0"/>
    <n v="236"/>
    <x v="1"/>
    <n v="0"/>
    <n v="0"/>
    <n v="0"/>
    <n v="0"/>
    <n v="8.2600000000000007E-2"/>
    <n v="0"/>
    <n v="0"/>
    <n v="8.2600000000000007E-2"/>
    <n v="0"/>
    <n v="0"/>
    <n v="0"/>
    <n v="0"/>
    <n v="0"/>
  </r>
  <r>
    <x v="0"/>
    <d v="2018-12-18T00:00:00"/>
    <x v="974"/>
    <n v="3097"/>
    <n v="0"/>
    <n v="0"/>
    <n v="0"/>
    <x v="1"/>
    <n v="0"/>
    <n v="0"/>
    <n v="3097"/>
    <n v="0"/>
    <n v="0.61939999999999995"/>
    <n v="0"/>
    <n v="0"/>
    <n v="0"/>
    <n v="0"/>
    <n v="0"/>
    <n v="0"/>
    <n v="0.61939999999999995"/>
    <n v="0"/>
  </r>
  <r>
    <x v="0"/>
    <d v="2018-12-18T00:00:00"/>
    <x v="975"/>
    <n v="2681"/>
    <n v="0"/>
    <n v="0"/>
    <n v="1345"/>
    <x v="1"/>
    <n v="0"/>
    <n v="0"/>
    <n v="1336"/>
    <n v="0"/>
    <n v="0.73794999999999999"/>
    <n v="0"/>
    <n v="0"/>
    <n v="0.47075"/>
    <n v="0"/>
    <n v="0"/>
    <n v="0"/>
    <n v="0.26719999999999999"/>
    <n v="0"/>
  </r>
  <r>
    <x v="0"/>
    <d v="2018-12-18T00:00:00"/>
    <x v="189"/>
    <n v="1381"/>
    <n v="0"/>
    <n v="0"/>
    <n v="0"/>
    <x v="1"/>
    <n v="0"/>
    <n v="1381"/>
    <n v="0"/>
    <n v="0"/>
    <n v="0.62144999999999995"/>
    <n v="0"/>
    <n v="0"/>
    <n v="0"/>
    <n v="0"/>
    <n v="0"/>
    <n v="0.62144999999999995"/>
    <n v="0"/>
    <n v="0"/>
  </r>
  <r>
    <x v="0"/>
    <d v="2018-12-18T00:00:00"/>
    <x v="889"/>
    <n v="5596"/>
    <n v="0"/>
    <n v="0"/>
    <n v="0"/>
    <x v="1"/>
    <n v="0"/>
    <n v="0"/>
    <n v="5596"/>
    <n v="0"/>
    <n v="1.1192"/>
    <n v="0"/>
    <n v="0"/>
    <n v="0"/>
    <n v="0"/>
    <n v="0"/>
    <n v="0"/>
    <n v="1.1192"/>
    <n v="0"/>
  </r>
  <r>
    <x v="0"/>
    <d v="2018-12-18T00:00:00"/>
    <x v="190"/>
    <n v="301"/>
    <n v="0"/>
    <n v="0"/>
    <n v="0"/>
    <x v="1"/>
    <n v="0"/>
    <n v="0"/>
    <n v="301"/>
    <n v="0"/>
    <n v="6.0199999999999997E-2"/>
    <n v="0"/>
    <n v="0"/>
    <n v="0"/>
    <n v="0"/>
    <n v="0"/>
    <n v="0"/>
    <n v="6.0199999999999997E-2"/>
    <n v="0"/>
  </r>
  <r>
    <x v="0"/>
    <d v="2018-12-18T00:00:00"/>
    <x v="976"/>
    <n v="164"/>
    <n v="0"/>
    <n v="0"/>
    <n v="0"/>
    <x v="1"/>
    <n v="0"/>
    <n v="0"/>
    <n v="164"/>
    <n v="0"/>
    <n v="3.2800000000000003E-2"/>
    <n v="0"/>
    <n v="0"/>
    <n v="0"/>
    <n v="0"/>
    <n v="0"/>
    <n v="0"/>
    <n v="3.2800000000000003E-2"/>
    <n v="0"/>
  </r>
  <r>
    <x v="0"/>
    <d v="2018-12-18T00:00:00"/>
    <x v="977"/>
    <n v="1168"/>
    <n v="0"/>
    <n v="0"/>
    <n v="1168"/>
    <x v="1"/>
    <n v="0"/>
    <n v="0"/>
    <n v="0"/>
    <n v="0"/>
    <n v="0.4088"/>
    <n v="0"/>
    <n v="0"/>
    <n v="0.4088"/>
    <n v="0"/>
    <n v="0"/>
    <n v="0"/>
    <n v="0"/>
    <n v="0"/>
  </r>
  <r>
    <x v="0"/>
    <d v="2018-12-18T00:00:00"/>
    <x v="191"/>
    <n v="16237"/>
    <n v="467"/>
    <n v="851"/>
    <n v="827"/>
    <x v="1"/>
    <n v="3421"/>
    <n v="1360"/>
    <n v="447"/>
    <n v="0"/>
    <n v="5.8719640000000002"/>
    <n v="0.18679999999999999"/>
    <n v="0.33994999999999997"/>
    <n v="0.38204399999999999"/>
    <n v="0"/>
    <n v="0.9284"/>
    <n v="0.81699999999999995"/>
    <n v="8.9399999999999993E-2"/>
    <n v="0"/>
  </r>
  <r>
    <x v="0"/>
    <d v="2018-12-18T00:00:00"/>
    <x v="804"/>
    <n v="15772"/>
    <n v="0"/>
    <n v="0"/>
    <n v="0"/>
    <x v="415"/>
    <n v="0"/>
    <n v="0"/>
    <n v="0"/>
    <n v="0"/>
    <n v="6.15205"/>
    <n v="0"/>
    <n v="0"/>
    <n v="0"/>
    <n v="6.15205"/>
    <n v="0"/>
    <n v="0"/>
    <n v="0"/>
    <n v="0"/>
  </r>
  <r>
    <x v="0"/>
    <d v="2018-12-18T00:00:00"/>
    <x v="805"/>
    <n v="6041"/>
    <n v="0"/>
    <n v="0"/>
    <n v="0"/>
    <x v="1"/>
    <n v="0"/>
    <n v="0"/>
    <n v="6041"/>
    <n v="0"/>
    <n v="1.2081999999999999"/>
    <n v="0"/>
    <n v="0"/>
    <n v="0"/>
    <n v="0"/>
    <n v="0"/>
    <n v="0"/>
    <n v="1.2081999999999999"/>
    <n v="0"/>
  </r>
  <r>
    <x v="0"/>
    <d v="2018-12-18T00:00:00"/>
    <x v="891"/>
    <n v="5591"/>
    <n v="0"/>
    <n v="0"/>
    <n v="0"/>
    <x v="1"/>
    <n v="0"/>
    <n v="0"/>
    <n v="5591"/>
    <n v="0"/>
    <n v="1.1182000000000001"/>
    <n v="0"/>
    <n v="0"/>
    <n v="0"/>
    <n v="0"/>
    <n v="0"/>
    <n v="0"/>
    <n v="1.1182000000000001"/>
    <n v="0"/>
  </r>
  <r>
    <x v="0"/>
    <d v="2018-12-18T00:00:00"/>
    <x v="892"/>
    <n v="142"/>
    <n v="0"/>
    <n v="0"/>
    <n v="142"/>
    <x v="1"/>
    <n v="0"/>
    <n v="0"/>
    <n v="0"/>
    <n v="0"/>
    <n v="4.9700000000000001E-2"/>
    <n v="0"/>
    <n v="0"/>
    <n v="4.9700000000000001E-2"/>
    <n v="0"/>
    <n v="0"/>
    <n v="0"/>
    <n v="0"/>
    <n v="0"/>
  </r>
  <r>
    <x v="0"/>
    <d v="2018-12-18T00:00:00"/>
    <x v="192"/>
    <n v="73699"/>
    <n v="8130"/>
    <n v="6536"/>
    <n v="18598"/>
    <x v="310"/>
    <n v="10078"/>
    <n v="5540"/>
    <n v="4579"/>
    <n v="0"/>
    <n v="28.216907999999997"/>
    <n v="3.3206000000000002"/>
    <n v="3.5948000000000002"/>
    <n v="7.6888079999999999"/>
    <n v="0.53520000000000001"/>
    <n v="4.3513000000000002"/>
    <n v="2.4929999999999999"/>
    <n v="0.91579999999999995"/>
    <n v="0"/>
  </r>
  <r>
    <x v="0"/>
    <d v="2018-12-18T00:00:00"/>
    <x v="328"/>
    <n v="11"/>
    <n v="0"/>
    <n v="0"/>
    <n v="0"/>
    <x v="416"/>
    <n v="0"/>
    <n v="0"/>
    <n v="0"/>
    <n v="0"/>
    <n v="4.4000000000000003E-3"/>
    <n v="0"/>
    <n v="0"/>
    <n v="0"/>
    <n v="4.4000000000000003E-3"/>
    <n v="0"/>
    <n v="0"/>
    <n v="0"/>
    <n v="0"/>
  </r>
  <r>
    <x v="0"/>
    <d v="2018-12-18T00:00:00"/>
    <x v="807"/>
    <n v="8394"/>
    <n v="0"/>
    <n v="0"/>
    <n v="3348"/>
    <x v="417"/>
    <n v="0"/>
    <n v="2377"/>
    <n v="0"/>
    <n v="0"/>
    <n v="3.30905"/>
    <n v="0"/>
    <n v="0"/>
    <n v="1.1718"/>
    <n v="1.0676000000000001"/>
    <n v="0"/>
    <n v="1.06965"/>
    <n v="0"/>
    <n v="0"/>
  </r>
  <r>
    <x v="0"/>
    <d v="2018-12-18T00:00:00"/>
    <x v="197"/>
    <n v="15663"/>
    <n v="2828"/>
    <n v="2890"/>
    <n v="788"/>
    <x v="418"/>
    <n v="0"/>
    <n v="3931"/>
    <n v="1088"/>
    <n v="0"/>
    <n v="9.4713180000000001"/>
    <n v="2.2799"/>
    <n v="2.0230000000000001"/>
    <n v="0.146568"/>
    <n v="1.6032999999999999"/>
    <n v="0"/>
    <n v="3.2009500000000002"/>
    <n v="0.21759999999999999"/>
    <n v="0"/>
  </r>
  <r>
    <x v="0"/>
    <d v="2018-12-18T00:00:00"/>
    <x v="978"/>
    <n v="46024"/>
    <n v="10550"/>
    <n v="0"/>
    <n v="10583"/>
    <x v="1"/>
    <n v="15959"/>
    <n v="0"/>
    <n v="0"/>
    <n v="8932"/>
    <n v="13.9817"/>
    <n v="4.22"/>
    <n v="0"/>
    <n v="2.64575"/>
    <n v="0"/>
    <n v="3.9897499999999999"/>
    <n v="0"/>
    <n v="0"/>
    <n v="3.1261999999999999"/>
  </r>
  <r>
    <x v="0"/>
    <d v="2018-12-18T00:00:00"/>
    <x v="810"/>
    <n v="3482"/>
    <n v="3482"/>
    <n v="0"/>
    <n v="0"/>
    <x v="1"/>
    <n v="0"/>
    <n v="0"/>
    <n v="0"/>
    <n v="0"/>
    <n v="1.7410000000000001"/>
    <n v="1.7410000000000001"/>
    <n v="0"/>
    <n v="0"/>
    <n v="0"/>
    <n v="0"/>
    <n v="0"/>
    <n v="0"/>
    <n v="0"/>
  </r>
  <r>
    <x v="0"/>
    <d v="2018-12-18T00:00:00"/>
    <x v="333"/>
    <n v="1179"/>
    <n v="0"/>
    <n v="0"/>
    <n v="1179"/>
    <x v="1"/>
    <n v="0"/>
    <n v="0"/>
    <n v="0"/>
    <n v="0"/>
    <n v="0.41265000000000002"/>
    <n v="0"/>
    <n v="0"/>
    <n v="0.41265000000000002"/>
    <n v="0"/>
    <n v="0"/>
    <n v="0"/>
    <n v="0"/>
    <n v="0"/>
  </r>
  <r>
    <x v="0"/>
    <d v="2018-12-18T00:00:00"/>
    <x v="514"/>
    <n v="47100"/>
    <n v="17691"/>
    <n v="18050"/>
    <n v="11359"/>
    <x v="1"/>
    <n v="0"/>
    <n v="0"/>
    <n v="0"/>
    <n v="0"/>
    <n v="17.333649999999999"/>
    <n v="8.8454999999999995"/>
    <n v="4.5125000000000002"/>
    <n v="3.9756499999999999"/>
    <n v="0"/>
    <n v="0"/>
    <n v="0"/>
    <n v="0"/>
    <n v="0"/>
  </r>
  <r>
    <x v="0"/>
    <d v="2018-12-18T00:00:00"/>
    <x v="979"/>
    <n v="114"/>
    <n v="0"/>
    <n v="114"/>
    <n v="0"/>
    <x v="1"/>
    <n v="0"/>
    <n v="0"/>
    <n v="0"/>
    <n v="0"/>
    <n v="2.8500000000000001E-2"/>
    <n v="0"/>
    <n v="2.8500000000000001E-2"/>
    <n v="0"/>
    <n v="0"/>
    <n v="0"/>
    <n v="0"/>
    <n v="0"/>
    <n v="0"/>
  </r>
  <r>
    <x v="0"/>
    <d v="2018-12-18T00:00:00"/>
    <x v="211"/>
    <n v="38851"/>
    <n v="4838"/>
    <n v="5334"/>
    <n v="5242"/>
    <x v="1"/>
    <n v="9617"/>
    <n v="1933"/>
    <n v="5171"/>
    <n v="0"/>
    <n v="14.861700000000003"/>
    <n v="1.9352"/>
    <n v="2.9337"/>
    <n v="1.8347"/>
    <n v="0"/>
    <n v="3.3567499999999999"/>
    <n v="0.86985000000000001"/>
    <n v="1.0341999999999998"/>
    <n v="0"/>
  </r>
  <r>
    <x v="0"/>
    <d v="2018-12-18T00:00:00"/>
    <x v="214"/>
    <n v="34739"/>
    <n v="0"/>
    <n v="2729"/>
    <n v="11524"/>
    <x v="1"/>
    <n v="7588"/>
    <n v="5991"/>
    <n v="0"/>
    <n v="0"/>
    <n v="14.735702"/>
    <n v="0"/>
    <n v="1.50095"/>
    <n v="4.5756120000000005"/>
    <n v="0"/>
    <n v="3.0191499999999998"/>
    <n v="2.99695"/>
    <n v="0"/>
    <n v="0"/>
  </r>
  <r>
    <x v="0"/>
    <d v="2018-12-18T00:00:00"/>
    <x v="980"/>
    <n v="656"/>
    <n v="0"/>
    <n v="0"/>
    <n v="656"/>
    <x v="1"/>
    <n v="0"/>
    <n v="0"/>
    <n v="0"/>
    <n v="0"/>
    <n v="0.2296"/>
    <n v="0"/>
    <n v="0"/>
    <n v="0.2296"/>
    <n v="0"/>
    <n v="0"/>
    <n v="0"/>
    <n v="0"/>
    <n v="0"/>
  </r>
  <r>
    <x v="0"/>
    <d v="2018-12-18T00:00:00"/>
    <x v="614"/>
    <n v="155"/>
    <n v="0"/>
    <n v="0"/>
    <n v="0"/>
    <x v="1"/>
    <n v="155"/>
    <n v="0"/>
    <n v="0"/>
    <n v="0"/>
    <n v="8.5250000000000006E-2"/>
    <n v="0"/>
    <n v="0"/>
    <n v="0"/>
    <n v="0"/>
    <n v="8.5250000000000006E-2"/>
    <n v="0"/>
    <n v="0"/>
    <n v="0"/>
  </r>
  <r>
    <x v="0"/>
    <d v="2018-12-18T00:00:00"/>
    <x v="981"/>
    <n v="882"/>
    <n v="0"/>
    <n v="0"/>
    <n v="0"/>
    <x v="1"/>
    <n v="0"/>
    <n v="0"/>
    <n v="882"/>
    <n v="0"/>
    <n v="0.1764"/>
    <n v="0"/>
    <n v="0"/>
    <n v="0"/>
    <n v="0"/>
    <n v="0"/>
    <n v="0"/>
    <n v="0.1764"/>
    <n v="0"/>
  </r>
  <r>
    <x v="0"/>
    <d v="2018-12-18T00:00:00"/>
    <x v="216"/>
    <n v="75817"/>
    <n v="0"/>
    <n v="11636"/>
    <n v="14672"/>
    <x v="419"/>
    <n v="13876"/>
    <n v="11862"/>
    <n v="0"/>
    <n v="0"/>
    <n v="34.791383999999994"/>
    <n v="0"/>
    <n v="6.8097500000000011"/>
    <n v="7.0455939999999995"/>
    <n v="0.7279199999999999"/>
    <n v="6.565900000000001"/>
    <n v="6.3824999999999994"/>
    <n v="0"/>
    <n v="0"/>
  </r>
  <r>
    <x v="0"/>
    <d v="2018-12-18T00:00:00"/>
    <x v="217"/>
    <n v="4712"/>
    <n v="0"/>
    <n v="0"/>
    <n v="0"/>
    <x v="1"/>
    <n v="0"/>
    <n v="4712"/>
    <n v="0"/>
    <n v="0"/>
    <n v="2.1204000000000001"/>
    <n v="0"/>
    <n v="0"/>
    <n v="0"/>
    <n v="0"/>
    <n v="0"/>
    <n v="2.1204000000000001"/>
    <n v="0"/>
    <n v="0"/>
  </r>
  <r>
    <x v="0"/>
    <d v="2019-01-01T00:00:00"/>
    <x v="443"/>
    <n v="5887"/>
    <n v="0"/>
    <n v="0"/>
    <n v="1969"/>
    <x v="1"/>
    <n v="0"/>
    <n v="1948"/>
    <n v="1970"/>
    <n v="0"/>
    <n v="1.9597500000000001"/>
    <n v="0"/>
    <n v="0"/>
    <n v="0.68915000000000004"/>
    <n v="0"/>
    <n v="0"/>
    <n v="0.87660000000000005"/>
    <n v="0.39400000000000002"/>
    <n v="0"/>
  </r>
  <r>
    <x v="0"/>
    <d v="2019-01-01T00:00:00"/>
    <x v="0"/>
    <n v="42"/>
    <n v="0"/>
    <n v="0"/>
    <n v="0"/>
    <x v="1"/>
    <n v="0"/>
    <n v="0"/>
    <n v="42"/>
    <n v="0"/>
    <n v="8.3999999999999995E-3"/>
    <n v="0"/>
    <n v="0"/>
    <n v="0"/>
    <n v="0"/>
    <n v="0"/>
    <n v="0"/>
    <n v="8.3999999999999995E-3"/>
    <n v="0"/>
  </r>
  <r>
    <x v="0"/>
    <d v="2019-01-01T00:00:00"/>
    <x v="982"/>
    <n v="343"/>
    <n v="0"/>
    <n v="0"/>
    <n v="0"/>
    <x v="1"/>
    <n v="0"/>
    <n v="0"/>
    <n v="343"/>
    <n v="0"/>
    <n v="6.8599999999999994E-2"/>
    <n v="0"/>
    <n v="0"/>
    <n v="0"/>
    <n v="0"/>
    <n v="0"/>
    <n v="0"/>
    <n v="6.8599999999999994E-2"/>
    <n v="0"/>
  </r>
  <r>
    <x v="0"/>
    <d v="2019-01-01T00:00:00"/>
    <x v="983"/>
    <n v="306"/>
    <n v="0"/>
    <n v="0"/>
    <n v="0"/>
    <x v="420"/>
    <n v="0"/>
    <n v="0"/>
    <n v="0"/>
    <n v="0"/>
    <n v="0.12239999999999999"/>
    <n v="0"/>
    <n v="0"/>
    <n v="0"/>
    <n v="0.12239999999999999"/>
    <n v="0"/>
    <n v="0"/>
    <n v="0"/>
    <n v="0"/>
  </r>
  <r>
    <x v="0"/>
    <d v="2019-01-01T00:00:00"/>
    <x v="984"/>
    <n v="382"/>
    <n v="0"/>
    <n v="382"/>
    <n v="0"/>
    <x v="1"/>
    <n v="0"/>
    <n v="0"/>
    <n v="0"/>
    <n v="0"/>
    <n v="0.21010000000000001"/>
    <n v="0"/>
    <n v="0.21010000000000001"/>
    <n v="0"/>
    <n v="0"/>
    <n v="0"/>
    <n v="0"/>
    <n v="0"/>
    <n v="0"/>
  </r>
  <r>
    <x v="0"/>
    <d v="2019-01-01T00:00:00"/>
    <x v="985"/>
    <n v="25380"/>
    <n v="1333"/>
    <n v="5176"/>
    <n v="5275"/>
    <x v="1"/>
    <n v="3559"/>
    <n v="6937"/>
    <n v="1736"/>
    <n v="0"/>
    <n v="13.523273"/>
    <n v="0.66649999999999998"/>
    <n v="3.6389499999999999"/>
    <n v="3.4369480000000001"/>
    <n v="0"/>
    <n v="1.4654750000000001"/>
    <n v="3.7635999999999998"/>
    <n v="0.34720000000000001"/>
    <n v="0"/>
  </r>
  <r>
    <x v="0"/>
    <d v="2019-01-01T00:00:00"/>
    <x v="823"/>
    <n v="15896"/>
    <n v="0"/>
    <n v="0"/>
    <n v="4138"/>
    <x v="421"/>
    <n v="0"/>
    <n v="0"/>
    <n v="3674"/>
    <n v="4859"/>
    <n v="4.6878499999999992"/>
    <n v="0"/>
    <n v="0"/>
    <n v="1.4482999999999999"/>
    <n v="1.29"/>
    <n v="0"/>
    <n v="0"/>
    <n v="0.73480000000000001"/>
    <n v="1.21475"/>
  </r>
  <r>
    <x v="0"/>
    <d v="2019-01-01T00:00:00"/>
    <x v="345"/>
    <n v="45166"/>
    <n v="6812"/>
    <n v="8847"/>
    <n v="3282"/>
    <x v="1"/>
    <n v="11394"/>
    <n v="5514"/>
    <n v="0"/>
    <n v="0"/>
    <n v="23.003649999999997"/>
    <n v="2.7298"/>
    <n v="6.0769500000000001"/>
    <n v="0.82050000000000001"/>
    <n v="0"/>
    <n v="4.3971999999999998"/>
    <n v="4.0702999999999996"/>
    <n v="0"/>
    <n v="0"/>
  </r>
  <r>
    <x v="0"/>
    <d v="2019-01-01T00:00:00"/>
    <x v="986"/>
    <n v="2113"/>
    <n v="302"/>
    <n v="705"/>
    <n v="188"/>
    <x v="1"/>
    <n v="392"/>
    <n v="338"/>
    <n v="0"/>
    <n v="0"/>
    <n v="1.2397000000000002"/>
    <n v="0.11099999999999999"/>
    <n v="0.44159999999999999"/>
    <n v="4.7E-2"/>
    <n v="0"/>
    <n v="0.21560000000000001"/>
    <n v="0.3211"/>
    <n v="0"/>
    <n v="0"/>
  </r>
  <r>
    <x v="0"/>
    <d v="2019-01-01T00:00:00"/>
    <x v="2"/>
    <n v="3508"/>
    <n v="0"/>
    <n v="0"/>
    <n v="0"/>
    <x v="1"/>
    <n v="2287"/>
    <n v="1221"/>
    <n v="0"/>
    <n v="0"/>
    <n v="1.8072999999999999"/>
    <n v="0"/>
    <n v="0"/>
    <n v="0"/>
    <n v="0"/>
    <n v="1.2578499999999999"/>
    <n v="0.54944999999999999"/>
    <n v="0"/>
    <n v="0"/>
  </r>
  <r>
    <x v="0"/>
    <d v="2019-01-01T00:00:00"/>
    <x v="619"/>
    <n v="10274"/>
    <n v="0"/>
    <n v="0"/>
    <n v="0"/>
    <x v="1"/>
    <n v="0"/>
    <n v="10274"/>
    <n v="0"/>
    <n v="0"/>
    <n v="5.4611499999999999"/>
    <n v="0"/>
    <n v="0"/>
    <n v="0"/>
    <n v="0"/>
    <n v="0"/>
    <n v="5.4611499999999999"/>
    <n v="0"/>
    <n v="0"/>
  </r>
  <r>
    <x v="0"/>
    <d v="2019-01-01T00:00:00"/>
    <x v="346"/>
    <n v="3209"/>
    <n v="0"/>
    <n v="0"/>
    <n v="0"/>
    <x v="1"/>
    <n v="0"/>
    <n v="3209"/>
    <n v="0"/>
    <n v="0"/>
    <n v="1.4440500000000001"/>
    <n v="0"/>
    <n v="0"/>
    <n v="0"/>
    <n v="0"/>
    <n v="0"/>
    <n v="1.4440500000000001"/>
    <n v="0"/>
    <n v="0"/>
  </r>
  <r>
    <x v="0"/>
    <d v="2019-01-01T00:00:00"/>
    <x v="447"/>
    <n v="10077"/>
    <n v="1929"/>
    <n v="2100"/>
    <n v="0"/>
    <x v="1"/>
    <n v="1902"/>
    <n v="2056"/>
    <n v="2090"/>
    <n v="0"/>
    <n v="4.5087999999999999"/>
    <n v="0.96450000000000002"/>
    <n v="1.155"/>
    <n v="0"/>
    <n v="0"/>
    <n v="1.0461"/>
    <n v="0.92520000000000002"/>
    <n v="0.41799999999999998"/>
    <n v="0"/>
  </r>
  <r>
    <x v="0"/>
    <d v="2019-01-01T00:00:00"/>
    <x v="4"/>
    <n v="36333"/>
    <n v="15991"/>
    <n v="0"/>
    <n v="10751"/>
    <x v="1"/>
    <n v="0"/>
    <n v="0"/>
    <n v="4300"/>
    <n v="5291"/>
    <n v="20.145326000000001"/>
    <n v="12.060699999999999"/>
    <n v="0"/>
    <n v="5.9018760000000006"/>
    <n v="0"/>
    <n v="0"/>
    <n v="0"/>
    <n v="0.86"/>
    <n v="1.3227500000000001"/>
  </r>
  <r>
    <x v="0"/>
    <d v="2019-01-01T00:00:00"/>
    <x v="720"/>
    <n v="6670"/>
    <n v="796"/>
    <n v="1682"/>
    <n v="831"/>
    <x v="1"/>
    <n v="618"/>
    <n v="835"/>
    <n v="0"/>
    <n v="0"/>
    <n v="2.9559150000000001"/>
    <n v="0.39800000000000002"/>
    <n v="0.92510000000000003"/>
    <n v="0.20774999999999999"/>
    <n v="0"/>
    <n v="0.33989999999999998"/>
    <n v="0.37574999999999997"/>
    <n v="0"/>
    <n v="0"/>
  </r>
  <r>
    <x v="0"/>
    <d v="2019-01-01T00:00:00"/>
    <x v="903"/>
    <n v="5320"/>
    <n v="798"/>
    <n v="812"/>
    <n v="854"/>
    <x v="1"/>
    <n v="804"/>
    <n v="798"/>
    <n v="0"/>
    <n v="0"/>
    <n v="2.5501"/>
    <n v="0.39900000000000002"/>
    <n v="0.4466"/>
    <n v="0.2135"/>
    <n v="0"/>
    <n v="0.44219999999999998"/>
    <n v="0.35909999999999997"/>
    <n v="0"/>
    <n v="0"/>
  </r>
  <r>
    <x v="0"/>
    <d v="2019-01-01T00:00:00"/>
    <x v="6"/>
    <n v="375"/>
    <n v="0"/>
    <n v="0"/>
    <n v="375"/>
    <x v="1"/>
    <n v="0"/>
    <n v="0"/>
    <n v="0"/>
    <n v="0"/>
    <n v="9.375E-2"/>
    <n v="0"/>
    <n v="0"/>
    <n v="9.375E-2"/>
    <n v="0"/>
    <n v="0"/>
    <n v="0"/>
    <n v="0"/>
    <n v="0"/>
  </r>
  <r>
    <x v="0"/>
    <d v="2019-01-01T00:00:00"/>
    <x v="987"/>
    <n v="34620"/>
    <n v="17298"/>
    <n v="0"/>
    <n v="0"/>
    <x v="1"/>
    <n v="0"/>
    <n v="0"/>
    <n v="0"/>
    <n v="17322"/>
    <n v="12.979499999999998"/>
    <n v="8.6489999999999991"/>
    <n v="0"/>
    <n v="0"/>
    <n v="0"/>
    <n v="0"/>
    <n v="0"/>
    <n v="0"/>
    <n v="4.3304999999999998"/>
  </r>
  <r>
    <x v="0"/>
    <d v="2019-01-01T00:00:00"/>
    <x v="10"/>
    <n v="7283"/>
    <n v="1170"/>
    <n v="2602"/>
    <n v="0"/>
    <x v="1"/>
    <n v="1269"/>
    <n v="0"/>
    <n v="0"/>
    <n v="1174"/>
    <n v="2.8335500000000002"/>
    <n v="0.58499999999999996"/>
    <n v="1.0504"/>
    <n v="0"/>
    <n v="0"/>
    <n v="0.31724999999999998"/>
    <n v="0"/>
    <n v="0"/>
    <n v="0.29349999999999998"/>
  </r>
  <r>
    <x v="0"/>
    <d v="2019-01-01T00:00:00"/>
    <x v="723"/>
    <n v="3490"/>
    <n v="0"/>
    <n v="0"/>
    <n v="1764"/>
    <x v="1"/>
    <n v="0"/>
    <n v="1726"/>
    <n v="0"/>
    <n v="0"/>
    <n v="1.3940999999999999"/>
    <n v="0"/>
    <n v="0"/>
    <n v="0.61739999999999995"/>
    <n v="0"/>
    <n v="0"/>
    <n v="0.77669999999999995"/>
    <n v="0"/>
    <n v="0"/>
  </r>
  <r>
    <x v="0"/>
    <d v="2019-01-01T00:00:00"/>
    <x v="988"/>
    <n v="1025"/>
    <n v="0"/>
    <n v="0"/>
    <n v="0"/>
    <x v="422"/>
    <n v="0"/>
    <n v="0"/>
    <n v="0"/>
    <n v="0"/>
    <n v="0.41"/>
    <n v="0"/>
    <n v="0"/>
    <n v="0"/>
    <n v="0.41"/>
    <n v="0"/>
    <n v="0"/>
    <n v="0"/>
    <n v="0"/>
  </r>
  <r>
    <x v="0"/>
    <d v="2019-01-01T00:00:00"/>
    <x v="14"/>
    <n v="3516"/>
    <n v="0"/>
    <n v="0"/>
    <n v="0"/>
    <x v="1"/>
    <n v="0"/>
    <n v="0"/>
    <n v="3516"/>
    <n v="0"/>
    <n v="0.70320000000000005"/>
    <n v="0"/>
    <n v="0"/>
    <n v="0"/>
    <n v="0"/>
    <n v="0"/>
    <n v="0"/>
    <n v="0.70320000000000005"/>
    <n v="0"/>
  </r>
  <r>
    <x v="0"/>
    <d v="2019-01-01T00:00:00"/>
    <x v="989"/>
    <n v="2264"/>
    <n v="0"/>
    <n v="0"/>
    <n v="0"/>
    <x v="1"/>
    <n v="0"/>
    <n v="0"/>
    <n v="2264"/>
    <n v="0"/>
    <n v="0.45279999999999998"/>
    <n v="0"/>
    <n v="0"/>
    <n v="0"/>
    <n v="0"/>
    <n v="0"/>
    <n v="0"/>
    <n v="0.45279999999999998"/>
    <n v="0"/>
  </r>
  <r>
    <x v="0"/>
    <d v="2019-01-01T00:00:00"/>
    <x v="990"/>
    <n v="198"/>
    <n v="0"/>
    <n v="0"/>
    <n v="0"/>
    <x v="1"/>
    <n v="0"/>
    <n v="198"/>
    <n v="0"/>
    <n v="0"/>
    <n v="8.9099999999999999E-2"/>
    <n v="0"/>
    <n v="0"/>
    <n v="0"/>
    <n v="0"/>
    <n v="0"/>
    <n v="8.9099999999999999E-2"/>
    <n v="0"/>
    <n v="0"/>
  </r>
  <r>
    <x v="0"/>
    <d v="2019-01-01T00:00:00"/>
    <x v="351"/>
    <n v="4543"/>
    <n v="0"/>
    <n v="3770"/>
    <n v="0"/>
    <x v="1"/>
    <n v="773"/>
    <n v="0"/>
    <n v="0"/>
    <n v="0"/>
    <n v="2.49865"/>
    <n v="0"/>
    <n v="2.0735000000000001"/>
    <n v="0"/>
    <n v="0"/>
    <n v="0.42515000000000003"/>
    <n v="0"/>
    <n v="0"/>
    <n v="0"/>
  </r>
  <r>
    <x v="0"/>
    <d v="2019-01-01T00:00:00"/>
    <x v="18"/>
    <n v="11146"/>
    <n v="0"/>
    <n v="0"/>
    <n v="3737"/>
    <x v="1"/>
    <n v="0"/>
    <n v="2739"/>
    <n v="4670"/>
    <n v="0"/>
    <n v="3.4745000000000004"/>
    <n v="0"/>
    <n v="0"/>
    <n v="1.3079499999999999"/>
    <n v="0"/>
    <n v="0"/>
    <n v="1.23255"/>
    <n v="0.93400000000000005"/>
    <n v="0"/>
  </r>
  <r>
    <x v="0"/>
    <d v="2019-01-01T00:00:00"/>
    <x v="355"/>
    <n v="1289"/>
    <n v="0"/>
    <n v="1289"/>
    <n v="0"/>
    <x v="1"/>
    <n v="0"/>
    <n v="0"/>
    <n v="0"/>
    <n v="0"/>
    <n v="1.09565"/>
    <n v="0"/>
    <n v="1.09565"/>
    <n v="0"/>
    <n v="0"/>
    <n v="0"/>
    <n v="0"/>
    <n v="0"/>
    <n v="0"/>
  </r>
  <r>
    <x v="0"/>
    <d v="2019-01-01T00:00:00"/>
    <x v="991"/>
    <n v="523"/>
    <n v="0"/>
    <n v="0"/>
    <n v="0"/>
    <x v="1"/>
    <n v="0"/>
    <n v="523"/>
    <n v="0"/>
    <n v="0"/>
    <n v="0.23535"/>
    <n v="0"/>
    <n v="0"/>
    <n v="0"/>
    <n v="0"/>
    <n v="0"/>
    <n v="0.23535"/>
    <n v="0"/>
    <n v="0"/>
  </r>
  <r>
    <x v="0"/>
    <d v="2019-01-01T00:00:00"/>
    <x v="732"/>
    <n v="737"/>
    <n v="737"/>
    <n v="0"/>
    <n v="0"/>
    <x v="1"/>
    <n v="0"/>
    <n v="0"/>
    <n v="0"/>
    <n v="0"/>
    <n v="0.36849999999999999"/>
    <n v="0.36849999999999999"/>
    <n v="0"/>
    <n v="0"/>
    <n v="0"/>
    <n v="0"/>
    <n v="0"/>
    <n v="0"/>
    <n v="0"/>
  </r>
  <r>
    <x v="0"/>
    <d v="2019-01-01T00:00:00"/>
    <x v="450"/>
    <n v="43922"/>
    <n v="6339"/>
    <n v="6560"/>
    <n v="3497"/>
    <x v="423"/>
    <n v="0"/>
    <n v="15124"/>
    <n v="0"/>
    <n v="3198"/>
    <n v="19.288350000000001"/>
    <n v="3.1695000000000002"/>
    <n v="3.6080000000000001"/>
    <n v="1.2239500000000001"/>
    <n v="3.6816"/>
    <n v="0"/>
    <n v="6.8058000000000005"/>
    <n v="0"/>
    <n v="0.79949999999999999"/>
  </r>
  <r>
    <x v="0"/>
    <d v="2019-01-01T00:00:00"/>
    <x v="361"/>
    <n v="140"/>
    <n v="0"/>
    <n v="140"/>
    <n v="0"/>
    <x v="1"/>
    <n v="0"/>
    <n v="0"/>
    <n v="0"/>
    <n v="0"/>
    <n v="7.6999999999999999E-2"/>
    <n v="0"/>
    <n v="7.6999999999999999E-2"/>
    <n v="0"/>
    <n v="0"/>
    <n v="0"/>
    <n v="0"/>
    <n v="0"/>
    <n v="0"/>
  </r>
  <r>
    <x v="0"/>
    <d v="2019-01-01T00:00:00"/>
    <x v="517"/>
    <n v="3851"/>
    <n v="0"/>
    <n v="0"/>
    <n v="0"/>
    <x v="424"/>
    <n v="1746"/>
    <n v="999"/>
    <n v="0"/>
    <n v="0"/>
    <n v="1.8522500000000002"/>
    <n v="0"/>
    <n v="0"/>
    <n v="0"/>
    <n v="0.44240000000000002"/>
    <n v="0.96030000000000004"/>
    <n v="0.44955000000000001"/>
    <n v="0"/>
    <n v="0"/>
  </r>
  <r>
    <x v="0"/>
    <d v="2019-01-01T00:00:00"/>
    <x v="992"/>
    <n v="4236"/>
    <n v="0"/>
    <n v="0"/>
    <n v="0"/>
    <x v="1"/>
    <n v="0"/>
    <n v="4236"/>
    <n v="0"/>
    <n v="0"/>
    <n v="1.4102999999999999"/>
    <n v="0"/>
    <n v="0"/>
    <n v="0"/>
    <n v="0"/>
    <n v="0"/>
    <n v="1.4102999999999999"/>
    <n v="0"/>
    <n v="0"/>
  </r>
  <r>
    <x v="0"/>
    <d v="2019-01-01T00:00:00"/>
    <x v="993"/>
    <n v="2293"/>
    <n v="1125"/>
    <n v="0"/>
    <n v="0"/>
    <x v="1"/>
    <n v="0"/>
    <n v="0"/>
    <n v="0"/>
    <n v="1168"/>
    <n v="0.85450000000000004"/>
    <n v="0.5625"/>
    <n v="0"/>
    <n v="0"/>
    <n v="0"/>
    <n v="0"/>
    <n v="0"/>
    <n v="0"/>
    <n v="0.29200000000000004"/>
  </r>
  <r>
    <x v="0"/>
    <d v="2019-01-01T00:00:00"/>
    <x v="994"/>
    <n v="1078"/>
    <n v="0"/>
    <n v="0"/>
    <n v="0"/>
    <x v="425"/>
    <n v="0"/>
    <n v="716"/>
    <n v="0"/>
    <n v="0"/>
    <n v="0.46699999999999997"/>
    <n v="0"/>
    <n v="0"/>
    <n v="0"/>
    <n v="0.14480000000000001"/>
    <n v="0"/>
    <n v="0.32219999999999999"/>
    <n v="0"/>
    <n v="0"/>
  </r>
  <r>
    <x v="0"/>
    <d v="2019-01-01T00:00:00"/>
    <x v="26"/>
    <n v="10511"/>
    <n v="3066"/>
    <n v="3001"/>
    <n v="2978"/>
    <x v="1"/>
    <n v="0"/>
    <n v="0"/>
    <n v="0"/>
    <n v="0"/>
    <n v="7.2437959999999997"/>
    <n v="2.3149999999999999"/>
    <n v="2.1176500000000003"/>
    <n v="2.371346"/>
    <n v="0"/>
    <n v="0"/>
    <n v="0"/>
    <n v="0"/>
    <n v="0"/>
  </r>
  <r>
    <x v="0"/>
    <d v="2019-01-01T00:00:00"/>
    <x v="27"/>
    <n v="11772"/>
    <n v="2933"/>
    <n v="2936"/>
    <n v="0"/>
    <x v="426"/>
    <n v="2840"/>
    <n v="3043"/>
    <n v="0"/>
    <n v="0"/>
    <n v="6.0206499999999998"/>
    <n v="1.4664999999999999"/>
    <n v="1.6148"/>
    <n v="0"/>
    <n v="8.0000000000000002E-3"/>
    <n v="1.5620000000000001"/>
    <n v="1.3693500000000001"/>
    <n v="0"/>
    <n v="0"/>
  </r>
  <r>
    <x v="0"/>
    <d v="2019-01-01T00:00:00"/>
    <x v="32"/>
    <n v="595"/>
    <n v="595"/>
    <n v="0"/>
    <n v="0"/>
    <x v="1"/>
    <n v="0"/>
    <n v="0"/>
    <n v="0"/>
    <n v="0"/>
    <n v="0.17849999999999999"/>
    <n v="0.17849999999999999"/>
    <n v="0"/>
    <n v="0"/>
    <n v="0"/>
    <n v="0"/>
    <n v="0"/>
    <n v="0"/>
    <n v="0"/>
  </r>
  <r>
    <x v="0"/>
    <d v="2019-01-01T00:00:00"/>
    <x v="33"/>
    <n v="2481"/>
    <n v="201"/>
    <n v="0"/>
    <n v="1716"/>
    <x v="1"/>
    <n v="0"/>
    <n v="218"/>
    <n v="346"/>
    <n v="0"/>
    <n v="0.86839999999999995"/>
    <n v="0.10050000000000001"/>
    <n v="0"/>
    <n v="0.60060000000000002"/>
    <n v="0"/>
    <n v="0"/>
    <n v="9.8100000000000007E-2"/>
    <n v="6.9199999999999998E-2"/>
    <n v="0"/>
  </r>
  <r>
    <x v="0"/>
    <d v="2019-01-01T00:00:00"/>
    <x v="34"/>
    <n v="824"/>
    <n v="0"/>
    <n v="434"/>
    <n v="390"/>
    <x v="1"/>
    <n v="0"/>
    <n v="0"/>
    <n v="0"/>
    <n v="0"/>
    <n v="0.65905999999999998"/>
    <n v="0"/>
    <n v="0.36890000000000001"/>
    <n v="0.29015999999999997"/>
    <n v="0"/>
    <n v="0"/>
    <n v="0"/>
    <n v="0"/>
    <n v="0"/>
  </r>
  <r>
    <x v="0"/>
    <d v="2019-01-01T00:00:00"/>
    <x v="37"/>
    <n v="2364"/>
    <n v="0"/>
    <n v="0"/>
    <n v="0"/>
    <x v="1"/>
    <n v="0"/>
    <n v="1218"/>
    <n v="1146"/>
    <n v="0"/>
    <n v="0.77729999999999999"/>
    <n v="0"/>
    <n v="0"/>
    <n v="0"/>
    <n v="0"/>
    <n v="0"/>
    <n v="0.54810000000000003"/>
    <n v="0.22920000000000001"/>
    <n v="0"/>
  </r>
  <r>
    <x v="0"/>
    <d v="2019-01-01T00:00:00"/>
    <x v="995"/>
    <n v="4106"/>
    <n v="1630"/>
    <n v="2476"/>
    <n v="0"/>
    <x v="1"/>
    <n v="0"/>
    <n v="0"/>
    <n v="0"/>
    <n v="0"/>
    <n v="2.1768000000000001"/>
    <n v="0.81499999999999995"/>
    <n v="1.3617999999999999"/>
    <n v="0"/>
    <n v="0"/>
    <n v="0"/>
    <n v="0"/>
    <n v="0"/>
    <n v="0"/>
  </r>
  <r>
    <x v="0"/>
    <d v="2019-01-01T00:00:00"/>
    <x v="38"/>
    <n v="79314"/>
    <n v="5250"/>
    <n v="1910"/>
    <n v="26431"/>
    <x v="427"/>
    <n v="5502"/>
    <n v="14332"/>
    <n v="5022"/>
    <n v="5334"/>
    <n v="33.305575000000005"/>
    <n v="3.7242000000000006"/>
    <n v="1.337"/>
    <n v="12.920749999999998"/>
    <n v="2.8601749999999999"/>
    <n v="1.3754999999999999"/>
    <n v="5.6288999999999998"/>
    <n v="1.0044"/>
    <n v="1.6011"/>
  </r>
  <r>
    <x v="0"/>
    <d v="2019-01-01T00:00:00"/>
    <x v="996"/>
    <n v="296"/>
    <n v="296"/>
    <n v="0"/>
    <n v="0"/>
    <x v="1"/>
    <n v="0"/>
    <n v="0"/>
    <n v="0"/>
    <n v="0"/>
    <n v="0.14799999999999999"/>
    <n v="0.14799999999999999"/>
    <n v="0"/>
    <n v="0"/>
    <n v="0"/>
    <n v="0"/>
    <n v="0"/>
    <n v="0"/>
    <n v="0"/>
  </r>
  <r>
    <x v="0"/>
    <d v="2019-01-01T00:00:00"/>
    <x v="997"/>
    <n v="519"/>
    <n v="0"/>
    <n v="0"/>
    <n v="0"/>
    <x v="1"/>
    <n v="0"/>
    <n v="0"/>
    <n v="519"/>
    <n v="0"/>
    <n v="0.1038"/>
    <n v="0"/>
    <n v="0"/>
    <n v="0"/>
    <n v="0"/>
    <n v="0"/>
    <n v="0"/>
    <n v="0.1038"/>
    <n v="0"/>
  </r>
  <r>
    <x v="0"/>
    <d v="2019-01-01T00:00:00"/>
    <x v="920"/>
    <n v="16276"/>
    <n v="0"/>
    <n v="0"/>
    <n v="8274"/>
    <x v="1"/>
    <n v="0"/>
    <n v="8002"/>
    <n v="0"/>
    <n v="0"/>
    <n v="6.4967999999999995"/>
    <n v="0"/>
    <n v="0"/>
    <n v="2.8958999999999997"/>
    <n v="0"/>
    <n v="0"/>
    <n v="3.6008999999999998"/>
    <n v="0"/>
    <n v="0"/>
  </r>
  <r>
    <x v="0"/>
    <d v="2019-01-01T00:00:00"/>
    <x v="232"/>
    <n v="1101"/>
    <n v="0"/>
    <n v="0"/>
    <n v="1101"/>
    <x v="1"/>
    <n v="0"/>
    <n v="0"/>
    <n v="0"/>
    <n v="0"/>
    <n v="0.38535000000000003"/>
    <n v="0"/>
    <n v="0"/>
    <n v="0.38535000000000003"/>
    <n v="0"/>
    <n v="0"/>
    <n v="0"/>
    <n v="0"/>
    <n v="0"/>
  </r>
  <r>
    <x v="0"/>
    <d v="2019-01-01T00:00:00"/>
    <x v="44"/>
    <n v="8"/>
    <n v="0"/>
    <n v="8"/>
    <n v="0"/>
    <x v="1"/>
    <n v="0"/>
    <n v="0"/>
    <n v="0"/>
    <n v="0"/>
    <n v="4.4000000000000003E-3"/>
    <n v="0"/>
    <n v="4.4000000000000003E-3"/>
    <n v="0"/>
    <n v="0"/>
    <n v="0"/>
    <n v="0"/>
    <n v="0"/>
    <n v="0"/>
  </r>
  <r>
    <x v="0"/>
    <d v="2019-01-01T00:00:00"/>
    <x v="998"/>
    <n v="1905"/>
    <n v="0"/>
    <n v="0"/>
    <n v="0"/>
    <x v="1"/>
    <n v="0"/>
    <n v="1905"/>
    <n v="0"/>
    <n v="0"/>
    <n v="0.85724999999999996"/>
    <n v="0"/>
    <n v="0"/>
    <n v="0"/>
    <n v="0"/>
    <n v="0"/>
    <n v="0.85724999999999996"/>
    <n v="0"/>
    <n v="0"/>
  </r>
  <r>
    <x v="0"/>
    <d v="2019-01-01T00:00:00"/>
    <x v="999"/>
    <n v="286"/>
    <n v="0"/>
    <n v="0"/>
    <n v="0"/>
    <x v="1"/>
    <n v="0"/>
    <n v="0"/>
    <n v="0"/>
    <n v="286"/>
    <n v="7.1499999999999994E-2"/>
    <n v="0"/>
    <n v="0"/>
    <n v="0"/>
    <n v="0"/>
    <n v="0"/>
    <n v="0"/>
    <n v="0"/>
    <n v="7.1499999999999994E-2"/>
  </r>
  <r>
    <x v="0"/>
    <d v="2019-01-01T00:00:00"/>
    <x v="836"/>
    <n v="21808"/>
    <n v="0"/>
    <n v="4242"/>
    <n v="0"/>
    <x v="428"/>
    <n v="4876"/>
    <n v="3924"/>
    <n v="4251"/>
    <n v="0"/>
    <n v="9.4368999999999996"/>
    <n v="0"/>
    <n v="2.3331"/>
    <n v="0"/>
    <n v="1.806"/>
    <n v="2.6818"/>
    <n v="1.7658"/>
    <n v="0.85019999999999996"/>
    <n v="0"/>
  </r>
  <r>
    <x v="0"/>
    <d v="2019-01-01T00:00:00"/>
    <x v="1000"/>
    <n v="2218"/>
    <n v="611"/>
    <n v="868"/>
    <n v="0"/>
    <x v="1"/>
    <n v="739"/>
    <n v="0"/>
    <n v="0"/>
    <n v="0"/>
    <n v="1.1893499999999999"/>
    <n v="0.30549999999999999"/>
    <n v="0.47739999999999999"/>
    <n v="0"/>
    <n v="0"/>
    <n v="0.40644999999999998"/>
    <n v="0"/>
    <n v="0"/>
    <n v="0"/>
  </r>
  <r>
    <x v="0"/>
    <d v="2019-01-01T00:00:00"/>
    <x v="234"/>
    <n v="6601"/>
    <n v="0"/>
    <n v="0"/>
    <n v="0"/>
    <x v="1"/>
    <n v="0"/>
    <n v="0"/>
    <n v="0"/>
    <n v="6601"/>
    <n v="1.65025"/>
    <n v="0"/>
    <n v="0"/>
    <n v="0"/>
    <n v="0"/>
    <n v="0"/>
    <n v="0"/>
    <n v="0"/>
    <n v="1.65025"/>
  </r>
  <r>
    <x v="0"/>
    <d v="2019-01-01T00:00:00"/>
    <x v="922"/>
    <n v="247"/>
    <n v="0"/>
    <n v="0"/>
    <n v="0"/>
    <x v="1"/>
    <n v="0"/>
    <n v="0"/>
    <n v="247"/>
    <n v="0"/>
    <n v="4.9399999999999999E-2"/>
    <n v="0"/>
    <n v="0"/>
    <n v="0"/>
    <n v="0"/>
    <n v="0"/>
    <n v="0"/>
    <n v="4.9399999999999999E-2"/>
    <n v="0"/>
  </r>
  <r>
    <x v="0"/>
    <d v="2019-01-01T00:00:00"/>
    <x v="1001"/>
    <n v="2215"/>
    <n v="0"/>
    <n v="0"/>
    <n v="0"/>
    <x v="1"/>
    <n v="0"/>
    <n v="0"/>
    <n v="0"/>
    <n v="2215"/>
    <n v="0.55374999999999996"/>
    <n v="0"/>
    <n v="0"/>
    <n v="0"/>
    <n v="0"/>
    <n v="0"/>
    <n v="0"/>
    <n v="0"/>
    <n v="0.55374999999999996"/>
  </r>
  <r>
    <x v="0"/>
    <d v="2019-01-01T00:00:00"/>
    <x v="641"/>
    <n v="5112"/>
    <n v="0"/>
    <n v="0"/>
    <n v="0"/>
    <x v="429"/>
    <n v="0"/>
    <n v="2484"/>
    <n v="0"/>
    <n v="0"/>
    <n v="2.1689999999999996"/>
    <n v="0"/>
    <n v="0"/>
    <n v="0"/>
    <n v="1.0511999999999999"/>
    <n v="0"/>
    <n v="1.1177999999999999"/>
    <n v="0"/>
    <n v="0"/>
  </r>
  <r>
    <x v="0"/>
    <d v="2019-01-01T00:00:00"/>
    <x v="925"/>
    <n v="3422"/>
    <n v="0"/>
    <n v="0"/>
    <n v="0"/>
    <x v="430"/>
    <n v="0"/>
    <n v="0"/>
    <n v="0"/>
    <n v="0"/>
    <n v="1.3688"/>
    <n v="0"/>
    <n v="0"/>
    <n v="0"/>
    <n v="1.3688"/>
    <n v="0"/>
    <n v="0"/>
    <n v="0"/>
    <n v="0"/>
  </r>
  <r>
    <x v="0"/>
    <d v="2019-01-01T00:00:00"/>
    <x v="462"/>
    <n v="3490"/>
    <n v="0"/>
    <n v="0"/>
    <n v="0"/>
    <x v="1"/>
    <n v="0"/>
    <n v="0"/>
    <n v="0"/>
    <n v="2336"/>
    <n v="0.93369999999999997"/>
    <n v="0"/>
    <n v="0"/>
    <n v="0"/>
    <n v="0"/>
    <n v="0"/>
    <n v="0"/>
    <n v="0"/>
    <n v="0.70290000000000008"/>
  </r>
  <r>
    <x v="0"/>
    <d v="2019-01-01T00:00:00"/>
    <x v="1002"/>
    <n v="1000"/>
    <n v="0"/>
    <n v="0"/>
    <n v="0"/>
    <x v="1"/>
    <n v="0"/>
    <n v="0"/>
    <n v="0"/>
    <n v="1000"/>
    <n v="0.25"/>
    <n v="0"/>
    <n v="0"/>
    <n v="0"/>
    <n v="0"/>
    <n v="0"/>
    <n v="0"/>
    <n v="0"/>
    <n v="0.25"/>
  </r>
  <r>
    <x v="0"/>
    <d v="2019-01-01T00:00:00"/>
    <x v="549"/>
    <n v="1532"/>
    <n v="327"/>
    <n v="0"/>
    <n v="306"/>
    <x v="1"/>
    <n v="0"/>
    <n v="305"/>
    <n v="303"/>
    <n v="0"/>
    <n v="0.80531399999999997"/>
    <n v="0.27794999999999997"/>
    <n v="0"/>
    <n v="0.22766400000000001"/>
    <n v="0"/>
    <n v="0"/>
    <n v="0.13725000000000001"/>
    <n v="6.0600000000000001E-2"/>
    <n v="0"/>
  </r>
  <r>
    <x v="0"/>
    <d v="2019-01-01T00:00:00"/>
    <x v="1003"/>
    <n v="7801"/>
    <n v="0"/>
    <n v="0"/>
    <n v="0"/>
    <x v="1"/>
    <n v="0"/>
    <n v="7801"/>
    <n v="0"/>
    <n v="0"/>
    <n v="3.5104500000000001"/>
    <n v="0"/>
    <n v="0"/>
    <n v="0"/>
    <n v="0"/>
    <n v="0"/>
    <n v="3.5104500000000001"/>
    <n v="0"/>
    <n v="0"/>
  </r>
  <r>
    <x v="0"/>
    <d v="2019-01-01T00:00:00"/>
    <x v="62"/>
    <n v="4181"/>
    <n v="4181"/>
    <n v="0"/>
    <n v="0"/>
    <x v="1"/>
    <n v="0"/>
    <n v="0"/>
    <n v="0"/>
    <n v="0"/>
    <n v="1.6724000000000001"/>
    <n v="1.6724000000000001"/>
    <n v="0"/>
    <n v="0"/>
    <n v="0"/>
    <n v="0"/>
    <n v="0"/>
    <n v="0"/>
    <n v="0"/>
  </r>
  <r>
    <x v="0"/>
    <d v="2019-01-01T00:00:00"/>
    <x v="65"/>
    <n v="4158"/>
    <n v="0"/>
    <n v="0"/>
    <n v="0"/>
    <x v="1"/>
    <n v="0"/>
    <n v="0"/>
    <n v="0"/>
    <n v="4158"/>
    <n v="1.0395000000000001"/>
    <n v="0"/>
    <n v="0"/>
    <n v="0"/>
    <n v="0"/>
    <n v="0"/>
    <n v="0"/>
    <n v="0"/>
    <n v="1.0395000000000001"/>
  </r>
  <r>
    <x v="0"/>
    <d v="2019-01-01T00:00:00"/>
    <x v="1004"/>
    <n v="5380"/>
    <n v="0"/>
    <n v="0"/>
    <n v="0"/>
    <x v="1"/>
    <n v="0"/>
    <n v="0"/>
    <n v="2606"/>
    <n v="2774"/>
    <n v="1.2147000000000001"/>
    <n v="0"/>
    <n v="0"/>
    <n v="0"/>
    <n v="0"/>
    <n v="0"/>
    <n v="0"/>
    <n v="0.5212"/>
    <n v="0.69350000000000001"/>
  </r>
  <r>
    <x v="0"/>
    <d v="2019-01-01T00:00:00"/>
    <x v="1005"/>
    <n v="1662"/>
    <n v="0"/>
    <n v="0"/>
    <n v="0"/>
    <x v="1"/>
    <n v="0"/>
    <n v="1662"/>
    <n v="0"/>
    <n v="0"/>
    <n v="0.74790000000000001"/>
    <n v="0"/>
    <n v="0"/>
    <n v="0"/>
    <n v="0"/>
    <n v="0"/>
    <n v="0.74790000000000001"/>
    <n v="0"/>
    <n v="0"/>
  </r>
  <r>
    <x v="0"/>
    <d v="2019-01-01T00:00:00"/>
    <x v="69"/>
    <n v="388"/>
    <n v="0"/>
    <n v="0"/>
    <n v="0"/>
    <x v="431"/>
    <n v="0"/>
    <n v="0"/>
    <n v="0"/>
    <n v="0"/>
    <n v="0.1552"/>
    <n v="0"/>
    <n v="0"/>
    <n v="0"/>
    <n v="0.1552"/>
    <n v="0"/>
    <n v="0"/>
    <n v="0"/>
    <n v="0"/>
  </r>
  <r>
    <x v="0"/>
    <d v="2019-01-01T00:00:00"/>
    <x v="70"/>
    <n v="1786"/>
    <n v="415"/>
    <n v="0"/>
    <n v="0"/>
    <x v="1"/>
    <n v="0"/>
    <n v="0"/>
    <n v="0"/>
    <n v="0"/>
    <n v="0.96155000000000002"/>
    <n v="0.20749999999999999"/>
    <n v="0"/>
    <n v="0"/>
    <n v="0"/>
    <n v="0"/>
    <n v="0"/>
    <n v="0"/>
    <n v="0"/>
  </r>
  <r>
    <x v="0"/>
    <d v="2019-01-01T00:00:00"/>
    <x v="843"/>
    <n v="1059"/>
    <n v="0"/>
    <n v="0"/>
    <n v="0"/>
    <x v="1"/>
    <n v="0"/>
    <n v="0"/>
    <n v="0"/>
    <n v="1059"/>
    <n v="0.26474999999999999"/>
    <n v="0"/>
    <n v="0"/>
    <n v="0"/>
    <n v="0"/>
    <n v="0"/>
    <n v="0"/>
    <n v="0"/>
    <n v="0.26474999999999999"/>
  </r>
  <r>
    <x v="0"/>
    <d v="2019-01-01T00:00:00"/>
    <x v="927"/>
    <n v="1753"/>
    <n v="0"/>
    <n v="0"/>
    <n v="0"/>
    <x v="1"/>
    <n v="0"/>
    <n v="0"/>
    <n v="0"/>
    <n v="1753"/>
    <n v="0.43824999999999997"/>
    <n v="0"/>
    <n v="0"/>
    <n v="0"/>
    <n v="0"/>
    <n v="0"/>
    <n v="0"/>
    <n v="0"/>
    <n v="0.43824999999999997"/>
  </r>
  <r>
    <x v="0"/>
    <d v="2019-01-01T00:00:00"/>
    <x v="929"/>
    <n v="743"/>
    <n v="419"/>
    <n v="324"/>
    <n v="0"/>
    <x v="1"/>
    <n v="0"/>
    <n v="0"/>
    <n v="0"/>
    <n v="0"/>
    <n v="0.38769999999999999"/>
    <n v="0.20949999999999999"/>
    <n v="0.1782"/>
    <n v="0"/>
    <n v="0"/>
    <n v="0"/>
    <n v="0"/>
    <n v="0"/>
    <n v="0"/>
  </r>
  <r>
    <x v="0"/>
    <d v="2019-01-01T00:00:00"/>
    <x v="1006"/>
    <n v="1910"/>
    <n v="1058"/>
    <n v="852"/>
    <n v="0"/>
    <x v="1"/>
    <n v="0"/>
    <n v="0"/>
    <n v="0"/>
    <n v="0"/>
    <n v="0.99760000000000004"/>
    <n v="0.52900000000000003"/>
    <n v="0.46860000000000002"/>
    <n v="0"/>
    <n v="0"/>
    <n v="0"/>
    <n v="0"/>
    <n v="0"/>
    <n v="0"/>
  </r>
  <r>
    <x v="0"/>
    <d v="2019-01-01T00:00:00"/>
    <x v="73"/>
    <n v="1010"/>
    <n v="0"/>
    <n v="0"/>
    <n v="0"/>
    <x v="432"/>
    <n v="0"/>
    <n v="0"/>
    <n v="0"/>
    <n v="0"/>
    <n v="0.40400000000000003"/>
    <n v="0"/>
    <n v="0"/>
    <n v="0"/>
    <n v="0.40400000000000003"/>
    <n v="0"/>
    <n v="0"/>
    <n v="0"/>
    <n v="0"/>
  </r>
  <r>
    <x v="0"/>
    <d v="2019-01-01T00:00:00"/>
    <x v="650"/>
    <n v="1775"/>
    <n v="0"/>
    <n v="0"/>
    <n v="589"/>
    <x v="1"/>
    <n v="588"/>
    <n v="0"/>
    <n v="0"/>
    <n v="598"/>
    <n v="0.67904999999999993"/>
    <n v="0"/>
    <n v="0"/>
    <n v="0.20615"/>
    <n v="0"/>
    <n v="0.32340000000000002"/>
    <n v="0"/>
    <n v="0"/>
    <n v="0.14949999999999999"/>
  </r>
  <r>
    <x v="0"/>
    <d v="2019-01-01T00:00:00"/>
    <x v="75"/>
    <n v="10045"/>
    <n v="0"/>
    <n v="0"/>
    <n v="1307"/>
    <x v="433"/>
    <n v="0"/>
    <n v="2425"/>
    <n v="2749"/>
    <n v="0"/>
    <n v="3.5240999999999998"/>
    <n v="0"/>
    <n v="0"/>
    <n v="0.45745000000000002"/>
    <n v="1.4256"/>
    <n v="0"/>
    <n v="1.0912500000000001"/>
    <n v="0.54979999999999996"/>
    <n v="0"/>
  </r>
  <r>
    <x v="0"/>
    <d v="2019-01-01T00:00:00"/>
    <x v="559"/>
    <n v="1519"/>
    <n v="0"/>
    <n v="0"/>
    <n v="1519"/>
    <x v="1"/>
    <n v="0"/>
    <n v="0"/>
    <n v="0"/>
    <n v="0"/>
    <n v="0.53164999999999996"/>
    <n v="0"/>
    <n v="0"/>
    <n v="0.53164999999999996"/>
    <n v="0"/>
    <n v="0"/>
    <n v="0"/>
    <n v="0"/>
    <n v="0"/>
  </r>
  <r>
    <x v="0"/>
    <d v="2019-01-01T00:00:00"/>
    <x v="76"/>
    <n v="2906"/>
    <n v="0"/>
    <n v="0"/>
    <n v="0"/>
    <x v="1"/>
    <n v="0"/>
    <n v="0"/>
    <n v="0"/>
    <n v="2906"/>
    <n v="0.72650000000000003"/>
    <n v="0"/>
    <n v="0"/>
    <n v="0"/>
    <n v="0"/>
    <n v="0"/>
    <n v="0"/>
    <n v="0"/>
    <n v="0.72650000000000003"/>
  </r>
  <r>
    <x v="0"/>
    <d v="2019-01-01T00:00:00"/>
    <x v="760"/>
    <n v="11"/>
    <n v="0"/>
    <n v="0"/>
    <n v="0"/>
    <x v="1"/>
    <n v="0"/>
    <n v="0"/>
    <n v="11"/>
    <n v="0"/>
    <n v="2.2000000000000001E-3"/>
    <n v="0"/>
    <n v="0"/>
    <n v="0"/>
    <n v="0"/>
    <n v="0"/>
    <n v="0"/>
    <n v="2.2000000000000001E-3"/>
    <n v="0"/>
  </r>
  <r>
    <x v="0"/>
    <d v="2019-01-01T00:00:00"/>
    <x v="1007"/>
    <n v="1802"/>
    <n v="0"/>
    <n v="0"/>
    <n v="0"/>
    <x v="1"/>
    <n v="0"/>
    <n v="1802"/>
    <n v="0"/>
    <n v="0"/>
    <n v="0.54059999999999997"/>
    <n v="0"/>
    <n v="0"/>
    <n v="0"/>
    <n v="0"/>
    <n v="0"/>
    <n v="0.54059999999999997"/>
    <n v="0"/>
    <n v="0"/>
  </r>
  <r>
    <x v="0"/>
    <d v="2019-01-01T00:00:00"/>
    <x v="1008"/>
    <n v="787"/>
    <n v="0"/>
    <n v="0"/>
    <n v="0"/>
    <x v="1"/>
    <n v="0"/>
    <n v="0"/>
    <n v="0"/>
    <n v="404"/>
    <n v="0.218"/>
    <n v="0"/>
    <n v="0"/>
    <n v="0"/>
    <n v="0"/>
    <n v="0"/>
    <n v="0"/>
    <n v="0"/>
    <n v="0.1414"/>
  </r>
  <r>
    <x v="0"/>
    <d v="2019-01-01T00:00:00"/>
    <x v="653"/>
    <n v="2365"/>
    <n v="0"/>
    <n v="0"/>
    <n v="1674"/>
    <x v="1"/>
    <n v="0"/>
    <n v="0"/>
    <n v="0"/>
    <n v="0"/>
    <n v="1.4527559999999999"/>
    <n v="0"/>
    <n v="0"/>
    <n v="1.2454559999999999"/>
    <n v="0"/>
    <n v="0"/>
    <n v="0"/>
    <n v="0"/>
    <n v="0"/>
  </r>
  <r>
    <x v="0"/>
    <d v="2019-01-01T00:00:00"/>
    <x v="931"/>
    <n v="24319"/>
    <n v="0"/>
    <n v="0"/>
    <n v="0"/>
    <x v="1"/>
    <n v="0"/>
    <n v="0"/>
    <n v="24319"/>
    <n v="0"/>
    <n v="4.8638000000000003"/>
    <n v="0"/>
    <n v="0"/>
    <n v="0"/>
    <n v="0"/>
    <n v="0"/>
    <n v="0"/>
    <n v="4.8638000000000003"/>
    <n v="0"/>
  </r>
  <r>
    <x v="0"/>
    <d v="2019-01-01T00:00:00"/>
    <x v="1009"/>
    <n v="12935"/>
    <n v="0"/>
    <n v="11075"/>
    <n v="0"/>
    <x v="1"/>
    <n v="0"/>
    <n v="0"/>
    <n v="0"/>
    <n v="0"/>
    <n v="4.0370749999999997"/>
    <n v="0"/>
    <n v="3.916175"/>
    <n v="0"/>
    <n v="0"/>
    <n v="0"/>
    <n v="0"/>
    <n v="0"/>
    <n v="0"/>
  </r>
  <r>
    <x v="0"/>
    <d v="2019-01-01T00:00:00"/>
    <x v="80"/>
    <n v="4671"/>
    <n v="0"/>
    <n v="0"/>
    <n v="1855"/>
    <x v="1"/>
    <n v="0"/>
    <n v="672"/>
    <n v="2144"/>
    <n v="0"/>
    <n v="1.38045"/>
    <n v="0"/>
    <n v="0"/>
    <n v="0.64924999999999999"/>
    <n v="0"/>
    <n v="0"/>
    <n v="0.3024"/>
    <n v="0.42880000000000001"/>
    <n v="0"/>
  </r>
  <r>
    <x v="0"/>
    <d v="2019-01-01T00:00:00"/>
    <x v="1010"/>
    <n v="4232"/>
    <n v="0"/>
    <n v="0"/>
    <n v="0"/>
    <x v="1"/>
    <n v="4232"/>
    <n v="0"/>
    <n v="0"/>
    <n v="0"/>
    <n v="2.3275999999999999"/>
    <n v="0"/>
    <n v="0"/>
    <n v="0"/>
    <n v="0"/>
    <n v="2.3275999999999999"/>
    <n v="0"/>
    <n v="0"/>
    <n v="0"/>
  </r>
  <r>
    <x v="0"/>
    <d v="2019-01-01T00:00:00"/>
    <x v="81"/>
    <n v="25618"/>
    <n v="0"/>
    <n v="0"/>
    <n v="12772"/>
    <x v="1"/>
    <n v="0"/>
    <n v="0"/>
    <n v="12846"/>
    <n v="0"/>
    <n v="7.0394000000000005"/>
    <n v="0"/>
    <n v="0"/>
    <n v="4.4702000000000002"/>
    <n v="0"/>
    <n v="0"/>
    <n v="0"/>
    <n v="2.5691999999999999"/>
    <n v="0"/>
  </r>
  <r>
    <x v="0"/>
    <d v="2019-01-01T00:00:00"/>
    <x v="1011"/>
    <n v="3774"/>
    <n v="0"/>
    <n v="0"/>
    <n v="0"/>
    <x v="434"/>
    <n v="0"/>
    <n v="0"/>
    <n v="0"/>
    <n v="0"/>
    <n v="0.51326400000000005"/>
    <n v="0"/>
    <n v="0"/>
    <n v="0"/>
    <n v="0.51326400000000005"/>
    <n v="0"/>
    <n v="0"/>
    <n v="0"/>
    <n v="0"/>
  </r>
  <r>
    <x v="0"/>
    <d v="2019-01-01T00:00:00"/>
    <x v="1012"/>
    <n v="4345"/>
    <n v="0"/>
    <n v="0"/>
    <n v="4345"/>
    <x v="1"/>
    <n v="0"/>
    <n v="0"/>
    <n v="0"/>
    <n v="0"/>
    <n v="1.52075"/>
    <n v="0"/>
    <n v="0"/>
    <n v="1.52075"/>
    <n v="0"/>
    <n v="0"/>
    <n v="0"/>
    <n v="0"/>
    <n v="0"/>
  </r>
  <r>
    <x v="0"/>
    <d v="2019-01-01T00:00:00"/>
    <x v="1013"/>
    <n v="886"/>
    <n v="886"/>
    <n v="0"/>
    <n v="0"/>
    <x v="1"/>
    <n v="0"/>
    <n v="0"/>
    <n v="0"/>
    <n v="0"/>
    <n v="0.443"/>
    <n v="0.443"/>
    <n v="0"/>
    <n v="0"/>
    <n v="0"/>
    <n v="0"/>
    <n v="0"/>
    <n v="0"/>
    <n v="0"/>
  </r>
  <r>
    <x v="0"/>
    <d v="2019-01-01T00:00:00"/>
    <x v="1014"/>
    <n v="32070"/>
    <n v="0"/>
    <n v="0"/>
    <n v="7204"/>
    <x v="1"/>
    <n v="0"/>
    <n v="7092"/>
    <n v="8507"/>
    <n v="9267"/>
    <n v="9.73095"/>
    <n v="0"/>
    <n v="0"/>
    <n v="2.5213999999999999"/>
    <n v="0"/>
    <n v="0"/>
    <n v="3.1913999999999998"/>
    <n v="1.7014"/>
    <n v="2.3167499999999999"/>
  </r>
  <r>
    <x v="0"/>
    <d v="2019-01-01T00:00:00"/>
    <x v="1015"/>
    <n v="5106"/>
    <n v="0"/>
    <n v="0"/>
    <n v="2452"/>
    <x v="1"/>
    <n v="0"/>
    <n v="2654"/>
    <n v="0"/>
    <n v="0"/>
    <n v="2.0525000000000002"/>
    <n v="0"/>
    <n v="0"/>
    <n v="0.85819999999999996"/>
    <n v="0"/>
    <n v="0"/>
    <n v="1.1943000000000001"/>
    <n v="0"/>
    <n v="0"/>
  </r>
  <r>
    <x v="0"/>
    <d v="2019-01-01T00:00:00"/>
    <x v="850"/>
    <n v="12655"/>
    <n v="0"/>
    <n v="0"/>
    <n v="12655"/>
    <x v="1"/>
    <n v="0"/>
    <n v="0"/>
    <n v="0"/>
    <n v="0"/>
    <n v="4.4292499999999997"/>
    <n v="0"/>
    <n v="0"/>
    <n v="4.4292499999999997"/>
    <n v="0"/>
    <n v="0"/>
    <n v="0"/>
    <n v="0"/>
    <n v="0"/>
  </r>
  <r>
    <x v="0"/>
    <d v="2019-01-01T00:00:00"/>
    <x v="84"/>
    <n v="38"/>
    <n v="0"/>
    <n v="0"/>
    <n v="0"/>
    <x v="335"/>
    <n v="0"/>
    <n v="0"/>
    <n v="0"/>
    <n v="0"/>
    <n v="1.52E-2"/>
    <n v="0"/>
    <n v="0"/>
    <n v="0"/>
    <n v="1.52E-2"/>
    <n v="0"/>
    <n v="0"/>
    <n v="0"/>
    <n v="0"/>
  </r>
  <r>
    <x v="0"/>
    <d v="2019-01-01T00:00:00"/>
    <x v="85"/>
    <n v="860"/>
    <n v="0"/>
    <n v="0"/>
    <n v="0"/>
    <x v="1"/>
    <n v="0"/>
    <n v="860"/>
    <n v="0"/>
    <n v="0"/>
    <n v="0.38700000000000001"/>
    <n v="0"/>
    <n v="0"/>
    <n v="0"/>
    <n v="0"/>
    <n v="0"/>
    <n v="0.38700000000000001"/>
    <n v="0"/>
    <n v="0"/>
  </r>
  <r>
    <x v="0"/>
    <d v="2019-01-01T00:00:00"/>
    <x v="1016"/>
    <n v="99"/>
    <n v="0"/>
    <n v="0"/>
    <n v="99"/>
    <x v="1"/>
    <n v="0"/>
    <n v="0"/>
    <n v="0"/>
    <n v="0"/>
    <n v="3.465E-2"/>
    <n v="0"/>
    <n v="0"/>
    <n v="3.465E-2"/>
    <n v="0"/>
    <n v="0"/>
    <n v="0"/>
    <n v="0"/>
    <n v="0"/>
  </r>
  <r>
    <x v="0"/>
    <d v="2019-01-01T00:00:00"/>
    <x v="655"/>
    <n v="8130"/>
    <n v="0"/>
    <n v="0"/>
    <n v="2144"/>
    <x v="435"/>
    <n v="0"/>
    <n v="2264"/>
    <n v="0"/>
    <n v="1407"/>
    <n v="3.0469499999999998"/>
    <n v="0"/>
    <n v="0"/>
    <n v="0.75039999999999996"/>
    <n v="0.92600000000000005"/>
    <n v="0"/>
    <n v="1.0187999999999999"/>
    <n v="0"/>
    <n v="0.35175000000000001"/>
  </r>
  <r>
    <x v="0"/>
    <d v="2019-01-01T00:00:00"/>
    <x v="256"/>
    <n v="18138"/>
    <n v="6204"/>
    <n v="6165"/>
    <n v="953"/>
    <x v="436"/>
    <n v="0"/>
    <n v="4675"/>
    <n v="0"/>
    <n v="0"/>
    <n v="8.9864499999999996"/>
    <n v="3.1019999999999999"/>
    <n v="3.3907500000000002"/>
    <n v="0.33355000000000001"/>
    <n v="5.6399999999999999E-2"/>
    <n v="0"/>
    <n v="2.1037499999999998"/>
    <n v="0"/>
    <n v="0"/>
  </r>
  <r>
    <x v="0"/>
    <d v="2019-01-01T00:00:00"/>
    <x v="938"/>
    <n v="25928"/>
    <n v="0"/>
    <n v="0"/>
    <n v="3210"/>
    <x v="437"/>
    <n v="4161"/>
    <n v="0"/>
    <n v="5638"/>
    <n v="7248"/>
    <n v="8.6200500000000009"/>
    <n v="0"/>
    <n v="0"/>
    <n v="1.1234999999999999"/>
    <n v="2.2684000000000002"/>
    <n v="2.2885499999999999"/>
    <n v="0"/>
    <n v="1.1275999999999999"/>
    <n v="1.8120000000000001"/>
  </r>
  <r>
    <x v="0"/>
    <d v="2019-01-01T00:00:00"/>
    <x v="1017"/>
    <n v="23660"/>
    <n v="0"/>
    <n v="9667"/>
    <n v="7209"/>
    <x v="1"/>
    <n v="4448"/>
    <n v="0"/>
    <n v="0"/>
    <n v="0"/>
    <n v="14.092779999999999"/>
    <n v="0"/>
    <n v="5.6789500000000004"/>
    <n v="4.6826299999999996"/>
    <n v="0"/>
    <n v="2.4464000000000001"/>
    <n v="0"/>
    <n v="0"/>
    <n v="0"/>
  </r>
  <r>
    <x v="0"/>
    <d v="2019-01-01T00:00:00"/>
    <x v="1018"/>
    <n v="2066"/>
    <n v="0"/>
    <n v="0"/>
    <n v="1047"/>
    <x v="1"/>
    <n v="1019"/>
    <n v="0"/>
    <n v="0"/>
    <n v="0"/>
    <n v="0.92690000000000006"/>
    <n v="0"/>
    <n v="0"/>
    <n v="0.36645"/>
    <n v="0"/>
    <n v="0.56045"/>
    <n v="0"/>
    <n v="0"/>
    <n v="0"/>
  </r>
  <r>
    <x v="0"/>
    <d v="2019-01-01T00:00:00"/>
    <x v="89"/>
    <n v="24825"/>
    <n v="11507"/>
    <n v="0"/>
    <n v="0"/>
    <x v="1"/>
    <n v="0"/>
    <n v="9765"/>
    <n v="0"/>
    <n v="0"/>
    <n v="15.081215"/>
    <n v="9.7809500000000007"/>
    <n v="0"/>
    <n v="0"/>
    <n v="0"/>
    <n v="0"/>
    <n v="4.3942500000000004"/>
    <n v="0"/>
    <n v="0"/>
  </r>
  <r>
    <x v="0"/>
    <d v="2019-01-01T00:00:00"/>
    <x v="1019"/>
    <n v="639"/>
    <n v="0"/>
    <n v="0"/>
    <n v="0"/>
    <x v="1"/>
    <n v="0"/>
    <n v="0"/>
    <n v="0"/>
    <n v="0"/>
    <n v="0.35144999999999998"/>
    <n v="0"/>
    <n v="0"/>
    <n v="0"/>
    <n v="0"/>
    <n v="0"/>
    <n v="0"/>
    <n v="0"/>
    <n v="0"/>
  </r>
  <r>
    <x v="0"/>
    <d v="2019-01-01T00:00:00"/>
    <x v="1020"/>
    <n v="7119"/>
    <n v="2410"/>
    <n v="908"/>
    <n v="0"/>
    <x v="1"/>
    <n v="1402"/>
    <n v="2399"/>
    <n v="0"/>
    <n v="0"/>
    <n v="3.5550500000000005"/>
    <n v="1.2050000000000001"/>
    <n v="0.49940000000000001"/>
    <n v="0"/>
    <n v="0"/>
    <n v="0.77110000000000001"/>
    <n v="1.07955"/>
    <n v="0"/>
    <n v="0"/>
  </r>
  <r>
    <x v="0"/>
    <d v="2019-01-01T00:00:00"/>
    <x v="1021"/>
    <n v="481"/>
    <n v="0"/>
    <n v="481"/>
    <n v="0"/>
    <x v="1"/>
    <n v="0"/>
    <n v="0"/>
    <n v="0"/>
    <n v="0"/>
    <n v="0.26455000000000001"/>
    <n v="0"/>
    <n v="0.26455000000000001"/>
    <n v="0"/>
    <n v="0"/>
    <n v="0"/>
    <n v="0"/>
    <n v="0"/>
    <n v="0"/>
  </r>
  <r>
    <x v="0"/>
    <d v="2019-01-01T00:00:00"/>
    <x v="93"/>
    <n v="53241"/>
    <n v="6804"/>
    <n v="8439"/>
    <n v="7558"/>
    <x v="1"/>
    <n v="10759"/>
    <n v="8069"/>
    <n v="0"/>
    <n v="3858"/>
    <n v="20.704234999999997"/>
    <n v="3.4020000000000001"/>
    <n v="3.4540499999999996"/>
    <n v="2.2873000000000001"/>
    <n v="0"/>
    <n v="4.0748750000000005"/>
    <n v="3.0339"/>
    <n v="0"/>
    <n v="1.3503000000000001"/>
  </r>
  <r>
    <x v="0"/>
    <d v="2019-01-01T00:00:00"/>
    <x v="1022"/>
    <n v="495"/>
    <n v="0"/>
    <n v="0"/>
    <n v="495"/>
    <x v="1"/>
    <n v="0"/>
    <n v="0"/>
    <n v="0"/>
    <n v="0"/>
    <n v="0.17324999999999999"/>
    <n v="0"/>
    <n v="0"/>
    <n v="0.17324999999999999"/>
    <n v="0"/>
    <n v="0"/>
    <n v="0"/>
    <n v="0"/>
    <n v="0"/>
  </r>
  <r>
    <x v="0"/>
    <d v="2019-01-01T00:00:00"/>
    <x v="941"/>
    <n v="6772"/>
    <n v="0"/>
    <n v="1836"/>
    <n v="3005"/>
    <x v="1"/>
    <n v="1931"/>
    <n v="0"/>
    <n v="0"/>
    <n v="0"/>
    <n v="3.1236000000000002"/>
    <n v="0"/>
    <n v="1.0098"/>
    <n v="1.05175"/>
    <n v="0"/>
    <n v="1.0620499999999999"/>
    <n v="0"/>
    <n v="0"/>
    <n v="0"/>
  </r>
  <r>
    <x v="0"/>
    <d v="2019-01-01T00:00:00"/>
    <x v="470"/>
    <n v="16080"/>
    <n v="2977"/>
    <n v="7594"/>
    <n v="0"/>
    <x v="1"/>
    <n v="5509"/>
    <n v="0"/>
    <n v="0"/>
    <n v="0"/>
    <n v="8.6951499999999999"/>
    <n v="1.4884999999999999"/>
    <n v="4.1767000000000003"/>
    <n v="0"/>
    <n v="0"/>
    <n v="3.0299500000000004"/>
    <n v="0"/>
    <n v="0"/>
    <n v="0"/>
  </r>
  <r>
    <x v="0"/>
    <d v="2019-01-01T00:00:00"/>
    <x v="1023"/>
    <n v="6362"/>
    <n v="4081"/>
    <n v="0"/>
    <n v="0"/>
    <x v="1"/>
    <n v="2281"/>
    <n v="0"/>
    <n v="0"/>
    <n v="0"/>
    <n v="3.2950500000000003"/>
    <n v="2.0405000000000002"/>
    <n v="0"/>
    <n v="0"/>
    <n v="0"/>
    <n v="1.2545500000000001"/>
    <n v="0"/>
    <n v="0"/>
    <n v="0"/>
  </r>
  <r>
    <x v="0"/>
    <d v="2019-01-01T00:00:00"/>
    <x v="770"/>
    <n v="496"/>
    <n v="496"/>
    <n v="0"/>
    <n v="0"/>
    <x v="1"/>
    <n v="0"/>
    <n v="0"/>
    <n v="0"/>
    <n v="0"/>
    <n v="0.1576784"/>
    <n v="0.1576784"/>
    <n v="0"/>
    <n v="0"/>
    <n v="0"/>
    <n v="0"/>
    <n v="0"/>
    <n v="0"/>
    <n v="0"/>
  </r>
  <r>
    <x v="0"/>
    <d v="2019-01-01T00:00:00"/>
    <x v="664"/>
    <n v="16892"/>
    <n v="1972"/>
    <n v="1562"/>
    <n v="0"/>
    <x v="438"/>
    <n v="6386"/>
    <n v="2826"/>
    <n v="1153"/>
    <n v="0"/>
    <n v="3.2515712999999997"/>
    <n v="0.62689879999999998"/>
    <n v="0.50054290000000001"/>
    <n v="0"/>
    <n v="0.40704800000000002"/>
    <n v="1.2553989999999999"/>
    <n v="0.31467509999999999"/>
    <n v="0.14700750000000001"/>
    <n v="0"/>
  </r>
  <r>
    <x v="0"/>
    <d v="2019-01-01T00:00:00"/>
    <x v="1024"/>
    <n v="8148"/>
    <n v="112"/>
    <n v="2324"/>
    <n v="0"/>
    <x v="439"/>
    <n v="2557"/>
    <n v="1574"/>
    <n v="0"/>
    <n v="0"/>
    <n v="4.0812500000000007"/>
    <n v="5.6000000000000001E-2"/>
    <n v="1.2782"/>
    <n v="0"/>
    <n v="0.63239999999999996"/>
    <n v="1.40635"/>
    <n v="0.70830000000000004"/>
    <n v="0"/>
    <n v="0"/>
  </r>
  <r>
    <x v="0"/>
    <d v="2019-01-01T00:00:00"/>
    <x v="1025"/>
    <n v="232"/>
    <n v="0"/>
    <n v="0"/>
    <n v="0"/>
    <x v="1"/>
    <n v="0"/>
    <n v="0"/>
    <n v="232"/>
    <n v="0"/>
    <n v="4.6399999999999997E-2"/>
    <n v="0"/>
    <n v="0"/>
    <n v="0"/>
    <n v="0"/>
    <n v="0"/>
    <n v="0"/>
    <n v="4.6399999999999997E-2"/>
    <n v="0"/>
  </r>
  <r>
    <x v="0"/>
    <d v="2019-01-01T00:00:00"/>
    <x v="1026"/>
    <n v="4381"/>
    <n v="1083"/>
    <n v="1133"/>
    <n v="1144"/>
    <x v="1"/>
    <n v="1021"/>
    <n v="0"/>
    <n v="0"/>
    <n v="0"/>
    <n v="1.6636327499999999"/>
    <n v="0.34428569999999997"/>
    <n v="0.62314999999999998"/>
    <n v="0.29489944999999995"/>
    <n v="0"/>
    <n v="0.40129759999999998"/>
    <n v="0"/>
    <n v="0"/>
    <n v="0"/>
  </r>
  <r>
    <x v="0"/>
    <d v="2019-01-01T00:00:00"/>
    <x v="1027"/>
    <n v="1145"/>
    <n v="0"/>
    <n v="0"/>
    <n v="0"/>
    <x v="1"/>
    <n v="0"/>
    <n v="1145"/>
    <n v="0"/>
    <n v="0"/>
    <n v="0.51524999999999999"/>
    <n v="0"/>
    <n v="0"/>
    <n v="0"/>
    <n v="0"/>
    <n v="0"/>
    <n v="0.51524999999999999"/>
    <n v="0"/>
    <n v="0"/>
  </r>
  <r>
    <x v="0"/>
    <d v="2019-01-01T00:00:00"/>
    <x v="1028"/>
    <n v="10659"/>
    <n v="0"/>
    <n v="0"/>
    <n v="0"/>
    <x v="1"/>
    <n v="0"/>
    <n v="0"/>
    <n v="0"/>
    <n v="10659"/>
    <n v="2.6647500000000002"/>
    <n v="0"/>
    <n v="0"/>
    <n v="0"/>
    <n v="0"/>
    <n v="0"/>
    <n v="0"/>
    <n v="0"/>
    <n v="2.6647500000000002"/>
  </r>
  <r>
    <x v="0"/>
    <d v="2019-01-01T00:00:00"/>
    <x v="666"/>
    <n v="16510"/>
    <n v="0"/>
    <n v="0"/>
    <n v="0"/>
    <x v="1"/>
    <n v="0"/>
    <n v="8161"/>
    <n v="8349"/>
    <n v="0"/>
    <n v="5.3422499999999999"/>
    <n v="0"/>
    <n v="0"/>
    <n v="0"/>
    <n v="0"/>
    <n v="0"/>
    <n v="3.67245"/>
    <n v="1.6698"/>
    <n v="0"/>
  </r>
  <r>
    <x v="0"/>
    <d v="2019-01-01T00:00:00"/>
    <x v="942"/>
    <n v="259"/>
    <n v="0"/>
    <n v="0"/>
    <n v="259"/>
    <x v="1"/>
    <n v="0"/>
    <n v="0"/>
    <n v="0"/>
    <n v="0"/>
    <n v="9.0649999999999994E-2"/>
    <n v="0"/>
    <n v="0"/>
    <n v="9.0649999999999994E-2"/>
    <n v="0"/>
    <n v="0"/>
    <n v="0"/>
    <n v="0"/>
    <n v="0"/>
  </r>
  <r>
    <x v="0"/>
    <d v="2019-01-01T00:00:00"/>
    <x v="943"/>
    <n v="673"/>
    <n v="0"/>
    <n v="673"/>
    <n v="0"/>
    <x v="1"/>
    <n v="0"/>
    <n v="0"/>
    <n v="0"/>
    <n v="0"/>
    <n v="0.16825000000000001"/>
    <n v="0"/>
    <n v="0.16825000000000001"/>
    <n v="0"/>
    <n v="0"/>
    <n v="0"/>
    <n v="0"/>
    <n v="0"/>
    <n v="0"/>
  </r>
  <r>
    <x v="0"/>
    <d v="2019-01-01T00:00:00"/>
    <x v="668"/>
    <n v="5690"/>
    <n v="0"/>
    <n v="0"/>
    <n v="0"/>
    <x v="1"/>
    <n v="0"/>
    <n v="0"/>
    <n v="0"/>
    <n v="5690"/>
    <n v="1.4225000000000001"/>
    <n v="0"/>
    <n v="0"/>
    <n v="0"/>
    <n v="0"/>
    <n v="0"/>
    <n v="0"/>
    <n v="0"/>
    <n v="1.4225000000000001"/>
  </r>
  <r>
    <x v="0"/>
    <d v="2019-01-01T00:00:00"/>
    <x v="1029"/>
    <n v="304"/>
    <n v="0"/>
    <n v="0"/>
    <n v="0"/>
    <x v="1"/>
    <n v="0"/>
    <n v="304"/>
    <n v="0"/>
    <n v="0"/>
    <n v="4.5600000000000002E-2"/>
    <n v="0"/>
    <n v="0"/>
    <n v="0"/>
    <n v="0"/>
    <n v="0"/>
    <n v="4.5600000000000002E-2"/>
    <n v="0"/>
    <n v="0"/>
  </r>
  <r>
    <x v="0"/>
    <d v="2019-01-01T00:00:00"/>
    <x v="103"/>
    <n v="9126"/>
    <n v="0"/>
    <n v="0"/>
    <n v="0"/>
    <x v="440"/>
    <n v="0"/>
    <n v="0"/>
    <n v="0"/>
    <n v="0"/>
    <n v="3.6504000000000003"/>
    <n v="0"/>
    <n v="0"/>
    <n v="0"/>
    <n v="3.6504000000000003"/>
    <n v="0"/>
    <n v="0"/>
    <n v="0"/>
    <n v="0"/>
  </r>
  <r>
    <x v="0"/>
    <d v="2019-01-01T00:00:00"/>
    <x v="105"/>
    <n v="166720"/>
    <n v="30381"/>
    <n v="7406"/>
    <n v="21578"/>
    <x v="1"/>
    <n v="8324"/>
    <n v="77194"/>
    <n v="0"/>
    <n v="0"/>
    <n v="85.291337999999996"/>
    <n v="12.870800000000001"/>
    <n v="5.1841999999999997"/>
    <n v="9.573188"/>
    <n v="0"/>
    <n v="2.081"/>
    <n v="43.571800000000003"/>
    <n v="0"/>
    <n v="0"/>
  </r>
  <r>
    <x v="0"/>
    <d v="2019-01-01T00:00:00"/>
    <x v="1030"/>
    <n v="1224"/>
    <n v="0"/>
    <n v="0"/>
    <n v="0"/>
    <x v="441"/>
    <n v="0"/>
    <n v="0"/>
    <n v="0"/>
    <n v="0"/>
    <n v="0.20807999999999999"/>
    <n v="0"/>
    <n v="0"/>
    <n v="0"/>
    <n v="0.20807999999999999"/>
    <n v="0"/>
    <n v="0"/>
    <n v="0"/>
    <n v="0"/>
  </r>
  <r>
    <x v="0"/>
    <d v="2019-01-01T00:00:00"/>
    <x v="108"/>
    <n v="18544"/>
    <n v="4329"/>
    <n v="0"/>
    <n v="9482"/>
    <x v="1"/>
    <n v="0"/>
    <n v="4708"/>
    <n v="0"/>
    <n v="0"/>
    <n v="6.6991999999999994"/>
    <n v="1.7316"/>
    <n v="0"/>
    <n v="2.847"/>
    <n v="0"/>
    <n v="0"/>
    <n v="2.1185999999999998"/>
    <n v="0"/>
    <n v="0"/>
  </r>
  <r>
    <x v="0"/>
    <d v="2019-01-01T00:00:00"/>
    <x v="473"/>
    <n v="5884"/>
    <n v="5884"/>
    <n v="0"/>
    <n v="0"/>
    <x v="1"/>
    <n v="0"/>
    <n v="0"/>
    <n v="0"/>
    <n v="0"/>
    <n v="2.9420000000000002"/>
    <n v="2.9420000000000002"/>
    <n v="0"/>
    <n v="0"/>
    <n v="0"/>
    <n v="0"/>
    <n v="0"/>
    <n v="0"/>
    <n v="0"/>
  </r>
  <r>
    <x v="0"/>
    <d v="2019-01-01T00:00:00"/>
    <x v="576"/>
    <n v="53330"/>
    <n v="23561"/>
    <n v="7187"/>
    <n v="2970"/>
    <x v="1"/>
    <n v="7098"/>
    <n v="5676"/>
    <n v="0"/>
    <n v="0"/>
    <n v="31.557650000000002"/>
    <n v="14.850600000000002"/>
    <n v="6.1089500000000001"/>
    <n v="1.0395000000000001"/>
    <n v="0"/>
    <n v="1.7745"/>
    <n v="4.0232000000000001"/>
    <n v="0"/>
    <n v="0"/>
  </r>
  <r>
    <x v="0"/>
    <d v="2019-01-01T00:00:00"/>
    <x v="577"/>
    <n v="34"/>
    <n v="0"/>
    <n v="0"/>
    <n v="34"/>
    <x v="1"/>
    <n v="0"/>
    <n v="0"/>
    <n v="0"/>
    <n v="0"/>
    <n v="2.5295999999999999E-2"/>
    <n v="0"/>
    <n v="0"/>
    <n v="2.5295999999999999E-2"/>
    <n v="0"/>
    <n v="0"/>
    <n v="0"/>
    <n v="0"/>
    <n v="0"/>
  </r>
  <r>
    <x v="0"/>
    <d v="2019-01-01T00:00:00"/>
    <x v="1031"/>
    <n v="779"/>
    <n v="387"/>
    <n v="0"/>
    <n v="392"/>
    <x v="1"/>
    <n v="0"/>
    <n v="0"/>
    <n v="0"/>
    <n v="0"/>
    <n v="0.18901200000000001"/>
    <n v="0.11609999999999999"/>
    <n v="0"/>
    <n v="7.2912000000000005E-2"/>
    <n v="0"/>
    <n v="0"/>
    <n v="0"/>
    <n v="0"/>
    <n v="0"/>
  </r>
  <r>
    <x v="0"/>
    <d v="2019-01-01T00:00:00"/>
    <x v="275"/>
    <n v="331"/>
    <n v="0"/>
    <n v="331"/>
    <n v="0"/>
    <x v="1"/>
    <n v="0"/>
    <n v="0"/>
    <n v="0"/>
    <n v="0"/>
    <n v="0.23169999999999999"/>
    <n v="0"/>
    <n v="0.23169999999999999"/>
    <n v="0"/>
    <n v="0"/>
    <n v="0"/>
    <n v="0"/>
    <n v="0"/>
    <n v="0"/>
  </r>
  <r>
    <x v="0"/>
    <d v="2019-01-01T00:00:00"/>
    <x v="115"/>
    <n v="1543"/>
    <n v="628"/>
    <n v="183"/>
    <n v="183"/>
    <x v="1"/>
    <n v="0"/>
    <n v="549"/>
    <n v="0"/>
    <n v="0"/>
    <n v="0.72575000000000012"/>
    <n v="0.314"/>
    <n v="0.10065"/>
    <n v="6.4049999999999996E-2"/>
    <n v="0"/>
    <n v="0"/>
    <n v="0.24705000000000002"/>
    <n v="0"/>
    <n v="0"/>
  </r>
  <r>
    <x v="0"/>
    <d v="2019-01-01T00:00:00"/>
    <x v="276"/>
    <n v="95"/>
    <n v="0"/>
    <n v="61"/>
    <n v="0"/>
    <x v="1"/>
    <n v="0"/>
    <n v="34"/>
    <n v="0"/>
    <n v="0"/>
    <n v="4.8850000000000005E-2"/>
    <n v="0"/>
    <n v="3.3550000000000003E-2"/>
    <n v="0"/>
    <n v="0"/>
    <n v="0"/>
    <n v="1.5299999999999999E-2"/>
    <n v="0"/>
    <n v="0"/>
  </r>
  <r>
    <x v="0"/>
    <d v="2019-01-01T00:00:00"/>
    <x v="1032"/>
    <n v="1080"/>
    <n v="0"/>
    <n v="1080"/>
    <n v="0"/>
    <x v="1"/>
    <n v="0"/>
    <n v="0"/>
    <n v="0"/>
    <n v="0"/>
    <n v="0.59399999999999997"/>
    <n v="0"/>
    <n v="0.59399999999999997"/>
    <n v="0"/>
    <n v="0"/>
    <n v="0"/>
    <n v="0"/>
    <n v="0"/>
    <n v="0"/>
  </r>
  <r>
    <x v="0"/>
    <d v="2019-01-01T00:00:00"/>
    <x v="946"/>
    <n v="521"/>
    <n v="198"/>
    <n v="214"/>
    <n v="0"/>
    <x v="1"/>
    <n v="109"/>
    <n v="0"/>
    <n v="0"/>
    <n v="0"/>
    <n v="0.27665000000000001"/>
    <n v="9.9000000000000005E-2"/>
    <n v="0.1177"/>
    <n v="0"/>
    <n v="0"/>
    <n v="5.9950000000000003E-2"/>
    <n v="0"/>
    <n v="0"/>
    <n v="0"/>
  </r>
  <r>
    <x v="0"/>
    <d v="2019-01-01T00:00:00"/>
    <x v="863"/>
    <n v="120"/>
    <n v="0"/>
    <n v="0"/>
    <n v="120"/>
    <x v="1"/>
    <n v="0"/>
    <n v="0"/>
    <n v="0"/>
    <n v="0"/>
    <n v="4.2000000000000003E-2"/>
    <n v="0"/>
    <n v="0"/>
    <n v="4.2000000000000003E-2"/>
    <n v="0"/>
    <n v="0"/>
    <n v="0"/>
    <n v="0"/>
    <n v="0"/>
  </r>
  <r>
    <x v="0"/>
    <d v="2019-01-01T00:00:00"/>
    <x v="401"/>
    <n v="975"/>
    <n v="975"/>
    <n v="0"/>
    <n v="0"/>
    <x v="1"/>
    <n v="0"/>
    <n v="0"/>
    <n v="0"/>
    <n v="0"/>
    <n v="0.48749999999999999"/>
    <n v="0.48749999999999999"/>
    <n v="0"/>
    <n v="0"/>
    <n v="0"/>
    <n v="0"/>
    <n v="0"/>
    <n v="0"/>
    <n v="0"/>
  </r>
  <r>
    <x v="0"/>
    <d v="2019-01-01T00:00:00"/>
    <x v="118"/>
    <n v="678"/>
    <n v="297"/>
    <n v="0"/>
    <n v="190"/>
    <x v="1"/>
    <n v="0"/>
    <n v="0"/>
    <n v="191"/>
    <n v="0"/>
    <n v="0.25319999999999998"/>
    <n v="0.14849999999999999"/>
    <n v="0"/>
    <n v="6.6500000000000004E-2"/>
    <n v="0"/>
    <n v="0"/>
    <n v="0"/>
    <n v="3.8199999999999998E-2"/>
    <n v="0"/>
  </r>
  <r>
    <x v="0"/>
    <d v="2019-01-01T00:00:00"/>
    <x v="1033"/>
    <n v="466"/>
    <n v="0"/>
    <n v="0"/>
    <n v="0"/>
    <x v="1"/>
    <n v="0"/>
    <n v="466"/>
    <n v="0"/>
    <n v="0"/>
    <n v="0.2097"/>
    <n v="0"/>
    <n v="0"/>
    <n v="0"/>
    <n v="0"/>
    <n v="0"/>
    <n v="0.2097"/>
    <n v="0"/>
    <n v="0"/>
  </r>
  <r>
    <x v="0"/>
    <d v="2019-01-01T00:00:00"/>
    <x v="579"/>
    <n v="13951"/>
    <n v="7736"/>
    <n v="0"/>
    <n v="0"/>
    <x v="1"/>
    <n v="0"/>
    <n v="0"/>
    <n v="0"/>
    <n v="2782"/>
    <n v="7.9994500000000013"/>
    <n v="5.4157999999999999"/>
    <n v="0"/>
    <n v="0"/>
    <n v="0"/>
    <n v="0"/>
    <n v="0"/>
    <n v="0"/>
    <n v="0.69550000000000001"/>
  </r>
  <r>
    <x v="0"/>
    <d v="2019-01-01T00:00:00"/>
    <x v="1034"/>
    <n v="145"/>
    <n v="0"/>
    <n v="145"/>
    <n v="0"/>
    <x v="1"/>
    <n v="0"/>
    <n v="0"/>
    <n v="0"/>
    <n v="0"/>
    <n v="7.9750000000000001E-2"/>
    <n v="0"/>
    <n v="7.9750000000000001E-2"/>
    <n v="0"/>
    <n v="0"/>
    <n v="0"/>
    <n v="0"/>
    <n v="0"/>
    <n v="0"/>
  </r>
  <r>
    <x v="0"/>
    <d v="2019-01-01T00:00:00"/>
    <x v="122"/>
    <n v="79993"/>
    <n v="7489"/>
    <n v="13105"/>
    <n v="1954"/>
    <x v="442"/>
    <n v="13139"/>
    <n v="18556"/>
    <n v="3769"/>
    <n v="1794"/>
    <n v="34.670249999999989"/>
    <n v="3.5043000000000006"/>
    <n v="7.5385"/>
    <n v="0.46702500000000002"/>
    <n v="4.3810500000000001"/>
    <n v="5.0393249999999998"/>
    <n v="8.5272000000000006"/>
    <n v="0.75380000000000003"/>
    <n v="0.44850000000000001"/>
  </r>
  <r>
    <x v="0"/>
    <d v="2019-01-01T00:00:00"/>
    <x v="1035"/>
    <n v="2389"/>
    <n v="2389"/>
    <n v="0"/>
    <n v="0"/>
    <x v="1"/>
    <n v="0"/>
    <n v="0"/>
    <n v="0"/>
    <n v="0"/>
    <n v="1.1944999999999999"/>
    <n v="1.1944999999999999"/>
    <n v="0"/>
    <n v="0"/>
    <n v="0"/>
    <n v="0"/>
    <n v="0"/>
    <n v="0"/>
    <n v="0"/>
  </r>
  <r>
    <x v="0"/>
    <d v="2019-01-01T00:00:00"/>
    <x v="125"/>
    <n v="10502"/>
    <n v="0"/>
    <n v="1920"/>
    <n v="0"/>
    <x v="1"/>
    <n v="0"/>
    <n v="0"/>
    <n v="8582"/>
    <n v="0"/>
    <n v="2.7724000000000002"/>
    <n v="0"/>
    <n v="1.056"/>
    <n v="0"/>
    <n v="0"/>
    <n v="0"/>
    <n v="0"/>
    <n v="1.7163999999999999"/>
    <n v="0"/>
  </r>
  <r>
    <x v="0"/>
    <d v="2019-01-01T00:00:00"/>
    <x v="482"/>
    <n v="7869"/>
    <n v="0"/>
    <n v="0"/>
    <n v="0"/>
    <x v="443"/>
    <n v="0"/>
    <n v="0"/>
    <n v="0"/>
    <n v="0"/>
    <n v="3.1476000000000002"/>
    <n v="0"/>
    <n v="0"/>
    <n v="0"/>
    <n v="3.1476000000000002"/>
    <n v="0"/>
    <n v="0"/>
    <n v="0"/>
    <n v="0"/>
  </r>
  <r>
    <x v="0"/>
    <d v="2019-01-01T00:00:00"/>
    <x v="127"/>
    <n v="14299"/>
    <n v="0"/>
    <n v="0"/>
    <n v="6170"/>
    <x v="1"/>
    <n v="0"/>
    <n v="0"/>
    <n v="0"/>
    <n v="0"/>
    <n v="2.7649650000000001"/>
    <n v="0"/>
    <n v="0"/>
    <n v="2.1595"/>
    <n v="0"/>
    <n v="0"/>
    <n v="0"/>
    <n v="0"/>
    <n v="0"/>
  </r>
  <r>
    <x v="0"/>
    <d v="2019-01-01T00:00:00"/>
    <x v="867"/>
    <n v="2807"/>
    <n v="0"/>
    <n v="0"/>
    <n v="0"/>
    <x v="1"/>
    <n v="0"/>
    <n v="1386"/>
    <n v="1421"/>
    <n v="0"/>
    <n v="0.90790000000000004"/>
    <n v="0"/>
    <n v="0"/>
    <n v="0"/>
    <n v="0"/>
    <n v="0"/>
    <n v="0.62370000000000003"/>
    <n v="0.28420000000000001"/>
    <n v="0"/>
  </r>
  <r>
    <x v="0"/>
    <d v="2019-01-01T00:00:00"/>
    <x v="485"/>
    <n v="2802"/>
    <n v="0"/>
    <n v="0"/>
    <n v="0"/>
    <x v="1"/>
    <n v="0"/>
    <n v="1426"/>
    <n v="1376"/>
    <n v="0"/>
    <n v="0.91690000000000005"/>
    <n v="0"/>
    <n v="0"/>
    <n v="0"/>
    <n v="0"/>
    <n v="0"/>
    <n v="0.64170000000000005"/>
    <n v="0.2752"/>
    <n v="0"/>
  </r>
  <r>
    <x v="0"/>
    <d v="2019-01-01T00:00:00"/>
    <x v="678"/>
    <n v="9640"/>
    <n v="0"/>
    <n v="0"/>
    <n v="9640"/>
    <x v="1"/>
    <n v="0"/>
    <n v="0"/>
    <n v="0"/>
    <n v="0"/>
    <n v="1.79304"/>
    <n v="0"/>
    <n v="0"/>
    <n v="1.79304"/>
    <n v="0"/>
    <n v="0"/>
    <n v="0"/>
    <n v="0"/>
    <n v="0"/>
  </r>
  <r>
    <x v="0"/>
    <d v="2019-01-01T00:00:00"/>
    <x v="283"/>
    <n v="16504"/>
    <n v="0"/>
    <n v="2338"/>
    <n v="3404"/>
    <x v="444"/>
    <n v="0"/>
    <n v="3130"/>
    <n v="3361"/>
    <n v="2296"/>
    <n v="5.0652500000000007"/>
    <n v="0"/>
    <n v="0.58450000000000002"/>
    <n v="1.0433000000000001"/>
    <n v="0.79"/>
    <n v="0"/>
    <n v="1.1716500000000001"/>
    <n v="0.67220000000000002"/>
    <n v="0.80359999999999998"/>
  </r>
  <r>
    <x v="0"/>
    <d v="2019-01-01T00:00:00"/>
    <x v="286"/>
    <n v="6497"/>
    <n v="0"/>
    <n v="0"/>
    <n v="0"/>
    <x v="445"/>
    <n v="0"/>
    <n v="1660"/>
    <n v="0"/>
    <n v="0"/>
    <n v="2.5383900000000001"/>
    <n v="0"/>
    <n v="0"/>
    <n v="0"/>
    <n v="0.92403999999999997"/>
    <n v="0"/>
    <n v="0.747"/>
    <n v="0"/>
    <n v="0"/>
  </r>
  <r>
    <x v="0"/>
    <d v="2019-01-01T00:00:00"/>
    <x v="1036"/>
    <n v="9292"/>
    <n v="1181"/>
    <n v="824"/>
    <n v="1247"/>
    <x v="446"/>
    <n v="1984"/>
    <n v="819"/>
    <n v="1733"/>
    <n v="0"/>
    <n v="2.0248564"/>
    <n v="0.37543989999999994"/>
    <n v="0.26405079999999997"/>
    <n v="0.29360615000000001"/>
    <n v="0.204544"/>
    <n v="0.57506239999999986"/>
    <n v="9.1195649999999989E-2"/>
    <n v="0.2209575"/>
    <n v="0"/>
  </r>
  <r>
    <x v="0"/>
    <d v="2019-01-01T00:00:00"/>
    <x v="131"/>
    <n v="7329"/>
    <n v="0"/>
    <n v="0"/>
    <n v="3902"/>
    <x v="1"/>
    <n v="0"/>
    <n v="1712"/>
    <n v="1715"/>
    <n v="0"/>
    <n v="2.4790999999999999"/>
    <n v="0"/>
    <n v="0"/>
    <n v="1.3656999999999999"/>
    <n v="0"/>
    <n v="0"/>
    <n v="0.77039999999999997"/>
    <n v="0.34300000000000003"/>
    <n v="0"/>
  </r>
  <r>
    <x v="0"/>
    <d v="2019-01-01T00:00:00"/>
    <x v="132"/>
    <n v="29283"/>
    <n v="3764"/>
    <n v="3930"/>
    <n v="7748"/>
    <x v="1"/>
    <n v="0"/>
    <n v="10083"/>
    <n v="0"/>
    <n v="0"/>
    <n v="12.18055"/>
    <n v="1.8819999999999999"/>
    <n v="0.98250000000000004"/>
    <n v="2.7118000000000002"/>
    <n v="0"/>
    <n v="0"/>
    <n v="4.53735"/>
    <n v="0"/>
    <n v="0"/>
  </r>
  <r>
    <x v="0"/>
    <d v="2019-01-01T00:00:00"/>
    <x v="953"/>
    <n v="246"/>
    <n v="0"/>
    <n v="0"/>
    <n v="0"/>
    <x v="1"/>
    <n v="0"/>
    <n v="246"/>
    <n v="0"/>
    <n v="0"/>
    <n v="0.11070000000000001"/>
    <n v="0"/>
    <n v="0"/>
    <n v="0"/>
    <n v="0"/>
    <n v="0"/>
    <n v="0.11070000000000001"/>
    <n v="0"/>
    <n v="0"/>
  </r>
  <r>
    <x v="0"/>
    <d v="2019-01-01T00:00:00"/>
    <x v="1037"/>
    <n v="688"/>
    <n v="0"/>
    <n v="0"/>
    <n v="688"/>
    <x v="1"/>
    <n v="0"/>
    <n v="0"/>
    <n v="0"/>
    <n v="0"/>
    <n v="0.24079999999999999"/>
    <n v="0"/>
    <n v="0"/>
    <n v="0.24079999999999999"/>
    <n v="0"/>
    <n v="0"/>
    <n v="0"/>
    <n v="0"/>
    <n v="0"/>
  </r>
  <r>
    <x v="0"/>
    <d v="2019-01-01T00:00:00"/>
    <x v="136"/>
    <n v="54"/>
    <n v="0"/>
    <n v="0"/>
    <n v="0"/>
    <x v="1"/>
    <n v="0"/>
    <n v="0"/>
    <n v="54"/>
    <n v="0"/>
    <n v="1.0800000000000001E-2"/>
    <n v="0"/>
    <n v="0"/>
    <n v="0"/>
    <n v="0"/>
    <n v="0"/>
    <n v="0"/>
    <n v="1.0800000000000001E-2"/>
    <n v="0"/>
  </r>
  <r>
    <x v="0"/>
    <d v="2019-01-01T00:00:00"/>
    <x v="137"/>
    <n v="130547"/>
    <n v="0"/>
    <n v="31260"/>
    <n v="20664"/>
    <x v="447"/>
    <n v="0"/>
    <n v="29457"/>
    <n v="17681"/>
    <n v="0"/>
    <n v="38.785440000000001"/>
    <n v="0"/>
    <n v="10.776900000000001"/>
    <n v="6.2592999999999996"/>
    <n v="6.6142899999999996"/>
    <n v="0"/>
    <n v="10.3497"/>
    <n v="3.5362"/>
    <n v="0"/>
  </r>
  <r>
    <x v="0"/>
    <d v="2019-01-01T00:00:00"/>
    <x v="1038"/>
    <n v="3396"/>
    <n v="0"/>
    <n v="873"/>
    <n v="0"/>
    <x v="91"/>
    <n v="0"/>
    <n v="0"/>
    <n v="1201"/>
    <n v="0"/>
    <n v="1.24915"/>
    <n v="0"/>
    <n v="0.48015000000000002"/>
    <n v="0"/>
    <n v="0.52880000000000005"/>
    <n v="0"/>
    <n v="0"/>
    <n v="0.2402"/>
    <n v="0"/>
  </r>
  <r>
    <x v="0"/>
    <d v="2019-01-01T00:00:00"/>
    <x v="1039"/>
    <n v="13886"/>
    <n v="0"/>
    <n v="6944"/>
    <n v="0"/>
    <x v="1"/>
    <n v="6942"/>
    <n v="0"/>
    <n v="0"/>
    <n v="0"/>
    <n v="7.6372999999999998"/>
    <n v="0"/>
    <n v="3.8191999999999999"/>
    <n v="0"/>
    <n v="0"/>
    <n v="3.8180999999999998"/>
    <n v="0"/>
    <n v="0"/>
    <n v="0"/>
  </r>
  <r>
    <x v="0"/>
    <d v="2019-01-01T00:00:00"/>
    <x v="1040"/>
    <n v="253"/>
    <n v="0"/>
    <n v="0"/>
    <n v="253"/>
    <x v="1"/>
    <n v="0"/>
    <n v="0"/>
    <n v="0"/>
    <n v="0"/>
    <n v="8.8550000000000004E-2"/>
    <n v="0"/>
    <n v="0"/>
    <n v="8.8550000000000004E-2"/>
    <n v="0"/>
    <n v="0"/>
    <n v="0"/>
    <n v="0"/>
    <n v="0"/>
  </r>
  <r>
    <x v="0"/>
    <d v="2019-01-01T00:00:00"/>
    <x v="293"/>
    <n v="2023"/>
    <n v="0"/>
    <n v="0"/>
    <n v="0"/>
    <x v="448"/>
    <n v="0"/>
    <n v="724"/>
    <n v="0"/>
    <n v="643"/>
    <n v="0.74895"/>
    <n v="0"/>
    <n v="0"/>
    <n v="0"/>
    <n v="0.26240000000000002"/>
    <n v="0"/>
    <n v="0.32579999999999998"/>
    <n v="0"/>
    <n v="0.16075"/>
  </r>
  <r>
    <x v="0"/>
    <d v="2019-01-01T00:00:00"/>
    <x v="780"/>
    <n v="115"/>
    <n v="0"/>
    <n v="0"/>
    <n v="0"/>
    <x v="449"/>
    <n v="0"/>
    <n v="0"/>
    <n v="56"/>
    <n v="0"/>
    <n v="3.4799999999999998E-2"/>
    <n v="0"/>
    <n v="0"/>
    <n v="0"/>
    <n v="2.3599999999999999E-2"/>
    <n v="0"/>
    <n v="0"/>
    <n v="1.12E-2"/>
    <n v="0"/>
  </r>
  <r>
    <x v="0"/>
    <d v="2019-01-01T00:00:00"/>
    <x v="1041"/>
    <n v="447"/>
    <n v="0"/>
    <n v="0"/>
    <n v="447"/>
    <x v="1"/>
    <n v="0"/>
    <n v="0"/>
    <n v="0"/>
    <n v="0"/>
    <n v="0.15645000000000001"/>
    <n v="0"/>
    <n v="0"/>
    <n v="0.15645000000000001"/>
    <n v="0"/>
    <n v="0"/>
    <n v="0"/>
    <n v="0"/>
    <n v="0"/>
  </r>
  <r>
    <x v="0"/>
    <d v="2019-01-01T00:00:00"/>
    <x v="1042"/>
    <n v="7661"/>
    <n v="1019"/>
    <n v="965"/>
    <n v="1980"/>
    <x v="1"/>
    <n v="1927"/>
    <n v="0"/>
    <n v="1770"/>
    <n v="0"/>
    <n v="1.8835813000000001"/>
    <n v="0.32394009999999995"/>
    <n v="0.30923424999999999"/>
    <n v="0.46619100000000002"/>
    <n v="0"/>
    <n v="0.55854094999999992"/>
    <n v="0"/>
    <n v="0.22567499999999999"/>
    <n v="0"/>
  </r>
  <r>
    <x v="0"/>
    <d v="2019-01-01T00:00:00"/>
    <x v="145"/>
    <n v="23062"/>
    <n v="3039"/>
    <n v="0"/>
    <n v="4438"/>
    <x v="450"/>
    <n v="0"/>
    <n v="7706"/>
    <n v="4764"/>
    <n v="0"/>
    <n v="8.7393000000000001"/>
    <n v="1.5195000000000001"/>
    <n v="0"/>
    <n v="1.5533000000000001"/>
    <n v="1.246"/>
    <n v="0"/>
    <n v="3.4677000000000002"/>
    <n v="0.95279999999999998"/>
    <n v="0"/>
  </r>
  <r>
    <x v="0"/>
    <d v="2019-01-01T00:00:00"/>
    <x v="489"/>
    <n v="1886"/>
    <n v="1886"/>
    <n v="0"/>
    <n v="0"/>
    <x v="1"/>
    <n v="0"/>
    <n v="0"/>
    <n v="0"/>
    <n v="0"/>
    <n v="0.94299999999999995"/>
    <n v="0.94299999999999995"/>
    <n v="0"/>
    <n v="0"/>
    <n v="0"/>
    <n v="0"/>
    <n v="0"/>
    <n v="0"/>
    <n v="0"/>
  </r>
  <r>
    <x v="0"/>
    <d v="2019-01-01T00:00:00"/>
    <x v="1043"/>
    <n v="2507"/>
    <n v="0"/>
    <n v="0"/>
    <n v="0"/>
    <x v="1"/>
    <n v="953"/>
    <n v="1554"/>
    <n v="0"/>
    <n v="0"/>
    <n v="1.2234500000000001"/>
    <n v="0"/>
    <n v="0"/>
    <n v="0"/>
    <n v="0"/>
    <n v="0.52415"/>
    <n v="0.69930000000000003"/>
    <n v="0"/>
    <n v="0"/>
  </r>
  <r>
    <x v="0"/>
    <d v="2019-01-01T00:00:00"/>
    <x v="295"/>
    <n v="4570"/>
    <n v="0"/>
    <n v="0"/>
    <n v="2806"/>
    <x v="1"/>
    <n v="0"/>
    <n v="0"/>
    <n v="1764"/>
    <n v="0"/>
    <n v="1.3349"/>
    <n v="0"/>
    <n v="0"/>
    <n v="0.98209999999999997"/>
    <n v="0"/>
    <n v="0"/>
    <n v="0"/>
    <n v="0.3528"/>
    <n v="0"/>
  </r>
  <r>
    <x v="0"/>
    <d v="2019-01-01T00:00:00"/>
    <x v="146"/>
    <n v="1996"/>
    <n v="685"/>
    <n v="0"/>
    <n v="1311"/>
    <x v="1"/>
    <n v="0"/>
    <n v="0"/>
    <n v="0"/>
    <n v="0"/>
    <n v="0.80135000000000001"/>
    <n v="0.34250000000000003"/>
    <n v="0"/>
    <n v="0.45884999999999998"/>
    <n v="0"/>
    <n v="0"/>
    <n v="0"/>
    <n v="0"/>
    <n v="0"/>
  </r>
  <r>
    <x v="0"/>
    <d v="2019-01-01T00:00:00"/>
    <x v="414"/>
    <n v="6093"/>
    <n v="3066"/>
    <n v="0"/>
    <n v="0"/>
    <x v="1"/>
    <n v="0"/>
    <n v="0"/>
    <n v="0"/>
    <n v="3027"/>
    <n v="2.2897499999999997"/>
    <n v="1.5329999999999999"/>
    <n v="0"/>
    <n v="0"/>
    <n v="0"/>
    <n v="0"/>
    <n v="0"/>
    <n v="0"/>
    <n v="0.75675000000000003"/>
  </r>
  <r>
    <x v="0"/>
    <d v="2019-01-01T00:00:00"/>
    <x v="685"/>
    <n v="596"/>
    <n v="149"/>
    <n v="0"/>
    <n v="0"/>
    <x v="1"/>
    <n v="0"/>
    <n v="126"/>
    <n v="321"/>
    <n v="0"/>
    <n v="0.19539999999999996"/>
    <n v="7.4499999999999997E-2"/>
    <n v="0"/>
    <n v="0"/>
    <n v="0"/>
    <n v="0"/>
    <n v="5.67E-2"/>
    <n v="6.4199999999999993E-2"/>
    <n v="0"/>
  </r>
  <r>
    <x v="0"/>
    <d v="2019-01-01T00:00:00"/>
    <x v="494"/>
    <n v="8040"/>
    <n v="0"/>
    <n v="0"/>
    <n v="0"/>
    <x v="451"/>
    <n v="0"/>
    <n v="0"/>
    <n v="0"/>
    <n v="4216"/>
    <n v="2.5836000000000001"/>
    <n v="0"/>
    <n v="0"/>
    <n v="0"/>
    <n v="1.5296000000000001"/>
    <n v="0"/>
    <n v="0"/>
    <n v="0"/>
    <n v="1.054"/>
  </r>
  <r>
    <x v="0"/>
    <d v="2019-01-01T00:00:00"/>
    <x v="1044"/>
    <n v="2463"/>
    <n v="0"/>
    <n v="1247"/>
    <n v="0"/>
    <x v="1"/>
    <n v="0"/>
    <n v="1216"/>
    <n v="0"/>
    <n v="0"/>
    <n v="1.23305"/>
    <n v="0"/>
    <n v="0.68584999999999996"/>
    <n v="0"/>
    <n v="0"/>
    <n v="0"/>
    <n v="0.54720000000000002"/>
    <n v="0"/>
    <n v="0"/>
  </r>
  <r>
    <x v="0"/>
    <d v="2019-01-01T00:00:00"/>
    <x v="1045"/>
    <n v="413"/>
    <n v="413"/>
    <n v="0"/>
    <n v="0"/>
    <x v="1"/>
    <n v="0"/>
    <n v="0"/>
    <n v="0"/>
    <n v="0"/>
    <n v="0.35104999999999997"/>
    <n v="0.35104999999999997"/>
    <n v="0"/>
    <n v="0"/>
    <n v="0"/>
    <n v="0"/>
    <n v="0"/>
    <n v="0"/>
    <n v="0"/>
  </r>
  <r>
    <x v="0"/>
    <d v="2019-01-01T00:00:00"/>
    <x v="1046"/>
    <n v="5000"/>
    <n v="0"/>
    <n v="0"/>
    <n v="1784"/>
    <x v="1"/>
    <n v="0"/>
    <n v="1426"/>
    <n v="0"/>
    <n v="1790"/>
    <n v="1.7136"/>
    <n v="0"/>
    <n v="0"/>
    <n v="0.62439999999999996"/>
    <n v="0"/>
    <n v="0"/>
    <n v="0.64170000000000005"/>
    <n v="0"/>
    <n v="0.44750000000000001"/>
  </r>
  <r>
    <x v="0"/>
    <d v="2019-01-01T00:00:00"/>
    <x v="1047"/>
    <n v="4722"/>
    <n v="0"/>
    <n v="0"/>
    <n v="0"/>
    <x v="1"/>
    <n v="4722"/>
    <n v="0"/>
    <n v="0"/>
    <n v="0"/>
    <n v="2.5971000000000002"/>
    <n v="0"/>
    <n v="0"/>
    <n v="0"/>
    <n v="0"/>
    <n v="2.5971000000000002"/>
    <n v="0"/>
    <n v="0"/>
    <n v="0"/>
  </r>
  <r>
    <x v="0"/>
    <d v="2019-01-01T00:00:00"/>
    <x v="1048"/>
    <n v="5357"/>
    <n v="0"/>
    <n v="0"/>
    <n v="0"/>
    <x v="1"/>
    <n v="0"/>
    <n v="0"/>
    <n v="0"/>
    <n v="5357"/>
    <n v="1.3392500000000001"/>
    <n v="0"/>
    <n v="0"/>
    <n v="0"/>
    <n v="0"/>
    <n v="0"/>
    <n v="0"/>
    <n v="0"/>
    <n v="1.3392500000000001"/>
  </r>
  <r>
    <x v="0"/>
    <d v="2019-01-01T00:00:00"/>
    <x v="496"/>
    <n v="2368"/>
    <n v="1198"/>
    <n v="0"/>
    <n v="0"/>
    <x v="1"/>
    <n v="0"/>
    <n v="1170"/>
    <n v="0"/>
    <n v="0"/>
    <n v="1.1254999999999999"/>
    <n v="0.59899999999999998"/>
    <n v="0"/>
    <n v="0"/>
    <n v="0"/>
    <n v="0"/>
    <n v="0.52649999999999997"/>
    <n v="0"/>
    <n v="0"/>
  </r>
  <r>
    <x v="0"/>
    <d v="2019-01-01T00:00:00"/>
    <x v="1049"/>
    <n v="2361"/>
    <n v="0"/>
    <n v="2361"/>
    <n v="0"/>
    <x v="1"/>
    <n v="0"/>
    <n v="0"/>
    <n v="0"/>
    <n v="0"/>
    <n v="1.2985500000000001"/>
    <n v="0"/>
    <n v="1.2985500000000001"/>
    <n v="0"/>
    <n v="0"/>
    <n v="0"/>
    <n v="0"/>
    <n v="0"/>
    <n v="0"/>
  </r>
  <r>
    <x v="0"/>
    <d v="2019-01-01T00:00:00"/>
    <x v="594"/>
    <n v="7579"/>
    <n v="0"/>
    <n v="2418"/>
    <n v="0"/>
    <x v="452"/>
    <n v="0"/>
    <n v="2373"/>
    <n v="0"/>
    <n v="0"/>
    <n v="3.51295"/>
    <n v="0"/>
    <n v="1.3299000000000001"/>
    <n v="0"/>
    <n v="1.1152"/>
    <n v="0"/>
    <n v="1.06785"/>
    <n v="0"/>
    <n v="0"/>
  </r>
  <r>
    <x v="0"/>
    <d v="2019-01-01T00:00:00"/>
    <x v="1050"/>
    <n v="3172"/>
    <n v="985"/>
    <n v="1109"/>
    <n v="0"/>
    <x v="1"/>
    <n v="1078"/>
    <n v="0"/>
    <n v="0"/>
    <n v="0"/>
    <n v="1.6953499999999999"/>
    <n v="0.49249999999999999"/>
    <n v="0.60994999999999999"/>
    <n v="0"/>
    <n v="0"/>
    <n v="0.59289999999999998"/>
    <n v="0"/>
    <n v="0"/>
    <n v="0"/>
  </r>
  <r>
    <x v="0"/>
    <d v="2019-01-01T00:00:00"/>
    <x v="1051"/>
    <n v="1921"/>
    <n v="648"/>
    <n v="648"/>
    <n v="0"/>
    <x v="1"/>
    <n v="0"/>
    <n v="625"/>
    <n v="0"/>
    <n v="0"/>
    <n v="0.96165"/>
    <n v="0.32400000000000001"/>
    <n v="0.35639999999999999"/>
    <n v="0"/>
    <n v="0"/>
    <n v="0"/>
    <n v="0.28125"/>
    <n v="0"/>
    <n v="0"/>
  </r>
  <r>
    <x v="0"/>
    <d v="2019-01-01T00:00:00"/>
    <x v="150"/>
    <n v="10752"/>
    <n v="2429"/>
    <n v="0"/>
    <n v="2723"/>
    <x v="1"/>
    <n v="0"/>
    <n v="3089"/>
    <n v="2511"/>
    <n v="0"/>
    <n v="3.4778499999999997"/>
    <n v="1.0959000000000001"/>
    <n v="0"/>
    <n v="0.95304999999999995"/>
    <n v="0"/>
    <n v="0"/>
    <n v="0.92669999999999997"/>
    <n v="0.50219999999999998"/>
    <n v="0"/>
  </r>
  <r>
    <x v="0"/>
    <d v="2019-01-01T00:00:00"/>
    <x v="961"/>
    <n v="259"/>
    <n v="0"/>
    <n v="259"/>
    <n v="0"/>
    <x v="1"/>
    <n v="0"/>
    <n v="0"/>
    <n v="0"/>
    <n v="0"/>
    <n v="0.14244999999999999"/>
    <n v="0"/>
    <n v="0.14244999999999999"/>
    <n v="0"/>
    <n v="0"/>
    <n v="0"/>
    <n v="0"/>
    <n v="0"/>
    <n v="0"/>
  </r>
  <r>
    <x v="0"/>
    <d v="2019-01-01T00:00:00"/>
    <x v="1052"/>
    <n v="242"/>
    <n v="0"/>
    <n v="242"/>
    <n v="0"/>
    <x v="1"/>
    <n v="0"/>
    <n v="0"/>
    <n v="0"/>
    <n v="0"/>
    <n v="0.1331"/>
    <n v="0"/>
    <n v="0.1331"/>
    <n v="0"/>
    <n v="0"/>
    <n v="0"/>
    <n v="0"/>
    <n v="0"/>
    <n v="0"/>
  </r>
  <r>
    <x v="0"/>
    <d v="2019-01-01T00:00:00"/>
    <x v="787"/>
    <n v="3862"/>
    <n v="0"/>
    <n v="0"/>
    <n v="0"/>
    <x v="1"/>
    <n v="0"/>
    <n v="3862"/>
    <n v="0"/>
    <n v="0"/>
    <n v="1.7379"/>
    <n v="0"/>
    <n v="0"/>
    <n v="0"/>
    <n v="0"/>
    <n v="0"/>
    <n v="1.7379"/>
    <n v="0"/>
    <n v="0"/>
  </r>
  <r>
    <x v="0"/>
    <d v="2019-01-01T00:00:00"/>
    <x v="155"/>
    <n v="8840"/>
    <n v="4398"/>
    <n v="0"/>
    <n v="0"/>
    <x v="1"/>
    <n v="0"/>
    <n v="0"/>
    <n v="0"/>
    <n v="4442"/>
    <n v="3.3094999999999999"/>
    <n v="2.1989999999999998"/>
    <n v="0"/>
    <n v="0"/>
    <n v="0"/>
    <n v="0"/>
    <n v="0"/>
    <n v="0"/>
    <n v="1.1105"/>
  </r>
  <r>
    <x v="0"/>
    <d v="2019-01-01T00:00:00"/>
    <x v="1053"/>
    <n v="2450"/>
    <n v="0"/>
    <n v="0"/>
    <n v="0"/>
    <x v="453"/>
    <n v="0"/>
    <n v="0"/>
    <n v="699"/>
    <n v="0"/>
    <n v="0.84020000000000006"/>
    <n v="0"/>
    <n v="0"/>
    <n v="0"/>
    <n v="0.70040000000000002"/>
    <n v="0"/>
    <n v="0"/>
    <n v="0.13980000000000001"/>
    <n v="0"/>
  </r>
  <r>
    <x v="0"/>
    <d v="2019-01-01T00:00:00"/>
    <x v="1054"/>
    <n v="122"/>
    <n v="0"/>
    <n v="0"/>
    <n v="122"/>
    <x v="1"/>
    <n v="0"/>
    <n v="0"/>
    <n v="0"/>
    <n v="0"/>
    <n v="4.2700000000000002E-2"/>
    <n v="0"/>
    <n v="0"/>
    <n v="4.2700000000000002E-2"/>
    <n v="0"/>
    <n v="0"/>
    <n v="0"/>
    <n v="0"/>
    <n v="0"/>
  </r>
  <r>
    <x v="0"/>
    <d v="2019-01-01T00:00:00"/>
    <x v="157"/>
    <n v="3991"/>
    <n v="0"/>
    <n v="731"/>
    <n v="730"/>
    <x v="1"/>
    <n v="736"/>
    <n v="735"/>
    <n v="38"/>
    <n v="1021"/>
    <n v="1.65595"/>
    <n v="0"/>
    <n v="0.40205000000000002"/>
    <n v="0.2555"/>
    <n v="0"/>
    <n v="0.40479999999999999"/>
    <n v="0.33074999999999999"/>
    <n v="7.6E-3"/>
    <n v="0.25524999999999998"/>
  </r>
  <r>
    <x v="0"/>
    <d v="2019-01-01T00:00:00"/>
    <x v="1055"/>
    <n v="67416"/>
    <n v="0"/>
    <n v="0"/>
    <n v="18581"/>
    <x v="1"/>
    <n v="0"/>
    <n v="38894"/>
    <n v="0"/>
    <n v="0"/>
    <n v="33.679383999999999"/>
    <n v="0"/>
    <n v="0"/>
    <n v="10.180634"/>
    <n v="0"/>
    <n v="0"/>
    <n v="19.035699999999999"/>
    <n v="0"/>
    <n v="0"/>
  </r>
  <r>
    <x v="0"/>
    <d v="2019-01-01T00:00:00"/>
    <x v="1056"/>
    <n v="664"/>
    <n v="0"/>
    <n v="0"/>
    <n v="0"/>
    <x v="1"/>
    <n v="0"/>
    <n v="0"/>
    <n v="664"/>
    <n v="0"/>
    <n v="0.1328"/>
    <n v="0"/>
    <n v="0"/>
    <n v="0"/>
    <n v="0"/>
    <n v="0"/>
    <n v="0"/>
    <n v="0.1328"/>
    <n v="0"/>
  </r>
  <r>
    <x v="0"/>
    <d v="2019-01-01T00:00:00"/>
    <x v="1057"/>
    <n v="3207"/>
    <n v="0"/>
    <n v="0"/>
    <n v="0"/>
    <x v="1"/>
    <n v="0"/>
    <n v="3207"/>
    <n v="0"/>
    <n v="0"/>
    <n v="1.4431499999999999"/>
    <n v="0"/>
    <n v="0"/>
    <n v="0"/>
    <n v="0"/>
    <n v="0"/>
    <n v="1.4431499999999999"/>
    <n v="0"/>
    <n v="0"/>
  </r>
  <r>
    <x v="0"/>
    <d v="2019-01-01T00:00:00"/>
    <x v="791"/>
    <n v="3422"/>
    <n v="0"/>
    <n v="0"/>
    <n v="0"/>
    <x v="1"/>
    <n v="0"/>
    <n v="3422"/>
    <n v="0"/>
    <n v="0"/>
    <n v="1.5399"/>
    <n v="0"/>
    <n v="0"/>
    <n v="0"/>
    <n v="0"/>
    <n v="0"/>
    <n v="1.5399"/>
    <n v="0"/>
    <n v="0"/>
  </r>
  <r>
    <x v="0"/>
    <d v="2019-01-01T00:00:00"/>
    <x v="159"/>
    <n v="5979"/>
    <n v="0"/>
    <n v="0"/>
    <n v="1638"/>
    <x v="1"/>
    <n v="0"/>
    <n v="0"/>
    <n v="4341"/>
    <n v="0"/>
    <n v="1.4415"/>
    <n v="0"/>
    <n v="0"/>
    <n v="0.57330000000000003"/>
    <n v="0"/>
    <n v="0"/>
    <n v="0"/>
    <n v="0.86820000000000008"/>
    <n v="0"/>
  </r>
  <r>
    <x v="0"/>
    <d v="2019-01-01T00:00:00"/>
    <x v="307"/>
    <n v="2399"/>
    <n v="2399"/>
    <n v="0"/>
    <n v="0"/>
    <x v="1"/>
    <n v="0"/>
    <n v="0"/>
    <n v="0"/>
    <n v="0"/>
    <n v="1.1995"/>
    <n v="1.1995"/>
    <n v="0"/>
    <n v="0"/>
    <n v="0"/>
    <n v="0"/>
    <n v="0"/>
    <n v="0"/>
    <n v="0"/>
  </r>
  <r>
    <x v="0"/>
    <d v="2019-01-01T00:00:00"/>
    <x v="161"/>
    <n v="21782"/>
    <n v="4318"/>
    <n v="7225"/>
    <n v="0"/>
    <x v="1"/>
    <n v="0"/>
    <n v="3251"/>
    <n v="0"/>
    <n v="0"/>
    <n v="7.4791500000000006"/>
    <n v="2.1589999999999998"/>
    <n v="1.8062499999999999"/>
    <n v="0"/>
    <n v="0"/>
    <n v="0"/>
    <n v="0.97529999999999994"/>
    <n v="0"/>
    <n v="0"/>
  </r>
  <r>
    <x v="0"/>
    <d v="2019-01-01T00:00:00"/>
    <x v="1058"/>
    <n v="6136"/>
    <n v="3044"/>
    <n v="0"/>
    <n v="0"/>
    <x v="1"/>
    <n v="0"/>
    <n v="0"/>
    <n v="0"/>
    <n v="3092"/>
    <n v="2.2949999999999999"/>
    <n v="1.522"/>
    <n v="0"/>
    <n v="0"/>
    <n v="0"/>
    <n v="0"/>
    <n v="0"/>
    <n v="0"/>
    <n v="0.77300000000000002"/>
  </r>
  <r>
    <x v="0"/>
    <d v="2019-01-01T00:00:00"/>
    <x v="1059"/>
    <n v="1967"/>
    <n v="0"/>
    <n v="0"/>
    <n v="0"/>
    <x v="1"/>
    <n v="0"/>
    <n v="1967"/>
    <n v="0"/>
    <n v="0"/>
    <n v="0.88514999999999999"/>
    <n v="0"/>
    <n v="0"/>
    <n v="0"/>
    <n v="0"/>
    <n v="0"/>
    <n v="0.88514999999999999"/>
    <n v="0"/>
    <n v="0"/>
  </r>
  <r>
    <x v="0"/>
    <d v="2019-01-01T00:00:00"/>
    <x v="1060"/>
    <n v="2017"/>
    <n v="0"/>
    <n v="0"/>
    <n v="0"/>
    <x v="1"/>
    <n v="0"/>
    <n v="0"/>
    <n v="0"/>
    <n v="2017"/>
    <n v="0.50424999999999998"/>
    <n v="0"/>
    <n v="0"/>
    <n v="0"/>
    <n v="0"/>
    <n v="0"/>
    <n v="0"/>
    <n v="0"/>
    <n v="0.50424999999999998"/>
  </r>
  <r>
    <x v="0"/>
    <d v="2019-01-01T00:00:00"/>
    <x v="423"/>
    <n v="1456"/>
    <n v="0"/>
    <n v="0"/>
    <n v="650"/>
    <x v="1"/>
    <n v="0"/>
    <n v="0"/>
    <n v="806"/>
    <n v="0"/>
    <n v="0.38870000000000005"/>
    <n v="0"/>
    <n v="0"/>
    <n v="0.22750000000000001"/>
    <n v="0"/>
    <n v="0"/>
    <n v="0"/>
    <n v="0.16120000000000001"/>
    <n v="0"/>
  </r>
  <r>
    <x v="0"/>
    <d v="2019-01-01T00:00:00"/>
    <x v="311"/>
    <n v="41894"/>
    <n v="5010"/>
    <n v="0"/>
    <n v="15875"/>
    <x v="454"/>
    <n v="4462"/>
    <n v="7485"/>
    <n v="1704"/>
    <n v="5650"/>
    <n v="16.3201"/>
    <n v="2.5049999999999999"/>
    <n v="0"/>
    <n v="5.5562500000000004"/>
    <n v="0.68320000000000003"/>
    <n v="2.4540999999999999"/>
    <n v="3.3682499999999997"/>
    <n v="0.34079999999999999"/>
    <n v="1.4125000000000001"/>
  </r>
  <r>
    <x v="0"/>
    <d v="2019-01-01T00:00:00"/>
    <x v="962"/>
    <n v="172"/>
    <n v="0"/>
    <n v="0"/>
    <n v="172"/>
    <x v="1"/>
    <n v="0"/>
    <n v="0"/>
    <n v="0"/>
    <n v="0"/>
    <n v="6.0199999999999997E-2"/>
    <n v="0"/>
    <n v="0"/>
    <n v="6.0199999999999997E-2"/>
    <n v="0"/>
    <n v="0"/>
    <n v="0"/>
    <n v="0"/>
    <n v="0"/>
  </r>
  <r>
    <x v="0"/>
    <d v="2019-01-01T00:00:00"/>
    <x v="425"/>
    <n v="5520"/>
    <n v="0"/>
    <n v="0"/>
    <n v="1991"/>
    <x v="1"/>
    <n v="0"/>
    <n v="2113"/>
    <n v="1416"/>
    <n v="0"/>
    <n v="1.9308999999999998"/>
    <n v="0"/>
    <n v="0"/>
    <n v="0.69684999999999997"/>
    <n v="0"/>
    <n v="0"/>
    <n v="0.95084999999999997"/>
    <n v="0.28320000000000001"/>
    <n v="0"/>
  </r>
  <r>
    <x v="0"/>
    <d v="2019-01-01T00:00:00"/>
    <x v="881"/>
    <n v="16698"/>
    <n v="5600"/>
    <n v="5606"/>
    <n v="1741"/>
    <x v="1"/>
    <n v="1899"/>
    <n v="0"/>
    <n v="0"/>
    <n v="0"/>
    <n v="6.5403599999999997"/>
    <n v="2.6177999999999999"/>
    <n v="1.9706000000000001"/>
    <n v="0.43525000000000003"/>
    <n v="0"/>
    <n v="1.0444500000000001"/>
    <n v="0"/>
    <n v="0"/>
    <n v="0"/>
  </r>
  <r>
    <x v="0"/>
    <d v="2019-01-01T00:00:00"/>
    <x v="170"/>
    <n v="1172"/>
    <n v="0"/>
    <n v="0"/>
    <n v="1172"/>
    <x v="1"/>
    <n v="0"/>
    <n v="0"/>
    <n v="0"/>
    <n v="0"/>
    <n v="0.41020000000000001"/>
    <n v="0"/>
    <n v="0"/>
    <n v="0.41020000000000001"/>
    <n v="0"/>
    <n v="0"/>
    <n v="0"/>
    <n v="0"/>
    <n v="0"/>
  </r>
  <r>
    <x v="0"/>
    <d v="2019-01-01T00:00:00"/>
    <x v="601"/>
    <n v="673"/>
    <n v="0"/>
    <n v="0"/>
    <n v="0"/>
    <x v="1"/>
    <n v="0"/>
    <n v="0"/>
    <n v="673"/>
    <n v="0"/>
    <n v="0.1346"/>
    <n v="0"/>
    <n v="0"/>
    <n v="0"/>
    <n v="0"/>
    <n v="0"/>
    <n v="0"/>
    <n v="0.1346"/>
    <n v="0"/>
  </r>
  <r>
    <x v="0"/>
    <d v="2019-01-01T00:00:00"/>
    <x v="965"/>
    <n v="14596"/>
    <n v="0"/>
    <n v="3734"/>
    <n v="3480"/>
    <x v="1"/>
    <n v="3659"/>
    <n v="3723"/>
    <n v="0"/>
    <n v="0"/>
    <n v="6.9595000000000002"/>
    <n v="0"/>
    <n v="2.0537000000000001"/>
    <n v="1.218"/>
    <n v="0"/>
    <n v="2.0124499999999999"/>
    <n v="1.6753499999999999"/>
    <n v="0"/>
    <n v="0"/>
  </r>
  <r>
    <x v="0"/>
    <d v="2019-01-01T00:00:00"/>
    <x v="318"/>
    <n v="17529"/>
    <n v="0"/>
    <n v="0"/>
    <n v="0"/>
    <x v="1"/>
    <n v="0"/>
    <n v="7209"/>
    <n v="2833"/>
    <n v="7487"/>
    <n v="5.6823999999999995"/>
    <n v="0"/>
    <n v="0"/>
    <n v="0"/>
    <n v="0"/>
    <n v="0"/>
    <n v="3.2440500000000001"/>
    <n v="0.56659999999999999"/>
    <n v="1.87175"/>
  </r>
  <r>
    <x v="0"/>
    <d v="2019-01-01T00:00:00"/>
    <x v="967"/>
    <n v="1421"/>
    <n v="0"/>
    <n v="0"/>
    <n v="0"/>
    <x v="1"/>
    <n v="0"/>
    <n v="0"/>
    <n v="1421"/>
    <n v="0"/>
    <n v="0.28420000000000001"/>
    <n v="0"/>
    <n v="0"/>
    <n v="0"/>
    <n v="0"/>
    <n v="0"/>
    <n v="0"/>
    <n v="0.28420000000000001"/>
    <n v="0"/>
  </r>
  <r>
    <x v="0"/>
    <d v="2019-01-01T00:00:00"/>
    <x v="1061"/>
    <n v="759"/>
    <n v="0"/>
    <n v="0"/>
    <n v="0"/>
    <x v="1"/>
    <n v="0"/>
    <n v="0"/>
    <n v="759"/>
    <n v="0"/>
    <n v="0.15179999999999999"/>
    <n v="0"/>
    <n v="0"/>
    <n v="0"/>
    <n v="0"/>
    <n v="0"/>
    <n v="0"/>
    <n v="0.15179999999999999"/>
    <n v="0"/>
  </r>
  <r>
    <x v="0"/>
    <d v="2019-01-01T00:00:00"/>
    <x v="1062"/>
    <n v="536"/>
    <n v="0"/>
    <n v="0"/>
    <n v="536"/>
    <x v="1"/>
    <n v="0"/>
    <n v="0"/>
    <n v="0"/>
    <n v="0"/>
    <n v="0.18759999999999999"/>
    <n v="0"/>
    <n v="0"/>
    <n v="0.18759999999999999"/>
    <n v="0"/>
    <n v="0"/>
    <n v="0"/>
    <n v="0"/>
    <n v="0"/>
  </r>
  <r>
    <x v="0"/>
    <d v="2019-01-01T00:00:00"/>
    <x v="173"/>
    <n v="764"/>
    <n v="0"/>
    <n v="0"/>
    <n v="0"/>
    <x v="1"/>
    <n v="0"/>
    <n v="313"/>
    <n v="451"/>
    <n v="0"/>
    <n v="0.23105000000000001"/>
    <n v="0"/>
    <n v="0"/>
    <n v="0"/>
    <n v="0"/>
    <n v="0"/>
    <n v="0.14085"/>
    <n v="9.0200000000000002E-2"/>
    <n v="0"/>
  </r>
  <r>
    <x v="0"/>
    <d v="2019-01-01T00:00:00"/>
    <x v="798"/>
    <n v="1766"/>
    <n v="0"/>
    <n v="0"/>
    <n v="755"/>
    <x v="1"/>
    <n v="708"/>
    <n v="0"/>
    <n v="0"/>
    <n v="303"/>
    <n v="0.72940000000000005"/>
    <n v="0"/>
    <n v="0"/>
    <n v="0.26424999999999998"/>
    <n v="0"/>
    <n v="0.38939999999999997"/>
    <n v="0"/>
    <n v="0"/>
    <n v="7.5749999999999998E-2"/>
  </r>
  <r>
    <x v="0"/>
    <d v="2019-01-01T00:00:00"/>
    <x v="177"/>
    <n v="6683"/>
    <n v="0"/>
    <n v="0"/>
    <n v="0"/>
    <x v="1"/>
    <n v="0"/>
    <n v="0"/>
    <n v="0"/>
    <n v="0"/>
    <n v="2.0049000000000001"/>
    <n v="0"/>
    <n v="0"/>
    <n v="0"/>
    <n v="0"/>
    <n v="0"/>
    <n v="0"/>
    <n v="0"/>
    <n v="0"/>
  </r>
  <r>
    <x v="0"/>
    <d v="2019-01-01T00:00:00"/>
    <x v="179"/>
    <n v="4863"/>
    <n v="0"/>
    <n v="0"/>
    <n v="0"/>
    <x v="1"/>
    <n v="1618"/>
    <n v="1616"/>
    <n v="1629"/>
    <n v="0"/>
    <n v="1.9428999999999998"/>
    <n v="0"/>
    <n v="0"/>
    <n v="0"/>
    <n v="0"/>
    <n v="0.88990000000000002"/>
    <n v="0.72719999999999996"/>
    <n v="0.32579999999999998"/>
    <n v="0"/>
  </r>
  <r>
    <x v="0"/>
    <d v="2019-01-01T00:00:00"/>
    <x v="503"/>
    <n v="1066"/>
    <n v="1066"/>
    <n v="0"/>
    <n v="0"/>
    <x v="1"/>
    <n v="0"/>
    <n v="0"/>
    <n v="0"/>
    <n v="0"/>
    <n v="0.53300000000000003"/>
    <n v="0.53300000000000003"/>
    <n v="0"/>
    <n v="0"/>
    <n v="0"/>
    <n v="0"/>
    <n v="0"/>
    <n v="0"/>
    <n v="0"/>
  </r>
  <r>
    <x v="0"/>
    <d v="2019-01-01T00:00:00"/>
    <x v="701"/>
    <n v="29977"/>
    <n v="0"/>
    <n v="0"/>
    <n v="8392"/>
    <x v="455"/>
    <n v="0"/>
    <n v="307"/>
    <n v="8399"/>
    <n v="4475"/>
    <n v="9.2355"/>
    <n v="0"/>
    <n v="0"/>
    <n v="2.9371999999999998"/>
    <n v="3.3616000000000001"/>
    <n v="0"/>
    <n v="0.13815"/>
    <n v="1.6798"/>
    <n v="1.1187499999999999"/>
  </r>
  <r>
    <x v="0"/>
    <d v="2019-01-01T00:00:00"/>
    <x v="1063"/>
    <n v="705"/>
    <n v="0"/>
    <n v="0"/>
    <n v="0"/>
    <x v="1"/>
    <n v="0"/>
    <n v="0"/>
    <n v="705"/>
    <n v="0"/>
    <n v="0.14099999999999999"/>
    <n v="0"/>
    <n v="0"/>
    <n v="0"/>
    <n v="0"/>
    <n v="0"/>
    <n v="0"/>
    <n v="0.14099999999999999"/>
    <n v="0"/>
  </r>
  <r>
    <x v="0"/>
    <d v="2019-01-01T00:00:00"/>
    <x v="969"/>
    <n v="271"/>
    <n v="271"/>
    <n v="0"/>
    <n v="0"/>
    <x v="1"/>
    <n v="0"/>
    <n v="0"/>
    <n v="0"/>
    <n v="0"/>
    <n v="0.13550000000000001"/>
    <n v="0.13550000000000001"/>
    <n v="0"/>
    <n v="0"/>
    <n v="0"/>
    <n v="0"/>
    <n v="0"/>
    <n v="0"/>
    <n v="0"/>
  </r>
  <r>
    <x v="0"/>
    <d v="2019-01-01T00:00:00"/>
    <x v="970"/>
    <n v="903"/>
    <n v="0"/>
    <n v="0"/>
    <n v="903"/>
    <x v="1"/>
    <n v="0"/>
    <n v="0"/>
    <n v="0"/>
    <n v="0"/>
    <n v="0.31605"/>
    <n v="0"/>
    <n v="0"/>
    <n v="0.31605"/>
    <n v="0"/>
    <n v="0"/>
    <n v="0"/>
    <n v="0"/>
    <n v="0"/>
  </r>
  <r>
    <x v="0"/>
    <d v="2019-01-01T00:00:00"/>
    <x v="1064"/>
    <n v="810"/>
    <n v="0"/>
    <n v="0"/>
    <n v="0"/>
    <x v="1"/>
    <n v="0"/>
    <n v="0"/>
    <n v="409"/>
    <n v="401"/>
    <n v="0.18204999999999999"/>
    <n v="0"/>
    <n v="0"/>
    <n v="0"/>
    <n v="0"/>
    <n v="0"/>
    <n v="0"/>
    <n v="8.1799999999999998E-2"/>
    <n v="0.10025000000000001"/>
  </r>
  <r>
    <x v="0"/>
    <d v="2019-01-01T00:00:00"/>
    <x v="431"/>
    <n v="21792"/>
    <n v="9698"/>
    <n v="2428"/>
    <n v="2520"/>
    <x v="1"/>
    <n v="4884"/>
    <n v="0"/>
    <n v="0"/>
    <n v="0"/>
    <n v="9.2509000000000015"/>
    <n v="4.1004000000000005"/>
    <n v="1.3353999999999999"/>
    <n v="0.63"/>
    <n v="0"/>
    <n v="1.9410000000000001"/>
    <n v="0"/>
    <n v="0"/>
    <n v="0"/>
  </r>
  <r>
    <x v="0"/>
    <d v="2019-01-01T00:00:00"/>
    <x v="973"/>
    <n v="1074"/>
    <n v="0"/>
    <n v="0"/>
    <n v="0"/>
    <x v="1"/>
    <n v="0"/>
    <n v="0"/>
    <n v="1074"/>
    <n v="0"/>
    <n v="0.21479999999999999"/>
    <n v="0"/>
    <n v="0"/>
    <n v="0"/>
    <n v="0"/>
    <n v="0"/>
    <n v="0"/>
    <n v="0.21479999999999999"/>
    <n v="0"/>
  </r>
  <r>
    <x v="0"/>
    <d v="2019-01-01T00:00:00"/>
    <x v="187"/>
    <n v="81"/>
    <n v="0"/>
    <n v="0"/>
    <n v="0"/>
    <x v="1"/>
    <n v="0"/>
    <n v="0"/>
    <n v="22"/>
    <n v="0"/>
    <n v="1.3250000000000001E-2"/>
    <n v="0"/>
    <n v="0"/>
    <n v="0"/>
    <n v="0"/>
    <n v="0"/>
    <n v="0"/>
    <n v="4.4000000000000003E-3"/>
    <n v="0"/>
  </r>
  <r>
    <x v="0"/>
    <d v="2019-01-01T00:00:00"/>
    <x v="1065"/>
    <n v="944"/>
    <n v="944"/>
    <n v="0"/>
    <n v="0"/>
    <x v="1"/>
    <n v="0"/>
    <n v="0"/>
    <n v="0"/>
    <n v="0"/>
    <n v="0.47199999999999998"/>
    <n v="0.47199999999999998"/>
    <n v="0"/>
    <n v="0"/>
    <n v="0"/>
    <n v="0"/>
    <n v="0"/>
    <n v="0"/>
    <n v="0"/>
  </r>
  <r>
    <x v="0"/>
    <d v="2019-01-01T00:00:00"/>
    <x v="974"/>
    <n v="1563"/>
    <n v="0"/>
    <n v="0"/>
    <n v="0"/>
    <x v="1"/>
    <n v="0"/>
    <n v="0"/>
    <n v="1563"/>
    <n v="0"/>
    <n v="0.31259999999999999"/>
    <n v="0"/>
    <n v="0"/>
    <n v="0"/>
    <n v="0"/>
    <n v="0"/>
    <n v="0"/>
    <n v="0.31259999999999999"/>
    <n v="0"/>
  </r>
  <r>
    <x v="0"/>
    <d v="2019-01-01T00:00:00"/>
    <x v="889"/>
    <n v="2866"/>
    <n v="0"/>
    <n v="0"/>
    <n v="0"/>
    <x v="1"/>
    <n v="0"/>
    <n v="0"/>
    <n v="2866"/>
    <n v="0"/>
    <n v="0.57320000000000004"/>
    <n v="0"/>
    <n v="0"/>
    <n v="0"/>
    <n v="0"/>
    <n v="0"/>
    <n v="0"/>
    <n v="0.57320000000000004"/>
    <n v="0"/>
  </r>
  <r>
    <x v="0"/>
    <d v="2019-01-01T00:00:00"/>
    <x v="1066"/>
    <n v="5025"/>
    <n v="0"/>
    <n v="0"/>
    <n v="0"/>
    <x v="1"/>
    <n v="0"/>
    <n v="0"/>
    <n v="5025"/>
    <n v="0"/>
    <n v="1.0049999999999999"/>
    <n v="0"/>
    <n v="0"/>
    <n v="0"/>
    <n v="0"/>
    <n v="0"/>
    <n v="0"/>
    <n v="1.0049999999999999"/>
    <n v="0"/>
  </r>
  <r>
    <x v="0"/>
    <d v="2019-01-01T00:00:00"/>
    <x v="191"/>
    <n v="32329"/>
    <n v="2483"/>
    <n v="2741"/>
    <n v="10928"/>
    <x v="1"/>
    <n v="8141"/>
    <n v="2760"/>
    <n v="868"/>
    <n v="0"/>
    <n v="13.246672999999998"/>
    <n v="0.76265000000000005"/>
    <n v="0.86157499999999998"/>
    <n v="4.5269979999999999"/>
    <n v="0"/>
    <n v="3.3600499999999998"/>
    <n v="1.655"/>
    <n v="0.1736"/>
    <n v="0"/>
  </r>
  <r>
    <x v="0"/>
    <d v="2019-01-01T00:00:00"/>
    <x v="192"/>
    <n v="6834"/>
    <n v="0"/>
    <n v="2424"/>
    <n v="2693"/>
    <x v="1"/>
    <n v="0"/>
    <n v="1717"/>
    <n v="0"/>
    <n v="0"/>
    <n v="2.9173639999999996"/>
    <n v="0"/>
    <n v="1.3331999999999999"/>
    <n v="0.81151400000000007"/>
    <n v="0"/>
    <n v="0"/>
    <n v="0.77264999999999995"/>
    <n v="0"/>
    <n v="0"/>
  </r>
  <r>
    <x v="0"/>
    <d v="2019-01-01T00:00:00"/>
    <x v="1067"/>
    <n v="1062"/>
    <n v="0"/>
    <n v="0"/>
    <n v="0"/>
    <x v="1"/>
    <n v="0"/>
    <n v="0"/>
    <n v="1062"/>
    <n v="0"/>
    <n v="0.21240000000000001"/>
    <n v="0"/>
    <n v="0"/>
    <n v="0"/>
    <n v="0"/>
    <n v="0"/>
    <n v="0"/>
    <n v="0.21240000000000001"/>
    <n v="0"/>
  </r>
  <r>
    <x v="0"/>
    <d v="2019-01-01T00:00:00"/>
    <x v="1068"/>
    <n v="1440"/>
    <n v="0"/>
    <n v="0"/>
    <n v="0"/>
    <x v="1"/>
    <n v="0"/>
    <n v="1440"/>
    <n v="0"/>
    <n v="0"/>
    <n v="0.64800000000000002"/>
    <n v="0"/>
    <n v="0"/>
    <n v="0"/>
    <n v="0"/>
    <n v="0"/>
    <n v="0.64800000000000002"/>
    <n v="0"/>
    <n v="0"/>
  </r>
  <r>
    <x v="0"/>
    <d v="2019-01-01T00:00:00"/>
    <x v="1069"/>
    <n v="8517"/>
    <n v="0"/>
    <n v="0"/>
    <n v="8517"/>
    <x v="1"/>
    <n v="0"/>
    <n v="0"/>
    <n v="0"/>
    <n v="0"/>
    <n v="2.3410220000000002"/>
    <n v="0"/>
    <n v="0"/>
    <n v="2.3410220000000002"/>
    <n v="0"/>
    <n v="0"/>
    <n v="0"/>
    <n v="0"/>
    <n v="0"/>
  </r>
  <r>
    <x v="0"/>
    <d v="2019-01-01T00:00:00"/>
    <x v="197"/>
    <n v="20315"/>
    <n v="12617"/>
    <n v="0"/>
    <n v="7698"/>
    <x v="1"/>
    <n v="0"/>
    <n v="0"/>
    <n v="0"/>
    <n v="0"/>
    <n v="5.2169280000000002"/>
    <n v="3.7850999999999999"/>
    <n v="0"/>
    <n v="1.4318280000000001"/>
    <n v="0"/>
    <n v="0"/>
    <n v="0"/>
    <n v="0"/>
    <n v="0"/>
  </r>
  <r>
    <x v="0"/>
    <d v="2019-01-01T00:00:00"/>
    <x v="1070"/>
    <n v="3402"/>
    <n v="0"/>
    <n v="0"/>
    <n v="0"/>
    <x v="456"/>
    <n v="0"/>
    <n v="0"/>
    <n v="0"/>
    <n v="3244"/>
    <n v="0.87420000000000009"/>
    <n v="0"/>
    <n v="0"/>
    <n v="0"/>
    <n v="6.3200000000000006E-2"/>
    <n v="0"/>
    <n v="0"/>
    <n v="0"/>
    <n v="0.81100000000000005"/>
  </r>
  <r>
    <x v="0"/>
    <d v="2019-01-01T00:00:00"/>
    <x v="198"/>
    <n v="6829"/>
    <n v="0"/>
    <n v="0"/>
    <n v="0"/>
    <x v="457"/>
    <n v="0"/>
    <n v="3855"/>
    <n v="0"/>
    <n v="0"/>
    <n v="2.92435"/>
    <n v="0"/>
    <n v="0"/>
    <n v="0"/>
    <n v="1.1896"/>
    <n v="0"/>
    <n v="1.73475"/>
    <n v="0"/>
    <n v="0"/>
  </r>
  <r>
    <x v="0"/>
    <d v="2019-01-01T00:00:00"/>
    <x v="333"/>
    <n v="384"/>
    <n v="0"/>
    <n v="0"/>
    <n v="384"/>
    <x v="1"/>
    <n v="0"/>
    <n v="0"/>
    <n v="0"/>
    <n v="0"/>
    <n v="0.13439999999999999"/>
    <n v="0"/>
    <n v="0"/>
    <n v="0.13439999999999999"/>
    <n v="0"/>
    <n v="0"/>
    <n v="0"/>
    <n v="0"/>
    <n v="0"/>
  </r>
  <r>
    <x v="0"/>
    <d v="2019-01-01T00:00:00"/>
    <x v="514"/>
    <n v="12417"/>
    <n v="0"/>
    <n v="0"/>
    <n v="12417"/>
    <x v="1"/>
    <n v="0"/>
    <n v="0"/>
    <n v="0"/>
    <n v="0"/>
    <n v="4.3459500000000002"/>
    <n v="0"/>
    <n v="0"/>
    <n v="4.3459500000000002"/>
    <n v="0"/>
    <n v="0"/>
    <n v="0"/>
    <n v="0"/>
    <n v="0"/>
  </r>
  <r>
    <x v="0"/>
    <d v="2019-01-01T00:00:00"/>
    <x v="1071"/>
    <n v="4550"/>
    <n v="1521"/>
    <n v="1402"/>
    <n v="1627"/>
    <x v="1"/>
    <n v="0"/>
    <n v="0"/>
    <n v="0"/>
    <n v="0"/>
    <n v="2.1010499999999999"/>
    <n v="0.76049999999999995"/>
    <n v="0.77110000000000001"/>
    <n v="0.56945000000000001"/>
    <n v="0"/>
    <n v="0"/>
    <n v="0"/>
    <n v="0"/>
    <n v="0"/>
  </r>
  <r>
    <x v="0"/>
    <d v="2019-01-01T00:00:00"/>
    <x v="1072"/>
    <n v="134"/>
    <n v="0"/>
    <n v="0"/>
    <n v="0"/>
    <x v="1"/>
    <n v="0"/>
    <n v="0"/>
    <n v="134"/>
    <n v="0"/>
    <n v="2.6800000000000001E-2"/>
    <n v="0"/>
    <n v="0"/>
    <n v="0"/>
    <n v="0"/>
    <n v="0"/>
    <n v="0"/>
    <n v="2.6800000000000001E-2"/>
    <n v="0"/>
  </r>
  <r>
    <x v="0"/>
    <d v="2019-01-01T00:00:00"/>
    <x v="1073"/>
    <n v="11018"/>
    <n v="0"/>
    <n v="0"/>
    <n v="0"/>
    <x v="1"/>
    <n v="0"/>
    <n v="8279"/>
    <n v="2739"/>
    <n v="0"/>
    <n v="4.2733499999999998"/>
    <n v="0"/>
    <n v="0"/>
    <n v="0"/>
    <n v="0"/>
    <n v="0"/>
    <n v="3.7255500000000001"/>
    <n v="0.54779999999999995"/>
    <n v="0"/>
  </r>
  <r>
    <x v="0"/>
    <d v="2019-01-01T00:00:00"/>
    <x v="211"/>
    <n v="7764"/>
    <n v="2524"/>
    <n v="0"/>
    <n v="0"/>
    <x v="1"/>
    <n v="2519"/>
    <n v="0"/>
    <n v="2721"/>
    <n v="0"/>
    <n v="2.1835500000000003"/>
    <n v="1.0096000000000001"/>
    <n v="0"/>
    <n v="0"/>
    <n v="0"/>
    <n v="0.62975000000000003"/>
    <n v="0"/>
    <n v="0.54420000000000002"/>
    <n v="0"/>
  </r>
  <r>
    <x v="0"/>
    <d v="2019-01-01T00:00:00"/>
    <x v="338"/>
    <n v="7799"/>
    <n v="0"/>
    <n v="0"/>
    <n v="0"/>
    <x v="458"/>
    <n v="0"/>
    <n v="0"/>
    <n v="0"/>
    <n v="0"/>
    <n v="3.1196000000000002"/>
    <n v="0"/>
    <n v="0"/>
    <n v="0"/>
    <n v="3.1196000000000002"/>
    <n v="0"/>
    <n v="0"/>
    <n v="0"/>
    <n v="0"/>
  </r>
  <r>
    <x v="0"/>
    <d v="2019-01-01T00:00:00"/>
    <x v="980"/>
    <n v="74"/>
    <n v="0"/>
    <n v="0"/>
    <n v="74"/>
    <x v="1"/>
    <n v="0"/>
    <n v="0"/>
    <n v="0"/>
    <n v="0"/>
    <n v="2.5899999999999999E-2"/>
    <n v="0"/>
    <n v="0"/>
    <n v="2.5899999999999999E-2"/>
    <n v="0"/>
    <n v="0"/>
    <n v="0"/>
    <n v="0"/>
    <n v="0"/>
  </r>
  <r>
    <x v="0"/>
    <d v="2019-01-01T00:00:00"/>
    <x v="216"/>
    <n v="25045"/>
    <n v="0"/>
    <n v="6382"/>
    <n v="6195"/>
    <x v="1"/>
    <n v="6382"/>
    <n v="6086"/>
    <n v="0"/>
    <n v="0"/>
    <n v="6.56555"/>
    <n v="0"/>
    <n v="1.5954999999999999"/>
    <n v="1.5487500000000001"/>
    <n v="0"/>
    <n v="1.5954999999999999"/>
    <n v="1.8258000000000001"/>
    <n v="0"/>
    <n v="0"/>
  </r>
  <r>
    <x v="0"/>
    <d v="2019-02-01T00:00:00"/>
    <x v="443"/>
    <n v="1463"/>
    <n v="0"/>
    <n v="0"/>
    <n v="499"/>
    <x v="1"/>
    <n v="0"/>
    <n v="501"/>
    <n v="463"/>
    <n v="0"/>
    <n v="0.49270000000000003"/>
    <n v="0"/>
    <n v="0"/>
    <n v="0.17465"/>
    <n v="0"/>
    <n v="0"/>
    <n v="0.22545000000000001"/>
    <n v="9.2600000000000002E-2"/>
    <n v="0"/>
  </r>
  <r>
    <x v="0"/>
    <d v="2019-02-01T00:00:00"/>
    <x v="0"/>
    <n v="445"/>
    <n v="0"/>
    <n v="0"/>
    <n v="0"/>
    <x v="1"/>
    <n v="0"/>
    <n v="445"/>
    <n v="0"/>
    <n v="0"/>
    <n v="0.20025000000000001"/>
    <n v="0"/>
    <n v="0"/>
    <n v="0"/>
    <n v="0"/>
    <n v="0"/>
    <n v="0.20025000000000001"/>
    <n v="0"/>
    <n v="0"/>
  </r>
  <r>
    <x v="0"/>
    <d v="2019-02-01T00:00:00"/>
    <x v="983"/>
    <n v="278"/>
    <n v="0"/>
    <n v="0"/>
    <n v="0"/>
    <x v="459"/>
    <n v="0"/>
    <n v="0"/>
    <n v="0"/>
    <n v="0"/>
    <n v="0.11119999999999999"/>
    <n v="0"/>
    <n v="0"/>
    <n v="0"/>
    <n v="0.11119999999999999"/>
    <n v="0"/>
    <n v="0"/>
    <n v="0"/>
    <n v="0"/>
  </r>
  <r>
    <x v="0"/>
    <d v="2019-02-01T00:00:00"/>
    <x v="984"/>
    <n v="192"/>
    <n v="0"/>
    <n v="192"/>
    <n v="0"/>
    <x v="1"/>
    <n v="0"/>
    <n v="0"/>
    <n v="0"/>
    <n v="0"/>
    <n v="0.1056"/>
    <n v="0"/>
    <n v="0.1056"/>
    <n v="0"/>
    <n v="0"/>
    <n v="0"/>
    <n v="0"/>
    <n v="0"/>
    <n v="0"/>
  </r>
  <r>
    <x v="0"/>
    <d v="2019-02-01T00:00:00"/>
    <x v="985"/>
    <n v="151624"/>
    <n v="8150"/>
    <n v="29521"/>
    <n v="29717"/>
    <x v="1"/>
    <n v="20020"/>
    <n v="39533"/>
    <n v="12896"/>
    <n v="3103"/>
    <n v="78.808385999999999"/>
    <n v="4.0750000000000002"/>
    <n v="20.706099999999999"/>
    <n v="19.367086"/>
    <n v="0"/>
    <n v="8.2202999999999999"/>
    <n v="21.472049999999999"/>
    <n v="2.5792000000000002"/>
    <n v="1.08605"/>
  </r>
  <r>
    <x v="0"/>
    <d v="2019-02-01T00:00:00"/>
    <x v="986"/>
    <n v="3958"/>
    <n v="0"/>
    <n v="1360"/>
    <n v="0"/>
    <x v="1"/>
    <n v="1263"/>
    <n v="1335"/>
    <n v="0"/>
    <n v="0"/>
    <n v="2.0434000000000001"/>
    <n v="0"/>
    <n v="0.748"/>
    <n v="0"/>
    <n v="0"/>
    <n v="0.69464999999999999"/>
    <n v="0.60075000000000001"/>
    <n v="0"/>
    <n v="0"/>
  </r>
  <r>
    <x v="0"/>
    <d v="2019-02-01T00:00:00"/>
    <x v="619"/>
    <n v="21323"/>
    <n v="0"/>
    <n v="0"/>
    <n v="0"/>
    <x v="1"/>
    <n v="0"/>
    <n v="18124"/>
    <n v="0"/>
    <n v="0"/>
    <n v="5.7372499999999995"/>
    <n v="0"/>
    <n v="0"/>
    <n v="0"/>
    <n v="0"/>
    <n v="0"/>
    <n v="3.6579000000000002"/>
    <n v="0"/>
    <n v="0"/>
  </r>
  <r>
    <x v="0"/>
    <d v="2019-02-01T00:00:00"/>
    <x v="1074"/>
    <n v="1594"/>
    <n v="0"/>
    <n v="0"/>
    <n v="0"/>
    <x v="460"/>
    <n v="0"/>
    <n v="0"/>
    <n v="0"/>
    <n v="0"/>
    <n v="0.63759999999999994"/>
    <n v="0"/>
    <n v="0"/>
    <n v="0"/>
    <n v="0.63759999999999994"/>
    <n v="0"/>
    <n v="0"/>
    <n v="0"/>
    <n v="0"/>
  </r>
  <r>
    <x v="0"/>
    <d v="2019-02-01T00:00:00"/>
    <x v="4"/>
    <n v="25078"/>
    <n v="10623"/>
    <n v="8"/>
    <n v="7150"/>
    <x v="1"/>
    <n v="0"/>
    <n v="0"/>
    <n v="2813"/>
    <n v="3535"/>
    <n v="13.641025000000001"/>
    <n v="8.032350000000001"/>
    <n v="1.4E-3"/>
    <n v="3.91893"/>
    <n v="0"/>
    <n v="0"/>
    <n v="0"/>
    <n v="0.56259999999999999"/>
    <n v="0.88375000000000004"/>
  </r>
  <r>
    <x v="0"/>
    <d v="2019-02-01T00:00:00"/>
    <x v="1075"/>
    <n v="596"/>
    <n v="596"/>
    <n v="0"/>
    <n v="0"/>
    <x v="1"/>
    <n v="0"/>
    <n v="0"/>
    <n v="0"/>
    <n v="0"/>
    <n v="0.29799999999999999"/>
    <n v="0.29799999999999999"/>
    <n v="0"/>
    <n v="0"/>
    <n v="0"/>
    <n v="0"/>
    <n v="0"/>
    <n v="0"/>
    <n v="0"/>
  </r>
  <r>
    <x v="0"/>
    <d v="2019-02-01T00:00:00"/>
    <x v="720"/>
    <n v="912"/>
    <n v="0"/>
    <n v="0"/>
    <n v="0"/>
    <x v="1"/>
    <n v="0"/>
    <n v="0"/>
    <n v="0"/>
    <n v="0"/>
    <n v="5.9279999999999999E-2"/>
    <n v="0"/>
    <n v="0"/>
    <n v="0"/>
    <n v="0"/>
    <n v="0"/>
    <n v="0"/>
    <n v="0"/>
    <n v="0"/>
  </r>
  <r>
    <x v="0"/>
    <d v="2019-02-01T00:00:00"/>
    <x v="903"/>
    <n v="11190"/>
    <n v="1579"/>
    <n v="2345"/>
    <n v="1582"/>
    <x v="1"/>
    <n v="1648"/>
    <n v="1619"/>
    <n v="0"/>
    <n v="0"/>
    <n v="5.4390499999999999"/>
    <n v="0.78949999999999998"/>
    <n v="1.28975"/>
    <n v="0.39550000000000002"/>
    <n v="0"/>
    <n v="0.90639999999999998"/>
    <n v="0.72855000000000003"/>
    <n v="0"/>
    <n v="0"/>
  </r>
  <r>
    <x v="0"/>
    <d v="2019-02-01T00:00:00"/>
    <x v="6"/>
    <n v="1427"/>
    <n v="0"/>
    <n v="0"/>
    <n v="0"/>
    <x v="1"/>
    <n v="1427"/>
    <n v="0"/>
    <n v="0"/>
    <n v="0"/>
    <n v="0.35675000000000001"/>
    <n v="0"/>
    <n v="0"/>
    <n v="0"/>
    <n v="0"/>
    <n v="0.35675000000000001"/>
    <n v="0"/>
    <n v="0"/>
    <n v="0"/>
  </r>
  <r>
    <x v="0"/>
    <d v="2019-02-01T00:00:00"/>
    <x v="9"/>
    <n v="6895"/>
    <n v="0"/>
    <n v="0"/>
    <n v="0"/>
    <x v="1"/>
    <n v="0"/>
    <n v="6895"/>
    <n v="0"/>
    <n v="0"/>
    <n v="2.0685000000000002"/>
    <n v="0"/>
    <n v="0"/>
    <n v="0"/>
    <n v="0"/>
    <n v="0"/>
    <n v="2.0685000000000002"/>
    <n v="0"/>
    <n v="0"/>
  </r>
  <r>
    <x v="0"/>
    <d v="2019-02-01T00:00:00"/>
    <x v="1076"/>
    <n v="584"/>
    <n v="0"/>
    <n v="0"/>
    <n v="584"/>
    <x v="1"/>
    <n v="0"/>
    <n v="0"/>
    <n v="0"/>
    <n v="0"/>
    <n v="0.2044"/>
    <n v="0"/>
    <n v="0"/>
    <n v="0.2044"/>
    <n v="0"/>
    <n v="0"/>
    <n v="0"/>
    <n v="0"/>
    <n v="0"/>
  </r>
  <r>
    <x v="0"/>
    <d v="2019-02-01T00:00:00"/>
    <x v="987"/>
    <n v="20099"/>
    <n v="10305"/>
    <n v="0"/>
    <n v="0"/>
    <x v="1"/>
    <n v="0"/>
    <n v="0"/>
    <n v="0"/>
    <n v="9794"/>
    <n v="7.601"/>
    <n v="5.1524999999999999"/>
    <n v="0"/>
    <n v="0"/>
    <n v="0"/>
    <n v="0"/>
    <n v="0"/>
    <n v="0"/>
    <n v="2.4485000000000001"/>
  </r>
  <r>
    <x v="0"/>
    <d v="2019-02-01T00:00:00"/>
    <x v="1077"/>
    <n v="603"/>
    <n v="0"/>
    <n v="0"/>
    <n v="0"/>
    <x v="1"/>
    <n v="0"/>
    <n v="603"/>
    <n v="0"/>
    <n v="0"/>
    <n v="0.27134999999999998"/>
    <n v="0"/>
    <n v="0"/>
    <n v="0"/>
    <n v="0"/>
    <n v="0"/>
    <n v="0.27134999999999998"/>
    <n v="0"/>
    <n v="0"/>
  </r>
  <r>
    <x v="0"/>
    <d v="2019-02-01T00:00:00"/>
    <x v="1078"/>
    <n v="5556"/>
    <n v="1423"/>
    <n v="0"/>
    <n v="2272"/>
    <x v="1"/>
    <n v="1861"/>
    <n v="0"/>
    <n v="0"/>
    <n v="0"/>
    <n v="2.5302499999999997"/>
    <n v="0.71150000000000002"/>
    <n v="0"/>
    <n v="0.79520000000000002"/>
    <n v="0"/>
    <n v="1.02355"/>
    <n v="0"/>
    <n v="0"/>
    <n v="0"/>
  </r>
  <r>
    <x v="0"/>
    <d v="2019-02-01T00:00:00"/>
    <x v="11"/>
    <n v="365"/>
    <n v="365"/>
    <n v="0"/>
    <n v="0"/>
    <x v="1"/>
    <n v="0"/>
    <n v="0"/>
    <n v="0"/>
    <n v="0"/>
    <n v="0.1825"/>
    <n v="0.1825"/>
    <n v="0"/>
    <n v="0"/>
    <n v="0"/>
    <n v="0"/>
    <n v="0"/>
    <n v="0"/>
    <n v="0"/>
  </r>
  <r>
    <x v="0"/>
    <d v="2019-02-01T00:00:00"/>
    <x v="1079"/>
    <n v="700"/>
    <n v="0"/>
    <n v="0"/>
    <n v="700"/>
    <x v="1"/>
    <n v="0"/>
    <n v="0"/>
    <n v="0"/>
    <n v="0"/>
    <n v="0.245"/>
    <n v="0"/>
    <n v="0"/>
    <n v="0.245"/>
    <n v="0"/>
    <n v="0"/>
    <n v="0"/>
    <n v="0"/>
    <n v="0"/>
  </r>
  <r>
    <x v="0"/>
    <d v="2019-02-01T00:00:00"/>
    <x v="14"/>
    <n v="2458"/>
    <n v="0"/>
    <n v="0"/>
    <n v="0"/>
    <x v="1"/>
    <n v="0"/>
    <n v="0"/>
    <n v="2458"/>
    <n v="0"/>
    <n v="0.49159999999999998"/>
    <n v="0"/>
    <n v="0"/>
    <n v="0"/>
    <n v="0"/>
    <n v="0"/>
    <n v="0"/>
    <n v="0.49159999999999998"/>
    <n v="0"/>
  </r>
  <r>
    <x v="0"/>
    <d v="2019-02-01T00:00:00"/>
    <x v="989"/>
    <n v="792"/>
    <n v="0"/>
    <n v="0"/>
    <n v="0"/>
    <x v="1"/>
    <n v="0"/>
    <n v="0"/>
    <n v="792"/>
    <n v="0"/>
    <n v="0.15840000000000001"/>
    <n v="0"/>
    <n v="0"/>
    <n v="0"/>
    <n v="0"/>
    <n v="0"/>
    <n v="0"/>
    <n v="0.15840000000000001"/>
    <n v="0"/>
  </r>
  <r>
    <x v="0"/>
    <d v="2019-02-01T00:00:00"/>
    <x v="351"/>
    <n v="15099"/>
    <n v="3866"/>
    <n v="2612"/>
    <n v="0"/>
    <x v="1"/>
    <n v="6981"/>
    <n v="0"/>
    <n v="1640"/>
    <n v="0"/>
    <n v="7.5371500000000005"/>
    <n v="1.9330000000000001"/>
    <n v="1.4365999999999999"/>
    <n v="0"/>
    <n v="0"/>
    <n v="3.83955"/>
    <n v="0"/>
    <n v="0.32800000000000001"/>
    <n v="0"/>
  </r>
  <r>
    <x v="0"/>
    <d v="2019-02-01T00:00:00"/>
    <x v="622"/>
    <n v="1470"/>
    <n v="0"/>
    <n v="743"/>
    <n v="0"/>
    <x v="1"/>
    <n v="0"/>
    <n v="727"/>
    <n v="0"/>
    <n v="0"/>
    <n v="0.31904579999999999"/>
    <n v="0"/>
    <n v="0.23809435000000001"/>
    <n v="0"/>
    <n v="0"/>
    <n v="0"/>
    <n v="8.0951449999999994E-2"/>
    <n v="0"/>
    <n v="0"/>
  </r>
  <r>
    <x v="0"/>
    <d v="2019-02-01T00:00:00"/>
    <x v="19"/>
    <n v="2284"/>
    <n v="0"/>
    <n v="0"/>
    <n v="756"/>
    <x v="1"/>
    <n v="0"/>
    <n v="0"/>
    <n v="1528"/>
    <n v="0"/>
    <n v="0.57020000000000004"/>
    <n v="0"/>
    <n v="0"/>
    <n v="0.2646"/>
    <n v="0"/>
    <n v="0"/>
    <n v="0"/>
    <n v="0.30559999999999998"/>
    <n v="0"/>
  </r>
  <r>
    <x v="0"/>
    <d v="2019-02-01T00:00:00"/>
    <x v="1080"/>
    <n v="1160"/>
    <n v="0"/>
    <n v="0"/>
    <n v="0"/>
    <x v="1"/>
    <n v="0"/>
    <n v="0"/>
    <n v="1160"/>
    <n v="0"/>
    <n v="0.23200000000000001"/>
    <n v="0"/>
    <n v="0"/>
    <n v="0"/>
    <n v="0"/>
    <n v="0"/>
    <n v="0"/>
    <n v="0.23200000000000001"/>
    <n v="0"/>
  </r>
  <r>
    <x v="0"/>
    <d v="2019-02-01T00:00:00"/>
    <x v="355"/>
    <n v="1613"/>
    <n v="0"/>
    <n v="0"/>
    <n v="45"/>
    <x v="1"/>
    <n v="0"/>
    <n v="1568"/>
    <n v="0"/>
    <n v="0"/>
    <n v="0.48614999999999997"/>
    <n v="0"/>
    <n v="0"/>
    <n v="1.575E-2"/>
    <n v="0"/>
    <n v="0"/>
    <n v="0.47039999999999998"/>
    <n v="0"/>
    <n v="0"/>
  </r>
  <r>
    <x v="0"/>
    <d v="2019-02-01T00:00:00"/>
    <x v="1081"/>
    <n v="1428"/>
    <n v="0"/>
    <n v="0"/>
    <n v="0"/>
    <x v="1"/>
    <n v="0"/>
    <n v="1428"/>
    <n v="0"/>
    <n v="0"/>
    <n v="0.64259999999999995"/>
    <n v="0"/>
    <n v="0"/>
    <n v="0"/>
    <n v="0"/>
    <n v="0"/>
    <n v="0.64259999999999995"/>
    <n v="0"/>
    <n v="0"/>
  </r>
  <r>
    <x v="0"/>
    <d v="2019-02-01T00:00:00"/>
    <x v="1082"/>
    <n v="2348"/>
    <n v="2348"/>
    <n v="0"/>
    <n v="0"/>
    <x v="1"/>
    <n v="0"/>
    <n v="0"/>
    <n v="0"/>
    <n v="0"/>
    <n v="1.1739999999999999"/>
    <n v="1.1739999999999999"/>
    <n v="0"/>
    <n v="0"/>
    <n v="0"/>
    <n v="0"/>
    <n v="0"/>
    <n v="0"/>
    <n v="0"/>
  </r>
  <r>
    <x v="0"/>
    <d v="2019-02-01T00:00:00"/>
    <x v="534"/>
    <n v="29314"/>
    <n v="0"/>
    <n v="0"/>
    <n v="6828"/>
    <x v="1"/>
    <n v="0"/>
    <n v="7661"/>
    <n v="7862"/>
    <n v="6963"/>
    <n v="9.1503999999999994"/>
    <n v="0"/>
    <n v="0"/>
    <n v="2.3898000000000001"/>
    <n v="0"/>
    <n v="0"/>
    <n v="3.4474499999999999"/>
    <n v="1.5724"/>
    <n v="1.74075"/>
  </r>
  <r>
    <x v="0"/>
    <d v="2019-02-01T00:00:00"/>
    <x v="732"/>
    <n v="636"/>
    <n v="636"/>
    <n v="0"/>
    <n v="0"/>
    <x v="1"/>
    <n v="0"/>
    <n v="0"/>
    <n v="0"/>
    <n v="0"/>
    <n v="0.318"/>
    <n v="0.318"/>
    <n v="0"/>
    <n v="0"/>
    <n v="0"/>
    <n v="0"/>
    <n v="0"/>
    <n v="0"/>
    <n v="0"/>
  </r>
  <r>
    <x v="0"/>
    <d v="2019-02-01T00:00:00"/>
    <x v="450"/>
    <n v="41202"/>
    <n v="10111"/>
    <n v="10335"/>
    <n v="5407"/>
    <x v="1"/>
    <n v="0"/>
    <n v="10505"/>
    <n v="0"/>
    <n v="4844"/>
    <n v="18.570450000000001"/>
    <n v="5.0555000000000003"/>
    <n v="5.6842499999999996"/>
    <n v="1.89245"/>
    <n v="0"/>
    <n v="0"/>
    <n v="4.7272499999999997"/>
    <n v="0"/>
    <n v="1.2110000000000001"/>
  </r>
  <r>
    <x v="0"/>
    <d v="2019-02-01T00:00:00"/>
    <x v="1083"/>
    <n v="2156"/>
    <n v="931"/>
    <n v="390"/>
    <n v="0"/>
    <x v="1"/>
    <n v="0"/>
    <n v="0"/>
    <n v="0"/>
    <n v="0"/>
    <n v="1.0222500000000001"/>
    <n v="0.46550000000000002"/>
    <n v="9.7500000000000003E-2"/>
    <n v="0"/>
    <n v="0"/>
    <n v="0"/>
    <n v="0"/>
    <n v="0"/>
    <n v="0"/>
  </r>
  <r>
    <x v="0"/>
    <d v="2019-02-01T00:00:00"/>
    <x v="1084"/>
    <n v="4061"/>
    <n v="0"/>
    <n v="0"/>
    <n v="0"/>
    <x v="1"/>
    <n v="0"/>
    <n v="4061"/>
    <n v="0"/>
    <n v="0"/>
    <n v="1.2182999999999999"/>
    <n v="0"/>
    <n v="0"/>
    <n v="0"/>
    <n v="0"/>
    <n v="0"/>
    <n v="1.2182999999999999"/>
    <n v="0"/>
    <n v="0"/>
  </r>
  <r>
    <x v="0"/>
    <d v="2019-02-01T00:00:00"/>
    <x v="517"/>
    <n v="7577"/>
    <n v="0"/>
    <n v="0"/>
    <n v="0"/>
    <x v="461"/>
    <n v="2771"/>
    <n v="2447"/>
    <n v="0"/>
    <n v="0"/>
    <n v="3.5688"/>
    <n v="0"/>
    <n v="0"/>
    <n v="0"/>
    <n v="0.94359999999999999"/>
    <n v="1.5240499999999999"/>
    <n v="1.1011500000000001"/>
    <n v="0"/>
    <n v="0"/>
  </r>
  <r>
    <x v="0"/>
    <d v="2019-02-01T00:00:00"/>
    <x v="994"/>
    <n v="5704"/>
    <n v="0"/>
    <n v="0"/>
    <n v="0"/>
    <x v="462"/>
    <n v="0"/>
    <n v="2670"/>
    <n v="0"/>
    <n v="0"/>
    <n v="2.4150999999999998"/>
    <n v="0"/>
    <n v="0"/>
    <n v="0"/>
    <n v="1.2136"/>
    <n v="0"/>
    <n v="1.2015"/>
    <n v="0"/>
    <n v="0"/>
  </r>
  <r>
    <x v="0"/>
    <d v="2019-02-01T00:00:00"/>
    <x v="452"/>
    <n v="7263"/>
    <n v="0"/>
    <n v="0"/>
    <n v="1846"/>
    <x v="463"/>
    <n v="0"/>
    <n v="1804"/>
    <n v="0"/>
    <n v="1839"/>
    <n v="2.6272500000000001"/>
    <n v="0"/>
    <n v="0"/>
    <n v="0.64610000000000001"/>
    <n v="0.70960000000000001"/>
    <n v="0"/>
    <n v="0.81179999999999997"/>
    <n v="0"/>
    <n v="0.45974999999999999"/>
  </r>
  <r>
    <x v="0"/>
    <d v="2019-02-01T00:00:00"/>
    <x v="26"/>
    <n v="10991"/>
    <n v="0"/>
    <n v="0"/>
    <n v="0"/>
    <x v="464"/>
    <n v="0"/>
    <n v="3752"/>
    <n v="0"/>
    <n v="3592"/>
    <n v="4.0451999999999995"/>
    <n v="0"/>
    <n v="0"/>
    <n v="0"/>
    <n v="1.4588000000000001"/>
    <n v="0"/>
    <n v="1.6883999999999999"/>
    <n v="0"/>
    <n v="0.89800000000000002"/>
  </r>
  <r>
    <x v="0"/>
    <d v="2019-02-01T00:00:00"/>
    <x v="27"/>
    <n v="19400"/>
    <n v="7328"/>
    <n v="4086"/>
    <n v="0"/>
    <x v="465"/>
    <n v="3637"/>
    <n v="4264"/>
    <n v="0"/>
    <n v="0"/>
    <n v="9.8644500000000015"/>
    <n v="3.6640000000000001"/>
    <n v="2.2473000000000001"/>
    <n v="0"/>
    <n v="3.4000000000000002E-2"/>
    <n v="2.0003500000000001"/>
    <n v="1.9188000000000001"/>
    <n v="0"/>
    <n v="0"/>
  </r>
  <r>
    <x v="0"/>
    <d v="2019-02-01T00:00:00"/>
    <x v="32"/>
    <n v="10359"/>
    <n v="4732"/>
    <n v="0"/>
    <n v="0"/>
    <x v="1"/>
    <n v="5627"/>
    <n v="0"/>
    <n v="0"/>
    <n v="0"/>
    <n v="5.3648749999999996"/>
    <n v="2.82335"/>
    <n v="0"/>
    <n v="0"/>
    <n v="0"/>
    <n v="2.541525"/>
    <n v="0"/>
    <n v="0"/>
    <n v="0"/>
  </r>
  <r>
    <x v="0"/>
    <d v="2019-02-01T00:00:00"/>
    <x v="33"/>
    <n v="15028"/>
    <n v="3533"/>
    <n v="0"/>
    <n v="3540"/>
    <x v="1"/>
    <n v="0"/>
    <n v="4340"/>
    <n v="3615"/>
    <n v="0"/>
    <n v="5.6814999999999998"/>
    <n v="1.7665000000000002"/>
    <n v="0"/>
    <n v="1.2390000000000001"/>
    <n v="0"/>
    <n v="0"/>
    <n v="1.9529999999999998"/>
    <n v="0.72300000000000009"/>
    <n v="0"/>
  </r>
  <r>
    <x v="0"/>
    <d v="2019-02-01T00:00:00"/>
    <x v="34"/>
    <n v="15644"/>
    <n v="1514"/>
    <n v="2504"/>
    <n v="4186"/>
    <x v="466"/>
    <n v="0"/>
    <n v="1171"/>
    <n v="1167"/>
    <n v="2754"/>
    <n v="6.2662229999999992"/>
    <n v="0.3785"/>
    <n v="1.9509499999999997"/>
    <n v="1.4803479999999998"/>
    <n v="0.44662499999999999"/>
    <n v="0"/>
    <n v="0.52695000000000003"/>
    <n v="0.2334"/>
    <n v="0.84450000000000003"/>
  </r>
  <r>
    <x v="0"/>
    <d v="2019-02-01T00:00:00"/>
    <x v="37"/>
    <n v="1123"/>
    <n v="0"/>
    <n v="0"/>
    <n v="0"/>
    <x v="1"/>
    <n v="0"/>
    <n v="694"/>
    <n v="429"/>
    <n v="0"/>
    <n v="0.39810000000000001"/>
    <n v="0"/>
    <n v="0"/>
    <n v="0"/>
    <n v="0"/>
    <n v="0"/>
    <n v="0.31230000000000002"/>
    <n v="8.5800000000000001E-2"/>
    <n v="0"/>
  </r>
  <r>
    <x v="0"/>
    <d v="2019-02-01T00:00:00"/>
    <x v="38"/>
    <n v="22941"/>
    <n v="0"/>
    <n v="2339"/>
    <n v="6823"/>
    <x v="467"/>
    <n v="2162"/>
    <n v="4714"/>
    <n v="2194"/>
    <n v="0"/>
    <n v="9.5154499999999995"/>
    <n v="0"/>
    <n v="1.6373"/>
    <n v="3.3129500000000003"/>
    <n v="1.82355"/>
    <n v="0.54049999999999998"/>
    <n v="1.7623500000000001"/>
    <n v="0.43880000000000002"/>
    <n v="0"/>
  </r>
  <r>
    <x v="0"/>
    <d v="2019-02-01T00:00:00"/>
    <x v="1085"/>
    <n v="1149"/>
    <n v="0"/>
    <n v="0"/>
    <n v="0"/>
    <x v="1"/>
    <n v="0"/>
    <n v="1149"/>
    <n v="0"/>
    <n v="0"/>
    <n v="0.51705000000000001"/>
    <n v="0"/>
    <n v="0"/>
    <n v="0"/>
    <n v="0"/>
    <n v="0"/>
    <n v="0.51705000000000001"/>
    <n v="0"/>
    <n v="0"/>
  </r>
  <r>
    <x v="0"/>
    <d v="2019-02-01T00:00:00"/>
    <x v="42"/>
    <n v="3722"/>
    <n v="747"/>
    <n v="0"/>
    <n v="0"/>
    <x v="422"/>
    <n v="0"/>
    <n v="0"/>
    <n v="0"/>
    <n v="1950"/>
    <n v="1.2709999999999999"/>
    <n v="0.3735"/>
    <n v="0"/>
    <n v="0"/>
    <n v="0.41"/>
    <n v="0"/>
    <n v="0"/>
    <n v="0"/>
    <n v="0.48749999999999999"/>
  </r>
  <r>
    <x v="0"/>
    <d v="2019-02-01T00:00:00"/>
    <x v="366"/>
    <n v="33759"/>
    <n v="3364"/>
    <n v="0"/>
    <n v="10126"/>
    <x v="468"/>
    <n v="3447"/>
    <n v="0"/>
    <n v="3318"/>
    <n v="6709"/>
    <n v="14.426575"/>
    <n v="3.3639999999999999"/>
    <n v="0"/>
    <n v="4.8841000000000001"/>
    <n v="2.6327750000000001"/>
    <n v="0.86175000000000002"/>
    <n v="0"/>
    <n v="0.66359999999999997"/>
    <n v="2.0203500000000001"/>
  </r>
  <r>
    <x v="0"/>
    <d v="2019-02-01T00:00:00"/>
    <x v="232"/>
    <n v="14628"/>
    <n v="2968"/>
    <n v="0"/>
    <n v="0"/>
    <x v="469"/>
    <n v="4110"/>
    <n v="2609"/>
    <n v="0"/>
    <n v="2785"/>
    <n v="6.4771999999999998"/>
    <n v="1.484"/>
    <n v="0"/>
    <n v="0"/>
    <n v="0.86240000000000006"/>
    <n v="2.2605"/>
    <n v="1.17405"/>
    <n v="0"/>
    <n v="0.69625000000000004"/>
  </r>
  <r>
    <x v="0"/>
    <d v="2019-02-01T00:00:00"/>
    <x v="1086"/>
    <n v="881"/>
    <n v="199"/>
    <n v="0"/>
    <n v="0"/>
    <x v="1"/>
    <n v="187"/>
    <n v="178"/>
    <n v="0"/>
    <n v="317"/>
    <n v="0.36169999999999997"/>
    <n v="9.9500000000000005E-2"/>
    <n v="0"/>
    <n v="0"/>
    <n v="0"/>
    <n v="0.10285"/>
    <n v="8.0100000000000005E-2"/>
    <n v="0"/>
    <n v="7.9250000000000001E-2"/>
  </r>
  <r>
    <x v="0"/>
    <d v="2019-02-01T00:00:00"/>
    <x v="44"/>
    <n v="9"/>
    <n v="0"/>
    <n v="9"/>
    <n v="0"/>
    <x v="1"/>
    <n v="0"/>
    <n v="0"/>
    <n v="0"/>
    <n v="0"/>
    <n v="4.9500000000000004E-3"/>
    <n v="0"/>
    <n v="4.9500000000000004E-3"/>
    <n v="0"/>
    <n v="0"/>
    <n v="0"/>
    <n v="0"/>
    <n v="0"/>
    <n v="0"/>
  </r>
  <r>
    <x v="0"/>
    <d v="2019-02-01T00:00:00"/>
    <x v="999"/>
    <n v="568"/>
    <n v="0"/>
    <n v="0"/>
    <n v="0"/>
    <x v="1"/>
    <n v="0"/>
    <n v="0"/>
    <n v="0"/>
    <n v="568"/>
    <n v="0.14199999999999999"/>
    <n v="0"/>
    <n v="0"/>
    <n v="0"/>
    <n v="0"/>
    <n v="0"/>
    <n v="0"/>
    <n v="0"/>
    <n v="0.14199999999999999"/>
  </r>
  <r>
    <x v="0"/>
    <d v="2019-02-01T00:00:00"/>
    <x v="1087"/>
    <n v="630"/>
    <n v="0"/>
    <n v="0"/>
    <n v="0"/>
    <x v="1"/>
    <n v="630"/>
    <n v="0"/>
    <n v="0"/>
    <n v="0"/>
    <n v="0.34649999999999997"/>
    <n v="0"/>
    <n v="0"/>
    <n v="0"/>
    <n v="0"/>
    <n v="0.34649999999999997"/>
    <n v="0"/>
    <n v="0"/>
    <n v="0"/>
  </r>
  <r>
    <x v="0"/>
    <d v="2019-02-01T00:00:00"/>
    <x v="1000"/>
    <n v="2456"/>
    <n v="849"/>
    <n v="610"/>
    <n v="0"/>
    <x v="1"/>
    <n v="997"/>
    <n v="0"/>
    <n v="0"/>
    <n v="0"/>
    <n v="1.3083499999999999"/>
    <n v="0.42449999999999999"/>
    <n v="0.33550000000000002"/>
    <n v="0"/>
    <n v="0"/>
    <n v="0.54835"/>
    <n v="0"/>
    <n v="0"/>
    <n v="0"/>
  </r>
  <r>
    <x v="0"/>
    <d v="2019-02-01T00:00:00"/>
    <x v="637"/>
    <n v="454"/>
    <n v="0"/>
    <n v="0"/>
    <n v="0"/>
    <x v="1"/>
    <n v="0"/>
    <n v="454"/>
    <n v="0"/>
    <n v="0"/>
    <n v="0.20430000000000001"/>
    <n v="0"/>
    <n v="0"/>
    <n v="0"/>
    <n v="0"/>
    <n v="0"/>
    <n v="0.20430000000000001"/>
    <n v="0"/>
    <n v="0"/>
  </r>
  <r>
    <x v="0"/>
    <d v="2019-02-01T00:00:00"/>
    <x v="372"/>
    <n v="27"/>
    <n v="0"/>
    <n v="0"/>
    <n v="0"/>
    <x v="1"/>
    <n v="27"/>
    <n v="0"/>
    <n v="0"/>
    <n v="0"/>
    <n v="1.485E-2"/>
    <n v="0"/>
    <n v="0"/>
    <n v="0"/>
    <n v="0"/>
    <n v="1.485E-2"/>
    <n v="0"/>
    <n v="0"/>
    <n v="0"/>
  </r>
  <r>
    <x v="0"/>
    <d v="2019-02-01T00:00:00"/>
    <x v="1088"/>
    <n v="7451"/>
    <n v="1892"/>
    <n v="5410"/>
    <n v="149"/>
    <x v="1"/>
    <n v="0"/>
    <n v="0"/>
    <n v="0"/>
    <n v="0"/>
    <n v="2.0449999999999999"/>
    <n v="0.47299999999999998"/>
    <n v="1.5347500000000001"/>
    <n v="3.7249999999999998E-2"/>
    <n v="0"/>
    <n v="0"/>
    <n v="0"/>
    <n v="0"/>
    <n v="0"/>
  </r>
  <r>
    <x v="0"/>
    <d v="2019-02-01T00:00:00"/>
    <x v="375"/>
    <n v="1034"/>
    <n v="0"/>
    <n v="0"/>
    <n v="0"/>
    <x v="1"/>
    <n v="0"/>
    <n v="0"/>
    <n v="1034"/>
    <n v="0"/>
    <n v="0.20680000000000001"/>
    <n v="0"/>
    <n v="0"/>
    <n v="0"/>
    <n v="0"/>
    <n v="0"/>
    <n v="0"/>
    <n v="0.20680000000000001"/>
    <n v="0"/>
  </r>
  <r>
    <x v="0"/>
    <d v="2019-02-01T00:00:00"/>
    <x v="545"/>
    <n v="4452"/>
    <n v="0"/>
    <n v="0"/>
    <n v="0"/>
    <x v="470"/>
    <n v="0"/>
    <n v="0"/>
    <n v="0"/>
    <n v="0"/>
    <n v="1.7412750000000001"/>
    <n v="0"/>
    <n v="0"/>
    <n v="0"/>
    <n v="1.7412750000000001"/>
    <n v="0"/>
    <n v="0"/>
    <n v="0"/>
    <n v="0"/>
  </r>
  <r>
    <x v="0"/>
    <d v="2019-02-01T00:00:00"/>
    <x v="1089"/>
    <n v="348"/>
    <n v="0"/>
    <n v="0"/>
    <n v="0"/>
    <x v="1"/>
    <n v="0"/>
    <n v="0"/>
    <n v="348"/>
    <n v="0"/>
    <n v="6.9599999999999995E-2"/>
    <n v="0"/>
    <n v="0"/>
    <n v="0"/>
    <n v="0"/>
    <n v="0"/>
    <n v="0"/>
    <n v="6.9599999999999995E-2"/>
    <n v="0"/>
  </r>
  <r>
    <x v="0"/>
    <d v="2019-02-01T00:00:00"/>
    <x v="1090"/>
    <n v="10401"/>
    <n v="553"/>
    <n v="2102"/>
    <n v="1482"/>
    <x v="471"/>
    <n v="2741"/>
    <n v="0"/>
    <n v="1327"/>
    <n v="0"/>
    <n v="3.3906480000000001"/>
    <n v="0.18110000000000001"/>
    <n v="0.74487499999999995"/>
    <n v="0.50042799999999998"/>
    <n v="0.27982000000000001"/>
    <n v="1.116525"/>
    <n v="0"/>
    <n v="0.26540000000000002"/>
    <n v="0"/>
  </r>
  <r>
    <x v="0"/>
    <d v="2019-02-01T00:00:00"/>
    <x v="549"/>
    <n v="3557"/>
    <n v="0"/>
    <n v="0"/>
    <n v="892"/>
    <x v="1"/>
    <n v="0"/>
    <n v="909"/>
    <n v="924"/>
    <n v="0"/>
    <n v="1.5486979999999999"/>
    <n v="0"/>
    <n v="0"/>
    <n v="0.66364800000000002"/>
    <n v="0"/>
    <n v="0"/>
    <n v="0.40905000000000002"/>
    <n v="0.18479999999999999"/>
    <n v="0"/>
  </r>
  <r>
    <x v="0"/>
    <d v="2019-02-01T00:00:00"/>
    <x v="1003"/>
    <n v="20179"/>
    <n v="0"/>
    <n v="0"/>
    <n v="0"/>
    <x v="1"/>
    <n v="0"/>
    <n v="20179"/>
    <n v="0"/>
    <n v="0"/>
    <n v="9.0805500000000006"/>
    <n v="0"/>
    <n v="0"/>
    <n v="0"/>
    <n v="0"/>
    <n v="0"/>
    <n v="9.0805500000000006"/>
    <n v="0"/>
    <n v="0"/>
  </r>
  <r>
    <x v="0"/>
    <d v="2019-02-01T00:00:00"/>
    <x v="62"/>
    <n v="276"/>
    <n v="276"/>
    <n v="0"/>
    <n v="0"/>
    <x v="1"/>
    <n v="0"/>
    <n v="0"/>
    <n v="0"/>
    <n v="0"/>
    <n v="0.1104"/>
    <n v="0.1104"/>
    <n v="0"/>
    <n v="0"/>
    <n v="0"/>
    <n v="0"/>
    <n v="0"/>
    <n v="0"/>
    <n v="0"/>
  </r>
  <r>
    <x v="0"/>
    <d v="2019-02-01T00:00:00"/>
    <x v="64"/>
    <n v="17244"/>
    <n v="0"/>
    <n v="0"/>
    <n v="0"/>
    <x v="472"/>
    <n v="0"/>
    <n v="5565"/>
    <n v="5886"/>
    <n v="0"/>
    <n v="5.9986500000000005"/>
    <n v="0"/>
    <n v="0"/>
    <n v="0"/>
    <n v="2.3172000000000001"/>
    <n v="0"/>
    <n v="2.5042499999999999"/>
    <n v="1.1772"/>
    <n v="0"/>
  </r>
  <r>
    <x v="0"/>
    <d v="2019-02-01T00:00:00"/>
    <x v="65"/>
    <n v="2312"/>
    <n v="0"/>
    <n v="0"/>
    <n v="0"/>
    <x v="1"/>
    <n v="0"/>
    <n v="743"/>
    <n v="0"/>
    <n v="1569"/>
    <n v="0.72659999999999991"/>
    <n v="0"/>
    <n v="0"/>
    <n v="0"/>
    <n v="0"/>
    <n v="0"/>
    <n v="0.33434999999999998"/>
    <n v="0"/>
    <n v="0.39224999999999999"/>
  </r>
  <r>
    <x v="0"/>
    <d v="2019-02-01T00:00:00"/>
    <x v="1091"/>
    <n v="1130"/>
    <n v="0"/>
    <n v="0"/>
    <n v="0"/>
    <x v="1"/>
    <n v="0"/>
    <n v="1130"/>
    <n v="0"/>
    <n v="0"/>
    <n v="0.50849999999999995"/>
    <n v="0"/>
    <n v="0"/>
    <n v="0"/>
    <n v="0"/>
    <n v="0"/>
    <n v="0.50849999999999995"/>
    <n v="0"/>
    <n v="0"/>
  </r>
  <r>
    <x v="0"/>
    <d v="2019-02-01T00:00:00"/>
    <x v="554"/>
    <n v="3876"/>
    <n v="0"/>
    <n v="0"/>
    <n v="3876"/>
    <x v="1"/>
    <n v="0"/>
    <n v="0"/>
    <n v="0"/>
    <n v="0"/>
    <n v="1.3566"/>
    <n v="0"/>
    <n v="0"/>
    <n v="1.3566"/>
    <n v="0"/>
    <n v="0"/>
    <n v="0"/>
    <n v="0"/>
    <n v="0"/>
  </r>
  <r>
    <x v="0"/>
    <d v="2019-02-01T00:00:00"/>
    <x v="1092"/>
    <n v="1586"/>
    <n v="520"/>
    <n v="514"/>
    <n v="0"/>
    <x v="1"/>
    <n v="552"/>
    <n v="0"/>
    <n v="0"/>
    <n v="0"/>
    <n v="0.84629999999999994"/>
    <n v="0.26"/>
    <n v="0.28270000000000001"/>
    <n v="0"/>
    <n v="0"/>
    <n v="0.30359999999999998"/>
    <n v="0"/>
    <n v="0"/>
    <n v="0"/>
  </r>
  <r>
    <x v="0"/>
    <d v="2019-02-01T00:00:00"/>
    <x v="1005"/>
    <n v="7693"/>
    <n v="0"/>
    <n v="0"/>
    <n v="0"/>
    <x v="1"/>
    <n v="0"/>
    <n v="7693"/>
    <n v="0"/>
    <n v="0"/>
    <n v="3.4618500000000001"/>
    <n v="0"/>
    <n v="0"/>
    <n v="0"/>
    <n v="0"/>
    <n v="0"/>
    <n v="3.4618500000000001"/>
    <n v="0"/>
    <n v="0"/>
  </r>
  <r>
    <x v="0"/>
    <d v="2019-02-01T00:00:00"/>
    <x v="69"/>
    <n v="2202"/>
    <n v="0"/>
    <n v="0"/>
    <n v="0"/>
    <x v="473"/>
    <n v="0"/>
    <n v="0"/>
    <n v="1816"/>
    <n v="0"/>
    <n v="0.51760000000000006"/>
    <n v="0"/>
    <n v="0"/>
    <n v="0"/>
    <n v="0.15440000000000001"/>
    <n v="0"/>
    <n v="0"/>
    <n v="0.36320000000000002"/>
    <n v="0"/>
  </r>
  <r>
    <x v="0"/>
    <d v="2019-02-01T00:00:00"/>
    <x v="1093"/>
    <n v="574"/>
    <n v="0"/>
    <n v="0"/>
    <n v="0"/>
    <x v="474"/>
    <n v="0"/>
    <n v="0"/>
    <n v="0"/>
    <n v="0"/>
    <n v="0.2296"/>
    <n v="0"/>
    <n v="0"/>
    <n v="0"/>
    <n v="0.2296"/>
    <n v="0"/>
    <n v="0"/>
    <n v="0"/>
    <n v="0"/>
  </r>
  <r>
    <x v="0"/>
    <d v="2019-02-01T00:00:00"/>
    <x v="1094"/>
    <n v="2862"/>
    <n v="0"/>
    <n v="0"/>
    <n v="0"/>
    <x v="1"/>
    <n v="0"/>
    <n v="2862"/>
    <n v="0"/>
    <n v="0"/>
    <n v="1.2879"/>
    <n v="0"/>
    <n v="0"/>
    <n v="0"/>
    <n v="0"/>
    <n v="0"/>
    <n v="1.2879"/>
    <n v="0"/>
    <n v="0"/>
  </r>
  <r>
    <x v="0"/>
    <d v="2019-02-01T00:00:00"/>
    <x v="71"/>
    <n v="17407"/>
    <n v="0"/>
    <n v="0"/>
    <n v="0"/>
    <x v="1"/>
    <n v="0"/>
    <n v="0"/>
    <n v="0"/>
    <n v="17407"/>
    <n v="4.35175"/>
    <n v="0"/>
    <n v="0"/>
    <n v="0"/>
    <n v="0"/>
    <n v="0"/>
    <n v="0"/>
    <n v="0"/>
    <n v="4.35175"/>
  </r>
  <r>
    <x v="0"/>
    <d v="2019-02-01T00:00:00"/>
    <x v="929"/>
    <n v="340"/>
    <n v="196"/>
    <n v="144"/>
    <n v="0"/>
    <x v="1"/>
    <n v="0"/>
    <n v="0"/>
    <n v="0"/>
    <n v="0"/>
    <n v="0.17720000000000002"/>
    <n v="9.8000000000000004E-2"/>
    <n v="7.9200000000000007E-2"/>
    <n v="0"/>
    <n v="0"/>
    <n v="0"/>
    <n v="0"/>
    <n v="0"/>
    <n v="0"/>
  </r>
  <r>
    <x v="0"/>
    <d v="2019-02-01T00:00:00"/>
    <x v="1095"/>
    <n v="2343"/>
    <n v="0"/>
    <n v="2343"/>
    <n v="0"/>
    <x v="1"/>
    <n v="0"/>
    <n v="0"/>
    <n v="0"/>
    <n v="0"/>
    <n v="1.2886500000000001"/>
    <n v="0"/>
    <n v="1.2886500000000001"/>
    <n v="0"/>
    <n v="0"/>
    <n v="0"/>
    <n v="0"/>
    <n v="0"/>
    <n v="0"/>
  </r>
  <r>
    <x v="0"/>
    <d v="2019-02-01T00:00:00"/>
    <x v="73"/>
    <n v="1700"/>
    <n v="0"/>
    <n v="0"/>
    <n v="0"/>
    <x v="475"/>
    <n v="0"/>
    <n v="0"/>
    <n v="0"/>
    <n v="0"/>
    <n v="0.68"/>
    <n v="0"/>
    <n v="0"/>
    <n v="0"/>
    <n v="0.68"/>
    <n v="0"/>
    <n v="0"/>
    <n v="0"/>
    <n v="0"/>
  </r>
  <r>
    <x v="0"/>
    <d v="2019-02-01T00:00:00"/>
    <x v="74"/>
    <n v="35762"/>
    <n v="3753"/>
    <n v="6139"/>
    <n v="5321"/>
    <x v="199"/>
    <n v="7983"/>
    <n v="2560"/>
    <n v="4963"/>
    <n v="0"/>
    <n v="8.3307097500000005"/>
    <n v="1.1930786999999998"/>
    <n v="1.9672425499999999"/>
    <n v="1.2528294499999999"/>
    <n v="0.68584800000000001"/>
    <n v="2.3138725499999997"/>
    <n v="0.28505599999999998"/>
    <n v="0.63278250000000003"/>
    <n v="0"/>
  </r>
  <r>
    <x v="0"/>
    <d v="2019-02-01T00:00:00"/>
    <x v="75"/>
    <n v="8687"/>
    <n v="0"/>
    <n v="0"/>
    <n v="1077"/>
    <x v="476"/>
    <n v="0"/>
    <n v="2507"/>
    <n v="1874"/>
    <n v="0"/>
    <n v="3.1715000000000004"/>
    <n v="0"/>
    <n v="0"/>
    <n v="0.37695000000000001"/>
    <n v="1.2916000000000001"/>
    <n v="0"/>
    <n v="1.12815"/>
    <n v="0.37480000000000002"/>
    <n v="0"/>
  </r>
  <r>
    <x v="0"/>
    <d v="2019-02-01T00:00:00"/>
    <x v="559"/>
    <n v="1190"/>
    <n v="0"/>
    <n v="0"/>
    <n v="1190"/>
    <x v="1"/>
    <n v="0"/>
    <n v="0"/>
    <n v="0"/>
    <n v="0"/>
    <n v="0.41649999999999998"/>
    <n v="0"/>
    <n v="0"/>
    <n v="0.41649999999999998"/>
    <n v="0"/>
    <n v="0"/>
    <n v="0"/>
    <n v="0"/>
    <n v="0"/>
  </r>
  <r>
    <x v="0"/>
    <d v="2019-02-01T00:00:00"/>
    <x v="1096"/>
    <n v="952"/>
    <n v="0"/>
    <n v="952"/>
    <n v="0"/>
    <x v="1"/>
    <n v="0"/>
    <n v="0"/>
    <n v="0"/>
    <n v="0"/>
    <n v="0.52360000000000007"/>
    <n v="0"/>
    <n v="0.52360000000000007"/>
    <n v="0"/>
    <n v="0"/>
    <n v="0"/>
    <n v="0"/>
    <n v="0"/>
    <n v="0"/>
  </r>
  <r>
    <x v="0"/>
    <d v="2019-02-01T00:00:00"/>
    <x v="76"/>
    <n v="7992"/>
    <n v="0"/>
    <n v="0"/>
    <n v="0"/>
    <x v="1"/>
    <n v="0"/>
    <n v="0"/>
    <n v="0"/>
    <n v="7992"/>
    <n v="1.998"/>
    <n v="0"/>
    <n v="0"/>
    <n v="0"/>
    <n v="0"/>
    <n v="0"/>
    <n v="0"/>
    <n v="0"/>
    <n v="1.998"/>
  </r>
  <r>
    <x v="0"/>
    <d v="2019-02-01T00:00:00"/>
    <x v="78"/>
    <n v="4929"/>
    <n v="0"/>
    <n v="0"/>
    <n v="0"/>
    <x v="1"/>
    <n v="4929"/>
    <n v="0"/>
    <n v="0"/>
    <n v="0"/>
    <n v="2.71095"/>
    <n v="0"/>
    <n v="0"/>
    <n v="0"/>
    <n v="0"/>
    <n v="2.71095"/>
    <n v="0"/>
    <n v="0"/>
    <n v="0"/>
  </r>
  <r>
    <x v="0"/>
    <d v="2019-02-01T00:00:00"/>
    <x v="1097"/>
    <n v="29256"/>
    <n v="0"/>
    <n v="0"/>
    <n v="12944"/>
    <x v="1"/>
    <n v="0"/>
    <n v="16312"/>
    <n v="0"/>
    <n v="0"/>
    <n v="11.870799999999999"/>
    <n v="0"/>
    <n v="0"/>
    <n v="4.5304000000000002"/>
    <n v="0"/>
    <n v="0"/>
    <n v="7.3403999999999998"/>
    <n v="0"/>
    <n v="0"/>
  </r>
  <r>
    <x v="0"/>
    <d v="2019-02-01T00:00:00"/>
    <x v="1098"/>
    <n v="14445"/>
    <n v="0"/>
    <n v="6895"/>
    <n v="7550"/>
    <x v="1"/>
    <n v="0"/>
    <n v="0"/>
    <n v="0"/>
    <n v="0"/>
    <n v="6.4347500000000002"/>
    <n v="0"/>
    <n v="3.7922500000000001"/>
    <n v="2.6425000000000001"/>
    <n v="0"/>
    <n v="0"/>
    <n v="0"/>
    <n v="0"/>
    <n v="0"/>
  </r>
  <r>
    <x v="0"/>
    <d v="2019-02-01T00:00:00"/>
    <x v="653"/>
    <n v="615"/>
    <n v="0"/>
    <n v="0"/>
    <n v="157"/>
    <x v="1"/>
    <n v="0"/>
    <n v="0"/>
    <n v="0"/>
    <n v="0"/>
    <n v="0.25420799999999999"/>
    <n v="0"/>
    <n v="0"/>
    <n v="0.116808"/>
    <n v="0"/>
    <n v="0"/>
    <n v="0"/>
    <n v="0"/>
    <n v="0"/>
  </r>
  <r>
    <x v="0"/>
    <d v="2019-02-01T00:00:00"/>
    <x v="931"/>
    <n v="11203"/>
    <n v="0"/>
    <n v="0"/>
    <n v="0"/>
    <x v="1"/>
    <n v="0"/>
    <n v="0"/>
    <n v="11203"/>
    <n v="0"/>
    <n v="2.2406000000000001"/>
    <n v="0"/>
    <n v="0"/>
    <n v="0"/>
    <n v="0"/>
    <n v="0"/>
    <n v="0"/>
    <n v="2.2406000000000001"/>
    <n v="0"/>
  </r>
  <r>
    <x v="0"/>
    <d v="2019-02-01T00:00:00"/>
    <x v="80"/>
    <n v="60"/>
    <n v="0"/>
    <n v="0"/>
    <n v="0"/>
    <x v="1"/>
    <n v="0"/>
    <n v="60"/>
    <n v="0"/>
    <n v="0"/>
    <n v="2.7E-2"/>
    <n v="0"/>
    <n v="0"/>
    <n v="0"/>
    <n v="0"/>
    <n v="0"/>
    <n v="2.7E-2"/>
    <n v="0"/>
    <n v="0"/>
  </r>
  <r>
    <x v="0"/>
    <d v="2019-02-01T00:00:00"/>
    <x v="1010"/>
    <n v="9163"/>
    <n v="0"/>
    <n v="0"/>
    <n v="0"/>
    <x v="1"/>
    <n v="9163"/>
    <n v="0"/>
    <n v="0"/>
    <n v="0"/>
    <n v="5.03965"/>
    <n v="0"/>
    <n v="0"/>
    <n v="0"/>
    <n v="0"/>
    <n v="5.03965"/>
    <n v="0"/>
    <n v="0"/>
    <n v="0"/>
  </r>
  <r>
    <x v="0"/>
    <d v="2019-02-01T00:00:00"/>
    <x v="81"/>
    <n v="24209"/>
    <n v="0"/>
    <n v="0"/>
    <n v="13872"/>
    <x v="1"/>
    <n v="0"/>
    <n v="0"/>
    <n v="10337"/>
    <n v="0"/>
    <n v="6.9226000000000001"/>
    <n v="0"/>
    <n v="0"/>
    <n v="4.8552"/>
    <n v="0"/>
    <n v="0"/>
    <n v="0"/>
    <n v="2.0674000000000001"/>
    <n v="0"/>
  </r>
  <r>
    <x v="0"/>
    <d v="2019-02-01T00:00:00"/>
    <x v="82"/>
    <n v="847"/>
    <n v="0"/>
    <n v="0"/>
    <n v="0"/>
    <x v="1"/>
    <n v="0"/>
    <n v="125"/>
    <n v="722"/>
    <n v="0"/>
    <n v="0.20065"/>
    <n v="0"/>
    <n v="0"/>
    <n v="0"/>
    <n v="0"/>
    <n v="0"/>
    <n v="5.6250000000000001E-2"/>
    <n v="0.1444"/>
    <n v="0"/>
  </r>
  <r>
    <x v="0"/>
    <d v="2019-02-01T00:00:00"/>
    <x v="1014"/>
    <n v="15038"/>
    <n v="0"/>
    <n v="0"/>
    <n v="0"/>
    <x v="1"/>
    <n v="0"/>
    <n v="4590"/>
    <n v="4611"/>
    <n v="5837"/>
    <n v="4.4469500000000002"/>
    <n v="0"/>
    <n v="0"/>
    <n v="0"/>
    <n v="0"/>
    <n v="0"/>
    <n v="2.0655000000000001"/>
    <n v="0.92220000000000002"/>
    <n v="1.4592499999999999"/>
  </r>
  <r>
    <x v="0"/>
    <d v="2019-02-01T00:00:00"/>
    <x v="1015"/>
    <n v="5169"/>
    <n v="0"/>
    <n v="0"/>
    <n v="2522"/>
    <x v="1"/>
    <n v="0"/>
    <n v="2647"/>
    <n v="0"/>
    <n v="0"/>
    <n v="2.0738500000000002"/>
    <n v="0"/>
    <n v="0"/>
    <n v="0.88270000000000004"/>
    <n v="0"/>
    <n v="0"/>
    <n v="1.1911499999999999"/>
    <n v="0"/>
    <n v="0"/>
  </r>
  <r>
    <x v="0"/>
    <d v="2019-02-01T00:00:00"/>
    <x v="850"/>
    <n v="12275"/>
    <n v="0"/>
    <n v="0"/>
    <n v="9144"/>
    <x v="1"/>
    <n v="0"/>
    <n v="3131"/>
    <n v="0"/>
    <n v="0"/>
    <n v="4.6093500000000001"/>
    <n v="0"/>
    <n v="0"/>
    <n v="3.2004000000000001"/>
    <n v="0"/>
    <n v="0"/>
    <n v="1.4089499999999999"/>
    <n v="0"/>
    <n v="0"/>
  </r>
  <r>
    <x v="0"/>
    <d v="2019-02-01T00:00:00"/>
    <x v="84"/>
    <n v="77"/>
    <n v="0"/>
    <n v="0"/>
    <n v="0"/>
    <x v="477"/>
    <n v="0"/>
    <n v="0"/>
    <n v="0"/>
    <n v="0"/>
    <n v="3.0800000000000001E-2"/>
    <n v="0"/>
    <n v="0"/>
    <n v="0"/>
    <n v="3.0800000000000001E-2"/>
    <n v="0"/>
    <n v="0"/>
    <n v="0"/>
    <n v="0"/>
  </r>
  <r>
    <x v="0"/>
    <d v="2019-02-01T00:00:00"/>
    <x v="85"/>
    <n v="800"/>
    <n v="0"/>
    <n v="0"/>
    <n v="0"/>
    <x v="1"/>
    <n v="0"/>
    <n v="800"/>
    <n v="0"/>
    <n v="0"/>
    <n v="0.36"/>
    <n v="0"/>
    <n v="0"/>
    <n v="0"/>
    <n v="0"/>
    <n v="0"/>
    <n v="0.36"/>
    <n v="0"/>
    <n v="0"/>
  </r>
  <r>
    <x v="0"/>
    <d v="2019-02-01T00:00:00"/>
    <x v="1099"/>
    <n v="9508"/>
    <n v="0"/>
    <n v="0"/>
    <n v="1485"/>
    <x v="1"/>
    <n v="0"/>
    <n v="4015"/>
    <n v="4008"/>
    <n v="0"/>
    <n v="3.1281000000000003"/>
    <n v="0"/>
    <n v="0"/>
    <n v="0.51975000000000005"/>
    <n v="0"/>
    <n v="0"/>
    <n v="1.8067500000000001"/>
    <n v="0.80159999999999998"/>
    <n v="0"/>
  </r>
  <r>
    <x v="0"/>
    <d v="2019-02-01T00:00:00"/>
    <x v="655"/>
    <n v="5614"/>
    <n v="0"/>
    <n v="0"/>
    <n v="1566"/>
    <x v="478"/>
    <n v="0"/>
    <n v="1677"/>
    <n v="0"/>
    <n v="1009"/>
    <n v="2.0998000000000001"/>
    <n v="0"/>
    <n v="0"/>
    <n v="0.54810000000000003"/>
    <n v="0.54479999999999995"/>
    <n v="0"/>
    <n v="0.75465000000000004"/>
    <n v="0"/>
    <n v="0.25224999999999997"/>
  </r>
  <r>
    <x v="0"/>
    <d v="2019-02-01T00:00:00"/>
    <x v="1100"/>
    <n v="1416"/>
    <n v="0"/>
    <n v="0"/>
    <n v="0"/>
    <x v="479"/>
    <n v="0"/>
    <n v="0"/>
    <n v="0"/>
    <n v="0"/>
    <n v="0.56640000000000001"/>
    <n v="0"/>
    <n v="0"/>
    <n v="0"/>
    <n v="0.56640000000000001"/>
    <n v="0"/>
    <n v="0"/>
    <n v="0"/>
    <n v="0"/>
  </r>
  <r>
    <x v="0"/>
    <d v="2019-02-01T00:00:00"/>
    <x v="1101"/>
    <n v="1214"/>
    <n v="0"/>
    <n v="0"/>
    <n v="0"/>
    <x v="1"/>
    <n v="0"/>
    <n v="0"/>
    <n v="0"/>
    <n v="1214"/>
    <n v="0.30349999999999999"/>
    <n v="0"/>
    <n v="0"/>
    <n v="0"/>
    <n v="0"/>
    <n v="0"/>
    <n v="0"/>
    <n v="0"/>
    <n v="0.30349999999999999"/>
  </r>
  <r>
    <x v="0"/>
    <d v="2019-02-01T00:00:00"/>
    <x v="1102"/>
    <n v="2461"/>
    <n v="0"/>
    <n v="0"/>
    <n v="2461"/>
    <x v="1"/>
    <n v="0"/>
    <n v="0"/>
    <n v="0"/>
    <n v="0"/>
    <n v="0.86134999999999995"/>
    <n v="0"/>
    <n v="0"/>
    <n v="0.86134999999999995"/>
    <n v="0"/>
    <n v="0"/>
    <n v="0"/>
    <n v="0"/>
    <n v="0"/>
  </r>
  <r>
    <x v="0"/>
    <d v="2019-02-01T00:00:00"/>
    <x v="259"/>
    <n v="447"/>
    <n v="0"/>
    <n v="0"/>
    <n v="0"/>
    <x v="1"/>
    <n v="0"/>
    <n v="0"/>
    <n v="447"/>
    <n v="0"/>
    <n v="8.9399999999999993E-2"/>
    <n v="0"/>
    <n v="0"/>
    <n v="0"/>
    <n v="0"/>
    <n v="0"/>
    <n v="0"/>
    <n v="8.9399999999999993E-2"/>
    <n v="0"/>
  </r>
  <r>
    <x v="0"/>
    <d v="2019-02-01T00:00:00"/>
    <x v="1103"/>
    <n v="1924"/>
    <n v="0"/>
    <n v="0"/>
    <n v="1924"/>
    <x v="1"/>
    <n v="0"/>
    <n v="0"/>
    <n v="0"/>
    <n v="0"/>
    <n v="0.6734"/>
    <n v="0"/>
    <n v="0"/>
    <n v="0.6734"/>
    <n v="0"/>
    <n v="0"/>
    <n v="0"/>
    <n v="0"/>
    <n v="0"/>
  </r>
  <r>
    <x v="0"/>
    <d v="2019-02-01T00:00:00"/>
    <x v="89"/>
    <n v="1553"/>
    <n v="0"/>
    <n v="0"/>
    <n v="0"/>
    <x v="1"/>
    <n v="0"/>
    <n v="0"/>
    <n v="0"/>
    <n v="0"/>
    <n v="0.39601500000000001"/>
    <n v="0"/>
    <n v="0"/>
    <n v="0"/>
    <n v="0"/>
    <n v="0"/>
    <n v="0"/>
    <n v="0"/>
    <n v="0"/>
  </r>
  <r>
    <x v="0"/>
    <d v="2019-02-01T00:00:00"/>
    <x v="941"/>
    <n v="5091"/>
    <n v="0"/>
    <n v="1646"/>
    <n v="2307"/>
    <x v="1"/>
    <n v="1138"/>
    <n v="0"/>
    <n v="0"/>
    <n v="0"/>
    <n v="2.3386500000000003"/>
    <n v="0"/>
    <n v="0.90529999999999999"/>
    <n v="0.80745"/>
    <n v="0"/>
    <n v="0.62590000000000001"/>
    <n v="0"/>
    <n v="0"/>
    <n v="0"/>
  </r>
  <r>
    <x v="0"/>
    <d v="2019-02-01T00:00:00"/>
    <x v="470"/>
    <n v="33057"/>
    <n v="6525"/>
    <n v="11795"/>
    <n v="4748"/>
    <x v="1"/>
    <n v="9989"/>
    <n v="0"/>
    <n v="0"/>
    <n v="0"/>
    <n v="16.9055"/>
    <n v="3.2625000000000002"/>
    <n v="6.4872499999999995"/>
    <n v="1.6618000000000002"/>
    <n v="0"/>
    <n v="5.4939499999999999"/>
    <n v="0"/>
    <n v="0"/>
    <n v="0"/>
  </r>
  <r>
    <x v="0"/>
    <d v="2019-02-01T00:00:00"/>
    <x v="1023"/>
    <n v="4630"/>
    <n v="3664"/>
    <n v="0"/>
    <n v="0"/>
    <x v="1"/>
    <n v="966"/>
    <n v="0"/>
    <n v="0"/>
    <n v="0"/>
    <n v="2.3633000000000002"/>
    <n v="1.8320000000000001"/>
    <n v="0"/>
    <n v="0"/>
    <n v="0"/>
    <n v="0.53129999999999999"/>
    <n v="0"/>
    <n v="0"/>
    <n v="0"/>
  </r>
  <r>
    <x v="0"/>
    <d v="2019-02-01T00:00:00"/>
    <x v="770"/>
    <n v="2290"/>
    <n v="756"/>
    <n v="0"/>
    <n v="0"/>
    <x v="1"/>
    <n v="1534"/>
    <n v="0"/>
    <n v="0"/>
    <n v="0"/>
    <n v="0.68496230000000002"/>
    <n v="0.2403324"/>
    <n v="0"/>
    <n v="0"/>
    <n v="0"/>
    <n v="0.44462989999999997"/>
    <n v="0"/>
    <n v="0"/>
    <n v="0"/>
  </r>
  <r>
    <x v="0"/>
    <d v="2019-02-01T00:00:00"/>
    <x v="1025"/>
    <n v="2575"/>
    <n v="0"/>
    <n v="0"/>
    <n v="0"/>
    <x v="1"/>
    <n v="0"/>
    <n v="0"/>
    <n v="2575"/>
    <n v="0"/>
    <n v="0.51500000000000001"/>
    <n v="0"/>
    <n v="0"/>
    <n v="0"/>
    <n v="0"/>
    <n v="0"/>
    <n v="0"/>
    <n v="0.51500000000000001"/>
    <n v="0"/>
  </r>
  <r>
    <x v="0"/>
    <d v="2019-02-01T00:00:00"/>
    <x v="101"/>
    <n v="2500"/>
    <n v="0"/>
    <n v="0"/>
    <n v="1242"/>
    <x v="1"/>
    <n v="0"/>
    <n v="1258"/>
    <n v="0"/>
    <n v="0"/>
    <n v="1.0007999999999999"/>
    <n v="0"/>
    <n v="0"/>
    <n v="0.43469999999999998"/>
    <n v="0"/>
    <n v="0"/>
    <n v="0.56610000000000005"/>
    <n v="0"/>
    <n v="0"/>
  </r>
  <r>
    <x v="0"/>
    <d v="2019-02-01T00:00:00"/>
    <x v="1104"/>
    <n v="6443"/>
    <n v="4469"/>
    <n v="0"/>
    <n v="0"/>
    <x v="1"/>
    <n v="0"/>
    <n v="1974"/>
    <n v="0"/>
    <n v="0"/>
    <n v="5.3573000000000004"/>
    <n v="4.4690000000000003"/>
    <n v="0"/>
    <n v="0"/>
    <n v="0"/>
    <n v="0"/>
    <n v="0.88829999999999998"/>
    <n v="0"/>
    <n v="0"/>
  </r>
  <r>
    <x v="0"/>
    <d v="2019-02-01T00:00:00"/>
    <x v="666"/>
    <n v="7232"/>
    <n v="0"/>
    <n v="0"/>
    <n v="0"/>
    <x v="1"/>
    <n v="0"/>
    <n v="3566"/>
    <n v="3666"/>
    <n v="0"/>
    <n v="2.3378999999999999"/>
    <n v="0"/>
    <n v="0"/>
    <n v="0"/>
    <n v="0"/>
    <n v="0"/>
    <n v="1.6047"/>
    <n v="0.73319999999999996"/>
    <n v="0"/>
  </r>
  <r>
    <x v="0"/>
    <d v="2019-02-01T00:00:00"/>
    <x v="667"/>
    <n v="607"/>
    <n v="0"/>
    <n v="607"/>
    <n v="0"/>
    <x v="1"/>
    <n v="0"/>
    <n v="0"/>
    <n v="0"/>
    <n v="0"/>
    <n v="0.33384999999999998"/>
    <n v="0"/>
    <n v="0.33384999999999998"/>
    <n v="0"/>
    <n v="0"/>
    <n v="0"/>
    <n v="0"/>
    <n v="0"/>
    <n v="0"/>
  </r>
  <r>
    <x v="0"/>
    <d v="2019-02-01T00:00:00"/>
    <x v="1029"/>
    <n v="157"/>
    <n v="0"/>
    <n v="0"/>
    <n v="0"/>
    <x v="1"/>
    <n v="0"/>
    <n v="157"/>
    <n v="0"/>
    <n v="0"/>
    <n v="2.3550000000000001E-2"/>
    <n v="0"/>
    <n v="0"/>
    <n v="0"/>
    <n v="0"/>
    <n v="0"/>
    <n v="2.3550000000000001E-2"/>
    <n v="0"/>
    <n v="0"/>
  </r>
  <r>
    <x v="0"/>
    <d v="2019-02-01T00:00:00"/>
    <x v="1105"/>
    <n v="111"/>
    <n v="0"/>
    <n v="111"/>
    <n v="0"/>
    <x v="1"/>
    <n v="0"/>
    <n v="0"/>
    <n v="0"/>
    <n v="0"/>
    <n v="6.105E-2"/>
    <n v="0"/>
    <n v="6.105E-2"/>
    <n v="0"/>
    <n v="0"/>
    <n v="0"/>
    <n v="0"/>
    <n v="0"/>
    <n v="0"/>
  </r>
  <r>
    <x v="0"/>
    <d v="2019-02-01T00:00:00"/>
    <x v="1106"/>
    <n v="1915"/>
    <n v="0"/>
    <n v="0"/>
    <n v="1915"/>
    <x v="1"/>
    <n v="0"/>
    <n v="0"/>
    <n v="0"/>
    <n v="0"/>
    <n v="0.67025000000000001"/>
    <n v="0"/>
    <n v="0"/>
    <n v="0.67025000000000001"/>
    <n v="0"/>
    <n v="0"/>
    <n v="0"/>
    <n v="0"/>
    <n v="0"/>
  </r>
  <r>
    <x v="0"/>
    <d v="2019-02-01T00:00:00"/>
    <x v="103"/>
    <n v="11634"/>
    <n v="0"/>
    <n v="0"/>
    <n v="0"/>
    <x v="480"/>
    <n v="0"/>
    <n v="0"/>
    <n v="0"/>
    <n v="0"/>
    <n v="4.6536"/>
    <n v="0"/>
    <n v="0"/>
    <n v="0"/>
    <n v="4.6536"/>
    <n v="0"/>
    <n v="0"/>
    <n v="0"/>
    <n v="0"/>
  </r>
  <r>
    <x v="0"/>
    <d v="2019-02-01T00:00:00"/>
    <x v="105"/>
    <n v="7706"/>
    <n v="0"/>
    <n v="0"/>
    <n v="0"/>
    <x v="1"/>
    <n v="0"/>
    <n v="0"/>
    <n v="0"/>
    <n v="0"/>
    <n v="4.2382999999999997"/>
    <n v="0"/>
    <n v="0"/>
    <n v="0"/>
    <n v="0"/>
    <n v="0"/>
    <n v="0"/>
    <n v="0"/>
    <n v="0"/>
  </r>
  <r>
    <x v="0"/>
    <d v="2019-02-01T00:00:00"/>
    <x v="106"/>
    <n v="818"/>
    <n v="0"/>
    <n v="0"/>
    <n v="818"/>
    <x v="1"/>
    <n v="0"/>
    <n v="0"/>
    <n v="0"/>
    <n v="0"/>
    <n v="0.2863"/>
    <n v="0"/>
    <n v="0"/>
    <n v="0.2863"/>
    <n v="0"/>
    <n v="0"/>
    <n v="0"/>
    <n v="0"/>
    <n v="0"/>
  </r>
  <r>
    <x v="0"/>
    <d v="2019-02-01T00:00:00"/>
    <x v="108"/>
    <n v="4139"/>
    <n v="1780"/>
    <n v="0"/>
    <n v="2359"/>
    <x v="1"/>
    <n v="0"/>
    <n v="0"/>
    <n v="0"/>
    <n v="0"/>
    <n v="1.3088499999999998"/>
    <n v="0.71199999999999997"/>
    <n v="0"/>
    <n v="0.59684999999999999"/>
    <n v="0"/>
    <n v="0"/>
    <n v="0"/>
    <n v="0"/>
    <n v="0"/>
  </r>
  <r>
    <x v="0"/>
    <d v="2019-02-01T00:00:00"/>
    <x v="473"/>
    <n v="3702"/>
    <n v="3702"/>
    <n v="0"/>
    <n v="0"/>
    <x v="1"/>
    <n v="0"/>
    <n v="0"/>
    <n v="0"/>
    <n v="0"/>
    <n v="1.851"/>
    <n v="1.851"/>
    <n v="0"/>
    <n v="0"/>
    <n v="0"/>
    <n v="0"/>
    <n v="0"/>
    <n v="0"/>
    <n v="0"/>
  </r>
  <r>
    <x v="0"/>
    <d v="2019-02-01T00:00:00"/>
    <x v="1107"/>
    <n v="570"/>
    <n v="0"/>
    <n v="0"/>
    <n v="0"/>
    <x v="1"/>
    <n v="0"/>
    <n v="0"/>
    <n v="570"/>
    <n v="0"/>
    <n v="0.114"/>
    <n v="0"/>
    <n v="0"/>
    <n v="0"/>
    <n v="0"/>
    <n v="0"/>
    <n v="0"/>
    <n v="0.114"/>
    <n v="0"/>
  </r>
  <r>
    <x v="0"/>
    <d v="2019-02-01T00:00:00"/>
    <x v="474"/>
    <n v="1972"/>
    <n v="0"/>
    <n v="0"/>
    <n v="1442"/>
    <x v="1"/>
    <n v="0"/>
    <n v="530"/>
    <n v="0"/>
    <n v="0"/>
    <n v="0.74320000000000008"/>
    <n v="0"/>
    <n v="0"/>
    <n v="0.50470000000000004"/>
    <n v="0"/>
    <n v="0"/>
    <n v="0.23849999999999999"/>
    <n v="0"/>
    <n v="0"/>
  </r>
  <r>
    <x v="0"/>
    <d v="2019-02-01T00:00:00"/>
    <x v="1108"/>
    <n v="2237"/>
    <n v="645"/>
    <n v="769"/>
    <n v="0"/>
    <x v="1"/>
    <n v="823"/>
    <n v="0"/>
    <n v="0"/>
    <n v="0"/>
    <n v="1.1980999999999999"/>
    <n v="0.32250000000000001"/>
    <n v="0.42294999999999999"/>
    <n v="0"/>
    <n v="0"/>
    <n v="0.45265"/>
    <n v="0"/>
    <n v="0"/>
    <n v="0"/>
  </r>
  <r>
    <x v="0"/>
    <d v="2019-02-01T00:00:00"/>
    <x v="1031"/>
    <n v="689"/>
    <n v="232"/>
    <n v="0"/>
    <n v="457"/>
    <x v="1"/>
    <n v="0"/>
    <n v="0"/>
    <n v="0"/>
    <n v="0"/>
    <n v="0.15460199999999999"/>
    <n v="6.9599999999999995E-2"/>
    <n v="0"/>
    <n v="8.5001999999999994E-2"/>
    <n v="0"/>
    <n v="0"/>
    <n v="0"/>
    <n v="0"/>
    <n v="0"/>
  </r>
  <r>
    <x v="0"/>
    <d v="2019-02-01T00:00:00"/>
    <x v="275"/>
    <n v="172"/>
    <n v="0"/>
    <n v="172"/>
    <n v="0"/>
    <x v="1"/>
    <n v="0"/>
    <n v="0"/>
    <n v="0"/>
    <n v="0"/>
    <n v="0.12039999999999999"/>
    <n v="0"/>
    <n v="0.12039999999999999"/>
    <n v="0"/>
    <n v="0"/>
    <n v="0"/>
    <n v="0"/>
    <n v="0"/>
    <n v="0"/>
  </r>
  <r>
    <x v="0"/>
    <d v="2019-02-01T00:00:00"/>
    <x v="1109"/>
    <n v="469"/>
    <n v="0"/>
    <n v="0"/>
    <n v="0"/>
    <x v="1"/>
    <n v="0"/>
    <n v="0"/>
    <n v="469"/>
    <n v="0"/>
    <n v="9.3799999999999994E-2"/>
    <n v="0"/>
    <n v="0"/>
    <n v="0"/>
    <n v="0"/>
    <n v="0"/>
    <n v="0"/>
    <n v="9.3799999999999994E-2"/>
    <n v="0"/>
  </r>
  <r>
    <x v="0"/>
    <d v="2019-02-01T00:00:00"/>
    <x v="114"/>
    <n v="3632"/>
    <n v="1802"/>
    <n v="0"/>
    <n v="0"/>
    <x v="1"/>
    <n v="0"/>
    <n v="1830"/>
    <n v="0"/>
    <n v="0"/>
    <n v="1.7244999999999999"/>
    <n v="0.90100000000000002"/>
    <n v="0"/>
    <n v="0"/>
    <n v="0"/>
    <n v="0"/>
    <n v="0.82350000000000001"/>
    <n v="0"/>
    <n v="0"/>
  </r>
  <r>
    <x v="0"/>
    <d v="2019-02-01T00:00:00"/>
    <x v="115"/>
    <n v="3153"/>
    <n v="0"/>
    <n v="690"/>
    <n v="1042"/>
    <x v="1"/>
    <n v="0"/>
    <n v="1421"/>
    <n v="0"/>
    <n v="0"/>
    <n v="1.3836499999999998"/>
    <n v="0"/>
    <n v="0.3795"/>
    <n v="0.36470000000000002"/>
    <n v="0"/>
    <n v="0"/>
    <n v="0.63944999999999996"/>
    <n v="0"/>
    <n v="0"/>
  </r>
  <r>
    <x v="0"/>
    <d v="2019-02-01T00:00:00"/>
    <x v="1110"/>
    <n v="695"/>
    <n v="0"/>
    <n v="386"/>
    <n v="309"/>
    <x v="1"/>
    <n v="0"/>
    <n v="0"/>
    <n v="0"/>
    <n v="0"/>
    <n v="0.32045000000000001"/>
    <n v="0"/>
    <n v="0.21229999999999999"/>
    <n v="0.10815"/>
    <n v="0"/>
    <n v="0"/>
    <n v="0"/>
    <n v="0"/>
    <n v="0"/>
  </r>
  <r>
    <x v="0"/>
    <d v="2019-02-01T00:00:00"/>
    <x v="672"/>
    <n v="3758"/>
    <n v="1865"/>
    <n v="0"/>
    <n v="0"/>
    <x v="1"/>
    <n v="0"/>
    <n v="0"/>
    <n v="0"/>
    <n v="1893"/>
    <n v="1.40855"/>
    <n v="0.746"/>
    <n v="0"/>
    <n v="0"/>
    <n v="0"/>
    <n v="0"/>
    <n v="0"/>
    <n v="0"/>
    <n v="0.66254999999999997"/>
  </r>
  <r>
    <x v="0"/>
    <d v="2019-02-01T00:00:00"/>
    <x v="1111"/>
    <n v="322"/>
    <n v="0"/>
    <n v="0"/>
    <n v="322"/>
    <x v="1"/>
    <n v="0"/>
    <n v="0"/>
    <n v="0"/>
    <n v="0"/>
    <n v="0.11269999999999999"/>
    <n v="0"/>
    <n v="0"/>
    <n v="0.11269999999999999"/>
    <n v="0"/>
    <n v="0"/>
    <n v="0"/>
    <n v="0"/>
    <n v="0"/>
  </r>
  <r>
    <x v="0"/>
    <d v="2019-02-01T00:00:00"/>
    <x v="122"/>
    <n v="37181"/>
    <n v="3792"/>
    <n v="6759"/>
    <n v="1940"/>
    <x v="481"/>
    <n v="3200"/>
    <n v="7781"/>
    <n v="2015"/>
    <n v="0"/>
    <n v="16.492380000000001"/>
    <n v="2.1919500000000003"/>
    <n v="3.9831000000000003"/>
    <n v="0.48499999999999999"/>
    <n v="2.4454750000000001"/>
    <n v="0.8"/>
    <n v="3.6002000000000001"/>
    <n v="0.40300000000000002"/>
    <n v="0"/>
  </r>
  <r>
    <x v="0"/>
    <d v="2019-02-01T00:00:00"/>
    <x v="1112"/>
    <n v="968"/>
    <n v="0"/>
    <n v="0"/>
    <n v="0"/>
    <x v="1"/>
    <n v="0"/>
    <n v="0"/>
    <n v="0"/>
    <n v="968"/>
    <n v="0.24199999999999999"/>
    <n v="0"/>
    <n v="0"/>
    <n v="0"/>
    <n v="0"/>
    <n v="0"/>
    <n v="0"/>
    <n v="0"/>
    <n v="0.24199999999999999"/>
  </r>
  <r>
    <x v="0"/>
    <d v="2019-02-01T00:00:00"/>
    <x v="280"/>
    <n v="18568"/>
    <n v="0"/>
    <n v="0"/>
    <n v="0"/>
    <x v="1"/>
    <n v="0"/>
    <n v="0"/>
    <n v="18568"/>
    <n v="0"/>
    <n v="3.7136"/>
    <n v="0"/>
    <n v="0"/>
    <n v="0"/>
    <n v="0"/>
    <n v="0"/>
    <n v="0"/>
    <n v="3.7136"/>
    <n v="0"/>
  </r>
  <r>
    <x v="0"/>
    <d v="2019-02-01T00:00:00"/>
    <x v="125"/>
    <n v="11437"/>
    <n v="0"/>
    <n v="4619"/>
    <n v="0"/>
    <x v="1"/>
    <n v="0"/>
    <n v="0"/>
    <n v="6818"/>
    <n v="0"/>
    <n v="3.9040499999999998"/>
    <n v="0"/>
    <n v="2.5404499999999999"/>
    <n v="0"/>
    <n v="0"/>
    <n v="0"/>
    <n v="0"/>
    <n v="1.3635999999999999"/>
    <n v="0"/>
  </r>
  <r>
    <x v="0"/>
    <d v="2019-02-01T00:00:00"/>
    <x v="482"/>
    <n v="4692"/>
    <n v="0"/>
    <n v="969"/>
    <n v="0"/>
    <x v="482"/>
    <n v="0"/>
    <n v="0"/>
    <n v="0"/>
    <n v="0"/>
    <n v="2.0221499999999999"/>
    <n v="0"/>
    <n v="0.53295000000000003"/>
    <n v="0"/>
    <n v="1.4892000000000001"/>
    <n v="0"/>
    <n v="0"/>
    <n v="0"/>
    <n v="0"/>
  </r>
  <r>
    <x v="0"/>
    <d v="2019-02-01T00:00:00"/>
    <x v="1113"/>
    <n v="2709"/>
    <n v="0"/>
    <n v="0"/>
    <n v="0"/>
    <x v="483"/>
    <n v="0"/>
    <n v="0"/>
    <n v="0"/>
    <n v="0"/>
    <n v="1.0835999999999999"/>
    <n v="0"/>
    <n v="0"/>
    <n v="0"/>
    <n v="1.0835999999999999"/>
    <n v="0"/>
    <n v="0"/>
    <n v="0"/>
    <n v="0"/>
  </r>
  <r>
    <x v="0"/>
    <d v="2019-02-01T00:00:00"/>
    <x v="1114"/>
    <n v="1590"/>
    <n v="0"/>
    <n v="0"/>
    <n v="1590"/>
    <x v="1"/>
    <n v="0"/>
    <n v="0"/>
    <n v="0"/>
    <n v="0"/>
    <n v="0.55649999999999999"/>
    <n v="0"/>
    <n v="0"/>
    <n v="0.55649999999999999"/>
    <n v="0"/>
    <n v="0"/>
    <n v="0"/>
    <n v="0"/>
    <n v="0"/>
  </r>
  <r>
    <x v="0"/>
    <d v="2019-02-01T00:00:00"/>
    <x v="127"/>
    <n v="7261"/>
    <n v="0"/>
    <n v="0"/>
    <n v="6344"/>
    <x v="1"/>
    <n v="0"/>
    <n v="917"/>
    <n v="0"/>
    <n v="0"/>
    <n v="2.0647180000000001"/>
    <n v="0"/>
    <n v="0"/>
    <n v="1.927168"/>
    <n v="0"/>
    <n v="0"/>
    <n v="0.13755000000000001"/>
    <n v="0"/>
    <n v="0"/>
  </r>
  <r>
    <x v="0"/>
    <d v="2019-02-01T00:00:00"/>
    <x v="1115"/>
    <n v="251"/>
    <n v="0"/>
    <n v="0"/>
    <n v="0"/>
    <x v="1"/>
    <n v="0"/>
    <n v="0"/>
    <n v="251"/>
    <n v="0"/>
    <n v="5.0200000000000002E-2"/>
    <n v="0"/>
    <n v="0"/>
    <n v="0"/>
    <n v="0"/>
    <n v="0"/>
    <n v="0"/>
    <n v="5.0200000000000002E-2"/>
    <n v="0"/>
  </r>
  <r>
    <x v="0"/>
    <d v="2019-02-01T00:00:00"/>
    <x v="867"/>
    <n v="465"/>
    <n v="0"/>
    <n v="0"/>
    <n v="0"/>
    <x v="1"/>
    <n v="0"/>
    <n v="228"/>
    <n v="237"/>
    <n v="0"/>
    <n v="0.15"/>
    <n v="0"/>
    <n v="0"/>
    <n v="0"/>
    <n v="0"/>
    <n v="0"/>
    <n v="0.1026"/>
    <n v="4.7399999999999998E-2"/>
    <n v="0"/>
  </r>
  <r>
    <x v="0"/>
    <d v="2019-02-01T00:00:00"/>
    <x v="485"/>
    <n v="1746"/>
    <n v="0"/>
    <n v="0"/>
    <n v="0"/>
    <x v="1"/>
    <n v="0"/>
    <n v="933"/>
    <n v="813"/>
    <n v="0"/>
    <n v="0.58245000000000002"/>
    <n v="0"/>
    <n v="0"/>
    <n v="0"/>
    <n v="0"/>
    <n v="0"/>
    <n v="0.41985"/>
    <n v="0.16259999999999999"/>
    <n v="0"/>
  </r>
  <r>
    <x v="0"/>
    <d v="2019-02-01T00:00:00"/>
    <x v="1116"/>
    <n v="3138"/>
    <n v="0"/>
    <n v="0"/>
    <n v="3138"/>
    <x v="1"/>
    <n v="0"/>
    <n v="0"/>
    <n v="0"/>
    <n v="0"/>
    <n v="1.0983000000000001"/>
    <n v="0"/>
    <n v="0"/>
    <n v="1.0983000000000001"/>
    <n v="0"/>
    <n v="0"/>
    <n v="0"/>
    <n v="0"/>
    <n v="0"/>
  </r>
  <r>
    <x v="0"/>
    <d v="2019-02-01T00:00:00"/>
    <x v="1117"/>
    <n v="7470"/>
    <n v="0"/>
    <n v="0"/>
    <n v="0"/>
    <x v="1"/>
    <n v="0"/>
    <n v="0"/>
    <n v="0"/>
    <n v="7470"/>
    <n v="1.8674999999999999"/>
    <n v="0"/>
    <n v="0"/>
    <n v="0"/>
    <n v="0"/>
    <n v="0"/>
    <n v="0"/>
    <n v="0"/>
    <n v="1.8674999999999999"/>
  </r>
  <r>
    <x v="0"/>
    <d v="2019-02-01T00:00:00"/>
    <x v="678"/>
    <n v="1975"/>
    <n v="0"/>
    <n v="0"/>
    <n v="1975"/>
    <x v="1"/>
    <n v="0"/>
    <n v="0"/>
    <n v="0"/>
    <n v="0"/>
    <n v="0.36735000000000001"/>
    <n v="0"/>
    <n v="0"/>
    <n v="0.36735000000000001"/>
    <n v="0"/>
    <n v="0"/>
    <n v="0"/>
    <n v="0"/>
    <n v="0"/>
  </r>
  <r>
    <x v="0"/>
    <d v="2019-02-01T00:00:00"/>
    <x v="951"/>
    <n v="604"/>
    <n v="0"/>
    <n v="0"/>
    <n v="0"/>
    <x v="1"/>
    <n v="0"/>
    <n v="604"/>
    <n v="0"/>
    <n v="0"/>
    <n v="0.27179999999999999"/>
    <n v="0"/>
    <n v="0"/>
    <n v="0"/>
    <n v="0"/>
    <n v="0"/>
    <n v="0.27179999999999999"/>
    <n v="0"/>
    <n v="0"/>
  </r>
  <r>
    <x v="0"/>
    <d v="2019-02-01T00:00:00"/>
    <x v="870"/>
    <n v="1304"/>
    <n v="0"/>
    <n v="0"/>
    <n v="0"/>
    <x v="1"/>
    <n v="1304"/>
    <n v="0"/>
    <n v="0"/>
    <n v="0"/>
    <n v="0.84760000000000002"/>
    <n v="0"/>
    <n v="0"/>
    <n v="0"/>
    <n v="0"/>
    <n v="0.84760000000000002"/>
    <n v="0"/>
    <n v="0"/>
    <n v="0"/>
  </r>
  <r>
    <x v="0"/>
    <d v="2019-02-01T00:00:00"/>
    <x v="1118"/>
    <n v="1007"/>
    <n v="0"/>
    <n v="0"/>
    <n v="875"/>
    <x v="1"/>
    <n v="0"/>
    <n v="0"/>
    <n v="0"/>
    <n v="0"/>
    <n v="0.42483799999999999"/>
    <n v="0"/>
    <n v="0"/>
    <n v="0.352238"/>
    <n v="0"/>
    <n v="0"/>
    <n v="0"/>
    <n v="0"/>
    <n v="0"/>
  </r>
  <r>
    <x v="0"/>
    <d v="2019-02-01T00:00:00"/>
    <x v="283"/>
    <n v="488"/>
    <n v="0"/>
    <n v="0"/>
    <n v="0"/>
    <x v="1"/>
    <n v="0"/>
    <n v="0"/>
    <n v="488"/>
    <n v="0"/>
    <n v="9.7600000000000006E-2"/>
    <n v="0"/>
    <n v="0"/>
    <n v="0"/>
    <n v="0"/>
    <n v="0"/>
    <n v="0"/>
    <n v="9.7600000000000006E-2"/>
    <n v="0"/>
  </r>
  <r>
    <x v="0"/>
    <d v="2019-02-01T00:00:00"/>
    <x v="286"/>
    <n v="3258"/>
    <n v="0"/>
    <n v="0"/>
    <n v="0"/>
    <x v="460"/>
    <n v="0"/>
    <n v="1664"/>
    <n v="0"/>
    <n v="0"/>
    <n v="1.3864000000000001"/>
    <n v="0"/>
    <n v="0"/>
    <n v="0"/>
    <n v="0.63759999999999994"/>
    <n v="0"/>
    <n v="0.74880000000000002"/>
    <n v="0"/>
    <n v="0"/>
  </r>
  <r>
    <x v="0"/>
    <d v="2019-02-01T00:00:00"/>
    <x v="132"/>
    <n v="1693"/>
    <n v="0"/>
    <n v="0"/>
    <n v="0"/>
    <x v="1"/>
    <n v="0"/>
    <n v="1693"/>
    <n v="0"/>
    <n v="0"/>
    <n v="0.76185000000000003"/>
    <n v="0"/>
    <n v="0"/>
    <n v="0"/>
    <n v="0"/>
    <n v="0"/>
    <n v="0.76185000000000003"/>
    <n v="0"/>
    <n v="0"/>
  </r>
  <r>
    <x v="0"/>
    <d v="2019-02-01T00:00:00"/>
    <x v="1037"/>
    <n v="1486"/>
    <n v="0"/>
    <n v="0"/>
    <n v="1486"/>
    <x v="1"/>
    <n v="0"/>
    <n v="0"/>
    <n v="0"/>
    <n v="0"/>
    <n v="0.52010000000000001"/>
    <n v="0"/>
    <n v="0"/>
    <n v="0.52010000000000001"/>
    <n v="0"/>
    <n v="0"/>
    <n v="0"/>
    <n v="0"/>
    <n v="0"/>
  </r>
  <r>
    <x v="0"/>
    <d v="2019-02-01T00:00:00"/>
    <x v="136"/>
    <n v="93"/>
    <n v="0"/>
    <n v="0"/>
    <n v="0"/>
    <x v="1"/>
    <n v="0"/>
    <n v="0"/>
    <n v="93"/>
    <n v="0"/>
    <n v="1.8599999999999998E-2"/>
    <n v="0"/>
    <n v="0"/>
    <n v="0"/>
    <n v="0"/>
    <n v="0"/>
    <n v="0"/>
    <n v="1.8599999999999998E-2"/>
    <n v="0"/>
  </r>
  <r>
    <x v="0"/>
    <d v="2019-02-01T00:00:00"/>
    <x v="137"/>
    <n v="107649"/>
    <n v="0"/>
    <n v="22743"/>
    <n v="16486"/>
    <x v="484"/>
    <n v="0"/>
    <n v="21230"/>
    <n v="16504"/>
    <n v="0"/>
    <n v="30.97381"/>
    <n v="0"/>
    <n v="7.5916499999999996"/>
    <n v="5.16"/>
    <n v="6.3367100000000001"/>
    <n v="0"/>
    <n v="7.3087499999999999"/>
    <n v="3.3008000000000002"/>
    <n v="0"/>
  </r>
  <r>
    <x v="0"/>
    <d v="2019-02-01T00:00:00"/>
    <x v="293"/>
    <n v="2320"/>
    <n v="0"/>
    <n v="0"/>
    <n v="0"/>
    <x v="485"/>
    <n v="0"/>
    <n v="782"/>
    <n v="0"/>
    <n v="761"/>
    <n v="0.8529500000000001"/>
    <n v="0"/>
    <n v="0"/>
    <n v="0"/>
    <n v="0.31080000000000002"/>
    <n v="0"/>
    <n v="0.35189999999999999"/>
    <n v="0"/>
    <n v="0.19025"/>
  </r>
  <r>
    <x v="0"/>
    <d v="2019-02-01T00:00:00"/>
    <x v="1119"/>
    <n v="1166"/>
    <n v="0"/>
    <n v="0"/>
    <n v="0"/>
    <x v="1"/>
    <n v="0"/>
    <n v="0"/>
    <n v="0"/>
    <n v="0"/>
    <n v="0.23319999999999999"/>
    <n v="0"/>
    <n v="0"/>
    <n v="0"/>
    <n v="0"/>
    <n v="0"/>
    <n v="0"/>
    <n v="0"/>
    <n v="0"/>
  </r>
  <r>
    <x v="0"/>
    <d v="2019-02-01T00:00:00"/>
    <x v="1120"/>
    <n v="8169"/>
    <n v="2031"/>
    <n v="2277"/>
    <n v="0"/>
    <x v="1"/>
    <n v="1331"/>
    <n v="1365"/>
    <n v="1165"/>
    <n v="0"/>
    <n v="3.8471500000000005"/>
    <n v="1.0155000000000001"/>
    <n v="1.2523500000000001"/>
    <n v="0"/>
    <n v="0"/>
    <n v="0.73204999999999998"/>
    <n v="0.61424999999999996"/>
    <n v="0.23300000000000001"/>
    <n v="0"/>
  </r>
  <r>
    <x v="0"/>
    <d v="2019-02-01T00:00:00"/>
    <x v="1121"/>
    <n v="520"/>
    <n v="0"/>
    <n v="0"/>
    <n v="0"/>
    <x v="1"/>
    <n v="0"/>
    <n v="0"/>
    <n v="520"/>
    <n v="0"/>
    <n v="0.104"/>
    <n v="0"/>
    <n v="0"/>
    <n v="0"/>
    <n v="0"/>
    <n v="0"/>
    <n v="0"/>
    <n v="0.104"/>
    <n v="0"/>
  </r>
  <r>
    <x v="0"/>
    <d v="2019-02-01T00:00:00"/>
    <x v="1122"/>
    <n v="7014"/>
    <n v="842"/>
    <n v="0"/>
    <n v="0"/>
    <x v="1"/>
    <n v="3112"/>
    <n v="0"/>
    <n v="0"/>
    <n v="0"/>
    <n v="2.9598"/>
    <n v="0.42099999999999999"/>
    <n v="0"/>
    <n v="0"/>
    <n v="0"/>
    <n v="0.85580000000000001"/>
    <n v="0"/>
    <n v="0"/>
    <n v="0"/>
  </r>
  <r>
    <x v="0"/>
    <d v="2019-02-01T00:00:00"/>
    <x v="145"/>
    <n v="55475"/>
    <n v="12134"/>
    <n v="0"/>
    <n v="10454"/>
    <x v="486"/>
    <n v="0"/>
    <n v="13681"/>
    <n v="6752"/>
    <n v="0"/>
    <n v="22.21435"/>
    <n v="6.0670000000000002"/>
    <n v="0"/>
    <n v="3.6589"/>
    <n v="4.9816000000000003"/>
    <n v="0"/>
    <n v="6.1564499999999995"/>
    <n v="1.3504"/>
    <n v="0"/>
  </r>
  <r>
    <x v="0"/>
    <d v="2019-02-01T00:00:00"/>
    <x v="295"/>
    <n v="2465"/>
    <n v="0"/>
    <n v="0"/>
    <n v="1313"/>
    <x v="1"/>
    <n v="0"/>
    <n v="0"/>
    <n v="1152"/>
    <n v="0"/>
    <n v="0.68995000000000006"/>
    <n v="0"/>
    <n v="0"/>
    <n v="0.45955000000000001"/>
    <n v="0"/>
    <n v="0"/>
    <n v="0"/>
    <n v="0.23039999999999999"/>
    <n v="0"/>
  </r>
  <r>
    <x v="0"/>
    <d v="2019-02-01T00:00:00"/>
    <x v="146"/>
    <n v="27442"/>
    <n v="8621"/>
    <n v="0"/>
    <n v="10175"/>
    <x v="1"/>
    <n v="0"/>
    <n v="8646"/>
    <n v="0"/>
    <n v="0"/>
    <n v="11.762449999999999"/>
    <n v="4.3105000000000002"/>
    <n v="0"/>
    <n v="3.5612499999999998"/>
    <n v="0"/>
    <n v="0"/>
    <n v="3.8906999999999998"/>
    <n v="0"/>
    <n v="0"/>
  </r>
  <r>
    <x v="0"/>
    <d v="2019-02-01T00:00:00"/>
    <x v="490"/>
    <n v="25030"/>
    <n v="0"/>
    <n v="0"/>
    <n v="6146"/>
    <x v="487"/>
    <n v="0"/>
    <n v="5923"/>
    <n v="6937"/>
    <n v="0"/>
    <n v="8.6134500000000003"/>
    <n v="0"/>
    <n v="0"/>
    <n v="2.1511"/>
    <n v="2.4096000000000002"/>
    <n v="0"/>
    <n v="2.6653500000000001"/>
    <n v="1.3874"/>
    <n v="0"/>
  </r>
  <r>
    <x v="0"/>
    <d v="2019-02-01T00:00:00"/>
    <x v="491"/>
    <n v="354"/>
    <n v="0"/>
    <n v="0"/>
    <n v="0"/>
    <x v="1"/>
    <n v="0"/>
    <n v="0"/>
    <n v="354"/>
    <n v="0"/>
    <n v="7.0800000000000002E-2"/>
    <n v="0"/>
    <n v="0"/>
    <n v="0"/>
    <n v="0"/>
    <n v="0"/>
    <n v="0"/>
    <n v="7.0800000000000002E-2"/>
    <n v="0"/>
  </r>
  <r>
    <x v="0"/>
    <d v="2019-02-01T00:00:00"/>
    <x v="414"/>
    <n v="22051"/>
    <n v="11068"/>
    <n v="0"/>
    <n v="0"/>
    <x v="1"/>
    <n v="0"/>
    <n v="0"/>
    <n v="0"/>
    <n v="10983"/>
    <n v="8.2797499999999999"/>
    <n v="5.5339999999999998"/>
    <n v="0"/>
    <n v="0"/>
    <n v="0"/>
    <n v="0"/>
    <n v="0"/>
    <n v="0"/>
    <n v="2.7457500000000001"/>
  </r>
  <r>
    <x v="0"/>
    <d v="2019-02-01T00:00:00"/>
    <x v="685"/>
    <n v="1888"/>
    <n v="621"/>
    <n v="0"/>
    <n v="0"/>
    <x v="1"/>
    <n v="0"/>
    <n v="644"/>
    <n v="623"/>
    <n v="0"/>
    <n v="0.7249000000000001"/>
    <n v="0.3105"/>
    <n v="0"/>
    <n v="0"/>
    <n v="0"/>
    <n v="0"/>
    <n v="0.2898"/>
    <n v="0.1246"/>
    <n v="0"/>
  </r>
  <r>
    <x v="0"/>
    <d v="2019-02-01T00:00:00"/>
    <x v="494"/>
    <n v="6269"/>
    <n v="0"/>
    <n v="0"/>
    <n v="0"/>
    <x v="488"/>
    <n v="0"/>
    <n v="1135"/>
    <n v="0"/>
    <n v="0"/>
    <n v="2.5643500000000001"/>
    <n v="0"/>
    <n v="0"/>
    <n v="0"/>
    <n v="2.0535999999999999"/>
    <n v="0"/>
    <n v="0.51074999999999993"/>
    <n v="0"/>
    <n v="0"/>
  </r>
  <r>
    <x v="0"/>
    <d v="2019-02-01T00:00:00"/>
    <x v="687"/>
    <n v="27959"/>
    <n v="6789"/>
    <n v="2404"/>
    <n v="7211"/>
    <x v="1"/>
    <n v="7205"/>
    <n v="2003"/>
    <n v="2347"/>
    <n v="0"/>
    <n v="9.2800580000000004"/>
    <n v="2.4886999999999997"/>
    <n v="1.3222"/>
    <n v="1.686958"/>
    <n v="0"/>
    <n v="2.4114500000000003"/>
    <n v="0.90134999999999998"/>
    <n v="0.46939999999999998"/>
    <n v="0"/>
  </r>
  <r>
    <x v="0"/>
    <d v="2019-02-01T00:00:00"/>
    <x v="1047"/>
    <n v="2022"/>
    <n v="0"/>
    <n v="0"/>
    <n v="0"/>
    <x v="1"/>
    <n v="2022"/>
    <n v="0"/>
    <n v="0"/>
    <n v="0"/>
    <n v="1.1121000000000001"/>
    <n v="0"/>
    <n v="0"/>
    <n v="0"/>
    <n v="0"/>
    <n v="1.1121000000000001"/>
    <n v="0"/>
    <n v="0"/>
    <n v="0"/>
  </r>
  <r>
    <x v="0"/>
    <d v="2019-02-01T00:00:00"/>
    <x v="1049"/>
    <n v="4248"/>
    <n v="0"/>
    <n v="4248"/>
    <n v="0"/>
    <x v="1"/>
    <n v="0"/>
    <n v="0"/>
    <n v="0"/>
    <n v="0"/>
    <n v="2.3363999999999998"/>
    <n v="0"/>
    <n v="2.3363999999999998"/>
    <n v="0"/>
    <n v="0"/>
    <n v="0"/>
    <n v="0"/>
    <n v="0"/>
    <n v="0"/>
  </r>
  <r>
    <x v="0"/>
    <d v="2019-02-01T00:00:00"/>
    <x v="594"/>
    <n v="7088"/>
    <n v="1321"/>
    <n v="0"/>
    <n v="0"/>
    <x v="489"/>
    <n v="0"/>
    <n v="297"/>
    <n v="3585"/>
    <n v="1486"/>
    <n v="2.0422500000000001"/>
    <n v="0.66049999999999998"/>
    <n v="0"/>
    <n v="0"/>
    <n v="0.15959999999999999"/>
    <n v="0"/>
    <n v="0.13364999999999999"/>
    <n v="0.71699999999999997"/>
    <n v="0.3715"/>
  </r>
  <r>
    <x v="0"/>
    <d v="2019-02-01T00:00:00"/>
    <x v="1123"/>
    <n v="464"/>
    <n v="59"/>
    <n v="99"/>
    <n v="104"/>
    <x v="335"/>
    <n v="83"/>
    <n v="0"/>
    <n v="81"/>
    <n v="0"/>
    <n v="0.1145205"/>
    <n v="1.8756099999999998E-2"/>
    <n v="3.1724549999999997E-2"/>
    <n v="2.44868E-2"/>
    <n v="5.1679999999999999E-3"/>
    <n v="2.4057549999999997E-2"/>
    <n v="0"/>
    <n v="1.03275E-2"/>
    <n v="0"/>
  </r>
  <r>
    <x v="0"/>
    <d v="2019-02-01T00:00:00"/>
    <x v="879"/>
    <n v="1421"/>
    <n v="0"/>
    <n v="0"/>
    <n v="0"/>
    <x v="490"/>
    <n v="0"/>
    <n v="0"/>
    <n v="0"/>
    <n v="0"/>
    <n v="0.56840000000000002"/>
    <n v="0"/>
    <n v="0"/>
    <n v="0"/>
    <n v="0.56840000000000002"/>
    <n v="0"/>
    <n v="0"/>
    <n v="0"/>
    <n v="0"/>
  </r>
  <r>
    <x v="0"/>
    <d v="2019-02-01T00:00:00"/>
    <x v="1050"/>
    <n v="7783"/>
    <n v="2665"/>
    <n v="2969"/>
    <n v="0"/>
    <x v="1"/>
    <n v="2149"/>
    <n v="0"/>
    <n v="0"/>
    <n v="0"/>
    <n v="4.1473999999999993"/>
    <n v="1.3325"/>
    <n v="1.6329499999999999"/>
    <n v="0"/>
    <n v="0"/>
    <n v="1.1819500000000001"/>
    <n v="0"/>
    <n v="0"/>
    <n v="0"/>
  </r>
  <r>
    <x v="0"/>
    <d v="2019-02-01T00:00:00"/>
    <x v="1124"/>
    <n v="1393"/>
    <n v="551"/>
    <n v="547"/>
    <n v="0"/>
    <x v="1"/>
    <n v="0"/>
    <n v="0"/>
    <n v="0"/>
    <n v="295"/>
    <n v="0.65010000000000001"/>
    <n v="0.27550000000000002"/>
    <n v="0.30085000000000001"/>
    <n v="0"/>
    <n v="0"/>
    <n v="0"/>
    <n v="0"/>
    <n v="0"/>
    <n v="7.3749999999999996E-2"/>
  </r>
  <r>
    <x v="0"/>
    <d v="2019-02-01T00:00:00"/>
    <x v="1051"/>
    <n v="26951"/>
    <n v="9474"/>
    <n v="7100"/>
    <n v="0"/>
    <x v="1"/>
    <n v="0"/>
    <n v="10377"/>
    <n v="0"/>
    <n v="0"/>
    <n v="13.31165"/>
    <n v="4.7370000000000001"/>
    <n v="3.9049999999999998"/>
    <n v="0"/>
    <n v="0"/>
    <n v="0"/>
    <n v="4.6696499999999999"/>
    <n v="0"/>
    <n v="0"/>
  </r>
  <r>
    <x v="0"/>
    <d v="2019-02-01T00:00:00"/>
    <x v="150"/>
    <n v="14711"/>
    <n v="6793"/>
    <n v="0"/>
    <n v="7918"/>
    <x v="1"/>
    <n v="0"/>
    <n v="0"/>
    <n v="0"/>
    <n v="0"/>
    <n v="5.4290000000000003"/>
    <n v="3.0568"/>
    <n v="0"/>
    <n v="2.3721999999999999"/>
    <n v="0"/>
    <n v="0"/>
    <n v="0"/>
    <n v="0"/>
    <n v="0"/>
  </r>
  <r>
    <x v="0"/>
    <d v="2019-02-01T00:00:00"/>
    <x v="1125"/>
    <n v="959"/>
    <n v="0"/>
    <n v="0"/>
    <n v="0"/>
    <x v="1"/>
    <n v="0"/>
    <n v="0"/>
    <n v="959"/>
    <n v="0"/>
    <n v="0.1918"/>
    <n v="0"/>
    <n v="0"/>
    <n v="0"/>
    <n v="0"/>
    <n v="0"/>
    <n v="0"/>
    <n v="0.1918"/>
    <n v="0"/>
  </r>
  <r>
    <x v="0"/>
    <d v="2019-02-01T00:00:00"/>
    <x v="787"/>
    <n v="178"/>
    <n v="0"/>
    <n v="0"/>
    <n v="0"/>
    <x v="1"/>
    <n v="0"/>
    <n v="178"/>
    <n v="0"/>
    <n v="0"/>
    <n v="8.0100000000000005E-2"/>
    <n v="0"/>
    <n v="0"/>
    <n v="0"/>
    <n v="0"/>
    <n v="0"/>
    <n v="8.0100000000000005E-2"/>
    <n v="0"/>
    <n v="0"/>
  </r>
  <r>
    <x v="0"/>
    <d v="2019-02-01T00:00:00"/>
    <x v="155"/>
    <n v="9583"/>
    <n v="2288"/>
    <n v="0"/>
    <n v="2302"/>
    <x v="1"/>
    <n v="0"/>
    <n v="2601"/>
    <n v="0"/>
    <n v="2392"/>
    <n v="3.7181500000000001"/>
    <n v="1.1439999999999999"/>
    <n v="0"/>
    <n v="0.80570000000000008"/>
    <n v="0"/>
    <n v="0"/>
    <n v="1.17045"/>
    <n v="0"/>
    <n v="0.59799999999999998"/>
  </r>
  <r>
    <x v="0"/>
    <d v="2019-02-01T00:00:00"/>
    <x v="1053"/>
    <n v="16142"/>
    <n v="0"/>
    <n v="0"/>
    <n v="0"/>
    <x v="491"/>
    <n v="0"/>
    <n v="0"/>
    <n v="8227"/>
    <n v="0"/>
    <n v="4.8113999999999999"/>
    <n v="0"/>
    <n v="0"/>
    <n v="0"/>
    <n v="3.1659999999999999"/>
    <n v="0"/>
    <n v="0"/>
    <n v="1.6454"/>
    <n v="0"/>
  </r>
  <r>
    <x v="0"/>
    <d v="2019-02-01T00:00:00"/>
    <x v="498"/>
    <n v="4024"/>
    <n v="0"/>
    <n v="0"/>
    <n v="0"/>
    <x v="1"/>
    <n v="0"/>
    <n v="0"/>
    <n v="0"/>
    <n v="4024"/>
    <n v="1.006"/>
    <n v="0"/>
    <n v="0"/>
    <n v="0"/>
    <n v="0"/>
    <n v="0"/>
    <n v="0"/>
    <n v="0"/>
    <n v="1.006"/>
  </r>
  <r>
    <x v="0"/>
    <d v="2019-02-01T00:00:00"/>
    <x v="157"/>
    <n v="7210"/>
    <n v="0"/>
    <n v="1410"/>
    <n v="1368"/>
    <x v="1"/>
    <n v="1389"/>
    <n v="1405"/>
    <n v="43"/>
    <n v="1595"/>
    <n v="3.0578500000000002"/>
    <n v="0"/>
    <n v="0.77549999999999997"/>
    <n v="0.4788"/>
    <n v="0"/>
    <n v="0.76395000000000002"/>
    <n v="0.63224999999999998"/>
    <n v="8.6E-3"/>
    <n v="0.39874999999999999"/>
  </r>
  <r>
    <x v="0"/>
    <d v="2019-02-01T00:00:00"/>
    <x v="1126"/>
    <n v="2376"/>
    <n v="0"/>
    <n v="0"/>
    <n v="2376"/>
    <x v="1"/>
    <n v="0"/>
    <n v="0"/>
    <n v="0"/>
    <n v="0"/>
    <n v="0.83160000000000001"/>
    <n v="0"/>
    <n v="0"/>
    <n v="0.83160000000000001"/>
    <n v="0"/>
    <n v="0"/>
    <n v="0"/>
    <n v="0"/>
    <n v="0"/>
  </r>
  <r>
    <x v="0"/>
    <d v="2019-02-01T00:00:00"/>
    <x v="1055"/>
    <n v="82766"/>
    <n v="0"/>
    <n v="0"/>
    <n v="26269"/>
    <x v="1"/>
    <n v="0"/>
    <n v="42196"/>
    <n v="0"/>
    <n v="0"/>
    <n v="41.374374000000003"/>
    <n v="0"/>
    <n v="0"/>
    <n v="14.444174000000002"/>
    <n v="0"/>
    <n v="0"/>
    <n v="20.543400000000002"/>
    <n v="0"/>
    <n v="0"/>
  </r>
  <r>
    <x v="0"/>
    <d v="2019-02-01T00:00:00"/>
    <x v="1127"/>
    <n v="2980"/>
    <n v="0"/>
    <n v="0"/>
    <n v="2980"/>
    <x v="1"/>
    <n v="0"/>
    <n v="0"/>
    <n v="0"/>
    <n v="0"/>
    <n v="1.0429999999999999"/>
    <n v="0"/>
    <n v="0"/>
    <n v="1.0429999999999999"/>
    <n v="0"/>
    <n v="0"/>
    <n v="0"/>
    <n v="0"/>
    <n v="0"/>
  </r>
  <r>
    <x v="0"/>
    <d v="2019-02-01T00:00:00"/>
    <x v="791"/>
    <n v="2363"/>
    <n v="0"/>
    <n v="0"/>
    <n v="0"/>
    <x v="1"/>
    <n v="0"/>
    <n v="2363"/>
    <n v="0"/>
    <n v="0"/>
    <n v="1.06335"/>
    <n v="0"/>
    <n v="0"/>
    <n v="0"/>
    <n v="0"/>
    <n v="0"/>
    <n v="1.06335"/>
    <n v="0"/>
    <n v="0"/>
  </r>
  <r>
    <x v="0"/>
    <d v="2019-02-01T00:00:00"/>
    <x v="159"/>
    <n v="1568"/>
    <n v="0"/>
    <n v="0"/>
    <n v="0"/>
    <x v="1"/>
    <n v="0"/>
    <n v="1568"/>
    <n v="0"/>
    <n v="0"/>
    <n v="0.7056"/>
    <n v="0"/>
    <n v="0"/>
    <n v="0"/>
    <n v="0"/>
    <n v="0"/>
    <n v="0.7056"/>
    <n v="0"/>
    <n v="0"/>
  </r>
  <r>
    <x v="0"/>
    <d v="2019-02-01T00:00:00"/>
    <x v="161"/>
    <n v="31243"/>
    <n v="5771"/>
    <n v="11295"/>
    <n v="0"/>
    <x v="1"/>
    <n v="0"/>
    <n v="4411"/>
    <n v="7511"/>
    <n v="0"/>
    <n v="12.198799999999999"/>
    <n v="2.8855"/>
    <n v="5.2516500000000006"/>
    <n v="0"/>
    <n v="0"/>
    <n v="0"/>
    <n v="1.8552"/>
    <n v="1.5022"/>
    <n v="0"/>
  </r>
  <r>
    <x v="0"/>
    <d v="2019-02-01T00:00:00"/>
    <x v="1128"/>
    <n v="2113"/>
    <n v="0"/>
    <n v="2113"/>
    <n v="0"/>
    <x v="1"/>
    <n v="0"/>
    <n v="0"/>
    <n v="0"/>
    <n v="0"/>
    <n v="1.16215"/>
    <n v="0"/>
    <n v="1.16215"/>
    <n v="0"/>
    <n v="0"/>
    <n v="0"/>
    <n v="0"/>
    <n v="0"/>
    <n v="0"/>
  </r>
  <r>
    <x v="0"/>
    <d v="2019-02-01T00:00:00"/>
    <x v="1058"/>
    <n v="2011"/>
    <n v="0"/>
    <n v="0"/>
    <n v="0"/>
    <x v="1"/>
    <n v="0"/>
    <n v="2011"/>
    <n v="0"/>
    <n v="0"/>
    <n v="0.90495000000000003"/>
    <n v="0"/>
    <n v="0"/>
    <n v="0"/>
    <n v="0"/>
    <n v="0"/>
    <n v="0.90495000000000003"/>
    <n v="0"/>
    <n v="0"/>
  </r>
  <r>
    <x v="0"/>
    <d v="2019-02-01T00:00:00"/>
    <x v="309"/>
    <n v="6356"/>
    <n v="3157"/>
    <n v="0"/>
    <n v="0"/>
    <x v="1"/>
    <n v="3199"/>
    <n v="0"/>
    <n v="0"/>
    <n v="0"/>
    <n v="1.74685"/>
    <n v="0.94710000000000005"/>
    <n v="0"/>
    <n v="0"/>
    <n v="0"/>
    <n v="0.79974999999999996"/>
    <n v="0"/>
    <n v="0"/>
    <n v="0"/>
  </r>
  <r>
    <x v="0"/>
    <d v="2019-02-01T00:00:00"/>
    <x v="1129"/>
    <n v="1856"/>
    <n v="0"/>
    <n v="0"/>
    <n v="0"/>
    <x v="1"/>
    <n v="0"/>
    <n v="1856"/>
    <n v="0"/>
    <n v="0"/>
    <n v="0.83520000000000005"/>
    <n v="0"/>
    <n v="0"/>
    <n v="0"/>
    <n v="0"/>
    <n v="0"/>
    <n v="0.83520000000000005"/>
    <n v="0"/>
    <n v="0"/>
  </r>
  <r>
    <x v="0"/>
    <d v="2019-02-01T00:00:00"/>
    <x v="1130"/>
    <n v="563"/>
    <n v="0"/>
    <n v="0"/>
    <n v="0"/>
    <x v="1"/>
    <n v="563"/>
    <n v="0"/>
    <n v="0"/>
    <n v="0"/>
    <n v="0.30964999999999998"/>
    <n v="0"/>
    <n v="0"/>
    <n v="0"/>
    <n v="0"/>
    <n v="0.30964999999999998"/>
    <n v="0"/>
    <n v="0"/>
    <n v="0"/>
  </r>
  <r>
    <x v="0"/>
    <d v="2019-02-01T00:00:00"/>
    <x v="424"/>
    <n v="46662"/>
    <n v="0"/>
    <n v="5622"/>
    <n v="9841"/>
    <x v="492"/>
    <n v="8017"/>
    <n v="8070"/>
    <n v="7050"/>
    <n v="7873"/>
    <n v="18.03115"/>
    <n v="0"/>
    <n v="3.0920999999999998"/>
    <n v="3.44435"/>
    <n v="7.5600000000000001E-2"/>
    <n v="4.4093499999999999"/>
    <n v="3.6315"/>
    <n v="1.41"/>
    <n v="1.9682500000000001"/>
  </r>
  <r>
    <x v="0"/>
    <d v="2019-02-01T00:00:00"/>
    <x v="311"/>
    <n v="46978"/>
    <n v="7751"/>
    <n v="0"/>
    <n v="7226"/>
    <x v="493"/>
    <n v="0"/>
    <n v="7404"/>
    <n v="8542"/>
    <n v="7621"/>
    <n v="16.723649999999999"/>
    <n v="3.8755000000000002"/>
    <n v="0"/>
    <n v="2.5291000000000001"/>
    <n v="3.3736000000000002"/>
    <n v="0"/>
    <n v="3.3317999999999999"/>
    <n v="1.7083999999999999"/>
    <n v="1.9052500000000001"/>
  </r>
  <r>
    <x v="0"/>
    <d v="2019-02-01T00:00:00"/>
    <x v="167"/>
    <n v="23653"/>
    <n v="9769"/>
    <n v="0"/>
    <n v="0"/>
    <x v="1"/>
    <n v="8501"/>
    <n v="0"/>
    <n v="0"/>
    <n v="5383"/>
    <n v="10.905800000000001"/>
    <n v="4.8845000000000001"/>
    <n v="0"/>
    <n v="0"/>
    <n v="0"/>
    <n v="4.6755500000000003"/>
    <n v="0"/>
    <n v="0"/>
    <n v="1.34575"/>
  </r>
  <r>
    <x v="0"/>
    <d v="2019-02-01T00:00:00"/>
    <x v="598"/>
    <n v="1104"/>
    <n v="0"/>
    <n v="1104"/>
    <n v="0"/>
    <x v="1"/>
    <n v="0"/>
    <n v="0"/>
    <n v="0"/>
    <n v="0"/>
    <n v="0.60719999999999996"/>
    <n v="0"/>
    <n v="0.60719999999999996"/>
    <n v="0"/>
    <n v="0"/>
    <n v="0"/>
    <n v="0"/>
    <n v="0"/>
    <n v="0"/>
  </r>
  <r>
    <x v="0"/>
    <d v="2019-02-01T00:00:00"/>
    <x v="168"/>
    <n v="475"/>
    <n v="245"/>
    <n v="0"/>
    <n v="0"/>
    <x v="1"/>
    <n v="0"/>
    <n v="0"/>
    <n v="0"/>
    <n v="230"/>
    <n v="0.17849999999999999"/>
    <n v="9.8000000000000004E-2"/>
    <n v="0"/>
    <n v="0"/>
    <n v="0"/>
    <n v="0"/>
    <n v="0"/>
    <n v="0"/>
    <n v="8.0500000000000002E-2"/>
  </r>
  <r>
    <x v="0"/>
    <d v="2019-02-01T00:00:00"/>
    <x v="170"/>
    <n v="816"/>
    <n v="0"/>
    <n v="0"/>
    <n v="816"/>
    <x v="1"/>
    <n v="0"/>
    <n v="0"/>
    <n v="0"/>
    <n v="0"/>
    <n v="0.28560000000000002"/>
    <n v="0"/>
    <n v="0"/>
    <n v="0.28560000000000002"/>
    <n v="0"/>
    <n v="0"/>
    <n v="0"/>
    <n v="0"/>
    <n v="0"/>
  </r>
  <r>
    <x v="0"/>
    <d v="2019-02-01T00:00:00"/>
    <x v="1131"/>
    <n v="17533"/>
    <n v="0"/>
    <n v="0"/>
    <n v="5861"/>
    <x v="494"/>
    <n v="0"/>
    <n v="0"/>
    <n v="5880"/>
    <n v="0"/>
    <n v="5.5441500000000001"/>
    <n v="0"/>
    <n v="0"/>
    <n v="2.0513499999999998"/>
    <n v="2.3168000000000002"/>
    <n v="0"/>
    <n v="0"/>
    <n v="1.1759999999999999"/>
    <n v="0"/>
  </r>
  <r>
    <x v="0"/>
    <d v="2019-02-01T00:00:00"/>
    <x v="966"/>
    <n v="5410"/>
    <n v="0"/>
    <n v="0"/>
    <n v="0"/>
    <x v="495"/>
    <n v="0"/>
    <n v="0"/>
    <n v="282"/>
    <n v="0"/>
    <n v="2.1076000000000001"/>
    <n v="0"/>
    <n v="0"/>
    <n v="0"/>
    <n v="2.0512000000000001"/>
    <n v="0"/>
    <n v="0"/>
    <n v="5.6399999999999999E-2"/>
    <n v="0"/>
  </r>
  <r>
    <x v="0"/>
    <d v="2019-02-01T00:00:00"/>
    <x v="173"/>
    <n v="516"/>
    <n v="0"/>
    <n v="0"/>
    <n v="0"/>
    <x v="1"/>
    <n v="0"/>
    <n v="246"/>
    <n v="270"/>
    <n v="0"/>
    <n v="0.16470000000000001"/>
    <n v="0"/>
    <n v="0"/>
    <n v="0"/>
    <n v="0"/>
    <n v="0"/>
    <n v="0.11070000000000001"/>
    <n v="5.3999999999999999E-2"/>
    <n v="0"/>
  </r>
  <r>
    <x v="0"/>
    <d v="2019-02-01T00:00:00"/>
    <x v="178"/>
    <n v="2137"/>
    <n v="0"/>
    <n v="0"/>
    <n v="0"/>
    <x v="1"/>
    <n v="0"/>
    <n v="0"/>
    <n v="2137"/>
    <n v="0"/>
    <n v="0.4274"/>
    <n v="0"/>
    <n v="0"/>
    <n v="0"/>
    <n v="0"/>
    <n v="0"/>
    <n v="0"/>
    <n v="0.4274"/>
    <n v="0"/>
  </r>
  <r>
    <x v="0"/>
    <d v="2019-02-01T00:00:00"/>
    <x v="179"/>
    <n v="9819"/>
    <n v="0"/>
    <n v="0"/>
    <n v="0"/>
    <x v="1"/>
    <n v="2737"/>
    <n v="3513"/>
    <n v="3569"/>
    <n v="0"/>
    <n v="3.8"/>
    <n v="0"/>
    <n v="0"/>
    <n v="0"/>
    <n v="0"/>
    <n v="1.50535"/>
    <n v="1.5808500000000001"/>
    <n v="0.71379999999999999"/>
    <n v="0"/>
  </r>
  <r>
    <x v="0"/>
    <d v="2019-02-01T00:00:00"/>
    <x v="503"/>
    <n v="2135"/>
    <n v="2135"/>
    <n v="0"/>
    <n v="0"/>
    <x v="1"/>
    <n v="0"/>
    <n v="0"/>
    <n v="0"/>
    <n v="0"/>
    <n v="1.0674999999999999"/>
    <n v="1.0674999999999999"/>
    <n v="0"/>
    <n v="0"/>
    <n v="0"/>
    <n v="0"/>
    <n v="0"/>
    <n v="0"/>
    <n v="0"/>
  </r>
  <r>
    <x v="0"/>
    <d v="2019-02-01T00:00:00"/>
    <x v="701"/>
    <n v="728"/>
    <n v="0"/>
    <n v="0"/>
    <n v="213"/>
    <x v="496"/>
    <n v="0"/>
    <n v="0"/>
    <n v="206"/>
    <n v="102"/>
    <n v="0.22405"/>
    <n v="0"/>
    <n v="0"/>
    <n v="7.4550000000000005E-2"/>
    <n v="8.2799999999999999E-2"/>
    <n v="0"/>
    <n v="0"/>
    <n v="4.1200000000000001E-2"/>
    <n v="2.5499999999999998E-2"/>
  </r>
  <r>
    <x v="0"/>
    <d v="2019-02-01T00:00:00"/>
    <x v="184"/>
    <n v="7758"/>
    <n v="4061"/>
    <n v="1602"/>
    <n v="0"/>
    <x v="497"/>
    <n v="0"/>
    <n v="0"/>
    <n v="0"/>
    <n v="0"/>
    <n v="5.6515499999999994"/>
    <n v="3.4518499999999999"/>
    <n v="1.3616999999999999"/>
    <n v="0"/>
    <n v="0.83799999999999997"/>
    <n v="0"/>
    <n v="0"/>
    <n v="0"/>
    <n v="0"/>
  </r>
  <r>
    <x v="0"/>
    <d v="2019-02-01T00:00:00"/>
    <x v="1064"/>
    <n v="10481"/>
    <n v="0"/>
    <n v="0"/>
    <n v="0"/>
    <x v="1"/>
    <n v="0"/>
    <n v="0"/>
    <n v="5261"/>
    <n v="5220"/>
    <n v="2.3571999999999997"/>
    <n v="0"/>
    <n v="0"/>
    <n v="0"/>
    <n v="0"/>
    <n v="0"/>
    <n v="0"/>
    <n v="1.0522"/>
    <n v="1.3049999999999999"/>
  </r>
  <r>
    <x v="0"/>
    <d v="2019-02-01T00:00:00"/>
    <x v="431"/>
    <n v="23289"/>
    <n v="10454"/>
    <n v="2632"/>
    <n v="2508"/>
    <x v="1"/>
    <n v="5279"/>
    <n v="0"/>
    <n v="0"/>
    <n v="0"/>
    <n v="9.9476499999999994"/>
    <n v="4.4486999999999997"/>
    <n v="1.4476"/>
    <n v="0.627"/>
    <n v="0"/>
    <n v="2.0955499999999998"/>
    <n v="0"/>
    <n v="0"/>
    <n v="0"/>
  </r>
  <r>
    <x v="0"/>
    <d v="2019-02-01T00:00:00"/>
    <x v="972"/>
    <n v="758"/>
    <n v="0"/>
    <n v="0"/>
    <n v="758"/>
    <x v="1"/>
    <n v="0"/>
    <n v="0"/>
    <n v="0"/>
    <n v="0"/>
    <n v="0.26529999999999998"/>
    <n v="0"/>
    <n v="0"/>
    <n v="0.26529999999999998"/>
    <n v="0"/>
    <n v="0"/>
    <n v="0"/>
    <n v="0"/>
    <n v="0"/>
  </r>
  <r>
    <x v="0"/>
    <d v="2019-02-01T00:00:00"/>
    <x v="187"/>
    <n v="25"/>
    <n v="0"/>
    <n v="0"/>
    <n v="0"/>
    <x v="1"/>
    <n v="0"/>
    <n v="0"/>
    <n v="0"/>
    <n v="0"/>
    <n v="3.7499999999999999E-3"/>
    <n v="0"/>
    <n v="0"/>
    <n v="0"/>
    <n v="0"/>
    <n v="0"/>
    <n v="0"/>
    <n v="0"/>
    <n v="0"/>
  </r>
  <r>
    <x v="0"/>
    <d v="2019-02-01T00:00:00"/>
    <x v="188"/>
    <n v="1311"/>
    <n v="0"/>
    <n v="0"/>
    <n v="0"/>
    <x v="1"/>
    <n v="0"/>
    <n v="0"/>
    <n v="1311"/>
    <n v="0"/>
    <n v="0.26219999999999999"/>
    <n v="0"/>
    <n v="0"/>
    <n v="0"/>
    <n v="0"/>
    <n v="0"/>
    <n v="0"/>
    <n v="0.26219999999999999"/>
    <n v="0"/>
  </r>
  <r>
    <x v="0"/>
    <d v="2019-02-01T00:00:00"/>
    <x v="1132"/>
    <n v="1011"/>
    <n v="0"/>
    <n v="0"/>
    <n v="0"/>
    <x v="1"/>
    <n v="0"/>
    <n v="0"/>
    <n v="0"/>
    <n v="1011"/>
    <n v="0.25274999999999997"/>
    <n v="0"/>
    <n v="0"/>
    <n v="0"/>
    <n v="0"/>
    <n v="0"/>
    <n v="0"/>
    <n v="0"/>
    <n v="0.25274999999999997"/>
  </r>
  <r>
    <x v="0"/>
    <d v="2019-02-01T00:00:00"/>
    <x v="1133"/>
    <n v="686"/>
    <n v="0"/>
    <n v="0"/>
    <n v="0"/>
    <x v="1"/>
    <n v="0"/>
    <n v="0"/>
    <n v="686"/>
    <n v="0"/>
    <n v="0.13719999999999999"/>
    <n v="0"/>
    <n v="0"/>
    <n v="0"/>
    <n v="0"/>
    <n v="0"/>
    <n v="0"/>
    <n v="0.13719999999999999"/>
    <n v="0"/>
  </r>
  <r>
    <x v="0"/>
    <d v="2019-02-01T00:00:00"/>
    <x v="889"/>
    <n v="3201"/>
    <n v="0"/>
    <n v="0"/>
    <n v="0"/>
    <x v="1"/>
    <n v="0"/>
    <n v="0"/>
    <n v="3201"/>
    <n v="0"/>
    <n v="0.64019999999999999"/>
    <n v="0"/>
    <n v="0"/>
    <n v="0"/>
    <n v="0"/>
    <n v="0"/>
    <n v="0"/>
    <n v="0.64019999999999999"/>
    <n v="0"/>
  </r>
  <r>
    <x v="0"/>
    <d v="2019-02-01T00:00:00"/>
    <x v="1134"/>
    <n v="448"/>
    <n v="0"/>
    <n v="0"/>
    <n v="0"/>
    <x v="1"/>
    <n v="0"/>
    <n v="0"/>
    <n v="448"/>
    <n v="0"/>
    <n v="8.9599999999999999E-2"/>
    <n v="0"/>
    <n v="0"/>
    <n v="0"/>
    <n v="0"/>
    <n v="0"/>
    <n v="0"/>
    <n v="8.9599999999999999E-2"/>
    <n v="0"/>
  </r>
  <r>
    <x v="0"/>
    <d v="2019-02-01T00:00:00"/>
    <x v="1066"/>
    <n v="4486"/>
    <n v="0"/>
    <n v="0"/>
    <n v="0"/>
    <x v="1"/>
    <n v="0"/>
    <n v="0"/>
    <n v="4486"/>
    <n v="0"/>
    <n v="0.8972"/>
    <n v="0"/>
    <n v="0"/>
    <n v="0"/>
    <n v="0"/>
    <n v="0"/>
    <n v="0"/>
    <n v="0.8972"/>
    <n v="0"/>
  </r>
  <r>
    <x v="0"/>
    <d v="2019-02-01T00:00:00"/>
    <x v="511"/>
    <n v="219"/>
    <n v="0"/>
    <n v="0"/>
    <n v="0"/>
    <x v="1"/>
    <n v="114"/>
    <n v="105"/>
    <n v="0"/>
    <n v="0"/>
    <n v="0.10995000000000001"/>
    <n v="0"/>
    <n v="0"/>
    <n v="0"/>
    <n v="0"/>
    <n v="6.2700000000000006E-2"/>
    <n v="4.725E-2"/>
    <n v="0"/>
    <n v="0"/>
  </r>
  <r>
    <x v="0"/>
    <d v="2019-02-01T00:00:00"/>
    <x v="191"/>
    <n v="239078"/>
    <n v="33144"/>
    <n v="33942"/>
    <n v="36013"/>
    <x v="498"/>
    <n v="58152"/>
    <n v="31048"/>
    <n v="8972"/>
    <n v="0"/>
    <n v="98.183430999999985"/>
    <n v="14.65765"/>
    <n v="14.605349999999998"/>
    <n v="14.906756"/>
    <n v="4.9395499999999997"/>
    <n v="25.340174999999995"/>
    <n v="12.693099999999999"/>
    <n v="1.7944"/>
    <n v="0"/>
  </r>
  <r>
    <x v="0"/>
    <d v="2019-02-01T00:00:00"/>
    <x v="192"/>
    <n v="48375"/>
    <n v="3365"/>
    <n v="14597"/>
    <n v="18050"/>
    <x v="1"/>
    <n v="777"/>
    <n v="1602"/>
    <n v="0"/>
    <n v="0"/>
    <n v="18.898450000000004"/>
    <n v="1.3460000000000001"/>
    <n v="7.0143500000000003"/>
    <n v="6.1877999999999993"/>
    <n v="0"/>
    <n v="0.42735000000000001"/>
    <n v="1.5219"/>
    <n v="0"/>
    <n v="0"/>
  </r>
  <r>
    <x v="0"/>
    <d v="2019-02-01T00:00:00"/>
    <x v="1135"/>
    <n v="279"/>
    <n v="241"/>
    <n v="0"/>
    <n v="0"/>
    <x v="1"/>
    <n v="0"/>
    <n v="0"/>
    <n v="0"/>
    <n v="38"/>
    <n v="0.13"/>
    <n v="0.1205"/>
    <n v="0"/>
    <n v="0"/>
    <n v="0"/>
    <n v="0"/>
    <n v="0"/>
    <n v="0"/>
    <n v="9.4999999999999998E-3"/>
  </r>
  <r>
    <x v="0"/>
    <d v="2019-02-01T00:00:00"/>
    <x v="1136"/>
    <n v="2525"/>
    <n v="0"/>
    <n v="0"/>
    <n v="0"/>
    <x v="499"/>
    <n v="0"/>
    <n v="0"/>
    <n v="1023"/>
    <n v="0"/>
    <n v="0.80540000000000012"/>
    <n v="0"/>
    <n v="0"/>
    <n v="0"/>
    <n v="0.6008"/>
    <n v="0"/>
    <n v="0"/>
    <n v="0.2046"/>
    <n v="0"/>
  </r>
  <r>
    <x v="0"/>
    <d v="2019-02-01T00:00:00"/>
    <x v="1068"/>
    <n v="182"/>
    <n v="0"/>
    <n v="0"/>
    <n v="0"/>
    <x v="1"/>
    <n v="0"/>
    <n v="182"/>
    <n v="0"/>
    <n v="0"/>
    <n v="8.1900000000000001E-2"/>
    <n v="0"/>
    <n v="0"/>
    <n v="0"/>
    <n v="0"/>
    <n v="0"/>
    <n v="8.1900000000000001E-2"/>
    <n v="0"/>
    <n v="0"/>
  </r>
  <r>
    <x v="0"/>
    <d v="2019-02-01T00:00:00"/>
    <x v="1069"/>
    <n v="159"/>
    <n v="0"/>
    <n v="0"/>
    <n v="159"/>
    <x v="1"/>
    <n v="0"/>
    <n v="0"/>
    <n v="0"/>
    <n v="0"/>
    <n v="5.5649999999999998E-2"/>
    <n v="0"/>
    <n v="0"/>
    <n v="5.5649999999999998E-2"/>
    <n v="0"/>
    <n v="0"/>
    <n v="0"/>
    <n v="0"/>
    <n v="0"/>
  </r>
  <r>
    <x v="0"/>
    <d v="2019-02-01T00:00:00"/>
    <x v="1070"/>
    <n v="1013"/>
    <n v="0"/>
    <n v="0"/>
    <n v="0"/>
    <x v="1"/>
    <n v="0"/>
    <n v="0"/>
    <n v="0"/>
    <n v="1013"/>
    <n v="0.25324999999999998"/>
    <n v="0"/>
    <n v="0"/>
    <n v="0"/>
    <n v="0"/>
    <n v="0"/>
    <n v="0"/>
    <n v="0"/>
    <n v="0.25324999999999998"/>
  </r>
  <r>
    <x v="0"/>
    <d v="2019-02-01T00:00:00"/>
    <x v="810"/>
    <n v="4008"/>
    <n v="4008"/>
    <n v="0"/>
    <n v="0"/>
    <x v="1"/>
    <n v="0"/>
    <n v="0"/>
    <n v="0"/>
    <n v="0"/>
    <n v="2.004"/>
    <n v="2.004"/>
    <n v="0"/>
    <n v="0"/>
    <n v="0"/>
    <n v="0"/>
    <n v="0"/>
    <n v="0"/>
    <n v="0"/>
  </r>
  <r>
    <x v="0"/>
    <d v="2019-02-01T00:00:00"/>
    <x v="1137"/>
    <n v="704"/>
    <n v="0"/>
    <n v="0"/>
    <n v="0"/>
    <x v="1"/>
    <n v="0"/>
    <n v="0"/>
    <n v="704"/>
    <n v="0"/>
    <n v="0.14080000000000001"/>
    <n v="0"/>
    <n v="0"/>
    <n v="0"/>
    <n v="0"/>
    <n v="0"/>
    <n v="0"/>
    <n v="0.14080000000000001"/>
    <n v="0"/>
  </r>
  <r>
    <x v="0"/>
    <d v="2019-02-01T00:00:00"/>
    <x v="706"/>
    <n v="1290"/>
    <n v="1290"/>
    <n v="0"/>
    <n v="0"/>
    <x v="1"/>
    <n v="0"/>
    <n v="0"/>
    <n v="0"/>
    <n v="0"/>
    <n v="0.64500000000000002"/>
    <n v="0.64500000000000002"/>
    <n v="0"/>
    <n v="0"/>
    <n v="0"/>
    <n v="0"/>
    <n v="0"/>
    <n v="0"/>
    <n v="0"/>
  </r>
  <r>
    <x v="0"/>
    <d v="2019-02-01T00:00:00"/>
    <x v="1138"/>
    <n v="2447"/>
    <n v="0"/>
    <n v="0"/>
    <n v="2447"/>
    <x v="1"/>
    <n v="0"/>
    <n v="0"/>
    <n v="0"/>
    <n v="0"/>
    <n v="0.85645000000000004"/>
    <n v="0"/>
    <n v="0"/>
    <n v="0.85645000000000004"/>
    <n v="0"/>
    <n v="0"/>
    <n v="0"/>
    <n v="0"/>
    <n v="0"/>
  </r>
  <r>
    <x v="0"/>
    <d v="2019-02-01T00:00:00"/>
    <x v="514"/>
    <n v="294"/>
    <n v="0"/>
    <n v="0"/>
    <n v="294"/>
    <x v="1"/>
    <n v="0"/>
    <n v="0"/>
    <n v="0"/>
    <n v="0"/>
    <n v="0.10290000000000001"/>
    <n v="0"/>
    <n v="0"/>
    <n v="0.10290000000000001"/>
    <n v="0"/>
    <n v="0"/>
    <n v="0"/>
    <n v="0"/>
    <n v="0"/>
  </r>
  <r>
    <x v="0"/>
    <d v="2019-02-01T00:00:00"/>
    <x v="1071"/>
    <n v="521"/>
    <n v="191"/>
    <n v="169"/>
    <n v="161"/>
    <x v="1"/>
    <n v="0"/>
    <n v="0"/>
    <n v="0"/>
    <n v="0"/>
    <n v="0.24480000000000002"/>
    <n v="9.5500000000000002E-2"/>
    <n v="9.2950000000000005E-2"/>
    <n v="5.6349999999999997E-2"/>
    <n v="0"/>
    <n v="0"/>
    <n v="0"/>
    <n v="0"/>
    <n v="0"/>
  </r>
  <r>
    <x v="0"/>
    <d v="2019-02-01T00:00:00"/>
    <x v="1139"/>
    <n v="6054"/>
    <n v="0"/>
    <n v="0"/>
    <n v="6054"/>
    <x v="1"/>
    <n v="0"/>
    <n v="0"/>
    <n v="0"/>
    <n v="0"/>
    <n v="2.1189"/>
    <n v="0"/>
    <n v="0"/>
    <n v="2.1189"/>
    <n v="0"/>
    <n v="0"/>
    <n v="0"/>
    <n v="0"/>
    <n v="0"/>
  </r>
  <r>
    <x v="0"/>
    <d v="2019-02-01T00:00:00"/>
    <x v="709"/>
    <n v="3011"/>
    <n v="0"/>
    <n v="0"/>
    <n v="0"/>
    <x v="1"/>
    <n v="0"/>
    <n v="0"/>
    <n v="0"/>
    <n v="3011"/>
    <n v="0.75275000000000003"/>
    <n v="0"/>
    <n v="0"/>
    <n v="0"/>
    <n v="0"/>
    <n v="0"/>
    <n v="0"/>
    <n v="0"/>
    <n v="0.75275000000000003"/>
  </r>
  <r>
    <x v="0"/>
    <d v="2019-02-01T00:00:00"/>
    <x v="1073"/>
    <n v="15253"/>
    <n v="0"/>
    <n v="0"/>
    <n v="0"/>
    <x v="1"/>
    <n v="0"/>
    <n v="4304"/>
    <n v="10949"/>
    <n v="0"/>
    <n v="4.1265999999999998"/>
    <n v="0"/>
    <n v="0"/>
    <n v="0"/>
    <n v="0"/>
    <n v="0"/>
    <n v="1.9368000000000001"/>
    <n v="2.1898"/>
    <n v="0"/>
  </r>
  <r>
    <x v="0"/>
    <d v="2019-02-01T00:00:00"/>
    <x v="1140"/>
    <n v="850"/>
    <n v="0"/>
    <n v="0"/>
    <n v="0"/>
    <x v="500"/>
    <n v="0"/>
    <n v="0"/>
    <n v="0"/>
    <n v="0"/>
    <n v="0.34"/>
    <n v="0"/>
    <n v="0"/>
    <n v="0"/>
    <n v="0.34"/>
    <n v="0"/>
    <n v="0"/>
    <n v="0"/>
    <n v="0"/>
  </r>
  <r>
    <x v="0"/>
    <d v="2019-02-01T00:00:00"/>
    <x v="1141"/>
    <n v="2955"/>
    <n v="0"/>
    <n v="748"/>
    <n v="0"/>
    <x v="1"/>
    <n v="2207"/>
    <n v="0"/>
    <n v="0"/>
    <n v="0"/>
    <n v="1.6252500000000001"/>
    <n v="0"/>
    <n v="0.41139999999999999"/>
    <n v="0"/>
    <n v="0"/>
    <n v="1.2138500000000001"/>
    <n v="0"/>
    <n v="0"/>
    <n v="0"/>
  </r>
  <r>
    <x v="0"/>
    <d v="2019-02-01T00:00:00"/>
    <x v="1142"/>
    <n v="1221"/>
    <n v="0"/>
    <n v="0"/>
    <n v="0"/>
    <x v="1"/>
    <n v="0"/>
    <n v="1221"/>
    <n v="0"/>
    <n v="0"/>
    <n v="0.36630000000000001"/>
    <n v="0"/>
    <n v="0"/>
    <n v="0"/>
    <n v="0"/>
    <n v="0"/>
    <n v="0.36630000000000001"/>
    <n v="0"/>
    <n v="0"/>
  </r>
  <r>
    <x v="0"/>
    <d v="2019-02-01T00:00:00"/>
    <x v="216"/>
    <n v="16351"/>
    <n v="0"/>
    <n v="4329"/>
    <n v="4095"/>
    <x v="1"/>
    <n v="4154"/>
    <n v="3773"/>
    <n v="0"/>
    <n v="0"/>
    <n v="4.2763999999999998"/>
    <n v="0"/>
    <n v="1.0822500000000002"/>
    <n v="1.0237499999999999"/>
    <n v="0"/>
    <n v="1.0385"/>
    <n v="1.1318999999999999"/>
    <n v="0"/>
    <n v="0"/>
  </r>
  <r>
    <x v="0"/>
    <d v="2019-02-01T00:00:00"/>
    <x v="1143"/>
    <n v="1280"/>
    <n v="0"/>
    <n v="0"/>
    <n v="0"/>
    <x v="1"/>
    <n v="0"/>
    <n v="0"/>
    <n v="1280"/>
    <n v="0"/>
    <n v="0.25600000000000001"/>
    <n v="0"/>
    <n v="0"/>
    <n v="0"/>
    <n v="0"/>
    <n v="0"/>
    <n v="0"/>
    <n v="0.25600000000000001"/>
    <n v="0"/>
  </r>
  <r>
    <x v="0"/>
    <d v="2019-03-01T00:00:00"/>
    <x v="618"/>
    <n v="6630"/>
    <n v="2818"/>
    <n v="1102"/>
    <n v="0"/>
    <x v="1"/>
    <n v="0"/>
    <n v="0"/>
    <n v="0"/>
    <n v="2710"/>
    <n v="2.3512"/>
    <n v="1.1272"/>
    <n v="0.27550000000000002"/>
    <n v="0"/>
    <n v="0"/>
    <n v="0"/>
    <n v="0"/>
    <n v="0"/>
    <n v="0.94850000000000001"/>
  </r>
  <r>
    <x v="0"/>
    <d v="2019-03-01T00:00:00"/>
    <x v="0"/>
    <n v="1526"/>
    <n v="0"/>
    <n v="0"/>
    <n v="0"/>
    <x v="1"/>
    <n v="0"/>
    <n v="807"/>
    <n v="719"/>
    <n v="0"/>
    <n v="0.50695000000000001"/>
    <n v="0"/>
    <n v="0"/>
    <n v="0"/>
    <n v="0"/>
    <n v="0"/>
    <n v="0.36314999999999997"/>
    <n v="0.14380000000000001"/>
    <n v="0"/>
  </r>
  <r>
    <x v="0"/>
    <d v="2019-03-01T00:00:00"/>
    <x v="1144"/>
    <n v="583"/>
    <n v="0"/>
    <n v="0"/>
    <n v="583"/>
    <x v="1"/>
    <n v="0"/>
    <n v="0"/>
    <n v="0"/>
    <n v="0"/>
    <n v="0.20405000000000001"/>
    <n v="0"/>
    <n v="0"/>
    <n v="0.20405000000000001"/>
    <n v="0"/>
    <n v="0"/>
    <n v="0"/>
    <n v="0"/>
    <n v="0"/>
  </r>
  <r>
    <x v="0"/>
    <d v="2019-03-01T00:00:00"/>
    <x v="1145"/>
    <n v="13190"/>
    <n v="4417"/>
    <n v="0"/>
    <n v="4527"/>
    <x v="1"/>
    <n v="0"/>
    <n v="0"/>
    <n v="4246"/>
    <n v="0"/>
    <n v="4.64215"/>
    <n v="2.2084999999999999"/>
    <n v="0"/>
    <n v="1.5844499999999999"/>
    <n v="0"/>
    <n v="0"/>
    <n v="0"/>
    <n v="0.84919999999999995"/>
    <n v="0"/>
  </r>
  <r>
    <x v="0"/>
    <d v="2019-03-01T00:00:00"/>
    <x v="717"/>
    <n v="6948"/>
    <n v="0"/>
    <n v="0"/>
    <n v="0"/>
    <x v="501"/>
    <n v="0"/>
    <n v="1045"/>
    <n v="1213"/>
    <n v="0"/>
    <n v="2.10595"/>
    <n v="0"/>
    <n v="0"/>
    <n v="0"/>
    <n v="1.3707499999999999"/>
    <n v="0"/>
    <n v="0.3135"/>
    <n v="0.24260000000000001"/>
    <n v="0"/>
  </r>
  <r>
    <x v="0"/>
    <d v="2019-03-01T00:00:00"/>
    <x v="985"/>
    <n v="127861"/>
    <n v="10042"/>
    <n v="23320"/>
    <n v="0"/>
    <x v="1"/>
    <n v="48005"/>
    <n v="35042"/>
    <n v="11452"/>
    <n v="0"/>
    <n v="66.276150000000001"/>
    <n v="5.0209999999999999"/>
    <n v="18.137799999999999"/>
    <n v="0"/>
    <n v="0"/>
    <n v="26.77495"/>
    <n v="14.052"/>
    <n v="2.2904"/>
    <n v="0"/>
  </r>
  <r>
    <x v="0"/>
    <d v="2019-03-01T00:00:00"/>
    <x v="1146"/>
    <n v="4144"/>
    <n v="0"/>
    <n v="0"/>
    <n v="0"/>
    <x v="1"/>
    <n v="0"/>
    <n v="0"/>
    <n v="0"/>
    <n v="4144"/>
    <n v="1.036"/>
    <n v="0"/>
    <n v="0"/>
    <n v="0"/>
    <n v="0"/>
    <n v="0"/>
    <n v="0"/>
    <n v="0"/>
    <n v="1.036"/>
  </r>
  <r>
    <x v="0"/>
    <d v="2019-03-01T00:00:00"/>
    <x v="345"/>
    <n v="16021"/>
    <n v="4435"/>
    <n v="4067"/>
    <n v="4071"/>
    <x v="1"/>
    <n v="0"/>
    <n v="3448"/>
    <n v="0"/>
    <n v="0"/>
    <n v="8.8600499999999993"/>
    <n v="1.7198"/>
    <n v="2.8469000000000002"/>
    <n v="1.0177499999999999"/>
    <n v="0"/>
    <n v="0"/>
    <n v="3.2755999999999998"/>
    <n v="0"/>
    <n v="0"/>
  </r>
  <r>
    <x v="0"/>
    <d v="2019-03-01T00:00:00"/>
    <x v="986"/>
    <n v="8208"/>
    <n v="0"/>
    <n v="4001"/>
    <n v="0"/>
    <x v="1"/>
    <n v="4207"/>
    <n v="0"/>
    <n v="0"/>
    <n v="0"/>
    <n v="4.5144000000000002"/>
    <n v="0"/>
    <n v="2.2005499999999998"/>
    <n v="0"/>
    <n v="0"/>
    <n v="2.31385"/>
    <n v="0"/>
    <n v="0"/>
    <n v="0"/>
  </r>
  <r>
    <x v="0"/>
    <d v="2019-03-01T00:00:00"/>
    <x v="1147"/>
    <n v="363"/>
    <n v="0"/>
    <n v="0"/>
    <n v="0"/>
    <x v="502"/>
    <n v="0"/>
    <n v="0"/>
    <n v="0"/>
    <n v="0"/>
    <n v="0.14047499999999999"/>
    <n v="0"/>
    <n v="0"/>
    <n v="0"/>
    <n v="0.14047499999999999"/>
    <n v="0"/>
    <n v="0"/>
    <n v="0"/>
    <n v="0"/>
  </r>
  <r>
    <x v="0"/>
    <d v="2019-03-01T00:00:00"/>
    <x v="4"/>
    <n v="86791"/>
    <n v="18474"/>
    <n v="0"/>
    <n v="9319"/>
    <x v="503"/>
    <n v="0"/>
    <n v="18395"/>
    <n v="9565"/>
    <n v="8710"/>
    <n v="49.236401000000001"/>
    <n v="17.137499999999999"/>
    <n v="0"/>
    <n v="6.9333359999999997"/>
    <n v="7.31325"/>
    <n v="0"/>
    <n v="12.87875"/>
    <n v="1.913"/>
    <n v="2.1775000000000002"/>
  </r>
  <r>
    <x v="0"/>
    <d v="2019-03-01T00:00:00"/>
    <x v="1075"/>
    <n v="896"/>
    <n v="896"/>
    <n v="0"/>
    <n v="0"/>
    <x v="1"/>
    <n v="0"/>
    <n v="0"/>
    <n v="0"/>
    <n v="0"/>
    <n v="0.44800000000000001"/>
    <n v="0.44800000000000001"/>
    <n v="0"/>
    <n v="0"/>
    <n v="0"/>
    <n v="0"/>
    <n v="0"/>
    <n v="0"/>
    <n v="0"/>
  </r>
  <r>
    <x v="0"/>
    <d v="2019-03-01T00:00:00"/>
    <x v="1148"/>
    <n v="651"/>
    <n v="0"/>
    <n v="651"/>
    <n v="0"/>
    <x v="1"/>
    <n v="0"/>
    <n v="0"/>
    <n v="0"/>
    <n v="0"/>
    <n v="0.35804999999999998"/>
    <n v="0"/>
    <n v="0.35804999999999998"/>
    <n v="0"/>
    <n v="0"/>
    <n v="0"/>
    <n v="0"/>
    <n v="0"/>
    <n v="0"/>
  </r>
  <r>
    <x v="0"/>
    <d v="2019-03-01T00:00:00"/>
    <x v="1149"/>
    <n v="986"/>
    <n v="0"/>
    <n v="0"/>
    <n v="0"/>
    <x v="1"/>
    <n v="0"/>
    <n v="986"/>
    <n v="0"/>
    <n v="0"/>
    <n v="0.44369999999999998"/>
    <n v="0"/>
    <n v="0"/>
    <n v="0"/>
    <n v="0"/>
    <n v="0"/>
    <n v="0.44369999999999998"/>
    <n v="0"/>
    <n v="0"/>
  </r>
  <r>
    <x v="0"/>
    <d v="2019-03-01T00:00:00"/>
    <x v="6"/>
    <n v="10681"/>
    <n v="0"/>
    <n v="2788"/>
    <n v="5150"/>
    <x v="1"/>
    <n v="2743"/>
    <n v="0"/>
    <n v="0"/>
    <n v="0"/>
    <n v="2.2076500000000001"/>
    <n v="0"/>
    <n v="0.4879"/>
    <n v="1.034"/>
    <n v="0"/>
    <n v="0.68574999999999997"/>
    <n v="0"/>
    <n v="0"/>
    <n v="0"/>
  </r>
  <r>
    <x v="0"/>
    <d v="2019-03-01T00:00:00"/>
    <x v="1150"/>
    <n v="421"/>
    <n v="0"/>
    <n v="0"/>
    <n v="0"/>
    <x v="1"/>
    <n v="0"/>
    <n v="0"/>
    <n v="421"/>
    <n v="0"/>
    <n v="8.4199999999999997E-2"/>
    <n v="0"/>
    <n v="0"/>
    <n v="0"/>
    <n v="0"/>
    <n v="0"/>
    <n v="0"/>
    <n v="8.4199999999999997E-2"/>
    <n v="0"/>
  </r>
  <r>
    <x v="0"/>
    <d v="2019-03-01T00:00:00"/>
    <x v="347"/>
    <n v="867"/>
    <n v="0"/>
    <n v="0"/>
    <n v="867"/>
    <x v="1"/>
    <n v="0"/>
    <n v="0"/>
    <n v="0"/>
    <n v="0"/>
    <n v="0.30345"/>
    <n v="0"/>
    <n v="0"/>
    <n v="0.30345"/>
    <n v="0"/>
    <n v="0"/>
    <n v="0"/>
    <n v="0"/>
    <n v="0"/>
  </r>
  <r>
    <x v="0"/>
    <d v="2019-03-01T00:00:00"/>
    <x v="1151"/>
    <n v="126"/>
    <n v="0"/>
    <n v="0"/>
    <n v="0"/>
    <x v="1"/>
    <n v="0"/>
    <n v="126"/>
    <n v="0"/>
    <n v="0"/>
    <n v="5.67E-2"/>
    <n v="0"/>
    <n v="0"/>
    <n v="0"/>
    <n v="0"/>
    <n v="0"/>
    <n v="5.67E-2"/>
    <n v="0"/>
    <n v="0"/>
  </r>
  <r>
    <x v="0"/>
    <d v="2019-03-01T00:00:00"/>
    <x v="1152"/>
    <n v="5325"/>
    <n v="0"/>
    <n v="5325"/>
    <n v="0"/>
    <x v="1"/>
    <n v="0"/>
    <n v="0"/>
    <n v="0"/>
    <n v="0"/>
    <n v="2.92875"/>
    <n v="0"/>
    <n v="2.92875"/>
    <n v="0"/>
    <n v="0"/>
    <n v="0"/>
    <n v="0"/>
    <n v="0"/>
    <n v="0"/>
  </r>
  <r>
    <x v="0"/>
    <d v="2019-03-01T00:00:00"/>
    <x v="1153"/>
    <n v="1966"/>
    <n v="0"/>
    <n v="0"/>
    <n v="1966"/>
    <x v="1"/>
    <n v="0"/>
    <n v="0"/>
    <n v="0"/>
    <n v="0"/>
    <n v="0.68810000000000004"/>
    <n v="0"/>
    <n v="0"/>
    <n v="0.68810000000000004"/>
    <n v="0"/>
    <n v="0"/>
    <n v="0"/>
    <n v="0"/>
    <n v="0"/>
  </r>
  <r>
    <x v="0"/>
    <d v="2019-03-01T00:00:00"/>
    <x v="1077"/>
    <n v="643"/>
    <n v="0"/>
    <n v="0"/>
    <n v="0"/>
    <x v="1"/>
    <n v="0"/>
    <n v="643"/>
    <n v="0"/>
    <n v="0"/>
    <n v="0.28935"/>
    <n v="0"/>
    <n v="0"/>
    <n v="0"/>
    <n v="0"/>
    <n v="0"/>
    <n v="0.28935"/>
    <n v="0"/>
    <n v="0"/>
  </r>
  <r>
    <x v="0"/>
    <d v="2019-03-01T00:00:00"/>
    <x v="1154"/>
    <n v="10387"/>
    <n v="0"/>
    <n v="0"/>
    <n v="5191"/>
    <x v="504"/>
    <n v="0"/>
    <n v="0"/>
    <n v="0"/>
    <n v="0"/>
    <n v="3.8952499999999999"/>
    <n v="0"/>
    <n v="0"/>
    <n v="1.8168500000000001"/>
    <n v="2.0783999999999998"/>
    <n v="0"/>
    <n v="0"/>
    <n v="0"/>
    <n v="0"/>
  </r>
  <r>
    <x v="0"/>
    <d v="2019-03-01T00:00:00"/>
    <x v="10"/>
    <n v="8334"/>
    <n v="1500"/>
    <n v="3261"/>
    <n v="1560"/>
    <x v="1"/>
    <n v="1616"/>
    <n v="0"/>
    <n v="0"/>
    <n v="397"/>
    <n v="2.9316000000000004"/>
    <n v="0.6"/>
    <n v="1.2823499999999999"/>
    <n v="0.54600000000000004"/>
    <n v="0"/>
    <n v="0.40400000000000003"/>
    <n v="0"/>
    <n v="0"/>
    <n v="9.9250000000000005E-2"/>
  </r>
  <r>
    <x v="0"/>
    <d v="2019-03-01T00:00:00"/>
    <x v="349"/>
    <n v="7909"/>
    <n v="0"/>
    <n v="0"/>
    <n v="3908"/>
    <x v="505"/>
    <n v="0"/>
    <n v="0"/>
    <n v="0"/>
    <n v="0"/>
    <n v="2.9681999999999999"/>
    <n v="0"/>
    <n v="0"/>
    <n v="1.3677999999999999"/>
    <n v="1.6004"/>
    <n v="0"/>
    <n v="0"/>
    <n v="0"/>
    <n v="0"/>
  </r>
  <r>
    <x v="0"/>
    <d v="2019-03-01T00:00:00"/>
    <x v="1155"/>
    <n v="5839"/>
    <n v="1804"/>
    <n v="1863"/>
    <n v="1655"/>
    <x v="1"/>
    <n v="0"/>
    <n v="0"/>
    <n v="0"/>
    <n v="0"/>
    <n v="2.5622210000000001"/>
    <n v="0.98340000000000005"/>
    <n v="0.79837500000000006"/>
    <n v="0.6154059999999999"/>
    <n v="0"/>
    <n v="0"/>
    <n v="0"/>
    <n v="0"/>
    <n v="0"/>
  </r>
  <r>
    <x v="0"/>
    <d v="2019-03-01T00:00:00"/>
    <x v="11"/>
    <n v="2508"/>
    <n v="1049"/>
    <n v="0"/>
    <n v="0"/>
    <x v="1"/>
    <n v="0"/>
    <n v="1459"/>
    <n v="0"/>
    <n v="0"/>
    <n v="1.1810499999999999"/>
    <n v="0.52449999999999997"/>
    <n v="0"/>
    <n v="0"/>
    <n v="0"/>
    <n v="0"/>
    <n v="0.65654999999999997"/>
    <n v="0"/>
    <n v="0"/>
  </r>
  <r>
    <x v="0"/>
    <d v="2019-03-01T00:00:00"/>
    <x v="1156"/>
    <n v="4288"/>
    <n v="0"/>
    <n v="0"/>
    <n v="0"/>
    <x v="506"/>
    <n v="0"/>
    <n v="0"/>
    <n v="0"/>
    <n v="0"/>
    <n v="1.7152000000000001"/>
    <n v="0"/>
    <n v="0"/>
    <n v="0"/>
    <n v="1.7152000000000001"/>
    <n v="0"/>
    <n v="0"/>
    <n v="0"/>
    <n v="0"/>
  </r>
  <r>
    <x v="0"/>
    <d v="2019-03-01T00:00:00"/>
    <x v="351"/>
    <n v="867"/>
    <n v="0"/>
    <n v="867"/>
    <n v="0"/>
    <x v="1"/>
    <n v="0"/>
    <n v="0"/>
    <n v="0"/>
    <n v="0"/>
    <n v="0.47685"/>
    <n v="0"/>
    <n v="0.47685"/>
    <n v="0"/>
    <n v="0"/>
    <n v="0"/>
    <n v="0"/>
    <n v="0"/>
    <n v="0"/>
  </r>
  <r>
    <x v="0"/>
    <d v="2019-03-01T00:00:00"/>
    <x v="1157"/>
    <n v="4824"/>
    <n v="0"/>
    <n v="0"/>
    <n v="0"/>
    <x v="1"/>
    <n v="0"/>
    <n v="3970"/>
    <n v="0"/>
    <n v="0"/>
    <n v="1.4472"/>
    <n v="0"/>
    <n v="0"/>
    <n v="0"/>
    <n v="0"/>
    <n v="0"/>
    <n v="1.1910000000000001"/>
    <n v="0"/>
    <n v="0"/>
  </r>
  <r>
    <x v="0"/>
    <d v="2019-03-01T00:00:00"/>
    <x v="19"/>
    <n v="2746"/>
    <n v="0"/>
    <n v="0"/>
    <n v="663"/>
    <x v="1"/>
    <n v="0"/>
    <n v="0"/>
    <n v="2083"/>
    <n v="0"/>
    <n v="0.64865000000000006"/>
    <n v="0"/>
    <n v="0"/>
    <n v="0.23205000000000001"/>
    <n v="0"/>
    <n v="0"/>
    <n v="0"/>
    <n v="0.41660000000000003"/>
    <n v="0"/>
  </r>
  <r>
    <x v="0"/>
    <d v="2019-03-01T00:00:00"/>
    <x v="355"/>
    <n v="4019"/>
    <n v="0"/>
    <n v="1074"/>
    <n v="1829"/>
    <x v="1"/>
    <n v="0"/>
    <n v="0"/>
    <n v="0"/>
    <n v="0"/>
    <n v="1.4571000000000001"/>
    <n v="0"/>
    <n v="0.35594999999999999"/>
    <n v="0.48735000000000001"/>
    <n v="0"/>
    <n v="0"/>
    <n v="0"/>
    <n v="0"/>
    <n v="0"/>
  </r>
  <r>
    <x v="0"/>
    <d v="2019-03-01T00:00:00"/>
    <x v="534"/>
    <n v="25024"/>
    <n v="0"/>
    <n v="0"/>
    <n v="6773"/>
    <x v="1"/>
    <n v="0"/>
    <n v="5784"/>
    <n v="5997"/>
    <n v="6470"/>
    <n v="7.7902499999999995"/>
    <n v="0"/>
    <n v="0"/>
    <n v="2.3705500000000002"/>
    <n v="0"/>
    <n v="0"/>
    <n v="2.6027999999999998"/>
    <n v="1.1994"/>
    <n v="1.6174999999999999"/>
  </r>
  <r>
    <x v="0"/>
    <d v="2019-03-01T00:00:00"/>
    <x v="732"/>
    <n v="702"/>
    <n v="702"/>
    <n v="0"/>
    <n v="0"/>
    <x v="1"/>
    <n v="0"/>
    <n v="0"/>
    <n v="0"/>
    <n v="0"/>
    <n v="0.35099999999999998"/>
    <n v="0.35099999999999998"/>
    <n v="0"/>
    <n v="0"/>
    <n v="0"/>
    <n v="0"/>
    <n v="0"/>
    <n v="0"/>
    <n v="0"/>
  </r>
  <r>
    <x v="0"/>
    <d v="2019-03-01T00:00:00"/>
    <x v="450"/>
    <n v="20926"/>
    <n v="5309"/>
    <n v="5347"/>
    <n v="2737"/>
    <x v="1"/>
    <n v="0"/>
    <n v="4760"/>
    <n v="0"/>
    <n v="2773"/>
    <n v="9.3885500000000004"/>
    <n v="2.6545000000000001"/>
    <n v="2.9408500000000002"/>
    <n v="0.95794999999999997"/>
    <n v="0"/>
    <n v="0"/>
    <n v="2.1419999999999999"/>
    <n v="0"/>
    <n v="0.69325000000000003"/>
  </r>
  <r>
    <x v="0"/>
    <d v="2019-03-01T00:00:00"/>
    <x v="1158"/>
    <n v="1937"/>
    <n v="0"/>
    <n v="0"/>
    <n v="0"/>
    <x v="1"/>
    <n v="0"/>
    <n v="0"/>
    <n v="0"/>
    <n v="1937"/>
    <n v="0.48425000000000001"/>
    <n v="0"/>
    <n v="0"/>
    <n v="0"/>
    <n v="0"/>
    <n v="0"/>
    <n v="0"/>
    <n v="0"/>
    <n v="0.48425000000000001"/>
  </r>
  <r>
    <x v="0"/>
    <d v="2019-03-01T00:00:00"/>
    <x v="451"/>
    <n v="426"/>
    <n v="0"/>
    <n v="0"/>
    <n v="426"/>
    <x v="1"/>
    <n v="0"/>
    <n v="0"/>
    <n v="0"/>
    <n v="0"/>
    <n v="0.14910000000000001"/>
    <n v="0"/>
    <n v="0"/>
    <n v="0.14910000000000001"/>
    <n v="0"/>
    <n v="0"/>
    <n v="0"/>
    <n v="0"/>
    <n v="0"/>
  </r>
  <r>
    <x v="0"/>
    <d v="2019-03-01T00:00:00"/>
    <x v="1159"/>
    <n v="64"/>
    <n v="0"/>
    <n v="64"/>
    <n v="0"/>
    <x v="1"/>
    <n v="0"/>
    <n v="0"/>
    <n v="0"/>
    <n v="0"/>
    <n v="3.5200000000000002E-2"/>
    <n v="0"/>
    <n v="3.5200000000000002E-2"/>
    <n v="0"/>
    <n v="0"/>
    <n v="0"/>
    <n v="0"/>
    <n v="0"/>
    <n v="0"/>
  </r>
  <r>
    <x v="0"/>
    <d v="2019-03-01T00:00:00"/>
    <x v="1160"/>
    <n v="1172"/>
    <n v="558"/>
    <n v="614"/>
    <n v="0"/>
    <x v="1"/>
    <n v="0"/>
    <n v="0"/>
    <n v="0"/>
    <n v="0"/>
    <n v="0.61670000000000003"/>
    <n v="0.27900000000000003"/>
    <n v="0.3377"/>
    <n v="0"/>
    <n v="0"/>
    <n v="0"/>
    <n v="0"/>
    <n v="0"/>
    <n v="0"/>
  </r>
  <r>
    <x v="0"/>
    <d v="2019-03-01T00:00:00"/>
    <x v="27"/>
    <n v="12648"/>
    <n v="4217"/>
    <n v="4070"/>
    <n v="0"/>
    <x v="507"/>
    <n v="4188"/>
    <n v="0"/>
    <n v="0"/>
    <n v="0"/>
    <n v="6.7195999999999998"/>
    <n v="2.1084999999999998"/>
    <n v="2.2385000000000002"/>
    <n v="0"/>
    <n v="6.9199999999999998E-2"/>
    <n v="2.3033999999999999"/>
    <n v="0"/>
    <n v="0"/>
    <n v="0"/>
  </r>
  <r>
    <x v="0"/>
    <d v="2019-03-01T00:00:00"/>
    <x v="32"/>
    <n v="7459"/>
    <n v="0"/>
    <n v="6503"/>
    <n v="0"/>
    <x v="1"/>
    <n v="0"/>
    <n v="0"/>
    <n v="0"/>
    <n v="0"/>
    <n v="3.10059"/>
    <n v="0"/>
    <n v="3.0384500000000001"/>
    <n v="0"/>
    <n v="0"/>
    <n v="0"/>
    <n v="0"/>
    <n v="0"/>
    <n v="0"/>
  </r>
  <r>
    <x v="0"/>
    <d v="2019-03-01T00:00:00"/>
    <x v="33"/>
    <n v="11243"/>
    <n v="3214"/>
    <n v="0"/>
    <n v="2488"/>
    <x v="1"/>
    <n v="0"/>
    <n v="2704"/>
    <n v="2837"/>
    <n v="0"/>
    <n v="4.2620000000000005"/>
    <n v="1.607"/>
    <n v="0"/>
    <n v="0.87080000000000002"/>
    <n v="0"/>
    <n v="0"/>
    <n v="1.2168000000000001"/>
    <n v="0.56740000000000002"/>
    <n v="0"/>
  </r>
  <r>
    <x v="0"/>
    <d v="2019-03-01T00:00:00"/>
    <x v="37"/>
    <n v="1344"/>
    <n v="0"/>
    <n v="0"/>
    <n v="0"/>
    <x v="1"/>
    <n v="0"/>
    <n v="730"/>
    <n v="614"/>
    <n v="0"/>
    <n v="0.45130000000000003"/>
    <n v="0"/>
    <n v="0"/>
    <n v="0"/>
    <n v="0"/>
    <n v="0"/>
    <n v="0.32850000000000001"/>
    <n v="0.12280000000000001"/>
    <n v="0"/>
  </r>
  <r>
    <x v="0"/>
    <d v="2019-03-01T00:00:00"/>
    <x v="38"/>
    <n v="38283"/>
    <n v="7470"/>
    <n v="0"/>
    <n v="8412"/>
    <x v="508"/>
    <n v="0"/>
    <n v="8045"/>
    <n v="0"/>
    <n v="6238"/>
    <n v="18.838024999999998"/>
    <n v="5.6256000000000004"/>
    <n v="0"/>
    <n v="5.1877000000000004"/>
    <n v="3.1439249999999999"/>
    <n v="0"/>
    <n v="2.9973000000000001"/>
    <n v="0"/>
    <n v="1.8834999999999997"/>
  </r>
  <r>
    <x v="0"/>
    <d v="2019-03-01T00:00:00"/>
    <x v="832"/>
    <n v="4104"/>
    <n v="574"/>
    <n v="0"/>
    <n v="0"/>
    <x v="509"/>
    <n v="0"/>
    <n v="1115"/>
    <n v="0"/>
    <n v="1162"/>
    <n v="1.5804500000000001"/>
    <n v="0.28699999999999998"/>
    <n v="0"/>
    <n v="0"/>
    <n v="0.50119999999999998"/>
    <n v="0"/>
    <n v="0.50175000000000003"/>
    <n v="0"/>
    <n v="0.29049999999999998"/>
  </r>
  <r>
    <x v="0"/>
    <d v="2019-03-01T00:00:00"/>
    <x v="739"/>
    <n v="8781"/>
    <n v="0"/>
    <n v="0"/>
    <n v="0"/>
    <x v="510"/>
    <n v="0"/>
    <n v="4227"/>
    <n v="0"/>
    <n v="270"/>
    <n v="3.6832500000000001"/>
    <n v="0"/>
    <n v="0"/>
    <n v="0"/>
    <n v="1.7136"/>
    <n v="0"/>
    <n v="1.90215"/>
    <n v="0"/>
    <n v="6.7500000000000004E-2"/>
  </r>
  <r>
    <x v="0"/>
    <d v="2019-03-01T00:00:00"/>
    <x v="42"/>
    <n v="7830"/>
    <n v="1770"/>
    <n v="0"/>
    <n v="0"/>
    <x v="511"/>
    <n v="0"/>
    <n v="0"/>
    <n v="0"/>
    <n v="3980"/>
    <n v="2.7120000000000002"/>
    <n v="0.88500000000000001"/>
    <n v="0"/>
    <n v="0"/>
    <n v="0.83199999999999996"/>
    <n v="0"/>
    <n v="0"/>
    <n v="0"/>
    <n v="0.99500000000000011"/>
  </r>
  <r>
    <x v="0"/>
    <d v="2019-03-01T00:00:00"/>
    <x v="366"/>
    <n v="7420"/>
    <n v="2826"/>
    <n v="0"/>
    <n v="46"/>
    <x v="431"/>
    <n v="0"/>
    <n v="191"/>
    <n v="0"/>
    <n v="3969"/>
    <n v="2.6085500000000001"/>
    <n v="1.1304000000000001"/>
    <n v="0"/>
    <n v="1.61E-2"/>
    <n v="0.1552"/>
    <n v="0"/>
    <n v="5.7299999999999997E-2"/>
    <n v="0"/>
    <n v="1.2495499999999999"/>
  </r>
  <r>
    <x v="0"/>
    <d v="2019-03-01T00:00:00"/>
    <x v="232"/>
    <n v="77"/>
    <n v="0"/>
    <n v="0"/>
    <n v="0"/>
    <x v="477"/>
    <n v="0"/>
    <n v="0"/>
    <n v="0"/>
    <n v="0"/>
    <n v="3.0800000000000001E-2"/>
    <n v="0"/>
    <n v="0"/>
    <n v="0"/>
    <n v="3.0800000000000001E-2"/>
    <n v="0"/>
    <n v="0"/>
    <n v="0"/>
    <n v="0"/>
  </r>
  <r>
    <x v="0"/>
    <d v="2019-03-01T00:00:00"/>
    <x v="1086"/>
    <n v="5972"/>
    <n v="1152"/>
    <n v="0"/>
    <n v="0"/>
    <x v="512"/>
    <n v="1475"/>
    <n v="1045"/>
    <n v="0"/>
    <n v="1216"/>
    <n v="2.5950999999999995"/>
    <n v="0.57599999999999996"/>
    <n v="0"/>
    <n v="0"/>
    <n v="0.43359999999999999"/>
    <n v="0.81125000000000003"/>
    <n v="0.47025"/>
    <n v="0"/>
    <n v="0.30399999999999999"/>
  </r>
  <r>
    <x v="0"/>
    <d v="2019-03-01T00:00:00"/>
    <x v="44"/>
    <n v="25"/>
    <n v="0"/>
    <n v="25"/>
    <n v="0"/>
    <x v="1"/>
    <n v="0"/>
    <n v="0"/>
    <n v="0"/>
    <n v="0"/>
    <n v="1.375E-2"/>
    <n v="0"/>
    <n v="1.375E-2"/>
    <n v="0"/>
    <n v="0"/>
    <n v="0"/>
    <n v="0"/>
    <n v="0"/>
    <n v="0"/>
  </r>
  <r>
    <x v="0"/>
    <d v="2019-03-01T00:00:00"/>
    <x v="1161"/>
    <n v="5098"/>
    <n v="724"/>
    <n v="1390"/>
    <n v="0"/>
    <x v="1"/>
    <n v="1400"/>
    <n v="0"/>
    <n v="0"/>
    <n v="0"/>
    <n v="2.5240299999999998"/>
    <n v="0.36199999999999999"/>
    <n v="0.76449999999999996"/>
    <n v="0"/>
    <n v="0"/>
    <n v="0.77"/>
    <n v="0"/>
    <n v="0"/>
    <n v="0"/>
  </r>
  <r>
    <x v="0"/>
    <d v="2019-03-01T00:00:00"/>
    <x v="1162"/>
    <n v="173"/>
    <n v="0"/>
    <n v="0"/>
    <n v="0"/>
    <x v="1"/>
    <n v="0"/>
    <n v="0"/>
    <n v="173"/>
    <n v="0"/>
    <n v="3.4599999999999999E-2"/>
    <n v="0"/>
    <n v="0"/>
    <n v="0"/>
    <n v="0"/>
    <n v="0"/>
    <n v="0"/>
    <n v="3.4599999999999999E-2"/>
    <n v="0"/>
  </r>
  <r>
    <x v="0"/>
    <d v="2019-03-01T00:00:00"/>
    <x v="1163"/>
    <n v="356"/>
    <n v="0"/>
    <n v="0"/>
    <n v="0"/>
    <x v="1"/>
    <n v="356"/>
    <n v="0"/>
    <n v="0"/>
    <n v="0"/>
    <n v="0.1958"/>
    <n v="0"/>
    <n v="0"/>
    <n v="0"/>
    <n v="0"/>
    <n v="0.1958"/>
    <n v="0"/>
    <n v="0"/>
    <n v="0"/>
  </r>
  <r>
    <x v="0"/>
    <d v="2019-03-01T00:00:00"/>
    <x v="543"/>
    <n v="9774"/>
    <n v="841"/>
    <n v="0"/>
    <n v="3008"/>
    <x v="1"/>
    <n v="3023"/>
    <n v="2902"/>
    <n v="0"/>
    <n v="0"/>
    <n v="4.4418500000000005"/>
    <n v="0.42049999999999998"/>
    <n v="0"/>
    <n v="1.0528"/>
    <n v="0"/>
    <n v="1.66265"/>
    <n v="1.3059000000000001"/>
    <n v="0"/>
    <n v="0"/>
  </r>
  <r>
    <x v="0"/>
    <d v="2019-03-01T00:00:00"/>
    <x v="1164"/>
    <n v="2149"/>
    <n v="2149"/>
    <n v="0"/>
    <n v="0"/>
    <x v="1"/>
    <n v="0"/>
    <n v="0"/>
    <n v="0"/>
    <n v="0"/>
    <n v="1.0745"/>
    <n v="1.0745"/>
    <n v="0"/>
    <n v="0"/>
    <n v="0"/>
    <n v="0"/>
    <n v="0"/>
    <n v="0"/>
    <n v="0"/>
  </r>
  <r>
    <x v="0"/>
    <d v="2019-03-01T00:00:00"/>
    <x v="1165"/>
    <n v="3663"/>
    <n v="2361"/>
    <n v="655"/>
    <n v="0"/>
    <x v="1"/>
    <n v="647"/>
    <n v="0"/>
    <n v="0"/>
    <n v="0"/>
    <n v="1.8734000000000002"/>
    <n v="0.99434999999999996"/>
    <n v="0.45850000000000002"/>
    <n v="0"/>
    <n v="0"/>
    <n v="0.42054999999999998"/>
    <n v="0"/>
    <n v="0"/>
    <n v="0"/>
  </r>
  <r>
    <x v="0"/>
    <d v="2019-03-01T00:00:00"/>
    <x v="50"/>
    <n v="33821"/>
    <n v="0"/>
    <n v="0"/>
    <n v="7008"/>
    <x v="1"/>
    <n v="0"/>
    <n v="15219"/>
    <n v="0"/>
    <n v="0"/>
    <n v="13.404104"/>
    <n v="0"/>
    <n v="0"/>
    <n v="3.9070539999999996"/>
    <n v="0"/>
    <n v="0"/>
    <n v="5.6227499999999999"/>
    <n v="0"/>
    <n v="0"/>
  </r>
  <r>
    <x v="0"/>
    <d v="2019-03-01T00:00:00"/>
    <x v="836"/>
    <n v="27469"/>
    <n v="11396"/>
    <n v="2930"/>
    <n v="2570"/>
    <x v="352"/>
    <n v="2865"/>
    <n v="2197"/>
    <n v="3308"/>
    <n v="0"/>
    <n v="12.316199999999998"/>
    <n v="5.6979999999999995"/>
    <n v="1.6114999999999999"/>
    <n v="0.89949999999999997"/>
    <n v="0.88119999999999998"/>
    <n v="1.57575"/>
    <n v="0.98865000000000003"/>
    <n v="0.66159999999999997"/>
    <n v="0"/>
  </r>
  <r>
    <x v="0"/>
    <d v="2019-03-01T00:00:00"/>
    <x v="368"/>
    <n v="532"/>
    <n v="532"/>
    <n v="0"/>
    <n v="0"/>
    <x v="1"/>
    <n v="0"/>
    <n v="0"/>
    <n v="0"/>
    <n v="0"/>
    <n v="0.26600000000000001"/>
    <n v="0.26600000000000001"/>
    <n v="0"/>
    <n v="0"/>
    <n v="0"/>
    <n v="0"/>
    <n v="0"/>
    <n v="0"/>
    <n v="0"/>
  </r>
  <r>
    <x v="0"/>
    <d v="2019-03-01T00:00:00"/>
    <x v="369"/>
    <n v="21821"/>
    <n v="0"/>
    <n v="0"/>
    <n v="0"/>
    <x v="513"/>
    <n v="0"/>
    <n v="3904"/>
    <n v="4025"/>
    <n v="6856"/>
    <n v="7.0901999999999994"/>
    <n v="0"/>
    <n v="0"/>
    <n v="0"/>
    <n v="2.8144"/>
    <n v="0"/>
    <n v="1.7567999999999999"/>
    <n v="0.80500000000000005"/>
    <n v="1.714"/>
  </r>
  <r>
    <x v="0"/>
    <d v="2019-03-01T00:00:00"/>
    <x v="52"/>
    <n v="1070"/>
    <n v="0"/>
    <n v="0"/>
    <n v="551"/>
    <x v="1"/>
    <n v="0"/>
    <n v="0"/>
    <n v="519"/>
    <n v="0"/>
    <n v="0.29664999999999997"/>
    <n v="0"/>
    <n v="0"/>
    <n v="0.19284999999999999"/>
    <n v="0"/>
    <n v="0"/>
    <n v="0"/>
    <n v="0.1038"/>
    <n v="0"/>
  </r>
  <r>
    <x v="0"/>
    <d v="2019-03-01T00:00:00"/>
    <x v="54"/>
    <n v="640"/>
    <n v="0"/>
    <n v="0"/>
    <n v="0"/>
    <x v="1"/>
    <n v="0"/>
    <n v="0"/>
    <n v="0"/>
    <n v="0"/>
    <n v="5.1200000000000002E-2"/>
    <n v="0"/>
    <n v="0"/>
    <n v="0"/>
    <n v="0"/>
    <n v="0"/>
    <n v="0"/>
    <n v="0"/>
    <n v="0"/>
  </r>
  <r>
    <x v="0"/>
    <d v="2019-03-01T00:00:00"/>
    <x v="374"/>
    <n v="29041"/>
    <n v="0"/>
    <n v="5879"/>
    <n v="5614"/>
    <x v="514"/>
    <n v="0"/>
    <n v="5778"/>
    <n v="5898"/>
    <n v="0"/>
    <n v="11.32685"/>
    <n v="0"/>
    <n v="3.2334499999999999"/>
    <n v="1.9649000000000001"/>
    <n v="2.3488000000000002"/>
    <n v="0"/>
    <n v="2.6000999999999999"/>
    <n v="1.1796"/>
    <n v="0"/>
  </r>
  <r>
    <x v="0"/>
    <d v="2019-03-01T00:00:00"/>
    <x v="1088"/>
    <n v="9855"/>
    <n v="3589"/>
    <n v="5151"/>
    <n v="0"/>
    <x v="1"/>
    <n v="0"/>
    <n v="0"/>
    <n v="0"/>
    <n v="0"/>
    <n v="3.2954750000000002"/>
    <n v="1.20825"/>
    <n v="1.4739749999999998"/>
    <n v="0"/>
    <n v="0"/>
    <n v="0"/>
    <n v="0"/>
    <n v="0"/>
    <n v="0"/>
  </r>
  <r>
    <x v="0"/>
    <d v="2019-03-01T00:00:00"/>
    <x v="1166"/>
    <n v="1592"/>
    <n v="0"/>
    <n v="0"/>
    <n v="0"/>
    <x v="1"/>
    <n v="0"/>
    <n v="0"/>
    <n v="1592"/>
    <n v="0"/>
    <n v="0.31840000000000002"/>
    <n v="0"/>
    <n v="0"/>
    <n v="0"/>
    <n v="0"/>
    <n v="0"/>
    <n v="0"/>
    <n v="0.31840000000000002"/>
    <n v="0"/>
  </r>
  <r>
    <x v="0"/>
    <d v="2019-03-01T00:00:00"/>
    <x v="237"/>
    <n v="2726"/>
    <n v="0"/>
    <n v="0"/>
    <n v="0"/>
    <x v="1"/>
    <n v="0"/>
    <n v="0"/>
    <n v="0"/>
    <n v="0"/>
    <n v="0.69513000000000003"/>
    <n v="0"/>
    <n v="0"/>
    <n v="0"/>
    <n v="0"/>
    <n v="0"/>
    <n v="0"/>
    <n v="0"/>
    <n v="0"/>
  </r>
  <r>
    <x v="0"/>
    <d v="2019-03-01T00:00:00"/>
    <x v="1001"/>
    <n v="2451"/>
    <n v="0"/>
    <n v="0"/>
    <n v="0"/>
    <x v="1"/>
    <n v="0"/>
    <n v="0"/>
    <n v="0"/>
    <n v="2451"/>
    <n v="0.61275000000000002"/>
    <n v="0"/>
    <n v="0"/>
    <n v="0"/>
    <n v="0"/>
    <n v="0"/>
    <n v="0"/>
    <n v="0"/>
    <n v="0.61275000000000002"/>
  </r>
  <r>
    <x v="0"/>
    <d v="2019-03-01T00:00:00"/>
    <x v="641"/>
    <n v="164"/>
    <n v="0"/>
    <n v="0"/>
    <n v="0"/>
    <x v="515"/>
    <n v="0"/>
    <n v="0"/>
    <n v="0"/>
    <n v="0"/>
    <n v="6.5600000000000006E-2"/>
    <n v="0"/>
    <n v="0"/>
    <n v="0"/>
    <n v="6.5600000000000006E-2"/>
    <n v="0"/>
    <n v="0"/>
    <n v="0"/>
    <n v="0"/>
  </r>
  <r>
    <x v="0"/>
    <d v="2019-03-01T00:00:00"/>
    <x v="375"/>
    <n v="178"/>
    <n v="0"/>
    <n v="0"/>
    <n v="0"/>
    <x v="1"/>
    <n v="0"/>
    <n v="0"/>
    <n v="178"/>
    <n v="0"/>
    <n v="3.56E-2"/>
    <n v="0"/>
    <n v="0"/>
    <n v="0"/>
    <n v="0"/>
    <n v="0"/>
    <n v="0"/>
    <n v="3.56E-2"/>
    <n v="0"/>
  </r>
  <r>
    <x v="0"/>
    <d v="2019-03-01T00:00:00"/>
    <x v="1089"/>
    <n v="258"/>
    <n v="0"/>
    <n v="0"/>
    <n v="0"/>
    <x v="1"/>
    <n v="0"/>
    <n v="0"/>
    <n v="258"/>
    <n v="0"/>
    <n v="5.16E-2"/>
    <n v="0"/>
    <n v="0"/>
    <n v="0"/>
    <n v="0"/>
    <n v="0"/>
    <n v="0"/>
    <n v="5.16E-2"/>
    <n v="0"/>
  </r>
  <r>
    <x v="0"/>
    <d v="2019-03-01T00:00:00"/>
    <x v="1090"/>
    <n v="8670"/>
    <n v="646"/>
    <n v="1500"/>
    <n v="1012"/>
    <x v="516"/>
    <n v="2892"/>
    <n v="679"/>
    <n v="664"/>
    <n v="0"/>
    <n v="3.2438009999999999"/>
    <n v="0.19920000000000002"/>
    <n v="0.57014999999999993"/>
    <n v="0.43033600000000005"/>
    <n v="0.15074000000000001"/>
    <n v="1.2539750000000001"/>
    <n v="0.23984999999999998"/>
    <n v="0.1328"/>
    <n v="0"/>
  </r>
  <r>
    <x v="0"/>
    <d v="2019-03-01T00:00:00"/>
    <x v="549"/>
    <n v="3120"/>
    <n v="0"/>
    <n v="0"/>
    <n v="0"/>
    <x v="517"/>
    <n v="0"/>
    <n v="0"/>
    <n v="0"/>
    <n v="0"/>
    <n v="1.2096"/>
    <n v="0"/>
    <n v="0"/>
    <n v="0"/>
    <n v="1.2096"/>
    <n v="0"/>
    <n v="0"/>
    <n v="0"/>
    <n v="0"/>
  </r>
  <r>
    <x v="0"/>
    <d v="2019-03-01T00:00:00"/>
    <x v="1167"/>
    <n v="608"/>
    <n v="0"/>
    <n v="0"/>
    <n v="0"/>
    <x v="1"/>
    <n v="0"/>
    <n v="608"/>
    <n v="0"/>
    <n v="0"/>
    <n v="0.27360000000000001"/>
    <n v="0"/>
    <n v="0"/>
    <n v="0"/>
    <n v="0"/>
    <n v="0"/>
    <n v="0.27360000000000001"/>
    <n v="0"/>
    <n v="0"/>
  </r>
  <r>
    <x v="0"/>
    <d v="2019-03-01T00:00:00"/>
    <x v="1168"/>
    <n v="1675"/>
    <n v="0"/>
    <n v="0"/>
    <n v="0"/>
    <x v="1"/>
    <n v="0"/>
    <n v="0"/>
    <n v="0"/>
    <n v="1675"/>
    <n v="0.41875000000000001"/>
    <n v="0"/>
    <n v="0"/>
    <n v="0"/>
    <n v="0"/>
    <n v="0"/>
    <n v="0"/>
    <n v="0"/>
    <n v="0.41875000000000001"/>
  </r>
  <r>
    <x v="0"/>
    <d v="2019-03-01T00:00:00"/>
    <x v="62"/>
    <n v="2037"/>
    <n v="2037"/>
    <n v="0"/>
    <n v="0"/>
    <x v="1"/>
    <n v="0"/>
    <n v="0"/>
    <n v="0"/>
    <n v="0"/>
    <n v="1.0185"/>
    <n v="1.0185"/>
    <n v="0"/>
    <n v="0"/>
    <n v="0"/>
    <n v="0"/>
    <n v="0"/>
    <n v="0"/>
    <n v="0"/>
  </r>
  <r>
    <x v="0"/>
    <d v="2019-03-01T00:00:00"/>
    <x v="64"/>
    <n v="6982"/>
    <n v="0"/>
    <n v="0"/>
    <n v="0"/>
    <x v="266"/>
    <n v="0"/>
    <n v="2230"/>
    <n v="2546"/>
    <n v="0"/>
    <n v="2.3950999999999998"/>
    <n v="0"/>
    <n v="0"/>
    <n v="0"/>
    <n v="0.88239999999999996"/>
    <n v="0"/>
    <n v="1.0035000000000001"/>
    <n v="0.50919999999999999"/>
    <n v="0"/>
  </r>
  <r>
    <x v="0"/>
    <d v="2019-03-01T00:00:00"/>
    <x v="66"/>
    <n v="1587"/>
    <n v="0"/>
    <n v="0"/>
    <n v="0"/>
    <x v="1"/>
    <n v="0"/>
    <n v="1587"/>
    <n v="0"/>
    <n v="0"/>
    <n v="0.23805000000000001"/>
    <n v="0"/>
    <n v="0"/>
    <n v="0"/>
    <n v="0"/>
    <n v="0"/>
    <n v="0.23805000000000001"/>
    <n v="0"/>
    <n v="0"/>
  </r>
  <r>
    <x v="0"/>
    <d v="2019-03-01T00:00:00"/>
    <x v="1169"/>
    <n v="203"/>
    <n v="0"/>
    <n v="0"/>
    <n v="0"/>
    <x v="1"/>
    <n v="0"/>
    <n v="203"/>
    <n v="0"/>
    <n v="0"/>
    <n v="4.0599999999999997E-2"/>
    <n v="0"/>
    <n v="0"/>
    <n v="0"/>
    <n v="0"/>
    <n v="0"/>
    <n v="4.0599999999999997E-2"/>
    <n v="0"/>
    <n v="0"/>
  </r>
  <r>
    <x v="0"/>
    <d v="2019-03-01T00:00:00"/>
    <x v="1170"/>
    <n v="5728"/>
    <n v="4487"/>
    <n v="1241"/>
    <n v="0"/>
    <x v="1"/>
    <n v="0"/>
    <n v="0"/>
    <n v="0"/>
    <n v="0"/>
    <n v="2.92605"/>
    <n v="2.2435"/>
    <n v="0.68254999999999999"/>
    <n v="0"/>
    <n v="0"/>
    <n v="0"/>
    <n v="0"/>
    <n v="0"/>
    <n v="0"/>
  </r>
  <r>
    <x v="0"/>
    <d v="2019-03-01T00:00:00"/>
    <x v="554"/>
    <n v="27293"/>
    <n v="0"/>
    <n v="0"/>
    <n v="13867"/>
    <x v="1"/>
    <n v="0"/>
    <n v="6174"/>
    <n v="0"/>
    <n v="7252"/>
    <n v="9.4447499999999991"/>
    <n v="0"/>
    <n v="0"/>
    <n v="4.8534500000000005"/>
    <n v="0"/>
    <n v="0"/>
    <n v="2.7783000000000002"/>
    <n v="0"/>
    <n v="1.8129999999999999"/>
  </r>
  <r>
    <x v="0"/>
    <d v="2019-03-01T00:00:00"/>
    <x v="247"/>
    <n v="810"/>
    <n v="0"/>
    <n v="0"/>
    <n v="810"/>
    <x v="1"/>
    <n v="0"/>
    <n v="0"/>
    <n v="0"/>
    <n v="0"/>
    <n v="0.28349999999999997"/>
    <n v="0"/>
    <n v="0"/>
    <n v="0.28349999999999997"/>
    <n v="0"/>
    <n v="0"/>
    <n v="0"/>
    <n v="0"/>
    <n v="0"/>
  </r>
  <r>
    <x v="0"/>
    <d v="2019-03-01T00:00:00"/>
    <x v="1171"/>
    <n v="3469"/>
    <n v="1661"/>
    <n v="0"/>
    <n v="0"/>
    <x v="1"/>
    <n v="1808"/>
    <n v="0"/>
    <n v="0"/>
    <n v="0"/>
    <n v="1.8249"/>
    <n v="0.83050000000000002"/>
    <n v="0"/>
    <n v="0"/>
    <n v="0"/>
    <n v="0.99439999999999995"/>
    <n v="0"/>
    <n v="0"/>
    <n v="0"/>
  </r>
  <r>
    <x v="0"/>
    <d v="2019-03-01T00:00:00"/>
    <x v="69"/>
    <n v="3284"/>
    <n v="1166"/>
    <n v="0"/>
    <n v="0"/>
    <x v="1"/>
    <n v="1195"/>
    <n v="0"/>
    <n v="923"/>
    <n v="0"/>
    <n v="1.4248500000000002"/>
    <n v="0.58299999999999996"/>
    <n v="0"/>
    <n v="0"/>
    <n v="0"/>
    <n v="0.65725"/>
    <n v="0"/>
    <n v="0.18459999999999999"/>
    <n v="0"/>
  </r>
  <r>
    <x v="0"/>
    <d v="2019-03-01T00:00:00"/>
    <x v="1093"/>
    <n v="1208"/>
    <n v="0"/>
    <n v="0"/>
    <n v="0"/>
    <x v="518"/>
    <n v="0"/>
    <n v="0"/>
    <n v="0"/>
    <n v="0"/>
    <n v="0.48320000000000002"/>
    <n v="0"/>
    <n v="0"/>
    <n v="0"/>
    <n v="0.48320000000000002"/>
    <n v="0"/>
    <n v="0"/>
    <n v="0"/>
    <n v="0"/>
  </r>
  <r>
    <x v="0"/>
    <d v="2019-03-01T00:00:00"/>
    <x v="70"/>
    <n v="24780"/>
    <n v="0"/>
    <n v="0"/>
    <n v="4993"/>
    <x v="519"/>
    <n v="0"/>
    <n v="10526"/>
    <n v="0"/>
    <n v="0"/>
    <n v="8.6581700000000001"/>
    <n v="0"/>
    <n v="0"/>
    <n v="1.7475499999999999"/>
    <n v="0.94196999999999997"/>
    <n v="0"/>
    <n v="3.92265"/>
    <n v="0"/>
    <n v="0"/>
  </r>
  <r>
    <x v="0"/>
    <d v="2019-03-01T00:00:00"/>
    <x v="555"/>
    <n v="2370"/>
    <n v="1185"/>
    <n v="1185"/>
    <n v="0"/>
    <x v="1"/>
    <n v="0"/>
    <n v="0"/>
    <n v="0"/>
    <n v="0"/>
    <n v="0.88875000000000004"/>
    <n v="0.59250000000000003"/>
    <n v="0.29625000000000001"/>
    <n v="0"/>
    <n v="0"/>
    <n v="0"/>
    <n v="0"/>
    <n v="0"/>
    <n v="0"/>
  </r>
  <r>
    <x v="0"/>
    <d v="2019-03-01T00:00:00"/>
    <x v="71"/>
    <n v="60561"/>
    <n v="0"/>
    <n v="0"/>
    <n v="0"/>
    <x v="1"/>
    <n v="0"/>
    <n v="33799"/>
    <n v="0"/>
    <n v="26762"/>
    <n v="21.90005"/>
    <n v="0"/>
    <n v="0"/>
    <n v="0"/>
    <n v="0"/>
    <n v="0"/>
    <n v="15.20955"/>
    <n v="0"/>
    <n v="6.6905000000000001"/>
  </r>
  <r>
    <x v="0"/>
    <d v="2019-03-01T00:00:00"/>
    <x v="74"/>
    <n v="29145"/>
    <n v="8798"/>
    <n v="4503"/>
    <n v="2782"/>
    <x v="1"/>
    <n v="4839"/>
    <n v="3920"/>
    <n v="4303"/>
    <n v="0"/>
    <n v="7.2826010999999999"/>
    <n v="2.7968841999999996"/>
    <n v="1.44298635"/>
    <n v="0.65502190000000005"/>
    <n v="0"/>
    <n v="1.40258415"/>
    <n v="0.43649199999999999"/>
    <n v="0.54863249999999997"/>
    <n v="0"/>
  </r>
  <r>
    <x v="0"/>
    <d v="2019-03-01T00:00:00"/>
    <x v="75"/>
    <n v="10974"/>
    <n v="0"/>
    <n v="0"/>
    <n v="1353"/>
    <x v="520"/>
    <n v="0"/>
    <n v="3061"/>
    <n v="2725"/>
    <n v="0"/>
    <n v="3.93"/>
    <n v="0"/>
    <n v="0"/>
    <n v="0.47355000000000003"/>
    <n v="1.534"/>
    <n v="0"/>
    <n v="1.3774500000000001"/>
    <n v="0.54500000000000004"/>
    <n v="0"/>
  </r>
  <r>
    <x v="0"/>
    <d v="2019-03-01T00:00:00"/>
    <x v="559"/>
    <n v="1545"/>
    <n v="0"/>
    <n v="0"/>
    <n v="1545"/>
    <x v="1"/>
    <n v="0"/>
    <n v="0"/>
    <n v="0"/>
    <n v="0"/>
    <n v="0.54074999999999995"/>
    <n v="0"/>
    <n v="0"/>
    <n v="0.54074999999999995"/>
    <n v="0"/>
    <n v="0"/>
    <n v="0"/>
    <n v="0"/>
    <n v="0"/>
  </r>
  <r>
    <x v="0"/>
    <d v="2019-03-01T00:00:00"/>
    <x v="76"/>
    <n v="4357"/>
    <n v="0"/>
    <n v="0"/>
    <n v="0"/>
    <x v="1"/>
    <n v="0"/>
    <n v="0"/>
    <n v="0"/>
    <n v="4357"/>
    <n v="1.0892500000000001"/>
    <n v="0"/>
    <n v="0"/>
    <n v="0"/>
    <n v="0"/>
    <n v="0"/>
    <n v="0"/>
    <n v="0"/>
    <n v="1.0892500000000001"/>
  </r>
  <r>
    <x v="0"/>
    <d v="2019-03-01T00:00:00"/>
    <x v="78"/>
    <n v="1205"/>
    <n v="0"/>
    <n v="0"/>
    <n v="0"/>
    <x v="1"/>
    <n v="1205"/>
    <n v="0"/>
    <n v="0"/>
    <n v="0"/>
    <n v="0.66274999999999995"/>
    <n v="0"/>
    <n v="0"/>
    <n v="0"/>
    <n v="0"/>
    <n v="0.66274999999999995"/>
    <n v="0"/>
    <n v="0"/>
    <n v="0"/>
  </r>
  <r>
    <x v="0"/>
    <d v="2019-03-01T00:00:00"/>
    <x v="1097"/>
    <n v="1099"/>
    <n v="0"/>
    <n v="0"/>
    <n v="1099"/>
    <x v="1"/>
    <n v="0"/>
    <n v="0"/>
    <n v="0"/>
    <n v="0"/>
    <n v="0.38464999999999999"/>
    <n v="0"/>
    <n v="0"/>
    <n v="0.38464999999999999"/>
    <n v="0"/>
    <n v="0"/>
    <n v="0"/>
    <n v="0"/>
    <n v="0"/>
  </r>
  <r>
    <x v="0"/>
    <d v="2019-03-01T00:00:00"/>
    <x v="1172"/>
    <n v="35"/>
    <n v="0"/>
    <n v="35"/>
    <n v="0"/>
    <x v="1"/>
    <n v="0"/>
    <n v="0"/>
    <n v="0"/>
    <n v="0"/>
    <n v="1.925E-2"/>
    <n v="0"/>
    <n v="1.925E-2"/>
    <n v="0"/>
    <n v="0"/>
    <n v="0"/>
    <n v="0"/>
    <n v="0"/>
    <n v="0"/>
  </r>
  <r>
    <x v="0"/>
    <d v="2019-03-01T00:00:00"/>
    <x v="931"/>
    <n v="11564"/>
    <n v="0"/>
    <n v="0"/>
    <n v="0"/>
    <x v="1"/>
    <n v="0"/>
    <n v="0"/>
    <n v="11564"/>
    <n v="0"/>
    <n v="2.3128000000000002"/>
    <n v="0"/>
    <n v="0"/>
    <n v="0"/>
    <n v="0"/>
    <n v="0"/>
    <n v="0"/>
    <n v="2.3128000000000002"/>
    <n v="0"/>
  </r>
  <r>
    <x v="0"/>
    <d v="2019-03-01T00:00:00"/>
    <x v="80"/>
    <n v="939"/>
    <n v="0"/>
    <n v="0"/>
    <n v="0"/>
    <x v="1"/>
    <n v="0"/>
    <n v="0"/>
    <n v="939"/>
    <n v="0"/>
    <n v="0.18779999999999999"/>
    <n v="0"/>
    <n v="0"/>
    <n v="0"/>
    <n v="0"/>
    <n v="0"/>
    <n v="0"/>
    <n v="0.18779999999999999"/>
    <n v="0"/>
  </r>
  <r>
    <x v="0"/>
    <d v="2019-03-01T00:00:00"/>
    <x v="1010"/>
    <n v="10229"/>
    <n v="0"/>
    <n v="0"/>
    <n v="0"/>
    <x v="1"/>
    <n v="10229"/>
    <n v="0"/>
    <n v="0"/>
    <n v="0"/>
    <n v="5.6259499999999996"/>
    <n v="0"/>
    <n v="0"/>
    <n v="0"/>
    <n v="0"/>
    <n v="5.6259499999999996"/>
    <n v="0"/>
    <n v="0"/>
    <n v="0"/>
  </r>
  <r>
    <x v="0"/>
    <d v="2019-03-01T00:00:00"/>
    <x v="81"/>
    <n v="533"/>
    <n v="0"/>
    <n v="0"/>
    <n v="533"/>
    <x v="1"/>
    <n v="0"/>
    <n v="0"/>
    <n v="0"/>
    <n v="0"/>
    <n v="0.18654999999999999"/>
    <n v="0"/>
    <n v="0"/>
    <n v="0.18654999999999999"/>
    <n v="0"/>
    <n v="0"/>
    <n v="0"/>
    <n v="0"/>
    <n v="0"/>
  </r>
  <r>
    <x v="0"/>
    <d v="2019-03-01T00:00:00"/>
    <x v="82"/>
    <n v="306"/>
    <n v="0"/>
    <n v="0"/>
    <n v="0"/>
    <x v="1"/>
    <n v="0"/>
    <n v="0"/>
    <n v="306"/>
    <n v="0"/>
    <n v="6.1199999999999997E-2"/>
    <n v="0"/>
    <n v="0"/>
    <n v="0"/>
    <n v="0"/>
    <n v="0"/>
    <n v="0"/>
    <n v="6.1199999999999997E-2"/>
    <n v="0"/>
  </r>
  <r>
    <x v="0"/>
    <d v="2019-03-01T00:00:00"/>
    <x v="1173"/>
    <n v="819"/>
    <n v="0"/>
    <n v="0"/>
    <n v="819"/>
    <x v="1"/>
    <n v="0"/>
    <n v="0"/>
    <n v="0"/>
    <n v="0"/>
    <n v="0.28665000000000002"/>
    <n v="0"/>
    <n v="0"/>
    <n v="0.28665000000000002"/>
    <n v="0"/>
    <n v="0"/>
    <n v="0"/>
    <n v="0"/>
    <n v="0"/>
  </r>
  <r>
    <x v="0"/>
    <d v="2019-03-01T00:00:00"/>
    <x v="1174"/>
    <n v="19149"/>
    <n v="5946"/>
    <n v="8853"/>
    <n v="2158"/>
    <x v="1"/>
    <n v="2192"/>
    <n v="0"/>
    <n v="0"/>
    <n v="0"/>
    <n v="11.033002"/>
    <n v="4.0181000000000004"/>
    <n v="4.2037500000000003"/>
    <n v="1.6055520000000001"/>
    <n v="0"/>
    <n v="1.2056"/>
    <n v="0"/>
    <n v="0"/>
    <n v="0"/>
  </r>
  <r>
    <x v="0"/>
    <d v="2019-03-01T00:00:00"/>
    <x v="1015"/>
    <n v="5827"/>
    <n v="0"/>
    <n v="0"/>
    <n v="1972"/>
    <x v="1"/>
    <n v="3855"/>
    <n v="0"/>
    <n v="0"/>
    <n v="0"/>
    <n v="2.8104499999999999"/>
    <n v="0"/>
    <n v="0"/>
    <n v="0.69020000000000004"/>
    <n v="0"/>
    <n v="2.12025"/>
    <n v="0"/>
    <n v="0"/>
    <n v="0"/>
  </r>
  <r>
    <x v="0"/>
    <d v="2019-03-01T00:00:00"/>
    <x v="1175"/>
    <n v="513"/>
    <n v="0"/>
    <n v="0"/>
    <n v="0"/>
    <x v="1"/>
    <n v="513"/>
    <n v="0"/>
    <n v="0"/>
    <n v="0"/>
    <n v="0.28215000000000001"/>
    <n v="0"/>
    <n v="0"/>
    <n v="0"/>
    <n v="0"/>
    <n v="0.28215000000000001"/>
    <n v="0"/>
    <n v="0"/>
    <n v="0"/>
  </r>
  <r>
    <x v="0"/>
    <d v="2019-03-01T00:00:00"/>
    <x v="850"/>
    <n v="8620"/>
    <n v="0"/>
    <n v="0"/>
    <n v="4199"/>
    <x v="1"/>
    <n v="0"/>
    <n v="4421"/>
    <n v="0"/>
    <n v="0"/>
    <n v="3.4590999999999998"/>
    <n v="0"/>
    <n v="0"/>
    <n v="1.4696499999999999"/>
    <n v="0"/>
    <n v="0"/>
    <n v="1.9894499999999999"/>
    <n v="0"/>
    <n v="0"/>
  </r>
  <r>
    <x v="0"/>
    <d v="2019-03-01T00:00:00"/>
    <x v="84"/>
    <n v="41"/>
    <n v="0"/>
    <n v="0"/>
    <n v="0"/>
    <x v="521"/>
    <n v="0"/>
    <n v="0"/>
    <n v="0"/>
    <n v="0"/>
    <n v="1.6400000000000001E-2"/>
    <n v="0"/>
    <n v="0"/>
    <n v="0"/>
    <n v="1.6400000000000001E-2"/>
    <n v="0"/>
    <n v="0"/>
    <n v="0"/>
    <n v="0"/>
  </r>
  <r>
    <x v="0"/>
    <d v="2019-03-01T00:00:00"/>
    <x v="85"/>
    <n v="802"/>
    <n v="0"/>
    <n v="0"/>
    <n v="0"/>
    <x v="1"/>
    <n v="0"/>
    <n v="802"/>
    <n v="0"/>
    <n v="0"/>
    <n v="0.3609"/>
    <n v="0"/>
    <n v="0"/>
    <n v="0"/>
    <n v="0"/>
    <n v="0"/>
    <n v="0.3609"/>
    <n v="0"/>
    <n v="0"/>
  </r>
  <r>
    <x v="0"/>
    <d v="2019-03-01T00:00:00"/>
    <x v="1099"/>
    <n v="10502"/>
    <n v="0"/>
    <n v="0"/>
    <n v="2219"/>
    <x v="1"/>
    <n v="0"/>
    <n v="4081"/>
    <n v="4202"/>
    <n v="0"/>
    <n v="3.4535"/>
    <n v="0"/>
    <n v="0"/>
    <n v="0.77664999999999995"/>
    <n v="0"/>
    <n v="0"/>
    <n v="1.8364499999999999"/>
    <n v="0.84040000000000004"/>
    <n v="0"/>
  </r>
  <r>
    <x v="0"/>
    <d v="2019-03-01T00:00:00"/>
    <x v="655"/>
    <n v="2442"/>
    <n v="0"/>
    <n v="0"/>
    <n v="1221"/>
    <x v="1"/>
    <n v="0"/>
    <n v="1221"/>
    <n v="0"/>
    <n v="0"/>
    <n v="0.9768"/>
    <n v="0"/>
    <n v="0"/>
    <n v="0.42735000000000001"/>
    <n v="0"/>
    <n v="0"/>
    <n v="0.54944999999999999"/>
    <n v="0"/>
    <n v="0"/>
  </r>
  <r>
    <x v="0"/>
    <d v="2019-03-01T00:00:00"/>
    <x v="1176"/>
    <n v="2751"/>
    <n v="0"/>
    <n v="0"/>
    <n v="0"/>
    <x v="1"/>
    <n v="0"/>
    <n v="0"/>
    <n v="0"/>
    <n v="2751"/>
    <n v="0.68774999999999997"/>
    <n v="0"/>
    <n v="0"/>
    <n v="0"/>
    <n v="0"/>
    <n v="0"/>
    <n v="0"/>
    <n v="0"/>
    <n v="0.68774999999999997"/>
  </r>
  <r>
    <x v="0"/>
    <d v="2019-03-01T00:00:00"/>
    <x v="1177"/>
    <n v="851"/>
    <n v="0"/>
    <n v="0"/>
    <n v="0"/>
    <x v="1"/>
    <n v="0"/>
    <n v="0"/>
    <n v="851"/>
    <n v="0"/>
    <n v="0.17019999999999999"/>
    <n v="0"/>
    <n v="0"/>
    <n v="0"/>
    <n v="0"/>
    <n v="0"/>
    <n v="0"/>
    <n v="0.17019999999999999"/>
    <n v="0"/>
  </r>
  <r>
    <x v="0"/>
    <d v="2019-03-01T00:00:00"/>
    <x v="1178"/>
    <n v="94"/>
    <n v="0"/>
    <n v="0"/>
    <n v="0"/>
    <x v="1"/>
    <n v="0"/>
    <n v="0"/>
    <n v="0"/>
    <n v="94"/>
    <n v="2.35E-2"/>
    <n v="0"/>
    <n v="0"/>
    <n v="0"/>
    <n v="0"/>
    <n v="0"/>
    <n v="0"/>
    <n v="0"/>
    <n v="2.35E-2"/>
  </r>
  <r>
    <x v="0"/>
    <d v="2019-03-01T00:00:00"/>
    <x v="659"/>
    <n v="621"/>
    <n v="621"/>
    <n v="0"/>
    <n v="0"/>
    <x v="1"/>
    <n v="0"/>
    <n v="0"/>
    <n v="0"/>
    <n v="0"/>
    <n v="0.3105"/>
    <n v="0.3105"/>
    <n v="0"/>
    <n v="0"/>
    <n v="0"/>
    <n v="0"/>
    <n v="0"/>
    <n v="0"/>
    <n v="0"/>
  </r>
  <r>
    <x v="0"/>
    <d v="2019-03-01T00:00:00"/>
    <x v="1179"/>
    <n v="33"/>
    <n v="0"/>
    <n v="0"/>
    <n v="33"/>
    <x v="1"/>
    <n v="0"/>
    <n v="0"/>
    <n v="0"/>
    <n v="0"/>
    <n v="1.155E-2"/>
    <n v="0"/>
    <n v="0"/>
    <n v="1.155E-2"/>
    <n v="0"/>
    <n v="0"/>
    <n v="0"/>
    <n v="0"/>
    <n v="0"/>
  </r>
  <r>
    <x v="0"/>
    <d v="2019-03-01T00:00:00"/>
    <x v="89"/>
    <n v="45147"/>
    <n v="17250"/>
    <n v="6775"/>
    <n v="0"/>
    <x v="1"/>
    <n v="6865"/>
    <n v="14257"/>
    <n v="0"/>
    <n v="0"/>
    <n v="31.98565"/>
    <n v="14.6625"/>
    <n v="5.75875"/>
    <n v="0"/>
    <n v="0"/>
    <n v="5.1487499999999997"/>
    <n v="6.4156500000000003"/>
    <n v="0"/>
    <n v="0"/>
  </r>
  <r>
    <x v="0"/>
    <d v="2019-03-01T00:00:00"/>
    <x v="91"/>
    <n v="9264"/>
    <n v="0"/>
    <n v="6599"/>
    <n v="2665"/>
    <x v="1"/>
    <n v="0"/>
    <n v="0"/>
    <n v="0"/>
    <n v="0"/>
    <n v="4.5621999999999998"/>
    <n v="0"/>
    <n v="3.6294499999999998"/>
    <n v="0.93274999999999997"/>
    <n v="0"/>
    <n v="0"/>
    <n v="0"/>
    <n v="0"/>
    <n v="0"/>
  </r>
  <r>
    <x v="0"/>
    <d v="2019-03-01T00:00:00"/>
    <x v="93"/>
    <n v="90761"/>
    <n v="9326"/>
    <n v="19191"/>
    <n v="9455"/>
    <x v="1"/>
    <n v="15096"/>
    <n v="26291"/>
    <n v="0"/>
    <n v="5916"/>
    <n v="40.252994999999999"/>
    <n v="4.1840000000000002"/>
    <n v="10.273199999999999"/>
    <n v="2.6428500000000001"/>
    <n v="0"/>
    <n v="6.7953499999999991"/>
    <n v="12.0718"/>
    <n v="0"/>
    <n v="2.0706000000000002"/>
  </r>
  <r>
    <x v="0"/>
    <d v="2019-03-01T00:00:00"/>
    <x v="941"/>
    <n v="2447"/>
    <n v="0"/>
    <n v="950"/>
    <n v="1277"/>
    <x v="1"/>
    <n v="220"/>
    <n v="0"/>
    <n v="0"/>
    <n v="0"/>
    <n v="1.0904499999999999"/>
    <n v="0"/>
    <n v="0.52249999999999996"/>
    <n v="0.44695000000000001"/>
    <n v="0"/>
    <n v="0.121"/>
    <n v="0"/>
    <n v="0"/>
    <n v="0"/>
  </r>
  <r>
    <x v="0"/>
    <d v="2019-03-01T00:00:00"/>
    <x v="470"/>
    <n v="90446"/>
    <n v="23392"/>
    <n v="24665"/>
    <n v="5671"/>
    <x v="1"/>
    <n v="36718"/>
    <n v="0"/>
    <n v="0"/>
    <n v="0"/>
    <n v="47.392699999999998"/>
    <n v="12.997499999999999"/>
    <n v="13.511149999999999"/>
    <n v="1.8752499999999999"/>
    <n v="0"/>
    <n v="19.008800000000001"/>
    <n v="0"/>
    <n v="0"/>
    <n v="0"/>
  </r>
  <r>
    <x v="0"/>
    <d v="2019-03-01T00:00:00"/>
    <x v="664"/>
    <n v="40102"/>
    <n v="6742"/>
    <n v="7499"/>
    <n v="3488"/>
    <x v="522"/>
    <n v="7813"/>
    <n v="6436"/>
    <n v="1587"/>
    <n v="0"/>
    <n v="16.20644935"/>
    <n v="4.0215157499999998"/>
    <n v="2.8186730999999998"/>
    <n v="1.9117978999999998"/>
    <n v="1.3075295"/>
    <n v="3.8108882999999998"/>
    <n v="2.1337022999999995"/>
    <n v="0.20234250000000001"/>
    <n v="0"/>
  </r>
  <r>
    <x v="0"/>
    <d v="2019-03-01T00:00:00"/>
    <x v="1180"/>
    <n v="6335"/>
    <n v="1835"/>
    <n v="0"/>
    <n v="734"/>
    <x v="1"/>
    <n v="1440"/>
    <n v="2326"/>
    <n v="0"/>
    <n v="0"/>
    <n v="1.4325508999999998"/>
    <n v="0.58334649999999999"/>
    <n v="0"/>
    <n v="0.17282029999999998"/>
    <n v="0"/>
    <n v="0.41738399999999992"/>
    <n v="0.25900009999999996"/>
    <n v="0"/>
    <n v="0"/>
  </r>
  <r>
    <x v="0"/>
    <d v="2019-03-01T00:00:00"/>
    <x v="1181"/>
    <n v="670"/>
    <n v="0"/>
    <n v="670"/>
    <n v="0"/>
    <x v="1"/>
    <n v="0"/>
    <n v="0"/>
    <n v="0"/>
    <n v="0"/>
    <n v="0.36849999999999999"/>
    <n v="0"/>
    <n v="0.36849999999999999"/>
    <n v="0"/>
    <n v="0"/>
    <n v="0"/>
    <n v="0"/>
    <n v="0"/>
    <n v="0"/>
  </r>
  <r>
    <x v="0"/>
    <d v="2019-03-01T00:00:00"/>
    <x v="1182"/>
    <n v="116"/>
    <n v="0"/>
    <n v="116"/>
    <n v="0"/>
    <x v="1"/>
    <n v="0"/>
    <n v="0"/>
    <n v="0"/>
    <n v="0"/>
    <n v="6.3799999999999996E-2"/>
    <n v="0"/>
    <n v="6.3799999999999996E-2"/>
    <n v="0"/>
    <n v="0"/>
    <n v="0"/>
    <n v="0"/>
    <n v="0"/>
    <n v="0"/>
  </r>
  <r>
    <x v="0"/>
    <d v="2019-03-01T00:00:00"/>
    <x v="1183"/>
    <n v="2190"/>
    <n v="956"/>
    <n v="1234"/>
    <n v="0"/>
    <x v="1"/>
    <n v="0"/>
    <n v="0"/>
    <n v="0"/>
    <n v="0"/>
    <n v="1.1566999999999998"/>
    <n v="0.47799999999999998"/>
    <n v="0.67869999999999997"/>
    <n v="0"/>
    <n v="0"/>
    <n v="0"/>
    <n v="0"/>
    <n v="0"/>
    <n v="0"/>
  </r>
  <r>
    <x v="0"/>
    <d v="2019-03-01T00:00:00"/>
    <x v="101"/>
    <n v="3911"/>
    <n v="0"/>
    <n v="0"/>
    <n v="1349"/>
    <x v="1"/>
    <n v="0"/>
    <n v="1292"/>
    <n v="1270"/>
    <n v="0"/>
    <n v="1.30755"/>
    <n v="0"/>
    <n v="0"/>
    <n v="0.47215000000000001"/>
    <n v="0"/>
    <n v="0"/>
    <n v="0.58140000000000003"/>
    <n v="0.254"/>
    <n v="0"/>
  </r>
  <r>
    <x v="0"/>
    <d v="2019-03-01T00:00:00"/>
    <x v="1104"/>
    <n v="11933"/>
    <n v="4299"/>
    <n v="0"/>
    <n v="0"/>
    <x v="1"/>
    <n v="0"/>
    <n v="7634"/>
    <n v="0"/>
    <n v="0"/>
    <n v="7.7343000000000002"/>
    <n v="4.2990000000000004"/>
    <n v="0"/>
    <n v="0"/>
    <n v="0"/>
    <n v="0"/>
    <n v="3.4352999999999998"/>
    <n v="0"/>
    <n v="0"/>
  </r>
  <r>
    <x v="0"/>
    <d v="2019-03-01T00:00:00"/>
    <x v="666"/>
    <n v="2650"/>
    <n v="0"/>
    <n v="0"/>
    <n v="0"/>
    <x v="523"/>
    <n v="0"/>
    <n v="0"/>
    <n v="0"/>
    <n v="0"/>
    <n v="1.06"/>
    <n v="0"/>
    <n v="0"/>
    <n v="0"/>
    <n v="1.06"/>
    <n v="0"/>
    <n v="0"/>
    <n v="0"/>
    <n v="0"/>
  </r>
  <r>
    <x v="0"/>
    <d v="2019-03-01T00:00:00"/>
    <x v="668"/>
    <n v="11712"/>
    <n v="5239"/>
    <n v="0"/>
    <n v="0"/>
    <x v="1"/>
    <n v="0"/>
    <n v="0"/>
    <n v="0"/>
    <n v="6473"/>
    <n v="4.2377500000000001"/>
    <n v="2.6194999999999999"/>
    <n v="0"/>
    <n v="0"/>
    <n v="0"/>
    <n v="0"/>
    <n v="0"/>
    <n v="0"/>
    <n v="1.61825"/>
  </r>
  <r>
    <x v="0"/>
    <d v="2019-03-01T00:00:00"/>
    <x v="1106"/>
    <n v="5434"/>
    <n v="0"/>
    <n v="0"/>
    <n v="5434"/>
    <x v="1"/>
    <n v="0"/>
    <n v="0"/>
    <n v="0"/>
    <n v="0"/>
    <n v="1.9019000000000001"/>
    <n v="0"/>
    <n v="0"/>
    <n v="1.9019000000000001"/>
    <n v="0"/>
    <n v="0"/>
    <n v="0"/>
    <n v="0"/>
    <n v="0"/>
  </r>
  <r>
    <x v="0"/>
    <d v="2019-03-01T00:00:00"/>
    <x v="103"/>
    <n v="10029"/>
    <n v="0"/>
    <n v="0"/>
    <n v="0"/>
    <x v="524"/>
    <n v="0"/>
    <n v="1340"/>
    <n v="0"/>
    <n v="0"/>
    <n v="4.0785999999999998"/>
    <n v="0"/>
    <n v="0"/>
    <n v="0"/>
    <n v="3.4756"/>
    <n v="0"/>
    <n v="0.60299999999999998"/>
    <n v="0"/>
    <n v="0"/>
  </r>
  <r>
    <x v="0"/>
    <d v="2019-03-01T00:00:00"/>
    <x v="105"/>
    <n v="22482"/>
    <n v="2137"/>
    <n v="2544"/>
    <n v="7322"/>
    <x v="1"/>
    <n v="0"/>
    <n v="7595"/>
    <n v="0"/>
    <n v="0"/>
    <n v="12.157639999999999"/>
    <n v="0.8548"/>
    <n v="1.7807999999999999"/>
    <n v="3.30009"/>
    <n v="0"/>
    <n v="0"/>
    <n v="4.6357499999999998"/>
    <n v="0"/>
    <n v="0"/>
  </r>
  <r>
    <x v="0"/>
    <d v="2019-03-01T00:00:00"/>
    <x v="107"/>
    <n v="11784"/>
    <n v="11784"/>
    <n v="0"/>
    <n v="0"/>
    <x v="1"/>
    <n v="0"/>
    <n v="0"/>
    <n v="0"/>
    <n v="0"/>
    <n v="9.8445499999999999"/>
    <n v="9.8445499999999999"/>
    <n v="0"/>
    <n v="0"/>
    <n v="0"/>
    <n v="0"/>
    <n v="0"/>
    <n v="0"/>
    <n v="0"/>
  </r>
  <r>
    <x v="0"/>
    <d v="2019-03-01T00:00:00"/>
    <x v="1184"/>
    <n v="746"/>
    <n v="0"/>
    <n v="0"/>
    <n v="746"/>
    <x v="1"/>
    <n v="0"/>
    <n v="0"/>
    <n v="0"/>
    <n v="0"/>
    <n v="0.2611"/>
    <n v="0"/>
    <n v="0"/>
    <n v="0.2611"/>
    <n v="0"/>
    <n v="0"/>
    <n v="0"/>
    <n v="0"/>
    <n v="0"/>
  </r>
  <r>
    <x v="0"/>
    <d v="2019-03-01T00:00:00"/>
    <x v="108"/>
    <n v="159838"/>
    <n v="63660"/>
    <n v="9618"/>
    <n v="41764"/>
    <x v="1"/>
    <n v="684"/>
    <n v="8962"/>
    <n v="0"/>
    <n v="23285"/>
    <n v="82.243974000000009"/>
    <n v="39.048299999999998"/>
    <n v="3.9173999999999998"/>
    <n v="21.362474000000002"/>
    <n v="0"/>
    <n v="0.37619999999999998"/>
    <n v="4.0328999999999997"/>
    <n v="0"/>
    <n v="6.98095"/>
  </r>
  <r>
    <x v="0"/>
    <d v="2019-03-01T00:00:00"/>
    <x v="576"/>
    <n v="70519"/>
    <n v="26564"/>
    <n v="0"/>
    <n v="21932"/>
    <x v="1"/>
    <n v="0"/>
    <n v="14586"/>
    <n v="0"/>
    <n v="0"/>
    <n v="42.415679999999995"/>
    <n v="18.244699999999998"/>
    <n v="0"/>
    <n v="9.8104300000000002"/>
    <n v="0"/>
    <n v="0"/>
    <n v="10.270199999999999"/>
    <n v="0"/>
    <n v="0"/>
  </r>
  <r>
    <x v="0"/>
    <d v="2019-03-01T00:00:00"/>
    <x v="1185"/>
    <n v="1667"/>
    <n v="0"/>
    <n v="0"/>
    <n v="0"/>
    <x v="1"/>
    <n v="1667"/>
    <n v="0"/>
    <n v="0"/>
    <n v="0"/>
    <n v="0.91685000000000005"/>
    <n v="0"/>
    <n v="0"/>
    <n v="0"/>
    <n v="0"/>
    <n v="0.91685000000000005"/>
    <n v="0"/>
    <n v="0"/>
    <n v="0"/>
  </r>
  <r>
    <x v="0"/>
    <d v="2019-03-01T00:00:00"/>
    <x v="1186"/>
    <n v="1031"/>
    <n v="0"/>
    <n v="0"/>
    <n v="0"/>
    <x v="1"/>
    <n v="0"/>
    <n v="1031"/>
    <n v="0"/>
    <n v="0"/>
    <n v="0.46394999999999997"/>
    <n v="0"/>
    <n v="0"/>
    <n v="0"/>
    <n v="0"/>
    <n v="0"/>
    <n v="0.46394999999999997"/>
    <n v="0"/>
    <n v="0"/>
  </r>
  <r>
    <x v="0"/>
    <d v="2019-03-01T00:00:00"/>
    <x v="1187"/>
    <n v="2520"/>
    <n v="0"/>
    <n v="0"/>
    <n v="0"/>
    <x v="1"/>
    <n v="0"/>
    <n v="2520"/>
    <n v="0"/>
    <n v="0"/>
    <n v="1.1339999999999999"/>
    <n v="0"/>
    <n v="0"/>
    <n v="0"/>
    <n v="0"/>
    <n v="0"/>
    <n v="1.1339999999999999"/>
    <n v="0"/>
    <n v="0"/>
  </r>
  <r>
    <x v="0"/>
    <d v="2019-03-01T00:00:00"/>
    <x v="111"/>
    <n v="18"/>
    <n v="0"/>
    <n v="0"/>
    <n v="0"/>
    <x v="1"/>
    <n v="0"/>
    <n v="0"/>
    <n v="18"/>
    <n v="0"/>
    <n v="3.5999999999999999E-3"/>
    <n v="0"/>
    <n v="0"/>
    <n v="0"/>
    <n v="0"/>
    <n v="0"/>
    <n v="0"/>
    <n v="3.5999999999999999E-3"/>
    <n v="0"/>
  </r>
  <r>
    <x v="0"/>
    <d v="2019-03-01T00:00:00"/>
    <x v="112"/>
    <n v="3739"/>
    <n v="0"/>
    <n v="1583"/>
    <n v="2156"/>
    <x v="1"/>
    <n v="0"/>
    <n v="0"/>
    <n v="0"/>
    <n v="0"/>
    <n v="0.60042499999999999"/>
    <n v="0"/>
    <n v="0.27702500000000002"/>
    <n v="0.32340000000000002"/>
    <n v="0"/>
    <n v="0"/>
    <n v="0"/>
    <n v="0"/>
    <n v="0"/>
  </r>
  <r>
    <x v="0"/>
    <d v="2019-03-01T00:00:00"/>
    <x v="115"/>
    <n v="40775"/>
    <n v="8503"/>
    <n v="8568"/>
    <n v="6153"/>
    <x v="1"/>
    <n v="5789"/>
    <n v="11762"/>
    <n v="0"/>
    <n v="0"/>
    <n v="14.807700000000001"/>
    <n v="3.7252000000000001"/>
    <n v="3.7944"/>
    <n v="1.5382499999999999"/>
    <n v="0"/>
    <n v="1.4472499999999999"/>
    <n v="4.3026"/>
    <n v="0"/>
    <n v="0"/>
  </r>
  <r>
    <x v="0"/>
    <d v="2019-03-01T00:00:00"/>
    <x v="277"/>
    <n v="645"/>
    <n v="0"/>
    <n v="0"/>
    <n v="0"/>
    <x v="1"/>
    <n v="0"/>
    <n v="645"/>
    <n v="0"/>
    <n v="0"/>
    <n v="0.29025000000000001"/>
    <n v="0"/>
    <n v="0"/>
    <n v="0"/>
    <n v="0"/>
    <n v="0"/>
    <n v="0.29025000000000001"/>
    <n v="0"/>
    <n v="0"/>
  </r>
  <r>
    <x v="0"/>
    <d v="2019-03-01T00:00:00"/>
    <x v="1188"/>
    <n v="5583"/>
    <n v="0"/>
    <n v="0"/>
    <n v="0"/>
    <x v="1"/>
    <n v="0"/>
    <n v="5583"/>
    <n v="0"/>
    <n v="0"/>
    <n v="2.5123500000000001"/>
    <n v="0"/>
    <n v="0"/>
    <n v="0"/>
    <n v="0"/>
    <n v="0"/>
    <n v="2.5123500000000001"/>
    <n v="0"/>
    <n v="0"/>
  </r>
  <r>
    <x v="0"/>
    <d v="2019-03-01T00:00:00"/>
    <x v="401"/>
    <n v="2573"/>
    <n v="0"/>
    <n v="0"/>
    <n v="2573"/>
    <x v="1"/>
    <n v="0"/>
    <n v="0"/>
    <n v="0"/>
    <n v="0"/>
    <n v="0.64324999999999999"/>
    <n v="0"/>
    <n v="0"/>
    <n v="0.64324999999999999"/>
    <n v="0"/>
    <n v="0"/>
    <n v="0"/>
    <n v="0"/>
    <n v="0"/>
  </r>
  <r>
    <x v="0"/>
    <d v="2019-03-01T00:00:00"/>
    <x v="118"/>
    <n v="6439"/>
    <n v="3662"/>
    <n v="0"/>
    <n v="2777"/>
    <x v="1"/>
    <n v="0"/>
    <n v="0"/>
    <n v="0"/>
    <n v="0"/>
    <n v="2.8029500000000001"/>
    <n v="1.831"/>
    <n v="0"/>
    <n v="0.97194999999999998"/>
    <n v="0"/>
    <n v="0"/>
    <n v="0"/>
    <n v="0"/>
    <n v="0"/>
  </r>
  <r>
    <x v="0"/>
    <d v="2019-03-01T00:00:00"/>
    <x v="402"/>
    <n v="8408"/>
    <n v="0"/>
    <n v="1897"/>
    <n v="0"/>
    <x v="1"/>
    <n v="1868"/>
    <n v="2601"/>
    <n v="2042"/>
    <n v="0"/>
    <n v="3.6496"/>
    <n v="0"/>
    <n v="1.04335"/>
    <n v="0"/>
    <n v="0"/>
    <n v="1.0274000000000001"/>
    <n v="1.17045"/>
    <n v="0.40839999999999999"/>
    <n v="0"/>
  </r>
  <r>
    <x v="0"/>
    <d v="2019-03-01T00:00:00"/>
    <x v="672"/>
    <n v="3965"/>
    <n v="0"/>
    <n v="0"/>
    <n v="1998"/>
    <x v="1"/>
    <n v="0"/>
    <n v="1967"/>
    <n v="0"/>
    <n v="0"/>
    <n v="3.5669499999999998"/>
    <n v="0"/>
    <n v="0"/>
    <n v="1.6982999999999999"/>
    <n v="0"/>
    <n v="0"/>
    <n v="1.8686499999999999"/>
    <n v="0"/>
    <n v="0"/>
  </r>
  <r>
    <x v="0"/>
    <d v="2019-03-01T00:00:00"/>
    <x v="341"/>
    <n v="9987"/>
    <n v="3441"/>
    <n v="2182"/>
    <n v="4364"/>
    <x v="1"/>
    <n v="0"/>
    <n v="0"/>
    <n v="0"/>
    <n v="0"/>
    <n v="4.7511499999999991"/>
    <n v="2.1781999999999999"/>
    <n v="0.38185000000000002"/>
    <n v="2.1911"/>
    <n v="0"/>
    <n v="0"/>
    <n v="0"/>
    <n v="0"/>
    <n v="0"/>
  </r>
  <r>
    <x v="0"/>
    <d v="2019-03-01T00:00:00"/>
    <x v="1189"/>
    <n v="1379"/>
    <n v="0"/>
    <n v="1379"/>
    <n v="0"/>
    <x v="1"/>
    <n v="0"/>
    <n v="0"/>
    <n v="0"/>
    <n v="0"/>
    <n v="0.75844999999999996"/>
    <n v="0"/>
    <n v="0.75844999999999996"/>
    <n v="0"/>
    <n v="0"/>
    <n v="0"/>
    <n v="0"/>
    <n v="0"/>
    <n v="0"/>
  </r>
  <r>
    <x v="0"/>
    <d v="2019-03-01T00:00:00"/>
    <x v="1111"/>
    <n v="350"/>
    <n v="0"/>
    <n v="0"/>
    <n v="350"/>
    <x v="1"/>
    <n v="0"/>
    <n v="0"/>
    <n v="0"/>
    <n v="0"/>
    <n v="0.1225"/>
    <n v="0"/>
    <n v="0"/>
    <n v="0.1225"/>
    <n v="0"/>
    <n v="0"/>
    <n v="0"/>
    <n v="0"/>
    <n v="0"/>
  </r>
  <r>
    <x v="0"/>
    <d v="2019-03-01T00:00:00"/>
    <x v="122"/>
    <n v="59059"/>
    <n v="3455"/>
    <n v="13458"/>
    <n v="2949"/>
    <x v="525"/>
    <n v="8405"/>
    <n v="12476"/>
    <n v="3058"/>
    <n v="0"/>
    <n v="27.147170000000003"/>
    <n v="1.9967999999999999"/>
    <n v="7.6566000000000001"/>
    <n v="0.73724999999999996"/>
    <n v="3.6997"/>
    <n v="3.20695"/>
    <n v="6.2887500000000003"/>
    <n v="0.61160000000000003"/>
    <n v="0"/>
  </r>
  <r>
    <x v="0"/>
    <d v="2019-03-01T00:00:00"/>
    <x v="481"/>
    <n v="836"/>
    <n v="0"/>
    <n v="0"/>
    <n v="0"/>
    <x v="1"/>
    <n v="0"/>
    <n v="0"/>
    <n v="836"/>
    <n v="0"/>
    <n v="0.16719999999999999"/>
    <n v="0"/>
    <n v="0"/>
    <n v="0"/>
    <n v="0"/>
    <n v="0"/>
    <n v="0"/>
    <n v="0.16719999999999999"/>
    <n v="0"/>
  </r>
  <r>
    <x v="0"/>
    <d v="2019-03-01T00:00:00"/>
    <x v="1190"/>
    <n v="7931"/>
    <n v="0"/>
    <n v="0"/>
    <n v="4436"/>
    <x v="1"/>
    <n v="0"/>
    <n v="0"/>
    <n v="3495"/>
    <n v="0"/>
    <n v="2.2515999999999998"/>
    <n v="0"/>
    <n v="0"/>
    <n v="1.5526"/>
    <n v="0"/>
    <n v="0"/>
    <n v="0"/>
    <n v="0.69899999999999995"/>
    <n v="0"/>
  </r>
  <r>
    <x v="0"/>
    <d v="2019-03-01T00:00:00"/>
    <x v="280"/>
    <n v="64"/>
    <n v="0"/>
    <n v="0"/>
    <n v="0"/>
    <x v="1"/>
    <n v="0"/>
    <n v="0"/>
    <n v="64"/>
    <n v="0"/>
    <n v="1.2800000000000001E-2"/>
    <n v="0"/>
    <n v="0"/>
    <n v="0"/>
    <n v="0"/>
    <n v="0"/>
    <n v="0"/>
    <n v="1.2800000000000001E-2"/>
    <n v="0"/>
  </r>
  <r>
    <x v="0"/>
    <d v="2019-03-01T00:00:00"/>
    <x v="125"/>
    <n v="8480"/>
    <n v="0"/>
    <n v="7126"/>
    <n v="0"/>
    <x v="1"/>
    <n v="0"/>
    <n v="0"/>
    <n v="1354"/>
    <n v="0"/>
    <n v="4.1900999999999993"/>
    <n v="0"/>
    <n v="3.9192999999999998"/>
    <n v="0"/>
    <n v="0"/>
    <n v="0"/>
    <n v="0"/>
    <n v="0.27079999999999999"/>
    <n v="0"/>
  </r>
  <r>
    <x v="0"/>
    <d v="2019-03-01T00:00:00"/>
    <x v="127"/>
    <n v="1106"/>
    <n v="0"/>
    <n v="0"/>
    <n v="0"/>
    <x v="1"/>
    <n v="31"/>
    <n v="0"/>
    <n v="0"/>
    <n v="0"/>
    <n v="9.0025000000000008E-2"/>
    <n v="0"/>
    <n v="0"/>
    <n v="0"/>
    <n v="0"/>
    <n v="2.0150000000000001E-2"/>
    <n v="0"/>
    <n v="0"/>
    <n v="0"/>
  </r>
  <r>
    <x v="0"/>
    <d v="2019-03-01T00:00:00"/>
    <x v="1191"/>
    <n v="5531"/>
    <n v="2224"/>
    <n v="2996"/>
    <n v="0"/>
    <x v="1"/>
    <n v="311"/>
    <n v="0"/>
    <n v="0"/>
    <n v="0"/>
    <n v="1.7572211499999999"/>
    <n v="0.70700960000000002"/>
    <n v="0.96006819999999993"/>
    <n v="0"/>
    <n v="0"/>
    <n v="9.0143349999999997E-2"/>
    <n v="0"/>
    <n v="0"/>
    <n v="0"/>
  </r>
  <r>
    <x v="0"/>
    <d v="2019-03-01T00:00:00"/>
    <x v="1192"/>
    <n v="7102"/>
    <n v="0"/>
    <n v="2632"/>
    <n v="2281"/>
    <x v="1"/>
    <n v="2189"/>
    <n v="0"/>
    <n v="0"/>
    <n v="0"/>
    <n v="3.4499000000000004"/>
    <n v="0"/>
    <n v="1.4476"/>
    <n v="0.79835"/>
    <n v="0"/>
    <n v="1.2039500000000001"/>
    <n v="0"/>
    <n v="0"/>
    <n v="0"/>
  </r>
  <r>
    <x v="0"/>
    <d v="2019-03-01T00:00:00"/>
    <x v="1193"/>
    <n v="4826"/>
    <n v="2431"/>
    <n v="0"/>
    <n v="0"/>
    <x v="1"/>
    <n v="0"/>
    <n v="0"/>
    <n v="0"/>
    <n v="2395"/>
    <n v="1.8106500000000001"/>
    <n v="0.97240000000000004"/>
    <n v="0"/>
    <n v="0"/>
    <n v="0"/>
    <n v="0"/>
    <n v="0"/>
    <n v="0"/>
    <n v="0.83825000000000005"/>
  </r>
  <r>
    <x v="0"/>
    <d v="2019-03-01T00:00:00"/>
    <x v="1194"/>
    <n v="846"/>
    <n v="0"/>
    <n v="0"/>
    <n v="846"/>
    <x v="1"/>
    <n v="0"/>
    <n v="0"/>
    <n v="0"/>
    <n v="0"/>
    <n v="0.29609999999999997"/>
    <n v="0"/>
    <n v="0"/>
    <n v="0.29609999999999997"/>
    <n v="0"/>
    <n v="0"/>
    <n v="0"/>
    <n v="0"/>
    <n v="0"/>
  </r>
  <r>
    <x v="0"/>
    <d v="2019-03-01T00:00:00"/>
    <x v="1117"/>
    <n v="6880"/>
    <n v="0"/>
    <n v="0"/>
    <n v="0"/>
    <x v="1"/>
    <n v="0"/>
    <n v="0"/>
    <n v="0"/>
    <n v="6880"/>
    <n v="1.72"/>
    <n v="0"/>
    <n v="0"/>
    <n v="0"/>
    <n v="0"/>
    <n v="0"/>
    <n v="0"/>
    <n v="0"/>
    <n v="1.72"/>
  </r>
  <r>
    <x v="0"/>
    <d v="2019-03-01T00:00:00"/>
    <x v="1195"/>
    <n v="573"/>
    <n v="0"/>
    <n v="0"/>
    <n v="0"/>
    <x v="1"/>
    <n v="0"/>
    <n v="573"/>
    <n v="0"/>
    <n v="0"/>
    <n v="0.25785000000000002"/>
    <n v="0"/>
    <n v="0"/>
    <n v="0"/>
    <n v="0"/>
    <n v="0"/>
    <n v="0.25785000000000002"/>
    <n v="0"/>
    <n v="0"/>
  </r>
  <r>
    <x v="0"/>
    <d v="2019-03-01T00:00:00"/>
    <x v="283"/>
    <n v="21307"/>
    <n v="0"/>
    <n v="5541"/>
    <n v="5365"/>
    <x v="1"/>
    <n v="5100"/>
    <n v="5301"/>
    <n v="0"/>
    <n v="0"/>
    <n v="5.5918000000000001"/>
    <n v="0"/>
    <n v="1.3852500000000001"/>
    <n v="1.3412500000000001"/>
    <n v="0"/>
    <n v="1.2749999999999999"/>
    <n v="1.5903"/>
    <n v="0"/>
    <n v="0"/>
  </r>
  <r>
    <x v="0"/>
    <d v="2019-03-01T00:00:00"/>
    <x v="1196"/>
    <n v="3318"/>
    <n v="0"/>
    <n v="0"/>
    <n v="0"/>
    <x v="526"/>
    <n v="0"/>
    <n v="0"/>
    <n v="0"/>
    <n v="0"/>
    <n v="1.3271999999999999"/>
    <n v="0"/>
    <n v="0"/>
    <n v="0"/>
    <n v="1.3271999999999999"/>
    <n v="0"/>
    <n v="0"/>
    <n v="0"/>
    <n v="0"/>
  </r>
  <r>
    <x v="0"/>
    <d v="2019-03-01T00:00:00"/>
    <x v="284"/>
    <n v="45"/>
    <n v="45"/>
    <n v="0"/>
    <n v="0"/>
    <x v="1"/>
    <n v="0"/>
    <n v="0"/>
    <n v="0"/>
    <n v="0"/>
    <n v="1.7999999999999999E-2"/>
    <n v="1.7999999999999999E-2"/>
    <n v="0"/>
    <n v="0"/>
    <n v="0"/>
    <n v="0"/>
    <n v="0"/>
    <n v="0"/>
    <n v="0"/>
  </r>
  <r>
    <x v="0"/>
    <d v="2019-03-01T00:00:00"/>
    <x v="132"/>
    <n v="1209"/>
    <n v="0"/>
    <n v="0"/>
    <n v="0"/>
    <x v="1"/>
    <n v="0"/>
    <n v="1209"/>
    <n v="0"/>
    <n v="0"/>
    <n v="0.54405000000000003"/>
    <n v="0"/>
    <n v="0"/>
    <n v="0"/>
    <n v="0"/>
    <n v="0"/>
    <n v="0.54405000000000003"/>
    <n v="0"/>
    <n v="0"/>
  </r>
  <r>
    <x v="0"/>
    <d v="2019-03-01T00:00:00"/>
    <x v="1197"/>
    <n v="761"/>
    <n v="0"/>
    <n v="0"/>
    <n v="0"/>
    <x v="1"/>
    <n v="761"/>
    <n v="0"/>
    <n v="0"/>
    <n v="0"/>
    <n v="0.41854999999999998"/>
    <n v="0"/>
    <n v="0"/>
    <n v="0"/>
    <n v="0"/>
    <n v="0.41854999999999998"/>
    <n v="0"/>
    <n v="0"/>
    <n v="0"/>
  </r>
  <r>
    <x v="0"/>
    <d v="2019-03-01T00:00:00"/>
    <x v="409"/>
    <n v="13757"/>
    <n v="5692"/>
    <n v="2056"/>
    <n v="2024"/>
    <x v="1"/>
    <n v="3985"/>
    <n v="0"/>
    <n v="0"/>
    <n v="0"/>
    <n v="5.8593500000000001"/>
    <n v="2.6421999999999999"/>
    <n v="1.1308"/>
    <n v="0.50600000000000001"/>
    <n v="0"/>
    <n v="1.5803500000000001"/>
    <n v="0"/>
    <n v="0"/>
    <n v="0"/>
  </r>
  <r>
    <x v="0"/>
    <d v="2019-03-01T00:00:00"/>
    <x v="1037"/>
    <n v="1533"/>
    <n v="0"/>
    <n v="0"/>
    <n v="1533"/>
    <x v="1"/>
    <n v="0"/>
    <n v="0"/>
    <n v="0"/>
    <n v="0"/>
    <n v="0.53654999999999997"/>
    <n v="0"/>
    <n v="0"/>
    <n v="0.53654999999999997"/>
    <n v="0"/>
    <n v="0"/>
    <n v="0"/>
    <n v="0"/>
    <n v="0"/>
  </r>
  <r>
    <x v="0"/>
    <d v="2019-03-01T00:00:00"/>
    <x v="136"/>
    <n v="8"/>
    <n v="0"/>
    <n v="0"/>
    <n v="0"/>
    <x v="1"/>
    <n v="0"/>
    <n v="0"/>
    <n v="8"/>
    <n v="0"/>
    <n v="1.6000000000000001E-3"/>
    <n v="0"/>
    <n v="0"/>
    <n v="0"/>
    <n v="0"/>
    <n v="0"/>
    <n v="0"/>
    <n v="1.6000000000000001E-3"/>
    <n v="0"/>
  </r>
  <r>
    <x v="0"/>
    <d v="2019-03-01T00:00:00"/>
    <x v="591"/>
    <n v="512"/>
    <n v="0"/>
    <n v="0"/>
    <n v="0"/>
    <x v="1"/>
    <n v="0"/>
    <n v="0"/>
    <n v="512"/>
    <n v="0"/>
    <n v="0.1024"/>
    <n v="0"/>
    <n v="0"/>
    <n v="0"/>
    <n v="0"/>
    <n v="0"/>
    <n v="0"/>
    <n v="0.1024"/>
    <n v="0"/>
  </r>
  <r>
    <x v="0"/>
    <d v="2019-03-01T00:00:00"/>
    <x v="137"/>
    <n v="6285"/>
    <n v="0"/>
    <n v="0"/>
    <n v="0"/>
    <x v="1"/>
    <n v="0"/>
    <n v="0"/>
    <n v="6266"/>
    <n v="0"/>
    <n v="1.2560499999999999"/>
    <n v="0"/>
    <n v="0"/>
    <n v="0"/>
    <n v="0"/>
    <n v="0"/>
    <n v="0"/>
    <n v="1.2531999999999999"/>
    <n v="0"/>
  </r>
  <r>
    <x v="0"/>
    <d v="2019-03-01T00:00:00"/>
    <x v="680"/>
    <n v="446"/>
    <n v="0"/>
    <n v="0"/>
    <n v="0"/>
    <x v="1"/>
    <n v="0"/>
    <n v="446"/>
    <n v="0"/>
    <n v="0"/>
    <n v="0.20069999999999999"/>
    <n v="0"/>
    <n v="0"/>
    <n v="0"/>
    <n v="0"/>
    <n v="0"/>
    <n v="0.20069999999999999"/>
    <n v="0"/>
    <n v="0"/>
  </r>
  <r>
    <x v="0"/>
    <d v="2019-03-01T00:00:00"/>
    <x v="1198"/>
    <n v="313"/>
    <n v="0"/>
    <n v="0"/>
    <n v="0"/>
    <x v="1"/>
    <n v="0"/>
    <n v="0"/>
    <n v="0"/>
    <n v="313"/>
    <n v="7.825E-2"/>
    <n v="0"/>
    <n v="0"/>
    <n v="0"/>
    <n v="0"/>
    <n v="0"/>
    <n v="0"/>
    <n v="0"/>
    <n v="7.825E-2"/>
  </r>
  <r>
    <x v="0"/>
    <d v="2019-03-01T00:00:00"/>
    <x v="293"/>
    <n v="2463"/>
    <n v="0"/>
    <n v="0"/>
    <n v="0"/>
    <x v="527"/>
    <n v="0"/>
    <n v="856"/>
    <n v="0"/>
    <n v="832"/>
    <n v="0.9032"/>
    <n v="0"/>
    <n v="0"/>
    <n v="0"/>
    <n v="0.31"/>
    <n v="0"/>
    <n v="0.38519999999999999"/>
    <n v="0"/>
    <n v="0.20799999999999999"/>
  </r>
  <r>
    <x v="0"/>
    <d v="2019-03-01T00:00:00"/>
    <x v="1120"/>
    <n v="3453"/>
    <n v="712"/>
    <n v="0"/>
    <n v="212"/>
    <x v="1"/>
    <n v="1456"/>
    <n v="583"/>
    <n v="490"/>
    <n v="0"/>
    <n v="1.59135"/>
    <n v="0.35599999999999998"/>
    <n v="0"/>
    <n v="7.4200000000000002E-2"/>
    <n v="0"/>
    <n v="0.80079999999999996"/>
    <n v="0.26235000000000003"/>
    <n v="9.8000000000000004E-2"/>
    <n v="0"/>
  </r>
  <r>
    <x v="0"/>
    <d v="2019-03-01T00:00:00"/>
    <x v="294"/>
    <n v="2355"/>
    <n v="0"/>
    <n v="2355"/>
    <n v="0"/>
    <x v="1"/>
    <n v="0"/>
    <n v="0"/>
    <n v="0"/>
    <n v="0"/>
    <n v="0.94664999999999999"/>
    <n v="0"/>
    <n v="0.94664999999999999"/>
    <n v="0"/>
    <n v="0"/>
    <n v="0"/>
    <n v="0"/>
    <n v="0"/>
    <n v="0"/>
  </r>
  <r>
    <x v="0"/>
    <d v="2019-03-01T00:00:00"/>
    <x v="1122"/>
    <n v="7750"/>
    <n v="1001"/>
    <n v="0"/>
    <n v="0"/>
    <x v="1"/>
    <n v="3402"/>
    <n v="0"/>
    <n v="0"/>
    <n v="0"/>
    <n v="3.2768999999999999"/>
    <n v="0.50049999999999994"/>
    <n v="0"/>
    <n v="0"/>
    <n v="0"/>
    <n v="0.93554999999999999"/>
    <n v="0"/>
    <n v="0"/>
    <n v="0"/>
  </r>
  <r>
    <x v="0"/>
    <d v="2019-03-01T00:00:00"/>
    <x v="145"/>
    <n v="18348"/>
    <n v="5848"/>
    <n v="0"/>
    <n v="5778"/>
    <x v="528"/>
    <n v="0"/>
    <n v="0"/>
    <n v="899"/>
    <n v="0"/>
    <n v="7.4553000000000003"/>
    <n v="2.9239999999999999"/>
    <n v="0"/>
    <n v="2.0223"/>
    <n v="2.3292000000000002"/>
    <n v="0"/>
    <n v="0"/>
    <n v="0.17979999999999999"/>
    <n v="0"/>
  </r>
  <r>
    <x v="0"/>
    <d v="2019-03-01T00:00:00"/>
    <x v="146"/>
    <n v="2368"/>
    <n v="702"/>
    <n v="0"/>
    <n v="761"/>
    <x v="1"/>
    <n v="0"/>
    <n v="905"/>
    <n v="0"/>
    <n v="0"/>
    <n v="1.0246"/>
    <n v="0.35099999999999998"/>
    <n v="0"/>
    <n v="0.26634999999999998"/>
    <n v="0"/>
    <n v="0"/>
    <n v="0.40725"/>
    <n v="0"/>
    <n v="0"/>
  </r>
  <r>
    <x v="0"/>
    <d v="2019-03-01T00:00:00"/>
    <x v="490"/>
    <n v="9916"/>
    <n v="0"/>
    <n v="0"/>
    <n v="2527"/>
    <x v="529"/>
    <n v="0"/>
    <n v="2403"/>
    <n v="2470"/>
    <n v="0"/>
    <n v="3.4661999999999997"/>
    <n v="0"/>
    <n v="0"/>
    <n v="0.88444999999999996"/>
    <n v="1.0064"/>
    <n v="0"/>
    <n v="1.08135"/>
    <n v="0.49399999999999999"/>
    <n v="0"/>
  </r>
  <r>
    <x v="0"/>
    <d v="2019-03-01T00:00:00"/>
    <x v="958"/>
    <n v="5974"/>
    <n v="0"/>
    <n v="0"/>
    <n v="3004"/>
    <x v="1"/>
    <n v="0"/>
    <n v="0"/>
    <n v="0"/>
    <n v="2970"/>
    <n v="1.7938999999999998"/>
    <n v="0"/>
    <n v="0"/>
    <n v="1.0513999999999999"/>
    <n v="0"/>
    <n v="0"/>
    <n v="0"/>
    <n v="0"/>
    <n v="0.74250000000000005"/>
  </r>
  <r>
    <x v="0"/>
    <d v="2019-03-01T00:00:00"/>
    <x v="491"/>
    <n v="12316"/>
    <n v="0"/>
    <n v="0"/>
    <n v="0"/>
    <x v="530"/>
    <n v="0"/>
    <n v="0"/>
    <n v="8493"/>
    <n v="0"/>
    <n v="3.2278000000000002"/>
    <n v="0"/>
    <n v="0"/>
    <n v="0"/>
    <n v="1.5291999999999999"/>
    <n v="0"/>
    <n v="0"/>
    <n v="1.6986000000000001"/>
    <n v="0"/>
  </r>
  <r>
    <x v="0"/>
    <d v="2019-03-01T00:00:00"/>
    <x v="685"/>
    <n v="1906"/>
    <n v="614"/>
    <n v="0"/>
    <n v="0"/>
    <x v="1"/>
    <n v="0"/>
    <n v="638"/>
    <n v="654"/>
    <n v="0"/>
    <n v="0.7249000000000001"/>
    <n v="0.307"/>
    <n v="0"/>
    <n v="0"/>
    <n v="0"/>
    <n v="0"/>
    <n v="0.28710000000000002"/>
    <n v="0.1308"/>
    <n v="0"/>
  </r>
  <r>
    <x v="0"/>
    <d v="2019-03-01T00:00:00"/>
    <x v="494"/>
    <n v="1649"/>
    <n v="0"/>
    <n v="0"/>
    <n v="0"/>
    <x v="1"/>
    <n v="0"/>
    <n v="1649"/>
    <n v="0"/>
    <n v="0"/>
    <n v="0.7420500000000001"/>
    <n v="0"/>
    <n v="0"/>
    <n v="0"/>
    <n v="0"/>
    <n v="0"/>
    <n v="0.7420500000000001"/>
    <n v="0"/>
    <n v="0"/>
  </r>
  <r>
    <x v="0"/>
    <d v="2019-03-01T00:00:00"/>
    <x v="1199"/>
    <n v="1086"/>
    <n v="0"/>
    <n v="0"/>
    <n v="1086"/>
    <x v="1"/>
    <n v="0"/>
    <n v="0"/>
    <n v="0"/>
    <n v="0"/>
    <n v="0.38009999999999999"/>
    <n v="0"/>
    <n v="0"/>
    <n v="0.38009999999999999"/>
    <n v="0"/>
    <n v="0"/>
    <n v="0"/>
    <n v="0"/>
    <n v="0"/>
  </r>
  <r>
    <x v="0"/>
    <d v="2019-03-01T00:00:00"/>
    <x v="1200"/>
    <n v="937"/>
    <n v="0"/>
    <n v="0"/>
    <n v="0"/>
    <x v="1"/>
    <n v="0"/>
    <n v="937"/>
    <n v="0"/>
    <n v="0"/>
    <n v="0.42165000000000002"/>
    <n v="0"/>
    <n v="0"/>
    <n v="0"/>
    <n v="0"/>
    <n v="0"/>
    <n v="0.42165000000000002"/>
    <n v="0"/>
    <n v="0"/>
  </r>
  <r>
    <x v="0"/>
    <d v="2019-03-01T00:00:00"/>
    <x v="1201"/>
    <n v="1843"/>
    <n v="0"/>
    <n v="1843"/>
    <n v="0"/>
    <x v="1"/>
    <n v="0"/>
    <n v="0"/>
    <n v="0"/>
    <n v="0"/>
    <n v="1.0136499999999999"/>
    <n v="0"/>
    <n v="1.0136499999999999"/>
    <n v="0"/>
    <n v="0"/>
    <n v="0"/>
    <n v="0"/>
    <n v="0"/>
    <n v="0"/>
  </r>
  <r>
    <x v="0"/>
    <d v="2019-03-01T00:00:00"/>
    <x v="687"/>
    <n v="20832"/>
    <n v="2434"/>
    <n v="2430"/>
    <n v="4106"/>
    <x v="1"/>
    <n v="2918"/>
    <n v="4574"/>
    <n v="4370"/>
    <n v="0"/>
    <n v="8.5278000000000009"/>
    <n v="1.2170000000000001"/>
    <n v="1.3365"/>
    <n v="1.4371"/>
    <n v="0"/>
    <n v="1.6049"/>
    <n v="2.0583"/>
    <n v="0.874"/>
    <n v="0"/>
  </r>
  <r>
    <x v="0"/>
    <d v="2019-03-01T00:00:00"/>
    <x v="1049"/>
    <n v="4516"/>
    <n v="0"/>
    <n v="4516"/>
    <n v="0"/>
    <x v="1"/>
    <n v="0"/>
    <n v="0"/>
    <n v="0"/>
    <n v="0"/>
    <n v="2.4838"/>
    <n v="0"/>
    <n v="2.4838"/>
    <n v="0"/>
    <n v="0"/>
    <n v="0"/>
    <n v="0"/>
    <n v="0"/>
    <n v="0"/>
  </r>
  <r>
    <x v="0"/>
    <d v="2019-03-01T00:00:00"/>
    <x v="594"/>
    <n v="5464"/>
    <n v="1850"/>
    <n v="0"/>
    <n v="0"/>
    <x v="1"/>
    <n v="0"/>
    <n v="1762"/>
    <n v="1852"/>
    <n v="0"/>
    <n v="2.0883000000000003"/>
    <n v="0.92500000000000004"/>
    <n v="0"/>
    <n v="0"/>
    <n v="0"/>
    <n v="0"/>
    <n v="0.79290000000000005"/>
    <n v="0.37040000000000001"/>
    <n v="0"/>
  </r>
  <r>
    <x v="0"/>
    <d v="2019-03-01T00:00:00"/>
    <x v="1124"/>
    <n v="6981"/>
    <n v="2752"/>
    <n v="2751"/>
    <n v="0"/>
    <x v="1"/>
    <n v="0"/>
    <n v="0"/>
    <n v="0"/>
    <n v="1478"/>
    <n v="3.2585500000000001"/>
    <n v="1.3759999999999999"/>
    <n v="1.51305"/>
    <n v="0"/>
    <n v="0"/>
    <n v="0"/>
    <n v="0"/>
    <n v="0"/>
    <n v="0.3695"/>
  </r>
  <r>
    <x v="0"/>
    <d v="2019-03-01T00:00:00"/>
    <x v="151"/>
    <n v="10194"/>
    <n v="2390"/>
    <n v="892"/>
    <n v="4616"/>
    <x v="1"/>
    <n v="0"/>
    <n v="2296"/>
    <n v="0"/>
    <n v="0"/>
    <n v="3.7126239999999999"/>
    <n v="0.95599999999999996"/>
    <n v="0.49059999999999998"/>
    <n v="1.2328239999999999"/>
    <n v="0"/>
    <n v="0"/>
    <n v="1.0331999999999999"/>
    <n v="0"/>
    <n v="0"/>
  </r>
  <r>
    <x v="0"/>
    <d v="2019-03-01T00:00:00"/>
    <x v="786"/>
    <n v="8797"/>
    <n v="0"/>
    <n v="2449"/>
    <n v="2413"/>
    <x v="401"/>
    <n v="0"/>
    <n v="2253"/>
    <n v="0"/>
    <n v="0"/>
    <n v="3.8781499999999998"/>
    <n v="0"/>
    <n v="1.3469499999999999"/>
    <n v="0.84455000000000002"/>
    <n v="0.67279999999999995"/>
    <n v="0"/>
    <n v="1.0138499999999999"/>
    <n v="0"/>
    <n v="0"/>
  </r>
  <r>
    <x v="0"/>
    <d v="2019-03-01T00:00:00"/>
    <x v="690"/>
    <n v="2870"/>
    <n v="2870"/>
    <n v="0"/>
    <n v="0"/>
    <x v="1"/>
    <n v="0"/>
    <n v="0"/>
    <n v="0"/>
    <n v="0"/>
    <n v="1.5607594999999999"/>
    <n v="1.5607594999999999"/>
    <n v="0"/>
    <n v="0"/>
    <n v="0"/>
    <n v="0"/>
    <n v="0"/>
    <n v="0"/>
    <n v="0"/>
  </r>
  <r>
    <x v="0"/>
    <d v="2019-03-01T00:00:00"/>
    <x v="1202"/>
    <n v="58425"/>
    <n v="0"/>
    <n v="0"/>
    <n v="0"/>
    <x v="531"/>
    <n v="0"/>
    <n v="0"/>
    <n v="0"/>
    <n v="0"/>
    <n v="22.874825000000001"/>
    <n v="0"/>
    <n v="0"/>
    <n v="0"/>
    <n v="22.874825000000001"/>
    <n v="0"/>
    <n v="0"/>
    <n v="0"/>
    <n v="0"/>
  </r>
  <r>
    <x v="0"/>
    <d v="2019-03-01T00:00:00"/>
    <x v="155"/>
    <n v="4800"/>
    <n v="1165"/>
    <n v="0"/>
    <n v="1160"/>
    <x v="1"/>
    <n v="0"/>
    <n v="1354"/>
    <n v="0"/>
    <n v="1121"/>
    <n v="1.87805"/>
    <n v="0.58250000000000002"/>
    <n v="0"/>
    <n v="0.40600000000000003"/>
    <n v="0"/>
    <n v="0"/>
    <n v="0.60929999999999995"/>
    <n v="0"/>
    <n v="0.28025"/>
  </r>
  <r>
    <x v="0"/>
    <d v="2019-03-01T00:00:00"/>
    <x v="1203"/>
    <n v="584"/>
    <n v="0"/>
    <n v="0"/>
    <n v="0"/>
    <x v="1"/>
    <n v="0"/>
    <n v="584"/>
    <n v="0"/>
    <n v="0"/>
    <n v="0.26279999999999998"/>
    <n v="0"/>
    <n v="0"/>
    <n v="0"/>
    <n v="0"/>
    <n v="0"/>
    <n v="0.26279999999999998"/>
    <n v="0"/>
    <n v="0"/>
  </r>
  <r>
    <x v="0"/>
    <d v="2019-03-01T00:00:00"/>
    <x v="1053"/>
    <n v="5688"/>
    <n v="0"/>
    <n v="0"/>
    <n v="0"/>
    <x v="532"/>
    <n v="0"/>
    <n v="0"/>
    <n v="1945"/>
    <n v="0"/>
    <n v="1.8862000000000001"/>
    <n v="0"/>
    <n v="0"/>
    <n v="0"/>
    <n v="1.4972000000000001"/>
    <n v="0"/>
    <n v="0"/>
    <n v="0.38900000000000001"/>
    <n v="0"/>
  </r>
  <r>
    <x v="0"/>
    <d v="2019-03-01T00:00:00"/>
    <x v="157"/>
    <n v="40"/>
    <n v="0"/>
    <n v="0"/>
    <n v="0"/>
    <x v="1"/>
    <n v="0"/>
    <n v="0"/>
    <n v="40"/>
    <n v="0"/>
    <n v="8.0000000000000002E-3"/>
    <n v="0"/>
    <n v="0"/>
    <n v="0"/>
    <n v="0"/>
    <n v="0"/>
    <n v="0"/>
    <n v="8.0000000000000002E-3"/>
    <n v="0"/>
  </r>
  <r>
    <x v="0"/>
    <d v="2019-03-01T00:00:00"/>
    <x v="1126"/>
    <n v="9466"/>
    <n v="0"/>
    <n v="0"/>
    <n v="9466"/>
    <x v="1"/>
    <n v="0"/>
    <n v="0"/>
    <n v="0"/>
    <n v="0"/>
    <n v="3.3130999999999999"/>
    <n v="0"/>
    <n v="0"/>
    <n v="3.3130999999999999"/>
    <n v="0"/>
    <n v="0"/>
    <n v="0"/>
    <n v="0"/>
    <n v="0"/>
  </r>
  <r>
    <x v="0"/>
    <d v="2019-03-01T00:00:00"/>
    <x v="1055"/>
    <n v="14894"/>
    <n v="0"/>
    <n v="0"/>
    <n v="5835"/>
    <x v="1"/>
    <n v="0"/>
    <n v="5613"/>
    <n v="0"/>
    <n v="0"/>
    <n v="7.4774320000000003"/>
    <n v="0"/>
    <n v="0"/>
    <n v="3.210982"/>
    <n v="0"/>
    <n v="0"/>
    <n v="2.7496499999999999"/>
    <n v="0"/>
    <n v="0"/>
  </r>
  <r>
    <x v="0"/>
    <d v="2019-03-01T00:00:00"/>
    <x v="1057"/>
    <n v="1019"/>
    <n v="0"/>
    <n v="0"/>
    <n v="0"/>
    <x v="1"/>
    <n v="0"/>
    <n v="1019"/>
    <n v="0"/>
    <n v="0"/>
    <n v="0.45855000000000001"/>
    <n v="0"/>
    <n v="0"/>
    <n v="0"/>
    <n v="0"/>
    <n v="0"/>
    <n v="0.45855000000000001"/>
    <n v="0"/>
    <n v="0"/>
  </r>
  <r>
    <x v="0"/>
    <d v="2019-03-01T00:00:00"/>
    <x v="791"/>
    <n v="4095"/>
    <n v="0"/>
    <n v="0"/>
    <n v="0"/>
    <x v="1"/>
    <n v="0"/>
    <n v="4095"/>
    <n v="0"/>
    <n v="0"/>
    <n v="1.8427500000000001"/>
    <n v="0"/>
    <n v="0"/>
    <n v="0"/>
    <n v="0"/>
    <n v="0"/>
    <n v="1.8427500000000001"/>
    <n v="0"/>
    <n v="0"/>
  </r>
  <r>
    <x v="0"/>
    <d v="2019-03-01T00:00:00"/>
    <x v="159"/>
    <n v="2170"/>
    <n v="0"/>
    <n v="0"/>
    <n v="0"/>
    <x v="1"/>
    <n v="0"/>
    <n v="1138"/>
    <n v="1032"/>
    <n v="0"/>
    <n v="0.71850000000000003"/>
    <n v="0"/>
    <n v="0"/>
    <n v="0"/>
    <n v="0"/>
    <n v="0"/>
    <n v="0.5121"/>
    <n v="0.2064"/>
    <n v="0"/>
  </r>
  <r>
    <x v="0"/>
    <d v="2019-03-01T00:00:00"/>
    <x v="160"/>
    <n v="31439"/>
    <n v="0"/>
    <n v="10654"/>
    <n v="0"/>
    <x v="1"/>
    <n v="10870"/>
    <n v="9915"/>
    <n v="0"/>
    <n v="0"/>
    <n v="21.67015"/>
    <n v="0"/>
    <n v="9.0558999999999994"/>
    <n v="0"/>
    <n v="0"/>
    <n v="8.1524999999999999"/>
    <n v="4.4617500000000003"/>
    <n v="0"/>
    <n v="0"/>
  </r>
  <r>
    <x v="0"/>
    <d v="2019-03-01T00:00:00"/>
    <x v="307"/>
    <n v="2367"/>
    <n v="2367"/>
    <n v="0"/>
    <n v="0"/>
    <x v="1"/>
    <n v="0"/>
    <n v="0"/>
    <n v="0"/>
    <n v="0"/>
    <n v="1.1835"/>
    <n v="1.1835"/>
    <n v="0"/>
    <n v="0"/>
    <n v="0"/>
    <n v="0"/>
    <n v="0"/>
    <n v="0"/>
    <n v="0"/>
  </r>
  <r>
    <x v="0"/>
    <d v="2019-03-01T00:00:00"/>
    <x v="161"/>
    <n v="43162"/>
    <n v="8728"/>
    <n v="16491"/>
    <n v="0"/>
    <x v="1"/>
    <n v="0"/>
    <n v="9182"/>
    <n v="82"/>
    <n v="0"/>
    <n v="19.284700000000001"/>
    <n v="4.3639999999999999"/>
    <n v="6.6856499999999999"/>
    <n v="0"/>
    <n v="0"/>
    <n v="0"/>
    <n v="3.4451999999999998"/>
    <n v="1.6400000000000001E-2"/>
    <n v="0"/>
  </r>
  <r>
    <x v="0"/>
    <d v="2019-03-01T00:00:00"/>
    <x v="1204"/>
    <n v="5708"/>
    <n v="0"/>
    <n v="0"/>
    <n v="2719"/>
    <x v="1"/>
    <n v="0"/>
    <n v="2989"/>
    <n v="0"/>
    <n v="0"/>
    <n v="2.2967"/>
    <n v="0"/>
    <n v="0"/>
    <n v="0.95165"/>
    <n v="0"/>
    <n v="0"/>
    <n v="1.3450500000000001"/>
    <n v="0"/>
    <n v="0"/>
  </r>
  <r>
    <x v="0"/>
    <d v="2019-03-01T00:00:00"/>
    <x v="1205"/>
    <n v="528"/>
    <n v="528"/>
    <n v="0"/>
    <n v="0"/>
    <x v="1"/>
    <n v="0"/>
    <n v="0"/>
    <n v="0"/>
    <n v="0"/>
    <n v="0.26400000000000001"/>
    <n v="0.26400000000000001"/>
    <n v="0"/>
    <n v="0"/>
    <n v="0"/>
    <n v="0"/>
    <n v="0"/>
    <n v="0"/>
    <n v="0"/>
  </r>
  <r>
    <x v="0"/>
    <d v="2019-03-01T00:00:00"/>
    <x v="1058"/>
    <n v="3432"/>
    <n v="0"/>
    <n v="0"/>
    <n v="0"/>
    <x v="1"/>
    <n v="3432"/>
    <n v="0"/>
    <n v="0"/>
    <n v="0"/>
    <n v="1.8875999999999999"/>
    <n v="0"/>
    <n v="0"/>
    <n v="0"/>
    <n v="0"/>
    <n v="1.8875999999999999"/>
    <n v="0"/>
    <n v="0"/>
    <n v="0"/>
  </r>
  <r>
    <x v="0"/>
    <d v="2019-03-01T00:00:00"/>
    <x v="309"/>
    <n v="12890"/>
    <n v="3141"/>
    <n v="0"/>
    <n v="0"/>
    <x v="1"/>
    <n v="3200"/>
    <n v="3360"/>
    <n v="0"/>
    <n v="3189"/>
    <n v="4.0515500000000007"/>
    <n v="0.94230000000000003"/>
    <n v="0"/>
    <n v="0"/>
    <n v="0"/>
    <n v="0.8"/>
    <n v="1.512"/>
    <n v="0"/>
    <n v="0.79725000000000001"/>
  </r>
  <r>
    <x v="0"/>
    <d v="2019-03-01T00:00:00"/>
    <x v="1206"/>
    <n v="1444"/>
    <n v="0"/>
    <n v="0"/>
    <n v="0"/>
    <x v="533"/>
    <n v="0"/>
    <n v="889"/>
    <n v="0"/>
    <n v="0"/>
    <n v="0.62204999999999999"/>
    <n v="0"/>
    <n v="0"/>
    <n v="0"/>
    <n v="0.222"/>
    <n v="0"/>
    <n v="0.40005000000000002"/>
    <n v="0"/>
    <n v="0"/>
  </r>
  <r>
    <x v="0"/>
    <d v="2019-03-01T00:00:00"/>
    <x v="1207"/>
    <n v="1015"/>
    <n v="0"/>
    <n v="1015"/>
    <n v="0"/>
    <x v="1"/>
    <n v="0"/>
    <n v="0"/>
    <n v="0"/>
    <n v="0"/>
    <n v="0.55825000000000002"/>
    <n v="0"/>
    <n v="0.55825000000000002"/>
    <n v="0"/>
    <n v="0"/>
    <n v="0"/>
    <n v="0"/>
    <n v="0"/>
    <n v="0"/>
  </r>
  <r>
    <x v="0"/>
    <d v="2019-03-01T00:00:00"/>
    <x v="423"/>
    <n v="1630"/>
    <n v="0"/>
    <n v="0"/>
    <n v="980"/>
    <x v="1"/>
    <n v="0"/>
    <n v="0"/>
    <n v="0"/>
    <n v="650"/>
    <n v="0.50550000000000006"/>
    <n v="0"/>
    <n v="0"/>
    <n v="0.34300000000000003"/>
    <n v="0"/>
    <n v="0"/>
    <n v="0"/>
    <n v="0"/>
    <n v="0.16250000000000001"/>
  </r>
  <r>
    <x v="0"/>
    <d v="2019-03-01T00:00:00"/>
    <x v="424"/>
    <n v="48629"/>
    <n v="0"/>
    <n v="8482"/>
    <n v="11861"/>
    <x v="1"/>
    <n v="8116"/>
    <n v="8673"/>
    <n v="8257"/>
    <n v="3240"/>
    <n v="19.644499999999997"/>
    <n v="0"/>
    <n v="4.6650999999999998"/>
    <n v="4.1513499999999999"/>
    <n v="0"/>
    <n v="4.4638"/>
    <n v="3.9028499999999999"/>
    <n v="1.6514"/>
    <n v="0.81"/>
  </r>
  <r>
    <x v="0"/>
    <d v="2019-03-01T00:00:00"/>
    <x v="311"/>
    <n v="15397"/>
    <n v="0"/>
    <n v="0"/>
    <n v="5013"/>
    <x v="1"/>
    <n v="0"/>
    <n v="5262"/>
    <n v="5122"/>
    <n v="0"/>
    <n v="5.1468500000000006"/>
    <n v="0"/>
    <n v="0"/>
    <n v="1.7545500000000001"/>
    <n v="0"/>
    <n v="0"/>
    <n v="2.3679000000000001"/>
    <n v="1.0244"/>
    <n v="0"/>
  </r>
  <r>
    <x v="0"/>
    <d v="2019-03-01T00:00:00"/>
    <x v="167"/>
    <n v="16622"/>
    <n v="5114"/>
    <n v="0"/>
    <n v="0"/>
    <x v="1"/>
    <n v="11508"/>
    <n v="0"/>
    <n v="0"/>
    <n v="0"/>
    <n v="8.8864000000000001"/>
    <n v="2.5569999999999999"/>
    <n v="0"/>
    <n v="0"/>
    <n v="0"/>
    <n v="6.3293999999999997"/>
    <n v="0"/>
    <n v="0"/>
    <n v="0"/>
  </r>
  <r>
    <x v="0"/>
    <d v="2019-03-01T00:00:00"/>
    <x v="168"/>
    <n v="101"/>
    <n v="52"/>
    <n v="0"/>
    <n v="0"/>
    <x v="1"/>
    <n v="0"/>
    <n v="0"/>
    <n v="0"/>
    <n v="49"/>
    <n v="3.7949999999999998E-2"/>
    <n v="2.0799999999999999E-2"/>
    <n v="0"/>
    <n v="0"/>
    <n v="0"/>
    <n v="0"/>
    <n v="0"/>
    <n v="0"/>
    <n v="1.7149999999999999E-2"/>
  </r>
  <r>
    <x v="0"/>
    <d v="2019-03-01T00:00:00"/>
    <x v="170"/>
    <n v="742"/>
    <n v="0"/>
    <n v="0"/>
    <n v="742"/>
    <x v="1"/>
    <n v="0"/>
    <n v="0"/>
    <n v="0"/>
    <n v="0"/>
    <n v="0.25969999999999999"/>
    <n v="0"/>
    <n v="0"/>
    <n v="0.25969999999999999"/>
    <n v="0"/>
    <n v="0"/>
    <n v="0"/>
    <n v="0"/>
    <n v="0"/>
  </r>
  <r>
    <x v="0"/>
    <d v="2019-03-01T00:00:00"/>
    <x v="1208"/>
    <n v="1015"/>
    <n v="455"/>
    <n v="560"/>
    <n v="0"/>
    <x v="1"/>
    <n v="0"/>
    <n v="0"/>
    <n v="0"/>
    <n v="0"/>
    <n v="0.53549999999999998"/>
    <n v="0.22750000000000001"/>
    <n v="0.308"/>
    <n v="0"/>
    <n v="0"/>
    <n v="0"/>
    <n v="0"/>
    <n v="0"/>
    <n v="0"/>
  </r>
  <r>
    <x v="0"/>
    <d v="2019-03-01T00:00:00"/>
    <x v="1209"/>
    <n v="576"/>
    <n v="0"/>
    <n v="576"/>
    <n v="0"/>
    <x v="1"/>
    <n v="0"/>
    <n v="0"/>
    <n v="0"/>
    <n v="0"/>
    <n v="0.31680000000000003"/>
    <n v="0"/>
    <n v="0.31680000000000003"/>
    <n v="0"/>
    <n v="0"/>
    <n v="0"/>
    <n v="0"/>
    <n v="0"/>
    <n v="0"/>
  </r>
  <r>
    <x v="0"/>
    <d v="2019-03-01T00:00:00"/>
    <x v="1131"/>
    <n v="24576"/>
    <n v="0"/>
    <n v="0"/>
    <n v="4729"/>
    <x v="534"/>
    <n v="0"/>
    <n v="0"/>
    <n v="10015"/>
    <n v="0"/>
    <n v="7.5909499999999994"/>
    <n v="0"/>
    <n v="0"/>
    <n v="1.6551499999999999"/>
    <n v="3.9327999999999999"/>
    <n v="0"/>
    <n v="0"/>
    <n v="2.0030000000000001"/>
    <n v="0"/>
  </r>
  <r>
    <x v="0"/>
    <d v="2019-03-01T00:00:00"/>
    <x v="171"/>
    <n v="768"/>
    <n v="0"/>
    <n v="0"/>
    <n v="768"/>
    <x v="1"/>
    <n v="0"/>
    <n v="0"/>
    <n v="0"/>
    <n v="0"/>
    <n v="0.26879999999999998"/>
    <n v="0"/>
    <n v="0"/>
    <n v="0.26879999999999998"/>
    <n v="0"/>
    <n v="0"/>
    <n v="0"/>
    <n v="0"/>
    <n v="0"/>
  </r>
  <r>
    <x v="0"/>
    <d v="2019-03-01T00:00:00"/>
    <x v="175"/>
    <n v="1053"/>
    <n v="0"/>
    <n v="537"/>
    <n v="0"/>
    <x v="1"/>
    <n v="516"/>
    <n v="0"/>
    <n v="0"/>
    <n v="0"/>
    <n v="0.57915000000000005"/>
    <n v="0"/>
    <n v="0.29535"/>
    <n v="0"/>
    <n v="0"/>
    <n v="0.2838"/>
    <n v="0"/>
    <n v="0"/>
    <n v="0"/>
  </r>
  <r>
    <x v="0"/>
    <d v="2019-03-01T00:00:00"/>
    <x v="178"/>
    <n v="2960"/>
    <n v="0"/>
    <n v="0"/>
    <n v="0"/>
    <x v="1"/>
    <n v="0"/>
    <n v="0"/>
    <n v="0"/>
    <n v="2960"/>
    <n v="1.036"/>
    <n v="0"/>
    <n v="0"/>
    <n v="0"/>
    <n v="0"/>
    <n v="0"/>
    <n v="0"/>
    <n v="0"/>
    <n v="1.036"/>
  </r>
  <r>
    <x v="0"/>
    <d v="2019-03-01T00:00:00"/>
    <x v="1210"/>
    <n v="898"/>
    <n v="0"/>
    <n v="0"/>
    <n v="898"/>
    <x v="1"/>
    <n v="0"/>
    <n v="0"/>
    <n v="0"/>
    <n v="0"/>
    <n v="0.31430000000000002"/>
    <n v="0"/>
    <n v="0"/>
    <n v="0.31430000000000002"/>
    <n v="0"/>
    <n v="0"/>
    <n v="0"/>
    <n v="0"/>
    <n v="0"/>
  </r>
  <r>
    <x v="0"/>
    <d v="2019-03-01T00:00:00"/>
    <x v="519"/>
    <n v="638"/>
    <n v="0"/>
    <n v="0"/>
    <n v="638"/>
    <x v="1"/>
    <n v="0"/>
    <n v="0"/>
    <n v="0"/>
    <n v="0"/>
    <n v="7.9750000000000001E-2"/>
    <n v="0"/>
    <n v="0"/>
    <n v="7.9750000000000001E-2"/>
    <n v="0"/>
    <n v="0"/>
    <n v="0"/>
    <n v="0"/>
    <n v="0"/>
  </r>
  <r>
    <x v="0"/>
    <d v="2019-03-01T00:00:00"/>
    <x v="183"/>
    <n v="49181"/>
    <n v="0"/>
    <n v="14292"/>
    <n v="0"/>
    <x v="535"/>
    <n v="0"/>
    <n v="17527"/>
    <n v="0"/>
    <n v="0"/>
    <n v="27.974724999999999"/>
    <n v="0"/>
    <n v="10.345050000000001"/>
    <n v="0"/>
    <n v="6.8005250000000004"/>
    <n v="0"/>
    <n v="10.82915"/>
    <n v="0"/>
    <n v="0"/>
  </r>
  <r>
    <x v="0"/>
    <d v="2019-03-01T00:00:00"/>
    <x v="184"/>
    <n v="1762"/>
    <n v="0"/>
    <n v="23"/>
    <n v="0"/>
    <x v="1"/>
    <n v="1739"/>
    <n v="0"/>
    <n v="0"/>
    <n v="0"/>
    <n v="1.1360999999999999"/>
    <n v="0"/>
    <n v="5.7499999999999999E-3"/>
    <n v="0"/>
    <n v="0"/>
    <n v="1.13035"/>
    <n v="0"/>
    <n v="0"/>
    <n v="0"/>
  </r>
  <r>
    <x v="0"/>
    <d v="2019-03-01T00:00:00"/>
    <x v="1211"/>
    <n v="664"/>
    <n v="0"/>
    <n v="664"/>
    <n v="0"/>
    <x v="1"/>
    <n v="0"/>
    <n v="0"/>
    <n v="0"/>
    <n v="0"/>
    <n v="0.36520000000000002"/>
    <n v="0"/>
    <n v="0.36520000000000002"/>
    <n v="0"/>
    <n v="0"/>
    <n v="0"/>
    <n v="0"/>
    <n v="0"/>
    <n v="0"/>
  </r>
  <r>
    <x v="0"/>
    <d v="2019-03-01T00:00:00"/>
    <x v="897"/>
    <n v="17929"/>
    <n v="0"/>
    <n v="0"/>
    <n v="0"/>
    <x v="1"/>
    <n v="17929"/>
    <n v="0"/>
    <n v="0"/>
    <n v="0"/>
    <n v="8.1395999999999997"/>
    <n v="0"/>
    <n v="0"/>
    <n v="0"/>
    <n v="0"/>
    <n v="8.1395999999999997"/>
    <n v="0"/>
    <n v="0"/>
    <n v="0"/>
  </r>
  <r>
    <x v="0"/>
    <d v="2019-03-01T00:00:00"/>
    <x v="187"/>
    <n v="33"/>
    <n v="0"/>
    <n v="0"/>
    <n v="0"/>
    <x v="1"/>
    <n v="0"/>
    <n v="0"/>
    <n v="0"/>
    <n v="0"/>
    <n v="4.9500000000000004E-3"/>
    <n v="0"/>
    <n v="0"/>
    <n v="0"/>
    <n v="0"/>
    <n v="0"/>
    <n v="0"/>
    <n v="0"/>
    <n v="0"/>
  </r>
  <r>
    <x v="0"/>
    <d v="2019-03-01T00:00:00"/>
    <x v="188"/>
    <n v="879"/>
    <n v="0"/>
    <n v="0"/>
    <n v="0"/>
    <x v="1"/>
    <n v="0"/>
    <n v="0"/>
    <n v="879"/>
    <n v="0"/>
    <n v="0.17580000000000001"/>
    <n v="0"/>
    <n v="0"/>
    <n v="0"/>
    <n v="0"/>
    <n v="0"/>
    <n v="0"/>
    <n v="0.17580000000000001"/>
    <n v="0"/>
  </r>
  <r>
    <x v="0"/>
    <d v="2019-03-01T00:00:00"/>
    <x v="1133"/>
    <n v="7760"/>
    <n v="0"/>
    <n v="0"/>
    <n v="2336"/>
    <x v="1"/>
    <n v="0"/>
    <n v="1463"/>
    <n v="3961"/>
    <n v="0"/>
    <n v="2.2681500000000003"/>
    <n v="0"/>
    <n v="0"/>
    <n v="0.81759999999999999"/>
    <n v="0"/>
    <n v="0"/>
    <n v="0.65834999999999999"/>
    <n v="0.79220000000000002"/>
    <n v="0"/>
  </r>
  <r>
    <x v="0"/>
    <d v="2019-03-01T00:00:00"/>
    <x v="1212"/>
    <n v="505"/>
    <n v="0"/>
    <n v="0"/>
    <n v="0"/>
    <x v="1"/>
    <n v="0"/>
    <n v="0"/>
    <n v="505"/>
    <n v="0"/>
    <n v="0.10100000000000001"/>
    <n v="0"/>
    <n v="0"/>
    <n v="0"/>
    <n v="0"/>
    <n v="0"/>
    <n v="0"/>
    <n v="0.10100000000000001"/>
    <n v="0"/>
  </r>
  <r>
    <x v="0"/>
    <d v="2019-03-01T00:00:00"/>
    <x v="191"/>
    <n v="77449"/>
    <n v="6814"/>
    <n v="8367"/>
    <n v="12897"/>
    <x v="536"/>
    <n v="23824"/>
    <n v="7066"/>
    <n v="2066"/>
    <n v="0"/>
    <n v="30.660616000000001"/>
    <n v="2.47105"/>
    <n v="3.55755"/>
    <n v="5.9129860000000001"/>
    <n v="1.45862"/>
    <n v="10.097300000000001"/>
    <n v="2.5467"/>
    <n v="0.41320000000000001"/>
    <n v="0"/>
  </r>
  <r>
    <x v="0"/>
    <d v="2019-03-01T00:00:00"/>
    <x v="1213"/>
    <n v="4952"/>
    <n v="0"/>
    <n v="0"/>
    <n v="2534"/>
    <x v="1"/>
    <n v="0"/>
    <n v="0"/>
    <n v="0"/>
    <n v="0"/>
    <n v="1.6123000000000001"/>
    <n v="0"/>
    <n v="0"/>
    <n v="0.88690000000000002"/>
    <n v="0"/>
    <n v="0"/>
    <n v="0"/>
    <n v="0"/>
    <n v="0"/>
  </r>
  <r>
    <x v="0"/>
    <d v="2019-03-01T00:00:00"/>
    <x v="192"/>
    <n v="216355"/>
    <n v="32247"/>
    <n v="46632"/>
    <n v="53507"/>
    <x v="537"/>
    <n v="38847"/>
    <n v="10516"/>
    <n v="3550"/>
    <n v="0"/>
    <n v="91.433795000000003"/>
    <n v="15.734100000000002"/>
    <n v="23.252325000000003"/>
    <n v="20.053979999999996"/>
    <n v="1.3218749999999999"/>
    <n v="18.258750000000003"/>
    <n v="6.2296999999999993"/>
    <n v="0.71"/>
    <n v="0"/>
  </r>
  <r>
    <x v="0"/>
    <d v="2019-03-01T00:00:00"/>
    <x v="1135"/>
    <n v="12919"/>
    <n v="10793"/>
    <n v="0"/>
    <n v="0"/>
    <x v="1"/>
    <n v="0"/>
    <n v="0"/>
    <n v="0"/>
    <n v="2126"/>
    <n v="5.6064999999999996"/>
    <n v="4.9755000000000003"/>
    <n v="0"/>
    <n v="0"/>
    <n v="0"/>
    <n v="0"/>
    <n v="0"/>
    <n v="0"/>
    <n v="0.63100000000000001"/>
  </r>
  <r>
    <x v="0"/>
    <d v="2019-03-01T00:00:00"/>
    <x v="1214"/>
    <n v="668"/>
    <n v="0"/>
    <n v="0"/>
    <n v="668"/>
    <x v="1"/>
    <n v="0"/>
    <n v="0"/>
    <n v="0"/>
    <n v="0"/>
    <n v="0.23380000000000001"/>
    <n v="0"/>
    <n v="0"/>
    <n v="0.23380000000000001"/>
    <n v="0"/>
    <n v="0"/>
    <n v="0"/>
    <n v="0"/>
    <n v="0"/>
  </r>
  <r>
    <x v="0"/>
    <d v="2019-03-01T00:00:00"/>
    <x v="329"/>
    <n v="459"/>
    <n v="0"/>
    <n v="0"/>
    <n v="0"/>
    <x v="538"/>
    <n v="0"/>
    <n v="81"/>
    <n v="0"/>
    <n v="0"/>
    <n v="0.18765000000000001"/>
    <n v="0"/>
    <n v="0"/>
    <n v="0"/>
    <n v="0.1512"/>
    <n v="0"/>
    <n v="3.6450000000000003E-2"/>
    <n v="0"/>
    <n v="0"/>
  </r>
  <r>
    <x v="0"/>
    <d v="2019-03-01T00:00:00"/>
    <x v="1215"/>
    <n v="5732"/>
    <n v="0"/>
    <n v="0"/>
    <n v="2732"/>
    <x v="1"/>
    <n v="0"/>
    <n v="0"/>
    <n v="0"/>
    <n v="3000"/>
    <n v="1.7061999999999999"/>
    <n v="0"/>
    <n v="0"/>
    <n v="0.95619999999999994"/>
    <n v="0"/>
    <n v="0"/>
    <n v="0"/>
    <n v="0"/>
    <n v="0.75"/>
  </r>
  <r>
    <x v="0"/>
    <d v="2019-03-01T00:00:00"/>
    <x v="810"/>
    <n v="594"/>
    <n v="594"/>
    <n v="0"/>
    <n v="0"/>
    <x v="1"/>
    <n v="0"/>
    <n v="0"/>
    <n v="0"/>
    <n v="0"/>
    <n v="0.29699999999999999"/>
    <n v="0.29699999999999999"/>
    <n v="0"/>
    <n v="0"/>
    <n v="0"/>
    <n v="0"/>
    <n v="0"/>
    <n v="0"/>
    <n v="0"/>
  </r>
  <r>
    <x v="0"/>
    <d v="2019-03-01T00:00:00"/>
    <x v="1216"/>
    <n v="17472"/>
    <n v="8847"/>
    <n v="0"/>
    <n v="0"/>
    <x v="1"/>
    <n v="0"/>
    <n v="0"/>
    <n v="0"/>
    <n v="8625"/>
    <n v="6.5797499999999998"/>
    <n v="4.4234999999999998"/>
    <n v="0"/>
    <n v="0"/>
    <n v="0"/>
    <n v="0"/>
    <n v="0"/>
    <n v="0"/>
    <n v="2.15625"/>
  </r>
  <r>
    <x v="0"/>
    <d v="2019-03-01T00:00:00"/>
    <x v="811"/>
    <n v="992"/>
    <n v="0"/>
    <n v="992"/>
    <n v="0"/>
    <x v="1"/>
    <n v="0"/>
    <n v="0"/>
    <n v="0"/>
    <n v="0"/>
    <n v="0.54559999999999997"/>
    <n v="0"/>
    <n v="0.54559999999999997"/>
    <n v="0"/>
    <n v="0"/>
    <n v="0"/>
    <n v="0"/>
    <n v="0"/>
    <n v="0"/>
  </r>
  <r>
    <x v="0"/>
    <d v="2019-03-01T00:00:00"/>
    <x v="609"/>
    <n v="6700"/>
    <n v="0"/>
    <n v="1043"/>
    <n v="2846"/>
    <x v="1"/>
    <n v="0"/>
    <n v="0"/>
    <n v="0"/>
    <n v="2811"/>
    <n v="2.2725"/>
    <n v="0"/>
    <n v="0.57364999999999999"/>
    <n v="0.99609999999999999"/>
    <n v="0"/>
    <n v="0"/>
    <n v="0"/>
    <n v="0"/>
    <n v="0.70274999999999999"/>
  </r>
  <r>
    <x v="0"/>
    <d v="2019-03-01T00:00:00"/>
    <x v="514"/>
    <n v="6297"/>
    <n v="0"/>
    <n v="0"/>
    <n v="6297"/>
    <x v="1"/>
    <n v="0"/>
    <n v="0"/>
    <n v="0"/>
    <n v="0"/>
    <n v="2.2039499999999999"/>
    <n v="0"/>
    <n v="0"/>
    <n v="2.2039499999999999"/>
    <n v="0"/>
    <n v="0"/>
    <n v="0"/>
    <n v="0"/>
    <n v="0"/>
  </r>
  <r>
    <x v="0"/>
    <d v="2019-03-01T00:00:00"/>
    <x v="1217"/>
    <n v="298"/>
    <n v="0"/>
    <n v="0"/>
    <n v="0"/>
    <x v="1"/>
    <n v="0"/>
    <n v="298"/>
    <n v="0"/>
    <n v="0"/>
    <n v="0.1341"/>
    <n v="0"/>
    <n v="0"/>
    <n v="0"/>
    <n v="0"/>
    <n v="0"/>
    <n v="0.1341"/>
    <n v="0"/>
    <n v="0"/>
  </r>
  <r>
    <x v="0"/>
    <d v="2019-03-01T00:00:00"/>
    <x v="342"/>
    <n v="4585"/>
    <n v="0"/>
    <n v="0"/>
    <n v="3938"/>
    <x v="1"/>
    <n v="0"/>
    <n v="0"/>
    <n v="0"/>
    <n v="0"/>
    <n v="2.0174979999999998"/>
    <n v="0"/>
    <n v="0"/>
    <n v="1.6616479999999998"/>
    <n v="0"/>
    <n v="0"/>
    <n v="0"/>
    <n v="0"/>
    <n v="0"/>
  </r>
  <r>
    <x v="0"/>
    <d v="2019-03-01T00:00:00"/>
    <x v="1218"/>
    <n v="2028"/>
    <n v="0"/>
    <n v="0"/>
    <n v="0"/>
    <x v="1"/>
    <n v="0"/>
    <n v="2028"/>
    <n v="0"/>
    <n v="0"/>
    <n v="0.91259999999999997"/>
    <n v="0"/>
    <n v="0"/>
    <n v="0"/>
    <n v="0"/>
    <n v="0"/>
    <n v="0.91259999999999997"/>
    <n v="0"/>
    <n v="0"/>
  </r>
  <r>
    <x v="0"/>
    <d v="2019-03-01T00:00:00"/>
    <x v="1219"/>
    <n v="14520"/>
    <n v="0"/>
    <n v="0"/>
    <n v="7370"/>
    <x v="539"/>
    <n v="0"/>
    <n v="0"/>
    <n v="363"/>
    <n v="0"/>
    <n v="5.3668999999999993"/>
    <n v="0"/>
    <n v="0"/>
    <n v="2.5794999999999999"/>
    <n v="2.7147999999999999"/>
    <n v="0"/>
    <n v="0"/>
    <n v="7.2599999999999998E-2"/>
    <n v="0"/>
  </r>
  <r>
    <x v="0"/>
    <d v="2019-03-01T00:00:00"/>
    <x v="1139"/>
    <n v="2181"/>
    <n v="0"/>
    <n v="0"/>
    <n v="2181"/>
    <x v="1"/>
    <n v="0"/>
    <n v="0"/>
    <n v="0"/>
    <n v="0"/>
    <n v="0.76334999999999997"/>
    <n v="0"/>
    <n v="0"/>
    <n v="0.76334999999999997"/>
    <n v="0"/>
    <n v="0"/>
    <n v="0"/>
    <n v="0"/>
    <n v="0"/>
  </r>
  <r>
    <x v="0"/>
    <d v="2019-03-01T00:00:00"/>
    <x v="1073"/>
    <n v="6459"/>
    <n v="0"/>
    <n v="0"/>
    <n v="0"/>
    <x v="1"/>
    <n v="0"/>
    <n v="6459"/>
    <n v="0"/>
    <n v="0"/>
    <n v="2.9065500000000002"/>
    <n v="0"/>
    <n v="0"/>
    <n v="0"/>
    <n v="0"/>
    <n v="0"/>
    <n v="2.9065500000000002"/>
    <n v="0"/>
    <n v="0"/>
  </r>
  <r>
    <x v="0"/>
    <d v="2019-03-01T00:00:00"/>
    <x v="211"/>
    <n v="11367"/>
    <n v="1556"/>
    <n v="2166"/>
    <n v="3676"/>
    <x v="1"/>
    <n v="3969"/>
    <n v="0"/>
    <n v="0"/>
    <n v="0"/>
    <n v="4.5532500000000002"/>
    <n v="0.62239999999999995"/>
    <n v="1.1913"/>
    <n v="1.0945"/>
    <n v="0"/>
    <n v="1.6450500000000001"/>
    <n v="0"/>
    <n v="0"/>
    <n v="0"/>
  </r>
  <r>
    <x v="0"/>
    <d v="2019-03-01T00:00:00"/>
    <x v="212"/>
    <n v="177"/>
    <n v="0"/>
    <n v="0"/>
    <n v="0"/>
    <x v="1"/>
    <n v="0"/>
    <n v="0"/>
    <n v="0"/>
    <n v="177"/>
    <n v="4.4249999999999998E-2"/>
    <n v="0"/>
    <n v="0"/>
    <n v="0"/>
    <n v="0"/>
    <n v="0"/>
    <n v="0"/>
    <n v="0"/>
    <n v="4.4249999999999998E-2"/>
  </r>
  <r>
    <x v="0"/>
    <d v="2019-03-01T00:00:00"/>
    <x v="440"/>
    <n v="941"/>
    <n v="0"/>
    <n v="0"/>
    <n v="0"/>
    <x v="1"/>
    <n v="293"/>
    <n v="0"/>
    <n v="0"/>
    <n v="0"/>
    <n v="0.54685000000000006"/>
    <n v="0"/>
    <n v="0"/>
    <n v="0"/>
    <n v="0"/>
    <n v="0.19045000000000001"/>
    <n v="0"/>
    <n v="0"/>
    <n v="0"/>
  </r>
  <r>
    <x v="0"/>
    <d v="2019-03-01T00:00:00"/>
    <x v="1220"/>
    <n v="9825"/>
    <n v="0"/>
    <n v="0"/>
    <n v="0"/>
    <x v="540"/>
    <n v="0"/>
    <n v="0"/>
    <n v="0"/>
    <n v="0"/>
    <n v="1.6702499999999998"/>
    <n v="0"/>
    <n v="0"/>
    <n v="0"/>
    <n v="1.6702499999999998"/>
    <n v="0"/>
    <n v="0"/>
    <n v="0"/>
    <n v="0"/>
  </r>
  <r>
    <x v="0"/>
    <d v="2019-03-01T00:00:00"/>
    <x v="1221"/>
    <n v="551"/>
    <n v="527"/>
    <n v="24"/>
    <n v="0"/>
    <x v="1"/>
    <n v="0"/>
    <n v="0"/>
    <n v="0"/>
    <n v="0"/>
    <n v="0.2767"/>
    <n v="0.26350000000000001"/>
    <n v="1.32E-2"/>
    <n v="0"/>
    <n v="0"/>
    <n v="0"/>
    <n v="0"/>
    <n v="0"/>
    <n v="0"/>
  </r>
  <r>
    <x v="0"/>
    <d v="2019-03-01T00:00:00"/>
    <x v="1142"/>
    <n v="2828"/>
    <n v="0"/>
    <n v="0"/>
    <n v="0"/>
    <x v="1"/>
    <n v="0"/>
    <n v="2828"/>
    <n v="0"/>
    <n v="0"/>
    <n v="0.84840000000000004"/>
    <n v="0"/>
    <n v="0"/>
    <n v="0"/>
    <n v="0"/>
    <n v="0"/>
    <n v="0.84840000000000004"/>
    <n v="0"/>
    <n v="0"/>
  </r>
  <r>
    <x v="0"/>
    <d v="2019-03-01T00:00:00"/>
    <x v="815"/>
    <n v="3741"/>
    <n v="0"/>
    <n v="0"/>
    <n v="0"/>
    <x v="1"/>
    <n v="0"/>
    <n v="0"/>
    <n v="0"/>
    <n v="0"/>
    <n v="2.05755"/>
    <n v="0"/>
    <n v="0"/>
    <n v="0"/>
    <n v="0"/>
    <n v="0"/>
    <n v="0"/>
    <n v="0"/>
    <n v="0"/>
  </r>
  <r>
    <x v="0"/>
    <d v="2019-03-01T00:00:00"/>
    <x v="216"/>
    <n v="29367"/>
    <n v="0"/>
    <n v="5947"/>
    <n v="6074"/>
    <x v="1"/>
    <n v="6186"/>
    <n v="6709"/>
    <n v="0"/>
    <n v="0"/>
    <n v="18.160912"/>
    <n v="0"/>
    <n v="4.1615500000000001"/>
    <n v="3.8727620000000003"/>
    <n v="0"/>
    <n v="4.0186999999999999"/>
    <n v="3.9955500000000002"/>
    <n v="0"/>
    <n v="0"/>
  </r>
  <r>
    <x v="1"/>
    <d v="2019-04-01T00:00:00"/>
    <x v="1222"/>
    <n v="344"/>
    <n v="0"/>
    <n v="126"/>
    <n v="0"/>
    <x v="1"/>
    <n v="218"/>
    <n v="0"/>
    <n v="0"/>
    <n v="0"/>
    <n v="0.18920000000000001"/>
    <n v="0"/>
    <n v="6.93E-2"/>
    <n v="0"/>
    <n v="0"/>
    <n v="0.11990000000000001"/>
    <n v="0"/>
    <n v="0"/>
    <n v="0"/>
  </r>
  <r>
    <x v="1"/>
    <d v="2019-04-01T00:00:00"/>
    <x v="1223"/>
    <n v="1673"/>
    <n v="0"/>
    <n v="1673"/>
    <n v="0"/>
    <x v="1"/>
    <n v="0"/>
    <n v="0"/>
    <n v="0"/>
    <n v="0"/>
    <n v="0.92015000000000002"/>
    <n v="0"/>
    <n v="0.92015000000000002"/>
    <n v="0"/>
    <n v="0"/>
    <n v="0"/>
    <n v="0"/>
    <n v="0"/>
    <n v="0"/>
  </r>
  <r>
    <x v="1"/>
    <d v="2019-04-01T00:00:00"/>
    <x v="1224"/>
    <n v="2708"/>
    <n v="0"/>
    <n v="0"/>
    <n v="1476"/>
    <x v="1"/>
    <n v="0"/>
    <n v="1232"/>
    <n v="0"/>
    <n v="0"/>
    <n v="1.071"/>
    <n v="0"/>
    <n v="0"/>
    <n v="0.51659999999999995"/>
    <n v="0"/>
    <n v="0"/>
    <n v="0.5544"/>
    <n v="0"/>
    <n v="0"/>
  </r>
  <r>
    <x v="1"/>
    <d v="2019-04-01T00:00:00"/>
    <x v="1145"/>
    <n v="13049"/>
    <n v="4296"/>
    <n v="0"/>
    <n v="4493"/>
    <x v="1"/>
    <n v="0"/>
    <n v="0"/>
    <n v="4260"/>
    <n v="0"/>
    <n v="4.5725500000000006"/>
    <n v="2.1480000000000001"/>
    <n v="0"/>
    <n v="1.5725499999999999"/>
    <n v="0"/>
    <n v="0"/>
    <n v="0"/>
    <n v="0.85199999999999998"/>
    <n v="0"/>
  </r>
  <r>
    <x v="1"/>
    <d v="2019-04-01T00:00:00"/>
    <x v="1225"/>
    <n v="32230"/>
    <n v="0"/>
    <n v="8942"/>
    <n v="0"/>
    <x v="541"/>
    <n v="12502"/>
    <n v="0"/>
    <n v="0"/>
    <n v="0"/>
    <n v="8.057500000000001"/>
    <n v="0"/>
    <n v="2.2355"/>
    <n v="0"/>
    <n v="2.6965000000000003"/>
    <n v="3.1255000000000006"/>
    <n v="0"/>
    <n v="0"/>
    <n v="0"/>
  </r>
  <r>
    <x v="1"/>
    <d v="2019-04-01T00:00:00"/>
    <x v="1146"/>
    <n v="959"/>
    <n v="0"/>
    <n v="0"/>
    <n v="0"/>
    <x v="1"/>
    <n v="0"/>
    <n v="0"/>
    <n v="0"/>
    <n v="959"/>
    <n v="0.23974999999999999"/>
    <n v="0"/>
    <n v="0"/>
    <n v="0"/>
    <n v="0"/>
    <n v="0"/>
    <n v="0"/>
    <n v="0"/>
    <n v="0.23974999999999999"/>
  </r>
  <r>
    <x v="1"/>
    <d v="2019-04-01T00:00:00"/>
    <x v="344"/>
    <n v="1938"/>
    <n v="0"/>
    <n v="0"/>
    <n v="0"/>
    <x v="1"/>
    <n v="0"/>
    <n v="0"/>
    <n v="0"/>
    <n v="1938"/>
    <n v="0.48449999999999999"/>
    <n v="0"/>
    <n v="0"/>
    <n v="0"/>
    <n v="0"/>
    <n v="0"/>
    <n v="0"/>
    <n v="0"/>
    <n v="0.48449999999999999"/>
  </r>
  <r>
    <x v="1"/>
    <d v="2019-04-01T00:00:00"/>
    <x v="345"/>
    <n v="7187"/>
    <n v="0"/>
    <n v="7187"/>
    <n v="0"/>
    <x v="1"/>
    <n v="0"/>
    <n v="0"/>
    <n v="0"/>
    <n v="0"/>
    <n v="1.7967500000000001"/>
    <n v="0"/>
    <n v="1.7967500000000001"/>
    <n v="0"/>
    <n v="0"/>
    <n v="0"/>
    <n v="0"/>
    <n v="0"/>
    <n v="0"/>
  </r>
  <r>
    <x v="1"/>
    <d v="2019-04-01T00:00:00"/>
    <x v="986"/>
    <n v="5253"/>
    <n v="0"/>
    <n v="0"/>
    <n v="0"/>
    <x v="1"/>
    <n v="0"/>
    <n v="0"/>
    <n v="0"/>
    <n v="0"/>
    <n v="2.8891499999999999"/>
    <n v="0"/>
    <n v="0"/>
    <n v="0"/>
    <n v="0"/>
    <n v="0"/>
    <n v="0"/>
    <n v="0"/>
    <n v="0"/>
  </r>
  <r>
    <x v="1"/>
    <d v="2019-04-01T00:00:00"/>
    <x v="2"/>
    <n v="1297"/>
    <n v="0"/>
    <n v="0"/>
    <n v="0"/>
    <x v="1"/>
    <n v="1297"/>
    <n v="0"/>
    <n v="0"/>
    <n v="0"/>
    <n v="0.71335000000000004"/>
    <n v="0"/>
    <n v="0"/>
    <n v="0"/>
    <n v="0"/>
    <n v="0.71335000000000004"/>
    <n v="0"/>
    <n v="0"/>
    <n v="0"/>
  </r>
  <r>
    <x v="1"/>
    <d v="2019-04-01T00:00:00"/>
    <x v="447"/>
    <n v="34137"/>
    <n v="7185"/>
    <n v="6971"/>
    <n v="2935"/>
    <x v="1"/>
    <n v="7384"/>
    <n v="5239"/>
    <n v="4423"/>
    <n v="0"/>
    <n v="13.261099999999999"/>
    <n v="3.2999000000000001"/>
    <n v="2.9580500000000001"/>
    <n v="0.73375000000000001"/>
    <n v="0"/>
    <n v="3.1456"/>
    <n v="2.2391999999999999"/>
    <n v="0.88460000000000005"/>
    <n v="0"/>
  </r>
  <r>
    <x v="1"/>
    <d v="2019-04-01T00:00:00"/>
    <x v="4"/>
    <n v="137801"/>
    <n v="51330"/>
    <n v="13125"/>
    <n v="11961"/>
    <x v="542"/>
    <n v="19486"/>
    <n v="20145"/>
    <n v="0"/>
    <n v="0"/>
    <n v="66.626504000000011"/>
    <n v="28.882350000000002"/>
    <n v="3.28125"/>
    <n v="6.083914"/>
    <n v="1.56"/>
    <n v="10.772199999999998"/>
    <n v="10.049050000000001"/>
    <n v="0"/>
    <n v="0"/>
  </r>
  <r>
    <x v="1"/>
    <d v="2019-04-01T00:00:00"/>
    <x v="1148"/>
    <n v="72"/>
    <n v="0"/>
    <n v="72"/>
    <n v="0"/>
    <x v="1"/>
    <n v="0"/>
    <n v="0"/>
    <n v="0"/>
    <n v="0"/>
    <n v="3.9600000000000003E-2"/>
    <n v="0"/>
    <n v="3.9600000000000003E-2"/>
    <n v="0"/>
    <n v="0"/>
    <n v="0"/>
    <n v="0"/>
    <n v="0"/>
    <n v="0"/>
  </r>
  <r>
    <x v="1"/>
    <d v="2019-04-01T00:00:00"/>
    <x v="720"/>
    <n v="8916"/>
    <n v="0"/>
    <n v="4021"/>
    <n v="0"/>
    <x v="1"/>
    <n v="0"/>
    <n v="4895"/>
    <n v="0"/>
    <n v="0"/>
    <n v="4.4142999999999999"/>
    <n v="0"/>
    <n v="2.2115499999999999"/>
    <n v="0"/>
    <n v="0"/>
    <n v="0"/>
    <n v="2.20275"/>
    <n v="0"/>
    <n v="0"/>
  </r>
  <r>
    <x v="1"/>
    <d v="2019-04-01T00:00:00"/>
    <x v="6"/>
    <n v="11831"/>
    <n v="0"/>
    <n v="2727"/>
    <n v="5584"/>
    <x v="1"/>
    <n v="2885"/>
    <n v="635"/>
    <n v="0"/>
    <n v="0"/>
    <n v="2.5126750000000002"/>
    <n v="0"/>
    <n v="0.47722500000000001"/>
    <n v="1.1236999999999999"/>
    <n v="0"/>
    <n v="0.72124999999999995"/>
    <n v="0.1905"/>
    <n v="0"/>
    <n v="0"/>
  </r>
  <r>
    <x v="1"/>
    <d v="2019-04-01T00:00:00"/>
    <x v="1150"/>
    <n v="2814"/>
    <n v="0"/>
    <n v="0"/>
    <n v="0"/>
    <x v="1"/>
    <n v="0"/>
    <n v="0"/>
    <n v="2814"/>
    <n v="0"/>
    <n v="0.56279999999999997"/>
    <n v="0"/>
    <n v="0"/>
    <n v="0"/>
    <n v="0"/>
    <n v="0"/>
    <n v="0"/>
    <n v="0.56279999999999997"/>
    <n v="0"/>
  </r>
  <r>
    <x v="1"/>
    <d v="2019-04-01T00:00:00"/>
    <x v="1153"/>
    <n v="1286"/>
    <n v="0"/>
    <n v="0"/>
    <n v="1286"/>
    <x v="1"/>
    <n v="0"/>
    <n v="0"/>
    <n v="0"/>
    <n v="0"/>
    <n v="0.4501"/>
    <n v="0"/>
    <n v="0"/>
    <n v="0.4501"/>
    <n v="0"/>
    <n v="0"/>
    <n v="0"/>
    <n v="0"/>
    <n v="0"/>
  </r>
  <r>
    <x v="1"/>
    <d v="2019-04-01T00:00:00"/>
    <x v="10"/>
    <n v="10660"/>
    <n v="1141"/>
    <n v="4653"/>
    <n v="1176"/>
    <x v="1"/>
    <n v="1209"/>
    <n v="0"/>
    <n v="0"/>
    <n v="0"/>
    <n v="4.0454499999999998"/>
    <n v="0.45639999999999997"/>
    <n v="1.51065"/>
    <n v="0.41160000000000002"/>
    <n v="0"/>
    <n v="0.30225000000000002"/>
    <n v="0"/>
    <n v="0"/>
    <n v="0"/>
  </r>
  <r>
    <x v="1"/>
    <d v="2019-04-01T00:00:00"/>
    <x v="1226"/>
    <n v="1068"/>
    <n v="0"/>
    <n v="47"/>
    <n v="0"/>
    <x v="1"/>
    <n v="1021"/>
    <n v="0"/>
    <n v="0"/>
    <n v="0"/>
    <n v="0.58740000000000003"/>
    <n v="0"/>
    <n v="2.5850000000000001E-2"/>
    <n v="0"/>
    <n v="0"/>
    <n v="0.56154999999999999"/>
    <n v="0"/>
    <n v="0"/>
    <n v="0"/>
  </r>
  <r>
    <x v="1"/>
    <d v="2019-04-01T00:00:00"/>
    <x v="1155"/>
    <n v="505"/>
    <n v="505"/>
    <n v="0"/>
    <n v="0"/>
    <x v="1"/>
    <n v="0"/>
    <n v="0"/>
    <n v="0"/>
    <n v="0"/>
    <n v="0.22810000000000002"/>
    <n v="0.22810000000000002"/>
    <n v="0"/>
    <n v="0"/>
    <n v="0"/>
    <n v="0"/>
    <n v="0"/>
    <n v="0"/>
    <n v="0"/>
  </r>
  <r>
    <x v="1"/>
    <d v="2019-04-01T00:00:00"/>
    <x v="351"/>
    <n v="8627"/>
    <n v="2394"/>
    <n v="1436"/>
    <n v="0"/>
    <x v="1"/>
    <n v="1847"/>
    <n v="2950"/>
    <n v="0"/>
    <n v="0"/>
    <n v="4.3301499999999997"/>
    <n v="1.1970000000000001"/>
    <n v="0.78979999999999995"/>
    <n v="0"/>
    <n v="0"/>
    <n v="1.0158499999999999"/>
    <n v="1.3274999999999999"/>
    <n v="0"/>
    <n v="0"/>
  </r>
  <r>
    <x v="1"/>
    <d v="2019-04-01T00:00:00"/>
    <x v="1227"/>
    <n v="232"/>
    <n v="0"/>
    <n v="0"/>
    <n v="0"/>
    <x v="1"/>
    <n v="0"/>
    <n v="232"/>
    <n v="0"/>
    <n v="0"/>
    <n v="0.10440000000000001"/>
    <n v="0"/>
    <n v="0"/>
    <n v="0"/>
    <n v="0"/>
    <n v="0"/>
    <n v="0.10440000000000001"/>
    <n v="0"/>
    <n v="0"/>
  </r>
  <r>
    <x v="1"/>
    <d v="2019-04-01T00:00:00"/>
    <x v="17"/>
    <n v="4021"/>
    <n v="2485"/>
    <n v="1536"/>
    <n v="0"/>
    <x v="1"/>
    <n v="0"/>
    <n v="0"/>
    <n v="0"/>
    <n v="0"/>
    <n v="2.0872999999999999"/>
    <n v="1.2424999999999999"/>
    <n v="0.8448"/>
    <n v="0"/>
    <n v="0"/>
    <n v="0"/>
    <n v="0"/>
    <n v="0"/>
    <n v="0"/>
  </r>
  <r>
    <x v="1"/>
    <d v="2019-04-01T00:00:00"/>
    <x v="355"/>
    <n v="8049"/>
    <n v="0"/>
    <n v="0"/>
    <n v="2851"/>
    <x v="1"/>
    <n v="1499"/>
    <n v="3699"/>
    <n v="0"/>
    <n v="0"/>
    <n v="2.8619000000000003"/>
    <n v="0"/>
    <n v="0"/>
    <n v="0.99785000000000001"/>
    <n v="0"/>
    <n v="1.12425"/>
    <n v="0.73980000000000001"/>
    <n v="0"/>
    <n v="0"/>
  </r>
  <r>
    <x v="1"/>
    <d v="2019-04-01T00:00:00"/>
    <x v="732"/>
    <n v="702"/>
    <n v="702"/>
    <n v="0"/>
    <n v="0"/>
    <x v="1"/>
    <n v="0"/>
    <n v="0"/>
    <n v="0"/>
    <n v="0"/>
    <n v="0.35099999999999998"/>
    <n v="0.35099999999999998"/>
    <n v="0"/>
    <n v="0"/>
    <n v="0"/>
    <n v="0"/>
    <n v="0"/>
    <n v="0"/>
    <n v="0"/>
  </r>
  <r>
    <x v="1"/>
    <d v="2019-04-01T00:00:00"/>
    <x v="450"/>
    <n v="11863"/>
    <n v="4455"/>
    <n v="3812"/>
    <n v="0"/>
    <x v="1"/>
    <n v="0"/>
    <n v="3596"/>
    <n v="0"/>
    <n v="0"/>
    <n v="5.9422999999999995"/>
    <n v="2.2275"/>
    <n v="2.0966"/>
    <n v="0"/>
    <n v="0"/>
    <n v="0"/>
    <n v="1.6182000000000001"/>
    <n v="0"/>
    <n v="0"/>
  </r>
  <r>
    <x v="1"/>
    <d v="2019-04-01T00:00:00"/>
    <x v="1228"/>
    <n v="164"/>
    <n v="0"/>
    <n v="0"/>
    <n v="0"/>
    <x v="1"/>
    <n v="164"/>
    <n v="0"/>
    <n v="0"/>
    <n v="0"/>
    <n v="9.0200000000000002E-2"/>
    <n v="0"/>
    <n v="0"/>
    <n v="0"/>
    <n v="0"/>
    <n v="9.0200000000000002E-2"/>
    <n v="0"/>
    <n v="0"/>
    <n v="0"/>
  </r>
  <r>
    <x v="1"/>
    <d v="2019-04-01T00:00:00"/>
    <x v="451"/>
    <n v="872"/>
    <n v="0"/>
    <n v="0"/>
    <n v="872"/>
    <x v="1"/>
    <n v="0"/>
    <n v="0"/>
    <n v="0"/>
    <n v="0"/>
    <n v="0.30520000000000003"/>
    <n v="0"/>
    <n v="0"/>
    <n v="0.30520000000000003"/>
    <n v="0"/>
    <n v="0"/>
    <n v="0"/>
    <n v="0"/>
    <n v="0"/>
  </r>
  <r>
    <x v="1"/>
    <d v="2019-04-01T00:00:00"/>
    <x v="25"/>
    <n v="12504"/>
    <n v="0"/>
    <n v="0"/>
    <n v="6318"/>
    <x v="1"/>
    <n v="0"/>
    <n v="6186"/>
    <n v="0"/>
    <n v="0"/>
    <n v="4.9950000000000001"/>
    <n v="0"/>
    <n v="0"/>
    <n v="2.2113"/>
    <n v="0"/>
    <n v="0"/>
    <n v="2.7837000000000001"/>
    <n v="0"/>
    <n v="0"/>
  </r>
  <r>
    <x v="1"/>
    <d v="2019-04-01T00:00:00"/>
    <x v="1160"/>
    <n v="927"/>
    <n v="0"/>
    <n v="562"/>
    <n v="0"/>
    <x v="1"/>
    <n v="365"/>
    <n v="0"/>
    <n v="0"/>
    <n v="0"/>
    <n v="0.50985000000000003"/>
    <n v="0"/>
    <n v="0.30909999999999999"/>
    <n v="0"/>
    <n v="0"/>
    <n v="0.20075000000000001"/>
    <n v="0"/>
    <n v="0"/>
    <n v="0"/>
  </r>
  <r>
    <x v="1"/>
    <d v="2019-04-01T00:00:00"/>
    <x v="454"/>
    <n v="90602"/>
    <n v="0"/>
    <n v="0"/>
    <n v="0"/>
    <x v="1"/>
    <n v="0"/>
    <n v="72132"/>
    <n v="0"/>
    <n v="0"/>
    <n v="37.972599999999993"/>
    <n v="0"/>
    <n v="0"/>
    <n v="0"/>
    <n v="0"/>
    <n v="0"/>
    <n v="26.443850000000001"/>
    <n v="0"/>
    <n v="0"/>
  </r>
  <r>
    <x v="1"/>
    <d v="2019-04-01T00:00:00"/>
    <x v="229"/>
    <n v="806"/>
    <n v="0"/>
    <n v="0"/>
    <n v="0"/>
    <x v="1"/>
    <n v="0"/>
    <n v="0"/>
    <n v="806"/>
    <n v="0"/>
    <n v="0.16120000000000001"/>
    <n v="0"/>
    <n v="0"/>
    <n v="0"/>
    <n v="0"/>
    <n v="0"/>
    <n v="0"/>
    <n v="0.16120000000000001"/>
    <n v="0"/>
  </r>
  <r>
    <x v="1"/>
    <d v="2019-04-01T00:00:00"/>
    <x v="27"/>
    <n v="163"/>
    <n v="0"/>
    <n v="0"/>
    <n v="0"/>
    <x v="543"/>
    <n v="0"/>
    <n v="0"/>
    <n v="0"/>
    <n v="0"/>
    <n v="6.5199999999999994E-2"/>
    <n v="0"/>
    <n v="0"/>
    <n v="0"/>
    <n v="6.5199999999999994E-2"/>
    <n v="0"/>
    <n v="0"/>
    <n v="0"/>
    <n v="0"/>
  </r>
  <r>
    <x v="1"/>
    <d v="2019-04-01T00:00:00"/>
    <x v="28"/>
    <n v="7883"/>
    <n v="0"/>
    <n v="1483"/>
    <n v="1940"/>
    <x v="1"/>
    <n v="4460"/>
    <n v="0"/>
    <n v="0"/>
    <n v="0"/>
    <n v="1.848025"/>
    <n v="0"/>
    <n v="0.33677499999999999"/>
    <n v="0.39624999999999999"/>
    <n v="0"/>
    <n v="1.115"/>
    <n v="0"/>
    <n v="0"/>
    <n v="0"/>
  </r>
  <r>
    <x v="1"/>
    <d v="2019-04-01T00:00:00"/>
    <x v="455"/>
    <n v="38085"/>
    <n v="0"/>
    <n v="0"/>
    <n v="4714"/>
    <x v="544"/>
    <n v="0"/>
    <n v="9555"/>
    <n v="14407"/>
    <n v="0"/>
    <n v="12.594650000000001"/>
    <n v="0"/>
    <n v="0"/>
    <n v="1.6498999999999999"/>
    <n v="3.7635999999999998"/>
    <n v="0"/>
    <n v="4.2997500000000004"/>
    <n v="2.8814000000000002"/>
    <n v="0"/>
  </r>
  <r>
    <x v="1"/>
    <d v="2019-04-01T00:00:00"/>
    <x v="31"/>
    <n v="1364"/>
    <n v="378"/>
    <n v="0"/>
    <n v="0"/>
    <x v="1"/>
    <n v="0"/>
    <n v="0"/>
    <n v="0"/>
    <n v="986"/>
    <n v="0.4355"/>
    <n v="0.189"/>
    <n v="0"/>
    <n v="0"/>
    <n v="0"/>
    <n v="0"/>
    <n v="0"/>
    <n v="0"/>
    <n v="0.2465"/>
  </r>
  <r>
    <x v="1"/>
    <d v="2019-04-01T00:00:00"/>
    <x v="32"/>
    <n v="9925"/>
    <n v="0"/>
    <n v="0"/>
    <n v="7861"/>
    <x v="1"/>
    <n v="0"/>
    <n v="2064"/>
    <n v="0"/>
    <n v="0"/>
    <n v="2.5009999999999999"/>
    <n v="0"/>
    <n v="0"/>
    <n v="1.5721999999999998"/>
    <n v="0"/>
    <n v="0"/>
    <n v="0.92879999999999996"/>
    <n v="0"/>
    <n v="0"/>
  </r>
  <r>
    <x v="1"/>
    <d v="2019-04-01T00:00:00"/>
    <x v="37"/>
    <n v="2400"/>
    <n v="0"/>
    <n v="0"/>
    <n v="0"/>
    <x v="1"/>
    <n v="879"/>
    <n v="1521"/>
    <n v="0"/>
    <n v="0"/>
    <n v="1.1678999999999999"/>
    <n v="0"/>
    <n v="0"/>
    <n v="0"/>
    <n v="0"/>
    <n v="0.48344999999999999"/>
    <n v="0.68445"/>
    <n v="0"/>
    <n v="0"/>
  </r>
  <r>
    <x v="1"/>
    <d v="2019-04-01T00:00:00"/>
    <x v="38"/>
    <n v="40961"/>
    <n v="8050"/>
    <n v="2601"/>
    <n v="5498"/>
    <x v="545"/>
    <n v="0"/>
    <n v="6639"/>
    <n v="0"/>
    <n v="10157"/>
    <n v="17.968474999999998"/>
    <n v="4.8742000000000001"/>
    <n v="1.43055"/>
    <n v="3.3283"/>
    <n v="2.1237249999999999"/>
    <n v="0"/>
    <n v="2.6647499999999997"/>
    <n v="0"/>
    <n v="3.0399500000000002"/>
  </r>
  <r>
    <x v="1"/>
    <d v="2019-04-01T00:00:00"/>
    <x v="1229"/>
    <n v="2213"/>
    <n v="0"/>
    <n v="2213"/>
    <n v="0"/>
    <x v="1"/>
    <n v="0"/>
    <n v="0"/>
    <n v="0"/>
    <n v="0"/>
    <n v="1.21715"/>
    <n v="0"/>
    <n v="1.21715"/>
    <n v="0"/>
    <n v="0"/>
    <n v="0"/>
    <n v="0"/>
    <n v="0"/>
    <n v="0"/>
  </r>
  <r>
    <x v="1"/>
    <d v="2019-04-01T00:00:00"/>
    <x v="832"/>
    <n v="4039"/>
    <n v="562"/>
    <n v="0"/>
    <n v="0"/>
    <x v="546"/>
    <n v="0"/>
    <n v="1172"/>
    <n v="0"/>
    <n v="1178"/>
    <n v="1.5536999999999999"/>
    <n v="0.28100000000000003"/>
    <n v="0"/>
    <n v="0"/>
    <n v="0.45079999999999998"/>
    <n v="0"/>
    <n v="0.52739999999999998"/>
    <n v="0"/>
    <n v="0.29449999999999998"/>
  </r>
  <r>
    <x v="1"/>
    <d v="2019-04-01T00:00:00"/>
    <x v="1230"/>
    <n v="9226"/>
    <n v="3474"/>
    <n v="2279"/>
    <n v="3473"/>
    <x v="1"/>
    <n v="0"/>
    <n v="0"/>
    <n v="0"/>
    <n v="0"/>
    <n v="2.2759999999999998"/>
    <n v="1.0979000000000001"/>
    <n v="0.56974999999999998"/>
    <n v="0.60834999999999995"/>
    <n v="0"/>
    <n v="0"/>
    <n v="0"/>
    <n v="0"/>
    <n v="0"/>
  </r>
  <r>
    <x v="1"/>
    <d v="2019-04-01T00:00:00"/>
    <x v="42"/>
    <n v="1200"/>
    <n v="0"/>
    <n v="0"/>
    <n v="0"/>
    <x v="1"/>
    <n v="0"/>
    <n v="0"/>
    <n v="0"/>
    <n v="1200"/>
    <n v="0.3"/>
    <n v="0"/>
    <n v="0"/>
    <n v="0"/>
    <n v="0"/>
    <n v="0"/>
    <n v="0"/>
    <n v="0"/>
    <n v="0.3"/>
  </r>
  <r>
    <x v="1"/>
    <d v="2019-04-01T00:00:00"/>
    <x v="366"/>
    <n v="7821"/>
    <n v="2503"/>
    <n v="0"/>
    <n v="0"/>
    <x v="1"/>
    <n v="0"/>
    <n v="2705"/>
    <n v="0"/>
    <n v="2613"/>
    <n v="3.62805"/>
    <n v="1.7002000000000002"/>
    <n v="0"/>
    <n v="0"/>
    <n v="0"/>
    <n v="0"/>
    <n v="1.1483999999999999"/>
    <n v="0"/>
    <n v="0.77944999999999998"/>
  </r>
  <r>
    <x v="1"/>
    <d v="2019-04-01T00:00:00"/>
    <x v="44"/>
    <n v="16"/>
    <n v="0"/>
    <n v="16"/>
    <n v="0"/>
    <x v="1"/>
    <n v="0"/>
    <n v="0"/>
    <n v="0"/>
    <n v="0"/>
    <n v="8.8000000000000005E-3"/>
    <n v="0"/>
    <n v="8.8000000000000005E-3"/>
    <n v="0"/>
    <n v="0"/>
    <n v="0"/>
    <n v="0"/>
    <n v="0"/>
    <n v="0"/>
  </r>
  <r>
    <x v="1"/>
    <d v="2019-04-01T00:00:00"/>
    <x v="543"/>
    <n v="4698"/>
    <n v="159"/>
    <n v="0"/>
    <n v="1147"/>
    <x v="1"/>
    <n v="1743"/>
    <n v="1649"/>
    <n v="0"/>
    <n v="0"/>
    <n v="2.1816499999999999"/>
    <n v="7.9500000000000001E-2"/>
    <n v="0"/>
    <n v="0.40144999999999997"/>
    <n v="0"/>
    <n v="0.95865"/>
    <n v="0.74204999999999999"/>
    <n v="0"/>
    <n v="0"/>
  </r>
  <r>
    <x v="1"/>
    <d v="2019-04-01T00:00:00"/>
    <x v="1164"/>
    <n v="942"/>
    <n v="942"/>
    <n v="0"/>
    <n v="0"/>
    <x v="1"/>
    <n v="0"/>
    <n v="0"/>
    <n v="0"/>
    <n v="0"/>
    <n v="0.47099999999999997"/>
    <n v="0.47099999999999997"/>
    <n v="0"/>
    <n v="0"/>
    <n v="0"/>
    <n v="0"/>
    <n v="0"/>
    <n v="0"/>
    <n v="0"/>
  </r>
  <r>
    <x v="1"/>
    <d v="2019-04-01T00:00:00"/>
    <x v="50"/>
    <n v="44637"/>
    <n v="0"/>
    <n v="0"/>
    <n v="23055"/>
    <x v="1"/>
    <n v="0"/>
    <n v="10742"/>
    <n v="0"/>
    <n v="0"/>
    <n v="20.182632000000002"/>
    <n v="0"/>
    <n v="0"/>
    <n v="12.685132000000001"/>
    <n v="0"/>
    <n v="0"/>
    <n v="3.9948000000000001"/>
    <n v="0"/>
    <n v="0"/>
  </r>
  <r>
    <x v="1"/>
    <d v="2019-04-01T00:00:00"/>
    <x v="836"/>
    <n v="95667"/>
    <n v="21795"/>
    <n v="19853"/>
    <n v="8028"/>
    <x v="160"/>
    <n v="19409"/>
    <n v="13080"/>
    <n v="5522"/>
    <n v="0"/>
    <n v="43.282400000000003"/>
    <n v="10.455400000000001"/>
    <n v="9.4804999999999993"/>
    <n v="2.3319000000000001"/>
    <n v="1.4228000000000001"/>
    <n v="7.7232500000000002"/>
    <n v="8.3315000000000001"/>
    <n v="1.1044"/>
    <n v="0"/>
  </r>
  <r>
    <x v="1"/>
    <d v="2019-04-01T00:00:00"/>
    <x v="369"/>
    <n v="1462"/>
    <n v="0"/>
    <n v="0"/>
    <n v="0"/>
    <x v="547"/>
    <n v="0"/>
    <n v="371"/>
    <n v="401"/>
    <n v="370"/>
    <n v="0.46765000000000001"/>
    <n v="0"/>
    <n v="0"/>
    <n v="0"/>
    <n v="0.128"/>
    <n v="0"/>
    <n v="0.16694999999999999"/>
    <n v="8.0199999999999994E-2"/>
    <n v="9.2499999999999999E-2"/>
  </r>
  <r>
    <x v="1"/>
    <d v="2019-04-01T00:00:00"/>
    <x v="1231"/>
    <n v="26497"/>
    <n v="0"/>
    <n v="0"/>
    <n v="6931"/>
    <x v="1"/>
    <n v="0"/>
    <n v="6702"/>
    <n v="4241"/>
    <n v="8623"/>
    <n v="8.4457000000000004"/>
    <n v="0"/>
    <n v="0"/>
    <n v="2.4258500000000001"/>
    <n v="0"/>
    <n v="0"/>
    <n v="3.0158999999999998"/>
    <n v="0.84819999999999995"/>
    <n v="2.1557499999999998"/>
  </r>
  <r>
    <x v="1"/>
    <d v="2019-04-01T00:00:00"/>
    <x v="53"/>
    <n v="470"/>
    <n v="0"/>
    <n v="0"/>
    <n v="0"/>
    <x v="548"/>
    <n v="0"/>
    <n v="157"/>
    <n v="0"/>
    <n v="0"/>
    <n v="0.19585000000000002"/>
    <n v="0"/>
    <n v="0"/>
    <n v="0"/>
    <n v="0.12520000000000001"/>
    <n v="0"/>
    <n v="7.0650000000000004E-2"/>
    <n v="0"/>
    <n v="0"/>
  </r>
  <r>
    <x v="1"/>
    <d v="2019-04-01T00:00:00"/>
    <x v="372"/>
    <n v="13"/>
    <n v="0"/>
    <n v="0"/>
    <n v="0"/>
    <x v="1"/>
    <n v="13"/>
    <n v="0"/>
    <n v="0"/>
    <n v="0"/>
    <n v="7.1500000000000001E-3"/>
    <n v="0"/>
    <n v="0"/>
    <n v="0"/>
    <n v="0"/>
    <n v="7.1500000000000001E-3"/>
    <n v="0"/>
    <n v="0"/>
    <n v="0"/>
  </r>
  <r>
    <x v="1"/>
    <d v="2019-04-01T00:00:00"/>
    <x v="374"/>
    <n v="1958"/>
    <n v="0"/>
    <n v="0"/>
    <n v="0"/>
    <x v="1"/>
    <n v="0"/>
    <n v="0"/>
    <n v="1958"/>
    <n v="0"/>
    <n v="0.3916"/>
    <n v="0"/>
    <n v="0"/>
    <n v="0"/>
    <n v="0"/>
    <n v="0"/>
    <n v="0"/>
    <n v="0.3916"/>
    <n v="0"/>
  </r>
  <r>
    <x v="1"/>
    <d v="2019-04-01T00:00:00"/>
    <x v="641"/>
    <n v="181"/>
    <n v="45"/>
    <n v="0"/>
    <n v="0"/>
    <x v="549"/>
    <n v="0"/>
    <n v="0"/>
    <n v="0"/>
    <n v="0"/>
    <n v="7.6899999999999996E-2"/>
    <n v="2.2499999999999999E-2"/>
    <n v="0"/>
    <n v="0"/>
    <n v="5.4399999999999997E-2"/>
    <n v="0"/>
    <n v="0"/>
    <n v="0"/>
    <n v="0"/>
  </r>
  <r>
    <x v="1"/>
    <d v="2019-04-01T00:00:00"/>
    <x v="60"/>
    <n v="674"/>
    <n v="0"/>
    <n v="0"/>
    <n v="0"/>
    <x v="550"/>
    <n v="0"/>
    <n v="342"/>
    <n v="0"/>
    <n v="0"/>
    <n v="0.28670000000000001"/>
    <n v="0"/>
    <n v="0"/>
    <n v="0"/>
    <n v="0.1328"/>
    <n v="0"/>
    <n v="0.15390000000000001"/>
    <n v="0"/>
    <n v="0"/>
  </r>
  <r>
    <x v="1"/>
    <d v="2019-04-01T00:00:00"/>
    <x v="1232"/>
    <n v="371"/>
    <n v="0"/>
    <n v="0"/>
    <n v="371"/>
    <x v="1"/>
    <n v="0"/>
    <n v="0"/>
    <n v="0"/>
    <n v="0"/>
    <n v="0.31535000000000002"/>
    <n v="0"/>
    <n v="0"/>
    <n v="0.31535000000000002"/>
    <n v="0"/>
    <n v="0"/>
    <n v="0"/>
    <n v="0"/>
    <n v="0"/>
  </r>
  <r>
    <x v="1"/>
    <d v="2019-04-01T00:00:00"/>
    <x v="66"/>
    <n v="412"/>
    <n v="0"/>
    <n v="0"/>
    <n v="0"/>
    <x v="1"/>
    <n v="412"/>
    <n v="0"/>
    <n v="0"/>
    <n v="0"/>
    <n v="0.2266"/>
    <n v="0"/>
    <n v="0"/>
    <n v="0"/>
    <n v="0"/>
    <n v="0.2266"/>
    <n v="0"/>
    <n v="0"/>
    <n v="0"/>
  </r>
  <r>
    <x v="1"/>
    <d v="2019-04-01T00:00:00"/>
    <x v="1233"/>
    <n v="204"/>
    <n v="0"/>
    <n v="0"/>
    <n v="0"/>
    <x v="551"/>
    <n v="0"/>
    <n v="0"/>
    <n v="0"/>
    <n v="0"/>
    <n v="8.1600000000000006E-2"/>
    <n v="0"/>
    <n v="0"/>
    <n v="0"/>
    <n v="8.1600000000000006E-2"/>
    <n v="0"/>
    <n v="0"/>
    <n v="0"/>
    <n v="0"/>
  </r>
  <r>
    <x v="1"/>
    <d v="2019-04-01T00:00:00"/>
    <x v="67"/>
    <n v="2922"/>
    <n v="0"/>
    <n v="0"/>
    <n v="0"/>
    <x v="1"/>
    <n v="0"/>
    <n v="0"/>
    <n v="2922"/>
    <n v="0"/>
    <n v="0.58440000000000003"/>
    <n v="0"/>
    <n v="0"/>
    <n v="0"/>
    <n v="0"/>
    <n v="0"/>
    <n v="0"/>
    <n v="0.58440000000000003"/>
    <n v="0"/>
  </r>
  <r>
    <x v="1"/>
    <d v="2019-04-01T00:00:00"/>
    <x v="1234"/>
    <n v="4488"/>
    <n v="2681"/>
    <n v="0"/>
    <n v="1807"/>
    <x v="1"/>
    <n v="0"/>
    <n v="0"/>
    <n v="0"/>
    <n v="0"/>
    <n v="0.94130000000000003"/>
    <n v="0.67025000000000001"/>
    <n v="0"/>
    <n v="0.27105000000000001"/>
    <n v="0"/>
    <n v="0"/>
    <n v="0"/>
    <n v="0"/>
    <n v="0"/>
  </r>
  <r>
    <x v="1"/>
    <d v="2019-04-01T00:00:00"/>
    <x v="1170"/>
    <n v="2169"/>
    <n v="827"/>
    <n v="0"/>
    <n v="0"/>
    <x v="1"/>
    <n v="0"/>
    <n v="1342"/>
    <n v="0"/>
    <n v="0"/>
    <n v="1.0173999999999999"/>
    <n v="0.41349999999999998"/>
    <n v="0"/>
    <n v="0"/>
    <n v="0"/>
    <n v="0"/>
    <n v="0.60389999999999999"/>
    <n v="0"/>
    <n v="0"/>
  </r>
  <r>
    <x v="1"/>
    <d v="2019-04-01T00:00:00"/>
    <x v="1005"/>
    <n v="1689"/>
    <n v="0"/>
    <n v="0"/>
    <n v="0"/>
    <x v="1"/>
    <n v="0"/>
    <n v="1689"/>
    <n v="0"/>
    <n v="0"/>
    <n v="0.76005"/>
    <n v="0"/>
    <n v="0"/>
    <n v="0"/>
    <n v="0"/>
    <n v="0"/>
    <n v="0.76005"/>
    <n v="0"/>
    <n v="0"/>
  </r>
  <r>
    <x v="1"/>
    <d v="2019-04-01T00:00:00"/>
    <x v="69"/>
    <n v="784"/>
    <n v="0"/>
    <n v="0"/>
    <n v="0"/>
    <x v="552"/>
    <n v="0"/>
    <n v="0"/>
    <n v="0"/>
    <n v="0"/>
    <n v="0.31359999999999999"/>
    <n v="0"/>
    <n v="0"/>
    <n v="0"/>
    <n v="0.31359999999999999"/>
    <n v="0"/>
    <n v="0"/>
    <n v="0"/>
    <n v="0"/>
  </r>
  <r>
    <x v="1"/>
    <d v="2019-04-01T00:00:00"/>
    <x v="70"/>
    <n v="30770"/>
    <n v="0"/>
    <n v="0"/>
    <n v="8117"/>
    <x v="553"/>
    <n v="0"/>
    <n v="13524"/>
    <n v="0"/>
    <n v="0"/>
    <n v="11.108370000000001"/>
    <n v="0"/>
    <n v="0"/>
    <n v="2.8409499999999999"/>
    <n v="0.91222000000000003"/>
    <n v="0"/>
    <n v="5.2855499999999997"/>
    <n v="0"/>
    <n v="0"/>
  </r>
  <r>
    <x v="1"/>
    <d v="2019-04-01T00:00:00"/>
    <x v="1235"/>
    <n v="436"/>
    <n v="0"/>
    <n v="0"/>
    <n v="0"/>
    <x v="1"/>
    <n v="0"/>
    <n v="436"/>
    <n v="0"/>
    <n v="0"/>
    <n v="0.19620000000000001"/>
    <n v="0"/>
    <n v="0"/>
    <n v="0"/>
    <n v="0"/>
    <n v="0"/>
    <n v="0.19620000000000001"/>
    <n v="0"/>
    <n v="0"/>
  </r>
  <r>
    <x v="1"/>
    <d v="2019-04-01T00:00:00"/>
    <x v="556"/>
    <n v="62143"/>
    <n v="0"/>
    <n v="0"/>
    <n v="0"/>
    <x v="1"/>
    <n v="0"/>
    <n v="24520"/>
    <n v="0"/>
    <n v="37623"/>
    <n v="20.43975"/>
    <n v="0"/>
    <n v="0"/>
    <n v="0"/>
    <n v="0"/>
    <n v="0"/>
    <n v="11.034000000000001"/>
    <n v="0"/>
    <n v="9.4057499999999994"/>
  </r>
  <r>
    <x v="1"/>
    <d v="2019-04-01T00:00:00"/>
    <x v="650"/>
    <n v="1203"/>
    <n v="607"/>
    <n v="0"/>
    <n v="596"/>
    <x v="1"/>
    <n v="0"/>
    <n v="0"/>
    <n v="0"/>
    <n v="0"/>
    <n v="0.5121"/>
    <n v="0.30349999999999999"/>
    <n v="0"/>
    <n v="0.20860000000000001"/>
    <n v="0"/>
    <n v="0"/>
    <n v="0"/>
    <n v="0"/>
    <n v="0"/>
  </r>
  <r>
    <x v="1"/>
    <d v="2019-04-01T00:00:00"/>
    <x v="75"/>
    <n v="4530"/>
    <n v="0"/>
    <n v="0"/>
    <n v="0"/>
    <x v="554"/>
    <n v="0"/>
    <n v="2665"/>
    <n v="0"/>
    <n v="0"/>
    <n v="1.9452499999999999"/>
    <n v="0"/>
    <n v="0"/>
    <n v="0"/>
    <n v="0.746"/>
    <n v="0"/>
    <n v="1.1992499999999999"/>
    <n v="0"/>
    <n v="0"/>
  </r>
  <r>
    <x v="1"/>
    <d v="2019-04-01T00:00:00"/>
    <x v="559"/>
    <n v="1371"/>
    <n v="0"/>
    <n v="0"/>
    <n v="0"/>
    <x v="555"/>
    <n v="0"/>
    <n v="0"/>
    <n v="0"/>
    <n v="0"/>
    <n v="0.5484"/>
    <n v="0"/>
    <n v="0"/>
    <n v="0"/>
    <n v="0.5484"/>
    <n v="0"/>
    <n v="0"/>
    <n v="0"/>
    <n v="0"/>
  </r>
  <r>
    <x v="1"/>
    <d v="2019-04-01T00:00:00"/>
    <x v="76"/>
    <n v="2815"/>
    <n v="0"/>
    <n v="0"/>
    <n v="0"/>
    <x v="1"/>
    <n v="0"/>
    <n v="0"/>
    <n v="0"/>
    <n v="2815"/>
    <n v="0.70374999999999999"/>
    <n v="0"/>
    <n v="0"/>
    <n v="0"/>
    <n v="0"/>
    <n v="0"/>
    <n v="0"/>
    <n v="0"/>
    <n v="0.70374999999999999"/>
  </r>
  <r>
    <x v="1"/>
    <d v="2019-04-01T00:00:00"/>
    <x v="253"/>
    <n v="853"/>
    <n v="0"/>
    <n v="0"/>
    <n v="0"/>
    <x v="1"/>
    <n v="853"/>
    <n v="0"/>
    <n v="0"/>
    <n v="0"/>
    <n v="0.46915000000000001"/>
    <n v="0"/>
    <n v="0"/>
    <n v="0"/>
    <n v="0"/>
    <n v="0.46915000000000001"/>
    <n v="0"/>
    <n v="0"/>
    <n v="0"/>
  </r>
  <r>
    <x v="1"/>
    <d v="2019-04-01T00:00:00"/>
    <x v="1236"/>
    <n v="2922"/>
    <n v="0"/>
    <n v="0"/>
    <n v="0"/>
    <x v="1"/>
    <n v="0"/>
    <n v="0"/>
    <n v="2922"/>
    <n v="0"/>
    <n v="0.58440000000000003"/>
    <n v="0"/>
    <n v="0"/>
    <n v="0"/>
    <n v="0"/>
    <n v="0"/>
    <n v="0"/>
    <n v="0.58440000000000003"/>
    <n v="0"/>
  </r>
  <r>
    <x v="1"/>
    <d v="2019-04-01T00:00:00"/>
    <x v="849"/>
    <n v="8050"/>
    <n v="2575"/>
    <n v="0"/>
    <n v="0"/>
    <x v="1"/>
    <n v="882"/>
    <n v="4593"/>
    <n v="0"/>
    <n v="0"/>
    <n v="2.4527000000000001"/>
    <n v="1.27355"/>
    <n v="0"/>
    <n v="0"/>
    <n v="0"/>
    <n v="0.28920000000000001"/>
    <n v="0.88995000000000002"/>
    <n v="0"/>
    <n v="0"/>
  </r>
  <r>
    <x v="1"/>
    <d v="2019-04-01T00:00:00"/>
    <x v="1237"/>
    <n v="663"/>
    <n v="0"/>
    <n v="0"/>
    <n v="0"/>
    <x v="1"/>
    <n v="0"/>
    <n v="0"/>
    <n v="663"/>
    <n v="0"/>
    <n v="0.1326"/>
    <n v="0"/>
    <n v="0"/>
    <n v="0"/>
    <n v="0"/>
    <n v="0"/>
    <n v="0"/>
    <n v="0.1326"/>
    <n v="0"/>
  </r>
  <r>
    <x v="1"/>
    <d v="2019-04-01T00:00:00"/>
    <x v="80"/>
    <n v="598"/>
    <n v="0"/>
    <n v="0"/>
    <n v="0"/>
    <x v="556"/>
    <n v="0"/>
    <n v="0"/>
    <n v="0"/>
    <n v="0"/>
    <n v="0.2392"/>
    <n v="0"/>
    <n v="0"/>
    <n v="0"/>
    <n v="0.2392"/>
    <n v="0"/>
    <n v="0"/>
    <n v="0"/>
    <n v="0"/>
  </r>
  <r>
    <x v="1"/>
    <d v="2019-04-01T00:00:00"/>
    <x v="1010"/>
    <n v="3621"/>
    <n v="0"/>
    <n v="0"/>
    <n v="0"/>
    <x v="1"/>
    <n v="3621"/>
    <n v="0"/>
    <n v="0"/>
    <n v="0"/>
    <n v="1.9915499999999999"/>
    <n v="0"/>
    <n v="0"/>
    <n v="0"/>
    <n v="0"/>
    <n v="1.9915499999999999"/>
    <n v="0"/>
    <n v="0"/>
    <n v="0"/>
  </r>
  <r>
    <x v="1"/>
    <d v="2019-04-01T00:00:00"/>
    <x v="81"/>
    <n v="11299"/>
    <n v="0"/>
    <n v="0"/>
    <n v="0"/>
    <x v="1"/>
    <n v="11299"/>
    <n v="0"/>
    <n v="0"/>
    <n v="0"/>
    <n v="6.2144500000000003"/>
    <n v="0"/>
    <n v="0"/>
    <n v="0"/>
    <n v="0"/>
    <n v="6.2144500000000003"/>
    <n v="0"/>
    <n v="0"/>
    <n v="0"/>
  </r>
  <r>
    <x v="1"/>
    <d v="2019-04-01T00:00:00"/>
    <x v="1238"/>
    <n v="3233"/>
    <n v="1553"/>
    <n v="1680"/>
    <n v="0"/>
    <x v="1"/>
    <n v="0"/>
    <n v="0"/>
    <n v="0"/>
    <n v="0"/>
    <n v="1.7004999999999999"/>
    <n v="0.77649999999999997"/>
    <n v="0.92400000000000004"/>
    <n v="0"/>
    <n v="0"/>
    <n v="0"/>
    <n v="0"/>
    <n v="0"/>
    <n v="0"/>
  </r>
  <r>
    <x v="1"/>
    <d v="2019-04-01T00:00:00"/>
    <x v="1015"/>
    <n v="9288"/>
    <n v="0"/>
    <n v="582"/>
    <n v="2840"/>
    <x v="1"/>
    <n v="5866"/>
    <n v="0"/>
    <n v="0"/>
    <n v="0"/>
    <n v="4.5404"/>
    <n v="0"/>
    <n v="0.3201"/>
    <n v="0.99399999999999999"/>
    <n v="0"/>
    <n v="3.2263000000000002"/>
    <n v="0"/>
    <n v="0"/>
    <n v="0"/>
  </r>
  <r>
    <x v="1"/>
    <d v="2019-04-01T00:00:00"/>
    <x v="850"/>
    <n v="2947"/>
    <n v="0"/>
    <n v="0"/>
    <n v="2947"/>
    <x v="1"/>
    <n v="0"/>
    <n v="0"/>
    <n v="0"/>
    <n v="0"/>
    <n v="1.03145"/>
    <n v="0"/>
    <n v="0"/>
    <n v="1.03145"/>
    <n v="0"/>
    <n v="0"/>
    <n v="0"/>
    <n v="0"/>
    <n v="0"/>
  </r>
  <r>
    <x v="1"/>
    <d v="2019-04-01T00:00:00"/>
    <x v="255"/>
    <n v="16350"/>
    <n v="0"/>
    <n v="0"/>
    <n v="8311"/>
    <x v="1"/>
    <n v="0"/>
    <n v="0"/>
    <n v="8039"/>
    <n v="0"/>
    <n v="4.5166500000000003"/>
    <n v="0"/>
    <n v="0"/>
    <n v="2.9088500000000002"/>
    <n v="0"/>
    <n v="0"/>
    <n v="0"/>
    <n v="1.6077999999999999"/>
    <n v="0"/>
  </r>
  <r>
    <x v="1"/>
    <d v="2019-04-01T00:00:00"/>
    <x v="84"/>
    <n v="18"/>
    <n v="0"/>
    <n v="0"/>
    <n v="0"/>
    <x v="71"/>
    <n v="0"/>
    <n v="0"/>
    <n v="0"/>
    <n v="0"/>
    <n v="7.1999999999999998E-3"/>
    <n v="0"/>
    <n v="0"/>
    <n v="0"/>
    <n v="7.1999999999999998E-3"/>
    <n v="0"/>
    <n v="0"/>
    <n v="0"/>
    <n v="0"/>
  </r>
  <r>
    <x v="1"/>
    <d v="2019-04-01T00:00:00"/>
    <x v="85"/>
    <n v="854"/>
    <n v="0"/>
    <n v="0"/>
    <n v="0"/>
    <x v="1"/>
    <n v="0"/>
    <n v="854"/>
    <n v="0"/>
    <n v="0"/>
    <n v="0.38429999999999997"/>
    <n v="0"/>
    <n v="0"/>
    <n v="0"/>
    <n v="0"/>
    <n v="0"/>
    <n v="0.38429999999999997"/>
    <n v="0"/>
    <n v="0"/>
  </r>
  <r>
    <x v="1"/>
    <d v="2019-04-01T00:00:00"/>
    <x v="1016"/>
    <n v="1513"/>
    <n v="0"/>
    <n v="0"/>
    <n v="1513"/>
    <x v="1"/>
    <n v="0"/>
    <n v="0"/>
    <n v="0"/>
    <n v="0"/>
    <n v="0.52954999999999997"/>
    <n v="0"/>
    <n v="0"/>
    <n v="0.52954999999999997"/>
    <n v="0"/>
    <n v="0"/>
    <n v="0"/>
    <n v="0"/>
    <n v="0"/>
  </r>
  <r>
    <x v="1"/>
    <d v="2019-04-01T00:00:00"/>
    <x v="656"/>
    <n v="5727"/>
    <n v="5727"/>
    <n v="0"/>
    <n v="0"/>
    <x v="1"/>
    <n v="0"/>
    <n v="0"/>
    <n v="0"/>
    <n v="0"/>
    <n v="3.8874999999999997"/>
    <n v="3.8874999999999997"/>
    <n v="0"/>
    <n v="0"/>
    <n v="0"/>
    <n v="0"/>
    <n v="0"/>
    <n v="0"/>
    <n v="0"/>
  </r>
  <r>
    <x v="1"/>
    <d v="2019-04-01T00:00:00"/>
    <x v="1239"/>
    <n v="1573"/>
    <n v="0"/>
    <n v="1573"/>
    <n v="0"/>
    <x v="1"/>
    <n v="0"/>
    <n v="0"/>
    <n v="0"/>
    <n v="0"/>
    <n v="0.86514999999999997"/>
    <n v="0"/>
    <n v="0.86514999999999997"/>
    <n v="0"/>
    <n v="0"/>
    <n v="0"/>
    <n v="0"/>
    <n v="0"/>
    <n v="0"/>
  </r>
  <r>
    <x v="1"/>
    <d v="2019-04-01T00:00:00"/>
    <x v="258"/>
    <n v="5836"/>
    <n v="71"/>
    <n v="0"/>
    <n v="5765"/>
    <x v="1"/>
    <n v="0"/>
    <n v="0"/>
    <n v="0"/>
    <n v="0"/>
    <n v="2.0425999999999997"/>
    <n v="2.4850000000000001E-2"/>
    <n v="0"/>
    <n v="2.0177499999999999"/>
    <n v="0"/>
    <n v="0"/>
    <n v="0"/>
    <n v="0"/>
    <n v="0"/>
  </r>
  <r>
    <x v="1"/>
    <d v="2019-04-01T00:00:00"/>
    <x v="259"/>
    <n v="1799"/>
    <n v="0"/>
    <n v="1253"/>
    <n v="0"/>
    <x v="1"/>
    <n v="0"/>
    <n v="0"/>
    <n v="546"/>
    <n v="0"/>
    <n v="0.42244999999999999"/>
    <n v="0"/>
    <n v="0.31324999999999997"/>
    <n v="0"/>
    <n v="0"/>
    <n v="0"/>
    <n v="0"/>
    <n v="0.10920000000000001"/>
    <n v="0"/>
  </r>
  <r>
    <x v="1"/>
    <d v="2019-04-01T00:00:00"/>
    <x v="89"/>
    <n v="16931"/>
    <n v="3733"/>
    <n v="2800"/>
    <n v="0"/>
    <x v="1"/>
    <n v="6601"/>
    <n v="0"/>
    <n v="0"/>
    <n v="0"/>
    <n v="6.8414549999999998"/>
    <n v="1.1198999999999999"/>
    <n v="2.38"/>
    <n v="0"/>
    <n v="0"/>
    <n v="3.0947499999999999"/>
    <n v="0"/>
    <n v="0"/>
    <n v="0"/>
  </r>
  <r>
    <x v="1"/>
    <d v="2019-04-01T00:00:00"/>
    <x v="91"/>
    <n v="2202"/>
    <n v="0"/>
    <n v="2202"/>
    <n v="0"/>
    <x v="1"/>
    <n v="0"/>
    <n v="0"/>
    <n v="0"/>
    <n v="0"/>
    <n v="1.2111000000000001"/>
    <n v="0"/>
    <n v="1.2111000000000001"/>
    <n v="0"/>
    <n v="0"/>
    <n v="0"/>
    <n v="0"/>
    <n v="0"/>
    <n v="0"/>
  </r>
  <r>
    <x v="1"/>
    <d v="2019-04-01T00:00:00"/>
    <x v="1240"/>
    <n v="1814"/>
    <n v="0"/>
    <n v="0"/>
    <n v="898"/>
    <x v="101"/>
    <n v="0"/>
    <n v="0"/>
    <n v="0"/>
    <n v="0"/>
    <n v="0.68070000000000008"/>
    <n v="0"/>
    <n v="0"/>
    <n v="0.31430000000000002"/>
    <n v="0.3664"/>
    <n v="0"/>
    <n v="0"/>
    <n v="0"/>
    <n v="0"/>
  </r>
  <r>
    <x v="1"/>
    <d v="2019-04-01T00:00:00"/>
    <x v="1241"/>
    <n v="2467"/>
    <n v="984"/>
    <n v="0"/>
    <n v="0"/>
    <x v="1"/>
    <n v="0"/>
    <n v="0"/>
    <n v="0"/>
    <n v="1483"/>
    <n v="0.86275000000000002"/>
    <n v="0.49199999999999999"/>
    <n v="0"/>
    <n v="0"/>
    <n v="0"/>
    <n v="0"/>
    <n v="0"/>
    <n v="0"/>
    <n v="0.37075000000000002"/>
  </r>
  <r>
    <x v="1"/>
    <d v="2019-04-01T00:00:00"/>
    <x v="93"/>
    <n v="47647"/>
    <n v="6833"/>
    <n v="11341"/>
    <n v="5416"/>
    <x v="1"/>
    <n v="5718"/>
    <n v="6364"/>
    <n v="0"/>
    <n v="4243"/>
    <n v="18.390969999999999"/>
    <n v="3.4165000000000001"/>
    <n v="4.3088500000000005"/>
    <n v="1.5831"/>
    <n v="0"/>
    <n v="2.1869999999999998"/>
    <n v="2.39805"/>
    <n v="0"/>
    <n v="1.48505"/>
  </r>
  <r>
    <x v="1"/>
    <d v="2019-04-01T00:00:00"/>
    <x v="1242"/>
    <n v="1872"/>
    <n v="0"/>
    <n v="0"/>
    <n v="1872"/>
    <x v="1"/>
    <n v="0"/>
    <n v="0"/>
    <n v="0"/>
    <n v="0"/>
    <n v="0.6552"/>
    <n v="0"/>
    <n v="0"/>
    <n v="0.6552"/>
    <n v="0"/>
    <n v="0"/>
    <n v="0"/>
    <n v="0"/>
    <n v="0"/>
  </r>
  <r>
    <x v="1"/>
    <d v="2019-04-01T00:00:00"/>
    <x v="94"/>
    <n v="27127"/>
    <n v="3925"/>
    <n v="3800"/>
    <n v="0"/>
    <x v="557"/>
    <n v="4032"/>
    <n v="3805"/>
    <n v="0"/>
    <n v="0"/>
    <n v="8.9248250000000002"/>
    <n v="1.9624999999999999"/>
    <n v="0.95"/>
    <n v="0"/>
    <n v="0.65059"/>
    <n v="1.10805"/>
    <n v="1.1415"/>
    <n v="0"/>
    <n v="0"/>
  </r>
  <r>
    <x v="1"/>
    <d v="2019-04-01T00:00:00"/>
    <x v="664"/>
    <n v="123678"/>
    <n v="26452"/>
    <n v="17465"/>
    <n v="16694"/>
    <x v="558"/>
    <n v="23922"/>
    <n v="18794"/>
    <n v="0"/>
    <n v="0"/>
    <n v="52.794702749999999"/>
    <n v="16.929455949999998"/>
    <n v="6.7750618499999993"/>
    <n v="8.7257242999999995"/>
    <n v="3.6658884999999999"/>
    <n v="9.9494429499999999"/>
    <n v="6.7491291999999996"/>
    <n v="0"/>
    <n v="0"/>
  </r>
  <r>
    <x v="1"/>
    <d v="2019-04-01T00:00:00"/>
    <x v="1180"/>
    <n v="12552"/>
    <n v="2177"/>
    <n v="2962"/>
    <n v="2298"/>
    <x v="1"/>
    <n v="1596"/>
    <n v="3519"/>
    <n v="0"/>
    <n v="0"/>
    <n v="2.9924496499999997"/>
    <n v="0.69206829999999997"/>
    <n v="0.94917289999999999"/>
    <n v="0.49676720000000002"/>
    <n v="0"/>
    <n v="0.46260059999999997"/>
    <n v="0.39184064999999996"/>
    <n v="0"/>
    <n v="0"/>
  </r>
  <r>
    <x v="1"/>
    <d v="2019-04-01T00:00:00"/>
    <x v="1181"/>
    <n v="68"/>
    <n v="0"/>
    <n v="68"/>
    <n v="0"/>
    <x v="1"/>
    <n v="0"/>
    <n v="0"/>
    <n v="0"/>
    <n v="0"/>
    <n v="3.7400000000000003E-2"/>
    <n v="0"/>
    <n v="3.7400000000000003E-2"/>
    <n v="0"/>
    <n v="0"/>
    <n v="0"/>
    <n v="0"/>
    <n v="0"/>
    <n v="0"/>
  </r>
  <r>
    <x v="1"/>
    <d v="2019-04-01T00:00:00"/>
    <x v="1243"/>
    <n v="3035"/>
    <n v="0"/>
    <n v="0"/>
    <n v="3035"/>
    <x v="1"/>
    <n v="0"/>
    <n v="0"/>
    <n v="0"/>
    <n v="0"/>
    <n v="1.0622500000000001"/>
    <n v="0"/>
    <n v="0"/>
    <n v="1.0622500000000001"/>
    <n v="0"/>
    <n v="0"/>
    <n v="0"/>
    <n v="0"/>
    <n v="0"/>
  </r>
  <r>
    <x v="1"/>
    <d v="2019-04-01T00:00:00"/>
    <x v="1244"/>
    <n v="2809"/>
    <n v="0"/>
    <n v="0"/>
    <n v="0"/>
    <x v="1"/>
    <n v="0"/>
    <n v="0"/>
    <n v="0"/>
    <n v="2809"/>
    <n v="0.70225000000000004"/>
    <n v="0"/>
    <n v="0"/>
    <n v="0"/>
    <n v="0"/>
    <n v="0"/>
    <n v="0"/>
    <n v="0"/>
    <n v="0.70225000000000004"/>
  </r>
  <r>
    <x v="1"/>
    <d v="2019-04-01T00:00:00"/>
    <x v="572"/>
    <n v="23"/>
    <n v="0"/>
    <n v="0"/>
    <n v="0"/>
    <x v="1"/>
    <n v="0"/>
    <n v="0"/>
    <n v="23"/>
    <n v="0"/>
    <n v="4.5999999999999999E-3"/>
    <n v="0"/>
    <n v="0"/>
    <n v="0"/>
    <n v="0"/>
    <n v="0"/>
    <n v="0"/>
    <n v="4.5999999999999999E-3"/>
    <n v="0"/>
  </r>
  <r>
    <x v="1"/>
    <d v="2019-04-01T00:00:00"/>
    <x v="1245"/>
    <n v="812"/>
    <n v="0"/>
    <n v="812"/>
    <n v="0"/>
    <x v="1"/>
    <n v="0"/>
    <n v="0"/>
    <n v="0"/>
    <n v="0"/>
    <n v="0.4466"/>
    <n v="0"/>
    <n v="0.4466"/>
    <n v="0"/>
    <n v="0"/>
    <n v="0"/>
    <n v="0"/>
    <n v="0"/>
    <n v="0"/>
  </r>
  <r>
    <x v="1"/>
    <d v="2019-04-01T00:00:00"/>
    <x v="666"/>
    <n v="2140"/>
    <n v="0"/>
    <n v="0"/>
    <n v="0"/>
    <x v="559"/>
    <n v="0"/>
    <n v="0"/>
    <n v="0"/>
    <n v="0"/>
    <n v="0.85599999999999998"/>
    <n v="0"/>
    <n v="0"/>
    <n v="0"/>
    <n v="0.85599999999999998"/>
    <n v="0"/>
    <n v="0"/>
    <n v="0"/>
    <n v="0"/>
  </r>
  <r>
    <x v="1"/>
    <d v="2019-04-01T00:00:00"/>
    <x v="270"/>
    <n v="2022"/>
    <n v="752"/>
    <n v="0"/>
    <n v="0"/>
    <x v="1"/>
    <n v="1270"/>
    <n v="0"/>
    <n v="0"/>
    <n v="0"/>
    <n v="0.69350000000000001"/>
    <n v="0.376"/>
    <n v="0"/>
    <n v="0"/>
    <n v="0"/>
    <n v="0.3175"/>
    <n v="0"/>
    <n v="0"/>
    <n v="0"/>
  </r>
  <r>
    <x v="1"/>
    <d v="2019-04-01T00:00:00"/>
    <x v="103"/>
    <n v="7884"/>
    <n v="0"/>
    <n v="0"/>
    <n v="0"/>
    <x v="560"/>
    <n v="0"/>
    <n v="0"/>
    <n v="0"/>
    <n v="2656"/>
    <n v="2.7551999999999999"/>
    <n v="0"/>
    <n v="0"/>
    <n v="0"/>
    <n v="2.0912000000000002"/>
    <n v="0"/>
    <n v="0"/>
    <n v="0"/>
    <n v="0.66400000000000003"/>
  </r>
  <r>
    <x v="1"/>
    <d v="2019-04-01T00:00:00"/>
    <x v="104"/>
    <n v="640"/>
    <n v="0"/>
    <n v="0"/>
    <n v="0"/>
    <x v="1"/>
    <n v="640"/>
    <n v="0"/>
    <n v="0"/>
    <n v="0"/>
    <n v="0.16"/>
    <n v="0"/>
    <n v="0"/>
    <n v="0"/>
    <n v="0"/>
    <n v="0.16"/>
    <n v="0"/>
    <n v="0"/>
    <n v="0"/>
  </r>
  <r>
    <x v="1"/>
    <d v="2019-04-01T00:00:00"/>
    <x v="105"/>
    <n v="131563"/>
    <n v="24350"/>
    <n v="12236"/>
    <n v="36539"/>
    <x v="1"/>
    <n v="8539"/>
    <n v="38001"/>
    <n v="0"/>
    <n v="0"/>
    <n v="67.315269999999998"/>
    <n v="10.33555"/>
    <n v="8.5652000000000008"/>
    <n v="16.431419999999999"/>
    <n v="0"/>
    <n v="2.1347499999999999"/>
    <n v="23.304449999999999"/>
    <n v="0"/>
    <n v="0"/>
  </r>
  <r>
    <x v="1"/>
    <d v="2019-04-01T00:00:00"/>
    <x v="106"/>
    <n v="1771"/>
    <n v="0"/>
    <n v="1771"/>
    <n v="0"/>
    <x v="1"/>
    <n v="0"/>
    <n v="0"/>
    <n v="0"/>
    <n v="0"/>
    <n v="0.44274999999999998"/>
    <n v="0"/>
    <n v="0.44274999999999998"/>
    <n v="0"/>
    <n v="0"/>
    <n v="0"/>
    <n v="0"/>
    <n v="0"/>
    <n v="0"/>
  </r>
  <r>
    <x v="1"/>
    <d v="2019-04-01T00:00:00"/>
    <x v="108"/>
    <n v="172038"/>
    <n v="33651"/>
    <n v="24810"/>
    <n v="44562"/>
    <x v="1"/>
    <n v="16810"/>
    <n v="41287"/>
    <n v="0"/>
    <n v="0"/>
    <n v="74.418368000000001"/>
    <n v="12.73715"/>
    <n v="13.128300000000001"/>
    <n v="16.476268000000001"/>
    <n v="0"/>
    <n v="4.7725"/>
    <n v="21.299250000000001"/>
    <n v="0"/>
    <n v="0"/>
  </r>
  <r>
    <x v="1"/>
    <d v="2019-04-01T00:00:00"/>
    <x v="1185"/>
    <n v="240"/>
    <n v="0"/>
    <n v="0"/>
    <n v="0"/>
    <x v="1"/>
    <n v="240"/>
    <n v="0"/>
    <n v="0"/>
    <n v="0"/>
    <n v="0.13200000000000001"/>
    <n v="0"/>
    <n v="0"/>
    <n v="0"/>
    <n v="0"/>
    <n v="0.13200000000000001"/>
    <n v="0"/>
    <n v="0"/>
    <n v="0"/>
  </r>
  <r>
    <x v="1"/>
    <d v="2019-04-01T00:00:00"/>
    <x v="1186"/>
    <n v="1614"/>
    <n v="0"/>
    <n v="0"/>
    <n v="0"/>
    <x v="1"/>
    <n v="0"/>
    <n v="1614"/>
    <n v="0"/>
    <n v="0"/>
    <n v="0.72629999999999995"/>
    <n v="0"/>
    <n v="0"/>
    <n v="0"/>
    <n v="0"/>
    <n v="0"/>
    <n v="0.72629999999999995"/>
    <n v="0"/>
    <n v="0"/>
  </r>
  <r>
    <x v="1"/>
    <d v="2019-04-01T00:00:00"/>
    <x v="577"/>
    <n v="7867"/>
    <n v="1784"/>
    <n v="2480"/>
    <n v="0"/>
    <x v="1"/>
    <n v="1808"/>
    <n v="0"/>
    <n v="0"/>
    <n v="0"/>
    <n v="2.9964499999999998"/>
    <n v="0.89200000000000002"/>
    <n v="0.62"/>
    <n v="0"/>
    <n v="0"/>
    <n v="0.49719999999999998"/>
    <n v="0"/>
    <n v="0"/>
    <n v="0"/>
  </r>
  <r>
    <x v="1"/>
    <d v="2019-04-01T00:00:00"/>
    <x v="1246"/>
    <n v="578"/>
    <n v="0"/>
    <n v="0"/>
    <n v="0"/>
    <x v="1"/>
    <n v="0"/>
    <n v="578"/>
    <n v="0"/>
    <n v="0"/>
    <n v="0.2601"/>
    <n v="0"/>
    <n v="0"/>
    <n v="0"/>
    <n v="0"/>
    <n v="0"/>
    <n v="0.2601"/>
    <n v="0"/>
    <n v="0"/>
  </r>
  <r>
    <x v="1"/>
    <d v="2019-04-01T00:00:00"/>
    <x v="111"/>
    <n v="18"/>
    <n v="0"/>
    <n v="0"/>
    <n v="0"/>
    <x v="1"/>
    <n v="0"/>
    <n v="0"/>
    <n v="18"/>
    <n v="0"/>
    <n v="3.5999999999999999E-3"/>
    <n v="0"/>
    <n v="0"/>
    <n v="0"/>
    <n v="0"/>
    <n v="0"/>
    <n v="0"/>
    <n v="3.5999999999999999E-3"/>
    <n v="0"/>
  </r>
  <r>
    <x v="1"/>
    <d v="2019-04-01T00:00:00"/>
    <x v="114"/>
    <n v="3926"/>
    <n v="0"/>
    <n v="0"/>
    <n v="0"/>
    <x v="1"/>
    <n v="0"/>
    <n v="3926"/>
    <n v="0"/>
    <n v="0"/>
    <n v="1.7666999999999999"/>
    <n v="0"/>
    <n v="0"/>
    <n v="0"/>
    <n v="0"/>
    <n v="0"/>
    <n v="1.7666999999999999"/>
    <n v="0"/>
    <n v="0"/>
  </r>
  <r>
    <x v="1"/>
    <d v="2019-04-01T00:00:00"/>
    <x v="115"/>
    <n v="48907"/>
    <n v="10787"/>
    <n v="7015"/>
    <n v="7321"/>
    <x v="1"/>
    <n v="6654"/>
    <n v="11034"/>
    <n v="0"/>
    <n v="0"/>
    <n v="18.990224999999999"/>
    <n v="5.0406000000000004"/>
    <n v="3.7346500000000002"/>
    <n v="1.9943499999999998"/>
    <n v="0"/>
    <n v="1.6635"/>
    <n v="4.1761499999999998"/>
    <n v="0"/>
    <n v="0"/>
  </r>
  <r>
    <x v="1"/>
    <d v="2019-04-01T00:00:00"/>
    <x v="578"/>
    <n v="1362"/>
    <n v="802"/>
    <n v="0"/>
    <n v="0"/>
    <x v="1"/>
    <n v="560"/>
    <n v="0"/>
    <n v="0"/>
    <n v="0"/>
    <n v="0.70900000000000007"/>
    <n v="0.40100000000000002"/>
    <n v="0"/>
    <n v="0"/>
    <n v="0"/>
    <n v="0.308"/>
    <n v="0"/>
    <n v="0"/>
    <n v="0"/>
  </r>
  <r>
    <x v="1"/>
    <d v="2019-04-01T00:00:00"/>
    <x v="477"/>
    <n v="3260"/>
    <n v="0"/>
    <n v="0"/>
    <n v="0"/>
    <x v="1"/>
    <n v="0"/>
    <n v="3260"/>
    <n v="0"/>
    <n v="0"/>
    <n v="1.4670000000000001"/>
    <n v="0"/>
    <n v="0"/>
    <n v="0"/>
    <n v="0"/>
    <n v="0"/>
    <n v="1.4670000000000001"/>
    <n v="0"/>
    <n v="0"/>
  </r>
  <r>
    <x v="1"/>
    <d v="2019-04-01T00:00:00"/>
    <x v="1247"/>
    <n v="238"/>
    <n v="0"/>
    <n v="0"/>
    <n v="238"/>
    <x v="1"/>
    <n v="0"/>
    <n v="0"/>
    <n v="0"/>
    <n v="0"/>
    <n v="8.3299999999999999E-2"/>
    <n v="0"/>
    <n v="0"/>
    <n v="8.3299999999999999E-2"/>
    <n v="0"/>
    <n v="0"/>
    <n v="0"/>
    <n v="0"/>
    <n v="0"/>
  </r>
  <r>
    <x v="1"/>
    <d v="2019-04-01T00:00:00"/>
    <x v="774"/>
    <n v="403"/>
    <n v="0"/>
    <n v="0"/>
    <n v="0"/>
    <x v="1"/>
    <n v="187"/>
    <n v="216"/>
    <n v="0"/>
    <n v="0"/>
    <n v="0.20005000000000001"/>
    <n v="0"/>
    <n v="0"/>
    <n v="0"/>
    <n v="0"/>
    <n v="0.10285"/>
    <n v="9.7199999999999995E-2"/>
    <n v="0"/>
    <n v="0"/>
  </r>
  <r>
    <x v="1"/>
    <d v="2019-04-01T00:00:00"/>
    <x v="479"/>
    <n v="11955"/>
    <n v="0"/>
    <n v="0"/>
    <n v="0"/>
    <x v="1"/>
    <n v="0"/>
    <n v="11955"/>
    <n v="0"/>
    <n v="0"/>
    <n v="5.3797500000000005"/>
    <n v="0"/>
    <n v="0"/>
    <n v="0"/>
    <n v="0"/>
    <n v="0"/>
    <n v="5.3797500000000005"/>
    <n v="0"/>
    <n v="0"/>
  </r>
  <r>
    <x v="1"/>
    <d v="2019-04-01T00:00:00"/>
    <x v="1248"/>
    <n v="1506"/>
    <n v="0"/>
    <n v="0"/>
    <n v="0"/>
    <x v="1"/>
    <n v="0"/>
    <n v="1506"/>
    <n v="0"/>
    <n v="0"/>
    <n v="0.67769999999999997"/>
    <n v="0"/>
    <n v="0"/>
    <n v="0"/>
    <n v="0"/>
    <n v="0"/>
    <n v="0.67769999999999997"/>
    <n v="0"/>
    <n v="0"/>
  </r>
  <r>
    <x v="1"/>
    <d v="2019-04-01T00:00:00"/>
    <x v="341"/>
    <n v="18666"/>
    <n v="5920"/>
    <n v="4276"/>
    <n v="8470"/>
    <x v="1"/>
    <n v="0"/>
    <n v="0"/>
    <n v="0"/>
    <n v="0"/>
    <n v="6.0808"/>
    <n v="2.3679999999999999"/>
    <n v="0.74829999999999997"/>
    <n v="2.9645000000000001"/>
    <n v="0"/>
    <n v="0"/>
    <n v="0"/>
    <n v="0"/>
    <n v="0"/>
  </r>
  <r>
    <x v="1"/>
    <d v="2019-04-01T00:00:00"/>
    <x v="1249"/>
    <n v="3165"/>
    <n v="0"/>
    <n v="0"/>
    <n v="0"/>
    <x v="1"/>
    <n v="3165"/>
    <n v="0"/>
    <n v="0"/>
    <n v="0"/>
    <n v="1.0815600000000001"/>
    <n v="0"/>
    <n v="0"/>
    <n v="0"/>
    <n v="0"/>
    <n v="1.0815600000000001"/>
    <n v="0"/>
    <n v="0"/>
    <n v="0"/>
  </r>
  <r>
    <x v="1"/>
    <d v="2019-04-01T00:00:00"/>
    <x v="866"/>
    <n v="3517"/>
    <n v="0"/>
    <n v="0"/>
    <n v="0"/>
    <x v="1"/>
    <n v="0"/>
    <n v="0"/>
    <n v="0"/>
    <n v="0"/>
    <n v="0.52754999999999996"/>
    <n v="0"/>
    <n v="0"/>
    <n v="0"/>
    <n v="0"/>
    <n v="0"/>
    <n v="0"/>
    <n v="0"/>
    <n v="0"/>
  </r>
  <r>
    <x v="1"/>
    <d v="2019-04-01T00:00:00"/>
    <x v="122"/>
    <n v="20519"/>
    <n v="0"/>
    <n v="5000"/>
    <n v="951"/>
    <x v="561"/>
    <n v="1910"/>
    <n v="4949"/>
    <n v="0"/>
    <n v="0"/>
    <n v="7.993615000000001"/>
    <n v="0"/>
    <n v="2.5464500000000001"/>
    <n v="0.23774999999999999"/>
    <n v="1.3525749999999999"/>
    <n v="0.47750000000000004"/>
    <n v="2.2698999999999998"/>
    <n v="0"/>
    <n v="0"/>
  </r>
  <r>
    <x v="1"/>
    <d v="2019-04-01T00:00:00"/>
    <x v="1190"/>
    <n v="2561"/>
    <n v="0"/>
    <n v="0"/>
    <n v="0"/>
    <x v="1"/>
    <n v="0"/>
    <n v="0"/>
    <n v="2561"/>
    <n v="0"/>
    <n v="0.51219999999999999"/>
    <n v="0"/>
    <n v="0"/>
    <n v="0"/>
    <n v="0"/>
    <n v="0"/>
    <n v="0"/>
    <n v="0.51219999999999999"/>
    <n v="0"/>
  </r>
  <r>
    <x v="1"/>
    <d v="2019-04-01T00:00:00"/>
    <x v="280"/>
    <n v="27"/>
    <n v="0"/>
    <n v="0"/>
    <n v="0"/>
    <x v="1"/>
    <n v="0"/>
    <n v="0"/>
    <n v="27"/>
    <n v="0"/>
    <n v="5.4000000000000003E-3"/>
    <n v="0"/>
    <n v="0"/>
    <n v="0"/>
    <n v="0"/>
    <n v="0"/>
    <n v="0"/>
    <n v="5.4000000000000003E-3"/>
    <n v="0"/>
  </r>
  <r>
    <x v="1"/>
    <d v="2019-04-01T00:00:00"/>
    <x v="125"/>
    <n v="7077"/>
    <n v="0"/>
    <n v="4874"/>
    <n v="0"/>
    <x v="1"/>
    <n v="0"/>
    <n v="2203"/>
    <n v="0"/>
    <n v="0"/>
    <n v="3.6720499999999996"/>
    <n v="0"/>
    <n v="2.6806999999999999"/>
    <n v="0"/>
    <n v="0"/>
    <n v="0"/>
    <n v="0.99134999999999995"/>
    <n v="0"/>
    <n v="0"/>
  </r>
  <r>
    <x v="1"/>
    <d v="2019-04-01T00:00:00"/>
    <x v="482"/>
    <n v="357"/>
    <n v="0"/>
    <n v="357"/>
    <n v="0"/>
    <x v="1"/>
    <n v="0"/>
    <n v="0"/>
    <n v="0"/>
    <n v="0"/>
    <n v="0.19635"/>
    <n v="0"/>
    <n v="0.19635"/>
    <n v="0"/>
    <n v="0"/>
    <n v="0"/>
    <n v="0"/>
    <n v="0"/>
    <n v="0"/>
  </r>
  <r>
    <x v="1"/>
    <d v="2019-04-01T00:00:00"/>
    <x v="127"/>
    <n v="3832"/>
    <n v="0"/>
    <n v="0"/>
    <n v="0"/>
    <x v="1"/>
    <n v="894"/>
    <n v="0"/>
    <n v="0"/>
    <n v="0"/>
    <n v="1.13985"/>
    <n v="0"/>
    <n v="0"/>
    <n v="0"/>
    <n v="0"/>
    <n v="0.58109999999999995"/>
    <n v="0"/>
    <n v="0"/>
    <n v="0"/>
  </r>
  <r>
    <x v="1"/>
    <d v="2019-04-01T00:00:00"/>
    <x v="1250"/>
    <n v="1694"/>
    <n v="0"/>
    <n v="0"/>
    <n v="0"/>
    <x v="1"/>
    <n v="0"/>
    <n v="1694"/>
    <n v="0"/>
    <n v="0"/>
    <n v="0.76229999999999998"/>
    <n v="0"/>
    <n v="0"/>
    <n v="0"/>
    <n v="0"/>
    <n v="0"/>
    <n v="0.76229999999999998"/>
    <n v="0"/>
    <n v="0"/>
  </r>
  <r>
    <x v="1"/>
    <d v="2019-04-01T00:00:00"/>
    <x v="281"/>
    <n v="17919"/>
    <n v="7212"/>
    <n v="0"/>
    <n v="0"/>
    <x v="1"/>
    <n v="0"/>
    <n v="0"/>
    <n v="0"/>
    <n v="7219"/>
    <n v="6.1083499999999997"/>
    <n v="3.6059999999999999"/>
    <n v="0"/>
    <n v="0"/>
    <n v="0"/>
    <n v="0"/>
    <n v="0"/>
    <n v="0"/>
    <n v="1.8047500000000001"/>
  </r>
  <r>
    <x v="1"/>
    <d v="2019-04-01T00:00:00"/>
    <x v="1117"/>
    <n v="3226"/>
    <n v="0"/>
    <n v="0"/>
    <n v="0"/>
    <x v="1"/>
    <n v="0"/>
    <n v="0"/>
    <n v="0"/>
    <n v="3226"/>
    <n v="0.80649999999999999"/>
    <n v="0"/>
    <n v="0"/>
    <n v="0"/>
    <n v="0"/>
    <n v="0"/>
    <n v="0"/>
    <n v="0"/>
    <n v="0.80649999999999999"/>
  </r>
  <r>
    <x v="1"/>
    <d v="2019-04-01T00:00:00"/>
    <x v="283"/>
    <n v="31030"/>
    <n v="0"/>
    <n v="5453"/>
    <n v="5442"/>
    <x v="1"/>
    <n v="5347"/>
    <n v="14788"/>
    <n v="0"/>
    <n v="0"/>
    <n v="9.4276499999999999"/>
    <n v="0"/>
    <n v="1.3632500000000001"/>
    <n v="1.3605"/>
    <n v="0"/>
    <n v="1.3367500000000001"/>
    <n v="5.3671500000000005"/>
    <n v="0"/>
    <n v="0"/>
  </r>
  <r>
    <x v="1"/>
    <d v="2019-04-01T00:00:00"/>
    <x v="284"/>
    <n v="37"/>
    <n v="37"/>
    <n v="0"/>
    <n v="0"/>
    <x v="1"/>
    <n v="0"/>
    <n v="0"/>
    <n v="0"/>
    <n v="0"/>
    <n v="1.4800000000000001E-2"/>
    <n v="1.4800000000000001E-2"/>
    <n v="0"/>
    <n v="0"/>
    <n v="0"/>
    <n v="0"/>
    <n v="0"/>
    <n v="0"/>
    <n v="0"/>
  </r>
  <r>
    <x v="1"/>
    <d v="2019-04-01T00:00:00"/>
    <x v="131"/>
    <n v="12466"/>
    <n v="0"/>
    <n v="0"/>
    <n v="0"/>
    <x v="1"/>
    <n v="0"/>
    <n v="7304"/>
    <n v="5162"/>
    <n v="0"/>
    <n v="4.3192000000000004"/>
    <n v="0"/>
    <n v="0"/>
    <n v="0"/>
    <n v="0"/>
    <n v="0"/>
    <n v="3.2867999999999999"/>
    <n v="1.0324"/>
    <n v="0"/>
  </r>
  <r>
    <x v="1"/>
    <d v="2019-04-01T00:00:00"/>
    <x v="132"/>
    <n v="1289"/>
    <n v="0"/>
    <n v="0"/>
    <n v="0"/>
    <x v="1"/>
    <n v="0"/>
    <n v="1289"/>
    <n v="0"/>
    <n v="0"/>
    <n v="0.58004999999999995"/>
    <n v="0"/>
    <n v="0"/>
    <n v="0"/>
    <n v="0"/>
    <n v="0"/>
    <n v="0.58004999999999995"/>
    <n v="0"/>
    <n v="0"/>
  </r>
  <r>
    <x v="1"/>
    <d v="2019-04-01T00:00:00"/>
    <x v="1251"/>
    <n v="3286"/>
    <n v="0"/>
    <n v="0"/>
    <n v="3286"/>
    <x v="1"/>
    <n v="0"/>
    <n v="0"/>
    <n v="0"/>
    <n v="0"/>
    <n v="1.1500999999999999"/>
    <n v="0"/>
    <n v="0"/>
    <n v="1.1500999999999999"/>
    <n v="0"/>
    <n v="0"/>
    <n v="0"/>
    <n v="0"/>
    <n v="0"/>
  </r>
  <r>
    <x v="1"/>
    <d v="2019-04-01T00:00:00"/>
    <x v="289"/>
    <n v="10569"/>
    <n v="0"/>
    <n v="0"/>
    <n v="0"/>
    <x v="562"/>
    <n v="0"/>
    <n v="0"/>
    <n v="0"/>
    <n v="0"/>
    <n v="4.1380999999999997"/>
    <n v="0"/>
    <n v="0"/>
    <n v="0"/>
    <n v="4.1380999999999997"/>
    <n v="0"/>
    <n v="0"/>
    <n v="0"/>
    <n v="0"/>
  </r>
  <r>
    <x v="1"/>
    <d v="2019-04-01T00:00:00"/>
    <x v="409"/>
    <n v="6442"/>
    <n v="3891"/>
    <n v="0"/>
    <n v="1027"/>
    <x v="1"/>
    <n v="0"/>
    <n v="0"/>
    <n v="0"/>
    <n v="1524"/>
    <n v="2.4736500000000001"/>
    <n v="1.8359000000000001"/>
    <n v="0"/>
    <n v="0.25674999999999998"/>
    <n v="0"/>
    <n v="0"/>
    <n v="0"/>
    <n v="0"/>
    <n v="0.38100000000000001"/>
  </r>
  <r>
    <x v="1"/>
    <d v="2019-04-01T00:00:00"/>
    <x v="1252"/>
    <n v="407"/>
    <n v="0"/>
    <n v="0"/>
    <n v="0"/>
    <x v="563"/>
    <n v="0"/>
    <n v="0"/>
    <n v="0"/>
    <n v="0"/>
    <n v="0.1628"/>
    <n v="0"/>
    <n v="0"/>
    <n v="0"/>
    <n v="0.1628"/>
    <n v="0"/>
    <n v="0"/>
    <n v="0"/>
    <n v="0"/>
  </r>
  <r>
    <x v="1"/>
    <d v="2019-04-01T00:00:00"/>
    <x v="591"/>
    <n v="405"/>
    <n v="0"/>
    <n v="0"/>
    <n v="0"/>
    <x v="1"/>
    <n v="0"/>
    <n v="0"/>
    <n v="405"/>
    <n v="0"/>
    <n v="8.1000000000000003E-2"/>
    <n v="0"/>
    <n v="0"/>
    <n v="0"/>
    <n v="0"/>
    <n v="0"/>
    <n v="0"/>
    <n v="8.1000000000000003E-2"/>
    <n v="0"/>
  </r>
  <r>
    <x v="1"/>
    <d v="2019-04-01T00:00:00"/>
    <x v="137"/>
    <n v="190"/>
    <n v="0"/>
    <n v="0"/>
    <n v="0"/>
    <x v="564"/>
    <n v="0"/>
    <n v="36"/>
    <n v="0"/>
    <n v="0"/>
    <n v="7.7800000000000008E-2"/>
    <n v="0"/>
    <n v="0"/>
    <n v="0"/>
    <n v="6.1600000000000002E-2"/>
    <n v="0"/>
    <n v="1.6199999999999999E-2"/>
    <n v="0"/>
    <n v="0"/>
  </r>
  <r>
    <x v="1"/>
    <d v="2019-04-01T00:00:00"/>
    <x v="293"/>
    <n v="678"/>
    <n v="0"/>
    <n v="0"/>
    <n v="0"/>
    <x v="565"/>
    <n v="0"/>
    <n v="201"/>
    <n v="0"/>
    <n v="194"/>
    <n v="0.25214999999999999"/>
    <n v="0"/>
    <n v="0"/>
    <n v="0"/>
    <n v="0.1132"/>
    <n v="0"/>
    <n v="9.0450000000000003E-2"/>
    <n v="0"/>
    <n v="4.8500000000000001E-2"/>
  </r>
  <r>
    <x v="1"/>
    <d v="2019-04-01T00:00:00"/>
    <x v="1120"/>
    <n v="8145"/>
    <n v="0"/>
    <n v="2027"/>
    <n v="2157"/>
    <x v="566"/>
    <n v="2488"/>
    <n v="0"/>
    <n v="0"/>
    <n v="0"/>
    <n v="3.8273999999999999"/>
    <n v="0"/>
    <n v="1.1148499999999999"/>
    <n v="0.75495000000000001"/>
    <n v="0.58919999999999995"/>
    <n v="1.3684000000000001"/>
    <n v="0"/>
    <n v="0"/>
    <n v="0"/>
  </r>
  <r>
    <x v="1"/>
    <d v="2019-04-01T00:00:00"/>
    <x v="294"/>
    <n v="13833"/>
    <n v="4681"/>
    <n v="1685"/>
    <n v="4702"/>
    <x v="1"/>
    <n v="0"/>
    <n v="0"/>
    <n v="0"/>
    <n v="2765"/>
    <n v="4.9699"/>
    <n v="2.1522000000000001"/>
    <n v="0.67625000000000002"/>
    <n v="1.4502000000000002"/>
    <n v="0"/>
    <n v="0"/>
    <n v="0"/>
    <n v="0"/>
    <n v="0.69125000000000003"/>
  </r>
  <r>
    <x v="1"/>
    <d v="2019-04-01T00:00:00"/>
    <x v="489"/>
    <n v="159"/>
    <n v="159"/>
    <n v="0"/>
    <n v="0"/>
    <x v="1"/>
    <n v="0"/>
    <n v="0"/>
    <n v="0"/>
    <n v="0"/>
    <n v="7.9500000000000001E-2"/>
    <n v="7.9500000000000001E-2"/>
    <n v="0"/>
    <n v="0"/>
    <n v="0"/>
    <n v="0"/>
    <n v="0"/>
    <n v="0"/>
    <n v="0"/>
  </r>
  <r>
    <x v="1"/>
    <d v="2019-04-01T00:00:00"/>
    <x v="146"/>
    <n v="4953"/>
    <n v="0"/>
    <n v="0"/>
    <n v="4953"/>
    <x v="1"/>
    <n v="0"/>
    <n v="0"/>
    <n v="0"/>
    <n v="0"/>
    <n v="1.7335499999999999"/>
    <n v="0"/>
    <n v="0"/>
    <n v="1.7335499999999999"/>
    <n v="0"/>
    <n v="0"/>
    <n v="0"/>
    <n v="0"/>
    <n v="0"/>
  </r>
  <r>
    <x v="1"/>
    <d v="2019-04-01T00:00:00"/>
    <x v="958"/>
    <n v="13483"/>
    <n v="0"/>
    <n v="0"/>
    <n v="6434"/>
    <x v="1"/>
    <n v="0"/>
    <n v="0"/>
    <n v="0"/>
    <n v="7049"/>
    <n v="4.0141499999999999"/>
    <n v="0"/>
    <n v="0"/>
    <n v="2.2519"/>
    <n v="0"/>
    <n v="0"/>
    <n v="0"/>
    <n v="0"/>
    <n v="1.7622500000000001"/>
  </r>
  <r>
    <x v="1"/>
    <d v="2019-04-01T00:00:00"/>
    <x v="685"/>
    <n v="638"/>
    <n v="310"/>
    <n v="0"/>
    <n v="0"/>
    <x v="1"/>
    <n v="0"/>
    <n v="164"/>
    <n v="164"/>
    <n v="0"/>
    <n v="0.2616"/>
    <n v="0.155"/>
    <n v="0"/>
    <n v="0"/>
    <n v="0"/>
    <n v="0"/>
    <n v="7.3800000000000004E-2"/>
    <n v="3.2800000000000003E-2"/>
    <n v="0"/>
  </r>
  <r>
    <x v="1"/>
    <d v="2019-04-01T00:00:00"/>
    <x v="1253"/>
    <n v="267"/>
    <n v="0"/>
    <n v="0"/>
    <n v="0"/>
    <x v="567"/>
    <n v="0"/>
    <n v="0"/>
    <n v="0"/>
    <n v="0"/>
    <n v="0.10680000000000001"/>
    <n v="0"/>
    <n v="0"/>
    <n v="0"/>
    <n v="0.10680000000000001"/>
    <n v="0"/>
    <n v="0"/>
    <n v="0"/>
    <n v="0"/>
  </r>
  <r>
    <x v="1"/>
    <d v="2019-04-01T00:00:00"/>
    <x v="1254"/>
    <n v="1613"/>
    <n v="651"/>
    <n v="962"/>
    <n v="0"/>
    <x v="1"/>
    <n v="0"/>
    <n v="0"/>
    <n v="0"/>
    <n v="0"/>
    <n v="0.85460000000000003"/>
    <n v="0.32550000000000001"/>
    <n v="0.52910000000000001"/>
    <n v="0"/>
    <n v="0"/>
    <n v="0"/>
    <n v="0"/>
    <n v="0"/>
    <n v="0"/>
  </r>
  <r>
    <x v="1"/>
    <d v="2019-04-01T00:00:00"/>
    <x v="496"/>
    <n v="4928"/>
    <n v="0"/>
    <n v="2291"/>
    <n v="0"/>
    <x v="1"/>
    <n v="0"/>
    <n v="2637"/>
    <n v="0"/>
    <n v="0"/>
    <n v="2.4466999999999999"/>
    <n v="0"/>
    <n v="1.2600499999999999"/>
    <n v="0"/>
    <n v="0"/>
    <n v="0"/>
    <n v="1.18665"/>
    <n v="0"/>
    <n v="0"/>
  </r>
  <r>
    <x v="1"/>
    <d v="2019-04-01T00:00:00"/>
    <x v="1255"/>
    <n v="9919"/>
    <n v="5735"/>
    <n v="0"/>
    <n v="0"/>
    <x v="1"/>
    <n v="0"/>
    <n v="0"/>
    <n v="0"/>
    <n v="4184"/>
    <n v="3.9135"/>
    <n v="2.8675000000000002"/>
    <n v="0"/>
    <n v="0"/>
    <n v="0"/>
    <n v="0"/>
    <n v="0"/>
    <n v="0"/>
    <n v="1.046"/>
  </r>
  <r>
    <x v="1"/>
    <d v="2019-04-01T00:00:00"/>
    <x v="151"/>
    <n v="18741"/>
    <n v="4521"/>
    <n v="4618"/>
    <n v="4484"/>
    <x v="1"/>
    <n v="0"/>
    <n v="5118"/>
    <n v="0"/>
    <n v="0"/>
    <n v="7.4854240000000001"/>
    <n v="1.8084"/>
    <n v="2.5398999999999998"/>
    <n v="0.83402399999999999"/>
    <n v="0"/>
    <n v="0"/>
    <n v="2.3031000000000001"/>
    <n v="0"/>
    <n v="0"/>
  </r>
  <r>
    <x v="1"/>
    <d v="2019-04-01T00:00:00"/>
    <x v="155"/>
    <n v="9061"/>
    <n v="2936"/>
    <n v="0"/>
    <n v="3210"/>
    <x v="1"/>
    <n v="0"/>
    <n v="0"/>
    <n v="0"/>
    <n v="2915"/>
    <n v="3.3202499999999997"/>
    <n v="1.468"/>
    <n v="0"/>
    <n v="1.1234999999999999"/>
    <n v="0"/>
    <n v="0"/>
    <n v="0"/>
    <n v="0"/>
    <n v="0.72875000000000001"/>
  </r>
  <r>
    <x v="1"/>
    <d v="2019-04-01T00:00:00"/>
    <x v="1256"/>
    <n v="2495"/>
    <n v="0"/>
    <n v="0"/>
    <n v="0"/>
    <x v="1"/>
    <n v="0"/>
    <n v="2495"/>
    <n v="0"/>
    <n v="0"/>
    <n v="1.1227499999999999"/>
    <n v="0"/>
    <n v="0"/>
    <n v="0"/>
    <n v="0"/>
    <n v="0"/>
    <n v="1.1227499999999999"/>
    <n v="0"/>
    <n v="0"/>
  </r>
  <r>
    <x v="1"/>
    <d v="2019-04-01T00:00:00"/>
    <x v="157"/>
    <n v="2675"/>
    <n v="0"/>
    <n v="0"/>
    <n v="0"/>
    <x v="1"/>
    <n v="1211"/>
    <n v="0"/>
    <n v="21"/>
    <n v="1443"/>
    <n v="1.0310000000000001"/>
    <n v="0"/>
    <n v="0"/>
    <n v="0"/>
    <n v="0"/>
    <n v="0.66605000000000003"/>
    <n v="0"/>
    <n v="4.1999999999999997E-3"/>
    <n v="0.36075000000000002"/>
  </r>
  <r>
    <x v="1"/>
    <d v="2019-04-01T00:00:00"/>
    <x v="1257"/>
    <n v="1999"/>
    <n v="1999"/>
    <n v="0"/>
    <n v="0"/>
    <x v="1"/>
    <n v="0"/>
    <n v="0"/>
    <n v="0"/>
    <n v="0"/>
    <n v="0.49975000000000003"/>
    <n v="0.49975000000000003"/>
    <n v="0"/>
    <n v="0"/>
    <n v="0"/>
    <n v="0"/>
    <n v="0"/>
    <n v="0"/>
    <n v="0"/>
  </r>
  <r>
    <x v="1"/>
    <d v="2019-04-01T00:00:00"/>
    <x v="306"/>
    <n v="260"/>
    <n v="0"/>
    <n v="0"/>
    <n v="0"/>
    <x v="1"/>
    <n v="0"/>
    <n v="260"/>
    <n v="0"/>
    <n v="0"/>
    <n v="0.11700000000000001"/>
    <n v="0"/>
    <n v="0"/>
    <n v="0"/>
    <n v="0"/>
    <n v="0"/>
    <n v="0.11700000000000001"/>
    <n v="0"/>
    <n v="0"/>
  </r>
  <r>
    <x v="1"/>
    <d v="2019-04-01T00:00:00"/>
    <x v="1057"/>
    <n v="1260"/>
    <n v="639"/>
    <n v="0"/>
    <n v="0"/>
    <x v="1"/>
    <n v="0"/>
    <n v="621"/>
    <n v="0"/>
    <n v="0"/>
    <n v="0.59894999999999998"/>
    <n v="0.31950000000000001"/>
    <n v="0"/>
    <n v="0"/>
    <n v="0"/>
    <n v="0"/>
    <n v="0.27944999999999998"/>
    <n v="0"/>
    <n v="0"/>
  </r>
  <r>
    <x v="1"/>
    <d v="2019-04-01T00:00:00"/>
    <x v="791"/>
    <n v="1210"/>
    <n v="0"/>
    <n v="0"/>
    <n v="0"/>
    <x v="1"/>
    <n v="0"/>
    <n v="1210"/>
    <n v="0"/>
    <n v="0"/>
    <n v="0.54449999999999998"/>
    <n v="0"/>
    <n v="0"/>
    <n v="0"/>
    <n v="0"/>
    <n v="0"/>
    <n v="0.54449999999999998"/>
    <n v="0"/>
    <n v="0"/>
  </r>
  <r>
    <x v="1"/>
    <d v="2019-04-01T00:00:00"/>
    <x v="159"/>
    <n v="1500"/>
    <n v="0"/>
    <n v="0"/>
    <n v="0"/>
    <x v="1"/>
    <n v="0"/>
    <n v="0"/>
    <n v="1500"/>
    <n v="0"/>
    <n v="0.3"/>
    <n v="0"/>
    <n v="0"/>
    <n v="0"/>
    <n v="0"/>
    <n v="0"/>
    <n v="0"/>
    <n v="0.3"/>
    <n v="0"/>
  </r>
  <r>
    <x v="1"/>
    <d v="2019-04-01T00:00:00"/>
    <x v="161"/>
    <n v="15888"/>
    <n v="0"/>
    <n v="6952"/>
    <n v="4962"/>
    <x v="1"/>
    <n v="0"/>
    <n v="2542"/>
    <n v="0"/>
    <n v="0"/>
    <n v="5.1418499999999998"/>
    <n v="0"/>
    <n v="2.2284999999999999"/>
    <n v="1.1135499999999998"/>
    <n v="0"/>
    <n v="0"/>
    <n v="1.0122"/>
    <n v="0"/>
    <n v="0"/>
  </r>
  <r>
    <x v="1"/>
    <d v="2019-04-01T00:00:00"/>
    <x v="695"/>
    <n v="2340"/>
    <n v="0"/>
    <n v="0"/>
    <n v="493"/>
    <x v="1"/>
    <n v="493"/>
    <n v="1354"/>
    <n v="0"/>
    <n v="0"/>
    <n v="1.0529999999999999"/>
    <n v="0"/>
    <n v="0"/>
    <n v="0.17255000000000001"/>
    <n v="0"/>
    <n v="0.27115"/>
    <n v="0.60929999999999995"/>
    <n v="0"/>
    <n v="0"/>
  </r>
  <r>
    <x v="1"/>
    <d v="2019-04-01T00:00:00"/>
    <x v="1258"/>
    <n v="1053"/>
    <n v="0"/>
    <n v="0"/>
    <n v="0"/>
    <x v="1"/>
    <n v="0"/>
    <n v="0"/>
    <n v="0"/>
    <n v="0"/>
    <n v="0.26324999999999998"/>
    <n v="0"/>
    <n v="0"/>
    <n v="0"/>
    <n v="0"/>
    <n v="0"/>
    <n v="0"/>
    <n v="0"/>
    <n v="0"/>
  </r>
  <r>
    <x v="1"/>
    <d v="2019-04-01T00:00:00"/>
    <x v="1259"/>
    <n v="899"/>
    <n v="0"/>
    <n v="0"/>
    <n v="0"/>
    <x v="568"/>
    <n v="0"/>
    <n v="0"/>
    <n v="0"/>
    <n v="460"/>
    <n v="0.29060000000000002"/>
    <n v="0"/>
    <n v="0"/>
    <n v="0"/>
    <n v="0.17560000000000001"/>
    <n v="0"/>
    <n v="0"/>
    <n v="0"/>
    <n v="0.115"/>
  </r>
  <r>
    <x v="1"/>
    <d v="2019-04-01T00:00:00"/>
    <x v="309"/>
    <n v="18300"/>
    <n v="5096"/>
    <n v="0"/>
    <n v="1813"/>
    <x v="1"/>
    <n v="4185"/>
    <n v="0"/>
    <n v="0"/>
    <n v="4940"/>
    <n v="5.4183830000000004"/>
    <n v="2.548"/>
    <n v="0"/>
    <n v="0.33721800000000002"/>
    <n v="0"/>
    <n v="1.1508750000000001"/>
    <n v="0"/>
    <n v="0"/>
    <n v="1.2350000000000001"/>
  </r>
  <r>
    <x v="1"/>
    <d v="2019-04-01T00:00:00"/>
    <x v="1260"/>
    <n v="835"/>
    <n v="835"/>
    <n v="0"/>
    <n v="0"/>
    <x v="1"/>
    <n v="0"/>
    <n v="0"/>
    <n v="0"/>
    <n v="0"/>
    <n v="0.41749999999999998"/>
    <n v="0.41749999999999998"/>
    <n v="0"/>
    <n v="0"/>
    <n v="0"/>
    <n v="0"/>
    <n v="0"/>
    <n v="0"/>
    <n v="0"/>
  </r>
  <r>
    <x v="1"/>
    <d v="2019-04-01T00:00:00"/>
    <x v="1261"/>
    <n v="3044"/>
    <n v="0"/>
    <n v="3044"/>
    <n v="0"/>
    <x v="1"/>
    <n v="0"/>
    <n v="0"/>
    <n v="0"/>
    <n v="0"/>
    <n v="1.6741999999999999"/>
    <n v="0"/>
    <n v="1.6741999999999999"/>
    <n v="0"/>
    <n v="0"/>
    <n v="0"/>
    <n v="0"/>
    <n v="0"/>
    <n v="0"/>
  </r>
  <r>
    <x v="1"/>
    <d v="2019-04-01T00:00:00"/>
    <x v="1206"/>
    <n v="2260"/>
    <n v="0"/>
    <n v="0"/>
    <n v="0"/>
    <x v="569"/>
    <n v="0"/>
    <n v="956"/>
    <n v="0"/>
    <n v="0"/>
    <n v="0.95179999999999998"/>
    <n v="0"/>
    <n v="0"/>
    <n v="0"/>
    <n v="0.52159999999999995"/>
    <n v="0"/>
    <n v="0.43020000000000003"/>
    <n v="0"/>
    <n v="0"/>
  </r>
  <r>
    <x v="1"/>
    <d v="2019-04-01T00:00:00"/>
    <x v="423"/>
    <n v="3106"/>
    <n v="0"/>
    <n v="0"/>
    <n v="1517"/>
    <x v="1"/>
    <n v="0"/>
    <n v="0"/>
    <n v="0"/>
    <n v="1589"/>
    <n v="0.92820000000000003"/>
    <n v="0"/>
    <n v="0"/>
    <n v="0.53095000000000003"/>
    <n v="0"/>
    <n v="0"/>
    <n v="0"/>
    <n v="0"/>
    <n v="0.39724999999999999"/>
  </r>
  <r>
    <x v="1"/>
    <d v="2019-04-01T00:00:00"/>
    <x v="165"/>
    <n v="3701"/>
    <n v="0"/>
    <n v="0"/>
    <n v="0"/>
    <x v="1"/>
    <n v="0"/>
    <n v="3701"/>
    <n v="0"/>
    <n v="0"/>
    <n v="1.6654500000000001"/>
    <n v="0"/>
    <n v="0"/>
    <n v="0"/>
    <n v="0"/>
    <n v="0"/>
    <n v="1.6654500000000001"/>
    <n v="0"/>
    <n v="0"/>
  </r>
  <r>
    <x v="1"/>
    <d v="2019-04-01T00:00:00"/>
    <x v="1262"/>
    <n v="834"/>
    <n v="0"/>
    <n v="834"/>
    <n v="0"/>
    <x v="1"/>
    <n v="0"/>
    <n v="0"/>
    <n v="0"/>
    <n v="0"/>
    <n v="0.4587"/>
    <n v="0"/>
    <n v="0.4587"/>
    <n v="0"/>
    <n v="0"/>
    <n v="0"/>
    <n v="0"/>
    <n v="0"/>
    <n v="0"/>
  </r>
  <r>
    <x v="1"/>
    <d v="2019-04-01T00:00:00"/>
    <x v="167"/>
    <n v="7111"/>
    <n v="6308"/>
    <n v="0"/>
    <n v="0"/>
    <x v="1"/>
    <n v="0"/>
    <n v="803"/>
    <n v="0"/>
    <n v="0"/>
    <n v="3.5153499999999998"/>
    <n v="3.1539999999999999"/>
    <n v="0"/>
    <n v="0"/>
    <n v="0"/>
    <n v="0"/>
    <n v="0.36135"/>
    <n v="0"/>
    <n v="0"/>
  </r>
  <r>
    <x v="1"/>
    <d v="2019-04-01T00:00:00"/>
    <x v="170"/>
    <n v="2027"/>
    <n v="0"/>
    <n v="0"/>
    <n v="2027"/>
    <x v="1"/>
    <n v="0"/>
    <n v="0"/>
    <n v="0"/>
    <n v="0"/>
    <n v="0.70945000000000003"/>
    <n v="0"/>
    <n v="0"/>
    <n v="0.70945000000000003"/>
    <n v="0"/>
    <n v="0"/>
    <n v="0"/>
    <n v="0"/>
    <n v="0"/>
  </r>
  <r>
    <x v="1"/>
    <d v="2019-04-01T00:00:00"/>
    <x v="1263"/>
    <n v="475"/>
    <n v="0"/>
    <n v="0"/>
    <n v="475"/>
    <x v="1"/>
    <n v="0"/>
    <n v="0"/>
    <n v="0"/>
    <n v="0"/>
    <n v="9.5000000000000001E-2"/>
    <n v="0"/>
    <n v="0"/>
    <n v="9.5000000000000001E-2"/>
    <n v="0"/>
    <n v="0"/>
    <n v="0"/>
    <n v="0"/>
    <n v="0"/>
  </r>
  <r>
    <x v="1"/>
    <d v="2019-04-01T00:00:00"/>
    <x v="318"/>
    <n v="4978"/>
    <n v="0"/>
    <n v="0"/>
    <n v="0"/>
    <x v="1"/>
    <n v="0"/>
    <n v="1648"/>
    <n v="1691"/>
    <n v="1639"/>
    <n v="1.4895500000000002"/>
    <n v="0"/>
    <n v="0"/>
    <n v="0"/>
    <n v="0"/>
    <n v="0"/>
    <n v="0.74160000000000004"/>
    <n v="0.3382"/>
    <n v="0.40975"/>
  </r>
  <r>
    <x v="1"/>
    <d v="2019-04-01T00:00:00"/>
    <x v="1264"/>
    <n v="2456"/>
    <n v="0"/>
    <n v="1261"/>
    <n v="0"/>
    <x v="1"/>
    <n v="1195"/>
    <n v="0"/>
    <n v="0"/>
    <n v="0"/>
    <n v="1.3508"/>
    <n v="0"/>
    <n v="0.69355"/>
    <n v="0"/>
    <n v="0"/>
    <n v="0.65725"/>
    <n v="0"/>
    <n v="0"/>
    <n v="0"/>
  </r>
  <r>
    <x v="1"/>
    <d v="2019-04-01T00:00:00"/>
    <x v="175"/>
    <n v="3126"/>
    <n v="0"/>
    <n v="1570"/>
    <n v="0"/>
    <x v="1"/>
    <n v="1556"/>
    <n v="0"/>
    <n v="0"/>
    <n v="0"/>
    <n v="1.7193000000000001"/>
    <n v="0"/>
    <n v="0.86350000000000005"/>
    <n v="0"/>
    <n v="0"/>
    <n v="0.85580000000000001"/>
    <n v="0"/>
    <n v="0"/>
    <n v="0"/>
  </r>
  <r>
    <x v="1"/>
    <d v="2019-04-01T00:00:00"/>
    <x v="1265"/>
    <n v="1803"/>
    <n v="1082"/>
    <n v="0"/>
    <n v="721"/>
    <x v="1"/>
    <n v="0"/>
    <n v="0"/>
    <n v="0"/>
    <n v="0"/>
    <n v="0.79335"/>
    <n v="0.54100000000000004"/>
    <n v="0"/>
    <n v="0.25235000000000002"/>
    <n v="0"/>
    <n v="0"/>
    <n v="0"/>
    <n v="0"/>
    <n v="0"/>
  </r>
  <r>
    <x v="1"/>
    <d v="2019-04-01T00:00:00"/>
    <x v="178"/>
    <n v="374"/>
    <n v="0"/>
    <n v="0"/>
    <n v="0"/>
    <x v="1"/>
    <n v="0"/>
    <n v="0"/>
    <n v="374"/>
    <n v="0"/>
    <n v="7.4800000000000005E-2"/>
    <n v="0"/>
    <n v="0"/>
    <n v="0"/>
    <n v="0"/>
    <n v="0"/>
    <n v="0"/>
    <n v="7.4800000000000005E-2"/>
    <n v="0"/>
  </r>
  <r>
    <x v="1"/>
    <d v="2019-04-01T00:00:00"/>
    <x v="969"/>
    <n v="5631"/>
    <n v="2131"/>
    <n v="2329"/>
    <n v="0"/>
    <x v="1"/>
    <n v="1171"/>
    <n v="0"/>
    <n v="0"/>
    <n v="0"/>
    <n v="2.9904999999999999"/>
    <n v="1.0654999999999999"/>
    <n v="1.28095"/>
    <n v="0"/>
    <n v="0"/>
    <n v="0.64405000000000001"/>
    <n v="0"/>
    <n v="0"/>
    <n v="0"/>
  </r>
  <r>
    <x v="1"/>
    <d v="2019-04-01T00:00:00"/>
    <x v="1266"/>
    <n v="4332"/>
    <n v="4332"/>
    <n v="0"/>
    <n v="0"/>
    <x v="1"/>
    <n v="0"/>
    <n v="0"/>
    <n v="0"/>
    <n v="0"/>
    <n v="2.1659999999999999"/>
    <n v="2.1659999999999999"/>
    <n v="0"/>
    <n v="0"/>
    <n v="0"/>
    <n v="0"/>
    <n v="0"/>
    <n v="0"/>
    <n v="0"/>
  </r>
  <r>
    <x v="1"/>
    <d v="2019-04-01T00:00:00"/>
    <x v="1064"/>
    <n v="3710"/>
    <n v="0"/>
    <n v="0"/>
    <n v="0"/>
    <x v="1"/>
    <n v="0"/>
    <n v="0"/>
    <n v="1479"/>
    <n v="2231"/>
    <n v="0.85355000000000003"/>
    <n v="0"/>
    <n v="0"/>
    <n v="0"/>
    <n v="0"/>
    <n v="0"/>
    <n v="0"/>
    <n v="0.29580000000000001"/>
    <n v="0.55774999999999997"/>
  </r>
  <r>
    <x v="1"/>
    <d v="2019-04-01T00:00:00"/>
    <x v="1267"/>
    <n v="298"/>
    <n v="0"/>
    <n v="0"/>
    <n v="0"/>
    <x v="1"/>
    <n v="0"/>
    <n v="0"/>
    <n v="0"/>
    <n v="298"/>
    <n v="7.4499999999999997E-2"/>
    <n v="0"/>
    <n v="0"/>
    <n v="0"/>
    <n v="0"/>
    <n v="0"/>
    <n v="0"/>
    <n v="0"/>
    <n v="7.4499999999999997E-2"/>
  </r>
  <r>
    <x v="1"/>
    <d v="2019-04-01T00:00:00"/>
    <x v="187"/>
    <n v="17"/>
    <n v="0"/>
    <n v="0"/>
    <n v="0"/>
    <x v="1"/>
    <n v="0"/>
    <n v="0"/>
    <n v="0"/>
    <n v="0"/>
    <n v="2.5500000000000002E-3"/>
    <n v="0"/>
    <n v="0"/>
    <n v="0"/>
    <n v="0"/>
    <n v="0"/>
    <n v="0"/>
    <n v="0"/>
    <n v="0"/>
  </r>
  <r>
    <x v="1"/>
    <d v="2019-04-01T00:00:00"/>
    <x v="188"/>
    <n v="1230"/>
    <n v="0"/>
    <n v="0"/>
    <n v="0"/>
    <x v="1"/>
    <n v="0"/>
    <n v="0"/>
    <n v="1230"/>
    <n v="0"/>
    <n v="0.246"/>
    <n v="0"/>
    <n v="0"/>
    <n v="0"/>
    <n v="0"/>
    <n v="0"/>
    <n v="0"/>
    <n v="0.246"/>
    <n v="0"/>
  </r>
  <r>
    <x v="1"/>
    <d v="2019-04-01T00:00:00"/>
    <x v="189"/>
    <n v="483"/>
    <n v="0"/>
    <n v="0"/>
    <n v="0"/>
    <x v="1"/>
    <n v="0"/>
    <n v="483"/>
    <n v="0"/>
    <n v="0"/>
    <n v="0.21734999999999999"/>
    <n v="0"/>
    <n v="0"/>
    <n v="0"/>
    <n v="0"/>
    <n v="0"/>
    <n v="0.21734999999999999"/>
    <n v="0"/>
    <n v="0"/>
  </r>
  <r>
    <x v="1"/>
    <d v="2019-04-01T00:00:00"/>
    <x v="191"/>
    <n v="13206"/>
    <n v="459"/>
    <n v="492"/>
    <n v="1391"/>
    <x v="1"/>
    <n v="3488"/>
    <n v="2295"/>
    <n v="0"/>
    <n v="0"/>
    <n v="4.8728199999999999"/>
    <n v="0.16064999999999999"/>
    <n v="0.123"/>
    <n v="0.68225000000000002"/>
    <n v="0"/>
    <n v="1.3079000000000001"/>
    <n v="1.1862499999999998"/>
    <n v="0"/>
    <n v="0"/>
  </r>
  <r>
    <x v="1"/>
    <d v="2019-04-01T00:00:00"/>
    <x v="192"/>
    <n v="156120"/>
    <n v="32240"/>
    <n v="48376"/>
    <n v="29064"/>
    <x v="570"/>
    <n v="20249"/>
    <n v="4674"/>
    <n v="2361"/>
    <n v="0"/>
    <n v="67.696363000000005"/>
    <n v="15.774400000000002"/>
    <n v="19.196650000000002"/>
    <n v="12.338368000000001"/>
    <n v="0.864375"/>
    <n v="10.190750000000001"/>
    <n v="3.2488000000000001"/>
    <n v="0.47220000000000001"/>
    <n v="0"/>
  </r>
  <r>
    <x v="1"/>
    <d v="2019-04-01T00:00:00"/>
    <x v="1268"/>
    <n v="3980"/>
    <n v="0"/>
    <n v="0"/>
    <n v="0"/>
    <x v="1"/>
    <n v="0"/>
    <n v="2038"/>
    <n v="0"/>
    <n v="0"/>
    <n v="2.0823"/>
    <n v="0"/>
    <n v="0"/>
    <n v="0"/>
    <n v="0"/>
    <n v="0"/>
    <n v="0.91710000000000003"/>
    <n v="0"/>
    <n v="0"/>
  </r>
  <r>
    <x v="1"/>
    <d v="2019-04-01T00:00:00"/>
    <x v="1269"/>
    <n v="11746"/>
    <n v="0"/>
    <n v="1887"/>
    <n v="1660"/>
    <x v="1"/>
    <n v="0"/>
    <n v="3412"/>
    <n v="4787"/>
    <n v="0"/>
    <n v="4.11165"/>
    <n v="0"/>
    <n v="1.0378499999999999"/>
    <n v="0.58099999999999996"/>
    <n v="0"/>
    <n v="0"/>
    <n v="1.5354000000000001"/>
    <n v="0.95740000000000003"/>
    <n v="0"/>
  </r>
  <r>
    <x v="1"/>
    <d v="2019-04-01T00:00:00"/>
    <x v="1135"/>
    <n v="452"/>
    <n v="452"/>
    <n v="0"/>
    <n v="0"/>
    <x v="1"/>
    <n v="0"/>
    <n v="0"/>
    <n v="0"/>
    <n v="0"/>
    <n v="0.1356"/>
    <n v="0.1356"/>
    <n v="0"/>
    <n v="0"/>
    <n v="0"/>
    <n v="0"/>
    <n v="0"/>
    <n v="0"/>
    <n v="0"/>
  </r>
  <r>
    <x v="1"/>
    <d v="2019-04-01T00:00:00"/>
    <x v="1270"/>
    <n v="2531"/>
    <n v="0"/>
    <n v="2531"/>
    <n v="0"/>
    <x v="1"/>
    <n v="0"/>
    <n v="0"/>
    <n v="0"/>
    <n v="0"/>
    <n v="1.39205"/>
    <n v="0"/>
    <n v="1.39205"/>
    <n v="0"/>
    <n v="0"/>
    <n v="0"/>
    <n v="0"/>
    <n v="0"/>
    <n v="0"/>
  </r>
  <r>
    <x v="1"/>
    <d v="2019-04-01T00:00:00"/>
    <x v="329"/>
    <n v="32999"/>
    <n v="6951"/>
    <n v="0"/>
    <n v="10536"/>
    <x v="131"/>
    <n v="0"/>
    <n v="176"/>
    <n v="3516"/>
    <n v="3872"/>
    <n v="11.405118999999999"/>
    <n v="2.2569499999999998"/>
    <n v="0"/>
    <n v="4.5219440000000004"/>
    <n v="1.801825"/>
    <n v="0"/>
    <n v="7.9200000000000007E-2"/>
    <n v="0.70320000000000005"/>
    <n v="1.3552"/>
  </r>
  <r>
    <x v="1"/>
    <d v="2019-04-01T00:00:00"/>
    <x v="1271"/>
    <n v="461"/>
    <n v="0"/>
    <n v="0"/>
    <n v="0"/>
    <x v="1"/>
    <n v="461"/>
    <n v="0"/>
    <n v="0"/>
    <n v="0"/>
    <n v="0.25355"/>
    <n v="0"/>
    <n v="0"/>
    <n v="0"/>
    <n v="0"/>
    <n v="0.25355"/>
    <n v="0"/>
    <n v="0"/>
    <n v="0"/>
  </r>
  <r>
    <x v="1"/>
    <d v="2019-04-01T00:00:00"/>
    <x v="978"/>
    <n v="15080"/>
    <n v="0"/>
    <n v="0"/>
    <n v="4888"/>
    <x v="1"/>
    <n v="5022"/>
    <n v="0"/>
    <n v="0"/>
    <n v="0"/>
    <n v="3.9079700000000002"/>
    <n v="0"/>
    <n v="0"/>
    <n v="0.94324999999999992"/>
    <n v="0"/>
    <n v="0.93069999999999997"/>
    <n v="0"/>
    <n v="0"/>
    <n v="0"/>
  </r>
  <r>
    <x v="1"/>
    <d v="2019-04-01T00:00:00"/>
    <x v="200"/>
    <n v="120166"/>
    <n v="34667"/>
    <n v="30702"/>
    <n v="28428"/>
    <x v="1"/>
    <n v="0"/>
    <n v="18920"/>
    <n v="0"/>
    <n v="0"/>
    <n v="51.603849999999994"/>
    <n v="16.357949999999999"/>
    <n v="10.88955"/>
    <n v="10.306950000000001"/>
    <n v="0"/>
    <n v="0"/>
    <n v="11.040999999999999"/>
    <n v="0"/>
    <n v="0"/>
  </r>
  <r>
    <x v="1"/>
    <d v="2019-04-01T00:00:00"/>
    <x v="1216"/>
    <n v="7795"/>
    <n v="3929"/>
    <n v="0"/>
    <n v="0"/>
    <x v="1"/>
    <n v="0"/>
    <n v="0"/>
    <n v="0"/>
    <n v="3866"/>
    <n v="2.931"/>
    <n v="1.9644999999999999"/>
    <n v="0"/>
    <n v="0"/>
    <n v="0"/>
    <n v="0"/>
    <n v="0"/>
    <n v="0"/>
    <n v="0.96650000000000003"/>
  </r>
  <r>
    <x v="1"/>
    <d v="2019-04-01T00:00:00"/>
    <x v="811"/>
    <n v="132"/>
    <n v="0"/>
    <n v="132"/>
    <n v="0"/>
    <x v="1"/>
    <n v="0"/>
    <n v="0"/>
    <n v="0"/>
    <n v="0"/>
    <n v="7.2599999999999998E-2"/>
    <n v="0"/>
    <n v="7.2599999999999998E-2"/>
    <n v="0"/>
    <n v="0"/>
    <n v="0"/>
    <n v="0"/>
    <n v="0"/>
    <n v="0"/>
  </r>
  <r>
    <x v="1"/>
    <d v="2019-04-01T00:00:00"/>
    <x v="609"/>
    <n v="842"/>
    <n v="0"/>
    <n v="138"/>
    <n v="358"/>
    <x v="1"/>
    <n v="0"/>
    <n v="0"/>
    <n v="0"/>
    <n v="346"/>
    <n v="0.28769999999999996"/>
    <n v="0"/>
    <n v="7.5899999999999995E-2"/>
    <n v="0.12529999999999999"/>
    <n v="0"/>
    <n v="0"/>
    <n v="0"/>
    <n v="0"/>
    <n v="8.6499999999999994E-2"/>
  </r>
  <r>
    <x v="1"/>
    <d v="2019-04-01T00:00:00"/>
    <x v="514"/>
    <n v="13473"/>
    <n v="0"/>
    <n v="0"/>
    <n v="13473"/>
    <x v="1"/>
    <n v="0"/>
    <n v="0"/>
    <n v="0"/>
    <n v="0"/>
    <n v="4.7155500000000004"/>
    <n v="0"/>
    <n v="0"/>
    <n v="4.7155500000000004"/>
    <n v="0"/>
    <n v="0"/>
    <n v="0"/>
    <n v="0"/>
    <n v="0"/>
  </r>
  <r>
    <x v="1"/>
    <d v="2019-04-01T00:00:00"/>
    <x v="342"/>
    <n v="1775"/>
    <n v="0"/>
    <n v="0"/>
    <n v="1557"/>
    <x v="1"/>
    <n v="0"/>
    <n v="0"/>
    <n v="0"/>
    <n v="0"/>
    <n v="0.73463800000000024"/>
    <n v="0"/>
    <n v="0"/>
    <n v="0.61473800000000012"/>
    <n v="0"/>
    <n v="0"/>
    <n v="0"/>
    <n v="0"/>
    <n v="0"/>
  </r>
  <r>
    <x v="1"/>
    <d v="2019-04-01T00:00:00"/>
    <x v="206"/>
    <n v="36"/>
    <n v="0"/>
    <n v="0"/>
    <n v="0"/>
    <x v="1"/>
    <n v="0"/>
    <n v="0"/>
    <n v="0"/>
    <n v="0"/>
    <n v="2.3400000000000001E-3"/>
    <n v="0"/>
    <n v="0"/>
    <n v="0"/>
    <n v="0"/>
    <n v="0"/>
    <n v="0"/>
    <n v="0"/>
    <n v="0"/>
  </r>
  <r>
    <x v="1"/>
    <d v="2019-04-01T00:00:00"/>
    <x v="211"/>
    <n v="29813"/>
    <n v="2826"/>
    <n v="3680"/>
    <n v="7303"/>
    <x v="1"/>
    <n v="6547"/>
    <n v="588"/>
    <n v="2445"/>
    <n v="0"/>
    <n v="11.573405000000001"/>
    <n v="1.1568000000000001"/>
    <n v="2.024"/>
    <n v="2.2113499999999999"/>
    <n v="0"/>
    <n v="2.5850500000000003"/>
    <n v="0.2646"/>
    <n v="0.48899999999999999"/>
    <n v="0"/>
  </r>
  <r>
    <x v="1"/>
    <d v="2019-04-01T00:00:00"/>
    <x v="212"/>
    <n v="6098"/>
    <n v="2977"/>
    <n v="0"/>
    <n v="0"/>
    <x v="1"/>
    <n v="0"/>
    <n v="0"/>
    <n v="0"/>
    <n v="3121"/>
    <n v="2.2687499999999998"/>
    <n v="1.4884999999999999"/>
    <n v="0"/>
    <n v="0"/>
    <n v="0"/>
    <n v="0"/>
    <n v="0"/>
    <n v="0"/>
    <n v="0.78025"/>
  </r>
  <r>
    <x v="1"/>
    <d v="2019-04-01T00:00:00"/>
    <x v="440"/>
    <n v="942"/>
    <n v="0"/>
    <n v="0"/>
    <n v="0"/>
    <x v="1"/>
    <n v="0"/>
    <n v="0"/>
    <n v="942"/>
    <n v="0"/>
    <n v="0.18840000000000001"/>
    <n v="0"/>
    <n v="0"/>
    <n v="0"/>
    <n v="0"/>
    <n v="0"/>
    <n v="0"/>
    <n v="0.18840000000000001"/>
    <n v="0"/>
  </r>
  <r>
    <x v="1"/>
    <d v="2019-04-01T00:00:00"/>
    <x v="214"/>
    <n v="59943"/>
    <n v="22122"/>
    <n v="9212"/>
    <n v="4804"/>
    <x v="1"/>
    <n v="6403"/>
    <n v="8598"/>
    <n v="3261"/>
    <n v="0"/>
    <n v="25.981278000000007"/>
    <n v="10.27195"/>
    <n v="3.77135"/>
    <n v="2.3801779999999999"/>
    <n v="0"/>
    <n v="2.5265500000000003"/>
    <n v="4.8727499999999999"/>
    <n v="0.6522"/>
    <n v="0"/>
  </r>
  <r>
    <x v="1"/>
    <d v="2019-04-01T00:00:00"/>
    <x v="1221"/>
    <n v="106"/>
    <n v="106"/>
    <n v="0"/>
    <n v="0"/>
    <x v="1"/>
    <n v="0"/>
    <n v="0"/>
    <n v="0"/>
    <n v="0"/>
    <n v="5.2999999999999999E-2"/>
    <n v="5.2999999999999999E-2"/>
    <n v="0"/>
    <n v="0"/>
    <n v="0"/>
    <n v="0"/>
    <n v="0"/>
    <n v="0"/>
    <n v="0"/>
  </r>
  <r>
    <x v="1"/>
    <d v="2019-04-01T00:00:00"/>
    <x v="1142"/>
    <n v="1215"/>
    <n v="0"/>
    <n v="0"/>
    <n v="0"/>
    <x v="1"/>
    <n v="0"/>
    <n v="1215"/>
    <n v="0"/>
    <n v="0"/>
    <n v="0.36449999999999999"/>
    <n v="0"/>
    <n v="0"/>
    <n v="0"/>
    <n v="0"/>
    <n v="0"/>
    <n v="0.36449999999999999"/>
    <n v="0"/>
    <n v="0"/>
  </r>
  <r>
    <x v="1"/>
    <d v="2019-04-01T00:00:00"/>
    <x v="1272"/>
    <n v="13293"/>
    <n v="0"/>
    <n v="0"/>
    <n v="0"/>
    <x v="1"/>
    <n v="0"/>
    <n v="0"/>
    <n v="6801"/>
    <n v="6492"/>
    <n v="2.9832000000000001"/>
    <n v="0"/>
    <n v="0"/>
    <n v="0"/>
    <n v="0"/>
    <n v="0"/>
    <n v="0"/>
    <n v="1.3602000000000001"/>
    <n v="1.623"/>
  </r>
  <r>
    <x v="1"/>
    <d v="2019-04-01T00:00:00"/>
    <x v="815"/>
    <n v="2390"/>
    <n v="0"/>
    <n v="0"/>
    <n v="0"/>
    <x v="571"/>
    <n v="0"/>
    <n v="0"/>
    <n v="0"/>
    <n v="0"/>
    <n v="0.85880000000000001"/>
    <n v="0"/>
    <n v="0"/>
    <n v="0"/>
    <n v="0.37974999999999998"/>
    <n v="0"/>
    <n v="0"/>
    <n v="0"/>
    <n v="0"/>
  </r>
  <r>
    <x v="1"/>
    <d v="2019-05-01T00:00:00"/>
    <x v="1222"/>
    <n v="1486"/>
    <n v="0"/>
    <n v="900"/>
    <n v="0"/>
    <x v="1"/>
    <n v="586"/>
    <n v="0"/>
    <n v="0"/>
    <n v="0"/>
    <n v="0.81729999999999992"/>
    <n v="0"/>
    <n v="0.495"/>
    <n v="0"/>
    <n v="0"/>
    <n v="0.32229999999999998"/>
    <n v="0"/>
    <n v="0"/>
    <n v="0"/>
  </r>
  <r>
    <x v="1"/>
    <d v="2019-05-01T00:00:00"/>
    <x v="1273"/>
    <n v="196"/>
    <n v="0"/>
    <n v="0"/>
    <n v="0"/>
    <x v="1"/>
    <n v="0"/>
    <n v="196"/>
    <n v="0"/>
    <n v="0"/>
    <n v="8.8200000000000001E-2"/>
    <n v="0"/>
    <n v="0"/>
    <n v="0"/>
    <n v="0"/>
    <n v="0"/>
    <n v="8.8200000000000001E-2"/>
    <n v="0"/>
    <n v="0"/>
  </r>
  <r>
    <x v="1"/>
    <d v="2019-05-01T00:00:00"/>
    <x v="1145"/>
    <n v="13683"/>
    <n v="4446"/>
    <n v="0"/>
    <n v="4647"/>
    <x v="1"/>
    <n v="0"/>
    <n v="0"/>
    <n v="4590"/>
    <n v="0"/>
    <n v="4.7674500000000002"/>
    <n v="2.2229999999999999"/>
    <n v="0"/>
    <n v="1.62645"/>
    <n v="0"/>
    <n v="0"/>
    <n v="0"/>
    <n v="0.91800000000000004"/>
    <n v="0"/>
  </r>
  <r>
    <x v="1"/>
    <d v="2019-05-01T00:00:00"/>
    <x v="344"/>
    <n v="182"/>
    <n v="0"/>
    <n v="0"/>
    <n v="0"/>
    <x v="1"/>
    <n v="0"/>
    <n v="0"/>
    <n v="182"/>
    <n v="0"/>
    <n v="3.6400000000000002E-2"/>
    <n v="0"/>
    <n v="0"/>
    <n v="0"/>
    <n v="0"/>
    <n v="0"/>
    <n v="0"/>
    <n v="3.6400000000000002E-2"/>
    <n v="0"/>
  </r>
  <r>
    <x v="1"/>
    <d v="2019-05-01T00:00:00"/>
    <x v="345"/>
    <n v="30285"/>
    <n v="0"/>
    <n v="19039"/>
    <n v="0"/>
    <x v="1"/>
    <n v="1565"/>
    <n v="3302"/>
    <n v="0"/>
    <n v="0"/>
    <n v="10.712135"/>
    <n v="0"/>
    <n v="8.0970999999999993"/>
    <n v="0"/>
    <n v="0"/>
    <n v="0.86075000000000002"/>
    <n v="1.33965"/>
    <n v="0"/>
    <n v="0"/>
  </r>
  <r>
    <x v="1"/>
    <d v="2019-05-01T00:00:00"/>
    <x v="2"/>
    <n v="3062"/>
    <n v="0"/>
    <n v="3062"/>
    <n v="0"/>
    <x v="1"/>
    <n v="0"/>
    <n v="0"/>
    <n v="0"/>
    <n v="0"/>
    <n v="1.6840999999999999"/>
    <n v="0"/>
    <n v="1.6840999999999999"/>
    <n v="0"/>
    <n v="0"/>
    <n v="0"/>
    <n v="0"/>
    <n v="0"/>
    <n v="0"/>
  </r>
  <r>
    <x v="1"/>
    <d v="2019-05-01T00:00:00"/>
    <x v="1274"/>
    <n v="2270"/>
    <n v="0"/>
    <n v="0"/>
    <n v="0"/>
    <x v="1"/>
    <n v="0"/>
    <n v="0"/>
    <n v="0"/>
    <n v="2270"/>
    <n v="0.6804"/>
    <n v="0"/>
    <n v="0"/>
    <n v="0"/>
    <n v="0"/>
    <n v="0"/>
    <n v="0"/>
    <n v="0"/>
    <n v="0.6804"/>
  </r>
  <r>
    <x v="1"/>
    <d v="2019-05-01T00:00:00"/>
    <x v="619"/>
    <n v="1186"/>
    <n v="0"/>
    <n v="0"/>
    <n v="0"/>
    <x v="1"/>
    <n v="1186"/>
    <n v="0"/>
    <n v="0"/>
    <n v="0"/>
    <n v="0.77089999999999992"/>
    <n v="0"/>
    <n v="0"/>
    <n v="0"/>
    <n v="0"/>
    <n v="0.77089999999999992"/>
    <n v="0"/>
    <n v="0"/>
    <n v="0"/>
  </r>
  <r>
    <x v="1"/>
    <d v="2019-05-01T00:00:00"/>
    <x v="346"/>
    <n v="1540"/>
    <n v="0"/>
    <n v="650"/>
    <n v="0"/>
    <x v="1"/>
    <n v="0"/>
    <n v="890"/>
    <n v="0"/>
    <n v="0"/>
    <n v="0.75800000000000001"/>
    <n v="0"/>
    <n v="0.35749999999999998"/>
    <n v="0"/>
    <n v="0"/>
    <n v="0"/>
    <n v="0.40050000000000002"/>
    <n v="0"/>
    <n v="0"/>
  </r>
  <r>
    <x v="1"/>
    <d v="2019-05-01T00:00:00"/>
    <x v="1275"/>
    <n v="470"/>
    <n v="0"/>
    <n v="0"/>
    <n v="0"/>
    <x v="1"/>
    <n v="0"/>
    <n v="470"/>
    <n v="0"/>
    <n v="0"/>
    <n v="0.21149999999999999"/>
    <n v="0"/>
    <n v="0"/>
    <n v="0"/>
    <n v="0"/>
    <n v="0"/>
    <n v="0.21149999999999999"/>
    <n v="0"/>
    <n v="0"/>
  </r>
  <r>
    <x v="1"/>
    <d v="2019-05-01T00:00:00"/>
    <x v="1276"/>
    <n v="525"/>
    <n v="0"/>
    <n v="0"/>
    <n v="0"/>
    <x v="1"/>
    <n v="525"/>
    <n v="0"/>
    <n v="0"/>
    <n v="0"/>
    <n v="0.28875000000000001"/>
    <n v="0"/>
    <n v="0"/>
    <n v="0"/>
    <n v="0"/>
    <n v="0.28875000000000001"/>
    <n v="0"/>
    <n v="0"/>
    <n v="0"/>
  </r>
  <r>
    <x v="1"/>
    <d v="2019-05-01T00:00:00"/>
    <x v="447"/>
    <n v="10112"/>
    <n v="2149"/>
    <n v="1481"/>
    <n v="874"/>
    <x v="1"/>
    <n v="2189"/>
    <n v="2135"/>
    <n v="1284"/>
    <n v="0"/>
    <n v="3.8758499999999998"/>
    <n v="0.97719999999999996"/>
    <n v="0.71404999999999996"/>
    <n v="0.2185"/>
    <n v="0"/>
    <n v="0.89224999999999999"/>
    <n v="0.81704999999999994"/>
    <n v="0.25679999999999997"/>
    <n v="0"/>
  </r>
  <r>
    <x v="1"/>
    <d v="2019-05-01T00:00:00"/>
    <x v="4"/>
    <n v="104941"/>
    <n v="38741"/>
    <n v="13168"/>
    <n v="7620"/>
    <x v="572"/>
    <n v="12990"/>
    <n v="14042"/>
    <n v="0"/>
    <n v="0"/>
    <n v="42.325856000000002"/>
    <n v="18.715800000000002"/>
    <n v="3.2919999999999998"/>
    <n v="2.3927360000000002"/>
    <n v="1.7357499999999999"/>
    <n v="6.6031000000000004"/>
    <n v="5.2062999999999997"/>
    <n v="0"/>
    <n v="0"/>
  </r>
  <r>
    <x v="1"/>
    <d v="2019-05-01T00:00:00"/>
    <x v="6"/>
    <n v="1221"/>
    <n v="0"/>
    <n v="0"/>
    <n v="0"/>
    <x v="1"/>
    <n v="0"/>
    <n v="1221"/>
    <n v="0"/>
    <n v="0"/>
    <n v="0.36630000000000001"/>
    <n v="0"/>
    <n v="0"/>
    <n v="0"/>
    <n v="0"/>
    <n v="0"/>
    <n v="0.36630000000000001"/>
    <n v="0"/>
    <n v="0"/>
  </r>
  <r>
    <x v="1"/>
    <d v="2019-05-01T00:00:00"/>
    <x v="1150"/>
    <n v="1695"/>
    <n v="0"/>
    <n v="0"/>
    <n v="0"/>
    <x v="1"/>
    <n v="0"/>
    <n v="0"/>
    <n v="1695"/>
    <n v="0"/>
    <n v="0.33899999999999997"/>
    <n v="0"/>
    <n v="0"/>
    <n v="0"/>
    <n v="0"/>
    <n v="0"/>
    <n v="0"/>
    <n v="0.33899999999999997"/>
    <n v="0"/>
  </r>
  <r>
    <x v="1"/>
    <d v="2019-05-01T00:00:00"/>
    <x v="1277"/>
    <n v="12213"/>
    <n v="0"/>
    <n v="0"/>
    <n v="11173"/>
    <x v="1"/>
    <n v="0"/>
    <n v="0"/>
    <n v="0"/>
    <n v="0"/>
    <n v="5.1425680000000007"/>
    <n v="0"/>
    <n v="0"/>
    <n v="4.5705679999999997"/>
    <n v="0"/>
    <n v="0"/>
    <n v="0"/>
    <n v="0"/>
    <n v="0"/>
  </r>
  <r>
    <x v="1"/>
    <d v="2019-05-01T00:00:00"/>
    <x v="1076"/>
    <n v="314"/>
    <n v="0"/>
    <n v="0"/>
    <n v="0"/>
    <x v="1"/>
    <n v="0"/>
    <n v="314"/>
    <n v="0"/>
    <n v="0"/>
    <n v="0.14130000000000001"/>
    <n v="0"/>
    <n v="0"/>
    <n v="0"/>
    <n v="0"/>
    <n v="0"/>
    <n v="0.14130000000000001"/>
    <n v="0"/>
    <n v="0"/>
  </r>
  <r>
    <x v="1"/>
    <d v="2019-05-01T00:00:00"/>
    <x v="10"/>
    <n v="1461"/>
    <n v="0"/>
    <n v="1461"/>
    <n v="0"/>
    <x v="1"/>
    <n v="0"/>
    <n v="0"/>
    <n v="0"/>
    <n v="0"/>
    <n v="0.36525000000000002"/>
    <n v="0"/>
    <n v="0.36525000000000002"/>
    <n v="0"/>
    <n v="0"/>
    <n v="0"/>
    <n v="0"/>
    <n v="0"/>
    <n v="0"/>
  </r>
  <r>
    <x v="1"/>
    <d v="2019-05-01T00:00:00"/>
    <x v="349"/>
    <n v="11045"/>
    <n v="11045"/>
    <n v="0"/>
    <n v="0"/>
    <x v="1"/>
    <n v="0"/>
    <n v="0"/>
    <n v="0"/>
    <n v="0"/>
    <n v="3.8657499999999998"/>
    <n v="3.8657499999999998"/>
    <n v="0"/>
    <n v="0"/>
    <n v="0"/>
    <n v="0"/>
    <n v="0"/>
    <n v="0"/>
    <n v="0"/>
  </r>
  <r>
    <x v="1"/>
    <d v="2019-05-01T00:00:00"/>
    <x v="12"/>
    <n v="1944"/>
    <n v="998"/>
    <n v="946"/>
    <n v="0"/>
    <x v="1"/>
    <n v="0"/>
    <n v="0"/>
    <n v="0"/>
    <n v="0"/>
    <n v="1.0192999999999999"/>
    <n v="0.499"/>
    <n v="0.52029999999999998"/>
    <n v="0"/>
    <n v="0"/>
    <n v="0"/>
    <n v="0"/>
    <n v="0"/>
    <n v="0"/>
  </r>
  <r>
    <x v="1"/>
    <d v="2019-05-01T00:00:00"/>
    <x v="351"/>
    <n v="9714"/>
    <n v="0"/>
    <n v="0"/>
    <n v="1571"/>
    <x v="1"/>
    <n v="4150"/>
    <n v="3993"/>
    <n v="0"/>
    <n v="0"/>
    <n v="4.6292"/>
    <n v="0"/>
    <n v="0"/>
    <n v="0.54984999999999995"/>
    <n v="0"/>
    <n v="2.2825000000000002"/>
    <n v="1.7968500000000001"/>
    <n v="0"/>
    <n v="0"/>
  </r>
  <r>
    <x v="1"/>
    <d v="2019-05-01T00:00:00"/>
    <x v="17"/>
    <n v="5982"/>
    <n v="1522"/>
    <n v="3136"/>
    <n v="0"/>
    <x v="1"/>
    <n v="0"/>
    <n v="1324"/>
    <n v="0"/>
    <n v="0"/>
    <n v="3.0815999999999999"/>
    <n v="0.76100000000000001"/>
    <n v="1.7248000000000001"/>
    <n v="0"/>
    <n v="0"/>
    <n v="0"/>
    <n v="0.5958"/>
    <n v="0"/>
    <n v="0"/>
  </r>
  <r>
    <x v="1"/>
    <d v="2019-05-01T00:00:00"/>
    <x v="622"/>
    <n v="565"/>
    <n v="200"/>
    <n v="162"/>
    <n v="0"/>
    <x v="1"/>
    <n v="203"/>
    <n v="0"/>
    <n v="0"/>
    <n v="0"/>
    <n v="0.17433245"/>
    <n v="6.3579999999999998E-2"/>
    <n v="5.1912900000000005E-2"/>
    <n v="0"/>
    <n v="0"/>
    <n v="5.8839549999999997E-2"/>
    <n v="0"/>
    <n v="0"/>
    <n v="0"/>
  </r>
  <r>
    <x v="1"/>
    <d v="2019-05-01T00:00:00"/>
    <x v="223"/>
    <n v="2280"/>
    <n v="0"/>
    <n v="0"/>
    <n v="0"/>
    <x v="1"/>
    <n v="0"/>
    <n v="0"/>
    <n v="0"/>
    <n v="2280"/>
    <n v="0.56999999999999995"/>
    <n v="0"/>
    <n v="0"/>
    <n v="0"/>
    <n v="0"/>
    <n v="0"/>
    <n v="0"/>
    <n v="0"/>
    <n v="0.56999999999999995"/>
  </r>
  <r>
    <x v="1"/>
    <d v="2019-05-01T00:00:00"/>
    <x v="355"/>
    <n v="218"/>
    <n v="0"/>
    <n v="0"/>
    <n v="0"/>
    <x v="1"/>
    <n v="24"/>
    <n v="194"/>
    <n v="0"/>
    <n v="0"/>
    <n v="4.5400000000000003E-2"/>
    <n v="0"/>
    <n v="0"/>
    <n v="0"/>
    <n v="0"/>
    <n v="6.6E-3"/>
    <n v="3.8800000000000001E-2"/>
    <n v="0"/>
    <n v="0"/>
  </r>
  <r>
    <x v="1"/>
    <d v="2019-05-01T00:00:00"/>
    <x v="225"/>
    <n v="4251"/>
    <n v="2004"/>
    <n v="0"/>
    <n v="0"/>
    <x v="1"/>
    <n v="0"/>
    <n v="2247"/>
    <n v="0"/>
    <n v="0"/>
    <n v="2.71455"/>
    <n v="1.7034"/>
    <n v="0"/>
    <n v="0"/>
    <n v="0"/>
    <n v="0"/>
    <n v="1.01115"/>
    <n v="0"/>
    <n v="0"/>
  </r>
  <r>
    <x v="1"/>
    <d v="2019-05-01T00:00:00"/>
    <x v="1278"/>
    <n v="126"/>
    <n v="0"/>
    <n v="0"/>
    <n v="126"/>
    <x v="1"/>
    <n v="0"/>
    <n v="0"/>
    <n v="0"/>
    <n v="0"/>
    <n v="4.41E-2"/>
    <n v="0"/>
    <n v="0"/>
    <n v="4.41E-2"/>
    <n v="0"/>
    <n v="0"/>
    <n v="0"/>
    <n v="0"/>
    <n v="0"/>
  </r>
  <r>
    <x v="1"/>
    <d v="2019-05-01T00:00:00"/>
    <x v="732"/>
    <n v="751"/>
    <n v="751"/>
    <n v="0"/>
    <n v="0"/>
    <x v="1"/>
    <n v="0"/>
    <n v="0"/>
    <n v="0"/>
    <n v="0"/>
    <n v="0.3755"/>
    <n v="0.3755"/>
    <n v="0"/>
    <n v="0"/>
    <n v="0"/>
    <n v="0"/>
    <n v="0"/>
    <n v="0"/>
    <n v="0"/>
  </r>
  <r>
    <x v="1"/>
    <d v="2019-05-01T00:00:00"/>
    <x v="361"/>
    <n v="1303"/>
    <n v="0"/>
    <n v="0"/>
    <n v="0"/>
    <x v="1"/>
    <n v="0"/>
    <n v="0"/>
    <n v="1303"/>
    <n v="0"/>
    <n v="0.2606"/>
    <n v="0"/>
    <n v="0"/>
    <n v="0"/>
    <n v="0"/>
    <n v="0"/>
    <n v="0"/>
    <n v="0.2606"/>
    <n v="0"/>
  </r>
  <r>
    <x v="1"/>
    <d v="2019-05-01T00:00:00"/>
    <x v="1279"/>
    <n v="2526"/>
    <n v="2526"/>
    <n v="0"/>
    <n v="0"/>
    <x v="1"/>
    <n v="0"/>
    <n v="0"/>
    <n v="0"/>
    <n v="0"/>
    <n v="1.2629999999999999"/>
    <n v="1.2629999999999999"/>
    <n v="0"/>
    <n v="0"/>
    <n v="0"/>
    <n v="0"/>
    <n v="0"/>
    <n v="0"/>
    <n v="0"/>
  </r>
  <r>
    <x v="1"/>
    <d v="2019-05-01T00:00:00"/>
    <x v="26"/>
    <n v="2595"/>
    <n v="0"/>
    <n v="0"/>
    <n v="2595"/>
    <x v="1"/>
    <n v="0"/>
    <n v="0"/>
    <n v="0"/>
    <n v="0"/>
    <n v="0.90825"/>
    <n v="0"/>
    <n v="0"/>
    <n v="0.90825"/>
    <n v="0"/>
    <n v="0"/>
    <n v="0"/>
    <n v="0"/>
    <n v="0"/>
  </r>
  <r>
    <x v="1"/>
    <d v="2019-05-01T00:00:00"/>
    <x v="1160"/>
    <n v="2795"/>
    <n v="0"/>
    <n v="1295"/>
    <n v="0"/>
    <x v="1"/>
    <n v="1500"/>
    <n v="0"/>
    <n v="0"/>
    <n v="0"/>
    <n v="1.53725"/>
    <n v="0"/>
    <n v="0.71225000000000005"/>
    <n v="0"/>
    <n v="0"/>
    <n v="0.82499999999999996"/>
    <n v="0"/>
    <n v="0"/>
    <n v="0"/>
  </r>
  <r>
    <x v="1"/>
    <d v="2019-05-01T00:00:00"/>
    <x v="454"/>
    <n v="74408"/>
    <n v="0"/>
    <n v="0"/>
    <n v="0"/>
    <x v="1"/>
    <n v="0"/>
    <n v="62088"/>
    <n v="0"/>
    <n v="0"/>
    <n v="31.50535"/>
    <n v="0"/>
    <n v="0"/>
    <n v="0"/>
    <n v="0"/>
    <n v="0"/>
    <n v="23.807199999999998"/>
    <n v="0"/>
    <n v="0"/>
  </r>
  <r>
    <x v="1"/>
    <d v="2019-05-01T00:00:00"/>
    <x v="27"/>
    <n v="19990"/>
    <n v="5055"/>
    <n v="4965"/>
    <n v="0"/>
    <x v="1"/>
    <n v="4911"/>
    <n v="5059"/>
    <n v="0"/>
    <n v="0"/>
    <n v="10.235850000000001"/>
    <n v="2.5274999999999999"/>
    <n v="2.73075"/>
    <n v="0"/>
    <n v="0"/>
    <n v="2.70105"/>
    <n v="2.2765499999999999"/>
    <n v="0"/>
    <n v="0"/>
  </r>
  <r>
    <x v="1"/>
    <d v="2019-05-01T00:00:00"/>
    <x v="28"/>
    <n v="43447"/>
    <n v="0"/>
    <n v="14123"/>
    <n v="14473"/>
    <x v="1"/>
    <n v="14851"/>
    <n v="0"/>
    <n v="0"/>
    <n v="0"/>
    <n v="9.7985749999999996"/>
    <n v="0"/>
    <n v="3.1736749999999994"/>
    <n v="2.91215"/>
    <n v="0"/>
    <n v="3.7127499999999998"/>
    <n v="0"/>
    <n v="0"/>
    <n v="0"/>
  </r>
  <r>
    <x v="1"/>
    <d v="2019-05-01T00:00:00"/>
    <x v="455"/>
    <n v="11139"/>
    <n v="0"/>
    <n v="0"/>
    <n v="3651"/>
    <x v="573"/>
    <n v="0"/>
    <n v="0"/>
    <n v="3902"/>
    <n v="0"/>
    <n v="3.4926500000000003"/>
    <n v="0"/>
    <n v="0"/>
    <n v="1.2778499999999999"/>
    <n v="1.4343999999999999"/>
    <n v="0"/>
    <n v="0"/>
    <n v="0.78039999999999998"/>
    <n v="0"/>
  </r>
  <r>
    <x v="1"/>
    <d v="2019-05-01T00:00:00"/>
    <x v="31"/>
    <n v="562"/>
    <n v="562"/>
    <n v="0"/>
    <n v="0"/>
    <x v="1"/>
    <n v="0"/>
    <n v="0"/>
    <n v="0"/>
    <n v="0"/>
    <n v="0.28100000000000003"/>
    <n v="0.28100000000000003"/>
    <n v="0"/>
    <n v="0"/>
    <n v="0"/>
    <n v="0"/>
    <n v="0"/>
    <n v="0"/>
    <n v="0"/>
  </r>
  <r>
    <x v="1"/>
    <d v="2019-05-01T00:00:00"/>
    <x v="32"/>
    <n v="444"/>
    <n v="0"/>
    <n v="0"/>
    <n v="0"/>
    <x v="1"/>
    <n v="0"/>
    <n v="444"/>
    <n v="0"/>
    <n v="0"/>
    <n v="0.19980000000000001"/>
    <n v="0"/>
    <n v="0"/>
    <n v="0"/>
    <n v="0"/>
    <n v="0"/>
    <n v="0.19980000000000001"/>
    <n v="0"/>
    <n v="0"/>
  </r>
  <r>
    <x v="1"/>
    <d v="2019-05-01T00:00:00"/>
    <x v="37"/>
    <n v="314"/>
    <n v="0"/>
    <n v="0"/>
    <n v="0"/>
    <x v="1"/>
    <n v="30"/>
    <n v="284"/>
    <n v="0"/>
    <n v="0"/>
    <n v="0.14429999999999998"/>
    <n v="0"/>
    <n v="0"/>
    <n v="0"/>
    <n v="0"/>
    <n v="1.6500000000000001E-2"/>
    <n v="0.1278"/>
    <n v="0"/>
    <n v="0"/>
  </r>
  <r>
    <x v="1"/>
    <d v="2019-05-01T00:00:00"/>
    <x v="38"/>
    <n v="59272"/>
    <n v="5784"/>
    <n v="0"/>
    <n v="13136"/>
    <x v="574"/>
    <n v="0"/>
    <n v="10452"/>
    <n v="5874"/>
    <n v="10937"/>
    <n v="23.009074999999999"/>
    <n v="2.4425999999999997"/>
    <n v="0"/>
    <n v="7.4535999999999998"/>
    <n v="2.9282750000000002"/>
    <n v="0"/>
    <n v="4.032"/>
    <n v="1.1748000000000001"/>
    <n v="3.0888499999999999"/>
  </r>
  <r>
    <x v="1"/>
    <d v="2019-05-01T00:00:00"/>
    <x v="1230"/>
    <n v="62618"/>
    <n v="35122"/>
    <n v="10607"/>
    <n v="16889"/>
    <x v="1"/>
    <n v="0"/>
    <n v="0"/>
    <n v="0"/>
    <n v="0"/>
    <n v="16.811149999999998"/>
    <n v="11.203099999999999"/>
    <n v="2.6517499999999998"/>
    <n v="2.9562999999999997"/>
    <n v="0"/>
    <n v="0"/>
    <n v="0"/>
    <n v="0"/>
    <n v="0"/>
  </r>
  <r>
    <x v="1"/>
    <d v="2019-05-01T00:00:00"/>
    <x v="1280"/>
    <n v="754"/>
    <n v="0"/>
    <n v="754"/>
    <n v="0"/>
    <x v="1"/>
    <n v="0"/>
    <n v="0"/>
    <n v="0"/>
    <n v="0"/>
    <n v="0.41470000000000001"/>
    <n v="0"/>
    <n v="0.41470000000000001"/>
    <n v="0"/>
    <n v="0"/>
    <n v="0"/>
    <n v="0"/>
    <n v="0"/>
    <n v="0"/>
  </r>
  <r>
    <x v="1"/>
    <d v="2019-05-01T00:00:00"/>
    <x v="366"/>
    <n v="269"/>
    <n v="0"/>
    <n v="0"/>
    <n v="57"/>
    <x v="1"/>
    <n v="0"/>
    <n v="0"/>
    <n v="0"/>
    <n v="0"/>
    <n v="9.4149999999999998E-2"/>
    <n v="0"/>
    <n v="0"/>
    <n v="1.9949999999999999E-2"/>
    <n v="0"/>
    <n v="0"/>
    <n v="0"/>
    <n v="0"/>
    <n v="0"/>
  </r>
  <r>
    <x v="1"/>
    <d v="2019-05-01T00:00:00"/>
    <x v="44"/>
    <n v="26"/>
    <n v="0"/>
    <n v="26"/>
    <n v="0"/>
    <x v="1"/>
    <n v="0"/>
    <n v="0"/>
    <n v="0"/>
    <n v="0"/>
    <n v="1.43E-2"/>
    <n v="0"/>
    <n v="1.43E-2"/>
    <n v="0"/>
    <n v="0"/>
    <n v="0"/>
    <n v="0"/>
    <n v="0"/>
    <n v="0"/>
  </r>
  <r>
    <x v="1"/>
    <d v="2019-05-01T00:00:00"/>
    <x v="47"/>
    <n v="586"/>
    <n v="0"/>
    <n v="586"/>
    <n v="0"/>
    <x v="1"/>
    <n v="0"/>
    <n v="0"/>
    <n v="0"/>
    <n v="0"/>
    <n v="0.32230000000000003"/>
    <n v="0"/>
    <n v="0.32230000000000003"/>
    <n v="0"/>
    <n v="0"/>
    <n v="0"/>
    <n v="0"/>
    <n v="0"/>
    <n v="0"/>
  </r>
  <r>
    <x v="1"/>
    <d v="2019-05-01T00:00:00"/>
    <x v="50"/>
    <n v="14324"/>
    <n v="0"/>
    <n v="0"/>
    <n v="0"/>
    <x v="1"/>
    <n v="0"/>
    <n v="9374"/>
    <n v="0"/>
    <n v="4950"/>
    <n v="7.0657000000000005"/>
    <n v="0"/>
    <n v="0"/>
    <n v="0"/>
    <n v="0"/>
    <n v="0"/>
    <n v="5.8282000000000007"/>
    <n v="0"/>
    <n v="1.2375"/>
  </r>
  <r>
    <x v="1"/>
    <d v="2019-05-01T00:00:00"/>
    <x v="836"/>
    <n v="28946"/>
    <n v="8619"/>
    <n v="6675"/>
    <n v="1955"/>
    <x v="1"/>
    <n v="5824"/>
    <n v="3823"/>
    <n v="0"/>
    <n v="0"/>
    <n v="13.614099999999999"/>
    <n v="4.2096"/>
    <n v="3.0735000000000001"/>
    <n v="0.48875000000000002"/>
    <n v="0"/>
    <n v="2.0028999999999999"/>
    <n v="2.7118500000000001"/>
    <n v="0"/>
    <n v="0"/>
  </r>
  <r>
    <x v="1"/>
    <d v="2019-05-01T00:00:00"/>
    <x v="1281"/>
    <n v="1610"/>
    <n v="720"/>
    <n v="890"/>
    <n v="0"/>
    <x v="1"/>
    <n v="0"/>
    <n v="0"/>
    <n v="0"/>
    <n v="0"/>
    <n v="0.84949999999999992"/>
    <n v="0.36"/>
    <n v="0.48949999999999999"/>
    <n v="0"/>
    <n v="0"/>
    <n v="0"/>
    <n v="0"/>
    <n v="0"/>
    <n v="0"/>
  </r>
  <r>
    <x v="1"/>
    <d v="2019-05-01T00:00:00"/>
    <x v="369"/>
    <n v="11842"/>
    <n v="4088"/>
    <n v="0"/>
    <n v="0"/>
    <x v="1"/>
    <n v="0"/>
    <n v="1519"/>
    <n v="0"/>
    <n v="6235"/>
    <n v="5.2112499999999997"/>
    <n v="2.7854000000000001"/>
    <n v="0"/>
    <n v="0"/>
    <n v="0"/>
    <n v="0"/>
    <n v="0.45569999999999999"/>
    <n v="0"/>
    <n v="1.9701499999999998"/>
  </r>
  <r>
    <x v="1"/>
    <d v="2019-05-01T00:00:00"/>
    <x v="1282"/>
    <n v="6695"/>
    <n v="0"/>
    <n v="0"/>
    <n v="0"/>
    <x v="1"/>
    <n v="0"/>
    <n v="6695"/>
    <n v="0"/>
    <n v="0"/>
    <n v="3.01275"/>
    <n v="0"/>
    <n v="0"/>
    <n v="0"/>
    <n v="0"/>
    <n v="0"/>
    <n v="3.01275"/>
    <n v="0"/>
    <n v="0"/>
  </r>
  <r>
    <x v="1"/>
    <d v="2019-05-01T00:00:00"/>
    <x v="1231"/>
    <n v="5916"/>
    <n v="0"/>
    <n v="0"/>
    <n v="1312"/>
    <x v="1"/>
    <n v="0"/>
    <n v="1275"/>
    <n v="746"/>
    <n v="2583"/>
    <n v="1.8279000000000001"/>
    <n v="0"/>
    <n v="0"/>
    <n v="0.4592"/>
    <n v="0"/>
    <n v="0"/>
    <n v="0.57374999999999998"/>
    <n v="0.1492"/>
    <n v="0.64575000000000005"/>
  </r>
  <r>
    <x v="1"/>
    <d v="2019-05-01T00:00:00"/>
    <x v="1283"/>
    <n v="1954"/>
    <n v="0"/>
    <n v="0"/>
    <n v="1954"/>
    <x v="1"/>
    <n v="0"/>
    <n v="0"/>
    <n v="0"/>
    <n v="0"/>
    <n v="0.68389999999999995"/>
    <n v="0"/>
    <n v="0"/>
    <n v="0.68389999999999995"/>
    <n v="0"/>
    <n v="0"/>
    <n v="0"/>
    <n v="0"/>
    <n v="0"/>
  </r>
  <r>
    <x v="1"/>
    <d v="2019-05-01T00:00:00"/>
    <x v="374"/>
    <n v="27225"/>
    <n v="0"/>
    <n v="5915"/>
    <n v="5524"/>
    <x v="575"/>
    <n v="0"/>
    <n v="6516"/>
    <n v="5102"/>
    <n v="0"/>
    <n v="10.80645"/>
    <n v="0"/>
    <n v="3.25325"/>
    <n v="1.9334"/>
    <n v="1.6672"/>
    <n v="0"/>
    <n v="2.9321999999999999"/>
    <n v="1.0204"/>
    <n v="0"/>
  </r>
  <r>
    <x v="1"/>
    <d v="2019-05-01T00:00:00"/>
    <x v="236"/>
    <n v="5821"/>
    <n v="0"/>
    <n v="0"/>
    <n v="0"/>
    <x v="1"/>
    <n v="0"/>
    <n v="0"/>
    <n v="0"/>
    <n v="5821"/>
    <n v="1.4552499999999999"/>
    <n v="0"/>
    <n v="0"/>
    <n v="0"/>
    <n v="0"/>
    <n v="0"/>
    <n v="0"/>
    <n v="0"/>
    <n v="1.4552499999999999"/>
  </r>
  <r>
    <x v="1"/>
    <d v="2019-05-01T00:00:00"/>
    <x v="237"/>
    <n v="810"/>
    <n v="0"/>
    <n v="810"/>
    <n v="0"/>
    <x v="1"/>
    <n v="0"/>
    <n v="0"/>
    <n v="0"/>
    <n v="0"/>
    <n v="0.44550000000000001"/>
    <n v="0"/>
    <n v="0.44550000000000001"/>
    <n v="0"/>
    <n v="0"/>
    <n v="0"/>
    <n v="0"/>
    <n v="0"/>
    <n v="0"/>
  </r>
  <r>
    <x v="1"/>
    <d v="2019-05-01T00:00:00"/>
    <x v="1284"/>
    <n v="1456"/>
    <n v="1456"/>
    <n v="0"/>
    <n v="0"/>
    <x v="1"/>
    <n v="0"/>
    <n v="0"/>
    <n v="0"/>
    <n v="0"/>
    <n v="0.72799999999999998"/>
    <n v="0.72799999999999998"/>
    <n v="0"/>
    <n v="0"/>
    <n v="0"/>
    <n v="0"/>
    <n v="0"/>
    <n v="0"/>
    <n v="0"/>
  </r>
  <r>
    <x v="1"/>
    <d v="2019-05-01T00:00:00"/>
    <x v="238"/>
    <n v="11401"/>
    <n v="1852"/>
    <n v="1451"/>
    <n v="2224"/>
    <x v="1"/>
    <n v="2242"/>
    <n v="1844"/>
    <n v="0"/>
    <n v="1788"/>
    <n v="5.0123499999999996"/>
    <n v="0.92600000000000005"/>
    <n v="0.79805000000000004"/>
    <n v="0.77839999999999998"/>
    <n v="0"/>
    <n v="1.2331000000000001"/>
    <n v="0.82979999999999998"/>
    <n v="0"/>
    <n v="0.44700000000000001"/>
  </r>
  <r>
    <x v="1"/>
    <d v="2019-05-01T00:00:00"/>
    <x v="753"/>
    <n v="603"/>
    <n v="0"/>
    <n v="0"/>
    <n v="0"/>
    <x v="1"/>
    <n v="0"/>
    <n v="603"/>
    <n v="0"/>
    <n v="0"/>
    <n v="0.27134999999999998"/>
    <n v="0"/>
    <n v="0"/>
    <n v="0"/>
    <n v="0"/>
    <n v="0"/>
    <n v="0.27134999999999998"/>
    <n v="0"/>
    <n v="0"/>
  </r>
  <r>
    <x v="1"/>
    <d v="2019-05-01T00:00:00"/>
    <x v="1090"/>
    <n v="24090"/>
    <n v="0"/>
    <n v="3749"/>
    <n v="5211"/>
    <x v="576"/>
    <n v="2901"/>
    <n v="5831"/>
    <n v="1097"/>
    <n v="0"/>
    <n v="8.7076849999999997"/>
    <n v="0"/>
    <n v="1.3006249999999999"/>
    <n v="1.1786699999999999"/>
    <n v="0.97304000000000002"/>
    <n v="0.73974999999999991"/>
    <n v="3.2530000000000001"/>
    <n v="0.21940000000000001"/>
    <n v="0"/>
  </r>
  <r>
    <x v="1"/>
    <d v="2019-05-01T00:00:00"/>
    <x v="549"/>
    <n v="3306"/>
    <n v="0"/>
    <n v="0"/>
    <n v="0"/>
    <x v="577"/>
    <n v="0"/>
    <n v="0"/>
    <n v="1031"/>
    <n v="0"/>
    <n v="1.007625"/>
    <n v="0"/>
    <n v="0"/>
    <n v="0"/>
    <n v="0.80142500000000005"/>
    <n v="0"/>
    <n v="0"/>
    <n v="0.20619999999999999"/>
    <n v="0"/>
  </r>
  <r>
    <x v="1"/>
    <d v="2019-05-01T00:00:00"/>
    <x v="1285"/>
    <n v="1345"/>
    <n v="0"/>
    <n v="0"/>
    <n v="0"/>
    <x v="1"/>
    <n v="0"/>
    <n v="0"/>
    <n v="1345"/>
    <n v="0"/>
    <n v="0.26900000000000002"/>
    <n v="0"/>
    <n v="0"/>
    <n v="0"/>
    <n v="0"/>
    <n v="0"/>
    <n v="0"/>
    <n v="0.26900000000000002"/>
    <n v="0"/>
  </r>
  <r>
    <x v="1"/>
    <d v="2019-05-01T00:00:00"/>
    <x v="1286"/>
    <n v="3736"/>
    <n v="0"/>
    <n v="0"/>
    <n v="0"/>
    <x v="1"/>
    <n v="0"/>
    <n v="3736"/>
    <n v="0"/>
    <n v="0"/>
    <n v="1.6812"/>
    <n v="0"/>
    <n v="0"/>
    <n v="0"/>
    <n v="0"/>
    <n v="0"/>
    <n v="1.6812"/>
    <n v="0"/>
    <n v="0"/>
  </r>
  <r>
    <x v="1"/>
    <d v="2019-05-01T00:00:00"/>
    <x v="65"/>
    <n v="6536"/>
    <n v="0"/>
    <n v="0"/>
    <n v="0"/>
    <x v="1"/>
    <n v="0"/>
    <n v="0"/>
    <n v="0"/>
    <n v="6536"/>
    <n v="1.6339999999999999"/>
    <n v="0"/>
    <n v="0"/>
    <n v="0"/>
    <n v="0"/>
    <n v="0"/>
    <n v="0"/>
    <n v="0"/>
    <n v="1.6339999999999999"/>
  </r>
  <r>
    <x v="1"/>
    <d v="2019-05-01T00:00:00"/>
    <x v="66"/>
    <n v="3317"/>
    <n v="0"/>
    <n v="0"/>
    <n v="0"/>
    <x v="1"/>
    <n v="3317"/>
    <n v="0"/>
    <n v="0"/>
    <n v="0"/>
    <n v="1.6731500000000001"/>
    <n v="0"/>
    <n v="0"/>
    <n v="0"/>
    <n v="0"/>
    <n v="1.6731500000000001"/>
    <n v="0"/>
    <n v="0"/>
    <n v="0"/>
  </r>
  <r>
    <x v="1"/>
    <d v="2019-05-01T00:00:00"/>
    <x v="1233"/>
    <n v="202"/>
    <n v="0"/>
    <n v="0"/>
    <n v="0"/>
    <x v="578"/>
    <n v="0"/>
    <n v="0"/>
    <n v="0"/>
    <n v="0"/>
    <n v="8.0799999999999997E-2"/>
    <n v="0"/>
    <n v="0"/>
    <n v="0"/>
    <n v="8.0799999999999997E-2"/>
    <n v="0"/>
    <n v="0"/>
    <n v="0"/>
    <n v="0"/>
  </r>
  <r>
    <x v="1"/>
    <d v="2019-05-01T00:00:00"/>
    <x v="67"/>
    <n v="1777"/>
    <n v="0"/>
    <n v="0"/>
    <n v="0"/>
    <x v="1"/>
    <n v="0"/>
    <n v="0"/>
    <n v="1777"/>
    <n v="0"/>
    <n v="0.35539999999999999"/>
    <n v="0"/>
    <n v="0"/>
    <n v="0"/>
    <n v="0"/>
    <n v="0"/>
    <n v="0"/>
    <n v="0.35539999999999999"/>
    <n v="0"/>
  </r>
  <r>
    <x v="1"/>
    <d v="2019-05-01T00:00:00"/>
    <x v="1287"/>
    <n v="1144"/>
    <n v="0"/>
    <n v="0"/>
    <n v="0"/>
    <x v="1"/>
    <n v="0"/>
    <n v="0"/>
    <n v="1144"/>
    <n v="0"/>
    <n v="0.2288"/>
    <n v="0"/>
    <n v="0"/>
    <n v="0"/>
    <n v="0"/>
    <n v="0"/>
    <n v="0"/>
    <n v="0.2288"/>
    <n v="0"/>
  </r>
  <r>
    <x v="1"/>
    <d v="2019-05-01T00:00:00"/>
    <x v="554"/>
    <n v="14894"/>
    <n v="0"/>
    <n v="0"/>
    <n v="7354"/>
    <x v="1"/>
    <n v="0"/>
    <n v="7540"/>
    <n v="0"/>
    <n v="0"/>
    <n v="5.9668999999999999"/>
    <n v="0"/>
    <n v="0"/>
    <n v="2.5739000000000001"/>
    <n v="0"/>
    <n v="0"/>
    <n v="3.3929999999999998"/>
    <n v="0"/>
    <n v="0"/>
  </r>
  <r>
    <x v="1"/>
    <d v="2019-05-01T00:00:00"/>
    <x v="247"/>
    <n v="7635"/>
    <n v="0"/>
    <n v="0"/>
    <n v="2747"/>
    <x v="1"/>
    <n v="0"/>
    <n v="2627"/>
    <n v="2261"/>
    <n v="0"/>
    <n v="2.5958000000000001"/>
    <n v="0"/>
    <n v="0"/>
    <n v="0.96145000000000003"/>
    <n v="0"/>
    <n v="0"/>
    <n v="1.18215"/>
    <n v="0.45219999999999999"/>
    <n v="0"/>
  </r>
  <r>
    <x v="1"/>
    <d v="2019-05-01T00:00:00"/>
    <x v="1288"/>
    <n v="2048"/>
    <n v="2048"/>
    <n v="0"/>
    <n v="0"/>
    <x v="1"/>
    <n v="0"/>
    <n v="0"/>
    <n v="0"/>
    <n v="0"/>
    <n v="1.024"/>
    <n v="1.024"/>
    <n v="0"/>
    <n v="0"/>
    <n v="0"/>
    <n v="0"/>
    <n v="0"/>
    <n v="0"/>
    <n v="0"/>
  </r>
  <r>
    <x v="1"/>
    <d v="2019-05-01T00:00:00"/>
    <x v="69"/>
    <n v="5964"/>
    <n v="0"/>
    <n v="0"/>
    <n v="0"/>
    <x v="1"/>
    <n v="0"/>
    <n v="0"/>
    <n v="5964"/>
    <n v="0"/>
    <n v="1.1928000000000001"/>
    <n v="0"/>
    <n v="0"/>
    <n v="0"/>
    <n v="0"/>
    <n v="0"/>
    <n v="0"/>
    <n v="1.1928000000000001"/>
    <n v="0"/>
  </r>
  <r>
    <x v="1"/>
    <d v="2019-05-01T00:00:00"/>
    <x v="70"/>
    <n v="3825"/>
    <n v="0"/>
    <n v="0"/>
    <n v="1933"/>
    <x v="1"/>
    <n v="0"/>
    <n v="1892"/>
    <n v="0"/>
    <n v="0"/>
    <n v="1.5279500000000001"/>
    <n v="0"/>
    <n v="0"/>
    <n v="0.67654999999999998"/>
    <n v="0"/>
    <n v="0"/>
    <n v="0.85140000000000005"/>
    <n v="0"/>
    <n v="0"/>
  </r>
  <r>
    <x v="1"/>
    <d v="2019-05-01T00:00:00"/>
    <x v="555"/>
    <n v="2341"/>
    <n v="0"/>
    <n v="0"/>
    <n v="0"/>
    <x v="1"/>
    <n v="0"/>
    <n v="2341"/>
    <n v="0"/>
    <n v="0"/>
    <n v="0.70230000000000004"/>
    <n v="0"/>
    <n v="0"/>
    <n v="0"/>
    <n v="0"/>
    <n v="0"/>
    <n v="0.70230000000000004"/>
    <n v="0"/>
    <n v="0"/>
  </r>
  <r>
    <x v="1"/>
    <d v="2019-05-01T00:00:00"/>
    <x v="1235"/>
    <n v="573"/>
    <n v="0"/>
    <n v="0"/>
    <n v="0"/>
    <x v="1"/>
    <n v="0"/>
    <n v="573"/>
    <n v="0"/>
    <n v="0"/>
    <n v="0.25785000000000002"/>
    <n v="0"/>
    <n v="0"/>
    <n v="0"/>
    <n v="0"/>
    <n v="0"/>
    <n v="0.25785000000000002"/>
    <n v="0"/>
    <n v="0"/>
  </r>
  <r>
    <x v="1"/>
    <d v="2019-05-01T00:00:00"/>
    <x v="556"/>
    <n v="38644"/>
    <n v="0"/>
    <n v="0"/>
    <n v="0"/>
    <x v="1"/>
    <n v="0"/>
    <n v="0"/>
    <n v="0"/>
    <n v="38644"/>
    <n v="9.6610000000000014"/>
    <n v="0"/>
    <n v="0"/>
    <n v="0"/>
    <n v="0"/>
    <n v="0"/>
    <n v="0"/>
    <n v="0"/>
    <n v="9.6610000000000014"/>
  </r>
  <r>
    <x v="1"/>
    <d v="2019-05-01T00:00:00"/>
    <x v="650"/>
    <n v="2391"/>
    <n v="1205"/>
    <n v="0"/>
    <n v="1186"/>
    <x v="1"/>
    <n v="0"/>
    <n v="0"/>
    <n v="0"/>
    <n v="0"/>
    <n v="1.0176000000000001"/>
    <n v="0.60250000000000004"/>
    <n v="0"/>
    <n v="0.41510000000000002"/>
    <n v="0"/>
    <n v="0"/>
    <n v="0"/>
    <n v="0"/>
    <n v="0"/>
  </r>
  <r>
    <x v="1"/>
    <d v="2019-05-01T00:00:00"/>
    <x v="75"/>
    <n v="6004"/>
    <n v="0"/>
    <n v="0"/>
    <n v="0"/>
    <x v="126"/>
    <n v="0"/>
    <n v="3849"/>
    <n v="0"/>
    <n v="0"/>
    <n v="2.5940500000000002"/>
    <n v="0"/>
    <n v="0"/>
    <n v="0"/>
    <n v="0.86199999999999999"/>
    <n v="0"/>
    <n v="1.7320500000000001"/>
    <n v="0"/>
    <n v="0"/>
  </r>
  <r>
    <x v="1"/>
    <d v="2019-05-01T00:00:00"/>
    <x v="559"/>
    <n v="1630"/>
    <n v="0"/>
    <n v="0"/>
    <n v="0"/>
    <x v="579"/>
    <n v="0"/>
    <n v="0"/>
    <n v="0"/>
    <n v="0"/>
    <n v="0.65200000000000002"/>
    <n v="0"/>
    <n v="0"/>
    <n v="0"/>
    <n v="0.65200000000000002"/>
    <n v="0"/>
    <n v="0"/>
    <n v="0"/>
    <n v="0"/>
  </r>
  <r>
    <x v="1"/>
    <d v="2019-05-01T00:00:00"/>
    <x v="78"/>
    <n v="2655"/>
    <n v="0"/>
    <n v="0"/>
    <n v="0"/>
    <x v="1"/>
    <n v="2655"/>
    <n v="0"/>
    <n v="0"/>
    <n v="0"/>
    <n v="1.46025"/>
    <n v="0"/>
    <n v="0"/>
    <n v="0"/>
    <n v="0"/>
    <n v="1.46025"/>
    <n v="0"/>
    <n v="0"/>
    <n v="0"/>
  </r>
  <r>
    <x v="1"/>
    <d v="2019-05-01T00:00:00"/>
    <x v="1289"/>
    <n v="613"/>
    <n v="300"/>
    <n v="0"/>
    <n v="0"/>
    <x v="1"/>
    <n v="0"/>
    <n v="0"/>
    <n v="0"/>
    <n v="313"/>
    <n v="0.22825000000000001"/>
    <n v="0.15"/>
    <n v="0"/>
    <n v="0"/>
    <n v="0"/>
    <n v="0"/>
    <n v="0"/>
    <n v="0"/>
    <n v="7.825E-2"/>
  </r>
  <r>
    <x v="1"/>
    <d v="2019-05-01T00:00:00"/>
    <x v="849"/>
    <n v="25793"/>
    <n v="16121"/>
    <n v="0"/>
    <n v="0"/>
    <x v="1"/>
    <n v="5874"/>
    <n v="3798"/>
    <n v="0"/>
    <n v="0"/>
    <n v="11.69265"/>
    <n v="8.1040500000000009"/>
    <n v="0"/>
    <n v="0"/>
    <n v="0"/>
    <n v="1.8794999999999997"/>
    <n v="1.7091000000000001"/>
    <n v="0"/>
    <n v="0"/>
  </r>
  <r>
    <x v="1"/>
    <d v="2019-05-01T00:00:00"/>
    <x v="931"/>
    <n v="34"/>
    <n v="0"/>
    <n v="0"/>
    <n v="0"/>
    <x v="1"/>
    <n v="34"/>
    <n v="0"/>
    <n v="0"/>
    <n v="0"/>
    <n v="1.8700000000000001E-2"/>
    <n v="0"/>
    <n v="0"/>
    <n v="0"/>
    <n v="0"/>
    <n v="1.8700000000000001E-2"/>
    <n v="0"/>
    <n v="0"/>
    <n v="0"/>
  </r>
  <r>
    <x v="1"/>
    <d v="2019-05-01T00:00:00"/>
    <x v="1290"/>
    <n v="977"/>
    <n v="0"/>
    <n v="0"/>
    <n v="977"/>
    <x v="1"/>
    <n v="0"/>
    <n v="0"/>
    <n v="0"/>
    <n v="0"/>
    <n v="0.34194999999999998"/>
    <n v="0"/>
    <n v="0"/>
    <n v="0.34194999999999998"/>
    <n v="0"/>
    <n v="0"/>
    <n v="0"/>
    <n v="0"/>
    <n v="0"/>
  </r>
  <r>
    <x v="1"/>
    <d v="2019-05-01T00:00:00"/>
    <x v="1291"/>
    <n v="680"/>
    <n v="680"/>
    <n v="0"/>
    <n v="0"/>
    <x v="1"/>
    <n v="0"/>
    <n v="0"/>
    <n v="0"/>
    <n v="0"/>
    <n v="0.23799999999999999"/>
    <n v="0.23799999999999999"/>
    <n v="0"/>
    <n v="0"/>
    <n v="0"/>
    <n v="0"/>
    <n v="0"/>
    <n v="0"/>
    <n v="0"/>
  </r>
  <r>
    <x v="1"/>
    <d v="2019-05-01T00:00:00"/>
    <x v="80"/>
    <n v="2619"/>
    <n v="0"/>
    <n v="0"/>
    <n v="0"/>
    <x v="580"/>
    <n v="0"/>
    <n v="0"/>
    <n v="2003"/>
    <n v="0"/>
    <n v="0.64700000000000002"/>
    <n v="0"/>
    <n v="0"/>
    <n v="0"/>
    <n v="0.24640000000000001"/>
    <n v="0"/>
    <n v="0"/>
    <n v="0.40060000000000001"/>
    <n v="0"/>
  </r>
  <r>
    <x v="1"/>
    <d v="2019-05-01T00:00:00"/>
    <x v="82"/>
    <n v="1476"/>
    <n v="0"/>
    <n v="0"/>
    <n v="0"/>
    <x v="1"/>
    <n v="741"/>
    <n v="735"/>
    <n v="0"/>
    <n v="0"/>
    <n v="0.73830000000000007"/>
    <n v="0"/>
    <n v="0"/>
    <n v="0"/>
    <n v="0"/>
    <n v="0.40755000000000002"/>
    <n v="0.33074999999999999"/>
    <n v="0"/>
    <n v="0"/>
  </r>
  <r>
    <x v="1"/>
    <d v="2019-05-01T00:00:00"/>
    <x v="1015"/>
    <n v="742"/>
    <n v="0"/>
    <n v="425"/>
    <n v="0"/>
    <x v="1"/>
    <n v="317"/>
    <n v="0"/>
    <n v="0"/>
    <n v="0"/>
    <n v="0.40810000000000002"/>
    <n v="0"/>
    <n v="0.23375000000000001"/>
    <n v="0"/>
    <n v="0"/>
    <n v="0.17435"/>
    <n v="0"/>
    <n v="0"/>
    <n v="0"/>
  </r>
  <r>
    <x v="1"/>
    <d v="2019-05-01T00:00:00"/>
    <x v="84"/>
    <n v="167"/>
    <n v="0"/>
    <n v="0"/>
    <n v="0"/>
    <x v="581"/>
    <n v="0"/>
    <n v="0"/>
    <n v="0"/>
    <n v="0"/>
    <n v="6.6799999999999998E-2"/>
    <n v="0"/>
    <n v="0"/>
    <n v="0"/>
    <n v="6.6799999999999998E-2"/>
    <n v="0"/>
    <n v="0"/>
    <n v="0"/>
    <n v="0"/>
  </r>
  <r>
    <x v="1"/>
    <d v="2019-05-01T00:00:00"/>
    <x v="1292"/>
    <n v="3444"/>
    <n v="1774"/>
    <n v="0"/>
    <n v="0"/>
    <x v="1"/>
    <n v="0"/>
    <n v="1670"/>
    <n v="0"/>
    <n v="0"/>
    <n v="1.6384999999999998"/>
    <n v="0.88700000000000001"/>
    <n v="0"/>
    <n v="0"/>
    <n v="0"/>
    <n v="0"/>
    <n v="0.75149999999999995"/>
    <n v="0"/>
    <n v="0"/>
  </r>
  <r>
    <x v="1"/>
    <d v="2019-05-01T00:00:00"/>
    <x v="1293"/>
    <n v="547"/>
    <n v="0"/>
    <n v="0"/>
    <n v="0"/>
    <x v="1"/>
    <n v="0"/>
    <n v="547"/>
    <n v="0"/>
    <n v="0"/>
    <n v="0.24615000000000001"/>
    <n v="0"/>
    <n v="0"/>
    <n v="0"/>
    <n v="0"/>
    <n v="0"/>
    <n v="0.24615000000000001"/>
    <n v="0"/>
    <n v="0"/>
  </r>
  <r>
    <x v="1"/>
    <d v="2019-05-01T00:00:00"/>
    <x v="85"/>
    <n v="950"/>
    <n v="0"/>
    <n v="0"/>
    <n v="0"/>
    <x v="1"/>
    <n v="0"/>
    <n v="950"/>
    <n v="0"/>
    <n v="0"/>
    <n v="0.42749999999999999"/>
    <n v="0"/>
    <n v="0"/>
    <n v="0"/>
    <n v="0"/>
    <n v="0"/>
    <n v="0.42749999999999999"/>
    <n v="0"/>
    <n v="0"/>
  </r>
  <r>
    <x v="1"/>
    <d v="2019-05-01T00:00:00"/>
    <x v="656"/>
    <n v="10872"/>
    <n v="1940"/>
    <n v="2431"/>
    <n v="0"/>
    <x v="1"/>
    <n v="2276"/>
    <n v="1754"/>
    <n v="2471"/>
    <n v="0"/>
    <n v="5.1863999999999999"/>
    <n v="1.3140499999999999"/>
    <n v="1.3370500000000001"/>
    <n v="0"/>
    <n v="0"/>
    <n v="1.2518"/>
    <n v="0.7893"/>
    <n v="0.49419999999999997"/>
    <n v="0"/>
  </r>
  <r>
    <x v="1"/>
    <d v="2019-05-01T00:00:00"/>
    <x v="1239"/>
    <n v="1846"/>
    <n v="0"/>
    <n v="1846"/>
    <n v="0"/>
    <x v="1"/>
    <n v="0"/>
    <n v="0"/>
    <n v="0"/>
    <n v="0"/>
    <n v="1.0153000000000001"/>
    <n v="0"/>
    <n v="1.0153000000000001"/>
    <n v="0"/>
    <n v="0"/>
    <n v="0"/>
    <n v="0"/>
    <n v="0"/>
    <n v="0"/>
  </r>
  <r>
    <x v="1"/>
    <d v="2019-05-01T00:00:00"/>
    <x v="258"/>
    <n v="11924"/>
    <n v="629"/>
    <n v="0"/>
    <n v="11295"/>
    <x v="1"/>
    <n v="0"/>
    <n v="0"/>
    <n v="0"/>
    <n v="0"/>
    <n v="4.2048499999999995"/>
    <n v="0.25159999999999999"/>
    <n v="0"/>
    <n v="3.9532499999999997"/>
    <n v="0"/>
    <n v="0"/>
    <n v="0"/>
    <n v="0"/>
    <n v="0"/>
  </r>
  <r>
    <x v="1"/>
    <d v="2019-05-01T00:00:00"/>
    <x v="659"/>
    <n v="919"/>
    <n v="0"/>
    <n v="0"/>
    <n v="0"/>
    <x v="1"/>
    <n v="919"/>
    <n v="0"/>
    <n v="0"/>
    <n v="0"/>
    <n v="0.50544999999999995"/>
    <n v="0"/>
    <n v="0"/>
    <n v="0"/>
    <n v="0"/>
    <n v="0.50544999999999995"/>
    <n v="0"/>
    <n v="0"/>
    <n v="0"/>
  </r>
  <r>
    <x v="1"/>
    <d v="2019-05-01T00:00:00"/>
    <x v="89"/>
    <n v="2260"/>
    <n v="759"/>
    <n v="0"/>
    <n v="0"/>
    <x v="1"/>
    <n v="768"/>
    <n v="0"/>
    <n v="0"/>
    <n v="0"/>
    <n v="0.46734500000000001"/>
    <n v="0.22770000000000001"/>
    <n v="0"/>
    <n v="0"/>
    <n v="0"/>
    <n v="0.192"/>
    <n v="0"/>
    <n v="0"/>
    <n v="0"/>
  </r>
  <r>
    <x v="1"/>
    <d v="2019-05-01T00:00:00"/>
    <x v="91"/>
    <n v="3298"/>
    <n v="0"/>
    <n v="3298"/>
    <n v="0"/>
    <x v="1"/>
    <n v="0"/>
    <n v="0"/>
    <n v="0"/>
    <n v="0"/>
    <n v="1.8139000000000001"/>
    <n v="0"/>
    <n v="1.8139000000000001"/>
    <n v="0"/>
    <n v="0"/>
    <n v="0"/>
    <n v="0"/>
    <n v="0"/>
    <n v="0"/>
  </r>
  <r>
    <x v="1"/>
    <d v="2019-05-01T00:00:00"/>
    <x v="1294"/>
    <n v="5145"/>
    <n v="0"/>
    <n v="0"/>
    <n v="5145"/>
    <x v="1"/>
    <n v="0"/>
    <n v="0"/>
    <n v="0"/>
    <n v="0"/>
    <n v="1.8007500000000001"/>
    <n v="0"/>
    <n v="0"/>
    <n v="1.8007500000000001"/>
    <n v="0"/>
    <n v="0"/>
    <n v="0"/>
    <n v="0"/>
    <n v="0"/>
  </r>
  <r>
    <x v="1"/>
    <d v="2019-05-01T00:00:00"/>
    <x v="93"/>
    <n v="60948"/>
    <n v="12566"/>
    <n v="13003"/>
    <n v="5213"/>
    <x v="1"/>
    <n v="9396"/>
    <n v="12323"/>
    <n v="0"/>
    <n v="2693"/>
    <n v="27.130525000000002"/>
    <n v="5.0296999999999992"/>
    <n v="6.3361000000000001"/>
    <n v="1.58165"/>
    <n v="0"/>
    <n v="4.9945000000000004"/>
    <n v="5.9442000000000004"/>
    <n v="0"/>
    <n v="0.94255"/>
  </r>
  <r>
    <x v="1"/>
    <d v="2019-05-01T00:00:00"/>
    <x v="1295"/>
    <n v="13128"/>
    <n v="0"/>
    <n v="5348"/>
    <n v="0"/>
    <x v="582"/>
    <n v="0"/>
    <n v="0"/>
    <n v="0"/>
    <n v="2974"/>
    <n v="5.6072999999999995"/>
    <n v="0"/>
    <n v="2.9413999999999998"/>
    <n v="0"/>
    <n v="1.9224000000000001"/>
    <n v="0"/>
    <n v="0"/>
    <n v="0"/>
    <n v="0.74350000000000005"/>
  </r>
  <r>
    <x v="1"/>
    <d v="2019-05-01T00:00:00"/>
    <x v="1242"/>
    <n v="1953"/>
    <n v="0"/>
    <n v="0"/>
    <n v="1953"/>
    <x v="1"/>
    <n v="0"/>
    <n v="0"/>
    <n v="0"/>
    <n v="0"/>
    <n v="0.68354999999999999"/>
    <n v="0"/>
    <n v="0"/>
    <n v="0.68354999999999999"/>
    <n v="0"/>
    <n v="0"/>
    <n v="0"/>
    <n v="0"/>
    <n v="0"/>
  </r>
  <r>
    <x v="1"/>
    <d v="2019-05-01T00:00:00"/>
    <x v="262"/>
    <n v="1483"/>
    <n v="0"/>
    <n v="0"/>
    <n v="1483"/>
    <x v="1"/>
    <n v="0"/>
    <n v="0"/>
    <n v="0"/>
    <n v="0"/>
    <n v="0.51905000000000001"/>
    <n v="0"/>
    <n v="0"/>
    <n v="0.51905000000000001"/>
    <n v="0"/>
    <n v="0"/>
    <n v="0"/>
    <n v="0"/>
    <n v="0"/>
  </r>
  <r>
    <x v="1"/>
    <d v="2019-05-01T00:00:00"/>
    <x v="94"/>
    <n v="10315"/>
    <n v="1498"/>
    <n v="1442"/>
    <n v="0"/>
    <x v="583"/>
    <n v="1542"/>
    <n v="1430"/>
    <n v="0"/>
    <n v="0"/>
    <n v="3.3903249999999998"/>
    <n v="0.749"/>
    <n v="0.36049999999999999"/>
    <n v="0"/>
    <n v="0.24854000000000001"/>
    <n v="0.422925"/>
    <n v="0.42899999999999999"/>
    <n v="0"/>
    <n v="0"/>
  </r>
  <r>
    <x v="1"/>
    <d v="2019-05-01T00:00:00"/>
    <x v="664"/>
    <n v="230"/>
    <n v="0"/>
    <n v="0"/>
    <n v="0"/>
    <x v="1"/>
    <n v="0"/>
    <n v="230"/>
    <n v="0"/>
    <n v="0"/>
    <n v="2.5610500000000001E-2"/>
    <n v="0"/>
    <n v="0"/>
    <n v="0"/>
    <n v="0"/>
    <n v="0"/>
    <n v="2.5610500000000001E-2"/>
    <n v="0"/>
    <n v="0"/>
  </r>
  <r>
    <x v="1"/>
    <d v="2019-05-01T00:00:00"/>
    <x v="1180"/>
    <n v="6490"/>
    <n v="1647"/>
    <n v="0"/>
    <n v="1689"/>
    <x v="1"/>
    <n v="1655"/>
    <n v="1499"/>
    <n v="0"/>
    <n v="0"/>
    <n v="1.4659405999999997"/>
    <n v="0.52358130000000003"/>
    <n v="0"/>
    <n v="0.29574389999999995"/>
    <n v="0"/>
    <n v="0.47970174999999993"/>
    <n v="0.16691365"/>
    <n v="0"/>
    <n v="0"/>
  </r>
  <r>
    <x v="1"/>
    <d v="2019-05-01T00:00:00"/>
    <x v="1244"/>
    <n v="1860"/>
    <n v="0"/>
    <n v="0"/>
    <n v="0"/>
    <x v="1"/>
    <n v="0"/>
    <n v="0"/>
    <n v="0"/>
    <n v="1860"/>
    <n v="0.46500000000000002"/>
    <n v="0"/>
    <n v="0"/>
    <n v="0"/>
    <n v="0"/>
    <n v="0"/>
    <n v="0"/>
    <n v="0"/>
    <n v="0.46500000000000002"/>
  </r>
  <r>
    <x v="1"/>
    <d v="2019-05-01T00:00:00"/>
    <x v="1296"/>
    <n v="10655"/>
    <n v="0"/>
    <n v="0"/>
    <n v="0"/>
    <x v="1"/>
    <n v="0"/>
    <n v="10655"/>
    <n v="0"/>
    <n v="0"/>
    <n v="4.7947499999999996"/>
    <n v="0"/>
    <n v="0"/>
    <n v="0"/>
    <n v="0"/>
    <n v="0"/>
    <n v="4.7947499999999996"/>
    <n v="0"/>
    <n v="0"/>
  </r>
  <r>
    <x v="1"/>
    <d v="2019-05-01T00:00:00"/>
    <x v="1297"/>
    <n v="4807"/>
    <n v="0"/>
    <n v="0"/>
    <n v="0"/>
    <x v="1"/>
    <n v="0"/>
    <n v="0"/>
    <n v="0"/>
    <n v="0"/>
    <n v="2.64385"/>
    <n v="0"/>
    <n v="0"/>
    <n v="0"/>
    <n v="0"/>
    <n v="0"/>
    <n v="0"/>
    <n v="0"/>
    <n v="0"/>
  </r>
  <r>
    <x v="1"/>
    <d v="2019-05-01T00:00:00"/>
    <x v="1298"/>
    <n v="1557"/>
    <n v="0"/>
    <n v="799"/>
    <n v="0"/>
    <x v="1"/>
    <n v="758"/>
    <n v="0"/>
    <n v="0"/>
    <n v="0"/>
    <n v="0.85634999999999994"/>
    <n v="0"/>
    <n v="0.43945000000000001"/>
    <n v="0"/>
    <n v="0"/>
    <n v="0.41689999999999999"/>
    <n v="0"/>
    <n v="0"/>
    <n v="0"/>
  </r>
  <r>
    <x v="1"/>
    <d v="2019-05-01T00:00:00"/>
    <x v="668"/>
    <n v="1622"/>
    <n v="0"/>
    <n v="0"/>
    <n v="0"/>
    <x v="1"/>
    <n v="0"/>
    <n v="0"/>
    <n v="0"/>
    <n v="1622"/>
    <n v="0.56769999999999998"/>
    <n v="0"/>
    <n v="0"/>
    <n v="0"/>
    <n v="0"/>
    <n v="0"/>
    <n v="0"/>
    <n v="0"/>
    <n v="0.56769999999999998"/>
  </r>
  <r>
    <x v="1"/>
    <d v="2019-05-01T00:00:00"/>
    <x v="1299"/>
    <n v="2657"/>
    <n v="0"/>
    <n v="0"/>
    <n v="0"/>
    <x v="1"/>
    <n v="0"/>
    <n v="0"/>
    <n v="2657"/>
    <n v="0"/>
    <n v="0.53139999999999998"/>
    <n v="0"/>
    <n v="0"/>
    <n v="0"/>
    <n v="0"/>
    <n v="0"/>
    <n v="0"/>
    <n v="0.53139999999999998"/>
    <n v="0"/>
  </r>
  <r>
    <x v="1"/>
    <d v="2019-05-01T00:00:00"/>
    <x v="270"/>
    <n v="1237"/>
    <n v="1237"/>
    <n v="0"/>
    <n v="0"/>
    <x v="1"/>
    <n v="0"/>
    <n v="0"/>
    <n v="0"/>
    <n v="0"/>
    <n v="0.61850000000000005"/>
    <n v="0.61850000000000005"/>
    <n v="0"/>
    <n v="0"/>
    <n v="0"/>
    <n v="0"/>
    <n v="0"/>
    <n v="0"/>
    <n v="0"/>
  </r>
  <r>
    <x v="1"/>
    <d v="2019-05-01T00:00:00"/>
    <x v="103"/>
    <n v="4046"/>
    <n v="0"/>
    <n v="0"/>
    <n v="0"/>
    <x v="584"/>
    <n v="0"/>
    <n v="0"/>
    <n v="0"/>
    <n v="0"/>
    <n v="1.6184000000000001"/>
    <n v="0"/>
    <n v="0"/>
    <n v="0"/>
    <n v="1.6184000000000001"/>
    <n v="0"/>
    <n v="0"/>
    <n v="0"/>
    <n v="0"/>
  </r>
  <r>
    <x v="1"/>
    <d v="2019-05-01T00:00:00"/>
    <x v="104"/>
    <n v="26867"/>
    <n v="0"/>
    <n v="7525"/>
    <n v="4685"/>
    <x v="1"/>
    <n v="7066"/>
    <n v="7591"/>
    <n v="0"/>
    <n v="0"/>
    <n v="10.49245"/>
    <n v="0"/>
    <n v="4.1387499999999999"/>
    <n v="1.1712499999999999"/>
    <n v="0"/>
    <n v="1.7665"/>
    <n v="3.41595"/>
    <n v="0"/>
    <n v="0"/>
  </r>
  <r>
    <x v="1"/>
    <d v="2019-05-01T00:00:00"/>
    <x v="105"/>
    <n v="146951"/>
    <n v="27477"/>
    <n v="10677"/>
    <n v="40743"/>
    <x v="1"/>
    <n v="17769"/>
    <n v="35122"/>
    <n v="0"/>
    <n v="0"/>
    <n v="69.837794000000002"/>
    <n v="11.760000000000002"/>
    <n v="7.4739000000000004"/>
    <n v="16.685594000000002"/>
    <n v="0"/>
    <n v="4.4422499999999996"/>
    <n v="21.136400000000002"/>
    <n v="0"/>
    <n v="0"/>
  </r>
  <r>
    <x v="1"/>
    <d v="2019-05-01T00:00:00"/>
    <x v="106"/>
    <n v="2787"/>
    <n v="0"/>
    <n v="1605"/>
    <n v="0"/>
    <x v="1"/>
    <n v="0"/>
    <n v="1182"/>
    <n v="0"/>
    <n v="0"/>
    <n v="0.93315000000000003"/>
    <n v="0"/>
    <n v="0.40125"/>
    <n v="0"/>
    <n v="0"/>
    <n v="0"/>
    <n v="0.53190000000000004"/>
    <n v="0"/>
    <n v="0"/>
  </r>
  <r>
    <x v="1"/>
    <d v="2019-05-01T00:00:00"/>
    <x v="108"/>
    <n v="131954"/>
    <n v="28953"/>
    <n v="10128"/>
    <n v="39948"/>
    <x v="1"/>
    <n v="10256"/>
    <n v="29848"/>
    <n v="0"/>
    <n v="0"/>
    <n v="60.506450000000015"/>
    <n v="13.384999999999998"/>
    <n v="6.21075"/>
    <n v="14.174449999999997"/>
    <n v="0"/>
    <n v="2.7206000000000001"/>
    <n v="16.964100000000002"/>
    <n v="0"/>
    <n v="0"/>
  </r>
  <r>
    <x v="1"/>
    <d v="2019-05-01T00:00:00"/>
    <x v="1300"/>
    <n v="3307"/>
    <n v="3307"/>
    <n v="0"/>
    <n v="0"/>
    <x v="1"/>
    <n v="0"/>
    <n v="0"/>
    <n v="0"/>
    <n v="0"/>
    <n v="1.1574499999999999"/>
    <n v="1.1574499999999999"/>
    <n v="0"/>
    <n v="0"/>
    <n v="0"/>
    <n v="0"/>
    <n v="0"/>
    <n v="0"/>
    <n v="0"/>
  </r>
  <r>
    <x v="1"/>
    <d v="2019-05-01T00:00:00"/>
    <x v="1301"/>
    <n v="345"/>
    <n v="0"/>
    <n v="0"/>
    <n v="0"/>
    <x v="1"/>
    <n v="345"/>
    <n v="0"/>
    <n v="0"/>
    <n v="0"/>
    <n v="0.18975"/>
    <n v="0"/>
    <n v="0"/>
    <n v="0"/>
    <n v="0"/>
    <n v="0.18975"/>
    <n v="0"/>
    <n v="0"/>
    <n v="0"/>
  </r>
  <r>
    <x v="1"/>
    <d v="2019-05-01T00:00:00"/>
    <x v="111"/>
    <n v="11855"/>
    <n v="2043"/>
    <n v="0"/>
    <n v="1870"/>
    <x v="585"/>
    <n v="0"/>
    <n v="3417"/>
    <n v="0"/>
    <n v="0"/>
    <n v="6.475480000000001"/>
    <n v="1.73655"/>
    <n v="0"/>
    <n v="1.3912800000000001"/>
    <n v="1.81"/>
    <n v="0"/>
    <n v="1.5376500000000002"/>
    <n v="0"/>
    <n v="0"/>
  </r>
  <r>
    <x v="1"/>
    <d v="2019-05-01T00:00:00"/>
    <x v="113"/>
    <n v="7575"/>
    <n v="6069"/>
    <n v="0"/>
    <n v="0"/>
    <x v="1"/>
    <n v="0"/>
    <n v="0"/>
    <n v="0"/>
    <n v="1506"/>
    <n v="3.2496999999999998"/>
    <n v="2.8731999999999998"/>
    <n v="0"/>
    <n v="0"/>
    <n v="0"/>
    <n v="0"/>
    <n v="0"/>
    <n v="0"/>
    <n v="0.3765"/>
  </r>
  <r>
    <x v="1"/>
    <d v="2019-05-01T00:00:00"/>
    <x v="114"/>
    <n v="365"/>
    <n v="0"/>
    <n v="0"/>
    <n v="0"/>
    <x v="1"/>
    <n v="0"/>
    <n v="365"/>
    <n v="0"/>
    <n v="0"/>
    <n v="0.16425000000000001"/>
    <n v="0"/>
    <n v="0"/>
    <n v="0"/>
    <n v="0"/>
    <n v="0"/>
    <n v="0.16425000000000001"/>
    <n v="0"/>
    <n v="0"/>
  </r>
  <r>
    <x v="1"/>
    <d v="2019-05-01T00:00:00"/>
    <x v="115"/>
    <n v="45138"/>
    <n v="13846"/>
    <n v="6672"/>
    <n v="5112"/>
    <x v="1"/>
    <n v="3029"/>
    <n v="7151"/>
    <n v="0"/>
    <n v="0"/>
    <n v="17.562775000000002"/>
    <n v="6.1858000000000004"/>
    <n v="2.9382000000000001"/>
    <n v="1.4986000000000002"/>
    <n v="0"/>
    <n v="0.75724999999999998"/>
    <n v="2.7757499999999999"/>
    <n v="0"/>
    <n v="0"/>
  </r>
  <r>
    <x v="1"/>
    <d v="2019-05-01T00:00:00"/>
    <x v="277"/>
    <n v="3031"/>
    <n v="0"/>
    <n v="0"/>
    <n v="1073"/>
    <x v="1"/>
    <n v="0"/>
    <n v="1078"/>
    <n v="880"/>
    <n v="0"/>
    <n v="1.0366499999999998"/>
    <n v="0"/>
    <n v="0"/>
    <n v="0.37554999999999999"/>
    <n v="0"/>
    <n v="0"/>
    <n v="0.48509999999999998"/>
    <n v="0.17599999999999999"/>
    <n v="0"/>
  </r>
  <r>
    <x v="1"/>
    <d v="2019-05-01T00:00:00"/>
    <x v="1032"/>
    <n v="782"/>
    <n v="0"/>
    <n v="782"/>
    <n v="0"/>
    <x v="1"/>
    <n v="0"/>
    <n v="0"/>
    <n v="0"/>
    <n v="0"/>
    <n v="0.43009999999999998"/>
    <n v="0"/>
    <n v="0.43009999999999998"/>
    <n v="0"/>
    <n v="0"/>
    <n v="0"/>
    <n v="0"/>
    <n v="0"/>
    <n v="0"/>
  </r>
  <r>
    <x v="1"/>
    <d v="2019-05-01T00:00:00"/>
    <x v="578"/>
    <n v="3176"/>
    <n v="0"/>
    <n v="0"/>
    <n v="0"/>
    <x v="1"/>
    <n v="2305"/>
    <n v="871"/>
    <n v="0"/>
    <n v="0"/>
    <n v="1.6597"/>
    <n v="0"/>
    <n v="0"/>
    <n v="0"/>
    <n v="0"/>
    <n v="1.2677499999999999"/>
    <n v="0.39195000000000002"/>
    <n v="0"/>
    <n v="0"/>
  </r>
  <r>
    <x v="1"/>
    <d v="2019-05-01T00:00:00"/>
    <x v="117"/>
    <n v="9051"/>
    <n v="0"/>
    <n v="4583"/>
    <n v="4468"/>
    <x v="1"/>
    <n v="0"/>
    <n v="0"/>
    <n v="0"/>
    <n v="0"/>
    <n v="7.0059000000000005"/>
    <n v="0"/>
    <n v="3.2081"/>
    <n v="3.7978000000000001"/>
    <n v="0"/>
    <n v="0"/>
    <n v="0"/>
    <n v="0"/>
    <n v="0"/>
  </r>
  <r>
    <x v="1"/>
    <d v="2019-05-01T00:00:00"/>
    <x v="477"/>
    <n v="846"/>
    <n v="0"/>
    <n v="0"/>
    <n v="0"/>
    <x v="1"/>
    <n v="0"/>
    <n v="846"/>
    <n v="0"/>
    <n v="0"/>
    <n v="0.38070000000000004"/>
    <n v="0"/>
    <n v="0"/>
    <n v="0"/>
    <n v="0"/>
    <n v="0"/>
    <n v="0.38070000000000004"/>
    <n v="0"/>
    <n v="0"/>
  </r>
  <r>
    <x v="1"/>
    <d v="2019-05-01T00:00:00"/>
    <x v="402"/>
    <n v="18074"/>
    <n v="0"/>
    <n v="4052"/>
    <n v="3537"/>
    <x v="1"/>
    <n v="1646"/>
    <n v="4392"/>
    <n v="4447"/>
    <n v="0"/>
    <n v="7.2376500000000004"/>
    <n v="0"/>
    <n v="2.2286000000000001"/>
    <n v="1.2379500000000001"/>
    <n v="0"/>
    <n v="0.90529999999999999"/>
    <n v="1.9763999999999999"/>
    <n v="0.88939999999999997"/>
    <n v="0"/>
  </r>
  <r>
    <x v="1"/>
    <d v="2019-05-01T00:00:00"/>
    <x v="774"/>
    <n v="470"/>
    <n v="0"/>
    <n v="0"/>
    <n v="0"/>
    <x v="1"/>
    <n v="155"/>
    <n v="315"/>
    <n v="0"/>
    <n v="0"/>
    <n v="0.22699999999999998"/>
    <n v="0"/>
    <n v="0"/>
    <n v="0"/>
    <n v="0"/>
    <n v="8.5250000000000006E-2"/>
    <n v="0.14174999999999999"/>
    <n v="0"/>
    <n v="0"/>
  </r>
  <r>
    <x v="1"/>
    <d v="2019-05-01T00:00:00"/>
    <x v="1302"/>
    <n v="10416"/>
    <n v="0"/>
    <n v="0"/>
    <n v="4604"/>
    <x v="1"/>
    <n v="0"/>
    <n v="0"/>
    <n v="0"/>
    <n v="5812"/>
    <n v="3.0644"/>
    <n v="0"/>
    <n v="0"/>
    <n v="1.6113999999999999"/>
    <n v="0"/>
    <n v="0"/>
    <n v="0"/>
    <n v="0"/>
    <n v="1.4530000000000001"/>
  </r>
  <r>
    <x v="1"/>
    <d v="2019-05-01T00:00:00"/>
    <x v="479"/>
    <n v="7090"/>
    <n v="0"/>
    <n v="0"/>
    <n v="0"/>
    <x v="1"/>
    <n v="0"/>
    <n v="7090"/>
    <n v="0"/>
    <n v="0"/>
    <n v="6.5884999999999998"/>
    <n v="0"/>
    <n v="0"/>
    <n v="0"/>
    <n v="0"/>
    <n v="0"/>
    <n v="6.5884999999999998"/>
    <n v="0"/>
    <n v="0"/>
  </r>
  <r>
    <x v="1"/>
    <d v="2019-05-01T00:00:00"/>
    <x v="341"/>
    <n v="19048"/>
    <n v="5934"/>
    <n v="4727"/>
    <n v="8387"/>
    <x v="1"/>
    <n v="0"/>
    <n v="0"/>
    <n v="0"/>
    <n v="0"/>
    <n v="6.1362749999999995"/>
    <n v="2.3736000000000002"/>
    <n v="0.82722499999999999"/>
    <n v="2.9354499999999999"/>
    <n v="0"/>
    <n v="0"/>
    <n v="0"/>
    <n v="0"/>
    <n v="0"/>
  </r>
  <r>
    <x v="1"/>
    <d v="2019-05-01T00:00:00"/>
    <x v="1303"/>
    <n v="538"/>
    <n v="0"/>
    <n v="0"/>
    <n v="0"/>
    <x v="1"/>
    <n v="0"/>
    <n v="538"/>
    <n v="0"/>
    <n v="0"/>
    <n v="0.24210000000000001"/>
    <n v="0"/>
    <n v="0"/>
    <n v="0"/>
    <n v="0"/>
    <n v="0"/>
    <n v="0.24210000000000001"/>
    <n v="0"/>
    <n v="0"/>
  </r>
  <r>
    <x v="1"/>
    <d v="2019-05-01T00:00:00"/>
    <x v="1304"/>
    <n v="878"/>
    <n v="878"/>
    <n v="0"/>
    <n v="0"/>
    <x v="1"/>
    <n v="0"/>
    <n v="0"/>
    <n v="0"/>
    <n v="0"/>
    <n v="0.439"/>
    <n v="0.439"/>
    <n v="0"/>
    <n v="0"/>
    <n v="0"/>
    <n v="0"/>
    <n v="0"/>
    <n v="0"/>
    <n v="0"/>
  </r>
  <r>
    <x v="1"/>
    <d v="2019-05-01T00:00:00"/>
    <x v="1249"/>
    <n v="6441"/>
    <n v="0"/>
    <n v="0"/>
    <n v="0"/>
    <x v="1"/>
    <n v="6441"/>
    <n v="0"/>
    <n v="0"/>
    <n v="0"/>
    <n v="2.3294950000000005"/>
    <n v="0"/>
    <n v="0"/>
    <n v="0"/>
    <n v="0"/>
    <n v="2.3294950000000005"/>
    <n v="0"/>
    <n v="0"/>
    <n v="0"/>
  </r>
  <r>
    <x v="1"/>
    <d v="2019-05-01T00:00:00"/>
    <x v="1305"/>
    <n v="696"/>
    <n v="0"/>
    <n v="696"/>
    <n v="0"/>
    <x v="1"/>
    <n v="0"/>
    <n v="0"/>
    <n v="0"/>
    <n v="0"/>
    <n v="0.38279999999999997"/>
    <n v="0"/>
    <n v="0.38279999999999997"/>
    <n v="0"/>
    <n v="0"/>
    <n v="0"/>
    <n v="0"/>
    <n v="0"/>
    <n v="0"/>
  </r>
  <r>
    <x v="1"/>
    <d v="2019-05-01T00:00:00"/>
    <x v="125"/>
    <n v="11261"/>
    <n v="0"/>
    <n v="712"/>
    <n v="0"/>
    <x v="1"/>
    <n v="5591"/>
    <n v="4958"/>
    <n v="0"/>
    <n v="0"/>
    <n v="5.6977500000000001"/>
    <n v="0"/>
    <n v="0.3916"/>
    <n v="0"/>
    <n v="0"/>
    <n v="3.0750500000000001"/>
    <n v="2.2311000000000001"/>
    <n v="0"/>
    <n v="0"/>
  </r>
  <r>
    <x v="1"/>
    <d v="2019-05-01T00:00:00"/>
    <x v="127"/>
    <n v="356"/>
    <n v="0"/>
    <n v="0"/>
    <n v="0"/>
    <x v="1"/>
    <n v="0"/>
    <n v="0"/>
    <n v="0"/>
    <n v="0"/>
    <n v="8.8999999999999996E-2"/>
    <n v="0"/>
    <n v="0"/>
    <n v="0"/>
    <n v="0"/>
    <n v="0"/>
    <n v="0"/>
    <n v="0"/>
    <n v="0"/>
  </r>
  <r>
    <x v="1"/>
    <d v="2019-05-01T00:00:00"/>
    <x v="281"/>
    <n v="19422"/>
    <n v="6194"/>
    <n v="2289"/>
    <n v="0"/>
    <x v="1"/>
    <n v="0"/>
    <n v="0"/>
    <n v="0"/>
    <n v="6244"/>
    <n v="6.85595"/>
    <n v="3.097"/>
    <n v="1.25895"/>
    <n v="0"/>
    <n v="0"/>
    <n v="0"/>
    <n v="0"/>
    <n v="0"/>
    <n v="1.5609999999999999"/>
  </r>
  <r>
    <x v="1"/>
    <d v="2019-05-01T00:00:00"/>
    <x v="1306"/>
    <n v="968"/>
    <n v="443"/>
    <n v="525"/>
    <n v="0"/>
    <x v="1"/>
    <n v="0"/>
    <n v="0"/>
    <n v="0"/>
    <n v="0"/>
    <n v="0.51024999999999998"/>
    <n v="0.2215"/>
    <n v="0.28875000000000001"/>
    <n v="0"/>
    <n v="0"/>
    <n v="0"/>
    <n v="0"/>
    <n v="0"/>
    <n v="0"/>
  </r>
  <r>
    <x v="1"/>
    <d v="2019-05-01T00:00:00"/>
    <x v="1117"/>
    <n v="5248"/>
    <n v="0"/>
    <n v="0"/>
    <n v="0"/>
    <x v="1"/>
    <n v="0"/>
    <n v="0"/>
    <n v="0"/>
    <n v="5248"/>
    <n v="1.3120000000000001"/>
    <n v="0"/>
    <n v="0"/>
    <n v="0"/>
    <n v="0"/>
    <n v="0"/>
    <n v="0"/>
    <n v="0"/>
    <n v="1.3120000000000001"/>
  </r>
  <r>
    <x v="1"/>
    <d v="2019-05-01T00:00:00"/>
    <x v="130"/>
    <n v="25945"/>
    <n v="0"/>
    <n v="8722"/>
    <n v="0"/>
    <x v="1"/>
    <n v="17026"/>
    <n v="197"/>
    <n v="0"/>
    <n v="0"/>
    <n v="10.002025"/>
    <n v="0"/>
    <n v="2.1804999999999999"/>
    <n v="0"/>
    <n v="0"/>
    <n v="7.753425"/>
    <n v="6.8099999999999994E-2"/>
    <n v="0"/>
    <n v="0"/>
  </r>
  <r>
    <x v="1"/>
    <d v="2019-05-01T00:00:00"/>
    <x v="1307"/>
    <n v="321"/>
    <n v="0"/>
    <n v="0"/>
    <n v="0"/>
    <x v="1"/>
    <n v="0"/>
    <n v="321"/>
    <n v="0"/>
    <n v="0"/>
    <n v="0.14445"/>
    <n v="0"/>
    <n v="0"/>
    <n v="0"/>
    <n v="0"/>
    <n v="0"/>
    <n v="0.14445"/>
    <n v="0"/>
    <n v="0"/>
  </r>
  <r>
    <x v="1"/>
    <d v="2019-05-01T00:00:00"/>
    <x v="284"/>
    <n v="257584"/>
    <n v="37027"/>
    <n v="46990"/>
    <n v="45726"/>
    <x v="586"/>
    <n v="44811"/>
    <n v="18948"/>
    <n v="0"/>
    <n v="0"/>
    <n v="105.92365500000004"/>
    <n v="17.224249999999998"/>
    <n v="20.975799999999996"/>
    <n v="18.447809999999997"/>
    <n v="7.4242350000000004"/>
    <n v="19.171525000000006"/>
    <n v="11.625099999999998"/>
    <n v="0"/>
    <n v="0"/>
  </r>
  <r>
    <x v="1"/>
    <d v="2019-05-01T00:00:00"/>
    <x v="131"/>
    <n v="4170"/>
    <n v="0"/>
    <n v="0"/>
    <n v="0"/>
    <x v="1"/>
    <n v="0"/>
    <n v="2040"/>
    <n v="2130"/>
    <n v="0"/>
    <n v="1.3440000000000001"/>
    <n v="0"/>
    <n v="0"/>
    <n v="0"/>
    <n v="0"/>
    <n v="0"/>
    <n v="0.91800000000000004"/>
    <n v="0.42599999999999999"/>
    <n v="0"/>
  </r>
  <r>
    <x v="1"/>
    <d v="2019-05-01T00:00:00"/>
    <x v="132"/>
    <n v="123"/>
    <n v="0"/>
    <n v="0"/>
    <n v="0"/>
    <x v="1"/>
    <n v="0"/>
    <n v="123"/>
    <n v="0"/>
    <n v="0"/>
    <n v="5.5349999999999996E-2"/>
    <n v="0"/>
    <n v="0"/>
    <n v="0"/>
    <n v="0"/>
    <n v="0"/>
    <n v="5.5349999999999996E-2"/>
    <n v="0"/>
    <n v="0"/>
  </r>
  <r>
    <x v="1"/>
    <d v="2019-05-01T00:00:00"/>
    <x v="289"/>
    <n v="15743"/>
    <n v="0"/>
    <n v="0"/>
    <n v="0"/>
    <x v="587"/>
    <n v="0"/>
    <n v="0"/>
    <n v="0"/>
    <n v="0"/>
    <n v="6.1635749999999989"/>
    <n v="0"/>
    <n v="0"/>
    <n v="0"/>
    <n v="6.1635749999999989"/>
    <n v="0"/>
    <n v="0"/>
    <n v="0"/>
    <n v="0"/>
  </r>
  <r>
    <x v="1"/>
    <d v="2019-05-01T00:00:00"/>
    <x v="1308"/>
    <n v="4327"/>
    <n v="0"/>
    <n v="0"/>
    <n v="1083"/>
    <x v="1"/>
    <n v="1111"/>
    <n v="0"/>
    <n v="2133"/>
    <n v="0"/>
    <n v="1.4167000000000001"/>
    <n v="0"/>
    <n v="0"/>
    <n v="0.37905"/>
    <n v="0"/>
    <n v="0.61104999999999998"/>
    <n v="0"/>
    <n v="0.42659999999999998"/>
    <n v="0"/>
  </r>
  <r>
    <x v="1"/>
    <d v="2019-05-01T00:00:00"/>
    <x v="137"/>
    <n v="188"/>
    <n v="0"/>
    <n v="0"/>
    <n v="0"/>
    <x v="1"/>
    <n v="188"/>
    <n v="0"/>
    <n v="0"/>
    <n v="0"/>
    <n v="0.10340000000000001"/>
    <n v="0"/>
    <n v="0"/>
    <n v="0"/>
    <n v="0"/>
    <n v="0.10340000000000001"/>
    <n v="0"/>
    <n v="0"/>
    <n v="0"/>
  </r>
  <r>
    <x v="1"/>
    <d v="2019-05-01T00:00:00"/>
    <x v="293"/>
    <n v="3607"/>
    <n v="0"/>
    <n v="0"/>
    <n v="3000"/>
    <x v="1"/>
    <n v="0"/>
    <n v="607"/>
    <n v="0"/>
    <n v="0"/>
    <n v="1.18685"/>
    <n v="0"/>
    <n v="0"/>
    <n v="0.91369999999999996"/>
    <n v="0"/>
    <n v="0"/>
    <n v="0.27315"/>
    <n v="0"/>
    <n v="0"/>
  </r>
  <r>
    <x v="1"/>
    <d v="2019-05-01T00:00:00"/>
    <x v="1122"/>
    <n v="7425"/>
    <n v="3670"/>
    <n v="0"/>
    <n v="0"/>
    <x v="1"/>
    <n v="0"/>
    <n v="0"/>
    <n v="0"/>
    <n v="3755"/>
    <n v="2.7822499999999999"/>
    <n v="1.468"/>
    <n v="0"/>
    <n v="0"/>
    <n v="0"/>
    <n v="0"/>
    <n v="0"/>
    <n v="0"/>
    <n v="1.3142499999999999"/>
  </r>
  <r>
    <x v="1"/>
    <d v="2019-05-01T00:00:00"/>
    <x v="489"/>
    <n v="1844"/>
    <n v="1844"/>
    <n v="0"/>
    <n v="0"/>
    <x v="1"/>
    <n v="0"/>
    <n v="0"/>
    <n v="0"/>
    <n v="0"/>
    <n v="0.92200000000000004"/>
    <n v="0.92200000000000004"/>
    <n v="0"/>
    <n v="0"/>
    <n v="0"/>
    <n v="0"/>
    <n v="0"/>
    <n v="0"/>
    <n v="0"/>
  </r>
  <r>
    <x v="1"/>
    <d v="2019-05-01T00:00:00"/>
    <x v="1309"/>
    <n v="3120"/>
    <n v="0"/>
    <n v="0"/>
    <n v="0"/>
    <x v="1"/>
    <n v="0"/>
    <n v="3120"/>
    <n v="0"/>
    <n v="0"/>
    <n v="1.1713499999999999"/>
    <n v="0"/>
    <n v="0"/>
    <n v="0"/>
    <n v="0"/>
    <n v="0"/>
    <n v="1.1713499999999999"/>
    <n v="0"/>
    <n v="0"/>
  </r>
  <r>
    <x v="1"/>
    <d v="2019-05-01T00:00:00"/>
    <x v="146"/>
    <n v="22459"/>
    <n v="5785"/>
    <n v="0"/>
    <n v="9082"/>
    <x v="1"/>
    <n v="0"/>
    <n v="7592"/>
    <n v="0"/>
    <n v="0"/>
    <n v="9.4876000000000005"/>
    <n v="2.8925000000000001"/>
    <n v="0"/>
    <n v="3.1787000000000001"/>
    <n v="0"/>
    <n v="0"/>
    <n v="3.4164000000000003"/>
    <n v="0"/>
    <n v="0"/>
  </r>
  <r>
    <x v="1"/>
    <d v="2019-05-01T00:00:00"/>
    <x v="490"/>
    <n v="8641"/>
    <n v="0"/>
    <n v="0"/>
    <n v="2220"/>
    <x v="588"/>
    <n v="0"/>
    <n v="2094"/>
    <n v="2105"/>
    <n v="0"/>
    <n v="3.0290999999999997"/>
    <n v="0"/>
    <n v="0"/>
    <n v="0.77700000000000002"/>
    <n v="0.88880000000000003"/>
    <n v="0"/>
    <n v="0.94230000000000003"/>
    <n v="0.42099999999999999"/>
    <n v="0"/>
  </r>
  <r>
    <x v="1"/>
    <d v="2019-05-01T00:00:00"/>
    <x v="296"/>
    <n v="3473"/>
    <n v="1424"/>
    <n v="1497"/>
    <n v="0"/>
    <x v="1"/>
    <n v="0"/>
    <n v="0"/>
    <n v="0"/>
    <n v="552"/>
    <n v="1.9593499999999999"/>
    <n v="0.91879999999999995"/>
    <n v="0.88005"/>
    <n v="0"/>
    <n v="0"/>
    <n v="0"/>
    <n v="0"/>
    <n v="0"/>
    <n v="0.1605"/>
  </r>
  <r>
    <x v="1"/>
    <d v="2019-05-01T00:00:00"/>
    <x v="958"/>
    <n v="42812"/>
    <n v="0"/>
    <n v="0"/>
    <n v="21311"/>
    <x v="1"/>
    <n v="0"/>
    <n v="8658"/>
    <n v="0"/>
    <n v="12843"/>
    <n v="14.5657"/>
    <n v="0"/>
    <n v="0"/>
    <n v="7.45885"/>
    <n v="0"/>
    <n v="0"/>
    <n v="3.8961000000000001"/>
    <n v="0"/>
    <n v="3.21075"/>
  </r>
  <r>
    <x v="1"/>
    <d v="2019-05-01T00:00:00"/>
    <x v="1310"/>
    <n v="6812"/>
    <n v="0"/>
    <n v="0"/>
    <n v="2327"/>
    <x v="1"/>
    <n v="0"/>
    <n v="2271"/>
    <n v="2214"/>
    <n v="0"/>
    <n v="3.4427000000000003"/>
    <n v="0"/>
    <n v="0"/>
    <n v="1.9779500000000001"/>
    <n v="0"/>
    <n v="0"/>
    <n v="1.0219499999999999"/>
    <n v="0.44280000000000003"/>
    <n v="0"/>
  </r>
  <r>
    <x v="1"/>
    <d v="2019-05-01T00:00:00"/>
    <x v="685"/>
    <n v="8679"/>
    <n v="0"/>
    <n v="2679"/>
    <n v="2695"/>
    <x v="1"/>
    <n v="1657"/>
    <n v="1648"/>
    <n v="0"/>
    <n v="0"/>
    <n v="2.9964500000000003"/>
    <n v="0"/>
    <n v="0.66975000000000007"/>
    <n v="0.67375000000000007"/>
    <n v="0"/>
    <n v="0.91134999999999999"/>
    <n v="0.74160000000000004"/>
    <n v="0"/>
    <n v="0"/>
  </r>
  <r>
    <x v="1"/>
    <d v="2019-05-01T00:00:00"/>
    <x v="494"/>
    <n v="1284"/>
    <n v="0"/>
    <n v="0"/>
    <n v="0"/>
    <x v="589"/>
    <n v="0"/>
    <n v="0"/>
    <n v="0"/>
    <n v="0"/>
    <n v="0.51359999999999995"/>
    <n v="0"/>
    <n v="0"/>
    <n v="0"/>
    <n v="0.51359999999999995"/>
    <n v="0"/>
    <n v="0"/>
    <n v="0"/>
    <n v="0"/>
  </r>
  <r>
    <x v="1"/>
    <d v="2019-05-01T00:00:00"/>
    <x v="1254"/>
    <n v="1378"/>
    <n v="408"/>
    <n v="970"/>
    <n v="0"/>
    <x v="1"/>
    <n v="0"/>
    <n v="0"/>
    <n v="0"/>
    <n v="0"/>
    <n v="0.73749999999999993"/>
    <n v="0.20399999999999999"/>
    <n v="0.53349999999999997"/>
    <n v="0"/>
    <n v="0"/>
    <n v="0"/>
    <n v="0"/>
    <n v="0"/>
    <n v="0"/>
  </r>
  <r>
    <x v="1"/>
    <d v="2019-05-01T00:00:00"/>
    <x v="1049"/>
    <n v="4733"/>
    <n v="0"/>
    <n v="0"/>
    <n v="0"/>
    <x v="590"/>
    <n v="0"/>
    <n v="0"/>
    <n v="0"/>
    <n v="0"/>
    <n v="1.8932"/>
    <n v="0"/>
    <n v="0"/>
    <n v="0"/>
    <n v="1.8932"/>
    <n v="0"/>
    <n v="0"/>
    <n v="0"/>
    <n v="0"/>
  </r>
  <r>
    <x v="1"/>
    <d v="2019-05-01T00:00:00"/>
    <x v="1311"/>
    <n v="676"/>
    <n v="676"/>
    <n v="0"/>
    <n v="0"/>
    <x v="1"/>
    <n v="0"/>
    <n v="0"/>
    <n v="0"/>
    <n v="0"/>
    <n v="0.33800000000000002"/>
    <n v="0.33800000000000002"/>
    <n v="0"/>
    <n v="0"/>
    <n v="0"/>
    <n v="0"/>
    <n v="0"/>
    <n v="0"/>
    <n v="0"/>
  </r>
  <r>
    <x v="1"/>
    <d v="2019-05-01T00:00:00"/>
    <x v="1255"/>
    <n v="1420"/>
    <n v="1420"/>
    <n v="0"/>
    <n v="0"/>
    <x v="1"/>
    <n v="0"/>
    <n v="0"/>
    <n v="0"/>
    <n v="0"/>
    <n v="0.71"/>
    <n v="0.71"/>
    <n v="0"/>
    <n v="0"/>
    <n v="0"/>
    <n v="0"/>
    <n v="0"/>
    <n v="0"/>
    <n v="0"/>
  </r>
  <r>
    <x v="1"/>
    <d v="2019-05-01T00:00:00"/>
    <x v="1312"/>
    <n v="13256"/>
    <n v="0"/>
    <n v="0"/>
    <n v="0"/>
    <x v="1"/>
    <n v="13256"/>
    <n v="0"/>
    <n v="0"/>
    <n v="0"/>
    <n v="7.2907999999999999"/>
    <n v="0"/>
    <n v="0"/>
    <n v="0"/>
    <n v="0"/>
    <n v="7.2907999999999999"/>
    <n v="0"/>
    <n v="0"/>
    <n v="0"/>
  </r>
  <r>
    <x v="1"/>
    <d v="2019-05-01T00:00:00"/>
    <x v="1313"/>
    <n v="3864"/>
    <n v="0"/>
    <n v="1871"/>
    <n v="0"/>
    <x v="1"/>
    <n v="1993"/>
    <n v="0"/>
    <n v="0"/>
    <n v="0"/>
    <n v="2.1252"/>
    <n v="0"/>
    <n v="1.02905"/>
    <n v="0"/>
    <n v="0"/>
    <n v="1.09615"/>
    <n v="0"/>
    <n v="0"/>
    <n v="0"/>
  </r>
  <r>
    <x v="1"/>
    <d v="2019-05-01T00:00:00"/>
    <x v="690"/>
    <n v="3225"/>
    <n v="596"/>
    <n v="650"/>
    <n v="647"/>
    <x v="1"/>
    <n v="608"/>
    <n v="724"/>
    <n v="0"/>
    <n v="0"/>
    <n v="1.5421499999999999"/>
    <n v="0.29799999999999999"/>
    <n v="0.35749999999999998"/>
    <n v="0.22645000000000001"/>
    <n v="0"/>
    <n v="0.33439999999999998"/>
    <n v="0.32579999999999998"/>
    <n v="0"/>
    <n v="0"/>
  </r>
  <r>
    <x v="1"/>
    <d v="2019-05-01T00:00:00"/>
    <x v="155"/>
    <n v="5395"/>
    <n v="1752"/>
    <n v="0"/>
    <n v="1859"/>
    <x v="1"/>
    <n v="0"/>
    <n v="0"/>
    <n v="0"/>
    <n v="1784"/>
    <n v="1.97265"/>
    <n v="0.876"/>
    <n v="0"/>
    <n v="0.65064999999999995"/>
    <n v="0"/>
    <n v="0"/>
    <n v="0"/>
    <n v="0"/>
    <n v="0.44600000000000001"/>
  </r>
  <r>
    <x v="1"/>
    <d v="2019-05-01T00:00:00"/>
    <x v="1314"/>
    <n v="1357"/>
    <n v="314"/>
    <n v="657"/>
    <n v="0"/>
    <x v="1"/>
    <n v="386"/>
    <n v="0"/>
    <n v="0"/>
    <n v="0"/>
    <n v="0.73065000000000002"/>
    <n v="0.157"/>
    <n v="0.36135"/>
    <n v="0"/>
    <n v="0"/>
    <n v="0.21229999999999999"/>
    <n v="0"/>
    <n v="0"/>
    <n v="0"/>
  </r>
  <r>
    <x v="1"/>
    <d v="2019-05-01T00:00:00"/>
    <x v="156"/>
    <n v="1970"/>
    <n v="1970"/>
    <n v="0"/>
    <n v="0"/>
    <x v="1"/>
    <n v="0"/>
    <n v="0"/>
    <n v="0"/>
    <n v="0"/>
    <n v="0.91869999999999996"/>
    <n v="0.91869999999999996"/>
    <n v="0"/>
    <n v="0"/>
    <n v="0"/>
    <n v="0"/>
    <n v="0"/>
    <n v="0"/>
    <n v="0"/>
  </r>
  <r>
    <x v="1"/>
    <d v="2019-05-01T00:00:00"/>
    <x v="1315"/>
    <n v="7789"/>
    <n v="0"/>
    <n v="3922"/>
    <n v="0"/>
    <x v="1"/>
    <n v="3867"/>
    <n v="0"/>
    <n v="0"/>
    <n v="0"/>
    <n v="4.2839499999999999"/>
    <n v="0"/>
    <n v="2.1570999999999998"/>
    <n v="0"/>
    <n v="0"/>
    <n v="2.1268500000000001"/>
    <n v="0"/>
    <n v="0"/>
    <n v="0"/>
  </r>
  <r>
    <x v="1"/>
    <d v="2019-05-01T00:00:00"/>
    <x v="157"/>
    <n v="6632"/>
    <n v="0"/>
    <n v="0"/>
    <n v="0"/>
    <x v="1"/>
    <n v="2978"/>
    <n v="0"/>
    <n v="22"/>
    <n v="3632"/>
    <n v="2.5503"/>
    <n v="0"/>
    <n v="0"/>
    <n v="0"/>
    <n v="0"/>
    <n v="1.6378999999999999"/>
    <n v="0"/>
    <n v="4.4000000000000003E-3"/>
    <n v="0.90800000000000003"/>
  </r>
  <r>
    <x v="1"/>
    <d v="2019-05-01T00:00:00"/>
    <x v="306"/>
    <n v="830"/>
    <n v="0"/>
    <n v="0"/>
    <n v="0"/>
    <x v="1"/>
    <n v="0"/>
    <n v="830"/>
    <n v="0"/>
    <n v="0"/>
    <n v="0.3735"/>
    <n v="0"/>
    <n v="0"/>
    <n v="0"/>
    <n v="0"/>
    <n v="0"/>
    <n v="0.3735"/>
    <n v="0"/>
    <n v="0"/>
  </r>
  <r>
    <x v="1"/>
    <d v="2019-05-01T00:00:00"/>
    <x v="1057"/>
    <n v="697"/>
    <n v="0"/>
    <n v="0"/>
    <n v="0"/>
    <x v="1"/>
    <n v="0"/>
    <n v="697"/>
    <n v="0"/>
    <n v="0"/>
    <n v="0.31364999999999998"/>
    <n v="0"/>
    <n v="0"/>
    <n v="0"/>
    <n v="0"/>
    <n v="0"/>
    <n v="0.31364999999999998"/>
    <n v="0"/>
    <n v="0"/>
  </r>
  <r>
    <x v="1"/>
    <d v="2019-05-01T00:00:00"/>
    <x v="791"/>
    <n v="2630"/>
    <n v="0"/>
    <n v="0"/>
    <n v="0"/>
    <x v="1"/>
    <n v="0"/>
    <n v="2630"/>
    <n v="0"/>
    <n v="0"/>
    <n v="1.1835"/>
    <n v="0"/>
    <n v="0"/>
    <n v="0"/>
    <n v="0"/>
    <n v="0"/>
    <n v="1.1835"/>
    <n v="0"/>
    <n v="0"/>
  </r>
  <r>
    <x v="1"/>
    <d v="2019-05-01T00:00:00"/>
    <x v="159"/>
    <n v="4735"/>
    <n v="0"/>
    <n v="0"/>
    <n v="0"/>
    <x v="1"/>
    <n v="0"/>
    <n v="2432"/>
    <n v="2303"/>
    <n v="0"/>
    <n v="1.5549999999999999"/>
    <n v="0"/>
    <n v="0"/>
    <n v="0"/>
    <n v="0"/>
    <n v="0"/>
    <n v="1.0944"/>
    <n v="0.46060000000000001"/>
    <n v="0"/>
  </r>
  <r>
    <x v="1"/>
    <d v="2019-05-01T00:00:00"/>
    <x v="1316"/>
    <n v="4604"/>
    <n v="1021"/>
    <n v="2385"/>
    <n v="0"/>
    <x v="1"/>
    <n v="1198"/>
    <n v="0"/>
    <n v="0"/>
    <n v="0"/>
    <n v="2.48115"/>
    <n v="0.51049999999999995"/>
    <n v="1.31175"/>
    <n v="0"/>
    <n v="0"/>
    <n v="0.65889999999999993"/>
    <n v="0"/>
    <n v="0"/>
    <n v="0"/>
  </r>
  <r>
    <x v="1"/>
    <d v="2019-05-01T00:00:00"/>
    <x v="307"/>
    <n v="2444"/>
    <n v="0"/>
    <n v="0"/>
    <n v="0"/>
    <x v="1"/>
    <n v="0"/>
    <n v="2444"/>
    <n v="0"/>
    <n v="0"/>
    <n v="1.0998000000000001"/>
    <n v="0"/>
    <n v="0"/>
    <n v="0"/>
    <n v="0"/>
    <n v="0"/>
    <n v="1.0998000000000001"/>
    <n v="0"/>
    <n v="0"/>
  </r>
  <r>
    <x v="1"/>
    <d v="2019-05-01T00:00:00"/>
    <x v="161"/>
    <n v="31678"/>
    <n v="3770"/>
    <n v="16383"/>
    <n v="3423"/>
    <x v="1"/>
    <n v="0"/>
    <n v="2957"/>
    <n v="3688"/>
    <n v="0"/>
    <n v="10.3987"/>
    <n v="1.5305499999999999"/>
    <n v="5.4511500000000002"/>
    <n v="0.76895000000000002"/>
    <n v="0"/>
    <n v="0"/>
    <n v="1.1091"/>
    <n v="0.73760000000000003"/>
    <n v="0"/>
  </r>
  <r>
    <x v="1"/>
    <d v="2019-05-01T00:00:00"/>
    <x v="1317"/>
    <n v="4868"/>
    <n v="0"/>
    <n v="0"/>
    <n v="0"/>
    <x v="1"/>
    <n v="0"/>
    <n v="0"/>
    <n v="4868"/>
    <n v="0"/>
    <n v="0.97360000000000002"/>
    <n v="0"/>
    <n v="0"/>
    <n v="0"/>
    <n v="0"/>
    <n v="0"/>
    <n v="0"/>
    <n v="0.97360000000000002"/>
    <n v="0"/>
  </r>
  <r>
    <x v="1"/>
    <d v="2019-05-01T00:00:00"/>
    <x v="1128"/>
    <n v="2003"/>
    <n v="0"/>
    <n v="0"/>
    <n v="0"/>
    <x v="1"/>
    <n v="2003"/>
    <n v="0"/>
    <n v="0"/>
    <n v="0"/>
    <n v="1.10165"/>
    <n v="0"/>
    <n v="0"/>
    <n v="0"/>
    <n v="0"/>
    <n v="1.10165"/>
    <n v="0"/>
    <n v="0"/>
    <n v="0"/>
  </r>
  <r>
    <x v="1"/>
    <d v="2019-05-01T00:00:00"/>
    <x v="1259"/>
    <n v="5390"/>
    <n v="0"/>
    <n v="0"/>
    <n v="0"/>
    <x v="591"/>
    <n v="0"/>
    <n v="0"/>
    <n v="0"/>
    <n v="2706"/>
    <n v="1.7501000000000002"/>
    <n v="0"/>
    <n v="0"/>
    <n v="0"/>
    <n v="1.0736000000000001"/>
    <n v="0"/>
    <n v="0"/>
    <n v="0"/>
    <n v="0.67649999999999999"/>
  </r>
  <r>
    <x v="1"/>
    <d v="2019-05-01T00:00:00"/>
    <x v="309"/>
    <n v="10461"/>
    <n v="0"/>
    <n v="0"/>
    <n v="3677"/>
    <x v="1"/>
    <n v="1515"/>
    <n v="0"/>
    <n v="0"/>
    <n v="0"/>
    <n v="1.4430320000000001"/>
    <n v="0"/>
    <n v="0"/>
    <n v="0.68392200000000003"/>
    <n v="0"/>
    <n v="0.41662500000000002"/>
    <n v="0"/>
    <n v="0"/>
    <n v="0"/>
  </r>
  <r>
    <x v="1"/>
    <d v="2019-05-01T00:00:00"/>
    <x v="1260"/>
    <n v="491"/>
    <n v="0"/>
    <n v="491"/>
    <n v="0"/>
    <x v="1"/>
    <n v="0"/>
    <n v="0"/>
    <n v="0"/>
    <n v="0"/>
    <n v="0.27005000000000001"/>
    <n v="0"/>
    <n v="0.27005000000000001"/>
    <n v="0"/>
    <n v="0"/>
    <n v="0"/>
    <n v="0"/>
    <n v="0"/>
    <n v="0"/>
  </r>
  <r>
    <x v="1"/>
    <d v="2019-05-01T00:00:00"/>
    <x v="1318"/>
    <n v="2775"/>
    <n v="2775"/>
    <n v="0"/>
    <n v="0"/>
    <x v="1"/>
    <n v="0"/>
    <n v="0"/>
    <n v="0"/>
    <n v="0"/>
    <n v="1.3875"/>
    <n v="1.3875"/>
    <n v="0"/>
    <n v="0"/>
    <n v="0"/>
    <n v="0"/>
    <n v="0"/>
    <n v="0"/>
    <n v="0"/>
  </r>
  <r>
    <x v="1"/>
    <d v="2019-05-01T00:00:00"/>
    <x v="165"/>
    <n v="3861"/>
    <n v="0"/>
    <n v="0"/>
    <n v="0"/>
    <x v="1"/>
    <n v="0"/>
    <n v="3861"/>
    <n v="0"/>
    <n v="0"/>
    <n v="1.7374499999999999"/>
    <n v="0"/>
    <n v="0"/>
    <n v="0"/>
    <n v="0"/>
    <n v="0"/>
    <n v="1.7374499999999999"/>
    <n v="0"/>
    <n v="0"/>
  </r>
  <r>
    <x v="1"/>
    <d v="2019-05-01T00:00:00"/>
    <x v="424"/>
    <n v="19583"/>
    <n v="0"/>
    <n v="5046"/>
    <n v="4797"/>
    <x v="1"/>
    <n v="0"/>
    <n v="4936"/>
    <n v="0"/>
    <n v="4804"/>
    <n v="7.8764500000000002"/>
    <n v="0"/>
    <n v="2.7753000000000001"/>
    <n v="1.6789499999999999"/>
    <n v="0"/>
    <n v="0"/>
    <n v="2.2212000000000001"/>
    <n v="0"/>
    <n v="1.2010000000000001"/>
  </r>
  <r>
    <x v="1"/>
    <d v="2019-05-01T00:00:00"/>
    <x v="311"/>
    <n v="13387"/>
    <n v="0"/>
    <n v="0"/>
    <n v="6276"/>
    <x v="1"/>
    <n v="0"/>
    <n v="6227"/>
    <n v="0"/>
    <n v="884"/>
    <n v="5.2197499999999994"/>
    <n v="0"/>
    <n v="0"/>
    <n v="2.1966000000000001"/>
    <n v="0"/>
    <n v="0"/>
    <n v="2.8021499999999997"/>
    <n v="0"/>
    <n v="0.221"/>
  </r>
  <r>
    <x v="1"/>
    <d v="2019-05-01T00:00:00"/>
    <x v="1319"/>
    <n v="470"/>
    <n v="0"/>
    <n v="0"/>
    <n v="0"/>
    <x v="1"/>
    <n v="0"/>
    <n v="0"/>
    <n v="470"/>
    <n v="0"/>
    <n v="9.4E-2"/>
    <n v="0"/>
    <n v="0"/>
    <n v="0"/>
    <n v="0"/>
    <n v="0"/>
    <n v="0"/>
    <n v="9.4E-2"/>
    <n v="0"/>
  </r>
  <r>
    <x v="1"/>
    <d v="2019-05-01T00:00:00"/>
    <x v="881"/>
    <n v="16174"/>
    <n v="5430"/>
    <n v="3859"/>
    <n v="1829"/>
    <x v="1"/>
    <n v="1861"/>
    <n v="0"/>
    <n v="0"/>
    <n v="0"/>
    <n v="6.7606299999999999"/>
    <n v="2.5326"/>
    <n v="1.5404499999999999"/>
    <n v="0.45724999999999999"/>
    <n v="0"/>
    <n v="1.02355"/>
    <n v="0"/>
    <n v="0"/>
    <n v="0"/>
  </r>
  <r>
    <x v="1"/>
    <d v="2019-05-01T00:00:00"/>
    <x v="167"/>
    <n v="24494"/>
    <n v="7794"/>
    <n v="0"/>
    <n v="0"/>
    <x v="1"/>
    <n v="8845"/>
    <n v="7855"/>
    <n v="0"/>
    <n v="0"/>
    <n v="12.296499999999998"/>
    <n v="3.8969999999999998"/>
    <n v="0"/>
    <n v="0"/>
    <n v="0"/>
    <n v="4.8647499999999999"/>
    <n v="3.5347499999999998"/>
    <n v="0"/>
    <n v="0"/>
  </r>
  <r>
    <x v="1"/>
    <d v="2019-05-01T00:00:00"/>
    <x v="168"/>
    <n v="6312"/>
    <n v="3527"/>
    <n v="0"/>
    <n v="0"/>
    <x v="592"/>
    <n v="0"/>
    <n v="0"/>
    <n v="0"/>
    <n v="530"/>
    <n v="2.6511899999999997"/>
    <n v="1.9155500000000001"/>
    <n v="0"/>
    <n v="0"/>
    <n v="0.60314000000000001"/>
    <n v="0"/>
    <n v="0"/>
    <n v="0"/>
    <n v="0.13250000000000001"/>
  </r>
  <r>
    <x v="1"/>
    <d v="2019-05-01T00:00:00"/>
    <x v="169"/>
    <n v="8779"/>
    <n v="0"/>
    <n v="0"/>
    <n v="0"/>
    <x v="1"/>
    <n v="0"/>
    <n v="2033"/>
    <n v="6746"/>
    <n v="0"/>
    <n v="2.2640500000000001"/>
    <n v="0"/>
    <n v="0"/>
    <n v="0"/>
    <n v="0"/>
    <n v="0"/>
    <n v="0.91485000000000005"/>
    <n v="1.3492"/>
    <n v="0"/>
  </r>
  <r>
    <x v="1"/>
    <d v="2019-05-01T00:00:00"/>
    <x v="1320"/>
    <n v="478"/>
    <n v="478"/>
    <n v="0"/>
    <n v="0"/>
    <x v="1"/>
    <n v="0"/>
    <n v="0"/>
    <n v="0"/>
    <n v="0"/>
    <n v="0.23899999999999999"/>
    <n v="0.23899999999999999"/>
    <n v="0"/>
    <n v="0"/>
    <n v="0"/>
    <n v="0"/>
    <n v="0"/>
    <n v="0"/>
    <n v="0"/>
  </r>
  <r>
    <x v="1"/>
    <d v="2019-05-01T00:00:00"/>
    <x v="1263"/>
    <n v="2380"/>
    <n v="0"/>
    <n v="0"/>
    <n v="2380"/>
    <x v="1"/>
    <n v="0"/>
    <n v="0"/>
    <n v="0"/>
    <n v="0"/>
    <n v="0.47599999999999998"/>
    <n v="0"/>
    <n v="0"/>
    <n v="0.47599999999999998"/>
    <n v="0"/>
    <n v="0"/>
    <n v="0"/>
    <n v="0"/>
    <n v="0"/>
  </r>
  <r>
    <x v="1"/>
    <d v="2019-05-01T00:00:00"/>
    <x v="318"/>
    <n v="10786"/>
    <n v="0"/>
    <n v="0"/>
    <n v="0"/>
    <x v="1"/>
    <n v="0"/>
    <n v="3301"/>
    <n v="3373"/>
    <n v="4112"/>
    <n v="3.1880500000000001"/>
    <n v="0"/>
    <n v="0"/>
    <n v="0"/>
    <n v="0"/>
    <n v="0"/>
    <n v="1.4854499999999999"/>
    <n v="0.67459999999999998"/>
    <n v="1.028"/>
  </r>
  <r>
    <x v="1"/>
    <d v="2019-05-01T00:00:00"/>
    <x v="1321"/>
    <n v="39582"/>
    <n v="30840"/>
    <n v="0"/>
    <n v="0"/>
    <x v="1"/>
    <n v="0"/>
    <n v="0"/>
    <n v="0"/>
    <n v="8742"/>
    <n v="12.743499999999999"/>
    <n v="10.109399999999999"/>
    <n v="0"/>
    <n v="0"/>
    <n v="0"/>
    <n v="0"/>
    <n v="0"/>
    <n v="0"/>
    <n v="2.6341000000000001"/>
  </r>
  <r>
    <x v="1"/>
    <d v="2019-05-01T00:00:00"/>
    <x v="1322"/>
    <n v="2035"/>
    <n v="0"/>
    <n v="1235"/>
    <n v="0"/>
    <x v="1"/>
    <n v="800"/>
    <n v="0"/>
    <n v="0"/>
    <n v="0"/>
    <n v="1.1192500000000001"/>
    <n v="0"/>
    <n v="0.67924999999999991"/>
    <n v="0"/>
    <n v="0"/>
    <n v="0.44"/>
    <n v="0"/>
    <n v="0"/>
    <n v="0"/>
  </r>
  <r>
    <x v="1"/>
    <d v="2019-05-01T00:00:00"/>
    <x v="1264"/>
    <n v="4683"/>
    <n v="0"/>
    <n v="2211"/>
    <n v="0"/>
    <x v="1"/>
    <n v="2472"/>
    <n v="0"/>
    <n v="0"/>
    <n v="0"/>
    <n v="2.57565"/>
    <n v="0"/>
    <n v="1.2160500000000001"/>
    <n v="0"/>
    <n v="0"/>
    <n v="1.3595999999999999"/>
    <n v="0"/>
    <n v="0"/>
    <n v="0"/>
  </r>
  <r>
    <x v="1"/>
    <d v="2019-05-01T00:00:00"/>
    <x v="178"/>
    <n v="1595"/>
    <n v="0"/>
    <n v="0"/>
    <n v="0"/>
    <x v="1"/>
    <n v="0"/>
    <n v="0"/>
    <n v="1595"/>
    <n v="0"/>
    <n v="0.31900000000000001"/>
    <n v="0"/>
    <n v="0"/>
    <n v="0"/>
    <n v="0"/>
    <n v="0"/>
    <n v="0"/>
    <n v="0.31900000000000001"/>
    <n v="0"/>
  </r>
  <r>
    <x v="1"/>
    <d v="2019-05-01T00:00:00"/>
    <x v="1323"/>
    <n v="519"/>
    <n v="519"/>
    <n v="0"/>
    <n v="0"/>
    <x v="1"/>
    <n v="0"/>
    <n v="0"/>
    <n v="0"/>
    <n v="0"/>
    <n v="0.25950000000000001"/>
    <n v="0.25950000000000001"/>
    <n v="0"/>
    <n v="0"/>
    <n v="0"/>
    <n v="0"/>
    <n v="0"/>
    <n v="0"/>
    <n v="0"/>
  </r>
  <r>
    <x v="1"/>
    <d v="2019-05-01T00:00:00"/>
    <x v="503"/>
    <n v="4732"/>
    <n v="4732"/>
    <n v="0"/>
    <n v="0"/>
    <x v="1"/>
    <n v="0"/>
    <n v="0"/>
    <n v="0"/>
    <n v="0"/>
    <n v="2.3660000000000001"/>
    <n v="2.3660000000000001"/>
    <n v="0"/>
    <n v="0"/>
    <n v="0"/>
    <n v="0"/>
    <n v="0"/>
    <n v="0"/>
    <n v="0"/>
  </r>
  <r>
    <x v="1"/>
    <d v="2019-05-01T00:00:00"/>
    <x v="1324"/>
    <n v="815"/>
    <n v="0"/>
    <n v="0"/>
    <n v="0"/>
    <x v="1"/>
    <n v="815"/>
    <n v="0"/>
    <n v="0"/>
    <n v="0"/>
    <n v="0.44824999999999998"/>
    <n v="0"/>
    <n v="0"/>
    <n v="0"/>
    <n v="0"/>
    <n v="0.44824999999999998"/>
    <n v="0"/>
    <n v="0"/>
    <n v="0"/>
  </r>
  <r>
    <x v="1"/>
    <d v="2019-05-01T00:00:00"/>
    <x v="1325"/>
    <n v="939"/>
    <n v="0"/>
    <n v="0"/>
    <n v="939"/>
    <x v="1"/>
    <n v="0"/>
    <n v="0"/>
    <n v="0"/>
    <n v="0"/>
    <n v="0.32865"/>
    <n v="0"/>
    <n v="0"/>
    <n v="0.32865"/>
    <n v="0"/>
    <n v="0"/>
    <n v="0"/>
    <n v="0"/>
    <n v="0"/>
  </r>
  <r>
    <x v="1"/>
    <d v="2019-05-01T00:00:00"/>
    <x v="1266"/>
    <n v="2685"/>
    <n v="0"/>
    <n v="0"/>
    <n v="0"/>
    <x v="1"/>
    <n v="0"/>
    <n v="2685"/>
    <n v="0"/>
    <n v="0"/>
    <n v="0.80549999999999999"/>
    <n v="0"/>
    <n v="0"/>
    <n v="0"/>
    <n v="0"/>
    <n v="0"/>
    <n v="0.80549999999999999"/>
    <n v="0"/>
    <n v="0"/>
  </r>
  <r>
    <x v="1"/>
    <d v="2019-05-01T00:00:00"/>
    <x v="1064"/>
    <n v="7532"/>
    <n v="0"/>
    <n v="0"/>
    <n v="0"/>
    <x v="1"/>
    <n v="0"/>
    <n v="0"/>
    <n v="3475"/>
    <n v="4057"/>
    <n v="1.7092499999999999"/>
    <n v="0"/>
    <n v="0"/>
    <n v="0"/>
    <n v="0"/>
    <n v="0"/>
    <n v="0"/>
    <n v="0.69499999999999995"/>
    <n v="1.0142500000000001"/>
  </r>
  <r>
    <x v="1"/>
    <d v="2019-05-01T00:00:00"/>
    <x v="1326"/>
    <n v="1944"/>
    <n v="0"/>
    <n v="0"/>
    <n v="0"/>
    <x v="1"/>
    <n v="0"/>
    <n v="0"/>
    <n v="0"/>
    <n v="1944"/>
    <n v="0.48599999999999999"/>
    <n v="0"/>
    <n v="0"/>
    <n v="0"/>
    <n v="0"/>
    <n v="0"/>
    <n v="0"/>
    <n v="0"/>
    <n v="0.48599999999999999"/>
  </r>
  <r>
    <x v="1"/>
    <d v="2019-05-01T00:00:00"/>
    <x v="886"/>
    <n v="3583"/>
    <n v="0"/>
    <n v="0"/>
    <n v="0"/>
    <x v="593"/>
    <n v="0"/>
    <n v="0"/>
    <n v="0"/>
    <n v="0"/>
    <n v="1.4332"/>
    <n v="0"/>
    <n v="0"/>
    <n v="0"/>
    <n v="1.4332"/>
    <n v="0"/>
    <n v="0"/>
    <n v="0"/>
    <n v="0"/>
  </r>
  <r>
    <x v="1"/>
    <d v="2019-05-01T00:00:00"/>
    <x v="431"/>
    <n v="12930"/>
    <n v="5565"/>
    <n v="1373"/>
    <n v="1491"/>
    <x v="1"/>
    <n v="2717"/>
    <n v="0"/>
    <n v="0"/>
    <n v="0"/>
    <n v="5.5668499999999996"/>
    <n v="2.3725999999999998"/>
    <n v="0.75514999999999999"/>
    <n v="0.37275000000000003"/>
    <n v="0"/>
    <n v="1.0851500000000001"/>
    <n v="0"/>
    <n v="0"/>
    <n v="0"/>
  </r>
  <r>
    <x v="1"/>
    <d v="2019-05-01T00:00:00"/>
    <x v="187"/>
    <n v="16"/>
    <n v="0"/>
    <n v="0"/>
    <n v="0"/>
    <x v="1"/>
    <n v="0"/>
    <n v="0"/>
    <n v="0"/>
    <n v="0"/>
    <n v="2.3999999999999998E-3"/>
    <n v="0"/>
    <n v="0"/>
    <n v="0"/>
    <n v="0"/>
    <n v="0"/>
    <n v="0"/>
    <n v="0"/>
    <n v="0"/>
  </r>
  <r>
    <x v="1"/>
    <d v="2019-05-01T00:00:00"/>
    <x v="188"/>
    <n v="1170"/>
    <n v="0"/>
    <n v="0"/>
    <n v="0"/>
    <x v="1"/>
    <n v="0"/>
    <n v="0"/>
    <n v="1170"/>
    <n v="0"/>
    <n v="0.23399999999999999"/>
    <n v="0"/>
    <n v="0"/>
    <n v="0"/>
    <n v="0"/>
    <n v="0"/>
    <n v="0"/>
    <n v="0.23399999999999999"/>
    <n v="0"/>
  </r>
  <r>
    <x v="1"/>
    <d v="2019-05-01T00:00:00"/>
    <x v="1327"/>
    <n v="8592"/>
    <n v="0"/>
    <n v="0"/>
    <n v="2762"/>
    <x v="594"/>
    <n v="0"/>
    <n v="0"/>
    <n v="2883"/>
    <n v="0"/>
    <n v="2.7221000000000002"/>
    <n v="0"/>
    <n v="0"/>
    <n v="0.9667"/>
    <n v="1.1788000000000001"/>
    <n v="0"/>
    <n v="0"/>
    <n v="0.5766"/>
    <n v="0"/>
  </r>
  <r>
    <x v="1"/>
    <d v="2019-05-01T00:00:00"/>
    <x v="1328"/>
    <n v="1220"/>
    <n v="785"/>
    <n v="0"/>
    <n v="0"/>
    <x v="1"/>
    <n v="0"/>
    <n v="0"/>
    <n v="435"/>
    <n v="0"/>
    <n v="0.45025000000000004"/>
    <n v="0.36324999999999996"/>
    <n v="0"/>
    <n v="0"/>
    <n v="0"/>
    <n v="0"/>
    <n v="0"/>
    <n v="8.6999999999999994E-2"/>
    <n v="0"/>
  </r>
  <r>
    <x v="1"/>
    <d v="2019-05-01T00:00:00"/>
    <x v="511"/>
    <n v="32994"/>
    <n v="0"/>
    <n v="11345"/>
    <n v="5574"/>
    <x v="1"/>
    <n v="5896"/>
    <n v="5500"/>
    <n v="0"/>
    <n v="0"/>
    <n v="19.132649999999998"/>
    <n v="0"/>
    <n v="7.0762999999999998"/>
    <n v="1.9509000000000001"/>
    <n v="0"/>
    <n v="3.2427999999999999"/>
    <n v="5.2249999999999996"/>
    <n v="0"/>
    <n v="0"/>
  </r>
  <r>
    <x v="1"/>
    <d v="2019-05-01T00:00:00"/>
    <x v="191"/>
    <n v="76753"/>
    <n v="2565"/>
    <n v="14066"/>
    <n v="17097"/>
    <x v="1"/>
    <n v="22108"/>
    <n v="14486"/>
    <n v="0"/>
    <n v="0"/>
    <n v="28.887063000000005"/>
    <n v="0.79255000000000009"/>
    <n v="4.7833249999999996"/>
    <n v="4.8713630000000014"/>
    <n v="0"/>
    <n v="8.4580549999999999"/>
    <n v="7.4358999999999993"/>
    <n v="0"/>
    <n v="0"/>
  </r>
  <r>
    <x v="1"/>
    <d v="2019-05-01T00:00:00"/>
    <x v="192"/>
    <n v="215663"/>
    <n v="44046"/>
    <n v="58971"/>
    <n v="42864"/>
    <x v="595"/>
    <n v="24728"/>
    <n v="7063"/>
    <n v="4107"/>
    <n v="0"/>
    <n v="85.302838999999992"/>
    <n v="20.846449999999997"/>
    <n v="21.117149999999999"/>
    <n v="15.215304"/>
    <n v="1.5427500000000001"/>
    <n v="11.440399999999999"/>
    <n v="4.6583500000000004"/>
    <n v="0.82140000000000002"/>
    <n v="0"/>
  </r>
  <r>
    <x v="1"/>
    <d v="2019-05-01T00:00:00"/>
    <x v="1329"/>
    <n v="75"/>
    <n v="0"/>
    <n v="0"/>
    <n v="0"/>
    <x v="1"/>
    <n v="0"/>
    <n v="0"/>
    <n v="75"/>
    <n v="0"/>
    <n v="1.4999999999999999E-2"/>
    <n v="0"/>
    <n v="0"/>
    <n v="0"/>
    <n v="0"/>
    <n v="0"/>
    <n v="0"/>
    <n v="1.4999999999999999E-2"/>
    <n v="0"/>
  </r>
  <r>
    <x v="1"/>
    <d v="2019-05-01T00:00:00"/>
    <x v="1268"/>
    <n v="4437"/>
    <n v="0"/>
    <n v="665"/>
    <n v="0"/>
    <x v="1"/>
    <n v="0"/>
    <n v="3772"/>
    <n v="0"/>
    <n v="0"/>
    <n v="2.0631500000000003"/>
    <n v="0"/>
    <n v="0.36575000000000002"/>
    <n v="0"/>
    <n v="0"/>
    <n v="0"/>
    <n v="1.6974"/>
    <n v="0"/>
    <n v="0"/>
  </r>
  <r>
    <x v="1"/>
    <d v="2019-05-01T00:00:00"/>
    <x v="1330"/>
    <n v="2518"/>
    <n v="0"/>
    <n v="2518"/>
    <n v="0"/>
    <x v="1"/>
    <n v="0"/>
    <n v="0"/>
    <n v="0"/>
    <n v="0"/>
    <n v="1.3849"/>
    <n v="0"/>
    <n v="1.3849"/>
    <n v="0"/>
    <n v="0"/>
    <n v="0"/>
    <n v="0"/>
    <n v="0"/>
    <n v="0"/>
  </r>
  <r>
    <x v="1"/>
    <d v="2019-05-01T00:00:00"/>
    <x v="1331"/>
    <n v="1927"/>
    <n v="0"/>
    <n v="0"/>
    <n v="1927"/>
    <x v="1"/>
    <n v="0"/>
    <n v="0"/>
    <n v="0"/>
    <n v="0"/>
    <n v="0.67444999999999999"/>
    <n v="0"/>
    <n v="0"/>
    <n v="0.67444999999999999"/>
    <n v="0"/>
    <n v="0"/>
    <n v="0"/>
    <n v="0"/>
    <n v="0"/>
  </r>
  <r>
    <x v="1"/>
    <d v="2019-05-01T00:00:00"/>
    <x v="1270"/>
    <n v="2182"/>
    <n v="0"/>
    <n v="2182"/>
    <n v="0"/>
    <x v="1"/>
    <n v="0"/>
    <n v="0"/>
    <n v="0"/>
    <n v="0"/>
    <n v="1.2000999999999999"/>
    <n v="0"/>
    <n v="1.2000999999999999"/>
    <n v="0"/>
    <n v="0"/>
    <n v="0"/>
    <n v="0"/>
    <n v="0"/>
    <n v="0"/>
  </r>
  <r>
    <x v="1"/>
    <d v="2019-05-01T00:00:00"/>
    <x v="329"/>
    <n v="89877"/>
    <n v="19481"/>
    <n v="0"/>
    <n v="30120"/>
    <x v="596"/>
    <n v="0"/>
    <n v="0"/>
    <n v="10280"/>
    <n v="9720"/>
    <n v="30.825703000000001"/>
    <n v="6.3383500000000002"/>
    <n v="0"/>
    <n v="12.827378"/>
    <n v="4.299175"/>
    <n v="0"/>
    <n v="0"/>
    <n v="2.056"/>
    <n v="3.4019999999999997"/>
  </r>
  <r>
    <x v="1"/>
    <d v="2019-05-01T00:00:00"/>
    <x v="197"/>
    <n v="224"/>
    <n v="0"/>
    <n v="0"/>
    <n v="0"/>
    <x v="1"/>
    <n v="0"/>
    <n v="0"/>
    <n v="0"/>
    <n v="0"/>
    <n v="4.48E-2"/>
    <n v="0"/>
    <n v="0"/>
    <n v="0"/>
    <n v="0"/>
    <n v="0"/>
    <n v="0"/>
    <n v="0"/>
    <n v="0"/>
  </r>
  <r>
    <x v="1"/>
    <d v="2019-05-01T00:00:00"/>
    <x v="198"/>
    <n v="14367"/>
    <n v="0"/>
    <n v="0"/>
    <n v="4098"/>
    <x v="1"/>
    <n v="0"/>
    <n v="6522"/>
    <n v="3747"/>
    <n v="0"/>
    <n v="5.1185999999999989"/>
    <n v="0"/>
    <n v="0"/>
    <n v="1.4342999999999999"/>
    <n v="0"/>
    <n v="0"/>
    <n v="2.9348999999999998"/>
    <n v="0.74939999999999996"/>
    <n v="0"/>
  </r>
  <r>
    <x v="1"/>
    <d v="2019-05-01T00:00:00"/>
    <x v="331"/>
    <n v="1176"/>
    <n v="0"/>
    <n v="0"/>
    <n v="0"/>
    <x v="1"/>
    <n v="0"/>
    <n v="0"/>
    <n v="0"/>
    <n v="0"/>
    <n v="0.52378499999999995"/>
    <n v="0"/>
    <n v="0"/>
    <n v="0"/>
    <n v="0"/>
    <n v="0"/>
    <n v="0"/>
    <n v="0"/>
    <n v="0"/>
  </r>
  <r>
    <x v="1"/>
    <d v="2019-05-01T00:00:00"/>
    <x v="978"/>
    <n v="4190"/>
    <n v="0"/>
    <n v="2044"/>
    <n v="2146"/>
    <x v="1"/>
    <n v="0"/>
    <n v="0"/>
    <n v="0"/>
    <n v="0"/>
    <n v="0.67959999999999998"/>
    <n v="0"/>
    <n v="0.35770000000000002"/>
    <n v="0.32190000000000002"/>
    <n v="0"/>
    <n v="0"/>
    <n v="0"/>
    <n v="0"/>
    <n v="0"/>
  </r>
  <r>
    <x v="1"/>
    <d v="2019-05-01T00:00:00"/>
    <x v="200"/>
    <n v="33358"/>
    <n v="9047"/>
    <n v="8969"/>
    <n v="9455"/>
    <x v="1"/>
    <n v="0"/>
    <n v="5887"/>
    <n v="0"/>
    <n v="0"/>
    <n v="14.410349999999999"/>
    <n v="4.2479500000000003"/>
    <n v="3.1918250000000001"/>
    <n v="3.5311749999999997"/>
    <n v="0"/>
    <n v="0"/>
    <n v="3.4393999999999996"/>
    <n v="0"/>
    <n v="0"/>
  </r>
  <r>
    <x v="1"/>
    <d v="2019-05-01T00:00:00"/>
    <x v="514"/>
    <n v="16508"/>
    <n v="4005"/>
    <n v="0"/>
    <n v="0"/>
    <x v="1"/>
    <n v="0"/>
    <n v="8893"/>
    <n v="0"/>
    <n v="0"/>
    <n v="6.5458499999999997"/>
    <n v="2.0024999999999999"/>
    <n v="0"/>
    <n v="0"/>
    <n v="0"/>
    <n v="0"/>
    <n v="4.0018500000000001"/>
    <n v="0"/>
    <n v="0"/>
  </r>
  <r>
    <x v="1"/>
    <d v="2019-05-01T00:00:00"/>
    <x v="204"/>
    <n v="936"/>
    <n v="0"/>
    <n v="0"/>
    <n v="0"/>
    <x v="1"/>
    <n v="0"/>
    <n v="936"/>
    <n v="0"/>
    <n v="0"/>
    <n v="0.42120000000000002"/>
    <n v="0"/>
    <n v="0"/>
    <n v="0"/>
    <n v="0"/>
    <n v="0"/>
    <n v="0.42120000000000002"/>
    <n v="0"/>
    <n v="0"/>
  </r>
  <r>
    <x v="1"/>
    <d v="2019-05-01T00:00:00"/>
    <x v="1332"/>
    <n v="696"/>
    <n v="0"/>
    <n v="0"/>
    <n v="0"/>
    <x v="1"/>
    <n v="0"/>
    <n v="0"/>
    <n v="696"/>
    <n v="0"/>
    <n v="0.13919999999999999"/>
    <n v="0"/>
    <n v="0"/>
    <n v="0"/>
    <n v="0"/>
    <n v="0"/>
    <n v="0"/>
    <n v="0.13919999999999999"/>
    <n v="0"/>
  </r>
  <r>
    <x v="1"/>
    <d v="2019-05-01T00:00:00"/>
    <x v="1333"/>
    <n v="328"/>
    <n v="0"/>
    <n v="328"/>
    <n v="0"/>
    <x v="1"/>
    <n v="0"/>
    <n v="0"/>
    <n v="0"/>
    <n v="0"/>
    <n v="5.74E-2"/>
    <n v="0"/>
    <n v="5.74E-2"/>
    <n v="0"/>
    <n v="0"/>
    <n v="0"/>
    <n v="0"/>
    <n v="0"/>
    <n v="0"/>
  </r>
  <r>
    <x v="1"/>
    <d v="2019-05-01T00:00:00"/>
    <x v="1334"/>
    <n v="586"/>
    <n v="0"/>
    <n v="0"/>
    <n v="586"/>
    <x v="1"/>
    <n v="0"/>
    <n v="0"/>
    <n v="0"/>
    <n v="0"/>
    <n v="0.2051"/>
    <n v="0"/>
    <n v="0"/>
    <n v="0.2051"/>
    <n v="0"/>
    <n v="0"/>
    <n v="0"/>
    <n v="0"/>
    <n v="0"/>
  </r>
  <r>
    <x v="1"/>
    <d v="2019-05-01T00:00:00"/>
    <x v="211"/>
    <n v="27653"/>
    <n v="3145"/>
    <n v="3247"/>
    <n v="8653"/>
    <x v="1"/>
    <n v="5515"/>
    <n v="1629"/>
    <n v="1537"/>
    <n v="0"/>
    <n v="10.680440000000001"/>
    <n v="1.3406"/>
    <n v="1.7858499999999999"/>
    <n v="2.7024499999999998"/>
    <n v="0"/>
    <n v="2.06365"/>
    <n v="0.73304999999999998"/>
    <n v="0.30740000000000001"/>
    <n v="0"/>
  </r>
  <r>
    <x v="1"/>
    <d v="2019-05-01T00:00:00"/>
    <x v="212"/>
    <n v="6749"/>
    <n v="4658"/>
    <n v="0"/>
    <n v="0"/>
    <x v="1"/>
    <n v="0"/>
    <n v="0"/>
    <n v="0"/>
    <n v="2091"/>
    <n v="2.85175"/>
    <n v="2.3290000000000002"/>
    <n v="0"/>
    <n v="0"/>
    <n v="0"/>
    <n v="0"/>
    <n v="0"/>
    <n v="0"/>
    <n v="0.52275000000000005"/>
  </r>
  <r>
    <x v="1"/>
    <d v="2019-05-01T00:00:00"/>
    <x v="440"/>
    <n v="2101"/>
    <n v="0"/>
    <n v="0"/>
    <n v="0"/>
    <x v="1"/>
    <n v="0"/>
    <n v="0"/>
    <n v="2101"/>
    <n v="0"/>
    <n v="0.42020000000000002"/>
    <n v="0"/>
    <n v="0"/>
    <n v="0"/>
    <n v="0"/>
    <n v="0"/>
    <n v="0"/>
    <n v="0.42020000000000002"/>
    <n v="0"/>
  </r>
  <r>
    <x v="1"/>
    <d v="2019-05-01T00:00:00"/>
    <x v="214"/>
    <n v="101072"/>
    <n v="39137"/>
    <n v="11594"/>
    <n v="21054"/>
    <x v="1"/>
    <n v="5906"/>
    <n v="11883"/>
    <n v="0"/>
    <n v="0"/>
    <n v="49.801564999999989"/>
    <n v="18.478400000000001"/>
    <n v="2.438825"/>
    <n v="12.74709"/>
    <n v="0"/>
    <n v="3.2483"/>
    <n v="8.3038500000000006"/>
    <n v="0"/>
    <n v="0"/>
  </r>
  <r>
    <x v="1"/>
    <d v="2019-05-01T00:00:00"/>
    <x v="815"/>
    <n v="5015"/>
    <n v="0"/>
    <n v="0"/>
    <n v="0"/>
    <x v="597"/>
    <n v="0"/>
    <n v="0"/>
    <n v="0"/>
    <n v="0"/>
    <n v="1.2537500000000001"/>
    <n v="0"/>
    <n v="0"/>
    <n v="0"/>
    <n v="1.2537500000000001"/>
    <n v="0"/>
    <n v="0"/>
    <n v="0"/>
    <n v="0"/>
  </r>
  <r>
    <x v="1"/>
    <d v="2019-05-01T00:00:00"/>
    <x v="216"/>
    <n v="46478"/>
    <n v="0"/>
    <n v="10788"/>
    <n v="9910"/>
    <x v="598"/>
    <n v="11521"/>
    <n v="8010"/>
    <n v="0"/>
    <n v="0"/>
    <n v="23.386586000000001"/>
    <n v="0"/>
    <n v="5.7574500000000004"/>
    <n v="4.6138859999999999"/>
    <n v="0.43175000000000002"/>
    <n v="5.96645"/>
    <n v="4.1954499999999992"/>
    <n v="0"/>
    <n v="0"/>
  </r>
  <r>
    <x v="1"/>
    <d v="2019-05-01T00:00:00"/>
    <x v="1335"/>
    <n v="2473"/>
    <n v="0"/>
    <n v="2473"/>
    <n v="0"/>
    <x v="1"/>
    <n v="0"/>
    <n v="0"/>
    <n v="0"/>
    <n v="0"/>
    <n v="1.36015"/>
    <n v="0"/>
    <n v="1.36015"/>
    <n v="0"/>
    <n v="0"/>
    <n v="0"/>
    <n v="0"/>
    <n v="0"/>
    <n v="0"/>
  </r>
  <r>
    <x v="1"/>
    <d v="2019-06-01T00:00:00"/>
    <x v="1273"/>
    <n v="1021"/>
    <n v="0"/>
    <n v="0"/>
    <n v="0"/>
    <x v="1"/>
    <n v="0"/>
    <n v="1021"/>
    <n v="0"/>
    <n v="0"/>
    <n v="0.45945000000000003"/>
    <n v="0"/>
    <n v="0"/>
    <n v="0"/>
    <n v="0"/>
    <n v="0"/>
    <n v="0.45945000000000003"/>
    <n v="0"/>
    <n v="0"/>
  </r>
  <r>
    <x v="1"/>
    <d v="2019-06-01T00:00:00"/>
    <x v="1336"/>
    <n v="578"/>
    <n v="0"/>
    <n v="578"/>
    <n v="0"/>
    <x v="1"/>
    <n v="0"/>
    <n v="0"/>
    <n v="0"/>
    <n v="0"/>
    <n v="0.31790000000000002"/>
    <n v="0"/>
    <n v="0.31790000000000002"/>
    <n v="0"/>
    <n v="0"/>
    <n v="0"/>
    <n v="0"/>
    <n v="0"/>
    <n v="0"/>
  </r>
  <r>
    <x v="1"/>
    <d v="2019-06-01T00:00:00"/>
    <x v="1145"/>
    <n v="13153"/>
    <n v="4151"/>
    <n v="0"/>
    <n v="4478"/>
    <x v="1"/>
    <n v="0"/>
    <n v="0"/>
    <n v="4524"/>
    <n v="0"/>
    <n v="4.5476000000000001"/>
    <n v="2.0754999999999999"/>
    <n v="0"/>
    <n v="1.5672999999999999"/>
    <n v="0"/>
    <n v="0"/>
    <n v="0"/>
    <n v="0.90480000000000005"/>
    <n v="0"/>
  </r>
  <r>
    <x v="1"/>
    <d v="2019-06-01T00:00:00"/>
    <x v="345"/>
    <n v="31390"/>
    <n v="8161"/>
    <n v="4091"/>
    <n v="6170"/>
    <x v="1"/>
    <n v="2148"/>
    <n v="8506"/>
    <n v="0"/>
    <n v="0"/>
    <n v="16.423071999999998"/>
    <n v="4.1723999999999997"/>
    <n v="3.0185"/>
    <n v="2.5423719999999999"/>
    <n v="0"/>
    <n v="1.1814"/>
    <n v="4.2356999999999996"/>
    <n v="0"/>
    <n v="0"/>
  </r>
  <r>
    <x v="1"/>
    <d v="2019-06-01T00:00:00"/>
    <x v="2"/>
    <n v="1484"/>
    <n v="0"/>
    <n v="0"/>
    <n v="0"/>
    <x v="1"/>
    <n v="0"/>
    <n v="1484"/>
    <n v="0"/>
    <n v="0"/>
    <n v="0.66779999999999995"/>
    <n v="0"/>
    <n v="0"/>
    <n v="0"/>
    <n v="0"/>
    <n v="0"/>
    <n v="0.66779999999999995"/>
    <n v="0"/>
    <n v="0"/>
  </r>
  <r>
    <x v="1"/>
    <d v="2019-06-01T00:00:00"/>
    <x v="619"/>
    <n v="2903"/>
    <n v="0"/>
    <n v="0"/>
    <n v="0"/>
    <x v="1"/>
    <n v="2903"/>
    <n v="0"/>
    <n v="0"/>
    <n v="0"/>
    <n v="1.8869500000000001"/>
    <n v="0"/>
    <n v="0"/>
    <n v="0"/>
    <n v="0"/>
    <n v="1.8869500000000001"/>
    <n v="0"/>
    <n v="0"/>
    <n v="0"/>
  </r>
  <r>
    <x v="1"/>
    <d v="2019-06-01T00:00:00"/>
    <x v="447"/>
    <n v="11593"/>
    <n v="1524"/>
    <n v="2882"/>
    <n v="1457"/>
    <x v="1"/>
    <n v="1440"/>
    <n v="2839"/>
    <n v="1451"/>
    <n v="0"/>
    <n v="3.8647"/>
    <n v="0.62029999999999996"/>
    <n v="1.1591"/>
    <n v="0.36425000000000002"/>
    <n v="0"/>
    <n v="0.36"/>
    <n v="1.0708500000000001"/>
    <n v="0.29020000000000001"/>
    <n v="0"/>
  </r>
  <r>
    <x v="1"/>
    <d v="2019-06-01T00:00:00"/>
    <x v="4"/>
    <n v="34638"/>
    <n v="0"/>
    <n v="0"/>
    <n v="10126"/>
    <x v="599"/>
    <n v="0"/>
    <n v="8101"/>
    <n v="8090"/>
    <n v="0"/>
    <n v="12.135949999999999"/>
    <n v="0"/>
    <n v="0"/>
    <n v="3.5440999999999998"/>
    <n v="3.3283999999999998"/>
    <n v="0"/>
    <n v="3.6454499999999999"/>
    <n v="1.6180000000000001"/>
    <n v="0"/>
  </r>
  <r>
    <x v="1"/>
    <d v="2019-06-01T00:00:00"/>
    <x v="6"/>
    <n v="3798"/>
    <n v="0"/>
    <n v="2157"/>
    <n v="0"/>
    <x v="1"/>
    <n v="1641"/>
    <n v="0"/>
    <n v="0"/>
    <n v="0"/>
    <n v="2.0888999999999998"/>
    <n v="0"/>
    <n v="1.18635"/>
    <n v="0"/>
    <n v="0"/>
    <n v="0.90254999999999996"/>
    <n v="0"/>
    <n v="0"/>
    <n v="0"/>
  </r>
  <r>
    <x v="1"/>
    <d v="2019-06-01T00:00:00"/>
    <x v="1150"/>
    <n v="860"/>
    <n v="0"/>
    <n v="0"/>
    <n v="0"/>
    <x v="1"/>
    <n v="0"/>
    <n v="0"/>
    <n v="860"/>
    <n v="0"/>
    <n v="0.17200000000000001"/>
    <n v="0"/>
    <n v="0"/>
    <n v="0"/>
    <n v="0"/>
    <n v="0"/>
    <n v="0"/>
    <n v="0.17200000000000001"/>
    <n v="0"/>
  </r>
  <r>
    <x v="1"/>
    <d v="2019-06-01T00:00:00"/>
    <x v="1277"/>
    <n v="11910"/>
    <n v="0"/>
    <n v="0"/>
    <n v="9835"/>
    <x v="1"/>
    <n v="0"/>
    <n v="0"/>
    <n v="0"/>
    <n v="0"/>
    <n v="4.9519720000000005"/>
    <n v="0"/>
    <n v="0"/>
    <n v="3.8107219999999997"/>
    <n v="0"/>
    <n v="0"/>
    <n v="0"/>
    <n v="0"/>
    <n v="0"/>
  </r>
  <r>
    <x v="1"/>
    <d v="2019-06-01T00:00:00"/>
    <x v="348"/>
    <n v="4448"/>
    <n v="0"/>
    <n v="0"/>
    <n v="0"/>
    <x v="1"/>
    <n v="1745"/>
    <n v="0"/>
    <n v="2703"/>
    <n v="0"/>
    <n v="0.97685"/>
    <n v="0"/>
    <n v="0"/>
    <n v="0"/>
    <n v="0"/>
    <n v="0.43625000000000003"/>
    <n v="0"/>
    <n v="0.54059999999999997"/>
    <n v="0"/>
  </r>
  <r>
    <x v="1"/>
    <d v="2019-06-01T00:00:00"/>
    <x v="10"/>
    <n v="34356"/>
    <n v="8712"/>
    <n v="3394"/>
    <n v="2791"/>
    <x v="600"/>
    <n v="4467"/>
    <n v="6667"/>
    <n v="0"/>
    <n v="0"/>
    <n v="14.883050000000001"/>
    <n v="4.9439000000000002"/>
    <n v="1.4238999999999999"/>
    <n v="0.84665000000000001"/>
    <n v="1.8805749999999999"/>
    <n v="1.9203250000000001"/>
    <n v="2.4928500000000002"/>
    <n v="0"/>
    <n v="0"/>
  </r>
  <r>
    <x v="1"/>
    <d v="2019-06-01T00:00:00"/>
    <x v="1337"/>
    <n v="5002"/>
    <n v="5002"/>
    <n v="0"/>
    <n v="0"/>
    <x v="1"/>
    <n v="0"/>
    <n v="0"/>
    <n v="0"/>
    <n v="0"/>
    <n v="1.7506999999999999"/>
    <n v="1.7506999999999999"/>
    <n v="0"/>
    <n v="0"/>
    <n v="0"/>
    <n v="0"/>
    <n v="0"/>
    <n v="0"/>
    <n v="0"/>
  </r>
  <r>
    <x v="1"/>
    <d v="2019-06-01T00:00:00"/>
    <x v="908"/>
    <n v="1694"/>
    <n v="0"/>
    <n v="0"/>
    <n v="0"/>
    <x v="1"/>
    <n v="0"/>
    <n v="1694"/>
    <n v="0"/>
    <n v="0"/>
    <n v="0.76229999999999998"/>
    <n v="0"/>
    <n v="0"/>
    <n v="0"/>
    <n v="0"/>
    <n v="0"/>
    <n v="0.76229999999999998"/>
    <n v="0"/>
    <n v="0"/>
  </r>
  <r>
    <x v="1"/>
    <d v="2019-06-01T00:00:00"/>
    <x v="13"/>
    <n v="64387"/>
    <n v="12305"/>
    <n v="16163"/>
    <n v="3939"/>
    <x v="1"/>
    <n v="16343"/>
    <n v="15637"/>
    <n v="0"/>
    <n v="0"/>
    <n v="32.446100000000001"/>
    <n v="6.1524999999999999"/>
    <n v="8.8896499999999996"/>
    <n v="1.3786499999999999"/>
    <n v="0"/>
    <n v="8.9886499999999998"/>
    <n v="7.0366499999999998"/>
    <n v="0"/>
    <n v="0"/>
  </r>
  <r>
    <x v="1"/>
    <d v="2019-06-01T00:00:00"/>
    <x v="1338"/>
    <n v="4188"/>
    <n v="4188"/>
    <n v="0"/>
    <n v="0"/>
    <x v="1"/>
    <n v="0"/>
    <n v="0"/>
    <n v="0"/>
    <n v="0"/>
    <n v="2.0939999999999999"/>
    <n v="2.0939999999999999"/>
    <n v="0"/>
    <n v="0"/>
    <n v="0"/>
    <n v="0"/>
    <n v="0"/>
    <n v="0"/>
    <n v="0"/>
  </r>
  <r>
    <x v="1"/>
    <d v="2019-06-01T00:00:00"/>
    <x v="1339"/>
    <n v="8"/>
    <n v="0"/>
    <n v="0"/>
    <n v="0"/>
    <x v="1"/>
    <n v="8"/>
    <n v="0"/>
    <n v="0"/>
    <n v="0"/>
    <n v="4.4000000000000003E-3"/>
    <n v="0"/>
    <n v="0"/>
    <n v="0"/>
    <n v="0"/>
    <n v="4.4000000000000003E-3"/>
    <n v="0"/>
    <n v="0"/>
    <n v="0"/>
  </r>
  <r>
    <x v="1"/>
    <d v="2019-06-01T00:00:00"/>
    <x v="15"/>
    <n v="2869"/>
    <n v="0"/>
    <n v="0"/>
    <n v="0"/>
    <x v="1"/>
    <n v="2869"/>
    <n v="0"/>
    <n v="0"/>
    <n v="0"/>
    <n v="1.57795"/>
    <n v="0"/>
    <n v="0"/>
    <n v="0"/>
    <n v="0"/>
    <n v="1.57795"/>
    <n v="0"/>
    <n v="0"/>
    <n v="0"/>
  </r>
  <r>
    <x v="1"/>
    <d v="2019-06-01T00:00:00"/>
    <x v="17"/>
    <n v="191"/>
    <n v="0"/>
    <n v="191"/>
    <n v="0"/>
    <x v="1"/>
    <n v="0"/>
    <n v="0"/>
    <n v="0"/>
    <n v="0"/>
    <n v="0.10505"/>
    <n v="0"/>
    <n v="0.10505"/>
    <n v="0"/>
    <n v="0"/>
    <n v="0"/>
    <n v="0"/>
    <n v="0"/>
    <n v="0"/>
  </r>
  <r>
    <x v="1"/>
    <d v="2019-06-01T00:00:00"/>
    <x v="622"/>
    <n v="6843"/>
    <n v="2036"/>
    <n v="2817"/>
    <n v="0"/>
    <x v="1"/>
    <n v="1990"/>
    <n v="0"/>
    <n v="0"/>
    <n v="0"/>
    <n v="2.1267535499999997"/>
    <n v="0.64724439999999994"/>
    <n v="0.90270764999999997"/>
    <n v="0"/>
    <n v="0"/>
    <n v="0.57680149999999986"/>
    <n v="0"/>
    <n v="0"/>
    <n v="0"/>
  </r>
  <r>
    <x v="1"/>
    <d v="2019-06-01T00:00:00"/>
    <x v="223"/>
    <n v="548"/>
    <n v="0"/>
    <n v="0"/>
    <n v="0"/>
    <x v="335"/>
    <n v="0"/>
    <n v="0"/>
    <n v="0"/>
    <n v="510"/>
    <n v="0.14269999999999999"/>
    <n v="0"/>
    <n v="0"/>
    <n v="0"/>
    <n v="1.52E-2"/>
    <n v="0"/>
    <n v="0"/>
    <n v="0"/>
    <n v="0.1275"/>
  </r>
  <r>
    <x v="1"/>
    <d v="2019-06-01T00:00:00"/>
    <x v="355"/>
    <n v="1646"/>
    <n v="0"/>
    <n v="1575"/>
    <n v="0"/>
    <x v="1"/>
    <n v="71"/>
    <n v="0"/>
    <n v="0"/>
    <n v="0"/>
    <n v="0.57025000000000003"/>
    <n v="0"/>
    <n v="0.55072500000000002"/>
    <n v="0"/>
    <n v="0"/>
    <n v="1.9525000000000001E-2"/>
    <n v="0"/>
    <n v="0"/>
    <n v="0"/>
  </r>
  <r>
    <x v="1"/>
    <d v="2019-06-01T00:00:00"/>
    <x v="1340"/>
    <n v="273"/>
    <n v="0"/>
    <n v="0"/>
    <n v="273"/>
    <x v="1"/>
    <n v="0"/>
    <n v="0"/>
    <n v="0"/>
    <n v="0"/>
    <n v="9.5549999999999996E-2"/>
    <n v="0"/>
    <n v="0"/>
    <n v="9.5549999999999996E-2"/>
    <n v="0"/>
    <n v="0"/>
    <n v="0"/>
    <n v="0"/>
    <n v="0"/>
  </r>
  <r>
    <x v="1"/>
    <d v="2019-06-01T00:00:00"/>
    <x v="1341"/>
    <n v="754"/>
    <n v="0"/>
    <n v="0"/>
    <n v="754"/>
    <x v="1"/>
    <n v="0"/>
    <n v="0"/>
    <n v="0"/>
    <n v="0"/>
    <n v="0.26390000000000002"/>
    <n v="0"/>
    <n v="0"/>
    <n v="0.26390000000000002"/>
    <n v="0"/>
    <n v="0"/>
    <n v="0"/>
    <n v="0"/>
    <n v="0"/>
  </r>
  <r>
    <x v="1"/>
    <d v="2019-06-01T00:00:00"/>
    <x v="227"/>
    <n v="9024"/>
    <n v="0"/>
    <n v="4170"/>
    <n v="0"/>
    <x v="1"/>
    <n v="4854"/>
    <n v="0"/>
    <n v="0"/>
    <n v="0"/>
    <n v="2.7432084000000003"/>
    <n v="0"/>
    <n v="1.3362765000000001"/>
    <n v="0"/>
    <n v="0"/>
    <n v="1.4069319"/>
    <n v="0"/>
    <n v="0"/>
    <n v="0"/>
  </r>
  <r>
    <x v="1"/>
    <d v="2019-06-01T00:00:00"/>
    <x v="1278"/>
    <n v="304"/>
    <n v="0"/>
    <n v="0"/>
    <n v="304"/>
    <x v="1"/>
    <n v="0"/>
    <n v="0"/>
    <n v="0"/>
    <n v="0"/>
    <n v="0.10639999999999999"/>
    <n v="0"/>
    <n v="0"/>
    <n v="0.10639999999999999"/>
    <n v="0"/>
    <n v="0"/>
    <n v="0"/>
    <n v="0"/>
    <n v="0"/>
  </r>
  <r>
    <x v="1"/>
    <d v="2019-06-01T00:00:00"/>
    <x v="732"/>
    <n v="399"/>
    <n v="399"/>
    <n v="0"/>
    <n v="0"/>
    <x v="1"/>
    <n v="0"/>
    <n v="0"/>
    <n v="0"/>
    <n v="0"/>
    <n v="0.19950000000000001"/>
    <n v="0.19950000000000001"/>
    <n v="0"/>
    <n v="0"/>
    <n v="0"/>
    <n v="0"/>
    <n v="0"/>
    <n v="0"/>
    <n v="0"/>
  </r>
  <r>
    <x v="1"/>
    <d v="2019-06-01T00:00:00"/>
    <x v="361"/>
    <n v="1274"/>
    <n v="0"/>
    <n v="699"/>
    <n v="0"/>
    <x v="1"/>
    <n v="0"/>
    <n v="0"/>
    <n v="575"/>
    <n v="0"/>
    <n v="0.49945000000000001"/>
    <n v="0"/>
    <n v="0.38445000000000001"/>
    <n v="0"/>
    <n v="0"/>
    <n v="0"/>
    <n v="0"/>
    <n v="0.115"/>
    <n v="0"/>
  </r>
  <r>
    <x v="1"/>
    <d v="2019-06-01T00:00:00"/>
    <x v="993"/>
    <n v="2939"/>
    <n v="1463"/>
    <n v="0"/>
    <n v="0"/>
    <x v="1"/>
    <n v="0"/>
    <n v="0"/>
    <n v="0"/>
    <n v="1476"/>
    <n v="1.1005"/>
    <n v="0.73150000000000004"/>
    <n v="0"/>
    <n v="0"/>
    <n v="0"/>
    <n v="0"/>
    <n v="0"/>
    <n v="0"/>
    <n v="0.36899999999999999"/>
  </r>
  <r>
    <x v="1"/>
    <d v="2019-06-01T00:00:00"/>
    <x v="25"/>
    <n v="2136"/>
    <n v="0"/>
    <n v="0"/>
    <n v="1068"/>
    <x v="1"/>
    <n v="0"/>
    <n v="0"/>
    <n v="0"/>
    <n v="1068"/>
    <n v="0.64080000000000004"/>
    <n v="0"/>
    <n v="0"/>
    <n v="0.37380000000000002"/>
    <n v="0"/>
    <n v="0"/>
    <n v="0"/>
    <n v="0"/>
    <n v="0.26700000000000002"/>
  </r>
  <r>
    <x v="1"/>
    <d v="2019-06-01T00:00:00"/>
    <x v="26"/>
    <n v="8773"/>
    <n v="2924"/>
    <n v="0"/>
    <n v="2837"/>
    <x v="1"/>
    <n v="0"/>
    <n v="3012"/>
    <n v="0"/>
    <n v="0"/>
    <n v="3.8103500000000001"/>
    <n v="1.462"/>
    <n v="0"/>
    <n v="0.99295"/>
    <n v="0"/>
    <n v="0"/>
    <n v="1.3553999999999999"/>
    <n v="0"/>
    <n v="0"/>
  </r>
  <r>
    <x v="1"/>
    <d v="2019-06-01T00:00:00"/>
    <x v="454"/>
    <n v="179492"/>
    <n v="0"/>
    <n v="0"/>
    <n v="0"/>
    <x v="1"/>
    <n v="0"/>
    <n v="145815"/>
    <n v="0"/>
    <n v="0"/>
    <n v="74.681949999999986"/>
    <n v="0"/>
    <n v="0"/>
    <n v="0"/>
    <n v="0"/>
    <n v="0"/>
    <n v="53.626050000000006"/>
    <n v="0"/>
    <n v="0"/>
  </r>
  <r>
    <x v="1"/>
    <d v="2019-06-01T00:00:00"/>
    <x v="27"/>
    <n v="22198"/>
    <n v="8908"/>
    <n v="8917"/>
    <n v="0"/>
    <x v="1"/>
    <n v="2187"/>
    <n v="2186"/>
    <n v="0"/>
    <n v="0"/>
    <n v="11.5449"/>
    <n v="4.4539999999999997"/>
    <n v="4.90435"/>
    <n v="0"/>
    <n v="0"/>
    <n v="1.20285"/>
    <n v="0.98370000000000002"/>
    <n v="0"/>
    <n v="0"/>
  </r>
  <r>
    <x v="1"/>
    <d v="2019-06-01T00:00:00"/>
    <x v="1342"/>
    <n v="1276"/>
    <n v="1276"/>
    <n v="0"/>
    <n v="0"/>
    <x v="1"/>
    <n v="0"/>
    <n v="0"/>
    <n v="0"/>
    <n v="0"/>
    <n v="0.63800000000000001"/>
    <n v="0.63800000000000001"/>
    <n v="0"/>
    <n v="0"/>
    <n v="0"/>
    <n v="0"/>
    <n v="0"/>
    <n v="0"/>
    <n v="0"/>
  </r>
  <r>
    <x v="1"/>
    <d v="2019-06-01T00:00:00"/>
    <x v="28"/>
    <n v="1422"/>
    <n v="0"/>
    <n v="0"/>
    <n v="0"/>
    <x v="1"/>
    <n v="1422"/>
    <n v="0"/>
    <n v="0"/>
    <n v="0"/>
    <n v="0.35550000000000004"/>
    <n v="0"/>
    <n v="0"/>
    <n v="0"/>
    <n v="0"/>
    <n v="0.35550000000000004"/>
    <n v="0"/>
    <n v="0"/>
    <n v="0"/>
  </r>
  <r>
    <x v="1"/>
    <d v="2019-06-01T00:00:00"/>
    <x v="364"/>
    <n v="2780"/>
    <n v="0"/>
    <n v="0"/>
    <n v="1223"/>
    <x v="1"/>
    <n v="0"/>
    <n v="0"/>
    <n v="1557"/>
    <n v="0"/>
    <n v="0.73944999999999994"/>
    <n v="0"/>
    <n v="0"/>
    <n v="0.42804999999999999"/>
    <n v="0"/>
    <n v="0"/>
    <n v="0"/>
    <n v="0.31140000000000001"/>
    <n v="0"/>
  </r>
  <r>
    <x v="1"/>
    <d v="2019-06-01T00:00:00"/>
    <x v="32"/>
    <n v="5411"/>
    <n v="0"/>
    <n v="0"/>
    <n v="0"/>
    <x v="1"/>
    <n v="5411"/>
    <n v="0"/>
    <n v="0"/>
    <n v="0"/>
    <n v="2.499625"/>
    <n v="0"/>
    <n v="0"/>
    <n v="0"/>
    <n v="0"/>
    <n v="2.499625"/>
    <n v="0"/>
    <n v="0"/>
    <n v="0"/>
  </r>
  <r>
    <x v="1"/>
    <d v="2019-06-01T00:00:00"/>
    <x v="33"/>
    <n v="3564"/>
    <n v="0"/>
    <n v="3564"/>
    <n v="0"/>
    <x v="1"/>
    <n v="0"/>
    <n v="0"/>
    <n v="0"/>
    <n v="0"/>
    <n v="0.89100000000000001"/>
    <n v="0"/>
    <n v="0.89100000000000001"/>
    <n v="0"/>
    <n v="0"/>
    <n v="0"/>
    <n v="0"/>
    <n v="0"/>
    <n v="0"/>
  </r>
  <r>
    <x v="1"/>
    <d v="2019-06-01T00:00:00"/>
    <x v="37"/>
    <n v="1077"/>
    <n v="0"/>
    <n v="0"/>
    <n v="0"/>
    <x v="1"/>
    <n v="521"/>
    <n v="556"/>
    <n v="0"/>
    <n v="0"/>
    <n v="0.53675000000000006"/>
    <n v="0"/>
    <n v="0"/>
    <n v="0"/>
    <n v="0"/>
    <n v="0.28655000000000003"/>
    <n v="0.25019999999999998"/>
    <n v="0"/>
    <n v="0"/>
  </r>
  <r>
    <x v="1"/>
    <d v="2019-06-01T00:00:00"/>
    <x v="38"/>
    <n v="56409"/>
    <n v="13907"/>
    <n v="3445"/>
    <n v="9967"/>
    <x v="601"/>
    <n v="0"/>
    <n v="9071"/>
    <n v="0"/>
    <n v="9763"/>
    <n v="29.737074999999997"/>
    <n v="10.522549999999999"/>
    <n v="2.9282499999999998"/>
    <n v="6.0309500000000007"/>
    <n v="3.9655750000000003"/>
    <n v="0"/>
    <n v="3.3837000000000002"/>
    <n v="0"/>
    <n v="2.90605"/>
  </r>
  <r>
    <x v="1"/>
    <d v="2019-06-01T00:00:00"/>
    <x v="1343"/>
    <n v="1759"/>
    <n v="0"/>
    <n v="530"/>
    <n v="608"/>
    <x v="1"/>
    <n v="621"/>
    <n v="0"/>
    <n v="0"/>
    <n v="0"/>
    <n v="0.49298894999999998"/>
    <n v="0"/>
    <n v="0.1698385"/>
    <n v="0.14315359999999999"/>
    <n v="0"/>
    <n v="0.17999684999999999"/>
    <n v="0"/>
    <n v="0"/>
    <n v="0"/>
  </r>
  <r>
    <x v="1"/>
    <d v="2019-06-01T00:00:00"/>
    <x v="1229"/>
    <n v="697"/>
    <n v="0"/>
    <n v="697"/>
    <n v="0"/>
    <x v="1"/>
    <n v="0"/>
    <n v="0"/>
    <n v="0"/>
    <n v="0"/>
    <n v="0.38335000000000002"/>
    <n v="0"/>
    <n v="0.38335000000000002"/>
    <n v="0"/>
    <n v="0"/>
    <n v="0"/>
    <n v="0"/>
    <n v="0"/>
    <n v="0"/>
  </r>
  <r>
    <x v="1"/>
    <d v="2019-06-01T00:00:00"/>
    <x v="1344"/>
    <n v="557"/>
    <n v="0"/>
    <n v="0"/>
    <n v="0"/>
    <x v="1"/>
    <n v="0"/>
    <n v="557"/>
    <n v="0"/>
    <n v="0"/>
    <n v="0.25064999999999998"/>
    <n v="0"/>
    <n v="0"/>
    <n v="0"/>
    <n v="0"/>
    <n v="0"/>
    <n v="0.25064999999999998"/>
    <n v="0"/>
    <n v="0"/>
  </r>
  <r>
    <x v="1"/>
    <d v="2019-06-01T00:00:00"/>
    <x v="1345"/>
    <n v="146"/>
    <n v="0"/>
    <n v="0"/>
    <n v="0"/>
    <x v="1"/>
    <n v="0"/>
    <n v="146"/>
    <n v="0"/>
    <n v="0"/>
    <n v="6.5699999999999995E-2"/>
    <n v="0"/>
    <n v="0"/>
    <n v="0"/>
    <n v="0"/>
    <n v="0"/>
    <n v="6.5699999999999995E-2"/>
    <n v="0"/>
    <n v="0"/>
  </r>
  <r>
    <x v="1"/>
    <d v="2019-06-01T00:00:00"/>
    <x v="1346"/>
    <n v="245"/>
    <n v="0"/>
    <n v="0"/>
    <n v="0"/>
    <x v="1"/>
    <n v="0"/>
    <n v="213"/>
    <n v="32"/>
    <n v="0"/>
    <n v="0.10225000000000001"/>
    <n v="0"/>
    <n v="0"/>
    <n v="0"/>
    <n v="0"/>
    <n v="0"/>
    <n v="9.5850000000000005E-2"/>
    <n v="6.4000000000000003E-3"/>
    <n v="0"/>
  </r>
  <r>
    <x v="1"/>
    <d v="2019-06-01T00:00:00"/>
    <x v="44"/>
    <n v="18"/>
    <n v="0"/>
    <n v="18"/>
    <n v="0"/>
    <x v="1"/>
    <n v="0"/>
    <n v="0"/>
    <n v="0"/>
    <n v="0"/>
    <n v="9.9000000000000008E-3"/>
    <n v="0"/>
    <n v="9.9000000000000008E-3"/>
    <n v="0"/>
    <n v="0"/>
    <n v="0"/>
    <n v="0"/>
    <n v="0"/>
    <n v="0"/>
  </r>
  <r>
    <x v="1"/>
    <d v="2019-06-01T00:00:00"/>
    <x v="1347"/>
    <n v="1714"/>
    <n v="0"/>
    <n v="0"/>
    <n v="0"/>
    <x v="1"/>
    <n v="0"/>
    <n v="1714"/>
    <n v="0"/>
    <n v="0"/>
    <n v="0.77129999999999999"/>
    <n v="0"/>
    <n v="0"/>
    <n v="0"/>
    <n v="0"/>
    <n v="0"/>
    <n v="0.77129999999999999"/>
    <n v="0"/>
    <n v="0"/>
  </r>
  <r>
    <x v="1"/>
    <d v="2019-06-01T00:00:00"/>
    <x v="743"/>
    <n v="116"/>
    <n v="0"/>
    <n v="0"/>
    <n v="0"/>
    <x v="1"/>
    <n v="116"/>
    <n v="0"/>
    <n v="0"/>
    <n v="0"/>
    <n v="2.9000000000000001E-2"/>
    <n v="0"/>
    <n v="0"/>
    <n v="0"/>
    <n v="0"/>
    <n v="2.9000000000000001E-2"/>
    <n v="0"/>
    <n v="0"/>
    <n v="0"/>
  </r>
  <r>
    <x v="1"/>
    <d v="2019-06-01T00:00:00"/>
    <x v="836"/>
    <n v="17779"/>
    <n v="2924"/>
    <n v="2909"/>
    <n v="0"/>
    <x v="602"/>
    <n v="2937"/>
    <n v="3099"/>
    <n v="3000"/>
    <n v="0"/>
    <n v="7.8358499999999998"/>
    <n v="1.462"/>
    <n v="1.59995"/>
    <n v="0"/>
    <n v="1.1639999999999999"/>
    <n v="1.6153500000000001"/>
    <n v="1.39455"/>
    <n v="0.6"/>
    <n v="0"/>
  </r>
  <r>
    <x v="1"/>
    <d v="2019-06-01T00:00:00"/>
    <x v="1348"/>
    <n v="1632"/>
    <n v="0"/>
    <n v="492"/>
    <n v="449"/>
    <x v="1"/>
    <n v="691"/>
    <n v="0"/>
    <n v="0"/>
    <n v="0"/>
    <n v="0.46366479999999999"/>
    <n v="0"/>
    <n v="0.15766140000000001"/>
    <n v="0.10571704999999999"/>
    <n v="0"/>
    <n v="0.20028634999999997"/>
    <n v="0"/>
    <n v="0"/>
    <n v="0"/>
  </r>
  <r>
    <x v="1"/>
    <d v="2019-06-01T00:00:00"/>
    <x v="441"/>
    <n v="52623"/>
    <n v="12130"/>
    <n v="18642"/>
    <n v="0"/>
    <x v="1"/>
    <n v="12157"/>
    <n v="6187"/>
    <n v="0"/>
    <n v="0"/>
    <n v="21.480985800000003"/>
    <n v="7.7818324499999996"/>
    <n v="4.89200415"/>
    <n v="0"/>
    <n v="0"/>
    <n v="5.2975365999999999"/>
    <n v="2.6130249499999998"/>
    <n v="0"/>
    <n v="0"/>
  </r>
  <r>
    <x v="1"/>
    <d v="2019-06-01T00:00:00"/>
    <x v="368"/>
    <n v="22640"/>
    <n v="0"/>
    <n v="0"/>
    <n v="7578"/>
    <x v="1"/>
    <n v="0"/>
    <n v="7569"/>
    <n v="0"/>
    <n v="7493"/>
    <n v="7.9315999999999995"/>
    <n v="0"/>
    <n v="0"/>
    <n v="2.6522999999999999"/>
    <n v="0"/>
    <n v="0"/>
    <n v="3.40605"/>
    <n v="0"/>
    <n v="1.8732500000000001"/>
  </r>
  <r>
    <x v="1"/>
    <d v="2019-06-01T00:00:00"/>
    <x v="369"/>
    <n v="8631"/>
    <n v="501"/>
    <n v="1761"/>
    <n v="3336"/>
    <x v="1"/>
    <n v="0"/>
    <n v="3033"/>
    <n v="0"/>
    <n v="0"/>
    <n v="7.5107500000000007"/>
    <n v="0.42045000000000005"/>
    <n v="1.49685"/>
    <n v="2.7121000000000004"/>
    <n v="0"/>
    <n v="0"/>
    <n v="2.8813499999999999"/>
    <n v="0"/>
    <n v="0"/>
  </r>
  <r>
    <x v="1"/>
    <d v="2019-06-01T00:00:00"/>
    <x v="1282"/>
    <n v="6792"/>
    <n v="0"/>
    <n v="0"/>
    <n v="0"/>
    <x v="1"/>
    <n v="0"/>
    <n v="6792"/>
    <n v="0"/>
    <n v="0"/>
    <n v="3.0564"/>
    <n v="0"/>
    <n v="0"/>
    <n v="0"/>
    <n v="0"/>
    <n v="0"/>
    <n v="3.0564"/>
    <n v="0"/>
    <n v="0"/>
  </r>
  <r>
    <x v="1"/>
    <d v="2019-06-01T00:00:00"/>
    <x v="371"/>
    <n v="183"/>
    <n v="0"/>
    <n v="183"/>
    <n v="0"/>
    <x v="1"/>
    <n v="0"/>
    <n v="0"/>
    <n v="0"/>
    <n v="0"/>
    <n v="5.8642349999999996E-2"/>
    <n v="0"/>
    <n v="5.8642349999999996E-2"/>
    <n v="0"/>
    <n v="0"/>
    <n v="0"/>
    <n v="0"/>
    <n v="0"/>
    <n v="0"/>
  </r>
  <r>
    <x v="1"/>
    <d v="2019-06-01T00:00:00"/>
    <x v="1283"/>
    <n v="480"/>
    <n v="0"/>
    <n v="0"/>
    <n v="480"/>
    <x v="1"/>
    <n v="0"/>
    <n v="0"/>
    <n v="0"/>
    <n v="0"/>
    <n v="0.16800000000000001"/>
    <n v="0"/>
    <n v="0"/>
    <n v="0.16800000000000001"/>
    <n v="0"/>
    <n v="0"/>
    <n v="0"/>
    <n v="0"/>
    <n v="0"/>
  </r>
  <r>
    <x v="1"/>
    <d v="2019-06-01T00:00:00"/>
    <x v="1349"/>
    <n v="968"/>
    <n v="327"/>
    <n v="0"/>
    <n v="0"/>
    <x v="1"/>
    <n v="641"/>
    <n v="0"/>
    <n v="0"/>
    <n v="0"/>
    <n v="0.33229999999999998"/>
    <n v="0.16350000000000001"/>
    <n v="0"/>
    <n v="0"/>
    <n v="0"/>
    <n v="0.16880000000000001"/>
    <n v="0"/>
    <n v="0"/>
    <n v="0"/>
  </r>
  <r>
    <x v="1"/>
    <d v="2019-06-01T00:00:00"/>
    <x v="374"/>
    <n v="37209"/>
    <n v="0"/>
    <n v="8941"/>
    <n v="8948"/>
    <x v="603"/>
    <n v="10342"/>
    <n v="0"/>
    <n v="0"/>
    <n v="0"/>
    <n v="9.3022500000000008"/>
    <n v="0"/>
    <n v="2.2352500000000002"/>
    <n v="2.2370000000000001"/>
    <n v="2.2444999999999999"/>
    <n v="2.5855000000000001"/>
    <n v="0"/>
    <n v="0"/>
    <n v="0"/>
  </r>
  <r>
    <x v="1"/>
    <d v="2019-06-01T00:00:00"/>
    <x v="1350"/>
    <n v="2950"/>
    <n v="0"/>
    <n v="0"/>
    <n v="2950"/>
    <x v="1"/>
    <n v="0"/>
    <n v="0"/>
    <n v="0"/>
    <n v="0"/>
    <n v="1.0325"/>
    <n v="0"/>
    <n v="0"/>
    <n v="1.0325"/>
    <n v="0"/>
    <n v="0"/>
    <n v="0"/>
    <n v="0"/>
    <n v="0"/>
  </r>
  <r>
    <x v="1"/>
    <d v="2019-06-01T00:00:00"/>
    <x v="1284"/>
    <n v="1201"/>
    <n v="1201"/>
    <n v="0"/>
    <n v="0"/>
    <x v="1"/>
    <n v="0"/>
    <n v="0"/>
    <n v="0"/>
    <n v="0"/>
    <n v="0.42035"/>
    <n v="0.42035"/>
    <n v="0"/>
    <n v="0"/>
    <n v="0"/>
    <n v="0"/>
    <n v="0"/>
    <n v="0"/>
    <n v="0"/>
  </r>
  <r>
    <x v="1"/>
    <d v="2019-06-01T00:00:00"/>
    <x v="1351"/>
    <n v="9915"/>
    <n v="3531"/>
    <n v="0"/>
    <n v="0"/>
    <x v="1"/>
    <n v="2806"/>
    <n v="0"/>
    <n v="0"/>
    <n v="3578"/>
    <n v="4.2032999999999996"/>
    <n v="1.7655000000000001"/>
    <n v="0"/>
    <n v="0"/>
    <n v="0"/>
    <n v="1.5432999999999999"/>
    <n v="0"/>
    <n v="0"/>
    <n v="0.89449999999999996"/>
  </r>
  <r>
    <x v="1"/>
    <d v="2019-06-01T00:00:00"/>
    <x v="1352"/>
    <n v="2454"/>
    <n v="351"/>
    <n v="0"/>
    <n v="704"/>
    <x v="1"/>
    <n v="0"/>
    <n v="688"/>
    <n v="711"/>
    <n v="0"/>
    <n v="0.87370000000000003"/>
    <n v="0.17549999999999999"/>
    <n v="0"/>
    <n v="0.24640000000000001"/>
    <n v="0"/>
    <n v="0"/>
    <n v="0.30959999999999999"/>
    <n v="0.14219999999999999"/>
    <n v="0"/>
  </r>
  <r>
    <x v="1"/>
    <d v="2019-06-01T00:00:00"/>
    <x v="239"/>
    <n v="43898"/>
    <n v="20656"/>
    <n v="4642"/>
    <n v="0"/>
    <x v="1"/>
    <n v="0"/>
    <n v="18600"/>
    <n v="0"/>
    <n v="0"/>
    <n v="23.478650000000002"/>
    <n v="12.995849999999999"/>
    <n v="1.1605000000000001"/>
    <n v="0"/>
    <n v="0"/>
    <n v="0"/>
    <n v="9.3222999999999985"/>
    <n v="0"/>
    <n v="0"/>
  </r>
  <r>
    <x v="1"/>
    <d v="2019-06-01T00:00:00"/>
    <x v="1090"/>
    <n v="36427"/>
    <n v="0"/>
    <n v="7126"/>
    <n v="9305"/>
    <x v="604"/>
    <n v="4876"/>
    <n v="4280"/>
    <n v="3392"/>
    <n v="0"/>
    <n v="11.413187000000001"/>
    <n v="0"/>
    <n v="1.38175"/>
    <n v="3.0292620000000001"/>
    <n v="0.96897500000000003"/>
    <n v="1.5158499999999999"/>
    <n v="2.05715"/>
    <n v="0.6784"/>
    <n v="0"/>
  </r>
  <r>
    <x v="1"/>
    <d v="2019-06-01T00:00:00"/>
    <x v="549"/>
    <n v="4729"/>
    <n v="0"/>
    <n v="0"/>
    <n v="0"/>
    <x v="605"/>
    <n v="0"/>
    <n v="0"/>
    <n v="1025"/>
    <n v="0"/>
    <n v="1.5256999999999998"/>
    <n v="0"/>
    <n v="0"/>
    <n v="0"/>
    <n v="1.3206999999999998"/>
    <n v="0"/>
    <n v="0"/>
    <n v="0.20499999999999999"/>
    <n v="0"/>
  </r>
  <r>
    <x v="1"/>
    <d v="2019-06-01T00:00:00"/>
    <x v="1285"/>
    <n v="227"/>
    <n v="0"/>
    <n v="0"/>
    <n v="0"/>
    <x v="1"/>
    <n v="0"/>
    <n v="0"/>
    <n v="227"/>
    <n v="0"/>
    <n v="4.5400000000000003E-2"/>
    <n v="0"/>
    <n v="0"/>
    <n v="0"/>
    <n v="0"/>
    <n v="0"/>
    <n v="0"/>
    <n v="4.5400000000000003E-2"/>
    <n v="0"/>
  </r>
  <r>
    <x v="1"/>
    <d v="2019-06-01T00:00:00"/>
    <x v="381"/>
    <n v="48"/>
    <n v="0"/>
    <n v="0"/>
    <n v="0"/>
    <x v="1"/>
    <n v="0"/>
    <n v="48"/>
    <n v="0"/>
    <n v="0"/>
    <n v="2.1600000000000001E-2"/>
    <n v="0"/>
    <n v="0"/>
    <n v="0"/>
    <n v="0"/>
    <n v="0"/>
    <n v="2.1600000000000001E-2"/>
    <n v="0"/>
    <n v="0"/>
  </r>
  <r>
    <x v="1"/>
    <d v="2019-06-01T00:00:00"/>
    <x v="1169"/>
    <n v="56"/>
    <n v="0"/>
    <n v="56"/>
    <n v="0"/>
    <x v="1"/>
    <n v="0"/>
    <n v="0"/>
    <n v="0"/>
    <n v="0"/>
    <n v="9.7999999999999997E-3"/>
    <n v="0"/>
    <n v="9.7999999999999997E-3"/>
    <n v="0"/>
    <n v="0"/>
    <n v="0"/>
    <n v="0"/>
    <n v="0"/>
    <n v="0"/>
  </r>
  <r>
    <x v="1"/>
    <d v="2019-06-01T00:00:00"/>
    <x v="245"/>
    <n v="1006"/>
    <n v="0"/>
    <n v="1006"/>
    <n v="0"/>
    <x v="1"/>
    <n v="0"/>
    <n v="0"/>
    <n v="0"/>
    <n v="0"/>
    <n v="0.17604999999999998"/>
    <n v="0"/>
    <n v="0.17604999999999998"/>
    <n v="0"/>
    <n v="0"/>
    <n v="0"/>
    <n v="0"/>
    <n v="0"/>
    <n v="0"/>
  </r>
  <r>
    <x v="1"/>
    <d v="2019-06-01T00:00:00"/>
    <x v="383"/>
    <n v="5454"/>
    <n v="0"/>
    <n v="0"/>
    <n v="0"/>
    <x v="1"/>
    <n v="0"/>
    <n v="0"/>
    <n v="5454"/>
    <n v="0"/>
    <n v="1.0908"/>
    <n v="0"/>
    <n v="0"/>
    <n v="0"/>
    <n v="0"/>
    <n v="0"/>
    <n v="0"/>
    <n v="1.0908"/>
    <n v="0"/>
  </r>
  <r>
    <x v="1"/>
    <d v="2019-06-01T00:00:00"/>
    <x v="70"/>
    <n v="18562"/>
    <n v="0"/>
    <n v="0"/>
    <n v="5381"/>
    <x v="1"/>
    <n v="0"/>
    <n v="9822"/>
    <n v="0"/>
    <n v="0"/>
    <n v="7.5120000000000005"/>
    <n v="0"/>
    <n v="0"/>
    <n v="1.8833500000000001"/>
    <n v="0"/>
    <n v="0"/>
    <n v="3.7812000000000001"/>
    <n v="0"/>
    <n v="0"/>
  </r>
  <r>
    <x v="1"/>
    <d v="2019-06-01T00:00:00"/>
    <x v="555"/>
    <n v="182"/>
    <n v="0"/>
    <n v="0"/>
    <n v="0"/>
    <x v="1"/>
    <n v="0"/>
    <n v="182"/>
    <n v="0"/>
    <n v="0"/>
    <n v="5.4600000000000003E-2"/>
    <n v="0"/>
    <n v="0"/>
    <n v="0"/>
    <n v="0"/>
    <n v="0"/>
    <n v="5.4600000000000003E-2"/>
    <n v="0"/>
    <n v="0"/>
  </r>
  <r>
    <x v="1"/>
    <d v="2019-06-01T00:00:00"/>
    <x v="1353"/>
    <n v="579"/>
    <n v="0"/>
    <n v="0"/>
    <n v="0"/>
    <x v="1"/>
    <n v="0"/>
    <n v="0"/>
    <n v="0"/>
    <n v="579"/>
    <n v="0.14474999999999999"/>
    <n v="0"/>
    <n v="0"/>
    <n v="0"/>
    <n v="0"/>
    <n v="0"/>
    <n v="0"/>
    <n v="0"/>
    <n v="0.14474999999999999"/>
  </r>
  <r>
    <x v="1"/>
    <d v="2019-06-01T00:00:00"/>
    <x v="74"/>
    <n v="981"/>
    <n v="355"/>
    <n v="342"/>
    <n v="0"/>
    <x v="1"/>
    <n v="284"/>
    <n v="0"/>
    <n v="0"/>
    <n v="0"/>
    <n v="0.30476579999999998"/>
    <n v="0.11285449999999998"/>
    <n v="0.10959389999999999"/>
    <n v="0"/>
    <n v="0"/>
    <n v="8.2317399999999999E-2"/>
    <n v="0"/>
    <n v="0"/>
    <n v="0"/>
  </r>
  <r>
    <x v="1"/>
    <d v="2019-06-01T00:00:00"/>
    <x v="75"/>
    <n v="6635"/>
    <n v="0"/>
    <n v="0"/>
    <n v="0"/>
    <x v="606"/>
    <n v="0"/>
    <n v="3342"/>
    <n v="1308"/>
    <n v="0"/>
    <n v="2.5595000000000003"/>
    <n v="0"/>
    <n v="0"/>
    <n v="0"/>
    <n v="0.79400000000000004"/>
    <n v="0"/>
    <n v="1.5039"/>
    <n v="0.2616"/>
    <n v="0"/>
  </r>
  <r>
    <x v="1"/>
    <d v="2019-06-01T00:00:00"/>
    <x v="559"/>
    <n v="3072"/>
    <n v="0"/>
    <n v="0"/>
    <n v="0"/>
    <x v="607"/>
    <n v="0"/>
    <n v="0"/>
    <n v="1526"/>
    <n v="0"/>
    <n v="0.92359999999999998"/>
    <n v="0"/>
    <n v="0"/>
    <n v="0"/>
    <n v="0.61839999999999995"/>
    <n v="0"/>
    <n v="0"/>
    <n v="0.30520000000000003"/>
    <n v="0"/>
  </r>
  <r>
    <x v="1"/>
    <d v="2019-06-01T00:00:00"/>
    <x v="1289"/>
    <n v="376"/>
    <n v="179"/>
    <n v="0"/>
    <n v="0"/>
    <x v="1"/>
    <n v="0"/>
    <n v="0"/>
    <n v="0"/>
    <n v="197"/>
    <n v="0.13874999999999998"/>
    <n v="8.9499999999999996E-2"/>
    <n v="0"/>
    <n v="0"/>
    <n v="0"/>
    <n v="0"/>
    <n v="0"/>
    <n v="0"/>
    <n v="4.9250000000000002E-2"/>
  </r>
  <r>
    <x v="1"/>
    <d v="2019-06-01T00:00:00"/>
    <x v="849"/>
    <n v="1614"/>
    <n v="0"/>
    <n v="0"/>
    <n v="0"/>
    <x v="1"/>
    <n v="1614"/>
    <n v="0"/>
    <n v="0"/>
    <n v="0"/>
    <n v="0.40350000000000003"/>
    <n v="0"/>
    <n v="0"/>
    <n v="0"/>
    <n v="0"/>
    <n v="0.40350000000000003"/>
    <n v="0"/>
    <n v="0"/>
    <n v="0"/>
  </r>
  <r>
    <x v="1"/>
    <d v="2019-06-01T00:00:00"/>
    <x v="653"/>
    <n v="2580"/>
    <n v="1307"/>
    <n v="0"/>
    <n v="0"/>
    <x v="1"/>
    <n v="0"/>
    <n v="0"/>
    <n v="0"/>
    <n v="1273"/>
    <n v="0.97174999999999989"/>
    <n v="0.65349999999999997"/>
    <n v="0"/>
    <n v="0"/>
    <n v="0"/>
    <n v="0"/>
    <n v="0"/>
    <n v="0"/>
    <n v="0.31824999999999998"/>
  </r>
  <r>
    <x v="1"/>
    <d v="2019-06-01T00:00:00"/>
    <x v="1290"/>
    <n v="2487"/>
    <n v="0"/>
    <n v="0"/>
    <n v="2487"/>
    <x v="1"/>
    <n v="0"/>
    <n v="0"/>
    <n v="0"/>
    <n v="0"/>
    <n v="0.87044999999999995"/>
    <n v="0"/>
    <n v="0"/>
    <n v="0.87044999999999995"/>
    <n v="0"/>
    <n v="0"/>
    <n v="0"/>
    <n v="0"/>
    <n v="0"/>
  </r>
  <r>
    <x v="1"/>
    <d v="2019-06-01T00:00:00"/>
    <x v="1291"/>
    <n v="508"/>
    <n v="508"/>
    <n v="0"/>
    <n v="0"/>
    <x v="1"/>
    <n v="0"/>
    <n v="0"/>
    <n v="0"/>
    <n v="0"/>
    <n v="0.17780000000000001"/>
    <n v="0.17780000000000001"/>
    <n v="0"/>
    <n v="0"/>
    <n v="0"/>
    <n v="0"/>
    <n v="0"/>
    <n v="0"/>
    <n v="0"/>
  </r>
  <r>
    <x v="1"/>
    <d v="2019-06-01T00:00:00"/>
    <x v="80"/>
    <n v="1728"/>
    <n v="0"/>
    <n v="0"/>
    <n v="0"/>
    <x v="608"/>
    <n v="0"/>
    <n v="0"/>
    <n v="963"/>
    <n v="0"/>
    <n v="0.38385000000000002"/>
    <n v="0"/>
    <n v="0"/>
    <n v="0"/>
    <n v="0.19125"/>
    <n v="0"/>
    <n v="0"/>
    <n v="0.19259999999999999"/>
    <n v="0"/>
  </r>
  <r>
    <x v="1"/>
    <d v="2019-06-01T00:00:00"/>
    <x v="82"/>
    <n v="693"/>
    <n v="0"/>
    <n v="0"/>
    <n v="0"/>
    <x v="1"/>
    <n v="479"/>
    <n v="214"/>
    <n v="0"/>
    <n v="0"/>
    <n v="0.35975000000000001"/>
    <n v="0"/>
    <n v="0"/>
    <n v="0"/>
    <n v="0"/>
    <n v="0.26345000000000002"/>
    <n v="9.6299999999999997E-2"/>
    <n v="0"/>
    <n v="0"/>
  </r>
  <r>
    <x v="1"/>
    <d v="2019-06-01T00:00:00"/>
    <x v="850"/>
    <n v="6128"/>
    <n v="0"/>
    <n v="0"/>
    <n v="6128"/>
    <x v="1"/>
    <n v="0"/>
    <n v="0"/>
    <n v="0"/>
    <n v="0"/>
    <n v="2.1448"/>
    <n v="0"/>
    <n v="0"/>
    <n v="2.1448"/>
    <n v="0"/>
    <n v="0"/>
    <n v="0"/>
    <n v="0"/>
    <n v="0"/>
  </r>
  <r>
    <x v="1"/>
    <d v="2019-06-01T00:00:00"/>
    <x v="84"/>
    <n v="128"/>
    <n v="0"/>
    <n v="0"/>
    <n v="0"/>
    <x v="609"/>
    <n v="0"/>
    <n v="0"/>
    <n v="0"/>
    <n v="0"/>
    <n v="5.1200000000000002E-2"/>
    <n v="0"/>
    <n v="0"/>
    <n v="0"/>
    <n v="5.1200000000000002E-2"/>
    <n v="0"/>
    <n v="0"/>
    <n v="0"/>
    <n v="0"/>
  </r>
  <r>
    <x v="1"/>
    <d v="2019-06-01T00:00:00"/>
    <x v="1354"/>
    <n v="1594"/>
    <n v="0"/>
    <n v="0"/>
    <n v="0"/>
    <x v="1"/>
    <n v="0"/>
    <n v="0"/>
    <n v="1594"/>
    <n v="0"/>
    <n v="0.31879999999999997"/>
    <n v="0"/>
    <n v="0"/>
    <n v="0"/>
    <n v="0"/>
    <n v="0"/>
    <n v="0"/>
    <n v="0.31879999999999997"/>
    <n v="0"/>
  </r>
  <r>
    <x v="1"/>
    <d v="2019-06-01T00:00:00"/>
    <x v="85"/>
    <n v="691"/>
    <n v="0"/>
    <n v="0"/>
    <n v="0"/>
    <x v="1"/>
    <n v="0"/>
    <n v="691"/>
    <n v="0"/>
    <n v="0"/>
    <n v="0.31095"/>
    <n v="0"/>
    <n v="0"/>
    <n v="0"/>
    <n v="0"/>
    <n v="0"/>
    <n v="0.31095"/>
    <n v="0"/>
    <n v="0"/>
  </r>
  <r>
    <x v="1"/>
    <d v="2019-06-01T00:00:00"/>
    <x v="1355"/>
    <n v="80"/>
    <n v="80"/>
    <n v="0"/>
    <n v="0"/>
    <x v="1"/>
    <n v="0"/>
    <n v="0"/>
    <n v="0"/>
    <n v="0"/>
    <n v="2.8000000000000001E-2"/>
    <n v="2.8000000000000001E-2"/>
    <n v="0"/>
    <n v="0"/>
    <n v="0"/>
    <n v="0"/>
    <n v="0"/>
    <n v="0"/>
    <n v="0"/>
  </r>
  <r>
    <x v="1"/>
    <d v="2019-06-01T00:00:00"/>
    <x v="1356"/>
    <n v="874"/>
    <n v="0"/>
    <n v="0"/>
    <n v="0"/>
    <x v="1"/>
    <n v="0"/>
    <n v="874"/>
    <n v="0"/>
    <n v="0"/>
    <n v="0.39329999999999998"/>
    <n v="0"/>
    <n v="0"/>
    <n v="0"/>
    <n v="0"/>
    <n v="0"/>
    <n v="0.39329999999999998"/>
    <n v="0"/>
    <n v="0"/>
  </r>
  <r>
    <x v="1"/>
    <d v="2019-06-01T00:00:00"/>
    <x v="1357"/>
    <n v="1978"/>
    <n v="0"/>
    <n v="0"/>
    <n v="0"/>
    <x v="1"/>
    <n v="0"/>
    <n v="0"/>
    <n v="1978"/>
    <n v="0"/>
    <n v="0.39560000000000001"/>
    <n v="0"/>
    <n v="0"/>
    <n v="0"/>
    <n v="0"/>
    <n v="0"/>
    <n v="0"/>
    <n v="0.39560000000000001"/>
    <n v="0"/>
  </r>
  <r>
    <x v="1"/>
    <d v="2019-06-01T00:00:00"/>
    <x v="1358"/>
    <n v="4235"/>
    <n v="0"/>
    <n v="0"/>
    <n v="2116"/>
    <x v="1"/>
    <n v="0"/>
    <n v="2119"/>
    <n v="0"/>
    <n v="0"/>
    <n v="1.69415"/>
    <n v="0"/>
    <n v="0"/>
    <n v="0.74060000000000004"/>
    <n v="0"/>
    <n v="0"/>
    <n v="0.95355000000000001"/>
    <n v="0"/>
    <n v="0"/>
  </r>
  <r>
    <x v="1"/>
    <d v="2019-06-01T00:00:00"/>
    <x v="658"/>
    <n v="70"/>
    <n v="0"/>
    <n v="0"/>
    <n v="0"/>
    <x v="1"/>
    <n v="0"/>
    <n v="70"/>
    <n v="0"/>
    <n v="0"/>
    <n v="3.15E-2"/>
    <n v="0"/>
    <n v="0"/>
    <n v="0"/>
    <n v="0"/>
    <n v="0"/>
    <n v="3.15E-2"/>
    <n v="0"/>
    <n v="0"/>
  </r>
  <r>
    <x v="1"/>
    <d v="2019-06-01T00:00:00"/>
    <x v="258"/>
    <n v="11767"/>
    <n v="1187"/>
    <n v="0"/>
    <n v="9353"/>
    <x v="1"/>
    <n v="0"/>
    <n v="0"/>
    <n v="0"/>
    <n v="1227"/>
    <n v="4.1778000000000004"/>
    <n v="0.4748"/>
    <n v="0"/>
    <n v="3.2735500000000002"/>
    <n v="0"/>
    <n v="0"/>
    <n v="0"/>
    <n v="0"/>
    <n v="0.42945"/>
  </r>
  <r>
    <x v="1"/>
    <d v="2019-06-01T00:00:00"/>
    <x v="854"/>
    <n v="47228"/>
    <n v="0"/>
    <n v="14244"/>
    <n v="9394"/>
    <x v="1"/>
    <n v="14148"/>
    <n v="0"/>
    <n v="0"/>
    <n v="0"/>
    <n v="20.223345999999999"/>
    <n v="0"/>
    <n v="7.8647999999999989"/>
    <n v="4.4167559999999995"/>
    <n v="0"/>
    <n v="5.0683499999999997"/>
    <n v="0"/>
    <n v="0"/>
    <n v="0"/>
  </r>
  <r>
    <x v="1"/>
    <d v="2019-06-01T00:00:00"/>
    <x v="1359"/>
    <n v="2829"/>
    <n v="2829"/>
    <n v="0"/>
    <n v="0"/>
    <x v="1"/>
    <n v="0"/>
    <n v="0"/>
    <n v="0"/>
    <n v="0"/>
    <n v="1.4145000000000001"/>
    <n v="1.4145000000000001"/>
    <n v="0"/>
    <n v="0"/>
    <n v="0"/>
    <n v="0"/>
    <n v="0"/>
    <n v="0"/>
    <n v="0"/>
  </r>
  <r>
    <x v="1"/>
    <d v="2019-06-01T00:00:00"/>
    <x v="390"/>
    <n v="12135"/>
    <n v="1622"/>
    <n v="2491"/>
    <n v="2661"/>
    <x v="610"/>
    <n v="0"/>
    <n v="0"/>
    <n v="0"/>
    <n v="0"/>
    <n v="3.0629"/>
    <n v="0.56769999999999998"/>
    <n v="0.62275000000000003"/>
    <n v="0.53220000000000001"/>
    <n v="0.66925000000000001"/>
    <n v="0"/>
    <n v="0"/>
    <n v="0"/>
    <n v="0"/>
  </r>
  <r>
    <x v="1"/>
    <d v="2019-06-01T00:00:00"/>
    <x v="659"/>
    <n v="539"/>
    <n v="0"/>
    <n v="0"/>
    <n v="0"/>
    <x v="1"/>
    <n v="539"/>
    <n v="0"/>
    <n v="0"/>
    <n v="0"/>
    <n v="0.29644999999999999"/>
    <n v="0"/>
    <n v="0"/>
    <n v="0"/>
    <n v="0"/>
    <n v="0.29644999999999999"/>
    <n v="0"/>
    <n v="0"/>
    <n v="0"/>
  </r>
  <r>
    <x v="1"/>
    <d v="2019-06-01T00:00:00"/>
    <x v="1360"/>
    <n v="949"/>
    <n v="321"/>
    <n v="628"/>
    <n v="0"/>
    <x v="1"/>
    <n v="0"/>
    <n v="0"/>
    <n v="0"/>
    <n v="0"/>
    <n v="0.50590000000000002"/>
    <n v="0.1605"/>
    <n v="0.34539999999999998"/>
    <n v="0"/>
    <n v="0"/>
    <n v="0"/>
    <n v="0"/>
    <n v="0"/>
    <n v="0"/>
  </r>
  <r>
    <x v="1"/>
    <d v="2019-06-01T00:00:00"/>
    <x v="93"/>
    <n v="2797"/>
    <n v="1307"/>
    <n v="0"/>
    <n v="0"/>
    <x v="1"/>
    <n v="1490"/>
    <n v="0"/>
    <n v="0"/>
    <n v="0"/>
    <n v="1.4729999999999999"/>
    <n v="0.65349999999999997"/>
    <n v="0"/>
    <n v="0"/>
    <n v="0"/>
    <n v="0.81950000000000001"/>
    <n v="0"/>
    <n v="0"/>
    <n v="0"/>
  </r>
  <r>
    <x v="1"/>
    <d v="2019-06-01T00:00:00"/>
    <x v="1295"/>
    <n v="4151"/>
    <n v="0"/>
    <n v="0"/>
    <n v="0"/>
    <x v="611"/>
    <n v="0"/>
    <n v="0"/>
    <n v="0"/>
    <n v="0"/>
    <n v="1.6604000000000001"/>
    <n v="0"/>
    <n v="0"/>
    <n v="0"/>
    <n v="1.6604000000000001"/>
    <n v="0"/>
    <n v="0"/>
    <n v="0"/>
    <n v="0"/>
  </r>
  <r>
    <x v="1"/>
    <d v="2019-06-01T00:00:00"/>
    <x v="1361"/>
    <n v="4471"/>
    <n v="2254"/>
    <n v="0"/>
    <n v="0"/>
    <x v="1"/>
    <n v="0"/>
    <n v="0"/>
    <n v="0"/>
    <n v="2217"/>
    <n v="1.6812499999999999"/>
    <n v="1.127"/>
    <n v="0"/>
    <n v="0"/>
    <n v="0"/>
    <n v="0"/>
    <n v="0"/>
    <n v="0"/>
    <n v="0.55425000000000002"/>
  </r>
  <r>
    <x v="1"/>
    <d v="2019-06-01T00:00:00"/>
    <x v="94"/>
    <n v="45"/>
    <n v="0"/>
    <n v="0"/>
    <n v="0"/>
    <x v="1"/>
    <n v="45"/>
    <n v="0"/>
    <n v="0"/>
    <n v="0"/>
    <n v="1.125E-2"/>
    <n v="0"/>
    <n v="0"/>
    <n v="0"/>
    <n v="0"/>
    <n v="1.125E-2"/>
    <n v="0"/>
    <n v="0"/>
    <n v="0"/>
  </r>
  <r>
    <x v="1"/>
    <d v="2019-06-01T00:00:00"/>
    <x v="470"/>
    <n v="9945"/>
    <n v="0"/>
    <n v="0"/>
    <n v="0"/>
    <x v="1"/>
    <n v="9423"/>
    <n v="522"/>
    <n v="0"/>
    <n v="0"/>
    <n v="2.826225"/>
    <n v="0"/>
    <n v="0"/>
    <n v="0"/>
    <n v="0"/>
    <n v="2.5913249999999999"/>
    <n v="0.2349"/>
    <n v="0"/>
    <n v="0"/>
  </r>
  <r>
    <x v="1"/>
    <d v="2019-06-01T00:00:00"/>
    <x v="1362"/>
    <n v="2388"/>
    <n v="0"/>
    <n v="2388"/>
    <n v="0"/>
    <x v="1"/>
    <n v="0"/>
    <n v="0"/>
    <n v="0"/>
    <n v="0"/>
    <n v="0.76523459999999999"/>
    <n v="0"/>
    <n v="0.76523459999999999"/>
    <n v="0"/>
    <n v="0"/>
    <n v="0"/>
    <n v="0"/>
    <n v="0"/>
    <n v="0"/>
  </r>
  <r>
    <x v="1"/>
    <d v="2019-06-01T00:00:00"/>
    <x v="1363"/>
    <n v="1740"/>
    <n v="451"/>
    <n v="868"/>
    <n v="0"/>
    <x v="1"/>
    <n v="421"/>
    <n v="0"/>
    <n v="0"/>
    <n v="0"/>
    <n v="0.54355034999999996"/>
    <n v="0.1433729"/>
    <n v="0.27815059999999997"/>
    <n v="0"/>
    <n v="0"/>
    <n v="0.12202684999999999"/>
    <n v="0"/>
    <n v="0"/>
    <n v="0"/>
  </r>
  <r>
    <x v="1"/>
    <d v="2019-06-01T00:00:00"/>
    <x v="572"/>
    <n v="20"/>
    <n v="0"/>
    <n v="0"/>
    <n v="0"/>
    <x v="1"/>
    <n v="0"/>
    <n v="0"/>
    <n v="20"/>
    <n v="0"/>
    <n v="4.0000000000000001E-3"/>
    <n v="0"/>
    <n v="0"/>
    <n v="0"/>
    <n v="0"/>
    <n v="0"/>
    <n v="0"/>
    <n v="4.0000000000000001E-3"/>
    <n v="0"/>
  </r>
  <r>
    <x v="1"/>
    <d v="2019-06-01T00:00:00"/>
    <x v="1296"/>
    <n v="114"/>
    <n v="0"/>
    <n v="0"/>
    <n v="0"/>
    <x v="1"/>
    <n v="0"/>
    <n v="114"/>
    <n v="0"/>
    <n v="0"/>
    <n v="5.1299999999999998E-2"/>
    <n v="0"/>
    <n v="0"/>
    <n v="0"/>
    <n v="0"/>
    <n v="0"/>
    <n v="5.1299999999999998E-2"/>
    <n v="0"/>
    <n v="0"/>
  </r>
  <r>
    <x v="1"/>
    <d v="2019-06-01T00:00:00"/>
    <x v="471"/>
    <n v="873"/>
    <n v="0"/>
    <n v="0"/>
    <n v="342"/>
    <x v="1"/>
    <n v="0"/>
    <n v="236"/>
    <n v="0"/>
    <n v="295"/>
    <n v="0.29964999999999997"/>
    <n v="0"/>
    <n v="0"/>
    <n v="0.1197"/>
    <n v="0"/>
    <n v="0"/>
    <n v="0.1062"/>
    <n v="0"/>
    <n v="7.3749999999999996E-2"/>
  </r>
  <r>
    <x v="1"/>
    <d v="2019-06-01T00:00:00"/>
    <x v="1299"/>
    <n v="1974"/>
    <n v="0"/>
    <n v="0"/>
    <n v="0"/>
    <x v="1"/>
    <n v="0"/>
    <n v="0"/>
    <n v="1974"/>
    <n v="0"/>
    <n v="0.39479999999999998"/>
    <n v="0"/>
    <n v="0"/>
    <n v="0"/>
    <n v="0"/>
    <n v="0"/>
    <n v="0"/>
    <n v="0.39479999999999998"/>
    <n v="0"/>
  </r>
  <r>
    <x v="1"/>
    <d v="2019-06-01T00:00:00"/>
    <x v="103"/>
    <n v="1871"/>
    <n v="0"/>
    <n v="0"/>
    <n v="0"/>
    <x v="612"/>
    <n v="0"/>
    <n v="0"/>
    <n v="0"/>
    <n v="0"/>
    <n v="0.74839999999999995"/>
    <n v="0"/>
    <n v="0"/>
    <n v="0"/>
    <n v="0.74839999999999995"/>
    <n v="0"/>
    <n v="0"/>
    <n v="0"/>
    <n v="0"/>
  </r>
  <r>
    <x v="1"/>
    <d v="2019-06-01T00:00:00"/>
    <x v="105"/>
    <n v="78609"/>
    <n v="15402"/>
    <n v="5855"/>
    <n v="22767"/>
    <x v="1"/>
    <n v="6285"/>
    <n v="18946"/>
    <n v="0"/>
    <n v="0"/>
    <n v="38.195716000000004"/>
    <n v="6.5737500000000004"/>
    <n v="4.0984999999999996"/>
    <n v="9.3798159999999999"/>
    <n v="0"/>
    <n v="1.57125"/>
    <n v="11.4277"/>
    <n v="0"/>
    <n v="0"/>
  </r>
  <r>
    <x v="1"/>
    <d v="2019-06-01T00:00:00"/>
    <x v="106"/>
    <n v="1148"/>
    <n v="0"/>
    <n v="1148"/>
    <n v="0"/>
    <x v="1"/>
    <n v="0"/>
    <n v="0"/>
    <n v="0"/>
    <n v="0"/>
    <n v="0.28699999999999998"/>
    <n v="0"/>
    <n v="0.28699999999999998"/>
    <n v="0"/>
    <n v="0"/>
    <n v="0"/>
    <n v="0"/>
    <n v="0"/>
    <n v="0"/>
  </r>
  <r>
    <x v="1"/>
    <d v="2019-06-01T00:00:00"/>
    <x v="272"/>
    <n v="517"/>
    <n v="0"/>
    <n v="0"/>
    <n v="0"/>
    <x v="1"/>
    <n v="0"/>
    <n v="0"/>
    <n v="0"/>
    <n v="517"/>
    <n v="0.12925"/>
    <n v="0"/>
    <n v="0"/>
    <n v="0"/>
    <n v="0"/>
    <n v="0"/>
    <n v="0"/>
    <n v="0"/>
    <n v="0.12925"/>
  </r>
  <r>
    <x v="1"/>
    <d v="2019-06-01T00:00:00"/>
    <x v="108"/>
    <n v="172581"/>
    <n v="59594"/>
    <n v="19626"/>
    <n v="36255"/>
    <x v="1"/>
    <n v="4629"/>
    <n v="41289"/>
    <n v="0"/>
    <n v="0"/>
    <n v="71.997732000000013"/>
    <n v="27.064749999999997"/>
    <n v="9.0084"/>
    <n v="11.052212000000001"/>
    <n v="0"/>
    <n v="0.91676999999999997"/>
    <n v="17.802200000000003"/>
    <n v="0"/>
    <n v="0"/>
  </r>
  <r>
    <x v="1"/>
    <d v="2019-06-01T00:00:00"/>
    <x v="576"/>
    <n v="22028"/>
    <n v="7549"/>
    <n v="0"/>
    <n v="4014"/>
    <x v="1"/>
    <n v="0"/>
    <n v="10465"/>
    <n v="0"/>
    <n v="0"/>
    <n v="14.847900000000001"/>
    <n v="6.9842499999999994"/>
    <n v="0"/>
    <n v="1.4049"/>
    <n v="0"/>
    <n v="0"/>
    <n v="6.4587500000000002"/>
    <n v="0"/>
    <n v="0"/>
  </r>
  <r>
    <x v="1"/>
    <d v="2019-06-01T00:00:00"/>
    <x v="111"/>
    <n v="3624"/>
    <n v="0"/>
    <n v="1593"/>
    <n v="0"/>
    <x v="1"/>
    <n v="0"/>
    <n v="0"/>
    <n v="0"/>
    <n v="0"/>
    <n v="1.5153000000000001"/>
    <n v="0"/>
    <n v="0.39824999999999999"/>
    <n v="0"/>
    <n v="0"/>
    <n v="0"/>
    <n v="0"/>
    <n v="0"/>
    <n v="0"/>
  </r>
  <r>
    <x v="1"/>
    <d v="2019-06-01T00:00:00"/>
    <x v="1364"/>
    <n v="1199"/>
    <n v="0"/>
    <n v="1199"/>
    <n v="0"/>
    <x v="1"/>
    <n v="0"/>
    <n v="0"/>
    <n v="0"/>
    <n v="0"/>
    <n v="0.65944999999999998"/>
    <n v="0"/>
    <n v="0.65944999999999998"/>
    <n v="0"/>
    <n v="0"/>
    <n v="0"/>
    <n v="0"/>
    <n v="0"/>
    <n v="0"/>
  </r>
  <r>
    <x v="1"/>
    <d v="2019-06-01T00:00:00"/>
    <x v="115"/>
    <n v="7625"/>
    <n v="2565"/>
    <n v="0"/>
    <n v="0"/>
    <x v="1"/>
    <n v="0"/>
    <n v="0"/>
    <n v="0"/>
    <n v="0"/>
    <n v="3.3495349999999999"/>
    <n v="1.2825"/>
    <n v="0"/>
    <n v="0"/>
    <n v="0"/>
    <n v="0"/>
    <n v="0"/>
    <n v="0"/>
    <n v="0"/>
  </r>
  <r>
    <x v="1"/>
    <d v="2019-06-01T00:00:00"/>
    <x v="277"/>
    <n v="3260"/>
    <n v="0"/>
    <n v="0"/>
    <n v="1795"/>
    <x v="1"/>
    <n v="0"/>
    <n v="726"/>
    <n v="739"/>
    <n v="0"/>
    <n v="1.1027499999999999"/>
    <n v="0"/>
    <n v="0"/>
    <n v="0.62824999999999998"/>
    <n v="0"/>
    <n v="0"/>
    <n v="0.32669999999999999"/>
    <n v="0.14779999999999999"/>
    <n v="0"/>
  </r>
  <r>
    <x v="1"/>
    <d v="2019-06-01T00:00:00"/>
    <x v="578"/>
    <n v="1470"/>
    <n v="0"/>
    <n v="0"/>
    <n v="0"/>
    <x v="1"/>
    <n v="1470"/>
    <n v="0"/>
    <n v="0"/>
    <n v="0"/>
    <n v="0.8085"/>
    <n v="0"/>
    <n v="0"/>
    <n v="0"/>
    <n v="0"/>
    <n v="0.8085"/>
    <n v="0"/>
    <n v="0"/>
    <n v="0"/>
  </r>
  <r>
    <x v="1"/>
    <d v="2019-06-01T00:00:00"/>
    <x v="117"/>
    <n v="23818"/>
    <n v="0"/>
    <n v="1929"/>
    <n v="6622"/>
    <x v="613"/>
    <n v="7664"/>
    <n v="4861"/>
    <n v="0"/>
    <n v="0"/>
    <n v="12.83235"/>
    <n v="0"/>
    <n v="1.3503000000000001"/>
    <n v="3.2161999999999997"/>
    <n v="1.0968"/>
    <n v="4.9816000000000003"/>
    <n v="2.1874500000000001"/>
    <n v="0"/>
    <n v="0"/>
  </r>
  <r>
    <x v="1"/>
    <d v="2019-06-01T00:00:00"/>
    <x v="477"/>
    <n v="1799"/>
    <n v="0"/>
    <n v="0"/>
    <n v="0"/>
    <x v="614"/>
    <n v="0"/>
    <n v="1000"/>
    <n v="0"/>
    <n v="0"/>
    <n v="0.76960000000000006"/>
    <n v="0"/>
    <n v="0"/>
    <n v="0"/>
    <n v="0.3196"/>
    <n v="0"/>
    <n v="0.45"/>
    <n v="0"/>
    <n v="0"/>
  </r>
  <r>
    <x v="1"/>
    <d v="2019-06-01T00:00:00"/>
    <x v="402"/>
    <n v="2411"/>
    <n v="0"/>
    <n v="0"/>
    <n v="0"/>
    <x v="1"/>
    <n v="825"/>
    <n v="793"/>
    <n v="793"/>
    <n v="0"/>
    <n v="0.96919999999999995"/>
    <n v="0"/>
    <n v="0"/>
    <n v="0"/>
    <n v="0"/>
    <n v="0.45374999999999999"/>
    <n v="0.35685"/>
    <n v="0.15859999999999999"/>
    <n v="0"/>
  </r>
  <r>
    <x v="1"/>
    <d v="2019-06-01T00:00:00"/>
    <x v="1302"/>
    <n v="3197"/>
    <n v="0"/>
    <n v="0"/>
    <n v="1773"/>
    <x v="1"/>
    <n v="0"/>
    <n v="0"/>
    <n v="0"/>
    <n v="1424"/>
    <n v="0.97655000000000003"/>
    <n v="0"/>
    <n v="0"/>
    <n v="0.62055000000000005"/>
    <n v="0"/>
    <n v="0"/>
    <n v="0"/>
    <n v="0"/>
    <n v="0.35599999999999998"/>
  </r>
  <r>
    <x v="1"/>
    <d v="2019-06-01T00:00:00"/>
    <x v="341"/>
    <n v="11361"/>
    <n v="1425"/>
    <n v="1282"/>
    <n v="4758"/>
    <x v="1"/>
    <n v="2423"/>
    <n v="0"/>
    <n v="0"/>
    <n v="1473"/>
    <n v="4.6724360000000011"/>
    <n v="0.42749999999999999"/>
    <n v="0.22434999999999999"/>
    <n v="2.534786"/>
    <n v="0"/>
    <n v="0.97025000000000006"/>
    <n v="0"/>
    <n v="0"/>
    <n v="0.51554999999999995"/>
  </r>
  <r>
    <x v="1"/>
    <d v="2019-06-01T00:00:00"/>
    <x v="1303"/>
    <n v="648"/>
    <n v="0"/>
    <n v="0"/>
    <n v="0"/>
    <x v="1"/>
    <n v="0"/>
    <n v="648"/>
    <n v="0"/>
    <n v="0"/>
    <n v="0.29160000000000003"/>
    <n v="0"/>
    <n v="0"/>
    <n v="0"/>
    <n v="0"/>
    <n v="0"/>
    <n v="0.29160000000000003"/>
    <n v="0"/>
    <n v="0"/>
  </r>
  <r>
    <x v="1"/>
    <d v="2019-06-01T00:00:00"/>
    <x v="1365"/>
    <n v="732"/>
    <n v="0"/>
    <n v="0"/>
    <n v="0"/>
    <x v="1"/>
    <n v="0"/>
    <n v="732"/>
    <n v="0"/>
    <n v="0"/>
    <n v="0.32940000000000003"/>
    <n v="0"/>
    <n v="0"/>
    <n v="0"/>
    <n v="0"/>
    <n v="0"/>
    <n v="0.32940000000000003"/>
    <n v="0"/>
    <n v="0"/>
  </r>
  <r>
    <x v="1"/>
    <d v="2019-06-01T00:00:00"/>
    <x v="1249"/>
    <n v="36495"/>
    <n v="0"/>
    <n v="0"/>
    <n v="0"/>
    <x v="1"/>
    <n v="36495"/>
    <n v="0"/>
    <n v="0"/>
    <n v="0"/>
    <n v="14.234924999999999"/>
    <n v="0"/>
    <n v="0"/>
    <n v="0"/>
    <n v="0"/>
    <n v="14.234924999999999"/>
    <n v="0"/>
    <n v="0"/>
    <n v="0"/>
  </r>
  <r>
    <x v="1"/>
    <d v="2019-06-01T00:00:00"/>
    <x v="1366"/>
    <n v="491"/>
    <n v="0"/>
    <n v="0"/>
    <n v="0"/>
    <x v="1"/>
    <n v="0"/>
    <n v="0"/>
    <n v="0"/>
    <n v="491"/>
    <n v="0.12275"/>
    <n v="0"/>
    <n v="0"/>
    <n v="0"/>
    <n v="0"/>
    <n v="0"/>
    <n v="0"/>
    <n v="0"/>
    <n v="0.12275"/>
  </r>
  <r>
    <x v="1"/>
    <d v="2019-06-01T00:00:00"/>
    <x v="122"/>
    <n v="87838"/>
    <n v="10587"/>
    <n v="16116"/>
    <n v="9948"/>
    <x v="615"/>
    <n v="9450"/>
    <n v="16210"/>
    <n v="3520"/>
    <n v="0"/>
    <n v="34.463954999999999"/>
    <n v="5.2526499999999992"/>
    <n v="7.1065500000000004"/>
    <n v="4.2329999999999997"/>
    <n v="2.990275"/>
    <n v="3.2124999999999999"/>
    <n v="7.6920499999999992"/>
    <n v="0.70400000000000007"/>
    <n v="0"/>
  </r>
  <r>
    <x v="1"/>
    <d v="2019-06-01T00:00:00"/>
    <x v="280"/>
    <n v="12"/>
    <n v="0"/>
    <n v="0"/>
    <n v="0"/>
    <x v="1"/>
    <n v="0"/>
    <n v="0"/>
    <n v="12"/>
    <n v="0"/>
    <n v="2.3999999999999998E-3"/>
    <n v="0"/>
    <n v="0"/>
    <n v="0"/>
    <n v="0"/>
    <n v="0"/>
    <n v="0"/>
    <n v="2.3999999999999998E-3"/>
    <n v="0"/>
  </r>
  <r>
    <x v="1"/>
    <d v="2019-06-01T00:00:00"/>
    <x v="125"/>
    <n v="4370"/>
    <n v="0"/>
    <n v="0"/>
    <n v="0"/>
    <x v="1"/>
    <n v="719"/>
    <n v="3651"/>
    <n v="0"/>
    <n v="0"/>
    <n v="2.0383999999999998"/>
    <n v="0"/>
    <n v="0"/>
    <n v="0"/>
    <n v="0"/>
    <n v="0.39545000000000002"/>
    <n v="1.6429499999999999"/>
    <n v="0"/>
    <n v="0"/>
  </r>
  <r>
    <x v="1"/>
    <d v="2019-06-01T00:00:00"/>
    <x v="1367"/>
    <n v="1745"/>
    <n v="0"/>
    <n v="0"/>
    <n v="0"/>
    <x v="616"/>
    <n v="0"/>
    <n v="0"/>
    <n v="0"/>
    <n v="0"/>
    <n v="0.69799999999999995"/>
    <n v="0"/>
    <n v="0"/>
    <n v="0"/>
    <n v="0.69799999999999995"/>
    <n v="0"/>
    <n v="0"/>
    <n v="0"/>
    <n v="0"/>
  </r>
  <r>
    <x v="1"/>
    <d v="2019-06-01T00:00:00"/>
    <x v="281"/>
    <n v="2424"/>
    <n v="0"/>
    <n v="2424"/>
    <n v="0"/>
    <x v="1"/>
    <n v="0"/>
    <n v="0"/>
    <n v="0"/>
    <n v="0"/>
    <n v="1.3331999999999999"/>
    <n v="0"/>
    <n v="1.3331999999999999"/>
    <n v="0"/>
    <n v="0"/>
    <n v="0"/>
    <n v="0"/>
    <n v="0"/>
    <n v="0"/>
  </r>
  <r>
    <x v="1"/>
    <d v="2019-06-01T00:00:00"/>
    <x v="1306"/>
    <n v="1265"/>
    <n v="573"/>
    <n v="692"/>
    <n v="0"/>
    <x v="1"/>
    <n v="0"/>
    <n v="0"/>
    <n v="0"/>
    <n v="0"/>
    <n v="0.66710000000000003"/>
    <n v="0.28649999999999998"/>
    <n v="0.38059999999999999"/>
    <n v="0"/>
    <n v="0"/>
    <n v="0"/>
    <n v="0"/>
    <n v="0"/>
    <n v="0"/>
  </r>
  <r>
    <x v="1"/>
    <d v="2019-06-01T00:00:00"/>
    <x v="1368"/>
    <n v="1774"/>
    <n v="0"/>
    <n v="0"/>
    <n v="940"/>
    <x v="1"/>
    <n v="0"/>
    <n v="0"/>
    <n v="0"/>
    <n v="834"/>
    <n v="0.53749999999999998"/>
    <n v="0"/>
    <n v="0"/>
    <n v="0.32900000000000001"/>
    <n v="0"/>
    <n v="0"/>
    <n v="0"/>
    <n v="0"/>
    <n v="0.20849999999999999"/>
  </r>
  <r>
    <x v="1"/>
    <d v="2019-06-01T00:00:00"/>
    <x v="130"/>
    <n v="23911"/>
    <n v="0"/>
    <n v="8177"/>
    <n v="0"/>
    <x v="1"/>
    <n v="15641"/>
    <n v="93"/>
    <n v="0"/>
    <n v="0"/>
    <n v="9.1699249999999992"/>
    <n v="0"/>
    <n v="2.0442499999999999"/>
    <n v="0"/>
    <n v="0"/>
    <n v="7.083825"/>
    <n v="4.1849999999999998E-2"/>
    <n v="0"/>
    <n v="0"/>
  </r>
  <r>
    <x v="1"/>
    <d v="2019-06-01T00:00:00"/>
    <x v="284"/>
    <n v="26650"/>
    <n v="5645"/>
    <n v="3339"/>
    <n v="4855"/>
    <x v="170"/>
    <n v="4010"/>
    <n v="2905"/>
    <n v="0"/>
    <n v="0"/>
    <n v="10.78312"/>
    <n v="2.3010999999999999"/>
    <n v="1.4854500000000002"/>
    <n v="1.8662999999999998"/>
    <n v="0.57121999999999995"/>
    <n v="1.6961249999999999"/>
    <n v="1.78125"/>
    <n v="0"/>
    <n v="0"/>
  </r>
  <r>
    <x v="1"/>
    <d v="2019-06-01T00:00:00"/>
    <x v="131"/>
    <n v="1515"/>
    <n v="0"/>
    <n v="0"/>
    <n v="1515"/>
    <x v="1"/>
    <n v="0"/>
    <n v="0"/>
    <n v="0"/>
    <n v="0"/>
    <n v="0.53025"/>
    <n v="0"/>
    <n v="0"/>
    <n v="0.53025"/>
    <n v="0"/>
    <n v="0"/>
    <n v="0"/>
    <n v="0"/>
    <n v="0"/>
  </r>
  <r>
    <x v="1"/>
    <d v="2019-06-01T00:00:00"/>
    <x v="138"/>
    <n v="354015"/>
    <n v="0"/>
    <n v="90649"/>
    <n v="104589"/>
    <x v="617"/>
    <n v="66362"/>
    <n v="65718"/>
    <n v="0"/>
    <n v="0"/>
    <n v="148.30818000000002"/>
    <n v="0"/>
    <n v="39.242049999999999"/>
    <n v="39.11233"/>
    <n v="3.1549999999999998"/>
    <n v="32.699100000000001"/>
    <n v="30.580450000000003"/>
    <n v="0"/>
    <n v="0"/>
  </r>
  <r>
    <x v="1"/>
    <d v="2019-06-01T00:00:00"/>
    <x v="1369"/>
    <n v="566"/>
    <n v="0"/>
    <n v="566"/>
    <n v="0"/>
    <x v="1"/>
    <n v="0"/>
    <n v="0"/>
    <n v="0"/>
    <n v="0"/>
    <n v="0.31130000000000002"/>
    <n v="0"/>
    <n v="0.31130000000000002"/>
    <n v="0"/>
    <n v="0"/>
    <n v="0"/>
    <n v="0"/>
    <n v="0"/>
    <n v="0"/>
  </r>
  <r>
    <x v="1"/>
    <d v="2019-06-01T00:00:00"/>
    <x v="1122"/>
    <n v="481"/>
    <n v="238"/>
    <n v="0"/>
    <n v="0"/>
    <x v="1"/>
    <n v="0"/>
    <n v="0"/>
    <n v="0"/>
    <n v="243"/>
    <n v="0.18025000000000002"/>
    <n v="9.5200000000000007E-2"/>
    <n v="0"/>
    <n v="0"/>
    <n v="0"/>
    <n v="0"/>
    <n v="0"/>
    <n v="0"/>
    <n v="8.5050000000000001E-2"/>
  </r>
  <r>
    <x v="1"/>
    <d v="2019-06-01T00:00:00"/>
    <x v="145"/>
    <n v="12045"/>
    <n v="3395"/>
    <n v="3227"/>
    <n v="5423"/>
    <x v="1"/>
    <n v="0"/>
    <n v="0"/>
    <n v="0"/>
    <n v="0"/>
    <n v="5.3704000000000001"/>
    <n v="1.6975"/>
    <n v="1.77485"/>
    <n v="1.89805"/>
    <n v="0"/>
    <n v="0"/>
    <n v="0"/>
    <n v="0"/>
    <n v="0"/>
  </r>
  <r>
    <x v="1"/>
    <d v="2019-06-01T00:00:00"/>
    <x v="957"/>
    <n v="606"/>
    <n v="606"/>
    <n v="0"/>
    <n v="0"/>
    <x v="1"/>
    <n v="0"/>
    <n v="0"/>
    <n v="0"/>
    <n v="0"/>
    <n v="0.30299999999999999"/>
    <n v="0.30299999999999999"/>
    <n v="0"/>
    <n v="0"/>
    <n v="0"/>
    <n v="0"/>
    <n v="0"/>
    <n v="0"/>
    <n v="0"/>
  </r>
  <r>
    <x v="1"/>
    <d v="2019-06-01T00:00:00"/>
    <x v="1309"/>
    <n v="9404"/>
    <n v="0"/>
    <n v="0"/>
    <n v="0"/>
    <x v="1"/>
    <n v="0"/>
    <n v="9404"/>
    <n v="0"/>
    <n v="0"/>
    <n v="3.57375"/>
    <n v="0"/>
    <n v="0"/>
    <n v="0"/>
    <n v="0"/>
    <n v="0"/>
    <n v="3.57375"/>
    <n v="0"/>
    <n v="0"/>
  </r>
  <r>
    <x v="1"/>
    <d v="2019-06-01T00:00:00"/>
    <x v="146"/>
    <n v="29259"/>
    <n v="0"/>
    <n v="0"/>
    <n v="9001"/>
    <x v="1"/>
    <n v="11978"/>
    <n v="8280"/>
    <n v="0"/>
    <n v="0"/>
    <n v="13.46425"/>
    <n v="0"/>
    <n v="0"/>
    <n v="3.15035"/>
    <n v="0"/>
    <n v="6.5878999999999994"/>
    <n v="3.726"/>
    <n v="0"/>
    <n v="0"/>
  </r>
  <r>
    <x v="1"/>
    <d v="2019-06-01T00:00:00"/>
    <x v="490"/>
    <n v="15409"/>
    <n v="0"/>
    <n v="0"/>
    <n v="3970"/>
    <x v="618"/>
    <n v="0"/>
    <n v="3695"/>
    <n v="3798"/>
    <n v="0"/>
    <n v="5.39025"/>
    <n v="0"/>
    <n v="0"/>
    <n v="1.3895"/>
    <n v="1.5784"/>
    <n v="0"/>
    <n v="1.66275"/>
    <n v="0.75960000000000005"/>
    <n v="0"/>
  </r>
  <r>
    <x v="1"/>
    <d v="2019-06-01T00:00:00"/>
    <x v="296"/>
    <n v="93376"/>
    <n v="39134"/>
    <n v="38003"/>
    <n v="0"/>
    <x v="1"/>
    <n v="0"/>
    <n v="0"/>
    <n v="0"/>
    <n v="16239"/>
    <n v="52.043350000000004"/>
    <n v="24.191499999999998"/>
    <n v="23.104399999999998"/>
    <n v="0"/>
    <n v="0"/>
    <n v="0"/>
    <n v="0"/>
    <n v="0"/>
    <n v="4.7474500000000006"/>
  </r>
  <r>
    <x v="1"/>
    <d v="2019-06-01T00:00:00"/>
    <x v="958"/>
    <n v="8923"/>
    <n v="0"/>
    <n v="0"/>
    <n v="4362"/>
    <x v="1"/>
    <n v="0"/>
    <n v="4561"/>
    <n v="0"/>
    <n v="0"/>
    <n v="3.5791499999999998"/>
    <n v="0"/>
    <n v="0"/>
    <n v="1.5266999999999999"/>
    <n v="0"/>
    <n v="0"/>
    <n v="2.0524499999999999"/>
    <n v="0"/>
    <n v="0"/>
  </r>
  <r>
    <x v="1"/>
    <d v="2019-06-01T00:00:00"/>
    <x v="685"/>
    <n v="17332"/>
    <n v="0"/>
    <n v="5362"/>
    <n v="5352"/>
    <x v="1"/>
    <n v="3329"/>
    <n v="3289"/>
    <n v="0"/>
    <n v="0"/>
    <n v="5.9895000000000005"/>
    <n v="0"/>
    <n v="1.3405"/>
    <n v="1.3380000000000001"/>
    <n v="0"/>
    <n v="1.8309500000000001"/>
    <n v="1.4800500000000001"/>
    <n v="0"/>
    <n v="0"/>
  </r>
  <r>
    <x v="1"/>
    <d v="2019-06-01T00:00:00"/>
    <x v="494"/>
    <n v="9496"/>
    <n v="0"/>
    <n v="0"/>
    <n v="0"/>
    <x v="619"/>
    <n v="0"/>
    <n v="0"/>
    <n v="0"/>
    <n v="0"/>
    <n v="3.7984"/>
    <n v="0"/>
    <n v="0"/>
    <n v="0"/>
    <n v="3.7984"/>
    <n v="0"/>
    <n v="0"/>
    <n v="0"/>
    <n v="0"/>
  </r>
  <r>
    <x v="1"/>
    <d v="2019-06-01T00:00:00"/>
    <x v="1370"/>
    <n v="402"/>
    <n v="0"/>
    <n v="0"/>
    <n v="402"/>
    <x v="1"/>
    <n v="0"/>
    <n v="0"/>
    <n v="0"/>
    <n v="0"/>
    <n v="0.14069999999999999"/>
    <n v="0"/>
    <n v="0"/>
    <n v="0.14069999999999999"/>
    <n v="0"/>
    <n v="0"/>
    <n v="0"/>
    <n v="0"/>
    <n v="0"/>
  </r>
  <r>
    <x v="1"/>
    <d v="2019-06-01T00:00:00"/>
    <x v="1371"/>
    <n v="2056"/>
    <n v="0"/>
    <n v="0"/>
    <n v="0"/>
    <x v="1"/>
    <n v="0"/>
    <n v="0"/>
    <n v="0"/>
    <n v="2056"/>
    <n v="0.51400000000000001"/>
    <n v="0"/>
    <n v="0"/>
    <n v="0"/>
    <n v="0"/>
    <n v="0"/>
    <n v="0"/>
    <n v="0"/>
    <n v="0.51400000000000001"/>
  </r>
  <r>
    <x v="1"/>
    <d v="2019-06-01T00:00:00"/>
    <x v="1372"/>
    <n v="3597"/>
    <n v="1050"/>
    <n v="1257"/>
    <n v="0"/>
    <x v="1"/>
    <n v="1290"/>
    <n v="0"/>
    <n v="0"/>
    <n v="0"/>
    <n v="1.9258500000000001"/>
    <n v="0.52500000000000002"/>
    <n v="0.69135000000000002"/>
    <n v="0"/>
    <n v="0"/>
    <n v="0.70950000000000002"/>
    <n v="0"/>
    <n v="0"/>
    <n v="0"/>
  </r>
  <r>
    <x v="1"/>
    <d v="2019-06-01T00:00:00"/>
    <x v="1049"/>
    <n v="3990"/>
    <n v="0"/>
    <n v="0"/>
    <n v="0"/>
    <x v="620"/>
    <n v="0"/>
    <n v="0"/>
    <n v="0"/>
    <n v="0"/>
    <n v="1.5960000000000001"/>
    <n v="0"/>
    <n v="0"/>
    <n v="0"/>
    <n v="1.5960000000000001"/>
    <n v="0"/>
    <n v="0"/>
    <n v="0"/>
    <n v="0"/>
  </r>
  <r>
    <x v="1"/>
    <d v="2019-06-01T00:00:00"/>
    <x v="1373"/>
    <n v="292"/>
    <n v="0"/>
    <n v="0"/>
    <n v="0"/>
    <x v="1"/>
    <n v="292"/>
    <n v="0"/>
    <n v="0"/>
    <n v="0"/>
    <n v="0.16059999999999999"/>
    <n v="0"/>
    <n v="0"/>
    <n v="0"/>
    <n v="0"/>
    <n v="0.16059999999999999"/>
    <n v="0"/>
    <n v="0"/>
    <n v="0"/>
  </r>
  <r>
    <x v="1"/>
    <d v="2019-06-01T00:00:00"/>
    <x v="594"/>
    <n v="16"/>
    <n v="0"/>
    <n v="0"/>
    <n v="16"/>
    <x v="1"/>
    <n v="0"/>
    <n v="0"/>
    <n v="0"/>
    <n v="0"/>
    <n v="5.5999999999999999E-3"/>
    <n v="0"/>
    <n v="0"/>
    <n v="5.5999999999999999E-3"/>
    <n v="0"/>
    <n v="0"/>
    <n v="0"/>
    <n v="0"/>
    <n v="0"/>
  </r>
  <r>
    <x v="1"/>
    <d v="2019-06-01T00:00:00"/>
    <x v="1255"/>
    <n v="4393"/>
    <n v="4393"/>
    <n v="0"/>
    <n v="0"/>
    <x v="1"/>
    <n v="0"/>
    <n v="0"/>
    <n v="0"/>
    <n v="0"/>
    <n v="2.1964999999999999"/>
    <n v="2.1964999999999999"/>
    <n v="0"/>
    <n v="0"/>
    <n v="0"/>
    <n v="0"/>
    <n v="0"/>
    <n v="0"/>
    <n v="0"/>
  </r>
  <r>
    <x v="1"/>
    <d v="2019-06-01T00:00:00"/>
    <x v="416"/>
    <n v="4528"/>
    <n v="0"/>
    <n v="0"/>
    <n v="0"/>
    <x v="1"/>
    <n v="0"/>
    <n v="0"/>
    <n v="0"/>
    <n v="4528"/>
    <n v="1.1319999999999999"/>
    <n v="0"/>
    <n v="0"/>
    <n v="0"/>
    <n v="0"/>
    <n v="0"/>
    <n v="0"/>
    <n v="0"/>
    <n v="1.1319999999999999"/>
  </r>
  <r>
    <x v="1"/>
    <d v="2019-06-01T00:00:00"/>
    <x v="1374"/>
    <n v="3165"/>
    <n v="1603"/>
    <n v="0"/>
    <n v="0"/>
    <x v="1"/>
    <n v="0"/>
    <n v="0"/>
    <n v="0"/>
    <n v="1562"/>
    <n v="1.1879"/>
    <n v="0.64119999999999999"/>
    <n v="0"/>
    <n v="0"/>
    <n v="0"/>
    <n v="0"/>
    <n v="0"/>
    <n v="0"/>
    <n v="0.54669999999999996"/>
  </r>
  <r>
    <x v="1"/>
    <d v="2019-06-01T00:00:00"/>
    <x v="1375"/>
    <n v="2606"/>
    <n v="0"/>
    <n v="0"/>
    <n v="0"/>
    <x v="1"/>
    <n v="0"/>
    <n v="2606"/>
    <n v="0"/>
    <n v="0"/>
    <n v="1.1727000000000001"/>
    <n v="0"/>
    <n v="0"/>
    <n v="0"/>
    <n v="0"/>
    <n v="0"/>
    <n v="1.1727000000000001"/>
    <n v="0"/>
    <n v="0"/>
  </r>
  <r>
    <x v="1"/>
    <d v="2019-06-01T00:00:00"/>
    <x v="152"/>
    <n v="9791"/>
    <n v="837"/>
    <n v="780"/>
    <n v="4525"/>
    <x v="621"/>
    <n v="0"/>
    <n v="1869"/>
    <n v="0"/>
    <n v="0"/>
    <n v="3.0787500000000003"/>
    <n v="0.12554999999999999"/>
    <n v="0.19500000000000001"/>
    <n v="1.2051499999999999"/>
    <n v="0.71199999999999997"/>
    <n v="0"/>
    <n v="0.84104999999999996"/>
    <n v="0"/>
    <n v="0"/>
  </r>
  <r>
    <x v="1"/>
    <d v="2019-06-01T00:00:00"/>
    <x v="1312"/>
    <n v="8338"/>
    <n v="2957"/>
    <n v="0"/>
    <n v="0"/>
    <x v="1"/>
    <n v="5381"/>
    <n v="0"/>
    <n v="0"/>
    <n v="0"/>
    <n v="3.1622500000000002"/>
    <n v="1.1828000000000001"/>
    <n v="0"/>
    <n v="0"/>
    <n v="0"/>
    <n v="1.9794499999999999"/>
    <n v="0"/>
    <n v="0"/>
    <n v="0"/>
  </r>
  <r>
    <x v="1"/>
    <d v="2019-06-01T00:00:00"/>
    <x v="1376"/>
    <n v="677"/>
    <n v="0"/>
    <n v="0"/>
    <n v="0"/>
    <x v="1"/>
    <n v="677"/>
    <n v="0"/>
    <n v="0"/>
    <n v="0"/>
    <n v="0.37235000000000001"/>
    <n v="0"/>
    <n v="0"/>
    <n v="0"/>
    <n v="0"/>
    <n v="0.37235000000000001"/>
    <n v="0"/>
    <n v="0"/>
    <n v="0"/>
  </r>
  <r>
    <x v="1"/>
    <d v="2019-06-01T00:00:00"/>
    <x v="690"/>
    <n v="45377"/>
    <n v="9386"/>
    <n v="12140"/>
    <n v="6943"/>
    <x v="1"/>
    <n v="9849"/>
    <n v="7059"/>
    <n v="0"/>
    <n v="0"/>
    <n v="22.393549999999998"/>
    <n v="4.6929999999999996"/>
    <n v="6.6769999999999996"/>
    <n v="2.43005"/>
    <n v="0"/>
    <n v="5.4169499999999999"/>
    <n v="3.1765500000000002"/>
    <n v="0"/>
    <n v="0"/>
  </r>
  <r>
    <x v="1"/>
    <d v="2019-06-01T00:00:00"/>
    <x v="155"/>
    <n v="4151"/>
    <n v="0"/>
    <n v="0"/>
    <n v="4151"/>
    <x v="1"/>
    <n v="0"/>
    <n v="0"/>
    <n v="0"/>
    <n v="0"/>
    <n v="1.45285"/>
    <n v="0"/>
    <n v="0"/>
    <n v="1.45285"/>
    <n v="0"/>
    <n v="0"/>
    <n v="0"/>
    <n v="0"/>
    <n v="0"/>
  </r>
  <r>
    <x v="1"/>
    <d v="2019-06-01T00:00:00"/>
    <x v="1314"/>
    <n v="719"/>
    <n v="208"/>
    <n v="250"/>
    <n v="0"/>
    <x v="1"/>
    <n v="261"/>
    <n v="0"/>
    <n v="0"/>
    <n v="0"/>
    <n v="0.38505"/>
    <n v="0.104"/>
    <n v="0.13750000000000001"/>
    <n v="0"/>
    <n v="0"/>
    <n v="0.14355000000000001"/>
    <n v="0"/>
    <n v="0"/>
    <n v="0"/>
  </r>
  <r>
    <x v="1"/>
    <d v="2019-06-01T00:00:00"/>
    <x v="156"/>
    <n v="34681"/>
    <n v="6873"/>
    <n v="6804"/>
    <n v="6501"/>
    <x v="622"/>
    <n v="8312"/>
    <n v="1360"/>
    <n v="1302"/>
    <n v="0"/>
    <n v="13.499230000000001"/>
    <n v="3.1163500000000002"/>
    <n v="2.6819999999999999"/>
    <n v="1.9505999999999997"/>
    <n v="0.68840000000000001"/>
    <n v="3.4180999999999999"/>
    <n v="0.61199999999999999"/>
    <n v="0.26040000000000002"/>
    <n v="0"/>
  </r>
  <r>
    <x v="1"/>
    <d v="2019-06-01T00:00:00"/>
    <x v="157"/>
    <n v="1726"/>
    <n v="0"/>
    <n v="0"/>
    <n v="0"/>
    <x v="1"/>
    <n v="806"/>
    <n v="0"/>
    <n v="0"/>
    <n v="920"/>
    <n v="0.67330000000000001"/>
    <n v="0"/>
    <n v="0"/>
    <n v="0"/>
    <n v="0"/>
    <n v="0.44330000000000003"/>
    <n v="0"/>
    <n v="0"/>
    <n v="0.23"/>
  </r>
  <r>
    <x v="1"/>
    <d v="2019-06-01T00:00:00"/>
    <x v="789"/>
    <n v="16840"/>
    <n v="0"/>
    <n v="0"/>
    <n v="5645"/>
    <x v="1"/>
    <n v="0"/>
    <n v="5585"/>
    <n v="5610"/>
    <n v="0"/>
    <n v="5.6109999999999998"/>
    <n v="0"/>
    <n v="0"/>
    <n v="1.9757499999999999"/>
    <n v="0"/>
    <n v="0"/>
    <n v="2.5132500000000002"/>
    <n v="1.1220000000000001"/>
    <n v="0"/>
  </r>
  <r>
    <x v="1"/>
    <d v="2019-06-01T00:00:00"/>
    <x v="791"/>
    <n v="1368"/>
    <n v="0"/>
    <n v="0"/>
    <n v="0"/>
    <x v="1"/>
    <n v="0"/>
    <n v="1368"/>
    <n v="0"/>
    <n v="0"/>
    <n v="0.61560000000000004"/>
    <n v="0"/>
    <n v="0"/>
    <n v="0"/>
    <n v="0"/>
    <n v="0"/>
    <n v="0.61560000000000004"/>
    <n v="0"/>
    <n v="0"/>
  </r>
  <r>
    <x v="1"/>
    <d v="2019-06-01T00:00:00"/>
    <x v="160"/>
    <n v="18970"/>
    <n v="0"/>
    <n v="0"/>
    <n v="5360"/>
    <x v="1"/>
    <n v="5465"/>
    <n v="0"/>
    <n v="0"/>
    <n v="0"/>
    <n v="9.9831899999999987"/>
    <n v="0"/>
    <n v="0"/>
    <n v="3.9878399999999998"/>
    <n v="0"/>
    <n v="4.0987499999999999"/>
    <n v="0"/>
    <n v="0"/>
    <n v="0"/>
  </r>
  <r>
    <x v="1"/>
    <d v="2019-06-01T00:00:00"/>
    <x v="161"/>
    <n v="66983"/>
    <n v="10200"/>
    <n v="32669"/>
    <n v="6663"/>
    <x v="1"/>
    <n v="0"/>
    <n v="6277"/>
    <n v="7893"/>
    <n v="0"/>
    <n v="21.751050000000003"/>
    <n v="4.0048500000000002"/>
    <n v="10.476649999999999"/>
    <n v="1.5013999999999998"/>
    <n v="0"/>
    <n v="0"/>
    <n v="2.3849999999999998"/>
    <n v="1.5786"/>
    <n v="0"/>
  </r>
  <r>
    <x v="1"/>
    <d v="2019-06-01T00:00:00"/>
    <x v="1317"/>
    <n v="1872"/>
    <n v="0"/>
    <n v="0"/>
    <n v="0"/>
    <x v="1"/>
    <n v="0"/>
    <n v="0"/>
    <n v="1872"/>
    <n v="0"/>
    <n v="0.37440000000000001"/>
    <n v="0"/>
    <n v="0"/>
    <n v="0"/>
    <n v="0"/>
    <n v="0"/>
    <n v="0"/>
    <n v="0.37440000000000001"/>
    <n v="0"/>
  </r>
  <r>
    <x v="1"/>
    <d v="2019-06-01T00:00:00"/>
    <x v="309"/>
    <n v="657"/>
    <n v="0"/>
    <n v="0"/>
    <n v="0"/>
    <x v="1"/>
    <n v="0"/>
    <n v="657"/>
    <n v="0"/>
    <n v="0"/>
    <n v="9.8549999999999999E-2"/>
    <n v="0"/>
    <n v="0"/>
    <n v="0"/>
    <n v="0"/>
    <n v="0"/>
    <n v="9.8549999999999999E-2"/>
    <n v="0"/>
    <n v="0"/>
  </r>
  <r>
    <x v="1"/>
    <d v="2019-06-01T00:00:00"/>
    <x v="1377"/>
    <n v="476"/>
    <n v="0"/>
    <n v="0"/>
    <n v="476"/>
    <x v="1"/>
    <n v="0"/>
    <n v="0"/>
    <n v="0"/>
    <n v="0"/>
    <n v="5.9499999999999997E-2"/>
    <n v="0"/>
    <n v="0"/>
    <n v="5.9499999999999997E-2"/>
    <n v="0"/>
    <n v="0"/>
    <n v="0"/>
    <n v="0"/>
    <n v="0"/>
  </r>
  <r>
    <x v="1"/>
    <d v="2019-06-01T00:00:00"/>
    <x v="1206"/>
    <n v="3988"/>
    <n v="0"/>
    <n v="0"/>
    <n v="0"/>
    <x v="623"/>
    <n v="0"/>
    <n v="1953"/>
    <n v="0"/>
    <n v="0"/>
    <n v="1.69285"/>
    <n v="0"/>
    <n v="0"/>
    <n v="0"/>
    <n v="0.81399999999999995"/>
    <n v="0"/>
    <n v="0.87885000000000002"/>
    <n v="0"/>
    <n v="0"/>
  </r>
  <r>
    <x v="1"/>
    <d v="2019-06-01T00:00:00"/>
    <x v="1207"/>
    <n v="1629"/>
    <n v="0"/>
    <n v="0"/>
    <n v="0"/>
    <x v="1"/>
    <n v="0"/>
    <n v="1629"/>
    <n v="0"/>
    <n v="0"/>
    <n v="0.73304999999999998"/>
    <n v="0"/>
    <n v="0"/>
    <n v="0"/>
    <n v="0"/>
    <n v="0"/>
    <n v="0.73304999999999998"/>
    <n v="0"/>
    <n v="0"/>
  </r>
  <r>
    <x v="1"/>
    <d v="2019-06-01T00:00:00"/>
    <x v="1378"/>
    <n v="3675"/>
    <n v="0"/>
    <n v="0"/>
    <n v="3675"/>
    <x v="1"/>
    <n v="0"/>
    <n v="0"/>
    <n v="0"/>
    <n v="0"/>
    <n v="1.2862499999999999"/>
    <n v="0"/>
    <n v="0"/>
    <n v="1.2862499999999999"/>
    <n v="0"/>
    <n v="0"/>
    <n v="0"/>
    <n v="0"/>
    <n v="0"/>
  </r>
  <r>
    <x v="1"/>
    <d v="2019-06-01T00:00:00"/>
    <x v="424"/>
    <n v="5166"/>
    <n v="1207"/>
    <n v="0"/>
    <n v="1261"/>
    <x v="1"/>
    <n v="0"/>
    <n v="1476"/>
    <n v="0"/>
    <n v="1222"/>
    <n v="2.0145499999999998"/>
    <n v="0.60350000000000004"/>
    <n v="0"/>
    <n v="0.44135000000000002"/>
    <n v="0"/>
    <n v="0"/>
    <n v="0.66420000000000001"/>
    <n v="0"/>
    <n v="0.30549999999999999"/>
  </r>
  <r>
    <x v="1"/>
    <d v="2019-06-01T00:00:00"/>
    <x v="311"/>
    <n v="4669"/>
    <n v="1205"/>
    <n v="0"/>
    <n v="1207"/>
    <x v="1"/>
    <n v="0"/>
    <n v="1031"/>
    <n v="0"/>
    <n v="1226"/>
    <n v="1.7954000000000001"/>
    <n v="0.60250000000000004"/>
    <n v="0"/>
    <n v="0.42244999999999999"/>
    <n v="0"/>
    <n v="0"/>
    <n v="0.46394999999999997"/>
    <n v="0"/>
    <n v="0.30649999999999999"/>
  </r>
  <r>
    <x v="1"/>
    <d v="2019-06-01T00:00:00"/>
    <x v="881"/>
    <n v="13891"/>
    <n v="4535"/>
    <n v="3226"/>
    <n v="1514"/>
    <x v="1"/>
    <n v="1553"/>
    <n v="0"/>
    <n v="0"/>
    <n v="0"/>
    <n v="5.86348"/>
    <n v="2.1154000000000002"/>
    <n v="1.2898000000000001"/>
    <n v="0.3785"/>
    <n v="0"/>
    <n v="0.85414999999999996"/>
    <n v="0"/>
    <n v="0"/>
    <n v="0"/>
  </r>
  <r>
    <x v="1"/>
    <d v="2019-06-01T00:00:00"/>
    <x v="167"/>
    <n v="17485"/>
    <n v="0"/>
    <n v="0"/>
    <n v="0"/>
    <x v="1"/>
    <n v="10115"/>
    <n v="7370"/>
    <n v="0"/>
    <n v="0"/>
    <n v="8.8797499999999996"/>
    <n v="0"/>
    <n v="0"/>
    <n v="0"/>
    <n v="0"/>
    <n v="5.56325"/>
    <n v="3.3165"/>
    <n v="0"/>
    <n v="0"/>
  </r>
  <r>
    <x v="1"/>
    <d v="2019-06-01T00:00:00"/>
    <x v="168"/>
    <n v="13409"/>
    <n v="7070"/>
    <n v="0"/>
    <n v="0"/>
    <x v="624"/>
    <n v="0"/>
    <n v="0"/>
    <n v="0"/>
    <n v="1073"/>
    <n v="5.5874100000000002"/>
    <n v="3.8364499999999997"/>
    <n v="0"/>
    <n v="0"/>
    <n v="1.4827100000000002"/>
    <n v="0"/>
    <n v="0"/>
    <n v="0"/>
    <n v="0.26824999999999999"/>
  </r>
  <r>
    <x v="1"/>
    <d v="2019-06-01T00:00:00"/>
    <x v="169"/>
    <n v="2452"/>
    <n v="0"/>
    <n v="0"/>
    <n v="0"/>
    <x v="1"/>
    <n v="0"/>
    <n v="0"/>
    <n v="2452"/>
    <n v="0"/>
    <n v="0.4904"/>
    <n v="0"/>
    <n v="0"/>
    <n v="0"/>
    <n v="0"/>
    <n v="0"/>
    <n v="0"/>
    <n v="0.4904"/>
    <n v="0"/>
  </r>
  <r>
    <x v="1"/>
    <d v="2019-06-01T00:00:00"/>
    <x v="1379"/>
    <n v="1520"/>
    <n v="1520"/>
    <n v="0"/>
    <n v="0"/>
    <x v="1"/>
    <n v="0"/>
    <n v="0"/>
    <n v="0"/>
    <n v="0"/>
    <n v="0.76"/>
    <n v="0.76"/>
    <n v="0"/>
    <n v="0"/>
    <n v="0"/>
    <n v="0"/>
    <n v="0"/>
    <n v="0"/>
    <n v="0"/>
  </r>
  <r>
    <x v="1"/>
    <d v="2019-06-01T00:00:00"/>
    <x v="316"/>
    <n v="4855"/>
    <n v="0"/>
    <n v="0"/>
    <n v="0"/>
    <x v="625"/>
    <n v="0"/>
    <n v="0"/>
    <n v="2510"/>
    <n v="0"/>
    <n v="1.44"/>
    <n v="0"/>
    <n v="0"/>
    <n v="0"/>
    <n v="0.93799999999999994"/>
    <n v="0"/>
    <n v="0"/>
    <n v="0.502"/>
    <n v="0"/>
  </r>
  <r>
    <x v="1"/>
    <d v="2019-06-01T00:00:00"/>
    <x v="1380"/>
    <n v="33045"/>
    <n v="5585"/>
    <n v="5359"/>
    <n v="0"/>
    <x v="626"/>
    <n v="2800"/>
    <n v="5499"/>
    <n v="2832"/>
    <n v="0"/>
    <n v="17.936344999999999"/>
    <n v="4.1684999999999999"/>
    <n v="3.7613500000000002"/>
    <n v="0"/>
    <n v="2.624295"/>
    <n v="1.54"/>
    <n v="3.7990500000000003"/>
    <n v="0.56640000000000001"/>
    <n v="0"/>
  </r>
  <r>
    <x v="1"/>
    <d v="2019-06-01T00:00:00"/>
    <x v="318"/>
    <n v="17"/>
    <n v="0"/>
    <n v="0"/>
    <n v="0"/>
    <x v="1"/>
    <n v="0"/>
    <n v="0"/>
    <n v="0"/>
    <n v="17"/>
    <n v="4.2500000000000003E-3"/>
    <n v="0"/>
    <n v="0"/>
    <n v="0"/>
    <n v="0"/>
    <n v="0"/>
    <n v="0"/>
    <n v="0"/>
    <n v="4.2500000000000003E-3"/>
  </r>
  <r>
    <x v="1"/>
    <d v="2019-06-01T00:00:00"/>
    <x v="1381"/>
    <n v="2204"/>
    <n v="0"/>
    <n v="0"/>
    <n v="2204"/>
    <x v="1"/>
    <n v="0"/>
    <n v="0"/>
    <n v="0"/>
    <n v="0"/>
    <n v="0.77139999999999997"/>
    <n v="0"/>
    <n v="0"/>
    <n v="0.77139999999999997"/>
    <n v="0"/>
    <n v="0"/>
    <n v="0"/>
    <n v="0"/>
    <n v="0"/>
  </r>
  <r>
    <x v="1"/>
    <d v="2019-06-01T00:00:00"/>
    <x v="1382"/>
    <n v="6133"/>
    <n v="0"/>
    <n v="0"/>
    <n v="0"/>
    <x v="1"/>
    <n v="0"/>
    <n v="0"/>
    <n v="6133"/>
    <n v="0"/>
    <n v="1.2265999999999999"/>
    <n v="0"/>
    <n v="0"/>
    <n v="0"/>
    <n v="0"/>
    <n v="0"/>
    <n v="0"/>
    <n v="1.2265999999999999"/>
    <n v="0"/>
  </r>
  <r>
    <x v="1"/>
    <d v="2019-06-01T00:00:00"/>
    <x v="503"/>
    <n v="3550"/>
    <n v="3550"/>
    <n v="0"/>
    <n v="0"/>
    <x v="1"/>
    <n v="0"/>
    <n v="0"/>
    <n v="0"/>
    <n v="0"/>
    <n v="1.7749999999999999"/>
    <n v="1.7749999999999999"/>
    <n v="0"/>
    <n v="0"/>
    <n v="0"/>
    <n v="0"/>
    <n v="0"/>
    <n v="0"/>
    <n v="0"/>
  </r>
  <r>
    <x v="1"/>
    <d v="2019-06-01T00:00:00"/>
    <x v="184"/>
    <n v="26298"/>
    <n v="0"/>
    <n v="8861"/>
    <n v="8643"/>
    <x v="1"/>
    <n v="0"/>
    <n v="8794"/>
    <n v="0"/>
    <n v="0"/>
    <n v="21.903550000000003"/>
    <n v="0"/>
    <n v="6.2027000000000001"/>
    <n v="7.3465499999999997"/>
    <n v="0"/>
    <n v="0"/>
    <n v="8.3543000000000003"/>
    <n v="0"/>
    <n v="0"/>
  </r>
  <r>
    <x v="1"/>
    <d v="2019-06-01T00:00:00"/>
    <x v="1325"/>
    <n v="187"/>
    <n v="0"/>
    <n v="0"/>
    <n v="187"/>
    <x v="1"/>
    <n v="0"/>
    <n v="0"/>
    <n v="0"/>
    <n v="0"/>
    <n v="6.5449999999999994E-2"/>
    <n v="0"/>
    <n v="0"/>
    <n v="6.5449999999999994E-2"/>
    <n v="0"/>
    <n v="0"/>
    <n v="0"/>
    <n v="0"/>
    <n v="0"/>
  </r>
  <r>
    <x v="1"/>
    <d v="2019-06-01T00:00:00"/>
    <x v="428"/>
    <n v="438"/>
    <n v="0"/>
    <n v="0"/>
    <n v="0"/>
    <x v="1"/>
    <n v="0"/>
    <n v="0"/>
    <n v="0"/>
    <n v="0"/>
    <n v="2.6280000000000001E-2"/>
    <n v="0"/>
    <n v="0"/>
    <n v="0"/>
    <n v="0"/>
    <n v="0"/>
    <n v="0"/>
    <n v="0"/>
    <n v="0"/>
  </r>
  <r>
    <x v="1"/>
    <d v="2019-06-01T00:00:00"/>
    <x v="431"/>
    <n v="30886"/>
    <n v="11914"/>
    <n v="3745"/>
    <n v="3739"/>
    <x v="1"/>
    <n v="7116"/>
    <n v="0"/>
    <n v="0"/>
    <n v="0"/>
    <n v="13.128800000000002"/>
    <n v="4.8848000000000003"/>
    <n v="2.0597500000000002"/>
    <n v="0.93474999999999997"/>
    <n v="0"/>
    <n v="2.8449"/>
    <n v="0"/>
    <n v="0"/>
    <n v="0"/>
  </r>
  <r>
    <x v="1"/>
    <d v="2019-06-01T00:00:00"/>
    <x v="973"/>
    <n v="255"/>
    <n v="0"/>
    <n v="0"/>
    <n v="0"/>
    <x v="1"/>
    <n v="0"/>
    <n v="255"/>
    <n v="0"/>
    <n v="0"/>
    <n v="0.11475"/>
    <n v="0"/>
    <n v="0"/>
    <n v="0"/>
    <n v="0"/>
    <n v="0"/>
    <n v="0.11475"/>
    <n v="0"/>
    <n v="0"/>
  </r>
  <r>
    <x v="1"/>
    <d v="2019-06-01T00:00:00"/>
    <x v="187"/>
    <n v="8"/>
    <n v="0"/>
    <n v="0"/>
    <n v="0"/>
    <x v="1"/>
    <n v="0"/>
    <n v="0"/>
    <n v="0"/>
    <n v="0"/>
    <n v="1.1999999999999999E-3"/>
    <n v="0"/>
    <n v="0"/>
    <n v="0"/>
    <n v="0"/>
    <n v="0"/>
    <n v="0"/>
    <n v="0"/>
    <n v="0"/>
  </r>
  <r>
    <x v="1"/>
    <d v="2019-06-01T00:00:00"/>
    <x v="188"/>
    <n v="3117"/>
    <n v="0"/>
    <n v="0"/>
    <n v="0"/>
    <x v="1"/>
    <n v="0"/>
    <n v="0"/>
    <n v="3117"/>
    <n v="0"/>
    <n v="0.62339999999999995"/>
    <n v="0"/>
    <n v="0"/>
    <n v="0"/>
    <n v="0"/>
    <n v="0"/>
    <n v="0"/>
    <n v="0.62339999999999995"/>
    <n v="0"/>
  </r>
  <r>
    <x v="1"/>
    <d v="2019-06-01T00:00:00"/>
    <x v="1383"/>
    <n v="1264"/>
    <n v="0"/>
    <n v="1264"/>
    <n v="0"/>
    <x v="1"/>
    <n v="0"/>
    <n v="0"/>
    <n v="0"/>
    <n v="0"/>
    <n v="0.69520000000000004"/>
    <n v="0"/>
    <n v="0.69520000000000004"/>
    <n v="0"/>
    <n v="0"/>
    <n v="0"/>
    <n v="0"/>
    <n v="0"/>
    <n v="0"/>
  </r>
  <r>
    <x v="1"/>
    <d v="2019-06-01T00:00:00"/>
    <x v="1384"/>
    <n v="13015"/>
    <n v="0"/>
    <n v="0"/>
    <n v="0"/>
    <x v="1"/>
    <n v="0"/>
    <n v="6265"/>
    <n v="0"/>
    <n v="6750"/>
    <n v="4.5067500000000003"/>
    <n v="0"/>
    <n v="0"/>
    <n v="0"/>
    <n v="0"/>
    <n v="0"/>
    <n v="2.8192499999999998"/>
    <n v="0"/>
    <n v="1.6875"/>
  </r>
  <r>
    <x v="1"/>
    <d v="2019-06-01T00:00:00"/>
    <x v="1327"/>
    <n v="5395"/>
    <n v="0"/>
    <n v="0"/>
    <n v="1800"/>
    <x v="627"/>
    <n v="0"/>
    <n v="0"/>
    <n v="1799"/>
    <n v="0"/>
    <n v="1.7082000000000002"/>
    <n v="0"/>
    <n v="0"/>
    <n v="0.63"/>
    <n v="0.71840000000000004"/>
    <n v="0"/>
    <n v="0"/>
    <n v="0.35980000000000001"/>
    <n v="0"/>
  </r>
  <r>
    <x v="1"/>
    <d v="2019-06-01T00:00:00"/>
    <x v="189"/>
    <n v="1193"/>
    <n v="0"/>
    <n v="0"/>
    <n v="0"/>
    <x v="1"/>
    <n v="0"/>
    <n v="1193"/>
    <n v="0"/>
    <n v="0"/>
    <n v="0.53685000000000005"/>
    <n v="0"/>
    <n v="0"/>
    <n v="0"/>
    <n v="0"/>
    <n v="0"/>
    <n v="0.53685000000000005"/>
    <n v="0"/>
    <n v="0"/>
  </r>
  <r>
    <x v="1"/>
    <d v="2019-06-01T00:00:00"/>
    <x v="1066"/>
    <n v="1990"/>
    <n v="0"/>
    <n v="0"/>
    <n v="0"/>
    <x v="1"/>
    <n v="0"/>
    <n v="0"/>
    <n v="1990"/>
    <n v="0"/>
    <n v="0.39800000000000002"/>
    <n v="0"/>
    <n v="0"/>
    <n v="0"/>
    <n v="0"/>
    <n v="0"/>
    <n v="0"/>
    <n v="0.39800000000000002"/>
    <n v="0"/>
  </r>
  <r>
    <x v="1"/>
    <d v="2019-06-01T00:00:00"/>
    <x v="1385"/>
    <n v="172640"/>
    <n v="36803"/>
    <n v="40410"/>
    <n v="0"/>
    <x v="1"/>
    <n v="39474"/>
    <n v="32155"/>
    <n v="2871"/>
    <n v="0"/>
    <n v="69.215510000000009"/>
    <n v="18.323299999999996"/>
    <n v="16.321349999999999"/>
    <n v="0"/>
    <n v="0"/>
    <n v="14.912129999999998"/>
    <n v="11.420199999999999"/>
    <n v="0.57420000000000004"/>
    <n v="0"/>
  </r>
  <r>
    <x v="1"/>
    <d v="2019-06-01T00:00:00"/>
    <x v="712"/>
    <n v="15339"/>
    <n v="4760"/>
    <n v="5800"/>
    <n v="4779"/>
    <x v="1"/>
    <n v="0"/>
    <n v="0"/>
    <n v="0"/>
    <n v="0"/>
    <n v="2.6275500000000003"/>
    <n v="0.95529999999999993"/>
    <n v="1.0150000000000001"/>
    <n v="0.65725"/>
    <n v="0"/>
    <n v="0"/>
    <n v="0"/>
    <n v="0"/>
    <n v="0"/>
  </r>
  <r>
    <x v="1"/>
    <d v="2019-06-01T00:00:00"/>
    <x v="191"/>
    <n v="48056"/>
    <n v="7032"/>
    <n v="9101"/>
    <n v="10773"/>
    <x v="628"/>
    <n v="8570"/>
    <n v="4490"/>
    <n v="716"/>
    <n v="1113"/>
    <n v="18.343087999999998"/>
    <n v="3.5229500000000007"/>
    <n v="3.0580249999999998"/>
    <n v="3.8402380000000003"/>
    <n v="0.66310000000000002"/>
    <n v="2.7978249999999996"/>
    <n v="2.1924999999999999"/>
    <n v="0.14319999999999999"/>
    <n v="0.38955000000000001"/>
  </r>
  <r>
    <x v="1"/>
    <d v="2019-06-01T00:00:00"/>
    <x v="192"/>
    <n v="83626"/>
    <n v="16547"/>
    <n v="19052"/>
    <n v="17346"/>
    <x v="629"/>
    <n v="11425"/>
    <n v="2616"/>
    <n v="2533"/>
    <n v="0"/>
    <n v="32.632823999999999"/>
    <n v="8.3365999999999989"/>
    <n v="7.1350249999999997"/>
    <n v="5.5485240000000005"/>
    <n v="0.981375"/>
    <n v="4.9837500000000006"/>
    <n v="1.1772"/>
    <n v="0.50660000000000005"/>
    <n v="0"/>
  </r>
  <r>
    <x v="1"/>
    <d v="2019-06-01T00:00:00"/>
    <x v="1329"/>
    <n v="338"/>
    <n v="0"/>
    <n v="0"/>
    <n v="0"/>
    <x v="1"/>
    <n v="0"/>
    <n v="0"/>
    <n v="338"/>
    <n v="0"/>
    <n v="6.7599999999999993E-2"/>
    <n v="0"/>
    <n v="0"/>
    <n v="0"/>
    <n v="0"/>
    <n v="0"/>
    <n v="0"/>
    <n v="6.7599999999999993E-2"/>
    <n v="0"/>
  </r>
  <r>
    <x v="1"/>
    <d v="2019-06-01T00:00:00"/>
    <x v="1135"/>
    <n v="17598"/>
    <n v="17598"/>
    <n v="0"/>
    <n v="0"/>
    <x v="1"/>
    <n v="0"/>
    <n v="0"/>
    <n v="0"/>
    <n v="0"/>
    <n v="10.269399999999999"/>
    <n v="10.269399999999999"/>
    <n v="0"/>
    <n v="0"/>
    <n v="0"/>
    <n v="0"/>
    <n v="0"/>
    <n v="0"/>
    <n v="0"/>
  </r>
  <r>
    <x v="1"/>
    <d v="2019-06-01T00:00:00"/>
    <x v="1386"/>
    <n v="737"/>
    <n v="0"/>
    <n v="0"/>
    <n v="0"/>
    <x v="1"/>
    <n v="0"/>
    <n v="0"/>
    <n v="737"/>
    <n v="0"/>
    <n v="0.1474"/>
    <n v="0"/>
    <n v="0"/>
    <n v="0"/>
    <n v="0"/>
    <n v="0"/>
    <n v="0"/>
    <n v="0.1474"/>
    <n v="0"/>
  </r>
  <r>
    <x v="1"/>
    <d v="2019-06-01T00:00:00"/>
    <x v="1387"/>
    <n v="1580"/>
    <n v="0"/>
    <n v="0"/>
    <n v="0"/>
    <x v="1"/>
    <n v="0"/>
    <n v="0"/>
    <n v="1580"/>
    <n v="0"/>
    <n v="0.316"/>
    <n v="0"/>
    <n v="0"/>
    <n v="0"/>
    <n v="0"/>
    <n v="0"/>
    <n v="0"/>
    <n v="0.316"/>
    <n v="0"/>
  </r>
  <r>
    <x v="1"/>
    <d v="2019-06-01T00:00:00"/>
    <x v="1388"/>
    <n v="22220"/>
    <n v="10758"/>
    <n v="26"/>
    <n v="0"/>
    <x v="1"/>
    <n v="2656"/>
    <n v="8780"/>
    <n v="0"/>
    <n v="0"/>
    <n v="12.614190000000001"/>
    <n v="6.873149999999999"/>
    <n v="6.4999999999999997E-3"/>
    <n v="0"/>
    <n v="0"/>
    <n v="0.23904"/>
    <n v="5.4954999999999998"/>
    <n v="0"/>
    <n v="0"/>
  </r>
  <r>
    <x v="1"/>
    <d v="2019-06-01T00:00:00"/>
    <x v="1389"/>
    <n v="12025"/>
    <n v="6137"/>
    <n v="0"/>
    <n v="0"/>
    <x v="1"/>
    <n v="0"/>
    <n v="0"/>
    <n v="0"/>
    <n v="5888"/>
    <n v="4.5404999999999998"/>
    <n v="3.0685000000000002"/>
    <n v="0"/>
    <n v="0"/>
    <n v="0"/>
    <n v="0"/>
    <n v="0"/>
    <n v="0"/>
    <n v="1.472"/>
  </r>
  <r>
    <x v="1"/>
    <d v="2019-06-01T00:00:00"/>
    <x v="329"/>
    <n v="12393"/>
    <n v="0"/>
    <n v="10512"/>
    <n v="0"/>
    <x v="1"/>
    <n v="0"/>
    <n v="0"/>
    <n v="0"/>
    <n v="0"/>
    <n v="5.5602150000000004"/>
    <n v="0"/>
    <n v="5.4379500000000007"/>
    <n v="0"/>
    <n v="0"/>
    <n v="0"/>
    <n v="0"/>
    <n v="0"/>
    <n v="0"/>
  </r>
  <r>
    <x v="1"/>
    <d v="2019-06-01T00:00:00"/>
    <x v="330"/>
    <n v="1182"/>
    <n v="1182"/>
    <n v="0"/>
    <n v="0"/>
    <x v="1"/>
    <n v="0"/>
    <n v="0"/>
    <n v="0"/>
    <n v="0"/>
    <n v="0.17730000000000001"/>
    <n v="0.17730000000000001"/>
    <n v="0"/>
    <n v="0"/>
    <n v="0"/>
    <n v="0"/>
    <n v="0"/>
    <n v="0"/>
    <n v="0"/>
  </r>
  <r>
    <x v="1"/>
    <d v="2019-06-01T00:00:00"/>
    <x v="1390"/>
    <n v="15671"/>
    <n v="3920"/>
    <n v="3842"/>
    <n v="4007"/>
    <x v="1"/>
    <n v="0"/>
    <n v="3902"/>
    <n v="0"/>
    <n v="0"/>
    <n v="7.2314500000000006"/>
    <n v="1.96"/>
    <n v="2.1131000000000002"/>
    <n v="1.40245"/>
    <n v="0"/>
    <n v="0"/>
    <n v="1.7559"/>
    <n v="0"/>
    <n v="0"/>
  </r>
  <r>
    <x v="1"/>
    <d v="2019-06-01T00:00:00"/>
    <x v="198"/>
    <n v="1378"/>
    <n v="0"/>
    <n v="0"/>
    <n v="351"/>
    <x v="1"/>
    <n v="0"/>
    <n v="612"/>
    <n v="415"/>
    <n v="0"/>
    <n v="0.48125000000000001"/>
    <n v="0"/>
    <n v="0"/>
    <n v="0.12285"/>
    <n v="0"/>
    <n v="0"/>
    <n v="0.27539999999999998"/>
    <n v="8.3000000000000004E-2"/>
    <n v="0"/>
  </r>
  <r>
    <x v="1"/>
    <d v="2019-06-01T00:00:00"/>
    <x v="1391"/>
    <n v="3852"/>
    <n v="1466"/>
    <n v="0"/>
    <n v="0"/>
    <x v="1"/>
    <n v="0"/>
    <n v="1006"/>
    <n v="0"/>
    <n v="1380"/>
    <n v="1.5306999999999999"/>
    <n v="0.7330000000000001"/>
    <n v="0"/>
    <n v="0"/>
    <n v="0"/>
    <n v="0"/>
    <n v="0.45269999999999999"/>
    <n v="0"/>
    <n v="0.34499999999999997"/>
  </r>
  <r>
    <x v="1"/>
    <d v="2019-06-01T00:00:00"/>
    <x v="331"/>
    <n v="181"/>
    <n v="0"/>
    <n v="0"/>
    <n v="0"/>
    <x v="1"/>
    <n v="0"/>
    <n v="0"/>
    <n v="0"/>
    <n v="0"/>
    <n v="4.6155000000000002E-2"/>
    <n v="0"/>
    <n v="0"/>
    <n v="0"/>
    <n v="0"/>
    <n v="0"/>
    <n v="0"/>
    <n v="0"/>
    <n v="0"/>
  </r>
  <r>
    <x v="1"/>
    <d v="2019-06-01T00:00:00"/>
    <x v="514"/>
    <n v="15198"/>
    <n v="4414"/>
    <n v="0"/>
    <n v="0"/>
    <x v="1"/>
    <n v="0"/>
    <n v="10784"/>
    <n v="0"/>
    <n v="0"/>
    <n v="7.0598000000000001"/>
    <n v="2.2069999999999999"/>
    <n v="0"/>
    <n v="0"/>
    <n v="0"/>
    <n v="0"/>
    <n v="4.8528000000000002"/>
    <n v="0"/>
    <n v="0"/>
  </r>
  <r>
    <x v="1"/>
    <d v="2019-06-01T00:00:00"/>
    <x v="342"/>
    <n v="1082"/>
    <n v="0"/>
    <n v="0"/>
    <n v="956"/>
    <x v="1"/>
    <n v="0"/>
    <n v="0"/>
    <n v="0"/>
    <n v="0"/>
    <n v="0.43574999999999997"/>
    <n v="0"/>
    <n v="0"/>
    <n v="0.36645000000000005"/>
    <n v="0"/>
    <n v="0"/>
    <n v="0"/>
    <n v="0"/>
    <n v="0"/>
  </r>
  <r>
    <x v="1"/>
    <d v="2019-06-01T00:00:00"/>
    <x v="1392"/>
    <n v="2373"/>
    <n v="1179"/>
    <n v="0"/>
    <n v="0"/>
    <x v="1"/>
    <n v="0"/>
    <n v="0"/>
    <n v="0"/>
    <n v="1194"/>
    <n v="0.88800000000000001"/>
    <n v="0.58950000000000002"/>
    <n v="0"/>
    <n v="0"/>
    <n v="0"/>
    <n v="0"/>
    <n v="0"/>
    <n v="0"/>
    <n v="0.29849999999999999"/>
  </r>
  <r>
    <x v="1"/>
    <d v="2019-06-01T00:00:00"/>
    <x v="1334"/>
    <n v="405"/>
    <n v="0"/>
    <n v="0"/>
    <n v="405"/>
    <x v="1"/>
    <n v="0"/>
    <n v="0"/>
    <n v="0"/>
    <n v="0"/>
    <n v="0.14174999999999999"/>
    <n v="0"/>
    <n v="0"/>
    <n v="0.14174999999999999"/>
    <n v="0"/>
    <n v="0"/>
    <n v="0"/>
    <n v="0"/>
    <n v="0"/>
  </r>
  <r>
    <x v="1"/>
    <d v="2019-06-01T00:00:00"/>
    <x v="211"/>
    <n v="9298"/>
    <n v="0"/>
    <n v="1253"/>
    <n v="4110"/>
    <x v="1"/>
    <n v="3935"/>
    <n v="0"/>
    <n v="0"/>
    <n v="0"/>
    <n v="3.2339000000000002"/>
    <n v="0"/>
    <n v="0.68915000000000004"/>
    <n v="1.1857"/>
    <n v="0"/>
    <n v="1.3590499999999999"/>
    <n v="0"/>
    <n v="0"/>
    <n v="0"/>
  </r>
  <r>
    <x v="1"/>
    <d v="2019-06-01T00:00:00"/>
    <x v="214"/>
    <n v="202713"/>
    <n v="53386"/>
    <n v="23011"/>
    <n v="43635"/>
    <x v="1"/>
    <n v="11202"/>
    <n v="40260"/>
    <n v="0"/>
    <n v="9186"/>
    <n v="100.51104500000001"/>
    <n v="21.315150000000003"/>
    <n v="14.468275"/>
    <n v="26.427969999999998"/>
    <n v="0"/>
    <n v="8.0914999999999999"/>
    <n v="21.045900000000003"/>
    <n v="0"/>
    <n v="2.2965"/>
  </r>
  <r>
    <x v="1"/>
    <d v="2019-06-01T00:00:00"/>
    <x v="1335"/>
    <n v="1804"/>
    <n v="0"/>
    <n v="1804"/>
    <n v="0"/>
    <x v="1"/>
    <n v="0"/>
    <n v="0"/>
    <n v="0"/>
    <n v="0"/>
    <n v="0.99219999999999997"/>
    <n v="0"/>
    <n v="0.99219999999999997"/>
    <n v="0"/>
    <n v="0"/>
    <n v="0"/>
    <n v="0"/>
    <n v="0"/>
    <n v="0"/>
  </r>
  <r>
    <x v="1"/>
    <d v="2019-07-01T00:00:00"/>
    <x v="444"/>
    <n v="1616"/>
    <n v="797"/>
    <n v="0"/>
    <n v="0"/>
    <x v="1"/>
    <n v="0"/>
    <n v="0"/>
    <n v="0"/>
    <n v="819"/>
    <n v="0.60325000000000006"/>
    <n v="0.39850000000000002"/>
    <n v="0"/>
    <n v="0"/>
    <n v="0"/>
    <n v="0"/>
    <n v="0"/>
    <n v="0"/>
    <n v="0.20474999999999999"/>
  </r>
  <r>
    <x v="1"/>
    <d v="2019-07-01T00:00:00"/>
    <x v="1145"/>
    <n v="13035"/>
    <n v="4133"/>
    <n v="0"/>
    <n v="4446"/>
    <x v="1"/>
    <n v="0"/>
    <n v="0"/>
    <n v="4456"/>
    <n v="0"/>
    <n v="4.5137999999999998"/>
    <n v="2.0665"/>
    <n v="0"/>
    <n v="1.5561"/>
    <n v="0"/>
    <n v="0"/>
    <n v="0"/>
    <n v="0.89119999999999999"/>
    <n v="0"/>
  </r>
  <r>
    <x v="1"/>
    <d v="2019-07-01T00:00:00"/>
    <x v="985"/>
    <n v="60002"/>
    <n v="0"/>
    <n v="0"/>
    <n v="0"/>
    <x v="1"/>
    <n v="27366"/>
    <n v="21511"/>
    <n v="11125"/>
    <n v="0"/>
    <n v="29.704049999999999"/>
    <n v="0"/>
    <n v="0"/>
    <n v="0"/>
    <n v="0"/>
    <n v="17.799099999999999"/>
    <n v="9.6799500000000016"/>
    <n v="2.2250000000000001"/>
    <n v="0"/>
  </r>
  <r>
    <x v="1"/>
    <d v="2019-07-01T00:00:00"/>
    <x v="1393"/>
    <n v="1380"/>
    <n v="470"/>
    <n v="305"/>
    <n v="0"/>
    <x v="1"/>
    <n v="605"/>
    <n v="0"/>
    <n v="0"/>
    <n v="0"/>
    <n v="0.73550000000000004"/>
    <n v="0.23499999999999999"/>
    <n v="0.16775000000000001"/>
    <n v="0"/>
    <n v="0"/>
    <n v="0.33274999999999999"/>
    <n v="0"/>
    <n v="0"/>
    <n v="0"/>
  </r>
  <r>
    <x v="1"/>
    <d v="2019-07-01T00:00:00"/>
    <x v="345"/>
    <n v="9219"/>
    <n v="0"/>
    <n v="30"/>
    <n v="5573"/>
    <x v="1"/>
    <n v="0"/>
    <n v="0"/>
    <n v="0"/>
    <n v="0"/>
    <n v="3.6660499999999998"/>
    <n v="0"/>
    <n v="7.4999999999999997E-3"/>
    <n v="1.6697500000000001"/>
    <n v="0"/>
    <n v="0"/>
    <n v="0"/>
    <n v="0"/>
    <n v="0"/>
  </r>
  <r>
    <x v="1"/>
    <d v="2019-07-01T00:00:00"/>
    <x v="619"/>
    <n v="20167"/>
    <n v="0"/>
    <n v="20167"/>
    <n v="0"/>
    <x v="1"/>
    <n v="0"/>
    <n v="0"/>
    <n v="0"/>
    <n v="0"/>
    <n v="5.0417500000000004"/>
    <n v="0"/>
    <n v="5.0417500000000004"/>
    <n v="0"/>
    <n v="0"/>
    <n v="0"/>
    <n v="0"/>
    <n v="0"/>
    <n v="0"/>
  </r>
  <r>
    <x v="1"/>
    <d v="2019-07-01T00:00:00"/>
    <x v="4"/>
    <n v="110319"/>
    <n v="2871"/>
    <n v="2806"/>
    <n v="22252"/>
    <x v="630"/>
    <n v="1877"/>
    <n v="24323"/>
    <n v="17612"/>
    <n v="16292"/>
    <n v="41.955345000000008"/>
    <n v="2.6536499999999998"/>
    <n v="1.97035"/>
    <n v="8.7668699999999991"/>
    <n v="8.0458749999999988"/>
    <n v="1.22275"/>
    <n v="10.950199999999999"/>
    <n v="3.5223999999999998"/>
    <n v="4.0730000000000004"/>
  </r>
  <r>
    <x v="1"/>
    <d v="2019-07-01T00:00:00"/>
    <x v="720"/>
    <n v="4467"/>
    <n v="969"/>
    <n v="1157"/>
    <n v="1168"/>
    <x v="1"/>
    <n v="0"/>
    <n v="1173"/>
    <n v="0"/>
    <n v="0"/>
    <n v="2.0575000000000001"/>
    <n v="0.48449999999999999"/>
    <n v="0.63634999999999997"/>
    <n v="0.4088"/>
    <n v="0"/>
    <n v="0"/>
    <n v="0.52785000000000004"/>
    <n v="0"/>
    <n v="0"/>
  </r>
  <r>
    <x v="1"/>
    <d v="2019-07-01T00:00:00"/>
    <x v="6"/>
    <n v="1235"/>
    <n v="0"/>
    <n v="1235"/>
    <n v="0"/>
    <x v="1"/>
    <n v="0"/>
    <n v="0"/>
    <n v="0"/>
    <n v="0"/>
    <n v="0.67925000000000002"/>
    <n v="0"/>
    <n v="0.67925000000000002"/>
    <n v="0"/>
    <n v="0"/>
    <n v="0"/>
    <n v="0"/>
    <n v="0"/>
    <n v="0"/>
  </r>
  <r>
    <x v="1"/>
    <d v="2019-07-01T00:00:00"/>
    <x v="221"/>
    <n v="5338"/>
    <n v="3246"/>
    <n v="0"/>
    <n v="0"/>
    <x v="1"/>
    <n v="2092"/>
    <n v="0"/>
    <n v="0"/>
    <n v="0"/>
    <n v="4.3281000000000001"/>
    <n v="2.7591000000000001"/>
    <n v="0"/>
    <n v="0"/>
    <n v="0"/>
    <n v="1.569"/>
    <n v="0"/>
    <n v="0"/>
    <n v="0"/>
  </r>
  <r>
    <x v="1"/>
    <d v="2019-07-01T00:00:00"/>
    <x v="349"/>
    <n v="12026"/>
    <n v="0"/>
    <n v="0"/>
    <n v="0"/>
    <x v="1"/>
    <n v="0"/>
    <n v="0"/>
    <n v="0"/>
    <n v="0"/>
    <n v="2.6458000000000004"/>
    <n v="0"/>
    <n v="0"/>
    <n v="0"/>
    <n v="0"/>
    <n v="0"/>
    <n v="0"/>
    <n v="0"/>
    <n v="0"/>
  </r>
  <r>
    <x v="1"/>
    <d v="2019-07-01T00:00:00"/>
    <x v="1155"/>
    <n v="411"/>
    <n v="0"/>
    <n v="116"/>
    <n v="0"/>
    <x v="1"/>
    <n v="0"/>
    <n v="0"/>
    <n v="0"/>
    <n v="0"/>
    <n v="0.10274999999999999"/>
    <n v="0"/>
    <n v="2.9000000000000001E-2"/>
    <n v="0"/>
    <n v="0"/>
    <n v="0"/>
    <n v="0"/>
    <n v="0"/>
    <n v="0"/>
  </r>
  <r>
    <x v="1"/>
    <d v="2019-07-01T00:00:00"/>
    <x v="908"/>
    <n v="2481"/>
    <n v="0"/>
    <n v="0"/>
    <n v="0"/>
    <x v="1"/>
    <n v="0"/>
    <n v="2481"/>
    <n v="0"/>
    <n v="0"/>
    <n v="1.1164500000000002"/>
    <n v="0"/>
    <n v="0"/>
    <n v="0"/>
    <n v="0"/>
    <n v="0"/>
    <n v="1.1164500000000002"/>
    <n v="0"/>
    <n v="0"/>
  </r>
  <r>
    <x v="1"/>
    <d v="2019-07-01T00:00:00"/>
    <x v="13"/>
    <n v="10888"/>
    <n v="0"/>
    <n v="2722"/>
    <n v="2758"/>
    <x v="1"/>
    <n v="2729"/>
    <n v="2679"/>
    <n v="0"/>
    <n v="0"/>
    <n v="5.1688999999999998"/>
    <n v="0"/>
    <n v="1.4971000000000001"/>
    <n v="0.96530000000000005"/>
    <n v="0"/>
    <n v="1.50095"/>
    <n v="1.2055499999999999"/>
    <n v="0"/>
    <n v="0"/>
  </r>
  <r>
    <x v="1"/>
    <d v="2019-07-01T00:00:00"/>
    <x v="1394"/>
    <n v="6132"/>
    <n v="955"/>
    <n v="0"/>
    <n v="0"/>
    <x v="1"/>
    <n v="0"/>
    <n v="2294"/>
    <n v="0"/>
    <n v="0"/>
    <n v="1.59815"/>
    <n v="0.47749999999999998"/>
    <n v="0"/>
    <n v="0"/>
    <n v="0"/>
    <n v="0"/>
    <n v="0.68820000000000003"/>
    <n v="0"/>
    <n v="0"/>
  </r>
  <r>
    <x v="1"/>
    <d v="2019-07-01T00:00:00"/>
    <x v="1079"/>
    <n v="816"/>
    <n v="0"/>
    <n v="0"/>
    <n v="816"/>
    <x v="1"/>
    <n v="0"/>
    <n v="0"/>
    <n v="0"/>
    <n v="0"/>
    <n v="0.28560000000000002"/>
    <n v="0"/>
    <n v="0"/>
    <n v="0.28560000000000002"/>
    <n v="0"/>
    <n v="0"/>
    <n v="0"/>
    <n v="0"/>
    <n v="0"/>
  </r>
  <r>
    <x v="1"/>
    <d v="2019-07-01T00:00:00"/>
    <x v="1395"/>
    <n v="794"/>
    <n v="0"/>
    <n v="0"/>
    <n v="0"/>
    <x v="1"/>
    <n v="0"/>
    <n v="0"/>
    <n v="794"/>
    <n v="0"/>
    <n v="0.1588"/>
    <n v="0"/>
    <n v="0"/>
    <n v="0"/>
    <n v="0"/>
    <n v="0"/>
    <n v="0"/>
    <n v="0.1588"/>
    <n v="0"/>
  </r>
  <r>
    <x v="1"/>
    <d v="2019-07-01T00:00:00"/>
    <x v="15"/>
    <n v="5098"/>
    <n v="0"/>
    <n v="2628"/>
    <n v="0"/>
    <x v="1"/>
    <n v="2470"/>
    <n v="0"/>
    <n v="0"/>
    <n v="0"/>
    <n v="2.8039000000000001"/>
    <n v="0"/>
    <n v="1.4454"/>
    <n v="0"/>
    <n v="0"/>
    <n v="1.3585"/>
    <n v="0"/>
    <n v="0"/>
    <n v="0"/>
  </r>
  <r>
    <x v="1"/>
    <d v="2019-07-01T00:00:00"/>
    <x v="19"/>
    <n v="3023"/>
    <n v="0"/>
    <n v="0"/>
    <n v="0"/>
    <x v="631"/>
    <n v="0"/>
    <n v="0"/>
    <n v="2049"/>
    <n v="0"/>
    <n v="0.7994"/>
    <n v="0"/>
    <n v="0"/>
    <n v="0"/>
    <n v="0.3896"/>
    <n v="0"/>
    <n v="0"/>
    <n v="0.4098"/>
    <n v="0"/>
  </r>
  <r>
    <x v="1"/>
    <d v="2019-07-01T00:00:00"/>
    <x v="1396"/>
    <n v="3821"/>
    <n v="0"/>
    <n v="0"/>
    <n v="3821"/>
    <x v="1"/>
    <n v="0"/>
    <n v="0"/>
    <n v="0"/>
    <n v="0"/>
    <n v="1.33735"/>
    <n v="0"/>
    <n v="0"/>
    <n v="1.33735"/>
    <n v="0"/>
    <n v="0"/>
    <n v="0"/>
    <n v="0"/>
    <n v="0"/>
  </r>
  <r>
    <x v="1"/>
    <d v="2019-07-01T00:00:00"/>
    <x v="358"/>
    <n v="72"/>
    <n v="0"/>
    <n v="72"/>
    <n v="0"/>
    <x v="1"/>
    <n v="0"/>
    <n v="0"/>
    <n v="0"/>
    <n v="0"/>
    <n v="1.7999999999999999E-2"/>
    <n v="0"/>
    <n v="1.7999999999999999E-2"/>
    <n v="0"/>
    <n v="0"/>
    <n v="0"/>
    <n v="0"/>
    <n v="0"/>
    <n v="0"/>
  </r>
  <r>
    <x v="1"/>
    <d v="2019-07-01T00:00:00"/>
    <x v="1397"/>
    <n v="23438"/>
    <n v="0"/>
    <n v="0"/>
    <n v="7347"/>
    <x v="632"/>
    <n v="0"/>
    <n v="0"/>
    <n v="8202"/>
    <n v="0"/>
    <n v="7.3674499999999998"/>
    <n v="0"/>
    <n v="0"/>
    <n v="2.57145"/>
    <n v="3.1556000000000002"/>
    <n v="0"/>
    <n v="0"/>
    <n v="1.6404000000000001"/>
    <n v="0"/>
  </r>
  <r>
    <x v="1"/>
    <d v="2019-07-01T00:00:00"/>
    <x v="732"/>
    <n v="195"/>
    <n v="195"/>
    <n v="0"/>
    <n v="0"/>
    <x v="1"/>
    <n v="0"/>
    <n v="0"/>
    <n v="0"/>
    <n v="0"/>
    <n v="9.7500000000000003E-2"/>
    <n v="9.7500000000000003E-2"/>
    <n v="0"/>
    <n v="0"/>
    <n v="0"/>
    <n v="0"/>
    <n v="0"/>
    <n v="0"/>
    <n v="0"/>
  </r>
  <r>
    <x v="1"/>
    <d v="2019-07-01T00:00:00"/>
    <x v="450"/>
    <n v="19336"/>
    <n v="5967"/>
    <n v="0"/>
    <n v="0"/>
    <x v="1"/>
    <n v="0"/>
    <n v="6896"/>
    <n v="0"/>
    <n v="6473"/>
    <n v="7.7049500000000002"/>
    <n v="2.9834999999999998"/>
    <n v="0"/>
    <n v="0"/>
    <n v="0"/>
    <n v="0"/>
    <n v="3.1032000000000002"/>
    <n v="0"/>
    <n v="1.61825"/>
  </r>
  <r>
    <x v="1"/>
    <d v="2019-07-01T00:00:00"/>
    <x v="361"/>
    <n v="1288"/>
    <n v="0"/>
    <n v="711"/>
    <n v="0"/>
    <x v="1"/>
    <n v="0"/>
    <n v="0"/>
    <n v="577"/>
    <n v="0"/>
    <n v="0.50644999999999996"/>
    <n v="0"/>
    <n v="0.39105000000000001"/>
    <n v="0"/>
    <n v="0"/>
    <n v="0"/>
    <n v="0"/>
    <n v="0.1154"/>
    <n v="0"/>
  </r>
  <r>
    <x v="1"/>
    <d v="2019-07-01T00:00:00"/>
    <x v="1398"/>
    <n v="755"/>
    <n v="0"/>
    <n v="0"/>
    <n v="0"/>
    <x v="1"/>
    <n v="0"/>
    <n v="0"/>
    <n v="0"/>
    <n v="755"/>
    <n v="0.18875"/>
    <n v="0"/>
    <n v="0"/>
    <n v="0"/>
    <n v="0"/>
    <n v="0"/>
    <n v="0"/>
    <n v="0"/>
    <n v="0.18875"/>
  </r>
  <r>
    <x v="1"/>
    <d v="2019-07-01T00:00:00"/>
    <x v="1399"/>
    <n v="949"/>
    <n v="0"/>
    <n v="0"/>
    <n v="0"/>
    <x v="1"/>
    <n v="0"/>
    <n v="949"/>
    <n v="0"/>
    <n v="0"/>
    <n v="0.42704999999999999"/>
    <n v="0"/>
    <n v="0"/>
    <n v="0"/>
    <n v="0"/>
    <n v="0"/>
    <n v="0.42704999999999999"/>
    <n v="0"/>
    <n v="0"/>
  </r>
  <r>
    <x v="1"/>
    <d v="2019-07-01T00:00:00"/>
    <x v="451"/>
    <n v="585"/>
    <n v="0"/>
    <n v="0"/>
    <n v="585"/>
    <x v="1"/>
    <n v="0"/>
    <n v="0"/>
    <n v="0"/>
    <n v="0"/>
    <n v="0.20474999999999999"/>
    <n v="0"/>
    <n v="0"/>
    <n v="0.20474999999999999"/>
    <n v="0"/>
    <n v="0"/>
    <n v="0"/>
    <n v="0"/>
    <n v="0"/>
  </r>
  <r>
    <x v="1"/>
    <d v="2019-07-01T00:00:00"/>
    <x v="517"/>
    <n v="66"/>
    <n v="0"/>
    <n v="0"/>
    <n v="0"/>
    <x v="1"/>
    <n v="0"/>
    <n v="0"/>
    <n v="0"/>
    <n v="0"/>
    <n v="1.9800000000000002E-2"/>
    <n v="0"/>
    <n v="0"/>
    <n v="0"/>
    <n v="0"/>
    <n v="0"/>
    <n v="0"/>
    <n v="0"/>
    <n v="0"/>
  </r>
  <r>
    <x v="1"/>
    <d v="2019-07-01T00:00:00"/>
    <x v="1400"/>
    <n v="2473"/>
    <n v="0"/>
    <n v="0"/>
    <n v="0"/>
    <x v="1"/>
    <n v="0"/>
    <n v="0"/>
    <n v="2473"/>
    <n v="0"/>
    <n v="0.49459999999999998"/>
    <n v="0"/>
    <n v="0"/>
    <n v="0"/>
    <n v="0"/>
    <n v="0"/>
    <n v="0"/>
    <n v="0.49459999999999998"/>
    <n v="0"/>
  </r>
  <r>
    <x v="1"/>
    <d v="2019-07-01T00:00:00"/>
    <x v="993"/>
    <n v="7038"/>
    <n v="3489"/>
    <n v="0"/>
    <n v="0"/>
    <x v="1"/>
    <n v="0"/>
    <n v="0"/>
    <n v="0"/>
    <n v="3549"/>
    <n v="2.6317499999999998"/>
    <n v="1.7444999999999999"/>
    <n v="0"/>
    <n v="0"/>
    <n v="0"/>
    <n v="0"/>
    <n v="0"/>
    <n v="0"/>
    <n v="0.88724999999999998"/>
  </r>
  <r>
    <x v="1"/>
    <d v="2019-07-01T00:00:00"/>
    <x v="25"/>
    <n v="8565"/>
    <n v="0"/>
    <n v="0"/>
    <n v="4274"/>
    <x v="1"/>
    <n v="0"/>
    <n v="0"/>
    <n v="0"/>
    <n v="4291"/>
    <n v="2.5686499999999999"/>
    <n v="0"/>
    <n v="0"/>
    <n v="1.4959"/>
    <n v="0"/>
    <n v="0"/>
    <n v="0"/>
    <n v="0"/>
    <n v="1.0727500000000001"/>
  </r>
  <r>
    <x v="1"/>
    <d v="2019-07-01T00:00:00"/>
    <x v="452"/>
    <n v="10963"/>
    <n v="0"/>
    <n v="0"/>
    <n v="0"/>
    <x v="633"/>
    <n v="3739"/>
    <n v="0"/>
    <n v="0"/>
    <n v="3522"/>
    <n v="4.4177499999999998"/>
    <n v="0"/>
    <n v="0"/>
    <n v="0"/>
    <n v="1.4807999999999999"/>
    <n v="2.0564499999999999"/>
    <n v="0"/>
    <n v="0"/>
    <n v="0.88049999999999995"/>
  </r>
  <r>
    <x v="1"/>
    <d v="2019-07-01T00:00:00"/>
    <x v="26"/>
    <n v="4745"/>
    <n v="0"/>
    <n v="0"/>
    <n v="1586"/>
    <x v="1"/>
    <n v="0"/>
    <n v="1595"/>
    <n v="0"/>
    <n v="1564"/>
    <n v="1.4224000000000001"/>
    <n v="0"/>
    <n v="0"/>
    <n v="0.39650000000000002"/>
    <n v="0"/>
    <n v="0"/>
    <n v="0.47849999999999998"/>
    <n v="0"/>
    <n v="0.5474"/>
  </r>
  <r>
    <x v="1"/>
    <d v="2019-07-01T00:00:00"/>
    <x v="453"/>
    <n v="2461"/>
    <n v="622"/>
    <n v="0"/>
    <n v="0"/>
    <x v="634"/>
    <n v="0"/>
    <n v="590"/>
    <n v="0"/>
    <n v="630"/>
    <n v="0.98160000000000003"/>
    <n v="0.311"/>
    <n v="0"/>
    <n v="0"/>
    <n v="0.24759999999999999"/>
    <n v="0"/>
    <n v="0.26550000000000001"/>
    <n v="0"/>
    <n v="0.1575"/>
  </r>
  <r>
    <x v="1"/>
    <d v="2019-07-01T00:00:00"/>
    <x v="1160"/>
    <n v="1104"/>
    <n v="540"/>
    <n v="0"/>
    <n v="564"/>
    <x v="1"/>
    <n v="0"/>
    <n v="0"/>
    <n v="0"/>
    <n v="0"/>
    <n v="0.46740000000000004"/>
    <n v="0.27"/>
    <n v="0"/>
    <n v="0.19739999999999999"/>
    <n v="0"/>
    <n v="0"/>
    <n v="0"/>
    <n v="0"/>
    <n v="0"/>
  </r>
  <r>
    <x v="1"/>
    <d v="2019-07-01T00:00:00"/>
    <x v="27"/>
    <n v="3553"/>
    <n v="0"/>
    <n v="3474"/>
    <n v="0"/>
    <x v="635"/>
    <n v="0"/>
    <n v="0"/>
    <n v="0"/>
    <n v="0"/>
    <n v="1.9423000000000001"/>
    <n v="0"/>
    <n v="1.9107000000000001"/>
    <n v="0"/>
    <n v="3.1600000000000003E-2"/>
    <n v="0"/>
    <n v="0"/>
    <n v="0"/>
    <n v="0"/>
  </r>
  <r>
    <x v="1"/>
    <d v="2019-07-01T00:00:00"/>
    <x v="32"/>
    <n v="6262"/>
    <n v="0"/>
    <n v="0"/>
    <n v="5189"/>
    <x v="1"/>
    <n v="0"/>
    <n v="0"/>
    <n v="0"/>
    <n v="0"/>
    <n v="3.063634"/>
    <n v="0"/>
    <n v="0"/>
    <n v="2.473484"/>
    <n v="0"/>
    <n v="0"/>
    <n v="0"/>
    <n v="0"/>
    <n v="0"/>
  </r>
  <r>
    <x v="1"/>
    <d v="2019-07-01T00:00:00"/>
    <x v="33"/>
    <n v="2454"/>
    <n v="0"/>
    <n v="0"/>
    <n v="1223"/>
    <x v="1"/>
    <n v="0"/>
    <n v="1231"/>
    <n v="0"/>
    <n v="0"/>
    <n v="0.98199999999999998"/>
    <n v="0"/>
    <n v="0"/>
    <n v="0.42804999999999999"/>
    <n v="0"/>
    <n v="0"/>
    <n v="0.55395000000000005"/>
    <n v="0"/>
    <n v="0"/>
  </r>
  <r>
    <x v="1"/>
    <d v="2019-07-01T00:00:00"/>
    <x v="34"/>
    <n v="17686"/>
    <n v="0"/>
    <n v="6025"/>
    <n v="0"/>
    <x v="636"/>
    <n v="0"/>
    <n v="2989"/>
    <n v="3010"/>
    <n v="0"/>
    <n v="7.7707999999999995"/>
    <n v="0"/>
    <n v="3.7671999999999999"/>
    <n v="0"/>
    <n v="1.1227499999999999"/>
    <n v="0"/>
    <n v="1.3450500000000001"/>
    <n v="0.60199999999999998"/>
    <n v="0"/>
  </r>
  <r>
    <x v="1"/>
    <d v="2019-07-01T00:00:00"/>
    <x v="1401"/>
    <n v="1178"/>
    <n v="0"/>
    <n v="0"/>
    <n v="0"/>
    <x v="637"/>
    <n v="0"/>
    <n v="0"/>
    <n v="0"/>
    <n v="0"/>
    <n v="0.47120000000000001"/>
    <n v="0"/>
    <n v="0"/>
    <n v="0"/>
    <n v="0.47120000000000001"/>
    <n v="0"/>
    <n v="0"/>
    <n v="0"/>
    <n v="0"/>
  </r>
  <r>
    <x v="1"/>
    <d v="2019-07-01T00:00:00"/>
    <x v="37"/>
    <n v="772"/>
    <n v="0"/>
    <n v="0"/>
    <n v="0"/>
    <x v="1"/>
    <n v="0"/>
    <n v="772"/>
    <n v="0"/>
    <n v="0"/>
    <n v="0.34740000000000004"/>
    <n v="0"/>
    <n v="0"/>
    <n v="0"/>
    <n v="0"/>
    <n v="0"/>
    <n v="0.34740000000000004"/>
    <n v="0"/>
    <n v="0"/>
  </r>
  <r>
    <x v="1"/>
    <d v="2019-07-01T00:00:00"/>
    <x v="1402"/>
    <n v="1186"/>
    <n v="0"/>
    <n v="0"/>
    <n v="0"/>
    <x v="1"/>
    <n v="0"/>
    <n v="0"/>
    <n v="1186"/>
    <n v="0"/>
    <n v="0.23719999999999999"/>
    <n v="0"/>
    <n v="0"/>
    <n v="0"/>
    <n v="0"/>
    <n v="0"/>
    <n v="0"/>
    <n v="0.23719999999999999"/>
    <n v="0"/>
  </r>
  <r>
    <x v="1"/>
    <d v="2019-07-01T00:00:00"/>
    <x v="38"/>
    <n v="16669"/>
    <n v="4471"/>
    <n v="0"/>
    <n v="5180"/>
    <x v="638"/>
    <n v="0"/>
    <n v="0"/>
    <n v="0"/>
    <n v="3504"/>
    <n v="11.155600000000002"/>
    <n v="4.4710000000000001"/>
    <n v="0"/>
    <n v="4.4029999999999996"/>
    <n v="1.4056"/>
    <n v="0"/>
    <n v="0"/>
    <n v="0"/>
    <n v="0.876"/>
  </r>
  <r>
    <x v="1"/>
    <d v="2019-07-01T00:00:00"/>
    <x v="1343"/>
    <n v="3493"/>
    <n v="0"/>
    <n v="1029"/>
    <n v="1124"/>
    <x v="1"/>
    <n v="1340"/>
    <n v="0"/>
    <n v="0"/>
    <n v="0"/>
    <n v="0.98278784999999991"/>
    <n v="0"/>
    <n v="0.32974304999999998"/>
    <n v="0.26464579999999999"/>
    <n v="0"/>
    <n v="0.38839899999999994"/>
    <n v="0"/>
    <n v="0"/>
    <n v="0"/>
  </r>
  <r>
    <x v="1"/>
    <d v="2019-07-01T00:00:00"/>
    <x v="1229"/>
    <n v="1105"/>
    <n v="0"/>
    <n v="1105"/>
    <n v="0"/>
    <x v="1"/>
    <n v="0"/>
    <n v="0"/>
    <n v="0"/>
    <n v="0"/>
    <n v="0.60775000000000001"/>
    <n v="0"/>
    <n v="0.60775000000000001"/>
    <n v="0"/>
    <n v="0"/>
    <n v="0"/>
    <n v="0"/>
    <n v="0"/>
    <n v="0"/>
  </r>
  <r>
    <x v="1"/>
    <d v="2019-07-01T00:00:00"/>
    <x v="1403"/>
    <n v="1131"/>
    <n v="0"/>
    <n v="0"/>
    <n v="0"/>
    <x v="639"/>
    <n v="0"/>
    <n v="0"/>
    <n v="0"/>
    <n v="0"/>
    <n v="0.45240000000000002"/>
    <n v="0"/>
    <n v="0"/>
    <n v="0"/>
    <n v="0.45240000000000002"/>
    <n v="0"/>
    <n v="0"/>
    <n v="0"/>
    <n v="0"/>
  </r>
  <r>
    <x v="1"/>
    <d v="2019-07-01T00:00:00"/>
    <x v="1345"/>
    <n v="865"/>
    <n v="0"/>
    <n v="0"/>
    <n v="0"/>
    <x v="1"/>
    <n v="0"/>
    <n v="865"/>
    <n v="0"/>
    <n v="0"/>
    <n v="0.38924999999999998"/>
    <n v="0"/>
    <n v="0"/>
    <n v="0"/>
    <n v="0"/>
    <n v="0"/>
    <n v="0.38924999999999998"/>
    <n v="0"/>
    <n v="0"/>
  </r>
  <r>
    <x v="1"/>
    <d v="2019-07-01T00:00:00"/>
    <x v="920"/>
    <n v="14884"/>
    <n v="0"/>
    <n v="0"/>
    <n v="6916"/>
    <x v="1"/>
    <n v="0"/>
    <n v="648"/>
    <n v="0"/>
    <n v="0"/>
    <n v="3.4845999999999999"/>
    <n v="0"/>
    <n v="0"/>
    <n v="1.7290000000000001"/>
    <n v="0"/>
    <n v="0"/>
    <n v="0.29159999999999997"/>
    <n v="0"/>
    <n v="0"/>
  </r>
  <r>
    <x v="1"/>
    <d v="2019-07-01T00:00:00"/>
    <x v="1404"/>
    <n v="37"/>
    <n v="0"/>
    <n v="0"/>
    <n v="0"/>
    <x v="1"/>
    <n v="0"/>
    <n v="37"/>
    <n v="0"/>
    <n v="0"/>
    <n v="1.6650000000000002E-2"/>
    <n v="0"/>
    <n v="0"/>
    <n v="0"/>
    <n v="0"/>
    <n v="0"/>
    <n v="1.6650000000000002E-2"/>
    <n v="0"/>
    <n v="0"/>
  </r>
  <r>
    <x v="1"/>
    <d v="2019-07-01T00:00:00"/>
    <x v="1405"/>
    <n v="4405"/>
    <n v="0"/>
    <n v="0"/>
    <n v="0"/>
    <x v="1"/>
    <n v="0"/>
    <n v="4405"/>
    <n v="0"/>
    <n v="0"/>
    <n v="1.9822500000000001"/>
    <n v="0"/>
    <n v="0"/>
    <n v="0"/>
    <n v="0"/>
    <n v="0"/>
    <n v="1.9822500000000001"/>
    <n v="0"/>
    <n v="0"/>
  </r>
  <r>
    <x v="1"/>
    <d v="2019-07-01T00:00:00"/>
    <x v="1346"/>
    <n v="674"/>
    <n v="0"/>
    <n v="0"/>
    <n v="0"/>
    <x v="1"/>
    <n v="0"/>
    <n v="349"/>
    <n v="325"/>
    <n v="0"/>
    <n v="0.22205"/>
    <n v="0"/>
    <n v="0"/>
    <n v="0"/>
    <n v="0"/>
    <n v="0"/>
    <n v="0.15705"/>
    <n v="6.5000000000000002E-2"/>
    <n v="0"/>
  </r>
  <r>
    <x v="1"/>
    <d v="2019-07-01T00:00:00"/>
    <x v="366"/>
    <n v="37769"/>
    <n v="12215"/>
    <n v="4026"/>
    <n v="8675"/>
    <x v="640"/>
    <n v="0"/>
    <n v="0"/>
    <n v="0"/>
    <n v="8466"/>
    <n v="23.962465999999999"/>
    <n v="9.3400999999999996"/>
    <n v="3.4220999999999999"/>
    <n v="6.9058659999999996"/>
    <n v="1.7547999999999999"/>
    <n v="0"/>
    <n v="0"/>
    <n v="0"/>
    <n v="2.5396000000000001"/>
  </r>
  <r>
    <x v="1"/>
    <d v="2019-07-01T00:00:00"/>
    <x v="44"/>
    <n v="9"/>
    <n v="0"/>
    <n v="9"/>
    <n v="0"/>
    <x v="1"/>
    <n v="0"/>
    <n v="0"/>
    <n v="0"/>
    <n v="0"/>
    <n v="4.9500000000000004E-3"/>
    <n v="0"/>
    <n v="4.9500000000000004E-3"/>
    <n v="0"/>
    <n v="0"/>
    <n v="0"/>
    <n v="0"/>
    <n v="0"/>
    <n v="0"/>
  </r>
  <r>
    <x v="1"/>
    <d v="2019-07-01T00:00:00"/>
    <x v="48"/>
    <n v="292"/>
    <n v="292"/>
    <n v="0"/>
    <n v="0"/>
    <x v="1"/>
    <n v="0"/>
    <n v="0"/>
    <n v="0"/>
    <n v="0"/>
    <n v="0.14599999999999999"/>
    <n v="0.14599999999999999"/>
    <n v="0"/>
    <n v="0"/>
    <n v="0"/>
    <n v="0"/>
    <n v="0"/>
    <n v="0"/>
    <n v="0"/>
  </r>
  <r>
    <x v="1"/>
    <d v="2019-07-01T00:00:00"/>
    <x v="743"/>
    <n v="3469"/>
    <n v="0"/>
    <n v="0"/>
    <n v="0"/>
    <x v="1"/>
    <n v="0"/>
    <n v="0"/>
    <n v="0"/>
    <n v="0"/>
    <n v="0.69379999999999997"/>
    <n v="0"/>
    <n v="0"/>
    <n v="0"/>
    <n v="0"/>
    <n v="0"/>
    <n v="0"/>
    <n v="0"/>
    <n v="0"/>
  </r>
  <r>
    <x v="1"/>
    <d v="2019-07-01T00:00:00"/>
    <x v="543"/>
    <n v="5391"/>
    <n v="1227"/>
    <n v="1303"/>
    <n v="1635"/>
    <x v="1"/>
    <n v="1226"/>
    <n v="0"/>
    <n v="0"/>
    <n v="0"/>
    <n v="2.5767000000000002"/>
    <n v="0.61350000000000005"/>
    <n v="0.71665000000000001"/>
    <n v="0.57225000000000004"/>
    <n v="0"/>
    <n v="0.67430000000000001"/>
    <n v="0"/>
    <n v="0"/>
    <n v="0"/>
  </r>
  <r>
    <x v="1"/>
    <d v="2019-07-01T00:00:00"/>
    <x v="836"/>
    <n v="41339"/>
    <n v="6978"/>
    <n v="7623"/>
    <n v="3499"/>
    <x v="641"/>
    <n v="9614"/>
    <n v="9005"/>
    <n v="368"/>
    <n v="0"/>
    <n v="17.672258000000003"/>
    <n v="2.8593000000000002"/>
    <n v="3.8692499999999996"/>
    <n v="0.80703799999999992"/>
    <n v="0.14680000000000001"/>
    <n v="4.3203000000000005"/>
    <n v="4.1486499999999999"/>
    <n v="7.3599999999999999E-2"/>
    <n v="0"/>
  </r>
  <r>
    <x v="1"/>
    <d v="2019-07-01T00:00:00"/>
    <x v="441"/>
    <n v="4600"/>
    <n v="0"/>
    <n v="2389"/>
    <n v="0"/>
    <x v="1"/>
    <n v="0"/>
    <n v="0"/>
    <n v="0"/>
    <n v="0"/>
    <n v="1.6000348999999998"/>
    <n v="0"/>
    <n v="0.38785414999999995"/>
    <n v="0"/>
    <n v="0"/>
    <n v="0"/>
    <n v="0"/>
    <n v="0"/>
    <n v="0"/>
  </r>
  <r>
    <x v="1"/>
    <d v="2019-07-01T00:00:00"/>
    <x v="1406"/>
    <n v="394"/>
    <n v="0"/>
    <n v="0"/>
    <n v="0"/>
    <x v="1"/>
    <n v="0"/>
    <n v="0"/>
    <n v="0"/>
    <n v="394"/>
    <n v="9.8500000000000004E-2"/>
    <n v="0"/>
    <n v="0"/>
    <n v="0"/>
    <n v="0"/>
    <n v="0"/>
    <n v="0"/>
    <n v="0"/>
    <n v="9.8500000000000004E-2"/>
  </r>
  <r>
    <x v="1"/>
    <d v="2019-07-01T00:00:00"/>
    <x v="1407"/>
    <n v="1024"/>
    <n v="0"/>
    <n v="0"/>
    <n v="0"/>
    <x v="1"/>
    <n v="0"/>
    <n v="1024"/>
    <n v="0"/>
    <n v="0"/>
    <n v="0.46079999999999999"/>
    <n v="0"/>
    <n v="0"/>
    <n v="0"/>
    <n v="0"/>
    <n v="0"/>
    <n v="0.46079999999999999"/>
    <n v="0"/>
    <n v="0"/>
  </r>
  <r>
    <x v="1"/>
    <d v="2019-07-01T00:00:00"/>
    <x v="369"/>
    <n v="9668"/>
    <n v="4805"/>
    <n v="4509"/>
    <n v="0"/>
    <x v="1"/>
    <n v="0"/>
    <n v="0"/>
    <n v="354"/>
    <n v="0"/>
    <n v="7.7186000000000003"/>
    <n v="3.81515"/>
    <n v="3.8326500000000001"/>
    <n v="0"/>
    <n v="0"/>
    <n v="0"/>
    <n v="0"/>
    <n v="7.0800000000000002E-2"/>
    <n v="0"/>
  </r>
  <r>
    <x v="1"/>
    <d v="2019-07-01T00:00:00"/>
    <x v="1282"/>
    <n v="6425"/>
    <n v="0"/>
    <n v="0"/>
    <n v="0"/>
    <x v="1"/>
    <n v="0"/>
    <n v="6425"/>
    <n v="0"/>
    <n v="0"/>
    <n v="2.8912499999999999"/>
    <n v="0"/>
    <n v="0"/>
    <n v="0"/>
    <n v="0"/>
    <n v="0"/>
    <n v="2.8912499999999999"/>
    <n v="0"/>
    <n v="0"/>
  </r>
  <r>
    <x v="1"/>
    <d v="2019-07-01T00:00:00"/>
    <x v="1408"/>
    <n v="1606"/>
    <n v="0"/>
    <n v="0"/>
    <n v="0"/>
    <x v="1"/>
    <n v="0"/>
    <n v="1606"/>
    <n v="0"/>
    <n v="0"/>
    <n v="0.72270000000000001"/>
    <n v="0"/>
    <n v="0"/>
    <n v="0"/>
    <n v="0"/>
    <n v="0"/>
    <n v="0.72270000000000001"/>
    <n v="0"/>
    <n v="0"/>
  </r>
  <r>
    <x v="1"/>
    <d v="2019-07-01T00:00:00"/>
    <x v="58"/>
    <n v="36067"/>
    <n v="0"/>
    <n v="6539"/>
    <n v="5989"/>
    <x v="642"/>
    <n v="0"/>
    <n v="6248"/>
    <n v="4624"/>
    <n v="6349"/>
    <n v="13.54345"/>
    <n v="0"/>
    <n v="3.5964499999999999"/>
    <n v="2.0961500000000002"/>
    <n v="2.5272000000000001"/>
    <n v="0"/>
    <n v="2.8115999999999999"/>
    <n v="0.92479999999999996"/>
    <n v="1.58725"/>
  </r>
  <r>
    <x v="1"/>
    <d v="2019-07-01T00:00:00"/>
    <x v="1001"/>
    <n v="1522"/>
    <n v="0"/>
    <n v="0"/>
    <n v="0"/>
    <x v="1"/>
    <n v="0"/>
    <n v="0"/>
    <n v="0"/>
    <n v="1522"/>
    <n v="0.3805"/>
    <n v="0"/>
    <n v="0"/>
    <n v="0"/>
    <n v="0"/>
    <n v="0"/>
    <n v="0"/>
    <n v="0"/>
    <n v="0.3805"/>
  </r>
  <r>
    <x v="1"/>
    <d v="2019-07-01T00:00:00"/>
    <x v="1409"/>
    <n v="1143"/>
    <n v="0"/>
    <n v="0"/>
    <n v="0"/>
    <x v="643"/>
    <n v="0"/>
    <n v="0"/>
    <n v="0"/>
    <n v="0"/>
    <n v="0.4572"/>
    <n v="0"/>
    <n v="0"/>
    <n v="0"/>
    <n v="0.4572"/>
    <n v="0"/>
    <n v="0"/>
    <n v="0"/>
    <n v="0"/>
  </r>
  <r>
    <x v="1"/>
    <d v="2019-07-01T00:00:00"/>
    <x v="1090"/>
    <n v="1784"/>
    <n v="897"/>
    <n v="0"/>
    <n v="0"/>
    <x v="1"/>
    <n v="0"/>
    <n v="0"/>
    <n v="0"/>
    <n v="0"/>
    <n v="0.53620000000000001"/>
    <n v="0.35880000000000001"/>
    <n v="0"/>
    <n v="0"/>
    <n v="0"/>
    <n v="0"/>
    <n v="0"/>
    <n v="0"/>
    <n v="0"/>
  </r>
  <r>
    <x v="1"/>
    <d v="2019-07-01T00:00:00"/>
    <x v="549"/>
    <n v="12296"/>
    <n v="0"/>
    <n v="0"/>
    <n v="0"/>
    <x v="644"/>
    <n v="0"/>
    <n v="6288"/>
    <n v="0"/>
    <n v="0"/>
    <n v="4.9654249999999998"/>
    <n v="0"/>
    <n v="0"/>
    <n v="0"/>
    <n v="2.1358250000000001"/>
    <n v="0"/>
    <n v="2.8296000000000001"/>
    <n v="0"/>
    <n v="0"/>
  </r>
  <r>
    <x v="1"/>
    <d v="2019-07-01T00:00:00"/>
    <x v="1410"/>
    <n v="51"/>
    <n v="0"/>
    <n v="0"/>
    <n v="0"/>
    <x v="1"/>
    <n v="0"/>
    <n v="0"/>
    <n v="51"/>
    <n v="0"/>
    <n v="1.0200000000000001E-2"/>
    <n v="0"/>
    <n v="0"/>
    <n v="0"/>
    <n v="0"/>
    <n v="0"/>
    <n v="0"/>
    <n v="1.0200000000000001E-2"/>
    <n v="0"/>
  </r>
  <r>
    <x v="1"/>
    <d v="2019-07-01T00:00:00"/>
    <x v="65"/>
    <n v="2706"/>
    <n v="0"/>
    <n v="0"/>
    <n v="0"/>
    <x v="1"/>
    <n v="0"/>
    <n v="0"/>
    <n v="0"/>
    <n v="2706"/>
    <n v="0.67649999999999999"/>
    <n v="0"/>
    <n v="0"/>
    <n v="0"/>
    <n v="0"/>
    <n v="0"/>
    <n v="0"/>
    <n v="0"/>
    <n v="0.67649999999999999"/>
  </r>
  <r>
    <x v="1"/>
    <d v="2019-07-01T00:00:00"/>
    <x v="1411"/>
    <n v="5741"/>
    <n v="0"/>
    <n v="0"/>
    <n v="5741"/>
    <x v="1"/>
    <n v="0"/>
    <n v="0"/>
    <n v="0"/>
    <n v="0"/>
    <n v="0.86114999999999997"/>
    <n v="0"/>
    <n v="0"/>
    <n v="0.86114999999999997"/>
    <n v="0"/>
    <n v="0"/>
    <n v="0"/>
    <n v="0"/>
    <n v="0"/>
  </r>
  <r>
    <x v="1"/>
    <d v="2019-07-01T00:00:00"/>
    <x v="247"/>
    <n v="7552"/>
    <n v="0"/>
    <n v="0"/>
    <n v="2485"/>
    <x v="1"/>
    <n v="0"/>
    <n v="2534"/>
    <n v="2533"/>
    <n v="0"/>
    <n v="2.5166500000000003"/>
    <n v="0"/>
    <n v="0"/>
    <n v="0.86975000000000002"/>
    <n v="0"/>
    <n v="0"/>
    <n v="1.1403000000000001"/>
    <n v="0.50660000000000005"/>
    <n v="0"/>
  </r>
  <r>
    <x v="1"/>
    <d v="2019-07-01T00:00:00"/>
    <x v="1412"/>
    <n v="1184"/>
    <n v="0"/>
    <n v="0"/>
    <n v="0"/>
    <x v="1"/>
    <n v="0"/>
    <n v="0"/>
    <n v="1184"/>
    <n v="0"/>
    <n v="0.23680000000000001"/>
    <n v="0"/>
    <n v="0"/>
    <n v="0"/>
    <n v="0"/>
    <n v="0"/>
    <n v="0"/>
    <n v="0.23680000000000001"/>
    <n v="0"/>
  </r>
  <r>
    <x v="1"/>
    <d v="2019-07-01T00:00:00"/>
    <x v="69"/>
    <n v="44"/>
    <n v="0"/>
    <n v="0"/>
    <n v="44"/>
    <x v="1"/>
    <n v="0"/>
    <n v="0"/>
    <n v="0"/>
    <n v="0"/>
    <n v="1.54E-2"/>
    <n v="0"/>
    <n v="0"/>
    <n v="1.54E-2"/>
    <n v="0"/>
    <n v="0"/>
    <n v="0"/>
    <n v="0"/>
    <n v="0"/>
  </r>
  <r>
    <x v="1"/>
    <d v="2019-07-01T00:00:00"/>
    <x v="70"/>
    <n v="8613"/>
    <n v="0"/>
    <n v="0"/>
    <n v="0"/>
    <x v="1"/>
    <n v="0"/>
    <n v="6425"/>
    <n v="0"/>
    <n v="0"/>
    <n v="3.1309"/>
    <n v="0"/>
    <n v="0"/>
    <n v="0"/>
    <n v="0"/>
    <n v="0"/>
    <n v="1.9275"/>
    <n v="0"/>
    <n v="0"/>
  </r>
  <r>
    <x v="1"/>
    <d v="2019-07-01T00:00:00"/>
    <x v="1353"/>
    <n v="2344"/>
    <n v="0"/>
    <n v="0"/>
    <n v="0"/>
    <x v="1"/>
    <n v="0"/>
    <n v="0"/>
    <n v="0"/>
    <n v="2344"/>
    <n v="0.58599999999999997"/>
    <n v="0"/>
    <n v="0"/>
    <n v="0"/>
    <n v="0"/>
    <n v="0"/>
    <n v="0"/>
    <n v="0"/>
    <n v="0.58599999999999997"/>
  </r>
  <r>
    <x v="1"/>
    <d v="2019-07-01T00:00:00"/>
    <x v="74"/>
    <n v="4757"/>
    <n v="1765"/>
    <n v="785"/>
    <n v="962"/>
    <x v="1"/>
    <n v="1245"/>
    <n v="0"/>
    <n v="0"/>
    <n v="0"/>
    <n v="1.4000129000000001"/>
    <n v="0.56109350000000002"/>
    <n v="0.25155325000000001"/>
    <n v="0.22650290000000001"/>
    <n v="0"/>
    <n v="0.36086324999999997"/>
    <n v="0"/>
    <n v="0"/>
    <n v="0"/>
  </r>
  <r>
    <x v="1"/>
    <d v="2019-07-01T00:00:00"/>
    <x v="75"/>
    <n v="6352"/>
    <n v="0"/>
    <n v="0"/>
    <n v="0"/>
    <x v="645"/>
    <n v="0"/>
    <n v="3309"/>
    <n v="1203"/>
    <n v="0"/>
    <n v="2.4656500000000001"/>
    <n v="0"/>
    <n v="0"/>
    <n v="0"/>
    <n v="0.73599999999999999"/>
    <n v="0"/>
    <n v="1.48905"/>
    <n v="0.24060000000000001"/>
    <n v="0"/>
  </r>
  <r>
    <x v="1"/>
    <d v="2019-07-01T00:00:00"/>
    <x v="559"/>
    <n v="2786"/>
    <n v="0"/>
    <n v="0"/>
    <n v="0"/>
    <x v="334"/>
    <n v="0"/>
    <n v="0"/>
    <n v="1360"/>
    <n v="0"/>
    <n v="0.84240000000000004"/>
    <n v="0"/>
    <n v="0"/>
    <n v="0"/>
    <n v="0.57040000000000002"/>
    <n v="0"/>
    <n v="0"/>
    <n v="0.27200000000000002"/>
    <n v="0"/>
  </r>
  <r>
    <x v="1"/>
    <d v="2019-07-01T00:00:00"/>
    <x v="849"/>
    <n v="2423"/>
    <n v="2423"/>
    <n v="0"/>
    <n v="0"/>
    <x v="1"/>
    <n v="0"/>
    <n v="0"/>
    <n v="0"/>
    <n v="0"/>
    <n v="1.2115"/>
    <n v="1.2115"/>
    <n v="0"/>
    <n v="0"/>
    <n v="0"/>
    <n v="0"/>
    <n v="0"/>
    <n v="0"/>
    <n v="0"/>
  </r>
  <r>
    <x v="1"/>
    <d v="2019-07-01T00:00:00"/>
    <x v="1290"/>
    <n v="1258"/>
    <n v="0"/>
    <n v="0"/>
    <n v="1258"/>
    <x v="1"/>
    <n v="0"/>
    <n v="0"/>
    <n v="0"/>
    <n v="0"/>
    <n v="0.44030000000000002"/>
    <n v="0"/>
    <n v="0"/>
    <n v="0.44030000000000002"/>
    <n v="0"/>
    <n v="0"/>
    <n v="0"/>
    <n v="0"/>
    <n v="0"/>
  </r>
  <r>
    <x v="1"/>
    <d v="2019-07-01T00:00:00"/>
    <x v="1413"/>
    <n v="1316"/>
    <n v="0"/>
    <n v="0"/>
    <n v="0"/>
    <x v="646"/>
    <n v="0"/>
    <n v="209"/>
    <n v="0"/>
    <n v="0"/>
    <n v="0.53685000000000005"/>
    <n v="0"/>
    <n v="0"/>
    <n v="0"/>
    <n v="0.44280000000000003"/>
    <n v="0"/>
    <n v="9.4049999999999995E-2"/>
    <n v="0"/>
    <n v="0"/>
  </r>
  <r>
    <x v="1"/>
    <d v="2019-07-01T00:00:00"/>
    <x v="80"/>
    <n v="967"/>
    <n v="0"/>
    <n v="0"/>
    <n v="967"/>
    <x v="1"/>
    <n v="0"/>
    <n v="0"/>
    <n v="0"/>
    <n v="0"/>
    <n v="0.33845000000000003"/>
    <n v="0"/>
    <n v="0"/>
    <n v="0.33845000000000003"/>
    <n v="0"/>
    <n v="0"/>
    <n v="0"/>
    <n v="0"/>
    <n v="0"/>
  </r>
  <r>
    <x v="1"/>
    <d v="2019-07-01T00:00:00"/>
    <x v="81"/>
    <n v="13981"/>
    <n v="0"/>
    <n v="0"/>
    <n v="5951"/>
    <x v="1"/>
    <n v="0"/>
    <n v="0"/>
    <n v="8030"/>
    <n v="0"/>
    <n v="3.6888500000000004"/>
    <n v="0"/>
    <n v="0"/>
    <n v="2.0828500000000001"/>
    <n v="0"/>
    <n v="0"/>
    <n v="0"/>
    <n v="1.6060000000000001"/>
    <n v="0"/>
  </r>
  <r>
    <x v="1"/>
    <d v="2019-07-01T00:00:00"/>
    <x v="82"/>
    <n v="444"/>
    <n v="0"/>
    <n v="0"/>
    <n v="0"/>
    <x v="1"/>
    <n v="0"/>
    <n v="444"/>
    <n v="0"/>
    <n v="0"/>
    <n v="0.19980000000000001"/>
    <n v="0"/>
    <n v="0"/>
    <n v="0"/>
    <n v="0"/>
    <n v="0"/>
    <n v="0.19980000000000001"/>
    <n v="0"/>
    <n v="0"/>
  </r>
  <r>
    <x v="1"/>
    <d v="2019-07-01T00:00:00"/>
    <x v="1014"/>
    <n v="5459"/>
    <n v="5459"/>
    <n v="0"/>
    <n v="0"/>
    <x v="1"/>
    <n v="0"/>
    <n v="0"/>
    <n v="0"/>
    <n v="0"/>
    <n v="2.7294999999999998"/>
    <n v="2.7294999999999998"/>
    <n v="0"/>
    <n v="0"/>
    <n v="0"/>
    <n v="0"/>
    <n v="0"/>
    <n v="0"/>
    <n v="0"/>
  </r>
  <r>
    <x v="1"/>
    <d v="2019-07-01T00:00:00"/>
    <x v="1015"/>
    <n v="53"/>
    <n v="0"/>
    <n v="0"/>
    <n v="0"/>
    <x v="1"/>
    <n v="53"/>
    <n v="0"/>
    <n v="0"/>
    <n v="0"/>
    <n v="2.9149999999999999E-2"/>
    <n v="0"/>
    <n v="0"/>
    <n v="0"/>
    <n v="0"/>
    <n v="2.9149999999999999E-2"/>
    <n v="0"/>
    <n v="0"/>
    <n v="0"/>
  </r>
  <r>
    <x v="1"/>
    <d v="2019-07-01T00:00:00"/>
    <x v="934"/>
    <n v="2018"/>
    <n v="0"/>
    <n v="0"/>
    <n v="2018"/>
    <x v="1"/>
    <n v="0"/>
    <n v="0"/>
    <n v="0"/>
    <n v="0"/>
    <n v="0.70630000000000004"/>
    <n v="0"/>
    <n v="0"/>
    <n v="0.70630000000000004"/>
    <n v="0"/>
    <n v="0"/>
    <n v="0"/>
    <n v="0"/>
    <n v="0"/>
  </r>
  <r>
    <x v="1"/>
    <d v="2019-07-01T00:00:00"/>
    <x v="850"/>
    <n v="6180"/>
    <n v="0"/>
    <n v="0"/>
    <n v="6180"/>
    <x v="1"/>
    <n v="0"/>
    <n v="0"/>
    <n v="0"/>
    <n v="0"/>
    <n v="2.1629999999999998"/>
    <n v="0"/>
    <n v="0"/>
    <n v="2.1629999999999998"/>
    <n v="0"/>
    <n v="0"/>
    <n v="0"/>
    <n v="0"/>
    <n v="0"/>
  </r>
  <r>
    <x v="1"/>
    <d v="2019-07-01T00:00:00"/>
    <x v="1414"/>
    <n v="182"/>
    <n v="0"/>
    <n v="0"/>
    <n v="0"/>
    <x v="1"/>
    <n v="0"/>
    <n v="182"/>
    <n v="0"/>
    <n v="0"/>
    <n v="8.1900000000000001E-2"/>
    <n v="0"/>
    <n v="0"/>
    <n v="0"/>
    <n v="0"/>
    <n v="0"/>
    <n v="8.1900000000000001E-2"/>
    <n v="0"/>
    <n v="0"/>
  </r>
  <r>
    <x v="1"/>
    <d v="2019-07-01T00:00:00"/>
    <x v="255"/>
    <n v="19717"/>
    <n v="0"/>
    <n v="0"/>
    <n v="6642"/>
    <x v="1"/>
    <n v="0"/>
    <n v="6702"/>
    <n v="0"/>
    <n v="6373"/>
    <n v="6.9338500000000005"/>
    <n v="0"/>
    <n v="0"/>
    <n v="2.3247"/>
    <n v="0"/>
    <n v="0"/>
    <n v="3.0158999999999998"/>
    <n v="0"/>
    <n v="1.5932500000000001"/>
  </r>
  <r>
    <x v="1"/>
    <d v="2019-07-01T00:00:00"/>
    <x v="1415"/>
    <n v="186"/>
    <n v="0"/>
    <n v="0"/>
    <n v="0"/>
    <x v="1"/>
    <n v="0"/>
    <n v="186"/>
    <n v="0"/>
    <n v="0"/>
    <n v="8.3699999999999997E-2"/>
    <n v="0"/>
    <n v="0"/>
    <n v="0"/>
    <n v="0"/>
    <n v="0"/>
    <n v="8.3699999999999997E-2"/>
    <n v="0"/>
    <n v="0"/>
  </r>
  <r>
    <x v="1"/>
    <d v="2019-07-01T00:00:00"/>
    <x v="84"/>
    <n v="51"/>
    <n v="0"/>
    <n v="0"/>
    <n v="0"/>
    <x v="228"/>
    <n v="0"/>
    <n v="0"/>
    <n v="0"/>
    <n v="0"/>
    <n v="2.0400000000000001E-2"/>
    <n v="0"/>
    <n v="0"/>
    <n v="0"/>
    <n v="2.0400000000000001E-2"/>
    <n v="0"/>
    <n v="0"/>
    <n v="0"/>
    <n v="0"/>
  </r>
  <r>
    <x v="1"/>
    <d v="2019-07-01T00:00:00"/>
    <x v="1354"/>
    <n v="1694"/>
    <n v="0"/>
    <n v="0"/>
    <n v="0"/>
    <x v="1"/>
    <n v="0"/>
    <n v="0"/>
    <n v="1694"/>
    <n v="0"/>
    <n v="0.33879999999999999"/>
    <n v="0"/>
    <n v="0"/>
    <n v="0"/>
    <n v="0"/>
    <n v="0"/>
    <n v="0"/>
    <n v="0.33879999999999999"/>
    <n v="0"/>
  </r>
  <r>
    <x v="1"/>
    <d v="2019-07-01T00:00:00"/>
    <x v="85"/>
    <n v="742"/>
    <n v="0"/>
    <n v="0"/>
    <n v="0"/>
    <x v="1"/>
    <n v="0"/>
    <n v="742"/>
    <n v="0"/>
    <n v="0"/>
    <n v="0.33389999999999997"/>
    <n v="0"/>
    <n v="0"/>
    <n v="0"/>
    <n v="0"/>
    <n v="0"/>
    <n v="0.33389999999999997"/>
    <n v="0"/>
    <n v="0"/>
  </r>
  <r>
    <x v="1"/>
    <d v="2019-07-01T00:00:00"/>
    <x v="1416"/>
    <n v="818"/>
    <n v="0"/>
    <n v="818"/>
    <n v="0"/>
    <x v="1"/>
    <n v="0"/>
    <n v="0"/>
    <n v="0"/>
    <n v="0"/>
    <n v="0.44990000000000002"/>
    <n v="0"/>
    <n v="0.44990000000000002"/>
    <n v="0"/>
    <n v="0"/>
    <n v="0"/>
    <n v="0"/>
    <n v="0"/>
    <n v="0"/>
  </r>
  <r>
    <x v="1"/>
    <d v="2019-07-01T00:00:00"/>
    <x v="656"/>
    <n v="3975"/>
    <n v="0"/>
    <n v="1416"/>
    <n v="0"/>
    <x v="1"/>
    <n v="111"/>
    <n v="1059"/>
    <n v="1389"/>
    <n v="0"/>
    <n v="1.5942000000000001"/>
    <n v="0"/>
    <n v="0.77880000000000005"/>
    <n v="0"/>
    <n v="0"/>
    <n v="6.105E-2"/>
    <n v="0.47654999999999997"/>
    <n v="0.27779999999999999"/>
    <n v="0"/>
  </r>
  <r>
    <x v="1"/>
    <d v="2019-07-01T00:00:00"/>
    <x v="1357"/>
    <n v="460"/>
    <n v="0"/>
    <n v="0"/>
    <n v="0"/>
    <x v="1"/>
    <n v="0"/>
    <n v="0"/>
    <n v="460"/>
    <n v="0"/>
    <n v="9.1999999999999998E-2"/>
    <n v="0"/>
    <n v="0"/>
    <n v="0"/>
    <n v="0"/>
    <n v="0"/>
    <n v="0"/>
    <n v="9.1999999999999998E-2"/>
    <n v="0"/>
  </r>
  <r>
    <x v="1"/>
    <d v="2019-07-01T00:00:00"/>
    <x v="1417"/>
    <n v="9468"/>
    <n v="0"/>
    <n v="0"/>
    <n v="0"/>
    <x v="647"/>
    <n v="0"/>
    <n v="6667"/>
    <n v="0"/>
    <n v="0"/>
    <n v="4.1205499999999997"/>
    <n v="0"/>
    <n v="0"/>
    <n v="0"/>
    <n v="1.1204000000000001"/>
    <n v="0"/>
    <n v="3.0001500000000001"/>
    <n v="0"/>
    <n v="0"/>
  </r>
  <r>
    <x v="1"/>
    <d v="2019-07-01T00:00:00"/>
    <x v="1418"/>
    <n v="1140"/>
    <n v="0"/>
    <n v="1140"/>
    <n v="0"/>
    <x v="1"/>
    <n v="0"/>
    <n v="0"/>
    <n v="0"/>
    <n v="0"/>
    <n v="0.627"/>
    <n v="0"/>
    <n v="0.627"/>
    <n v="0"/>
    <n v="0"/>
    <n v="0"/>
    <n v="0"/>
    <n v="0"/>
    <n v="0"/>
  </r>
  <r>
    <x v="1"/>
    <d v="2019-07-01T00:00:00"/>
    <x v="258"/>
    <n v="1103"/>
    <n v="0"/>
    <n v="0"/>
    <n v="1103"/>
    <x v="1"/>
    <n v="0"/>
    <n v="0"/>
    <n v="0"/>
    <n v="0"/>
    <n v="0.38605"/>
    <n v="0"/>
    <n v="0"/>
    <n v="0.38605"/>
    <n v="0"/>
    <n v="0"/>
    <n v="0"/>
    <n v="0"/>
    <n v="0"/>
  </r>
  <r>
    <x v="1"/>
    <d v="2019-07-01T00:00:00"/>
    <x v="1419"/>
    <n v="1372"/>
    <n v="694"/>
    <n v="0"/>
    <n v="0"/>
    <x v="1"/>
    <n v="0"/>
    <n v="0"/>
    <n v="0"/>
    <n v="678"/>
    <n v="0.51649999999999996"/>
    <n v="0.34699999999999998"/>
    <n v="0"/>
    <n v="0"/>
    <n v="0"/>
    <n v="0"/>
    <n v="0"/>
    <n v="0"/>
    <n v="0.16950000000000001"/>
  </r>
  <r>
    <x v="1"/>
    <d v="2019-07-01T00:00:00"/>
    <x v="259"/>
    <n v="1452"/>
    <n v="0"/>
    <n v="825"/>
    <n v="0"/>
    <x v="1"/>
    <n v="0"/>
    <n v="0"/>
    <n v="627"/>
    <n v="0"/>
    <n v="0.33165"/>
    <n v="0"/>
    <n v="0.20624999999999999"/>
    <n v="0"/>
    <n v="0"/>
    <n v="0"/>
    <n v="0"/>
    <n v="0.12540000000000001"/>
    <n v="0"/>
  </r>
  <r>
    <x v="1"/>
    <d v="2019-07-01T00:00:00"/>
    <x v="1420"/>
    <n v="548"/>
    <n v="548"/>
    <n v="0"/>
    <n v="0"/>
    <x v="1"/>
    <n v="0"/>
    <n v="0"/>
    <n v="0"/>
    <n v="0"/>
    <n v="0.27400000000000002"/>
    <n v="0.27400000000000002"/>
    <n v="0"/>
    <n v="0"/>
    <n v="0"/>
    <n v="0"/>
    <n v="0"/>
    <n v="0"/>
    <n v="0"/>
  </r>
  <r>
    <x v="1"/>
    <d v="2019-07-01T00:00:00"/>
    <x v="93"/>
    <n v="10581"/>
    <n v="3416"/>
    <n v="0"/>
    <n v="0"/>
    <x v="1"/>
    <n v="0"/>
    <n v="0"/>
    <n v="0"/>
    <n v="0"/>
    <n v="4.5938300000000005"/>
    <n v="1.708"/>
    <n v="0"/>
    <n v="0"/>
    <n v="0"/>
    <n v="0"/>
    <n v="0"/>
    <n v="0"/>
    <n v="0"/>
  </r>
  <r>
    <x v="1"/>
    <d v="2019-07-01T00:00:00"/>
    <x v="1361"/>
    <n v="1452"/>
    <n v="717"/>
    <n v="0"/>
    <n v="0"/>
    <x v="1"/>
    <n v="0"/>
    <n v="0"/>
    <n v="0"/>
    <n v="735"/>
    <n v="0.54225000000000001"/>
    <n v="0.35849999999999999"/>
    <n v="0"/>
    <n v="0"/>
    <n v="0"/>
    <n v="0"/>
    <n v="0"/>
    <n v="0"/>
    <n v="0.18375"/>
  </r>
  <r>
    <x v="1"/>
    <d v="2019-07-01T00:00:00"/>
    <x v="94"/>
    <n v="5559"/>
    <n v="0"/>
    <n v="5514"/>
    <n v="0"/>
    <x v="1"/>
    <n v="45"/>
    <n v="0"/>
    <n v="0"/>
    <n v="0"/>
    <n v="0.97619999999999996"/>
    <n v="0"/>
    <n v="0.96494999999999997"/>
    <n v="0"/>
    <n v="0"/>
    <n v="1.125E-2"/>
    <n v="0"/>
    <n v="0"/>
    <n v="0"/>
  </r>
  <r>
    <x v="1"/>
    <d v="2019-07-01T00:00:00"/>
    <x v="394"/>
    <n v="35999"/>
    <n v="6045"/>
    <n v="6030"/>
    <n v="5906"/>
    <x v="1"/>
    <n v="5850"/>
    <n v="6007"/>
    <n v="0"/>
    <n v="6161"/>
    <n v="15.867000000000001"/>
    <n v="3.0225"/>
    <n v="3.3165"/>
    <n v="2.0670999999999999"/>
    <n v="0"/>
    <n v="3.2174999999999998"/>
    <n v="2.7031499999999999"/>
    <n v="0"/>
    <n v="1.5402499999999999"/>
  </r>
  <r>
    <x v="1"/>
    <d v="2019-07-01T00:00:00"/>
    <x v="941"/>
    <n v="740"/>
    <n v="0"/>
    <n v="367"/>
    <n v="373"/>
    <x v="1"/>
    <n v="0"/>
    <n v="0"/>
    <n v="0"/>
    <n v="0"/>
    <n v="0.33239999999999997"/>
    <n v="0"/>
    <n v="0.20185"/>
    <n v="0.13055"/>
    <n v="0"/>
    <n v="0"/>
    <n v="0"/>
    <n v="0"/>
    <n v="0"/>
  </r>
  <r>
    <x v="1"/>
    <d v="2019-07-01T00:00:00"/>
    <x v="1421"/>
    <n v="5628"/>
    <n v="0"/>
    <n v="0"/>
    <n v="0"/>
    <x v="1"/>
    <n v="5628"/>
    <n v="0"/>
    <n v="0"/>
    <n v="0"/>
    <n v="3.0954000000000002"/>
    <n v="0"/>
    <n v="0"/>
    <n v="0"/>
    <n v="0"/>
    <n v="3.0954000000000002"/>
    <n v="0"/>
    <n v="0"/>
    <n v="0"/>
  </r>
  <r>
    <x v="1"/>
    <d v="2019-07-01T00:00:00"/>
    <x v="1422"/>
    <n v="1529"/>
    <n v="0"/>
    <n v="0"/>
    <n v="0"/>
    <x v="1"/>
    <n v="0"/>
    <n v="1529"/>
    <n v="0"/>
    <n v="0"/>
    <n v="0.68805000000000005"/>
    <n v="0"/>
    <n v="0"/>
    <n v="0"/>
    <n v="0"/>
    <n v="0"/>
    <n v="0.68805000000000005"/>
    <n v="0"/>
    <n v="0"/>
  </r>
  <r>
    <x v="1"/>
    <d v="2019-07-01T00:00:00"/>
    <x v="572"/>
    <n v="8"/>
    <n v="0"/>
    <n v="0"/>
    <n v="0"/>
    <x v="1"/>
    <n v="0"/>
    <n v="0"/>
    <n v="8"/>
    <n v="0"/>
    <n v="1.6000000000000001E-3"/>
    <n v="0"/>
    <n v="0"/>
    <n v="0"/>
    <n v="0"/>
    <n v="0"/>
    <n v="0"/>
    <n v="1.6000000000000001E-3"/>
    <n v="0"/>
  </r>
  <r>
    <x v="1"/>
    <d v="2019-07-01T00:00:00"/>
    <x v="471"/>
    <n v="7518"/>
    <n v="0"/>
    <n v="0"/>
    <n v="2304"/>
    <x v="1"/>
    <n v="0"/>
    <n v="2655"/>
    <n v="0"/>
    <n v="2559"/>
    <n v="2.6409000000000002"/>
    <n v="0"/>
    <n v="0"/>
    <n v="0.80640000000000001"/>
    <n v="0"/>
    <n v="0"/>
    <n v="1.19475"/>
    <n v="0"/>
    <n v="0.63975000000000004"/>
  </r>
  <r>
    <x v="1"/>
    <d v="2019-07-01T00:00:00"/>
    <x v="667"/>
    <n v="16667"/>
    <n v="0"/>
    <n v="4084"/>
    <n v="0"/>
    <x v="1"/>
    <n v="4283"/>
    <n v="8300"/>
    <n v="0"/>
    <n v="0"/>
    <n v="8.3368500000000001"/>
    <n v="0"/>
    <n v="2.2462"/>
    <n v="0"/>
    <n v="0"/>
    <n v="2.3556499999999998"/>
    <n v="3.7349999999999999"/>
    <n v="0"/>
    <n v="0"/>
  </r>
  <r>
    <x v="1"/>
    <d v="2019-07-01T00:00:00"/>
    <x v="1299"/>
    <n v="2206"/>
    <n v="0"/>
    <n v="0"/>
    <n v="0"/>
    <x v="1"/>
    <n v="0"/>
    <n v="0"/>
    <n v="2206"/>
    <n v="0"/>
    <n v="0.44119999999999998"/>
    <n v="0"/>
    <n v="0"/>
    <n v="0"/>
    <n v="0"/>
    <n v="0"/>
    <n v="0"/>
    <n v="0.44119999999999998"/>
    <n v="0"/>
  </r>
  <r>
    <x v="1"/>
    <d v="2019-07-01T00:00:00"/>
    <x v="103"/>
    <n v="364"/>
    <n v="0"/>
    <n v="0"/>
    <n v="364"/>
    <x v="1"/>
    <n v="0"/>
    <n v="0"/>
    <n v="0"/>
    <n v="0"/>
    <n v="0.12740000000000001"/>
    <n v="0"/>
    <n v="0"/>
    <n v="0.12740000000000001"/>
    <n v="0"/>
    <n v="0"/>
    <n v="0"/>
    <n v="0"/>
    <n v="0"/>
  </r>
  <r>
    <x v="1"/>
    <d v="2019-07-01T00:00:00"/>
    <x v="106"/>
    <n v="200"/>
    <n v="0"/>
    <n v="0"/>
    <n v="200"/>
    <x v="1"/>
    <n v="0"/>
    <n v="0"/>
    <n v="0"/>
    <n v="0"/>
    <n v="7.0000000000000007E-2"/>
    <n v="0"/>
    <n v="0"/>
    <n v="7.0000000000000007E-2"/>
    <n v="0"/>
    <n v="0"/>
    <n v="0"/>
    <n v="0"/>
    <n v="0"/>
  </r>
  <r>
    <x v="1"/>
    <d v="2019-07-01T00:00:00"/>
    <x v="107"/>
    <n v="203"/>
    <n v="0"/>
    <n v="0"/>
    <n v="0"/>
    <x v="1"/>
    <n v="0"/>
    <n v="203"/>
    <n v="0"/>
    <n v="0"/>
    <n v="9.1350000000000001E-2"/>
    <n v="0"/>
    <n v="0"/>
    <n v="0"/>
    <n v="0"/>
    <n v="0"/>
    <n v="9.1350000000000001E-2"/>
    <n v="0"/>
    <n v="0"/>
  </r>
  <r>
    <x v="1"/>
    <d v="2019-07-01T00:00:00"/>
    <x v="108"/>
    <n v="15482"/>
    <n v="3154"/>
    <n v="4518"/>
    <n v="4179"/>
    <x v="1"/>
    <n v="0"/>
    <n v="3631"/>
    <n v="0"/>
    <n v="0"/>
    <n v="7.5900380000000007"/>
    <n v="1.1837500000000001"/>
    <n v="2.5012500000000002"/>
    <n v="1.5145879999999998"/>
    <n v="0"/>
    <n v="0"/>
    <n v="2.39045"/>
    <n v="0"/>
    <n v="0"/>
  </r>
  <r>
    <x v="1"/>
    <d v="2019-07-01T00:00:00"/>
    <x v="1423"/>
    <n v="1456"/>
    <n v="0"/>
    <n v="881"/>
    <n v="0"/>
    <x v="1"/>
    <n v="0"/>
    <n v="575"/>
    <n v="0"/>
    <n v="0"/>
    <n v="0.74329999999999996"/>
    <n v="0"/>
    <n v="0.48454999999999998"/>
    <n v="0"/>
    <n v="0"/>
    <n v="0"/>
    <n v="0.25874999999999998"/>
    <n v="0"/>
    <n v="0"/>
  </r>
  <r>
    <x v="1"/>
    <d v="2019-07-01T00:00:00"/>
    <x v="1424"/>
    <n v="3194"/>
    <n v="0"/>
    <n v="1435"/>
    <n v="0"/>
    <x v="1"/>
    <n v="0"/>
    <n v="1759"/>
    <n v="0"/>
    <n v="0"/>
    <n v="1.5808"/>
    <n v="0"/>
    <n v="0.78925000000000001"/>
    <n v="0"/>
    <n v="0"/>
    <n v="0"/>
    <n v="0.79154999999999998"/>
    <n v="0"/>
    <n v="0"/>
  </r>
  <r>
    <x v="1"/>
    <d v="2019-07-01T00:00:00"/>
    <x v="111"/>
    <n v="21242"/>
    <n v="508"/>
    <n v="2396"/>
    <n v="0"/>
    <x v="648"/>
    <n v="5183"/>
    <n v="0"/>
    <n v="0"/>
    <n v="0"/>
    <n v="9.1006499999999999"/>
    <n v="0.17780000000000001"/>
    <n v="0.59899999999999998"/>
    <n v="0"/>
    <n v="3.9123999999999999"/>
    <n v="2.8506499999999999"/>
    <n v="0"/>
    <n v="0"/>
    <n v="0"/>
  </r>
  <r>
    <x v="1"/>
    <d v="2019-07-01T00:00:00"/>
    <x v="1425"/>
    <n v="10397"/>
    <n v="0"/>
    <n v="0"/>
    <n v="0"/>
    <x v="1"/>
    <n v="0"/>
    <n v="3376"/>
    <n v="3647"/>
    <n v="3374"/>
    <n v="3.0921000000000003"/>
    <n v="0"/>
    <n v="0"/>
    <n v="0"/>
    <n v="0"/>
    <n v="0"/>
    <n v="1.5192000000000001"/>
    <n v="0.72940000000000005"/>
    <n v="0.84350000000000003"/>
  </r>
  <r>
    <x v="1"/>
    <d v="2019-07-01T00:00:00"/>
    <x v="115"/>
    <n v="101370"/>
    <n v="26658"/>
    <n v="11888"/>
    <n v="9569"/>
    <x v="1"/>
    <n v="17351"/>
    <n v="18395"/>
    <n v="0"/>
    <n v="0"/>
    <n v="43.89784499999999"/>
    <n v="12.814799999999998"/>
    <n v="6.7645999999999997"/>
    <n v="2.2680500000000001"/>
    <n v="0"/>
    <n v="7.3436500000000002"/>
    <n v="8.1029499999999999"/>
    <n v="0"/>
    <n v="0"/>
  </r>
  <r>
    <x v="1"/>
    <d v="2019-07-01T00:00:00"/>
    <x v="276"/>
    <n v="5971"/>
    <n v="1296"/>
    <n v="1564"/>
    <n v="0"/>
    <x v="1"/>
    <n v="1531"/>
    <n v="1580"/>
    <n v="0"/>
    <n v="0"/>
    <n v="4.8869499999999997"/>
    <n v="1.296"/>
    <n v="1.0948"/>
    <n v="0"/>
    <n v="0"/>
    <n v="0.99514999999999998"/>
    <n v="1.5009999999999999"/>
    <n v="0"/>
    <n v="0"/>
  </r>
  <r>
    <x v="1"/>
    <d v="2019-07-01T00:00:00"/>
    <x v="116"/>
    <n v="18281"/>
    <n v="11669"/>
    <n v="0"/>
    <n v="0"/>
    <x v="1"/>
    <n v="0"/>
    <n v="0"/>
    <n v="0"/>
    <n v="0"/>
    <n v="14.374700000000001"/>
    <n v="10.738099999999999"/>
    <n v="0"/>
    <n v="0"/>
    <n v="0"/>
    <n v="0"/>
    <n v="0"/>
    <n v="0"/>
    <n v="0"/>
  </r>
  <r>
    <x v="1"/>
    <d v="2019-07-01T00:00:00"/>
    <x v="578"/>
    <n v="2255"/>
    <n v="0"/>
    <n v="0"/>
    <n v="0"/>
    <x v="1"/>
    <n v="2255"/>
    <n v="0"/>
    <n v="0"/>
    <n v="0"/>
    <n v="1.2402500000000001"/>
    <n v="0"/>
    <n v="0"/>
    <n v="0"/>
    <n v="0"/>
    <n v="1.2402500000000001"/>
    <n v="0"/>
    <n v="0"/>
    <n v="0"/>
  </r>
  <r>
    <x v="1"/>
    <d v="2019-07-01T00:00:00"/>
    <x v="477"/>
    <n v="2675"/>
    <n v="0"/>
    <n v="0"/>
    <n v="0"/>
    <x v="649"/>
    <n v="0"/>
    <n v="589"/>
    <n v="1322"/>
    <n v="0"/>
    <n v="0.83505000000000007"/>
    <n v="0"/>
    <n v="0"/>
    <n v="0"/>
    <n v="0.30559999999999998"/>
    <n v="0"/>
    <n v="0.26505000000000001"/>
    <n v="0.26440000000000002"/>
    <n v="0"/>
  </r>
  <r>
    <x v="1"/>
    <d v="2019-07-01T00:00:00"/>
    <x v="402"/>
    <n v="9695"/>
    <n v="0"/>
    <n v="0"/>
    <n v="2497"/>
    <x v="1"/>
    <n v="2378"/>
    <n v="2403"/>
    <n v="2417"/>
    <n v="0"/>
    <n v="3.7465999999999999"/>
    <n v="0"/>
    <n v="0"/>
    <n v="0.87395"/>
    <n v="0"/>
    <n v="1.3079000000000001"/>
    <n v="1.08135"/>
    <n v="0.4834"/>
    <n v="0"/>
  </r>
  <r>
    <x v="1"/>
    <d v="2019-07-01T00:00:00"/>
    <x v="774"/>
    <n v="1378"/>
    <n v="0"/>
    <n v="788"/>
    <n v="0"/>
    <x v="1"/>
    <n v="0"/>
    <n v="590"/>
    <n v="0"/>
    <n v="0"/>
    <n v="0.69890000000000008"/>
    <n v="0"/>
    <n v="0.43340000000000001"/>
    <n v="0"/>
    <n v="0"/>
    <n v="0"/>
    <n v="0.26550000000000001"/>
    <n v="0"/>
    <n v="0"/>
  </r>
  <r>
    <x v="1"/>
    <d v="2019-07-01T00:00:00"/>
    <x v="1426"/>
    <n v="236"/>
    <n v="0"/>
    <n v="0"/>
    <n v="236"/>
    <x v="1"/>
    <n v="0"/>
    <n v="0"/>
    <n v="0"/>
    <n v="0"/>
    <n v="8.2600000000000007E-2"/>
    <n v="0"/>
    <n v="0"/>
    <n v="8.2600000000000007E-2"/>
    <n v="0"/>
    <n v="0"/>
    <n v="0"/>
    <n v="0"/>
    <n v="0"/>
  </r>
  <r>
    <x v="1"/>
    <d v="2019-07-01T00:00:00"/>
    <x v="579"/>
    <n v="7330"/>
    <n v="0"/>
    <n v="0"/>
    <n v="3553"/>
    <x v="1"/>
    <n v="3777"/>
    <n v="0"/>
    <n v="0"/>
    <n v="0"/>
    <n v="1.8325"/>
    <n v="0"/>
    <n v="0"/>
    <n v="0.88824999999999998"/>
    <n v="0"/>
    <n v="0.94425000000000003"/>
    <n v="0"/>
    <n v="0"/>
    <n v="0"/>
  </r>
  <r>
    <x v="1"/>
    <d v="2019-07-01T00:00:00"/>
    <x v="1427"/>
    <n v="297"/>
    <n v="0"/>
    <n v="0"/>
    <n v="0"/>
    <x v="1"/>
    <n v="0"/>
    <n v="297"/>
    <n v="0"/>
    <n v="0"/>
    <n v="0.13364999999999999"/>
    <n v="0"/>
    <n v="0"/>
    <n v="0"/>
    <n v="0"/>
    <n v="0"/>
    <n v="0.13364999999999999"/>
    <n v="0"/>
    <n v="0"/>
  </r>
  <r>
    <x v="1"/>
    <d v="2019-07-01T00:00:00"/>
    <x v="1428"/>
    <n v="2775"/>
    <n v="0"/>
    <n v="2775"/>
    <n v="0"/>
    <x v="1"/>
    <n v="0"/>
    <n v="0"/>
    <n v="0"/>
    <n v="0"/>
    <n v="1.5262500000000001"/>
    <n v="0"/>
    <n v="1.5262500000000001"/>
    <n v="0"/>
    <n v="0"/>
    <n v="0"/>
    <n v="0"/>
    <n v="0"/>
    <n v="0"/>
  </r>
  <r>
    <x v="1"/>
    <d v="2019-07-01T00:00:00"/>
    <x v="1429"/>
    <n v="631"/>
    <n v="0"/>
    <n v="0"/>
    <n v="0"/>
    <x v="1"/>
    <n v="631"/>
    <n v="0"/>
    <n v="0"/>
    <n v="0"/>
    <n v="0.34705000000000003"/>
    <n v="0"/>
    <n v="0"/>
    <n v="0"/>
    <n v="0"/>
    <n v="0.34705000000000003"/>
    <n v="0"/>
    <n v="0"/>
    <n v="0"/>
  </r>
  <r>
    <x v="1"/>
    <d v="2019-07-01T00:00:00"/>
    <x v="1249"/>
    <n v="1677"/>
    <n v="0"/>
    <n v="0"/>
    <n v="0"/>
    <x v="1"/>
    <n v="1677"/>
    <n v="0"/>
    <n v="0"/>
    <n v="0"/>
    <n v="0.41925000000000001"/>
    <n v="0"/>
    <n v="0"/>
    <n v="0"/>
    <n v="0"/>
    <n v="0.41925000000000001"/>
    <n v="0"/>
    <n v="0"/>
    <n v="0"/>
  </r>
  <r>
    <x v="1"/>
    <d v="2019-07-01T00:00:00"/>
    <x v="122"/>
    <n v="464"/>
    <n v="68"/>
    <n v="98"/>
    <n v="178"/>
    <x v="1"/>
    <n v="47"/>
    <n v="73"/>
    <n v="0"/>
    <n v="0"/>
    <n v="0.17677499999999999"/>
    <n v="4.2200000000000001E-2"/>
    <n v="6.8599999999999994E-2"/>
    <n v="2.4475E-2"/>
    <n v="0"/>
    <n v="3.0550000000000001E-2"/>
    <n v="1.095E-2"/>
    <n v="0"/>
    <n v="0"/>
  </r>
  <r>
    <x v="1"/>
    <d v="2019-07-01T00:00:00"/>
    <x v="1430"/>
    <n v="70"/>
    <n v="0"/>
    <n v="0"/>
    <n v="70"/>
    <x v="1"/>
    <n v="0"/>
    <n v="0"/>
    <n v="0"/>
    <n v="0"/>
    <n v="2.4500000000000001E-2"/>
    <n v="0"/>
    <n v="0"/>
    <n v="2.4500000000000001E-2"/>
    <n v="0"/>
    <n v="0"/>
    <n v="0"/>
    <n v="0"/>
    <n v="0"/>
  </r>
  <r>
    <x v="1"/>
    <d v="2019-07-01T00:00:00"/>
    <x v="125"/>
    <n v="5738"/>
    <n v="0"/>
    <n v="0"/>
    <n v="0"/>
    <x v="1"/>
    <n v="0"/>
    <n v="5738"/>
    <n v="0"/>
    <n v="0"/>
    <n v="2.5820999999999996"/>
    <n v="0"/>
    <n v="0"/>
    <n v="0"/>
    <n v="0"/>
    <n v="0"/>
    <n v="2.5820999999999996"/>
    <n v="0"/>
    <n v="0"/>
  </r>
  <r>
    <x v="1"/>
    <d v="2019-07-01T00:00:00"/>
    <x v="127"/>
    <n v="1991"/>
    <n v="0"/>
    <n v="0"/>
    <n v="0"/>
    <x v="650"/>
    <n v="0"/>
    <n v="0"/>
    <n v="0"/>
    <n v="0"/>
    <n v="0.33013999999999999"/>
    <n v="0"/>
    <n v="0"/>
    <n v="0"/>
    <n v="0.27124999999999999"/>
    <n v="0"/>
    <n v="0"/>
    <n v="0"/>
    <n v="0"/>
  </r>
  <r>
    <x v="1"/>
    <d v="2019-07-01T00:00:00"/>
    <x v="1431"/>
    <n v="1614"/>
    <n v="0"/>
    <n v="0"/>
    <n v="0"/>
    <x v="1"/>
    <n v="0"/>
    <n v="0"/>
    <n v="0"/>
    <n v="1614"/>
    <n v="0.40350000000000003"/>
    <n v="0"/>
    <n v="0"/>
    <n v="0"/>
    <n v="0"/>
    <n v="0"/>
    <n v="0"/>
    <n v="0"/>
    <n v="0.40350000000000003"/>
  </r>
  <r>
    <x v="1"/>
    <d v="2019-07-01T00:00:00"/>
    <x v="281"/>
    <n v="4703"/>
    <n v="2355"/>
    <n v="0"/>
    <n v="0"/>
    <x v="1"/>
    <n v="0"/>
    <n v="0"/>
    <n v="0"/>
    <n v="2348"/>
    <n v="1.7645"/>
    <n v="1.1775"/>
    <n v="0"/>
    <n v="0"/>
    <n v="0"/>
    <n v="0"/>
    <n v="0"/>
    <n v="0"/>
    <n v="0.58699999999999997"/>
  </r>
  <r>
    <x v="1"/>
    <d v="2019-07-01T00:00:00"/>
    <x v="485"/>
    <n v="5204"/>
    <n v="0"/>
    <n v="0"/>
    <n v="0"/>
    <x v="1"/>
    <n v="0"/>
    <n v="2989"/>
    <n v="2215"/>
    <n v="0"/>
    <n v="1.7880500000000001"/>
    <n v="0"/>
    <n v="0"/>
    <n v="0"/>
    <n v="0"/>
    <n v="0"/>
    <n v="1.3450500000000001"/>
    <n v="0.443"/>
    <n v="0"/>
  </r>
  <r>
    <x v="1"/>
    <d v="2019-07-01T00:00:00"/>
    <x v="1116"/>
    <n v="1216"/>
    <n v="0"/>
    <n v="0"/>
    <n v="0"/>
    <x v="1"/>
    <n v="0"/>
    <n v="1216"/>
    <n v="0"/>
    <n v="0"/>
    <n v="0.54720000000000002"/>
    <n v="0"/>
    <n v="0"/>
    <n v="0"/>
    <n v="0"/>
    <n v="0"/>
    <n v="0.54720000000000002"/>
    <n v="0"/>
    <n v="0"/>
  </r>
  <r>
    <x v="1"/>
    <d v="2019-07-01T00:00:00"/>
    <x v="1368"/>
    <n v="5213"/>
    <n v="0"/>
    <n v="0"/>
    <n v="2638"/>
    <x v="1"/>
    <n v="0"/>
    <n v="0"/>
    <n v="0"/>
    <n v="2575"/>
    <n v="1.5670500000000001"/>
    <n v="0"/>
    <n v="0"/>
    <n v="0.92330000000000001"/>
    <n v="0"/>
    <n v="0"/>
    <n v="0"/>
    <n v="0"/>
    <n v="0.64375000000000004"/>
  </r>
  <r>
    <x v="1"/>
    <d v="2019-07-01T00:00:00"/>
    <x v="131"/>
    <n v="13289"/>
    <n v="0"/>
    <n v="0"/>
    <n v="2981"/>
    <x v="1"/>
    <n v="0"/>
    <n v="6606"/>
    <n v="3702"/>
    <n v="0"/>
    <n v="4.7564500000000001"/>
    <n v="0"/>
    <n v="0"/>
    <n v="1.04335"/>
    <n v="0"/>
    <n v="0"/>
    <n v="2.9727000000000001"/>
    <n v="0.74039999999999995"/>
    <n v="0"/>
  </r>
  <r>
    <x v="1"/>
    <d v="2019-07-01T00:00:00"/>
    <x v="1432"/>
    <n v="878"/>
    <n v="0"/>
    <n v="0"/>
    <n v="0"/>
    <x v="1"/>
    <n v="0"/>
    <n v="0"/>
    <n v="0"/>
    <n v="878"/>
    <n v="0.2195"/>
    <n v="0"/>
    <n v="0"/>
    <n v="0"/>
    <n v="0"/>
    <n v="0"/>
    <n v="0"/>
    <n v="0"/>
    <n v="0.2195"/>
  </r>
  <r>
    <x v="1"/>
    <d v="2019-07-01T00:00:00"/>
    <x v="138"/>
    <n v="283525"/>
    <n v="0"/>
    <n v="73137"/>
    <n v="83098"/>
    <x v="651"/>
    <n v="53179"/>
    <n v="52606"/>
    <n v="0"/>
    <n v="0"/>
    <n v="118.51808800000001"/>
    <n v="0"/>
    <n v="31.606500000000004"/>
    <n v="31.070587999999997"/>
    <n v="2.6355"/>
    <n v="26.031950000000002"/>
    <n v="24.4328"/>
    <n v="0"/>
    <n v="0"/>
  </r>
  <r>
    <x v="1"/>
    <d v="2019-07-01T00:00:00"/>
    <x v="1433"/>
    <n v="3104"/>
    <n v="0"/>
    <n v="1563"/>
    <n v="1541"/>
    <x v="1"/>
    <n v="0"/>
    <n v="0"/>
    <n v="0"/>
    <n v="0"/>
    <n v="0.69894999999999996"/>
    <n v="0"/>
    <n v="0.39074999999999999"/>
    <n v="0.30819999999999997"/>
    <n v="0"/>
    <n v="0"/>
    <n v="0"/>
    <n v="0"/>
    <n v="0"/>
  </r>
  <r>
    <x v="1"/>
    <d v="2019-07-01T00:00:00"/>
    <x v="956"/>
    <n v="8977"/>
    <n v="0"/>
    <n v="0"/>
    <n v="0"/>
    <x v="1"/>
    <n v="8977"/>
    <n v="0"/>
    <n v="0"/>
    <n v="0"/>
    <n v="4.9373500000000003"/>
    <n v="0"/>
    <n v="0"/>
    <n v="0"/>
    <n v="0"/>
    <n v="4.9373500000000003"/>
    <n v="0"/>
    <n v="0"/>
    <n v="0"/>
  </r>
  <r>
    <x v="1"/>
    <d v="2019-07-01T00:00:00"/>
    <x v="145"/>
    <n v="30347"/>
    <n v="7097"/>
    <n v="7184"/>
    <n v="0"/>
    <x v="652"/>
    <n v="0"/>
    <n v="7763"/>
    <n v="0"/>
    <n v="0"/>
    <n v="14.314250000000001"/>
    <n v="3.5485000000000002"/>
    <n v="3.9512"/>
    <n v="0"/>
    <n v="3.3212000000000002"/>
    <n v="0"/>
    <n v="3.49335"/>
    <n v="0"/>
    <n v="0"/>
  </r>
  <r>
    <x v="1"/>
    <d v="2019-07-01T00:00:00"/>
    <x v="146"/>
    <n v="8717"/>
    <n v="0"/>
    <n v="0"/>
    <n v="2730"/>
    <x v="1"/>
    <n v="3139"/>
    <n v="2848"/>
    <n v="0"/>
    <n v="0"/>
    <n v="3.9635500000000001"/>
    <n v="0"/>
    <n v="0"/>
    <n v="0.95550000000000002"/>
    <n v="0"/>
    <n v="1.72645"/>
    <n v="1.2816000000000001"/>
    <n v="0"/>
    <n v="0"/>
  </r>
  <r>
    <x v="1"/>
    <d v="2019-07-01T00:00:00"/>
    <x v="1434"/>
    <n v="390"/>
    <n v="0"/>
    <n v="390"/>
    <n v="0"/>
    <x v="1"/>
    <n v="0"/>
    <n v="0"/>
    <n v="0"/>
    <n v="0"/>
    <n v="0.2145"/>
    <n v="0"/>
    <n v="0.2145"/>
    <n v="0"/>
    <n v="0"/>
    <n v="0"/>
    <n v="0"/>
    <n v="0"/>
    <n v="0"/>
  </r>
  <r>
    <x v="1"/>
    <d v="2019-07-01T00:00:00"/>
    <x v="415"/>
    <n v="156"/>
    <n v="0"/>
    <n v="156"/>
    <n v="0"/>
    <x v="1"/>
    <n v="0"/>
    <n v="0"/>
    <n v="0"/>
    <n v="0"/>
    <n v="0.10920000000000001"/>
    <n v="0"/>
    <n v="0.10920000000000001"/>
    <n v="0"/>
    <n v="0"/>
    <n v="0"/>
    <n v="0"/>
    <n v="0"/>
    <n v="0"/>
  </r>
  <r>
    <x v="1"/>
    <d v="2019-07-01T00:00:00"/>
    <x v="494"/>
    <n v="9346"/>
    <n v="0"/>
    <n v="0"/>
    <n v="0"/>
    <x v="653"/>
    <n v="0"/>
    <n v="0"/>
    <n v="0"/>
    <n v="1117"/>
    <n v="3.5708499999999996"/>
    <n v="0"/>
    <n v="0"/>
    <n v="0"/>
    <n v="3.2915999999999999"/>
    <n v="0"/>
    <n v="0"/>
    <n v="0"/>
    <n v="0.27925"/>
  </r>
  <r>
    <x v="1"/>
    <d v="2019-07-01T00:00:00"/>
    <x v="686"/>
    <n v="120"/>
    <n v="0"/>
    <n v="0"/>
    <n v="0"/>
    <x v="1"/>
    <n v="0"/>
    <n v="120"/>
    <n v="0"/>
    <n v="0"/>
    <n v="5.3999999999999999E-2"/>
    <n v="0"/>
    <n v="0"/>
    <n v="0"/>
    <n v="0"/>
    <n v="0"/>
    <n v="5.3999999999999999E-2"/>
    <n v="0"/>
    <n v="0"/>
  </r>
  <r>
    <x v="1"/>
    <d v="2019-07-01T00:00:00"/>
    <x v="1435"/>
    <n v="430"/>
    <n v="0"/>
    <n v="0"/>
    <n v="0"/>
    <x v="1"/>
    <n v="0"/>
    <n v="0"/>
    <n v="0"/>
    <n v="430"/>
    <n v="0.1075"/>
    <n v="0"/>
    <n v="0"/>
    <n v="0"/>
    <n v="0"/>
    <n v="0"/>
    <n v="0"/>
    <n v="0"/>
    <n v="0.1075"/>
  </r>
  <r>
    <x v="1"/>
    <d v="2019-07-01T00:00:00"/>
    <x v="1436"/>
    <n v="5798"/>
    <n v="0"/>
    <n v="0"/>
    <n v="2874"/>
    <x v="1"/>
    <n v="0"/>
    <n v="2924"/>
    <n v="0"/>
    <n v="0"/>
    <n v="2.3216999999999999"/>
    <n v="0"/>
    <n v="0"/>
    <n v="1.0059"/>
    <n v="0"/>
    <n v="0"/>
    <n v="1.3158000000000001"/>
    <n v="0"/>
    <n v="0"/>
  </r>
  <r>
    <x v="1"/>
    <d v="2019-07-01T00:00:00"/>
    <x v="1049"/>
    <n v="5731"/>
    <n v="0"/>
    <n v="0"/>
    <n v="0"/>
    <x v="654"/>
    <n v="0"/>
    <n v="0"/>
    <n v="0"/>
    <n v="0"/>
    <n v="2.2924000000000002"/>
    <n v="0"/>
    <n v="0"/>
    <n v="0"/>
    <n v="2.2924000000000002"/>
    <n v="0"/>
    <n v="0"/>
    <n v="0"/>
    <n v="0"/>
  </r>
  <r>
    <x v="1"/>
    <d v="2019-07-01T00:00:00"/>
    <x v="1437"/>
    <n v="5003"/>
    <n v="1403"/>
    <n v="2022"/>
    <n v="0"/>
    <x v="1"/>
    <n v="1578"/>
    <n v="0"/>
    <n v="0"/>
    <n v="0"/>
    <n v="2.6815000000000002"/>
    <n v="0.70150000000000001"/>
    <n v="1.1121000000000001"/>
    <n v="0"/>
    <n v="0"/>
    <n v="0.8679"/>
    <n v="0"/>
    <n v="0"/>
    <n v="0"/>
  </r>
  <r>
    <x v="1"/>
    <d v="2019-07-01T00:00:00"/>
    <x v="1375"/>
    <n v="2256"/>
    <n v="0"/>
    <n v="0"/>
    <n v="0"/>
    <x v="1"/>
    <n v="0"/>
    <n v="2256"/>
    <n v="0"/>
    <n v="0"/>
    <n v="1.0152000000000001"/>
    <n v="0"/>
    <n v="0"/>
    <n v="0"/>
    <n v="0"/>
    <n v="0"/>
    <n v="1.0152000000000001"/>
    <n v="0"/>
    <n v="0"/>
  </r>
  <r>
    <x v="1"/>
    <d v="2019-07-01T00:00:00"/>
    <x v="1312"/>
    <n v="8602"/>
    <n v="2719"/>
    <n v="890"/>
    <n v="707"/>
    <x v="1"/>
    <n v="4286"/>
    <n v="0"/>
    <n v="0"/>
    <n v="0"/>
    <n v="3.0764499999999999"/>
    <n v="1.0875999999999999"/>
    <n v="0.48949999999999999"/>
    <n v="0.17674999999999999"/>
    <n v="0"/>
    <n v="1.3226"/>
    <n v="0"/>
    <n v="0"/>
    <n v="0"/>
  </r>
  <r>
    <x v="1"/>
    <d v="2019-07-01T00:00:00"/>
    <x v="154"/>
    <n v="1329"/>
    <n v="0"/>
    <n v="0"/>
    <n v="0"/>
    <x v="1"/>
    <n v="1329"/>
    <n v="0"/>
    <n v="0"/>
    <n v="0"/>
    <n v="0.73094999999999999"/>
    <n v="0"/>
    <n v="0"/>
    <n v="0"/>
    <n v="0"/>
    <n v="0.73094999999999999"/>
    <n v="0"/>
    <n v="0"/>
    <n v="0"/>
  </r>
  <r>
    <x v="1"/>
    <d v="2019-07-01T00:00:00"/>
    <x v="1438"/>
    <n v="387"/>
    <n v="0"/>
    <n v="0"/>
    <n v="0"/>
    <x v="1"/>
    <n v="0"/>
    <n v="387"/>
    <n v="0"/>
    <n v="0"/>
    <n v="0.17415"/>
    <n v="0"/>
    <n v="0"/>
    <n v="0"/>
    <n v="0"/>
    <n v="0"/>
    <n v="0.17415"/>
    <n v="0"/>
    <n v="0"/>
  </r>
  <r>
    <x v="1"/>
    <d v="2019-07-01T00:00:00"/>
    <x v="155"/>
    <n v="3510"/>
    <n v="0"/>
    <n v="0"/>
    <n v="3510"/>
    <x v="1"/>
    <n v="0"/>
    <n v="0"/>
    <n v="0"/>
    <n v="0"/>
    <n v="1.2284999999999999"/>
    <n v="0"/>
    <n v="0"/>
    <n v="1.2284999999999999"/>
    <n v="0"/>
    <n v="0"/>
    <n v="0"/>
    <n v="0"/>
    <n v="0"/>
  </r>
  <r>
    <x v="1"/>
    <d v="2019-07-01T00:00:00"/>
    <x v="156"/>
    <n v="5802"/>
    <n v="1513"/>
    <n v="831"/>
    <n v="1919"/>
    <x v="1"/>
    <n v="1539"/>
    <n v="0"/>
    <n v="0"/>
    <n v="0"/>
    <n v="2.327"/>
    <n v="0.68920000000000003"/>
    <n v="0.45705000000000001"/>
    <n v="0.54490000000000005"/>
    <n v="0"/>
    <n v="0.63585000000000003"/>
    <n v="0"/>
    <n v="0"/>
    <n v="0"/>
  </r>
  <r>
    <x v="1"/>
    <d v="2019-07-01T00:00:00"/>
    <x v="1439"/>
    <n v="1019"/>
    <n v="0"/>
    <n v="0"/>
    <n v="0"/>
    <x v="655"/>
    <n v="0"/>
    <n v="0"/>
    <n v="0"/>
    <n v="0"/>
    <n v="0.40760000000000002"/>
    <n v="0"/>
    <n v="0"/>
    <n v="0"/>
    <n v="0.40760000000000002"/>
    <n v="0"/>
    <n v="0"/>
    <n v="0"/>
    <n v="0"/>
  </r>
  <r>
    <x v="1"/>
    <d v="2019-07-01T00:00:00"/>
    <x v="789"/>
    <n v="12187"/>
    <n v="0"/>
    <n v="0"/>
    <n v="5623"/>
    <x v="1"/>
    <n v="0"/>
    <n v="4697"/>
    <n v="1867"/>
    <n v="0"/>
    <n v="4.4550999999999998"/>
    <n v="0"/>
    <n v="0"/>
    <n v="1.9680500000000001"/>
    <n v="0"/>
    <n v="0"/>
    <n v="2.1136499999999998"/>
    <n v="0.37340000000000001"/>
    <n v="0"/>
  </r>
  <r>
    <x v="1"/>
    <d v="2019-07-01T00:00:00"/>
    <x v="791"/>
    <n v="979"/>
    <n v="0"/>
    <n v="0"/>
    <n v="0"/>
    <x v="1"/>
    <n v="0"/>
    <n v="979"/>
    <n v="0"/>
    <n v="0"/>
    <n v="0.44055"/>
    <n v="0"/>
    <n v="0"/>
    <n v="0"/>
    <n v="0"/>
    <n v="0"/>
    <n v="0.44055"/>
    <n v="0"/>
    <n v="0"/>
  </r>
  <r>
    <x v="1"/>
    <d v="2019-07-01T00:00:00"/>
    <x v="159"/>
    <n v="782"/>
    <n v="0"/>
    <n v="0"/>
    <n v="169"/>
    <x v="1"/>
    <n v="0"/>
    <n v="613"/>
    <n v="0"/>
    <n v="0"/>
    <n v="0.33499999999999996"/>
    <n v="0"/>
    <n v="0"/>
    <n v="5.9150000000000001E-2"/>
    <n v="0"/>
    <n v="0"/>
    <n v="0.27584999999999998"/>
    <n v="0"/>
    <n v="0"/>
  </r>
  <r>
    <x v="1"/>
    <d v="2019-07-01T00:00:00"/>
    <x v="160"/>
    <n v="22612"/>
    <n v="0"/>
    <n v="0"/>
    <n v="5377"/>
    <x v="1"/>
    <n v="6438"/>
    <n v="0"/>
    <n v="0"/>
    <n v="0"/>
    <n v="11.519887999999998"/>
    <n v="0"/>
    <n v="0"/>
    <n v="4.0004879999999998"/>
    <n v="0"/>
    <n v="4.8285"/>
    <n v="0"/>
    <n v="0"/>
    <n v="0"/>
  </r>
  <r>
    <x v="1"/>
    <d v="2019-07-01T00:00:00"/>
    <x v="161"/>
    <n v="3280"/>
    <n v="0"/>
    <n v="1289"/>
    <n v="0"/>
    <x v="1"/>
    <n v="0"/>
    <n v="0"/>
    <n v="0"/>
    <n v="0"/>
    <n v="1.0217049999999999"/>
    <n v="0"/>
    <n v="0.32224999999999998"/>
    <n v="0"/>
    <n v="0"/>
    <n v="0"/>
    <n v="0"/>
    <n v="0"/>
    <n v="0"/>
  </r>
  <r>
    <x v="1"/>
    <d v="2019-07-01T00:00:00"/>
    <x v="1440"/>
    <n v="746"/>
    <n v="0"/>
    <n v="498"/>
    <n v="0"/>
    <x v="1"/>
    <n v="248"/>
    <n v="0"/>
    <n v="0"/>
    <n v="0"/>
    <n v="0.4103"/>
    <n v="0"/>
    <n v="0.27389999999999998"/>
    <n v="0"/>
    <n v="0"/>
    <n v="0.13639999999999999"/>
    <n v="0"/>
    <n v="0"/>
    <n v="0"/>
  </r>
  <r>
    <x v="1"/>
    <d v="2019-07-01T00:00:00"/>
    <x v="1207"/>
    <n v="1521"/>
    <n v="0"/>
    <n v="0"/>
    <n v="0"/>
    <x v="1"/>
    <n v="0"/>
    <n v="1521"/>
    <n v="0"/>
    <n v="0"/>
    <n v="0.68445"/>
    <n v="0"/>
    <n v="0"/>
    <n v="0"/>
    <n v="0"/>
    <n v="0"/>
    <n v="0.68445"/>
    <n v="0"/>
    <n v="0"/>
  </r>
  <r>
    <x v="1"/>
    <d v="2019-07-01T00:00:00"/>
    <x v="1378"/>
    <n v="1858"/>
    <n v="0"/>
    <n v="0"/>
    <n v="1858"/>
    <x v="1"/>
    <n v="0"/>
    <n v="0"/>
    <n v="0"/>
    <n v="0"/>
    <n v="0.65029999999999999"/>
    <n v="0"/>
    <n v="0"/>
    <n v="0.65029999999999999"/>
    <n v="0"/>
    <n v="0"/>
    <n v="0"/>
    <n v="0"/>
    <n v="0"/>
  </r>
  <r>
    <x v="1"/>
    <d v="2019-07-01T00:00:00"/>
    <x v="311"/>
    <n v="13679"/>
    <n v="0"/>
    <n v="0"/>
    <n v="5940"/>
    <x v="1"/>
    <n v="0"/>
    <n v="5287"/>
    <n v="0"/>
    <n v="2452"/>
    <n v="5.0711500000000003"/>
    <n v="0"/>
    <n v="0"/>
    <n v="2.0789999999999997"/>
    <n v="0"/>
    <n v="0"/>
    <n v="2.3791500000000001"/>
    <n v="0"/>
    <n v="0.61299999999999999"/>
  </r>
  <r>
    <x v="1"/>
    <d v="2019-07-01T00:00:00"/>
    <x v="1319"/>
    <n v="24"/>
    <n v="0"/>
    <n v="0"/>
    <n v="0"/>
    <x v="1"/>
    <n v="0"/>
    <n v="0"/>
    <n v="24"/>
    <n v="0"/>
    <n v="4.7999999999999996E-3"/>
    <n v="0"/>
    <n v="0"/>
    <n v="0"/>
    <n v="0"/>
    <n v="0"/>
    <n v="0"/>
    <n v="4.7999999999999996E-3"/>
    <n v="0"/>
  </r>
  <r>
    <x v="1"/>
    <d v="2019-07-01T00:00:00"/>
    <x v="167"/>
    <n v="25080"/>
    <n v="7091"/>
    <n v="0"/>
    <n v="0"/>
    <x v="1"/>
    <n v="10202"/>
    <n v="7787"/>
    <n v="0"/>
    <n v="0"/>
    <n v="12.66075"/>
    <n v="3.5455000000000001"/>
    <n v="0"/>
    <n v="0"/>
    <n v="0"/>
    <n v="5.6111000000000004"/>
    <n v="3.5041500000000001"/>
    <n v="0"/>
    <n v="0"/>
  </r>
  <r>
    <x v="1"/>
    <d v="2019-07-01T00:00:00"/>
    <x v="1379"/>
    <n v="7495"/>
    <n v="7495"/>
    <n v="0"/>
    <n v="0"/>
    <x v="1"/>
    <n v="0"/>
    <n v="0"/>
    <n v="0"/>
    <n v="0"/>
    <n v="3.7475000000000001"/>
    <n v="3.7475000000000001"/>
    <n v="0"/>
    <n v="0"/>
    <n v="0"/>
    <n v="0"/>
    <n v="0"/>
    <n v="0"/>
    <n v="0"/>
  </r>
  <r>
    <x v="1"/>
    <d v="2019-07-01T00:00:00"/>
    <x v="316"/>
    <n v="17750"/>
    <n v="0"/>
    <n v="0"/>
    <n v="0"/>
    <x v="656"/>
    <n v="0"/>
    <n v="5977"/>
    <n v="6002"/>
    <n v="0"/>
    <n v="6.1984499999999993"/>
    <n v="0"/>
    <n v="0"/>
    <n v="0"/>
    <n v="2.3083999999999998"/>
    <n v="0"/>
    <n v="2.6896499999999999"/>
    <n v="1.2003999999999999"/>
    <n v="0"/>
  </r>
  <r>
    <x v="1"/>
    <d v="2019-07-01T00:00:00"/>
    <x v="965"/>
    <n v="33"/>
    <n v="33"/>
    <n v="0"/>
    <n v="0"/>
    <x v="1"/>
    <n v="0"/>
    <n v="0"/>
    <n v="0"/>
    <n v="0"/>
    <n v="1.6500000000000001E-2"/>
    <n v="1.6500000000000001E-2"/>
    <n v="0"/>
    <n v="0"/>
    <n v="0"/>
    <n v="0"/>
    <n v="0"/>
    <n v="0"/>
    <n v="0"/>
  </r>
  <r>
    <x v="1"/>
    <d v="2019-07-01T00:00:00"/>
    <x v="318"/>
    <n v="7"/>
    <n v="0"/>
    <n v="0"/>
    <n v="0"/>
    <x v="1"/>
    <n v="0"/>
    <n v="0"/>
    <n v="0"/>
    <n v="7"/>
    <n v="1.75E-3"/>
    <n v="0"/>
    <n v="0"/>
    <n v="0"/>
    <n v="0"/>
    <n v="0"/>
    <n v="0"/>
    <n v="0"/>
    <n v="1.75E-3"/>
  </r>
  <r>
    <x v="1"/>
    <d v="2019-07-01T00:00:00"/>
    <x v="1322"/>
    <n v="1053"/>
    <n v="0"/>
    <n v="0"/>
    <n v="0"/>
    <x v="1"/>
    <n v="1053"/>
    <n v="0"/>
    <n v="0"/>
    <n v="0"/>
    <n v="0.57915000000000005"/>
    <n v="0"/>
    <n v="0"/>
    <n v="0"/>
    <n v="0"/>
    <n v="0.57915000000000005"/>
    <n v="0"/>
    <n v="0"/>
    <n v="0"/>
  </r>
  <r>
    <x v="1"/>
    <d v="2019-07-01T00:00:00"/>
    <x v="1264"/>
    <n v="6061"/>
    <n v="0"/>
    <n v="2999"/>
    <n v="0"/>
    <x v="1"/>
    <n v="0"/>
    <n v="3062"/>
    <n v="0"/>
    <n v="0"/>
    <n v="3.0273500000000002"/>
    <n v="0"/>
    <n v="1.6494500000000001"/>
    <n v="0"/>
    <n v="0"/>
    <n v="0"/>
    <n v="1.3778999999999999"/>
    <n v="0"/>
    <n v="0"/>
  </r>
  <r>
    <x v="1"/>
    <d v="2019-07-01T00:00:00"/>
    <x v="175"/>
    <n v="4765"/>
    <n v="0"/>
    <n v="2366"/>
    <n v="0"/>
    <x v="1"/>
    <n v="2399"/>
    <n v="0"/>
    <n v="0"/>
    <n v="0"/>
    <n v="2.6207500000000001"/>
    <n v="0"/>
    <n v="1.3012999999999999"/>
    <n v="0"/>
    <n v="0"/>
    <n v="1.31945"/>
    <n v="0"/>
    <n v="0"/>
    <n v="0"/>
  </r>
  <r>
    <x v="1"/>
    <d v="2019-07-01T00:00:00"/>
    <x v="519"/>
    <n v="1950"/>
    <n v="0"/>
    <n v="0"/>
    <n v="0"/>
    <x v="1"/>
    <n v="0"/>
    <n v="1950"/>
    <n v="0"/>
    <n v="0"/>
    <n v="0.34045000000000003"/>
    <n v="0"/>
    <n v="0"/>
    <n v="0"/>
    <n v="0"/>
    <n v="0"/>
    <n v="0.34045000000000003"/>
    <n v="0"/>
    <n v="0"/>
  </r>
  <r>
    <x v="1"/>
    <d v="2019-07-01T00:00:00"/>
    <x v="503"/>
    <n v="3063"/>
    <n v="3063"/>
    <n v="0"/>
    <n v="0"/>
    <x v="1"/>
    <n v="0"/>
    <n v="0"/>
    <n v="0"/>
    <n v="0"/>
    <n v="1.5315000000000001"/>
    <n v="1.5315000000000001"/>
    <n v="0"/>
    <n v="0"/>
    <n v="0"/>
    <n v="0"/>
    <n v="0"/>
    <n v="0"/>
    <n v="0"/>
  </r>
  <r>
    <x v="1"/>
    <d v="2019-07-01T00:00:00"/>
    <x v="1441"/>
    <n v="808"/>
    <n v="808"/>
    <n v="0"/>
    <n v="0"/>
    <x v="1"/>
    <n v="0"/>
    <n v="0"/>
    <n v="0"/>
    <n v="0"/>
    <n v="0.40400000000000003"/>
    <n v="0.40400000000000003"/>
    <n v="0"/>
    <n v="0"/>
    <n v="0"/>
    <n v="0"/>
    <n v="0"/>
    <n v="0"/>
    <n v="0"/>
  </r>
  <r>
    <x v="1"/>
    <d v="2019-07-01T00:00:00"/>
    <x v="184"/>
    <n v="17521"/>
    <n v="0"/>
    <n v="5923"/>
    <n v="5699"/>
    <x v="1"/>
    <n v="0"/>
    <n v="5899"/>
    <n v="0"/>
    <n v="0"/>
    <n v="14.5943"/>
    <n v="0"/>
    <n v="4.1460999999999997"/>
    <n v="4.84415"/>
    <n v="0"/>
    <n v="0"/>
    <n v="5.60405"/>
    <n v="0"/>
    <n v="0"/>
  </r>
  <r>
    <x v="1"/>
    <d v="2019-07-01T00:00:00"/>
    <x v="1064"/>
    <n v="11587"/>
    <n v="0"/>
    <n v="0"/>
    <n v="0"/>
    <x v="1"/>
    <n v="5784"/>
    <n v="0"/>
    <n v="0"/>
    <n v="5803"/>
    <n v="4.6319499999999998"/>
    <n v="0"/>
    <n v="0"/>
    <n v="0"/>
    <n v="0"/>
    <n v="3.1812"/>
    <n v="0"/>
    <n v="0"/>
    <n v="1.45075"/>
  </r>
  <r>
    <x v="1"/>
    <d v="2019-07-01T00:00:00"/>
    <x v="186"/>
    <n v="138"/>
    <n v="0"/>
    <n v="0"/>
    <n v="0"/>
    <x v="657"/>
    <n v="0"/>
    <n v="0"/>
    <n v="0"/>
    <n v="0"/>
    <n v="3.4500000000000003E-2"/>
    <n v="0"/>
    <n v="0"/>
    <n v="0"/>
    <n v="3.4500000000000003E-2"/>
    <n v="0"/>
    <n v="0"/>
    <n v="0"/>
    <n v="0"/>
  </r>
  <r>
    <x v="1"/>
    <d v="2019-07-01T00:00:00"/>
    <x v="1442"/>
    <n v="599"/>
    <n v="0"/>
    <n v="0"/>
    <n v="0"/>
    <x v="1"/>
    <n v="0"/>
    <n v="599"/>
    <n v="0"/>
    <n v="0"/>
    <n v="0.26955000000000001"/>
    <n v="0"/>
    <n v="0"/>
    <n v="0"/>
    <n v="0"/>
    <n v="0"/>
    <n v="0.26955000000000001"/>
    <n v="0"/>
    <n v="0"/>
  </r>
  <r>
    <x v="1"/>
    <d v="2019-07-01T00:00:00"/>
    <x v="187"/>
    <n v="8"/>
    <n v="0"/>
    <n v="0"/>
    <n v="0"/>
    <x v="1"/>
    <n v="0"/>
    <n v="0"/>
    <n v="0"/>
    <n v="0"/>
    <n v="1.1999999999999999E-3"/>
    <n v="0"/>
    <n v="0"/>
    <n v="0"/>
    <n v="0"/>
    <n v="0"/>
    <n v="0"/>
    <n v="0"/>
    <n v="0"/>
  </r>
  <r>
    <x v="1"/>
    <d v="2019-07-01T00:00:00"/>
    <x v="188"/>
    <n v="1643"/>
    <n v="0"/>
    <n v="0"/>
    <n v="0"/>
    <x v="1"/>
    <n v="0"/>
    <n v="0"/>
    <n v="1643"/>
    <n v="0"/>
    <n v="0.3286"/>
    <n v="0"/>
    <n v="0"/>
    <n v="0"/>
    <n v="0"/>
    <n v="0"/>
    <n v="0"/>
    <n v="0.3286"/>
    <n v="0"/>
  </r>
  <r>
    <x v="1"/>
    <d v="2019-07-01T00:00:00"/>
    <x v="507"/>
    <n v="282"/>
    <n v="0"/>
    <n v="0"/>
    <n v="0"/>
    <x v="1"/>
    <n v="0"/>
    <n v="282"/>
    <n v="0"/>
    <n v="0"/>
    <n v="0.12690000000000001"/>
    <n v="0"/>
    <n v="0"/>
    <n v="0"/>
    <n v="0"/>
    <n v="0"/>
    <n v="0.12690000000000001"/>
    <n v="0"/>
    <n v="0"/>
  </r>
  <r>
    <x v="1"/>
    <d v="2019-07-01T00:00:00"/>
    <x v="1443"/>
    <n v="57"/>
    <n v="0"/>
    <n v="0"/>
    <n v="0"/>
    <x v="1"/>
    <n v="0"/>
    <n v="0"/>
    <n v="57"/>
    <n v="0"/>
    <n v="1.14E-2"/>
    <n v="0"/>
    <n v="0"/>
    <n v="0"/>
    <n v="0"/>
    <n v="0"/>
    <n v="0"/>
    <n v="1.14E-2"/>
    <n v="0"/>
  </r>
  <r>
    <x v="1"/>
    <d v="2019-07-01T00:00:00"/>
    <x v="1444"/>
    <n v="1920"/>
    <n v="0"/>
    <n v="0"/>
    <n v="0"/>
    <x v="1"/>
    <n v="0"/>
    <n v="0"/>
    <n v="1920"/>
    <n v="0"/>
    <n v="0.38400000000000001"/>
    <n v="0"/>
    <n v="0"/>
    <n v="0"/>
    <n v="0"/>
    <n v="0"/>
    <n v="0"/>
    <n v="0.38400000000000001"/>
    <n v="0"/>
  </r>
  <r>
    <x v="1"/>
    <d v="2019-07-01T00:00:00"/>
    <x v="1445"/>
    <n v="30"/>
    <n v="0"/>
    <n v="0"/>
    <n v="0"/>
    <x v="1"/>
    <n v="0"/>
    <n v="0"/>
    <n v="0"/>
    <n v="30"/>
    <n v="7.4999999999999997E-3"/>
    <n v="0"/>
    <n v="0"/>
    <n v="0"/>
    <n v="0"/>
    <n v="0"/>
    <n v="0"/>
    <n v="0"/>
    <n v="7.4999999999999997E-3"/>
  </r>
  <r>
    <x v="1"/>
    <d v="2019-07-01T00:00:00"/>
    <x v="1384"/>
    <n v="12057"/>
    <n v="0"/>
    <n v="0"/>
    <n v="0"/>
    <x v="1"/>
    <n v="0"/>
    <n v="5081"/>
    <n v="0"/>
    <n v="6976"/>
    <n v="4.0304500000000001"/>
    <n v="0"/>
    <n v="0"/>
    <n v="0"/>
    <n v="0"/>
    <n v="0"/>
    <n v="2.2864499999999999"/>
    <n v="0"/>
    <n v="1.744"/>
  </r>
  <r>
    <x v="1"/>
    <d v="2019-07-01T00:00:00"/>
    <x v="976"/>
    <n v="4497"/>
    <n v="0"/>
    <n v="1415"/>
    <n v="1647"/>
    <x v="1"/>
    <n v="0"/>
    <n v="0"/>
    <n v="1435"/>
    <n v="0"/>
    <n v="1.6416999999999999"/>
    <n v="0"/>
    <n v="0.77825"/>
    <n v="0.57645000000000002"/>
    <n v="0"/>
    <n v="0"/>
    <n v="0"/>
    <n v="0.28699999999999998"/>
    <n v="0"/>
  </r>
  <r>
    <x v="1"/>
    <d v="2019-07-01T00:00:00"/>
    <x v="1066"/>
    <n v="2817"/>
    <n v="0"/>
    <n v="0"/>
    <n v="0"/>
    <x v="1"/>
    <n v="0"/>
    <n v="0"/>
    <n v="2817"/>
    <n v="0"/>
    <n v="0.56340000000000001"/>
    <n v="0"/>
    <n v="0"/>
    <n v="0"/>
    <n v="0"/>
    <n v="0"/>
    <n v="0"/>
    <n v="0.56340000000000001"/>
    <n v="0"/>
  </r>
  <r>
    <x v="1"/>
    <d v="2019-07-01T00:00:00"/>
    <x v="1385"/>
    <n v="166733"/>
    <n v="38573"/>
    <n v="38467"/>
    <n v="0"/>
    <x v="1"/>
    <n v="39868"/>
    <n v="27363"/>
    <n v="3051"/>
    <n v="0"/>
    <n v="67.577165000000008"/>
    <n v="19.241949999999999"/>
    <n v="15.653649999999999"/>
    <n v="0"/>
    <n v="0"/>
    <n v="15.187885"/>
    <n v="9.9929500000000022"/>
    <n v="0.61019999999999996"/>
    <n v="0"/>
  </r>
  <r>
    <x v="1"/>
    <d v="2019-07-01T00:00:00"/>
    <x v="191"/>
    <n v="34932"/>
    <n v="5443"/>
    <n v="5066"/>
    <n v="3340"/>
    <x v="658"/>
    <n v="6596"/>
    <n v="7424"/>
    <n v="716"/>
    <n v="0"/>
    <n v="12.132684999999995"/>
    <n v="2.9077999999999999"/>
    <n v="1.36775"/>
    <n v="1.1128099999999999"/>
    <n v="1.6602249999999998"/>
    <n v="1.6233"/>
    <n v="2.4479500000000001"/>
    <n v="0.14319999999999999"/>
    <n v="0"/>
  </r>
  <r>
    <x v="1"/>
    <d v="2019-07-01T00:00:00"/>
    <x v="192"/>
    <n v="80389"/>
    <n v="20866"/>
    <n v="26769"/>
    <n v="17343"/>
    <x v="659"/>
    <n v="5333"/>
    <n v="2107"/>
    <n v="1326"/>
    <n v="0"/>
    <n v="28.347945000000006"/>
    <n v="10.3705"/>
    <n v="7.5657000000000014"/>
    <n v="4.6066950000000002"/>
    <n v="0.50924999999999998"/>
    <n v="2.27745"/>
    <n v="0.82979999999999998"/>
    <n v="0.26519999999999999"/>
    <n v="0"/>
  </r>
  <r>
    <x v="1"/>
    <d v="2019-07-01T00:00:00"/>
    <x v="1268"/>
    <n v="1090"/>
    <n v="1090"/>
    <n v="0"/>
    <n v="0"/>
    <x v="1"/>
    <n v="0"/>
    <n v="0"/>
    <n v="0"/>
    <n v="0"/>
    <n v="0.92649999999999999"/>
    <n v="0.92649999999999999"/>
    <n v="0"/>
    <n v="0"/>
    <n v="0"/>
    <n v="0"/>
    <n v="0"/>
    <n v="0"/>
    <n v="0"/>
  </r>
  <r>
    <x v="1"/>
    <d v="2019-07-01T00:00:00"/>
    <x v="1330"/>
    <n v="2129"/>
    <n v="2129"/>
    <n v="0"/>
    <n v="0"/>
    <x v="1"/>
    <n v="0"/>
    <n v="0"/>
    <n v="0"/>
    <n v="0"/>
    <n v="0.95799999999999996"/>
    <n v="0.95799999999999996"/>
    <n v="0"/>
    <n v="0"/>
    <n v="0"/>
    <n v="0"/>
    <n v="0"/>
    <n v="0"/>
    <n v="0"/>
  </r>
  <r>
    <x v="1"/>
    <d v="2019-07-01T00:00:00"/>
    <x v="1446"/>
    <n v="2602"/>
    <n v="0"/>
    <n v="0"/>
    <n v="2602"/>
    <x v="1"/>
    <n v="0"/>
    <n v="0"/>
    <n v="0"/>
    <n v="0"/>
    <n v="0.91069999999999995"/>
    <n v="0"/>
    <n v="0"/>
    <n v="0.91069999999999995"/>
    <n v="0"/>
    <n v="0"/>
    <n v="0"/>
    <n v="0"/>
    <n v="0"/>
  </r>
  <r>
    <x v="1"/>
    <d v="2019-07-01T00:00:00"/>
    <x v="1135"/>
    <n v="54992"/>
    <n v="54992"/>
    <n v="0"/>
    <n v="0"/>
    <x v="1"/>
    <n v="0"/>
    <n v="0"/>
    <n v="0"/>
    <n v="0"/>
    <n v="26.309899999999995"/>
    <n v="26.309899999999995"/>
    <n v="0"/>
    <n v="0"/>
    <n v="0"/>
    <n v="0"/>
    <n v="0"/>
    <n v="0"/>
    <n v="0"/>
  </r>
  <r>
    <x v="1"/>
    <d v="2019-07-01T00:00:00"/>
    <x v="1386"/>
    <n v="1584"/>
    <n v="0"/>
    <n v="0"/>
    <n v="0"/>
    <x v="1"/>
    <n v="0"/>
    <n v="0"/>
    <n v="1584"/>
    <n v="0"/>
    <n v="0.31680000000000003"/>
    <n v="0"/>
    <n v="0"/>
    <n v="0"/>
    <n v="0"/>
    <n v="0"/>
    <n v="0"/>
    <n v="0.31680000000000003"/>
    <n v="0"/>
  </r>
  <r>
    <x v="1"/>
    <d v="2019-07-01T00:00:00"/>
    <x v="1447"/>
    <n v="2295"/>
    <n v="527"/>
    <n v="597"/>
    <n v="0"/>
    <x v="1"/>
    <n v="1171"/>
    <n v="0"/>
    <n v="0"/>
    <n v="0"/>
    <n v="1.2359"/>
    <n v="0.26350000000000001"/>
    <n v="0.32834999999999998"/>
    <n v="0"/>
    <n v="0"/>
    <n v="0.64405000000000001"/>
    <n v="0"/>
    <n v="0"/>
    <n v="0"/>
  </r>
  <r>
    <x v="1"/>
    <d v="2019-07-01T00:00:00"/>
    <x v="1448"/>
    <n v="378"/>
    <n v="0"/>
    <n v="0"/>
    <n v="0"/>
    <x v="538"/>
    <n v="0"/>
    <n v="0"/>
    <n v="0"/>
    <n v="0"/>
    <n v="0.1512"/>
    <n v="0"/>
    <n v="0"/>
    <n v="0"/>
    <n v="0.1512"/>
    <n v="0"/>
    <n v="0"/>
    <n v="0"/>
    <n v="0"/>
  </r>
  <r>
    <x v="1"/>
    <d v="2019-07-01T00:00:00"/>
    <x v="329"/>
    <n v="12316"/>
    <n v="0"/>
    <n v="10642"/>
    <n v="0"/>
    <x v="1"/>
    <n v="0"/>
    <n v="0"/>
    <n v="0"/>
    <n v="0"/>
    <n v="5.5924600000000009"/>
    <n v="0"/>
    <n v="5.4836500000000008"/>
    <n v="0"/>
    <n v="0"/>
    <n v="0"/>
    <n v="0"/>
    <n v="0"/>
    <n v="0"/>
  </r>
  <r>
    <x v="1"/>
    <d v="2019-07-01T00:00:00"/>
    <x v="197"/>
    <n v="139"/>
    <n v="0"/>
    <n v="139"/>
    <n v="0"/>
    <x v="1"/>
    <n v="0"/>
    <n v="0"/>
    <n v="0"/>
    <n v="0"/>
    <n v="9.7299999999999998E-2"/>
    <n v="0"/>
    <n v="9.7299999999999998E-2"/>
    <n v="0"/>
    <n v="0"/>
    <n v="0"/>
    <n v="0"/>
    <n v="0"/>
    <n v="0"/>
  </r>
  <r>
    <x v="1"/>
    <d v="2019-07-01T00:00:00"/>
    <x v="1390"/>
    <n v="15550"/>
    <n v="3913"/>
    <n v="3771"/>
    <n v="3989"/>
    <x v="1"/>
    <n v="0"/>
    <n v="3877"/>
    <n v="0"/>
    <n v="0"/>
    <n v="7.1713500000000003"/>
    <n v="1.9564999999999999"/>
    <n v="2.0740500000000002"/>
    <n v="1.39615"/>
    <n v="0"/>
    <n v="0"/>
    <n v="1.74465"/>
    <n v="0"/>
    <n v="0"/>
  </r>
  <r>
    <x v="1"/>
    <d v="2019-07-01T00:00:00"/>
    <x v="1391"/>
    <n v="6817"/>
    <n v="1864"/>
    <n v="0"/>
    <n v="0"/>
    <x v="1"/>
    <n v="0"/>
    <n v="3109"/>
    <n v="0"/>
    <n v="1844"/>
    <n v="2.7920499999999997"/>
    <n v="0.93200000000000005"/>
    <n v="0"/>
    <n v="0"/>
    <n v="0"/>
    <n v="0"/>
    <n v="1.3990499999999999"/>
    <n v="0"/>
    <n v="0.46100000000000002"/>
  </r>
  <r>
    <x v="1"/>
    <d v="2019-07-01T00:00:00"/>
    <x v="1449"/>
    <n v="2787"/>
    <n v="0"/>
    <n v="0"/>
    <n v="0"/>
    <x v="660"/>
    <n v="0"/>
    <n v="0"/>
    <n v="0"/>
    <n v="0"/>
    <n v="1.1148"/>
    <n v="0"/>
    <n v="0"/>
    <n v="0"/>
    <n v="1.1148"/>
    <n v="0"/>
    <n v="0"/>
    <n v="0"/>
    <n v="0"/>
  </r>
  <r>
    <x v="1"/>
    <d v="2019-07-01T00:00:00"/>
    <x v="978"/>
    <n v="95179"/>
    <n v="0"/>
    <n v="32156"/>
    <n v="39645"/>
    <x v="1"/>
    <n v="15475"/>
    <n v="7903"/>
    <n v="0"/>
    <n v="0"/>
    <n v="24.958290999999999"/>
    <n v="0"/>
    <n v="10.497200000000001"/>
    <n v="8.0717909999999993"/>
    <n v="0"/>
    <n v="5.2038500000000001"/>
    <n v="1.1854499999999999"/>
    <n v="0"/>
    <n v="0"/>
  </r>
  <r>
    <x v="1"/>
    <d v="2019-07-01T00:00:00"/>
    <x v="609"/>
    <n v="10138"/>
    <n v="3016"/>
    <n v="0"/>
    <n v="1501"/>
    <x v="1"/>
    <n v="0"/>
    <n v="2828"/>
    <n v="0"/>
    <n v="2793"/>
    <n v="4.0042"/>
    <n v="1.508"/>
    <n v="0"/>
    <n v="0.52534999999999998"/>
    <n v="0"/>
    <n v="0"/>
    <n v="1.2726"/>
    <n v="0"/>
    <n v="0.69825000000000004"/>
  </r>
  <r>
    <x v="1"/>
    <d v="2019-07-01T00:00:00"/>
    <x v="1450"/>
    <n v="240"/>
    <n v="0"/>
    <n v="0"/>
    <n v="0"/>
    <x v="1"/>
    <n v="240"/>
    <n v="0"/>
    <n v="0"/>
    <n v="0"/>
    <n v="0.13200000000000001"/>
    <n v="0"/>
    <n v="0"/>
    <n v="0"/>
    <n v="0"/>
    <n v="0.13200000000000001"/>
    <n v="0"/>
    <n v="0"/>
    <n v="0"/>
  </r>
  <r>
    <x v="1"/>
    <d v="2019-07-01T00:00:00"/>
    <x v="514"/>
    <n v="8182"/>
    <n v="0"/>
    <n v="0"/>
    <n v="0"/>
    <x v="1"/>
    <n v="0"/>
    <n v="8182"/>
    <n v="0"/>
    <n v="0"/>
    <n v="3.6819000000000002"/>
    <n v="0"/>
    <n v="0"/>
    <n v="0"/>
    <n v="0"/>
    <n v="0"/>
    <n v="3.6819000000000002"/>
    <n v="0"/>
    <n v="0"/>
  </r>
  <r>
    <x v="1"/>
    <d v="2019-07-01T00:00:00"/>
    <x v="342"/>
    <n v="2505"/>
    <n v="0"/>
    <n v="0"/>
    <n v="2188"/>
    <x v="1"/>
    <n v="0"/>
    <n v="0"/>
    <n v="0"/>
    <n v="0"/>
    <n v="0.99871600000000005"/>
    <n v="0"/>
    <n v="0"/>
    <n v="0.82436600000000004"/>
    <n v="0"/>
    <n v="0"/>
    <n v="0"/>
    <n v="0"/>
    <n v="0"/>
  </r>
  <r>
    <x v="1"/>
    <d v="2019-07-01T00:00:00"/>
    <x v="1451"/>
    <n v="1236"/>
    <n v="0"/>
    <n v="0"/>
    <n v="0"/>
    <x v="1"/>
    <n v="0"/>
    <n v="0"/>
    <n v="0"/>
    <n v="1236"/>
    <n v="0.309"/>
    <n v="0"/>
    <n v="0"/>
    <n v="0"/>
    <n v="0"/>
    <n v="0"/>
    <n v="0"/>
    <n v="0"/>
    <n v="0.309"/>
  </r>
  <r>
    <x v="1"/>
    <d v="2019-07-01T00:00:00"/>
    <x v="1452"/>
    <n v="1896"/>
    <n v="0"/>
    <n v="1896"/>
    <n v="0"/>
    <x v="1"/>
    <n v="0"/>
    <n v="0"/>
    <n v="0"/>
    <n v="0"/>
    <n v="0.94357500000000005"/>
    <n v="0"/>
    <n v="0.94357500000000005"/>
    <n v="0"/>
    <n v="0"/>
    <n v="0"/>
    <n v="0"/>
    <n v="0"/>
    <n v="0"/>
  </r>
  <r>
    <x v="1"/>
    <d v="2019-07-01T00:00:00"/>
    <x v="211"/>
    <n v="8090"/>
    <n v="2516"/>
    <n v="0"/>
    <n v="2482"/>
    <x v="1"/>
    <n v="3092"/>
    <n v="0"/>
    <n v="0"/>
    <n v="0"/>
    <n v="2.3999000000000001"/>
    <n v="1.0064"/>
    <n v="0"/>
    <n v="0.62050000000000005"/>
    <n v="0"/>
    <n v="0.77300000000000002"/>
    <n v="0"/>
    <n v="0"/>
    <n v="0"/>
  </r>
  <r>
    <x v="1"/>
    <d v="2019-07-01T00:00:00"/>
    <x v="214"/>
    <n v="45563"/>
    <n v="7345"/>
    <n v="59"/>
    <n v="8852"/>
    <x v="661"/>
    <n v="4947"/>
    <n v="6629"/>
    <n v="2423"/>
    <n v="2944"/>
    <n v="17.247081000000001"/>
    <n v="3.3618000000000001"/>
    <n v="1.4749999999999999E-2"/>
    <n v="3.494246"/>
    <n v="1.2722100000000001"/>
    <n v="2.4358249999999999"/>
    <n v="3.10825"/>
    <n v="0.48459999999999998"/>
    <n v="0.73599999999999999"/>
  </r>
  <r>
    <x v="1"/>
    <d v="2019-07-01T00:00:00"/>
    <x v="815"/>
    <n v="1142"/>
    <n v="0"/>
    <n v="0"/>
    <n v="0"/>
    <x v="1"/>
    <n v="0"/>
    <n v="1142"/>
    <n v="0"/>
    <n v="0"/>
    <n v="0.51390000000000002"/>
    <n v="0"/>
    <n v="0"/>
    <n v="0"/>
    <n v="0"/>
    <n v="0"/>
    <n v="0.51390000000000002"/>
    <n v="0"/>
    <n v="0"/>
  </r>
  <r>
    <x v="1"/>
    <d v="2019-08-01T00:00:00"/>
    <x v="1145"/>
    <n v="8944"/>
    <n v="0"/>
    <n v="4462"/>
    <n v="0"/>
    <x v="1"/>
    <n v="4482"/>
    <n v="0"/>
    <n v="0"/>
    <n v="0"/>
    <n v="4.9192"/>
    <n v="0"/>
    <n v="2.4540999999999999"/>
    <n v="0"/>
    <n v="0"/>
    <n v="2.4651000000000001"/>
    <n v="0"/>
    <n v="0"/>
    <n v="0"/>
  </r>
  <r>
    <x v="1"/>
    <d v="2019-08-01T00:00:00"/>
    <x v="985"/>
    <n v="354"/>
    <n v="0"/>
    <n v="0"/>
    <n v="0"/>
    <x v="1"/>
    <n v="0"/>
    <n v="0"/>
    <n v="354"/>
    <n v="0"/>
    <n v="7.0800000000000002E-2"/>
    <n v="0"/>
    <n v="0"/>
    <n v="0"/>
    <n v="0"/>
    <n v="0"/>
    <n v="0"/>
    <n v="7.0800000000000002E-2"/>
    <n v="0"/>
  </r>
  <r>
    <x v="1"/>
    <d v="2019-08-01T00:00:00"/>
    <x v="345"/>
    <n v="1273"/>
    <n v="0"/>
    <n v="0"/>
    <n v="1172"/>
    <x v="1"/>
    <n v="0"/>
    <n v="0"/>
    <n v="0"/>
    <n v="0"/>
    <n v="0.46575"/>
    <n v="0"/>
    <n v="0"/>
    <n v="0.41020000000000001"/>
    <n v="0"/>
    <n v="0"/>
    <n v="0"/>
    <n v="0"/>
    <n v="0"/>
  </r>
  <r>
    <x v="1"/>
    <d v="2019-08-01T00:00:00"/>
    <x v="1453"/>
    <n v="825"/>
    <n v="0"/>
    <n v="0"/>
    <n v="0"/>
    <x v="1"/>
    <n v="0"/>
    <n v="825"/>
    <n v="0"/>
    <n v="0"/>
    <n v="0.37125000000000002"/>
    <n v="0"/>
    <n v="0"/>
    <n v="0"/>
    <n v="0"/>
    <n v="0"/>
    <n v="0.37125000000000002"/>
    <n v="0"/>
    <n v="0"/>
  </r>
  <r>
    <x v="1"/>
    <d v="2019-08-01T00:00:00"/>
    <x v="1454"/>
    <n v="5227"/>
    <n v="0"/>
    <n v="0"/>
    <n v="461"/>
    <x v="662"/>
    <n v="0"/>
    <n v="1900"/>
    <n v="0"/>
    <n v="465"/>
    <n v="1.67753"/>
    <n v="0"/>
    <n v="0"/>
    <n v="0.16134999999999999"/>
    <n v="0.25397999999999998"/>
    <n v="0"/>
    <n v="0.64710000000000001"/>
    <n v="0"/>
    <n v="0.11625000000000001"/>
  </r>
  <r>
    <x v="1"/>
    <d v="2019-08-01T00:00:00"/>
    <x v="1455"/>
    <n v="12493"/>
    <n v="0"/>
    <n v="0"/>
    <n v="0"/>
    <x v="1"/>
    <n v="0"/>
    <n v="12493"/>
    <n v="0"/>
    <n v="0"/>
    <n v="5.6218500000000002"/>
    <n v="0"/>
    <n v="0"/>
    <n v="0"/>
    <n v="0"/>
    <n v="0"/>
    <n v="5.6218500000000002"/>
    <n v="0"/>
    <n v="0"/>
  </r>
  <r>
    <x v="1"/>
    <d v="2019-08-01T00:00:00"/>
    <x v="447"/>
    <n v="10051"/>
    <n v="2032"/>
    <n v="1257"/>
    <n v="1405"/>
    <x v="1"/>
    <n v="2124"/>
    <n v="1549"/>
    <n v="1684"/>
    <n v="0"/>
    <n v="4.4011500000000003"/>
    <n v="1.016"/>
    <n v="0.69135000000000002"/>
    <n v="0.49175000000000002"/>
    <n v="0"/>
    <n v="1.1681999999999999"/>
    <n v="0.69704999999999995"/>
    <n v="0.33679999999999999"/>
    <n v="0"/>
  </r>
  <r>
    <x v="1"/>
    <d v="2019-08-01T00:00:00"/>
    <x v="4"/>
    <n v="642"/>
    <n v="0"/>
    <n v="0"/>
    <n v="0"/>
    <x v="663"/>
    <n v="0"/>
    <n v="0"/>
    <n v="0"/>
    <n v="0"/>
    <n v="0.25679999999999997"/>
    <n v="0"/>
    <n v="0"/>
    <n v="0"/>
    <n v="0.25679999999999997"/>
    <n v="0"/>
    <n v="0"/>
    <n v="0"/>
    <n v="0"/>
  </r>
  <r>
    <x v="1"/>
    <d v="2019-08-01T00:00:00"/>
    <x v="903"/>
    <n v="9670"/>
    <n v="2400"/>
    <n v="2468"/>
    <n v="2390"/>
    <x v="1"/>
    <n v="0"/>
    <n v="0"/>
    <n v="0"/>
    <n v="0"/>
    <n v="4.7205000000000004"/>
    <n v="1.2"/>
    <n v="1.3573999999999999"/>
    <n v="0.83650000000000002"/>
    <n v="0"/>
    <n v="0"/>
    <n v="0"/>
    <n v="0"/>
    <n v="0"/>
  </r>
  <r>
    <x v="1"/>
    <d v="2019-08-01T00:00:00"/>
    <x v="1149"/>
    <n v="4103"/>
    <n v="0"/>
    <n v="0"/>
    <n v="1773"/>
    <x v="1"/>
    <n v="0"/>
    <n v="0"/>
    <n v="0"/>
    <n v="2330"/>
    <n v="1.2030500000000002"/>
    <n v="0"/>
    <n v="0"/>
    <n v="0.62055000000000005"/>
    <n v="0"/>
    <n v="0"/>
    <n v="0"/>
    <n v="0"/>
    <n v="0.58250000000000002"/>
  </r>
  <r>
    <x v="1"/>
    <d v="2019-08-01T00:00:00"/>
    <x v="6"/>
    <n v="2866"/>
    <n v="0"/>
    <n v="2866"/>
    <n v="0"/>
    <x v="1"/>
    <n v="0"/>
    <n v="0"/>
    <n v="0"/>
    <n v="0"/>
    <n v="1.5763"/>
    <n v="0"/>
    <n v="1.5763"/>
    <n v="0"/>
    <n v="0"/>
    <n v="0"/>
    <n v="0"/>
    <n v="0"/>
    <n v="0"/>
  </r>
  <r>
    <x v="1"/>
    <d v="2019-08-01T00:00:00"/>
    <x v="1456"/>
    <n v="27560"/>
    <n v="12807"/>
    <n v="12889"/>
    <n v="0"/>
    <x v="1"/>
    <n v="0"/>
    <n v="0"/>
    <n v="0"/>
    <n v="1864"/>
    <n v="13.958449999999999"/>
    <n v="6.4035000000000002"/>
    <n v="7.0889499999999996"/>
    <n v="0"/>
    <n v="0"/>
    <n v="0"/>
    <n v="0"/>
    <n v="0"/>
    <n v="0.46600000000000003"/>
  </r>
  <r>
    <x v="1"/>
    <d v="2019-08-01T00:00:00"/>
    <x v="1150"/>
    <n v="2336"/>
    <n v="0"/>
    <n v="0"/>
    <n v="0"/>
    <x v="664"/>
    <n v="0"/>
    <n v="0"/>
    <n v="0"/>
    <n v="0"/>
    <n v="0.93440000000000001"/>
    <n v="0"/>
    <n v="0"/>
    <n v="0"/>
    <n v="0.93440000000000001"/>
    <n v="0"/>
    <n v="0"/>
    <n v="0"/>
    <n v="0"/>
  </r>
  <r>
    <x v="1"/>
    <d v="2019-08-01T00:00:00"/>
    <x v="221"/>
    <n v="7433"/>
    <n v="4102"/>
    <n v="0"/>
    <n v="0"/>
    <x v="1"/>
    <n v="1537"/>
    <n v="0"/>
    <n v="0"/>
    <n v="0"/>
    <n v="4.9982500000000005"/>
    <n v="3.4866999999999999"/>
    <n v="0"/>
    <n v="0"/>
    <n v="0"/>
    <n v="1.1527499999999999"/>
    <n v="0"/>
    <n v="0"/>
    <n v="0"/>
  </r>
  <r>
    <x v="1"/>
    <d v="2019-08-01T00:00:00"/>
    <x v="1077"/>
    <n v="409"/>
    <n v="0"/>
    <n v="0"/>
    <n v="0"/>
    <x v="1"/>
    <n v="0"/>
    <n v="409"/>
    <n v="0"/>
    <n v="0"/>
    <n v="0.18404999999999999"/>
    <n v="0"/>
    <n v="0"/>
    <n v="0"/>
    <n v="0"/>
    <n v="0"/>
    <n v="0.18404999999999999"/>
    <n v="0"/>
    <n v="0"/>
  </r>
  <r>
    <x v="1"/>
    <d v="2019-08-01T00:00:00"/>
    <x v="349"/>
    <n v="4961"/>
    <n v="0"/>
    <n v="0"/>
    <n v="0"/>
    <x v="1"/>
    <n v="0"/>
    <n v="0"/>
    <n v="0"/>
    <n v="0"/>
    <n v="1.2402500000000001"/>
    <n v="0"/>
    <n v="0"/>
    <n v="0"/>
    <n v="0"/>
    <n v="0"/>
    <n v="0"/>
    <n v="0"/>
    <n v="0"/>
  </r>
  <r>
    <x v="1"/>
    <d v="2019-08-01T00:00:00"/>
    <x v="11"/>
    <n v="660"/>
    <n v="660"/>
    <n v="0"/>
    <n v="0"/>
    <x v="1"/>
    <n v="0"/>
    <n v="0"/>
    <n v="0"/>
    <n v="0"/>
    <n v="0.33"/>
    <n v="0.33"/>
    <n v="0"/>
    <n v="0"/>
    <n v="0"/>
    <n v="0"/>
    <n v="0"/>
    <n v="0"/>
    <n v="0"/>
  </r>
  <r>
    <x v="1"/>
    <d v="2019-08-01T00:00:00"/>
    <x v="908"/>
    <n v="2601"/>
    <n v="0"/>
    <n v="0"/>
    <n v="0"/>
    <x v="1"/>
    <n v="0"/>
    <n v="2601"/>
    <n v="0"/>
    <n v="0"/>
    <n v="1.17045"/>
    <n v="0"/>
    <n v="0"/>
    <n v="0"/>
    <n v="0"/>
    <n v="0"/>
    <n v="1.17045"/>
    <n v="0"/>
    <n v="0"/>
  </r>
  <r>
    <x v="1"/>
    <d v="2019-08-01T00:00:00"/>
    <x v="15"/>
    <n v="12635"/>
    <n v="0"/>
    <n v="6175"/>
    <n v="0"/>
    <x v="1"/>
    <n v="6460"/>
    <n v="0"/>
    <n v="0"/>
    <n v="0"/>
    <n v="6.9492500000000001"/>
    <n v="0"/>
    <n v="3.3962500000000002"/>
    <n v="0"/>
    <n v="0"/>
    <n v="3.5529999999999999"/>
    <n v="0"/>
    <n v="0"/>
    <n v="0"/>
  </r>
  <r>
    <x v="1"/>
    <d v="2019-08-01T00:00:00"/>
    <x v="1457"/>
    <n v="3158"/>
    <n v="0"/>
    <n v="0"/>
    <n v="0"/>
    <x v="665"/>
    <n v="0"/>
    <n v="0"/>
    <n v="0"/>
    <n v="0"/>
    <n v="1.2632000000000001"/>
    <n v="0"/>
    <n v="0"/>
    <n v="0"/>
    <n v="1.2632000000000001"/>
    <n v="0"/>
    <n v="0"/>
    <n v="0"/>
    <n v="0"/>
  </r>
  <r>
    <x v="1"/>
    <d v="2019-08-01T00:00:00"/>
    <x v="223"/>
    <n v="2538"/>
    <n v="0"/>
    <n v="0"/>
    <n v="0"/>
    <x v="1"/>
    <n v="0"/>
    <n v="0"/>
    <n v="2538"/>
    <n v="0"/>
    <n v="0.50760000000000005"/>
    <n v="0"/>
    <n v="0"/>
    <n v="0"/>
    <n v="0"/>
    <n v="0"/>
    <n v="0"/>
    <n v="0.50760000000000005"/>
    <n v="0"/>
  </r>
  <r>
    <x v="1"/>
    <d v="2019-08-01T00:00:00"/>
    <x v="19"/>
    <n v="3021"/>
    <n v="0"/>
    <n v="0"/>
    <n v="0"/>
    <x v="666"/>
    <n v="0"/>
    <n v="0"/>
    <n v="2083"/>
    <n v="0"/>
    <n v="0.79180000000000006"/>
    <n v="0"/>
    <n v="0"/>
    <n v="0"/>
    <n v="0.37519999999999998"/>
    <n v="0"/>
    <n v="0"/>
    <n v="0.41659999999999997"/>
    <n v="0"/>
  </r>
  <r>
    <x v="1"/>
    <d v="2019-08-01T00:00:00"/>
    <x v="1458"/>
    <n v="444"/>
    <n v="0"/>
    <n v="0"/>
    <n v="0"/>
    <x v="1"/>
    <n v="0"/>
    <n v="0"/>
    <n v="444"/>
    <n v="0"/>
    <n v="8.8800000000000004E-2"/>
    <n v="0"/>
    <n v="0"/>
    <n v="0"/>
    <n v="0"/>
    <n v="0"/>
    <n v="0"/>
    <n v="8.8800000000000004E-2"/>
    <n v="0"/>
  </r>
  <r>
    <x v="1"/>
    <d v="2019-08-01T00:00:00"/>
    <x v="625"/>
    <n v="491"/>
    <n v="0"/>
    <n v="0"/>
    <n v="0"/>
    <x v="1"/>
    <n v="0"/>
    <n v="491"/>
    <n v="0"/>
    <n v="0"/>
    <n v="0.22095000000000001"/>
    <n v="0"/>
    <n v="0"/>
    <n v="0"/>
    <n v="0"/>
    <n v="0"/>
    <n v="0.22095000000000001"/>
    <n v="0"/>
    <n v="0"/>
  </r>
  <r>
    <x v="1"/>
    <d v="2019-08-01T00:00:00"/>
    <x v="732"/>
    <n v="250"/>
    <n v="250"/>
    <n v="0"/>
    <n v="0"/>
    <x v="1"/>
    <n v="0"/>
    <n v="0"/>
    <n v="0"/>
    <n v="0"/>
    <n v="0.125"/>
    <n v="0.125"/>
    <n v="0"/>
    <n v="0"/>
    <n v="0"/>
    <n v="0"/>
    <n v="0"/>
    <n v="0"/>
    <n v="0"/>
  </r>
  <r>
    <x v="1"/>
    <d v="2019-08-01T00:00:00"/>
    <x v="450"/>
    <n v="16491"/>
    <n v="5242"/>
    <n v="0"/>
    <n v="0"/>
    <x v="1"/>
    <n v="0"/>
    <n v="6078"/>
    <n v="0"/>
    <n v="5171"/>
    <n v="6.6488500000000004"/>
    <n v="2.621"/>
    <n v="0"/>
    <n v="0"/>
    <n v="0"/>
    <n v="0"/>
    <n v="2.7351000000000001"/>
    <n v="0"/>
    <n v="1.2927500000000001"/>
  </r>
  <r>
    <x v="1"/>
    <d v="2019-08-01T00:00:00"/>
    <x v="628"/>
    <n v="779"/>
    <n v="0"/>
    <n v="0"/>
    <n v="779"/>
    <x v="1"/>
    <n v="0"/>
    <n v="0"/>
    <n v="0"/>
    <n v="0"/>
    <n v="0.27265"/>
    <n v="0"/>
    <n v="0"/>
    <n v="0.27265"/>
    <n v="0"/>
    <n v="0"/>
    <n v="0"/>
    <n v="0"/>
    <n v="0"/>
  </r>
  <r>
    <x v="1"/>
    <d v="2019-08-01T00:00:00"/>
    <x v="1398"/>
    <n v="756"/>
    <n v="756"/>
    <n v="0"/>
    <n v="0"/>
    <x v="1"/>
    <n v="0"/>
    <n v="0"/>
    <n v="0"/>
    <n v="0"/>
    <n v="0.378"/>
    <n v="0.378"/>
    <n v="0"/>
    <n v="0"/>
    <n v="0"/>
    <n v="0"/>
    <n v="0"/>
    <n v="0"/>
    <n v="0"/>
  </r>
  <r>
    <x v="1"/>
    <d v="2019-08-01T00:00:00"/>
    <x v="1459"/>
    <n v="201"/>
    <n v="0"/>
    <n v="0"/>
    <n v="0"/>
    <x v="1"/>
    <n v="0"/>
    <n v="0"/>
    <n v="0"/>
    <n v="201"/>
    <n v="5.0250000000000003E-2"/>
    <n v="0"/>
    <n v="0"/>
    <n v="0"/>
    <n v="0"/>
    <n v="0"/>
    <n v="0"/>
    <n v="0"/>
    <n v="5.0250000000000003E-2"/>
  </r>
  <r>
    <x v="1"/>
    <d v="2019-08-01T00:00:00"/>
    <x v="1400"/>
    <n v="2343"/>
    <n v="0"/>
    <n v="0"/>
    <n v="0"/>
    <x v="1"/>
    <n v="0"/>
    <n v="0"/>
    <n v="2343"/>
    <n v="0"/>
    <n v="0.46860000000000002"/>
    <n v="0"/>
    <n v="0"/>
    <n v="0"/>
    <n v="0"/>
    <n v="0"/>
    <n v="0"/>
    <n v="0.46860000000000002"/>
    <n v="0"/>
  </r>
  <r>
    <x v="1"/>
    <d v="2019-08-01T00:00:00"/>
    <x v="993"/>
    <n v="14605"/>
    <n v="7207"/>
    <n v="0"/>
    <n v="0"/>
    <x v="1"/>
    <n v="0"/>
    <n v="0"/>
    <n v="0"/>
    <n v="7398"/>
    <n v="5.4529999999999994"/>
    <n v="3.6034999999999999"/>
    <n v="0"/>
    <n v="0"/>
    <n v="0"/>
    <n v="0"/>
    <n v="0"/>
    <n v="0"/>
    <n v="1.8494999999999999"/>
  </r>
  <r>
    <x v="1"/>
    <d v="2019-08-01T00:00:00"/>
    <x v="453"/>
    <n v="13813"/>
    <n v="3455"/>
    <n v="0"/>
    <n v="0"/>
    <x v="667"/>
    <n v="0"/>
    <n v="3424"/>
    <n v="0"/>
    <n v="3426"/>
    <n v="5.5280000000000005"/>
    <n v="1.7275"/>
    <n v="0"/>
    <n v="0"/>
    <n v="1.4032"/>
    <n v="0"/>
    <n v="1.5407999999999999"/>
    <n v="0"/>
    <n v="0.85650000000000004"/>
  </r>
  <r>
    <x v="1"/>
    <d v="2019-08-01T00:00:00"/>
    <x v="1160"/>
    <n v="2554"/>
    <n v="1257"/>
    <n v="0"/>
    <n v="1297"/>
    <x v="1"/>
    <n v="0"/>
    <n v="0"/>
    <n v="0"/>
    <n v="0"/>
    <n v="1.0824499999999999"/>
    <n v="0.62849999999999995"/>
    <n v="0"/>
    <n v="0.45395000000000002"/>
    <n v="0"/>
    <n v="0"/>
    <n v="0"/>
    <n v="0"/>
    <n v="0"/>
  </r>
  <r>
    <x v="1"/>
    <d v="2019-08-01T00:00:00"/>
    <x v="454"/>
    <n v="10746"/>
    <n v="3925"/>
    <n v="3142"/>
    <n v="0"/>
    <x v="1"/>
    <n v="3679"/>
    <n v="0"/>
    <n v="0"/>
    <n v="0"/>
    <n v="3.2752500000000002"/>
    <n v="1.57"/>
    <n v="0.78549999999999998"/>
    <n v="0"/>
    <n v="0"/>
    <n v="0.91974999999999996"/>
    <n v="0"/>
    <n v="0"/>
    <n v="0"/>
  </r>
  <r>
    <x v="1"/>
    <d v="2019-08-01T00:00:00"/>
    <x v="27"/>
    <n v="8759"/>
    <n v="0"/>
    <n v="4346"/>
    <n v="0"/>
    <x v="668"/>
    <n v="4392"/>
    <n v="0"/>
    <n v="0"/>
    <n v="0"/>
    <n v="4.8142999999999994"/>
    <n v="0"/>
    <n v="2.3902999999999999"/>
    <n v="0"/>
    <n v="8.3999999999999995E-3"/>
    <n v="2.4156"/>
    <n v="0"/>
    <n v="0"/>
    <n v="0"/>
  </r>
  <r>
    <x v="1"/>
    <d v="2019-08-01T00:00:00"/>
    <x v="1342"/>
    <n v="9005"/>
    <n v="4484"/>
    <n v="0"/>
    <n v="0"/>
    <x v="1"/>
    <n v="0"/>
    <n v="0"/>
    <n v="0"/>
    <n v="4521"/>
    <n v="3.3722500000000002"/>
    <n v="2.242"/>
    <n v="0"/>
    <n v="0"/>
    <n v="0"/>
    <n v="0"/>
    <n v="0"/>
    <n v="0"/>
    <n v="1.13025"/>
  </r>
  <r>
    <x v="1"/>
    <d v="2019-08-01T00:00:00"/>
    <x v="1460"/>
    <n v="254"/>
    <n v="0"/>
    <n v="0"/>
    <n v="0"/>
    <x v="1"/>
    <n v="0"/>
    <n v="0"/>
    <n v="254"/>
    <n v="0"/>
    <n v="5.0799999999999998E-2"/>
    <n v="0"/>
    <n v="0"/>
    <n v="0"/>
    <n v="0"/>
    <n v="0"/>
    <n v="0"/>
    <n v="5.0799999999999998E-2"/>
    <n v="0"/>
  </r>
  <r>
    <x v="1"/>
    <d v="2019-08-01T00:00:00"/>
    <x v="455"/>
    <n v="31175"/>
    <n v="0"/>
    <n v="7345"/>
    <n v="3560"/>
    <x v="669"/>
    <n v="0"/>
    <n v="7645"/>
    <n v="4443"/>
    <n v="0"/>
    <n v="12.8874"/>
    <n v="0"/>
    <n v="4.0397499999999997"/>
    <n v="1.246"/>
    <n v="3.2728000000000002"/>
    <n v="0"/>
    <n v="3.4402499999999998"/>
    <n v="0.88859999999999995"/>
    <n v="0"/>
  </r>
  <r>
    <x v="1"/>
    <d v="2019-08-01T00:00:00"/>
    <x v="32"/>
    <n v="5002"/>
    <n v="1167"/>
    <n v="3562"/>
    <n v="0"/>
    <x v="1"/>
    <n v="0"/>
    <n v="273"/>
    <n v="0"/>
    <n v="0"/>
    <n v="2.4714499999999999"/>
    <n v="0.38844999999999996"/>
    <n v="2.0284"/>
    <n v="0"/>
    <n v="0"/>
    <n v="0"/>
    <n v="5.4600000000000003E-2"/>
    <n v="0"/>
    <n v="0"/>
  </r>
  <r>
    <x v="1"/>
    <d v="2019-08-01T00:00:00"/>
    <x v="1461"/>
    <n v="537"/>
    <n v="0"/>
    <n v="537"/>
    <n v="0"/>
    <x v="1"/>
    <n v="0"/>
    <n v="0"/>
    <n v="0"/>
    <n v="0"/>
    <n v="0.29535"/>
    <n v="0"/>
    <n v="0.29535"/>
    <n v="0"/>
    <n v="0"/>
    <n v="0"/>
    <n v="0"/>
    <n v="0"/>
    <n v="0"/>
  </r>
  <r>
    <x v="1"/>
    <d v="2019-08-01T00:00:00"/>
    <x v="37"/>
    <n v="656"/>
    <n v="0"/>
    <n v="0"/>
    <n v="0"/>
    <x v="1"/>
    <n v="0"/>
    <n v="656"/>
    <n v="0"/>
    <n v="0"/>
    <n v="0.29520000000000002"/>
    <n v="0"/>
    <n v="0"/>
    <n v="0"/>
    <n v="0"/>
    <n v="0"/>
    <n v="0.29520000000000002"/>
    <n v="0"/>
    <n v="0"/>
  </r>
  <r>
    <x v="1"/>
    <d v="2019-08-01T00:00:00"/>
    <x v="38"/>
    <n v="59358"/>
    <n v="22384"/>
    <n v="0"/>
    <n v="21969"/>
    <x v="1"/>
    <n v="0"/>
    <n v="0"/>
    <n v="0"/>
    <n v="15005"/>
    <n v="35.542498000000002"/>
    <n v="16.775500000000001"/>
    <n v="0"/>
    <n v="14.260148000000001"/>
    <n v="0"/>
    <n v="0"/>
    <n v="0"/>
    <n v="0"/>
    <n v="4.50685"/>
  </r>
  <r>
    <x v="1"/>
    <d v="2019-08-01T00:00:00"/>
    <x v="1462"/>
    <n v="4845"/>
    <n v="0"/>
    <n v="1510"/>
    <n v="0"/>
    <x v="1"/>
    <n v="0"/>
    <n v="1755"/>
    <n v="0"/>
    <n v="1580"/>
    <n v="2.01525"/>
    <n v="0"/>
    <n v="0.83050000000000002"/>
    <n v="0"/>
    <n v="0"/>
    <n v="0"/>
    <n v="0.78974999999999995"/>
    <n v="0"/>
    <n v="0.39500000000000002"/>
  </r>
  <r>
    <x v="1"/>
    <d v="2019-08-01T00:00:00"/>
    <x v="1343"/>
    <n v="3412"/>
    <n v="0"/>
    <n v="1012"/>
    <n v="1072"/>
    <x v="1"/>
    <n v="1328"/>
    <n v="0"/>
    <n v="0"/>
    <n v="0"/>
    <n v="0.96161859999999988"/>
    <n v="0"/>
    <n v="0.32429539999999996"/>
    <n v="0.25240239999999997"/>
    <n v="0"/>
    <n v="0.38492079999999995"/>
    <n v="0"/>
    <n v="0"/>
    <n v="0"/>
  </r>
  <r>
    <x v="1"/>
    <d v="2019-08-01T00:00:00"/>
    <x v="920"/>
    <n v="44411"/>
    <n v="5962"/>
    <n v="3616"/>
    <n v="18749"/>
    <x v="1"/>
    <n v="11120"/>
    <n v="0"/>
    <n v="0"/>
    <n v="0"/>
    <n v="13.776768000000001"/>
    <n v="1.94245"/>
    <n v="0.90400000000000003"/>
    <n v="5.0887180000000001"/>
    <n v="0"/>
    <n v="4.8488000000000007"/>
    <n v="0"/>
    <n v="0"/>
    <n v="0"/>
  </r>
  <r>
    <x v="1"/>
    <d v="2019-08-01T00:00:00"/>
    <x v="1405"/>
    <n v="3345"/>
    <n v="0"/>
    <n v="0"/>
    <n v="0"/>
    <x v="1"/>
    <n v="0"/>
    <n v="3345"/>
    <n v="0"/>
    <n v="0"/>
    <n v="1.50525"/>
    <n v="0"/>
    <n v="0"/>
    <n v="0"/>
    <n v="0"/>
    <n v="0"/>
    <n v="1.50525"/>
    <n v="0"/>
    <n v="0"/>
  </r>
  <r>
    <x v="1"/>
    <d v="2019-08-01T00:00:00"/>
    <x v="541"/>
    <n v="1703"/>
    <n v="516"/>
    <n v="1187"/>
    <n v="0"/>
    <x v="1"/>
    <n v="0"/>
    <n v="0"/>
    <n v="0"/>
    <n v="0"/>
    <n v="0.91085000000000005"/>
    <n v="0.25800000000000001"/>
    <n v="0.65285000000000004"/>
    <n v="0"/>
    <n v="0"/>
    <n v="0"/>
    <n v="0"/>
    <n v="0"/>
    <n v="0"/>
  </r>
  <r>
    <x v="1"/>
    <d v="2019-08-01T00:00:00"/>
    <x v="1463"/>
    <n v="376"/>
    <n v="0"/>
    <n v="0"/>
    <n v="0"/>
    <x v="1"/>
    <n v="376"/>
    <n v="0"/>
    <n v="0"/>
    <n v="0"/>
    <n v="0.20680000000000001"/>
    <n v="0"/>
    <n v="0"/>
    <n v="0"/>
    <n v="0"/>
    <n v="0.20680000000000001"/>
    <n v="0"/>
    <n v="0"/>
    <n v="0"/>
  </r>
  <r>
    <x v="1"/>
    <d v="2019-08-01T00:00:00"/>
    <x v="46"/>
    <n v="743"/>
    <n v="0"/>
    <n v="0"/>
    <n v="0"/>
    <x v="1"/>
    <n v="0"/>
    <n v="0"/>
    <n v="0"/>
    <n v="0"/>
    <n v="0.40865000000000001"/>
    <n v="0"/>
    <n v="0"/>
    <n v="0"/>
    <n v="0"/>
    <n v="0"/>
    <n v="0"/>
    <n v="0"/>
    <n v="0"/>
  </r>
  <r>
    <x v="1"/>
    <d v="2019-08-01T00:00:00"/>
    <x v="48"/>
    <n v="11452"/>
    <n v="7397"/>
    <n v="0"/>
    <n v="0"/>
    <x v="1"/>
    <n v="0"/>
    <n v="0"/>
    <n v="0"/>
    <n v="0"/>
    <n v="5.92875"/>
    <n v="3.6985000000000001"/>
    <n v="0"/>
    <n v="0"/>
    <n v="0"/>
    <n v="0"/>
    <n v="0"/>
    <n v="0"/>
    <n v="0"/>
  </r>
  <r>
    <x v="1"/>
    <d v="2019-08-01T00:00:00"/>
    <x v="543"/>
    <n v="9250"/>
    <n v="2346"/>
    <n v="2158"/>
    <n v="2180"/>
    <x v="1"/>
    <n v="2566"/>
    <n v="0"/>
    <n v="0"/>
    <n v="0"/>
    <n v="4.5342000000000002"/>
    <n v="1.173"/>
    <n v="1.1869000000000001"/>
    <n v="0.76300000000000001"/>
    <n v="0"/>
    <n v="1.4113"/>
    <n v="0"/>
    <n v="0"/>
    <n v="0"/>
  </r>
  <r>
    <x v="1"/>
    <d v="2019-08-01T00:00:00"/>
    <x v="459"/>
    <n v="11552"/>
    <n v="0"/>
    <n v="0"/>
    <n v="3418"/>
    <x v="1"/>
    <n v="0"/>
    <n v="3898"/>
    <n v="4236"/>
    <n v="0"/>
    <n v="3.7976000000000001"/>
    <n v="0"/>
    <n v="0"/>
    <n v="1.1962999999999999"/>
    <n v="0"/>
    <n v="0"/>
    <n v="1.7541"/>
    <n v="0.84719999999999995"/>
    <n v="0"/>
  </r>
  <r>
    <x v="1"/>
    <d v="2019-08-01T00:00:00"/>
    <x v="1464"/>
    <n v="8053"/>
    <n v="0"/>
    <n v="0"/>
    <n v="0"/>
    <x v="1"/>
    <n v="4094"/>
    <n v="3487"/>
    <n v="472"/>
    <n v="0"/>
    <n v="4.2972000000000001"/>
    <n v="0"/>
    <n v="0"/>
    <n v="0"/>
    <n v="0"/>
    <n v="2.1314000000000002"/>
    <n v="2.0713999999999997"/>
    <n v="9.4399999999999998E-2"/>
    <n v="0"/>
  </r>
  <r>
    <x v="1"/>
    <d v="2019-08-01T00:00:00"/>
    <x v="50"/>
    <n v="2960"/>
    <n v="0"/>
    <n v="0"/>
    <n v="0"/>
    <x v="1"/>
    <n v="0"/>
    <n v="2960"/>
    <n v="0"/>
    <n v="0"/>
    <n v="0.88800000000000001"/>
    <n v="0"/>
    <n v="0"/>
    <n v="0"/>
    <n v="0"/>
    <n v="0"/>
    <n v="0.88800000000000001"/>
    <n v="0"/>
    <n v="0"/>
  </r>
  <r>
    <x v="1"/>
    <d v="2019-08-01T00:00:00"/>
    <x v="1282"/>
    <n v="5549"/>
    <n v="0"/>
    <n v="0"/>
    <n v="0"/>
    <x v="1"/>
    <n v="0"/>
    <n v="4598"/>
    <n v="0"/>
    <n v="951"/>
    <n v="2.3068500000000003"/>
    <n v="0"/>
    <n v="0"/>
    <n v="0"/>
    <n v="0"/>
    <n v="0"/>
    <n v="2.0691000000000002"/>
    <n v="0"/>
    <n v="0.23774999999999999"/>
  </r>
  <r>
    <x v="1"/>
    <d v="2019-08-01T00:00:00"/>
    <x v="54"/>
    <n v="279"/>
    <n v="0"/>
    <n v="0"/>
    <n v="279"/>
    <x v="1"/>
    <n v="0"/>
    <n v="0"/>
    <n v="0"/>
    <n v="0"/>
    <n v="6.9750000000000006E-2"/>
    <n v="0"/>
    <n v="0"/>
    <n v="6.9750000000000006E-2"/>
    <n v="0"/>
    <n v="0"/>
    <n v="0"/>
    <n v="0"/>
    <n v="0"/>
  </r>
  <r>
    <x v="1"/>
    <d v="2019-08-01T00:00:00"/>
    <x v="58"/>
    <n v="38685"/>
    <n v="0"/>
    <n v="6350"/>
    <n v="4989"/>
    <x v="670"/>
    <n v="0"/>
    <n v="6351"/>
    <n v="7747"/>
    <n v="6259"/>
    <n v="14.006350000000001"/>
    <n v="0"/>
    <n v="3.4925000000000002"/>
    <n v="1.7461500000000001"/>
    <n v="2.7955999999999999"/>
    <n v="0"/>
    <n v="2.8579500000000002"/>
    <n v="1.5494000000000001"/>
    <n v="1.5647500000000001"/>
  </r>
  <r>
    <x v="1"/>
    <d v="2019-08-01T00:00:00"/>
    <x v="236"/>
    <n v="4734"/>
    <n v="0"/>
    <n v="0"/>
    <n v="0"/>
    <x v="1"/>
    <n v="0"/>
    <n v="0"/>
    <n v="0"/>
    <n v="4734"/>
    <n v="1.1835"/>
    <n v="0"/>
    <n v="0"/>
    <n v="0"/>
    <n v="0"/>
    <n v="0"/>
    <n v="0"/>
    <n v="0"/>
    <n v="1.1835"/>
  </r>
  <r>
    <x v="1"/>
    <d v="2019-08-01T00:00:00"/>
    <x v="1465"/>
    <n v="1564"/>
    <n v="1564"/>
    <n v="0"/>
    <n v="0"/>
    <x v="1"/>
    <n v="0"/>
    <n v="0"/>
    <n v="0"/>
    <n v="0"/>
    <n v="0.78200000000000003"/>
    <n v="0.78200000000000003"/>
    <n v="0"/>
    <n v="0"/>
    <n v="0"/>
    <n v="0"/>
    <n v="0"/>
    <n v="0"/>
    <n v="0"/>
  </r>
  <r>
    <x v="1"/>
    <d v="2019-08-01T00:00:00"/>
    <x v="375"/>
    <n v="1012"/>
    <n v="0"/>
    <n v="0"/>
    <n v="0"/>
    <x v="1"/>
    <n v="0"/>
    <n v="1012"/>
    <n v="0"/>
    <n v="0"/>
    <n v="0.45540000000000003"/>
    <n v="0"/>
    <n v="0"/>
    <n v="0"/>
    <n v="0"/>
    <n v="0"/>
    <n v="0.45540000000000003"/>
    <n v="0"/>
    <n v="0"/>
  </r>
  <r>
    <x v="1"/>
    <d v="2019-08-01T00:00:00"/>
    <x v="376"/>
    <n v="8413"/>
    <n v="0"/>
    <n v="0"/>
    <n v="2454"/>
    <x v="1"/>
    <n v="0"/>
    <n v="0"/>
    <n v="5959"/>
    <n v="0"/>
    <n v="2.0507"/>
    <n v="0"/>
    <n v="0"/>
    <n v="0.8589"/>
    <n v="0"/>
    <n v="0"/>
    <n v="0"/>
    <n v="1.1918"/>
    <n v="0"/>
  </r>
  <r>
    <x v="1"/>
    <d v="2019-08-01T00:00:00"/>
    <x v="1466"/>
    <n v="6329"/>
    <n v="0"/>
    <n v="0"/>
    <n v="0"/>
    <x v="671"/>
    <n v="0"/>
    <n v="0"/>
    <n v="0"/>
    <n v="0"/>
    <n v="2.5316000000000001"/>
    <n v="0"/>
    <n v="0"/>
    <n v="0"/>
    <n v="2.5316000000000001"/>
    <n v="0"/>
    <n v="0"/>
    <n v="0"/>
    <n v="0"/>
  </r>
  <r>
    <x v="1"/>
    <d v="2019-08-01T00:00:00"/>
    <x v="1467"/>
    <n v="940"/>
    <n v="0"/>
    <n v="0"/>
    <n v="0"/>
    <x v="672"/>
    <n v="0"/>
    <n v="0"/>
    <n v="0"/>
    <n v="0"/>
    <n v="0.376"/>
    <n v="0"/>
    <n v="0"/>
    <n v="0"/>
    <n v="0.376"/>
    <n v="0"/>
    <n v="0"/>
    <n v="0"/>
    <n v="0"/>
  </r>
  <r>
    <x v="1"/>
    <d v="2019-08-01T00:00:00"/>
    <x v="239"/>
    <n v="42135"/>
    <n v="10561"/>
    <n v="7013"/>
    <n v="5240"/>
    <x v="673"/>
    <n v="5275"/>
    <n v="3382"/>
    <n v="0"/>
    <n v="0"/>
    <n v="16.418392000000001"/>
    <n v="3.4292000000000007"/>
    <n v="3.6342499999999998"/>
    <n v="1.3656920000000001"/>
    <n v="2.1222500000000002"/>
    <n v="1.84975"/>
    <n v="2.3449"/>
    <n v="0"/>
    <n v="0"/>
  </r>
  <r>
    <x v="1"/>
    <d v="2019-08-01T00:00:00"/>
    <x v="1090"/>
    <n v="41271"/>
    <n v="6625"/>
    <n v="7381"/>
    <n v="14292"/>
    <x v="1"/>
    <n v="7702"/>
    <n v="0"/>
    <n v="2892"/>
    <n v="0"/>
    <n v="17.527114000000001"/>
    <n v="2.3901500000000002"/>
    <n v="3.99865"/>
    <n v="4.996264"/>
    <n v="0"/>
    <n v="4.2552000000000003"/>
    <n v="0"/>
    <n v="0.57840000000000003"/>
    <n v="0"/>
  </r>
  <r>
    <x v="1"/>
    <d v="2019-08-01T00:00:00"/>
    <x v="550"/>
    <n v="4525"/>
    <n v="4525"/>
    <n v="0"/>
    <n v="0"/>
    <x v="1"/>
    <n v="0"/>
    <n v="0"/>
    <n v="0"/>
    <n v="0"/>
    <n v="3.1595499999999999"/>
    <n v="3.1595499999999999"/>
    <n v="0"/>
    <n v="0"/>
    <n v="0"/>
    <n v="0"/>
    <n v="0"/>
    <n v="0"/>
    <n v="0"/>
  </r>
  <r>
    <x v="1"/>
    <d v="2019-08-01T00:00:00"/>
    <x v="62"/>
    <n v="1701"/>
    <n v="1701"/>
    <n v="0"/>
    <n v="0"/>
    <x v="1"/>
    <n v="0"/>
    <n v="0"/>
    <n v="0"/>
    <n v="0"/>
    <n v="0.42525000000000002"/>
    <n v="0.42525000000000002"/>
    <n v="0"/>
    <n v="0"/>
    <n v="0"/>
    <n v="0"/>
    <n v="0"/>
    <n v="0"/>
    <n v="0"/>
  </r>
  <r>
    <x v="1"/>
    <d v="2019-08-01T00:00:00"/>
    <x v="1286"/>
    <n v="11640"/>
    <n v="0"/>
    <n v="6635"/>
    <n v="0"/>
    <x v="1"/>
    <n v="0"/>
    <n v="5005"/>
    <n v="0"/>
    <n v="0"/>
    <n v="5.9014999999999995"/>
    <n v="0"/>
    <n v="3.6492499999999999"/>
    <n v="0"/>
    <n v="0"/>
    <n v="0"/>
    <n v="2.2522499999999996"/>
    <n v="0"/>
    <n v="0"/>
  </r>
  <r>
    <x v="1"/>
    <d v="2019-08-01T00:00:00"/>
    <x v="380"/>
    <n v="3707"/>
    <n v="0"/>
    <n v="0"/>
    <n v="0"/>
    <x v="1"/>
    <n v="0"/>
    <n v="1542"/>
    <n v="0"/>
    <n v="2165"/>
    <n v="1.23515"/>
    <n v="0"/>
    <n v="0"/>
    <n v="0"/>
    <n v="0"/>
    <n v="0"/>
    <n v="0.69389999999999996"/>
    <n v="0"/>
    <n v="0.54125000000000001"/>
  </r>
  <r>
    <x v="1"/>
    <d v="2019-08-01T00:00:00"/>
    <x v="1411"/>
    <n v="2793"/>
    <n v="0"/>
    <n v="0"/>
    <n v="2793"/>
    <x v="1"/>
    <n v="0"/>
    <n v="0"/>
    <n v="0"/>
    <n v="0"/>
    <n v="0.41894999999999999"/>
    <n v="0"/>
    <n v="0"/>
    <n v="0.41894999999999999"/>
    <n v="0"/>
    <n v="0"/>
    <n v="0"/>
    <n v="0"/>
    <n v="0"/>
  </r>
  <r>
    <x v="1"/>
    <d v="2019-08-01T00:00:00"/>
    <x v="1468"/>
    <n v="1592"/>
    <n v="524"/>
    <n v="1068"/>
    <n v="0"/>
    <x v="1"/>
    <n v="0"/>
    <n v="0"/>
    <n v="0"/>
    <n v="0"/>
    <n v="0.84940000000000004"/>
    <n v="0.26200000000000001"/>
    <n v="0.58740000000000003"/>
    <n v="0"/>
    <n v="0"/>
    <n v="0"/>
    <n v="0"/>
    <n v="0"/>
    <n v="0"/>
  </r>
  <r>
    <x v="1"/>
    <d v="2019-08-01T00:00:00"/>
    <x v="1412"/>
    <n v="805"/>
    <n v="0"/>
    <n v="0"/>
    <n v="0"/>
    <x v="1"/>
    <n v="0"/>
    <n v="0"/>
    <n v="805"/>
    <n v="0"/>
    <n v="0.161"/>
    <n v="0"/>
    <n v="0"/>
    <n v="0"/>
    <n v="0"/>
    <n v="0"/>
    <n v="0"/>
    <n v="0.161"/>
    <n v="0"/>
  </r>
  <r>
    <x v="1"/>
    <d v="2019-08-01T00:00:00"/>
    <x v="69"/>
    <n v="1583"/>
    <n v="0"/>
    <n v="0"/>
    <n v="407"/>
    <x v="674"/>
    <n v="0"/>
    <n v="0"/>
    <n v="0"/>
    <n v="0"/>
    <n v="0.61285000000000001"/>
    <n v="0"/>
    <n v="0"/>
    <n v="0.14244999999999999"/>
    <n v="0.47039999999999998"/>
    <n v="0"/>
    <n v="0"/>
    <n v="0"/>
    <n v="0"/>
  </r>
  <r>
    <x v="1"/>
    <d v="2019-08-01T00:00:00"/>
    <x v="1469"/>
    <n v="2442"/>
    <n v="0"/>
    <n v="0"/>
    <n v="0"/>
    <x v="1"/>
    <n v="0"/>
    <n v="0"/>
    <n v="2442"/>
    <n v="0"/>
    <n v="0.4884"/>
    <n v="0"/>
    <n v="0"/>
    <n v="0"/>
    <n v="0"/>
    <n v="0"/>
    <n v="0"/>
    <n v="0.4884"/>
    <n v="0"/>
  </r>
  <r>
    <x v="1"/>
    <d v="2019-08-01T00:00:00"/>
    <x v="1470"/>
    <n v="2951"/>
    <n v="2125"/>
    <n v="0"/>
    <n v="0"/>
    <x v="1"/>
    <n v="0"/>
    <n v="0"/>
    <n v="826"/>
    <n v="0"/>
    <n v="1.2277"/>
    <n v="1.0625"/>
    <n v="0"/>
    <n v="0"/>
    <n v="0"/>
    <n v="0"/>
    <n v="0"/>
    <n v="0.16520000000000001"/>
    <n v="0"/>
  </r>
  <r>
    <x v="1"/>
    <d v="2019-08-01T00:00:00"/>
    <x v="70"/>
    <n v="13284"/>
    <n v="0"/>
    <n v="0"/>
    <n v="2426"/>
    <x v="1"/>
    <n v="0"/>
    <n v="9207"/>
    <n v="0"/>
    <n v="0"/>
    <n v="4.9498999999999995"/>
    <n v="0"/>
    <n v="0"/>
    <n v="0.84909999999999997"/>
    <n v="0"/>
    <n v="0"/>
    <n v="3.1927500000000002"/>
    <n v="0"/>
    <n v="0"/>
  </r>
  <r>
    <x v="1"/>
    <d v="2019-08-01T00:00:00"/>
    <x v="1471"/>
    <n v="4099"/>
    <n v="1479"/>
    <n v="0"/>
    <n v="0"/>
    <x v="1"/>
    <n v="0"/>
    <n v="0"/>
    <n v="0"/>
    <n v="2620"/>
    <n v="1.3897999999999999"/>
    <n v="0.59160000000000001"/>
    <n v="0"/>
    <n v="0"/>
    <n v="0"/>
    <n v="0"/>
    <n v="0"/>
    <n v="0"/>
    <n v="0.79820000000000002"/>
  </r>
  <r>
    <x v="1"/>
    <d v="2019-08-01T00:00:00"/>
    <x v="73"/>
    <n v="929"/>
    <n v="0"/>
    <n v="0"/>
    <n v="354"/>
    <x v="1"/>
    <n v="575"/>
    <n v="0"/>
    <n v="0"/>
    <n v="0"/>
    <n v="0.44014999999999999"/>
    <n v="0"/>
    <n v="0"/>
    <n v="0.1239"/>
    <n v="0"/>
    <n v="0.31624999999999998"/>
    <n v="0"/>
    <n v="0"/>
    <n v="0"/>
  </r>
  <r>
    <x v="1"/>
    <d v="2019-08-01T00:00:00"/>
    <x v="74"/>
    <n v="3221"/>
    <n v="1785"/>
    <n v="1258"/>
    <n v="178"/>
    <x v="1"/>
    <n v="0"/>
    <n v="0"/>
    <n v="0"/>
    <n v="0"/>
    <n v="1.0124876999999999"/>
    <n v="0.5674515"/>
    <n v="0.40312609999999999"/>
    <n v="4.1910099999999999E-2"/>
    <n v="0"/>
    <n v="0"/>
    <n v="0"/>
    <n v="0"/>
    <n v="0"/>
  </r>
  <r>
    <x v="1"/>
    <d v="2019-08-01T00:00:00"/>
    <x v="75"/>
    <n v="3666"/>
    <n v="0"/>
    <n v="0"/>
    <n v="0"/>
    <x v="675"/>
    <n v="0"/>
    <n v="0"/>
    <n v="1475"/>
    <n v="0"/>
    <n v="1.1714"/>
    <n v="0"/>
    <n v="0"/>
    <n v="0"/>
    <n v="0.87639999999999996"/>
    <n v="0"/>
    <n v="0"/>
    <n v="0.29499999999999998"/>
    <n v="0"/>
  </r>
  <r>
    <x v="1"/>
    <d v="2019-08-01T00:00:00"/>
    <x v="559"/>
    <n v="3477"/>
    <n v="0"/>
    <n v="0"/>
    <n v="0"/>
    <x v="676"/>
    <n v="0"/>
    <n v="0"/>
    <n v="1767"/>
    <n v="0"/>
    <n v="1.0374000000000001"/>
    <n v="0"/>
    <n v="0"/>
    <n v="0"/>
    <n v="0.68400000000000005"/>
    <n v="0"/>
    <n v="0"/>
    <n v="0.35339999999999999"/>
    <n v="0"/>
  </r>
  <r>
    <x v="1"/>
    <d v="2019-08-01T00:00:00"/>
    <x v="1472"/>
    <n v="7834"/>
    <n v="3883"/>
    <n v="0"/>
    <n v="0"/>
    <x v="1"/>
    <n v="0"/>
    <n v="0"/>
    <n v="0"/>
    <n v="3951"/>
    <n v="2.9292500000000001"/>
    <n v="1.9415"/>
    <n v="0"/>
    <n v="0"/>
    <n v="0"/>
    <n v="0"/>
    <n v="0"/>
    <n v="0"/>
    <n v="0.98775000000000002"/>
  </r>
  <r>
    <x v="1"/>
    <d v="2019-08-01T00:00:00"/>
    <x v="847"/>
    <n v="1210"/>
    <n v="0"/>
    <n v="0"/>
    <n v="0"/>
    <x v="1"/>
    <n v="0"/>
    <n v="0"/>
    <n v="1210"/>
    <n v="0"/>
    <n v="0.24199999999999999"/>
    <n v="0"/>
    <n v="0"/>
    <n v="0"/>
    <n v="0"/>
    <n v="0"/>
    <n v="0"/>
    <n v="0.24199999999999999"/>
    <n v="0"/>
  </r>
  <r>
    <x v="1"/>
    <d v="2019-08-01T00:00:00"/>
    <x v="849"/>
    <n v="738"/>
    <n v="738"/>
    <n v="0"/>
    <n v="0"/>
    <x v="1"/>
    <n v="0"/>
    <n v="0"/>
    <n v="0"/>
    <n v="0"/>
    <n v="0.36899999999999999"/>
    <n v="0.36899999999999999"/>
    <n v="0"/>
    <n v="0"/>
    <n v="0"/>
    <n v="0"/>
    <n v="0"/>
    <n v="0"/>
    <n v="0"/>
  </r>
  <r>
    <x v="1"/>
    <d v="2019-08-01T00:00:00"/>
    <x v="761"/>
    <n v="2053"/>
    <n v="0"/>
    <n v="0"/>
    <n v="0"/>
    <x v="1"/>
    <n v="0"/>
    <n v="0"/>
    <n v="2053"/>
    <n v="0"/>
    <n v="0.41060000000000002"/>
    <n v="0"/>
    <n v="0"/>
    <n v="0"/>
    <n v="0"/>
    <n v="0"/>
    <n v="0"/>
    <n v="0.41060000000000002"/>
    <n v="0"/>
  </r>
  <r>
    <x v="1"/>
    <d v="2019-08-01T00:00:00"/>
    <x v="1473"/>
    <n v="2569"/>
    <n v="0"/>
    <n v="0"/>
    <n v="0"/>
    <x v="1"/>
    <n v="1279"/>
    <n v="1290"/>
    <n v="0"/>
    <n v="0"/>
    <n v="1.2839499999999999"/>
    <n v="0"/>
    <n v="0"/>
    <n v="0"/>
    <n v="0"/>
    <n v="0.70345000000000002"/>
    <n v="0.58050000000000002"/>
    <n v="0"/>
    <n v="0"/>
  </r>
  <r>
    <x v="1"/>
    <d v="2019-08-01T00:00:00"/>
    <x v="80"/>
    <n v="1150"/>
    <n v="0"/>
    <n v="0"/>
    <n v="1150"/>
    <x v="1"/>
    <n v="0"/>
    <n v="0"/>
    <n v="0"/>
    <n v="0"/>
    <n v="0.40249999999999997"/>
    <n v="0"/>
    <n v="0"/>
    <n v="0.40249999999999997"/>
    <n v="0"/>
    <n v="0"/>
    <n v="0"/>
    <n v="0"/>
    <n v="0"/>
  </r>
  <r>
    <x v="1"/>
    <d v="2019-08-01T00:00:00"/>
    <x v="82"/>
    <n v="751"/>
    <n v="0"/>
    <n v="0"/>
    <n v="0"/>
    <x v="1"/>
    <n v="0"/>
    <n v="751"/>
    <n v="0"/>
    <n v="0"/>
    <n v="0.33794999999999997"/>
    <n v="0"/>
    <n v="0"/>
    <n v="0"/>
    <n v="0"/>
    <n v="0"/>
    <n v="0.33794999999999997"/>
    <n v="0"/>
    <n v="0"/>
  </r>
  <r>
    <x v="1"/>
    <d v="2019-08-01T00:00:00"/>
    <x v="1474"/>
    <n v="1516"/>
    <n v="0"/>
    <n v="0"/>
    <n v="1516"/>
    <x v="1"/>
    <n v="0"/>
    <n v="0"/>
    <n v="0"/>
    <n v="0"/>
    <n v="0.53059999999999996"/>
    <n v="0"/>
    <n v="0"/>
    <n v="0.53059999999999996"/>
    <n v="0"/>
    <n v="0"/>
    <n v="0"/>
    <n v="0"/>
    <n v="0"/>
  </r>
  <r>
    <x v="1"/>
    <d v="2019-08-01T00:00:00"/>
    <x v="1014"/>
    <n v="7236"/>
    <n v="7236"/>
    <n v="0"/>
    <n v="0"/>
    <x v="1"/>
    <n v="0"/>
    <n v="0"/>
    <n v="0"/>
    <n v="0"/>
    <n v="3.6179999999999999"/>
    <n v="3.6179999999999999"/>
    <n v="0"/>
    <n v="0"/>
    <n v="0"/>
    <n v="0"/>
    <n v="0"/>
    <n v="0"/>
    <n v="0"/>
  </r>
  <r>
    <x v="1"/>
    <d v="2019-08-01T00:00:00"/>
    <x v="850"/>
    <n v="3901"/>
    <n v="0"/>
    <n v="0"/>
    <n v="3901"/>
    <x v="1"/>
    <n v="0"/>
    <n v="0"/>
    <n v="0"/>
    <n v="0"/>
    <n v="1.3653500000000001"/>
    <n v="0"/>
    <n v="0"/>
    <n v="1.3653500000000001"/>
    <n v="0"/>
    <n v="0"/>
    <n v="0"/>
    <n v="0"/>
    <n v="0"/>
  </r>
  <r>
    <x v="1"/>
    <d v="2019-08-01T00:00:00"/>
    <x v="1475"/>
    <n v="2353"/>
    <n v="0"/>
    <n v="0"/>
    <n v="0"/>
    <x v="1"/>
    <n v="0"/>
    <n v="0"/>
    <n v="2353"/>
    <n v="0"/>
    <n v="0.47060000000000002"/>
    <n v="0"/>
    <n v="0"/>
    <n v="0"/>
    <n v="0"/>
    <n v="0"/>
    <n v="0"/>
    <n v="0.47060000000000002"/>
    <n v="0"/>
  </r>
  <r>
    <x v="1"/>
    <d v="2019-08-01T00:00:00"/>
    <x v="1415"/>
    <n v="920"/>
    <n v="0"/>
    <n v="0"/>
    <n v="0"/>
    <x v="1"/>
    <n v="0"/>
    <n v="920"/>
    <n v="0"/>
    <n v="0"/>
    <n v="0.41399999999999998"/>
    <n v="0"/>
    <n v="0"/>
    <n v="0"/>
    <n v="0"/>
    <n v="0"/>
    <n v="0.41399999999999998"/>
    <n v="0"/>
    <n v="0"/>
  </r>
  <r>
    <x v="1"/>
    <d v="2019-08-01T00:00:00"/>
    <x v="84"/>
    <n v="58"/>
    <n v="0"/>
    <n v="0"/>
    <n v="0"/>
    <x v="677"/>
    <n v="0"/>
    <n v="0"/>
    <n v="0"/>
    <n v="0"/>
    <n v="2.3199999999999998E-2"/>
    <n v="0"/>
    <n v="0"/>
    <n v="0"/>
    <n v="2.3199999999999998E-2"/>
    <n v="0"/>
    <n v="0"/>
    <n v="0"/>
    <n v="0"/>
  </r>
  <r>
    <x v="1"/>
    <d v="2019-08-01T00:00:00"/>
    <x v="1292"/>
    <n v="2703"/>
    <n v="0"/>
    <n v="1345"/>
    <n v="0"/>
    <x v="1"/>
    <n v="0"/>
    <n v="1358"/>
    <n v="0"/>
    <n v="0"/>
    <n v="0.74364999999999992"/>
    <n v="0"/>
    <n v="0.33624999999999999"/>
    <n v="0"/>
    <n v="0"/>
    <n v="0"/>
    <n v="0.40739999999999998"/>
    <n v="0"/>
    <n v="0"/>
  </r>
  <r>
    <x v="1"/>
    <d v="2019-08-01T00:00:00"/>
    <x v="1354"/>
    <n v="1805"/>
    <n v="0"/>
    <n v="0"/>
    <n v="0"/>
    <x v="1"/>
    <n v="0"/>
    <n v="0"/>
    <n v="1805"/>
    <n v="0"/>
    <n v="0.36099999999999999"/>
    <n v="0"/>
    <n v="0"/>
    <n v="0"/>
    <n v="0"/>
    <n v="0"/>
    <n v="0"/>
    <n v="0.36099999999999999"/>
    <n v="0"/>
  </r>
  <r>
    <x v="1"/>
    <d v="2019-08-01T00:00:00"/>
    <x v="85"/>
    <n v="847"/>
    <n v="0"/>
    <n v="0"/>
    <n v="0"/>
    <x v="1"/>
    <n v="0"/>
    <n v="847"/>
    <n v="0"/>
    <n v="0"/>
    <n v="0.38114999999999999"/>
    <n v="0"/>
    <n v="0"/>
    <n v="0"/>
    <n v="0"/>
    <n v="0"/>
    <n v="0.38114999999999999"/>
    <n v="0"/>
    <n v="0"/>
  </r>
  <r>
    <x v="1"/>
    <d v="2019-08-01T00:00:00"/>
    <x v="656"/>
    <n v="4161"/>
    <n v="942"/>
    <n v="1450"/>
    <n v="0"/>
    <x v="678"/>
    <n v="0"/>
    <n v="261"/>
    <n v="432"/>
    <n v="0"/>
    <n v="1.2961499999999999"/>
    <n v="0.32969999999999999"/>
    <n v="0.49359999999999998"/>
    <n v="0"/>
    <n v="0.26900000000000002"/>
    <n v="0"/>
    <n v="0.11745"/>
    <n v="8.6400000000000005E-2"/>
    <n v="0"/>
  </r>
  <r>
    <x v="1"/>
    <d v="2019-08-01T00:00:00"/>
    <x v="1476"/>
    <n v="835"/>
    <n v="0"/>
    <n v="0"/>
    <n v="0"/>
    <x v="1"/>
    <n v="835"/>
    <n v="0"/>
    <n v="0"/>
    <n v="0"/>
    <n v="0.20874999999999999"/>
    <n v="0"/>
    <n v="0"/>
    <n v="0"/>
    <n v="0"/>
    <n v="0.20874999999999999"/>
    <n v="0"/>
    <n v="0"/>
    <n v="0"/>
  </r>
  <r>
    <x v="1"/>
    <d v="2019-08-01T00:00:00"/>
    <x v="258"/>
    <n v="11918"/>
    <n v="0"/>
    <n v="0"/>
    <n v="11918"/>
    <x v="1"/>
    <n v="0"/>
    <n v="0"/>
    <n v="0"/>
    <n v="0"/>
    <n v="4.1713000000000005"/>
    <n v="0"/>
    <n v="0"/>
    <n v="4.1713000000000005"/>
    <n v="0"/>
    <n v="0"/>
    <n v="0"/>
    <n v="0"/>
    <n v="0"/>
  </r>
  <r>
    <x v="1"/>
    <d v="2019-08-01T00:00:00"/>
    <x v="1419"/>
    <n v="1853"/>
    <n v="914"/>
    <n v="0"/>
    <n v="0"/>
    <x v="1"/>
    <n v="0"/>
    <n v="0"/>
    <n v="0"/>
    <n v="939"/>
    <n v="0.69174999999999998"/>
    <n v="0.45700000000000002"/>
    <n v="0"/>
    <n v="0"/>
    <n v="0"/>
    <n v="0"/>
    <n v="0"/>
    <n v="0"/>
    <n v="0.23474999999999999"/>
  </r>
  <r>
    <x v="1"/>
    <d v="2019-08-01T00:00:00"/>
    <x v="259"/>
    <n v="558"/>
    <n v="0"/>
    <n v="558"/>
    <n v="0"/>
    <x v="1"/>
    <n v="0"/>
    <n v="0"/>
    <n v="0"/>
    <n v="0"/>
    <n v="0.13950000000000001"/>
    <n v="0"/>
    <n v="0.13950000000000001"/>
    <n v="0"/>
    <n v="0"/>
    <n v="0"/>
    <n v="0"/>
    <n v="0"/>
    <n v="0"/>
  </r>
  <r>
    <x v="1"/>
    <d v="2019-08-01T00:00:00"/>
    <x v="659"/>
    <n v="3586"/>
    <n v="0"/>
    <n v="0"/>
    <n v="0"/>
    <x v="1"/>
    <n v="3586"/>
    <n v="0"/>
    <n v="0"/>
    <n v="0"/>
    <n v="1.9722999999999999"/>
    <n v="0"/>
    <n v="0"/>
    <n v="0"/>
    <n v="0"/>
    <n v="1.9722999999999999"/>
    <n v="0"/>
    <n v="0"/>
    <n v="0"/>
  </r>
  <r>
    <x v="1"/>
    <d v="2019-08-01T00:00:00"/>
    <x v="89"/>
    <n v="6072"/>
    <n v="1600"/>
    <n v="0"/>
    <n v="1465"/>
    <x v="1"/>
    <n v="0"/>
    <n v="1437"/>
    <n v="0"/>
    <n v="0"/>
    <n v="2.35975"/>
    <n v="0.8"/>
    <n v="0"/>
    <n v="0.51275000000000004"/>
    <n v="0"/>
    <n v="0"/>
    <n v="0.64664999999999995"/>
    <n v="0"/>
    <n v="0"/>
  </r>
  <r>
    <x v="1"/>
    <d v="2019-08-01T00:00:00"/>
    <x v="91"/>
    <n v="4695"/>
    <n v="0"/>
    <n v="4695"/>
    <n v="0"/>
    <x v="1"/>
    <n v="0"/>
    <n v="0"/>
    <n v="0"/>
    <n v="0"/>
    <n v="2.5822500000000002"/>
    <n v="0"/>
    <n v="2.5822500000000002"/>
    <n v="0"/>
    <n v="0"/>
    <n v="0"/>
    <n v="0"/>
    <n v="0"/>
    <n v="0"/>
  </r>
  <r>
    <x v="1"/>
    <d v="2019-08-01T00:00:00"/>
    <x v="1477"/>
    <n v="681"/>
    <n v="0"/>
    <n v="0"/>
    <n v="681"/>
    <x v="1"/>
    <n v="0"/>
    <n v="0"/>
    <n v="0"/>
    <n v="0"/>
    <n v="0.126666"/>
    <n v="0"/>
    <n v="0"/>
    <n v="0.126666"/>
    <n v="0"/>
    <n v="0"/>
    <n v="0"/>
    <n v="0"/>
    <n v="0"/>
  </r>
  <r>
    <x v="1"/>
    <d v="2019-08-01T00:00:00"/>
    <x v="855"/>
    <n v="328"/>
    <n v="0"/>
    <n v="328"/>
    <n v="0"/>
    <x v="1"/>
    <n v="0"/>
    <n v="0"/>
    <n v="0"/>
    <n v="0"/>
    <n v="0.1804"/>
    <n v="0"/>
    <n v="0.1804"/>
    <n v="0"/>
    <n v="0"/>
    <n v="0"/>
    <n v="0"/>
    <n v="0"/>
    <n v="0"/>
  </r>
  <r>
    <x v="1"/>
    <d v="2019-08-01T00:00:00"/>
    <x v="1478"/>
    <n v="2168"/>
    <n v="517"/>
    <n v="798"/>
    <n v="0"/>
    <x v="1"/>
    <n v="853"/>
    <n v="0"/>
    <n v="0"/>
    <n v="0"/>
    <n v="1.16655"/>
    <n v="0.25850000000000001"/>
    <n v="0.43890000000000001"/>
    <n v="0"/>
    <n v="0"/>
    <n v="0.46915000000000001"/>
    <n v="0"/>
    <n v="0"/>
    <n v="0"/>
  </r>
  <r>
    <x v="1"/>
    <d v="2019-08-01T00:00:00"/>
    <x v="1479"/>
    <n v="1709"/>
    <n v="1259"/>
    <n v="0"/>
    <n v="0"/>
    <x v="325"/>
    <n v="0"/>
    <n v="0"/>
    <n v="0"/>
    <n v="0"/>
    <n v="0.55315000000000003"/>
    <n v="0.44064999999999999"/>
    <n v="0"/>
    <n v="0"/>
    <n v="0.1125"/>
    <n v="0"/>
    <n v="0"/>
    <n v="0"/>
    <n v="0"/>
  </r>
  <r>
    <x v="1"/>
    <d v="2019-08-01T00:00:00"/>
    <x v="1480"/>
    <n v="2671"/>
    <n v="725"/>
    <n v="0"/>
    <n v="0"/>
    <x v="1"/>
    <n v="0"/>
    <n v="1946"/>
    <n v="0"/>
    <n v="0"/>
    <n v="1.2382"/>
    <n v="0.36249999999999999"/>
    <n v="0"/>
    <n v="0"/>
    <n v="0"/>
    <n v="0"/>
    <n v="0.87570000000000003"/>
    <n v="0"/>
    <n v="0"/>
  </r>
  <r>
    <x v="1"/>
    <d v="2019-08-01T00:00:00"/>
    <x v="93"/>
    <n v="10180"/>
    <n v="0"/>
    <n v="2223"/>
    <n v="2046"/>
    <x v="1"/>
    <n v="2251"/>
    <n v="1738"/>
    <n v="0"/>
    <n v="1922"/>
    <n v="2.8240999999999996"/>
    <n v="0"/>
    <n v="0.55574999999999997"/>
    <n v="0.51149999999999995"/>
    <n v="0"/>
    <n v="0.56274999999999997"/>
    <n v="0.52139999999999997"/>
    <n v="0"/>
    <n v="0.67269999999999996"/>
  </r>
  <r>
    <x v="1"/>
    <d v="2019-08-01T00:00:00"/>
    <x v="1481"/>
    <n v="384"/>
    <n v="0"/>
    <n v="0"/>
    <n v="384"/>
    <x v="1"/>
    <n v="0"/>
    <n v="0"/>
    <n v="0"/>
    <n v="0"/>
    <n v="0.13439999999999999"/>
    <n v="0"/>
    <n v="0"/>
    <n v="0.13439999999999999"/>
    <n v="0"/>
    <n v="0"/>
    <n v="0"/>
    <n v="0"/>
    <n v="0"/>
  </r>
  <r>
    <x v="1"/>
    <d v="2019-08-01T00:00:00"/>
    <x v="1022"/>
    <n v="432"/>
    <n v="0"/>
    <n v="0"/>
    <n v="0"/>
    <x v="1"/>
    <n v="0"/>
    <n v="0"/>
    <n v="432"/>
    <n v="0"/>
    <n v="8.6400000000000005E-2"/>
    <n v="0"/>
    <n v="0"/>
    <n v="0"/>
    <n v="0"/>
    <n v="0"/>
    <n v="0"/>
    <n v="8.6400000000000005E-2"/>
    <n v="0"/>
  </r>
  <r>
    <x v="1"/>
    <d v="2019-08-01T00:00:00"/>
    <x v="262"/>
    <n v="1172"/>
    <n v="0"/>
    <n v="0"/>
    <n v="1172"/>
    <x v="1"/>
    <n v="0"/>
    <n v="0"/>
    <n v="0"/>
    <n v="0"/>
    <n v="0.41020000000000001"/>
    <n v="0"/>
    <n v="0"/>
    <n v="0.41020000000000001"/>
    <n v="0"/>
    <n v="0"/>
    <n v="0"/>
    <n v="0"/>
    <n v="0"/>
  </r>
  <r>
    <x v="1"/>
    <d v="2019-08-01T00:00:00"/>
    <x v="94"/>
    <n v="21244"/>
    <n v="4026"/>
    <n v="9541"/>
    <n v="2413"/>
    <x v="1"/>
    <n v="2964"/>
    <n v="2300"/>
    <n v="0"/>
    <n v="0"/>
    <n v="5.4976249999999993"/>
    <n v="1.6104000000000001"/>
    <n v="1.852975"/>
    <n v="0.60324999999999995"/>
    <n v="0"/>
    <n v="0.74099999999999999"/>
    <n v="0.69"/>
    <n v="0"/>
    <n v="0"/>
  </r>
  <r>
    <x v="1"/>
    <d v="2019-08-01T00:00:00"/>
    <x v="394"/>
    <n v="6797"/>
    <n v="0"/>
    <n v="0"/>
    <n v="0"/>
    <x v="1"/>
    <n v="0"/>
    <n v="3320"/>
    <n v="0"/>
    <n v="3477"/>
    <n v="2.3632499999999999"/>
    <n v="0"/>
    <n v="0"/>
    <n v="0"/>
    <n v="0"/>
    <n v="0"/>
    <n v="1.494"/>
    <n v="0"/>
    <n v="0.86924999999999997"/>
  </r>
  <r>
    <x v="1"/>
    <d v="2019-08-01T00:00:00"/>
    <x v="941"/>
    <n v="1663"/>
    <n v="0"/>
    <n v="815"/>
    <n v="848"/>
    <x v="1"/>
    <n v="0"/>
    <n v="0"/>
    <n v="0"/>
    <n v="0"/>
    <n v="0.74504999999999999"/>
    <n v="0"/>
    <n v="0.44824999999999998"/>
    <n v="0.29680000000000001"/>
    <n v="0"/>
    <n v="0"/>
    <n v="0"/>
    <n v="0"/>
    <n v="0"/>
  </r>
  <r>
    <x v="1"/>
    <d v="2019-08-01T00:00:00"/>
    <x v="1482"/>
    <n v="1007"/>
    <n v="0"/>
    <n v="0"/>
    <n v="0"/>
    <x v="679"/>
    <n v="0"/>
    <n v="0"/>
    <n v="0"/>
    <n v="0"/>
    <n v="0.40279999999999999"/>
    <n v="0"/>
    <n v="0"/>
    <n v="0"/>
    <n v="0.40279999999999999"/>
    <n v="0"/>
    <n v="0"/>
    <n v="0"/>
    <n v="0"/>
  </r>
  <r>
    <x v="1"/>
    <d v="2019-08-01T00:00:00"/>
    <x v="1483"/>
    <n v="1022"/>
    <n v="0"/>
    <n v="0"/>
    <n v="1022"/>
    <x v="1"/>
    <n v="0"/>
    <n v="0"/>
    <n v="0"/>
    <n v="0"/>
    <n v="0.35770000000000002"/>
    <n v="0"/>
    <n v="0"/>
    <n v="0.35770000000000002"/>
    <n v="0"/>
    <n v="0"/>
    <n v="0"/>
    <n v="0"/>
    <n v="0"/>
  </r>
  <r>
    <x v="1"/>
    <d v="2019-08-01T00:00:00"/>
    <x v="470"/>
    <n v="6444"/>
    <n v="2195"/>
    <n v="1938"/>
    <n v="0"/>
    <x v="1"/>
    <n v="2311"/>
    <n v="0"/>
    <n v="0"/>
    <n v="0"/>
    <n v="3.43445"/>
    <n v="1.0974999999999999"/>
    <n v="1.0659000000000001"/>
    <n v="0"/>
    <n v="0"/>
    <n v="1.27105"/>
    <n v="0"/>
    <n v="0"/>
    <n v="0"/>
  </r>
  <r>
    <x v="1"/>
    <d v="2019-08-01T00:00:00"/>
    <x v="395"/>
    <n v="5281"/>
    <n v="3907"/>
    <n v="77"/>
    <n v="1297"/>
    <x v="1"/>
    <n v="0"/>
    <n v="0"/>
    <n v="0"/>
    <n v="0"/>
    <n v="2.4497999999999998"/>
    <n v="1.9535"/>
    <n v="4.2349999999999999E-2"/>
    <n v="0.45395000000000002"/>
    <n v="0"/>
    <n v="0"/>
    <n v="0"/>
    <n v="0"/>
    <n v="0"/>
  </r>
  <r>
    <x v="1"/>
    <d v="2019-08-01T00:00:00"/>
    <x v="99"/>
    <n v="789"/>
    <n v="789"/>
    <n v="0"/>
    <n v="0"/>
    <x v="1"/>
    <n v="0"/>
    <n v="0"/>
    <n v="0"/>
    <n v="0"/>
    <n v="0.39450000000000002"/>
    <n v="0.39450000000000002"/>
    <n v="0"/>
    <n v="0"/>
    <n v="0"/>
    <n v="0"/>
    <n v="0"/>
    <n v="0"/>
    <n v="0"/>
  </r>
  <r>
    <x v="1"/>
    <d v="2019-08-01T00:00:00"/>
    <x v="1484"/>
    <n v="4616"/>
    <n v="0"/>
    <n v="4538"/>
    <n v="0"/>
    <x v="377"/>
    <n v="0"/>
    <n v="0"/>
    <n v="0"/>
    <n v="0"/>
    <n v="2.5270999999999999"/>
    <n v="0"/>
    <n v="2.4958999999999998"/>
    <n v="0"/>
    <n v="3.1199999999999999E-2"/>
    <n v="0"/>
    <n v="0"/>
    <n v="0"/>
    <n v="0"/>
  </r>
  <r>
    <x v="1"/>
    <d v="2019-08-01T00:00:00"/>
    <x v="573"/>
    <n v="3555"/>
    <n v="0"/>
    <n v="1743"/>
    <n v="1812"/>
    <x v="1"/>
    <n v="0"/>
    <n v="0"/>
    <n v="0"/>
    <n v="0"/>
    <n v="1.5928499999999999"/>
    <n v="0"/>
    <n v="0.95865"/>
    <n v="0.63419999999999999"/>
    <n v="0"/>
    <n v="0"/>
    <n v="0"/>
    <n v="0"/>
    <n v="0"/>
  </r>
  <r>
    <x v="1"/>
    <d v="2019-08-01T00:00:00"/>
    <x v="1029"/>
    <n v="104"/>
    <n v="0"/>
    <n v="0"/>
    <n v="0"/>
    <x v="1"/>
    <n v="0"/>
    <n v="104"/>
    <n v="0"/>
    <n v="0"/>
    <n v="1.5599999999999999E-2"/>
    <n v="0"/>
    <n v="0"/>
    <n v="0"/>
    <n v="0"/>
    <n v="0"/>
    <n v="1.5599999999999999E-2"/>
    <n v="0"/>
    <n v="0"/>
  </r>
  <r>
    <x v="1"/>
    <d v="2019-08-01T00:00:00"/>
    <x v="1485"/>
    <n v="7276"/>
    <n v="0"/>
    <n v="7276"/>
    <n v="0"/>
    <x v="1"/>
    <n v="0"/>
    <n v="0"/>
    <n v="0"/>
    <n v="0"/>
    <n v="4.0018000000000002"/>
    <n v="0"/>
    <n v="4.0018000000000002"/>
    <n v="0"/>
    <n v="0"/>
    <n v="0"/>
    <n v="0"/>
    <n v="0"/>
    <n v="0"/>
  </r>
  <r>
    <x v="1"/>
    <d v="2019-08-01T00:00:00"/>
    <x v="105"/>
    <n v="23500"/>
    <n v="5858"/>
    <n v="5711"/>
    <n v="0"/>
    <x v="1"/>
    <n v="0"/>
    <n v="6003"/>
    <n v="0"/>
    <n v="0"/>
    <n v="12.0318"/>
    <n v="2.9289999999999998"/>
    <n v="3.1410499999999999"/>
    <n v="0"/>
    <n v="0"/>
    <n v="0"/>
    <n v="2.7013500000000001"/>
    <n v="0"/>
    <n v="0"/>
  </r>
  <r>
    <x v="1"/>
    <d v="2019-08-01T00:00:00"/>
    <x v="106"/>
    <n v="1108"/>
    <n v="0"/>
    <n v="0"/>
    <n v="1108"/>
    <x v="1"/>
    <n v="0"/>
    <n v="0"/>
    <n v="0"/>
    <n v="0"/>
    <n v="0.38779999999999998"/>
    <n v="0"/>
    <n v="0"/>
    <n v="0.38779999999999998"/>
    <n v="0"/>
    <n v="0"/>
    <n v="0"/>
    <n v="0"/>
    <n v="0"/>
  </r>
  <r>
    <x v="1"/>
    <d v="2019-08-01T00:00:00"/>
    <x v="1486"/>
    <n v="455"/>
    <n v="0"/>
    <n v="0"/>
    <n v="0"/>
    <x v="1"/>
    <n v="0"/>
    <n v="455"/>
    <n v="0"/>
    <n v="0"/>
    <n v="0.20474999999999999"/>
    <n v="0"/>
    <n v="0"/>
    <n v="0"/>
    <n v="0"/>
    <n v="0"/>
    <n v="0.20474999999999999"/>
    <n v="0"/>
    <n v="0"/>
  </r>
  <r>
    <x v="1"/>
    <d v="2019-08-01T00:00:00"/>
    <x v="1423"/>
    <n v="10"/>
    <n v="0"/>
    <n v="0"/>
    <n v="0"/>
    <x v="1"/>
    <n v="0"/>
    <n v="10"/>
    <n v="0"/>
    <n v="0"/>
    <n v="4.4999999999999997E-3"/>
    <n v="0"/>
    <n v="0"/>
    <n v="0"/>
    <n v="0"/>
    <n v="0"/>
    <n v="4.4999999999999997E-3"/>
    <n v="0"/>
    <n v="0"/>
  </r>
  <r>
    <x v="1"/>
    <d v="2019-08-01T00:00:00"/>
    <x v="111"/>
    <n v="9084"/>
    <n v="3713"/>
    <n v="0"/>
    <n v="1854"/>
    <x v="1"/>
    <n v="0"/>
    <n v="2124"/>
    <n v="0"/>
    <n v="0"/>
    <n v="2.7860999999999998"/>
    <n v="0.83315000000000006"/>
    <n v="0"/>
    <n v="0.64890000000000003"/>
    <n v="0"/>
    <n v="0"/>
    <n v="0.95579999999999998"/>
    <n v="0"/>
    <n v="0"/>
  </r>
  <r>
    <x v="1"/>
    <d v="2019-08-01T00:00:00"/>
    <x v="1425"/>
    <n v="19214"/>
    <n v="0"/>
    <n v="0"/>
    <n v="0"/>
    <x v="1"/>
    <n v="0"/>
    <n v="4884"/>
    <n v="7228"/>
    <n v="7102"/>
    <n v="5.4189000000000007"/>
    <n v="0"/>
    <n v="0"/>
    <n v="0"/>
    <n v="0"/>
    <n v="0"/>
    <n v="2.1978"/>
    <n v="1.4456"/>
    <n v="1.7755000000000001"/>
  </r>
  <r>
    <x v="1"/>
    <d v="2019-08-01T00:00:00"/>
    <x v="115"/>
    <n v="20656"/>
    <n v="5948"/>
    <n v="1555"/>
    <n v="0"/>
    <x v="1"/>
    <n v="0"/>
    <n v="1259"/>
    <n v="0"/>
    <n v="0"/>
    <n v="9.1946399999999997"/>
    <n v="2.9740000000000002"/>
    <n v="0.85524999999999995"/>
    <n v="0"/>
    <n v="0"/>
    <n v="0"/>
    <n v="0.56655"/>
    <n v="0"/>
    <n v="0"/>
  </r>
  <r>
    <x v="1"/>
    <d v="2019-08-01T00:00:00"/>
    <x v="276"/>
    <n v="4752"/>
    <n v="1293"/>
    <n v="1288"/>
    <n v="1159"/>
    <x v="1"/>
    <n v="0"/>
    <n v="1012"/>
    <n v="0"/>
    <n v="0"/>
    <n v="2.2159500000000003"/>
    <n v="0.64649999999999996"/>
    <n v="0.70840000000000003"/>
    <n v="0.40565000000000001"/>
    <n v="0"/>
    <n v="0"/>
    <n v="0.45540000000000003"/>
    <n v="0"/>
    <n v="0"/>
  </r>
  <r>
    <x v="1"/>
    <d v="2019-08-01T00:00:00"/>
    <x v="578"/>
    <n v="2211"/>
    <n v="0"/>
    <n v="0"/>
    <n v="0"/>
    <x v="1"/>
    <n v="2211"/>
    <n v="0"/>
    <n v="0"/>
    <n v="0"/>
    <n v="1.2160500000000001"/>
    <n v="0"/>
    <n v="0"/>
    <n v="0"/>
    <n v="0"/>
    <n v="1.2160500000000001"/>
    <n v="0"/>
    <n v="0"/>
    <n v="0"/>
  </r>
  <r>
    <x v="1"/>
    <d v="2019-08-01T00:00:00"/>
    <x v="118"/>
    <n v="3815"/>
    <n v="1954"/>
    <n v="0"/>
    <n v="0"/>
    <x v="1"/>
    <n v="0"/>
    <n v="0"/>
    <n v="0"/>
    <n v="1861"/>
    <n v="1.44225"/>
    <n v="0.97699999999999998"/>
    <n v="0"/>
    <n v="0"/>
    <n v="0"/>
    <n v="0"/>
    <n v="0"/>
    <n v="0"/>
    <n v="0.46525"/>
  </r>
  <r>
    <x v="1"/>
    <d v="2019-08-01T00:00:00"/>
    <x v="402"/>
    <n v="10886"/>
    <n v="0"/>
    <n v="1452"/>
    <n v="3072"/>
    <x v="1"/>
    <n v="1494"/>
    <n v="0"/>
    <n v="3240"/>
    <n v="1628"/>
    <n v="3.7505000000000002"/>
    <n v="0"/>
    <n v="0.79859999999999998"/>
    <n v="1.0751999999999999"/>
    <n v="0"/>
    <n v="0.82169999999999999"/>
    <n v="0"/>
    <n v="0.64800000000000002"/>
    <n v="0.40700000000000003"/>
  </r>
  <r>
    <x v="1"/>
    <d v="2019-08-01T00:00:00"/>
    <x v="1427"/>
    <n v="76"/>
    <n v="0"/>
    <n v="0"/>
    <n v="0"/>
    <x v="1"/>
    <n v="0"/>
    <n v="76"/>
    <n v="0"/>
    <n v="0"/>
    <n v="3.4200000000000001E-2"/>
    <n v="0"/>
    <n v="0"/>
    <n v="0"/>
    <n v="0"/>
    <n v="0"/>
    <n v="3.4200000000000001E-2"/>
    <n v="0"/>
    <n v="0"/>
  </r>
  <r>
    <x v="1"/>
    <d v="2019-08-01T00:00:00"/>
    <x v="1428"/>
    <n v="1815"/>
    <n v="0"/>
    <n v="1815"/>
    <n v="0"/>
    <x v="1"/>
    <n v="0"/>
    <n v="0"/>
    <n v="0"/>
    <n v="0"/>
    <n v="0.99824999999999997"/>
    <n v="0"/>
    <n v="0.99824999999999997"/>
    <n v="0"/>
    <n v="0"/>
    <n v="0"/>
    <n v="0"/>
    <n v="0"/>
    <n v="0"/>
  </r>
  <r>
    <x v="1"/>
    <d v="2019-08-01T00:00:00"/>
    <x v="122"/>
    <n v="71799"/>
    <n v="10243"/>
    <n v="15324"/>
    <n v="985"/>
    <x v="680"/>
    <n v="6218"/>
    <n v="12371"/>
    <n v="3030"/>
    <n v="0"/>
    <n v="28.378620000000002"/>
    <n v="4.0010000000000003"/>
    <n v="6.675749999999999"/>
    <n v="0.24625"/>
    <n v="4.5053700000000001"/>
    <n v="3.1720000000000002"/>
    <n v="6.1645500000000002"/>
    <n v="0.60599999999999998"/>
    <n v="0"/>
  </r>
  <r>
    <x v="1"/>
    <d v="2019-08-01T00:00:00"/>
    <x v="123"/>
    <n v="10"/>
    <n v="0"/>
    <n v="10"/>
    <n v="0"/>
    <x v="1"/>
    <n v="0"/>
    <n v="0"/>
    <n v="0"/>
    <n v="0"/>
    <n v="5.4999999999999997E-3"/>
    <n v="0"/>
    <n v="5.4999999999999997E-3"/>
    <n v="0"/>
    <n v="0"/>
    <n v="0"/>
    <n v="0"/>
    <n v="0"/>
    <n v="0"/>
  </r>
  <r>
    <x v="1"/>
    <d v="2019-08-01T00:00:00"/>
    <x v="280"/>
    <n v="12"/>
    <n v="0"/>
    <n v="0"/>
    <n v="0"/>
    <x v="1"/>
    <n v="0"/>
    <n v="0"/>
    <n v="12"/>
    <n v="0"/>
    <n v="2.3999999999999998E-3"/>
    <n v="0"/>
    <n v="0"/>
    <n v="0"/>
    <n v="0"/>
    <n v="0"/>
    <n v="0"/>
    <n v="2.3999999999999998E-3"/>
    <n v="0"/>
  </r>
  <r>
    <x v="1"/>
    <d v="2019-08-01T00:00:00"/>
    <x v="125"/>
    <n v="6811"/>
    <n v="0"/>
    <n v="3717"/>
    <n v="0"/>
    <x v="1"/>
    <n v="0"/>
    <n v="3094"/>
    <n v="0"/>
    <n v="0"/>
    <n v="3.4366500000000002"/>
    <n v="0"/>
    <n v="2.0443500000000001"/>
    <n v="0"/>
    <n v="0"/>
    <n v="0"/>
    <n v="1.3923000000000001"/>
    <n v="0"/>
    <n v="0"/>
  </r>
  <r>
    <x v="1"/>
    <d v="2019-08-01T00:00:00"/>
    <x v="482"/>
    <n v="366"/>
    <n v="0"/>
    <n v="366"/>
    <n v="0"/>
    <x v="1"/>
    <n v="0"/>
    <n v="0"/>
    <n v="0"/>
    <n v="0"/>
    <n v="0.20130000000000001"/>
    <n v="0"/>
    <n v="0.20130000000000001"/>
    <n v="0"/>
    <n v="0"/>
    <n v="0"/>
    <n v="0"/>
    <n v="0"/>
    <n v="0"/>
  </r>
  <r>
    <x v="1"/>
    <d v="2019-08-01T00:00:00"/>
    <x v="281"/>
    <n v="9433"/>
    <n v="4734"/>
    <n v="0"/>
    <n v="0"/>
    <x v="1"/>
    <n v="0"/>
    <n v="0"/>
    <n v="0"/>
    <n v="4699"/>
    <n v="3.54175"/>
    <n v="2.367"/>
    <n v="0"/>
    <n v="0"/>
    <n v="0"/>
    <n v="0"/>
    <n v="0"/>
    <n v="0"/>
    <n v="1.17475"/>
  </r>
  <r>
    <x v="1"/>
    <d v="2019-08-01T00:00:00"/>
    <x v="1116"/>
    <n v="3830"/>
    <n v="0"/>
    <n v="0"/>
    <n v="0"/>
    <x v="1"/>
    <n v="0"/>
    <n v="3830"/>
    <n v="0"/>
    <n v="0"/>
    <n v="1.7235"/>
    <n v="0"/>
    <n v="0"/>
    <n v="0"/>
    <n v="0"/>
    <n v="0"/>
    <n v="1.7235"/>
    <n v="0"/>
    <n v="0"/>
  </r>
  <r>
    <x v="1"/>
    <d v="2019-08-01T00:00:00"/>
    <x v="1487"/>
    <n v="4546"/>
    <n v="0"/>
    <n v="0"/>
    <n v="0"/>
    <x v="681"/>
    <n v="0"/>
    <n v="0"/>
    <n v="0"/>
    <n v="0"/>
    <n v="1.8184"/>
    <n v="0"/>
    <n v="0"/>
    <n v="0"/>
    <n v="1.8184"/>
    <n v="0"/>
    <n v="0"/>
    <n v="0"/>
    <n v="0"/>
  </r>
  <r>
    <x v="1"/>
    <d v="2019-08-01T00:00:00"/>
    <x v="1488"/>
    <n v="852"/>
    <n v="0"/>
    <n v="852"/>
    <n v="0"/>
    <x v="1"/>
    <n v="0"/>
    <n v="0"/>
    <n v="0"/>
    <n v="0"/>
    <n v="0.46860000000000002"/>
    <n v="0"/>
    <n v="0.46860000000000002"/>
    <n v="0"/>
    <n v="0"/>
    <n v="0"/>
    <n v="0"/>
    <n v="0"/>
    <n v="0"/>
  </r>
  <r>
    <x v="1"/>
    <d v="2019-08-01T00:00:00"/>
    <x v="284"/>
    <n v="4703"/>
    <n v="36"/>
    <n v="0"/>
    <n v="0"/>
    <x v="1"/>
    <n v="0"/>
    <n v="4667"/>
    <n v="0"/>
    <n v="0"/>
    <n v="1.4144999999999999"/>
    <n v="1.44E-2"/>
    <n v="0"/>
    <n v="0"/>
    <n v="0"/>
    <n v="0"/>
    <n v="1.4000999999999999"/>
    <n v="0"/>
    <n v="0"/>
  </r>
  <r>
    <x v="1"/>
    <d v="2019-08-01T00:00:00"/>
    <x v="131"/>
    <n v="415"/>
    <n v="0"/>
    <n v="0"/>
    <n v="415"/>
    <x v="1"/>
    <n v="0"/>
    <n v="0"/>
    <n v="0"/>
    <n v="0"/>
    <n v="0.14524999999999999"/>
    <n v="0"/>
    <n v="0"/>
    <n v="0.14524999999999999"/>
    <n v="0"/>
    <n v="0"/>
    <n v="0"/>
    <n v="0"/>
    <n v="0"/>
  </r>
  <r>
    <x v="1"/>
    <d v="2019-08-01T00:00:00"/>
    <x v="1489"/>
    <n v="3894"/>
    <n v="0"/>
    <n v="0"/>
    <n v="1946"/>
    <x v="1"/>
    <n v="0"/>
    <n v="0"/>
    <n v="0"/>
    <n v="1948"/>
    <n v="1.1680999999999999"/>
    <n v="0"/>
    <n v="0"/>
    <n v="0.68110000000000004"/>
    <n v="0"/>
    <n v="0"/>
    <n v="0"/>
    <n v="0"/>
    <n v="0.48699999999999999"/>
  </r>
  <r>
    <x v="1"/>
    <d v="2019-08-01T00:00:00"/>
    <x v="1197"/>
    <n v="163"/>
    <n v="0"/>
    <n v="163"/>
    <n v="0"/>
    <x v="1"/>
    <n v="0"/>
    <n v="0"/>
    <n v="0"/>
    <n v="0"/>
    <n v="8.9649999999999994E-2"/>
    <n v="0"/>
    <n v="8.9649999999999994E-2"/>
    <n v="0"/>
    <n v="0"/>
    <n v="0"/>
    <n v="0"/>
    <n v="0"/>
    <n v="0"/>
  </r>
  <r>
    <x v="1"/>
    <d v="2019-08-01T00:00:00"/>
    <x v="1490"/>
    <n v="1499"/>
    <n v="537"/>
    <n v="962"/>
    <n v="0"/>
    <x v="1"/>
    <n v="0"/>
    <n v="0"/>
    <n v="0"/>
    <n v="0"/>
    <n v="0.79760000000000009"/>
    <n v="0.26850000000000002"/>
    <n v="0.52910000000000001"/>
    <n v="0"/>
    <n v="0"/>
    <n v="0"/>
    <n v="0"/>
    <n v="0"/>
    <n v="0"/>
  </r>
  <r>
    <x v="1"/>
    <d v="2019-08-01T00:00:00"/>
    <x v="778"/>
    <n v="8010"/>
    <n v="4012"/>
    <n v="0"/>
    <n v="0"/>
    <x v="1"/>
    <n v="0"/>
    <n v="0"/>
    <n v="0"/>
    <n v="3998"/>
    <n v="3.0041000000000002"/>
    <n v="1.6048"/>
    <n v="0"/>
    <n v="0"/>
    <n v="0"/>
    <n v="0"/>
    <n v="0"/>
    <n v="0"/>
    <n v="1.3993"/>
  </r>
  <r>
    <x v="1"/>
    <d v="2019-08-01T00:00:00"/>
    <x v="1491"/>
    <n v="6711"/>
    <n v="0"/>
    <n v="0"/>
    <n v="0"/>
    <x v="1"/>
    <n v="0"/>
    <n v="0"/>
    <n v="0"/>
    <n v="6711"/>
    <n v="1.6777500000000001"/>
    <n v="0"/>
    <n v="0"/>
    <n v="0"/>
    <n v="0"/>
    <n v="0"/>
    <n v="0"/>
    <n v="0"/>
    <n v="1.6777500000000001"/>
  </r>
  <r>
    <x v="1"/>
    <d v="2019-08-01T00:00:00"/>
    <x v="137"/>
    <n v="137469"/>
    <n v="0"/>
    <n v="12139"/>
    <n v="17531"/>
    <x v="682"/>
    <n v="27398"/>
    <n v="28973"/>
    <n v="17221"/>
    <n v="0"/>
    <n v="42.457982000000001"/>
    <n v="0"/>
    <n v="3.0347499999999998"/>
    <n v="5.3582220000000005"/>
    <n v="3.04738"/>
    <n v="9.3129300000000033"/>
    <n v="9.2147500000000004"/>
    <n v="3.4441999999999999"/>
    <n v="0"/>
  </r>
  <r>
    <x v="1"/>
    <d v="2019-08-01T00:00:00"/>
    <x v="1492"/>
    <n v="148"/>
    <n v="0"/>
    <n v="0"/>
    <n v="0"/>
    <x v="171"/>
    <n v="0"/>
    <n v="0"/>
    <n v="0"/>
    <n v="0"/>
    <n v="5.9200000000000003E-2"/>
    <n v="0"/>
    <n v="0"/>
    <n v="0"/>
    <n v="5.9200000000000003E-2"/>
    <n v="0"/>
    <n v="0"/>
    <n v="0"/>
    <n v="0"/>
  </r>
  <r>
    <x v="1"/>
    <d v="2019-08-01T00:00:00"/>
    <x v="142"/>
    <n v="7666"/>
    <n v="2952"/>
    <n v="718"/>
    <n v="0"/>
    <x v="1"/>
    <n v="1812"/>
    <n v="715"/>
    <n v="0"/>
    <n v="1469"/>
    <n v="4.0287000000000006"/>
    <n v="2.0274999999999999"/>
    <n v="0.17949999999999999"/>
    <n v="0"/>
    <n v="0"/>
    <n v="1.0591999999999999"/>
    <n v="0.32174999999999998"/>
    <n v="0"/>
    <n v="0.44074999999999998"/>
  </r>
  <r>
    <x v="1"/>
    <d v="2019-08-01T00:00:00"/>
    <x v="145"/>
    <n v="34901"/>
    <n v="0"/>
    <n v="0"/>
    <n v="17330"/>
    <x v="1"/>
    <n v="0"/>
    <n v="0"/>
    <n v="17571"/>
    <n v="0"/>
    <n v="9.5797000000000008"/>
    <n v="0"/>
    <n v="0"/>
    <n v="6.0655000000000001"/>
    <n v="0"/>
    <n v="0"/>
    <n v="0"/>
    <n v="3.5142000000000002"/>
    <n v="0"/>
  </r>
  <r>
    <x v="1"/>
    <d v="2019-08-01T00:00:00"/>
    <x v="782"/>
    <n v="1291"/>
    <n v="0"/>
    <n v="0"/>
    <n v="0"/>
    <x v="1"/>
    <n v="0"/>
    <n v="1291"/>
    <n v="0"/>
    <n v="0"/>
    <n v="0.58094999999999997"/>
    <n v="0"/>
    <n v="0"/>
    <n v="0"/>
    <n v="0"/>
    <n v="0"/>
    <n v="0.58094999999999997"/>
    <n v="0"/>
    <n v="0"/>
  </r>
  <r>
    <x v="1"/>
    <d v="2019-08-01T00:00:00"/>
    <x v="682"/>
    <n v="374"/>
    <n v="0"/>
    <n v="0"/>
    <n v="108"/>
    <x v="1"/>
    <n v="266"/>
    <n v="0"/>
    <n v="0"/>
    <n v="0"/>
    <n v="0.10252869999999999"/>
    <n v="0"/>
    <n v="0"/>
    <n v="2.5428599999999999E-2"/>
    <n v="0"/>
    <n v="7.7100099999999991E-2"/>
    <n v="0"/>
    <n v="0"/>
    <n v="0"/>
  </r>
  <r>
    <x v="1"/>
    <d v="2019-08-01T00:00:00"/>
    <x v="146"/>
    <n v="37107"/>
    <n v="0"/>
    <n v="0"/>
    <n v="14368"/>
    <x v="1"/>
    <n v="3585"/>
    <n v="16073"/>
    <n v="0"/>
    <n v="0"/>
    <n v="15.927949999999999"/>
    <n v="0"/>
    <n v="0"/>
    <n v="5.0288000000000004"/>
    <n v="0"/>
    <n v="1.9717499999999999"/>
    <n v="7.2328499999999991"/>
    <n v="0"/>
    <n v="0"/>
  </r>
  <r>
    <x v="1"/>
    <d v="2019-08-01T00:00:00"/>
    <x v="1434"/>
    <n v="353"/>
    <n v="0"/>
    <n v="353"/>
    <n v="0"/>
    <x v="1"/>
    <n v="0"/>
    <n v="0"/>
    <n v="0"/>
    <n v="0"/>
    <n v="0.19414999999999999"/>
    <n v="0"/>
    <n v="0.19414999999999999"/>
    <n v="0"/>
    <n v="0"/>
    <n v="0"/>
    <n v="0"/>
    <n v="0"/>
    <n v="0"/>
  </r>
  <r>
    <x v="1"/>
    <d v="2019-08-01T00:00:00"/>
    <x v="494"/>
    <n v="836"/>
    <n v="0"/>
    <n v="0"/>
    <n v="0"/>
    <x v="1"/>
    <n v="0"/>
    <n v="0"/>
    <n v="0"/>
    <n v="836"/>
    <n v="0.20899999999999999"/>
    <n v="0"/>
    <n v="0"/>
    <n v="0"/>
    <n v="0"/>
    <n v="0"/>
    <n v="0"/>
    <n v="0"/>
    <n v="0.20899999999999999"/>
  </r>
  <r>
    <x v="1"/>
    <d v="2019-08-01T00:00:00"/>
    <x v="1493"/>
    <n v="5414"/>
    <n v="0"/>
    <n v="0"/>
    <n v="0"/>
    <x v="1"/>
    <n v="0"/>
    <n v="0"/>
    <n v="0"/>
    <n v="0"/>
    <n v="0.80356000000000005"/>
    <n v="0"/>
    <n v="0"/>
    <n v="0"/>
    <n v="0"/>
    <n v="0"/>
    <n v="0"/>
    <n v="0"/>
    <n v="0"/>
  </r>
  <r>
    <x v="1"/>
    <d v="2019-08-01T00:00:00"/>
    <x v="150"/>
    <n v="9212"/>
    <n v="4278"/>
    <n v="0"/>
    <n v="2165"/>
    <x v="1"/>
    <n v="0"/>
    <n v="0"/>
    <n v="0"/>
    <n v="2769"/>
    <n v="3.141"/>
    <n v="1.9075000000000002"/>
    <n v="0"/>
    <n v="0.54125000000000001"/>
    <n v="0"/>
    <n v="0"/>
    <n v="0"/>
    <n v="0"/>
    <n v="0.69225000000000003"/>
  </r>
  <r>
    <x v="1"/>
    <d v="2019-08-01T00:00:00"/>
    <x v="1494"/>
    <n v="940"/>
    <n v="0"/>
    <n v="0"/>
    <n v="0"/>
    <x v="1"/>
    <n v="0"/>
    <n v="940"/>
    <n v="0"/>
    <n v="0"/>
    <n v="0.34994999999999998"/>
    <n v="0"/>
    <n v="0"/>
    <n v="0"/>
    <n v="0"/>
    <n v="0"/>
    <n v="0.34994999999999998"/>
    <n v="0"/>
    <n v="0"/>
  </r>
  <r>
    <x v="1"/>
    <d v="2019-08-01T00:00:00"/>
    <x v="154"/>
    <n v="1415"/>
    <n v="0"/>
    <n v="0"/>
    <n v="0"/>
    <x v="1"/>
    <n v="1415"/>
    <n v="0"/>
    <n v="0"/>
    <n v="0"/>
    <n v="0.77825"/>
    <n v="0"/>
    <n v="0"/>
    <n v="0"/>
    <n v="0"/>
    <n v="0.77825"/>
    <n v="0"/>
    <n v="0"/>
    <n v="0"/>
  </r>
  <r>
    <x v="1"/>
    <d v="2019-08-01T00:00:00"/>
    <x v="155"/>
    <n v="935"/>
    <n v="0"/>
    <n v="0"/>
    <n v="935"/>
    <x v="1"/>
    <n v="0"/>
    <n v="0"/>
    <n v="0"/>
    <n v="0"/>
    <n v="0.32724999999999999"/>
    <n v="0"/>
    <n v="0"/>
    <n v="0.32724999999999999"/>
    <n v="0"/>
    <n v="0"/>
    <n v="0"/>
    <n v="0"/>
    <n v="0"/>
  </r>
  <r>
    <x v="1"/>
    <d v="2019-08-01T00:00:00"/>
    <x v="1495"/>
    <n v="2746"/>
    <n v="0"/>
    <n v="0"/>
    <n v="0"/>
    <x v="1"/>
    <n v="2746"/>
    <n v="0"/>
    <n v="0"/>
    <n v="0"/>
    <n v="1.5103"/>
    <n v="0"/>
    <n v="0"/>
    <n v="0"/>
    <n v="0"/>
    <n v="1.5103"/>
    <n v="0"/>
    <n v="0"/>
    <n v="0"/>
  </r>
  <r>
    <x v="1"/>
    <d v="2019-08-01T00:00:00"/>
    <x v="1496"/>
    <n v="734"/>
    <n v="0"/>
    <n v="0"/>
    <n v="0"/>
    <x v="1"/>
    <n v="0"/>
    <n v="0"/>
    <n v="0"/>
    <n v="0"/>
    <n v="5.8720000000000001E-2"/>
    <n v="0"/>
    <n v="0"/>
    <n v="0"/>
    <n v="0"/>
    <n v="0"/>
    <n v="0"/>
    <n v="0"/>
    <n v="0"/>
  </r>
  <r>
    <x v="1"/>
    <d v="2019-08-01T00:00:00"/>
    <x v="789"/>
    <n v="11284"/>
    <n v="0"/>
    <n v="0"/>
    <n v="0"/>
    <x v="1"/>
    <n v="0"/>
    <n v="0"/>
    <n v="5962"/>
    <n v="5322"/>
    <n v="2.5228999999999999"/>
    <n v="0"/>
    <n v="0"/>
    <n v="0"/>
    <n v="0"/>
    <n v="0"/>
    <n v="0"/>
    <n v="1.1924000000000001"/>
    <n v="1.3305"/>
  </r>
  <r>
    <x v="1"/>
    <d v="2019-08-01T00:00:00"/>
    <x v="159"/>
    <n v="3963"/>
    <n v="0"/>
    <n v="0"/>
    <n v="1622"/>
    <x v="1"/>
    <n v="1107"/>
    <n v="1234"/>
    <n v="0"/>
    <n v="0"/>
    <n v="1.7318500000000001"/>
    <n v="0"/>
    <n v="0"/>
    <n v="0.56769999999999998"/>
    <n v="0"/>
    <n v="0.60885"/>
    <n v="0.55530000000000002"/>
    <n v="0"/>
    <n v="0"/>
  </r>
  <r>
    <x v="1"/>
    <d v="2019-08-01T00:00:00"/>
    <x v="160"/>
    <n v="10618"/>
    <n v="0"/>
    <n v="5327"/>
    <n v="5291"/>
    <x v="1"/>
    <n v="0"/>
    <n v="0"/>
    <n v="0"/>
    <n v="0"/>
    <n v="8.4644539999999999"/>
    <n v="0"/>
    <n v="4.5279499999999997"/>
    <n v="3.9365039999999998"/>
    <n v="0"/>
    <n v="0"/>
    <n v="0"/>
    <n v="0"/>
    <n v="0"/>
  </r>
  <r>
    <x v="1"/>
    <d v="2019-08-01T00:00:00"/>
    <x v="161"/>
    <n v="17151"/>
    <n v="0"/>
    <n v="6664"/>
    <n v="0"/>
    <x v="1"/>
    <n v="0"/>
    <n v="0"/>
    <n v="0"/>
    <n v="0"/>
    <n v="5.3706199999999997"/>
    <n v="0"/>
    <n v="1.6659999999999999"/>
    <n v="0"/>
    <n v="0"/>
    <n v="0"/>
    <n v="0"/>
    <n v="0"/>
    <n v="0"/>
  </r>
  <r>
    <x v="1"/>
    <d v="2019-08-01T00:00:00"/>
    <x v="1497"/>
    <n v="4813"/>
    <n v="0"/>
    <n v="0"/>
    <n v="2136"/>
    <x v="1"/>
    <n v="2677"/>
    <n v="0"/>
    <n v="0"/>
    <n v="0"/>
    <n v="2.2199499999999999"/>
    <n v="0"/>
    <n v="0"/>
    <n v="0.74760000000000004"/>
    <n v="0"/>
    <n v="1.47235"/>
    <n v="0"/>
    <n v="0"/>
    <n v="0"/>
  </r>
  <r>
    <x v="1"/>
    <d v="2019-08-01T00:00:00"/>
    <x v="695"/>
    <n v="664"/>
    <n v="0"/>
    <n v="0"/>
    <n v="664"/>
    <x v="1"/>
    <n v="0"/>
    <n v="0"/>
    <n v="0"/>
    <n v="0"/>
    <n v="0.2324"/>
    <n v="0"/>
    <n v="0"/>
    <n v="0.2324"/>
    <n v="0"/>
    <n v="0"/>
    <n v="0"/>
    <n v="0"/>
    <n v="0"/>
  </r>
  <r>
    <x v="1"/>
    <d v="2019-08-01T00:00:00"/>
    <x v="1128"/>
    <n v="595"/>
    <n v="0"/>
    <n v="302"/>
    <n v="0"/>
    <x v="1"/>
    <n v="293"/>
    <n v="0"/>
    <n v="0"/>
    <n v="0"/>
    <n v="0.32724999999999999"/>
    <n v="0"/>
    <n v="0.1661"/>
    <n v="0"/>
    <n v="0"/>
    <n v="0.16114999999999999"/>
    <n v="0"/>
    <n v="0"/>
    <n v="0"/>
  </r>
  <r>
    <x v="1"/>
    <d v="2019-08-01T00:00:00"/>
    <x v="1498"/>
    <n v="3567"/>
    <n v="0"/>
    <n v="0"/>
    <n v="3567"/>
    <x v="1"/>
    <n v="0"/>
    <n v="0"/>
    <n v="0"/>
    <n v="0"/>
    <n v="1.2484500000000001"/>
    <n v="0"/>
    <n v="0"/>
    <n v="1.2484500000000001"/>
    <n v="0"/>
    <n v="0"/>
    <n v="0"/>
    <n v="0"/>
    <n v="0"/>
  </r>
  <r>
    <x v="1"/>
    <d v="2019-08-01T00:00:00"/>
    <x v="309"/>
    <n v="3200"/>
    <n v="0"/>
    <n v="0"/>
    <n v="1555"/>
    <x v="1"/>
    <n v="0"/>
    <n v="1645"/>
    <n v="0"/>
    <n v="0"/>
    <n v="0.53598000000000001"/>
    <n v="0"/>
    <n v="0"/>
    <n v="0.28922999999999999"/>
    <n v="0"/>
    <n v="0"/>
    <n v="0.24675"/>
    <n v="0"/>
    <n v="0"/>
  </r>
  <r>
    <x v="1"/>
    <d v="2019-08-01T00:00:00"/>
    <x v="1499"/>
    <n v="957"/>
    <n v="957"/>
    <n v="0"/>
    <n v="0"/>
    <x v="1"/>
    <n v="0"/>
    <n v="0"/>
    <n v="0"/>
    <n v="0"/>
    <n v="0.47849999999999998"/>
    <n v="0.47849999999999998"/>
    <n v="0"/>
    <n v="0"/>
    <n v="0"/>
    <n v="0"/>
    <n v="0"/>
    <n v="0"/>
    <n v="0"/>
  </r>
  <r>
    <x v="1"/>
    <d v="2019-08-01T00:00:00"/>
    <x v="1500"/>
    <n v="1557"/>
    <n v="1557"/>
    <n v="0"/>
    <n v="0"/>
    <x v="1"/>
    <n v="0"/>
    <n v="0"/>
    <n v="0"/>
    <n v="0"/>
    <n v="0.77849999999999997"/>
    <n v="0.77849999999999997"/>
    <n v="0"/>
    <n v="0"/>
    <n v="0"/>
    <n v="0"/>
    <n v="0"/>
    <n v="0"/>
    <n v="0"/>
  </r>
  <r>
    <x v="1"/>
    <d v="2019-08-01T00:00:00"/>
    <x v="1501"/>
    <n v="1638"/>
    <n v="543"/>
    <n v="1095"/>
    <n v="0"/>
    <x v="1"/>
    <n v="0"/>
    <n v="0"/>
    <n v="0"/>
    <n v="0"/>
    <n v="0.87375000000000003"/>
    <n v="0.27150000000000002"/>
    <n v="0.60224999999999995"/>
    <n v="0"/>
    <n v="0"/>
    <n v="0"/>
    <n v="0"/>
    <n v="0"/>
    <n v="0"/>
  </r>
  <r>
    <x v="1"/>
    <d v="2019-08-01T00:00:00"/>
    <x v="1502"/>
    <n v="656"/>
    <n v="0"/>
    <n v="0"/>
    <n v="0"/>
    <x v="550"/>
    <n v="0"/>
    <n v="0"/>
    <n v="0"/>
    <n v="324"/>
    <n v="0.21379999999999999"/>
    <n v="0"/>
    <n v="0"/>
    <n v="0"/>
    <n v="0.1328"/>
    <n v="0"/>
    <n v="0"/>
    <n v="0"/>
    <n v="8.1000000000000003E-2"/>
  </r>
  <r>
    <x v="1"/>
    <d v="2019-08-01T00:00:00"/>
    <x v="881"/>
    <n v="24884"/>
    <n v="8316"/>
    <n v="5547"/>
    <n v="2485"/>
    <x v="1"/>
    <n v="3037"/>
    <n v="0"/>
    <n v="0"/>
    <n v="0"/>
    <n v="10.562284999999999"/>
    <n v="3.8795999999999999"/>
    <n v="2.1799499999999998"/>
    <n v="0.62124999999999997"/>
    <n v="0"/>
    <n v="1.67035"/>
    <n v="0"/>
    <n v="0"/>
    <n v="0"/>
  </r>
  <r>
    <x v="1"/>
    <d v="2019-08-01T00:00:00"/>
    <x v="1503"/>
    <n v="1059"/>
    <n v="0"/>
    <n v="0"/>
    <n v="0"/>
    <x v="683"/>
    <n v="0"/>
    <n v="0"/>
    <n v="0"/>
    <n v="0"/>
    <n v="0.42359999999999998"/>
    <n v="0"/>
    <n v="0"/>
    <n v="0"/>
    <n v="0.42359999999999998"/>
    <n v="0"/>
    <n v="0"/>
    <n v="0"/>
    <n v="0"/>
  </r>
  <r>
    <x v="1"/>
    <d v="2019-08-01T00:00:00"/>
    <x v="167"/>
    <n v="24485"/>
    <n v="8087"/>
    <n v="0"/>
    <n v="7700"/>
    <x v="1"/>
    <n v="0"/>
    <n v="8698"/>
    <n v="0"/>
    <n v="0"/>
    <n v="10.6526"/>
    <n v="4.0434999999999999"/>
    <n v="0"/>
    <n v="2.6949999999999998"/>
    <n v="0"/>
    <n v="0"/>
    <n v="3.9140999999999999"/>
    <n v="0"/>
    <n v="0"/>
  </r>
  <r>
    <x v="1"/>
    <d v="2019-08-01T00:00:00"/>
    <x v="598"/>
    <n v="1083"/>
    <n v="0"/>
    <n v="1083"/>
    <n v="0"/>
    <x v="1"/>
    <n v="0"/>
    <n v="0"/>
    <n v="0"/>
    <n v="0"/>
    <n v="0.59565000000000001"/>
    <n v="0"/>
    <n v="0.59565000000000001"/>
    <n v="0"/>
    <n v="0"/>
    <n v="0"/>
    <n v="0"/>
    <n v="0"/>
    <n v="0"/>
  </r>
  <r>
    <x v="1"/>
    <d v="2019-08-01T00:00:00"/>
    <x v="1504"/>
    <n v="168"/>
    <n v="0"/>
    <n v="168"/>
    <n v="0"/>
    <x v="1"/>
    <n v="0"/>
    <n v="0"/>
    <n v="0"/>
    <n v="0"/>
    <n v="9.2399999999999996E-2"/>
    <n v="0"/>
    <n v="9.2399999999999996E-2"/>
    <n v="0"/>
    <n v="0"/>
    <n v="0"/>
    <n v="0"/>
    <n v="0"/>
    <n v="0"/>
  </r>
  <r>
    <x v="1"/>
    <d v="2019-08-01T00:00:00"/>
    <x v="1505"/>
    <n v="480"/>
    <n v="0"/>
    <n v="0"/>
    <n v="480"/>
    <x v="1"/>
    <n v="0"/>
    <n v="0"/>
    <n v="0"/>
    <n v="0"/>
    <n v="0.16800000000000001"/>
    <n v="0"/>
    <n v="0"/>
    <n v="0.16800000000000001"/>
    <n v="0"/>
    <n v="0"/>
    <n v="0"/>
    <n v="0"/>
    <n v="0"/>
  </r>
  <r>
    <x v="1"/>
    <d v="2019-08-01T00:00:00"/>
    <x v="1506"/>
    <n v="578"/>
    <n v="0"/>
    <n v="283"/>
    <n v="0"/>
    <x v="1"/>
    <n v="295"/>
    <n v="0"/>
    <n v="0"/>
    <n v="0"/>
    <n v="0.31790000000000002"/>
    <n v="0"/>
    <n v="0.15565000000000001"/>
    <n v="0"/>
    <n v="0"/>
    <n v="0.16225000000000001"/>
    <n v="0"/>
    <n v="0"/>
    <n v="0"/>
  </r>
  <r>
    <x v="1"/>
    <d v="2019-08-01T00:00:00"/>
    <x v="318"/>
    <n v="18"/>
    <n v="0"/>
    <n v="0"/>
    <n v="0"/>
    <x v="1"/>
    <n v="0"/>
    <n v="0"/>
    <n v="0"/>
    <n v="18"/>
    <n v="4.4999999999999997E-3"/>
    <n v="0"/>
    <n v="0"/>
    <n v="0"/>
    <n v="0"/>
    <n v="0"/>
    <n v="0"/>
    <n v="0"/>
    <n v="4.4999999999999997E-3"/>
  </r>
  <r>
    <x v="1"/>
    <d v="2019-08-01T00:00:00"/>
    <x v="1322"/>
    <n v="1359"/>
    <n v="0"/>
    <n v="0"/>
    <n v="0"/>
    <x v="1"/>
    <n v="1359"/>
    <n v="0"/>
    <n v="0"/>
    <n v="0"/>
    <n v="0.74744999999999995"/>
    <n v="0"/>
    <n v="0"/>
    <n v="0"/>
    <n v="0"/>
    <n v="0.74744999999999995"/>
    <n v="0"/>
    <n v="0"/>
    <n v="0"/>
  </r>
  <r>
    <x v="1"/>
    <d v="2019-08-01T00:00:00"/>
    <x v="1264"/>
    <n v="4542"/>
    <n v="0"/>
    <n v="0"/>
    <n v="0"/>
    <x v="1"/>
    <n v="0"/>
    <n v="4542"/>
    <n v="0"/>
    <n v="0"/>
    <n v="2.0438999999999998"/>
    <n v="0"/>
    <n v="0"/>
    <n v="0"/>
    <n v="0"/>
    <n v="0"/>
    <n v="2.0438999999999998"/>
    <n v="0"/>
    <n v="0"/>
  </r>
  <r>
    <x v="1"/>
    <d v="2019-08-01T00:00:00"/>
    <x v="175"/>
    <n v="7169"/>
    <n v="0"/>
    <n v="5969"/>
    <n v="0"/>
    <x v="1"/>
    <n v="1200"/>
    <n v="0"/>
    <n v="0"/>
    <n v="0"/>
    <n v="3.9429500000000002"/>
    <n v="0"/>
    <n v="3.28295"/>
    <n v="0"/>
    <n v="0"/>
    <n v="0.66"/>
    <n v="0"/>
    <n v="0"/>
    <n v="0"/>
  </r>
  <r>
    <x v="1"/>
    <d v="2019-08-01T00:00:00"/>
    <x v="322"/>
    <n v="411"/>
    <n v="0"/>
    <n v="0"/>
    <n v="0"/>
    <x v="1"/>
    <n v="0"/>
    <n v="0"/>
    <n v="0"/>
    <n v="411"/>
    <n v="0.10274999999999999"/>
    <n v="0"/>
    <n v="0"/>
    <n v="0"/>
    <n v="0"/>
    <n v="0"/>
    <n v="0"/>
    <n v="0"/>
    <n v="0.10274999999999999"/>
  </r>
  <r>
    <x v="1"/>
    <d v="2019-08-01T00:00:00"/>
    <x v="1507"/>
    <n v="1496"/>
    <n v="0"/>
    <n v="0"/>
    <n v="0"/>
    <x v="1"/>
    <n v="0"/>
    <n v="1496"/>
    <n v="0"/>
    <n v="0"/>
    <n v="0.67320000000000002"/>
    <n v="0"/>
    <n v="0"/>
    <n v="0"/>
    <n v="0"/>
    <n v="0"/>
    <n v="0.67320000000000002"/>
    <n v="0"/>
    <n v="0"/>
  </r>
  <r>
    <x v="1"/>
    <d v="2019-08-01T00:00:00"/>
    <x v="519"/>
    <n v="1965"/>
    <n v="0"/>
    <n v="0"/>
    <n v="0"/>
    <x v="1"/>
    <n v="0"/>
    <n v="1965"/>
    <n v="0"/>
    <n v="0"/>
    <n v="0.34345000000000003"/>
    <n v="0"/>
    <n v="0"/>
    <n v="0"/>
    <n v="0"/>
    <n v="0"/>
    <n v="0.34345000000000003"/>
    <n v="0"/>
    <n v="0"/>
  </r>
  <r>
    <x v="1"/>
    <d v="2019-08-01T00:00:00"/>
    <x v="503"/>
    <n v="497"/>
    <n v="497"/>
    <n v="0"/>
    <n v="0"/>
    <x v="1"/>
    <n v="0"/>
    <n v="0"/>
    <n v="0"/>
    <n v="0"/>
    <n v="0.2485"/>
    <n v="0.2485"/>
    <n v="0"/>
    <n v="0"/>
    <n v="0"/>
    <n v="0"/>
    <n v="0"/>
    <n v="0"/>
    <n v="0"/>
  </r>
  <r>
    <x v="1"/>
    <d v="2019-08-01T00:00:00"/>
    <x v="1441"/>
    <n v="805"/>
    <n v="805"/>
    <n v="0"/>
    <n v="0"/>
    <x v="1"/>
    <n v="0"/>
    <n v="0"/>
    <n v="0"/>
    <n v="0"/>
    <n v="0.40250000000000002"/>
    <n v="0.40250000000000002"/>
    <n v="0"/>
    <n v="0"/>
    <n v="0"/>
    <n v="0"/>
    <n v="0"/>
    <n v="0"/>
    <n v="0"/>
  </r>
  <r>
    <x v="1"/>
    <d v="2019-08-01T00:00:00"/>
    <x v="1508"/>
    <n v="400"/>
    <n v="0"/>
    <n v="400"/>
    <n v="0"/>
    <x v="1"/>
    <n v="0"/>
    <n v="0"/>
    <n v="0"/>
    <n v="0"/>
    <n v="0.22"/>
    <n v="0"/>
    <n v="0.22"/>
    <n v="0"/>
    <n v="0"/>
    <n v="0"/>
    <n v="0"/>
    <n v="0"/>
    <n v="0"/>
  </r>
  <r>
    <x v="1"/>
    <d v="2019-08-01T00:00:00"/>
    <x v="1266"/>
    <n v="1795"/>
    <n v="0"/>
    <n v="0"/>
    <n v="0"/>
    <x v="1"/>
    <n v="0"/>
    <n v="1795"/>
    <n v="0"/>
    <n v="0"/>
    <n v="0.53849999999999998"/>
    <n v="0"/>
    <n v="0"/>
    <n v="0"/>
    <n v="0"/>
    <n v="0"/>
    <n v="0.53849999999999998"/>
    <n v="0"/>
    <n v="0"/>
  </r>
  <r>
    <x v="1"/>
    <d v="2019-08-01T00:00:00"/>
    <x v="186"/>
    <n v="133"/>
    <n v="0"/>
    <n v="0"/>
    <n v="0"/>
    <x v="684"/>
    <n v="0"/>
    <n v="0"/>
    <n v="0"/>
    <n v="0"/>
    <n v="3.3250000000000002E-2"/>
    <n v="0"/>
    <n v="0"/>
    <n v="0"/>
    <n v="3.3250000000000002E-2"/>
    <n v="0"/>
    <n v="0"/>
    <n v="0"/>
    <n v="0"/>
  </r>
  <r>
    <x v="1"/>
    <d v="2019-08-01T00:00:00"/>
    <x v="431"/>
    <n v="9212"/>
    <n v="588"/>
    <n v="8063"/>
    <n v="0"/>
    <x v="1"/>
    <n v="561"/>
    <n v="0"/>
    <n v="0"/>
    <n v="0"/>
    <n v="7.4561000000000002"/>
    <n v="0.29399999999999998"/>
    <n v="6.8535500000000003"/>
    <n v="0"/>
    <n v="0"/>
    <n v="0.30854999999999999"/>
    <n v="0"/>
    <n v="0"/>
    <n v="0"/>
  </r>
  <r>
    <x v="1"/>
    <d v="2019-08-01T00:00:00"/>
    <x v="897"/>
    <n v="4607"/>
    <n v="4607"/>
    <n v="0"/>
    <n v="0"/>
    <x v="1"/>
    <n v="0"/>
    <n v="0"/>
    <n v="0"/>
    <n v="0"/>
    <n v="2.5221499999999999"/>
    <n v="2.5221499999999999"/>
    <n v="0"/>
    <n v="0"/>
    <n v="0"/>
    <n v="0"/>
    <n v="0"/>
    <n v="0"/>
    <n v="0"/>
  </r>
  <r>
    <x v="1"/>
    <d v="2019-08-01T00:00:00"/>
    <x v="187"/>
    <n v="16"/>
    <n v="0"/>
    <n v="0"/>
    <n v="0"/>
    <x v="1"/>
    <n v="0"/>
    <n v="0"/>
    <n v="0"/>
    <n v="0"/>
    <n v="2.3999999999999998E-3"/>
    <n v="0"/>
    <n v="0"/>
    <n v="0"/>
    <n v="0"/>
    <n v="0"/>
    <n v="0"/>
    <n v="0"/>
    <n v="0"/>
  </r>
  <r>
    <x v="1"/>
    <d v="2019-08-01T00:00:00"/>
    <x v="188"/>
    <n v="1550"/>
    <n v="0"/>
    <n v="0"/>
    <n v="0"/>
    <x v="1"/>
    <n v="0"/>
    <n v="0"/>
    <n v="1550"/>
    <n v="0"/>
    <n v="0.31"/>
    <n v="0"/>
    <n v="0"/>
    <n v="0"/>
    <n v="0"/>
    <n v="0"/>
    <n v="0"/>
    <n v="0.31"/>
    <n v="0"/>
  </r>
  <r>
    <x v="1"/>
    <d v="2019-08-01T00:00:00"/>
    <x v="1443"/>
    <n v="184"/>
    <n v="0"/>
    <n v="0"/>
    <n v="0"/>
    <x v="1"/>
    <n v="0"/>
    <n v="0"/>
    <n v="184"/>
    <n v="0"/>
    <n v="3.6799999999999999E-2"/>
    <n v="0"/>
    <n v="0"/>
    <n v="0"/>
    <n v="0"/>
    <n v="0"/>
    <n v="0"/>
    <n v="3.6799999999999999E-2"/>
    <n v="0"/>
  </r>
  <r>
    <x v="1"/>
    <d v="2019-08-01T00:00:00"/>
    <x v="1509"/>
    <n v="40876"/>
    <n v="0"/>
    <n v="7999"/>
    <n v="9340"/>
    <x v="1"/>
    <n v="0"/>
    <n v="7006"/>
    <n v="8921"/>
    <n v="7610"/>
    <n v="14.507849999999999"/>
    <n v="0"/>
    <n v="4.3994499999999999"/>
    <n v="3.2690000000000001"/>
    <n v="0"/>
    <n v="0"/>
    <n v="3.1526999999999998"/>
    <n v="1.7842"/>
    <n v="1.9025000000000001"/>
  </r>
  <r>
    <x v="1"/>
    <d v="2019-08-01T00:00:00"/>
    <x v="1510"/>
    <n v="65"/>
    <n v="0"/>
    <n v="0"/>
    <n v="0"/>
    <x v="685"/>
    <n v="0"/>
    <n v="0"/>
    <n v="0"/>
    <n v="0"/>
    <n v="2.5999999999999999E-2"/>
    <n v="0"/>
    <n v="0"/>
    <n v="0"/>
    <n v="2.5999999999999999E-2"/>
    <n v="0"/>
    <n v="0"/>
    <n v="0"/>
    <n v="0"/>
  </r>
  <r>
    <x v="1"/>
    <d v="2019-08-01T00:00:00"/>
    <x v="189"/>
    <n v="5175"/>
    <n v="0"/>
    <n v="1693"/>
    <n v="0"/>
    <x v="1"/>
    <n v="0"/>
    <n v="3482"/>
    <n v="0"/>
    <n v="0"/>
    <n v="2.4980500000000001"/>
    <n v="0"/>
    <n v="0.93115000000000003"/>
    <n v="0"/>
    <n v="0"/>
    <n v="0"/>
    <n v="1.5669"/>
    <n v="0"/>
    <n v="0"/>
  </r>
  <r>
    <x v="1"/>
    <d v="2019-08-01T00:00:00"/>
    <x v="1385"/>
    <n v="37"/>
    <n v="0"/>
    <n v="0"/>
    <n v="0"/>
    <x v="1"/>
    <n v="22"/>
    <n v="15"/>
    <n v="0"/>
    <n v="0"/>
    <n v="1.8800000000000001E-2"/>
    <n v="0"/>
    <n v="0"/>
    <n v="0"/>
    <n v="0"/>
    <n v="1.43E-2"/>
    <n v="4.4999999999999997E-3"/>
    <n v="0"/>
    <n v="0"/>
  </r>
  <r>
    <x v="1"/>
    <d v="2019-08-01T00:00:00"/>
    <x v="1511"/>
    <n v="796"/>
    <n v="0"/>
    <n v="0"/>
    <n v="0"/>
    <x v="1"/>
    <n v="0"/>
    <n v="0"/>
    <n v="796"/>
    <n v="0"/>
    <n v="0.15920000000000001"/>
    <n v="0"/>
    <n v="0"/>
    <n v="0"/>
    <n v="0"/>
    <n v="0"/>
    <n v="0"/>
    <n v="0.15920000000000001"/>
    <n v="0"/>
  </r>
  <r>
    <x v="1"/>
    <d v="2019-08-01T00:00:00"/>
    <x v="191"/>
    <n v="97003"/>
    <n v="25132"/>
    <n v="10358"/>
    <n v="8539"/>
    <x v="686"/>
    <n v="21865"/>
    <n v="6716"/>
    <n v="1676"/>
    <n v="6658"/>
    <n v="35.804697999999988"/>
    <n v="13.1287"/>
    <n v="2.907575"/>
    <n v="2.3248880000000001"/>
    <n v="2.0084249999999999"/>
    <n v="7.6778700000000004"/>
    <n v="3.0225499999999998"/>
    <n v="0.3352"/>
    <n v="2.1066000000000003"/>
  </r>
  <r>
    <x v="1"/>
    <d v="2019-08-01T00:00:00"/>
    <x v="192"/>
    <n v="38439"/>
    <n v="454"/>
    <n v="21154"/>
    <n v="15586"/>
    <x v="1"/>
    <n v="943"/>
    <n v="0"/>
    <n v="0"/>
    <n v="0"/>
    <n v="8.2228550000000009"/>
    <n v="0.1135"/>
    <n v="4.8285999999999998"/>
    <n v="3.1717250000000003"/>
    <n v="0"/>
    <n v="8.4870000000000001E-2"/>
    <n v="0"/>
    <n v="0"/>
    <n v="0"/>
  </r>
  <r>
    <x v="1"/>
    <d v="2019-08-01T00:00:00"/>
    <x v="1512"/>
    <n v="4825"/>
    <n v="0"/>
    <n v="0"/>
    <n v="0"/>
    <x v="1"/>
    <n v="4825"/>
    <n v="0"/>
    <n v="0"/>
    <n v="0"/>
    <n v="1.20625"/>
    <n v="0"/>
    <n v="0"/>
    <n v="0"/>
    <n v="0"/>
    <n v="1.20625"/>
    <n v="0"/>
    <n v="0"/>
    <n v="0"/>
  </r>
  <r>
    <x v="1"/>
    <d v="2019-08-01T00:00:00"/>
    <x v="1330"/>
    <n v="7027"/>
    <n v="7027"/>
    <n v="0"/>
    <n v="0"/>
    <x v="1"/>
    <n v="0"/>
    <n v="0"/>
    <n v="0"/>
    <n v="0"/>
    <n v="3.9959500000000001"/>
    <n v="3.9959500000000001"/>
    <n v="0"/>
    <n v="0"/>
    <n v="0"/>
    <n v="0"/>
    <n v="0"/>
    <n v="0"/>
    <n v="0"/>
  </r>
  <r>
    <x v="1"/>
    <d v="2019-08-01T00:00:00"/>
    <x v="1446"/>
    <n v="3498"/>
    <n v="0"/>
    <n v="0"/>
    <n v="3498"/>
    <x v="1"/>
    <n v="0"/>
    <n v="0"/>
    <n v="0"/>
    <n v="0"/>
    <n v="1.2242999999999999"/>
    <n v="0"/>
    <n v="0"/>
    <n v="1.2242999999999999"/>
    <n v="0"/>
    <n v="0"/>
    <n v="0"/>
    <n v="0"/>
    <n v="0"/>
  </r>
  <r>
    <x v="1"/>
    <d v="2019-08-01T00:00:00"/>
    <x v="1513"/>
    <n v="951"/>
    <n v="0"/>
    <n v="0"/>
    <n v="951"/>
    <x v="1"/>
    <n v="0"/>
    <n v="0"/>
    <n v="0"/>
    <n v="0"/>
    <n v="0.33284999999999998"/>
    <n v="0"/>
    <n v="0"/>
    <n v="0.33284999999999998"/>
    <n v="0"/>
    <n v="0"/>
    <n v="0"/>
    <n v="0"/>
    <n v="0"/>
  </r>
  <r>
    <x v="1"/>
    <d v="2019-08-01T00:00:00"/>
    <x v="1514"/>
    <n v="2690"/>
    <n v="0"/>
    <n v="0"/>
    <n v="0"/>
    <x v="1"/>
    <n v="0"/>
    <n v="0"/>
    <n v="2690"/>
    <n v="0"/>
    <n v="0.53800000000000003"/>
    <n v="0"/>
    <n v="0"/>
    <n v="0"/>
    <n v="0"/>
    <n v="0"/>
    <n v="0"/>
    <n v="0.53800000000000003"/>
    <n v="0"/>
  </r>
  <r>
    <x v="1"/>
    <d v="2019-08-01T00:00:00"/>
    <x v="1448"/>
    <n v="378"/>
    <n v="0"/>
    <n v="0"/>
    <n v="0"/>
    <x v="538"/>
    <n v="0"/>
    <n v="0"/>
    <n v="0"/>
    <n v="0"/>
    <n v="0.1512"/>
    <n v="0"/>
    <n v="0"/>
    <n v="0"/>
    <n v="0.1512"/>
    <n v="0"/>
    <n v="0"/>
    <n v="0"/>
    <n v="0"/>
  </r>
  <r>
    <x v="1"/>
    <d v="2019-08-01T00:00:00"/>
    <x v="197"/>
    <n v="18027"/>
    <n v="0"/>
    <n v="8979"/>
    <n v="0"/>
    <x v="1"/>
    <n v="0"/>
    <n v="8991"/>
    <n v="0"/>
    <n v="0"/>
    <n v="14.830455000000001"/>
    <n v="0"/>
    <n v="6.2853000000000003"/>
    <n v="0"/>
    <n v="0"/>
    <n v="0"/>
    <n v="8.5414499999999993"/>
    <n v="0"/>
    <n v="0"/>
  </r>
  <r>
    <x v="1"/>
    <d v="2019-08-01T00:00:00"/>
    <x v="1515"/>
    <n v="39974"/>
    <n v="8143"/>
    <n v="7926"/>
    <n v="0"/>
    <x v="687"/>
    <n v="0"/>
    <n v="8055"/>
    <n v="0"/>
    <n v="7870"/>
    <n v="17.215050000000002"/>
    <n v="4.0715000000000003"/>
    <n v="4.3593000000000002"/>
    <n v="0"/>
    <n v="3.1920000000000002"/>
    <n v="0"/>
    <n v="3.6247500000000001"/>
    <n v="0"/>
    <n v="1.9675"/>
  </r>
  <r>
    <x v="1"/>
    <d v="2019-08-01T00:00:00"/>
    <x v="1516"/>
    <n v="2446"/>
    <n v="0"/>
    <n v="0"/>
    <n v="1271"/>
    <x v="1"/>
    <n v="0"/>
    <n v="0"/>
    <n v="0"/>
    <n v="1175"/>
    <n v="0.73860000000000003"/>
    <n v="0"/>
    <n v="0"/>
    <n v="0.44485000000000002"/>
    <n v="0"/>
    <n v="0"/>
    <n v="0"/>
    <n v="0"/>
    <n v="0.29375000000000001"/>
  </r>
  <r>
    <x v="1"/>
    <d v="2019-08-01T00:00:00"/>
    <x v="1215"/>
    <n v="4115"/>
    <n v="0"/>
    <n v="0"/>
    <n v="1981"/>
    <x v="1"/>
    <n v="0"/>
    <n v="0"/>
    <n v="0"/>
    <n v="2134"/>
    <n v="1.22685"/>
    <n v="0"/>
    <n v="0"/>
    <n v="0.69335000000000002"/>
    <n v="0"/>
    <n v="0"/>
    <n v="0"/>
    <n v="0"/>
    <n v="0.53349999999999997"/>
  </r>
  <r>
    <x v="1"/>
    <d v="2019-08-01T00:00:00"/>
    <x v="1391"/>
    <n v="7040"/>
    <n v="3536"/>
    <n v="0"/>
    <n v="0"/>
    <x v="1"/>
    <n v="0"/>
    <n v="0"/>
    <n v="0"/>
    <n v="3504"/>
    <n v="2.6440000000000001"/>
    <n v="1.768"/>
    <n v="0"/>
    <n v="0"/>
    <n v="0"/>
    <n v="0"/>
    <n v="0"/>
    <n v="0"/>
    <n v="0.876"/>
  </r>
  <r>
    <x v="1"/>
    <d v="2019-08-01T00:00:00"/>
    <x v="1449"/>
    <n v="8393"/>
    <n v="0"/>
    <n v="0"/>
    <n v="0"/>
    <x v="688"/>
    <n v="0"/>
    <n v="0"/>
    <n v="3758"/>
    <n v="0"/>
    <n v="2.6055999999999999"/>
    <n v="0"/>
    <n v="0"/>
    <n v="0"/>
    <n v="1.8540000000000001"/>
    <n v="0"/>
    <n v="0"/>
    <n v="0.75160000000000005"/>
    <n v="0"/>
  </r>
  <r>
    <x v="1"/>
    <d v="2019-08-01T00:00:00"/>
    <x v="331"/>
    <n v="1223"/>
    <n v="0"/>
    <n v="0"/>
    <n v="1223"/>
    <x v="1"/>
    <n v="0"/>
    <n v="0"/>
    <n v="0"/>
    <n v="0"/>
    <n v="0.22747800000000001"/>
    <n v="0"/>
    <n v="0"/>
    <n v="0.22747800000000001"/>
    <n v="0"/>
    <n v="0"/>
    <n v="0"/>
    <n v="0"/>
    <n v="0"/>
  </r>
  <r>
    <x v="1"/>
    <d v="2019-08-01T00:00:00"/>
    <x v="978"/>
    <n v="31979"/>
    <n v="0"/>
    <n v="10750"/>
    <n v="13563"/>
    <x v="1"/>
    <n v="5337"/>
    <n v="2329"/>
    <n v="0"/>
    <n v="0"/>
    <n v="8.3163739999999997"/>
    <n v="0"/>
    <n v="3.5041000000000002"/>
    <n v="2.7346140000000001"/>
    <n v="0"/>
    <n v="1.72831"/>
    <n v="0.34934999999999999"/>
    <n v="0"/>
    <n v="0"/>
  </r>
  <r>
    <x v="1"/>
    <d v="2019-08-01T00:00:00"/>
    <x v="1517"/>
    <n v="1679"/>
    <n v="0"/>
    <n v="647"/>
    <n v="0"/>
    <x v="1"/>
    <n v="1032"/>
    <n v="0"/>
    <n v="0"/>
    <n v="0"/>
    <n v="0.92344999999999999"/>
    <n v="0"/>
    <n v="0.35585"/>
    <n v="0"/>
    <n v="0"/>
    <n v="0.56759999999999999"/>
    <n v="0"/>
    <n v="0"/>
    <n v="0"/>
  </r>
  <r>
    <x v="1"/>
    <d v="2019-08-01T00:00:00"/>
    <x v="609"/>
    <n v="3172"/>
    <n v="608"/>
    <n v="0"/>
    <n v="0"/>
    <x v="1"/>
    <n v="0"/>
    <n v="1635"/>
    <n v="0"/>
    <n v="929"/>
    <n v="1.272"/>
    <n v="0.30399999999999999"/>
    <n v="0"/>
    <n v="0"/>
    <n v="0"/>
    <n v="0"/>
    <n v="0.73575000000000002"/>
    <n v="0"/>
    <n v="0.23225000000000001"/>
  </r>
  <r>
    <x v="1"/>
    <d v="2019-08-01T00:00:00"/>
    <x v="342"/>
    <n v="1822"/>
    <n v="0"/>
    <n v="0"/>
    <n v="1574"/>
    <x v="1"/>
    <n v="0"/>
    <n v="0"/>
    <n v="0"/>
    <n v="0"/>
    <n v="0.67152800000000001"/>
    <n v="0"/>
    <n v="0"/>
    <n v="0.53512800000000005"/>
    <n v="0"/>
    <n v="0"/>
    <n v="0"/>
    <n v="0"/>
    <n v="0"/>
  </r>
  <r>
    <x v="1"/>
    <d v="2019-08-01T00:00:00"/>
    <x v="337"/>
    <n v="15370"/>
    <n v="0"/>
    <n v="8139"/>
    <n v="0"/>
    <x v="1"/>
    <n v="0"/>
    <n v="7231"/>
    <n v="0"/>
    <n v="0"/>
    <n v="12.566749999999999"/>
    <n v="0"/>
    <n v="5.6973000000000003"/>
    <n v="0"/>
    <n v="0"/>
    <n v="0"/>
    <n v="6.8694500000000005"/>
    <n v="0"/>
    <n v="0"/>
  </r>
  <r>
    <x v="1"/>
    <d v="2019-08-01T00:00:00"/>
    <x v="211"/>
    <n v="27634"/>
    <n v="4415"/>
    <n v="3049"/>
    <n v="5212"/>
    <x v="689"/>
    <n v="8907"/>
    <n v="0"/>
    <n v="0"/>
    <n v="0"/>
    <n v="10.344505"/>
    <n v="1.766"/>
    <n v="1.6769499999999999"/>
    <n v="1.3029999999999999"/>
    <n v="3.04E-2"/>
    <n v="3.1819500000000001"/>
    <n v="0"/>
    <n v="0"/>
    <n v="0"/>
  </r>
  <r>
    <x v="1"/>
    <d v="2019-08-01T00:00:00"/>
    <x v="1518"/>
    <n v="13898"/>
    <n v="0"/>
    <n v="0"/>
    <n v="0"/>
    <x v="690"/>
    <n v="0"/>
    <n v="0"/>
    <n v="0"/>
    <n v="0"/>
    <n v="5.5592000000000006"/>
    <n v="0"/>
    <n v="0"/>
    <n v="0"/>
    <n v="5.5592000000000006"/>
    <n v="0"/>
    <n v="0"/>
    <n v="0"/>
    <n v="0"/>
  </r>
  <r>
    <x v="1"/>
    <d v="2019-08-01T00:00:00"/>
    <x v="1519"/>
    <n v="2004"/>
    <n v="0"/>
    <n v="0"/>
    <n v="0"/>
    <x v="691"/>
    <n v="0"/>
    <n v="1047"/>
    <n v="0"/>
    <n v="0"/>
    <n v="0.85394999999999999"/>
    <n v="0"/>
    <n v="0"/>
    <n v="0"/>
    <n v="0.38279999999999997"/>
    <n v="0"/>
    <n v="0.47115000000000001"/>
    <n v="0"/>
    <n v="0"/>
  </r>
  <r>
    <x v="1"/>
    <d v="2019-08-01T00:00:00"/>
    <x v="214"/>
    <n v="73147"/>
    <n v="22843"/>
    <n v="8590"/>
    <n v="20255"/>
    <x v="1"/>
    <n v="5767"/>
    <n v="5602"/>
    <n v="0"/>
    <n v="2417"/>
    <n v="31.905974999999998"/>
    <n v="11.280050000000001"/>
    <n v="2.8124500000000001"/>
    <n v="11.187149999999999"/>
    <n v="0"/>
    <n v="1.5859249999999998"/>
    <n v="1.6827000000000001"/>
    <n v="0"/>
    <n v="0.60424999999999995"/>
  </r>
  <r>
    <x v="1"/>
    <d v="2019-08-01T00:00:00"/>
    <x v="1272"/>
    <n v="4281"/>
    <n v="0"/>
    <n v="0"/>
    <n v="0"/>
    <x v="1"/>
    <n v="2407"/>
    <n v="0"/>
    <n v="0"/>
    <n v="1874"/>
    <n v="1.7923499999999999"/>
    <n v="0"/>
    <n v="0"/>
    <n v="0"/>
    <n v="0"/>
    <n v="1.32385"/>
    <n v="0"/>
    <n v="0"/>
    <n v="0.46850000000000003"/>
  </r>
  <r>
    <x v="1"/>
    <d v="2019-08-01T00:00:00"/>
    <x v="1335"/>
    <n v="9042"/>
    <n v="4635"/>
    <n v="4407"/>
    <n v="0"/>
    <x v="1"/>
    <n v="0"/>
    <n v="0"/>
    <n v="0"/>
    <n v="0"/>
    <n v="3.0887250000000002"/>
    <n v="2.3174999999999999"/>
    <n v="0.77122500000000005"/>
    <n v="0"/>
    <n v="0"/>
    <n v="0"/>
    <n v="0"/>
    <n v="0"/>
    <n v="0"/>
  </r>
  <r>
    <x v="1"/>
    <d v="2019-09-01T00:00:00"/>
    <x v="1520"/>
    <n v="360"/>
    <n v="0"/>
    <n v="360"/>
    <n v="0"/>
    <x v="1"/>
    <n v="0"/>
    <n v="0"/>
    <n v="0"/>
    <n v="0"/>
    <n v="0.19800000000000001"/>
    <n v="0"/>
    <n v="0.19800000000000001"/>
    <n v="0"/>
    <n v="0"/>
    <n v="0"/>
    <n v="0"/>
    <n v="0"/>
    <n v="0"/>
  </r>
  <r>
    <x v="1"/>
    <d v="2019-09-01T00:00:00"/>
    <x v="818"/>
    <n v="6771"/>
    <n v="0"/>
    <n v="0"/>
    <n v="2733"/>
    <x v="1"/>
    <n v="0"/>
    <n v="2810"/>
    <n v="1228"/>
    <n v="0"/>
    <n v="2.46665"/>
    <n v="0"/>
    <n v="0"/>
    <n v="0.95655000000000001"/>
    <n v="0"/>
    <n v="0"/>
    <n v="1.2645"/>
    <n v="0.24560000000000001"/>
    <n v="0"/>
  </r>
  <r>
    <x v="1"/>
    <d v="2019-09-01T00:00:00"/>
    <x v="0"/>
    <n v="762"/>
    <n v="0"/>
    <n v="0"/>
    <n v="0"/>
    <x v="1"/>
    <n v="0"/>
    <n v="762"/>
    <n v="0"/>
    <n v="0"/>
    <n v="0.34289999999999998"/>
    <n v="0"/>
    <n v="0"/>
    <n v="0"/>
    <n v="0"/>
    <n v="0"/>
    <n v="0.34289999999999998"/>
    <n v="0"/>
    <n v="0"/>
  </r>
  <r>
    <x v="1"/>
    <d v="2019-09-01T00:00:00"/>
    <x v="218"/>
    <n v="812"/>
    <n v="0"/>
    <n v="0"/>
    <n v="0"/>
    <x v="692"/>
    <n v="0"/>
    <n v="0"/>
    <n v="0"/>
    <n v="0"/>
    <n v="0.32479999999999998"/>
    <n v="0"/>
    <n v="0"/>
    <n v="0"/>
    <n v="0.32479999999999998"/>
    <n v="0"/>
    <n v="0"/>
    <n v="0"/>
    <n v="0"/>
  </r>
  <r>
    <x v="1"/>
    <d v="2019-09-01T00:00:00"/>
    <x v="1521"/>
    <n v="2356"/>
    <n v="727"/>
    <n v="986"/>
    <n v="0"/>
    <x v="1"/>
    <n v="643"/>
    <n v="0"/>
    <n v="0"/>
    <n v="0"/>
    <n v="1.25945"/>
    <n v="0.36349999999999999"/>
    <n v="0.5423"/>
    <n v="0"/>
    <n v="0"/>
    <n v="0.35365000000000002"/>
    <n v="0"/>
    <n v="0"/>
    <n v="0"/>
  </r>
  <r>
    <x v="1"/>
    <d v="2019-09-01T00:00:00"/>
    <x v="345"/>
    <n v="15925"/>
    <n v="5437"/>
    <n v="2042"/>
    <n v="4562"/>
    <x v="1"/>
    <n v="0"/>
    <n v="3884"/>
    <n v="0"/>
    <n v="0"/>
    <n v="5.3505319999999994"/>
    <n v="1.6311"/>
    <n v="1.1231"/>
    <n v="0.84853199999999995"/>
    <n v="0"/>
    <n v="0"/>
    <n v="1.7478"/>
    <n v="0"/>
    <n v="0"/>
  </r>
  <r>
    <x v="1"/>
    <d v="2019-09-01T00:00:00"/>
    <x v="1454"/>
    <n v="1609"/>
    <n v="0"/>
    <n v="0"/>
    <n v="0"/>
    <x v="692"/>
    <n v="0"/>
    <n v="797"/>
    <n v="0"/>
    <n v="0"/>
    <n v="0.37714000000000003"/>
    <n v="0"/>
    <n v="0"/>
    <n v="0"/>
    <n v="0.13804"/>
    <n v="0"/>
    <n v="0.23910000000000001"/>
    <n v="0"/>
    <n v="0"/>
  </r>
  <r>
    <x v="1"/>
    <d v="2019-09-01T00:00:00"/>
    <x v="1455"/>
    <n v="15230"/>
    <n v="0"/>
    <n v="0"/>
    <n v="0"/>
    <x v="1"/>
    <n v="0"/>
    <n v="15230"/>
    <n v="0"/>
    <n v="0"/>
    <n v="6.8535000000000004"/>
    <n v="0"/>
    <n v="0"/>
    <n v="0"/>
    <n v="0"/>
    <n v="0"/>
    <n v="6.8535000000000004"/>
    <n v="0"/>
    <n v="0"/>
  </r>
  <r>
    <x v="1"/>
    <d v="2019-09-01T00:00:00"/>
    <x v="1522"/>
    <n v="897"/>
    <n v="0"/>
    <n v="0"/>
    <n v="897"/>
    <x v="1"/>
    <n v="0"/>
    <n v="0"/>
    <n v="0"/>
    <n v="0"/>
    <n v="0.21119864999999999"/>
    <n v="0"/>
    <n v="0"/>
    <n v="0.21119864999999999"/>
    <n v="0"/>
    <n v="0"/>
    <n v="0"/>
    <n v="0"/>
    <n v="0"/>
  </r>
  <r>
    <x v="1"/>
    <d v="2019-09-01T00:00:00"/>
    <x v="4"/>
    <n v="158677"/>
    <n v="31211"/>
    <n v="36656"/>
    <n v="42924"/>
    <x v="546"/>
    <n v="15637"/>
    <n v="9765"/>
    <n v="5054"/>
    <n v="2157"/>
    <n v="71.996980999999991"/>
    <n v="17.388350000000003"/>
    <n v="18.836825000000005"/>
    <n v="17.850031000000001"/>
    <n v="0.44022499999999998"/>
    <n v="6.9129499999999995"/>
    <n v="4.8429500000000001"/>
    <n v="1.0108000000000001"/>
    <n v="0.53925000000000001"/>
  </r>
  <r>
    <x v="1"/>
    <d v="2019-09-01T00:00:00"/>
    <x v="1456"/>
    <n v="14817"/>
    <n v="5739"/>
    <n v="9078"/>
    <n v="0"/>
    <x v="1"/>
    <n v="0"/>
    <n v="0"/>
    <n v="0"/>
    <n v="0"/>
    <n v="7.8623999999999992"/>
    <n v="2.8694999999999999"/>
    <n v="4.9928999999999997"/>
    <n v="0"/>
    <n v="0"/>
    <n v="0"/>
    <n v="0"/>
    <n v="0"/>
    <n v="0"/>
  </r>
  <r>
    <x v="1"/>
    <d v="2019-09-01T00:00:00"/>
    <x v="1523"/>
    <n v="760"/>
    <n v="0"/>
    <n v="0"/>
    <n v="0"/>
    <x v="1"/>
    <n v="0"/>
    <n v="0"/>
    <n v="0"/>
    <n v="760"/>
    <n v="0.19"/>
    <n v="0"/>
    <n v="0"/>
    <n v="0"/>
    <n v="0"/>
    <n v="0"/>
    <n v="0"/>
    <n v="0"/>
    <n v="0.19"/>
  </r>
  <r>
    <x v="1"/>
    <d v="2019-09-01T00:00:00"/>
    <x v="908"/>
    <n v="2689"/>
    <n v="0"/>
    <n v="0"/>
    <n v="0"/>
    <x v="1"/>
    <n v="0"/>
    <n v="2689"/>
    <n v="0"/>
    <n v="0"/>
    <n v="1.2100500000000001"/>
    <n v="0"/>
    <n v="0"/>
    <n v="0"/>
    <n v="0"/>
    <n v="0"/>
    <n v="1.2100500000000001"/>
    <n v="0"/>
    <n v="0"/>
  </r>
  <r>
    <x v="1"/>
    <d v="2019-09-01T00:00:00"/>
    <x v="1524"/>
    <n v="301"/>
    <n v="0"/>
    <n v="0"/>
    <n v="0"/>
    <x v="693"/>
    <n v="0"/>
    <n v="0"/>
    <n v="0"/>
    <n v="0"/>
    <n v="0.12039999999999999"/>
    <n v="0"/>
    <n v="0"/>
    <n v="0"/>
    <n v="0.12039999999999999"/>
    <n v="0"/>
    <n v="0"/>
    <n v="0"/>
    <n v="0"/>
  </r>
  <r>
    <x v="1"/>
    <d v="2019-09-01T00:00:00"/>
    <x v="1457"/>
    <n v="249"/>
    <n v="0"/>
    <n v="0"/>
    <n v="0"/>
    <x v="694"/>
    <n v="0"/>
    <n v="0"/>
    <n v="0"/>
    <n v="0"/>
    <n v="9.9599999999999994E-2"/>
    <n v="0"/>
    <n v="0"/>
    <n v="0"/>
    <n v="9.9599999999999994E-2"/>
    <n v="0"/>
    <n v="0"/>
    <n v="0"/>
    <n v="0"/>
  </r>
  <r>
    <x v="1"/>
    <d v="2019-09-01T00:00:00"/>
    <x v="223"/>
    <n v="229"/>
    <n v="0"/>
    <n v="0"/>
    <n v="0"/>
    <x v="1"/>
    <n v="0"/>
    <n v="0"/>
    <n v="229"/>
    <n v="0"/>
    <n v="4.58E-2"/>
    <n v="0"/>
    <n v="0"/>
    <n v="0"/>
    <n v="0"/>
    <n v="0"/>
    <n v="0"/>
    <n v="4.58E-2"/>
    <n v="0"/>
  </r>
  <r>
    <x v="1"/>
    <d v="2019-09-01T00:00:00"/>
    <x v="1525"/>
    <n v="53"/>
    <n v="0"/>
    <n v="0"/>
    <n v="0"/>
    <x v="1"/>
    <n v="0"/>
    <n v="53"/>
    <n v="0"/>
    <n v="0"/>
    <n v="2.385E-2"/>
    <n v="0"/>
    <n v="0"/>
    <n v="0"/>
    <n v="0"/>
    <n v="0"/>
    <n v="2.385E-2"/>
    <n v="0"/>
    <n v="0"/>
  </r>
  <r>
    <x v="1"/>
    <d v="2019-09-01T00:00:00"/>
    <x v="625"/>
    <n v="3213"/>
    <n v="0"/>
    <n v="0"/>
    <n v="0"/>
    <x v="1"/>
    <n v="0"/>
    <n v="3213"/>
    <n v="0"/>
    <n v="0"/>
    <n v="1.4458500000000001"/>
    <n v="0"/>
    <n v="0"/>
    <n v="0"/>
    <n v="0"/>
    <n v="0"/>
    <n v="1.4458500000000001"/>
    <n v="0"/>
    <n v="0"/>
  </r>
  <r>
    <x v="1"/>
    <d v="2019-09-01T00:00:00"/>
    <x v="732"/>
    <n v="252"/>
    <n v="252"/>
    <n v="0"/>
    <n v="0"/>
    <x v="1"/>
    <n v="0"/>
    <n v="0"/>
    <n v="0"/>
    <n v="0"/>
    <n v="0.126"/>
    <n v="0.126"/>
    <n v="0"/>
    <n v="0"/>
    <n v="0"/>
    <n v="0"/>
    <n v="0"/>
    <n v="0"/>
    <n v="0"/>
  </r>
  <r>
    <x v="1"/>
    <d v="2019-09-01T00:00:00"/>
    <x v="450"/>
    <n v="679"/>
    <n v="0"/>
    <n v="0"/>
    <n v="0"/>
    <x v="1"/>
    <n v="0"/>
    <n v="679"/>
    <n v="0"/>
    <n v="0"/>
    <n v="0.30554999999999999"/>
    <n v="0"/>
    <n v="0"/>
    <n v="0"/>
    <n v="0"/>
    <n v="0"/>
    <n v="0.30554999999999999"/>
    <n v="0"/>
    <n v="0"/>
  </r>
  <r>
    <x v="1"/>
    <d v="2019-09-01T00:00:00"/>
    <x v="627"/>
    <n v="1408"/>
    <n v="0"/>
    <n v="0"/>
    <n v="0"/>
    <x v="1"/>
    <n v="0"/>
    <n v="0"/>
    <n v="0"/>
    <n v="1408"/>
    <n v="0.35199999999999998"/>
    <n v="0"/>
    <n v="0"/>
    <n v="0"/>
    <n v="0"/>
    <n v="0"/>
    <n v="0"/>
    <n v="0"/>
    <n v="0.35199999999999998"/>
  </r>
  <r>
    <x v="1"/>
    <d v="2019-09-01T00:00:00"/>
    <x v="1526"/>
    <n v="650"/>
    <n v="0"/>
    <n v="0"/>
    <n v="408"/>
    <x v="1"/>
    <n v="0"/>
    <n v="0"/>
    <n v="0"/>
    <n v="0"/>
    <n v="0.22499999999999998"/>
    <n v="0"/>
    <n v="0"/>
    <n v="9.1899999999999996E-2"/>
    <n v="0"/>
    <n v="0"/>
    <n v="0"/>
    <n v="0"/>
    <n v="0"/>
  </r>
  <r>
    <x v="1"/>
    <d v="2019-09-01T00:00:00"/>
    <x v="1527"/>
    <n v="14072"/>
    <n v="0"/>
    <n v="3368"/>
    <n v="0"/>
    <x v="149"/>
    <n v="3761"/>
    <n v="0"/>
    <n v="3773"/>
    <n v="0"/>
    <n v="5.9435500000000001"/>
    <n v="0"/>
    <n v="1.8524"/>
    <n v="0"/>
    <n v="1.268"/>
    <n v="2.0685500000000001"/>
    <n v="0"/>
    <n v="0.75460000000000005"/>
    <n v="0"/>
  </r>
  <r>
    <x v="1"/>
    <d v="2019-09-01T00:00:00"/>
    <x v="1528"/>
    <n v="6586"/>
    <n v="0"/>
    <n v="0"/>
    <n v="0"/>
    <x v="1"/>
    <n v="0"/>
    <n v="2112"/>
    <n v="4474"/>
    <n v="0"/>
    <n v="1.8452000000000002"/>
    <n v="0"/>
    <n v="0"/>
    <n v="0"/>
    <n v="0"/>
    <n v="0"/>
    <n v="0.95040000000000002"/>
    <n v="0.89480000000000004"/>
    <n v="0"/>
  </r>
  <r>
    <x v="1"/>
    <d v="2019-09-01T00:00:00"/>
    <x v="631"/>
    <n v="303"/>
    <n v="0"/>
    <n v="0"/>
    <n v="0"/>
    <x v="1"/>
    <n v="0"/>
    <n v="0"/>
    <n v="303"/>
    <n v="0"/>
    <n v="6.0600000000000001E-2"/>
    <n v="0"/>
    <n v="0"/>
    <n v="0"/>
    <n v="0"/>
    <n v="0"/>
    <n v="0"/>
    <n v="6.0600000000000001E-2"/>
    <n v="0"/>
  </r>
  <r>
    <x v="1"/>
    <d v="2019-09-01T00:00:00"/>
    <x v="451"/>
    <n v="27"/>
    <n v="0"/>
    <n v="0"/>
    <n v="27"/>
    <x v="1"/>
    <n v="0"/>
    <n v="0"/>
    <n v="0"/>
    <n v="0"/>
    <n v="9.4500000000000001E-3"/>
    <n v="0"/>
    <n v="0"/>
    <n v="9.4500000000000001E-3"/>
    <n v="0"/>
    <n v="0"/>
    <n v="0"/>
    <n v="0"/>
    <n v="0"/>
  </r>
  <r>
    <x v="1"/>
    <d v="2019-09-01T00:00:00"/>
    <x v="994"/>
    <n v="542"/>
    <n v="0"/>
    <n v="542"/>
    <n v="0"/>
    <x v="1"/>
    <n v="0"/>
    <n v="0"/>
    <n v="0"/>
    <n v="0"/>
    <n v="0.29809999999999998"/>
    <n v="0"/>
    <n v="0.29809999999999998"/>
    <n v="0"/>
    <n v="0"/>
    <n v="0"/>
    <n v="0"/>
    <n v="0"/>
    <n v="0"/>
  </r>
  <r>
    <x v="1"/>
    <d v="2019-09-01T00:00:00"/>
    <x v="1529"/>
    <n v="6215"/>
    <n v="0"/>
    <n v="0"/>
    <n v="2436"/>
    <x v="1"/>
    <n v="0"/>
    <n v="0"/>
    <n v="0"/>
    <n v="3779"/>
    <n v="1.79735"/>
    <n v="0"/>
    <n v="0"/>
    <n v="0.85260000000000002"/>
    <n v="0"/>
    <n v="0"/>
    <n v="0"/>
    <n v="0"/>
    <n v="0.94474999999999998"/>
  </r>
  <r>
    <x v="1"/>
    <d v="2019-09-01T00:00:00"/>
    <x v="27"/>
    <n v="18718"/>
    <n v="1707"/>
    <n v="8524"/>
    <n v="0"/>
    <x v="1"/>
    <n v="8487"/>
    <n v="0"/>
    <n v="0"/>
    <n v="0"/>
    <n v="10.20955"/>
    <n v="0.85350000000000004"/>
    <n v="4.6882000000000001"/>
    <n v="0"/>
    <n v="0"/>
    <n v="4.6678499999999996"/>
    <n v="0"/>
    <n v="0"/>
    <n v="0"/>
  </r>
  <r>
    <x v="1"/>
    <d v="2019-09-01T00:00:00"/>
    <x v="1460"/>
    <n v="743"/>
    <n v="0"/>
    <n v="0"/>
    <n v="0"/>
    <x v="1"/>
    <n v="0"/>
    <n v="0"/>
    <n v="743"/>
    <n v="0"/>
    <n v="0.14860000000000001"/>
    <n v="0"/>
    <n v="0"/>
    <n v="0"/>
    <n v="0"/>
    <n v="0"/>
    <n v="0"/>
    <n v="0.14860000000000001"/>
    <n v="0"/>
  </r>
  <r>
    <x v="1"/>
    <d v="2019-09-01T00:00:00"/>
    <x v="32"/>
    <n v="12122"/>
    <n v="6604"/>
    <n v="0"/>
    <n v="0"/>
    <x v="1"/>
    <n v="5518"/>
    <n v="0"/>
    <n v="0"/>
    <n v="0"/>
    <n v="5.977850000000001"/>
    <n v="3.4406000000000003"/>
    <n v="0"/>
    <n v="0"/>
    <n v="0"/>
    <n v="2.5372499999999993"/>
    <n v="0"/>
    <n v="0"/>
    <n v="0"/>
  </r>
  <r>
    <x v="1"/>
    <d v="2019-09-01T00:00:00"/>
    <x v="33"/>
    <n v="615"/>
    <n v="0"/>
    <n v="0"/>
    <n v="0"/>
    <x v="1"/>
    <n v="0"/>
    <n v="615"/>
    <n v="0"/>
    <n v="0"/>
    <n v="0.27675"/>
    <n v="0"/>
    <n v="0"/>
    <n v="0"/>
    <n v="0"/>
    <n v="0"/>
    <n v="0.27675"/>
    <n v="0"/>
    <n v="0"/>
  </r>
  <r>
    <x v="1"/>
    <d v="2019-09-01T00:00:00"/>
    <x v="37"/>
    <n v="307"/>
    <n v="0"/>
    <n v="0"/>
    <n v="0"/>
    <x v="1"/>
    <n v="0"/>
    <n v="307"/>
    <n v="0"/>
    <n v="0"/>
    <n v="0.13815"/>
    <n v="0"/>
    <n v="0"/>
    <n v="0"/>
    <n v="0"/>
    <n v="0"/>
    <n v="0.13815"/>
    <n v="0"/>
    <n v="0"/>
  </r>
  <r>
    <x v="1"/>
    <d v="2019-09-01T00:00:00"/>
    <x v="1530"/>
    <n v="1091"/>
    <n v="0"/>
    <n v="1091"/>
    <n v="0"/>
    <x v="1"/>
    <n v="0"/>
    <n v="0"/>
    <n v="0"/>
    <n v="0"/>
    <n v="0.60004999999999997"/>
    <n v="0"/>
    <n v="0.60004999999999997"/>
    <n v="0"/>
    <n v="0"/>
    <n v="0"/>
    <n v="0"/>
    <n v="0"/>
    <n v="0"/>
  </r>
  <r>
    <x v="1"/>
    <d v="2019-09-01T00:00:00"/>
    <x v="38"/>
    <n v="2592"/>
    <n v="259"/>
    <n v="0"/>
    <n v="2333"/>
    <x v="1"/>
    <n v="0"/>
    <n v="0"/>
    <n v="0"/>
    <n v="0"/>
    <n v="0.93157600000000007"/>
    <n v="0.1036"/>
    <n v="0"/>
    <n v="0.82797600000000005"/>
    <n v="0"/>
    <n v="0"/>
    <n v="0"/>
    <n v="0"/>
    <n v="0"/>
  </r>
  <r>
    <x v="1"/>
    <d v="2019-09-01T00:00:00"/>
    <x v="1229"/>
    <n v="552"/>
    <n v="0"/>
    <n v="552"/>
    <n v="0"/>
    <x v="1"/>
    <n v="0"/>
    <n v="0"/>
    <n v="0"/>
    <n v="0"/>
    <n v="0.30359999999999998"/>
    <n v="0"/>
    <n v="0.30359999999999998"/>
    <n v="0"/>
    <n v="0"/>
    <n v="0"/>
    <n v="0"/>
    <n v="0"/>
    <n v="0"/>
  </r>
  <r>
    <x v="1"/>
    <d v="2019-09-01T00:00:00"/>
    <x v="1531"/>
    <n v="1340"/>
    <n v="0"/>
    <n v="0"/>
    <n v="0"/>
    <x v="695"/>
    <n v="0"/>
    <n v="0"/>
    <n v="0"/>
    <n v="0"/>
    <n v="0.53600000000000003"/>
    <n v="0"/>
    <n v="0"/>
    <n v="0"/>
    <n v="0.53600000000000003"/>
    <n v="0"/>
    <n v="0"/>
    <n v="0"/>
    <n v="0"/>
  </r>
  <r>
    <x v="1"/>
    <d v="2019-09-01T00:00:00"/>
    <x v="1532"/>
    <n v="1542"/>
    <n v="0"/>
    <n v="0"/>
    <n v="1542"/>
    <x v="1"/>
    <n v="0"/>
    <n v="0"/>
    <n v="0"/>
    <n v="0"/>
    <n v="0.53969999999999996"/>
    <n v="0"/>
    <n v="0"/>
    <n v="0.53969999999999996"/>
    <n v="0"/>
    <n v="0"/>
    <n v="0"/>
    <n v="0"/>
    <n v="0"/>
  </r>
  <r>
    <x v="1"/>
    <d v="2019-09-01T00:00:00"/>
    <x v="920"/>
    <n v="24141"/>
    <n v="0"/>
    <n v="2932"/>
    <n v="11779"/>
    <x v="1"/>
    <n v="9430"/>
    <n v="0"/>
    <n v="0"/>
    <n v="0"/>
    <n v="8.2500700000000009"/>
    <n v="0"/>
    <n v="0.73299999999999998"/>
    <n v="3.3316699999999999"/>
    <n v="0"/>
    <n v="4.1854000000000005"/>
    <n v="0"/>
    <n v="0"/>
    <n v="0"/>
  </r>
  <r>
    <x v="1"/>
    <d v="2019-09-01T00:00:00"/>
    <x v="42"/>
    <n v="2432"/>
    <n v="0"/>
    <n v="0"/>
    <n v="954"/>
    <x v="1"/>
    <n v="0"/>
    <n v="0"/>
    <n v="0"/>
    <n v="1478"/>
    <n v="0.70340000000000003"/>
    <n v="0"/>
    <n v="0"/>
    <n v="0.33389999999999997"/>
    <n v="0"/>
    <n v="0"/>
    <n v="0"/>
    <n v="0"/>
    <n v="0.36950000000000005"/>
  </r>
  <r>
    <x v="1"/>
    <d v="2019-09-01T00:00:00"/>
    <x v="1533"/>
    <n v="1887"/>
    <n v="0"/>
    <n v="0"/>
    <n v="0"/>
    <x v="1"/>
    <n v="1887"/>
    <n v="0"/>
    <n v="0"/>
    <n v="0"/>
    <n v="1.0378499999999999"/>
    <n v="0"/>
    <n v="0"/>
    <n v="0"/>
    <n v="0"/>
    <n v="1.0378499999999999"/>
    <n v="0"/>
    <n v="0"/>
    <n v="0"/>
  </r>
  <r>
    <x v="1"/>
    <d v="2019-09-01T00:00:00"/>
    <x v="366"/>
    <n v="49621"/>
    <n v="25508"/>
    <n v="0"/>
    <n v="13537"/>
    <x v="1"/>
    <n v="0"/>
    <n v="0"/>
    <n v="0"/>
    <n v="7551"/>
    <n v="27.217737999999997"/>
    <n v="15.213749999999999"/>
    <n v="0"/>
    <n v="8.117388"/>
    <n v="0"/>
    <n v="0"/>
    <n v="0"/>
    <n v="0"/>
    <n v="2.2228500000000002"/>
  </r>
  <r>
    <x v="1"/>
    <d v="2019-09-01T00:00:00"/>
    <x v="1463"/>
    <n v="728"/>
    <n v="0"/>
    <n v="0"/>
    <n v="0"/>
    <x v="696"/>
    <n v="89"/>
    <n v="330"/>
    <n v="0"/>
    <n v="0"/>
    <n v="0.32105"/>
    <n v="0"/>
    <n v="0"/>
    <n v="0"/>
    <n v="0.1236"/>
    <n v="4.895E-2"/>
    <n v="0.14849999999999999"/>
    <n v="0"/>
    <n v="0"/>
  </r>
  <r>
    <x v="1"/>
    <d v="2019-09-01T00:00:00"/>
    <x v="1534"/>
    <n v="615"/>
    <n v="0"/>
    <n v="0"/>
    <n v="0"/>
    <x v="1"/>
    <n v="0"/>
    <n v="615"/>
    <n v="0"/>
    <n v="0"/>
    <n v="0.27675"/>
    <n v="0"/>
    <n v="0"/>
    <n v="0"/>
    <n v="0"/>
    <n v="0"/>
    <n v="0.27675"/>
    <n v="0"/>
    <n v="0"/>
  </r>
  <r>
    <x v="1"/>
    <d v="2019-09-01T00:00:00"/>
    <x v="44"/>
    <n v="9"/>
    <n v="0"/>
    <n v="9"/>
    <n v="0"/>
    <x v="1"/>
    <n v="0"/>
    <n v="0"/>
    <n v="0"/>
    <n v="0"/>
    <n v="4.9500000000000004E-3"/>
    <n v="0"/>
    <n v="4.9500000000000004E-3"/>
    <n v="0"/>
    <n v="0"/>
    <n v="0"/>
    <n v="0"/>
    <n v="0"/>
    <n v="0"/>
  </r>
  <r>
    <x v="1"/>
    <d v="2019-09-01T00:00:00"/>
    <x v="742"/>
    <n v="718"/>
    <n v="0"/>
    <n v="0"/>
    <n v="718"/>
    <x v="1"/>
    <n v="0"/>
    <n v="0"/>
    <n v="0"/>
    <n v="0"/>
    <n v="0.25130000000000002"/>
    <n v="0"/>
    <n v="0"/>
    <n v="0.25130000000000002"/>
    <n v="0"/>
    <n v="0"/>
    <n v="0"/>
    <n v="0"/>
    <n v="0"/>
  </r>
  <r>
    <x v="1"/>
    <d v="2019-09-01T00:00:00"/>
    <x v="1535"/>
    <n v="1186"/>
    <n v="0"/>
    <n v="0"/>
    <n v="0"/>
    <x v="1"/>
    <n v="0"/>
    <n v="0"/>
    <n v="0"/>
    <n v="1186"/>
    <n v="0.29649999999999999"/>
    <n v="0"/>
    <n v="0"/>
    <n v="0"/>
    <n v="0"/>
    <n v="0"/>
    <n v="0"/>
    <n v="0"/>
    <n v="0.29649999999999999"/>
  </r>
  <r>
    <x v="1"/>
    <d v="2019-09-01T00:00:00"/>
    <x v="743"/>
    <n v="3419"/>
    <n v="1204"/>
    <n v="0"/>
    <n v="0"/>
    <x v="1"/>
    <n v="2215"/>
    <n v="0"/>
    <n v="0"/>
    <n v="0"/>
    <n v="1.8202500000000001"/>
    <n v="0.60199999999999998"/>
    <n v="0"/>
    <n v="0"/>
    <n v="0"/>
    <n v="1.2182500000000001"/>
    <n v="0"/>
    <n v="0"/>
    <n v="0"/>
  </r>
  <r>
    <x v="1"/>
    <d v="2019-09-01T00:00:00"/>
    <x v="459"/>
    <n v="15552"/>
    <n v="0"/>
    <n v="0"/>
    <n v="6175"/>
    <x v="1"/>
    <n v="0"/>
    <n v="3604"/>
    <n v="5773"/>
    <n v="0"/>
    <n v="4.9376499999999997"/>
    <n v="0"/>
    <n v="0"/>
    <n v="2.1612499999999999"/>
    <n v="0"/>
    <n v="0"/>
    <n v="1.6217999999999999"/>
    <n v="1.1546000000000001"/>
    <n v="0"/>
  </r>
  <r>
    <x v="1"/>
    <d v="2019-09-01T00:00:00"/>
    <x v="836"/>
    <n v="28509"/>
    <n v="5345"/>
    <n v="7597"/>
    <n v="1320"/>
    <x v="697"/>
    <n v="4509"/>
    <n v="2947"/>
    <n v="1343"/>
    <n v="0"/>
    <n v="11.854624999999999"/>
    <n v="1.4653499999999999"/>
    <n v="4.0081000000000007"/>
    <n v="0.33"/>
    <n v="1.102425"/>
    <n v="1.57545"/>
    <n v="2.0506500000000001"/>
    <n v="0.26860000000000001"/>
    <n v="0"/>
  </r>
  <r>
    <x v="1"/>
    <d v="2019-09-01T00:00:00"/>
    <x v="1348"/>
    <n v="7539"/>
    <n v="1203"/>
    <n v="1239"/>
    <n v="1395"/>
    <x v="1"/>
    <n v="1201"/>
    <n v="0"/>
    <n v="2501"/>
    <n v="0"/>
    <n v="1.7749113499999998"/>
    <n v="0.38243369999999993"/>
    <n v="0.39703754999999996"/>
    <n v="0.32845275000000002"/>
    <n v="0"/>
    <n v="0.34810985"/>
    <n v="0"/>
    <n v="0.31887749999999998"/>
    <n v="0"/>
  </r>
  <r>
    <x v="1"/>
    <d v="2019-09-01T00:00:00"/>
    <x v="369"/>
    <n v="14189"/>
    <n v="0"/>
    <n v="0"/>
    <n v="4205"/>
    <x v="342"/>
    <n v="0"/>
    <n v="0"/>
    <n v="0"/>
    <n v="5610"/>
    <n v="4.7441500000000003"/>
    <n v="0"/>
    <n v="0"/>
    <n v="1.4717499999999999"/>
    <n v="1.7496"/>
    <n v="0"/>
    <n v="0"/>
    <n v="0"/>
    <n v="1.5227999999999999"/>
  </r>
  <r>
    <x v="1"/>
    <d v="2019-09-01T00:00:00"/>
    <x v="1282"/>
    <n v="12959"/>
    <n v="0"/>
    <n v="0"/>
    <n v="0"/>
    <x v="1"/>
    <n v="0"/>
    <n v="4530"/>
    <n v="0"/>
    <n v="8429"/>
    <n v="4.1457499999999996"/>
    <n v="0"/>
    <n v="0"/>
    <n v="0"/>
    <n v="0"/>
    <n v="0"/>
    <n v="2.0385"/>
    <n v="0"/>
    <n v="2.1072500000000001"/>
  </r>
  <r>
    <x v="1"/>
    <d v="2019-09-01T00:00:00"/>
    <x v="747"/>
    <n v="219"/>
    <n v="0"/>
    <n v="0"/>
    <n v="59"/>
    <x v="1"/>
    <n v="0"/>
    <n v="160"/>
    <n v="0"/>
    <n v="0"/>
    <n v="9.2649999999999996E-2"/>
    <n v="0"/>
    <n v="0"/>
    <n v="2.0650000000000002E-2"/>
    <n v="0"/>
    <n v="0"/>
    <n v="7.1999999999999995E-2"/>
    <n v="0"/>
    <n v="0"/>
  </r>
  <r>
    <x v="1"/>
    <d v="2019-09-01T00:00:00"/>
    <x v="749"/>
    <n v="188"/>
    <n v="0"/>
    <n v="0"/>
    <n v="0"/>
    <x v="1"/>
    <n v="0"/>
    <n v="188"/>
    <n v="0"/>
    <n v="0"/>
    <n v="8.4599999999999995E-2"/>
    <n v="0"/>
    <n v="0"/>
    <n v="0"/>
    <n v="0"/>
    <n v="0"/>
    <n v="8.4599999999999995E-2"/>
    <n v="0"/>
    <n v="0"/>
  </r>
  <r>
    <x v="1"/>
    <d v="2019-09-01T00:00:00"/>
    <x v="58"/>
    <n v="72724"/>
    <n v="4432"/>
    <n v="11893"/>
    <n v="8401"/>
    <x v="698"/>
    <n v="0"/>
    <n v="11829"/>
    <n v="12378"/>
    <n v="11760"/>
    <n v="26.362150000000003"/>
    <n v="1.3295999999999999"/>
    <n v="6.54115"/>
    <n v="2.94035"/>
    <n v="4.8124000000000002"/>
    <n v="0"/>
    <n v="5.3230500000000003"/>
    <n v="2.4756"/>
    <n v="2.94"/>
  </r>
  <r>
    <x v="1"/>
    <d v="2019-09-01T00:00:00"/>
    <x v="1001"/>
    <n v="3127"/>
    <n v="0"/>
    <n v="0"/>
    <n v="0"/>
    <x v="1"/>
    <n v="0"/>
    <n v="0"/>
    <n v="0"/>
    <n v="3127"/>
    <n v="0.78174999999999994"/>
    <n v="0"/>
    <n v="0"/>
    <n v="0"/>
    <n v="0"/>
    <n v="0"/>
    <n v="0"/>
    <n v="0"/>
    <n v="0.78174999999999994"/>
  </r>
  <r>
    <x v="1"/>
    <d v="2019-09-01T00:00:00"/>
    <x v="642"/>
    <n v="2244"/>
    <n v="0"/>
    <n v="0"/>
    <n v="1129"/>
    <x v="1"/>
    <n v="0"/>
    <n v="1115"/>
    <n v="0"/>
    <n v="0"/>
    <n v="2.0188999999999999"/>
    <n v="0"/>
    <n v="0"/>
    <n v="0.95965"/>
    <n v="0"/>
    <n v="0"/>
    <n v="1.05925"/>
    <n v="0"/>
    <n v="0"/>
  </r>
  <r>
    <x v="1"/>
    <d v="2019-09-01T00:00:00"/>
    <x v="1467"/>
    <n v="462"/>
    <n v="0"/>
    <n v="0"/>
    <n v="0"/>
    <x v="699"/>
    <n v="0"/>
    <n v="0"/>
    <n v="0"/>
    <n v="0"/>
    <n v="0.18479999999999999"/>
    <n v="0"/>
    <n v="0"/>
    <n v="0"/>
    <n v="0.18479999999999999"/>
    <n v="0"/>
    <n v="0"/>
    <n v="0"/>
    <n v="0"/>
  </r>
  <r>
    <x v="1"/>
    <d v="2019-09-01T00:00:00"/>
    <x v="239"/>
    <n v="42767"/>
    <n v="10534"/>
    <n v="7694"/>
    <n v="5166"/>
    <x v="700"/>
    <n v="5259"/>
    <n v="2790"/>
    <n v="0"/>
    <n v="0"/>
    <n v="16.420649999999998"/>
    <n v="3.4191499999999997"/>
    <n v="3.8138749999999999"/>
    <n v="1.3475000000000001"/>
    <n v="2.3751249999999997"/>
    <n v="1.85175"/>
    <n v="1.931"/>
    <n v="0"/>
    <n v="0"/>
  </r>
  <r>
    <x v="1"/>
    <d v="2019-09-01T00:00:00"/>
    <x v="462"/>
    <n v="2556"/>
    <n v="0"/>
    <n v="0"/>
    <n v="0"/>
    <x v="1"/>
    <n v="0"/>
    <n v="2556"/>
    <n v="0"/>
    <n v="0"/>
    <n v="1.1501999999999999"/>
    <n v="0"/>
    <n v="0"/>
    <n v="0"/>
    <n v="0"/>
    <n v="0"/>
    <n v="1.1501999999999999"/>
    <n v="0"/>
    <n v="0"/>
  </r>
  <r>
    <x v="1"/>
    <d v="2019-09-01T00:00:00"/>
    <x v="643"/>
    <n v="222"/>
    <n v="0"/>
    <n v="0"/>
    <n v="0"/>
    <x v="1"/>
    <n v="0"/>
    <n v="222"/>
    <n v="0"/>
    <n v="0"/>
    <n v="9.9900000000000003E-2"/>
    <n v="0"/>
    <n v="0"/>
    <n v="0"/>
    <n v="0"/>
    <n v="0"/>
    <n v="9.9900000000000003E-2"/>
    <n v="0"/>
    <n v="0"/>
  </r>
  <r>
    <x v="1"/>
    <d v="2019-09-01T00:00:00"/>
    <x v="550"/>
    <n v="6154"/>
    <n v="6154"/>
    <n v="0"/>
    <n v="0"/>
    <x v="1"/>
    <n v="0"/>
    <n v="0"/>
    <n v="0"/>
    <n v="0"/>
    <n v="3.14595"/>
    <n v="3.14595"/>
    <n v="0"/>
    <n v="0"/>
    <n v="0"/>
    <n v="0"/>
    <n v="0"/>
    <n v="0"/>
    <n v="0"/>
  </r>
  <r>
    <x v="1"/>
    <d v="2019-09-01T00:00:00"/>
    <x v="62"/>
    <n v="2708"/>
    <n v="2708"/>
    <n v="0"/>
    <n v="0"/>
    <x v="1"/>
    <n v="0"/>
    <n v="0"/>
    <n v="0"/>
    <n v="0"/>
    <n v="0.67700000000000005"/>
    <n v="0.67700000000000005"/>
    <n v="0"/>
    <n v="0"/>
    <n v="0"/>
    <n v="0"/>
    <n v="0"/>
    <n v="0"/>
    <n v="0"/>
  </r>
  <r>
    <x v="1"/>
    <d v="2019-09-01T00:00:00"/>
    <x v="64"/>
    <n v="132349"/>
    <n v="23614"/>
    <n v="19549"/>
    <n v="27251"/>
    <x v="701"/>
    <n v="22394"/>
    <n v="11801"/>
    <n v="3104"/>
    <n v="0"/>
    <n v="51.027777999999998"/>
    <n v="8.4606999999999992"/>
    <n v="7.5287500000000005"/>
    <n v="10.259288000000002"/>
    <n v="3.5789749999999998"/>
    <n v="9.0230999999999995"/>
    <n v="7.27745"/>
    <n v="0.62080000000000002"/>
    <n v="0"/>
  </r>
  <r>
    <x v="1"/>
    <d v="2019-09-01T00:00:00"/>
    <x v="1536"/>
    <n v="1901"/>
    <n v="0"/>
    <n v="0"/>
    <n v="0"/>
    <x v="1"/>
    <n v="0"/>
    <n v="337"/>
    <n v="1564"/>
    <n v="0"/>
    <n v="0.46445000000000003"/>
    <n v="0"/>
    <n v="0"/>
    <n v="0"/>
    <n v="0"/>
    <n v="0"/>
    <n v="0.15165000000000001"/>
    <n v="0.31280000000000002"/>
    <n v="0"/>
  </r>
  <r>
    <x v="1"/>
    <d v="2019-09-01T00:00:00"/>
    <x v="69"/>
    <n v="4854"/>
    <n v="0"/>
    <n v="0"/>
    <n v="1100"/>
    <x v="702"/>
    <n v="0"/>
    <n v="0"/>
    <n v="0"/>
    <n v="0"/>
    <n v="1.8866000000000001"/>
    <n v="0"/>
    <n v="0"/>
    <n v="0.38500000000000001"/>
    <n v="1.5016"/>
    <n v="0"/>
    <n v="0"/>
    <n v="0"/>
    <n v="0"/>
  </r>
  <r>
    <x v="1"/>
    <d v="2019-09-01T00:00:00"/>
    <x v="1537"/>
    <n v="132"/>
    <n v="0"/>
    <n v="0"/>
    <n v="0"/>
    <x v="1"/>
    <n v="0"/>
    <n v="132"/>
    <n v="0"/>
    <n v="0"/>
    <n v="5.9400000000000001E-2"/>
    <n v="0"/>
    <n v="0"/>
    <n v="0"/>
    <n v="0"/>
    <n v="0"/>
    <n v="5.9400000000000001E-2"/>
    <n v="0"/>
    <n v="0"/>
  </r>
  <r>
    <x v="1"/>
    <d v="2019-09-01T00:00:00"/>
    <x v="70"/>
    <n v="5297"/>
    <n v="0"/>
    <n v="0"/>
    <n v="1106"/>
    <x v="1"/>
    <n v="0"/>
    <n v="3411"/>
    <n v="0"/>
    <n v="0"/>
    <n v="2.0225499999999998"/>
    <n v="0"/>
    <n v="0"/>
    <n v="0.3871"/>
    <n v="0"/>
    <n v="0"/>
    <n v="1.20645"/>
    <n v="0"/>
    <n v="0"/>
  </r>
  <r>
    <x v="1"/>
    <d v="2019-09-01T00:00:00"/>
    <x v="1538"/>
    <n v="613"/>
    <n v="0"/>
    <n v="0"/>
    <n v="0"/>
    <x v="1"/>
    <n v="0"/>
    <n v="613"/>
    <n v="0"/>
    <n v="0"/>
    <n v="0.27584999999999998"/>
    <n v="0"/>
    <n v="0"/>
    <n v="0"/>
    <n v="0"/>
    <n v="0"/>
    <n v="0.27584999999999998"/>
    <n v="0"/>
    <n v="0"/>
  </r>
  <r>
    <x v="1"/>
    <d v="2019-09-01T00:00:00"/>
    <x v="647"/>
    <n v="1556"/>
    <n v="0"/>
    <n v="0"/>
    <n v="0"/>
    <x v="1"/>
    <n v="0"/>
    <n v="1556"/>
    <n v="0"/>
    <n v="0"/>
    <n v="0.70020000000000004"/>
    <n v="0"/>
    <n v="0"/>
    <n v="0"/>
    <n v="0"/>
    <n v="0"/>
    <n v="0.70020000000000004"/>
    <n v="0"/>
    <n v="0"/>
  </r>
  <r>
    <x v="1"/>
    <d v="2019-09-01T00:00:00"/>
    <x v="1471"/>
    <n v="939"/>
    <n v="939"/>
    <n v="0"/>
    <n v="0"/>
    <x v="1"/>
    <n v="0"/>
    <n v="0"/>
    <n v="0"/>
    <n v="0"/>
    <n v="0.79815000000000003"/>
    <n v="0.79815000000000003"/>
    <n v="0"/>
    <n v="0"/>
    <n v="0"/>
    <n v="0"/>
    <n v="0"/>
    <n v="0"/>
    <n v="0"/>
  </r>
  <r>
    <x v="1"/>
    <d v="2019-09-01T00:00:00"/>
    <x v="1539"/>
    <n v="13277"/>
    <n v="2762"/>
    <n v="2743"/>
    <n v="2695"/>
    <x v="703"/>
    <n v="0"/>
    <n v="0"/>
    <n v="0"/>
    <n v="0"/>
    <n v="8.8158750000000001"/>
    <n v="2.762"/>
    <n v="1.9200999999999999"/>
    <n v="2.2907500000000001"/>
    <n v="0.99112500000000003"/>
    <n v="0"/>
    <n v="0"/>
    <n v="0"/>
    <n v="0"/>
  </r>
  <r>
    <x v="1"/>
    <d v="2019-09-01T00:00:00"/>
    <x v="74"/>
    <n v="10605"/>
    <n v="2583"/>
    <n v="3409"/>
    <n v="1304"/>
    <x v="1"/>
    <n v="2443"/>
    <n v="0"/>
    <n v="866"/>
    <n v="0"/>
    <n v="3.0390950999999999"/>
    <n v="0.82113569999999991"/>
    <n v="1.0924140499999999"/>
    <n v="0.30702679999999999"/>
    <n v="0"/>
    <n v="0.70810354999999991"/>
    <n v="0"/>
    <n v="0.110415"/>
    <n v="0"/>
  </r>
  <r>
    <x v="1"/>
    <d v="2019-09-01T00:00:00"/>
    <x v="75"/>
    <n v="3011"/>
    <n v="0"/>
    <n v="0"/>
    <n v="0"/>
    <x v="704"/>
    <n v="0"/>
    <n v="0"/>
    <n v="1191"/>
    <n v="0"/>
    <n v="0.96619999999999995"/>
    <n v="0"/>
    <n v="0"/>
    <n v="0"/>
    <n v="0.72799999999999998"/>
    <n v="0"/>
    <n v="0"/>
    <n v="0.2382"/>
    <n v="0"/>
  </r>
  <r>
    <x v="1"/>
    <d v="2019-09-01T00:00:00"/>
    <x v="559"/>
    <n v="2835"/>
    <n v="0"/>
    <n v="0"/>
    <n v="0"/>
    <x v="705"/>
    <n v="0"/>
    <n v="0"/>
    <n v="1412"/>
    <n v="0"/>
    <n v="0.85160000000000002"/>
    <n v="0"/>
    <n v="0"/>
    <n v="0"/>
    <n v="0.56920000000000004"/>
    <n v="0"/>
    <n v="0"/>
    <n v="0.28239999999999998"/>
    <n v="0"/>
  </r>
  <r>
    <x v="1"/>
    <d v="2019-09-01T00:00:00"/>
    <x v="1540"/>
    <n v="4197"/>
    <n v="2070"/>
    <n v="0"/>
    <n v="0"/>
    <x v="1"/>
    <n v="0"/>
    <n v="2127"/>
    <n v="0"/>
    <n v="0"/>
    <n v="1.9921499999999999"/>
    <n v="1.0349999999999999"/>
    <n v="0"/>
    <n v="0"/>
    <n v="0"/>
    <n v="0"/>
    <n v="0.95714999999999995"/>
    <n v="0"/>
    <n v="0"/>
  </r>
  <r>
    <x v="1"/>
    <d v="2019-09-01T00:00:00"/>
    <x v="1541"/>
    <n v="833"/>
    <n v="0"/>
    <n v="0"/>
    <n v="0"/>
    <x v="1"/>
    <n v="0"/>
    <n v="833"/>
    <n v="0"/>
    <n v="0"/>
    <n v="0.37485000000000002"/>
    <n v="0"/>
    <n v="0"/>
    <n v="0"/>
    <n v="0"/>
    <n v="0"/>
    <n v="0.37485000000000002"/>
    <n v="0"/>
    <n v="0"/>
  </r>
  <r>
    <x v="1"/>
    <d v="2019-09-01T00:00:00"/>
    <x v="1542"/>
    <n v="3655"/>
    <n v="1889"/>
    <n v="0"/>
    <n v="0"/>
    <x v="1"/>
    <n v="1766"/>
    <n v="0"/>
    <n v="0"/>
    <n v="0"/>
    <n v="1.0082"/>
    <n v="0.56669999999999998"/>
    <n v="0"/>
    <n v="0"/>
    <n v="0"/>
    <n v="0.4415"/>
    <n v="0"/>
    <n v="0"/>
    <n v="0"/>
  </r>
  <r>
    <x v="1"/>
    <d v="2019-09-01T00:00:00"/>
    <x v="849"/>
    <n v="4931"/>
    <n v="4931"/>
    <n v="0"/>
    <n v="0"/>
    <x v="1"/>
    <n v="0"/>
    <n v="0"/>
    <n v="0"/>
    <n v="0"/>
    <n v="2.4655"/>
    <n v="2.4655"/>
    <n v="0"/>
    <n v="0"/>
    <n v="0"/>
    <n v="0"/>
    <n v="0"/>
    <n v="0"/>
    <n v="0"/>
  </r>
  <r>
    <x v="1"/>
    <d v="2019-09-01T00:00:00"/>
    <x v="653"/>
    <n v="12519"/>
    <n v="6566"/>
    <n v="0"/>
    <n v="0"/>
    <x v="706"/>
    <n v="0"/>
    <n v="0"/>
    <n v="0"/>
    <n v="0"/>
    <n v="3.4580500000000001"/>
    <n v="1.9698"/>
    <n v="0"/>
    <n v="0"/>
    <n v="1.4882499999999999"/>
    <n v="0"/>
    <n v="0"/>
    <n v="0"/>
    <n v="0"/>
  </r>
  <r>
    <x v="1"/>
    <d v="2019-09-01T00:00:00"/>
    <x v="761"/>
    <n v="3129"/>
    <n v="0"/>
    <n v="0"/>
    <n v="0"/>
    <x v="1"/>
    <n v="0"/>
    <n v="0"/>
    <n v="3129"/>
    <n v="0"/>
    <n v="0.62580000000000002"/>
    <n v="0"/>
    <n v="0"/>
    <n v="0"/>
    <n v="0"/>
    <n v="0"/>
    <n v="0"/>
    <n v="0.62580000000000002"/>
    <n v="0"/>
  </r>
  <r>
    <x v="1"/>
    <d v="2019-09-01T00:00:00"/>
    <x v="1291"/>
    <n v="10697"/>
    <n v="334"/>
    <n v="2941"/>
    <n v="2547"/>
    <x v="1"/>
    <n v="1436"/>
    <n v="3439"/>
    <n v="0"/>
    <n v="0"/>
    <n v="7.8852000000000011"/>
    <n v="0.16700000000000001"/>
    <n v="2.2621000000000002"/>
    <n v="1.94495"/>
    <n v="0"/>
    <n v="1.0366"/>
    <n v="2.4745499999999998"/>
    <n v="0"/>
    <n v="0"/>
  </r>
  <r>
    <x v="1"/>
    <d v="2019-09-01T00:00:00"/>
    <x v="1543"/>
    <n v="1342"/>
    <n v="0"/>
    <n v="0"/>
    <n v="0"/>
    <x v="1"/>
    <n v="0"/>
    <n v="1342"/>
    <n v="0"/>
    <n v="0"/>
    <n v="0.60389999999999999"/>
    <n v="0"/>
    <n v="0"/>
    <n v="0"/>
    <n v="0"/>
    <n v="0"/>
    <n v="0.60389999999999999"/>
    <n v="0"/>
    <n v="0"/>
  </r>
  <r>
    <x v="1"/>
    <d v="2019-09-01T00:00:00"/>
    <x v="82"/>
    <n v="283"/>
    <n v="0"/>
    <n v="0"/>
    <n v="0"/>
    <x v="1"/>
    <n v="0"/>
    <n v="283"/>
    <n v="0"/>
    <n v="0"/>
    <n v="0.12734999999999999"/>
    <n v="0"/>
    <n v="0"/>
    <n v="0"/>
    <n v="0"/>
    <n v="0"/>
    <n v="0.12734999999999999"/>
    <n v="0"/>
    <n v="0"/>
  </r>
  <r>
    <x v="1"/>
    <d v="2019-09-01T00:00:00"/>
    <x v="1474"/>
    <n v="3738"/>
    <n v="0"/>
    <n v="0"/>
    <n v="3738"/>
    <x v="1"/>
    <n v="0"/>
    <n v="0"/>
    <n v="0"/>
    <n v="0"/>
    <n v="1.3083"/>
    <n v="0"/>
    <n v="0"/>
    <n v="1.3083"/>
    <n v="0"/>
    <n v="0"/>
    <n v="0"/>
    <n v="0"/>
    <n v="0"/>
  </r>
  <r>
    <x v="1"/>
    <d v="2019-09-01T00:00:00"/>
    <x v="387"/>
    <n v="10016"/>
    <n v="0"/>
    <n v="0"/>
    <n v="3158"/>
    <x v="1"/>
    <n v="0"/>
    <n v="0"/>
    <n v="4416"/>
    <n v="2442"/>
    <n v="2.5990000000000002"/>
    <n v="0"/>
    <n v="0"/>
    <n v="1.1052999999999999"/>
    <n v="0"/>
    <n v="0"/>
    <n v="0"/>
    <n v="0.88319999999999999"/>
    <n v="0.61050000000000004"/>
  </r>
  <r>
    <x v="1"/>
    <d v="2019-09-01T00:00:00"/>
    <x v="850"/>
    <n v="4516"/>
    <n v="0"/>
    <n v="0"/>
    <n v="4516"/>
    <x v="1"/>
    <n v="0"/>
    <n v="0"/>
    <n v="0"/>
    <n v="0"/>
    <n v="1.5806"/>
    <n v="0"/>
    <n v="0"/>
    <n v="1.5806"/>
    <n v="0"/>
    <n v="0"/>
    <n v="0"/>
    <n v="0"/>
    <n v="0"/>
  </r>
  <r>
    <x v="1"/>
    <d v="2019-09-01T00:00:00"/>
    <x v="1475"/>
    <n v="787"/>
    <n v="0"/>
    <n v="0"/>
    <n v="0"/>
    <x v="1"/>
    <n v="0"/>
    <n v="0"/>
    <n v="787"/>
    <n v="0"/>
    <n v="0.15740000000000001"/>
    <n v="0"/>
    <n v="0"/>
    <n v="0"/>
    <n v="0"/>
    <n v="0"/>
    <n v="0"/>
    <n v="0.15740000000000001"/>
    <n v="0"/>
  </r>
  <r>
    <x v="1"/>
    <d v="2019-09-01T00:00:00"/>
    <x v="84"/>
    <n v="30"/>
    <n v="0"/>
    <n v="0"/>
    <n v="0"/>
    <x v="707"/>
    <n v="0"/>
    <n v="0"/>
    <n v="0"/>
    <n v="0"/>
    <n v="1.2E-2"/>
    <n v="0"/>
    <n v="0"/>
    <n v="0"/>
    <n v="1.2E-2"/>
    <n v="0"/>
    <n v="0"/>
    <n v="0"/>
    <n v="0"/>
  </r>
  <r>
    <x v="1"/>
    <d v="2019-09-01T00:00:00"/>
    <x v="85"/>
    <n v="875"/>
    <n v="0"/>
    <n v="0"/>
    <n v="0"/>
    <x v="1"/>
    <n v="0"/>
    <n v="875"/>
    <n v="0"/>
    <n v="0"/>
    <n v="0.39374999999999999"/>
    <n v="0"/>
    <n v="0"/>
    <n v="0"/>
    <n v="0"/>
    <n v="0"/>
    <n v="0.39374999999999999"/>
    <n v="0"/>
    <n v="0"/>
  </r>
  <r>
    <x v="1"/>
    <d v="2019-09-01T00:00:00"/>
    <x v="1544"/>
    <n v="905"/>
    <n v="905"/>
    <n v="0"/>
    <n v="0"/>
    <x v="1"/>
    <n v="0"/>
    <n v="0"/>
    <n v="0"/>
    <n v="0"/>
    <n v="0.45250000000000001"/>
    <n v="0.45250000000000001"/>
    <n v="0"/>
    <n v="0"/>
    <n v="0"/>
    <n v="0"/>
    <n v="0"/>
    <n v="0"/>
    <n v="0"/>
  </r>
  <r>
    <x v="1"/>
    <d v="2019-09-01T00:00:00"/>
    <x v="656"/>
    <n v="3166"/>
    <n v="937"/>
    <n v="1088"/>
    <n v="0"/>
    <x v="708"/>
    <n v="0"/>
    <n v="0"/>
    <n v="0"/>
    <n v="0"/>
    <n v="0.88519999999999999"/>
    <n v="0.32794999999999996"/>
    <n v="0.27200000000000002"/>
    <n v="0"/>
    <n v="0.28525"/>
    <n v="0"/>
    <n v="0"/>
    <n v="0"/>
    <n v="0"/>
  </r>
  <r>
    <x v="1"/>
    <d v="2019-09-01T00:00:00"/>
    <x v="1545"/>
    <n v="1467"/>
    <n v="0"/>
    <n v="0"/>
    <n v="0"/>
    <x v="1"/>
    <n v="0"/>
    <n v="1467"/>
    <n v="0"/>
    <n v="0"/>
    <n v="0.66015000000000001"/>
    <n v="0"/>
    <n v="0"/>
    <n v="0"/>
    <n v="0"/>
    <n v="0"/>
    <n v="0.66015000000000001"/>
    <n v="0"/>
    <n v="0"/>
  </r>
  <r>
    <x v="1"/>
    <d v="2019-09-01T00:00:00"/>
    <x v="563"/>
    <n v="1240"/>
    <n v="0"/>
    <n v="1240"/>
    <n v="0"/>
    <x v="1"/>
    <n v="0"/>
    <n v="0"/>
    <n v="0"/>
    <n v="0"/>
    <n v="1.054"/>
    <n v="0"/>
    <n v="1.054"/>
    <n v="0"/>
    <n v="0"/>
    <n v="0"/>
    <n v="0"/>
    <n v="0"/>
    <n v="0"/>
  </r>
  <r>
    <x v="1"/>
    <d v="2019-09-01T00:00:00"/>
    <x v="1546"/>
    <n v="1118"/>
    <n v="0"/>
    <n v="0"/>
    <n v="1118"/>
    <x v="1"/>
    <n v="0"/>
    <n v="0"/>
    <n v="0"/>
    <n v="0"/>
    <n v="0.39129999999999998"/>
    <n v="0"/>
    <n v="0"/>
    <n v="0.39129999999999998"/>
    <n v="0"/>
    <n v="0"/>
    <n v="0"/>
    <n v="0"/>
    <n v="0"/>
  </r>
  <r>
    <x v="1"/>
    <d v="2019-09-01T00:00:00"/>
    <x v="1476"/>
    <n v="10019"/>
    <n v="0"/>
    <n v="0"/>
    <n v="0"/>
    <x v="1"/>
    <n v="10019"/>
    <n v="0"/>
    <n v="0"/>
    <n v="0"/>
    <n v="5.0877499999999998"/>
    <n v="0"/>
    <n v="0"/>
    <n v="0"/>
    <n v="0"/>
    <n v="5.0877499999999998"/>
    <n v="0"/>
    <n v="0"/>
    <n v="0"/>
  </r>
  <r>
    <x v="1"/>
    <d v="2019-09-01T00:00:00"/>
    <x v="1358"/>
    <n v="2273"/>
    <n v="0"/>
    <n v="0"/>
    <n v="0"/>
    <x v="1"/>
    <n v="0"/>
    <n v="2273"/>
    <n v="0"/>
    <n v="0"/>
    <n v="1.02285"/>
    <n v="0"/>
    <n v="0"/>
    <n v="0"/>
    <n v="0"/>
    <n v="0"/>
    <n v="1.02285"/>
    <n v="0"/>
    <n v="0"/>
  </r>
  <r>
    <x v="1"/>
    <d v="2019-09-01T00:00:00"/>
    <x v="258"/>
    <n v="8949"/>
    <n v="0"/>
    <n v="0"/>
    <n v="8949"/>
    <x v="1"/>
    <n v="0"/>
    <n v="0"/>
    <n v="0"/>
    <n v="0"/>
    <n v="3.1321500000000002"/>
    <n v="0"/>
    <n v="0"/>
    <n v="3.1321500000000002"/>
    <n v="0"/>
    <n v="0"/>
    <n v="0"/>
    <n v="0"/>
    <n v="0"/>
  </r>
  <r>
    <x v="1"/>
    <d v="2019-09-01T00:00:00"/>
    <x v="854"/>
    <n v="23889"/>
    <n v="23863"/>
    <n v="0"/>
    <n v="26"/>
    <x v="1"/>
    <n v="0"/>
    <n v="0"/>
    <n v="0"/>
    <n v="0"/>
    <n v="15.642994"/>
    <n v="15.623650000000001"/>
    <n v="0"/>
    <n v="1.9344E-2"/>
    <n v="0"/>
    <n v="0"/>
    <n v="0"/>
    <n v="0"/>
    <n v="0"/>
  </r>
  <r>
    <x v="1"/>
    <d v="2019-09-01T00:00:00"/>
    <x v="659"/>
    <n v="2021"/>
    <n v="0"/>
    <n v="0"/>
    <n v="0"/>
    <x v="1"/>
    <n v="2021"/>
    <n v="0"/>
    <n v="0"/>
    <n v="0"/>
    <n v="1.11155"/>
    <n v="0"/>
    <n v="0"/>
    <n v="0"/>
    <n v="0"/>
    <n v="1.11155"/>
    <n v="0"/>
    <n v="0"/>
    <n v="0"/>
  </r>
  <r>
    <x v="1"/>
    <d v="2019-09-01T00:00:00"/>
    <x v="89"/>
    <n v="52626"/>
    <n v="9000"/>
    <n v="0"/>
    <n v="0"/>
    <x v="709"/>
    <n v="12613"/>
    <n v="13399"/>
    <n v="0"/>
    <n v="0"/>
    <n v="11.849304999999999"/>
    <n v="2.7"/>
    <n v="0"/>
    <n v="0"/>
    <n v="0.60192999999999997"/>
    <n v="4.3366499999999997"/>
    <n v="3.6247499999999997"/>
    <n v="0"/>
    <n v="0"/>
  </r>
  <r>
    <x v="1"/>
    <d v="2019-09-01T00:00:00"/>
    <x v="1477"/>
    <n v="541"/>
    <n v="0"/>
    <n v="0"/>
    <n v="0"/>
    <x v="1"/>
    <n v="0"/>
    <n v="0"/>
    <n v="0"/>
    <n v="541"/>
    <n v="0.18934999999999999"/>
    <n v="0"/>
    <n v="0"/>
    <n v="0"/>
    <n v="0"/>
    <n v="0"/>
    <n v="0"/>
    <n v="0"/>
    <n v="0.18934999999999999"/>
  </r>
  <r>
    <x v="1"/>
    <d v="2019-09-01T00:00:00"/>
    <x v="1547"/>
    <n v="7885"/>
    <n v="0"/>
    <n v="0"/>
    <n v="0"/>
    <x v="1"/>
    <n v="0"/>
    <n v="0"/>
    <n v="7885"/>
    <n v="0"/>
    <n v="1.577"/>
    <n v="0"/>
    <n v="0"/>
    <n v="0"/>
    <n v="0"/>
    <n v="0"/>
    <n v="0"/>
    <n v="1.577"/>
    <n v="0"/>
  </r>
  <r>
    <x v="1"/>
    <d v="2019-09-01T00:00:00"/>
    <x v="1481"/>
    <n v="1432"/>
    <n v="0"/>
    <n v="0"/>
    <n v="1432"/>
    <x v="1"/>
    <n v="0"/>
    <n v="0"/>
    <n v="0"/>
    <n v="0"/>
    <n v="0.50119999999999998"/>
    <n v="0"/>
    <n v="0"/>
    <n v="0.50119999999999998"/>
    <n v="0"/>
    <n v="0"/>
    <n v="0"/>
    <n v="0"/>
    <n v="0"/>
  </r>
  <r>
    <x v="1"/>
    <d v="2019-09-01T00:00:00"/>
    <x v="94"/>
    <n v="18602"/>
    <n v="3699"/>
    <n v="3048"/>
    <n v="2568"/>
    <x v="710"/>
    <n v="3264"/>
    <n v="3044"/>
    <n v="0"/>
    <n v="0"/>
    <n v="12.654942"/>
    <n v="3.1441499999999998"/>
    <n v="2.5908000000000002"/>
    <n v="1.9105920000000001"/>
    <n v="1.1916"/>
    <n v="2.448"/>
    <n v="1.3697999999999999"/>
    <n v="0"/>
    <n v="0"/>
  </r>
  <r>
    <x v="1"/>
    <d v="2019-09-01T00:00:00"/>
    <x v="394"/>
    <n v="3420"/>
    <n v="0"/>
    <n v="0"/>
    <n v="0"/>
    <x v="1"/>
    <n v="0"/>
    <n v="1659"/>
    <n v="0"/>
    <n v="1761"/>
    <n v="1.1868000000000001"/>
    <n v="0"/>
    <n v="0"/>
    <n v="0"/>
    <n v="0"/>
    <n v="0"/>
    <n v="0.74655000000000005"/>
    <n v="0"/>
    <n v="0.44024999999999997"/>
  </r>
  <r>
    <x v="1"/>
    <d v="2019-09-01T00:00:00"/>
    <x v="1482"/>
    <n v="7467"/>
    <n v="0"/>
    <n v="0"/>
    <n v="0"/>
    <x v="711"/>
    <n v="0"/>
    <n v="425"/>
    <n v="0"/>
    <n v="6271"/>
    <n v="2.0674000000000001"/>
    <n v="0"/>
    <n v="0"/>
    <n v="0"/>
    <n v="0.30840000000000001"/>
    <n v="0"/>
    <n v="0.19124999999999998"/>
    <n v="0"/>
    <n v="1.56775"/>
  </r>
  <r>
    <x v="1"/>
    <d v="2019-09-01T00:00:00"/>
    <x v="470"/>
    <n v="1430"/>
    <n v="809"/>
    <n v="621"/>
    <n v="0"/>
    <x v="1"/>
    <n v="0"/>
    <n v="0"/>
    <n v="0"/>
    <n v="0"/>
    <n v="0.7460500000000001"/>
    <n v="0.40450000000000003"/>
    <n v="0.34155000000000002"/>
    <n v="0"/>
    <n v="0"/>
    <n v="0"/>
    <n v="0"/>
    <n v="0"/>
    <n v="0"/>
  </r>
  <r>
    <x v="1"/>
    <d v="2019-09-01T00:00:00"/>
    <x v="395"/>
    <n v="198"/>
    <n v="198"/>
    <n v="0"/>
    <n v="0"/>
    <x v="1"/>
    <n v="0"/>
    <n v="0"/>
    <n v="0"/>
    <n v="0"/>
    <n v="9.9000000000000005E-2"/>
    <n v="9.9000000000000005E-2"/>
    <n v="0"/>
    <n v="0"/>
    <n v="0"/>
    <n v="0"/>
    <n v="0"/>
    <n v="0"/>
    <n v="0"/>
  </r>
  <r>
    <x v="1"/>
    <d v="2019-09-01T00:00:00"/>
    <x v="664"/>
    <n v="17634"/>
    <n v="2743"/>
    <n v="2460"/>
    <n v="2150"/>
    <x v="712"/>
    <n v="5411"/>
    <n v="2420"/>
    <n v="0"/>
    <n v="0"/>
    <n v="8.2409310500000004"/>
    <n v="2.0007504000000003"/>
    <n v="1.2297765999999999"/>
    <n v="1.0622552000000001"/>
    <n v="0.59394514999999992"/>
    <n v="2.5699460999999997"/>
    <n v="0.7842576"/>
    <n v="0"/>
    <n v="0"/>
  </r>
  <r>
    <x v="1"/>
    <d v="2019-09-01T00:00:00"/>
    <x v="1548"/>
    <n v="66729"/>
    <n v="20628"/>
    <n v="11987"/>
    <n v="7215"/>
    <x v="1"/>
    <n v="0"/>
    <n v="0"/>
    <n v="0"/>
    <n v="0"/>
    <n v="21.121400000000001"/>
    <n v="8.251199999999999"/>
    <n v="2.99675"/>
    <n v="1.80375"/>
    <n v="0"/>
    <n v="0"/>
    <n v="0"/>
    <n v="0"/>
    <n v="0"/>
  </r>
  <r>
    <x v="1"/>
    <d v="2019-09-01T00:00:00"/>
    <x v="1297"/>
    <n v="1381"/>
    <n v="0"/>
    <n v="0"/>
    <n v="0"/>
    <x v="1"/>
    <n v="0"/>
    <n v="0"/>
    <n v="0"/>
    <n v="0"/>
    <n v="0.75954999999999995"/>
    <n v="0"/>
    <n v="0"/>
    <n v="0"/>
    <n v="0"/>
    <n v="0"/>
    <n v="0"/>
    <n v="0"/>
    <n v="0"/>
  </r>
  <r>
    <x v="1"/>
    <d v="2019-09-01T00:00:00"/>
    <x v="1484"/>
    <n v="1296"/>
    <n v="0"/>
    <n v="1296"/>
    <n v="0"/>
    <x v="1"/>
    <n v="0"/>
    <n v="0"/>
    <n v="0"/>
    <n v="0"/>
    <n v="0.71279999999999999"/>
    <n v="0"/>
    <n v="0.71279999999999999"/>
    <n v="0"/>
    <n v="0"/>
    <n v="0"/>
    <n v="0"/>
    <n v="0"/>
    <n v="0"/>
  </r>
  <r>
    <x v="1"/>
    <d v="2019-09-01T00:00:00"/>
    <x v="101"/>
    <n v="3105"/>
    <n v="0"/>
    <n v="0"/>
    <n v="957"/>
    <x v="1"/>
    <n v="0"/>
    <n v="1089"/>
    <n v="1059"/>
    <n v="0"/>
    <n v="1.0367999999999999"/>
    <n v="0"/>
    <n v="0"/>
    <n v="0.33495000000000003"/>
    <n v="0"/>
    <n v="0"/>
    <n v="0.49004999999999999"/>
    <n v="0.21179999999999999"/>
    <n v="0"/>
  </r>
  <r>
    <x v="1"/>
    <d v="2019-09-01T00:00:00"/>
    <x v="1104"/>
    <n v="376"/>
    <n v="0"/>
    <n v="0"/>
    <n v="0"/>
    <x v="1"/>
    <n v="0"/>
    <n v="376"/>
    <n v="0"/>
    <n v="0"/>
    <n v="0.16919999999999999"/>
    <n v="0"/>
    <n v="0"/>
    <n v="0"/>
    <n v="0"/>
    <n v="0"/>
    <n v="0.16919999999999999"/>
    <n v="0"/>
    <n v="0"/>
  </r>
  <r>
    <x v="1"/>
    <d v="2019-09-01T00:00:00"/>
    <x v="573"/>
    <n v="6308"/>
    <n v="0"/>
    <n v="3122"/>
    <n v="3186"/>
    <x v="1"/>
    <n v="0"/>
    <n v="0"/>
    <n v="0"/>
    <n v="0"/>
    <n v="2.8322000000000003"/>
    <n v="0"/>
    <n v="1.7171000000000001"/>
    <n v="1.1151"/>
    <n v="0"/>
    <n v="0"/>
    <n v="0"/>
    <n v="0"/>
    <n v="0"/>
  </r>
  <r>
    <x v="1"/>
    <d v="2019-09-01T00:00:00"/>
    <x v="1299"/>
    <n v="1446"/>
    <n v="0"/>
    <n v="0"/>
    <n v="0"/>
    <x v="1"/>
    <n v="0"/>
    <n v="0"/>
    <n v="1446"/>
    <n v="0"/>
    <n v="0.28920000000000001"/>
    <n v="0"/>
    <n v="0"/>
    <n v="0"/>
    <n v="0"/>
    <n v="0"/>
    <n v="0"/>
    <n v="0.28920000000000001"/>
    <n v="0"/>
  </r>
  <r>
    <x v="1"/>
    <d v="2019-09-01T00:00:00"/>
    <x v="103"/>
    <n v="1038"/>
    <n v="0"/>
    <n v="0"/>
    <n v="0"/>
    <x v="1"/>
    <n v="0"/>
    <n v="0"/>
    <n v="0"/>
    <n v="1038"/>
    <n v="0.25950000000000001"/>
    <n v="0"/>
    <n v="0"/>
    <n v="0"/>
    <n v="0"/>
    <n v="0"/>
    <n v="0"/>
    <n v="0"/>
    <n v="0.25950000000000001"/>
  </r>
  <r>
    <x v="1"/>
    <d v="2019-09-01T00:00:00"/>
    <x v="105"/>
    <n v="24784"/>
    <n v="3863"/>
    <n v="5003"/>
    <n v="4876"/>
    <x v="1"/>
    <n v="0"/>
    <n v="8686"/>
    <n v="0"/>
    <n v="0"/>
    <n v="13.48793"/>
    <n v="1.6376499999999998"/>
    <n v="2.54135"/>
    <n v="2.6699299999999999"/>
    <n v="0"/>
    <n v="0"/>
    <n v="5.3432000000000004"/>
    <n v="0"/>
    <n v="0"/>
  </r>
  <r>
    <x v="1"/>
    <d v="2019-09-01T00:00:00"/>
    <x v="106"/>
    <n v="612"/>
    <n v="0"/>
    <n v="0"/>
    <n v="612"/>
    <x v="1"/>
    <n v="0"/>
    <n v="0"/>
    <n v="0"/>
    <n v="0"/>
    <n v="0.2142"/>
    <n v="0"/>
    <n v="0"/>
    <n v="0.2142"/>
    <n v="0"/>
    <n v="0"/>
    <n v="0"/>
    <n v="0"/>
    <n v="0"/>
  </r>
  <r>
    <x v="1"/>
    <d v="2019-09-01T00:00:00"/>
    <x v="272"/>
    <n v="1371"/>
    <n v="0"/>
    <n v="902"/>
    <n v="0"/>
    <x v="1"/>
    <n v="0"/>
    <n v="469"/>
    <n v="0"/>
    <n v="0"/>
    <n v="0.36619999999999997"/>
    <n v="0"/>
    <n v="0.22550000000000001"/>
    <n v="0"/>
    <n v="0"/>
    <n v="0"/>
    <n v="0.14069999999999999"/>
    <n v="0"/>
    <n v="0"/>
  </r>
  <r>
    <x v="1"/>
    <d v="2019-09-01T00:00:00"/>
    <x v="108"/>
    <n v="19985"/>
    <n v="4104"/>
    <n v="0"/>
    <n v="11643"/>
    <x v="1"/>
    <n v="118"/>
    <n v="4120"/>
    <n v="0"/>
    <n v="0"/>
    <n v="9.0070920000000001"/>
    <n v="3.4883999999999999"/>
    <n v="0"/>
    <n v="4.8121920000000005"/>
    <n v="0"/>
    <n v="8.8499999999999995E-2"/>
    <n v="0.61799999999999999"/>
    <n v="0"/>
    <n v="0"/>
  </r>
  <r>
    <x v="1"/>
    <d v="2019-09-01T00:00:00"/>
    <x v="474"/>
    <n v="8269"/>
    <n v="0"/>
    <n v="0"/>
    <n v="0"/>
    <x v="1"/>
    <n v="0"/>
    <n v="8269"/>
    <n v="0"/>
    <n v="0"/>
    <n v="3.72105"/>
    <n v="0"/>
    <n v="0"/>
    <n v="0"/>
    <n v="0"/>
    <n v="0"/>
    <n v="3.72105"/>
    <n v="0"/>
    <n v="0"/>
  </r>
  <r>
    <x v="1"/>
    <d v="2019-09-01T00:00:00"/>
    <x v="1549"/>
    <n v="3163"/>
    <n v="0"/>
    <n v="1571"/>
    <n v="0"/>
    <x v="1"/>
    <n v="1592"/>
    <n v="0"/>
    <n v="0"/>
    <n v="0"/>
    <n v="1.7396500000000001"/>
    <n v="0"/>
    <n v="0.86404999999999998"/>
    <n v="0"/>
    <n v="0"/>
    <n v="0.87560000000000004"/>
    <n v="0"/>
    <n v="0"/>
    <n v="0"/>
  </r>
  <r>
    <x v="1"/>
    <d v="2019-09-01T00:00:00"/>
    <x v="1550"/>
    <n v="419"/>
    <n v="419"/>
    <n v="0"/>
    <n v="0"/>
    <x v="1"/>
    <n v="0"/>
    <n v="0"/>
    <n v="0"/>
    <n v="0"/>
    <n v="0.20949999999999999"/>
    <n v="0.20949999999999999"/>
    <n v="0"/>
    <n v="0"/>
    <n v="0"/>
    <n v="0"/>
    <n v="0"/>
    <n v="0"/>
    <n v="0"/>
  </r>
  <r>
    <x v="1"/>
    <d v="2019-09-01T00:00:00"/>
    <x v="1551"/>
    <n v="1571"/>
    <n v="0"/>
    <n v="0"/>
    <n v="1571"/>
    <x v="1"/>
    <n v="0"/>
    <n v="0"/>
    <n v="0"/>
    <n v="0"/>
    <n v="0.54984999999999995"/>
    <n v="0"/>
    <n v="0"/>
    <n v="0.54984999999999995"/>
    <n v="0"/>
    <n v="0"/>
    <n v="0"/>
    <n v="0"/>
    <n v="0"/>
  </r>
  <r>
    <x v="1"/>
    <d v="2019-09-01T00:00:00"/>
    <x v="111"/>
    <n v="4321"/>
    <n v="0"/>
    <n v="0"/>
    <n v="4321"/>
    <x v="1"/>
    <n v="0"/>
    <n v="0"/>
    <n v="0"/>
    <n v="0"/>
    <n v="1.0802499999999999"/>
    <n v="0"/>
    <n v="0"/>
    <n v="1.0802499999999999"/>
    <n v="0"/>
    <n v="0"/>
    <n v="0"/>
    <n v="0"/>
    <n v="0"/>
  </r>
  <r>
    <x v="1"/>
    <d v="2019-09-01T00:00:00"/>
    <x v="1425"/>
    <n v="6329"/>
    <n v="0"/>
    <n v="0"/>
    <n v="0"/>
    <x v="1"/>
    <n v="0"/>
    <n v="0"/>
    <n v="3310"/>
    <n v="3019"/>
    <n v="1.4167500000000002"/>
    <n v="0"/>
    <n v="0"/>
    <n v="0"/>
    <n v="0"/>
    <n v="0"/>
    <n v="0"/>
    <n v="0.66200000000000003"/>
    <n v="0.75475000000000003"/>
  </r>
  <r>
    <x v="1"/>
    <d v="2019-09-01T00:00:00"/>
    <x v="114"/>
    <n v="2267"/>
    <n v="0"/>
    <n v="0"/>
    <n v="0"/>
    <x v="1"/>
    <n v="0"/>
    <n v="0"/>
    <n v="0"/>
    <n v="2267"/>
    <n v="0.56674999999999998"/>
    <n v="0"/>
    <n v="0"/>
    <n v="0"/>
    <n v="0"/>
    <n v="0"/>
    <n v="0"/>
    <n v="0"/>
    <n v="0.56674999999999998"/>
  </r>
  <r>
    <x v="1"/>
    <d v="2019-09-01T00:00:00"/>
    <x v="578"/>
    <n v="1127"/>
    <n v="0"/>
    <n v="0"/>
    <n v="0"/>
    <x v="1"/>
    <n v="1127"/>
    <n v="0"/>
    <n v="0"/>
    <n v="0"/>
    <n v="0.61985000000000001"/>
    <n v="0"/>
    <n v="0"/>
    <n v="0"/>
    <n v="0"/>
    <n v="0.61985000000000001"/>
    <n v="0"/>
    <n v="0"/>
    <n v="0"/>
  </r>
  <r>
    <x v="1"/>
    <d v="2019-09-01T00:00:00"/>
    <x v="1552"/>
    <n v="3936"/>
    <n v="2461"/>
    <n v="0"/>
    <n v="0"/>
    <x v="1"/>
    <n v="0"/>
    <n v="0"/>
    <n v="0"/>
    <n v="1475"/>
    <n v="1.5992500000000001"/>
    <n v="1.2304999999999999"/>
    <n v="0"/>
    <n v="0"/>
    <n v="0"/>
    <n v="0"/>
    <n v="0"/>
    <n v="0"/>
    <n v="0.36875000000000002"/>
  </r>
  <r>
    <x v="1"/>
    <d v="2019-09-01T00:00:00"/>
    <x v="1553"/>
    <n v="3423"/>
    <n v="195"/>
    <n v="183"/>
    <n v="0"/>
    <x v="1"/>
    <n v="0"/>
    <n v="1940"/>
    <n v="0"/>
    <n v="1105"/>
    <n v="1.3473999999999999"/>
    <n v="9.7500000000000003E-2"/>
    <n v="0.10065"/>
    <n v="0"/>
    <n v="0"/>
    <n v="0"/>
    <n v="0.873"/>
    <n v="0"/>
    <n v="0.27625"/>
  </r>
  <r>
    <x v="1"/>
    <d v="2019-09-01T00:00:00"/>
    <x v="477"/>
    <n v="963"/>
    <n v="0"/>
    <n v="0"/>
    <n v="0"/>
    <x v="311"/>
    <n v="0"/>
    <n v="0"/>
    <n v="0"/>
    <n v="0"/>
    <n v="0.38519999999999999"/>
    <n v="0"/>
    <n v="0"/>
    <n v="0"/>
    <n v="0.38519999999999999"/>
    <n v="0"/>
    <n v="0"/>
    <n v="0"/>
    <n v="0"/>
  </r>
  <r>
    <x v="1"/>
    <d v="2019-09-01T00:00:00"/>
    <x v="402"/>
    <n v="4695"/>
    <n v="0"/>
    <n v="933"/>
    <n v="1168"/>
    <x v="1"/>
    <n v="1322"/>
    <n v="0"/>
    <n v="1272"/>
    <n v="0"/>
    <n v="1.9034499999999999"/>
    <n v="0"/>
    <n v="0.51315"/>
    <n v="0.4088"/>
    <n v="0"/>
    <n v="0.72709999999999997"/>
    <n v="0"/>
    <n v="0.25440000000000002"/>
    <n v="0"/>
  </r>
  <r>
    <x v="1"/>
    <d v="2019-09-01T00:00:00"/>
    <x v="774"/>
    <n v="3363"/>
    <n v="0"/>
    <n v="0"/>
    <n v="0"/>
    <x v="1"/>
    <n v="0"/>
    <n v="3363"/>
    <n v="0"/>
    <n v="0"/>
    <n v="0.50444999999999995"/>
    <n v="0"/>
    <n v="0"/>
    <n v="0"/>
    <n v="0"/>
    <n v="0"/>
    <n v="0.50444999999999995"/>
    <n v="0"/>
    <n v="0"/>
  </r>
  <r>
    <x v="1"/>
    <d v="2019-09-01T00:00:00"/>
    <x v="1554"/>
    <n v="2451"/>
    <n v="0"/>
    <n v="1140"/>
    <n v="1311"/>
    <x v="1"/>
    <n v="0"/>
    <n v="0"/>
    <n v="0"/>
    <n v="0"/>
    <n v="1.08585"/>
    <n v="0"/>
    <n v="0.627"/>
    <n v="0.45884999999999998"/>
    <n v="0"/>
    <n v="0"/>
    <n v="0"/>
    <n v="0"/>
    <n v="0"/>
  </r>
  <r>
    <x v="1"/>
    <d v="2019-09-01T00:00:00"/>
    <x v="1555"/>
    <n v="167"/>
    <n v="0"/>
    <n v="0"/>
    <n v="0"/>
    <x v="1"/>
    <n v="167"/>
    <n v="0"/>
    <n v="0"/>
    <n v="0"/>
    <n v="9.1850000000000001E-2"/>
    <n v="0"/>
    <n v="0"/>
    <n v="0"/>
    <n v="0"/>
    <n v="9.1850000000000001E-2"/>
    <n v="0"/>
    <n v="0"/>
    <n v="0"/>
  </r>
  <r>
    <x v="1"/>
    <d v="2019-09-01T00:00:00"/>
    <x v="1428"/>
    <n v="555"/>
    <n v="0"/>
    <n v="555"/>
    <n v="0"/>
    <x v="1"/>
    <n v="0"/>
    <n v="0"/>
    <n v="0"/>
    <n v="0"/>
    <n v="0.30525000000000002"/>
    <n v="0"/>
    <n v="0.30525000000000002"/>
    <n v="0"/>
    <n v="0"/>
    <n v="0"/>
    <n v="0"/>
    <n v="0"/>
    <n v="0"/>
  </r>
  <r>
    <x v="1"/>
    <d v="2019-09-01T00:00:00"/>
    <x v="1556"/>
    <n v="1351"/>
    <n v="0"/>
    <n v="0"/>
    <n v="1351"/>
    <x v="1"/>
    <n v="0"/>
    <n v="0"/>
    <n v="0"/>
    <n v="0"/>
    <n v="0.47284999999999999"/>
    <n v="0"/>
    <n v="0"/>
    <n v="0.47284999999999999"/>
    <n v="0"/>
    <n v="0"/>
    <n v="0"/>
    <n v="0"/>
    <n v="0"/>
  </r>
  <r>
    <x v="1"/>
    <d v="2019-09-01T00:00:00"/>
    <x v="122"/>
    <n v="16462"/>
    <n v="0"/>
    <n v="0"/>
    <n v="0"/>
    <x v="1"/>
    <n v="0"/>
    <n v="0"/>
    <n v="0"/>
    <n v="5613"/>
    <n v="3.5730500000000003"/>
    <n v="0"/>
    <n v="0"/>
    <n v="0"/>
    <n v="0"/>
    <n v="0"/>
    <n v="0"/>
    <n v="0"/>
    <n v="1.4032500000000001"/>
  </r>
  <r>
    <x v="1"/>
    <d v="2019-09-01T00:00:00"/>
    <x v="584"/>
    <n v="2455"/>
    <n v="695"/>
    <n v="579"/>
    <n v="415"/>
    <x v="1"/>
    <n v="766"/>
    <n v="0"/>
    <n v="0"/>
    <n v="0"/>
    <n v="1.2324999999999999"/>
    <n v="0.34749999999999998"/>
    <n v="0.31845000000000001"/>
    <n v="0.14524999999999999"/>
    <n v="0"/>
    <n v="0.42130000000000001"/>
    <n v="0"/>
    <n v="0"/>
    <n v="0"/>
  </r>
  <r>
    <x v="1"/>
    <d v="2019-09-01T00:00:00"/>
    <x v="125"/>
    <n v="7417"/>
    <n v="0"/>
    <n v="3356"/>
    <n v="0"/>
    <x v="1"/>
    <n v="0"/>
    <n v="4061"/>
    <n v="0"/>
    <n v="0"/>
    <n v="3.6732500000000003"/>
    <n v="0"/>
    <n v="1.8458000000000001"/>
    <n v="0"/>
    <n v="0"/>
    <n v="0"/>
    <n v="1.82745"/>
    <n v="0"/>
    <n v="0"/>
  </r>
  <r>
    <x v="1"/>
    <d v="2019-09-01T00:00:00"/>
    <x v="407"/>
    <n v="1530"/>
    <n v="0"/>
    <n v="0"/>
    <n v="1530"/>
    <x v="1"/>
    <n v="0"/>
    <n v="0"/>
    <n v="0"/>
    <n v="0"/>
    <n v="0.53549999999999998"/>
    <n v="0"/>
    <n v="0"/>
    <n v="0.53549999999999998"/>
    <n v="0"/>
    <n v="0"/>
    <n v="0"/>
    <n v="0"/>
    <n v="0"/>
  </r>
  <r>
    <x v="1"/>
    <d v="2019-09-01T00:00:00"/>
    <x v="127"/>
    <n v="3683"/>
    <n v="0"/>
    <n v="0"/>
    <n v="2528"/>
    <x v="1"/>
    <n v="0"/>
    <n v="0"/>
    <n v="0"/>
    <n v="0"/>
    <n v="0.60377500000000006"/>
    <n v="0"/>
    <n v="0"/>
    <n v="0.50560000000000005"/>
    <n v="0"/>
    <n v="0"/>
    <n v="0"/>
    <n v="0"/>
    <n v="0"/>
  </r>
  <r>
    <x v="1"/>
    <d v="2019-09-01T00:00:00"/>
    <x v="1557"/>
    <n v="2818"/>
    <n v="0"/>
    <n v="0"/>
    <n v="0"/>
    <x v="1"/>
    <n v="0"/>
    <n v="0"/>
    <n v="0"/>
    <n v="2818"/>
    <n v="0.70450000000000002"/>
    <n v="0"/>
    <n v="0"/>
    <n v="0"/>
    <n v="0"/>
    <n v="0"/>
    <n v="0"/>
    <n v="0"/>
    <n v="0.70450000000000002"/>
  </r>
  <r>
    <x v="1"/>
    <d v="2019-09-01T00:00:00"/>
    <x v="677"/>
    <n v="1352"/>
    <n v="590"/>
    <n v="0"/>
    <n v="0"/>
    <x v="1"/>
    <n v="0"/>
    <n v="0"/>
    <n v="0"/>
    <n v="762"/>
    <n v="0.48549999999999999"/>
    <n v="0.29499999999999998"/>
    <n v="0"/>
    <n v="0"/>
    <n v="0"/>
    <n v="0"/>
    <n v="0"/>
    <n v="0"/>
    <n v="0.1905"/>
  </r>
  <r>
    <x v="1"/>
    <d v="2019-09-01T00:00:00"/>
    <x v="867"/>
    <n v="3115"/>
    <n v="0"/>
    <n v="0"/>
    <n v="0"/>
    <x v="1"/>
    <n v="0"/>
    <n v="0"/>
    <n v="3115"/>
    <n v="0"/>
    <n v="0.623"/>
    <n v="0"/>
    <n v="0"/>
    <n v="0"/>
    <n v="0"/>
    <n v="0"/>
    <n v="0"/>
    <n v="0.623"/>
    <n v="0"/>
  </r>
  <r>
    <x v="1"/>
    <d v="2019-09-01T00:00:00"/>
    <x v="949"/>
    <n v="790"/>
    <n v="0"/>
    <n v="790"/>
    <n v="0"/>
    <x v="1"/>
    <n v="0"/>
    <n v="0"/>
    <n v="0"/>
    <n v="0"/>
    <n v="0.4345"/>
    <n v="0"/>
    <n v="0.4345"/>
    <n v="0"/>
    <n v="0"/>
    <n v="0"/>
    <n v="0"/>
    <n v="0"/>
    <n v="0"/>
  </r>
  <r>
    <x v="1"/>
    <d v="2019-09-01T00:00:00"/>
    <x v="1558"/>
    <n v="582"/>
    <n v="0"/>
    <n v="0"/>
    <n v="0"/>
    <x v="1"/>
    <n v="0"/>
    <n v="582"/>
    <n v="0"/>
    <n v="0"/>
    <n v="0.26190000000000002"/>
    <n v="0"/>
    <n v="0"/>
    <n v="0"/>
    <n v="0"/>
    <n v="0"/>
    <n v="0.26190000000000002"/>
    <n v="0"/>
    <n v="0"/>
  </r>
  <r>
    <x v="1"/>
    <d v="2019-09-01T00:00:00"/>
    <x v="1559"/>
    <n v="9583"/>
    <n v="4691"/>
    <n v="0"/>
    <n v="4892"/>
    <x v="1"/>
    <n v="0"/>
    <n v="0"/>
    <n v="0"/>
    <n v="0"/>
    <n v="1.90655"/>
    <n v="1.17275"/>
    <n v="0"/>
    <n v="0.73380000000000001"/>
    <n v="0"/>
    <n v="0"/>
    <n v="0"/>
    <n v="0"/>
    <n v="0"/>
  </r>
  <r>
    <x v="1"/>
    <d v="2019-09-01T00:00:00"/>
    <x v="283"/>
    <n v="7193"/>
    <n v="0"/>
    <n v="0"/>
    <n v="3289"/>
    <x v="1"/>
    <n v="0"/>
    <n v="0"/>
    <n v="3904"/>
    <n v="0"/>
    <n v="1.9319500000000001"/>
    <n v="0"/>
    <n v="0"/>
    <n v="1.1511499999999999"/>
    <n v="0"/>
    <n v="0"/>
    <n v="0"/>
    <n v="0.78080000000000005"/>
    <n v="0"/>
  </r>
  <r>
    <x v="1"/>
    <d v="2019-09-01T00:00:00"/>
    <x v="1560"/>
    <n v="1076"/>
    <n v="0"/>
    <n v="0"/>
    <n v="0"/>
    <x v="678"/>
    <n v="0"/>
    <n v="0"/>
    <n v="0"/>
    <n v="0"/>
    <n v="0.4304"/>
    <n v="0"/>
    <n v="0"/>
    <n v="0"/>
    <n v="0.4304"/>
    <n v="0"/>
    <n v="0"/>
    <n v="0"/>
    <n v="0"/>
  </r>
  <r>
    <x v="1"/>
    <d v="2019-09-01T00:00:00"/>
    <x v="284"/>
    <n v="74"/>
    <n v="74"/>
    <n v="0"/>
    <n v="0"/>
    <x v="1"/>
    <n v="0"/>
    <n v="0"/>
    <n v="0"/>
    <n v="0"/>
    <n v="2.9600000000000001E-2"/>
    <n v="2.9600000000000001E-2"/>
    <n v="0"/>
    <n v="0"/>
    <n v="0"/>
    <n v="0"/>
    <n v="0"/>
    <n v="0"/>
    <n v="0"/>
  </r>
  <r>
    <x v="1"/>
    <d v="2019-09-01T00:00:00"/>
    <x v="1489"/>
    <n v="2421"/>
    <n v="0"/>
    <n v="0"/>
    <n v="1211"/>
    <x v="1"/>
    <n v="0"/>
    <n v="0"/>
    <n v="0"/>
    <n v="1210"/>
    <n v="0.72635000000000005"/>
    <n v="0"/>
    <n v="0"/>
    <n v="0.42385"/>
    <n v="0"/>
    <n v="0"/>
    <n v="0"/>
    <n v="0"/>
    <n v="0.30249999999999999"/>
  </r>
  <r>
    <x v="1"/>
    <d v="2019-09-01T00:00:00"/>
    <x v="1197"/>
    <n v="79"/>
    <n v="0"/>
    <n v="79"/>
    <n v="0"/>
    <x v="1"/>
    <n v="0"/>
    <n v="0"/>
    <n v="0"/>
    <n v="0"/>
    <n v="4.3450000000000003E-2"/>
    <n v="0"/>
    <n v="4.3450000000000003E-2"/>
    <n v="0"/>
    <n v="0"/>
    <n v="0"/>
    <n v="0"/>
    <n v="0"/>
    <n v="0"/>
  </r>
  <r>
    <x v="1"/>
    <d v="2019-09-01T00:00:00"/>
    <x v="409"/>
    <n v="4090"/>
    <n v="4090"/>
    <n v="0"/>
    <n v="0"/>
    <x v="1"/>
    <n v="0"/>
    <n v="0"/>
    <n v="0"/>
    <n v="0"/>
    <n v="2.0449999999999999"/>
    <n v="2.0449999999999999"/>
    <n v="0"/>
    <n v="0"/>
    <n v="0"/>
    <n v="0"/>
    <n v="0"/>
    <n v="0"/>
    <n v="0"/>
  </r>
  <r>
    <x v="1"/>
    <d v="2019-09-01T00:00:00"/>
    <x v="1561"/>
    <n v="3582"/>
    <n v="783"/>
    <n v="675"/>
    <n v="773"/>
    <x v="1"/>
    <n v="0"/>
    <n v="1351"/>
    <n v="0"/>
    <n v="0"/>
    <n v="1.6412500000000001"/>
    <n v="0.39150000000000001"/>
    <n v="0.37125000000000002"/>
    <n v="0.27055000000000001"/>
    <n v="0"/>
    <n v="0"/>
    <n v="0.60794999999999999"/>
    <n v="0"/>
    <n v="0"/>
  </r>
  <r>
    <x v="1"/>
    <d v="2019-09-01T00:00:00"/>
    <x v="1562"/>
    <n v="80"/>
    <n v="0"/>
    <n v="80"/>
    <n v="0"/>
    <x v="1"/>
    <n v="0"/>
    <n v="0"/>
    <n v="0"/>
    <n v="0"/>
    <n v="4.3999999999999997E-2"/>
    <n v="0"/>
    <n v="4.3999999999999997E-2"/>
    <n v="0"/>
    <n v="0"/>
    <n v="0"/>
    <n v="0"/>
    <n v="0"/>
    <n v="0"/>
  </r>
  <r>
    <x v="1"/>
    <d v="2019-09-01T00:00:00"/>
    <x v="137"/>
    <n v="177089"/>
    <n v="0"/>
    <n v="10403"/>
    <n v="23819"/>
    <x v="713"/>
    <n v="39889"/>
    <n v="41174"/>
    <n v="16183"/>
    <n v="0"/>
    <n v="48.407101000000004"/>
    <n v="0"/>
    <n v="2.6007499999999997"/>
    <n v="6.8778559999999995"/>
    <n v="4.1188400000000005"/>
    <n v="12.040355000000002"/>
    <n v="11.238"/>
    <n v="3.2366000000000001"/>
    <n v="0"/>
  </r>
  <r>
    <x v="1"/>
    <d v="2019-09-01T00:00:00"/>
    <x v="1563"/>
    <n v="11975"/>
    <n v="3388"/>
    <n v="0"/>
    <n v="3357"/>
    <x v="1"/>
    <n v="0"/>
    <n v="1578"/>
    <n v="3652"/>
    <n v="0"/>
    <n v="4.30945"/>
    <n v="1.694"/>
    <n v="0"/>
    <n v="1.1749499999999999"/>
    <n v="0"/>
    <n v="0"/>
    <n v="0.71009999999999995"/>
    <n v="0.73040000000000005"/>
    <n v="0"/>
  </r>
  <r>
    <x v="1"/>
    <d v="2019-09-01T00:00:00"/>
    <x v="1564"/>
    <n v="2322"/>
    <n v="281"/>
    <n v="0"/>
    <n v="217"/>
    <x v="1"/>
    <n v="0"/>
    <n v="1587"/>
    <n v="237"/>
    <n v="0"/>
    <n v="0.97799999999999998"/>
    <n v="0.14050000000000001"/>
    <n v="0"/>
    <n v="7.5950000000000004E-2"/>
    <n v="0"/>
    <n v="0"/>
    <n v="0.71414999999999995"/>
    <n v="4.7399999999999998E-2"/>
    <n v="0"/>
  </r>
  <r>
    <x v="1"/>
    <d v="2019-09-01T00:00:00"/>
    <x v="1433"/>
    <n v="3333"/>
    <n v="0"/>
    <n v="1429"/>
    <n v="1904"/>
    <x v="1"/>
    <n v="0"/>
    <n v="0"/>
    <n v="0"/>
    <n v="0"/>
    <n v="0.73805000000000009"/>
    <n v="0"/>
    <n v="0.35725000000000001"/>
    <n v="0.38080000000000003"/>
    <n v="0"/>
    <n v="0"/>
    <n v="0"/>
    <n v="0"/>
    <n v="0"/>
  </r>
  <r>
    <x v="1"/>
    <d v="2019-09-01T00:00:00"/>
    <x v="142"/>
    <n v="39116"/>
    <n v="13272"/>
    <n v="4042"/>
    <n v="0"/>
    <x v="1"/>
    <n v="10323"/>
    <n v="4055"/>
    <n v="0"/>
    <n v="7424"/>
    <n v="19.764199999999999"/>
    <n v="8.7231000000000005"/>
    <n v="1.0105"/>
    <n v="0"/>
    <n v="0"/>
    <n v="6.0225499999999998"/>
    <n v="1.8247500000000001"/>
    <n v="0"/>
    <n v="2.1833"/>
  </r>
  <r>
    <x v="1"/>
    <d v="2019-09-01T00:00:00"/>
    <x v="145"/>
    <n v="66445"/>
    <n v="0"/>
    <n v="0"/>
    <n v="33434"/>
    <x v="1"/>
    <n v="0"/>
    <n v="0"/>
    <n v="33011"/>
    <n v="0"/>
    <n v="18.304099999999998"/>
    <n v="0"/>
    <n v="0"/>
    <n v="11.7019"/>
    <n v="0"/>
    <n v="0"/>
    <n v="0"/>
    <n v="6.6022000000000007"/>
    <n v="0"/>
  </r>
  <r>
    <x v="1"/>
    <d v="2019-09-01T00:00:00"/>
    <x v="782"/>
    <n v="199"/>
    <n v="0"/>
    <n v="0"/>
    <n v="199"/>
    <x v="1"/>
    <n v="0"/>
    <n v="0"/>
    <n v="0"/>
    <n v="0"/>
    <n v="6.9650000000000004E-2"/>
    <n v="0"/>
    <n v="0"/>
    <n v="6.9650000000000004E-2"/>
    <n v="0"/>
    <n v="0"/>
    <n v="0"/>
    <n v="0"/>
    <n v="0"/>
  </r>
  <r>
    <x v="1"/>
    <d v="2019-09-01T00:00:00"/>
    <x v="682"/>
    <n v="1288"/>
    <n v="0"/>
    <n v="0"/>
    <n v="650"/>
    <x v="1"/>
    <n v="638"/>
    <n v="0"/>
    <n v="0"/>
    <n v="0"/>
    <n v="0.33796680000000001"/>
    <n v="0"/>
    <n v="0"/>
    <n v="0.1530425"/>
    <n v="0"/>
    <n v="0.18492429999999999"/>
    <n v="0"/>
    <n v="0"/>
    <n v="0"/>
  </r>
  <r>
    <x v="1"/>
    <d v="2019-09-01T00:00:00"/>
    <x v="146"/>
    <n v="36582"/>
    <n v="0"/>
    <n v="0"/>
    <n v="12769"/>
    <x v="1"/>
    <n v="7160"/>
    <n v="16653"/>
    <n v="0"/>
    <n v="0"/>
    <n v="15.901000000000003"/>
    <n v="0"/>
    <n v="0"/>
    <n v="4.46915"/>
    <n v="0"/>
    <n v="3.9380000000000002"/>
    <n v="7.4938500000000001"/>
    <n v="0"/>
    <n v="0"/>
  </r>
  <r>
    <x v="1"/>
    <d v="2019-09-01T00:00:00"/>
    <x v="296"/>
    <n v="19040"/>
    <n v="0"/>
    <n v="0"/>
    <n v="0"/>
    <x v="714"/>
    <n v="0"/>
    <n v="14147"/>
    <n v="0"/>
    <n v="0"/>
    <n v="7.3581500000000002"/>
    <n v="0"/>
    <n v="0"/>
    <n v="0"/>
    <n v="1.2232499999999999"/>
    <n v="0"/>
    <n v="6.1349000000000009"/>
    <n v="0"/>
    <n v="0"/>
  </r>
  <r>
    <x v="1"/>
    <d v="2019-09-01T00:00:00"/>
    <x v="958"/>
    <n v="11483"/>
    <n v="0"/>
    <n v="0"/>
    <n v="0"/>
    <x v="1"/>
    <n v="0"/>
    <n v="0"/>
    <n v="0"/>
    <n v="0"/>
    <n v="6.3156499999999998"/>
    <n v="0"/>
    <n v="0"/>
    <n v="0"/>
    <n v="0"/>
    <n v="0"/>
    <n v="0"/>
    <n v="0"/>
    <n v="0"/>
  </r>
  <r>
    <x v="1"/>
    <d v="2019-09-01T00:00:00"/>
    <x v="491"/>
    <n v="10022"/>
    <n v="0"/>
    <n v="0"/>
    <n v="3404"/>
    <x v="1"/>
    <n v="0"/>
    <n v="0"/>
    <n v="4274"/>
    <n v="2344"/>
    <n v="2.6321999999999997"/>
    <n v="0"/>
    <n v="0"/>
    <n v="1.1914"/>
    <n v="0"/>
    <n v="0"/>
    <n v="0"/>
    <n v="0.8548"/>
    <n v="0.58599999999999997"/>
  </r>
  <r>
    <x v="1"/>
    <d v="2019-09-01T00:00:00"/>
    <x v="494"/>
    <n v="324"/>
    <n v="0"/>
    <n v="0"/>
    <n v="0"/>
    <x v="1"/>
    <n v="0"/>
    <n v="0"/>
    <n v="0"/>
    <n v="324"/>
    <n v="8.1000000000000003E-2"/>
    <n v="0"/>
    <n v="0"/>
    <n v="0"/>
    <n v="0"/>
    <n v="0"/>
    <n v="0"/>
    <n v="0"/>
    <n v="8.1000000000000003E-2"/>
  </r>
  <r>
    <x v="1"/>
    <d v="2019-09-01T00:00:00"/>
    <x v="1565"/>
    <n v="2722"/>
    <n v="0"/>
    <n v="0"/>
    <n v="2722"/>
    <x v="1"/>
    <n v="0"/>
    <n v="0"/>
    <n v="0"/>
    <n v="0"/>
    <n v="0.95269999999999999"/>
    <n v="0"/>
    <n v="0"/>
    <n v="0.95269999999999999"/>
    <n v="0"/>
    <n v="0"/>
    <n v="0"/>
    <n v="0"/>
    <n v="0"/>
  </r>
  <r>
    <x v="1"/>
    <d v="2019-09-01T00:00:00"/>
    <x v="1566"/>
    <n v="1066"/>
    <n v="0"/>
    <n v="0"/>
    <n v="0"/>
    <x v="1"/>
    <n v="0"/>
    <n v="0"/>
    <n v="0"/>
    <n v="1066"/>
    <n v="0.26650000000000001"/>
    <n v="0"/>
    <n v="0"/>
    <n v="0"/>
    <n v="0"/>
    <n v="0"/>
    <n v="0"/>
    <n v="0"/>
    <n v="0.26650000000000001"/>
  </r>
  <r>
    <x v="1"/>
    <d v="2019-09-01T00:00:00"/>
    <x v="1201"/>
    <n v="323"/>
    <n v="0"/>
    <n v="0"/>
    <n v="0"/>
    <x v="1"/>
    <n v="0"/>
    <n v="0"/>
    <n v="0"/>
    <n v="0"/>
    <n v="8.0750000000000002E-2"/>
    <n v="0"/>
    <n v="0"/>
    <n v="0"/>
    <n v="0"/>
    <n v="0"/>
    <n v="0"/>
    <n v="0"/>
    <n v="0"/>
  </r>
  <r>
    <x v="1"/>
    <d v="2019-09-01T00:00:00"/>
    <x v="687"/>
    <n v="17460"/>
    <n v="1549"/>
    <n v="2840"/>
    <n v="0"/>
    <x v="1"/>
    <n v="0"/>
    <n v="9745"/>
    <n v="0"/>
    <n v="0"/>
    <n v="14.95665"/>
    <n v="1.5489999999999999"/>
    <n v="1.988"/>
    <n v="0"/>
    <n v="0"/>
    <n v="0"/>
    <n v="9.2577499999999997"/>
    <n v="0"/>
    <n v="0"/>
  </r>
  <r>
    <x v="1"/>
    <d v="2019-09-01T00:00:00"/>
    <x v="1436"/>
    <n v="5788"/>
    <n v="0"/>
    <n v="0"/>
    <n v="2798"/>
    <x v="1"/>
    <n v="0"/>
    <n v="2990"/>
    <n v="0"/>
    <n v="0"/>
    <n v="2.3247999999999998"/>
    <n v="0"/>
    <n v="0"/>
    <n v="0.97929999999999995"/>
    <n v="0"/>
    <n v="0"/>
    <n v="1.3454999999999999"/>
    <n v="0"/>
    <n v="0"/>
  </r>
  <r>
    <x v="1"/>
    <d v="2019-09-01T00:00:00"/>
    <x v="593"/>
    <n v="24"/>
    <n v="0"/>
    <n v="0"/>
    <n v="0"/>
    <x v="1"/>
    <n v="0"/>
    <n v="24"/>
    <n v="0"/>
    <n v="0"/>
    <n v="1.0800000000000001E-2"/>
    <n v="0"/>
    <n v="0"/>
    <n v="0"/>
    <n v="0"/>
    <n v="0"/>
    <n v="1.0800000000000001E-2"/>
    <n v="0"/>
    <n v="0"/>
  </r>
  <r>
    <x v="1"/>
    <d v="2019-09-01T00:00:00"/>
    <x v="1567"/>
    <n v="447"/>
    <n v="447"/>
    <n v="0"/>
    <n v="0"/>
    <x v="1"/>
    <n v="0"/>
    <n v="0"/>
    <n v="0"/>
    <n v="0"/>
    <n v="0.2235"/>
    <n v="0.2235"/>
    <n v="0"/>
    <n v="0"/>
    <n v="0"/>
    <n v="0"/>
    <n v="0"/>
    <n v="0"/>
    <n v="0"/>
  </r>
  <r>
    <x v="1"/>
    <d v="2019-09-01T00:00:00"/>
    <x v="1568"/>
    <n v="190"/>
    <n v="0"/>
    <n v="0"/>
    <n v="0"/>
    <x v="1"/>
    <n v="0"/>
    <n v="190"/>
    <n v="0"/>
    <n v="0"/>
    <n v="8.5500000000000007E-2"/>
    <n v="0"/>
    <n v="0"/>
    <n v="0"/>
    <n v="0"/>
    <n v="0"/>
    <n v="8.5500000000000007E-2"/>
    <n v="0"/>
    <n v="0"/>
  </r>
  <r>
    <x v="1"/>
    <d v="2019-09-01T00:00:00"/>
    <x v="1494"/>
    <n v="952"/>
    <n v="0"/>
    <n v="0"/>
    <n v="0"/>
    <x v="1"/>
    <n v="0"/>
    <n v="952"/>
    <n v="0"/>
    <n v="0"/>
    <n v="0.28560000000000002"/>
    <n v="0"/>
    <n v="0"/>
    <n v="0"/>
    <n v="0"/>
    <n v="0"/>
    <n v="0.28560000000000002"/>
    <n v="0"/>
    <n v="0"/>
  </r>
  <r>
    <x v="1"/>
    <d v="2019-09-01T00:00:00"/>
    <x v="1569"/>
    <n v="2107"/>
    <n v="507"/>
    <n v="974"/>
    <n v="0"/>
    <x v="1"/>
    <n v="626"/>
    <n v="0"/>
    <n v="0"/>
    <n v="0"/>
    <n v="1.1335"/>
    <n v="0.2535"/>
    <n v="0.53569999999999995"/>
    <n v="0"/>
    <n v="0"/>
    <n v="0.34429999999999999"/>
    <n v="0"/>
    <n v="0"/>
    <n v="0"/>
  </r>
  <r>
    <x v="1"/>
    <d v="2019-09-01T00:00:00"/>
    <x v="1570"/>
    <n v="322"/>
    <n v="0"/>
    <n v="0"/>
    <n v="322"/>
    <x v="1"/>
    <n v="0"/>
    <n v="0"/>
    <n v="0"/>
    <n v="0"/>
    <n v="0.11269999999999999"/>
    <n v="0"/>
    <n v="0"/>
    <n v="0.11269999999999999"/>
    <n v="0"/>
    <n v="0"/>
    <n v="0"/>
    <n v="0"/>
    <n v="0"/>
  </r>
  <r>
    <x v="1"/>
    <d v="2019-09-01T00:00:00"/>
    <x v="302"/>
    <n v="492"/>
    <n v="0"/>
    <n v="0"/>
    <n v="0"/>
    <x v="1"/>
    <n v="492"/>
    <n v="0"/>
    <n v="0"/>
    <n v="0"/>
    <n v="0.27060000000000001"/>
    <n v="0"/>
    <n v="0"/>
    <n v="0"/>
    <n v="0"/>
    <n v="0.27060000000000001"/>
    <n v="0"/>
    <n v="0"/>
    <n v="0"/>
  </r>
  <r>
    <x v="1"/>
    <d v="2019-09-01T00:00:00"/>
    <x v="1571"/>
    <n v="1850"/>
    <n v="0"/>
    <n v="1850"/>
    <n v="0"/>
    <x v="1"/>
    <n v="0"/>
    <n v="0"/>
    <n v="0"/>
    <n v="0"/>
    <n v="1.0175000000000001"/>
    <n v="0"/>
    <n v="1.0175000000000001"/>
    <n v="0"/>
    <n v="0"/>
    <n v="0"/>
    <n v="0"/>
    <n v="0"/>
    <n v="0"/>
  </r>
  <r>
    <x v="1"/>
    <d v="2019-09-01T00:00:00"/>
    <x v="1495"/>
    <n v="84"/>
    <n v="0"/>
    <n v="0"/>
    <n v="0"/>
    <x v="1"/>
    <n v="84"/>
    <n v="0"/>
    <n v="0"/>
    <n v="0"/>
    <n v="4.6199999999999998E-2"/>
    <n v="0"/>
    <n v="0"/>
    <n v="0"/>
    <n v="0"/>
    <n v="4.6199999999999998E-2"/>
    <n v="0"/>
    <n v="0"/>
    <n v="0"/>
  </r>
  <r>
    <x v="1"/>
    <d v="2019-09-01T00:00:00"/>
    <x v="156"/>
    <n v="10249"/>
    <n v="0"/>
    <n v="5117"/>
    <n v="0"/>
    <x v="1"/>
    <n v="5132"/>
    <n v="0"/>
    <n v="0"/>
    <n v="0"/>
    <n v="5.6369500000000006"/>
    <n v="0"/>
    <n v="2.8143500000000001"/>
    <n v="0"/>
    <n v="0"/>
    <n v="2.8226"/>
    <n v="0"/>
    <n v="0"/>
    <n v="0"/>
  </r>
  <r>
    <x v="1"/>
    <d v="2019-09-01T00:00:00"/>
    <x v="693"/>
    <n v="317"/>
    <n v="0"/>
    <n v="0"/>
    <n v="0"/>
    <x v="1"/>
    <n v="0"/>
    <n v="317"/>
    <n v="0"/>
    <n v="0"/>
    <n v="0.14265"/>
    <n v="0"/>
    <n v="0"/>
    <n v="0"/>
    <n v="0"/>
    <n v="0"/>
    <n v="0.14265"/>
    <n v="0"/>
    <n v="0"/>
  </r>
  <r>
    <x v="1"/>
    <d v="2019-09-01T00:00:00"/>
    <x v="1572"/>
    <n v="12134"/>
    <n v="4184"/>
    <n v="2234"/>
    <n v="646"/>
    <x v="1"/>
    <n v="0"/>
    <n v="2495"/>
    <n v="0"/>
    <n v="1705"/>
    <n v="6.3464740000000006"/>
    <n v="2.3645999999999998"/>
    <n v="1.2798500000000002"/>
    <n v="0.480624"/>
    <n v="0"/>
    <n v="0"/>
    <n v="1.4937499999999999"/>
    <n v="0"/>
    <n v="0.51014999999999999"/>
  </r>
  <r>
    <x v="1"/>
    <d v="2019-09-01T00:00:00"/>
    <x v="159"/>
    <n v="7512"/>
    <n v="0"/>
    <n v="0"/>
    <n v="630"/>
    <x v="1"/>
    <n v="2869"/>
    <n v="4013"/>
    <n v="0"/>
    <n v="0"/>
    <n v="3.6043000000000003"/>
    <n v="0"/>
    <n v="0"/>
    <n v="0.2205"/>
    <n v="0"/>
    <n v="1.57795"/>
    <n v="1.80585"/>
    <n v="0"/>
    <n v="0"/>
  </r>
  <r>
    <x v="1"/>
    <d v="2019-09-01T00:00:00"/>
    <x v="161"/>
    <n v="68518"/>
    <n v="3544"/>
    <n v="27329"/>
    <n v="4441"/>
    <x v="1"/>
    <n v="8437"/>
    <n v="7626"/>
    <n v="5917"/>
    <n v="0"/>
    <n v="24.784415000000003"/>
    <n v="1.2403999999999999"/>
    <n v="9.5208499999999994"/>
    <n v="1.11025"/>
    <n v="0"/>
    <n v="4.6403499999999998"/>
    <n v="3.4317000000000002"/>
    <n v="1.1834"/>
    <n v="0"/>
  </r>
  <r>
    <x v="1"/>
    <d v="2019-09-01T00:00:00"/>
    <x v="1497"/>
    <n v="1083"/>
    <n v="0"/>
    <n v="0"/>
    <n v="783"/>
    <x v="1"/>
    <n v="300"/>
    <n v="0"/>
    <n v="0"/>
    <n v="0"/>
    <n v="0.43905000000000005"/>
    <n v="0"/>
    <n v="0"/>
    <n v="0.27405000000000002"/>
    <n v="0"/>
    <n v="0.16500000000000001"/>
    <n v="0"/>
    <n v="0"/>
    <n v="0"/>
  </r>
  <r>
    <x v="1"/>
    <d v="2019-09-01T00:00:00"/>
    <x v="695"/>
    <n v="127"/>
    <n v="0"/>
    <n v="0"/>
    <n v="0"/>
    <x v="1"/>
    <n v="0"/>
    <n v="127"/>
    <n v="0"/>
    <n v="0"/>
    <n v="5.7149999999999999E-2"/>
    <n v="0"/>
    <n v="0"/>
    <n v="0"/>
    <n v="0"/>
    <n v="0"/>
    <n v="5.7149999999999999E-2"/>
    <n v="0"/>
    <n v="0"/>
  </r>
  <r>
    <x v="1"/>
    <d v="2019-09-01T00:00:00"/>
    <x v="1128"/>
    <n v="1848"/>
    <n v="0"/>
    <n v="906"/>
    <n v="0"/>
    <x v="1"/>
    <n v="942"/>
    <n v="0"/>
    <n v="0"/>
    <n v="0"/>
    <n v="1.0164"/>
    <n v="0"/>
    <n v="0.49830000000000002"/>
    <n v="0"/>
    <n v="0"/>
    <n v="0.5181"/>
    <n v="0"/>
    <n v="0"/>
    <n v="0"/>
  </r>
  <r>
    <x v="1"/>
    <d v="2019-09-01T00:00:00"/>
    <x v="1498"/>
    <n v="3253"/>
    <n v="0"/>
    <n v="0"/>
    <n v="3253"/>
    <x v="1"/>
    <n v="0"/>
    <n v="0"/>
    <n v="0"/>
    <n v="0"/>
    <n v="1.13855"/>
    <n v="0"/>
    <n v="0"/>
    <n v="1.13855"/>
    <n v="0"/>
    <n v="0"/>
    <n v="0"/>
    <n v="0"/>
    <n v="0"/>
  </r>
  <r>
    <x v="1"/>
    <d v="2019-09-01T00:00:00"/>
    <x v="1503"/>
    <n v="63"/>
    <n v="0"/>
    <n v="0"/>
    <n v="0"/>
    <x v="715"/>
    <n v="0"/>
    <n v="0"/>
    <n v="0"/>
    <n v="0"/>
    <n v="2.52E-2"/>
    <n v="0"/>
    <n v="0"/>
    <n v="0"/>
    <n v="2.52E-2"/>
    <n v="0"/>
    <n v="0"/>
    <n v="0"/>
    <n v="0"/>
  </r>
  <r>
    <x v="1"/>
    <d v="2019-09-01T00:00:00"/>
    <x v="167"/>
    <n v="11923"/>
    <n v="3097"/>
    <n v="3308"/>
    <n v="2877"/>
    <x v="1"/>
    <n v="0"/>
    <n v="2641"/>
    <n v="0"/>
    <n v="0"/>
    <n v="5.5632999999999999"/>
    <n v="1.5485"/>
    <n v="1.8193999999999999"/>
    <n v="1.00695"/>
    <n v="0"/>
    <n v="0"/>
    <n v="1.18845"/>
    <n v="0"/>
    <n v="0"/>
  </r>
  <r>
    <x v="1"/>
    <d v="2019-09-01T00:00:00"/>
    <x v="1504"/>
    <n v="141"/>
    <n v="0"/>
    <n v="141"/>
    <n v="0"/>
    <x v="1"/>
    <n v="0"/>
    <n v="0"/>
    <n v="0"/>
    <n v="0"/>
    <n v="7.7549999999999994E-2"/>
    <n v="0"/>
    <n v="7.7549999999999994E-2"/>
    <n v="0"/>
    <n v="0"/>
    <n v="0"/>
    <n v="0"/>
    <n v="0"/>
    <n v="0"/>
  </r>
  <r>
    <x v="1"/>
    <d v="2019-09-01T00:00:00"/>
    <x v="1506"/>
    <n v="594"/>
    <n v="0"/>
    <n v="281"/>
    <n v="0"/>
    <x v="1"/>
    <n v="313"/>
    <n v="0"/>
    <n v="0"/>
    <n v="0"/>
    <n v="0.32669999999999999"/>
    <n v="0"/>
    <n v="0.15454999999999999"/>
    <n v="0"/>
    <n v="0"/>
    <n v="0.17215"/>
    <n v="0"/>
    <n v="0"/>
    <n v="0"/>
  </r>
  <r>
    <x v="1"/>
    <d v="2019-09-01T00:00:00"/>
    <x v="1573"/>
    <n v="2186"/>
    <n v="1061"/>
    <n v="1125"/>
    <n v="0"/>
    <x v="1"/>
    <n v="0"/>
    <n v="0"/>
    <n v="0"/>
    <n v="0"/>
    <n v="1.1492499999999999"/>
    <n v="0.53049999999999997"/>
    <n v="0.61875000000000002"/>
    <n v="0"/>
    <n v="0"/>
    <n v="0"/>
    <n v="0"/>
    <n v="0"/>
    <n v="0"/>
  </r>
  <r>
    <x v="1"/>
    <d v="2019-09-01T00:00:00"/>
    <x v="318"/>
    <n v="8"/>
    <n v="0"/>
    <n v="0"/>
    <n v="0"/>
    <x v="1"/>
    <n v="0"/>
    <n v="0"/>
    <n v="0"/>
    <n v="8"/>
    <n v="2E-3"/>
    <n v="0"/>
    <n v="0"/>
    <n v="0"/>
    <n v="0"/>
    <n v="0"/>
    <n v="0"/>
    <n v="0"/>
    <n v="2E-3"/>
  </r>
  <r>
    <x v="1"/>
    <d v="2019-09-01T00:00:00"/>
    <x v="178"/>
    <n v="1677"/>
    <n v="0"/>
    <n v="0"/>
    <n v="0"/>
    <x v="1"/>
    <n v="0"/>
    <n v="0"/>
    <n v="0"/>
    <n v="1677"/>
    <n v="0.58694999999999997"/>
    <n v="0"/>
    <n v="0"/>
    <n v="0"/>
    <n v="0"/>
    <n v="0"/>
    <n v="0"/>
    <n v="0"/>
    <n v="0.58694999999999997"/>
  </r>
  <r>
    <x v="1"/>
    <d v="2019-09-01T00:00:00"/>
    <x v="322"/>
    <n v="1609"/>
    <n v="0"/>
    <n v="0"/>
    <n v="0"/>
    <x v="1"/>
    <n v="0"/>
    <n v="0"/>
    <n v="0"/>
    <n v="1609"/>
    <n v="0.40225"/>
    <n v="0"/>
    <n v="0"/>
    <n v="0"/>
    <n v="0"/>
    <n v="0"/>
    <n v="0"/>
    <n v="0"/>
    <n v="0.40225"/>
  </r>
  <r>
    <x v="1"/>
    <d v="2019-09-01T00:00:00"/>
    <x v="1574"/>
    <n v="406"/>
    <n v="199"/>
    <n v="207"/>
    <n v="0"/>
    <x v="1"/>
    <n v="0"/>
    <n v="0"/>
    <n v="0"/>
    <n v="0"/>
    <n v="0.21335000000000001"/>
    <n v="9.9500000000000005E-2"/>
    <n v="0.11385000000000001"/>
    <n v="0"/>
    <n v="0"/>
    <n v="0"/>
    <n v="0"/>
    <n v="0"/>
    <n v="0"/>
  </r>
  <r>
    <x v="1"/>
    <d v="2019-09-01T00:00:00"/>
    <x v="519"/>
    <n v="1818"/>
    <n v="0"/>
    <n v="1625"/>
    <n v="0"/>
    <x v="1"/>
    <n v="193"/>
    <n v="0"/>
    <n v="0"/>
    <n v="0"/>
    <n v="0.45450000000000002"/>
    <n v="0"/>
    <n v="0.40625"/>
    <n v="0"/>
    <n v="0"/>
    <n v="4.8250000000000001E-2"/>
    <n v="0"/>
    <n v="0"/>
    <n v="0"/>
  </r>
  <r>
    <x v="1"/>
    <d v="2019-09-01T00:00:00"/>
    <x v="1575"/>
    <n v="4125"/>
    <n v="0"/>
    <n v="0"/>
    <n v="0"/>
    <x v="1"/>
    <n v="0"/>
    <n v="0"/>
    <n v="2388"/>
    <n v="1737"/>
    <n v="0.91184999999999994"/>
    <n v="0"/>
    <n v="0"/>
    <n v="0"/>
    <n v="0"/>
    <n v="0"/>
    <n v="0"/>
    <n v="0.47760000000000002"/>
    <n v="0.43425000000000002"/>
  </r>
  <r>
    <x v="1"/>
    <d v="2019-09-01T00:00:00"/>
    <x v="183"/>
    <n v="1171"/>
    <n v="0"/>
    <n v="0"/>
    <n v="939"/>
    <x v="1"/>
    <n v="0"/>
    <n v="0"/>
    <n v="0"/>
    <n v="0"/>
    <n v="0.57022799999999996"/>
    <n v="0"/>
    <n v="0"/>
    <n v="0.50062799999999996"/>
    <n v="0"/>
    <n v="0"/>
    <n v="0"/>
    <n v="0"/>
    <n v="0"/>
  </r>
  <r>
    <x v="1"/>
    <d v="2019-09-01T00:00:00"/>
    <x v="1576"/>
    <n v="362"/>
    <n v="0"/>
    <n v="0"/>
    <n v="0"/>
    <x v="1"/>
    <n v="0"/>
    <n v="362"/>
    <n v="0"/>
    <n v="0"/>
    <n v="0.16289999999999999"/>
    <n v="0"/>
    <n v="0"/>
    <n v="0"/>
    <n v="0"/>
    <n v="0"/>
    <n v="0.16289999999999999"/>
    <n v="0"/>
    <n v="0"/>
  </r>
  <r>
    <x v="1"/>
    <d v="2019-09-01T00:00:00"/>
    <x v="431"/>
    <n v="7036"/>
    <n v="0"/>
    <n v="7036"/>
    <n v="0"/>
    <x v="1"/>
    <n v="0"/>
    <n v="0"/>
    <n v="0"/>
    <n v="0"/>
    <n v="5.9805999999999999"/>
    <n v="0"/>
    <n v="5.9805999999999999"/>
    <n v="0"/>
    <n v="0"/>
    <n v="0"/>
    <n v="0"/>
    <n v="0"/>
    <n v="0"/>
  </r>
  <r>
    <x v="1"/>
    <d v="2019-09-01T00:00:00"/>
    <x v="1577"/>
    <n v="187"/>
    <n v="0"/>
    <n v="0"/>
    <n v="187"/>
    <x v="1"/>
    <n v="0"/>
    <n v="0"/>
    <n v="0"/>
    <n v="0"/>
    <n v="6.5449999999999994E-2"/>
    <n v="0"/>
    <n v="0"/>
    <n v="6.5449999999999994E-2"/>
    <n v="0"/>
    <n v="0"/>
    <n v="0"/>
    <n v="0"/>
    <n v="0"/>
  </r>
  <r>
    <x v="1"/>
    <d v="2019-09-01T00:00:00"/>
    <x v="897"/>
    <n v="31030"/>
    <n v="31030"/>
    <n v="0"/>
    <n v="0"/>
    <x v="1"/>
    <n v="0"/>
    <n v="0"/>
    <n v="0"/>
    <n v="0"/>
    <n v="16.516499999999997"/>
    <n v="16.516499999999997"/>
    <n v="0"/>
    <n v="0"/>
    <n v="0"/>
    <n v="0"/>
    <n v="0"/>
    <n v="0"/>
    <n v="0"/>
  </r>
  <r>
    <x v="1"/>
    <d v="2019-09-01T00:00:00"/>
    <x v="187"/>
    <n v="8"/>
    <n v="0"/>
    <n v="0"/>
    <n v="0"/>
    <x v="1"/>
    <n v="0"/>
    <n v="0"/>
    <n v="0"/>
    <n v="0"/>
    <n v="1.1999999999999999E-3"/>
    <n v="0"/>
    <n v="0"/>
    <n v="0"/>
    <n v="0"/>
    <n v="0"/>
    <n v="0"/>
    <n v="0"/>
    <n v="0"/>
  </r>
  <r>
    <x v="1"/>
    <d v="2019-09-01T00:00:00"/>
    <x v="188"/>
    <n v="150"/>
    <n v="0"/>
    <n v="0"/>
    <n v="0"/>
    <x v="1"/>
    <n v="0"/>
    <n v="0"/>
    <n v="150"/>
    <n v="0"/>
    <n v="0.03"/>
    <n v="0"/>
    <n v="0"/>
    <n v="0"/>
    <n v="0"/>
    <n v="0"/>
    <n v="0"/>
    <n v="0.03"/>
    <n v="0"/>
  </r>
  <r>
    <x v="1"/>
    <d v="2019-09-01T00:00:00"/>
    <x v="1443"/>
    <n v="142"/>
    <n v="0"/>
    <n v="0"/>
    <n v="0"/>
    <x v="1"/>
    <n v="0"/>
    <n v="0"/>
    <n v="142"/>
    <n v="0"/>
    <n v="2.8400000000000002E-2"/>
    <n v="0"/>
    <n v="0"/>
    <n v="0"/>
    <n v="0"/>
    <n v="0"/>
    <n v="0"/>
    <n v="2.8400000000000002E-2"/>
    <n v="0"/>
  </r>
  <r>
    <x v="1"/>
    <d v="2019-09-01T00:00:00"/>
    <x v="1578"/>
    <n v="258"/>
    <n v="0"/>
    <n v="0"/>
    <n v="0"/>
    <x v="716"/>
    <n v="0"/>
    <n v="0"/>
    <n v="0"/>
    <n v="0"/>
    <n v="0.1032"/>
    <n v="0"/>
    <n v="0"/>
    <n v="0"/>
    <n v="0.1032"/>
    <n v="0"/>
    <n v="0"/>
    <n v="0"/>
    <n v="0"/>
  </r>
  <r>
    <x v="1"/>
    <d v="2019-09-01T00:00:00"/>
    <x v="1579"/>
    <n v="275"/>
    <n v="0"/>
    <n v="0"/>
    <n v="0"/>
    <x v="1"/>
    <n v="0"/>
    <n v="0"/>
    <n v="275"/>
    <n v="0"/>
    <n v="5.5E-2"/>
    <n v="0"/>
    <n v="0"/>
    <n v="0"/>
    <n v="0"/>
    <n v="0"/>
    <n v="0"/>
    <n v="5.5E-2"/>
    <n v="0"/>
  </r>
  <r>
    <x v="1"/>
    <d v="2019-09-01T00:00:00"/>
    <x v="189"/>
    <n v="1226"/>
    <n v="0"/>
    <n v="0"/>
    <n v="0"/>
    <x v="1"/>
    <n v="0"/>
    <n v="1226"/>
    <n v="0"/>
    <n v="0"/>
    <n v="0.55169999999999997"/>
    <n v="0"/>
    <n v="0"/>
    <n v="0"/>
    <n v="0"/>
    <n v="0"/>
    <n v="0.55169999999999997"/>
    <n v="0"/>
    <n v="0"/>
  </r>
  <r>
    <x v="1"/>
    <d v="2019-09-01T00:00:00"/>
    <x v="1580"/>
    <n v="4545"/>
    <n v="0"/>
    <n v="0"/>
    <n v="1926"/>
    <x v="1"/>
    <n v="0"/>
    <n v="2619"/>
    <n v="0"/>
    <n v="0"/>
    <n v="1.3911"/>
    <n v="0"/>
    <n v="0"/>
    <n v="0.48149999999999998"/>
    <n v="0"/>
    <n v="0"/>
    <n v="0.90959999999999996"/>
    <n v="0"/>
    <n v="0"/>
  </r>
  <r>
    <x v="1"/>
    <d v="2019-09-01T00:00:00"/>
    <x v="1581"/>
    <n v="625"/>
    <n v="0"/>
    <n v="625"/>
    <n v="0"/>
    <x v="1"/>
    <n v="0"/>
    <n v="0"/>
    <n v="0"/>
    <n v="0"/>
    <n v="0.34375"/>
    <n v="0"/>
    <n v="0.34375"/>
    <n v="0"/>
    <n v="0"/>
    <n v="0"/>
    <n v="0"/>
    <n v="0"/>
    <n v="0"/>
  </r>
  <r>
    <x v="1"/>
    <d v="2019-09-01T00:00:00"/>
    <x v="191"/>
    <n v="27622"/>
    <n v="8675"/>
    <n v="1186"/>
    <n v="5430"/>
    <x v="1"/>
    <n v="4666"/>
    <n v="936"/>
    <n v="0"/>
    <n v="3213"/>
    <n v="9.8519030000000019"/>
    <n v="4.2941500000000001"/>
    <n v="0.28472500000000001"/>
    <n v="1.162318"/>
    <n v="0"/>
    <n v="2.1558000000000002"/>
    <n v="0.28079999999999999"/>
    <n v="0"/>
    <n v="1.0100500000000001"/>
  </r>
  <r>
    <x v="1"/>
    <d v="2019-09-01T00:00:00"/>
    <x v="192"/>
    <n v="84510"/>
    <n v="0"/>
    <n v="23388"/>
    <n v="24078"/>
    <x v="717"/>
    <n v="10946"/>
    <n v="3566"/>
    <n v="0"/>
    <n v="0"/>
    <n v="28.638161000000004"/>
    <n v="0"/>
    <n v="8.0037000000000003"/>
    <n v="7.2622260000000001"/>
    <n v="1.1123750000000001"/>
    <n v="5.3194400000000002"/>
    <n v="2.5042"/>
    <n v="0"/>
    <n v="0"/>
  </r>
  <r>
    <x v="1"/>
    <d v="2019-09-01T00:00:00"/>
    <x v="1329"/>
    <n v="69"/>
    <n v="0"/>
    <n v="0"/>
    <n v="0"/>
    <x v="1"/>
    <n v="0"/>
    <n v="0"/>
    <n v="69"/>
    <n v="0"/>
    <n v="1.38E-2"/>
    <n v="0"/>
    <n v="0"/>
    <n v="0"/>
    <n v="0"/>
    <n v="0"/>
    <n v="0"/>
    <n v="1.38E-2"/>
    <n v="0"/>
  </r>
  <r>
    <x v="1"/>
    <d v="2019-09-01T00:00:00"/>
    <x v="1446"/>
    <n v="2834"/>
    <n v="0"/>
    <n v="0"/>
    <n v="2834"/>
    <x v="1"/>
    <n v="0"/>
    <n v="0"/>
    <n v="0"/>
    <n v="0"/>
    <n v="0.9919"/>
    <n v="0"/>
    <n v="0"/>
    <n v="0.9919"/>
    <n v="0"/>
    <n v="0"/>
    <n v="0"/>
    <n v="0"/>
    <n v="0"/>
  </r>
  <r>
    <x v="1"/>
    <d v="2019-09-01T00:00:00"/>
    <x v="1582"/>
    <n v="2314"/>
    <n v="0"/>
    <n v="0"/>
    <n v="0"/>
    <x v="718"/>
    <n v="0"/>
    <n v="0"/>
    <n v="0"/>
    <n v="0"/>
    <n v="0.92559999999999998"/>
    <n v="0"/>
    <n v="0"/>
    <n v="0"/>
    <n v="0.92559999999999998"/>
    <n v="0"/>
    <n v="0"/>
    <n v="0"/>
    <n v="0"/>
  </r>
  <r>
    <x v="1"/>
    <d v="2019-09-01T00:00:00"/>
    <x v="1386"/>
    <n v="4564"/>
    <n v="0"/>
    <n v="0"/>
    <n v="0"/>
    <x v="592"/>
    <n v="0"/>
    <n v="0"/>
    <n v="2309"/>
    <n v="0"/>
    <n v="1.3637999999999999"/>
    <n v="0"/>
    <n v="0"/>
    <n v="0"/>
    <n v="0.90200000000000002"/>
    <n v="0"/>
    <n v="0"/>
    <n v="0.46179999999999999"/>
    <n v="0"/>
  </r>
  <r>
    <x v="1"/>
    <d v="2019-09-01T00:00:00"/>
    <x v="1583"/>
    <n v="1477"/>
    <n v="0"/>
    <n v="0"/>
    <n v="0"/>
    <x v="1"/>
    <n v="0"/>
    <n v="0"/>
    <n v="1477"/>
    <n v="0"/>
    <n v="0.2954"/>
    <n v="0"/>
    <n v="0"/>
    <n v="0"/>
    <n v="0"/>
    <n v="0"/>
    <n v="0"/>
    <n v="0.2954"/>
    <n v="0"/>
  </r>
  <r>
    <x v="1"/>
    <d v="2019-09-01T00:00:00"/>
    <x v="197"/>
    <n v="26"/>
    <n v="0"/>
    <n v="0"/>
    <n v="0"/>
    <x v="1"/>
    <n v="0"/>
    <n v="0"/>
    <n v="0"/>
    <n v="0"/>
    <n v="1.6900000000000001E-3"/>
    <n v="0"/>
    <n v="0"/>
    <n v="0"/>
    <n v="0"/>
    <n v="0"/>
    <n v="0"/>
    <n v="0"/>
    <n v="0"/>
  </r>
  <r>
    <x v="1"/>
    <d v="2019-09-01T00:00:00"/>
    <x v="198"/>
    <n v="9265"/>
    <n v="4962"/>
    <n v="4303"/>
    <n v="0"/>
    <x v="1"/>
    <n v="0"/>
    <n v="0"/>
    <n v="0"/>
    <n v="0"/>
    <n v="2.8124500000000001"/>
    <n v="1.7366999999999999"/>
    <n v="1.07575"/>
    <n v="0"/>
    <n v="0"/>
    <n v="0"/>
    <n v="0"/>
    <n v="0"/>
    <n v="0"/>
  </r>
  <r>
    <x v="1"/>
    <d v="2019-09-01T00:00:00"/>
    <x v="1584"/>
    <n v="910"/>
    <n v="481"/>
    <n v="0"/>
    <n v="90"/>
    <x v="1"/>
    <n v="0"/>
    <n v="107"/>
    <n v="0"/>
    <n v="0"/>
    <n v="0.34061000000000002"/>
    <n v="0.14430000000000001"/>
    <n v="0"/>
    <n v="6.6960000000000006E-2"/>
    <n v="0"/>
    <n v="0"/>
    <n v="4.8149999999999998E-2"/>
    <n v="0"/>
    <n v="0"/>
  </r>
  <r>
    <x v="1"/>
    <d v="2019-09-01T00:00:00"/>
    <x v="1585"/>
    <n v="725"/>
    <n v="0"/>
    <n v="725"/>
    <n v="0"/>
    <x v="1"/>
    <n v="0"/>
    <n v="0"/>
    <n v="0"/>
    <n v="0"/>
    <n v="0.39874999999999999"/>
    <n v="0"/>
    <n v="0.39874999999999999"/>
    <n v="0"/>
    <n v="0"/>
    <n v="0"/>
    <n v="0"/>
    <n v="0"/>
    <n v="0"/>
  </r>
  <r>
    <x v="1"/>
    <d v="2019-09-01T00:00:00"/>
    <x v="1391"/>
    <n v="3624"/>
    <n v="1818"/>
    <n v="0"/>
    <n v="0"/>
    <x v="1"/>
    <n v="0"/>
    <n v="0"/>
    <n v="0"/>
    <n v="1806"/>
    <n v="1.3605"/>
    <n v="0.90900000000000003"/>
    <n v="0"/>
    <n v="0"/>
    <n v="0"/>
    <n v="0"/>
    <n v="0"/>
    <n v="0"/>
    <n v="0.45150000000000001"/>
  </r>
  <r>
    <x v="1"/>
    <d v="2019-09-01T00:00:00"/>
    <x v="1449"/>
    <n v="5176"/>
    <n v="0"/>
    <n v="0"/>
    <n v="0"/>
    <x v="719"/>
    <n v="0"/>
    <n v="0"/>
    <n v="0"/>
    <n v="0"/>
    <n v="2.0703999999999998"/>
    <n v="0"/>
    <n v="0"/>
    <n v="0"/>
    <n v="2.0703999999999998"/>
    <n v="0"/>
    <n v="0"/>
    <n v="0"/>
    <n v="0"/>
  </r>
  <r>
    <x v="1"/>
    <d v="2019-09-01T00:00:00"/>
    <x v="331"/>
    <n v="3664"/>
    <n v="0"/>
    <n v="0"/>
    <n v="3664"/>
    <x v="1"/>
    <n v="0"/>
    <n v="0"/>
    <n v="0"/>
    <n v="0"/>
    <n v="0.681504"/>
    <n v="0"/>
    <n v="0"/>
    <n v="0.681504"/>
    <n v="0"/>
    <n v="0"/>
    <n v="0"/>
    <n v="0"/>
    <n v="0"/>
  </r>
  <r>
    <x v="1"/>
    <d v="2019-09-01T00:00:00"/>
    <x v="514"/>
    <n v="4801"/>
    <n v="0"/>
    <n v="0"/>
    <n v="0"/>
    <x v="1"/>
    <n v="0"/>
    <n v="4801"/>
    <n v="0"/>
    <n v="0"/>
    <n v="2.16045"/>
    <n v="0"/>
    <n v="0"/>
    <n v="0"/>
    <n v="0"/>
    <n v="0"/>
    <n v="2.16045"/>
    <n v="0"/>
    <n v="0"/>
  </r>
  <r>
    <x v="1"/>
    <d v="2019-09-01T00:00:00"/>
    <x v="342"/>
    <n v="2215"/>
    <n v="0"/>
    <n v="0"/>
    <n v="1934"/>
    <x v="1"/>
    <n v="0"/>
    <n v="0"/>
    <n v="0"/>
    <n v="0"/>
    <n v="0.90802400000000005"/>
    <n v="0"/>
    <n v="0"/>
    <n v="0.75347399999999998"/>
    <n v="0"/>
    <n v="0"/>
    <n v="0"/>
    <n v="0"/>
    <n v="0"/>
  </r>
  <r>
    <x v="1"/>
    <d v="2019-09-01T00:00:00"/>
    <x v="1586"/>
    <n v="1696"/>
    <n v="0"/>
    <n v="0"/>
    <n v="0"/>
    <x v="1"/>
    <n v="0"/>
    <n v="1696"/>
    <n v="0"/>
    <n v="0"/>
    <n v="0.76319999999999999"/>
    <n v="0"/>
    <n v="0"/>
    <n v="0"/>
    <n v="0"/>
    <n v="0"/>
    <n v="0.76319999999999999"/>
    <n v="0"/>
    <n v="0"/>
  </r>
  <r>
    <x v="1"/>
    <d v="2019-09-01T00:00:00"/>
    <x v="211"/>
    <n v="12665"/>
    <n v="1148"/>
    <n v="3618"/>
    <n v="1018"/>
    <x v="1"/>
    <n v="2999"/>
    <n v="2390"/>
    <n v="0"/>
    <n v="0"/>
    <n v="4.9819800000000001"/>
    <n v="0.4592"/>
    <n v="1.3287"/>
    <n v="0.35630000000000001"/>
    <n v="0"/>
    <n v="1.1676500000000001"/>
    <n v="1.0755000000000001"/>
    <n v="0"/>
    <n v="0"/>
  </r>
  <r>
    <x v="1"/>
    <d v="2019-09-01T00:00:00"/>
    <x v="1587"/>
    <n v="7457"/>
    <n v="0"/>
    <n v="0"/>
    <n v="0"/>
    <x v="720"/>
    <n v="0"/>
    <n v="0"/>
    <n v="0"/>
    <n v="0"/>
    <n v="2.9828000000000001"/>
    <n v="0"/>
    <n v="0"/>
    <n v="0"/>
    <n v="2.9828000000000001"/>
    <n v="0"/>
    <n v="0"/>
    <n v="0"/>
    <n v="0"/>
  </r>
  <r>
    <x v="1"/>
    <d v="2019-09-01T00:00:00"/>
    <x v="440"/>
    <n v="57"/>
    <n v="0"/>
    <n v="0"/>
    <n v="0"/>
    <x v="721"/>
    <n v="0"/>
    <n v="0"/>
    <n v="0"/>
    <n v="0"/>
    <n v="2.2800000000000001E-2"/>
    <n v="0"/>
    <n v="0"/>
    <n v="0"/>
    <n v="2.2800000000000001E-2"/>
    <n v="0"/>
    <n v="0"/>
    <n v="0"/>
    <n v="0"/>
  </r>
  <r>
    <x v="1"/>
    <d v="2019-09-01T00:00:00"/>
    <x v="1518"/>
    <n v="11618"/>
    <n v="0"/>
    <n v="0"/>
    <n v="0"/>
    <x v="722"/>
    <n v="0"/>
    <n v="0"/>
    <n v="0"/>
    <n v="0"/>
    <n v="4.6471999999999998"/>
    <n v="0"/>
    <n v="0"/>
    <n v="0"/>
    <n v="4.6471999999999998"/>
    <n v="0"/>
    <n v="0"/>
    <n v="0"/>
    <n v="0"/>
  </r>
  <r>
    <x v="1"/>
    <d v="2019-09-01T00:00:00"/>
    <x v="214"/>
    <n v="40140"/>
    <n v="9738"/>
    <n v="0"/>
    <n v="9502"/>
    <x v="723"/>
    <n v="7370"/>
    <n v="4827"/>
    <n v="1585"/>
    <n v="1384"/>
    <n v="16.855722"/>
    <n v="5.1145499999999995"/>
    <n v="0"/>
    <n v="3.334822"/>
    <n v="0.71519999999999995"/>
    <n v="2.4156"/>
    <n v="3.0440499999999999"/>
    <n v="0.317"/>
    <n v="0.34599999999999997"/>
  </r>
  <r>
    <x v="1"/>
    <d v="2019-09-01T00:00:00"/>
    <x v="613"/>
    <n v="115"/>
    <n v="0"/>
    <n v="0"/>
    <n v="0"/>
    <x v="1"/>
    <n v="0"/>
    <n v="115"/>
    <n v="0"/>
    <n v="0"/>
    <n v="5.1749999999999997E-2"/>
    <n v="0"/>
    <n v="0"/>
    <n v="0"/>
    <n v="0"/>
    <n v="0"/>
    <n v="5.1749999999999997E-2"/>
    <n v="0"/>
    <n v="0"/>
  </r>
  <r>
    <x v="1"/>
    <d v="2019-09-01T00:00:00"/>
    <x v="710"/>
    <n v="680"/>
    <n v="0"/>
    <n v="0"/>
    <n v="0"/>
    <x v="724"/>
    <n v="0"/>
    <n v="0"/>
    <n v="0"/>
    <n v="0"/>
    <n v="0.27200000000000002"/>
    <n v="0"/>
    <n v="0"/>
    <n v="0"/>
    <n v="0.27200000000000002"/>
    <n v="0"/>
    <n v="0"/>
    <n v="0"/>
    <n v="0"/>
  </r>
  <r>
    <x v="1"/>
    <d v="2019-09-01T00:00:00"/>
    <x v="1588"/>
    <n v="1051"/>
    <n v="0"/>
    <n v="0"/>
    <n v="0"/>
    <x v="1"/>
    <n v="0"/>
    <n v="1051"/>
    <n v="0"/>
    <n v="0"/>
    <n v="0.47294999999999998"/>
    <n v="0"/>
    <n v="0"/>
    <n v="0"/>
    <n v="0"/>
    <n v="0"/>
    <n v="0.47294999999999998"/>
    <n v="0"/>
    <n v="0"/>
  </r>
  <r>
    <x v="1"/>
    <d v="2019-09-01T00:00:00"/>
    <x v="1589"/>
    <n v="926"/>
    <n v="0"/>
    <n v="0"/>
    <n v="0"/>
    <x v="1"/>
    <n v="0"/>
    <n v="0"/>
    <n v="0"/>
    <n v="926"/>
    <n v="0.23150000000000001"/>
    <n v="0"/>
    <n v="0"/>
    <n v="0"/>
    <n v="0"/>
    <n v="0"/>
    <n v="0"/>
    <n v="0"/>
    <n v="0.23150000000000001"/>
  </r>
  <r>
    <x v="1"/>
    <d v="2019-09-01T00:00:00"/>
    <x v="217"/>
    <n v="550"/>
    <n v="0"/>
    <n v="0"/>
    <n v="0"/>
    <x v="1"/>
    <n v="0"/>
    <n v="550"/>
    <n v="0"/>
    <n v="0"/>
    <n v="0.2475"/>
    <n v="0"/>
    <n v="0"/>
    <n v="0"/>
    <n v="0"/>
    <n v="0"/>
    <n v="0.2475"/>
    <n v="0"/>
    <n v="0"/>
  </r>
  <r>
    <x v="1"/>
    <d v="2019-10-01T00:00:00"/>
    <x v="1590"/>
    <n v="321"/>
    <n v="0"/>
    <n v="0"/>
    <n v="0"/>
    <x v="1"/>
    <n v="0"/>
    <n v="0"/>
    <n v="0"/>
    <n v="321"/>
    <n v="8.0250000000000002E-2"/>
    <n v="0"/>
    <n v="0"/>
    <n v="0"/>
    <n v="0"/>
    <n v="0"/>
    <n v="0"/>
    <n v="0"/>
    <n v="8.0250000000000002E-2"/>
  </r>
  <r>
    <x v="1"/>
    <d v="2019-10-01T00:00:00"/>
    <x v="818"/>
    <n v="4118"/>
    <n v="0"/>
    <n v="0"/>
    <n v="1163"/>
    <x v="1"/>
    <n v="0"/>
    <n v="1580"/>
    <n v="1375"/>
    <n v="0"/>
    <n v="1.3930500000000001"/>
    <n v="0"/>
    <n v="0"/>
    <n v="0.40705000000000002"/>
    <n v="0"/>
    <n v="0"/>
    <n v="0.71099999999999997"/>
    <n v="0.27500000000000002"/>
    <n v="0"/>
  </r>
  <r>
    <x v="1"/>
    <d v="2019-10-01T00:00:00"/>
    <x v="218"/>
    <n v="435"/>
    <n v="0"/>
    <n v="0"/>
    <n v="0"/>
    <x v="725"/>
    <n v="0"/>
    <n v="0"/>
    <n v="0"/>
    <n v="0"/>
    <n v="0.17399999999999999"/>
    <n v="0"/>
    <n v="0"/>
    <n v="0"/>
    <n v="0.17399999999999999"/>
    <n v="0"/>
    <n v="0"/>
    <n v="0"/>
    <n v="0"/>
  </r>
  <r>
    <x v="1"/>
    <d v="2019-10-01T00:00:00"/>
    <x v="1521"/>
    <n v="249"/>
    <n v="0"/>
    <n v="249"/>
    <n v="0"/>
    <x v="1"/>
    <n v="0"/>
    <n v="0"/>
    <n v="0"/>
    <n v="0"/>
    <n v="0.13694999999999999"/>
    <n v="0"/>
    <n v="0.13694999999999999"/>
    <n v="0"/>
    <n v="0"/>
    <n v="0"/>
    <n v="0"/>
    <n v="0"/>
    <n v="0"/>
  </r>
  <r>
    <x v="1"/>
    <d v="2019-10-01T00:00:00"/>
    <x v="1591"/>
    <n v="1105"/>
    <n v="0"/>
    <n v="0"/>
    <n v="0"/>
    <x v="1"/>
    <n v="0"/>
    <n v="0"/>
    <n v="0"/>
    <n v="1105"/>
    <n v="0.27625"/>
    <n v="0"/>
    <n v="0"/>
    <n v="0"/>
    <n v="0"/>
    <n v="0"/>
    <n v="0"/>
    <n v="0"/>
    <n v="0.27625"/>
  </r>
  <r>
    <x v="1"/>
    <d v="2019-10-01T00:00:00"/>
    <x v="345"/>
    <n v="42715"/>
    <n v="12983"/>
    <n v="12506"/>
    <n v="660"/>
    <x v="1"/>
    <n v="3801"/>
    <n v="6696"/>
    <n v="0"/>
    <n v="0"/>
    <n v="18.447234999999999"/>
    <n v="6.8010999999999999"/>
    <n v="4.3135999999999992"/>
    <n v="0.23100000000000001"/>
    <n v="0"/>
    <n v="2.0905499999999999"/>
    <n v="3.0132000000000003"/>
    <n v="0"/>
    <n v="0"/>
  </r>
  <r>
    <x v="1"/>
    <d v="2019-10-01T00:00:00"/>
    <x v="986"/>
    <n v="11843"/>
    <n v="0"/>
    <n v="3943"/>
    <n v="1858"/>
    <x v="1"/>
    <n v="0"/>
    <n v="0"/>
    <n v="0"/>
    <n v="0"/>
    <n v="2.6586499999999997"/>
    <n v="0"/>
    <n v="0.98575000000000002"/>
    <n v="0.46450000000000002"/>
    <n v="0"/>
    <n v="0"/>
    <n v="0"/>
    <n v="0"/>
    <n v="0"/>
  </r>
  <r>
    <x v="1"/>
    <d v="2019-10-01T00:00:00"/>
    <x v="619"/>
    <n v="2532"/>
    <n v="2532"/>
    <n v="0"/>
    <n v="0"/>
    <x v="1"/>
    <n v="0"/>
    <n v="0"/>
    <n v="0"/>
    <n v="0"/>
    <n v="0.63300000000000001"/>
    <n v="0.63300000000000001"/>
    <n v="0"/>
    <n v="0"/>
    <n v="0"/>
    <n v="0"/>
    <n v="0"/>
    <n v="0"/>
    <n v="0"/>
  </r>
  <r>
    <x v="1"/>
    <d v="2019-10-01T00:00:00"/>
    <x v="1454"/>
    <n v="1996"/>
    <n v="0"/>
    <n v="0"/>
    <n v="0"/>
    <x v="1"/>
    <n v="0"/>
    <n v="0"/>
    <n v="0"/>
    <n v="1996"/>
    <n v="0.499"/>
    <n v="0"/>
    <n v="0"/>
    <n v="0"/>
    <n v="0"/>
    <n v="0"/>
    <n v="0"/>
    <n v="0"/>
    <n v="0.499"/>
  </r>
  <r>
    <x v="1"/>
    <d v="2019-10-01T00:00:00"/>
    <x v="1455"/>
    <n v="13061"/>
    <n v="0"/>
    <n v="0"/>
    <n v="0"/>
    <x v="1"/>
    <n v="0"/>
    <n v="13061"/>
    <n v="0"/>
    <n v="0"/>
    <n v="5.8774499999999996"/>
    <n v="0"/>
    <n v="0"/>
    <n v="0"/>
    <n v="0"/>
    <n v="0"/>
    <n v="5.8774499999999996"/>
    <n v="0"/>
    <n v="0"/>
  </r>
  <r>
    <x v="1"/>
    <d v="2019-10-01T00:00:00"/>
    <x v="220"/>
    <n v="2584"/>
    <n v="0"/>
    <n v="0"/>
    <n v="0"/>
    <x v="1"/>
    <n v="0"/>
    <n v="1280"/>
    <n v="1304"/>
    <n v="0"/>
    <n v="0.83679999999999999"/>
    <n v="0"/>
    <n v="0"/>
    <n v="0"/>
    <n v="0"/>
    <n v="0"/>
    <n v="0.57599999999999996"/>
    <n v="0.26079999999999998"/>
    <n v="0"/>
  </r>
  <r>
    <x v="1"/>
    <d v="2019-10-01T00:00:00"/>
    <x v="447"/>
    <n v="42618"/>
    <n v="7521"/>
    <n v="7790"/>
    <n v="7423"/>
    <x v="1"/>
    <n v="7219"/>
    <n v="7598"/>
    <n v="5067"/>
    <n v="0"/>
    <n v="16.74485"/>
    <n v="3.5006000000000004"/>
    <n v="3.5254999999999996"/>
    <n v="2.3419499999999998"/>
    <n v="0"/>
    <n v="3.35785"/>
    <n v="3.0055499999999995"/>
    <n v="1.0133999999999999"/>
    <n v="0"/>
  </r>
  <r>
    <x v="1"/>
    <d v="2019-10-01T00:00:00"/>
    <x v="1592"/>
    <n v="178"/>
    <n v="0"/>
    <n v="0"/>
    <n v="0"/>
    <x v="1"/>
    <n v="0"/>
    <n v="178"/>
    <n v="0"/>
    <n v="0"/>
    <n v="8.0100000000000005E-2"/>
    <n v="0"/>
    <n v="0"/>
    <n v="0"/>
    <n v="0"/>
    <n v="0"/>
    <n v="8.0100000000000005E-2"/>
    <n v="0"/>
    <n v="0"/>
  </r>
  <r>
    <x v="1"/>
    <d v="2019-10-01T00:00:00"/>
    <x v="4"/>
    <n v="113961"/>
    <n v="9499"/>
    <n v="6037"/>
    <n v="8349"/>
    <x v="726"/>
    <n v="2357"/>
    <n v="3632"/>
    <n v="7608"/>
    <n v="0"/>
    <n v="44.602059999999994"/>
    <n v="4.7223999999999995"/>
    <n v="2.8346499999999999"/>
    <n v="3.2946600000000004"/>
    <n v="28.580300000000001"/>
    <n v="0.67285000000000006"/>
    <n v="1.8064"/>
    <n v="1.5216000000000001"/>
    <n v="0"/>
  </r>
  <r>
    <x v="1"/>
    <d v="2019-10-01T00:00:00"/>
    <x v="1593"/>
    <n v="200"/>
    <n v="200"/>
    <n v="0"/>
    <n v="0"/>
    <x v="1"/>
    <n v="0"/>
    <n v="0"/>
    <n v="0"/>
    <n v="0"/>
    <n v="0.1"/>
    <n v="0.1"/>
    <n v="0"/>
    <n v="0"/>
    <n v="0"/>
    <n v="0"/>
    <n v="0"/>
    <n v="0"/>
    <n v="0"/>
  </r>
  <r>
    <x v="1"/>
    <d v="2019-10-01T00:00:00"/>
    <x v="1594"/>
    <n v="8218"/>
    <n v="0"/>
    <n v="3008"/>
    <n v="0"/>
    <x v="1"/>
    <n v="0"/>
    <n v="5210"/>
    <n v="0"/>
    <n v="0"/>
    <n v="3.9988999999999999"/>
    <n v="0"/>
    <n v="1.6544000000000001"/>
    <n v="0"/>
    <n v="0"/>
    <n v="0"/>
    <n v="2.3445"/>
    <n v="0"/>
    <n v="0"/>
  </r>
  <r>
    <x v="1"/>
    <d v="2019-10-01T00:00:00"/>
    <x v="1150"/>
    <n v="5263"/>
    <n v="0"/>
    <n v="0"/>
    <n v="0"/>
    <x v="1"/>
    <n v="0"/>
    <n v="0"/>
    <n v="5263"/>
    <n v="0"/>
    <n v="1.0526"/>
    <n v="0"/>
    <n v="0"/>
    <n v="0"/>
    <n v="0"/>
    <n v="0"/>
    <n v="0"/>
    <n v="1.0526"/>
    <n v="0"/>
  </r>
  <r>
    <x v="1"/>
    <d v="2019-10-01T00:00:00"/>
    <x v="722"/>
    <n v="1355"/>
    <n v="0"/>
    <n v="0"/>
    <n v="0"/>
    <x v="1"/>
    <n v="0"/>
    <n v="0"/>
    <n v="1355"/>
    <n v="0"/>
    <n v="0.27100000000000002"/>
    <n v="0"/>
    <n v="0"/>
    <n v="0"/>
    <n v="0"/>
    <n v="0"/>
    <n v="0"/>
    <n v="0.27100000000000002"/>
    <n v="0"/>
  </r>
  <r>
    <x v="1"/>
    <d v="2019-10-01T00:00:00"/>
    <x v="10"/>
    <n v="2209"/>
    <n v="1062"/>
    <n v="1147"/>
    <n v="0"/>
    <x v="1"/>
    <n v="0"/>
    <n v="0"/>
    <n v="0"/>
    <n v="0"/>
    <n v="0.81774999999999998"/>
    <n v="0.53100000000000003"/>
    <n v="0.28675"/>
    <n v="0"/>
    <n v="0"/>
    <n v="0"/>
    <n v="0"/>
    <n v="0"/>
    <n v="0"/>
  </r>
  <r>
    <x v="1"/>
    <d v="2019-10-01T00:00:00"/>
    <x v="349"/>
    <n v="25298"/>
    <n v="9824"/>
    <n v="0"/>
    <n v="9651"/>
    <x v="1"/>
    <n v="0"/>
    <n v="0"/>
    <n v="0"/>
    <n v="0"/>
    <n v="7.0672999999999995"/>
    <n v="3.4383999999999997"/>
    <n v="0"/>
    <n v="2.1731500000000001"/>
    <n v="0"/>
    <n v="0"/>
    <n v="0"/>
    <n v="0"/>
    <n v="0"/>
  </r>
  <r>
    <x v="1"/>
    <d v="2019-10-01T00:00:00"/>
    <x v="620"/>
    <n v="913"/>
    <n v="913"/>
    <n v="0"/>
    <n v="0"/>
    <x v="1"/>
    <n v="0"/>
    <n v="0"/>
    <n v="0"/>
    <n v="0"/>
    <n v="0.45650000000000002"/>
    <n v="0.45650000000000002"/>
    <n v="0"/>
    <n v="0"/>
    <n v="0"/>
    <n v="0"/>
    <n v="0"/>
    <n v="0"/>
    <n v="0"/>
  </r>
  <r>
    <x v="1"/>
    <d v="2019-10-01T00:00:00"/>
    <x v="908"/>
    <n v="2233"/>
    <n v="0"/>
    <n v="0"/>
    <n v="0"/>
    <x v="1"/>
    <n v="0"/>
    <n v="2233"/>
    <n v="0"/>
    <n v="0"/>
    <n v="1.00485"/>
    <n v="0"/>
    <n v="0"/>
    <n v="0"/>
    <n v="0"/>
    <n v="0"/>
    <n v="1.00485"/>
    <n v="0"/>
    <n v="0"/>
  </r>
  <r>
    <x v="1"/>
    <d v="2019-10-01T00:00:00"/>
    <x v="1595"/>
    <n v="1657"/>
    <n v="212"/>
    <n v="1277"/>
    <n v="0"/>
    <x v="1"/>
    <n v="168"/>
    <n v="0"/>
    <n v="0"/>
    <n v="0"/>
    <n v="0.90075000000000005"/>
    <n v="0.106"/>
    <n v="0.70235000000000003"/>
    <n v="0"/>
    <n v="0"/>
    <n v="9.2399999999999996E-2"/>
    <n v="0"/>
    <n v="0"/>
    <n v="0"/>
  </r>
  <r>
    <x v="1"/>
    <d v="2019-10-01T00:00:00"/>
    <x v="15"/>
    <n v="6045"/>
    <n v="2673"/>
    <n v="0"/>
    <n v="0"/>
    <x v="1"/>
    <n v="3372"/>
    <n v="0"/>
    <n v="0"/>
    <n v="0"/>
    <n v="3.1911"/>
    <n v="1.3365"/>
    <n v="0"/>
    <n v="0"/>
    <n v="0"/>
    <n v="1.8546"/>
    <n v="0"/>
    <n v="0"/>
    <n v="0"/>
  </r>
  <r>
    <x v="1"/>
    <d v="2019-10-01T00:00:00"/>
    <x v="725"/>
    <n v="2354"/>
    <n v="0"/>
    <n v="0"/>
    <n v="0"/>
    <x v="1"/>
    <n v="0"/>
    <n v="2354"/>
    <n v="0"/>
    <n v="0"/>
    <n v="1.0592999999999999"/>
    <n v="0"/>
    <n v="0"/>
    <n v="0"/>
    <n v="0"/>
    <n v="0"/>
    <n v="1.0592999999999999"/>
    <n v="0"/>
    <n v="0"/>
  </r>
  <r>
    <x v="1"/>
    <d v="2019-10-01T00:00:00"/>
    <x v="1596"/>
    <n v="10059"/>
    <n v="0"/>
    <n v="0"/>
    <n v="0"/>
    <x v="1"/>
    <n v="0"/>
    <n v="0"/>
    <n v="10059"/>
    <n v="0"/>
    <n v="2.0118"/>
    <n v="0"/>
    <n v="0"/>
    <n v="0"/>
    <n v="0"/>
    <n v="0"/>
    <n v="0"/>
    <n v="2.0118"/>
    <n v="0"/>
  </r>
  <r>
    <x v="1"/>
    <d v="2019-10-01T00:00:00"/>
    <x v="1597"/>
    <n v="88"/>
    <n v="88"/>
    <n v="0"/>
    <n v="0"/>
    <x v="1"/>
    <n v="0"/>
    <n v="0"/>
    <n v="0"/>
    <n v="0"/>
    <n v="5.45E-2"/>
    <n v="5.45E-2"/>
    <n v="0"/>
    <n v="0"/>
    <n v="0"/>
    <n v="0"/>
    <n v="0"/>
    <n v="0"/>
    <n v="0"/>
  </r>
  <r>
    <x v="1"/>
    <d v="2019-10-01T00:00:00"/>
    <x v="355"/>
    <n v="1874"/>
    <n v="0"/>
    <n v="1804"/>
    <n v="0"/>
    <x v="1"/>
    <n v="70"/>
    <n v="0"/>
    <n v="0"/>
    <n v="0"/>
    <n v="0.64102499999999996"/>
    <n v="0"/>
    <n v="0.62177499999999997"/>
    <n v="0"/>
    <n v="0"/>
    <n v="1.925E-2"/>
    <n v="0"/>
    <n v="0"/>
    <n v="0"/>
  </r>
  <r>
    <x v="1"/>
    <d v="2019-10-01T00:00:00"/>
    <x v="1598"/>
    <n v="3171"/>
    <n v="0"/>
    <n v="2618"/>
    <n v="553"/>
    <x v="1"/>
    <n v="0"/>
    <n v="0"/>
    <n v="0"/>
    <n v="0"/>
    <n v="1.6334499999999998"/>
    <n v="0"/>
    <n v="1.4399"/>
    <n v="0.19355"/>
    <n v="0"/>
    <n v="0"/>
    <n v="0"/>
    <n v="0"/>
    <n v="0"/>
  </r>
  <r>
    <x v="1"/>
    <d v="2019-10-01T00:00:00"/>
    <x v="1599"/>
    <n v="1265"/>
    <n v="0"/>
    <n v="0"/>
    <n v="0"/>
    <x v="1"/>
    <n v="1265"/>
    <n v="0"/>
    <n v="0"/>
    <n v="0"/>
    <n v="0.69574999999999998"/>
    <n v="0"/>
    <n v="0"/>
    <n v="0"/>
    <n v="0"/>
    <n v="0.69574999999999998"/>
    <n v="0"/>
    <n v="0"/>
    <n v="0"/>
  </r>
  <r>
    <x v="1"/>
    <d v="2019-10-01T00:00:00"/>
    <x v="732"/>
    <n v="233"/>
    <n v="233"/>
    <n v="0"/>
    <n v="0"/>
    <x v="1"/>
    <n v="0"/>
    <n v="0"/>
    <n v="0"/>
    <n v="0"/>
    <n v="0.11650000000000001"/>
    <n v="0.11650000000000001"/>
    <n v="0"/>
    <n v="0"/>
    <n v="0"/>
    <n v="0"/>
    <n v="0"/>
    <n v="0"/>
    <n v="0"/>
  </r>
  <r>
    <x v="1"/>
    <d v="2019-10-01T00:00:00"/>
    <x v="450"/>
    <n v="31850"/>
    <n v="10419"/>
    <n v="0"/>
    <n v="0"/>
    <x v="1"/>
    <n v="0"/>
    <n v="10915"/>
    <n v="0"/>
    <n v="10516"/>
    <n v="12.750249999999999"/>
    <n v="5.2095000000000002"/>
    <n v="0"/>
    <n v="0"/>
    <n v="0"/>
    <n v="0"/>
    <n v="4.9117500000000005"/>
    <n v="0"/>
    <n v="2.629"/>
  </r>
  <r>
    <x v="1"/>
    <d v="2019-10-01T00:00:00"/>
    <x v="627"/>
    <n v="812"/>
    <n v="0"/>
    <n v="0"/>
    <n v="0"/>
    <x v="1"/>
    <n v="0"/>
    <n v="0"/>
    <n v="0"/>
    <n v="812"/>
    <n v="0.20300000000000001"/>
    <n v="0"/>
    <n v="0"/>
    <n v="0"/>
    <n v="0"/>
    <n v="0"/>
    <n v="0"/>
    <n v="0"/>
    <n v="0.20300000000000001"/>
  </r>
  <r>
    <x v="1"/>
    <d v="2019-10-01T00:00:00"/>
    <x v="628"/>
    <n v="2043"/>
    <n v="0"/>
    <n v="0"/>
    <n v="2043"/>
    <x v="1"/>
    <n v="0"/>
    <n v="0"/>
    <n v="0"/>
    <n v="0"/>
    <n v="0.71504999999999996"/>
    <n v="0"/>
    <n v="0"/>
    <n v="0.71504999999999996"/>
    <n v="0"/>
    <n v="0"/>
    <n v="0"/>
    <n v="0"/>
    <n v="0"/>
  </r>
  <r>
    <x v="1"/>
    <d v="2019-10-01T00:00:00"/>
    <x v="359"/>
    <n v="2316"/>
    <n v="797"/>
    <n v="0"/>
    <n v="1519"/>
    <x v="1"/>
    <n v="0"/>
    <n v="0"/>
    <n v="0"/>
    <n v="0"/>
    <n v="0.93015000000000003"/>
    <n v="0.39850000000000002"/>
    <n v="0"/>
    <n v="0.53164999999999996"/>
    <n v="0"/>
    <n v="0"/>
    <n v="0"/>
    <n v="0"/>
    <n v="0"/>
  </r>
  <r>
    <x v="1"/>
    <d v="2019-10-01T00:00:00"/>
    <x v="1600"/>
    <n v="580"/>
    <n v="0"/>
    <n v="0"/>
    <n v="580"/>
    <x v="1"/>
    <n v="0"/>
    <n v="0"/>
    <n v="0"/>
    <n v="0"/>
    <n v="0.20300000000000001"/>
    <n v="0"/>
    <n v="0"/>
    <n v="0.20300000000000001"/>
    <n v="0"/>
    <n v="0"/>
    <n v="0"/>
    <n v="0"/>
    <n v="0"/>
  </r>
  <r>
    <x v="1"/>
    <d v="2019-10-01T00:00:00"/>
    <x v="1527"/>
    <n v="7345"/>
    <n v="0"/>
    <n v="1678"/>
    <n v="0"/>
    <x v="727"/>
    <n v="1921"/>
    <n v="0"/>
    <n v="1934"/>
    <n v="0"/>
    <n v="3.0910500000000001"/>
    <n v="0"/>
    <n v="0.92290000000000005"/>
    <n v="0"/>
    <n v="0.7248"/>
    <n v="1.0565500000000001"/>
    <n v="0"/>
    <n v="0.38679999999999998"/>
    <n v="0"/>
  </r>
  <r>
    <x v="1"/>
    <d v="2019-10-01T00:00:00"/>
    <x v="361"/>
    <n v="1018"/>
    <n v="0"/>
    <n v="326"/>
    <n v="0"/>
    <x v="1"/>
    <n v="0"/>
    <n v="0"/>
    <n v="692"/>
    <n v="0"/>
    <n v="0.31769999999999998"/>
    <n v="0"/>
    <n v="0.17929999999999999"/>
    <n v="0"/>
    <n v="0"/>
    <n v="0"/>
    <n v="0"/>
    <n v="0.1384"/>
    <n v="0"/>
  </r>
  <r>
    <x v="1"/>
    <d v="2019-10-01T00:00:00"/>
    <x v="994"/>
    <n v="3449"/>
    <n v="0"/>
    <n v="0"/>
    <n v="0"/>
    <x v="728"/>
    <n v="0"/>
    <n v="657"/>
    <n v="0"/>
    <n v="0"/>
    <n v="1.41245"/>
    <n v="0"/>
    <n v="0"/>
    <n v="0"/>
    <n v="1.1168"/>
    <n v="0"/>
    <n v="0.29565000000000002"/>
    <n v="0"/>
    <n v="0"/>
  </r>
  <r>
    <x v="1"/>
    <d v="2019-10-01T00:00:00"/>
    <x v="1529"/>
    <n v="16680"/>
    <n v="0"/>
    <n v="0"/>
    <n v="6296"/>
    <x v="1"/>
    <n v="0"/>
    <n v="0"/>
    <n v="5284"/>
    <n v="5100"/>
    <n v="4.5353999999999992"/>
    <n v="0"/>
    <n v="0"/>
    <n v="2.2035999999999998"/>
    <n v="0"/>
    <n v="0"/>
    <n v="0"/>
    <n v="1.0568"/>
    <n v="1.2749999999999999"/>
  </r>
  <r>
    <x v="1"/>
    <d v="2019-10-01T00:00:00"/>
    <x v="26"/>
    <n v="17087"/>
    <n v="6455"/>
    <n v="2236"/>
    <n v="4143"/>
    <x v="1"/>
    <n v="0"/>
    <n v="2235"/>
    <n v="0"/>
    <n v="0"/>
    <n v="12.299120000000002"/>
    <n v="5.0449000000000002"/>
    <n v="1.2298"/>
    <n v="3.2957700000000001"/>
    <n v="0"/>
    <n v="0"/>
    <n v="2.1232500000000001"/>
    <n v="0"/>
    <n v="0"/>
  </r>
  <r>
    <x v="1"/>
    <d v="2019-10-01T00:00:00"/>
    <x v="1601"/>
    <n v="10538"/>
    <n v="0"/>
    <n v="3466"/>
    <n v="0"/>
    <x v="1"/>
    <n v="0"/>
    <n v="0"/>
    <n v="4397"/>
    <n v="2675"/>
    <n v="3.4544500000000005"/>
    <n v="0"/>
    <n v="1.9063000000000001"/>
    <n v="0"/>
    <n v="0"/>
    <n v="0"/>
    <n v="0"/>
    <n v="0.87939999999999996"/>
    <n v="0.66874999999999996"/>
  </r>
  <r>
    <x v="1"/>
    <d v="2019-10-01T00:00:00"/>
    <x v="27"/>
    <n v="15441"/>
    <n v="5542"/>
    <n v="5302"/>
    <n v="0"/>
    <x v="729"/>
    <n v="4565"/>
    <n v="0"/>
    <n v="0"/>
    <n v="0"/>
    <n v="8.2106499999999976"/>
    <n v="2.7709999999999999"/>
    <n v="2.9161000000000001"/>
    <n v="0"/>
    <n v="1.2799999999999999E-2"/>
    <n v="2.5107499999999998"/>
    <n v="0"/>
    <n v="0"/>
    <n v="0"/>
  </r>
  <r>
    <x v="1"/>
    <d v="2019-10-01T00:00:00"/>
    <x v="1602"/>
    <n v="43068"/>
    <n v="0"/>
    <n v="0"/>
    <n v="8965"/>
    <x v="730"/>
    <n v="0"/>
    <n v="9760"/>
    <n v="11917"/>
    <n v="0"/>
    <n v="15.220599999999999"/>
    <n v="0"/>
    <n v="0"/>
    <n v="3.13775"/>
    <n v="4.0716000000000001"/>
    <n v="0"/>
    <n v="4.3920000000000003"/>
    <n v="2.3834"/>
    <n v="0"/>
  </r>
  <r>
    <x v="1"/>
    <d v="2019-10-01T00:00:00"/>
    <x v="32"/>
    <n v="8777"/>
    <n v="951"/>
    <n v="0"/>
    <n v="6994"/>
    <x v="1"/>
    <n v="0"/>
    <n v="0"/>
    <n v="0"/>
    <n v="0"/>
    <n v="3.4682999999999997"/>
    <n v="0.33284999999999998"/>
    <n v="0"/>
    <n v="2.6778499999999998"/>
    <n v="0"/>
    <n v="0"/>
    <n v="0"/>
    <n v="0"/>
    <n v="0"/>
  </r>
  <r>
    <x v="1"/>
    <d v="2019-10-01T00:00:00"/>
    <x v="33"/>
    <n v="1366"/>
    <n v="0"/>
    <n v="0"/>
    <n v="0"/>
    <x v="1"/>
    <n v="217"/>
    <n v="1149"/>
    <n v="0"/>
    <n v="0"/>
    <n v="0.63639999999999997"/>
    <n v="0"/>
    <n v="0"/>
    <n v="0"/>
    <n v="0"/>
    <n v="0.11935"/>
    <n v="0.51705000000000001"/>
    <n v="0"/>
    <n v="0"/>
  </r>
  <r>
    <x v="1"/>
    <d v="2019-10-01T00:00:00"/>
    <x v="1603"/>
    <n v="1459"/>
    <n v="1459"/>
    <n v="0"/>
    <n v="0"/>
    <x v="1"/>
    <n v="0"/>
    <n v="0"/>
    <n v="0"/>
    <n v="0"/>
    <n v="0.72950000000000004"/>
    <n v="0.72950000000000004"/>
    <n v="0"/>
    <n v="0"/>
    <n v="0"/>
    <n v="0"/>
    <n v="0"/>
    <n v="0"/>
    <n v="0"/>
  </r>
  <r>
    <x v="1"/>
    <d v="2019-10-01T00:00:00"/>
    <x v="37"/>
    <n v="889"/>
    <n v="0"/>
    <n v="0"/>
    <n v="889"/>
    <x v="1"/>
    <n v="0"/>
    <n v="0"/>
    <n v="0"/>
    <n v="0"/>
    <n v="0.31114999999999998"/>
    <n v="0"/>
    <n v="0"/>
    <n v="0.31114999999999998"/>
    <n v="0"/>
    <n v="0"/>
    <n v="0"/>
    <n v="0"/>
    <n v="0"/>
  </r>
  <r>
    <x v="1"/>
    <d v="2019-10-01T00:00:00"/>
    <x v="1604"/>
    <n v="1044"/>
    <n v="0"/>
    <n v="0"/>
    <n v="0"/>
    <x v="1"/>
    <n v="1044"/>
    <n v="0"/>
    <n v="0"/>
    <n v="0"/>
    <n v="0.57420000000000004"/>
    <n v="0"/>
    <n v="0"/>
    <n v="0"/>
    <n v="0"/>
    <n v="0.57420000000000004"/>
    <n v="0"/>
    <n v="0"/>
    <n v="0"/>
  </r>
  <r>
    <x v="1"/>
    <d v="2019-10-01T00:00:00"/>
    <x v="1605"/>
    <n v="2182"/>
    <n v="0"/>
    <n v="0"/>
    <n v="0"/>
    <x v="1"/>
    <n v="0"/>
    <n v="0"/>
    <n v="0"/>
    <n v="2182"/>
    <n v="0.76370000000000005"/>
    <n v="0"/>
    <n v="0"/>
    <n v="0"/>
    <n v="0"/>
    <n v="0"/>
    <n v="0"/>
    <n v="0"/>
    <n v="0.76370000000000005"/>
  </r>
  <r>
    <x v="1"/>
    <d v="2019-10-01T00:00:00"/>
    <x v="1531"/>
    <n v="500"/>
    <n v="0"/>
    <n v="0"/>
    <n v="0"/>
    <x v="731"/>
    <n v="0"/>
    <n v="0"/>
    <n v="0"/>
    <n v="0"/>
    <n v="0.2"/>
    <n v="0"/>
    <n v="0"/>
    <n v="0"/>
    <n v="0.2"/>
    <n v="0"/>
    <n v="0"/>
    <n v="0"/>
    <n v="0"/>
  </r>
  <r>
    <x v="1"/>
    <d v="2019-10-01T00:00:00"/>
    <x v="1532"/>
    <n v="948"/>
    <n v="0"/>
    <n v="0"/>
    <n v="948"/>
    <x v="1"/>
    <n v="0"/>
    <n v="0"/>
    <n v="0"/>
    <n v="0"/>
    <n v="0.33179999999999998"/>
    <n v="0"/>
    <n v="0"/>
    <n v="0.33179999999999998"/>
    <n v="0"/>
    <n v="0"/>
    <n v="0"/>
    <n v="0"/>
    <n v="0"/>
  </r>
  <r>
    <x v="1"/>
    <d v="2019-10-01T00:00:00"/>
    <x v="42"/>
    <n v="38635"/>
    <n v="7120"/>
    <n v="7493"/>
    <n v="4162"/>
    <x v="1"/>
    <n v="0"/>
    <n v="0"/>
    <n v="7962"/>
    <n v="11898"/>
    <n v="13.704750000000002"/>
    <n v="3.5599999999999996"/>
    <n v="4.1211500000000001"/>
    <n v="1.4567000000000001"/>
    <n v="0"/>
    <n v="0"/>
    <n v="0"/>
    <n v="1.5924"/>
    <n v="2.9744999999999999"/>
  </r>
  <r>
    <x v="1"/>
    <d v="2019-10-01T00:00:00"/>
    <x v="44"/>
    <n v="8"/>
    <n v="0"/>
    <n v="8"/>
    <n v="0"/>
    <x v="1"/>
    <n v="0"/>
    <n v="0"/>
    <n v="0"/>
    <n v="0"/>
    <n v="4.4000000000000003E-3"/>
    <n v="0"/>
    <n v="4.4000000000000003E-3"/>
    <n v="0"/>
    <n v="0"/>
    <n v="0"/>
    <n v="0"/>
    <n v="0"/>
    <n v="0"/>
  </r>
  <r>
    <x v="1"/>
    <d v="2019-10-01T00:00:00"/>
    <x v="48"/>
    <n v="22719"/>
    <n v="2245"/>
    <n v="11219"/>
    <n v="2109"/>
    <x v="1"/>
    <n v="0"/>
    <n v="3744"/>
    <n v="0"/>
    <n v="0"/>
    <n v="9.094123999999999"/>
    <n v="0.67349999999999999"/>
    <n v="5.0340499999999997"/>
    <n v="0.39227400000000001"/>
    <n v="0"/>
    <n v="0"/>
    <n v="1.1232"/>
    <n v="0"/>
    <n v="0"/>
  </r>
  <r>
    <x v="1"/>
    <d v="2019-10-01T00:00:00"/>
    <x v="743"/>
    <n v="3016"/>
    <n v="1137"/>
    <n v="0"/>
    <n v="0"/>
    <x v="1"/>
    <n v="1879"/>
    <n v="0"/>
    <n v="0"/>
    <n v="0"/>
    <n v="1.60195"/>
    <n v="0.56850000000000001"/>
    <n v="0"/>
    <n v="0"/>
    <n v="0"/>
    <n v="1.03345"/>
    <n v="0"/>
    <n v="0"/>
    <n v="0"/>
  </r>
  <r>
    <x v="1"/>
    <d v="2019-10-01T00:00:00"/>
    <x v="459"/>
    <n v="9058"/>
    <n v="0"/>
    <n v="0"/>
    <n v="2495"/>
    <x v="1"/>
    <n v="0"/>
    <n v="3932"/>
    <n v="2631"/>
    <n v="0"/>
    <n v="3.1688499999999999"/>
    <n v="0"/>
    <n v="0"/>
    <n v="0.87324999999999997"/>
    <n v="0"/>
    <n v="0"/>
    <n v="1.7694000000000001"/>
    <n v="0.5262"/>
    <n v="0"/>
  </r>
  <r>
    <x v="1"/>
    <d v="2019-10-01T00:00:00"/>
    <x v="50"/>
    <n v="1184"/>
    <n v="597"/>
    <n v="0"/>
    <n v="0"/>
    <x v="1"/>
    <n v="0"/>
    <n v="0"/>
    <n v="0"/>
    <n v="0"/>
    <n v="0.62135000000000007"/>
    <n v="0.29849999999999999"/>
    <n v="0"/>
    <n v="0"/>
    <n v="0"/>
    <n v="0"/>
    <n v="0"/>
    <n v="0"/>
    <n v="0"/>
  </r>
  <r>
    <x v="1"/>
    <d v="2019-10-01T00:00:00"/>
    <x v="836"/>
    <n v="104680"/>
    <n v="39962"/>
    <n v="21888"/>
    <n v="2260"/>
    <x v="732"/>
    <n v="10926"/>
    <n v="13990"/>
    <n v="2641"/>
    <n v="0"/>
    <n v="44.935544999999998"/>
    <n v="16.880899999999997"/>
    <n v="9.8313000000000006"/>
    <n v="0.56499999999999995"/>
    <n v="1.9007000000000001"/>
    <n v="3.5097"/>
    <n v="8.0890000000000004"/>
    <n v="0.5282"/>
    <n v="0"/>
  </r>
  <r>
    <x v="1"/>
    <d v="2019-10-01T00:00:00"/>
    <x v="1348"/>
    <n v="9514"/>
    <n v="0"/>
    <n v="0"/>
    <n v="0"/>
    <x v="1"/>
    <n v="0"/>
    <n v="9514"/>
    <n v="0"/>
    <n v="0"/>
    <n v="0.42051879999999997"/>
    <n v="0"/>
    <n v="0"/>
    <n v="0"/>
    <n v="0"/>
    <n v="0"/>
    <n v="0.42051879999999997"/>
    <n v="0"/>
    <n v="0"/>
  </r>
  <r>
    <x v="1"/>
    <d v="2019-10-01T00:00:00"/>
    <x v="368"/>
    <n v="45881"/>
    <n v="0"/>
    <n v="0"/>
    <n v="15957"/>
    <x v="1"/>
    <n v="0"/>
    <n v="15982"/>
    <n v="0"/>
    <n v="13942"/>
    <n v="16.262350000000001"/>
    <n v="0"/>
    <n v="0"/>
    <n v="5.5849500000000001"/>
    <n v="0"/>
    <n v="0"/>
    <n v="7.1919000000000004"/>
    <n v="0"/>
    <n v="3.4855"/>
  </r>
  <r>
    <x v="1"/>
    <d v="2019-10-01T00:00:00"/>
    <x v="1606"/>
    <n v="524"/>
    <n v="0"/>
    <n v="0"/>
    <n v="524"/>
    <x v="1"/>
    <n v="0"/>
    <n v="0"/>
    <n v="0"/>
    <n v="0"/>
    <n v="0.18340000000000001"/>
    <n v="0"/>
    <n v="0"/>
    <n v="0.18340000000000001"/>
    <n v="0"/>
    <n v="0"/>
    <n v="0"/>
    <n v="0"/>
    <n v="0"/>
  </r>
  <r>
    <x v="1"/>
    <d v="2019-10-01T00:00:00"/>
    <x v="1607"/>
    <n v="1454"/>
    <n v="0"/>
    <n v="1454"/>
    <n v="0"/>
    <x v="1"/>
    <n v="0"/>
    <n v="0"/>
    <n v="0"/>
    <n v="0"/>
    <n v="0.79969999999999997"/>
    <n v="0"/>
    <n v="0.79969999999999997"/>
    <n v="0"/>
    <n v="0"/>
    <n v="0"/>
    <n v="0"/>
    <n v="0"/>
    <n v="0"/>
  </r>
  <r>
    <x v="1"/>
    <d v="2019-10-01T00:00:00"/>
    <x v="369"/>
    <n v="9786"/>
    <n v="0"/>
    <n v="0"/>
    <n v="3168"/>
    <x v="733"/>
    <n v="0"/>
    <n v="0"/>
    <n v="0"/>
    <n v="3311"/>
    <n v="3.25935"/>
    <n v="0"/>
    <n v="0"/>
    <n v="1.1088"/>
    <n v="1.3228"/>
    <n v="0"/>
    <n v="0"/>
    <n v="0"/>
    <n v="0.82774999999999999"/>
  </r>
  <r>
    <x v="1"/>
    <d v="2019-10-01T00:00:00"/>
    <x v="1282"/>
    <n v="13546"/>
    <n v="0"/>
    <n v="0"/>
    <n v="0"/>
    <x v="1"/>
    <n v="0"/>
    <n v="4665"/>
    <n v="0"/>
    <n v="8881"/>
    <n v="4.3194999999999997"/>
    <n v="0"/>
    <n v="0"/>
    <n v="0"/>
    <n v="0"/>
    <n v="0"/>
    <n v="2.0992500000000001"/>
    <n v="0"/>
    <n v="2.2202500000000001"/>
  </r>
  <r>
    <x v="1"/>
    <d v="2019-10-01T00:00:00"/>
    <x v="1608"/>
    <n v="412"/>
    <n v="0"/>
    <n v="0"/>
    <n v="0"/>
    <x v="1"/>
    <n v="0"/>
    <n v="0"/>
    <n v="412"/>
    <n v="0"/>
    <n v="8.2400000000000001E-2"/>
    <n v="0"/>
    <n v="0"/>
    <n v="0"/>
    <n v="0"/>
    <n v="0"/>
    <n v="0"/>
    <n v="8.2400000000000001E-2"/>
    <n v="0"/>
  </r>
  <r>
    <x v="1"/>
    <d v="2019-10-01T00:00:00"/>
    <x v="1609"/>
    <n v="9824"/>
    <n v="0"/>
    <n v="0"/>
    <n v="3457"/>
    <x v="1"/>
    <n v="0"/>
    <n v="3290"/>
    <n v="0"/>
    <n v="3077"/>
    <n v="3.4597000000000002"/>
    <n v="0"/>
    <n v="0"/>
    <n v="1.2099500000000001"/>
    <n v="0"/>
    <n v="0"/>
    <n v="1.4804999999999999"/>
    <n v="0"/>
    <n v="0.76924999999999999"/>
  </r>
  <r>
    <x v="1"/>
    <d v="2019-10-01T00:00:00"/>
    <x v="747"/>
    <n v="1137"/>
    <n v="0"/>
    <n v="0"/>
    <n v="235"/>
    <x v="1"/>
    <n v="0"/>
    <n v="902"/>
    <n v="0"/>
    <n v="0"/>
    <n v="0.48814999999999997"/>
    <n v="0"/>
    <n v="0"/>
    <n v="8.2250000000000004E-2"/>
    <n v="0"/>
    <n v="0"/>
    <n v="0.40589999999999998"/>
    <n v="0"/>
    <n v="0"/>
  </r>
  <r>
    <x v="1"/>
    <d v="2019-10-01T00:00:00"/>
    <x v="748"/>
    <n v="880"/>
    <n v="0"/>
    <n v="0"/>
    <n v="0"/>
    <x v="1"/>
    <n v="0"/>
    <n v="880"/>
    <n v="0"/>
    <n v="0"/>
    <n v="0.39600000000000002"/>
    <n v="0"/>
    <n v="0"/>
    <n v="0"/>
    <n v="0"/>
    <n v="0"/>
    <n v="0.39600000000000002"/>
    <n v="0"/>
    <n v="0"/>
  </r>
  <r>
    <x v="1"/>
    <d v="2019-10-01T00:00:00"/>
    <x v="749"/>
    <n v="221"/>
    <n v="0"/>
    <n v="0"/>
    <n v="0"/>
    <x v="1"/>
    <n v="0"/>
    <n v="221"/>
    <n v="0"/>
    <n v="0"/>
    <n v="9.9449999999999997E-2"/>
    <n v="0"/>
    <n v="0"/>
    <n v="0"/>
    <n v="0"/>
    <n v="0"/>
    <n v="9.9449999999999997E-2"/>
    <n v="0"/>
    <n v="0"/>
  </r>
  <r>
    <x v="1"/>
    <d v="2019-10-01T00:00:00"/>
    <x v="58"/>
    <n v="75683"/>
    <n v="3700"/>
    <n v="12563"/>
    <n v="10415"/>
    <x v="734"/>
    <n v="0"/>
    <n v="12072"/>
    <n v="12093"/>
    <n v="12385"/>
    <n v="27.594149999999999"/>
    <n v="1.1100000000000001"/>
    <n v="6.9096500000000001"/>
    <n v="3.6452499999999999"/>
    <n v="4.9820000000000002"/>
    <n v="0"/>
    <n v="5.4324000000000003"/>
    <n v="2.4186000000000001"/>
    <n v="3.0962499999999999"/>
  </r>
  <r>
    <x v="1"/>
    <d v="2019-10-01T00:00:00"/>
    <x v="751"/>
    <n v="1300"/>
    <n v="0"/>
    <n v="0"/>
    <n v="0"/>
    <x v="1"/>
    <n v="0"/>
    <n v="0"/>
    <n v="1300"/>
    <n v="0"/>
    <n v="0.26"/>
    <n v="0"/>
    <n v="0"/>
    <n v="0"/>
    <n v="0"/>
    <n v="0"/>
    <n v="0"/>
    <n v="0.26"/>
    <n v="0"/>
  </r>
  <r>
    <x v="1"/>
    <d v="2019-10-01T00:00:00"/>
    <x v="1610"/>
    <n v="2934"/>
    <n v="0"/>
    <n v="0"/>
    <n v="0"/>
    <x v="1"/>
    <n v="0"/>
    <n v="2934"/>
    <n v="0"/>
    <n v="0"/>
    <n v="1.3203"/>
    <n v="0"/>
    <n v="0"/>
    <n v="0"/>
    <n v="0"/>
    <n v="0"/>
    <n v="1.3203"/>
    <n v="0"/>
    <n v="0"/>
  </r>
  <r>
    <x v="1"/>
    <d v="2019-10-01T00:00:00"/>
    <x v="1611"/>
    <n v="422"/>
    <n v="0"/>
    <n v="0"/>
    <n v="0"/>
    <x v="735"/>
    <n v="0"/>
    <n v="0"/>
    <n v="0"/>
    <n v="0"/>
    <n v="0.16880000000000001"/>
    <n v="0"/>
    <n v="0"/>
    <n v="0"/>
    <n v="0.16880000000000001"/>
    <n v="0"/>
    <n v="0"/>
    <n v="0"/>
    <n v="0"/>
  </r>
  <r>
    <x v="1"/>
    <d v="2019-10-01T00:00:00"/>
    <x v="1612"/>
    <n v="5094"/>
    <n v="0"/>
    <n v="0"/>
    <n v="0"/>
    <x v="1"/>
    <n v="0"/>
    <n v="0"/>
    <n v="5094"/>
    <n v="0"/>
    <n v="1.0188000000000001"/>
    <n v="0"/>
    <n v="0"/>
    <n v="0"/>
    <n v="0"/>
    <n v="0"/>
    <n v="0"/>
    <n v="1.0188000000000001"/>
    <n v="0"/>
  </r>
  <r>
    <x v="1"/>
    <d v="2019-10-01T00:00:00"/>
    <x v="549"/>
    <n v="2901"/>
    <n v="0"/>
    <n v="0"/>
    <n v="0"/>
    <x v="1"/>
    <n v="0"/>
    <n v="2901"/>
    <n v="0"/>
    <n v="0"/>
    <n v="1.30545"/>
    <n v="0"/>
    <n v="0"/>
    <n v="0"/>
    <n v="0"/>
    <n v="0"/>
    <n v="1.30545"/>
    <n v="0"/>
    <n v="0"/>
  </r>
  <r>
    <x v="1"/>
    <d v="2019-10-01T00:00:00"/>
    <x v="64"/>
    <n v="45607"/>
    <n v="7343"/>
    <n v="7501"/>
    <n v="10164"/>
    <x v="736"/>
    <n v="6959"/>
    <n v="4214"/>
    <n v="1247"/>
    <n v="0"/>
    <n v="17.476717999999998"/>
    <n v="2.53085"/>
    <n v="2.847925"/>
    <n v="3.7764079999999995"/>
    <n v="1.432825"/>
    <n v="2.9008500000000002"/>
    <n v="2.6032999999999999"/>
    <n v="0.24940000000000001"/>
    <n v="0"/>
  </r>
  <r>
    <x v="1"/>
    <d v="2019-10-01T00:00:00"/>
    <x v="381"/>
    <n v="529"/>
    <n v="0"/>
    <n v="0"/>
    <n v="0"/>
    <x v="1"/>
    <n v="0"/>
    <n v="0"/>
    <n v="529"/>
    <n v="0"/>
    <n v="0.10580000000000001"/>
    <n v="0"/>
    <n v="0"/>
    <n v="0"/>
    <n v="0"/>
    <n v="0"/>
    <n v="0"/>
    <n v="0.10580000000000001"/>
    <n v="0"/>
  </r>
  <r>
    <x v="1"/>
    <d v="2019-10-01T00:00:00"/>
    <x v="1536"/>
    <n v="221"/>
    <n v="0"/>
    <n v="0"/>
    <n v="0"/>
    <x v="1"/>
    <n v="0"/>
    <n v="0"/>
    <n v="221"/>
    <n v="0"/>
    <n v="4.4200000000000003E-2"/>
    <n v="0"/>
    <n v="0"/>
    <n v="0"/>
    <n v="0"/>
    <n v="0"/>
    <n v="0"/>
    <n v="4.4200000000000003E-2"/>
    <n v="0"/>
  </r>
  <r>
    <x v="1"/>
    <d v="2019-10-01T00:00:00"/>
    <x v="68"/>
    <n v="111"/>
    <n v="0"/>
    <n v="0"/>
    <n v="0"/>
    <x v="1"/>
    <n v="0"/>
    <n v="0"/>
    <n v="111"/>
    <n v="0"/>
    <n v="2.2200000000000001E-2"/>
    <n v="0"/>
    <n v="0"/>
    <n v="0"/>
    <n v="0"/>
    <n v="0"/>
    <n v="0"/>
    <n v="2.2200000000000001E-2"/>
    <n v="0"/>
  </r>
  <r>
    <x v="1"/>
    <d v="2019-10-01T00:00:00"/>
    <x v="383"/>
    <n v="2962"/>
    <n v="0"/>
    <n v="0"/>
    <n v="0"/>
    <x v="1"/>
    <n v="0"/>
    <n v="2962"/>
    <n v="0"/>
    <n v="0"/>
    <n v="1.3329"/>
    <n v="0"/>
    <n v="0"/>
    <n v="0"/>
    <n v="0"/>
    <n v="0"/>
    <n v="1.3329"/>
    <n v="0"/>
    <n v="0"/>
  </r>
  <r>
    <x v="1"/>
    <d v="2019-10-01T00:00:00"/>
    <x v="1613"/>
    <n v="20103"/>
    <n v="2091"/>
    <n v="0"/>
    <n v="0"/>
    <x v="1"/>
    <n v="0"/>
    <n v="0"/>
    <n v="0"/>
    <n v="2035"/>
    <n v="5.1494499999999999"/>
    <n v="1.0455000000000001"/>
    <n v="0"/>
    <n v="0"/>
    <n v="0"/>
    <n v="0"/>
    <n v="0"/>
    <n v="0"/>
    <n v="0.50875000000000004"/>
  </r>
  <r>
    <x v="1"/>
    <d v="2019-10-01T00:00:00"/>
    <x v="1614"/>
    <n v="226"/>
    <n v="0"/>
    <n v="0"/>
    <n v="0"/>
    <x v="1"/>
    <n v="0"/>
    <n v="0"/>
    <n v="226"/>
    <n v="0"/>
    <n v="4.5199999999999997E-2"/>
    <n v="0"/>
    <n v="0"/>
    <n v="0"/>
    <n v="0"/>
    <n v="0"/>
    <n v="0"/>
    <n v="4.5199999999999997E-2"/>
    <n v="0"/>
  </r>
  <r>
    <x v="1"/>
    <d v="2019-10-01T00:00:00"/>
    <x v="69"/>
    <n v="2217"/>
    <n v="0"/>
    <n v="0"/>
    <n v="0"/>
    <x v="737"/>
    <n v="0"/>
    <n v="0"/>
    <n v="0"/>
    <n v="0"/>
    <n v="0.88680000000000003"/>
    <n v="0"/>
    <n v="0"/>
    <n v="0"/>
    <n v="0.88680000000000003"/>
    <n v="0"/>
    <n v="0"/>
    <n v="0"/>
    <n v="0"/>
  </r>
  <r>
    <x v="1"/>
    <d v="2019-10-01T00:00:00"/>
    <x v="1093"/>
    <n v="3185"/>
    <n v="0"/>
    <n v="0"/>
    <n v="0"/>
    <x v="1"/>
    <n v="0"/>
    <n v="0"/>
    <n v="3185"/>
    <n v="0"/>
    <n v="0.63700000000000001"/>
    <n v="0"/>
    <n v="0"/>
    <n v="0"/>
    <n v="0"/>
    <n v="0"/>
    <n v="0"/>
    <n v="0.63700000000000001"/>
    <n v="0"/>
  </r>
  <r>
    <x v="1"/>
    <d v="2019-10-01T00:00:00"/>
    <x v="70"/>
    <n v="40181"/>
    <n v="0"/>
    <n v="0"/>
    <n v="7275"/>
    <x v="1"/>
    <n v="0"/>
    <n v="28376"/>
    <n v="0"/>
    <n v="0"/>
    <n v="14.9832"/>
    <n v="0"/>
    <n v="0"/>
    <n v="2.5462499999999997"/>
    <n v="0"/>
    <n v="0"/>
    <n v="9.945450000000001"/>
    <n v="0"/>
    <n v="0"/>
  </r>
  <r>
    <x v="1"/>
    <d v="2019-10-01T00:00:00"/>
    <x v="555"/>
    <n v="2989"/>
    <n v="0"/>
    <n v="0"/>
    <n v="0"/>
    <x v="1"/>
    <n v="2989"/>
    <n v="0"/>
    <n v="0"/>
    <n v="0"/>
    <n v="0.82197500000000001"/>
    <n v="0"/>
    <n v="0"/>
    <n v="0"/>
    <n v="0"/>
    <n v="0.82197500000000001"/>
    <n v="0"/>
    <n v="0"/>
    <n v="0"/>
  </r>
  <r>
    <x v="1"/>
    <d v="2019-10-01T00:00:00"/>
    <x v="1539"/>
    <n v="15698"/>
    <n v="3286"/>
    <n v="3180"/>
    <n v="3206"/>
    <x v="738"/>
    <n v="0"/>
    <n v="0"/>
    <n v="0"/>
    <n v="0"/>
    <n v="10.424950000000001"/>
    <n v="3.286"/>
    <n v="2.226"/>
    <n v="2.7250999999999999"/>
    <n v="1.1812499999999999"/>
    <n v="0"/>
    <n v="0"/>
    <n v="0"/>
    <n v="0"/>
  </r>
  <r>
    <x v="1"/>
    <d v="2019-10-01T00:00:00"/>
    <x v="74"/>
    <n v="9098"/>
    <n v="1722"/>
    <n v="2919"/>
    <n v="877"/>
    <x v="1"/>
    <n v="3580"/>
    <n v="0"/>
    <n v="0"/>
    <n v="0"/>
    <n v="2.7269700000000001"/>
    <n v="0.5474237999999999"/>
    <n v="0.93539354999999991"/>
    <n v="0.20648965"/>
    <n v="0"/>
    <n v="1.0376629999999998"/>
    <n v="0"/>
    <n v="0"/>
    <n v="0"/>
  </r>
  <r>
    <x v="1"/>
    <d v="2019-10-01T00:00:00"/>
    <x v="75"/>
    <n v="102"/>
    <n v="0"/>
    <n v="0"/>
    <n v="0"/>
    <x v="1"/>
    <n v="0"/>
    <n v="0"/>
    <n v="102"/>
    <n v="0"/>
    <n v="2.0400000000000001E-2"/>
    <n v="0"/>
    <n v="0"/>
    <n v="0"/>
    <n v="0"/>
    <n v="0"/>
    <n v="0"/>
    <n v="2.0400000000000001E-2"/>
    <n v="0"/>
  </r>
  <r>
    <x v="1"/>
    <d v="2019-10-01T00:00:00"/>
    <x v="559"/>
    <n v="116"/>
    <n v="0"/>
    <n v="0"/>
    <n v="0"/>
    <x v="1"/>
    <n v="0"/>
    <n v="0"/>
    <n v="116"/>
    <n v="0"/>
    <n v="2.3199999999999998E-2"/>
    <n v="0"/>
    <n v="0"/>
    <n v="0"/>
    <n v="0"/>
    <n v="0"/>
    <n v="0"/>
    <n v="2.3199999999999998E-2"/>
    <n v="0"/>
  </r>
  <r>
    <x v="1"/>
    <d v="2019-10-01T00:00:00"/>
    <x v="1615"/>
    <n v="4804"/>
    <n v="0"/>
    <n v="0"/>
    <n v="1344"/>
    <x v="739"/>
    <n v="0"/>
    <n v="0"/>
    <n v="1794"/>
    <n v="0"/>
    <n v="1.4956"/>
    <n v="0"/>
    <n v="0"/>
    <n v="0.47039999999999998"/>
    <n v="0.66639999999999999"/>
    <n v="0"/>
    <n v="0"/>
    <n v="0.35880000000000001"/>
    <n v="0"/>
  </r>
  <r>
    <x v="1"/>
    <d v="2019-10-01T00:00:00"/>
    <x v="1616"/>
    <n v="350"/>
    <n v="0"/>
    <n v="350"/>
    <n v="0"/>
    <x v="1"/>
    <n v="0"/>
    <n v="0"/>
    <n v="0"/>
    <n v="0"/>
    <n v="0.1925"/>
    <n v="0"/>
    <n v="0.1925"/>
    <n v="0"/>
    <n v="0"/>
    <n v="0"/>
    <n v="0"/>
    <n v="0"/>
    <n v="0"/>
  </r>
  <r>
    <x v="1"/>
    <d v="2019-10-01T00:00:00"/>
    <x v="1540"/>
    <n v="2307"/>
    <n v="1154"/>
    <n v="0"/>
    <n v="0"/>
    <x v="1"/>
    <n v="0"/>
    <n v="1153"/>
    <n v="0"/>
    <n v="0"/>
    <n v="1.09585"/>
    <n v="0.57699999999999996"/>
    <n v="0"/>
    <n v="0"/>
    <n v="0"/>
    <n v="0"/>
    <n v="0.51885000000000003"/>
    <n v="0"/>
    <n v="0"/>
  </r>
  <r>
    <x v="1"/>
    <d v="2019-10-01T00:00:00"/>
    <x v="1617"/>
    <n v="1297"/>
    <n v="0"/>
    <n v="0"/>
    <n v="0"/>
    <x v="1"/>
    <n v="0"/>
    <n v="1297"/>
    <n v="0"/>
    <n v="0"/>
    <n v="0.3891"/>
    <n v="0"/>
    <n v="0"/>
    <n v="0"/>
    <n v="0"/>
    <n v="0"/>
    <n v="0.3891"/>
    <n v="0"/>
    <n v="0"/>
  </r>
  <r>
    <x v="1"/>
    <d v="2019-10-01T00:00:00"/>
    <x v="1542"/>
    <n v="10057"/>
    <n v="5127"/>
    <n v="0"/>
    <n v="4930"/>
    <x v="1"/>
    <n v="0"/>
    <n v="0"/>
    <n v="0"/>
    <n v="0"/>
    <n v="2.0212500000000002"/>
    <n v="1.2817500000000002"/>
    <n v="0"/>
    <n v="0.73950000000000005"/>
    <n v="0"/>
    <n v="0"/>
    <n v="0"/>
    <n v="0"/>
    <n v="0"/>
  </r>
  <r>
    <x v="1"/>
    <d v="2019-10-01T00:00:00"/>
    <x v="849"/>
    <n v="24974"/>
    <n v="10001"/>
    <n v="0"/>
    <n v="0"/>
    <x v="1"/>
    <n v="5063"/>
    <n v="4962"/>
    <n v="0"/>
    <n v="0"/>
    <n v="10.712850000000001"/>
    <n v="4.2454000000000001"/>
    <n v="0"/>
    <n v="0"/>
    <n v="0"/>
    <n v="1.2657499999999999"/>
    <n v="2.2328999999999999"/>
    <n v="0"/>
    <n v="0"/>
  </r>
  <r>
    <x v="1"/>
    <d v="2019-10-01T00:00:00"/>
    <x v="1618"/>
    <n v="660"/>
    <n v="0"/>
    <n v="0"/>
    <n v="0"/>
    <x v="1"/>
    <n v="0"/>
    <n v="0"/>
    <n v="660"/>
    <n v="0"/>
    <n v="0.13200000000000001"/>
    <n v="0"/>
    <n v="0"/>
    <n v="0"/>
    <n v="0"/>
    <n v="0"/>
    <n v="0"/>
    <n v="0.13200000000000001"/>
    <n v="0"/>
  </r>
  <r>
    <x v="1"/>
    <d v="2019-10-01T00:00:00"/>
    <x v="653"/>
    <n v="11316"/>
    <n v="5363"/>
    <n v="0"/>
    <n v="5953"/>
    <x v="1"/>
    <n v="0"/>
    <n v="0"/>
    <n v="0"/>
    <n v="0"/>
    <n v="2.7994999999999997"/>
    <n v="1.6089"/>
    <n v="0"/>
    <n v="1.1906000000000001"/>
    <n v="0"/>
    <n v="0"/>
    <n v="0"/>
    <n v="0"/>
    <n v="0"/>
  </r>
  <r>
    <x v="1"/>
    <d v="2019-10-01T00:00:00"/>
    <x v="761"/>
    <n v="5255"/>
    <n v="0"/>
    <n v="0"/>
    <n v="0"/>
    <x v="740"/>
    <n v="0"/>
    <n v="0"/>
    <n v="0"/>
    <n v="3045"/>
    <n v="1.9497499999999999"/>
    <n v="0"/>
    <n v="0"/>
    <n v="0"/>
    <n v="0.88400000000000001"/>
    <n v="0"/>
    <n v="0"/>
    <n v="0"/>
    <n v="1.06575"/>
  </r>
  <r>
    <x v="1"/>
    <d v="2019-10-01T00:00:00"/>
    <x v="1291"/>
    <n v="16066"/>
    <n v="4765"/>
    <n v="4719"/>
    <n v="3518"/>
    <x v="1"/>
    <n v="1698"/>
    <n v="0"/>
    <n v="0"/>
    <n v="0"/>
    <n v="5.7004000000000001"/>
    <n v="1.9341499999999998"/>
    <n v="1.1797500000000001"/>
    <n v="0.90129999999999999"/>
    <n v="0"/>
    <n v="0.93389999999999995"/>
    <n v="0"/>
    <n v="0"/>
    <n v="0"/>
  </r>
  <r>
    <x v="1"/>
    <d v="2019-10-01T00:00:00"/>
    <x v="80"/>
    <n v="1545"/>
    <n v="0"/>
    <n v="0"/>
    <n v="0"/>
    <x v="741"/>
    <n v="0"/>
    <n v="0"/>
    <n v="0"/>
    <n v="0"/>
    <n v="0.38624999999999998"/>
    <n v="0"/>
    <n v="0"/>
    <n v="0"/>
    <n v="0.38624999999999998"/>
    <n v="0"/>
    <n v="0"/>
    <n v="0"/>
    <n v="0"/>
  </r>
  <r>
    <x v="1"/>
    <d v="2019-10-01T00:00:00"/>
    <x v="82"/>
    <n v="296"/>
    <n v="0"/>
    <n v="0"/>
    <n v="296"/>
    <x v="1"/>
    <n v="0"/>
    <n v="0"/>
    <n v="0"/>
    <n v="0"/>
    <n v="0.1036"/>
    <n v="0"/>
    <n v="0"/>
    <n v="0.1036"/>
    <n v="0"/>
    <n v="0"/>
    <n v="0"/>
    <n v="0"/>
    <n v="0"/>
  </r>
  <r>
    <x v="1"/>
    <d v="2019-10-01T00:00:00"/>
    <x v="1619"/>
    <n v="2132"/>
    <n v="0"/>
    <n v="0"/>
    <n v="1044"/>
    <x v="1"/>
    <n v="0"/>
    <n v="1088"/>
    <n v="0"/>
    <n v="0"/>
    <n v="0.85499999999999998"/>
    <n v="0"/>
    <n v="0"/>
    <n v="0.3654"/>
    <n v="0"/>
    <n v="0"/>
    <n v="0.48959999999999998"/>
    <n v="0"/>
    <n v="0"/>
  </r>
  <r>
    <x v="1"/>
    <d v="2019-10-01T00:00:00"/>
    <x v="1474"/>
    <n v="2618"/>
    <n v="0"/>
    <n v="0"/>
    <n v="2618"/>
    <x v="1"/>
    <n v="0"/>
    <n v="0"/>
    <n v="0"/>
    <n v="0"/>
    <n v="0.9163"/>
    <n v="0"/>
    <n v="0"/>
    <n v="0.9163"/>
    <n v="0"/>
    <n v="0"/>
    <n v="0"/>
    <n v="0"/>
    <n v="0"/>
  </r>
  <r>
    <x v="1"/>
    <d v="2019-10-01T00:00:00"/>
    <x v="1015"/>
    <n v="1767"/>
    <n v="0"/>
    <n v="0"/>
    <n v="1767"/>
    <x v="1"/>
    <n v="0"/>
    <n v="0"/>
    <n v="0"/>
    <n v="0"/>
    <n v="0.61845000000000006"/>
    <n v="0"/>
    <n v="0"/>
    <n v="0.61845000000000006"/>
    <n v="0"/>
    <n v="0"/>
    <n v="0"/>
    <n v="0"/>
    <n v="0"/>
  </r>
  <r>
    <x v="1"/>
    <d v="2019-10-01T00:00:00"/>
    <x v="850"/>
    <n v="7213"/>
    <n v="0"/>
    <n v="0"/>
    <n v="7213"/>
    <x v="1"/>
    <n v="0"/>
    <n v="0"/>
    <n v="0"/>
    <n v="0"/>
    <n v="2.5245499999999996"/>
    <n v="0"/>
    <n v="0"/>
    <n v="2.5245499999999996"/>
    <n v="0"/>
    <n v="0"/>
    <n v="0"/>
    <n v="0"/>
    <n v="0"/>
  </r>
  <r>
    <x v="1"/>
    <d v="2019-10-01T00:00:00"/>
    <x v="1475"/>
    <n v="283"/>
    <n v="0"/>
    <n v="0"/>
    <n v="0"/>
    <x v="1"/>
    <n v="0"/>
    <n v="0"/>
    <n v="283"/>
    <n v="0"/>
    <n v="5.6599999999999998E-2"/>
    <n v="0"/>
    <n v="0"/>
    <n v="0"/>
    <n v="0"/>
    <n v="0"/>
    <n v="0"/>
    <n v="5.6599999999999998E-2"/>
    <n v="0"/>
  </r>
  <r>
    <x v="1"/>
    <d v="2019-10-01T00:00:00"/>
    <x v="84"/>
    <n v="21"/>
    <n v="0"/>
    <n v="0"/>
    <n v="0"/>
    <x v="668"/>
    <n v="0"/>
    <n v="0"/>
    <n v="0"/>
    <n v="0"/>
    <n v="8.3999999999999995E-3"/>
    <n v="0"/>
    <n v="0"/>
    <n v="0"/>
    <n v="8.3999999999999995E-3"/>
    <n v="0"/>
    <n v="0"/>
    <n v="0"/>
    <n v="0"/>
  </r>
  <r>
    <x v="1"/>
    <d v="2019-10-01T00:00:00"/>
    <x v="85"/>
    <n v="851"/>
    <n v="0"/>
    <n v="0"/>
    <n v="0"/>
    <x v="1"/>
    <n v="0"/>
    <n v="851"/>
    <n v="0"/>
    <n v="0"/>
    <n v="0.38295000000000001"/>
    <n v="0"/>
    <n v="0"/>
    <n v="0"/>
    <n v="0"/>
    <n v="0"/>
    <n v="0.38295000000000001"/>
    <n v="0"/>
    <n v="0"/>
  </r>
  <r>
    <x v="1"/>
    <d v="2019-10-01T00:00:00"/>
    <x v="656"/>
    <n v="2973"/>
    <n v="607"/>
    <n v="628"/>
    <n v="544"/>
    <x v="1"/>
    <n v="578"/>
    <n v="616"/>
    <n v="0"/>
    <n v="0"/>
    <n v="2.4699"/>
    <n v="0.60699999999999998"/>
    <n v="0.43959999999999999"/>
    <n v="0.46239999999999998"/>
    <n v="0"/>
    <n v="0.37569999999999998"/>
    <n v="0.58520000000000005"/>
    <n v="0"/>
    <n v="0"/>
  </r>
  <r>
    <x v="1"/>
    <d v="2019-10-01T00:00:00"/>
    <x v="563"/>
    <n v="80"/>
    <n v="0"/>
    <n v="0"/>
    <n v="0"/>
    <x v="1"/>
    <n v="80"/>
    <n v="0"/>
    <n v="0"/>
    <n v="0"/>
    <n v="4.3999999999999997E-2"/>
    <n v="0"/>
    <n v="0"/>
    <n v="0"/>
    <n v="0"/>
    <n v="4.3999999999999997E-2"/>
    <n v="0"/>
    <n v="0"/>
    <n v="0"/>
  </r>
  <r>
    <x v="1"/>
    <d v="2019-10-01T00:00:00"/>
    <x v="1546"/>
    <n v="1354"/>
    <n v="0"/>
    <n v="0"/>
    <n v="411"/>
    <x v="1"/>
    <n v="0"/>
    <n v="943"/>
    <n v="0"/>
    <n v="0"/>
    <n v="1.0397000000000001"/>
    <n v="0"/>
    <n v="0"/>
    <n v="0.14385000000000001"/>
    <n v="0"/>
    <n v="0"/>
    <n v="0.89585000000000004"/>
    <n v="0"/>
    <n v="0"/>
  </r>
  <r>
    <x v="1"/>
    <d v="2019-10-01T00:00:00"/>
    <x v="1620"/>
    <n v="4429"/>
    <n v="0"/>
    <n v="0"/>
    <n v="693"/>
    <x v="683"/>
    <n v="2677"/>
    <n v="0"/>
    <n v="0"/>
    <n v="0"/>
    <n v="2.1385000000000001"/>
    <n v="0"/>
    <n v="0"/>
    <n v="0.24254999999999999"/>
    <n v="0.42359999999999998"/>
    <n v="1.47235"/>
    <n v="0"/>
    <n v="0"/>
    <n v="0"/>
  </r>
  <r>
    <x v="1"/>
    <d v="2019-10-01T00:00:00"/>
    <x v="1621"/>
    <n v="838"/>
    <n v="0"/>
    <n v="0"/>
    <n v="439"/>
    <x v="1"/>
    <n v="399"/>
    <n v="0"/>
    <n v="0"/>
    <n v="0"/>
    <n v="0.37309999999999999"/>
    <n v="0"/>
    <n v="0"/>
    <n v="0.15365000000000001"/>
    <n v="0"/>
    <n v="0.21945000000000001"/>
    <n v="0"/>
    <n v="0"/>
    <n v="0"/>
  </r>
  <r>
    <x v="1"/>
    <d v="2019-10-01T00:00:00"/>
    <x v="258"/>
    <n v="8629"/>
    <n v="0"/>
    <n v="0"/>
    <n v="8629"/>
    <x v="1"/>
    <n v="0"/>
    <n v="0"/>
    <n v="0"/>
    <n v="0"/>
    <n v="3.0201500000000001"/>
    <n v="0"/>
    <n v="0"/>
    <n v="3.0201500000000001"/>
    <n v="0"/>
    <n v="0"/>
    <n v="0"/>
    <n v="0"/>
    <n v="0"/>
  </r>
  <r>
    <x v="1"/>
    <d v="2019-10-01T00:00:00"/>
    <x v="1622"/>
    <n v="514"/>
    <n v="514"/>
    <n v="0"/>
    <n v="0"/>
    <x v="1"/>
    <n v="0"/>
    <n v="0"/>
    <n v="0"/>
    <n v="0"/>
    <n v="0.25700000000000001"/>
    <n v="0.25700000000000001"/>
    <n v="0"/>
    <n v="0"/>
    <n v="0"/>
    <n v="0"/>
    <n v="0"/>
    <n v="0"/>
    <n v="0"/>
  </r>
  <r>
    <x v="1"/>
    <d v="2019-10-01T00:00:00"/>
    <x v="854"/>
    <n v="167499"/>
    <n v="32811"/>
    <n v="100691"/>
    <n v="3064"/>
    <x v="1"/>
    <n v="7134"/>
    <n v="3519"/>
    <n v="0"/>
    <n v="0"/>
    <n v="70.067249000000004"/>
    <n v="16.403099999999998"/>
    <n v="44.680999999999997"/>
    <n v="0.56990399999999997"/>
    <n v="0"/>
    <n v="2.8368000000000002"/>
    <n v="1.58355"/>
    <n v="0"/>
    <n v="0"/>
  </r>
  <r>
    <x v="1"/>
    <d v="2019-10-01T00:00:00"/>
    <x v="1623"/>
    <n v="4577"/>
    <n v="0"/>
    <n v="0"/>
    <n v="236"/>
    <x v="1"/>
    <n v="0"/>
    <n v="0"/>
    <n v="0"/>
    <n v="0"/>
    <n v="1.60195"/>
    <n v="0"/>
    <n v="0"/>
    <n v="8.2600000000000007E-2"/>
    <n v="0"/>
    <n v="0"/>
    <n v="0"/>
    <n v="0"/>
    <n v="0"/>
  </r>
  <r>
    <x v="1"/>
    <d v="2019-10-01T00:00:00"/>
    <x v="89"/>
    <n v="18620"/>
    <n v="4855"/>
    <n v="1813"/>
    <n v="0"/>
    <x v="742"/>
    <n v="3736"/>
    <n v="4241"/>
    <n v="0"/>
    <n v="0"/>
    <n v="8.5786549999999995"/>
    <n v="3.0580999999999996"/>
    <n v="1.2690999999999999"/>
    <n v="0"/>
    <n v="0.14742"/>
    <n v="1.6752"/>
    <n v="2.30735"/>
    <n v="0"/>
    <n v="0"/>
  </r>
  <r>
    <x v="1"/>
    <d v="2019-10-01T00:00:00"/>
    <x v="93"/>
    <n v="4403"/>
    <n v="453"/>
    <n v="1048"/>
    <n v="0"/>
    <x v="1"/>
    <n v="824"/>
    <n v="1233"/>
    <n v="0"/>
    <n v="462"/>
    <n v="2.4108000000000001"/>
    <n v="0.22650000000000001"/>
    <n v="0.72609999999999997"/>
    <n v="0"/>
    <n v="0"/>
    <n v="0.32450000000000001"/>
    <n v="0.76134999999999997"/>
    <n v="0"/>
    <n v="0.16170000000000001"/>
  </r>
  <r>
    <x v="1"/>
    <d v="2019-10-01T00:00:00"/>
    <x v="1547"/>
    <n v="16081"/>
    <n v="0"/>
    <n v="0"/>
    <n v="0"/>
    <x v="1"/>
    <n v="0"/>
    <n v="0"/>
    <n v="16081"/>
    <n v="0"/>
    <n v="3.2162000000000002"/>
    <n v="0"/>
    <n v="0"/>
    <n v="0"/>
    <n v="0"/>
    <n v="0"/>
    <n v="0"/>
    <n v="3.2162000000000002"/>
    <n v="0"/>
  </r>
  <r>
    <x v="1"/>
    <d v="2019-10-01T00:00:00"/>
    <x v="1481"/>
    <n v="459"/>
    <n v="0"/>
    <n v="0"/>
    <n v="459"/>
    <x v="1"/>
    <n v="0"/>
    <n v="0"/>
    <n v="0"/>
    <n v="0"/>
    <n v="0.16064999999999999"/>
    <n v="0"/>
    <n v="0"/>
    <n v="0.16064999999999999"/>
    <n v="0"/>
    <n v="0"/>
    <n v="0"/>
    <n v="0"/>
    <n v="0"/>
  </r>
  <r>
    <x v="1"/>
    <d v="2019-10-01T00:00:00"/>
    <x v="1624"/>
    <n v="477"/>
    <n v="0"/>
    <n v="0"/>
    <n v="0"/>
    <x v="743"/>
    <n v="0"/>
    <n v="0"/>
    <n v="0"/>
    <n v="0"/>
    <n v="0.1908"/>
    <n v="0"/>
    <n v="0"/>
    <n v="0"/>
    <n v="0.1908"/>
    <n v="0"/>
    <n v="0"/>
    <n v="0"/>
    <n v="0"/>
  </r>
  <r>
    <x v="1"/>
    <d v="2019-10-01T00:00:00"/>
    <x v="94"/>
    <n v="7182"/>
    <n v="1550"/>
    <n v="1221"/>
    <n v="1163"/>
    <x v="744"/>
    <n v="823"/>
    <n v="1200"/>
    <n v="0"/>
    <n v="0"/>
    <n v="3.31135"/>
    <n v="0.77500000000000002"/>
    <n v="0.67154999999999998"/>
    <n v="0.40705000000000002"/>
    <n v="0.46960000000000002"/>
    <n v="0.44814999999999999"/>
    <n v="0.54"/>
    <n v="0"/>
    <n v="0"/>
  </r>
  <r>
    <x v="1"/>
    <d v="2019-10-01T00:00:00"/>
    <x v="394"/>
    <n v="27599"/>
    <n v="0"/>
    <n v="7505"/>
    <n v="6316"/>
    <x v="1"/>
    <n v="6977"/>
    <n v="6801"/>
    <n v="0"/>
    <n v="0"/>
    <n v="13.236149999999999"/>
    <n v="0"/>
    <n v="4.1277499999999998"/>
    <n v="2.2105999999999999"/>
    <n v="0"/>
    <n v="3.8373499999999998"/>
    <n v="3.0604499999999999"/>
    <n v="0"/>
    <n v="0"/>
  </r>
  <r>
    <x v="1"/>
    <d v="2019-10-01T00:00:00"/>
    <x v="1482"/>
    <n v="7897"/>
    <n v="0"/>
    <n v="0"/>
    <n v="0"/>
    <x v="1"/>
    <n v="0"/>
    <n v="0"/>
    <n v="0"/>
    <n v="7897"/>
    <n v="1.9742500000000001"/>
    <n v="0"/>
    <n v="0"/>
    <n v="0"/>
    <n v="0"/>
    <n v="0"/>
    <n v="0"/>
    <n v="0"/>
    <n v="1.9742500000000001"/>
  </r>
  <r>
    <x v="1"/>
    <d v="2019-10-01T00:00:00"/>
    <x v="1625"/>
    <n v="318"/>
    <n v="0"/>
    <n v="318"/>
    <n v="0"/>
    <x v="1"/>
    <n v="0"/>
    <n v="0"/>
    <n v="0"/>
    <n v="0"/>
    <n v="0.1749"/>
    <n v="0"/>
    <n v="0.1749"/>
    <n v="0"/>
    <n v="0"/>
    <n v="0"/>
    <n v="0"/>
    <n v="0"/>
    <n v="0"/>
  </r>
  <r>
    <x v="1"/>
    <d v="2019-10-01T00:00:00"/>
    <x v="1626"/>
    <n v="3087"/>
    <n v="0"/>
    <n v="0"/>
    <n v="0"/>
    <x v="1"/>
    <n v="0"/>
    <n v="3087"/>
    <n v="0"/>
    <n v="0"/>
    <n v="0.34373744999999994"/>
    <n v="0"/>
    <n v="0"/>
    <n v="0"/>
    <n v="0"/>
    <n v="0"/>
    <n v="0.34373744999999994"/>
    <n v="0"/>
    <n v="0"/>
  </r>
  <r>
    <x v="1"/>
    <d v="2019-10-01T00:00:00"/>
    <x v="1627"/>
    <n v="374"/>
    <n v="0"/>
    <n v="0"/>
    <n v="0"/>
    <x v="1"/>
    <n v="0"/>
    <n v="0"/>
    <n v="374"/>
    <n v="0"/>
    <n v="7.4800000000000005E-2"/>
    <n v="0"/>
    <n v="0"/>
    <n v="0"/>
    <n v="0"/>
    <n v="0"/>
    <n v="0"/>
    <n v="7.4800000000000005E-2"/>
    <n v="0"/>
  </r>
  <r>
    <x v="1"/>
    <d v="2019-10-01T00:00:00"/>
    <x v="1362"/>
    <n v="1920"/>
    <n v="0"/>
    <n v="1920"/>
    <n v="0"/>
    <x v="1"/>
    <n v="0"/>
    <n v="0"/>
    <n v="0"/>
    <n v="0"/>
    <n v="0.61526400000000003"/>
    <n v="0"/>
    <n v="0.61526400000000003"/>
    <n v="0"/>
    <n v="0"/>
    <n v="0"/>
    <n v="0"/>
    <n v="0"/>
    <n v="0"/>
  </r>
  <r>
    <x v="1"/>
    <d v="2019-10-01T00:00:00"/>
    <x v="664"/>
    <n v="34921"/>
    <n v="6600"/>
    <n v="5100"/>
    <n v="5095"/>
    <x v="745"/>
    <n v="6687"/>
    <n v="4861"/>
    <n v="1667"/>
    <n v="0"/>
    <n v="15.77699365"/>
    <n v="4.7461739000000005"/>
    <n v="2.5152511500000001"/>
    <n v="2.4719300500000001"/>
    <n v="1.1916302999999999"/>
    <n v="3.0642601999999997"/>
    <n v="1.5752055500000002"/>
    <n v="0.2125425"/>
    <n v="0"/>
  </r>
  <r>
    <x v="1"/>
    <d v="2019-10-01T00:00:00"/>
    <x v="665"/>
    <n v="4355"/>
    <n v="0"/>
    <n v="0"/>
    <n v="2248"/>
    <x v="1"/>
    <n v="0"/>
    <n v="2107"/>
    <n v="0"/>
    <n v="0"/>
    <n v="1.1941000000000002"/>
    <n v="0"/>
    <n v="0"/>
    <n v="0.56200000000000006"/>
    <n v="0"/>
    <n v="0"/>
    <n v="0.6321"/>
    <n v="0"/>
    <n v="0"/>
  </r>
  <r>
    <x v="1"/>
    <d v="2019-10-01T00:00:00"/>
    <x v="1628"/>
    <n v="506"/>
    <n v="0"/>
    <n v="248"/>
    <n v="0"/>
    <x v="1"/>
    <n v="258"/>
    <n v="0"/>
    <n v="0"/>
    <n v="0"/>
    <n v="0.27829999999999999"/>
    <n v="0"/>
    <n v="0.13639999999999999"/>
    <n v="0"/>
    <n v="0"/>
    <n v="0.1419"/>
    <n v="0"/>
    <n v="0"/>
    <n v="0"/>
  </r>
  <r>
    <x v="1"/>
    <d v="2019-10-01T00:00:00"/>
    <x v="572"/>
    <n v="9"/>
    <n v="0"/>
    <n v="0"/>
    <n v="0"/>
    <x v="1"/>
    <n v="0"/>
    <n v="0"/>
    <n v="9"/>
    <n v="0"/>
    <n v="1.8E-3"/>
    <n v="0"/>
    <n v="0"/>
    <n v="0"/>
    <n v="0"/>
    <n v="0"/>
    <n v="0"/>
    <n v="1.8E-3"/>
    <n v="0"/>
  </r>
  <r>
    <x v="1"/>
    <d v="2019-10-01T00:00:00"/>
    <x v="1548"/>
    <n v="69737"/>
    <n v="20100"/>
    <n v="13030"/>
    <n v="13070"/>
    <x v="1"/>
    <n v="0"/>
    <n v="3361"/>
    <n v="0"/>
    <n v="0"/>
    <n v="24.473349999999996"/>
    <n v="8.0399999999999991"/>
    <n v="5.2681000000000004"/>
    <n v="3.5999999999999996"/>
    <n v="0"/>
    <n v="0"/>
    <n v="1.5124500000000001"/>
    <n v="0"/>
    <n v="0"/>
  </r>
  <r>
    <x v="1"/>
    <d v="2019-10-01T00:00:00"/>
    <x v="1297"/>
    <n v="11574"/>
    <n v="2547"/>
    <n v="0"/>
    <n v="0"/>
    <x v="1"/>
    <n v="0"/>
    <n v="0"/>
    <n v="0"/>
    <n v="0"/>
    <n v="5.474005"/>
    <n v="1.2735000000000001"/>
    <n v="0"/>
    <n v="0"/>
    <n v="0"/>
    <n v="0"/>
    <n v="0"/>
    <n v="0"/>
    <n v="0"/>
  </r>
  <r>
    <x v="1"/>
    <d v="2019-10-01T00:00:00"/>
    <x v="1484"/>
    <n v="1011"/>
    <n v="0"/>
    <n v="1011"/>
    <n v="0"/>
    <x v="1"/>
    <n v="0"/>
    <n v="0"/>
    <n v="0"/>
    <n v="0"/>
    <n v="0.55605000000000004"/>
    <n v="0"/>
    <n v="0.55605000000000004"/>
    <n v="0"/>
    <n v="0"/>
    <n v="0"/>
    <n v="0"/>
    <n v="0"/>
    <n v="0"/>
  </r>
  <r>
    <x v="1"/>
    <d v="2019-10-01T00:00:00"/>
    <x v="1629"/>
    <n v="712"/>
    <n v="0"/>
    <n v="0"/>
    <n v="0"/>
    <x v="1"/>
    <n v="0"/>
    <n v="0"/>
    <n v="712"/>
    <n v="0"/>
    <n v="0.1424"/>
    <n v="0"/>
    <n v="0"/>
    <n v="0"/>
    <n v="0"/>
    <n v="0"/>
    <n v="0"/>
    <n v="0.1424"/>
    <n v="0"/>
  </r>
  <r>
    <x v="1"/>
    <d v="2019-10-01T00:00:00"/>
    <x v="573"/>
    <n v="7027"/>
    <n v="0"/>
    <n v="3600"/>
    <n v="3427"/>
    <x v="1"/>
    <n v="0"/>
    <n v="0"/>
    <n v="0"/>
    <n v="0"/>
    <n v="3.1794500000000001"/>
    <n v="0"/>
    <n v="1.98"/>
    <n v="1.1994499999999999"/>
    <n v="0"/>
    <n v="0"/>
    <n v="0"/>
    <n v="0"/>
    <n v="0"/>
  </r>
  <r>
    <x v="1"/>
    <d v="2019-10-01T00:00:00"/>
    <x v="667"/>
    <n v="99772"/>
    <n v="23702"/>
    <n v="15282"/>
    <n v="19499"/>
    <x v="1"/>
    <n v="25709"/>
    <n v="4967"/>
    <n v="0"/>
    <n v="0"/>
    <n v="33.905830000000002"/>
    <n v="8.6769499999999997"/>
    <n v="6.1773750000000005"/>
    <n v="5.2083500000000003"/>
    <n v="0"/>
    <n v="8.6551050000000007"/>
    <n v="1.4901"/>
    <n v="0"/>
    <n v="0"/>
  </r>
  <r>
    <x v="1"/>
    <d v="2019-10-01T00:00:00"/>
    <x v="1299"/>
    <n v="418"/>
    <n v="0"/>
    <n v="0"/>
    <n v="0"/>
    <x v="1"/>
    <n v="0"/>
    <n v="0"/>
    <n v="418"/>
    <n v="0"/>
    <n v="8.3599999999999994E-2"/>
    <n v="0"/>
    <n v="0"/>
    <n v="0"/>
    <n v="0"/>
    <n v="0"/>
    <n v="0"/>
    <n v="8.3599999999999994E-2"/>
    <n v="0"/>
  </r>
  <r>
    <x v="1"/>
    <d v="2019-10-01T00:00:00"/>
    <x v="103"/>
    <n v="2373"/>
    <n v="0"/>
    <n v="0"/>
    <n v="0"/>
    <x v="1"/>
    <n v="0"/>
    <n v="0"/>
    <n v="0"/>
    <n v="2373"/>
    <n v="0.59325000000000006"/>
    <n v="0"/>
    <n v="0"/>
    <n v="0"/>
    <n v="0"/>
    <n v="0"/>
    <n v="0"/>
    <n v="0"/>
    <n v="0.59325000000000006"/>
  </r>
  <r>
    <x v="1"/>
    <d v="2019-10-01T00:00:00"/>
    <x v="104"/>
    <n v="7105"/>
    <n v="0"/>
    <n v="0"/>
    <n v="0"/>
    <x v="1"/>
    <n v="7105"/>
    <n v="0"/>
    <n v="0"/>
    <n v="0"/>
    <n v="3.9077500000000001"/>
    <n v="0"/>
    <n v="0"/>
    <n v="0"/>
    <n v="0"/>
    <n v="3.9077500000000001"/>
    <n v="0"/>
    <n v="0"/>
    <n v="0"/>
  </r>
  <r>
    <x v="1"/>
    <d v="2019-10-01T00:00:00"/>
    <x v="105"/>
    <n v="89783"/>
    <n v="10924"/>
    <n v="28347"/>
    <n v="11829"/>
    <x v="1"/>
    <n v="0"/>
    <n v="32847"/>
    <n v="0"/>
    <n v="0"/>
    <n v="57.765343999999999"/>
    <n v="4.7644500000000001"/>
    <n v="17.3931"/>
    <n v="6.5833440000000003"/>
    <n v="0"/>
    <n v="0"/>
    <n v="25.81465"/>
    <n v="0"/>
    <n v="0"/>
  </r>
  <r>
    <x v="1"/>
    <d v="2019-10-01T00:00:00"/>
    <x v="106"/>
    <n v="2435"/>
    <n v="0"/>
    <n v="1658"/>
    <n v="777"/>
    <x v="1"/>
    <n v="0"/>
    <n v="0"/>
    <n v="0"/>
    <n v="0"/>
    <n v="0.68645"/>
    <n v="0"/>
    <n v="0.41449999999999998"/>
    <n v="0.27195000000000003"/>
    <n v="0"/>
    <n v="0"/>
    <n v="0"/>
    <n v="0"/>
    <n v="0"/>
  </r>
  <r>
    <x v="1"/>
    <d v="2019-10-01T00:00:00"/>
    <x v="1630"/>
    <n v="3644"/>
    <n v="0"/>
    <n v="0"/>
    <n v="0"/>
    <x v="1"/>
    <n v="0"/>
    <n v="3644"/>
    <n v="0"/>
    <n v="0"/>
    <n v="1.6397999999999999"/>
    <n v="0"/>
    <n v="0"/>
    <n v="0"/>
    <n v="0"/>
    <n v="0"/>
    <n v="1.6397999999999999"/>
    <n v="0"/>
    <n v="0"/>
  </r>
  <r>
    <x v="1"/>
    <d v="2019-10-01T00:00:00"/>
    <x v="107"/>
    <n v="2122"/>
    <n v="0"/>
    <n v="0"/>
    <n v="2122"/>
    <x v="1"/>
    <n v="0"/>
    <n v="0"/>
    <n v="0"/>
    <n v="0"/>
    <n v="0.92120000000000002"/>
    <n v="0"/>
    <n v="0"/>
    <n v="0.92120000000000002"/>
    <n v="0"/>
    <n v="0"/>
    <n v="0"/>
    <n v="0"/>
    <n v="0"/>
  </r>
  <r>
    <x v="1"/>
    <d v="2019-10-01T00:00:00"/>
    <x v="108"/>
    <n v="9533"/>
    <n v="3657"/>
    <n v="0"/>
    <n v="0"/>
    <x v="1"/>
    <n v="2677"/>
    <n v="3199"/>
    <n v="0"/>
    <n v="0"/>
    <n v="4.7380000000000004"/>
    <n v="1.8285"/>
    <n v="0"/>
    <n v="0"/>
    <n v="0"/>
    <n v="1.47235"/>
    <n v="1.4371500000000001"/>
    <n v="0"/>
    <n v="0"/>
  </r>
  <r>
    <x v="1"/>
    <d v="2019-10-01T00:00:00"/>
    <x v="1631"/>
    <n v="150"/>
    <n v="0"/>
    <n v="0"/>
    <n v="0"/>
    <x v="1"/>
    <n v="150"/>
    <n v="0"/>
    <n v="0"/>
    <n v="0"/>
    <n v="8.2500000000000004E-2"/>
    <n v="0"/>
    <n v="0"/>
    <n v="0"/>
    <n v="0"/>
    <n v="8.2500000000000004E-2"/>
    <n v="0"/>
    <n v="0"/>
    <n v="0"/>
  </r>
  <r>
    <x v="1"/>
    <d v="2019-10-01T00:00:00"/>
    <x v="1549"/>
    <n v="586"/>
    <n v="0"/>
    <n v="0"/>
    <n v="586"/>
    <x v="1"/>
    <n v="0"/>
    <n v="0"/>
    <n v="0"/>
    <n v="0"/>
    <n v="0.108996"/>
    <n v="0"/>
    <n v="0"/>
    <n v="0.108996"/>
    <n v="0"/>
    <n v="0"/>
    <n v="0"/>
    <n v="0"/>
    <n v="0"/>
  </r>
  <r>
    <x v="1"/>
    <d v="2019-10-01T00:00:00"/>
    <x v="1550"/>
    <n v="975"/>
    <n v="975"/>
    <n v="0"/>
    <n v="0"/>
    <x v="1"/>
    <n v="0"/>
    <n v="0"/>
    <n v="0"/>
    <n v="0"/>
    <n v="0.48749999999999999"/>
    <n v="0.48749999999999999"/>
    <n v="0"/>
    <n v="0"/>
    <n v="0"/>
    <n v="0"/>
    <n v="0"/>
    <n v="0"/>
    <n v="0"/>
  </r>
  <r>
    <x v="1"/>
    <d v="2019-10-01T00:00:00"/>
    <x v="1632"/>
    <n v="309"/>
    <n v="309"/>
    <n v="0"/>
    <n v="0"/>
    <x v="1"/>
    <n v="0"/>
    <n v="0"/>
    <n v="0"/>
    <n v="0"/>
    <n v="0.1545"/>
    <n v="0.1545"/>
    <n v="0"/>
    <n v="0"/>
    <n v="0"/>
    <n v="0"/>
    <n v="0"/>
    <n v="0"/>
    <n v="0"/>
  </r>
  <r>
    <x v="1"/>
    <d v="2019-10-01T00:00:00"/>
    <x v="111"/>
    <n v="5602"/>
    <n v="1698"/>
    <n v="0"/>
    <n v="0"/>
    <x v="1"/>
    <n v="3904"/>
    <n v="0"/>
    <n v="0"/>
    <n v="0"/>
    <n v="2.4019000000000004"/>
    <n v="0.25469999999999998"/>
    <n v="0"/>
    <n v="0"/>
    <n v="0"/>
    <n v="2.1472000000000002"/>
    <n v="0"/>
    <n v="0"/>
    <n v="0"/>
  </r>
  <r>
    <x v="1"/>
    <d v="2019-10-01T00:00:00"/>
    <x v="115"/>
    <n v="134939"/>
    <n v="37907"/>
    <n v="17671"/>
    <n v="26111"/>
    <x v="1"/>
    <n v="11278"/>
    <n v="19521"/>
    <n v="0"/>
    <n v="0"/>
    <n v="58.205040000000011"/>
    <n v="18.659749999999999"/>
    <n v="8.5163499999999992"/>
    <n v="8.8355500000000013"/>
    <n v="0"/>
    <n v="4.2403000000000004"/>
    <n v="9.4638000000000009"/>
    <n v="0"/>
    <n v="0"/>
  </r>
  <r>
    <x v="1"/>
    <d v="2019-10-01T00:00:00"/>
    <x v="277"/>
    <n v="7273"/>
    <n v="0"/>
    <n v="0"/>
    <n v="2568"/>
    <x v="1"/>
    <n v="0"/>
    <n v="1915"/>
    <n v="2790"/>
    <n v="0"/>
    <n v="2.3185499999999997"/>
    <n v="0"/>
    <n v="0"/>
    <n v="0.89880000000000004"/>
    <n v="0"/>
    <n v="0"/>
    <n v="0.86175000000000002"/>
    <n v="0.55800000000000005"/>
    <n v="0"/>
  </r>
  <r>
    <x v="1"/>
    <d v="2019-10-01T00:00:00"/>
    <x v="578"/>
    <n v="1470"/>
    <n v="0"/>
    <n v="0"/>
    <n v="0"/>
    <x v="1"/>
    <n v="1470"/>
    <n v="0"/>
    <n v="0"/>
    <n v="0"/>
    <n v="0.8085"/>
    <n v="0"/>
    <n v="0"/>
    <n v="0"/>
    <n v="0"/>
    <n v="0.8085"/>
    <n v="0"/>
    <n v="0"/>
    <n v="0"/>
  </r>
  <r>
    <x v="1"/>
    <d v="2019-10-01T00:00:00"/>
    <x v="477"/>
    <n v="2034"/>
    <n v="0"/>
    <n v="0"/>
    <n v="0"/>
    <x v="746"/>
    <n v="0"/>
    <n v="1637"/>
    <n v="0"/>
    <n v="0"/>
    <n v="0.89545000000000008"/>
    <n v="0"/>
    <n v="0"/>
    <n v="0"/>
    <n v="0.1588"/>
    <n v="0"/>
    <n v="0.73665000000000003"/>
    <n v="0"/>
    <n v="0"/>
  </r>
  <r>
    <x v="1"/>
    <d v="2019-10-01T00:00:00"/>
    <x v="1633"/>
    <n v="12303"/>
    <n v="0"/>
    <n v="0"/>
    <n v="6132"/>
    <x v="1"/>
    <n v="0"/>
    <n v="0"/>
    <n v="0"/>
    <n v="0"/>
    <n v="1.2601800000000001"/>
    <n v="0"/>
    <n v="0"/>
    <n v="0.76649999999999996"/>
    <n v="0"/>
    <n v="0"/>
    <n v="0"/>
    <n v="0"/>
    <n v="0"/>
  </r>
  <r>
    <x v="1"/>
    <d v="2019-10-01T00:00:00"/>
    <x v="402"/>
    <n v="27013"/>
    <n v="141"/>
    <n v="6980"/>
    <n v="0"/>
    <x v="1"/>
    <n v="6767"/>
    <n v="6749"/>
    <n v="6376"/>
    <n v="0"/>
    <n v="11.943600000000002"/>
    <n v="7.0499999999999993E-2"/>
    <n v="3.839"/>
    <n v="0"/>
    <n v="0"/>
    <n v="3.7218499999999999"/>
    <n v="3.0370499999999998"/>
    <n v="1.2751999999999999"/>
    <n v="0"/>
  </r>
  <r>
    <x v="1"/>
    <d v="2019-10-01T00:00:00"/>
    <x v="341"/>
    <n v="4164"/>
    <n v="0"/>
    <n v="0"/>
    <n v="4164"/>
    <x v="1"/>
    <n v="0"/>
    <n v="0"/>
    <n v="0"/>
    <n v="0"/>
    <n v="3.5394000000000001"/>
    <n v="0"/>
    <n v="0"/>
    <n v="3.5394000000000001"/>
    <n v="0"/>
    <n v="0"/>
    <n v="0"/>
    <n v="0"/>
    <n v="0"/>
  </r>
  <r>
    <x v="1"/>
    <d v="2019-10-01T00:00:00"/>
    <x v="1428"/>
    <n v="162"/>
    <n v="0"/>
    <n v="162"/>
    <n v="0"/>
    <x v="1"/>
    <n v="0"/>
    <n v="0"/>
    <n v="0"/>
    <n v="0"/>
    <n v="8.9099999999999999E-2"/>
    <n v="0"/>
    <n v="8.9099999999999999E-2"/>
    <n v="0"/>
    <n v="0"/>
    <n v="0"/>
    <n v="0"/>
    <n v="0"/>
    <n v="0"/>
  </r>
  <r>
    <x v="1"/>
    <d v="2019-10-01T00:00:00"/>
    <x v="865"/>
    <n v="36"/>
    <n v="0"/>
    <n v="0"/>
    <n v="0"/>
    <x v="1"/>
    <n v="0"/>
    <n v="0"/>
    <n v="36"/>
    <n v="0"/>
    <n v="7.1999999999999998E-3"/>
    <n v="0"/>
    <n v="0"/>
    <n v="0"/>
    <n v="0"/>
    <n v="0"/>
    <n v="0"/>
    <n v="7.1999999999999998E-3"/>
    <n v="0"/>
  </r>
  <r>
    <x v="1"/>
    <d v="2019-10-01T00:00:00"/>
    <x v="122"/>
    <n v="59447"/>
    <n v="5711"/>
    <n v="7632"/>
    <n v="0"/>
    <x v="747"/>
    <n v="9846"/>
    <n v="5632"/>
    <n v="0"/>
    <n v="6493"/>
    <n v="22.5503"/>
    <n v="2.2934999999999999"/>
    <n v="4.5070500000000004"/>
    <n v="0"/>
    <n v="2.3146850000000003"/>
    <n v="4.0781999999999998"/>
    <n v="3.4964000000000004"/>
    <n v="0"/>
    <n v="1.6232500000000001"/>
  </r>
  <r>
    <x v="1"/>
    <d v="2019-10-01T00:00:00"/>
    <x v="1634"/>
    <n v="4824"/>
    <n v="1568"/>
    <n v="0"/>
    <n v="0"/>
    <x v="1"/>
    <n v="1645"/>
    <n v="1611"/>
    <n v="0"/>
    <n v="0"/>
    <n v="2.4137000000000004"/>
    <n v="0.78400000000000003"/>
    <n v="0"/>
    <n v="0"/>
    <n v="0"/>
    <n v="0.90475000000000005"/>
    <n v="0.72494999999999998"/>
    <n v="0"/>
    <n v="0"/>
  </r>
  <r>
    <x v="1"/>
    <d v="2019-10-01T00:00:00"/>
    <x v="1635"/>
    <n v="94"/>
    <n v="0"/>
    <n v="0"/>
    <n v="0"/>
    <x v="1"/>
    <n v="0"/>
    <n v="0"/>
    <n v="94"/>
    <n v="0"/>
    <n v="1.8800000000000001E-2"/>
    <n v="0"/>
    <n v="0"/>
    <n v="0"/>
    <n v="0"/>
    <n v="0"/>
    <n v="0"/>
    <n v="1.8800000000000001E-2"/>
    <n v="0"/>
  </r>
  <r>
    <x v="1"/>
    <d v="2019-10-01T00:00:00"/>
    <x v="407"/>
    <n v="230"/>
    <n v="0"/>
    <n v="0"/>
    <n v="230"/>
    <x v="1"/>
    <n v="0"/>
    <n v="0"/>
    <n v="0"/>
    <n v="0"/>
    <n v="8.0500000000000002E-2"/>
    <n v="0"/>
    <n v="0"/>
    <n v="8.0500000000000002E-2"/>
    <n v="0"/>
    <n v="0"/>
    <n v="0"/>
    <n v="0"/>
    <n v="0"/>
  </r>
  <r>
    <x v="1"/>
    <d v="2019-10-01T00:00:00"/>
    <x v="127"/>
    <n v="2835"/>
    <n v="0"/>
    <n v="0"/>
    <n v="0"/>
    <x v="1"/>
    <n v="941"/>
    <n v="0"/>
    <n v="0"/>
    <n v="0"/>
    <n v="0.73476000000000008"/>
    <n v="0"/>
    <n v="0"/>
    <n v="0"/>
    <n v="0"/>
    <n v="0.61165000000000003"/>
    <n v="0"/>
    <n v="0"/>
    <n v="0"/>
  </r>
  <r>
    <x v="1"/>
    <d v="2019-10-01T00:00:00"/>
    <x v="1636"/>
    <n v="841"/>
    <n v="0"/>
    <n v="0"/>
    <n v="0"/>
    <x v="1"/>
    <n v="0"/>
    <n v="841"/>
    <n v="0"/>
    <n v="0"/>
    <n v="0.37845000000000001"/>
    <n v="0"/>
    <n v="0"/>
    <n v="0"/>
    <n v="0"/>
    <n v="0"/>
    <n v="0.37845000000000001"/>
    <n v="0"/>
    <n v="0"/>
  </r>
  <r>
    <x v="1"/>
    <d v="2019-10-01T00:00:00"/>
    <x v="678"/>
    <n v="11516"/>
    <n v="5852"/>
    <n v="0"/>
    <n v="0"/>
    <x v="1"/>
    <n v="0"/>
    <n v="0"/>
    <n v="0"/>
    <n v="0"/>
    <n v="4.3658999999999999"/>
    <n v="1.7556"/>
    <n v="0"/>
    <n v="0"/>
    <n v="0"/>
    <n v="0"/>
    <n v="0"/>
    <n v="0"/>
    <n v="0"/>
  </r>
  <r>
    <x v="1"/>
    <d v="2019-10-01T00:00:00"/>
    <x v="130"/>
    <n v="7643"/>
    <n v="0"/>
    <n v="0"/>
    <n v="0"/>
    <x v="1"/>
    <n v="3347"/>
    <n v="4296"/>
    <n v="0"/>
    <n v="0"/>
    <n v="4.4434500000000003"/>
    <n v="0"/>
    <n v="0"/>
    <n v="0"/>
    <n v="0"/>
    <n v="2.5102500000000001"/>
    <n v="1.9332"/>
    <n v="0"/>
    <n v="0"/>
  </r>
  <r>
    <x v="1"/>
    <d v="2019-10-01T00:00:00"/>
    <x v="283"/>
    <n v="902"/>
    <n v="0"/>
    <n v="0"/>
    <n v="0"/>
    <x v="1"/>
    <n v="0"/>
    <n v="0"/>
    <n v="902"/>
    <n v="0"/>
    <n v="0.1804"/>
    <n v="0"/>
    <n v="0"/>
    <n v="0"/>
    <n v="0"/>
    <n v="0"/>
    <n v="0"/>
    <n v="0.1804"/>
    <n v="0"/>
  </r>
  <r>
    <x v="1"/>
    <d v="2019-10-01T00:00:00"/>
    <x v="1637"/>
    <n v="232"/>
    <n v="0"/>
    <n v="0"/>
    <n v="0"/>
    <x v="1"/>
    <n v="0"/>
    <n v="0"/>
    <n v="232"/>
    <n v="0"/>
    <n v="4.6399999999999997E-2"/>
    <n v="0"/>
    <n v="0"/>
    <n v="0"/>
    <n v="0"/>
    <n v="0"/>
    <n v="0"/>
    <n v="4.6399999999999997E-2"/>
    <n v="0"/>
  </r>
  <r>
    <x v="1"/>
    <d v="2019-10-01T00:00:00"/>
    <x v="284"/>
    <n v="78263"/>
    <n v="9547"/>
    <n v="14309"/>
    <n v="7036"/>
    <x v="748"/>
    <n v="14430"/>
    <n v="9684"/>
    <n v="0"/>
    <n v="0"/>
    <n v="34.316807000000004"/>
    <n v="5.0110999999999999"/>
    <n v="6.8102"/>
    <n v="2.9287920000000001"/>
    <n v="3.78444"/>
    <n v="6.51065"/>
    <n v="5.2556499999999993"/>
    <n v="0"/>
    <n v="0"/>
  </r>
  <r>
    <x v="1"/>
    <d v="2019-10-01T00:00:00"/>
    <x v="1638"/>
    <n v="3121"/>
    <n v="0"/>
    <n v="0"/>
    <n v="0"/>
    <x v="1"/>
    <n v="0"/>
    <n v="0"/>
    <n v="3121"/>
    <n v="0"/>
    <n v="0.62419999999999998"/>
    <n v="0"/>
    <n v="0"/>
    <n v="0"/>
    <n v="0"/>
    <n v="0"/>
    <n v="0"/>
    <n v="0.62419999999999998"/>
    <n v="0"/>
  </r>
  <r>
    <x v="1"/>
    <d v="2019-10-01T00:00:00"/>
    <x v="131"/>
    <n v="20867"/>
    <n v="0"/>
    <n v="0"/>
    <n v="12627"/>
    <x v="1"/>
    <n v="0"/>
    <n v="0"/>
    <n v="8240"/>
    <n v="0"/>
    <n v="6.06745"/>
    <n v="0"/>
    <n v="0"/>
    <n v="4.4194500000000003"/>
    <n v="0"/>
    <n v="0"/>
    <n v="0"/>
    <n v="1.6479999999999999"/>
    <n v="0"/>
  </r>
  <r>
    <x v="1"/>
    <d v="2019-10-01T00:00:00"/>
    <x v="1489"/>
    <n v="4147"/>
    <n v="0"/>
    <n v="0"/>
    <n v="2695"/>
    <x v="1"/>
    <n v="0"/>
    <n v="0"/>
    <n v="0"/>
    <n v="1452"/>
    <n v="1.3062499999999999"/>
    <n v="0"/>
    <n v="0"/>
    <n v="0.94325000000000003"/>
    <n v="0"/>
    <n v="0"/>
    <n v="0"/>
    <n v="0"/>
    <n v="0.36299999999999999"/>
  </r>
  <r>
    <x v="1"/>
    <d v="2019-10-01T00:00:00"/>
    <x v="409"/>
    <n v="21348"/>
    <n v="2575"/>
    <n v="0"/>
    <n v="6463"/>
    <x v="1"/>
    <n v="2041"/>
    <n v="7718"/>
    <n v="0"/>
    <n v="2551"/>
    <n v="6.9789499999999993"/>
    <n v="1.2875000000000001"/>
    <n v="0"/>
    <n v="1.61575"/>
    <n v="0"/>
    <n v="1.1225499999999999"/>
    <n v="2.3153999999999999"/>
    <n v="0"/>
    <n v="0.63775000000000004"/>
  </r>
  <r>
    <x v="1"/>
    <d v="2019-10-01T00:00:00"/>
    <x v="1561"/>
    <n v="1967"/>
    <n v="0"/>
    <n v="979"/>
    <n v="0"/>
    <x v="1"/>
    <n v="0"/>
    <n v="988"/>
    <n v="0"/>
    <n v="0"/>
    <n v="0.98304999999999998"/>
    <n v="0"/>
    <n v="0.53844999999999998"/>
    <n v="0"/>
    <n v="0"/>
    <n v="0"/>
    <n v="0.4446"/>
    <n v="0"/>
    <n v="0"/>
  </r>
  <r>
    <x v="1"/>
    <d v="2019-10-01T00:00:00"/>
    <x v="1562"/>
    <n v="2140"/>
    <n v="1019"/>
    <n v="1121"/>
    <n v="0"/>
    <x v="1"/>
    <n v="0"/>
    <n v="0"/>
    <n v="0"/>
    <n v="0"/>
    <n v="1.12605"/>
    <n v="0.50949999999999995"/>
    <n v="0.61655000000000004"/>
    <n v="0"/>
    <n v="0"/>
    <n v="0"/>
    <n v="0"/>
    <n v="0"/>
    <n v="0"/>
  </r>
  <r>
    <x v="1"/>
    <d v="2019-10-01T00:00:00"/>
    <x v="137"/>
    <n v="241211"/>
    <n v="0"/>
    <n v="11527"/>
    <n v="38467"/>
    <x v="749"/>
    <n v="63461"/>
    <n v="57939"/>
    <n v="18415"/>
    <n v="0"/>
    <n v="73.736935999999986"/>
    <n v="0"/>
    <n v="2.8817500000000003"/>
    <n v="14.789285999999997"/>
    <n v="6.17903"/>
    <n v="21.184104999999992"/>
    <n v="17.252749999999999"/>
    <n v="3.6829999999999998"/>
    <n v="0"/>
  </r>
  <r>
    <x v="1"/>
    <d v="2019-10-01T00:00:00"/>
    <x v="1433"/>
    <n v="14482"/>
    <n v="0"/>
    <n v="6258"/>
    <n v="8224"/>
    <x v="1"/>
    <n v="0"/>
    <n v="0"/>
    <n v="0"/>
    <n v="0"/>
    <n v="3.2092999999999998"/>
    <n v="0"/>
    <n v="1.5645"/>
    <n v="1.6448"/>
    <n v="0"/>
    <n v="0"/>
    <n v="0"/>
    <n v="0"/>
    <n v="0"/>
  </r>
  <r>
    <x v="1"/>
    <d v="2019-10-01T00:00:00"/>
    <x v="780"/>
    <n v="341"/>
    <n v="0"/>
    <n v="0"/>
    <n v="0"/>
    <x v="326"/>
    <n v="0"/>
    <n v="0"/>
    <n v="0"/>
    <n v="0"/>
    <n v="0.13639999999999999"/>
    <n v="0"/>
    <n v="0"/>
    <n v="0"/>
    <n v="0.13639999999999999"/>
    <n v="0"/>
    <n v="0"/>
    <n v="0"/>
    <n v="0"/>
  </r>
  <r>
    <x v="1"/>
    <d v="2019-10-01T00:00:00"/>
    <x v="1639"/>
    <n v="357"/>
    <n v="0"/>
    <n v="0"/>
    <n v="0"/>
    <x v="1"/>
    <n v="0"/>
    <n v="357"/>
    <n v="0"/>
    <n v="0"/>
    <n v="0.16064999999999999"/>
    <n v="0"/>
    <n v="0"/>
    <n v="0"/>
    <n v="0"/>
    <n v="0"/>
    <n v="0.16064999999999999"/>
    <n v="0"/>
    <n v="0"/>
  </r>
  <r>
    <x v="1"/>
    <d v="2019-10-01T00:00:00"/>
    <x v="1640"/>
    <n v="399"/>
    <n v="0"/>
    <n v="399"/>
    <n v="0"/>
    <x v="1"/>
    <n v="0"/>
    <n v="0"/>
    <n v="0"/>
    <n v="0"/>
    <n v="0.21945000000000001"/>
    <n v="0"/>
    <n v="0.21945000000000001"/>
    <n v="0"/>
    <n v="0"/>
    <n v="0"/>
    <n v="0"/>
    <n v="0"/>
    <n v="0"/>
  </r>
  <r>
    <x v="1"/>
    <d v="2019-10-01T00:00:00"/>
    <x v="412"/>
    <n v="25792"/>
    <n v="0"/>
    <n v="5502"/>
    <n v="5707"/>
    <x v="1"/>
    <n v="0"/>
    <n v="5347"/>
    <n v="5734"/>
    <n v="0"/>
    <n v="10.502600000000001"/>
    <n v="0"/>
    <n v="3.0261"/>
    <n v="1.9974499999999999"/>
    <n v="0"/>
    <n v="0"/>
    <n v="2.4061499999999998"/>
    <n v="1.1468"/>
    <n v="0"/>
  </r>
  <r>
    <x v="1"/>
    <d v="2019-10-01T00:00:00"/>
    <x v="782"/>
    <n v="783"/>
    <n v="0"/>
    <n v="0"/>
    <n v="783"/>
    <x v="1"/>
    <n v="0"/>
    <n v="0"/>
    <n v="0"/>
    <n v="0"/>
    <n v="0.27405000000000002"/>
    <n v="0"/>
    <n v="0"/>
    <n v="0.27405000000000002"/>
    <n v="0"/>
    <n v="0"/>
    <n v="0"/>
    <n v="0"/>
    <n v="0"/>
  </r>
  <r>
    <x v="1"/>
    <d v="2019-10-01T00:00:00"/>
    <x v="1641"/>
    <n v="3388"/>
    <n v="0"/>
    <n v="0"/>
    <n v="0"/>
    <x v="1"/>
    <n v="0"/>
    <n v="3388"/>
    <n v="0"/>
    <n v="0"/>
    <n v="1.5246"/>
    <n v="0"/>
    <n v="0"/>
    <n v="0"/>
    <n v="0"/>
    <n v="0"/>
    <n v="1.5246"/>
    <n v="0"/>
    <n v="0"/>
  </r>
  <r>
    <x v="1"/>
    <d v="2019-10-01T00:00:00"/>
    <x v="1642"/>
    <n v="4808"/>
    <n v="0"/>
    <n v="4808"/>
    <n v="0"/>
    <x v="1"/>
    <n v="0"/>
    <n v="0"/>
    <n v="0"/>
    <n v="0"/>
    <n v="2.6444000000000001"/>
    <n v="0"/>
    <n v="2.6444000000000001"/>
    <n v="0"/>
    <n v="0"/>
    <n v="0"/>
    <n v="0"/>
    <n v="0"/>
    <n v="0"/>
  </r>
  <r>
    <x v="1"/>
    <d v="2019-10-01T00:00:00"/>
    <x v="146"/>
    <n v="30170"/>
    <n v="7366"/>
    <n v="0"/>
    <n v="7079"/>
    <x v="1"/>
    <n v="3691"/>
    <n v="5020"/>
    <n v="0"/>
    <n v="7014"/>
    <n v="14.89095"/>
    <n v="6.3707500000000001"/>
    <n v="0"/>
    <n v="2.4776500000000001"/>
    <n v="0"/>
    <n v="2.0300500000000001"/>
    <n v="2.2589999999999999"/>
    <n v="0"/>
    <n v="1.7535000000000001"/>
  </r>
  <r>
    <x v="1"/>
    <d v="2019-10-01T00:00:00"/>
    <x v="296"/>
    <n v="37357"/>
    <n v="0"/>
    <n v="0"/>
    <n v="0"/>
    <x v="750"/>
    <n v="0"/>
    <n v="27992"/>
    <n v="0"/>
    <n v="0"/>
    <n v="14.493900000000002"/>
    <n v="0"/>
    <n v="0"/>
    <n v="0"/>
    <n v="2.3412500000000001"/>
    <n v="0"/>
    <n v="12.152650000000001"/>
    <n v="0"/>
    <n v="0"/>
  </r>
  <r>
    <x v="1"/>
    <d v="2019-10-01T00:00:00"/>
    <x v="1643"/>
    <n v="1009"/>
    <n v="0"/>
    <n v="0"/>
    <n v="0"/>
    <x v="343"/>
    <n v="0"/>
    <n v="0"/>
    <n v="0"/>
    <n v="0"/>
    <n v="0.40360000000000001"/>
    <n v="0"/>
    <n v="0"/>
    <n v="0"/>
    <n v="0.40360000000000001"/>
    <n v="0"/>
    <n v="0"/>
    <n v="0"/>
    <n v="0"/>
  </r>
  <r>
    <x v="1"/>
    <d v="2019-10-01T00:00:00"/>
    <x v="147"/>
    <n v="6164"/>
    <n v="3461"/>
    <n v="0"/>
    <n v="2703"/>
    <x v="1"/>
    <n v="0"/>
    <n v="0"/>
    <n v="0"/>
    <n v="0"/>
    <n v="1.8871000000000002"/>
    <n v="1.2113500000000001"/>
    <n v="0"/>
    <n v="0.67574999999999996"/>
    <n v="0"/>
    <n v="0"/>
    <n v="0"/>
    <n v="0"/>
    <n v="0"/>
  </r>
  <r>
    <x v="1"/>
    <d v="2019-10-01T00:00:00"/>
    <x v="494"/>
    <n v="1475"/>
    <n v="0"/>
    <n v="0"/>
    <n v="0"/>
    <x v="1"/>
    <n v="0"/>
    <n v="0"/>
    <n v="0"/>
    <n v="1475"/>
    <n v="0.36875000000000002"/>
    <n v="0"/>
    <n v="0"/>
    <n v="0"/>
    <n v="0"/>
    <n v="0"/>
    <n v="0"/>
    <n v="0"/>
    <n v="0.36875000000000002"/>
  </r>
  <r>
    <x v="1"/>
    <d v="2019-10-01T00:00:00"/>
    <x v="1371"/>
    <n v="1144"/>
    <n v="0"/>
    <n v="0"/>
    <n v="0"/>
    <x v="1"/>
    <n v="0"/>
    <n v="0"/>
    <n v="0"/>
    <n v="1144"/>
    <n v="0.28599999999999998"/>
    <n v="0"/>
    <n v="0"/>
    <n v="0"/>
    <n v="0"/>
    <n v="0"/>
    <n v="0"/>
    <n v="0"/>
    <n v="0.28599999999999998"/>
  </r>
  <r>
    <x v="1"/>
    <d v="2019-10-01T00:00:00"/>
    <x v="1565"/>
    <n v="196"/>
    <n v="0"/>
    <n v="0"/>
    <n v="196"/>
    <x v="1"/>
    <n v="0"/>
    <n v="0"/>
    <n v="0"/>
    <n v="0"/>
    <n v="6.8599999999999994E-2"/>
    <n v="0"/>
    <n v="0"/>
    <n v="6.8599999999999994E-2"/>
    <n v="0"/>
    <n v="0"/>
    <n v="0"/>
    <n v="0"/>
    <n v="0"/>
  </r>
  <r>
    <x v="1"/>
    <d v="2019-10-01T00:00:00"/>
    <x v="1566"/>
    <n v="1583"/>
    <n v="0"/>
    <n v="0"/>
    <n v="0"/>
    <x v="1"/>
    <n v="0"/>
    <n v="0"/>
    <n v="0"/>
    <n v="1583"/>
    <n v="0.39574999999999999"/>
    <n v="0"/>
    <n v="0"/>
    <n v="0"/>
    <n v="0"/>
    <n v="0"/>
    <n v="0"/>
    <n v="0"/>
    <n v="0.39574999999999999"/>
  </r>
  <r>
    <x v="1"/>
    <d v="2019-10-01T00:00:00"/>
    <x v="687"/>
    <n v="21917"/>
    <n v="3523"/>
    <n v="2495"/>
    <n v="3671"/>
    <x v="1"/>
    <n v="3764"/>
    <n v="3965"/>
    <n v="2743"/>
    <n v="1756"/>
    <n v="9.26065"/>
    <n v="1.7615000000000001"/>
    <n v="1.37225"/>
    <n v="1.28485"/>
    <n v="0"/>
    <n v="2.0701999999999998"/>
    <n v="1.7842499999999999"/>
    <n v="0.54859999999999998"/>
    <n v="0.439"/>
  </r>
  <r>
    <x v="1"/>
    <d v="2019-10-01T00:00:00"/>
    <x v="1644"/>
    <n v="1435"/>
    <n v="0"/>
    <n v="0"/>
    <n v="0"/>
    <x v="1"/>
    <n v="0"/>
    <n v="1435"/>
    <n v="0"/>
    <n v="0"/>
    <n v="0.64575000000000005"/>
    <n v="0"/>
    <n v="0"/>
    <n v="0"/>
    <n v="0"/>
    <n v="0"/>
    <n v="0.64575000000000005"/>
    <n v="0"/>
    <n v="0"/>
  </r>
  <r>
    <x v="1"/>
    <d v="2019-10-01T00:00:00"/>
    <x v="1645"/>
    <n v="417"/>
    <n v="0"/>
    <n v="0"/>
    <n v="0"/>
    <x v="1"/>
    <n v="417"/>
    <n v="0"/>
    <n v="0"/>
    <n v="0"/>
    <n v="0.22935"/>
    <n v="0"/>
    <n v="0"/>
    <n v="0"/>
    <n v="0"/>
    <n v="0.22935"/>
    <n v="0"/>
    <n v="0"/>
    <n v="0"/>
  </r>
  <r>
    <x v="1"/>
    <d v="2019-10-01T00:00:00"/>
    <x v="594"/>
    <n v="3133"/>
    <n v="0"/>
    <n v="0"/>
    <n v="0"/>
    <x v="1"/>
    <n v="0"/>
    <n v="3133"/>
    <n v="0"/>
    <n v="0"/>
    <n v="1.40985"/>
    <n v="0"/>
    <n v="0"/>
    <n v="0"/>
    <n v="0"/>
    <n v="0"/>
    <n v="1.40985"/>
    <n v="0"/>
    <n v="0"/>
  </r>
  <r>
    <x v="1"/>
    <d v="2019-10-01T00:00:00"/>
    <x v="1255"/>
    <n v="4379"/>
    <n v="4379"/>
    <n v="0"/>
    <n v="0"/>
    <x v="1"/>
    <n v="0"/>
    <n v="0"/>
    <n v="0"/>
    <n v="0"/>
    <n v="2.1894999999999998"/>
    <n v="2.1894999999999998"/>
    <n v="0"/>
    <n v="0"/>
    <n v="0"/>
    <n v="0"/>
    <n v="0"/>
    <n v="0"/>
    <n v="0"/>
  </r>
  <r>
    <x v="1"/>
    <d v="2019-10-01T00:00:00"/>
    <x v="416"/>
    <n v="3855"/>
    <n v="0"/>
    <n v="0"/>
    <n v="0"/>
    <x v="1"/>
    <n v="0"/>
    <n v="0"/>
    <n v="0"/>
    <n v="3855"/>
    <n v="0.96375"/>
    <n v="0"/>
    <n v="0"/>
    <n v="0"/>
    <n v="0"/>
    <n v="0"/>
    <n v="0"/>
    <n v="0"/>
    <n v="0.96375"/>
  </r>
  <r>
    <x v="1"/>
    <d v="2019-10-01T00:00:00"/>
    <x v="299"/>
    <n v="11730"/>
    <n v="1939"/>
    <n v="1985"/>
    <n v="1944"/>
    <x v="1"/>
    <n v="1944"/>
    <n v="1923"/>
    <n v="0"/>
    <n v="0"/>
    <n v="1.5042350000000002"/>
    <n v="0.29085"/>
    <n v="0.34737499999999999"/>
    <n v="0.24299999999999999"/>
    <n v="0"/>
    <n v="0.17496"/>
    <n v="0.28844999999999998"/>
    <n v="0"/>
    <n v="0"/>
  </r>
  <r>
    <x v="1"/>
    <d v="2019-10-01T00:00:00"/>
    <x v="150"/>
    <n v="10044"/>
    <n v="4201"/>
    <n v="0"/>
    <n v="3708"/>
    <x v="1"/>
    <n v="0"/>
    <n v="0"/>
    <n v="0"/>
    <n v="2135"/>
    <n v="3.5398500000000004"/>
    <n v="1.8912"/>
    <n v="0"/>
    <n v="1.1149"/>
    <n v="0"/>
    <n v="0"/>
    <n v="0"/>
    <n v="0"/>
    <n v="0.53374999999999995"/>
  </r>
  <r>
    <x v="1"/>
    <d v="2019-10-01T00:00:00"/>
    <x v="1569"/>
    <n v="258"/>
    <n v="0"/>
    <n v="258"/>
    <n v="0"/>
    <x v="1"/>
    <n v="0"/>
    <n v="0"/>
    <n v="0"/>
    <n v="0"/>
    <n v="0.1419"/>
    <n v="0"/>
    <n v="0.1419"/>
    <n v="0"/>
    <n v="0"/>
    <n v="0"/>
    <n v="0"/>
    <n v="0"/>
    <n v="0"/>
  </r>
  <r>
    <x v="1"/>
    <d v="2019-10-01T00:00:00"/>
    <x v="786"/>
    <n v="4177"/>
    <n v="0"/>
    <n v="0"/>
    <n v="1287"/>
    <x v="1"/>
    <n v="1486"/>
    <n v="1404"/>
    <n v="0"/>
    <n v="0"/>
    <n v="1.8995500000000001"/>
    <n v="0"/>
    <n v="0"/>
    <n v="0.45045000000000002"/>
    <n v="0"/>
    <n v="0.81730000000000003"/>
    <n v="0.63180000000000003"/>
    <n v="0"/>
    <n v="0"/>
  </r>
  <r>
    <x v="1"/>
    <d v="2019-10-01T00:00:00"/>
    <x v="1570"/>
    <n v="230"/>
    <n v="0"/>
    <n v="0"/>
    <n v="230"/>
    <x v="1"/>
    <n v="0"/>
    <n v="0"/>
    <n v="0"/>
    <n v="0"/>
    <n v="8.0500000000000002E-2"/>
    <n v="0"/>
    <n v="0"/>
    <n v="8.0500000000000002E-2"/>
    <n v="0"/>
    <n v="0"/>
    <n v="0"/>
    <n v="0"/>
    <n v="0"/>
  </r>
  <r>
    <x v="1"/>
    <d v="2019-10-01T00:00:00"/>
    <x v="302"/>
    <n v="344"/>
    <n v="0"/>
    <n v="0"/>
    <n v="0"/>
    <x v="1"/>
    <n v="344"/>
    <n v="0"/>
    <n v="0"/>
    <n v="0"/>
    <n v="0.18920000000000001"/>
    <n v="0"/>
    <n v="0"/>
    <n v="0"/>
    <n v="0"/>
    <n v="0.18920000000000001"/>
    <n v="0"/>
    <n v="0"/>
    <n v="0"/>
  </r>
  <r>
    <x v="1"/>
    <d v="2019-10-01T00:00:00"/>
    <x v="155"/>
    <n v="6183"/>
    <n v="0"/>
    <n v="0"/>
    <n v="2953"/>
    <x v="1"/>
    <n v="0"/>
    <n v="0"/>
    <n v="0"/>
    <n v="3230"/>
    <n v="1.8410500000000001"/>
    <n v="0"/>
    <n v="0"/>
    <n v="1.03355"/>
    <n v="0"/>
    <n v="0"/>
    <n v="0"/>
    <n v="0"/>
    <n v="0.8075"/>
  </r>
  <r>
    <x v="1"/>
    <d v="2019-10-01T00:00:00"/>
    <x v="156"/>
    <n v="26214"/>
    <n v="2711"/>
    <n v="5054"/>
    <n v="4602"/>
    <x v="751"/>
    <n v="4491"/>
    <n v="1132"/>
    <n v="2499"/>
    <n v="0"/>
    <n v="9.448500000000001"/>
    <n v="1.2622"/>
    <n v="1.9295"/>
    <n v="1.2454499999999999"/>
    <n v="0.81600000000000006"/>
    <n v="1.7110500000000002"/>
    <n v="0.50940000000000007"/>
    <n v="0.49979999999999997"/>
    <n v="0"/>
  </r>
  <r>
    <x v="1"/>
    <d v="2019-10-01T00:00:00"/>
    <x v="1057"/>
    <n v="827"/>
    <n v="0"/>
    <n v="0"/>
    <n v="0"/>
    <x v="1"/>
    <n v="827"/>
    <n v="0"/>
    <n v="0"/>
    <n v="0"/>
    <n v="0.45484999999999998"/>
    <n v="0"/>
    <n v="0"/>
    <n v="0"/>
    <n v="0"/>
    <n v="0.45484999999999998"/>
    <n v="0"/>
    <n v="0"/>
    <n v="0"/>
  </r>
  <r>
    <x v="1"/>
    <d v="2019-10-01T00:00:00"/>
    <x v="159"/>
    <n v="4995"/>
    <n v="0"/>
    <n v="0"/>
    <n v="0"/>
    <x v="752"/>
    <n v="0"/>
    <n v="1632"/>
    <n v="2518"/>
    <n v="0"/>
    <n v="1.5760000000000001"/>
    <n v="0"/>
    <n v="0"/>
    <n v="0"/>
    <n v="0.33800000000000002"/>
    <n v="0"/>
    <n v="0.73440000000000005"/>
    <n v="0.50360000000000005"/>
    <n v="0"/>
  </r>
  <r>
    <x v="1"/>
    <d v="2019-10-01T00:00:00"/>
    <x v="1646"/>
    <n v="1557"/>
    <n v="0"/>
    <n v="0"/>
    <n v="1557"/>
    <x v="1"/>
    <n v="0"/>
    <n v="0"/>
    <n v="0"/>
    <n v="0"/>
    <n v="0.54495000000000005"/>
    <n v="0"/>
    <n v="0"/>
    <n v="0.54495000000000005"/>
    <n v="0"/>
    <n v="0"/>
    <n v="0"/>
    <n v="0"/>
    <n v="0"/>
  </r>
  <r>
    <x v="1"/>
    <d v="2019-10-01T00:00:00"/>
    <x v="161"/>
    <n v="115419"/>
    <n v="17523"/>
    <n v="51511"/>
    <n v="1887"/>
    <x v="1"/>
    <n v="11471"/>
    <n v="11605"/>
    <n v="2999"/>
    <n v="0"/>
    <n v="43.996870000000001"/>
    <n v="6.1330499999999999"/>
    <n v="18.074649999999995"/>
    <n v="0.47175"/>
    <n v="0"/>
    <n v="6.30905"/>
    <n v="5.2222499999999998"/>
    <n v="0.5998"/>
    <n v="0"/>
  </r>
  <r>
    <x v="1"/>
    <d v="2019-10-01T00:00:00"/>
    <x v="695"/>
    <n v="458"/>
    <n v="0"/>
    <n v="0"/>
    <n v="0"/>
    <x v="1"/>
    <n v="0"/>
    <n v="458"/>
    <n v="0"/>
    <n v="0"/>
    <n v="0.20610000000000001"/>
    <n v="0"/>
    <n v="0"/>
    <n v="0"/>
    <n v="0"/>
    <n v="0"/>
    <n v="0.20610000000000001"/>
    <n v="0"/>
    <n v="0"/>
  </r>
  <r>
    <x v="1"/>
    <d v="2019-10-01T00:00:00"/>
    <x v="1647"/>
    <n v="24"/>
    <n v="0"/>
    <n v="24"/>
    <n v="0"/>
    <x v="1"/>
    <n v="0"/>
    <n v="0"/>
    <n v="0"/>
    <n v="0"/>
    <n v="6.0000000000000001E-3"/>
    <n v="0"/>
    <n v="6.0000000000000001E-3"/>
    <n v="0"/>
    <n v="0"/>
    <n v="0"/>
    <n v="0"/>
    <n v="0"/>
    <n v="0"/>
  </r>
  <r>
    <x v="1"/>
    <d v="2019-10-01T00:00:00"/>
    <x v="1498"/>
    <n v="2288"/>
    <n v="0"/>
    <n v="0"/>
    <n v="2288"/>
    <x v="1"/>
    <n v="0"/>
    <n v="0"/>
    <n v="0"/>
    <n v="0"/>
    <n v="0.80079999999999996"/>
    <n v="0"/>
    <n v="0"/>
    <n v="0.80079999999999996"/>
    <n v="0"/>
    <n v="0"/>
    <n v="0"/>
    <n v="0"/>
    <n v="0"/>
  </r>
  <r>
    <x v="1"/>
    <d v="2019-10-01T00:00:00"/>
    <x v="881"/>
    <n v="12202"/>
    <n v="4130"/>
    <n v="2782"/>
    <n v="1367"/>
    <x v="1"/>
    <n v="1145"/>
    <n v="0"/>
    <n v="0"/>
    <n v="0"/>
    <n v="5.1379200000000003"/>
    <n v="1.9252000000000002"/>
    <n v="1.1274999999999999"/>
    <n v="0.34175"/>
    <n v="0"/>
    <n v="0.62975000000000003"/>
    <n v="0"/>
    <n v="0"/>
    <n v="0"/>
  </r>
  <r>
    <x v="1"/>
    <d v="2019-10-01T00:00:00"/>
    <x v="167"/>
    <n v="9281"/>
    <n v="2361"/>
    <n v="4808"/>
    <n v="0"/>
    <x v="1"/>
    <n v="180"/>
    <n v="1932"/>
    <n v="0"/>
    <n v="0"/>
    <n v="4.7933000000000003"/>
    <n v="1.1805000000000001"/>
    <n v="2.6444000000000001"/>
    <n v="0"/>
    <n v="0"/>
    <n v="9.9000000000000005E-2"/>
    <n v="0.86939999999999995"/>
    <n v="0"/>
    <n v="0"/>
  </r>
  <r>
    <x v="1"/>
    <d v="2019-10-01T00:00:00"/>
    <x v="598"/>
    <n v="344"/>
    <n v="0"/>
    <n v="0"/>
    <n v="344"/>
    <x v="1"/>
    <n v="0"/>
    <n v="0"/>
    <n v="0"/>
    <n v="0"/>
    <n v="0.12039999999999999"/>
    <n v="0"/>
    <n v="0"/>
    <n v="0.12039999999999999"/>
    <n v="0"/>
    <n v="0"/>
    <n v="0"/>
    <n v="0"/>
    <n v="0"/>
  </r>
  <r>
    <x v="1"/>
    <d v="2019-10-01T00:00:00"/>
    <x v="170"/>
    <n v="161"/>
    <n v="0"/>
    <n v="161"/>
    <n v="0"/>
    <x v="1"/>
    <n v="0"/>
    <n v="0"/>
    <n v="0"/>
    <n v="0"/>
    <n v="8.8550000000000004E-2"/>
    <n v="0"/>
    <n v="8.8550000000000004E-2"/>
    <n v="0"/>
    <n v="0"/>
    <n v="0"/>
    <n v="0"/>
    <n v="0"/>
    <n v="0"/>
  </r>
  <r>
    <x v="1"/>
    <d v="2019-10-01T00:00:00"/>
    <x v="1648"/>
    <n v="1030"/>
    <n v="555"/>
    <n v="0"/>
    <n v="0"/>
    <x v="1"/>
    <n v="475"/>
    <n v="0"/>
    <n v="0"/>
    <n v="0"/>
    <n v="0.53875000000000006"/>
    <n v="0.27750000000000002"/>
    <n v="0"/>
    <n v="0"/>
    <n v="0"/>
    <n v="0.26124999999999998"/>
    <n v="0"/>
    <n v="0"/>
    <n v="0"/>
  </r>
  <r>
    <x v="1"/>
    <d v="2019-10-01T00:00:00"/>
    <x v="1649"/>
    <n v="1132"/>
    <n v="0"/>
    <n v="0"/>
    <n v="1132"/>
    <x v="1"/>
    <n v="0"/>
    <n v="0"/>
    <n v="0"/>
    <n v="0"/>
    <n v="0.3962"/>
    <n v="0"/>
    <n v="0"/>
    <n v="0.3962"/>
    <n v="0"/>
    <n v="0"/>
    <n v="0"/>
    <n v="0"/>
    <n v="0"/>
  </r>
  <r>
    <x v="1"/>
    <d v="2019-10-01T00:00:00"/>
    <x v="1650"/>
    <n v="684"/>
    <n v="0"/>
    <n v="0"/>
    <n v="0"/>
    <x v="1"/>
    <n v="0"/>
    <n v="0"/>
    <n v="684"/>
    <n v="0"/>
    <n v="0.1368"/>
    <n v="0"/>
    <n v="0"/>
    <n v="0"/>
    <n v="0"/>
    <n v="0"/>
    <n v="0"/>
    <n v="0.1368"/>
    <n v="0"/>
  </r>
  <r>
    <x v="1"/>
    <d v="2019-10-01T00:00:00"/>
    <x v="1651"/>
    <n v="2355"/>
    <n v="0"/>
    <n v="0"/>
    <n v="0"/>
    <x v="1"/>
    <n v="0"/>
    <n v="0"/>
    <n v="1337"/>
    <n v="1018"/>
    <n v="0.52190000000000003"/>
    <n v="0"/>
    <n v="0"/>
    <n v="0"/>
    <n v="0"/>
    <n v="0"/>
    <n v="0"/>
    <n v="0.26740000000000003"/>
    <n v="0.2545"/>
  </r>
  <r>
    <x v="1"/>
    <d v="2019-10-01T00:00:00"/>
    <x v="175"/>
    <n v="15011"/>
    <n v="2335"/>
    <n v="4141"/>
    <n v="0"/>
    <x v="1"/>
    <n v="4274"/>
    <n v="2102"/>
    <n v="2159"/>
    <n v="0"/>
    <n v="7.1734499999999999"/>
    <n v="1.1675"/>
    <n v="2.2775500000000002"/>
    <n v="0"/>
    <n v="0"/>
    <n v="2.3506999999999998"/>
    <n v="0.94589999999999996"/>
    <n v="0.43180000000000002"/>
    <n v="0"/>
  </r>
  <r>
    <x v="1"/>
    <d v="2019-10-01T00:00:00"/>
    <x v="177"/>
    <n v="11429"/>
    <n v="0"/>
    <n v="0"/>
    <n v="0"/>
    <x v="1"/>
    <n v="0"/>
    <n v="0"/>
    <n v="0"/>
    <n v="5770"/>
    <n v="3.7172000000000001"/>
    <n v="0"/>
    <n v="0"/>
    <n v="0"/>
    <n v="0"/>
    <n v="0"/>
    <n v="0"/>
    <n v="0"/>
    <n v="2.0194999999999999"/>
  </r>
  <r>
    <x v="1"/>
    <d v="2019-10-01T00:00:00"/>
    <x v="178"/>
    <n v="975"/>
    <n v="0"/>
    <n v="0"/>
    <n v="0"/>
    <x v="1"/>
    <n v="0"/>
    <n v="0"/>
    <n v="975"/>
    <n v="0"/>
    <n v="0.19500000000000001"/>
    <n v="0"/>
    <n v="0"/>
    <n v="0"/>
    <n v="0"/>
    <n v="0"/>
    <n v="0"/>
    <n v="0.19500000000000001"/>
    <n v="0"/>
  </r>
  <r>
    <x v="1"/>
    <d v="2019-10-01T00:00:00"/>
    <x v="1574"/>
    <n v="12198"/>
    <n v="6054"/>
    <n v="6144"/>
    <n v="0"/>
    <x v="1"/>
    <n v="0"/>
    <n v="0"/>
    <n v="0"/>
    <n v="0"/>
    <n v="6.4062000000000001"/>
    <n v="3.0269999999999997"/>
    <n v="3.3792"/>
    <n v="0"/>
    <n v="0"/>
    <n v="0"/>
    <n v="0"/>
    <n v="0"/>
    <n v="0"/>
  </r>
  <r>
    <x v="1"/>
    <d v="2019-10-01T00:00:00"/>
    <x v="519"/>
    <n v="8941"/>
    <n v="0"/>
    <n v="4041"/>
    <n v="0"/>
    <x v="1"/>
    <n v="1750"/>
    <n v="2728"/>
    <n v="0"/>
    <n v="0"/>
    <n v="3.2606549999999999"/>
    <n v="0"/>
    <n v="1.545525"/>
    <n v="0"/>
    <n v="0"/>
    <n v="0.4375"/>
    <n v="1.2502"/>
    <n v="0"/>
    <n v="0"/>
  </r>
  <r>
    <x v="1"/>
    <d v="2019-10-01T00:00:00"/>
    <x v="183"/>
    <n v="34826"/>
    <n v="0"/>
    <n v="0"/>
    <n v="26363"/>
    <x v="753"/>
    <n v="0"/>
    <n v="0"/>
    <n v="0"/>
    <n v="0"/>
    <n v="16.719400000000004"/>
    <n v="0"/>
    <n v="0"/>
    <n v="13.985799999999999"/>
    <n v="0.77879999999999994"/>
    <n v="0"/>
    <n v="0"/>
    <n v="0"/>
    <n v="0"/>
  </r>
  <r>
    <x v="1"/>
    <d v="2019-10-01T00:00:00"/>
    <x v="1652"/>
    <n v="2178"/>
    <n v="0"/>
    <n v="0"/>
    <n v="0"/>
    <x v="754"/>
    <n v="0"/>
    <n v="689"/>
    <n v="807"/>
    <n v="0"/>
    <n v="0.74424999999999997"/>
    <n v="0"/>
    <n v="0"/>
    <n v="0"/>
    <n v="0.27279999999999999"/>
    <n v="0"/>
    <n v="0.31004999999999999"/>
    <n v="0.16139999999999999"/>
    <n v="0"/>
  </r>
  <r>
    <x v="1"/>
    <d v="2019-10-01T00:00:00"/>
    <x v="886"/>
    <n v="172"/>
    <n v="0"/>
    <n v="0"/>
    <n v="0"/>
    <x v="755"/>
    <n v="0"/>
    <n v="0"/>
    <n v="0"/>
    <n v="0"/>
    <n v="6.88E-2"/>
    <n v="0"/>
    <n v="0"/>
    <n v="0"/>
    <n v="6.88E-2"/>
    <n v="0"/>
    <n v="0"/>
    <n v="0"/>
    <n v="0"/>
  </r>
  <r>
    <x v="1"/>
    <d v="2019-10-01T00:00:00"/>
    <x v="1653"/>
    <n v="450"/>
    <n v="0"/>
    <n v="0"/>
    <n v="0"/>
    <x v="325"/>
    <n v="0"/>
    <n v="0"/>
    <n v="0"/>
    <n v="0"/>
    <n v="0.18"/>
    <n v="0"/>
    <n v="0"/>
    <n v="0"/>
    <n v="0.18"/>
    <n v="0"/>
    <n v="0"/>
    <n v="0"/>
    <n v="0"/>
  </r>
  <r>
    <x v="1"/>
    <d v="2019-10-01T00:00:00"/>
    <x v="187"/>
    <n v="33"/>
    <n v="0"/>
    <n v="0"/>
    <n v="0"/>
    <x v="1"/>
    <n v="0"/>
    <n v="0"/>
    <n v="0"/>
    <n v="0"/>
    <n v="4.9500000000000004E-3"/>
    <n v="0"/>
    <n v="0"/>
    <n v="0"/>
    <n v="0"/>
    <n v="0"/>
    <n v="0"/>
    <n v="0"/>
    <n v="0"/>
  </r>
  <r>
    <x v="1"/>
    <d v="2019-10-01T00:00:00"/>
    <x v="188"/>
    <n v="3878"/>
    <n v="0"/>
    <n v="0"/>
    <n v="0"/>
    <x v="1"/>
    <n v="0"/>
    <n v="0"/>
    <n v="3878"/>
    <n v="0"/>
    <n v="0.77560000000000007"/>
    <n v="0"/>
    <n v="0"/>
    <n v="0"/>
    <n v="0"/>
    <n v="0"/>
    <n v="0"/>
    <n v="0.77560000000000007"/>
    <n v="0"/>
  </r>
  <r>
    <x v="1"/>
    <d v="2019-10-01T00:00:00"/>
    <x v="1654"/>
    <n v="2813"/>
    <n v="1160"/>
    <n v="0"/>
    <n v="0"/>
    <x v="1"/>
    <n v="0"/>
    <n v="1653"/>
    <n v="0"/>
    <n v="0"/>
    <n v="1.32385"/>
    <n v="0.57999999999999996"/>
    <n v="0"/>
    <n v="0"/>
    <n v="0"/>
    <n v="0"/>
    <n v="0.74385000000000001"/>
    <n v="0"/>
    <n v="0"/>
  </r>
  <r>
    <x v="1"/>
    <d v="2019-10-01T00:00:00"/>
    <x v="1445"/>
    <n v="32987"/>
    <n v="0"/>
    <n v="0"/>
    <n v="9447"/>
    <x v="1"/>
    <n v="0"/>
    <n v="10122"/>
    <n v="5099"/>
    <n v="8319"/>
    <n v="10.960900000000001"/>
    <n v="0"/>
    <n v="0"/>
    <n v="3.3064499999999999"/>
    <n v="0"/>
    <n v="0"/>
    <n v="4.5548999999999999"/>
    <n v="1.0198"/>
    <n v="2.0797500000000002"/>
  </r>
  <r>
    <x v="1"/>
    <d v="2019-10-01T00:00:00"/>
    <x v="1579"/>
    <n v="314"/>
    <n v="0"/>
    <n v="0"/>
    <n v="0"/>
    <x v="1"/>
    <n v="0"/>
    <n v="0"/>
    <n v="314"/>
    <n v="0"/>
    <n v="6.2799999999999995E-2"/>
    <n v="0"/>
    <n v="0"/>
    <n v="0"/>
    <n v="0"/>
    <n v="0"/>
    <n v="0"/>
    <n v="6.2799999999999995E-2"/>
    <n v="0"/>
  </r>
  <r>
    <x v="1"/>
    <d v="2019-10-01T00:00:00"/>
    <x v="511"/>
    <n v="4989"/>
    <n v="1270"/>
    <n v="0"/>
    <n v="1206"/>
    <x v="1"/>
    <n v="0"/>
    <n v="0"/>
    <n v="1273"/>
    <n v="1240"/>
    <n v="1.3740999999999999"/>
    <n v="0.50800000000000001"/>
    <n v="0"/>
    <n v="0.30149999999999999"/>
    <n v="0"/>
    <n v="0"/>
    <n v="0"/>
    <n v="0.25459999999999999"/>
    <n v="0.31"/>
  </r>
  <r>
    <x v="1"/>
    <d v="2019-10-01T00:00:00"/>
    <x v="191"/>
    <n v="114040"/>
    <n v="44497"/>
    <n v="13131"/>
    <n v="15952"/>
    <x v="1"/>
    <n v="9147"/>
    <n v="9793"/>
    <n v="0"/>
    <n v="9510"/>
    <n v="47.660755000000002"/>
    <n v="22.896799999999999"/>
    <n v="3.5292000000000003"/>
    <n v="5.9710799999999997"/>
    <n v="0"/>
    <n v="3.8637300000000003"/>
    <n v="4.7240500000000001"/>
    <n v="0"/>
    <n v="2.8498000000000001"/>
  </r>
  <r>
    <x v="1"/>
    <d v="2019-10-01T00:00:00"/>
    <x v="192"/>
    <n v="204330"/>
    <n v="32845"/>
    <n v="40743"/>
    <n v="46188"/>
    <x v="756"/>
    <n v="38644"/>
    <n v="8606"/>
    <n v="4300"/>
    <n v="0"/>
    <n v="80.44953799999999"/>
    <n v="16.651200000000003"/>
    <n v="14.460299999999997"/>
    <n v="15.632327999999999"/>
    <n v="3.560225"/>
    <n v="16.003135"/>
    <n v="5.4957000000000003"/>
    <n v="0.86"/>
    <n v="0"/>
  </r>
  <r>
    <x v="1"/>
    <d v="2019-10-01T00:00:00"/>
    <x v="1329"/>
    <n v="2831"/>
    <n v="0"/>
    <n v="0"/>
    <n v="0"/>
    <x v="1"/>
    <n v="0"/>
    <n v="0"/>
    <n v="2831"/>
    <n v="0"/>
    <n v="0.56620000000000004"/>
    <n v="0"/>
    <n v="0"/>
    <n v="0"/>
    <n v="0"/>
    <n v="0"/>
    <n v="0"/>
    <n v="0.56620000000000004"/>
    <n v="0"/>
  </r>
  <r>
    <x v="1"/>
    <d v="2019-10-01T00:00:00"/>
    <x v="1446"/>
    <n v="3123"/>
    <n v="0"/>
    <n v="0"/>
    <n v="3123"/>
    <x v="1"/>
    <n v="0"/>
    <n v="0"/>
    <n v="0"/>
    <n v="0"/>
    <n v="1.0930500000000001"/>
    <n v="0"/>
    <n v="0"/>
    <n v="1.0930500000000001"/>
    <n v="0"/>
    <n v="0"/>
    <n v="0"/>
    <n v="0"/>
    <n v="0"/>
  </r>
  <r>
    <x v="1"/>
    <d v="2019-10-01T00:00:00"/>
    <x v="1655"/>
    <n v="340"/>
    <n v="0"/>
    <n v="0"/>
    <n v="0"/>
    <x v="757"/>
    <n v="0"/>
    <n v="0"/>
    <n v="0"/>
    <n v="0"/>
    <n v="0.13600000000000001"/>
    <n v="0"/>
    <n v="0"/>
    <n v="0"/>
    <n v="0.13600000000000001"/>
    <n v="0"/>
    <n v="0"/>
    <n v="0"/>
    <n v="0"/>
  </r>
  <r>
    <x v="1"/>
    <d v="2019-10-01T00:00:00"/>
    <x v="1656"/>
    <n v="1036"/>
    <n v="0"/>
    <n v="540"/>
    <n v="496"/>
    <x v="1"/>
    <n v="0"/>
    <n v="0"/>
    <n v="0"/>
    <n v="0"/>
    <n v="0.47060000000000002"/>
    <n v="0"/>
    <n v="0.29699999999999999"/>
    <n v="0.1736"/>
    <n v="0"/>
    <n v="0"/>
    <n v="0"/>
    <n v="0"/>
    <n v="0"/>
  </r>
  <r>
    <x v="1"/>
    <d v="2019-10-01T00:00:00"/>
    <x v="1583"/>
    <n v="1151"/>
    <n v="0"/>
    <n v="0"/>
    <n v="0"/>
    <x v="1"/>
    <n v="0"/>
    <n v="0"/>
    <n v="1151"/>
    <n v="0"/>
    <n v="0.23019999999999999"/>
    <n v="0"/>
    <n v="0"/>
    <n v="0"/>
    <n v="0"/>
    <n v="0"/>
    <n v="0"/>
    <n v="0.23019999999999999"/>
    <n v="0"/>
  </r>
  <r>
    <x v="1"/>
    <d v="2019-10-01T00:00:00"/>
    <x v="1657"/>
    <n v="986"/>
    <n v="0"/>
    <n v="0"/>
    <n v="0"/>
    <x v="1"/>
    <n v="0"/>
    <n v="0"/>
    <n v="0"/>
    <n v="986"/>
    <n v="0.2465"/>
    <n v="0"/>
    <n v="0"/>
    <n v="0"/>
    <n v="0"/>
    <n v="0"/>
    <n v="0"/>
    <n v="0"/>
    <n v="0.2465"/>
  </r>
  <r>
    <x v="1"/>
    <d v="2019-10-01T00:00:00"/>
    <x v="198"/>
    <n v="9614"/>
    <n v="5161"/>
    <n v="0"/>
    <n v="0"/>
    <x v="1"/>
    <n v="0"/>
    <n v="0"/>
    <n v="0"/>
    <n v="0"/>
    <n v="5.0296500000000002"/>
    <n v="2.5804999999999998"/>
    <n v="0"/>
    <n v="0"/>
    <n v="0"/>
    <n v="0"/>
    <n v="0"/>
    <n v="0"/>
    <n v="0"/>
  </r>
  <r>
    <x v="1"/>
    <d v="2019-10-01T00:00:00"/>
    <x v="1585"/>
    <n v="76"/>
    <n v="0"/>
    <n v="76"/>
    <n v="0"/>
    <x v="1"/>
    <n v="0"/>
    <n v="0"/>
    <n v="0"/>
    <n v="0"/>
    <n v="4.1799999999999997E-2"/>
    <n v="0"/>
    <n v="4.1799999999999997E-2"/>
    <n v="0"/>
    <n v="0"/>
    <n v="0"/>
    <n v="0"/>
    <n v="0"/>
    <n v="0"/>
  </r>
  <r>
    <x v="1"/>
    <d v="2019-10-01T00:00:00"/>
    <x v="1391"/>
    <n v="3577"/>
    <n v="1789"/>
    <n v="0"/>
    <n v="0"/>
    <x v="1"/>
    <n v="0"/>
    <n v="0"/>
    <n v="0"/>
    <n v="1788"/>
    <n v="1.3414999999999999"/>
    <n v="0.89449999999999996"/>
    <n v="0"/>
    <n v="0"/>
    <n v="0"/>
    <n v="0"/>
    <n v="0"/>
    <n v="0"/>
    <n v="0.44700000000000001"/>
  </r>
  <r>
    <x v="1"/>
    <d v="2019-10-01T00:00:00"/>
    <x v="1449"/>
    <n v="2883"/>
    <n v="0"/>
    <n v="0"/>
    <n v="0"/>
    <x v="758"/>
    <n v="0"/>
    <n v="0"/>
    <n v="0"/>
    <n v="0"/>
    <n v="1.1532"/>
    <n v="0"/>
    <n v="0"/>
    <n v="0"/>
    <n v="1.1532"/>
    <n v="0"/>
    <n v="0"/>
    <n v="0"/>
    <n v="0"/>
  </r>
  <r>
    <x v="1"/>
    <d v="2019-10-01T00:00:00"/>
    <x v="331"/>
    <n v="12254"/>
    <n v="2520"/>
    <n v="0"/>
    <n v="721"/>
    <x v="1"/>
    <n v="0"/>
    <n v="0"/>
    <n v="0"/>
    <n v="0"/>
    <n v="4.9087059999999996"/>
    <n v="1.26"/>
    <n v="0"/>
    <n v="0.134106"/>
    <n v="0"/>
    <n v="0"/>
    <n v="0"/>
    <n v="0"/>
    <n v="0"/>
  </r>
  <r>
    <x v="1"/>
    <d v="2019-10-01T00:00:00"/>
    <x v="1658"/>
    <n v="2929"/>
    <n v="0"/>
    <n v="0"/>
    <n v="0"/>
    <x v="759"/>
    <n v="0"/>
    <n v="0"/>
    <n v="0"/>
    <n v="0"/>
    <n v="1.1716"/>
    <n v="0"/>
    <n v="0"/>
    <n v="0"/>
    <n v="1.1716"/>
    <n v="0"/>
    <n v="0"/>
    <n v="0"/>
    <n v="0"/>
  </r>
  <r>
    <x v="1"/>
    <d v="2019-10-01T00:00:00"/>
    <x v="1517"/>
    <n v="1687"/>
    <n v="0"/>
    <n v="0"/>
    <n v="0"/>
    <x v="1"/>
    <n v="1687"/>
    <n v="0"/>
    <n v="0"/>
    <n v="0"/>
    <n v="0.92784999999999995"/>
    <n v="0"/>
    <n v="0"/>
    <n v="0"/>
    <n v="0"/>
    <n v="0.92784999999999995"/>
    <n v="0"/>
    <n v="0"/>
    <n v="0"/>
  </r>
  <r>
    <x v="1"/>
    <d v="2019-10-01T00:00:00"/>
    <x v="1659"/>
    <n v="3046"/>
    <n v="975"/>
    <n v="0"/>
    <n v="0"/>
    <x v="1"/>
    <n v="0"/>
    <n v="0"/>
    <n v="0"/>
    <n v="2071"/>
    <n v="1.10765"/>
    <n v="0.48749999999999999"/>
    <n v="0"/>
    <n v="0"/>
    <n v="0"/>
    <n v="0"/>
    <n v="0"/>
    <n v="0"/>
    <n v="0.62014999999999998"/>
  </r>
  <r>
    <x v="1"/>
    <d v="2019-10-01T00:00:00"/>
    <x v="609"/>
    <n v="4111"/>
    <n v="0"/>
    <n v="0"/>
    <n v="0"/>
    <x v="1"/>
    <n v="0"/>
    <n v="1784"/>
    <n v="0"/>
    <n v="2327"/>
    <n v="1.3845499999999999"/>
    <n v="0"/>
    <n v="0"/>
    <n v="0"/>
    <n v="0"/>
    <n v="0"/>
    <n v="0.80279999999999996"/>
    <n v="0"/>
    <n v="0.58174999999999999"/>
  </r>
  <r>
    <x v="1"/>
    <d v="2019-10-01T00:00:00"/>
    <x v="514"/>
    <n v="14593"/>
    <n v="3411"/>
    <n v="0"/>
    <n v="0"/>
    <x v="1"/>
    <n v="93"/>
    <n v="7774"/>
    <n v="0"/>
    <n v="0"/>
    <n v="5.7522000000000002"/>
    <n v="1.7055"/>
    <n v="0"/>
    <n v="0"/>
    <n v="0"/>
    <n v="5.1150000000000001E-2"/>
    <n v="3.4983"/>
    <n v="0"/>
    <n v="0"/>
  </r>
  <r>
    <x v="1"/>
    <d v="2019-10-01T00:00:00"/>
    <x v="204"/>
    <n v="507"/>
    <n v="0"/>
    <n v="0"/>
    <n v="0"/>
    <x v="1"/>
    <n v="0"/>
    <n v="507"/>
    <n v="0"/>
    <n v="0"/>
    <n v="0.22814999999999999"/>
    <n v="0"/>
    <n v="0"/>
    <n v="0"/>
    <n v="0"/>
    <n v="0"/>
    <n v="0.22814999999999999"/>
    <n v="0"/>
    <n v="0"/>
  </r>
  <r>
    <x v="1"/>
    <d v="2019-10-01T00:00:00"/>
    <x v="342"/>
    <n v="2245"/>
    <n v="0"/>
    <n v="0"/>
    <n v="1967"/>
    <x v="1"/>
    <n v="0"/>
    <n v="0"/>
    <n v="0"/>
    <n v="0"/>
    <n v="0.92008000000000001"/>
    <n v="0"/>
    <n v="0"/>
    <n v="0.76717999999999997"/>
    <n v="0"/>
    <n v="0"/>
    <n v="0"/>
    <n v="0"/>
    <n v="0"/>
  </r>
  <r>
    <x v="1"/>
    <d v="2019-10-01T00:00:00"/>
    <x v="812"/>
    <n v="1473"/>
    <n v="0"/>
    <n v="0"/>
    <n v="0"/>
    <x v="1"/>
    <n v="0"/>
    <n v="1473"/>
    <n v="0"/>
    <n v="0"/>
    <n v="0.66285000000000005"/>
    <n v="0"/>
    <n v="0"/>
    <n v="0"/>
    <n v="0"/>
    <n v="0"/>
    <n v="0.66285000000000005"/>
    <n v="0"/>
    <n v="0"/>
  </r>
  <r>
    <x v="1"/>
    <d v="2019-10-01T00:00:00"/>
    <x v="1660"/>
    <n v="1471"/>
    <n v="1471"/>
    <n v="0"/>
    <n v="0"/>
    <x v="1"/>
    <n v="0"/>
    <n v="0"/>
    <n v="0"/>
    <n v="0"/>
    <n v="0.66900000000000004"/>
    <n v="0.66900000000000004"/>
    <n v="0"/>
    <n v="0"/>
    <n v="0"/>
    <n v="0"/>
    <n v="0"/>
    <n v="0"/>
    <n v="0"/>
  </r>
  <r>
    <x v="1"/>
    <d v="2019-10-01T00:00:00"/>
    <x v="211"/>
    <n v="19510"/>
    <n v="1895"/>
    <n v="5357"/>
    <n v="1717"/>
    <x v="1"/>
    <n v="5779"/>
    <n v="2952"/>
    <n v="0"/>
    <n v="0"/>
    <n v="7.7888300000000008"/>
    <n v="0.75800000000000001"/>
    <n v="2.1378499999999998"/>
    <n v="0.60094999999999998"/>
    <n v="0"/>
    <n v="2.2442500000000001"/>
    <n v="1.3284"/>
    <n v="0"/>
    <n v="0"/>
  </r>
  <r>
    <x v="1"/>
    <d v="2019-10-01T00:00:00"/>
    <x v="1587"/>
    <n v="864"/>
    <n v="0"/>
    <n v="0"/>
    <n v="0"/>
    <x v="760"/>
    <n v="0"/>
    <n v="0"/>
    <n v="0"/>
    <n v="0"/>
    <n v="0.34560000000000002"/>
    <n v="0"/>
    <n v="0"/>
    <n v="0"/>
    <n v="0.34560000000000002"/>
    <n v="0"/>
    <n v="0"/>
    <n v="0"/>
    <n v="0"/>
  </r>
  <r>
    <x v="1"/>
    <d v="2019-10-01T00:00:00"/>
    <x v="440"/>
    <n v="53"/>
    <n v="0"/>
    <n v="0"/>
    <n v="0"/>
    <x v="187"/>
    <n v="0"/>
    <n v="0"/>
    <n v="0"/>
    <n v="0"/>
    <n v="2.12E-2"/>
    <n v="0"/>
    <n v="0"/>
    <n v="0"/>
    <n v="2.12E-2"/>
    <n v="0"/>
    <n v="0"/>
    <n v="0"/>
    <n v="0"/>
  </r>
  <r>
    <x v="1"/>
    <d v="2019-10-01T00:00:00"/>
    <x v="1518"/>
    <n v="1225"/>
    <n v="0"/>
    <n v="0"/>
    <n v="0"/>
    <x v="744"/>
    <n v="0"/>
    <n v="0"/>
    <n v="0"/>
    <n v="0"/>
    <n v="0.49"/>
    <n v="0"/>
    <n v="0"/>
    <n v="0"/>
    <n v="0.49"/>
    <n v="0"/>
    <n v="0"/>
    <n v="0"/>
    <n v="0"/>
  </r>
  <r>
    <x v="1"/>
    <d v="2019-10-01T00:00:00"/>
    <x v="214"/>
    <n v="144765"/>
    <n v="44501"/>
    <n v="12301"/>
    <n v="34507"/>
    <x v="761"/>
    <n v="5102"/>
    <n v="15914"/>
    <n v="5344"/>
    <n v="5366"/>
    <n v="63.187905999999998"/>
    <n v="21.566050000000004"/>
    <n v="4.3064499999999999"/>
    <n v="13.562106"/>
    <n v="2.2048000000000001"/>
    <n v="2.8061000000000003"/>
    <n v="9.8338000000000001"/>
    <n v="1.0688"/>
    <n v="1.3415000000000001"/>
  </r>
  <r>
    <x v="1"/>
    <d v="2019-10-01T00:00:00"/>
    <x v="1588"/>
    <n v="154"/>
    <n v="0"/>
    <n v="0"/>
    <n v="0"/>
    <x v="1"/>
    <n v="0"/>
    <n v="154"/>
    <n v="0"/>
    <n v="0"/>
    <n v="6.93E-2"/>
    <n v="0"/>
    <n v="0"/>
    <n v="0"/>
    <n v="0"/>
    <n v="0"/>
    <n v="6.93E-2"/>
    <n v="0"/>
    <n v="0"/>
  </r>
  <r>
    <x v="1"/>
    <d v="2019-10-01T00:00:00"/>
    <x v="1589"/>
    <n v="1392"/>
    <n v="0"/>
    <n v="0"/>
    <n v="0"/>
    <x v="1"/>
    <n v="0"/>
    <n v="0"/>
    <n v="0"/>
    <n v="1392"/>
    <n v="0.34799999999999998"/>
    <n v="0"/>
    <n v="0"/>
    <n v="0"/>
    <n v="0"/>
    <n v="0"/>
    <n v="0"/>
    <n v="0"/>
    <n v="0.34799999999999998"/>
  </r>
  <r>
    <x v="1"/>
    <d v="2019-11-01T00:00:00"/>
    <x v="1661"/>
    <n v="7894"/>
    <n v="0"/>
    <n v="0"/>
    <n v="0"/>
    <x v="762"/>
    <n v="4007"/>
    <n v="0"/>
    <n v="0"/>
    <n v="0"/>
    <n v="1.9735"/>
    <n v="0"/>
    <n v="0"/>
    <n v="0"/>
    <n v="0.97175"/>
    <n v="1.0017499999999999"/>
    <n v="0"/>
    <n v="0"/>
    <n v="0"/>
  </r>
  <r>
    <x v="1"/>
    <d v="2019-11-01T00:00:00"/>
    <x v="1662"/>
    <n v="217"/>
    <n v="0"/>
    <n v="0"/>
    <n v="0"/>
    <x v="1"/>
    <n v="0"/>
    <n v="0"/>
    <n v="217"/>
    <n v="0"/>
    <n v="4.3400000000000001E-2"/>
    <n v="0"/>
    <n v="0"/>
    <n v="0"/>
    <n v="0"/>
    <n v="0"/>
    <n v="0"/>
    <n v="4.3400000000000001E-2"/>
    <n v="0"/>
  </r>
  <r>
    <x v="1"/>
    <d v="2019-11-01T00:00:00"/>
    <x v="818"/>
    <n v="1320"/>
    <n v="0"/>
    <n v="0"/>
    <n v="496"/>
    <x v="1"/>
    <n v="0"/>
    <n v="516"/>
    <n v="308"/>
    <n v="0"/>
    <n v="0.46739999999999998"/>
    <n v="0"/>
    <n v="0"/>
    <n v="0.1736"/>
    <n v="0"/>
    <n v="0"/>
    <n v="0.23219999999999999"/>
    <n v="6.1600000000000002E-2"/>
    <n v="0"/>
  </r>
  <r>
    <x v="1"/>
    <d v="2019-11-01T00:00:00"/>
    <x v="218"/>
    <n v="376"/>
    <n v="0"/>
    <n v="0"/>
    <n v="0"/>
    <x v="763"/>
    <n v="0"/>
    <n v="0"/>
    <n v="0"/>
    <n v="0"/>
    <n v="0.15040000000000001"/>
    <n v="0"/>
    <n v="0"/>
    <n v="0"/>
    <n v="0.15040000000000001"/>
    <n v="0"/>
    <n v="0"/>
    <n v="0"/>
    <n v="0"/>
  </r>
  <r>
    <x v="1"/>
    <d v="2019-11-01T00:00:00"/>
    <x v="1663"/>
    <n v="296"/>
    <n v="0"/>
    <n v="0"/>
    <n v="0"/>
    <x v="1"/>
    <n v="0"/>
    <n v="0"/>
    <n v="0"/>
    <n v="296"/>
    <n v="7.3999999999999996E-2"/>
    <n v="0"/>
    <n v="0"/>
    <n v="0"/>
    <n v="0"/>
    <n v="0"/>
    <n v="0"/>
    <n v="0"/>
    <n v="7.3999999999999996E-2"/>
  </r>
  <r>
    <x v="1"/>
    <d v="2019-11-01T00:00:00"/>
    <x v="2"/>
    <n v="3233"/>
    <n v="0"/>
    <n v="0"/>
    <n v="0"/>
    <x v="1"/>
    <n v="0"/>
    <n v="3233"/>
    <n v="0"/>
    <n v="0"/>
    <n v="1.45485"/>
    <n v="0"/>
    <n v="0"/>
    <n v="0"/>
    <n v="0"/>
    <n v="0"/>
    <n v="1.45485"/>
    <n v="0"/>
    <n v="0"/>
  </r>
  <r>
    <x v="1"/>
    <d v="2019-11-01T00:00:00"/>
    <x v="619"/>
    <n v="12"/>
    <n v="0"/>
    <n v="0"/>
    <n v="0"/>
    <x v="1"/>
    <n v="12"/>
    <n v="0"/>
    <n v="0"/>
    <n v="0"/>
    <n v="3.0000000000000001E-3"/>
    <n v="0"/>
    <n v="0"/>
    <n v="0"/>
    <n v="0"/>
    <n v="3.0000000000000001E-3"/>
    <n v="0"/>
    <n v="0"/>
    <n v="0"/>
  </r>
  <r>
    <x v="1"/>
    <d v="2019-11-01T00:00:00"/>
    <x v="1454"/>
    <n v="1490"/>
    <n v="0"/>
    <n v="0"/>
    <n v="0"/>
    <x v="1"/>
    <n v="0"/>
    <n v="0"/>
    <n v="0"/>
    <n v="1490"/>
    <n v="0.3725"/>
    <n v="0"/>
    <n v="0"/>
    <n v="0"/>
    <n v="0"/>
    <n v="0"/>
    <n v="0"/>
    <n v="0"/>
    <n v="0.3725"/>
  </r>
  <r>
    <x v="1"/>
    <d v="2019-11-01T00:00:00"/>
    <x v="1455"/>
    <n v="18327"/>
    <n v="0"/>
    <n v="0"/>
    <n v="0"/>
    <x v="1"/>
    <n v="0"/>
    <n v="18327"/>
    <n v="0"/>
    <n v="0"/>
    <n v="8.2471499999999995"/>
    <n v="0"/>
    <n v="0"/>
    <n v="0"/>
    <n v="0"/>
    <n v="0"/>
    <n v="8.2471499999999995"/>
    <n v="0"/>
    <n v="0"/>
  </r>
  <r>
    <x v="1"/>
    <d v="2019-11-01T00:00:00"/>
    <x v="1664"/>
    <n v="618"/>
    <n v="0"/>
    <n v="0"/>
    <n v="618"/>
    <x v="1"/>
    <n v="0"/>
    <n v="0"/>
    <n v="0"/>
    <n v="0"/>
    <n v="0.21629999999999999"/>
    <n v="0"/>
    <n v="0"/>
    <n v="0.21629999999999999"/>
    <n v="0"/>
    <n v="0"/>
    <n v="0"/>
    <n v="0"/>
    <n v="0"/>
  </r>
  <r>
    <x v="1"/>
    <d v="2019-11-01T00:00:00"/>
    <x v="4"/>
    <n v="6202"/>
    <n v="0"/>
    <n v="0"/>
    <n v="0"/>
    <x v="764"/>
    <n v="797"/>
    <n v="0"/>
    <n v="769"/>
    <n v="0"/>
    <n v="2.2036000000000002"/>
    <n v="0"/>
    <n v="0"/>
    <n v="0"/>
    <n v="1.6450499999999999"/>
    <n v="0.31574999999999998"/>
    <n v="0"/>
    <n v="0.15379999999999999"/>
    <n v="0"/>
  </r>
  <r>
    <x v="1"/>
    <d v="2019-11-01T00:00:00"/>
    <x v="5"/>
    <n v="2746"/>
    <n v="0"/>
    <n v="0"/>
    <n v="0"/>
    <x v="1"/>
    <n v="2746"/>
    <n v="0"/>
    <n v="0"/>
    <n v="0"/>
    <n v="1.19085"/>
    <n v="0"/>
    <n v="0"/>
    <n v="0"/>
    <n v="0"/>
    <n v="1.19085"/>
    <n v="0"/>
    <n v="0"/>
    <n v="0"/>
  </r>
  <r>
    <x v="1"/>
    <d v="2019-11-01T00:00:00"/>
    <x v="1594"/>
    <n v="1476"/>
    <n v="0"/>
    <n v="1476"/>
    <n v="0"/>
    <x v="1"/>
    <n v="0"/>
    <n v="0"/>
    <n v="0"/>
    <n v="0"/>
    <n v="0.81179999999999997"/>
    <n v="0"/>
    <n v="0.81179999999999997"/>
    <n v="0"/>
    <n v="0"/>
    <n v="0"/>
    <n v="0"/>
    <n v="0"/>
    <n v="0"/>
  </r>
  <r>
    <x v="1"/>
    <d v="2019-11-01T00:00:00"/>
    <x v="221"/>
    <n v="6124"/>
    <n v="2929"/>
    <n v="0"/>
    <n v="0"/>
    <x v="1"/>
    <n v="3195"/>
    <n v="0"/>
    <n v="0"/>
    <n v="0"/>
    <n v="1.97035"/>
    <n v="1.1716"/>
    <n v="0"/>
    <n v="0"/>
    <n v="0"/>
    <n v="0.79875000000000007"/>
    <n v="0"/>
    <n v="0"/>
    <n v="0"/>
  </r>
  <r>
    <x v="1"/>
    <d v="2019-11-01T00:00:00"/>
    <x v="1665"/>
    <n v="8498"/>
    <n v="0"/>
    <n v="0"/>
    <n v="0"/>
    <x v="1"/>
    <n v="0"/>
    <n v="4415"/>
    <n v="4083"/>
    <n v="0"/>
    <n v="2.80335"/>
    <n v="0"/>
    <n v="0"/>
    <n v="0"/>
    <n v="0"/>
    <n v="0"/>
    <n v="1.98675"/>
    <n v="0.81659999999999999"/>
    <n v="0"/>
  </r>
  <r>
    <x v="1"/>
    <d v="2019-11-01T00:00:00"/>
    <x v="722"/>
    <n v="2960"/>
    <n v="0"/>
    <n v="0"/>
    <n v="0"/>
    <x v="1"/>
    <n v="0"/>
    <n v="0"/>
    <n v="2960"/>
    <n v="0"/>
    <n v="0.59199999999999997"/>
    <n v="0"/>
    <n v="0"/>
    <n v="0"/>
    <n v="0"/>
    <n v="0"/>
    <n v="0"/>
    <n v="0.59199999999999997"/>
    <n v="0"/>
  </r>
  <r>
    <x v="1"/>
    <d v="2019-11-01T00:00:00"/>
    <x v="908"/>
    <n v="448"/>
    <n v="0"/>
    <n v="0"/>
    <n v="0"/>
    <x v="1"/>
    <n v="0"/>
    <n v="448"/>
    <n v="0"/>
    <n v="0"/>
    <n v="0.2016"/>
    <n v="0"/>
    <n v="0"/>
    <n v="0"/>
    <n v="0"/>
    <n v="0"/>
    <n v="0.2016"/>
    <n v="0"/>
    <n v="0"/>
  </r>
  <r>
    <x v="1"/>
    <d v="2019-11-01T00:00:00"/>
    <x v="1666"/>
    <n v="597"/>
    <n v="597"/>
    <n v="0"/>
    <n v="0"/>
    <x v="1"/>
    <n v="0"/>
    <n v="0"/>
    <n v="0"/>
    <n v="0"/>
    <n v="0.29849999999999999"/>
    <n v="0.29849999999999999"/>
    <n v="0"/>
    <n v="0"/>
    <n v="0"/>
    <n v="0"/>
    <n v="0"/>
    <n v="0"/>
    <n v="0"/>
  </r>
  <r>
    <x v="1"/>
    <d v="2019-11-01T00:00:00"/>
    <x v="1667"/>
    <n v="3543"/>
    <n v="0"/>
    <n v="0"/>
    <n v="0"/>
    <x v="1"/>
    <n v="1686"/>
    <n v="1857"/>
    <n v="0"/>
    <n v="0"/>
    <n v="1.76295"/>
    <n v="0"/>
    <n v="0"/>
    <n v="0"/>
    <n v="0"/>
    <n v="0.92730000000000001"/>
    <n v="0.83565"/>
    <n v="0"/>
    <n v="0"/>
  </r>
  <r>
    <x v="1"/>
    <d v="2019-11-01T00:00:00"/>
    <x v="15"/>
    <n v="4257"/>
    <n v="0"/>
    <n v="0"/>
    <n v="0"/>
    <x v="1"/>
    <n v="4257"/>
    <n v="0"/>
    <n v="0"/>
    <n v="0"/>
    <n v="2.3413499999999998"/>
    <n v="0"/>
    <n v="0"/>
    <n v="0"/>
    <n v="0"/>
    <n v="2.3413499999999998"/>
    <n v="0"/>
    <n v="0"/>
    <n v="0"/>
  </r>
  <r>
    <x v="1"/>
    <d v="2019-11-01T00:00:00"/>
    <x v="1668"/>
    <n v="5205"/>
    <n v="2086"/>
    <n v="0"/>
    <n v="0"/>
    <x v="1"/>
    <n v="0"/>
    <n v="0"/>
    <n v="0"/>
    <n v="2099"/>
    <n v="1.7784499999999999"/>
    <n v="0.94209999999999994"/>
    <n v="0"/>
    <n v="0"/>
    <n v="0"/>
    <n v="0"/>
    <n v="0"/>
    <n v="0"/>
    <n v="0.63234999999999997"/>
  </r>
  <r>
    <x v="1"/>
    <d v="2019-11-01T00:00:00"/>
    <x v="1669"/>
    <n v="7415"/>
    <n v="0"/>
    <n v="3775"/>
    <n v="250"/>
    <x v="1"/>
    <n v="0"/>
    <n v="3390"/>
    <n v="0"/>
    <n v="0"/>
    <n v="3.6892499999999999"/>
    <n v="0"/>
    <n v="2.0762499999999999"/>
    <n v="8.7499999999999994E-2"/>
    <n v="0"/>
    <n v="0"/>
    <n v="1.5255000000000001"/>
    <n v="0"/>
    <n v="0"/>
  </r>
  <r>
    <x v="1"/>
    <d v="2019-11-01T00:00:00"/>
    <x v="355"/>
    <n v="496"/>
    <n v="496"/>
    <n v="0"/>
    <n v="0"/>
    <x v="1"/>
    <n v="0"/>
    <n v="0"/>
    <n v="0"/>
    <n v="0"/>
    <n v="0.248"/>
    <n v="0.248"/>
    <n v="0"/>
    <n v="0"/>
    <n v="0"/>
    <n v="0"/>
    <n v="0"/>
    <n v="0"/>
    <n v="0"/>
  </r>
  <r>
    <x v="1"/>
    <d v="2019-11-01T00:00:00"/>
    <x v="1670"/>
    <n v="7860"/>
    <n v="1794"/>
    <n v="0"/>
    <n v="0"/>
    <x v="765"/>
    <n v="1981"/>
    <n v="1940"/>
    <n v="0"/>
    <n v="0"/>
    <n v="4.7416499999999999"/>
    <n v="1.5248999999999999"/>
    <n v="0"/>
    <n v="0"/>
    <n v="0.85799999999999998"/>
    <n v="1.4857499999999999"/>
    <n v="0.873"/>
    <n v="0"/>
    <n v="0"/>
  </r>
  <r>
    <x v="1"/>
    <d v="2019-11-01T00:00:00"/>
    <x v="225"/>
    <n v="6762"/>
    <n v="0"/>
    <n v="0"/>
    <n v="0"/>
    <x v="1"/>
    <n v="0"/>
    <n v="6762"/>
    <n v="0"/>
    <n v="0"/>
    <n v="4.1589"/>
    <n v="0"/>
    <n v="0"/>
    <n v="0"/>
    <n v="0"/>
    <n v="0"/>
    <n v="4.1589"/>
    <n v="0"/>
    <n v="0"/>
  </r>
  <r>
    <x v="1"/>
    <d v="2019-11-01T00:00:00"/>
    <x v="1598"/>
    <n v="63"/>
    <n v="0"/>
    <n v="63"/>
    <n v="0"/>
    <x v="1"/>
    <n v="0"/>
    <n v="0"/>
    <n v="0"/>
    <n v="0"/>
    <n v="3.465E-2"/>
    <n v="0"/>
    <n v="3.465E-2"/>
    <n v="0"/>
    <n v="0"/>
    <n v="0"/>
    <n v="0"/>
    <n v="0"/>
    <n v="0"/>
  </r>
  <r>
    <x v="1"/>
    <d v="2019-11-01T00:00:00"/>
    <x v="830"/>
    <n v="5180"/>
    <n v="0"/>
    <n v="1734"/>
    <n v="0"/>
    <x v="1"/>
    <n v="1738"/>
    <n v="1708"/>
    <n v="0"/>
    <n v="0"/>
    <n v="1.2496053999999999"/>
    <n v="0"/>
    <n v="0.55566029999999988"/>
    <n v="0"/>
    <n v="0"/>
    <n v="0.50375929999999991"/>
    <n v="0.19018579999999999"/>
    <n v="0"/>
    <n v="0"/>
  </r>
  <r>
    <x v="1"/>
    <d v="2019-11-01T00:00:00"/>
    <x v="1671"/>
    <n v="180"/>
    <n v="0"/>
    <n v="0"/>
    <n v="180"/>
    <x v="1"/>
    <n v="0"/>
    <n v="0"/>
    <n v="0"/>
    <n v="0"/>
    <n v="6.3E-2"/>
    <n v="0"/>
    <n v="0"/>
    <n v="6.3E-2"/>
    <n v="0"/>
    <n v="0"/>
    <n v="0"/>
    <n v="0"/>
    <n v="0"/>
  </r>
  <r>
    <x v="1"/>
    <d v="2019-11-01T00:00:00"/>
    <x v="732"/>
    <n v="170"/>
    <n v="170"/>
    <n v="0"/>
    <n v="0"/>
    <x v="1"/>
    <n v="0"/>
    <n v="0"/>
    <n v="0"/>
    <n v="0"/>
    <n v="8.5000000000000006E-2"/>
    <n v="8.5000000000000006E-2"/>
    <n v="0"/>
    <n v="0"/>
    <n v="0"/>
    <n v="0"/>
    <n v="0"/>
    <n v="0"/>
    <n v="0"/>
  </r>
  <r>
    <x v="1"/>
    <d v="2019-11-01T00:00:00"/>
    <x v="450"/>
    <n v="29990"/>
    <n v="10585"/>
    <n v="0"/>
    <n v="0"/>
    <x v="1"/>
    <n v="0"/>
    <n v="8857"/>
    <n v="0"/>
    <n v="10548"/>
    <n v="11.915150000000001"/>
    <n v="5.2925000000000004"/>
    <n v="0"/>
    <n v="0"/>
    <n v="0"/>
    <n v="0"/>
    <n v="3.9856500000000001"/>
    <n v="0"/>
    <n v="2.637"/>
  </r>
  <r>
    <x v="1"/>
    <d v="2019-11-01T00:00:00"/>
    <x v="628"/>
    <n v="1180"/>
    <n v="0"/>
    <n v="0"/>
    <n v="1180"/>
    <x v="1"/>
    <n v="0"/>
    <n v="0"/>
    <n v="0"/>
    <n v="0"/>
    <n v="0.41299999999999998"/>
    <n v="0"/>
    <n v="0"/>
    <n v="0.41299999999999998"/>
    <n v="0"/>
    <n v="0"/>
    <n v="0"/>
    <n v="0"/>
    <n v="0"/>
  </r>
  <r>
    <x v="1"/>
    <d v="2019-11-01T00:00:00"/>
    <x v="1672"/>
    <n v="2380"/>
    <n v="1136"/>
    <n v="0"/>
    <n v="0"/>
    <x v="1"/>
    <n v="0"/>
    <n v="0"/>
    <n v="0"/>
    <n v="0"/>
    <n v="0.64639999999999997"/>
    <n v="0.39760000000000001"/>
    <n v="0"/>
    <n v="0"/>
    <n v="0"/>
    <n v="0"/>
    <n v="0"/>
    <n v="0"/>
    <n v="0"/>
  </r>
  <r>
    <x v="1"/>
    <d v="2019-11-01T00:00:00"/>
    <x v="361"/>
    <n v="4153"/>
    <n v="0"/>
    <n v="1627"/>
    <n v="0"/>
    <x v="1"/>
    <n v="0"/>
    <n v="0"/>
    <n v="2526"/>
    <n v="0"/>
    <n v="1.40005"/>
    <n v="0"/>
    <n v="0.89485000000000003"/>
    <n v="0"/>
    <n v="0"/>
    <n v="0"/>
    <n v="0"/>
    <n v="0.50519999999999998"/>
    <n v="0"/>
  </r>
  <r>
    <x v="1"/>
    <d v="2019-11-01T00:00:00"/>
    <x v="1398"/>
    <n v="4014"/>
    <n v="2003"/>
    <n v="0"/>
    <n v="0"/>
    <x v="1"/>
    <n v="0"/>
    <n v="0"/>
    <n v="0"/>
    <n v="2011"/>
    <n v="1.5042500000000001"/>
    <n v="1.0015000000000001"/>
    <n v="0"/>
    <n v="0"/>
    <n v="0"/>
    <n v="0"/>
    <n v="0"/>
    <n v="0"/>
    <n v="0.50275000000000003"/>
  </r>
  <r>
    <x v="1"/>
    <d v="2019-11-01T00:00:00"/>
    <x v="451"/>
    <n v="749"/>
    <n v="0"/>
    <n v="0"/>
    <n v="749"/>
    <x v="1"/>
    <n v="0"/>
    <n v="0"/>
    <n v="0"/>
    <n v="0"/>
    <n v="0.26214999999999999"/>
    <n v="0"/>
    <n v="0"/>
    <n v="0.26214999999999999"/>
    <n v="0"/>
    <n v="0"/>
    <n v="0"/>
    <n v="0"/>
    <n v="0"/>
  </r>
  <r>
    <x v="1"/>
    <d v="2019-11-01T00:00:00"/>
    <x v="25"/>
    <n v="1107"/>
    <n v="0"/>
    <n v="0"/>
    <n v="0"/>
    <x v="1"/>
    <n v="0"/>
    <n v="0"/>
    <n v="0"/>
    <n v="1107"/>
    <n v="0.27675"/>
    <n v="0"/>
    <n v="0"/>
    <n v="0"/>
    <n v="0"/>
    <n v="0"/>
    <n v="0"/>
    <n v="0"/>
    <n v="0.27675"/>
  </r>
  <r>
    <x v="1"/>
    <d v="2019-11-01T00:00:00"/>
    <x v="26"/>
    <n v="13377"/>
    <n v="0"/>
    <n v="0"/>
    <n v="0"/>
    <x v="1"/>
    <n v="4612"/>
    <n v="4384"/>
    <n v="4381"/>
    <n v="0"/>
    <n v="5.3856000000000002"/>
    <n v="0"/>
    <n v="0"/>
    <n v="0"/>
    <n v="0"/>
    <n v="2.5366"/>
    <n v="1.9728000000000001"/>
    <n v="0.87619999999999998"/>
    <n v="0"/>
  </r>
  <r>
    <x v="1"/>
    <d v="2019-11-01T00:00:00"/>
    <x v="27"/>
    <n v="16423"/>
    <n v="35"/>
    <n v="5879"/>
    <n v="4400"/>
    <x v="766"/>
    <n v="6053"/>
    <n v="0"/>
    <n v="0"/>
    <n v="0"/>
    <n v="8.1425000000000001"/>
    <n v="1.7500000000000002E-2"/>
    <n v="3.2334499999999999"/>
    <n v="1.54"/>
    <n v="2.24E-2"/>
    <n v="3.3291499999999998"/>
    <n v="0"/>
    <n v="0"/>
    <n v="0"/>
  </r>
  <r>
    <x v="1"/>
    <d v="2019-11-01T00:00:00"/>
    <x v="1673"/>
    <n v="1144"/>
    <n v="0"/>
    <n v="0"/>
    <n v="0"/>
    <x v="1"/>
    <n v="0"/>
    <n v="0"/>
    <n v="1144"/>
    <n v="0"/>
    <n v="0.2288"/>
    <n v="0"/>
    <n v="0"/>
    <n v="0"/>
    <n v="0"/>
    <n v="0"/>
    <n v="0"/>
    <n v="0.2288"/>
    <n v="0"/>
  </r>
  <r>
    <x v="1"/>
    <d v="2019-11-01T00:00:00"/>
    <x v="28"/>
    <n v="2667"/>
    <n v="0"/>
    <n v="2667"/>
    <n v="0"/>
    <x v="1"/>
    <n v="0"/>
    <n v="0"/>
    <n v="0"/>
    <n v="0"/>
    <n v="0.66674999999999995"/>
    <n v="0"/>
    <n v="0.66674999999999995"/>
    <n v="0"/>
    <n v="0"/>
    <n v="0"/>
    <n v="0"/>
    <n v="0"/>
    <n v="0"/>
  </r>
  <r>
    <x v="1"/>
    <d v="2019-11-01T00:00:00"/>
    <x v="32"/>
    <n v="939"/>
    <n v="0"/>
    <n v="0"/>
    <n v="782"/>
    <x v="1"/>
    <n v="0"/>
    <n v="0"/>
    <n v="0"/>
    <n v="0"/>
    <n v="0.45737800000000001"/>
    <n v="0"/>
    <n v="0"/>
    <n v="0.37102800000000002"/>
    <n v="0"/>
    <n v="0"/>
    <n v="0"/>
    <n v="0"/>
    <n v="0"/>
  </r>
  <r>
    <x v="1"/>
    <d v="2019-11-01T00:00:00"/>
    <x v="33"/>
    <n v="12170"/>
    <n v="0"/>
    <n v="3624"/>
    <n v="4503"/>
    <x v="1"/>
    <n v="0"/>
    <n v="0"/>
    <n v="4043"/>
    <n v="0"/>
    <n v="4.3778500000000005"/>
    <n v="0"/>
    <n v="1.9932000000000001"/>
    <n v="1.57605"/>
    <n v="0"/>
    <n v="0"/>
    <n v="0"/>
    <n v="0.80859999999999999"/>
    <n v="0"/>
  </r>
  <r>
    <x v="1"/>
    <d v="2019-11-01T00:00:00"/>
    <x v="831"/>
    <n v="1745"/>
    <n v="0"/>
    <n v="0"/>
    <n v="0"/>
    <x v="1"/>
    <n v="0"/>
    <n v="1745"/>
    <n v="0"/>
    <n v="0"/>
    <n v="0.78525"/>
    <n v="0"/>
    <n v="0"/>
    <n v="0"/>
    <n v="0"/>
    <n v="0"/>
    <n v="0.78525"/>
    <n v="0"/>
    <n v="0"/>
  </r>
  <r>
    <x v="1"/>
    <d v="2019-11-01T00:00:00"/>
    <x v="635"/>
    <n v="19143"/>
    <n v="9491"/>
    <n v="0"/>
    <n v="0"/>
    <x v="1"/>
    <n v="0"/>
    <n v="0"/>
    <n v="0"/>
    <n v="9652"/>
    <n v="7.1585000000000001"/>
    <n v="4.7454999999999998"/>
    <n v="0"/>
    <n v="0"/>
    <n v="0"/>
    <n v="0"/>
    <n v="0"/>
    <n v="0"/>
    <n v="2.4129999999999998"/>
  </r>
  <r>
    <x v="1"/>
    <d v="2019-11-01T00:00:00"/>
    <x v="37"/>
    <n v="475"/>
    <n v="0"/>
    <n v="0"/>
    <n v="0"/>
    <x v="1"/>
    <n v="0"/>
    <n v="0"/>
    <n v="475"/>
    <n v="0"/>
    <n v="9.5000000000000001E-2"/>
    <n v="0"/>
    <n v="0"/>
    <n v="0"/>
    <n v="0"/>
    <n v="0"/>
    <n v="0"/>
    <n v="9.5000000000000001E-2"/>
    <n v="0"/>
  </r>
  <r>
    <x v="1"/>
    <d v="2019-11-01T00:00:00"/>
    <x v="38"/>
    <n v="7973"/>
    <n v="4252"/>
    <n v="3721"/>
    <n v="0"/>
    <x v="1"/>
    <n v="0"/>
    <n v="0"/>
    <n v="0"/>
    <n v="0"/>
    <n v="2.41845"/>
    <n v="1.4882"/>
    <n v="0.93025000000000002"/>
    <n v="0"/>
    <n v="0"/>
    <n v="0"/>
    <n v="0"/>
    <n v="0"/>
    <n v="0"/>
  </r>
  <r>
    <x v="1"/>
    <d v="2019-11-01T00:00:00"/>
    <x v="1605"/>
    <n v="8149"/>
    <n v="0"/>
    <n v="0"/>
    <n v="0"/>
    <x v="767"/>
    <n v="0"/>
    <n v="0"/>
    <n v="0"/>
    <n v="5806"/>
    <n v="2.9692999999999996"/>
    <n v="0"/>
    <n v="0"/>
    <n v="0"/>
    <n v="0.93720000000000003"/>
    <n v="0"/>
    <n v="0"/>
    <n v="0"/>
    <n v="2.0320999999999998"/>
  </r>
  <r>
    <x v="1"/>
    <d v="2019-11-01T00:00:00"/>
    <x v="1674"/>
    <n v="614"/>
    <n v="0"/>
    <n v="0"/>
    <n v="0"/>
    <x v="1"/>
    <n v="0"/>
    <n v="614"/>
    <n v="0"/>
    <n v="0"/>
    <n v="0.1842"/>
    <n v="0"/>
    <n v="0"/>
    <n v="0"/>
    <n v="0"/>
    <n v="0"/>
    <n v="0.1842"/>
    <n v="0"/>
    <n v="0"/>
  </r>
  <r>
    <x v="1"/>
    <d v="2019-11-01T00:00:00"/>
    <x v="1675"/>
    <n v="520"/>
    <n v="520"/>
    <n v="0"/>
    <n v="0"/>
    <x v="1"/>
    <n v="0"/>
    <n v="0"/>
    <n v="0"/>
    <n v="0"/>
    <n v="0.26"/>
    <n v="0.26"/>
    <n v="0"/>
    <n v="0"/>
    <n v="0"/>
    <n v="0"/>
    <n v="0"/>
    <n v="0"/>
    <n v="0"/>
  </r>
  <r>
    <x v="1"/>
    <d v="2019-11-01T00:00:00"/>
    <x v="1676"/>
    <n v="744"/>
    <n v="0"/>
    <n v="0"/>
    <n v="744"/>
    <x v="1"/>
    <n v="0"/>
    <n v="0"/>
    <n v="0"/>
    <n v="0"/>
    <n v="0.26040000000000002"/>
    <n v="0"/>
    <n v="0"/>
    <n v="0.26040000000000002"/>
    <n v="0"/>
    <n v="0"/>
    <n v="0"/>
    <n v="0"/>
    <n v="0"/>
  </r>
  <r>
    <x v="1"/>
    <d v="2019-11-01T00:00:00"/>
    <x v="1677"/>
    <n v="794"/>
    <n v="0"/>
    <n v="0"/>
    <n v="0"/>
    <x v="1"/>
    <n v="0"/>
    <n v="794"/>
    <n v="0"/>
    <n v="0"/>
    <n v="0.35730000000000001"/>
    <n v="0"/>
    <n v="0"/>
    <n v="0"/>
    <n v="0"/>
    <n v="0"/>
    <n v="0.35730000000000001"/>
    <n v="0"/>
    <n v="0"/>
  </r>
  <r>
    <x v="1"/>
    <d v="2019-11-01T00:00:00"/>
    <x v="42"/>
    <n v="4353"/>
    <n v="0"/>
    <n v="2264"/>
    <n v="2089"/>
    <x v="1"/>
    <n v="0"/>
    <n v="0"/>
    <n v="0"/>
    <n v="0"/>
    <n v="1.9763500000000001"/>
    <n v="0"/>
    <n v="1.2452000000000001"/>
    <n v="0.73114999999999997"/>
    <n v="0"/>
    <n v="0"/>
    <n v="0"/>
    <n v="0"/>
    <n v="0"/>
  </r>
  <r>
    <x v="1"/>
    <d v="2019-11-01T00:00:00"/>
    <x v="44"/>
    <n v="26"/>
    <n v="0"/>
    <n v="26"/>
    <n v="0"/>
    <x v="1"/>
    <n v="0"/>
    <n v="0"/>
    <n v="0"/>
    <n v="0"/>
    <n v="1.43E-2"/>
    <n v="0"/>
    <n v="1.43E-2"/>
    <n v="0"/>
    <n v="0"/>
    <n v="0"/>
    <n v="0"/>
    <n v="0"/>
    <n v="0"/>
  </r>
  <r>
    <x v="1"/>
    <d v="2019-11-01T00:00:00"/>
    <x v="1678"/>
    <n v="892"/>
    <n v="0"/>
    <n v="0"/>
    <n v="0"/>
    <x v="1"/>
    <n v="0"/>
    <n v="0"/>
    <n v="892"/>
    <n v="0"/>
    <n v="0.11373"/>
    <n v="0"/>
    <n v="0"/>
    <n v="0"/>
    <n v="0"/>
    <n v="0"/>
    <n v="0"/>
    <n v="0.11373"/>
    <n v="0"/>
  </r>
  <r>
    <x v="1"/>
    <d v="2019-11-01T00:00:00"/>
    <x v="1679"/>
    <n v="12520"/>
    <n v="0"/>
    <n v="0"/>
    <n v="0"/>
    <x v="1"/>
    <n v="6483"/>
    <n v="6037"/>
    <n v="0"/>
    <n v="0"/>
    <n v="9.9491000000000014"/>
    <n v="0"/>
    <n v="0"/>
    <n v="0"/>
    <n v="0"/>
    <n v="4.2139499999999996"/>
    <n v="5.7351500000000009"/>
    <n v="0"/>
    <n v="0"/>
  </r>
  <r>
    <x v="1"/>
    <d v="2019-11-01T00:00:00"/>
    <x v="48"/>
    <n v="1845"/>
    <n v="0"/>
    <n v="922"/>
    <n v="0"/>
    <x v="1"/>
    <n v="0"/>
    <n v="923"/>
    <n v="0"/>
    <n v="0"/>
    <n v="0.50739999999999996"/>
    <n v="0"/>
    <n v="0.23050000000000001"/>
    <n v="0"/>
    <n v="0"/>
    <n v="0"/>
    <n v="0.27689999999999998"/>
    <n v="0"/>
    <n v="0"/>
  </r>
  <r>
    <x v="1"/>
    <d v="2019-11-01T00:00:00"/>
    <x v="743"/>
    <n v="3001"/>
    <n v="0"/>
    <n v="0"/>
    <n v="0"/>
    <x v="1"/>
    <n v="0"/>
    <n v="0"/>
    <n v="0"/>
    <n v="0"/>
    <n v="0.60019999999999996"/>
    <n v="0"/>
    <n v="0"/>
    <n v="0"/>
    <n v="0"/>
    <n v="0"/>
    <n v="0"/>
    <n v="0"/>
    <n v="0"/>
  </r>
  <r>
    <x v="1"/>
    <d v="2019-11-01T00:00:00"/>
    <x v="459"/>
    <n v="11293"/>
    <n v="0"/>
    <n v="0"/>
    <n v="3345"/>
    <x v="1"/>
    <n v="0"/>
    <n v="4227"/>
    <n v="3721"/>
    <n v="0"/>
    <n v="3.8170999999999999"/>
    <n v="0"/>
    <n v="0"/>
    <n v="1.17075"/>
    <n v="0"/>
    <n v="0"/>
    <n v="1.90215"/>
    <n v="0.74419999999999997"/>
    <n v="0"/>
  </r>
  <r>
    <x v="1"/>
    <d v="2019-11-01T00:00:00"/>
    <x v="50"/>
    <n v="60651"/>
    <n v="18215"/>
    <n v="0"/>
    <n v="16470"/>
    <x v="1"/>
    <n v="0"/>
    <n v="6475"/>
    <n v="0"/>
    <n v="2858"/>
    <n v="31.112067999999997"/>
    <n v="9.7701999999999991"/>
    <n v="0"/>
    <n v="8.0474180000000004"/>
    <n v="0"/>
    <n v="0"/>
    <n v="4.0575999999999999"/>
    <n v="0"/>
    <n v="0.71450000000000002"/>
  </r>
  <r>
    <x v="1"/>
    <d v="2019-11-01T00:00:00"/>
    <x v="836"/>
    <n v="21899"/>
    <n v="5724"/>
    <n v="5152"/>
    <n v="159"/>
    <x v="1"/>
    <n v="4512"/>
    <n v="2526"/>
    <n v="0"/>
    <n v="0"/>
    <n v="8.7711550000000003"/>
    <n v="2.3499499999999998"/>
    <n v="2.2579000000000002"/>
    <n v="3.9750000000000001E-2"/>
    <n v="0"/>
    <n v="1.2710600000000001"/>
    <n v="1.496"/>
    <n v="0"/>
    <n v="0"/>
  </r>
  <r>
    <x v="1"/>
    <d v="2019-11-01T00:00:00"/>
    <x v="1348"/>
    <n v="8310"/>
    <n v="0"/>
    <n v="0"/>
    <n v="0"/>
    <x v="1"/>
    <n v="0"/>
    <n v="8310"/>
    <n v="0"/>
    <n v="0"/>
    <n v="0.36730199999999996"/>
    <n v="0"/>
    <n v="0"/>
    <n v="0"/>
    <n v="0"/>
    <n v="0"/>
    <n v="0.36730199999999996"/>
    <n v="0"/>
    <n v="0"/>
  </r>
  <r>
    <x v="1"/>
    <d v="2019-11-01T00:00:00"/>
    <x v="1282"/>
    <n v="7195"/>
    <n v="0"/>
    <n v="0"/>
    <n v="0"/>
    <x v="1"/>
    <n v="0"/>
    <n v="0"/>
    <n v="0"/>
    <n v="7195"/>
    <n v="1.7987500000000001"/>
    <n v="0"/>
    <n v="0"/>
    <n v="0"/>
    <n v="0"/>
    <n v="0"/>
    <n v="0"/>
    <n v="0"/>
    <n v="1.7987500000000001"/>
  </r>
  <r>
    <x v="1"/>
    <d v="2019-11-01T00:00:00"/>
    <x v="53"/>
    <n v="3590"/>
    <n v="0"/>
    <n v="0"/>
    <n v="0"/>
    <x v="768"/>
    <n v="0"/>
    <n v="1206"/>
    <n v="1116"/>
    <n v="0"/>
    <n v="1.2731000000000001"/>
    <n v="0"/>
    <n v="0"/>
    <n v="0"/>
    <n v="0.50719999999999998"/>
    <n v="0"/>
    <n v="0.54269999999999996"/>
    <n v="0.22320000000000001"/>
    <n v="0"/>
  </r>
  <r>
    <x v="1"/>
    <d v="2019-11-01T00:00:00"/>
    <x v="1680"/>
    <n v="200"/>
    <n v="0"/>
    <n v="0"/>
    <n v="200"/>
    <x v="1"/>
    <n v="0"/>
    <n v="0"/>
    <n v="0"/>
    <n v="0"/>
    <n v="7.0000000000000007E-2"/>
    <n v="0"/>
    <n v="0"/>
    <n v="7.0000000000000007E-2"/>
    <n v="0"/>
    <n v="0"/>
    <n v="0"/>
    <n v="0"/>
    <n v="0"/>
  </r>
  <r>
    <x v="1"/>
    <d v="2019-11-01T00:00:00"/>
    <x v="1681"/>
    <n v="188"/>
    <n v="0"/>
    <n v="0"/>
    <n v="188"/>
    <x v="1"/>
    <n v="0"/>
    <n v="0"/>
    <n v="0"/>
    <n v="0"/>
    <n v="6.5799999999999997E-2"/>
    <n v="0"/>
    <n v="0"/>
    <n v="6.5799999999999997E-2"/>
    <n v="0"/>
    <n v="0"/>
    <n v="0"/>
    <n v="0"/>
    <n v="0"/>
  </r>
  <r>
    <x v="1"/>
    <d v="2019-11-01T00:00:00"/>
    <x v="58"/>
    <n v="56"/>
    <n v="0"/>
    <n v="0"/>
    <n v="0"/>
    <x v="766"/>
    <n v="0"/>
    <n v="0"/>
    <n v="0"/>
    <n v="0"/>
    <n v="2.24E-2"/>
    <n v="0"/>
    <n v="0"/>
    <n v="0"/>
    <n v="2.24E-2"/>
    <n v="0"/>
    <n v="0"/>
    <n v="0"/>
    <n v="0"/>
  </r>
  <r>
    <x v="1"/>
    <d v="2019-11-01T00:00:00"/>
    <x v="1682"/>
    <n v="4425"/>
    <n v="0"/>
    <n v="0"/>
    <n v="0"/>
    <x v="1"/>
    <n v="0"/>
    <n v="4425"/>
    <n v="0"/>
    <n v="0"/>
    <n v="1.99125"/>
    <n v="0"/>
    <n v="0"/>
    <n v="0"/>
    <n v="0"/>
    <n v="0"/>
    <n v="1.99125"/>
    <n v="0"/>
    <n v="0"/>
  </r>
  <r>
    <x v="1"/>
    <d v="2019-11-01T00:00:00"/>
    <x v="751"/>
    <n v="5420"/>
    <n v="0"/>
    <n v="0"/>
    <n v="0"/>
    <x v="1"/>
    <n v="0"/>
    <n v="0"/>
    <n v="5420"/>
    <n v="0"/>
    <n v="1.0840000000000001"/>
    <n v="0"/>
    <n v="0"/>
    <n v="0"/>
    <n v="0"/>
    <n v="0"/>
    <n v="0"/>
    <n v="1.0840000000000001"/>
    <n v="0"/>
  </r>
  <r>
    <x v="1"/>
    <d v="2019-11-01T00:00:00"/>
    <x v="1683"/>
    <n v="2324"/>
    <n v="0"/>
    <n v="0"/>
    <n v="0"/>
    <x v="1"/>
    <n v="0"/>
    <n v="0"/>
    <n v="2324"/>
    <n v="0"/>
    <n v="0.46479999999999999"/>
    <n v="0"/>
    <n v="0"/>
    <n v="0"/>
    <n v="0"/>
    <n v="0"/>
    <n v="0"/>
    <n v="0.46479999999999999"/>
    <n v="0"/>
  </r>
  <r>
    <x v="1"/>
    <d v="2019-11-01T00:00:00"/>
    <x v="1611"/>
    <n v="2582"/>
    <n v="0"/>
    <n v="0"/>
    <n v="0"/>
    <x v="769"/>
    <n v="0"/>
    <n v="0"/>
    <n v="0"/>
    <n v="0"/>
    <n v="1.0327999999999999"/>
    <n v="0"/>
    <n v="0"/>
    <n v="0"/>
    <n v="1.0327999999999999"/>
    <n v="0"/>
    <n v="0"/>
    <n v="0"/>
    <n v="0"/>
  </r>
  <r>
    <x v="1"/>
    <d v="2019-11-01T00:00:00"/>
    <x v="1090"/>
    <n v="1895"/>
    <n v="926"/>
    <n v="0"/>
    <n v="0"/>
    <x v="1"/>
    <n v="0"/>
    <n v="0"/>
    <n v="0"/>
    <n v="969"/>
    <n v="0.70955000000000001"/>
    <n v="0.37040000000000001"/>
    <n v="0"/>
    <n v="0"/>
    <n v="0"/>
    <n v="0"/>
    <n v="0"/>
    <n v="0"/>
    <n v="0.33915000000000001"/>
  </r>
  <r>
    <x v="1"/>
    <d v="2019-11-01T00:00:00"/>
    <x v="550"/>
    <n v="6298"/>
    <n v="0"/>
    <n v="0"/>
    <n v="0"/>
    <x v="770"/>
    <n v="0"/>
    <n v="4206"/>
    <n v="0"/>
    <n v="0"/>
    <n v="4.7801999999999998"/>
    <n v="0"/>
    <n v="0"/>
    <n v="0"/>
    <n v="0.78449999999999998"/>
    <n v="0"/>
    <n v="3.9956999999999998"/>
    <n v="0"/>
    <n v="0"/>
  </r>
  <r>
    <x v="1"/>
    <d v="2019-11-01T00:00:00"/>
    <x v="1684"/>
    <n v="3424"/>
    <n v="3424"/>
    <n v="0"/>
    <n v="0"/>
    <x v="1"/>
    <n v="0"/>
    <n v="0"/>
    <n v="0"/>
    <n v="0"/>
    <n v="1.1983999999999999"/>
    <n v="1.1983999999999999"/>
    <n v="0"/>
    <n v="0"/>
    <n v="0"/>
    <n v="0"/>
    <n v="0"/>
    <n v="0"/>
    <n v="0"/>
  </r>
  <r>
    <x v="1"/>
    <d v="2019-11-01T00:00:00"/>
    <x v="65"/>
    <n v="1473"/>
    <n v="0"/>
    <n v="0"/>
    <n v="0"/>
    <x v="1"/>
    <n v="0"/>
    <n v="0"/>
    <n v="0"/>
    <n v="1473"/>
    <n v="0.36825000000000002"/>
    <n v="0"/>
    <n v="0"/>
    <n v="0"/>
    <n v="0"/>
    <n v="0"/>
    <n v="0"/>
    <n v="0"/>
    <n v="0.36825000000000002"/>
  </r>
  <r>
    <x v="1"/>
    <d v="2019-11-01T00:00:00"/>
    <x v="1685"/>
    <n v="787"/>
    <n v="0"/>
    <n v="787"/>
    <n v="0"/>
    <x v="1"/>
    <n v="0"/>
    <n v="0"/>
    <n v="0"/>
    <n v="0"/>
    <n v="0.43285000000000001"/>
    <n v="0"/>
    <n v="0.43285000000000001"/>
    <n v="0"/>
    <n v="0"/>
    <n v="0"/>
    <n v="0"/>
    <n v="0"/>
    <n v="0"/>
  </r>
  <r>
    <x v="1"/>
    <d v="2019-11-01T00:00:00"/>
    <x v="1686"/>
    <n v="1482"/>
    <n v="0"/>
    <n v="1482"/>
    <n v="0"/>
    <x v="1"/>
    <n v="0"/>
    <n v="0"/>
    <n v="0"/>
    <n v="0"/>
    <n v="0.81510000000000005"/>
    <n v="0"/>
    <n v="0.81510000000000005"/>
    <n v="0"/>
    <n v="0"/>
    <n v="0"/>
    <n v="0"/>
    <n v="0"/>
    <n v="0"/>
  </r>
  <r>
    <x v="1"/>
    <d v="2019-11-01T00:00:00"/>
    <x v="69"/>
    <n v="2725"/>
    <n v="0"/>
    <n v="0"/>
    <n v="0"/>
    <x v="771"/>
    <n v="0"/>
    <n v="0"/>
    <n v="85"/>
    <n v="0"/>
    <n v="1.073"/>
    <n v="0"/>
    <n v="0"/>
    <n v="0"/>
    <n v="1.056"/>
    <n v="0"/>
    <n v="0"/>
    <n v="1.7000000000000001E-2"/>
    <n v="0"/>
  </r>
  <r>
    <x v="1"/>
    <d v="2019-11-01T00:00:00"/>
    <x v="1093"/>
    <n v="672"/>
    <n v="0"/>
    <n v="0"/>
    <n v="0"/>
    <x v="1"/>
    <n v="0"/>
    <n v="0"/>
    <n v="672"/>
    <n v="0"/>
    <n v="0.13439999999999999"/>
    <n v="0"/>
    <n v="0"/>
    <n v="0"/>
    <n v="0"/>
    <n v="0"/>
    <n v="0"/>
    <n v="0.13439999999999999"/>
    <n v="0"/>
  </r>
  <r>
    <x v="1"/>
    <d v="2019-11-01T00:00:00"/>
    <x v="70"/>
    <n v="2523"/>
    <n v="0"/>
    <n v="0"/>
    <n v="1208"/>
    <x v="1"/>
    <n v="0"/>
    <n v="1315"/>
    <n v="0"/>
    <n v="0"/>
    <n v="1.0145500000000001"/>
    <n v="0"/>
    <n v="0"/>
    <n v="0.42280000000000001"/>
    <n v="0"/>
    <n v="0"/>
    <n v="0.59175"/>
    <n v="0"/>
    <n v="0"/>
  </r>
  <r>
    <x v="1"/>
    <d v="2019-11-01T00:00:00"/>
    <x v="1687"/>
    <n v="1192"/>
    <n v="0"/>
    <n v="0"/>
    <n v="1192"/>
    <x v="1"/>
    <n v="0"/>
    <n v="0"/>
    <n v="0"/>
    <n v="0"/>
    <n v="0.41720000000000002"/>
    <n v="0"/>
    <n v="0"/>
    <n v="0.41720000000000002"/>
    <n v="0"/>
    <n v="0"/>
    <n v="0"/>
    <n v="0"/>
    <n v="0"/>
  </r>
  <r>
    <x v="1"/>
    <d v="2019-11-01T00:00:00"/>
    <x v="74"/>
    <n v="18503"/>
    <n v="4745"/>
    <n v="4881"/>
    <n v="2787"/>
    <x v="1"/>
    <n v="6090"/>
    <n v="0"/>
    <n v="0"/>
    <n v="0"/>
    <n v="5.4939375999999998"/>
    <n v="1.5084354999999998"/>
    <n v="1.56411645"/>
    <n v="0.65619915000000006"/>
    <n v="0"/>
    <n v="1.7651864999999995"/>
    <n v="0"/>
    <n v="0"/>
    <n v="0"/>
  </r>
  <r>
    <x v="1"/>
    <d v="2019-11-01T00:00:00"/>
    <x v="1615"/>
    <n v="6003"/>
    <n v="0"/>
    <n v="0"/>
    <n v="2036"/>
    <x v="772"/>
    <n v="0"/>
    <n v="0"/>
    <n v="1959"/>
    <n v="0"/>
    <n v="1.9076"/>
    <n v="0"/>
    <n v="0"/>
    <n v="0.71260000000000001"/>
    <n v="0.80320000000000003"/>
    <n v="0"/>
    <n v="0"/>
    <n v="0.39179999999999998"/>
    <n v="0"/>
  </r>
  <r>
    <x v="1"/>
    <d v="2019-11-01T00:00:00"/>
    <x v="76"/>
    <n v="2309"/>
    <n v="0"/>
    <n v="0"/>
    <n v="0"/>
    <x v="1"/>
    <n v="0"/>
    <n v="0"/>
    <n v="0"/>
    <n v="2309"/>
    <n v="0.57725000000000004"/>
    <n v="0"/>
    <n v="0"/>
    <n v="0"/>
    <n v="0"/>
    <n v="0"/>
    <n v="0"/>
    <n v="0"/>
    <n v="0.57725000000000004"/>
  </r>
  <r>
    <x v="1"/>
    <d v="2019-11-01T00:00:00"/>
    <x v="1688"/>
    <n v="13659"/>
    <n v="4502"/>
    <n v="0"/>
    <n v="0"/>
    <x v="285"/>
    <n v="0"/>
    <n v="4587"/>
    <n v="0"/>
    <n v="0"/>
    <n v="7.7188499999999998"/>
    <n v="3.8267000000000002"/>
    <n v="0"/>
    <n v="0"/>
    <n v="1.8280000000000001"/>
    <n v="0"/>
    <n v="2.0641500000000002"/>
    <n v="0"/>
    <n v="0"/>
  </r>
  <r>
    <x v="1"/>
    <d v="2019-11-01T00:00:00"/>
    <x v="849"/>
    <n v="24511"/>
    <n v="9286"/>
    <n v="0"/>
    <n v="0"/>
    <x v="1"/>
    <n v="5790"/>
    <n v="5089"/>
    <n v="0"/>
    <n v="0"/>
    <n v="10.6265"/>
    <n v="3.9177499999999998"/>
    <n v="0"/>
    <n v="0"/>
    <n v="0"/>
    <n v="1.8111000000000002"/>
    <n v="2.2900499999999999"/>
    <n v="0"/>
    <n v="0"/>
  </r>
  <r>
    <x v="1"/>
    <d v="2019-11-01T00:00:00"/>
    <x v="653"/>
    <n v="6970"/>
    <n v="0"/>
    <n v="0"/>
    <n v="742"/>
    <x v="773"/>
    <n v="0"/>
    <n v="0"/>
    <n v="0"/>
    <n v="0"/>
    <n v="1.7053999999999998"/>
    <n v="0"/>
    <n v="0"/>
    <n v="0.14839999999999998"/>
    <n v="1.5569999999999999"/>
    <n v="0"/>
    <n v="0"/>
    <n v="0"/>
    <n v="0"/>
  </r>
  <r>
    <x v="1"/>
    <d v="2019-11-01T00:00:00"/>
    <x v="761"/>
    <n v="2715"/>
    <n v="0"/>
    <n v="0"/>
    <n v="0"/>
    <x v="774"/>
    <n v="0"/>
    <n v="0"/>
    <n v="0"/>
    <n v="0"/>
    <n v="1.0860000000000001"/>
    <n v="0"/>
    <n v="0"/>
    <n v="0"/>
    <n v="1.0860000000000001"/>
    <n v="0"/>
    <n v="0"/>
    <n v="0"/>
    <n v="0"/>
  </r>
  <r>
    <x v="1"/>
    <d v="2019-11-01T00:00:00"/>
    <x v="1689"/>
    <n v="241"/>
    <n v="0"/>
    <n v="0"/>
    <n v="0"/>
    <x v="1"/>
    <n v="0"/>
    <n v="0"/>
    <n v="241"/>
    <n v="0"/>
    <n v="4.82E-2"/>
    <n v="0"/>
    <n v="0"/>
    <n v="0"/>
    <n v="0"/>
    <n v="0"/>
    <n v="0"/>
    <n v="4.82E-2"/>
    <n v="0"/>
  </r>
  <r>
    <x v="1"/>
    <d v="2019-11-01T00:00:00"/>
    <x v="82"/>
    <n v="459"/>
    <n v="0"/>
    <n v="0"/>
    <n v="0"/>
    <x v="1"/>
    <n v="0"/>
    <n v="0"/>
    <n v="459"/>
    <n v="0"/>
    <n v="9.1800000000000007E-2"/>
    <n v="0"/>
    <n v="0"/>
    <n v="0"/>
    <n v="0"/>
    <n v="0"/>
    <n v="0"/>
    <n v="9.1800000000000007E-2"/>
    <n v="0"/>
  </r>
  <r>
    <x v="1"/>
    <d v="2019-11-01T00:00:00"/>
    <x v="1015"/>
    <n v="1340"/>
    <n v="0"/>
    <n v="0"/>
    <n v="1340"/>
    <x v="1"/>
    <n v="0"/>
    <n v="0"/>
    <n v="0"/>
    <n v="0"/>
    <n v="0.46899999999999997"/>
    <n v="0"/>
    <n v="0"/>
    <n v="0.46899999999999997"/>
    <n v="0"/>
    <n v="0"/>
    <n v="0"/>
    <n v="0"/>
    <n v="0"/>
  </r>
  <r>
    <x v="1"/>
    <d v="2019-11-01T00:00:00"/>
    <x v="850"/>
    <n v="2489"/>
    <n v="0"/>
    <n v="0"/>
    <n v="2489"/>
    <x v="1"/>
    <n v="0"/>
    <n v="0"/>
    <n v="0"/>
    <n v="0"/>
    <n v="0.87114999999999998"/>
    <n v="0"/>
    <n v="0"/>
    <n v="0.87114999999999998"/>
    <n v="0"/>
    <n v="0"/>
    <n v="0"/>
    <n v="0"/>
    <n v="0"/>
  </r>
  <r>
    <x v="1"/>
    <d v="2019-11-01T00:00:00"/>
    <x v="1690"/>
    <n v="110"/>
    <n v="0"/>
    <n v="0"/>
    <n v="0"/>
    <x v="1"/>
    <n v="110"/>
    <n v="0"/>
    <n v="0"/>
    <n v="0"/>
    <n v="6.0499999999999998E-2"/>
    <n v="0"/>
    <n v="0"/>
    <n v="0"/>
    <n v="0"/>
    <n v="6.0499999999999998E-2"/>
    <n v="0"/>
    <n v="0"/>
    <n v="0"/>
  </r>
  <r>
    <x v="1"/>
    <d v="2019-11-01T00:00:00"/>
    <x v="84"/>
    <n v="57"/>
    <n v="0"/>
    <n v="0"/>
    <n v="0"/>
    <x v="721"/>
    <n v="0"/>
    <n v="0"/>
    <n v="0"/>
    <n v="0"/>
    <n v="2.2800000000000001E-2"/>
    <n v="0"/>
    <n v="0"/>
    <n v="0"/>
    <n v="2.2800000000000001E-2"/>
    <n v="0"/>
    <n v="0"/>
    <n v="0"/>
    <n v="0"/>
  </r>
  <r>
    <x v="1"/>
    <d v="2019-11-01T00:00:00"/>
    <x v="85"/>
    <n v="787"/>
    <n v="0"/>
    <n v="0"/>
    <n v="0"/>
    <x v="1"/>
    <n v="0"/>
    <n v="787"/>
    <n v="0"/>
    <n v="0"/>
    <n v="0.35414999999999996"/>
    <n v="0"/>
    <n v="0"/>
    <n v="0"/>
    <n v="0"/>
    <n v="0"/>
    <n v="0.35414999999999996"/>
    <n v="0"/>
    <n v="0"/>
  </r>
  <r>
    <x v="1"/>
    <d v="2019-11-01T00:00:00"/>
    <x v="656"/>
    <n v="7794"/>
    <n v="1553"/>
    <n v="1562"/>
    <n v="1454"/>
    <x v="1"/>
    <n v="1588"/>
    <n v="1637"/>
    <n v="0"/>
    <n v="0"/>
    <n v="6.4696500000000006"/>
    <n v="1.5529999999999999"/>
    <n v="1.0933999999999999"/>
    <n v="1.2359"/>
    <n v="0"/>
    <n v="1.0322"/>
    <n v="1.55515"/>
    <n v="0"/>
    <n v="0"/>
  </r>
  <r>
    <x v="1"/>
    <d v="2019-11-01T00:00:00"/>
    <x v="852"/>
    <n v="5765"/>
    <n v="0"/>
    <n v="0"/>
    <n v="0"/>
    <x v="1"/>
    <n v="0"/>
    <n v="0"/>
    <n v="5765"/>
    <n v="0"/>
    <n v="1.153"/>
    <n v="0"/>
    <n v="0"/>
    <n v="0"/>
    <n v="0"/>
    <n v="0"/>
    <n v="0"/>
    <n v="1.153"/>
    <n v="0"/>
  </r>
  <r>
    <x v="1"/>
    <d v="2019-11-01T00:00:00"/>
    <x v="258"/>
    <n v="7478"/>
    <n v="0"/>
    <n v="0"/>
    <n v="7478"/>
    <x v="1"/>
    <n v="0"/>
    <n v="0"/>
    <n v="0"/>
    <n v="0"/>
    <n v="2.6173000000000002"/>
    <n v="0"/>
    <n v="0"/>
    <n v="2.6173000000000002"/>
    <n v="0"/>
    <n v="0"/>
    <n v="0"/>
    <n v="0"/>
    <n v="0"/>
  </r>
  <r>
    <x v="1"/>
    <d v="2019-11-01T00:00:00"/>
    <x v="854"/>
    <n v="12004"/>
    <n v="0"/>
    <n v="10684"/>
    <n v="0"/>
    <x v="1"/>
    <n v="18"/>
    <n v="0"/>
    <n v="0"/>
    <n v="0"/>
    <n v="4.809429999999999"/>
    <n v="0"/>
    <n v="4.7198499999999992"/>
    <n v="0"/>
    <n v="0"/>
    <n v="4.9500000000000004E-3"/>
    <n v="0"/>
    <n v="0"/>
    <n v="0"/>
  </r>
  <r>
    <x v="1"/>
    <d v="2019-11-01T00:00:00"/>
    <x v="940"/>
    <n v="1318"/>
    <n v="0"/>
    <n v="1318"/>
    <n v="0"/>
    <x v="1"/>
    <n v="0"/>
    <n v="0"/>
    <n v="0"/>
    <n v="0"/>
    <n v="0.72489999999999999"/>
    <n v="0"/>
    <n v="0.72489999999999999"/>
    <n v="0"/>
    <n v="0"/>
    <n v="0"/>
    <n v="0"/>
    <n v="0"/>
    <n v="0"/>
  </r>
  <r>
    <x v="1"/>
    <d v="2019-11-01T00:00:00"/>
    <x v="89"/>
    <n v="828"/>
    <n v="0"/>
    <n v="0"/>
    <n v="0"/>
    <x v="1"/>
    <n v="0"/>
    <n v="0"/>
    <n v="0"/>
    <n v="0"/>
    <n v="0.21113999999999999"/>
    <n v="0"/>
    <n v="0"/>
    <n v="0"/>
    <n v="0"/>
    <n v="0"/>
    <n v="0"/>
    <n v="0"/>
    <n v="0"/>
  </r>
  <r>
    <x v="1"/>
    <d v="2019-11-01T00:00:00"/>
    <x v="90"/>
    <n v="46"/>
    <n v="46"/>
    <n v="0"/>
    <n v="0"/>
    <x v="1"/>
    <n v="0"/>
    <n v="0"/>
    <n v="0"/>
    <n v="0"/>
    <n v="6.8999999999999999E-3"/>
    <n v="6.8999999999999999E-3"/>
    <n v="0"/>
    <n v="0"/>
    <n v="0"/>
    <n v="0"/>
    <n v="0"/>
    <n v="0"/>
    <n v="0"/>
  </r>
  <r>
    <x v="1"/>
    <d v="2019-11-01T00:00:00"/>
    <x v="93"/>
    <n v="39424"/>
    <n v="5592"/>
    <n v="6587"/>
    <n v="2772"/>
    <x v="1"/>
    <n v="5979"/>
    <n v="11454"/>
    <n v="0"/>
    <n v="0"/>
    <n v="19.092624999999998"/>
    <n v="2.3764500000000002"/>
    <n v="4.3236499999999998"/>
    <n v="0.69299999999999995"/>
    <n v="0"/>
    <n v="2.9073499999999997"/>
    <n v="6.1838500000000005"/>
    <n v="0"/>
    <n v="0"/>
  </r>
  <r>
    <x v="1"/>
    <d v="2019-11-01T00:00:00"/>
    <x v="1547"/>
    <n v="18285"/>
    <n v="0"/>
    <n v="0"/>
    <n v="0"/>
    <x v="1"/>
    <n v="0"/>
    <n v="0"/>
    <n v="18285"/>
    <n v="0"/>
    <n v="3.657"/>
    <n v="0"/>
    <n v="0"/>
    <n v="0"/>
    <n v="0"/>
    <n v="0"/>
    <n v="0"/>
    <n v="3.657"/>
    <n v="0"/>
  </r>
  <r>
    <x v="1"/>
    <d v="2019-11-01T00:00:00"/>
    <x v="1691"/>
    <n v="305"/>
    <n v="0"/>
    <n v="305"/>
    <n v="0"/>
    <x v="1"/>
    <n v="0"/>
    <n v="0"/>
    <n v="0"/>
    <n v="0"/>
    <n v="0.11945"/>
    <n v="0"/>
    <n v="0.11945"/>
    <n v="0"/>
    <n v="0"/>
    <n v="0"/>
    <n v="0"/>
    <n v="0"/>
    <n v="0"/>
  </r>
  <r>
    <x v="1"/>
    <d v="2019-11-01T00:00:00"/>
    <x v="94"/>
    <n v="15"/>
    <n v="0"/>
    <n v="0"/>
    <n v="0"/>
    <x v="1"/>
    <n v="15"/>
    <n v="0"/>
    <n v="0"/>
    <n v="0"/>
    <n v="3.7499999999999999E-3"/>
    <n v="0"/>
    <n v="0"/>
    <n v="0"/>
    <n v="0"/>
    <n v="3.7499999999999999E-3"/>
    <n v="0"/>
    <n v="0"/>
    <n v="0"/>
  </r>
  <r>
    <x v="1"/>
    <d v="2019-11-01T00:00:00"/>
    <x v="1692"/>
    <n v="2377"/>
    <n v="0"/>
    <n v="0"/>
    <n v="0"/>
    <x v="1"/>
    <n v="0"/>
    <n v="0"/>
    <n v="0"/>
    <n v="2377"/>
    <n v="0.59424999999999994"/>
    <n v="0"/>
    <n v="0"/>
    <n v="0"/>
    <n v="0"/>
    <n v="0"/>
    <n v="0"/>
    <n v="0"/>
    <n v="0.59424999999999994"/>
  </r>
  <r>
    <x v="1"/>
    <d v="2019-11-01T00:00:00"/>
    <x v="265"/>
    <n v="306"/>
    <n v="0"/>
    <n v="0"/>
    <n v="0"/>
    <x v="1"/>
    <n v="0"/>
    <n v="306"/>
    <n v="0"/>
    <n v="0"/>
    <n v="0.13769999999999999"/>
    <n v="0"/>
    <n v="0"/>
    <n v="0"/>
    <n v="0"/>
    <n v="0"/>
    <n v="0.13769999999999999"/>
    <n v="0"/>
    <n v="0"/>
  </r>
  <r>
    <x v="1"/>
    <d v="2019-11-01T00:00:00"/>
    <x v="1297"/>
    <n v="12854"/>
    <n v="3520"/>
    <n v="1593"/>
    <n v="0"/>
    <x v="1"/>
    <n v="0"/>
    <n v="0"/>
    <n v="0"/>
    <n v="0"/>
    <n v="5.6780049999999997"/>
    <n v="1.76"/>
    <n v="0.39824999999999999"/>
    <n v="0"/>
    <n v="0"/>
    <n v="0"/>
    <n v="0"/>
    <n v="0"/>
    <n v="0"/>
  </r>
  <r>
    <x v="1"/>
    <d v="2019-11-01T00:00:00"/>
    <x v="1629"/>
    <n v="395"/>
    <n v="0"/>
    <n v="0"/>
    <n v="0"/>
    <x v="1"/>
    <n v="0"/>
    <n v="0"/>
    <n v="395"/>
    <n v="0"/>
    <n v="7.9000000000000001E-2"/>
    <n v="0"/>
    <n v="0"/>
    <n v="0"/>
    <n v="0"/>
    <n v="0"/>
    <n v="0"/>
    <n v="7.9000000000000001E-2"/>
    <n v="0"/>
  </r>
  <r>
    <x v="1"/>
    <d v="2019-11-01T00:00:00"/>
    <x v="666"/>
    <n v="12065"/>
    <n v="0"/>
    <n v="0"/>
    <n v="1243"/>
    <x v="775"/>
    <n v="0"/>
    <n v="4783"/>
    <n v="0"/>
    <n v="0"/>
    <n v="5.0030000000000001"/>
    <n v="0"/>
    <n v="0"/>
    <n v="0.43504999999999999"/>
    <n v="2.4156"/>
    <n v="0"/>
    <n v="2.1523500000000002"/>
    <n v="0"/>
    <n v="0"/>
  </r>
  <r>
    <x v="1"/>
    <d v="2019-11-01T00:00:00"/>
    <x v="667"/>
    <n v="64518"/>
    <n v="17025"/>
    <n v="9924"/>
    <n v="13334"/>
    <x v="1"/>
    <n v="13025"/>
    <n v="5136"/>
    <n v="0"/>
    <n v="0"/>
    <n v="26.150776999999998"/>
    <n v="7.3333500000000003"/>
    <n v="4.2277499999999995"/>
    <n v="3.7767519999999997"/>
    <n v="0"/>
    <n v="6.2571250000000003"/>
    <n v="2.0008499999999998"/>
    <n v="0"/>
    <n v="0"/>
  </r>
  <r>
    <x v="1"/>
    <d v="2019-11-01T00:00:00"/>
    <x v="668"/>
    <n v="20916"/>
    <n v="10479"/>
    <n v="0"/>
    <n v="0"/>
    <x v="1"/>
    <n v="0"/>
    <n v="0"/>
    <n v="0"/>
    <n v="10437"/>
    <n v="7.8711500000000001"/>
    <n v="4.7189999999999994"/>
    <n v="0"/>
    <n v="0"/>
    <n v="0"/>
    <n v="0"/>
    <n v="0"/>
    <n v="0"/>
    <n v="3.1521499999999998"/>
  </r>
  <r>
    <x v="1"/>
    <d v="2019-11-01T00:00:00"/>
    <x v="1693"/>
    <n v="684"/>
    <n v="684"/>
    <n v="0"/>
    <n v="0"/>
    <x v="1"/>
    <n v="0"/>
    <n v="0"/>
    <n v="0"/>
    <n v="0"/>
    <n v="0.34200000000000003"/>
    <n v="0.34200000000000003"/>
    <n v="0"/>
    <n v="0"/>
    <n v="0"/>
    <n v="0"/>
    <n v="0"/>
    <n v="0"/>
    <n v="0"/>
  </r>
  <r>
    <x v="1"/>
    <d v="2019-11-01T00:00:00"/>
    <x v="1694"/>
    <n v="245"/>
    <n v="245"/>
    <n v="0"/>
    <n v="0"/>
    <x v="1"/>
    <n v="0"/>
    <n v="0"/>
    <n v="0"/>
    <n v="0"/>
    <n v="0.1225"/>
    <n v="0.1225"/>
    <n v="0"/>
    <n v="0"/>
    <n v="0"/>
    <n v="0"/>
    <n v="0"/>
    <n v="0"/>
    <n v="0"/>
  </r>
  <r>
    <x v="1"/>
    <d v="2019-11-01T00:00:00"/>
    <x v="103"/>
    <n v="1594"/>
    <n v="0"/>
    <n v="0"/>
    <n v="0"/>
    <x v="1"/>
    <n v="0"/>
    <n v="0"/>
    <n v="0"/>
    <n v="1594"/>
    <n v="0.39850000000000002"/>
    <n v="0"/>
    <n v="0"/>
    <n v="0"/>
    <n v="0"/>
    <n v="0"/>
    <n v="0"/>
    <n v="0"/>
    <n v="0.39850000000000002"/>
  </r>
  <r>
    <x v="1"/>
    <d v="2019-11-01T00:00:00"/>
    <x v="105"/>
    <n v="33660"/>
    <n v="1955"/>
    <n v="5214"/>
    <n v="9873"/>
    <x v="1"/>
    <n v="2159"/>
    <n v="12076"/>
    <n v="0"/>
    <n v="0"/>
    <n v="19.620784000000004"/>
    <n v="0.97750000000000004"/>
    <n v="3.6497999999999999"/>
    <n v="5.2138840000000002"/>
    <n v="0"/>
    <n v="0.53974999999999995"/>
    <n v="7.9291999999999998"/>
    <n v="0"/>
    <n v="0"/>
  </r>
  <r>
    <x v="1"/>
    <d v="2019-11-01T00:00:00"/>
    <x v="106"/>
    <n v="601"/>
    <n v="0"/>
    <n v="0"/>
    <n v="601"/>
    <x v="1"/>
    <n v="0"/>
    <n v="0"/>
    <n v="0"/>
    <n v="0"/>
    <n v="0.21034999999999998"/>
    <n v="0"/>
    <n v="0"/>
    <n v="0.21034999999999998"/>
    <n v="0"/>
    <n v="0"/>
    <n v="0"/>
    <n v="0"/>
    <n v="0"/>
  </r>
  <r>
    <x v="1"/>
    <d v="2019-11-01T00:00:00"/>
    <x v="108"/>
    <n v="33296"/>
    <n v="12541"/>
    <n v="6669"/>
    <n v="10856"/>
    <x v="1"/>
    <n v="0"/>
    <n v="0"/>
    <n v="0"/>
    <n v="0"/>
    <n v="17.051400999999998"/>
    <n v="7.4766499999999994"/>
    <n v="2.7567750000000002"/>
    <n v="5.6322260000000011"/>
    <n v="0"/>
    <n v="0"/>
    <n v="0"/>
    <n v="0"/>
    <n v="0"/>
  </r>
  <r>
    <x v="1"/>
    <d v="2019-11-01T00:00:00"/>
    <x v="576"/>
    <n v="24725"/>
    <n v="4185"/>
    <n v="0"/>
    <n v="0"/>
    <x v="776"/>
    <n v="0"/>
    <n v="4010"/>
    <n v="0"/>
    <n v="4208"/>
    <n v="8.8664950000000005"/>
    <n v="2.0924999999999998"/>
    <n v="0"/>
    <n v="0"/>
    <n v="1.6104000000000001"/>
    <n v="0"/>
    <n v="1.8045"/>
    <n v="0"/>
    <n v="1.4728000000000001"/>
  </r>
  <r>
    <x v="1"/>
    <d v="2019-11-01T00:00:00"/>
    <x v="1549"/>
    <n v="200"/>
    <n v="0"/>
    <n v="0"/>
    <n v="200"/>
    <x v="1"/>
    <n v="0"/>
    <n v="0"/>
    <n v="0"/>
    <n v="0"/>
    <n v="3.7199999999999997E-2"/>
    <n v="0"/>
    <n v="0"/>
    <n v="3.7199999999999997E-2"/>
    <n v="0"/>
    <n v="0"/>
    <n v="0"/>
    <n v="0"/>
    <n v="0"/>
  </r>
  <r>
    <x v="1"/>
    <d v="2019-11-01T00:00:00"/>
    <x v="111"/>
    <n v="23242"/>
    <n v="0"/>
    <n v="11803"/>
    <n v="6452"/>
    <x v="1"/>
    <n v="4987"/>
    <n v="0"/>
    <n v="0"/>
    <n v="0"/>
    <n v="7.8351999999999995"/>
    <n v="0"/>
    <n v="4.04155"/>
    <n v="1.0508"/>
    <n v="0"/>
    <n v="2.7428499999999998"/>
    <n v="0"/>
    <n v="0"/>
    <n v="0"/>
  </r>
  <r>
    <x v="1"/>
    <d v="2019-11-01T00:00:00"/>
    <x v="115"/>
    <n v="15807"/>
    <n v="4740"/>
    <n v="5791"/>
    <n v="5276"/>
    <x v="1"/>
    <n v="0"/>
    <n v="0"/>
    <n v="0"/>
    <n v="0"/>
    <n v="4.6265750000000008"/>
    <n v="1.659"/>
    <n v="1.7339500000000001"/>
    <n v="1.233625"/>
    <n v="0"/>
    <n v="0"/>
    <n v="0"/>
    <n v="0"/>
    <n v="0"/>
  </r>
  <r>
    <x v="1"/>
    <d v="2019-11-01T00:00:00"/>
    <x v="116"/>
    <n v="47578"/>
    <n v="10679"/>
    <n v="14683"/>
    <n v="3718"/>
    <x v="1"/>
    <n v="9631"/>
    <n v="2418"/>
    <n v="0"/>
    <n v="0"/>
    <n v="21.130144999999999"/>
    <n v="3.5043499999999996"/>
    <n v="6.1170249999999999"/>
    <n v="1.8990999999999998"/>
    <n v="0"/>
    <n v="4.1499500000000005"/>
    <n v="2.2970999999999999"/>
    <n v="0"/>
    <n v="0"/>
  </r>
  <r>
    <x v="1"/>
    <d v="2019-11-01T00:00:00"/>
    <x v="117"/>
    <n v="7008"/>
    <n v="0"/>
    <n v="0"/>
    <n v="0"/>
    <x v="1"/>
    <n v="0"/>
    <n v="3857"/>
    <n v="3151"/>
    <n v="0"/>
    <n v="2.36585"/>
    <n v="0"/>
    <n v="0"/>
    <n v="0"/>
    <n v="0"/>
    <n v="0"/>
    <n v="1.7356499999999999"/>
    <n v="0.63019999999999998"/>
    <n v="0"/>
  </r>
  <r>
    <x v="1"/>
    <d v="2019-11-01T00:00:00"/>
    <x v="402"/>
    <n v="19565"/>
    <n v="0"/>
    <n v="1402"/>
    <n v="3636"/>
    <x v="777"/>
    <n v="3994"/>
    <n v="1460"/>
    <n v="3860"/>
    <n v="3757"/>
    <n v="7.1910499999999997"/>
    <n v="0"/>
    <n v="0.77110000000000001"/>
    <n v="1.2726"/>
    <n v="0.58240000000000003"/>
    <n v="2.1966999999999999"/>
    <n v="0.65700000000000003"/>
    <n v="0.77200000000000002"/>
    <n v="0.93925000000000003"/>
  </r>
  <r>
    <x v="1"/>
    <d v="2019-11-01T00:00:00"/>
    <x v="774"/>
    <n v="13945"/>
    <n v="988"/>
    <n v="7398"/>
    <n v="1153"/>
    <x v="1"/>
    <n v="0"/>
    <n v="4406"/>
    <n v="0"/>
    <n v="0"/>
    <n v="7.1476500000000005"/>
    <n v="0.3458"/>
    <n v="4.5308999999999999"/>
    <n v="0.28825000000000001"/>
    <n v="0"/>
    <n v="0"/>
    <n v="1.9826999999999999"/>
    <n v="0"/>
    <n v="0"/>
  </r>
  <r>
    <x v="1"/>
    <d v="2019-11-01T00:00:00"/>
    <x v="1695"/>
    <n v="9406"/>
    <n v="4635"/>
    <n v="0"/>
    <n v="0"/>
    <x v="1"/>
    <n v="0"/>
    <n v="0"/>
    <n v="4771"/>
    <n v="0"/>
    <n v="3.2717000000000001"/>
    <n v="2.3175000000000003"/>
    <n v="0"/>
    <n v="0"/>
    <n v="0"/>
    <n v="0"/>
    <n v="0"/>
    <n v="0.95419999999999994"/>
    <n v="0"/>
  </r>
  <r>
    <x v="1"/>
    <d v="2019-11-01T00:00:00"/>
    <x v="341"/>
    <n v="17770"/>
    <n v="0"/>
    <n v="9164"/>
    <n v="8606"/>
    <x v="1"/>
    <n v="0"/>
    <n v="0"/>
    <n v="0"/>
    <n v="0"/>
    <n v="2.8945999999999996"/>
    <n v="0"/>
    <n v="1.6036999999999999"/>
    <n v="1.2908999999999999"/>
    <n v="0"/>
    <n v="0"/>
    <n v="0"/>
    <n v="0"/>
    <n v="0"/>
  </r>
  <r>
    <x v="1"/>
    <d v="2019-11-01T00:00:00"/>
    <x v="865"/>
    <n v="197"/>
    <n v="0"/>
    <n v="0"/>
    <n v="0"/>
    <x v="1"/>
    <n v="0"/>
    <n v="0"/>
    <n v="197"/>
    <n v="0"/>
    <n v="3.9399999999999998E-2"/>
    <n v="0"/>
    <n v="0"/>
    <n v="0"/>
    <n v="0"/>
    <n v="0"/>
    <n v="0"/>
    <n v="3.9399999999999998E-2"/>
    <n v="0"/>
  </r>
  <r>
    <x v="1"/>
    <d v="2019-11-01T00:00:00"/>
    <x v="122"/>
    <n v="8767"/>
    <n v="0"/>
    <n v="0"/>
    <n v="0"/>
    <x v="1"/>
    <n v="0"/>
    <n v="0"/>
    <n v="0"/>
    <n v="2938"/>
    <n v="1.9002999999999999"/>
    <n v="0"/>
    <n v="0"/>
    <n v="0"/>
    <n v="0"/>
    <n v="0"/>
    <n v="0"/>
    <n v="0"/>
    <n v="0.73450000000000004"/>
  </r>
  <r>
    <x v="1"/>
    <d v="2019-11-01T00:00:00"/>
    <x v="127"/>
    <n v="3021"/>
    <n v="0"/>
    <n v="0"/>
    <n v="0"/>
    <x v="1"/>
    <n v="3021"/>
    <n v="0"/>
    <n v="0"/>
    <n v="0"/>
    <n v="1.9636499999999999"/>
    <n v="0"/>
    <n v="0"/>
    <n v="0"/>
    <n v="0"/>
    <n v="1.9636499999999999"/>
    <n v="0"/>
    <n v="0"/>
    <n v="0"/>
  </r>
  <r>
    <x v="1"/>
    <d v="2019-11-01T00:00:00"/>
    <x v="484"/>
    <n v="2308"/>
    <n v="0"/>
    <n v="0"/>
    <n v="2308"/>
    <x v="1"/>
    <n v="0"/>
    <n v="0"/>
    <n v="0"/>
    <n v="0"/>
    <n v="0.80780000000000007"/>
    <n v="0"/>
    <n v="0"/>
    <n v="0.80780000000000007"/>
    <n v="0"/>
    <n v="0"/>
    <n v="0"/>
    <n v="0"/>
    <n v="0"/>
  </r>
  <r>
    <x v="1"/>
    <d v="2019-11-01T00:00:00"/>
    <x v="867"/>
    <n v="3625"/>
    <n v="0"/>
    <n v="0"/>
    <n v="0"/>
    <x v="1"/>
    <n v="0"/>
    <n v="0"/>
    <n v="3625"/>
    <n v="0"/>
    <n v="0.72499999999999998"/>
    <n v="0"/>
    <n v="0"/>
    <n v="0"/>
    <n v="0"/>
    <n v="0"/>
    <n v="0"/>
    <n v="0.72499999999999998"/>
    <n v="0"/>
  </r>
  <r>
    <x v="1"/>
    <d v="2019-11-01T00:00:00"/>
    <x v="1696"/>
    <n v="2984"/>
    <n v="0"/>
    <n v="0"/>
    <n v="0"/>
    <x v="1"/>
    <n v="0"/>
    <n v="0"/>
    <n v="0"/>
    <n v="2984"/>
    <n v="0.746"/>
    <n v="0"/>
    <n v="0"/>
    <n v="0"/>
    <n v="0"/>
    <n v="0"/>
    <n v="0"/>
    <n v="0"/>
    <n v="0.746"/>
  </r>
  <r>
    <x v="1"/>
    <d v="2019-11-01T00:00:00"/>
    <x v="1117"/>
    <n v="8478"/>
    <n v="0"/>
    <n v="0"/>
    <n v="0"/>
    <x v="1"/>
    <n v="0"/>
    <n v="0"/>
    <n v="0"/>
    <n v="8478"/>
    <n v="2.1194999999999999"/>
    <n v="0"/>
    <n v="0"/>
    <n v="0"/>
    <n v="0"/>
    <n v="0"/>
    <n v="0"/>
    <n v="0"/>
    <n v="2.1194999999999999"/>
  </r>
  <r>
    <x v="1"/>
    <d v="2019-11-01T00:00:00"/>
    <x v="776"/>
    <n v="668"/>
    <n v="0"/>
    <n v="0"/>
    <n v="0"/>
    <x v="1"/>
    <n v="0"/>
    <n v="0"/>
    <n v="668"/>
    <n v="0"/>
    <n v="0.1336"/>
    <n v="0"/>
    <n v="0"/>
    <n v="0"/>
    <n v="0"/>
    <n v="0"/>
    <n v="0"/>
    <n v="0.1336"/>
    <n v="0"/>
  </r>
  <r>
    <x v="1"/>
    <d v="2019-11-01T00:00:00"/>
    <x v="1697"/>
    <n v="1709"/>
    <n v="0"/>
    <n v="1709"/>
    <n v="0"/>
    <x v="1"/>
    <n v="0"/>
    <n v="0"/>
    <n v="0"/>
    <n v="0"/>
    <n v="0.93994999999999995"/>
    <n v="0"/>
    <n v="0.93994999999999995"/>
    <n v="0"/>
    <n v="0"/>
    <n v="0"/>
    <n v="0"/>
    <n v="0"/>
    <n v="0"/>
  </r>
  <r>
    <x v="1"/>
    <d v="2019-11-01T00:00:00"/>
    <x v="678"/>
    <n v="1758"/>
    <n v="0"/>
    <n v="0"/>
    <n v="0"/>
    <x v="1"/>
    <n v="0"/>
    <n v="0"/>
    <n v="0"/>
    <n v="0"/>
    <n v="0.75449999999999995"/>
    <n v="0"/>
    <n v="0"/>
    <n v="0"/>
    <n v="0"/>
    <n v="0"/>
    <n v="0"/>
    <n v="0"/>
    <n v="0"/>
  </r>
  <r>
    <x v="1"/>
    <d v="2019-11-01T00:00:00"/>
    <x v="1698"/>
    <n v="14728"/>
    <n v="3686"/>
    <n v="0"/>
    <n v="3682"/>
    <x v="1"/>
    <n v="0"/>
    <n v="3646"/>
    <n v="3714"/>
    <n v="0"/>
    <n v="5.5152000000000001"/>
    <n v="1.843"/>
    <n v="0"/>
    <n v="1.2887"/>
    <n v="0"/>
    <n v="0"/>
    <n v="1.6407"/>
    <n v="0.74280000000000002"/>
    <n v="0"/>
  </r>
  <r>
    <x v="1"/>
    <d v="2019-11-01T00:00:00"/>
    <x v="1699"/>
    <n v="3045"/>
    <n v="0"/>
    <n v="0"/>
    <n v="1837"/>
    <x v="1"/>
    <n v="0"/>
    <n v="0"/>
    <n v="0"/>
    <n v="0"/>
    <n v="1.221568"/>
    <n v="0"/>
    <n v="0"/>
    <n v="0.70116800000000001"/>
    <n v="0"/>
    <n v="0"/>
    <n v="0"/>
    <n v="0"/>
    <n v="0"/>
  </r>
  <r>
    <x v="1"/>
    <d v="2019-11-01T00:00:00"/>
    <x v="1118"/>
    <n v="3960"/>
    <n v="0"/>
    <n v="0"/>
    <n v="866"/>
    <x v="1"/>
    <n v="0"/>
    <n v="0"/>
    <n v="0"/>
    <n v="2995"/>
    <n v="1.4843600000000001"/>
    <n v="0"/>
    <n v="0"/>
    <n v="0.70591000000000004"/>
    <n v="0"/>
    <n v="0"/>
    <n v="0"/>
    <n v="0"/>
    <n v="0.74875000000000003"/>
  </r>
  <r>
    <x v="1"/>
    <d v="2019-11-01T00:00:00"/>
    <x v="283"/>
    <n v="15054"/>
    <n v="0"/>
    <n v="3083"/>
    <n v="0"/>
    <x v="778"/>
    <n v="2714"/>
    <n v="3157"/>
    <n v="571"/>
    <n v="2358"/>
    <n v="5.2933500000000002"/>
    <n v="0"/>
    <n v="1.6956500000000001"/>
    <n v="0"/>
    <n v="1.2684"/>
    <n v="0.67849999999999999"/>
    <n v="0.94710000000000005"/>
    <n v="0.11420000000000001"/>
    <n v="0.58950000000000002"/>
  </r>
  <r>
    <x v="1"/>
    <d v="2019-11-01T00:00:00"/>
    <x v="1700"/>
    <n v="3158"/>
    <n v="0"/>
    <n v="0"/>
    <n v="956"/>
    <x v="1"/>
    <n v="0"/>
    <n v="0"/>
    <n v="987"/>
    <n v="1215"/>
    <n v="0.83574999999999999"/>
    <n v="0"/>
    <n v="0"/>
    <n v="0.33460000000000001"/>
    <n v="0"/>
    <n v="0"/>
    <n v="0"/>
    <n v="0.19739999999999999"/>
    <n v="0.30375000000000002"/>
  </r>
  <r>
    <x v="1"/>
    <d v="2019-11-01T00:00:00"/>
    <x v="1196"/>
    <n v="855"/>
    <n v="0"/>
    <n v="0"/>
    <n v="855"/>
    <x v="1"/>
    <n v="0"/>
    <n v="0"/>
    <n v="0"/>
    <n v="0"/>
    <n v="0.29925000000000002"/>
    <n v="0"/>
    <n v="0"/>
    <n v="0.29925000000000002"/>
    <n v="0"/>
    <n v="0"/>
    <n v="0"/>
    <n v="0"/>
    <n v="0"/>
  </r>
  <r>
    <x v="1"/>
    <d v="2019-11-01T00:00:00"/>
    <x v="284"/>
    <n v="21607"/>
    <n v="4667"/>
    <n v="4191"/>
    <n v="4348"/>
    <x v="779"/>
    <n v="4166"/>
    <n v="0"/>
    <n v="0"/>
    <n v="0"/>
    <n v="5.8684499999999993"/>
    <n v="1.6334500000000001"/>
    <n v="1.04775"/>
    <n v="1.087"/>
    <n v="1.0587499999999999"/>
    <n v="1.0415000000000001"/>
    <n v="0"/>
    <n v="0"/>
    <n v="0"/>
  </r>
  <r>
    <x v="1"/>
    <d v="2019-11-01T00:00:00"/>
    <x v="131"/>
    <n v="1040"/>
    <n v="0"/>
    <n v="0"/>
    <n v="1040"/>
    <x v="1"/>
    <n v="0"/>
    <n v="0"/>
    <n v="0"/>
    <n v="0"/>
    <n v="0.36399999999999999"/>
    <n v="0"/>
    <n v="0"/>
    <n v="0.36399999999999999"/>
    <n v="0"/>
    <n v="0"/>
    <n v="0"/>
    <n v="0"/>
    <n v="0"/>
  </r>
  <r>
    <x v="1"/>
    <d v="2019-11-01T00:00:00"/>
    <x v="1489"/>
    <n v="12248"/>
    <n v="0"/>
    <n v="0"/>
    <n v="0"/>
    <x v="1"/>
    <n v="0"/>
    <n v="3706"/>
    <n v="0"/>
    <n v="8542"/>
    <n v="3.6305000000000001"/>
    <n v="0"/>
    <n v="0"/>
    <n v="0"/>
    <n v="0"/>
    <n v="0"/>
    <n v="1.1117999999999999"/>
    <n v="0"/>
    <n v="2.5186999999999999"/>
  </r>
  <r>
    <x v="1"/>
    <d v="2019-11-01T00:00:00"/>
    <x v="1491"/>
    <n v="2475"/>
    <n v="0"/>
    <n v="0"/>
    <n v="0"/>
    <x v="1"/>
    <n v="0"/>
    <n v="2475"/>
    <n v="0"/>
    <n v="0"/>
    <n v="1.11375"/>
    <n v="0"/>
    <n v="0"/>
    <n v="0"/>
    <n v="0"/>
    <n v="0"/>
    <n v="1.11375"/>
    <n v="0"/>
    <n v="0"/>
  </r>
  <r>
    <x v="1"/>
    <d v="2019-11-01T00:00:00"/>
    <x v="137"/>
    <n v="20562"/>
    <n v="0"/>
    <n v="0"/>
    <n v="1966"/>
    <x v="780"/>
    <n v="6223"/>
    <n v="2083"/>
    <n v="7299"/>
    <n v="0"/>
    <n v="5.862074999999999"/>
    <n v="0"/>
    <n v="0"/>
    <n v="0.56889999999999996"/>
    <n v="0.47625000000000001"/>
    <n v="2.006875"/>
    <n v="0.78585000000000005"/>
    <n v="1.4598"/>
    <n v="0"/>
  </r>
  <r>
    <x v="1"/>
    <d v="2019-11-01T00:00:00"/>
    <x v="875"/>
    <n v="4714"/>
    <n v="0"/>
    <n v="0"/>
    <n v="4714"/>
    <x v="1"/>
    <n v="0"/>
    <n v="0"/>
    <n v="0"/>
    <n v="0"/>
    <n v="1.6498999999999999"/>
    <n v="0"/>
    <n v="0"/>
    <n v="1.6498999999999999"/>
    <n v="0"/>
    <n v="0"/>
    <n v="0"/>
    <n v="0"/>
    <n v="0"/>
  </r>
  <r>
    <x v="1"/>
    <d v="2019-11-01T00:00:00"/>
    <x v="1563"/>
    <n v="8345"/>
    <n v="0"/>
    <n v="0"/>
    <n v="4223"/>
    <x v="1"/>
    <n v="3636"/>
    <n v="486"/>
    <n v="0"/>
    <n v="0"/>
    <n v="3.6965500000000002"/>
    <n v="0"/>
    <n v="0"/>
    <n v="1.4780500000000001"/>
    <n v="0"/>
    <n v="1.9998"/>
    <n v="0.21870000000000001"/>
    <n v="0"/>
    <n v="0"/>
  </r>
  <r>
    <x v="1"/>
    <d v="2019-11-01T00:00:00"/>
    <x v="1564"/>
    <n v="2002"/>
    <n v="0"/>
    <n v="0"/>
    <n v="0"/>
    <x v="1"/>
    <n v="0"/>
    <n v="2002"/>
    <n v="0"/>
    <n v="0"/>
    <n v="0.90090000000000003"/>
    <n v="0"/>
    <n v="0"/>
    <n v="0"/>
    <n v="0"/>
    <n v="0"/>
    <n v="0.90090000000000003"/>
    <n v="0"/>
    <n v="0"/>
  </r>
  <r>
    <x v="1"/>
    <d v="2019-11-01T00:00:00"/>
    <x v="293"/>
    <n v="2208"/>
    <n v="0"/>
    <n v="0"/>
    <n v="2208"/>
    <x v="1"/>
    <n v="0"/>
    <n v="0"/>
    <n v="0"/>
    <n v="0"/>
    <n v="0.69410000000000005"/>
    <n v="0"/>
    <n v="0"/>
    <n v="0.69410000000000005"/>
    <n v="0"/>
    <n v="0"/>
    <n v="0"/>
    <n v="0"/>
    <n v="0"/>
  </r>
  <r>
    <x v="1"/>
    <d v="2019-11-01T00:00:00"/>
    <x v="1701"/>
    <n v="6992"/>
    <n v="0"/>
    <n v="1698"/>
    <n v="0"/>
    <x v="1"/>
    <n v="1806"/>
    <n v="1777"/>
    <n v="0"/>
    <n v="1711"/>
    <n v="3.1545999999999998"/>
    <n v="0"/>
    <n v="0.93389999999999995"/>
    <n v="0"/>
    <n v="0"/>
    <n v="0.99329999999999996"/>
    <n v="0.79964999999999997"/>
    <n v="0"/>
    <n v="0.42775000000000002"/>
  </r>
  <r>
    <x v="1"/>
    <d v="2019-11-01T00:00:00"/>
    <x v="780"/>
    <n v="1556"/>
    <n v="0"/>
    <n v="0"/>
    <n v="0"/>
    <x v="781"/>
    <n v="0"/>
    <n v="0"/>
    <n v="1325"/>
    <n v="0"/>
    <n v="0.3574"/>
    <n v="0"/>
    <n v="0"/>
    <n v="0"/>
    <n v="9.2399999999999996E-2"/>
    <n v="0"/>
    <n v="0"/>
    <n v="0.26500000000000001"/>
    <n v="0"/>
  </r>
  <r>
    <x v="1"/>
    <d v="2019-11-01T00:00:00"/>
    <x v="1702"/>
    <n v="4374"/>
    <n v="0"/>
    <n v="1425"/>
    <n v="1429"/>
    <x v="1"/>
    <n v="0"/>
    <n v="0"/>
    <n v="1520"/>
    <n v="0"/>
    <n v="1.5879000000000001"/>
    <n v="0"/>
    <n v="0.78374999999999995"/>
    <n v="0.50014999999999998"/>
    <n v="0"/>
    <n v="0"/>
    <n v="0"/>
    <n v="0.30399999999999999"/>
    <n v="0"/>
  </r>
  <r>
    <x v="1"/>
    <d v="2019-11-01T00:00:00"/>
    <x v="145"/>
    <n v="828"/>
    <n v="0"/>
    <n v="0"/>
    <n v="0"/>
    <x v="1"/>
    <n v="0"/>
    <n v="0"/>
    <n v="828"/>
    <n v="0"/>
    <n v="0.1656"/>
    <n v="0"/>
    <n v="0"/>
    <n v="0"/>
    <n v="0"/>
    <n v="0"/>
    <n v="0"/>
    <n v="0.1656"/>
    <n v="0"/>
  </r>
  <r>
    <x v="1"/>
    <d v="2019-11-01T00:00:00"/>
    <x v="489"/>
    <n v="1670"/>
    <n v="0"/>
    <n v="779"/>
    <n v="0"/>
    <x v="1"/>
    <n v="0"/>
    <n v="0"/>
    <n v="0"/>
    <n v="0"/>
    <n v="0.68479999999999996"/>
    <n v="0"/>
    <n v="0.19475000000000001"/>
    <n v="0"/>
    <n v="0"/>
    <n v="0"/>
    <n v="0"/>
    <n v="0"/>
    <n v="0"/>
  </r>
  <r>
    <x v="1"/>
    <d v="2019-11-01T00:00:00"/>
    <x v="1641"/>
    <n v="1884"/>
    <n v="0"/>
    <n v="0"/>
    <n v="0"/>
    <x v="1"/>
    <n v="0"/>
    <n v="1884"/>
    <n v="0"/>
    <n v="0"/>
    <n v="0.8478"/>
    <n v="0"/>
    <n v="0"/>
    <n v="0"/>
    <n v="0"/>
    <n v="0"/>
    <n v="0.8478"/>
    <n v="0"/>
    <n v="0"/>
  </r>
  <r>
    <x v="1"/>
    <d v="2019-11-01T00:00:00"/>
    <x v="146"/>
    <n v="24711"/>
    <n v="0"/>
    <n v="0"/>
    <n v="9965"/>
    <x v="1"/>
    <n v="6744"/>
    <n v="5621"/>
    <n v="0"/>
    <n v="2381"/>
    <n v="10.32165"/>
    <n v="0"/>
    <n v="0"/>
    <n v="3.4877500000000001"/>
    <n v="0"/>
    <n v="3.7092000000000001"/>
    <n v="2.5294500000000002"/>
    <n v="0"/>
    <n v="0.59524999999999995"/>
  </r>
  <r>
    <x v="1"/>
    <d v="2019-11-01T00:00:00"/>
    <x v="296"/>
    <n v="114"/>
    <n v="0"/>
    <n v="0"/>
    <n v="0"/>
    <x v="1"/>
    <n v="0"/>
    <n v="0"/>
    <n v="0"/>
    <n v="0"/>
    <n v="3.9899999999999998E-2"/>
    <n v="0"/>
    <n v="0"/>
    <n v="0"/>
    <n v="0"/>
    <n v="0"/>
    <n v="0"/>
    <n v="0"/>
    <n v="0"/>
  </r>
  <r>
    <x v="1"/>
    <d v="2019-11-01T00:00:00"/>
    <x v="958"/>
    <n v="7282"/>
    <n v="0"/>
    <n v="0"/>
    <n v="3651"/>
    <x v="1"/>
    <n v="0"/>
    <n v="0"/>
    <n v="0"/>
    <n v="3631"/>
    <n v="2.1856"/>
    <n v="0"/>
    <n v="0"/>
    <n v="1.2778499999999999"/>
    <n v="0"/>
    <n v="0"/>
    <n v="0"/>
    <n v="0"/>
    <n v="0.90774999999999995"/>
  </r>
  <r>
    <x v="1"/>
    <d v="2019-11-01T00:00:00"/>
    <x v="491"/>
    <n v="2269"/>
    <n v="0"/>
    <n v="0"/>
    <n v="0"/>
    <x v="1"/>
    <n v="0"/>
    <n v="0"/>
    <n v="0"/>
    <n v="0"/>
    <n v="1.2479499999999999"/>
    <n v="0"/>
    <n v="0"/>
    <n v="0"/>
    <n v="0"/>
    <n v="0"/>
    <n v="0"/>
    <n v="0"/>
    <n v="0"/>
  </r>
  <r>
    <x v="1"/>
    <d v="2019-11-01T00:00:00"/>
    <x v="1703"/>
    <n v="4111"/>
    <n v="0"/>
    <n v="0"/>
    <n v="0"/>
    <x v="1"/>
    <n v="0"/>
    <n v="0"/>
    <n v="4111"/>
    <n v="0"/>
    <n v="0.82220000000000004"/>
    <n v="0"/>
    <n v="0"/>
    <n v="0"/>
    <n v="0"/>
    <n v="0"/>
    <n v="0"/>
    <n v="0.82220000000000004"/>
    <n v="0"/>
  </r>
  <r>
    <x v="1"/>
    <d v="2019-11-01T00:00:00"/>
    <x v="687"/>
    <n v="3624"/>
    <n v="0"/>
    <n v="0"/>
    <n v="0"/>
    <x v="1"/>
    <n v="0"/>
    <n v="3624"/>
    <n v="0"/>
    <n v="0"/>
    <n v="3.4428000000000001"/>
    <n v="0"/>
    <n v="0"/>
    <n v="0"/>
    <n v="0"/>
    <n v="0"/>
    <n v="3.4428000000000001"/>
    <n v="0"/>
    <n v="0"/>
  </r>
  <r>
    <x v="1"/>
    <d v="2019-11-01T00:00:00"/>
    <x v="1644"/>
    <n v="160"/>
    <n v="0"/>
    <n v="0"/>
    <n v="0"/>
    <x v="1"/>
    <n v="0"/>
    <n v="160"/>
    <n v="0"/>
    <n v="0"/>
    <n v="7.1999999999999995E-2"/>
    <n v="0"/>
    <n v="0"/>
    <n v="0"/>
    <n v="0"/>
    <n v="0"/>
    <n v="7.1999999999999995E-2"/>
    <n v="0"/>
    <n v="0"/>
  </r>
  <r>
    <x v="1"/>
    <d v="2019-11-01T00:00:00"/>
    <x v="496"/>
    <n v="613"/>
    <n v="295"/>
    <n v="0"/>
    <n v="0"/>
    <x v="1"/>
    <n v="0"/>
    <n v="0"/>
    <n v="0"/>
    <n v="318"/>
    <n v="0.22699999999999998"/>
    <n v="0.14749999999999999"/>
    <n v="0"/>
    <n v="0"/>
    <n v="0"/>
    <n v="0"/>
    <n v="0"/>
    <n v="0"/>
    <n v="7.9500000000000001E-2"/>
  </r>
  <r>
    <x v="1"/>
    <d v="2019-11-01T00:00:00"/>
    <x v="1645"/>
    <n v="165"/>
    <n v="0"/>
    <n v="0"/>
    <n v="0"/>
    <x v="1"/>
    <n v="165"/>
    <n v="0"/>
    <n v="0"/>
    <n v="0"/>
    <n v="9.0749999999999997E-2"/>
    <n v="0"/>
    <n v="0"/>
    <n v="0"/>
    <n v="0"/>
    <n v="9.0749999999999997E-2"/>
    <n v="0"/>
    <n v="0"/>
    <n v="0"/>
  </r>
  <r>
    <x v="1"/>
    <d v="2019-11-01T00:00:00"/>
    <x v="150"/>
    <n v="14968"/>
    <n v="0"/>
    <n v="0"/>
    <n v="4607"/>
    <x v="1"/>
    <n v="5894"/>
    <n v="4467"/>
    <n v="0"/>
    <n v="0"/>
    <n v="5.3079999999999998"/>
    <n v="0"/>
    <n v="0"/>
    <n v="1.38185"/>
    <n v="0"/>
    <n v="2.2556000000000003"/>
    <n v="1.67055"/>
    <n v="0"/>
    <n v="0"/>
  </r>
  <r>
    <x v="1"/>
    <d v="2019-11-01T00:00:00"/>
    <x v="1704"/>
    <n v="1868"/>
    <n v="0"/>
    <n v="0"/>
    <n v="0"/>
    <x v="782"/>
    <n v="0"/>
    <n v="0"/>
    <n v="509"/>
    <n v="935"/>
    <n v="0.50514999999999999"/>
    <n v="0"/>
    <n v="0"/>
    <n v="0"/>
    <n v="0.1696"/>
    <n v="0"/>
    <n v="0"/>
    <n v="0.1018"/>
    <n v="0.23375000000000001"/>
  </r>
  <r>
    <x v="1"/>
    <d v="2019-11-01T00:00:00"/>
    <x v="1705"/>
    <n v="731"/>
    <n v="731"/>
    <n v="0"/>
    <n v="0"/>
    <x v="1"/>
    <n v="0"/>
    <n v="0"/>
    <n v="0"/>
    <n v="0"/>
    <n v="0.36549999999999999"/>
    <n v="0.36549999999999999"/>
    <n v="0"/>
    <n v="0"/>
    <n v="0"/>
    <n v="0"/>
    <n v="0"/>
    <n v="0"/>
    <n v="0"/>
  </r>
  <r>
    <x v="1"/>
    <d v="2019-11-01T00:00:00"/>
    <x v="1706"/>
    <n v="8952"/>
    <n v="0"/>
    <n v="0"/>
    <n v="4242"/>
    <x v="1"/>
    <n v="0"/>
    <n v="4710"/>
    <n v="0"/>
    <n v="0"/>
    <n v="3.6041999999999996"/>
    <n v="0"/>
    <n v="0"/>
    <n v="1.4846999999999999"/>
    <n v="0"/>
    <n v="0"/>
    <n v="2.1194999999999999"/>
    <n v="0"/>
    <n v="0"/>
  </r>
  <r>
    <x v="1"/>
    <d v="2019-11-01T00:00:00"/>
    <x v="155"/>
    <n v="4125"/>
    <n v="0"/>
    <n v="0"/>
    <n v="0"/>
    <x v="1"/>
    <n v="4125"/>
    <n v="0"/>
    <n v="0"/>
    <n v="0"/>
    <n v="2.2687499999999998"/>
    <n v="0"/>
    <n v="0"/>
    <n v="0"/>
    <n v="0"/>
    <n v="2.2687499999999998"/>
    <n v="0"/>
    <n v="0"/>
    <n v="0"/>
  </r>
  <r>
    <x v="1"/>
    <d v="2019-11-01T00:00:00"/>
    <x v="157"/>
    <n v="2168"/>
    <n v="0"/>
    <n v="0"/>
    <n v="0"/>
    <x v="1"/>
    <n v="2168"/>
    <n v="0"/>
    <n v="0"/>
    <n v="0"/>
    <n v="1.1923999999999999"/>
    <n v="0"/>
    <n v="0"/>
    <n v="0"/>
    <n v="0"/>
    <n v="1.1923999999999999"/>
    <n v="0"/>
    <n v="0"/>
    <n v="0"/>
  </r>
  <r>
    <x v="1"/>
    <d v="2019-11-01T00:00:00"/>
    <x v="1707"/>
    <n v="4897"/>
    <n v="0"/>
    <n v="0"/>
    <n v="0"/>
    <x v="783"/>
    <n v="0"/>
    <n v="3118"/>
    <n v="0"/>
    <n v="0"/>
    <n v="2.1147"/>
    <n v="0"/>
    <n v="0"/>
    <n v="0"/>
    <n v="0.71160000000000001"/>
    <n v="0"/>
    <n v="1.4031"/>
    <n v="0"/>
    <n v="0"/>
  </r>
  <r>
    <x v="1"/>
    <d v="2019-11-01T00:00:00"/>
    <x v="1708"/>
    <n v="6829"/>
    <n v="0"/>
    <n v="0"/>
    <n v="4567"/>
    <x v="1"/>
    <n v="0"/>
    <n v="2262"/>
    <n v="0"/>
    <n v="0"/>
    <n v="2.6163499999999997"/>
    <n v="0"/>
    <n v="0"/>
    <n v="1.5984499999999999"/>
    <n v="0"/>
    <n v="0"/>
    <n v="1.0179"/>
    <n v="0"/>
    <n v="0"/>
  </r>
  <r>
    <x v="1"/>
    <d v="2019-11-01T00:00:00"/>
    <x v="159"/>
    <n v="3571"/>
    <n v="0"/>
    <n v="0"/>
    <n v="1658"/>
    <x v="1"/>
    <n v="0"/>
    <n v="1913"/>
    <n v="0"/>
    <n v="0"/>
    <n v="1.4411500000000002"/>
    <n v="0"/>
    <n v="0"/>
    <n v="0.58030000000000004"/>
    <n v="0"/>
    <n v="0"/>
    <n v="0.86085"/>
    <n v="0"/>
    <n v="0"/>
  </r>
  <r>
    <x v="1"/>
    <d v="2019-11-01T00:00:00"/>
    <x v="1646"/>
    <n v="1419"/>
    <n v="0"/>
    <n v="0"/>
    <n v="1419"/>
    <x v="1"/>
    <n v="0"/>
    <n v="0"/>
    <n v="0"/>
    <n v="0"/>
    <n v="0.49665000000000004"/>
    <n v="0"/>
    <n v="0"/>
    <n v="0.49665000000000004"/>
    <n v="0"/>
    <n v="0"/>
    <n v="0"/>
    <n v="0"/>
    <n v="0"/>
  </r>
  <r>
    <x v="1"/>
    <d v="2019-11-01T00:00:00"/>
    <x v="161"/>
    <n v="6951"/>
    <n v="1819"/>
    <n v="3300"/>
    <n v="0"/>
    <x v="1"/>
    <n v="0"/>
    <n v="0"/>
    <n v="0"/>
    <n v="0"/>
    <n v="2.7420999999999998"/>
    <n v="0.90949999999999998"/>
    <n v="0.82499999999999996"/>
    <n v="0"/>
    <n v="0"/>
    <n v="0"/>
    <n v="0"/>
    <n v="0"/>
    <n v="0"/>
  </r>
  <r>
    <x v="1"/>
    <d v="2019-11-01T00:00:00"/>
    <x v="1709"/>
    <n v="1043"/>
    <n v="0"/>
    <n v="481"/>
    <n v="0"/>
    <x v="1"/>
    <n v="562"/>
    <n v="0"/>
    <n v="0"/>
    <n v="0"/>
    <n v="0.57364999999999999"/>
    <n v="0"/>
    <n v="0.26455000000000001"/>
    <n v="0"/>
    <n v="0"/>
    <n v="0.30909999999999999"/>
    <n v="0"/>
    <n v="0"/>
    <n v="0"/>
  </r>
  <r>
    <x v="1"/>
    <d v="2019-11-01T00:00:00"/>
    <x v="1206"/>
    <n v="3454"/>
    <n v="0"/>
    <n v="0"/>
    <n v="0"/>
    <x v="144"/>
    <n v="0"/>
    <n v="2012"/>
    <n v="0"/>
    <n v="0"/>
    <n v="1.4822"/>
    <n v="0"/>
    <n v="0"/>
    <n v="0"/>
    <n v="0.57679999999999998"/>
    <n v="0"/>
    <n v="0.90539999999999998"/>
    <n v="0"/>
    <n v="0"/>
  </r>
  <r>
    <x v="1"/>
    <d v="2019-11-01T00:00:00"/>
    <x v="423"/>
    <n v="3719"/>
    <n v="0"/>
    <n v="0"/>
    <n v="2799"/>
    <x v="1"/>
    <n v="0"/>
    <n v="0"/>
    <n v="0"/>
    <n v="920"/>
    <n v="1.2096500000000001"/>
    <n v="0"/>
    <n v="0"/>
    <n v="0.97965000000000002"/>
    <n v="0"/>
    <n v="0"/>
    <n v="0"/>
    <n v="0"/>
    <n v="0.23"/>
  </r>
  <r>
    <x v="1"/>
    <d v="2019-11-01T00:00:00"/>
    <x v="881"/>
    <n v="12548"/>
    <n v="4191"/>
    <n v="2798"/>
    <n v="1358"/>
    <x v="1"/>
    <n v="1422"/>
    <n v="0"/>
    <n v="0"/>
    <n v="0"/>
    <n v="5.3230200000000005"/>
    <n v="1.9529000000000001"/>
    <n v="1.1372"/>
    <n v="0.33950000000000002"/>
    <n v="0"/>
    <n v="0.78210000000000002"/>
    <n v="0"/>
    <n v="0"/>
    <n v="0"/>
  </r>
  <r>
    <x v="1"/>
    <d v="2019-11-01T00:00:00"/>
    <x v="167"/>
    <n v="8725"/>
    <n v="0"/>
    <n v="3552"/>
    <n v="0"/>
    <x v="1"/>
    <n v="3126"/>
    <n v="2047"/>
    <n v="0"/>
    <n v="0"/>
    <n v="4.5940500000000002"/>
    <n v="0"/>
    <n v="1.9536"/>
    <n v="0"/>
    <n v="0"/>
    <n v="1.7193000000000001"/>
    <n v="0.92115000000000002"/>
    <n v="0"/>
    <n v="0"/>
  </r>
  <r>
    <x v="1"/>
    <d v="2019-11-01T00:00:00"/>
    <x v="168"/>
    <n v="14604"/>
    <n v="6335"/>
    <n v="0"/>
    <n v="0"/>
    <x v="784"/>
    <n v="0"/>
    <n v="0"/>
    <n v="0"/>
    <n v="1634"/>
    <n v="6.5346799999999998"/>
    <n v="4.0459499999999995"/>
    <n v="0"/>
    <n v="0"/>
    <n v="2.0802299999999998"/>
    <n v="0"/>
    <n v="0"/>
    <n v="0"/>
    <n v="0.40849999999999997"/>
  </r>
  <r>
    <x v="1"/>
    <d v="2019-11-01T00:00:00"/>
    <x v="170"/>
    <n v="326"/>
    <n v="0"/>
    <n v="326"/>
    <n v="0"/>
    <x v="1"/>
    <n v="0"/>
    <n v="0"/>
    <n v="0"/>
    <n v="0"/>
    <n v="0.17929999999999999"/>
    <n v="0"/>
    <n v="0.17929999999999999"/>
    <n v="0"/>
    <n v="0"/>
    <n v="0"/>
    <n v="0"/>
    <n v="0"/>
    <n v="0"/>
  </r>
  <r>
    <x v="1"/>
    <d v="2019-11-01T00:00:00"/>
    <x v="1710"/>
    <n v="752"/>
    <n v="303"/>
    <n v="449"/>
    <n v="0"/>
    <x v="1"/>
    <n v="0"/>
    <n v="0"/>
    <n v="0"/>
    <n v="0"/>
    <n v="0.39844999999999997"/>
    <n v="0.1515"/>
    <n v="0.24695"/>
    <n v="0"/>
    <n v="0"/>
    <n v="0"/>
    <n v="0"/>
    <n v="0"/>
    <n v="0"/>
  </r>
  <r>
    <x v="1"/>
    <d v="2019-11-01T00:00:00"/>
    <x v="1711"/>
    <n v="16656"/>
    <n v="0"/>
    <n v="0"/>
    <n v="0"/>
    <x v="785"/>
    <n v="0"/>
    <n v="5235"/>
    <n v="8835"/>
    <n v="0"/>
    <n v="5.1571499999999997"/>
    <n v="0"/>
    <n v="0"/>
    <n v="0"/>
    <n v="1.0344"/>
    <n v="0"/>
    <n v="2.35575"/>
    <n v="1.7669999999999999"/>
    <n v="0"/>
  </r>
  <r>
    <x v="1"/>
    <d v="2019-11-01T00:00:00"/>
    <x v="316"/>
    <n v="19761"/>
    <n v="0"/>
    <n v="0"/>
    <n v="0"/>
    <x v="786"/>
    <n v="0"/>
    <n v="6565"/>
    <n v="6691"/>
    <n v="0"/>
    <n v="6.8944500000000009"/>
    <n v="0"/>
    <n v="0"/>
    <n v="0"/>
    <n v="2.6019999999999999"/>
    <n v="0"/>
    <n v="2.95425"/>
    <n v="1.3382000000000001"/>
    <n v="0"/>
  </r>
  <r>
    <x v="1"/>
    <d v="2019-11-01T00:00:00"/>
    <x v="1712"/>
    <n v="13879"/>
    <n v="13879"/>
    <n v="0"/>
    <n v="0"/>
    <x v="1"/>
    <n v="0"/>
    <n v="0"/>
    <n v="0"/>
    <n v="0"/>
    <n v="8.7321500000000007"/>
    <n v="8.7321500000000007"/>
    <n v="0"/>
    <n v="0"/>
    <n v="0"/>
    <n v="0"/>
    <n v="0"/>
    <n v="0"/>
    <n v="0"/>
  </r>
  <r>
    <x v="1"/>
    <d v="2019-11-01T00:00:00"/>
    <x v="177"/>
    <n v="1146"/>
    <n v="0"/>
    <n v="0"/>
    <n v="0"/>
    <x v="1"/>
    <n v="0"/>
    <n v="0"/>
    <n v="0"/>
    <n v="0"/>
    <n v="0.34379999999999999"/>
    <n v="0"/>
    <n v="0"/>
    <n v="0"/>
    <n v="0"/>
    <n v="0"/>
    <n v="0"/>
    <n v="0"/>
    <n v="0"/>
  </r>
  <r>
    <x v="1"/>
    <d v="2019-11-01T00:00:00"/>
    <x v="1713"/>
    <n v="1955"/>
    <n v="0"/>
    <n v="0"/>
    <n v="1001"/>
    <x v="1"/>
    <n v="0"/>
    <n v="0"/>
    <n v="954"/>
    <n v="0"/>
    <n v="0.54115000000000002"/>
    <n v="0"/>
    <n v="0"/>
    <n v="0.35034999999999999"/>
    <n v="0"/>
    <n v="0"/>
    <n v="0"/>
    <n v="0.1908"/>
    <n v="0"/>
  </r>
  <r>
    <x v="1"/>
    <d v="2019-11-01T00:00:00"/>
    <x v="1714"/>
    <n v="3633"/>
    <n v="0"/>
    <n v="0"/>
    <n v="0"/>
    <x v="1"/>
    <n v="0"/>
    <n v="1819"/>
    <n v="1814"/>
    <n v="0"/>
    <n v="1.1813500000000001"/>
    <n v="0"/>
    <n v="0"/>
    <n v="0"/>
    <n v="0"/>
    <n v="0"/>
    <n v="0.81855"/>
    <n v="0.36280000000000001"/>
    <n v="0"/>
  </r>
  <r>
    <x v="1"/>
    <d v="2019-11-01T00:00:00"/>
    <x v="183"/>
    <n v="19543"/>
    <n v="2401"/>
    <n v="4059"/>
    <n v="0"/>
    <x v="787"/>
    <n v="4123"/>
    <n v="6583"/>
    <n v="0"/>
    <n v="0"/>
    <n v="11.254650000000002"/>
    <n v="2.4009999999999998"/>
    <n v="2.8699500000000002"/>
    <n v="0"/>
    <n v="0.95079999999999998"/>
    <n v="1.6847500000000002"/>
    <n v="3.3481500000000004"/>
    <n v="0"/>
    <n v="0"/>
  </r>
  <r>
    <x v="1"/>
    <d v="2019-11-01T00:00:00"/>
    <x v="1715"/>
    <n v="176"/>
    <n v="0"/>
    <n v="0"/>
    <n v="0"/>
    <x v="1"/>
    <n v="0"/>
    <n v="176"/>
    <n v="0"/>
    <n v="0"/>
    <n v="7.9200000000000007E-2"/>
    <n v="0"/>
    <n v="0"/>
    <n v="0"/>
    <n v="0"/>
    <n v="0"/>
    <n v="7.9200000000000007E-2"/>
    <n v="0"/>
    <n v="0"/>
  </r>
  <r>
    <x v="1"/>
    <d v="2019-11-01T00:00:00"/>
    <x v="886"/>
    <n v="3681"/>
    <n v="0"/>
    <n v="0"/>
    <n v="0"/>
    <x v="788"/>
    <n v="0"/>
    <n v="0"/>
    <n v="0"/>
    <n v="2235"/>
    <n v="1.1371500000000001"/>
    <n v="0"/>
    <n v="0"/>
    <n v="0"/>
    <n v="0.57840000000000003"/>
    <n v="0"/>
    <n v="0"/>
    <n v="0"/>
    <n v="0.55874999999999997"/>
  </r>
  <r>
    <x v="1"/>
    <d v="2019-11-01T00:00:00"/>
    <x v="897"/>
    <n v="1870"/>
    <n v="1870"/>
    <n v="0"/>
    <n v="0"/>
    <x v="1"/>
    <n v="0"/>
    <n v="0"/>
    <n v="0"/>
    <n v="0"/>
    <n v="0.56100000000000005"/>
    <n v="0.56100000000000005"/>
    <n v="0"/>
    <n v="0"/>
    <n v="0"/>
    <n v="0"/>
    <n v="0"/>
    <n v="0"/>
    <n v="0"/>
  </r>
  <r>
    <x v="1"/>
    <d v="2019-11-01T00:00:00"/>
    <x v="1716"/>
    <n v="201"/>
    <n v="0"/>
    <n v="0"/>
    <n v="0"/>
    <x v="789"/>
    <n v="0"/>
    <n v="0"/>
    <n v="0"/>
    <n v="0"/>
    <n v="8.0399999999999999E-2"/>
    <n v="0"/>
    <n v="0"/>
    <n v="0"/>
    <n v="8.0399999999999999E-2"/>
    <n v="0"/>
    <n v="0"/>
    <n v="0"/>
    <n v="0"/>
  </r>
  <r>
    <x v="1"/>
    <d v="2019-11-01T00:00:00"/>
    <x v="187"/>
    <n v="9"/>
    <n v="0"/>
    <n v="0"/>
    <n v="0"/>
    <x v="1"/>
    <n v="0"/>
    <n v="0"/>
    <n v="0"/>
    <n v="0"/>
    <n v="1.3500000000000001E-3"/>
    <n v="0"/>
    <n v="0"/>
    <n v="0"/>
    <n v="0"/>
    <n v="0"/>
    <n v="0"/>
    <n v="0"/>
    <n v="0"/>
  </r>
  <r>
    <x v="1"/>
    <d v="2019-11-01T00:00:00"/>
    <x v="188"/>
    <n v="424"/>
    <n v="0"/>
    <n v="0"/>
    <n v="0"/>
    <x v="1"/>
    <n v="0"/>
    <n v="0"/>
    <n v="424"/>
    <n v="0"/>
    <n v="8.48E-2"/>
    <n v="0"/>
    <n v="0"/>
    <n v="0"/>
    <n v="0"/>
    <n v="0"/>
    <n v="0"/>
    <n v="8.48E-2"/>
    <n v="0"/>
  </r>
  <r>
    <x v="1"/>
    <d v="2019-11-01T00:00:00"/>
    <x v="1510"/>
    <n v="795"/>
    <n v="0"/>
    <n v="0"/>
    <n v="0"/>
    <x v="790"/>
    <n v="0"/>
    <n v="0"/>
    <n v="0"/>
    <n v="0"/>
    <n v="0.29812499999999997"/>
    <n v="0"/>
    <n v="0"/>
    <n v="0"/>
    <n v="0.29812499999999997"/>
    <n v="0"/>
    <n v="0"/>
    <n v="0"/>
    <n v="0"/>
  </r>
  <r>
    <x v="1"/>
    <d v="2019-11-01T00:00:00"/>
    <x v="189"/>
    <n v="147"/>
    <n v="0"/>
    <n v="147"/>
    <n v="0"/>
    <x v="1"/>
    <n v="0"/>
    <n v="0"/>
    <n v="0"/>
    <n v="0"/>
    <n v="8.0850000000000005E-2"/>
    <n v="0"/>
    <n v="8.0850000000000005E-2"/>
    <n v="0"/>
    <n v="0"/>
    <n v="0"/>
    <n v="0"/>
    <n v="0"/>
    <n v="0"/>
  </r>
  <r>
    <x v="1"/>
    <d v="2019-11-01T00:00:00"/>
    <x v="1717"/>
    <n v="1620"/>
    <n v="0"/>
    <n v="0"/>
    <n v="1560"/>
    <x v="1"/>
    <n v="0"/>
    <n v="0"/>
    <n v="60"/>
    <n v="0"/>
    <n v="0.55800000000000005"/>
    <n v="0"/>
    <n v="0"/>
    <n v="0.54600000000000004"/>
    <n v="0"/>
    <n v="0"/>
    <n v="0"/>
    <n v="1.2E-2"/>
    <n v="0"/>
  </r>
  <r>
    <x v="1"/>
    <d v="2019-11-01T00:00:00"/>
    <x v="977"/>
    <n v="1073"/>
    <n v="0"/>
    <n v="0"/>
    <n v="1073"/>
    <x v="1"/>
    <n v="0"/>
    <n v="0"/>
    <n v="0"/>
    <n v="0"/>
    <n v="0.37554999999999999"/>
    <n v="0"/>
    <n v="0"/>
    <n v="0.37554999999999999"/>
    <n v="0"/>
    <n v="0"/>
    <n v="0"/>
    <n v="0"/>
    <n v="0"/>
  </r>
  <r>
    <x v="1"/>
    <d v="2019-11-01T00:00:00"/>
    <x v="192"/>
    <n v="33992"/>
    <n v="8201"/>
    <n v="2841"/>
    <n v="4972"/>
    <x v="791"/>
    <n v="7437"/>
    <n v="1191"/>
    <n v="825"/>
    <n v="0"/>
    <n v="14.147197999999999"/>
    <n v="4.8699500000000002"/>
    <n v="1.03515"/>
    <n v="1.8430980000000001"/>
    <n v="0.4365"/>
    <n v="3.2234499999999997"/>
    <n v="0.53595000000000004"/>
    <n v="0.16500000000000001"/>
    <n v="0"/>
  </r>
  <r>
    <x v="1"/>
    <d v="2019-11-01T00:00:00"/>
    <x v="1329"/>
    <n v="280"/>
    <n v="0"/>
    <n v="0"/>
    <n v="0"/>
    <x v="1"/>
    <n v="0"/>
    <n v="0"/>
    <n v="280"/>
    <n v="0"/>
    <n v="5.6000000000000001E-2"/>
    <n v="0"/>
    <n v="0"/>
    <n v="0"/>
    <n v="0"/>
    <n v="0"/>
    <n v="0"/>
    <n v="5.6000000000000001E-2"/>
    <n v="0"/>
  </r>
  <r>
    <x v="1"/>
    <d v="2019-11-01T00:00:00"/>
    <x v="1269"/>
    <n v="851"/>
    <n v="0"/>
    <n v="0"/>
    <n v="0"/>
    <x v="792"/>
    <n v="0"/>
    <n v="0"/>
    <n v="462"/>
    <n v="0"/>
    <n v="0.248"/>
    <n v="0"/>
    <n v="0"/>
    <n v="0"/>
    <n v="0.15559999999999999"/>
    <n v="0"/>
    <n v="0"/>
    <n v="9.2399999999999996E-2"/>
    <n v="0"/>
  </r>
  <r>
    <x v="1"/>
    <d v="2019-11-01T00:00:00"/>
    <x v="1446"/>
    <n v="2091"/>
    <n v="0"/>
    <n v="0"/>
    <n v="2091"/>
    <x v="1"/>
    <n v="0"/>
    <n v="0"/>
    <n v="0"/>
    <n v="0"/>
    <n v="0.73185"/>
    <n v="0"/>
    <n v="0"/>
    <n v="0.73185"/>
    <n v="0"/>
    <n v="0"/>
    <n v="0"/>
    <n v="0"/>
    <n v="0"/>
  </r>
  <r>
    <x v="1"/>
    <d v="2019-11-01T00:00:00"/>
    <x v="1718"/>
    <n v="1716"/>
    <n v="518"/>
    <n v="632"/>
    <n v="0"/>
    <x v="1"/>
    <n v="566"/>
    <n v="0"/>
    <n v="0"/>
    <n v="0"/>
    <n v="0.91790000000000005"/>
    <n v="0.25900000000000001"/>
    <n v="0.34760000000000002"/>
    <n v="0"/>
    <n v="0"/>
    <n v="0.31130000000000002"/>
    <n v="0"/>
    <n v="0"/>
    <n v="0"/>
  </r>
  <r>
    <x v="1"/>
    <d v="2019-11-01T00:00:00"/>
    <x v="194"/>
    <n v="20893"/>
    <n v="0"/>
    <n v="8384"/>
    <n v="0"/>
    <x v="1"/>
    <n v="8346"/>
    <n v="0"/>
    <n v="0"/>
    <n v="0"/>
    <n v="12.337350000000001"/>
    <n v="0"/>
    <n v="5.8666999999999998"/>
    <n v="0"/>
    <n v="0"/>
    <n v="5.4298999999999999"/>
    <n v="0"/>
    <n v="0"/>
    <n v="0"/>
  </r>
  <r>
    <x v="1"/>
    <d v="2019-11-01T00:00:00"/>
    <x v="1719"/>
    <n v="609"/>
    <n v="609"/>
    <n v="0"/>
    <n v="0"/>
    <x v="1"/>
    <n v="0"/>
    <n v="0"/>
    <n v="0"/>
    <n v="0"/>
    <n v="0.30449999999999999"/>
    <n v="0.30449999999999999"/>
    <n v="0"/>
    <n v="0"/>
    <n v="0"/>
    <n v="0"/>
    <n v="0"/>
    <n v="0"/>
    <n v="0"/>
  </r>
  <r>
    <x v="1"/>
    <d v="2019-11-01T00:00:00"/>
    <x v="1583"/>
    <n v="325"/>
    <n v="0"/>
    <n v="0"/>
    <n v="0"/>
    <x v="1"/>
    <n v="0"/>
    <n v="0"/>
    <n v="325"/>
    <n v="0"/>
    <n v="6.5000000000000002E-2"/>
    <n v="0"/>
    <n v="0"/>
    <n v="0"/>
    <n v="0"/>
    <n v="0"/>
    <n v="0"/>
    <n v="6.5000000000000002E-2"/>
    <n v="0"/>
  </r>
  <r>
    <x v="1"/>
    <d v="2019-11-01T00:00:00"/>
    <x v="197"/>
    <n v="2446"/>
    <n v="1188"/>
    <n v="0"/>
    <n v="0"/>
    <x v="1"/>
    <n v="1258"/>
    <n v="0"/>
    <n v="0"/>
    <n v="0"/>
    <n v="0.67090000000000005"/>
    <n v="0.35639999999999999"/>
    <n v="0"/>
    <n v="0"/>
    <n v="0"/>
    <n v="0.3145"/>
    <n v="0"/>
    <n v="0"/>
    <n v="0"/>
  </r>
  <r>
    <x v="1"/>
    <d v="2019-11-01T00:00:00"/>
    <x v="330"/>
    <n v="698"/>
    <n v="698"/>
    <n v="0"/>
    <n v="0"/>
    <x v="1"/>
    <n v="0"/>
    <n v="0"/>
    <n v="0"/>
    <n v="0"/>
    <n v="0.1047"/>
    <n v="0.1047"/>
    <n v="0"/>
    <n v="0"/>
    <n v="0"/>
    <n v="0"/>
    <n v="0"/>
    <n v="0"/>
    <n v="0"/>
  </r>
  <r>
    <x v="1"/>
    <d v="2019-11-01T00:00:00"/>
    <x v="1517"/>
    <n v="2540"/>
    <n v="0"/>
    <n v="1484"/>
    <n v="1056"/>
    <x v="1"/>
    <n v="0"/>
    <n v="0"/>
    <n v="0"/>
    <n v="0"/>
    <n v="1.1858"/>
    <n v="0"/>
    <n v="0.81620000000000004"/>
    <n v="0.36959999999999998"/>
    <n v="0"/>
    <n v="0"/>
    <n v="0"/>
    <n v="0"/>
    <n v="0"/>
  </r>
  <r>
    <x v="1"/>
    <d v="2019-11-01T00:00:00"/>
    <x v="1659"/>
    <n v="3581"/>
    <n v="1341"/>
    <n v="0"/>
    <n v="0"/>
    <x v="1"/>
    <n v="0"/>
    <n v="0"/>
    <n v="0"/>
    <n v="2240"/>
    <n v="1.3551"/>
    <n v="0.67049999999999998"/>
    <n v="0"/>
    <n v="0"/>
    <n v="0"/>
    <n v="0"/>
    <n v="0"/>
    <n v="0"/>
    <n v="0.68459999999999999"/>
  </r>
  <r>
    <x v="1"/>
    <d v="2019-11-01T00:00:00"/>
    <x v="1720"/>
    <n v="2080"/>
    <n v="495"/>
    <n v="0"/>
    <n v="0"/>
    <x v="1"/>
    <n v="0"/>
    <n v="876"/>
    <n v="0"/>
    <n v="709"/>
    <n v="0.81894999999999996"/>
    <n v="0.2475"/>
    <n v="0"/>
    <n v="0"/>
    <n v="0"/>
    <n v="0"/>
    <n v="0.39419999999999999"/>
    <n v="0"/>
    <n v="0.17724999999999999"/>
  </r>
  <r>
    <x v="1"/>
    <d v="2019-11-01T00:00:00"/>
    <x v="514"/>
    <n v="20193"/>
    <n v="4851"/>
    <n v="0"/>
    <n v="4675"/>
    <x v="1"/>
    <n v="1129"/>
    <n v="6826"/>
    <n v="0"/>
    <n v="0"/>
    <n v="7.4095499999999994"/>
    <n v="2.4255"/>
    <n v="0"/>
    <n v="1.63625"/>
    <n v="0"/>
    <n v="0.62095"/>
    <n v="2.3200500000000002"/>
    <n v="0"/>
    <n v="0"/>
  </r>
  <r>
    <x v="1"/>
    <d v="2019-11-01T00:00:00"/>
    <x v="204"/>
    <n v="846"/>
    <n v="0"/>
    <n v="0"/>
    <n v="0"/>
    <x v="1"/>
    <n v="0"/>
    <n v="846"/>
    <n v="0"/>
    <n v="0"/>
    <n v="0.38069999999999998"/>
    <n v="0"/>
    <n v="0"/>
    <n v="0"/>
    <n v="0"/>
    <n v="0"/>
    <n v="0.38069999999999998"/>
    <n v="0"/>
    <n v="0"/>
  </r>
  <r>
    <x v="1"/>
    <d v="2019-11-01T00:00:00"/>
    <x v="342"/>
    <n v="1972"/>
    <n v="0"/>
    <n v="0"/>
    <n v="1731"/>
    <x v="1"/>
    <n v="0"/>
    <n v="0"/>
    <n v="0"/>
    <n v="0"/>
    <n v="0.80560999999999994"/>
    <n v="0"/>
    <n v="0"/>
    <n v="0.67305999999999999"/>
    <n v="0"/>
    <n v="0"/>
    <n v="0"/>
    <n v="0"/>
    <n v="0"/>
  </r>
  <r>
    <x v="1"/>
    <d v="2019-11-01T00:00:00"/>
    <x v="1721"/>
    <n v="1847"/>
    <n v="1847"/>
    <n v="0"/>
    <n v="0"/>
    <x v="1"/>
    <n v="0"/>
    <n v="0"/>
    <n v="0"/>
    <n v="0"/>
    <n v="0.92349999999999999"/>
    <n v="0.92349999999999999"/>
    <n v="0"/>
    <n v="0"/>
    <n v="0"/>
    <n v="0"/>
    <n v="0"/>
    <n v="0"/>
    <n v="0"/>
  </r>
  <r>
    <x v="1"/>
    <d v="2019-11-01T00:00:00"/>
    <x v="894"/>
    <n v="303"/>
    <n v="0"/>
    <n v="0"/>
    <n v="0"/>
    <x v="1"/>
    <n v="0"/>
    <n v="303"/>
    <n v="0"/>
    <n v="0"/>
    <n v="0.13635"/>
    <n v="0"/>
    <n v="0"/>
    <n v="0"/>
    <n v="0"/>
    <n v="0"/>
    <n v="0.13635"/>
    <n v="0"/>
    <n v="0"/>
  </r>
  <r>
    <x v="1"/>
    <d v="2019-11-01T00:00:00"/>
    <x v="1722"/>
    <n v="2844"/>
    <n v="0"/>
    <n v="0"/>
    <n v="0"/>
    <x v="1"/>
    <n v="0"/>
    <n v="2844"/>
    <n v="0"/>
    <n v="0"/>
    <n v="1.2798"/>
    <n v="0"/>
    <n v="0"/>
    <n v="0"/>
    <n v="0"/>
    <n v="0"/>
    <n v="1.2798"/>
    <n v="0"/>
    <n v="0"/>
  </r>
  <r>
    <x v="1"/>
    <d v="2019-11-01T00:00:00"/>
    <x v="337"/>
    <n v="22208"/>
    <n v="3322"/>
    <n v="10540"/>
    <n v="3628"/>
    <x v="1"/>
    <n v="0"/>
    <n v="4718"/>
    <n v="0"/>
    <n v="0"/>
    <n v="13.993981999999999"/>
    <n v="1.1627000000000001"/>
    <n v="6.3494499999999992"/>
    <n v="2.6992319999999999"/>
    <n v="0"/>
    <n v="0"/>
    <n v="3.7826"/>
    <n v="0"/>
    <n v="0"/>
  </r>
  <r>
    <x v="1"/>
    <d v="2019-11-01T00:00:00"/>
    <x v="211"/>
    <n v="12503"/>
    <n v="2636"/>
    <n v="2114"/>
    <n v="2377"/>
    <x v="793"/>
    <n v="4967"/>
    <n v="256"/>
    <n v="0"/>
    <n v="0"/>
    <n v="3.5952999999999999"/>
    <n v="1.0544"/>
    <n v="0.52849999999999997"/>
    <n v="0.59424999999999994"/>
    <n v="6.1199999999999997E-2"/>
    <n v="1.2417499999999999"/>
    <n v="0.1152"/>
    <n v="0"/>
    <n v="0"/>
  </r>
  <r>
    <x v="1"/>
    <d v="2019-11-01T00:00:00"/>
    <x v="1723"/>
    <n v="172"/>
    <n v="0"/>
    <n v="0"/>
    <n v="0"/>
    <x v="755"/>
    <n v="0"/>
    <n v="0"/>
    <n v="0"/>
    <n v="0"/>
    <n v="6.88E-2"/>
    <n v="0"/>
    <n v="0"/>
    <n v="0"/>
    <n v="6.88E-2"/>
    <n v="0"/>
    <n v="0"/>
    <n v="0"/>
    <n v="0"/>
  </r>
  <r>
    <x v="1"/>
    <d v="2019-11-01T00:00:00"/>
    <x v="338"/>
    <n v="3493"/>
    <n v="0"/>
    <n v="0"/>
    <n v="0"/>
    <x v="1"/>
    <n v="0"/>
    <n v="0"/>
    <n v="0"/>
    <n v="0"/>
    <n v="0.52395000000000003"/>
    <n v="0"/>
    <n v="0"/>
    <n v="0"/>
    <n v="0"/>
    <n v="0"/>
    <n v="0"/>
    <n v="0"/>
    <n v="0"/>
  </r>
  <r>
    <x v="1"/>
    <d v="2019-11-01T00:00:00"/>
    <x v="339"/>
    <n v="1378"/>
    <n v="0"/>
    <n v="0"/>
    <n v="0"/>
    <x v="1"/>
    <n v="0"/>
    <n v="0"/>
    <n v="1378"/>
    <n v="0"/>
    <n v="0.27560000000000001"/>
    <n v="0"/>
    <n v="0"/>
    <n v="0"/>
    <n v="0"/>
    <n v="0"/>
    <n v="0"/>
    <n v="0.27560000000000001"/>
    <n v="0"/>
  </r>
  <r>
    <x v="1"/>
    <d v="2019-11-01T00:00:00"/>
    <x v="214"/>
    <n v="2437"/>
    <n v="1239"/>
    <n v="1198"/>
    <n v="0"/>
    <x v="1"/>
    <n v="0"/>
    <n v="0"/>
    <n v="0"/>
    <n v="0"/>
    <n v="0.51940000000000008"/>
    <n v="0.30975000000000003"/>
    <n v="0.20965"/>
    <n v="0"/>
    <n v="0"/>
    <n v="0"/>
    <n v="0"/>
    <n v="0"/>
    <n v="0"/>
  </r>
  <r>
    <x v="1"/>
    <d v="2019-11-01T00:00:00"/>
    <x v="1724"/>
    <n v="637"/>
    <n v="0"/>
    <n v="637"/>
    <n v="0"/>
    <x v="1"/>
    <n v="0"/>
    <n v="0"/>
    <n v="0"/>
    <n v="0"/>
    <n v="0.35034999999999999"/>
    <n v="0"/>
    <n v="0.35034999999999999"/>
    <n v="0"/>
    <n v="0"/>
    <n v="0"/>
    <n v="0"/>
    <n v="0"/>
    <n v="0"/>
  </r>
  <r>
    <x v="1"/>
    <d v="2019-11-01T00:00:00"/>
    <x v="216"/>
    <n v="18627"/>
    <n v="0"/>
    <n v="0"/>
    <n v="4514"/>
    <x v="1"/>
    <n v="4345"/>
    <n v="4411"/>
    <n v="0"/>
    <n v="0"/>
    <n v="2.9089239999999998"/>
    <n v="0"/>
    <n v="0"/>
    <n v="0.83960400000000002"/>
    <n v="0"/>
    <n v="1.0862499999999999"/>
    <n v="0.66164999999999996"/>
    <n v="0"/>
    <n v="0"/>
  </r>
  <r>
    <x v="1"/>
    <d v="2019-11-01T00:00:00"/>
    <x v="1335"/>
    <n v="3237"/>
    <n v="0"/>
    <n v="3237"/>
    <n v="0"/>
    <x v="1"/>
    <n v="0"/>
    <n v="0"/>
    <n v="0"/>
    <n v="0"/>
    <n v="1.7803500000000001"/>
    <n v="0"/>
    <n v="1.7803500000000001"/>
    <n v="0"/>
    <n v="0"/>
    <n v="0"/>
    <n v="0"/>
    <n v="0"/>
    <n v="0"/>
  </r>
  <r>
    <x v="1"/>
    <d v="2019-11-01T00:00:00"/>
    <x v="217"/>
    <n v="27"/>
    <n v="0"/>
    <n v="0"/>
    <n v="0"/>
    <x v="794"/>
    <n v="0"/>
    <n v="0"/>
    <n v="0"/>
    <n v="0"/>
    <n v="1.0800000000000001E-2"/>
    <n v="0"/>
    <n v="0"/>
    <n v="0"/>
    <n v="1.0800000000000001E-2"/>
    <n v="0"/>
    <n v="0"/>
    <n v="0"/>
    <n v="0"/>
  </r>
  <r>
    <x v="1"/>
    <d v="2019-12-01T00:00:00"/>
    <x v="1725"/>
    <n v="5839"/>
    <n v="0"/>
    <n v="0"/>
    <n v="0"/>
    <x v="1"/>
    <n v="0"/>
    <n v="0"/>
    <n v="5839"/>
    <n v="0"/>
    <n v="1.1677999999999999"/>
    <n v="0"/>
    <n v="0"/>
    <n v="0"/>
    <n v="0"/>
    <n v="0"/>
    <n v="0"/>
    <n v="1.1677999999999999"/>
    <n v="0"/>
  </r>
  <r>
    <x v="1"/>
    <d v="2019-12-01T00:00:00"/>
    <x v="1726"/>
    <n v="262"/>
    <n v="262"/>
    <n v="0"/>
    <n v="0"/>
    <x v="1"/>
    <n v="0"/>
    <n v="0"/>
    <n v="0"/>
    <n v="0"/>
    <n v="0.13100000000000001"/>
    <n v="0.13100000000000001"/>
    <n v="0"/>
    <n v="0"/>
    <n v="0"/>
    <n v="0"/>
    <n v="0"/>
    <n v="0"/>
    <n v="0"/>
  </r>
  <r>
    <x v="1"/>
    <d v="2019-12-01T00:00:00"/>
    <x v="345"/>
    <n v="18549"/>
    <n v="3571"/>
    <n v="0"/>
    <n v="916"/>
    <x v="795"/>
    <n v="3819"/>
    <n v="4770"/>
    <n v="1100"/>
    <n v="0"/>
    <n v="8.8385500000000015"/>
    <n v="1.7855000000000001"/>
    <n v="0"/>
    <n v="0.3206"/>
    <n v="0.37240000000000001"/>
    <n v="2.1004499999999999"/>
    <n v="2.1465000000000001"/>
    <n v="0.22"/>
    <n v="0"/>
  </r>
  <r>
    <x v="1"/>
    <d v="2019-12-01T00:00:00"/>
    <x v="2"/>
    <n v="2216"/>
    <n v="0"/>
    <n v="0"/>
    <n v="0"/>
    <x v="1"/>
    <n v="0"/>
    <n v="2216"/>
    <n v="0"/>
    <n v="0"/>
    <n v="0.99719999999999998"/>
    <n v="0"/>
    <n v="0"/>
    <n v="0"/>
    <n v="0"/>
    <n v="0"/>
    <n v="0.99719999999999998"/>
    <n v="0"/>
    <n v="0"/>
  </r>
  <r>
    <x v="1"/>
    <d v="2019-12-01T00:00:00"/>
    <x v="1454"/>
    <n v="2656"/>
    <n v="0"/>
    <n v="0"/>
    <n v="852"/>
    <x v="1"/>
    <n v="0"/>
    <n v="885"/>
    <n v="0"/>
    <n v="919"/>
    <n v="0.92620000000000002"/>
    <n v="0"/>
    <n v="0"/>
    <n v="0.29820000000000002"/>
    <n v="0"/>
    <n v="0"/>
    <n v="0.39824999999999999"/>
    <n v="0"/>
    <n v="0.22975000000000001"/>
  </r>
  <r>
    <x v="1"/>
    <d v="2019-12-01T00:00:00"/>
    <x v="1455"/>
    <n v="675"/>
    <n v="0"/>
    <n v="0"/>
    <n v="0"/>
    <x v="1"/>
    <n v="0"/>
    <n v="675"/>
    <n v="0"/>
    <n v="0"/>
    <n v="0.30375000000000002"/>
    <n v="0"/>
    <n v="0"/>
    <n v="0"/>
    <n v="0"/>
    <n v="0"/>
    <n v="0.30375000000000002"/>
    <n v="0"/>
    <n v="0"/>
  </r>
  <r>
    <x v="1"/>
    <d v="2019-12-01T00:00:00"/>
    <x v="1727"/>
    <n v="210"/>
    <n v="0"/>
    <n v="0"/>
    <n v="0"/>
    <x v="1"/>
    <n v="210"/>
    <n v="0"/>
    <n v="0"/>
    <n v="0"/>
    <n v="5.2499999999999998E-2"/>
    <n v="0"/>
    <n v="0"/>
    <n v="0"/>
    <n v="0"/>
    <n v="5.2499999999999998E-2"/>
    <n v="0"/>
    <n v="0"/>
    <n v="0"/>
  </r>
  <r>
    <x v="1"/>
    <d v="2019-12-01T00:00:00"/>
    <x v="447"/>
    <n v="24653"/>
    <n v="4255"/>
    <n v="4441"/>
    <n v="4298"/>
    <x v="1"/>
    <n v="4845"/>
    <n v="4513"/>
    <n v="2301"/>
    <n v="0"/>
    <n v="9.0640999999999998"/>
    <n v="1.9132"/>
    <n v="1.80925"/>
    <n v="1.2786"/>
    <n v="0"/>
    <n v="1.9153500000000001"/>
    <n v="1.6875"/>
    <n v="0.4602"/>
    <n v="0"/>
  </r>
  <r>
    <x v="1"/>
    <d v="2019-12-01T00:00:00"/>
    <x v="4"/>
    <n v="176754"/>
    <n v="25280"/>
    <n v="34144"/>
    <n v="48975"/>
    <x v="796"/>
    <n v="24382"/>
    <n v="12524"/>
    <n v="0"/>
    <n v="0"/>
    <n v="74.686435999999986"/>
    <n v="11.170300000000001"/>
    <n v="20.301549999999995"/>
    <n v="22.666635999999997"/>
    <n v="0.70805000000000007"/>
    <n v="7.5623499999999986"/>
    <n v="2.9396500000000003"/>
    <n v="0"/>
    <n v="0"/>
  </r>
  <r>
    <x v="1"/>
    <d v="2019-12-01T00:00:00"/>
    <x v="720"/>
    <n v="342"/>
    <n v="342"/>
    <n v="0"/>
    <n v="0"/>
    <x v="1"/>
    <n v="0"/>
    <n v="0"/>
    <n v="0"/>
    <n v="0"/>
    <n v="0.34200000000000003"/>
    <n v="0.34200000000000003"/>
    <n v="0"/>
    <n v="0"/>
    <n v="0"/>
    <n v="0"/>
    <n v="0"/>
    <n v="0"/>
    <n v="0"/>
  </r>
  <r>
    <x v="1"/>
    <d v="2019-12-01T00:00:00"/>
    <x v="6"/>
    <n v="1954"/>
    <n v="0"/>
    <n v="1954"/>
    <n v="0"/>
    <x v="1"/>
    <n v="0"/>
    <n v="0"/>
    <n v="0"/>
    <n v="0"/>
    <n v="1.3677999999999999"/>
    <n v="0"/>
    <n v="1.3677999999999999"/>
    <n v="0"/>
    <n v="0"/>
    <n v="0"/>
    <n v="0"/>
    <n v="0"/>
    <n v="0"/>
  </r>
  <r>
    <x v="1"/>
    <d v="2019-12-01T00:00:00"/>
    <x v="1150"/>
    <n v="2413"/>
    <n v="0"/>
    <n v="0"/>
    <n v="0"/>
    <x v="1"/>
    <n v="0"/>
    <n v="2413"/>
    <n v="0"/>
    <n v="0"/>
    <n v="1.08585"/>
    <n v="0"/>
    <n v="0"/>
    <n v="0"/>
    <n v="0"/>
    <n v="0"/>
    <n v="1.08585"/>
    <n v="0"/>
    <n v="0"/>
  </r>
  <r>
    <x v="1"/>
    <d v="2019-12-01T00:00:00"/>
    <x v="1728"/>
    <n v="598"/>
    <n v="0"/>
    <n v="288"/>
    <n v="0"/>
    <x v="1"/>
    <n v="310"/>
    <n v="0"/>
    <n v="0"/>
    <n v="0"/>
    <n v="0.32890000000000003"/>
    <n v="0"/>
    <n v="0.15840000000000001"/>
    <n v="0"/>
    <n v="0"/>
    <n v="0.17050000000000001"/>
    <n v="0"/>
    <n v="0"/>
    <n v="0"/>
  </r>
  <r>
    <x v="1"/>
    <d v="2019-12-01T00:00:00"/>
    <x v="221"/>
    <n v="8303"/>
    <n v="3996"/>
    <n v="0"/>
    <n v="0"/>
    <x v="1"/>
    <n v="98"/>
    <n v="4209"/>
    <n v="0"/>
    <n v="0"/>
    <n v="3.90605"/>
    <n v="1.9875"/>
    <n v="0"/>
    <n v="0"/>
    <n v="0"/>
    <n v="2.4500000000000001E-2"/>
    <n v="1.89405"/>
    <n v="0"/>
    <n v="0"/>
  </r>
  <r>
    <x v="1"/>
    <d v="2019-12-01T00:00:00"/>
    <x v="10"/>
    <n v="70988"/>
    <n v="16524"/>
    <n v="15597"/>
    <n v="3973"/>
    <x v="797"/>
    <n v="9053"/>
    <n v="14318"/>
    <n v="2610"/>
    <n v="0"/>
    <n v="27.456950000000003"/>
    <n v="5.7377500000000001"/>
    <n v="6.03165"/>
    <n v="1.39055"/>
    <n v="1.9271750000000001"/>
    <n v="2.3654250000000001"/>
    <n v="7.3187000000000006"/>
    <n v="0.52200000000000002"/>
    <n v="0"/>
  </r>
  <r>
    <x v="1"/>
    <d v="2019-12-01T00:00:00"/>
    <x v="11"/>
    <n v="1416"/>
    <n v="0"/>
    <n v="0"/>
    <n v="0"/>
    <x v="1"/>
    <n v="0"/>
    <n v="0"/>
    <n v="0"/>
    <n v="1416"/>
    <n v="0.35399999999999998"/>
    <n v="0"/>
    <n v="0"/>
    <n v="0"/>
    <n v="0"/>
    <n v="0"/>
    <n v="0"/>
    <n v="0"/>
    <n v="0.35399999999999998"/>
  </r>
  <r>
    <x v="1"/>
    <d v="2019-12-01T00:00:00"/>
    <x v="1729"/>
    <n v="2680"/>
    <n v="0"/>
    <n v="0"/>
    <n v="0"/>
    <x v="1"/>
    <n v="2680"/>
    <n v="0"/>
    <n v="0"/>
    <n v="0"/>
    <n v="1.474"/>
    <n v="0"/>
    <n v="0"/>
    <n v="0"/>
    <n v="0"/>
    <n v="1.474"/>
    <n v="0"/>
    <n v="0"/>
    <n v="0"/>
  </r>
  <r>
    <x v="1"/>
    <d v="2019-12-01T00:00:00"/>
    <x v="908"/>
    <n v="2240"/>
    <n v="0"/>
    <n v="0"/>
    <n v="0"/>
    <x v="1"/>
    <n v="0"/>
    <n v="2240"/>
    <n v="0"/>
    <n v="0"/>
    <n v="1.008"/>
    <n v="0"/>
    <n v="0"/>
    <n v="0"/>
    <n v="0"/>
    <n v="0"/>
    <n v="1.008"/>
    <n v="0"/>
    <n v="0"/>
  </r>
  <r>
    <x v="1"/>
    <d v="2019-12-01T00:00:00"/>
    <x v="1730"/>
    <n v="8326"/>
    <n v="0"/>
    <n v="0"/>
    <n v="0"/>
    <x v="1"/>
    <n v="0"/>
    <n v="8326"/>
    <n v="0"/>
    <n v="0"/>
    <n v="3.7467000000000001"/>
    <n v="0"/>
    <n v="0"/>
    <n v="0"/>
    <n v="0"/>
    <n v="0"/>
    <n v="3.7467000000000001"/>
    <n v="0"/>
    <n v="0"/>
  </r>
  <r>
    <x v="1"/>
    <d v="2019-12-01T00:00:00"/>
    <x v="1731"/>
    <n v="1844"/>
    <n v="0"/>
    <n v="0"/>
    <n v="1844"/>
    <x v="1"/>
    <n v="0"/>
    <n v="0"/>
    <n v="0"/>
    <n v="0"/>
    <n v="0.64539999999999997"/>
    <n v="0"/>
    <n v="0"/>
    <n v="0.64539999999999997"/>
    <n v="0"/>
    <n v="0"/>
    <n v="0"/>
    <n v="0"/>
    <n v="0"/>
  </r>
  <r>
    <x v="1"/>
    <d v="2019-12-01T00:00:00"/>
    <x v="1339"/>
    <n v="7"/>
    <n v="0"/>
    <n v="0"/>
    <n v="0"/>
    <x v="1"/>
    <n v="7"/>
    <n v="0"/>
    <n v="0"/>
    <n v="0"/>
    <n v="3.8500000000000001E-3"/>
    <n v="0"/>
    <n v="0"/>
    <n v="0"/>
    <n v="0"/>
    <n v="3.8500000000000001E-3"/>
    <n v="0"/>
    <n v="0"/>
    <n v="0"/>
  </r>
  <r>
    <x v="1"/>
    <d v="2019-12-01T00:00:00"/>
    <x v="1667"/>
    <n v="3569"/>
    <n v="0"/>
    <n v="0"/>
    <n v="0"/>
    <x v="1"/>
    <n v="1732"/>
    <n v="1837"/>
    <n v="0"/>
    <n v="0"/>
    <n v="1.77925"/>
    <n v="0"/>
    <n v="0"/>
    <n v="0"/>
    <n v="0"/>
    <n v="0.9526"/>
    <n v="0.82665"/>
    <n v="0"/>
    <n v="0"/>
  </r>
  <r>
    <x v="1"/>
    <d v="2019-12-01T00:00:00"/>
    <x v="15"/>
    <n v="8541"/>
    <n v="1576"/>
    <n v="1698"/>
    <n v="0"/>
    <x v="1"/>
    <n v="1496"/>
    <n v="3771"/>
    <n v="0"/>
    <n v="0"/>
    <n v="4.2416499999999999"/>
    <n v="0.78800000000000003"/>
    <n v="0.93389999999999995"/>
    <n v="0"/>
    <n v="0"/>
    <n v="0.82279999999999998"/>
    <n v="1.69695"/>
    <n v="0"/>
    <n v="0"/>
  </r>
  <r>
    <x v="1"/>
    <d v="2019-12-01T00:00:00"/>
    <x v="1732"/>
    <n v="4209"/>
    <n v="0"/>
    <n v="0"/>
    <n v="0"/>
    <x v="1"/>
    <n v="4209"/>
    <n v="0"/>
    <n v="0"/>
    <n v="0"/>
    <n v="2.3149500000000001"/>
    <n v="0"/>
    <n v="0"/>
    <n v="0"/>
    <n v="0"/>
    <n v="2.3149500000000001"/>
    <n v="0"/>
    <n v="0"/>
    <n v="0"/>
  </r>
  <r>
    <x v="1"/>
    <d v="2019-12-01T00:00:00"/>
    <x v="17"/>
    <n v="1466"/>
    <n v="0"/>
    <n v="0"/>
    <n v="0"/>
    <x v="1"/>
    <n v="0"/>
    <n v="1466"/>
    <n v="0"/>
    <n v="0"/>
    <n v="0.65969999999999995"/>
    <n v="0"/>
    <n v="0"/>
    <n v="0"/>
    <n v="0"/>
    <n v="0"/>
    <n v="0.65969999999999995"/>
    <n v="0"/>
    <n v="0"/>
  </r>
  <r>
    <x v="1"/>
    <d v="2019-12-01T00:00:00"/>
    <x v="1669"/>
    <n v="7525"/>
    <n v="0"/>
    <n v="3888"/>
    <n v="0"/>
    <x v="1"/>
    <n v="0"/>
    <n v="3637"/>
    <n v="0"/>
    <n v="0"/>
    <n v="3.7750499999999998"/>
    <n v="0"/>
    <n v="2.1383999999999999"/>
    <n v="0"/>
    <n v="0"/>
    <n v="0"/>
    <n v="1.6366499999999999"/>
    <n v="0"/>
    <n v="0"/>
  </r>
  <r>
    <x v="1"/>
    <d v="2019-12-01T00:00:00"/>
    <x v="18"/>
    <n v="4302"/>
    <n v="0"/>
    <n v="0"/>
    <n v="0"/>
    <x v="1"/>
    <n v="0"/>
    <n v="1435"/>
    <n v="2867"/>
    <n v="0"/>
    <n v="1.21915"/>
    <n v="0"/>
    <n v="0"/>
    <n v="0"/>
    <n v="0"/>
    <n v="0"/>
    <n v="0.64575000000000005"/>
    <n v="0.57340000000000002"/>
    <n v="0"/>
  </r>
  <r>
    <x v="1"/>
    <d v="2019-12-01T00:00:00"/>
    <x v="19"/>
    <n v="2369"/>
    <n v="0"/>
    <n v="0"/>
    <n v="0"/>
    <x v="1"/>
    <n v="0"/>
    <n v="0"/>
    <n v="2369"/>
    <n v="0"/>
    <n v="0.4738"/>
    <n v="0"/>
    <n v="0"/>
    <n v="0"/>
    <n v="0"/>
    <n v="0"/>
    <n v="0"/>
    <n v="0.4738"/>
    <n v="0"/>
  </r>
  <r>
    <x v="1"/>
    <d v="2019-12-01T00:00:00"/>
    <x v="1733"/>
    <n v="970"/>
    <n v="0"/>
    <n v="0"/>
    <n v="0"/>
    <x v="1"/>
    <n v="0"/>
    <n v="970"/>
    <n v="0"/>
    <n v="0"/>
    <n v="0.4365"/>
    <n v="0"/>
    <n v="0"/>
    <n v="0"/>
    <n v="0"/>
    <n v="0"/>
    <n v="0.4365"/>
    <n v="0"/>
    <n v="0"/>
  </r>
  <r>
    <x v="1"/>
    <d v="2019-12-01T00:00:00"/>
    <x v="355"/>
    <n v="183"/>
    <n v="0"/>
    <n v="0"/>
    <n v="0"/>
    <x v="1"/>
    <n v="183"/>
    <n v="0"/>
    <n v="0"/>
    <n v="0"/>
    <n v="4.7674999999999995E-2"/>
    <n v="0"/>
    <n v="0"/>
    <n v="0"/>
    <n v="0"/>
    <n v="4.7674999999999995E-2"/>
    <n v="0"/>
    <n v="0"/>
    <n v="0"/>
  </r>
  <r>
    <x v="1"/>
    <d v="2019-12-01T00:00:00"/>
    <x v="225"/>
    <n v="38"/>
    <n v="0"/>
    <n v="0"/>
    <n v="0"/>
    <x v="1"/>
    <n v="0"/>
    <n v="38"/>
    <n v="0"/>
    <n v="0"/>
    <n v="1.7100000000000001E-2"/>
    <n v="0"/>
    <n v="0"/>
    <n v="0"/>
    <n v="0"/>
    <n v="0"/>
    <n v="1.7100000000000001E-2"/>
    <n v="0"/>
    <n v="0"/>
  </r>
  <r>
    <x v="1"/>
    <d v="2019-12-01T00:00:00"/>
    <x v="1671"/>
    <n v="572"/>
    <n v="0"/>
    <n v="0"/>
    <n v="572"/>
    <x v="1"/>
    <n v="0"/>
    <n v="0"/>
    <n v="0"/>
    <n v="0"/>
    <n v="0.20019999999999999"/>
    <n v="0"/>
    <n v="0"/>
    <n v="0.20019999999999999"/>
    <n v="0"/>
    <n v="0"/>
    <n v="0"/>
    <n v="0"/>
    <n v="0"/>
  </r>
  <r>
    <x v="1"/>
    <d v="2019-12-01T00:00:00"/>
    <x v="534"/>
    <n v="7176"/>
    <n v="0"/>
    <n v="0"/>
    <n v="2307"/>
    <x v="1"/>
    <n v="0"/>
    <n v="2470"/>
    <n v="0"/>
    <n v="2399"/>
    <n v="2.5186999999999999"/>
    <n v="0"/>
    <n v="0"/>
    <n v="0.80745"/>
    <n v="0"/>
    <n v="0"/>
    <n v="1.1114999999999999"/>
    <n v="0"/>
    <n v="0.59975000000000001"/>
  </r>
  <r>
    <x v="1"/>
    <d v="2019-12-01T00:00:00"/>
    <x v="732"/>
    <n v="190"/>
    <n v="190"/>
    <n v="0"/>
    <n v="0"/>
    <x v="1"/>
    <n v="0"/>
    <n v="0"/>
    <n v="0"/>
    <n v="0"/>
    <n v="9.5000000000000001E-2"/>
    <n v="9.5000000000000001E-2"/>
    <n v="0"/>
    <n v="0"/>
    <n v="0"/>
    <n v="0"/>
    <n v="0"/>
    <n v="0"/>
    <n v="0"/>
  </r>
  <r>
    <x v="1"/>
    <d v="2019-12-01T00:00:00"/>
    <x v="359"/>
    <n v="2008"/>
    <n v="0"/>
    <n v="0"/>
    <n v="2008"/>
    <x v="1"/>
    <n v="0"/>
    <n v="0"/>
    <n v="0"/>
    <n v="0"/>
    <n v="0.70279999999999998"/>
    <n v="0"/>
    <n v="0"/>
    <n v="0.70279999999999998"/>
    <n v="0"/>
    <n v="0"/>
    <n v="0"/>
    <n v="0"/>
    <n v="0"/>
  </r>
  <r>
    <x v="1"/>
    <d v="2019-12-01T00:00:00"/>
    <x v="1672"/>
    <n v="4735"/>
    <n v="2324"/>
    <n v="0"/>
    <n v="0"/>
    <x v="1"/>
    <n v="0"/>
    <n v="0"/>
    <n v="0"/>
    <n v="0"/>
    <n v="1.2955999999999999"/>
    <n v="0.81340000000000001"/>
    <n v="0"/>
    <n v="0"/>
    <n v="0"/>
    <n v="0"/>
    <n v="0"/>
    <n v="0"/>
    <n v="0"/>
  </r>
  <r>
    <x v="1"/>
    <d v="2019-12-01T00:00:00"/>
    <x v="361"/>
    <n v="3388"/>
    <n v="0"/>
    <n v="1307"/>
    <n v="0"/>
    <x v="1"/>
    <n v="0"/>
    <n v="0"/>
    <n v="2081"/>
    <n v="0"/>
    <n v="1.1350499999999999"/>
    <n v="0"/>
    <n v="0.71884999999999999"/>
    <n v="0"/>
    <n v="0"/>
    <n v="0"/>
    <n v="0"/>
    <n v="0.41620000000000001"/>
    <n v="0"/>
  </r>
  <r>
    <x v="1"/>
    <d v="2019-12-01T00:00:00"/>
    <x v="1398"/>
    <n v="1670"/>
    <n v="827"/>
    <n v="0"/>
    <n v="0"/>
    <x v="1"/>
    <n v="0"/>
    <n v="0"/>
    <n v="0"/>
    <n v="843"/>
    <n v="0.62424999999999997"/>
    <n v="0.41349999999999998"/>
    <n v="0"/>
    <n v="0"/>
    <n v="0"/>
    <n v="0"/>
    <n v="0"/>
    <n v="0"/>
    <n v="0.21074999999999999"/>
  </r>
  <r>
    <x v="1"/>
    <d v="2019-12-01T00:00:00"/>
    <x v="1734"/>
    <n v="929"/>
    <n v="0"/>
    <n v="0"/>
    <n v="0"/>
    <x v="1"/>
    <n v="0"/>
    <n v="929"/>
    <n v="0"/>
    <n v="0"/>
    <n v="0.41804999999999998"/>
    <n v="0"/>
    <n v="0"/>
    <n v="0"/>
    <n v="0"/>
    <n v="0"/>
    <n v="0.41804999999999998"/>
    <n v="0"/>
    <n v="0"/>
  </r>
  <r>
    <x v="1"/>
    <d v="2019-12-01T00:00:00"/>
    <x v="25"/>
    <n v="3493"/>
    <n v="0"/>
    <n v="0"/>
    <n v="0"/>
    <x v="1"/>
    <n v="0"/>
    <n v="0"/>
    <n v="0"/>
    <n v="3493"/>
    <n v="0.87324999999999997"/>
    <n v="0"/>
    <n v="0"/>
    <n v="0"/>
    <n v="0"/>
    <n v="0"/>
    <n v="0"/>
    <n v="0"/>
    <n v="0.87324999999999997"/>
  </r>
  <r>
    <x v="1"/>
    <d v="2019-12-01T00:00:00"/>
    <x v="994"/>
    <n v="1554"/>
    <n v="0"/>
    <n v="0"/>
    <n v="0"/>
    <x v="798"/>
    <n v="0"/>
    <n v="54"/>
    <n v="0"/>
    <n v="0"/>
    <n v="0.62429999999999997"/>
    <n v="0"/>
    <n v="0"/>
    <n v="0"/>
    <n v="0.6"/>
    <n v="0"/>
    <n v="2.4299999999999999E-2"/>
    <n v="0"/>
    <n v="0"/>
  </r>
  <r>
    <x v="1"/>
    <d v="2019-12-01T00:00:00"/>
    <x v="26"/>
    <n v="12551"/>
    <n v="151"/>
    <n v="65"/>
    <n v="3509"/>
    <x v="799"/>
    <n v="436"/>
    <n v="4274"/>
    <n v="431"/>
    <n v="0"/>
    <n v="5.0626999999999995"/>
    <n v="7.5499999999999998E-2"/>
    <n v="3.5749999999999997E-2"/>
    <n v="1.2281500000000001"/>
    <n v="1.474"/>
    <n v="0.23980000000000001"/>
    <n v="1.9233"/>
    <n v="8.6199999999999999E-2"/>
    <n v="0"/>
  </r>
  <r>
    <x v="1"/>
    <d v="2019-12-01T00:00:00"/>
    <x v="1735"/>
    <n v="250"/>
    <n v="0"/>
    <n v="250"/>
    <n v="0"/>
    <x v="1"/>
    <n v="0"/>
    <n v="0"/>
    <n v="0"/>
    <n v="0"/>
    <n v="0.13750000000000001"/>
    <n v="0"/>
    <n v="0.13750000000000001"/>
    <n v="0"/>
    <n v="0"/>
    <n v="0"/>
    <n v="0"/>
    <n v="0"/>
    <n v="0"/>
  </r>
  <r>
    <x v="1"/>
    <d v="2019-12-01T00:00:00"/>
    <x v="27"/>
    <n v="17826"/>
    <n v="82"/>
    <n v="5836"/>
    <n v="5808"/>
    <x v="99"/>
    <n v="6084"/>
    <n v="0"/>
    <n v="0"/>
    <n v="0"/>
    <n v="8.6361999999999988"/>
    <n v="4.1000000000000002E-2"/>
    <n v="3.2098"/>
    <n v="2.0327999999999999"/>
    <n v="6.4000000000000003E-3"/>
    <n v="3.3462000000000001"/>
    <n v="0"/>
    <n v="0"/>
    <n v="0"/>
  </r>
  <r>
    <x v="1"/>
    <d v="2019-12-01T00:00:00"/>
    <x v="364"/>
    <n v="6605"/>
    <n v="0"/>
    <n v="0"/>
    <n v="2457"/>
    <x v="1"/>
    <n v="0"/>
    <n v="0"/>
    <n v="4148"/>
    <n v="0"/>
    <n v="1.6895500000000001"/>
    <n v="0"/>
    <n v="0"/>
    <n v="0.85994999999999999"/>
    <n v="0"/>
    <n v="0"/>
    <n v="0"/>
    <n v="0.8296"/>
    <n v="0"/>
  </r>
  <r>
    <x v="1"/>
    <d v="2019-12-01T00:00:00"/>
    <x v="1602"/>
    <n v="39443"/>
    <n v="0"/>
    <n v="0"/>
    <n v="11494"/>
    <x v="800"/>
    <n v="0"/>
    <n v="12380"/>
    <n v="0"/>
    <n v="0"/>
    <n v="15.821499999999999"/>
    <n v="0"/>
    <n v="0"/>
    <n v="4.0228999999999999"/>
    <n v="6.2275999999999998"/>
    <n v="0"/>
    <n v="5.5709999999999997"/>
    <n v="0"/>
    <n v="0"/>
  </r>
  <r>
    <x v="1"/>
    <d v="2019-12-01T00:00:00"/>
    <x v="32"/>
    <n v="7499"/>
    <n v="0"/>
    <n v="6712"/>
    <n v="0"/>
    <x v="1"/>
    <n v="0"/>
    <n v="0"/>
    <n v="0"/>
    <n v="0"/>
    <n v="2.8162050000000001"/>
    <n v="0"/>
    <n v="2.76505"/>
    <n v="0"/>
    <n v="0"/>
    <n v="0"/>
    <n v="0"/>
    <n v="0"/>
    <n v="0"/>
  </r>
  <r>
    <x v="1"/>
    <d v="2019-12-01T00:00:00"/>
    <x v="33"/>
    <n v="10332"/>
    <n v="0"/>
    <n v="2613"/>
    <n v="3291"/>
    <x v="1"/>
    <n v="0"/>
    <n v="1532"/>
    <n v="2896"/>
    <n v="0"/>
    <n v="3.7673000000000001"/>
    <n v="0"/>
    <n v="1.4371499999999999"/>
    <n v="1.15185"/>
    <n v="0"/>
    <n v="0"/>
    <n v="0.59909999999999997"/>
    <n v="0.57920000000000005"/>
    <n v="0"/>
  </r>
  <r>
    <x v="1"/>
    <d v="2019-12-01T00:00:00"/>
    <x v="38"/>
    <n v="10195"/>
    <n v="3705"/>
    <n v="990"/>
    <n v="2771"/>
    <x v="1"/>
    <n v="0"/>
    <n v="0"/>
    <n v="0"/>
    <n v="1786"/>
    <n v="5.5079279999999997"/>
    <n v="2.4014000000000002"/>
    <n v="0.2475"/>
    <n v="1.807178"/>
    <n v="0"/>
    <n v="0"/>
    <n v="0"/>
    <n v="0"/>
    <n v="0.53320000000000001"/>
  </r>
  <r>
    <x v="1"/>
    <d v="2019-12-01T00:00:00"/>
    <x v="1736"/>
    <n v="1055"/>
    <n v="0"/>
    <n v="0"/>
    <n v="0"/>
    <x v="801"/>
    <n v="0"/>
    <n v="0"/>
    <n v="0"/>
    <n v="406"/>
    <n v="0.36109999999999998"/>
    <n v="0"/>
    <n v="0"/>
    <n v="0"/>
    <n v="0.2596"/>
    <n v="0"/>
    <n v="0"/>
    <n v="0"/>
    <n v="0.10150000000000001"/>
  </r>
  <r>
    <x v="1"/>
    <d v="2019-12-01T00:00:00"/>
    <x v="1674"/>
    <n v="7453"/>
    <n v="2455"/>
    <n v="0"/>
    <n v="0"/>
    <x v="1"/>
    <n v="0"/>
    <n v="0"/>
    <n v="2526"/>
    <n v="0"/>
    <n v="3.0863499999999999"/>
    <n v="2.0867499999999999"/>
    <n v="0"/>
    <n v="0"/>
    <n v="0"/>
    <n v="0"/>
    <n v="0"/>
    <n v="0.50519999999999998"/>
    <n v="0"/>
  </r>
  <r>
    <x v="1"/>
    <d v="2019-12-01T00:00:00"/>
    <x v="1737"/>
    <n v="475"/>
    <n v="0"/>
    <n v="0"/>
    <n v="475"/>
    <x v="1"/>
    <n v="0"/>
    <n v="0"/>
    <n v="0"/>
    <n v="0"/>
    <n v="0.16625000000000001"/>
    <n v="0"/>
    <n v="0"/>
    <n v="0.16625000000000001"/>
    <n v="0"/>
    <n v="0"/>
    <n v="0"/>
    <n v="0"/>
    <n v="0"/>
  </r>
  <r>
    <x v="1"/>
    <d v="2019-12-01T00:00:00"/>
    <x v="1675"/>
    <n v="373"/>
    <n v="373"/>
    <n v="0"/>
    <n v="0"/>
    <x v="1"/>
    <n v="0"/>
    <n v="0"/>
    <n v="0"/>
    <n v="0"/>
    <n v="0.1865"/>
    <n v="0.1865"/>
    <n v="0"/>
    <n v="0"/>
    <n v="0"/>
    <n v="0"/>
    <n v="0"/>
    <n v="0"/>
    <n v="0"/>
  </r>
  <r>
    <x v="1"/>
    <d v="2019-12-01T00:00:00"/>
    <x v="1676"/>
    <n v="155"/>
    <n v="0"/>
    <n v="0"/>
    <n v="155"/>
    <x v="1"/>
    <n v="0"/>
    <n v="0"/>
    <n v="0"/>
    <n v="0"/>
    <n v="5.425E-2"/>
    <n v="0"/>
    <n v="0"/>
    <n v="5.425E-2"/>
    <n v="0"/>
    <n v="0"/>
    <n v="0"/>
    <n v="0"/>
    <n v="0"/>
  </r>
  <r>
    <x v="1"/>
    <d v="2019-12-01T00:00:00"/>
    <x v="1738"/>
    <n v="2445"/>
    <n v="0"/>
    <n v="0"/>
    <n v="2445"/>
    <x v="1"/>
    <n v="0"/>
    <n v="0"/>
    <n v="0"/>
    <n v="0"/>
    <n v="0.85575000000000001"/>
    <n v="0"/>
    <n v="0"/>
    <n v="0.85575000000000001"/>
    <n v="0"/>
    <n v="0"/>
    <n v="0"/>
    <n v="0"/>
    <n v="0"/>
  </r>
  <r>
    <x v="1"/>
    <d v="2019-12-01T00:00:00"/>
    <x v="833"/>
    <n v="1804"/>
    <n v="0"/>
    <n v="0"/>
    <n v="1804"/>
    <x v="1"/>
    <n v="0"/>
    <n v="0"/>
    <n v="0"/>
    <n v="0"/>
    <n v="0.63139999999999996"/>
    <n v="0"/>
    <n v="0"/>
    <n v="0.63139999999999996"/>
    <n v="0"/>
    <n v="0"/>
    <n v="0"/>
    <n v="0"/>
    <n v="0"/>
  </r>
  <r>
    <x v="1"/>
    <d v="2019-12-01T00:00:00"/>
    <x v="366"/>
    <n v="42019"/>
    <n v="15307"/>
    <n v="3424"/>
    <n v="11742"/>
    <x v="1"/>
    <n v="0"/>
    <n v="0"/>
    <n v="0"/>
    <n v="8281"/>
    <n v="22.930758000000001"/>
    <n v="10.21725"/>
    <n v="0.85599999999999998"/>
    <n v="7.596908"/>
    <n v="0"/>
    <n v="0"/>
    <n v="0"/>
    <n v="0"/>
    <n v="2.4648500000000002"/>
  </r>
  <r>
    <x v="1"/>
    <d v="2019-12-01T00:00:00"/>
    <x v="44"/>
    <n v="26"/>
    <n v="0"/>
    <n v="26"/>
    <n v="0"/>
    <x v="1"/>
    <n v="0"/>
    <n v="0"/>
    <n v="0"/>
    <n v="0"/>
    <n v="1.43E-2"/>
    <n v="0"/>
    <n v="1.43E-2"/>
    <n v="0"/>
    <n v="0"/>
    <n v="0"/>
    <n v="0"/>
    <n v="0"/>
    <n v="0"/>
  </r>
  <r>
    <x v="1"/>
    <d v="2019-12-01T00:00:00"/>
    <x v="1679"/>
    <n v="6320"/>
    <n v="0"/>
    <n v="6320"/>
    <n v="0"/>
    <x v="1"/>
    <n v="0"/>
    <n v="0"/>
    <n v="0"/>
    <n v="0"/>
    <n v="4.4239999999999995"/>
    <n v="0"/>
    <n v="4.4239999999999995"/>
    <n v="0"/>
    <n v="0"/>
    <n v="0"/>
    <n v="0"/>
    <n v="0"/>
    <n v="0"/>
  </r>
  <r>
    <x v="1"/>
    <d v="2019-12-01T00:00:00"/>
    <x v="48"/>
    <n v="5538"/>
    <n v="2268"/>
    <n v="0"/>
    <n v="0"/>
    <x v="1"/>
    <n v="0"/>
    <n v="0"/>
    <n v="0"/>
    <n v="0"/>
    <n v="2.9325000000000001"/>
    <n v="1.1339999999999999"/>
    <n v="0"/>
    <n v="0"/>
    <n v="0"/>
    <n v="0"/>
    <n v="0"/>
    <n v="0"/>
    <n v="0"/>
  </r>
  <r>
    <x v="1"/>
    <d v="2019-12-01T00:00:00"/>
    <x v="743"/>
    <n v="2278"/>
    <n v="1190"/>
    <n v="1088"/>
    <n v="0"/>
    <x v="1"/>
    <n v="0"/>
    <n v="0"/>
    <n v="0"/>
    <n v="0"/>
    <n v="0.6885"/>
    <n v="0.41649999999999998"/>
    <n v="0.27200000000000002"/>
    <n v="0"/>
    <n v="0"/>
    <n v="0"/>
    <n v="0"/>
    <n v="0"/>
    <n v="0"/>
  </r>
  <r>
    <x v="1"/>
    <d v="2019-12-01T00:00:00"/>
    <x v="459"/>
    <n v="302"/>
    <n v="0"/>
    <n v="0"/>
    <n v="0"/>
    <x v="1"/>
    <n v="0"/>
    <n v="302"/>
    <n v="0"/>
    <n v="0"/>
    <n v="0.13589999999999999"/>
    <n v="0"/>
    <n v="0"/>
    <n v="0"/>
    <n v="0"/>
    <n v="0"/>
    <n v="0.13589999999999999"/>
    <n v="0"/>
    <n v="0"/>
  </r>
  <r>
    <x v="1"/>
    <d v="2019-12-01T00:00:00"/>
    <x v="50"/>
    <n v="91056"/>
    <n v="14622"/>
    <n v="0"/>
    <n v="38282"/>
    <x v="1"/>
    <n v="0"/>
    <n v="18087"/>
    <n v="0"/>
    <n v="9681"/>
    <n v="44.499270000000003"/>
    <n v="9.0309000000000008"/>
    <n v="0"/>
    <n v="18.221520000000002"/>
    <n v="0"/>
    <n v="0"/>
    <n v="10.394"/>
    <n v="0"/>
    <n v="2.4202499999999998"/>
  </r>
  <r>
    <x v="1"/>
    <d v="2019-12-01T00:00:00"/>
    <x v="836"/>
    <n v="50519"/>
    <n v="7956"/>
    <n v="15354"/>
    <n v="3290"/>
    <x v="1"/>
    <n v="10677"/>
    <n v="3165"/>
    <n v="0"/>
    <n v="0"/>
    <n v="21.168860000000002"/>
    <n v="3.2709000000000001"/>
    <n v="6.7121250000000003"/>
    <n v="1.1188"/>
    <n v="0"/>
    <n v="3.92197"/>
    <n v="1.99675"/>
    <n v="0"/>
    <n v="0"/>
  </r>
  <r>
    <x v="1"/>
    <d v="2019-12-01T00:00:00"/>
    <x v="837"/>
    <n v="791"/>
    <n v="0"/>
    <n v="0"/>
    <n v="0"/>
    <x v="1"/>
    <n v="0"/>
    <n v="791"/>
    <n v="0"/>
    <n v="0"/>
    <n v="0.35594999999999999"/>
    <n v="0"/>
    <n v="0"/>
    <n v="0"/>
    <n v="0"/>
    <n v="0"/>
    <n v="0.35594999999999999"/>
    <n v="0"/>
    <n v="0"/>
  </r>
  <r>
    <x v="1"/>
    <d v="2019-12-01T00:00:00"/>
    <x v="1739"/>
    <n v="1225"/>
    <n v="0"/>
    <n v="0"/>
    <n v="0"/>
    <x v="1"/>
    <n v="0"/>
    <n v="0"/>
    <n v="1225"/>
    <n v="0"/>
    <n v="0.245"/>
    <n v="0"/>
    <n v="0"/>
    <n v="0"/>
    <n v="0"/>
    <n v="0"/>
    <n v="0"/>
    <n v="0.245"/>
    <n v="0"/>
  </r>
  <r>
    <x v="1"/>
    <d v="2019-12-01T00:00:00"/>
    <x v="1740"/>
    <n v="271"/>
    <n v="0"/>
    <n v="0"/>
    <n v="0"/>
    <x v="1"/>
    <n v="0"/>
    <n v="0"/>
    <n v="271"/>
    <n v="0"/>
    <n v="5.4199999999999998E-2"/>
    <n v="0"/>
    <n v="0"/>
    <n v="0"/>
    <n v="0"/>
    <n v="0"/>
    <n v="0"/>
    <n v="5.4199999999999998E-2"/>
    <n v="0"/>
  </r>
  <r>
    <x v="1"/>
    <d v="2019-12-01T00:00:00"/>
    <x v="1741"/>
    <n v="820"/>
    <n v="0"/>
    <n v="820"/>
    <n v="0"/>
    <x v="1"/>
    <n v="0"/>
    <n v="0"/>
    <n v="0"/>
    <n v="0"/>
    <n v="0.45100000000000001"/>
    <n v="0"/>
    <n v="0.45100000000000001"/>
    <n v="0"/>
    <n v="0"/>
    <n v="0"/>
    <n v="0"/>
    <n v="0"/>
    <n v="0"/>
  </r>
  <r>
    <x v="1"/>
    <d v="2019-12-01T00:00:00"/>
    <x v="53"/>
    <n v="251"/>
    <n v="0"/>
    <n v="0"/>
    <n v="0"/>
    <x v="1"/>
    <n v="0"/>
    <n v="0"/>
    <n v="251"/>
    <n v="0"/>
    <n v="5.0200000000000002E-2"/>
    <n v="0"/>
    <n v="0"/>
    <n v="0"/>
    <n v="0"/>
    <n v="0"/>
    <n v="0"/>
    <n v="5.0200000000000002E-2"/>
    <n v="0"/>
  </r>
  <r>
    <x v="1"/>
    <d v="2019-12-01T00:00:00"/>
    <x v="58"/>
    <n v="53"/>
    <n v="0"/>
    <n v="0"/>
    <n v="0"/>
    <x v="187"/>
    <n v="0"/>
    <n v="0"/>
    <n v="0"/>
    <n v="0"/>
    <n v="2.12E-2"/>
    <n v="0"/>
    <n v="0"/>
    <n v="0"/>
    <n v="2.12E-2"/>
    <n v="0"/>
    <n v="0"/>
    <n v="0"/>
    <n v="0"/>
  </r>
  <r>
    <x v="1"/>
    <d v="2019-12-01T00:00:00"/>
    <x v="924"/>
    <n v="1814"/>
    <n v="0"/>
    <n v="0"/>
    <n v="0"/>
    <x v="1"/>
    <n v="0"/>
    <n v="882"/>
    <n v="0"/>
    <n v="932"/>
    <n v="0.62990000000000002"/>
    <n v="0"/>
    <n v="0"/>
    <n v="0"/>
    <n v="0"/>
    <n v="0"/>
    <n v="0.39689999999999998"/>
    <n v="0"/>
    <n v="0.23300000000000001"/>
  </r>
  <r>
    <x v="1"/>
    <d v="2019-12-01T00:00:00"/>
    <x v="751"/>
    <n v="1528"/>
    <n v="0"/>
    <n v="0"/>
    <n v="0"/>
    <x v="1"/>
    <n v="0"/>
    <n v="0"/>
    <n v="1528"/>
    <n v="0"/>
    <n v="0.30559999999999998"/>
    <n v="0"/>
    <n v="0"/>
    <n v="0"/>
    <n v="0"/>
    <n v="0"/>
    <n v="0"/>
    <n v="0.30559999999999998"/>
    <n v="0"/>
  </r>
  <r>
    <x v="1"/>
    <d v="2019-12-01T00:00:00"/>
    <x v="1742"/>
    <n v="843"/>
    <n v="0"/>
    <n v="843"/>
    <n v="0"/>
    <x v="1"/>
    <n v="0"/>
    <n v="0"/>
    <n v="0"/>
    <n v="0"/>
    <n v="0.46365000000000001"/>
    <n v="0"/>
    <n v="0.46365000000000001"/>
    <n v="0"/>
    <n v="0"/>
    <n v="0"/>
    <n v="0"/>
    <n v="0"/>
    <n v="0"/>
  </r>
  <r>
    <x v="1"/>
    <d v="2019-12-01T00:00:00"/>
    <x v="1743"/>
    <n v="1073"/>
    <n v="0"/>
    <n v="0"/>
    <n v="0"/>
    <x v="1"/>
    <n v="0"/>
    <n v="0"/>
    <n v="1073"/>
    <n v="0"/>
    <n v="0.21460000000000001"/>
    <n v="0"/>
    <n v="0"/>
    <n v="0"/>
    <n v="0"/>
    <n v="0"/>
    <n v="0"/>
    <n v="0.21460000000000001"/>
    <n v="0"/>
  </r>
  <r>
    <x v="1"/>
    <d v="2019-12-01T00:00:00"/>
    <x v="1090"/>
    <n v="5249"/>
    <n v="920"/>
    <n v="1058"/>
    <n v="1453"/>
    <x v="1"/>
    <n v="938"/>
    <n v="250"/>
    <n v="360"/>
    <n v="0"/>
    <n v="2.2262759999999999"/>
    <n v="0.3589"/>
    <n v="0.57500000000000007"/>
    <n v="0.50637600000000005"/>
    <n v="0"/>
    <n v="0.45300000000000001"/>
    <n v="0.11249999999999999"/>
    <n v="7.2000000000000008E-2"/>
    <n v="0"/>
  </r>
  <r>
    <x v="1"/>
    <d v="2019-12-01T00:00:00"/>
    <x v="549"/>
    <n v="13337"/>
    <n v="0"/>
    <n v="0"/>
    <n v="0"/>
    <x v="802"/>
    <n v="0"/>
    <n v="11832"/>
    <n v="0"/>
    <n v="0"/>
    <n v="4.8828750000000003"/>
    <n v="0"/>
    <n v="0"/>
    <n v="0"/>
    <n v="0.56437499999999996"/>
    <n v="0"/>
    <n v="4.3185000000000002"/>
    <n v="0"/>
    <n v="0"/>
  </r>
  <r>
    <x v="1"/>
    <d v="2019-12-01T00:00:00"/>
    <x v="550"/>
    <n v="1892"/>
    <n v="0"/>
    <n v="0"/>
    <n v="0"/>
    <x v="803"/>
    <n v="0"/>
    <n v="1320"/>
    <n v="0"/>
    <n v="0"/>
    <n v="1.4684999999999999"/>
    <n v="0"/>
    <n v="0"/>
    <n v="0"/>
    <n v="0.2145"/>
    <n v="0"/>
    <n v="1.254"/>
    <n v="0"/>
    <n v="0"/>
  </r>
  <r>
    <x v="1"/>
    <d v="2019-12-01T00:00:00"/>
    <x v="62"/>
    <n v="4464"/>
    <n v="4464"/>
    <n v="0"/>
    <n v="0"/>
    <x v="1"/>
    <n v="0"/>
    <n v="0"/>
    <n v="0"/>
    <n v="0"/>
    <n v="0.66959999999999997"/>
    <n v="0.66959999999999997"/>
    <n v="0"/>
    <n v="0"/>
    <n v="0"/>
    <n v="0"/>
    <n v="0"/>
    <n v="0"/>
    <n v="0"/>
  </r>
  <r>
    <x v="1"/>
    <d v="2019-12-01T00:00:00"/>
    <x v="65"/>
    <n v="1419"/>
    <n v="0"/>
    <n v="0"/>
    <n v="0"/>
    <x v="1"/>
    <n v="0"/>
    <n v="0"/>
    <n v="0"/>
    <n v="1419"/>
    <n v="0.35475000000000001"/>
    <n v="0"/>
    <n v="0"/>
    <n v="0"/>
    <n v="0"/>
    <n v="0"/>
    <n v="0"/>
    <n v="0"/>
    <n v="0.35475000000000001"/>
  </r>
  <r>
    <x v="1"/>
    <d v="2019-12-01T00:00:00"/>
    <x v="1744"/>
    <n v="514"/>
    <n v="0"/>
    <n v="0"/>
    <n v="0"/>
    <x v="1"/>
    <n v="0"/>
    <n v="0"/>
    <n v="514"/>
    <n v="0"/>
    <n v="0.1028"/>
    <n v="0"/>
    <n v="0"/>
    <n v="0"/>
    <n v="0"/>
    <n v="0"/>
    <n v="0"/>
    <n v="0.1028"/>
    <n v="0"/>
  </r>
  <r>
    <x v="1"/>
    <d v="2019-12-01T00:00:00"/>
    <x v="1411"/>
    <n v="1346"/>
    <n v="0"/>
    <n v="0"/>
    <n v="1346"/>
    <x v="1"/>
    <n v="0"/>
    <n v="0"/>
    <n v="0"/>
    <n v="0"/>
    <n v="0.2019"/>
    <n v="0"/>
    <n v="0"/>
    <n v="0.2019"/>
    <n v="0"/>
    <n v="0"/>
    <n v="0"/>
    <n v="0"/>
    <n v="0"/>
  </r>
  <r>
    <x v="1"/>
    <d v="2019-12-01T00:00:00"/>
    <x v="1745"/>
    <n v="469"/>
    <n v="0"/>
    <n v="0"/>
    <n v="0"/>
    <x v="1"/>
    <n v="0"/>
    <n v="0"/>
    <n v="0"/>
    <n v="469"/>
    <n v="0.11724999999999999"/>
    <n v="0"/>
    <n v="0"/>
    <n v="0"/>
    <n v="0"/>
    <n v="0"/>
    <n v="0"/>
    <n v="0"/>
    <n v="0.11724999999999999"/>
  </r>
  <r>
    <x v="1"/>
    <d v="2019-12-01T00:00:00"/>
    <x v="383"/>
    <n v="4377"/>
    <n v="0"/>
    <n v="0"/>
    <n v="0"/>
    <x v="1"/>
    <n v="0"/>
    <n v="0"/>
    <n v="0"/>
    <n v="4377"/>
    <n v="1.0942499999999999"/>
    <n v="0"/>
    <n v="0"/>
    <n v="0"/>
    <n v="0"/>
    <n v="0"/>
    <n v="0"/>
    <n v="0"/>
    <n v="1.0942499999999999"/>
  </r>
  <r>
    <x v="1"/>
    <d v="2019-12-01T00:00:00"/>
    <x v="1746"/>
    <n v="3058"/>
    <n v="690"/>
    <n v="781"/>
    <n v="802"/>
    <x v="1"/>
    <n v="785"/>
    <n v="0"/>
    <n v="0"/>
    <n v="0"/>
    <n v="1.4870000000000001"/>
    <n v="0.34499999999999997"/>
    <n v="0.42954999999999999"/>
    <n v="0.28070000000000001"/>
    <n v="0"/>
    <n v="0.43175000000000002"/>
    <n v="0"/>
    <n v="0"/>
    <n v="0"/>
  </r>
  <r>
    <x v="1"/>
    <d v="2019-12-01T00:00:00"/>
    <x v="70"/>
    <n v="11098"/>
    <n v="0"/>
    <n v="0"/>
    <n v="0"/>
    <x v="1"/>
    <n v="0"/>
    <n v="6747"/>
    <n v="0"/>
    <n v="0"/>
    <n v="4.4171499999999995"/>
    <n v="0"/>
    <n v="0"/>
    <n v="0"/>
    <n v="0"/>
    <n v="0"/>
    <n v="2.0240999999999998"/>
    <n v="0"/>
    <n v="0"/>
  </r>
  <r>
    <x v="1"/>
    <d v="2019-12-01T00:00:00"/>
    <x v="843"/>
    <n v="2242"/>
    <n v="0"/>
    <n v="0"/>
    <n v="0"/>
    <x v="1"/>
    <n v="0"/>
    <n v="0"/>
    <n v="2242"/>
    <n v="0"/>
    <n v="0.44840000000000002"/>
    <n v="0"/>
    <n v="0"/>
    <n v="0"/>
    <n v="0"/>
    <n v="0"/>
    <n v="0"/>
    <n v="0.44840000000000002"/>
    <n v="0"/>
  </r>
  <r>
    <x v="1"/>
    <d v="2019-12-01T00:00:00"/>
    <x v="1747"/>
    <n v="4188"/>
    <n v="0"/>
    <n v="0"/>
    <n v="0"/>
    <x v="1"/>
    <n v="0"/>
    <n v="0"/>
    <n v="0"/>
    <n v="4188"/>
    <n v="1.0469999999999999"/>
    <n v="0"/>
    <n v="0"/>
    <n v="0"/>
    <n v="0"/>
    <n v="0"/>
    <n v="0"/>
    <n v="0"/>
    <n v="1.0469999999999999"/>
  </r>
  <r>
    <x v="1"/>
    <d v="2019-12-01T00:00:00"/>
    <x v="1748"/>
    <n v="270"/>
    <n v="0"/>
    <n v="270"/>
    <n v="0"/>
    <x v="1"/>
    <n v="0"/>
    <n v="0"/>
    <n v="0"/>
    <n v="0"/>
    <n v="0.14849999999999999"/>
    <n v="0"/>
    <n v="0.14849999999999999"/>
    <n v="0"/>
    <n v="0"/>
    <n v="0"/>
    <n v="0"/>
    <n v="0"/>
    <n v="0"/>
  </r>
  <r>
    <x v="1"/>
    <d v="2019-12-01T00:00:00"/>
    <x v="73"/>
    <n v="1053"/>
    <n v="0"/>
    <n v="0"/>
    <n v="0"/>
    <x v="1"/>
    <n v="1053"/>
    <n v="0"/>
    <n v="0"/>
    <n v="0"/>
    <n v="0.57915000000000005"/>
    <n v="0"/>
    <n v="0"/>
    <n v="0"/>
    <n v="0"/>
    <n v="0.57915000000000005"/>
    <n v="0"/>
    <n v="0"/>
    <n v="0"/>
  </r>
  <r>
    <x v="1"/>
    <d v="2019-12-01T00:00:00"/>
    <x v="650"/>
    <n v="150"/>
    <n v="0"/>
    <n v="0"/>
    <n v="0"/>
    <x v="1"/>
    <n v="150"/>
    <n v="0"/>
    <n v="0"/>
    <n v="0"/>
    <n v="8.2500000000000004E-2"/>
    <n v="0"/>
    <n v="0"/>
    <n v="0"/>
    <n v="0"/>
    <n v="8.2500000000000004E-2"/>
    <n v="0"/>
    <n v="0"/>
    <n v="0"/>
  </r>
  <r>
    <x v="1"/>
    <d v="2019-12-01T00:00:00"/>
    <x v="74"/>
    <n v="16637"/>
    <n v="3260"/>
    <n v="5622"/>
    <n v="1160"/>
    <x v="768"/>
    <n v="5327"/>
    <n v="0"/>
    <n v="0"/>
    <n v="0"/>
    <n v="4.8275248499999996"/>
    <n v="1.0363539999999998"/>
    <n v="1.8015699000000001"/>
    <n v="0.27312199999999998"/>
    <n v="0.17244799999999999"/>
    <n v="1.5440309499999998"/>
    <n v="0"/>
    <n v="0"/>
    <n v="0"/>
  </r>
  <r>
    <x v="1"/>
    <d v="2019-12-01T00:00:00"/>
    <x v="1615"/>
    <n v="5394"/>
    <n v="0"/>
    <n v="0"/>
    <n v="1657"/>
    <x v="804"/>
    <n v="0"/>
    <n v="0"/>
    <n v="1882"/>
    <n v="0"/>
    <n v="1.69835"/>
    <n v="0"/>
    <n v="0"/>
    <n v="0.57994999999999997"/>
    <n v="0.74199999999999999"/>
    <n v="0"/>
    <n v="0"/>
    <n v="0.37640000000000001"/>
    <n v="0"/>
  </r>
  <r>
    <x v="1"/>
    <d v="2019-12-01T00:00:00"/>
    <x v="76"/>
    <n v="3673"/>
    <n v="0"/>
    <n v="0"/>
    <n v="0"/>
    <x v="1"/>
    <n v="0"/>
    <n v="0"/>
    <n v="3266"/>
    <n v="407"/>
    <n v="0.75495000000000001"/>
    <n v="0"/>
    <n v="0"/>
    <n v="0"/>
    <n v="0"/>
    <n v="0"/>
    <n v="0"/>
    <n v="0.6532"/>
    <n v="0.10174999999999999"/>
  </r>
  <r>
    <x v="1"/>
    <d v="2019-12-01T00:00:00"/>
    <x v="1688"/>
    <n v="25447"/>
    <n v="10196"/>
    <n v="0"/>
    <n v="0"/>
    <x v="805"/>
    <n v="0"/>
    <n v="7606"/>
    <n v="0"/>
    <n v="0"/>
    <n v="15.1473"/>
    <n v="8.666599999999999"/>
    <n v="0"/>
    <n v="0"/>
    <n v="3.0579999999999998"/>
    <n v="0"/>
    <n v="3.4226999999999999"/>
    <n v="0"/>
    <n v="0"/>
  </r>
  <r>
    <x v="1"/>
    <d v="2019-12-01T00:00:00"/>
    <x v="1749"/>
    <n v="10231"/>
    <n v="0"/>
    <n v="0"/>
    <n v="5459"/>
    <x v="1"/>
    <n v="0"/>
    <n v="0"/>
    <n v="4772"/>
    <n v="0"/>
    <n v="2.8650500000000001"/>
    <n v="0"/>
    <n v="0"/>
    <n v="1.91065"/>
    <n v="0"/>
    <n v="0"/>
    <n v="0"/>
    <n v="0.95440000000000003"/>
    <n v="0"/>
  </r>
  <r>
    <x v="1"/>
    <d v="2019-12-01T00:00:00"/>
    <x v="849"/>
    <n v="37112"/>
    <n v="12175"/>
    <n v="0"/>
    <n v="0"/>
    <x v="1"/>
    <n v="11444"/>
    <n v="9490"/>
    <n v="0"/>
    <n v="0"/>
    <n v="16.338999999999999"/>
    <n v="4.8178999999999998"/>
    <n v="0"/>
    <n v="0"/>
    <n v="0"/>
    <n v="4.8488000000000007"/>
    <n v="4.2705000000000002"/>
    <n v="0"/>
    <n v="0"/>
  </r>
  <r>
    <x v="1"/>
    <d v="2019-12-01T00:00:00"/>
    <x v="653"/>
    <n v="4980"/>
    <n v="0"/>
    <n v="0"/>
    <n v="0"/>
    <x v="806"/>
    <n v="0"/>
    <n v="0"/>
    <n v="0"/>
    <n v="0"/>
    <n v="1.2450000000000001"/>
    <n v="0"/>
    <n v="0"/>
    <n v="0"/>
    <n v="1.2450000000000001"/>
    <n v="0"/>
    <n v="0"/>
    <n v="0"/>
    <n v="0"/>
  </r>
  <r>
    <x v="1"/>
    <d v="2019-12-01T00:00:00"/>
    <x v="761"/>
    <n v="9509"/>
    <n v="0"/>
    <n v="0"/>
    <n v="0"/>
    <x v="807"/>
    <n v="0"/>
    <n v="0"/>
    <n v="0"/>
    <n v="0"/>
    <n v="3.8035999999999999"/>
    <n v="0"/>
    <n v="0"/>
    <n v="0"/>
    <n v="3.8035999999999999"/>
    <n v="0"/>
    <n v="0"/>
    <n v="0"/>
    <n v="0"/>
  </r>
  <r>
    <x v="1"/>
    <d v="2019-12-01T00:00:00"/>
    <x v="1750"/>
    <n v="725"/>
    <n v="0"/>
    <n v="0"/>
    <n v="197"/>
    <x v="1"/>
    <n v="0"/>
    <n v="528"/>
    <n v="0"/>
    <n v="0"/>
    <n v="0.30654999999999999"/>
    <n v="0"/>
    <n v="0"/>
    <n v="6.8949999999999997E-2"/>
    <n v="0"/>
    <n v="0"/>
    <n v="0.23760000000000001"/>
    <n v="0"/>
    <n v="0"/>
  </r>
  <r>
    <x v="1"/>
    <d v="2019-12-01T00:00:00"/>
    <x v="1751"/>
    <n v="619"/>
    <n v="0"/>
    <n v="0"/>
    <n v="0"/>
    <x v="1"/>
    <n v="0"/>
    <n v="619"/>
    <n v="0"/>
    <n v="0"/>
    <n v="0.27855000000000002"/>
    <n v="0"/>
    <n v="0"/>
    <n v="0"/>
    <n v="0"/>
    <n v="0"/>
    <n v="0.27855000000000002"/>
    <n v="0"/>
    <n v="0"/>
  </r>
  <r>
    <x v="1"/>
    <d v="2019-12-01T00:00:00"/>
    <x v="80"/>
    <n v="19035"/>
    <n v="0"/>
    <n v="4171"/>
    <n v="1597"/>
    <x v="1"/>
    <n v="0"/>
    <n v="0"/>
    <n v="4843"/>
    <n v="3085"/>
    <n v="4.1424000000000003"/>
    <n v="0"/>
    <n v="1.0427499999999998"/>
    <n v="0.55894999999999995"/>
    <n v="0"/>
    <n v="0"/>
    <n v="0"/>
    <n v="0.96860000000000002"/>
    <n v="0.77124999999999999"/>
  </r>
  <r>
    <x v="1"/>
    <d v="2019-12-01T00:00:00"/>
    <x v="81"/>
    <n v="44"/>
    <n v="0"/>
    <n v="0"/>
    <n v="0"/>
    <x v="1"/>
    <n v="0"/>
    <n v="0"/>
    <n v="44"/>
    <n v="0"/>
    <n v="8.8000000000000005E-3"/>
    <n v="0"/>
    <n v="0"/>
    <n v="0"/>
    <n v="0"/>
    <n v="0"/>
    <n v="0"/>
    <n v="8.8000000000000005E-3"/>
    <n v="0"/>
  </r>
  <r>
    <x v="1"/>
    <d v="2019-12-01T00:00:00"/>
    <x v="850"/>
    <n v="1821"/>
    <n v="0"/>
    <n v="0"/>
    <n v="1821"/>
    <x v="1"/>
    <n v="0"/>
    <n v="0"/>
    <n v="0"/>
    <n v="0"/>
    <n v="0.63734999999999997"/>
    <n v="0"/>
    <n v="0"/>
    <n v="0.63734999999999997"/>
    <n v="0"/>
    <n v="0"/>
    <n v="0"/>
    <n v="0"/>
    <n v="0"/>
  </r>
  <r>
    <x v="1"/>
    <d v="2019-12-01T00:00:00"/>
    <x v="84"/>
    <n v="40"/>
    <n v="0"/>
    <n v="0"/>
    <n v="0"/>
    <x v="808"/>
    <n v="0"/>
    <n v="0"/>
    <n v="0"/>
    <n v="0"/>
    <n v="1.6E-2"/>
    <n v="0"/>
    <n v="0"/>
    <n v="0"/>
    <n v="1.6E-2"/>
    <n v="0"/>
    <n v="0"/>
    <n v="0"/>
    <n v="0"/>
  </r>
  <r>
    <x v="1"/>
    <d v="2019-12-01T00:00:00"/>
    <x v="85"/>
    <n v="716"/>
    <n v="0"/>
    <n v="0"/>
    <n v="0"/>
    <x v="1"/>
    <n v="0"/>
    <n v="716"/>
    <n v="0"/>
    <n v="0"/>
    <n v="0.32219999999999999"/>
    <n v="0"/>
    <n v="0"/>
    <n v="0"/>
    <n v="0"/>
    <n v="0"/>
    <n v="0.32219999999999999"/>
    <n v="0"/>
    <n v="0"/>
  </r>
  <r>
    <x v="1"/>
    <d v="2019-12-01T00:00:00"/>
    <x v="1752"/>
    <n v="856"/>
    <n v="0"/>
    <n v="0"/>
    <n v="0"/>
    <x v="1"/>
    <n v="0"/>
    <n v="0"/>
    <n v="856"/>
    <n v="0"/>
    <n v="0.17119999999999999"/>
    <n v="0"/>
    <n v="0"/>
    <n v="0"/>
    <n v="0"/>
    <n v="0"/>
    <n v="0"/>
    <n v="0.17119999999999999"/>
    <n v="0"/>
  </r>
  <r>
    <x v="1"/>
    <d v="2019-12-01T00:00:00"/>
    <x v="1753"/>
    <n v="1441"/>
    <n v="0"/>
    <n v="0"/>
    <n v="0"/>
    <x v="1"/>
    <n v="0"/>
    <n v="0"/>
    <n v="1441"/>
    <n v="0"/>
    <n v="0.28820000000000001"/>
    <n v="0"/>
    <n v="0"/>
    <n v="0"/>
    <n v="0"/>
    <n v="0"/>
    <n v="0"/>
    <n v="0.28820000000000001"/>
    <n v="0"/>
  </r>
  <r>
    <x v="1"/>
    <d v="2019-12-01T00:00:00"/>
    <x v="1358"/>
    <n v="4149"/>
    <n v="0"/>
    <n v="0"/>
    <n v="2073"/>
    <x v="1"/>
    <n v="0"/>
    <n v="2076"/>
    <n v="0"/>
    <n v="0"/>
    <n v="1.6597500000000001"/>
    <n v="0"/>
    <n v="0"/>
    <n v="0.72555000000000003"/>
    <n v="0"/>
    <n v="0"/>
    <n v="0.93420000000000003"/>
    <n v="0"/>
    <n v="0"/>
  </r>
  <r>
    <x v="1"/>
    <d v="2019-12-01T00:00:00"/>
    <x v="1754"/>
    <n v="11346"/>
    <n v="5380"/>
    <n v="5966"/>
    <n v="0"/>
    <x v="1"/>
    <n v="0"/>
    <n v="0"/>
    <n v="0"/>
    <n v="0"/>
    <n v="5.9712999999999994"/>
    <n v="2.69"/>
    <n v="3.2812999999999999"/>
    <n v="0"/>
    <n v="0"/>
    <n v="0"/>
    <n v="0"/>
    <n v="0"/>
    <n v="0"/>
  </r>
  <r>
    <x v="1"/>
    <d v="2019-12-01T00:00:00"/>
    <x v="658"/>
    <n v="19"/>
    <n v="0"/>
    <n v="0"/>
    <n v="0"/>
    <x v="1"/>
    <n v="0"/>
    <n v="19"/>
    <n v="0"/>
    <n v="0"/>
    <n v="8.5500000000000003E-3"/>
    <n v="0"/>
    <n v="0"/>
    <n v="0"/>
    <n v="0"/>
    <n v="0"/>
    <n v="8.5500000000000003E-3"/>
    <n v="0"/>
    <n v="0"/>
  </r>
  <r>
    <x v="1"/>
    <d v="2019-12-01T00:00:00"/>
    <x v="258"/>
    <n v="3486"/>
    <n v="0"/>
    <n v="0"/>
    <n v="3486"/>
    <x v="1"/>
    <n v="0"/>
    <n v="0"/>
    <n v="0"/>
    <n v="0"/>
    <n v="1.2201"/>
    <n v="0"/>
    <n v="0"/>
    <n v="1.2201"/>
    <n v="0"/>
    <n v="0"/>
    <n v="0"/>
    <n v="0"/>
    <n v="0"/>
  </r>
  <r>
    <x v="1"/>
    <d v="2019-12-01T00:00:00"/>
    <x v="259"/>
    <n v="243"/>
    <n v="0"/>
    <n v="0"/>
    <n v="0"/>
    <x v="1"/>
    <n v="0"/>
    <n v="0"/>
    <n v="243"/>
    <n v="0"/>
    <n v="4.8599999999999997E-2"/>
    <n v="0"/>
    <n v="0"/>
    <n v="0"/>
    <n v="0"/>
    <n v="0"/>
    <n v="0"/>
    <n v="4.8599999999999997E-2"/>
    <n v="0"/>
  </r>
  <r>
    <x v="1"/>
    <d v="2019-12-01T00:00:00"/>
    <x v="1755"/>
    <n v="20"/>
    <n v="0"/>
    <n v="0"/>
    <n v="0"/>
    <x v="426"/>
    <n v="0"/>
    <n v="0"/>
    <n v="0"/>
    <n v="0"/>
    <n v="8.0000000000000002E-3"/>
    <n v="0"/>
    <n v="0"/>
    <n v="0"/>
    <n v="8.0000000000000002E-3"/>
    <n v="0"/>
    <n v="0"/>
    <n v="0"/>
    <n v="0"/>
  </r>
  <r>
    <x v="1"/>
    <d v="2019-12-01T00:00:00"/>
    <x v="1547"/>
    <n v="20790"/>
    <n v="0"/>
    <n v="0"/>
    <n v="0"/>
    <x v="1"/>
    <n v="0"/>
    <n v="0"/>
    <n v="20790"/>
    <n v="0"/>
    <n v="4.1580000000000004"/>
    <n v="0"/>
    <n v="0"/>
    <n v="0"/>
    <n v="0"/>
    <n v="0"/>
    <n v="0"/>
    <n v="4.1580000000000004"/>
    <n v="0"/>
  </r>
  <r>
    <x v="1"/>
    <d v="2019-12-01T00:00:00"/>
    <x v="1691"/>
    <n v="822"/>
    <n v="0"/>
    <n v="822"/>
    <n v="0"/>
    <x v="1"/>
    <n v="0"/>
    <n v="0"/>
    <n v="0"/>
    <n v="0"/>
    <n v="0.32700000000000001"/>
    <n v="0"/>
    <n v="0.32700000000000001"/>
    <n v="0"/>
    <n v="0"/>
    <n v="0"/>
    <n v="0"/>
    <n v="0"/>
    <n v="0"/>
  </r>
  <r>
    <x v="1"/>
    <d v="2019-12-01T00:00:00"/>
    <x v="1756"/>
    <n v="132"/>
    <n v="0"/>
    <n v="0"/>
    <n v="132"/>
    <x v="1"/>
    <n v="0"/>
    <n v="0"/>
    <n v="0"/>
    <n v="0"/>
    <n v="4.6199999999999998E-2"/>
    <n v="0"/>
    <n v="0"/>
    <n v="4.6199999999999998E-2"/>
    <n v="0"/>
    <n v="0"/>
    <n v="0"/>
    <n v="0"/>
    <n v="0"/>
  </r>
  <r>
    <x v="1"/>
    <d v="2019-12-01T00:00:00"/>
    <x v="94"/>
    <n v="30"/>
    <n v="0"/>
    <n v="0"/>
    <n v="0"/>
    <x v="1"/>
    <n v="30"/>
    <n v="0"/>
    <n v="0"/>
    <n v="0"/>
    <n v="7.4999999999999997E-3"/>
    <n v="0"/>
    <n v="0"/>
    <n v="0"/>
    <n v="0"/>
    <n v="7.4999999999999997E-3"/>
    <n v="0"/>
    <n v="0"/>
    <n v="0"/>
  </r>
  <r>
    <x v="1"/>
    <d v="2019-12-01T00:00:00"/>
    <x v="470"/>
    <n v="3592"/>
    <n v="0"/>
    <n v="1887"/>
    <n v="0"/>
    <x v="1"/>
    <n v="1705"/>
    <n v="0"/>
    <n v="0"/>
    <n v="0"/>
    <n v="1.9756"/>
    <n v="0"/>
    <n v="1.0378499999999999"/>
    <n v="0"/>
    <n v="0"/>
    <n v="0.93774999999999997"/>
    <n v="0"/>
    <n v="0"/>
    <n v="0"/>
  </r>
  <r>
    <x v="1"/>
    <d v="2019-12-01T00:00:00"/>
    <x v="1627"/>
    <n v="214"/>
    <n v="0"/>
    <n v="0"/>
    <n v="0"/>
    <x v="1"/>
    <n v="0"/>
    <n v="0"/>
    <n v="214"/>
    <n v="0"/>
    <n v="4.2799999999999998E-2"/>
    <n v="0"/>
    <n v="0"/>
    <n v="0"/>
    <n v="0"/>
    <n v="0"/>
    <n v="0"/>
    <n v="4.2799999999999998E-2"/>
    <n v="0"/>
  </r>
  <r>
    <x v="1"/>
    <d v="2019-12-01T00:00:00"/>
    <x v="1757"/>
    <n v="3679"/>
    <n v="0"/>
    <n v="0"/>
    <n v="0"/>
    <x v="809"/>
    <n v="0"/>
    <n v="1657"/>
    <n v="0"/>
    <n v="0"/>
    <n v="1.5544500000000001"/>
    <n v="0"/>
    <n v="0"/>
    <n v="0"/>
    <n v="0.80879999999999996"/>
    <n v="0"/>
    <n v="0.74565000000000003"/>
    <n v="0"/>
    <n v="0"/>
  </r>
  <r>
    <x v="1"/>
    <d v="2019-12-01T00:00:00"/>
    <x v="1297"/>
    <n v="1578"/>
    <n v="0"/>
    <n v="1578"/>
    <n v="0"/>
    <x v="1"/>
    <n v="0"/>
    <n v="0"/>
    <n v="0"/>
    <n v="0"/>
    <n v="0.39450000000000002"/>
    <n v="0"/>
    <n v="0.39450000000000002"/>
    <n v="0"/>
    <n v="0"/>
    <n v="0"/>
    <n v="0"/>
    <n v="0"/>
    <n v="0"/>
  </r>
  <r>
    <x v="1"/>
    <d v="2019-12-01T00:00:00"/>
    <x v="101"/>
    <n v="3026"/>
    <n v="0"/>
    <n v="0"/>
    <n v="1454"/>
    <x v="1"/>
    <n v="0"/>
    <n v="1572"/>
    <n v="0"/>
    <n v="0"/>
    <n v="1.2162999999999999"/>
    <n v="0"/>
    <n v="0"/>
    <n v="0.50890000000000002"/>
    <n v="0"/>
    <n v="0"/>
    <n v="0.70740000000000003"/>
    <n v="0"/>
    <n v="0"/>
  </r>
  <r>
    <x v="1"/>
    <d v="2019-12-01T00:00:00"/>
    <x v="666"/>
    <n v="15070"/>
    <n v="0"/>
    <n v="0"/>
    <n v="3740"/>
    <x v="810"/>
    <n v="0"/>
    <n v="3778"/>
    <n v="0"/>
    <n v="0"/>
    <n v="6.0298999999999996"/>
    <n v="0"/>
    <n v="0"/>
    <n v="1.3089999999999999"/>
    <n v="3.0207999999999999"/>
    <n v="0"/>
    <n v="1.7000999999999999"/>
    <n v="0"/>
    <n v="0"/>
  </r>
  <r>
    <x v="1"/>
    <d v="2019-12-01T00:00:00"/>
    <x v="667"/>
    <n v="64474"/>
    <n v="14890"/>
    <n v="12270"/>
    <n v="13063"/>
    <x v="1"/>
    <n v="16186"/>
    <n v="2059"/>
    <n v="0"/>
    <n v="0"/>
    <n v="26.994190000000003"/>
    <n v="6.3042499999999997"/>
    <n v="5.5188749999999995"/>
    <n v="3.7361900000000001"/>
    <n v="0"/>
    <n v="7.9562750000000007"/>
    <n v="0.92654999999999998"/>
    <n v="0"/>
    <n v="0"/>
  </r>
  <r>
    <x v="1"/>
    <d v="2019-12-01T00:00:00"/>
    <x v="1758"/>
    <n v="177"/>
    <n v="0"/>
    <n v="0"/>
    <n v="177"/>
    <x v="1"/>
    <n v="0"/>
    <n v="0"/>
    <n v="0"/>
    <n v="0"/>
    <n v="6.1949999999999998E-2"/>
    <n v="0"/>
    <n v="0"/>
    <n v="6.1949999999999998E-2"/>
    <n v="0"/>
    <n v="0"/>
    <n v="0"/>
    <n v="0"/>
    <n v="0"/>
  </r>
  <r>
    <x v="1"/>
    <d v="2019-12-01T00:00:00"/>
    <x v="103"/>
    <n v="796"/>
    <n v="0"/>
    <n v="0"/>
    <n v="0"/>
    <x v="1"/>
    <n v="0"/>
    <n v="0"/>
    <n v="0"/>
    <n v="796"/>
    <n v="0.19900000000000001"/>
    <n v="0"/>
    <n v="0"/>
    <n v="0"/>
    <n v="0"/>
    <n v="0"/>
    <n v="0"/>
    <n v="0"/>
    <n v="0.19900000000000001"/>
  </r>
  <r>
    <x v="1"/>
    <d v="2019-12-01T00:00:00"/>
    <x v="104"/>
    <n v="3091"/>
    <n v="0"/>
    <n v="1002"/>
    <n v="0"/>
    <x v="1"/>
    <n v="0"/>
    <n v="1011"/>
    <n v="0"/>
    <n v="0"/>
    <n v="1.6300500000000002"/>
    <n v="0"/>
    <n v="0.85170000000000001"/>
    <n v="0"/>
    <n v="0"/>
    <n v="0"/>
    <n v="0.45495000000000002"/>
    <n v="0"/>
    <n v="0"/>
  </r>
  <r>
    <x v="1"/>
    <d v="2019-12-01T00:00:00"/>
    <x v="108"/>
    <n v="79289"/>
    <n v="29183"/>
    <n v="19729"/>
    <n v="17295"/>
    <x v="1"/>
    <n v="2543"/>
    <n v="7262"/>
    <n v="0"/>
    <n v="0"/>
    <n v="38.371443999999997"/>
    <n v="14.248249999999997"/>
    <n v="9.4427500000000002"/>
    <n v="7.1380440000000007"/>
    <n v="0"/>
    <n v="1.3986499999999999"/>
    <n v="4.5533999999999999"/>
    <n v="0"/>
    <n v="0"/>
  </r>
  <r>
    <x v="1"/>
    <d v="2019-12-01T00:00:00"/>
    <x v="111"/>
    <n v="766"/>
    <n v="0"/>
    <n v="390"/>
    <n v="376"/>
    <x v="1"/>
    <n v="0"/>
    <n v="0"/>
    <n v="0"/>
    <n v="0"/>
    <n v="0.15832499999999999"/>
    <n v="0"/>
    <n v="8.2724999999999993E-2"/>
    <n v="7.5600000000000001E-2"/>
    <n v="0"/>
    <n v="0"/>
    <n v="0"/>
    <n v="0"/>
    <n v="0"/>
  </r>
  <r>
    <x v="1"/>
    <d v="2019-12-01T00:00:00"/>
    <x v="115"/>
    <n v="58268"/>
    <n v="11871"/>
    <n v="9604"/>
    <n v="5198"/>
    <x v="1"/>
    <n v="9429"/>
    <n v="13793"/>
    <n v="0"/>
    <n v="0"/>
    <n v="27.645740000000004"/>
    <n v="6.7368000000000006"/>
    <n v="5.7766000000000002"/>
    <n v="1.270875"/>
    <n v="0"/>
    <n v="3.6908500000000002"/>
    <n v="6.8024000000000004"/>
    <n v="0"/>
    <n v="0"/>
  </r>
  <r>
    <x v="1"/>
    <d v="2019-12-01T00:00:00"/>
    <x v="116"/>
    <n v="2337"/>
    <n v="0"/>
    <n v="0"/>
    <n v="0"/>
    <x v="811"/>
    <n v="0"/>
    <n v="0"/>
    <n v="0"/>
    <n v="0"/>
    <n v="0.58425000000000005"/>
    <n v="0"/>
    <n v="0"/>
    <n v="0"/>
    <n v="0.58425000000000005"/>
    <n v="0"/>
    <n v="0"/>
    <n v="0"/>
    <n v="0"/>
  </r>
  <r>
    <x v="1"/>
    <d v="2019-12-01T00:00:00"/>
    <x v="117"/>
    <n v="17097"/>
    <n v="0"/>
    <n v="5707"/>
    <n v="5551"/>
    <x v="1"/>
    <n v="3010"/>
    <n v="0"/>
    <n v="0"/>
    <n v="0"/>
    <n v="11.6599"/>
    <n v="0"/>
    <n v="3.9948999999999999"/>
    <n v="4.71835"/>
    <n v="0"/>
    <n v="1.9564999999999999"/>
    <n v="0"/>
    <n v="0"/>
    <n v="0"/>
  </r>
  <r>
    <x v="1"/>
    <d v="2019-12-01T00:00:00"/>
    <x v="1759"/>
    <n v="482"/>
    <n v="0"/>
    <n v="0"/>
    <n v="0"/>
    <x v="1"/>
    <n v="0"/>
    <n v="0"/>
    <n v="482"/>
    <n v="0"/>
    <n v="9.64E-2"/>
    <n v="0"/>
    <n v="0"/>
    <n v="0"/>
    <n v="0"/>
    <n v="0"/>
    <n v="0"/>
    <n v="9.64E-2"/>
    <n v="0"/>
  </r>
  <r>
    <x v="1"/>
    <d v="2019-12-01T00:00:00"/>
    <x v="477"/>
    <n v="4702"/>
    <n v="0"/>
    <n v="0"/>
    <n v="630"/>
    <x v="1"/>
    <n v="0"/>
    <n v="2583"/>
    <n v="1489"/>
    <n v="0"/>
    <n v="1.5861499999999999"/>
    <n v="0"/>
    <n v="0"/>
    <n v="0.2205"/>
    <n v="0"/>
    <n v="0"/>
    <n v="1.06785"/>
    <n v="0.29780000000000001"/>
    <n v="0"/>
  </r>
  <r>
    <x v="1"/>
    <d v="2019-12-01T00:00:00"/>
    <x v="402"/>
    <n v="17878"/>
    <n v="0"/>
    <n v="947"/>
    <n v="4784"/>
    <x v="812"/>
    <n v="3989"/>
    <n v="904"/>
    <n v="5050"/>
    <n v="1301"/>
    <n v="6.4924499999999998"/>
    <n v="0"/>
    <n v="0.52085000000000004"/>
    <n v="1.6743999999999999"/>
    <n v="0.36120000000000002"/>
    <n v="2.1939500000000001"/>
    <n v="0.40679999999999999"/>
    <n v="1.01"/>
    <n v="0.32524999999999998"/>
  </r>
  <r>
    <x v="1"/>
    <d v="2019-12-01T00:00:00"/>
    <x v="774"/>
    <n v="8396"/>
    <n v="398"/>
    <n v="4987"/>
    <n v="429"/>
    <x v="1"/>
    <n v="0"/>
    <n v="2582"/>
    <n v="0"/>
    <n v="0"/>
    <n v="4.5274999999999999"/>
    <n v="0.13930000000000001"/>
    <n v="3.1190500000000001"/>
    <n v="0.10725"/>
    <n v="0"/>
    <n v="0"/>
    <n v="1.1618999999999999"/>
    <n v="0"/>
    <n v="0"/>
  </r>
  <r>
    <x v="1"/>
    <d v="2019-12-01T00:00:00"/>
    <x v="341"/>
    <n v="874"/>
    <n v="0"/>
    <n v="0"/>
    <n v="874"/>
    <x v="1"/>
    <n v="0"/>
    <n v="0"/>
    <n v="0"/>
    <n v="0"/>
    <n v="0.13109999999999999"/>
    <n v="0"/>
    <n v="0"/>
    <n v="0.13109999999999999"/>
    <n v="0"/>
    <n v="0"/>
    <n v="0"/>
    <n v="0"/>
    <n v="0"/>
  </r>
  <r>
    <x v="1"/>
    <d v="2019-12-01T00:00:00"/>
    <x v="1760"/>
    <n v="1819"/>
    <n v="0"/>
    <n v="0"/>
    <n v="0"/>
    <x v="1"/>
    <n v="0"/>
    <n v="1819"/>
    <n v="0"/>
    <n v="0"/>
    <n v="0.81855"/>
    <n v="0"/>
    <n v="0"/>
    <n v="0"/>
    <n v="0"/>
    <n v="0"/>
    <n v="0.81855"/>
    <n v="0"/>
    <n v="0"/>
  </r>
  <r>
    <x v="1"/>
    <d v="2019-12-01T00:00:00"/>
    <x v="1761"/>
    <n v="87"/>
    <n v="0"/>
    <n v="0"/>
    <n v="0"/>
    <x v="1"/>
    <n v="0"/>
    <n v="87"/>
    <n v="0"/>
    <n v="0"/>
    <n v="2.6100000000000002E-2"/>
    <n v="0"/>
    <n v="0"/>
    <n v="0"/>
    <n v="0"/>
    <n v="0"/>
    <n v="2.6100000000000002E-2"/>
    <n v="0"/>
    <n v="0"/>
  </r>
  <r>
    <x v="1"/>
    <d v="2019-12-01T00:00:00"/>
    <x v="1762"/>
    <n v="6060"/>
    <n v="0"/>
    <n v="0"/>
    <n v="0"/>
    <x v="1"/>
    <n v="0"/>
    <n v="0"/>
    <n v="6060"/>
    <n v="0"/>
    <n v="1.212"/>
    <n v="0"/>
    <n v="0"/>
    <n v="0"/>
    <n v="0"/>
    <n v="0"/>
    <n v="0"/>
    <n v="1.212"/>
    <n v="0"/>
  </r>
  <r>
    <x v="1"/>
    <d v="2019-12-01T00:00:00"/>
    <x v="865"/>
    <n v="28"/>
    <n v="0"/>
    <n v="0"/>
    <n v="0"/>
    <x v="1"/>
    <n v="0"/>
    <n v="0"/>
    <n v="28"/>
    <n v="0"/>
    <n v="5.5999999999999999E-3"/>
    <n v="0"/>
    <n v="0"/>
    <n v="0"/>
    <n v="0"/>
    <n v="0"/>
    <n v="0"/>
    <n v="5.5999999999999999E-3"/>
    <n v="0"/>
  </r>
  <r>
    <x v="1"/>
    <d v="2019-12-01T00:00:00"/>
    <x v="122"/>
    <n v="75756"/>
    <n v="15236"/>
    <n v="13513"/>
    <n v="6993"/>
    <x v="813"/>
    <n v="7925"/>
    <n v="10727"/>
    <n v="0"/>
    <n v="0"/>
    <n v="30.07526"/>
    <n v="6.52"/>
    <n v="7.0451499999999996"/>
    <n v="1.4420499999999998"/>
    <n v="4.45749"/>
    <n v="2.8753499999999996"/>
    <n v="5.33765"/>
    <n v="0"/>
    <n v="0"/>
  </r>
  <r>
    <x v="1"/>
    <d v="2019-12-01T00:00:00"/>
    <x v="125"/>
    <n v="8835"/>
    <n v="0"/>
    <n v="4871"/>
    <n v="0"/>
    <x v="1"/>
    <n v="0"/>
    <n v="3964"/>
    <n v="0"/>
    <n v="0"/>
    <n v="4.4628499999999995"/>
    <n v="0"/>
    <n v="2.6790500000000002"/>
    <n v="0"/>
    <n v="0"/>
    <n v="0"/>
    <n v="1.7837999999999998"/>
    <n v="0"/>
    <n v="0"/>
  </r>
  <r>
    <x v="1"/>
    <d v="2019-12-01T00:00:00"/>
    <x v="127"/>
    <n v="12370"/>
    <n v="0"/>
    <n v="0"/>
    <n v="6115"/>
    <x v="1"/>
    <n v="0"/>
    <n v="0"/>
    <n v="0"/>
    <n v="0"/>
    <n v="3.4052500000000001"/>
    <n v="0"/>
    <n v="0"/>
    <n v="1.5287500000000001"/>
    <n v="0"/>
    <n v="0"/>
    <n v="0"/>
    <n v="0"/>
    <n v="0"/>
  </r>
  <r>
    <x v="1"/>
    <d v="2019-12-01T00:00:00"/>
    <x v="484"/>
    <n v="353"/>
    <n v="0"/>
    <n v="0"/>
    <n v="353"/>
    <x v="1"/>
    <n v="0"/>
    <n v="0"/>
    <n v="0"/>
    <n v="0"/>
    <n v="0.12354999999999999"/>
    <n v="0"/>
    <n v="0"/>
    <n v="0.12354999999999999"/>
    <n v="0"/>
    <n v="0"/>
    <n v="0"/>
    <n v="0"/>
    <n v="0"/>
  </r>
  <r>
    <x v="1"/>
    <d v="2019-12-01T00:00:00"/>
    <x v="867"/>
    <n v="2176"/>
    <n v="0"/>
    <n v="0"/>
    <n v="0"/>
    <x v="1"/>
    <n v="0"/>
    <n v="0"/>
    <n v="2176"/>
    <n v="0"/>
    <n v="0.43519999999999998"/>
    <n v="0"/>
    <n v="0"/>
    <n v="0"/>
    <n v="0"/>
    <n v="0"/>
    <n v="0"/>
    <n v="0.43519999999999998"/>
    <n v="0"/>
  </r>
  <r>
    <x v="1"/>
    <d v="2019-12-01T00:00:00"/>
    <x v="1696"/>
    <n v="2972"/>
    <n v="0"/>
    <n v="0"/>
    <n v="0"/>
    <x v="1"/>
    <n v="0"/>
    <n v="0"/>
    <n v="0"/>
    <n v="2972"/>
    <n v="0.74299999999999999"/>
    <n v="0"/>
    <n v="0"/>
    <n v="0"/>
    <n v="0"/>
    <n v="0"/>
    <n v="0"/>
    <n v="0"/>
    <n v="0.74299999999999999"/>
  </r>
  <r>
    <x v="1"/>
    <d v="2019-12-01T00:00:00"/>
    <x v="1763"/>
    <n v="831"/>
    <n v="0"/>
    <n v="0"/>
    <n v="831"/>
    <x v="1"/>
    <n v="0"/>
    <n v="0"/>
    <n v="0"/>
    <n v="0"/>
    <n v="0.29085"/>
    <n v="0"/>
    <n v="0"/>
    <n v="0.29085"/>
    <n v="0"/>
    <n v="0"/>
    <n v="0"/>
    <n v="0"/>
    <n v="0"/>
  </r>
  <r>
    <x v="1"/>
    <d v="2019-12-01T00:00:00"/>
    <x v="950"/>
    <n v="29855"/>
    <n v="0"/>
    <n v="0"/>
    <n v="7942"/>
    <x v="814"/>
    <n v="0"/>
    <n v="7164"/>
    <n v="7338"/>
    <n v="0"/>
    <n v="10.435500000000001"/>
    <n v="0"/>
    <n v="0"/>
    <n v="2.7797000000000001"/>
    <n v="2.9643999999999999"/>
    <n v="0"/>
    <n v="3.2238000000000002"/>
    <n v="1.4676"/>
    <n v="0"/>
  </r>
  <r>
    <x v="1"/>
    <d v="2019-12-01T00:00:00"/>
    <x v="1764"/>
    <n v="544"/>
    <n v="0"/>
    <n v="0"/>
    <n v="263"/>
    <x v="815"/>
    <n v="0"/>
    <n v="0"/>
    <n v="0"/>
    <n v="0"/>
    <n v="0.20445000000000002"/>
    <n v="0"/>
    <n v="0"/>
    <n v="9.2050000000000007E-2"/>
    <n v="0.1124"/>
    <n v="0"/>
    <n v="0"/>
    <n v="0"/>
    <n v="0"/>
  </r>
  <r>
    <x v="1"/>
    <d v="2019-12-01T00:00:00"/>
    <x v="1117"/>
    <n v="6256"/>
    <n v="0"/>
    <n v="0"/>
    <n v="0"/>
    <x v="1"/>
    <n v="0"/>
    <n v="0"/>
    <n v="0"/>
    <n v="6256"/>
    <n v="1.5640000000000001"/>
    <n v="0"/>
    <n v="0"/>
    <n v="0"/>
    <n v="0"/>
    <n v="0"/>
    <n v="0"/>
    <n v="0"/>
    <n v="1.5640000000000001"/>
  </r>
  <r>
    <x v="1"/>
    <d v="2019-12-01T00:00:00"/>
    <x v="776"/>
    <n v="1307"/>
    <n v="212"/>
    <n v="0"/>
    <n v="0"/>
    <x v="1"/>
    <n v="0"/>
    <n v="0"/>
    <n v="1095"/>
    <n v="0"/>
    <n v="0.30380000000000001"/>
    <n v="8.48E-2"/>
    <n v="0"/>
    <n v="0"/>
    <n v="0"/>
    <n v="0"/>
    <n v="0"/>
    <n v="0.219"/>
    <n v="0"/>
  </r>
  <r>
    <x v="1"/>
    <d v="2019-12-01T00:00:00"/>
    <x v="130"/>
    <n v="20635"/>
    <n v="0"/>
    <n v="7307"/>
    <n v="6743"/>
    <x v="1"/>
    <n v="0"/>
    <n v="6585"/>
    <n v="0"/>
    <n v="0"/>
    <n v="17.1022"/>
    <n v="0"/>
    <n v="5.1148999999999996"/>
    <n v="5.7315500000000004"/>
    <n v="0"/>
    <n v="0"/>
    <n v="6.2557499999999999"/>
    <n v="0"/>
    <n v="0"/>
  </r>
  <r>
    <x v="1"/>
    <d v="2019-12-01T00:00:00"/>
    <x v="283"/>
    <n v="18808"/>
    <n v="0"/>
    <n v="742"/>
    <n v="0"/>
    <x v="816"/>
    <n v="3569"/>
    <n v="5221"/>
    <n v="570"/>
    <n v="3309"/>
    <n v="5.9666999999999994"/>
    <n v="0"/>
    <n v="0.40810000000000002"/>
    <n v="0"/>
    <n v="2.1587999999999998"/>
    <n v="0.89224999999999999"/>
    <n v="1.5663"/>
    <n v="0.11400000000000002"/>
    <n v="0.82724999999999993"/>
  </r>
  <r>
    <x v="1"/>
    <d v="2019-12-01T00:00:00"/>
    <x v="1196"/>
    <n v="5332"/>
    <n v="0"/>
    <n v="517"/>
    <n v="1624"/>
    <x v="817"/>
    <n v="0"/>
    <n v="993"/>
    <n v="1207"/>
    <n v="0"/>
    <n v="1.9374"/>
    <n v="0"/>
    <n v="0.28434999999999999"/>
    <n v="0.56840000000000002"/>
    <n v="0.39639999999999997"/>
    <n v="0"/>
    <n v="0.44685000000000002"/>
    <n v="0.2414"/>
    <n v="0"/>
  </r>
  <r>
    <x v="1"/>
    <d v="2019-12-01T00:00:00"/>
    <x v="284"/>
    <n v="126708"/>
    <n v="25747"/>
    <n v="25133"/>
    <n v="22036"/>
    <x v="818"/>
    <n v="1058"/>
    <n v="17233"/>
    <n v="0"/>
    <n v="0"/>
    <n v="54.674393999999999"/>
    <n v="14.27665"/>
    <n v="10.969400000000002"/>
    <n v="9.4266440000000014"/>
    <n v="6.6184500000000011"/>
    <n v="0.26450000000000001"/>
    <n v="8.4612499999999997"/>
    <n v="0"/>
    <n v="0"/>
  </r>
  <r>
    <x v="1"/>
    <d v="2019-12-01T00:00:00"/>
    <x v="131"/>
    <n v="19660"/>
    <n v="0"/>
    <n v="180"/>
    <n v="0"/>
    <x v="1"/>
    <n v="0"/>
    <n v="9578"/>
    <n v="9902"/>
    <n v="0"/>
    <n v="6.3895"/>
    <n v="0"/>
    <n v="9.9000000000000005E-2"/>
    <n v="0"/>
    <n v="0"/>
    <n v="0"/>
    <n v="4.3100999999999994"/>
    <n v="1.9804000000000002"/>
    <n v="0"/>
  </r>
  <r>
    <x v="1"/>
    <d v="2019-12-01T00:00:00"/>
    <x v="1489"/>
    <n v="8160"/>
    <n v="0"/>
    <n v="0"/>
    <n v="0"/>
    <x v="1"/>
    <n v="0"/>
    <n v="2636"/>
    <n v="0"/>
    <n v="5524"/>
    <n v="2.4499"/>
    <n v="0"/>
    <n v="0"/>
    <n v="0"/>
    <n v="0"/>
    <n v="0"/>
    <n v="0.79079999999999995"/>
    <n v="0"/>
    <n v="1.6591"/>
  </r>
  <r>
    <x v="1"/>
    <d v="2019-12-01T00:00:00"/>
    <x v="1197"/>
    <n v="764"/>
    <n v="0"/>
    <n v="0"/>
    <n v="0"/>
    <x v="1"/>
    <n v="764"/>
    <n v="0"/>
    <n v="0"/>
    <n v="0"/>
    <n v="0.42020000000000002"/>
    <n v="0"/>
    <n v="0"/>
    <n v="0"/>
    <n v="0"/>
    <n v="0.42020000000000002"/>
    <n v="0"/>
    <n v="0"/>
    <n v="0"/>
  </r>
  <r>
    <x v="1"/>
    <d v="2019-12-01T00:00:00"/>
    <x v="1765"/>
    <n v="582"/>
    <n v="0"/>
    <n v="0"/>
    <n v="0"/>
    <x v="1"/>
    <n v="0"/>
    <n v="582"/>
    <n v="0"/>
    <n v="0"/>
    <n v="0.26190000000000002"/>
    <n v="0"/>
    <n v="0"/>
    <n v="0"/>
    <n v="0"/>
    <n v="0"/>
    <n v="0.26190000000000002"/>
    <n v="0"/>
    <n v="0"/>
  </r>
  <r>
    <x v="1"/>
    <d v="2019-12-01T00:00:00"/>
    <x v="1491"/>
    <n v="2447"/>
    <n v="0"/>
    <n v="0"/>
    <n v="0"/>
    <x v="1"/>
    <n v="0"/>
    <n v="2447"/>
    <n v="0"/>
    <n v="0"/>
    <n v="1.1011500000000001"/>
    <n v="0"/>
    <n v="0"/>
    <n v="0"/>
    <n v="0"/>
    <n v="0"/>
    <n v="1.1011500000000001"/>
    <n v="0"/>
    <n v="0"/>
  </r>
  <r>
    <x v="1"/>
    <d v="2019-12-01T00:00:00"/>
    <x v="1766"/>
    <n v="4931"/>
    <n v="0"/>
    <n v="0"/>
    <n v="0"/>
    <x v="819"/>
    <n v="0"/>
    <n v="2400"/>
    <n v="0"/>
    <n v="0"/>
    <n v="2.0924"/>
    <n v="0"/>
    <n v="0"/>
    <n v="0"/>
    <n v="1.0124"/>
    <n v="0"/>
    <n v="1.08"/>
    <n v="0"/>
    <n v="0"/>
  </r>
  <r>
    <x v="1"/>
    <d v="2019-12-01T00:00:00"/>
    <x v="137"/>
    <n v="158152"/>
    <n v="0"/>
    <n v="0"/>
    <n v="23465"/>
    <x v="820"/>
    <n v="46826"/>
    <n v="28730"/>
    <n v="14435"/>
    <n v="0"/>
    <n v="54.696044999999998"/>
    <n v="0"/>
    <n v="0"/>
    <n v="6.7472499999999993"/>
    <n v="7.2806600000000001"/>
    <n v="19.061634999999999"/>
    <n v="10.765500000000001"/>
    <n v="2.887"/>
    <n v="0"/>
  </r>
  <r>
    <x v="1"/>
    <d v="2019-12-01T00:00:00"/>
    <x v="875"/>
    <n v="1198"/>
    <n v="0"/>
    <n v="0"/>
    <n v="1198"/>
    <x v="1"/>
    <n v="0"/>
    <n v="0"/>
    <n v="0"/>
    <n v="0"/>
    <n v="1.0183"/>
    <n v="0"/>
    <n v="0"/>
    <n v="1.0183"/>
    <n v="0"/>
    <n v="0"/>
    <n v="0"/>
    <n v="0"/>
    <n v="0"/>
  </r>
  <r>
    <x v="1"/>
    <d v="2019-12-01T00:00:00"/>
    <x v="1767"/>
    <n v="101"/>
    <n v="0"/>
    <n v="101"/>
    <n v="0"/>
    <x v="1"/>
    <n v="0"/>
    <n v="0"/>
    <n v="0"/>
    <n v="0"/>
    <n v="5.5550000000000002E-2"/>
    <n v="0"/>
    <n v="5.5550000000000002E-2"/>
    <n v="0"/>
    <n v="0"/>
    <n v="0"/>
    <n v="0"/>
    <n v="0"/>
    <n v="0"/>
  </r>
  <r>
    <x v="1"/>
    <d v="2019-12-01T00:00:00"/>
    <x v="292"/>
    <n v="8398"/>
    <n v="4204"/>
    <n v="0"/>
    <n v="0"/>
    <x v="1"/>
    <n v="0"/>
    <n v="0"/>
    <n v="0"/>
    <n v="4194"/>
    <n v="3.1505000000000001"/>
    <n v="2.1019999999999999"/>
    <n v="0"/>
    <n v="0"/>
    <n v="0"/>
    <n v="0"/>
    <n v="0"/>
    <n v="0"/>
    <n v="1.0485"/>
  </r>
  <r>
    <x v="1"/>
    <d v="2019-12-01T00:00:00"/>
    <x v="780"/>
    <n v="1058"/>
    <n v="0"/>
    <n v="0"/>
    <n v="0"/>
    <x v="1"/>
    <n v="0"/>
    <n v="0"/>
    <n v="1058"/>
    <n v="0"/>
    <n v="0.21160000000000001"/>
    <n v="0"/>
    <n v="0"/>
    <n v="0"/>
    <n v="0"/>
    <n v="0"/>
    <n v="0"/>
    <n v="0.21160000000000001"/>
    <n v="0"/>
  </r>
  <r>
    <x v="1"/>
    <d v="2019-12-01T00:00:00"/>
    <x v="1768"/>
    <n v="15881"/>
    <n v="3936"/>
    <n v="0"/>
    <n v="0"/>
    <x v="821"/>
    <n v="0"/>
    <n v="6450"/>
    <n v="0"/>
    <n v="0"/>
    <n v="7.0685000000000002"/>
    <n v="1.968"/>
    <n v="0"/>
    <n v="0"/>
    <n v="2.198"/>
    <n v="0"/>
    <n v="2.9024999999999999"/>
    <n v="0"/>
    <n v="0"/>
  </r>
  <r>
    <x v="1"/>
    <d v="2019-12-01T00:00:00"/>
    <x v="1702"/>
    <n v="11394"/>
    <n v="0"/>
    <n v="3650"/>
    <n v="3565"/>
    <x v="1"/>
    <n v="0"/>
    <n v="0"/>
    <n v="4179"/>
    <n v="0"/>
    <n v="4.0910500000000001"/>
    <n v="0"/>
    <n v="2.0074999999999998"/>
    <n v="1.2477499999999999"/>
    <n v="0"/>
    <n v="0"/>
    <n v="0"/>
    <n v="0.83579999999999999"/>
    <n v="0"/>
  </r>
  <r>
    <x v="1"/>
    <d v="2019-12-01T00:00:00"/>
    <x v="489"/>
    <n v="3561"/>
    <n v="0"/>
    <n v="0"/>
    <n v="0"/>
    <x v="1"/>
    <n v="0"/>
    <n v="1489"/>
    <n v="0"/>
    <n v="0"/>
    <n v="1.5863"/>
    <n v="0"/>
    <n v="0"/>
    <n v="0"/>
    <n v="0"/>
    <n v="0"/>
    <n v="0.44669999999999999"/>
    <n v="0"/>
    <n v="0"/>
  </r>
  <r>
    <x v="1"/>
    <d v="2019-12-01T00:00:00"/>
    <x v="782"/>
    <n v="2969"/>
    <n v="0"/>
    <n v="0"/>
    <n v="2969"/>
    <x v="1"/>
    <n v="0"/>
    <n v="0"/>
    <n v="0"/>
    <n v="0"/>
    <n v="1.03915"/>
    <n v="0"/>
    <n v="0"/>
    <n v="1.03915"/>
    <n v="0"/>
    <n v="0"/>
    <n v="0"/>
    <n v="0"/>
    <n v="0"/>
  </r>
  <r>
    <x v="1"/>
    <d v="2019-12-01T00:00:00"/>
    <x v="1769"/>
    <n v="1026"/>
    <n v="0"/>
    <n v="0"/>
    <n v="0"/>
    <x v="1"/>
    <n v="0"/>
    <n v="0"/>
    <n v="1026"/>
    <n v="0"/>
    <n v="0.20519999999999999"/>
    <n v="0"/>
    <n v="0"/>
    <n v="0"/>
    <n v="0"/>
    <n v="0"/>
    <n v="0"/>
    <n v="0.20519999999999999"/>
    <n v="0"/>
  </r>
  <r>
    <x v="1"/>
    <d v="2019-12-01T00:00:00"/>
    <x v="1770"/>
    <n v="829"/>
    <n v="0"/>
    <n v="0"/>
    <n v="0"/>
    <x v="1"/>
    <n v="829"/>
    <n v="0"/>
    <n v="0"/>
    <n v="0"/>
    <n v="7.4609999999999996E-2"/>
    <n v="0"/>
    <n v="0"/>
    <n v="0"/>
    <n v="0"/>
    <n v="7.4609999999999996E-2"/>
    <n v="0"/>
    <n v="0"/>
    <n v="0"/>
  </r>
  <r>
    <x v="1"/>
    <d v="2019-12-01T00:00:00"/>
    <x v="146"/>
    <n v="26755"/>
    <n v="7479"/>
    <n v="0"/>
    <n v="11404"/>
    <x v="1"/>
    <n v="0"/>
    <n v="7872"/>
    <n v="0"/>
    <n v="0"/>
    <n v="11.273299999999999"/>
    <n v="3.7395"/>
    <n v="0"/>
    <n v="3.9913999999999996"/>
    <n v="0"/>
    <n v="0"/>
    <n v="3.5424000000000002"/>
    <n v="0"/>
    <n v="0"/>
  </r>
  <r>
    <x v="1"/>
    <d v="2019-12-01T00:00:00"/>
    <x v="296"/>
    <n v="67"/>
    <n v="0"/>
    <n v="0"/>
    <n v="0"/>
    <x v="1"/>
    <n v="0"/>
    <n v="0"/>
    <n v="0"/>
    <n v="0"/>
    <n v="2.3449999999999999E-2"/>
    <n v="0"/>
    <n v="0"/>
    <n v="0"/>
    <n v="0"/>
    <n v="0"/>
    <n v="0"/>
    <n v="0"/>
    <n v="0"/>
  </r>
  <r>
    <x v="1"/>
    <d v="2019-12-01T00:00:00"/>
    <x v="958"/>
    <n v="19474"/>
    <n v="0"/>
    <n v="0"/>
    <n v="6652"/>
    <x v="1"/>
    <n v="0"/>
    <n v="3683"/>
    <n v="9139"/>
    <n v="0"/>
    <n v="5.8133499999999998"/>
    <n v="0"/>
    <n v="0"/>
    <n v="2.3281999999999998"/>
    <n v="0"/>
    <n v="0"/>
    <n v="1.6573500000000001"/>
    <n v="1.8278000000000001"/>
    <n v="0"/>
  </r>
  <r>
    <x v="1"/>
    <d v="2019-12-01T00:00:00"/>
    <x v="1771"/>
    <n v="4628"/>
    <n v="0"/>
    <n v="0"/>
    <n v="0"/>
    <x v="1"/>
    <n v="4628"/>
    <n v="0"/>
    <n v="0"/>
    <n v="0"/>
    <n v="2.5453999999999999"/>
    <n v="0"/>
    <n v="0"/>
    <n v="0"/>
    <n v="0"/>
    <n v="2.5453999999999999"/>
    <n v="0"/>
    <n v="0"/>
    <n v="0"/>
  </r>
  <r>
    <x v="1"/>
    <d v="2019-12-01T00:00:00"/>
    <x v="1772"/>
    <n v="2882"/>
    <n v="1199"/>
    <n v="879"/>
    <n v="0"/>
    <x v="1"/>
    <n v="804"/>
    <n v="0"/>
    <n v="0"/>
    <n v="0"/>
    <n v="1.52515"/>
    <n v="0.59950000000000003"/>
    <n v="0.48344999999999999"/>
    <n v="0"/>
    <n v="0"/>
    <n v="0.44219999999999998"/>
    <n v="0"/>
    <n v="0"/>
    <n v="0"/>
  </r>
  <r>
    <x v="1"/>
    <d v="2019-12-01T00:00:00"/>
    <x v="494"/>
    <n v="1064"/>
    <n v="0"/>
    <n v="0"/>
    <n v="0"/>
    <x v="1"/>
    <n v="0"/>
    <n v="0"/>
    <n v="0"/>
    <n v="1064"/>
    <n v="0.26600000000000001"/>
    <n v="0"/>
    <n v="0"/>
    <n v="0"/>
    <n v="0"/>
    <n v="0"/>
    <n v="0"/>
    <n v="0"/>
    <n v="0.26600000000000001"/>
  </r>
  <r>
    <x v="1"/>
    <d v="2019-12-01T00:00:00"/>
    <x v="1773"/>
    <n v="641"/>
    <n v="315"/>
    <n v="326"/>
    <n v="0"/>
    <x v="1"/>
    <n v="0"/>
    <n v="0"/>
    <n v="0"/>
    <n v="0"/>
    <n v="0.33679999999999999"/>
    <n v="0.1575"/>
    <n v="0.17929999999999999"/>
    <n v="0"/>
    <n v="0"/>
    <n v="0"/>
    <n v="0"/>
    <n v="0"/>
    <n v="0"/>
  </r>
  <r>
    <x v="1"/>
    <d v="2019-12-01T00:00:00"/>
    <x v="1565"/>
    <n v="121"/>
    <n v="0"/>
    <n v="0"/>
    <n v="0"/>
    <x v="1"/>
    <n v="0"/>
    <n v="0"/>
    <n v="0"/>
    <n v="0"/>
    <n v="1.8149999999999999E-2"/>
    <n v="0"/>
    <n v="0"/>
    <n v="0"/>
    <n v="0"/>
    <n v="0"/>
    <n v="0"/>
    <n v="0"/>
    <n v="0"/>
  </r>
  <r>
    <x v="1"/>
    <d v="2019-12-01T00:00:00"/>
    <x v="687"/>
    <n v="734"/>
    <n v="0"/>
    <n v="0"/>
    <n v="0"/>
    <x v="1"/>
    <n v="0"/>
    <n v="734"/>
    <n v="0"/>
    <n v="0"/>
    <n v="0.69730000000000003"/>
    <n v="0"/>
    <n v="0"/>
    <n v="0"/>
    <n v="0"/>
    <n v="0"/>
    <n v="0.69730000000000003"/>
    <n v="0"/>
    <n v="0"/>
  </r>
  <r>
    <x v="1"/>
    <d v="2019-12-01T00:00:00"/>
    <x v="495"/>
    <n v="549"/>
    <n v="0"/>
    <n v="0"/>
    <n v="0"/>
    <x v="1"/>
    <n v="0"/>
    <n v="0"/>
    <n v="549"/>
    <n v="0"/>
    <n v="0.10979999999999999"/>
    <n v="0"/>
    <n v="0"/>
    <n v="0"/>
    <n v="0"/>
    <n v="0"/>
    <n v="0"/>
    <n v="0.10979999999999999"/>
    <n v="0"/>
  </r>
  <r>
    <x v="1"/>
    <d v="2019-12-01T00:00:00"/>
    <x v="496"/>
    <n v="15805"/>
    <n v="7770"/>
    <n v="0"/>
    <n v="0"/>
    <x v="1"/>
    <n v="0"/>
    <n v="0"/>
    <n v="0"/>
    <n v="8035"/>
    <n v="5.8937500000000007"/>
    <n v="3.8849999999999998"/>
    <n v="0"/>
    <n v="0"/>
    <n v="0"/>
    <n v="0"/>
    <n v="0"/>
    <n v="0"/>
    <n v="2.00875"/>
  </r>
  <r>
    <x v="1"/>
    <d v="2019-12-01T00:00:00"/>
    <x v="1774"/>
    <n v="592"/>
    <n v="592"/>
    <n v="0"/>
    <n v="0"/>
    <x v="1"/>
    <n v="0"/>
    <n v="0"/>
    <n v="0"/>
    <n v="0"/>
    <n v="0.29599999999999999"/>
    <n v="0.29599999999999999"/>
    <n v="0"/>
    <n v="0"/>
    <n v="0"/>
    <n v="0"/>
    <n v="0"/>
    <n v="0"/>
    <n v="0"/>
  </r>
  <r>
    <x v="1"/>
    <d v="2019-12-01T00:00:00"/>
    <x v="1775"/>
    <n v="366"/>
    <n v="0"/>
    <n v="0"/>
    <n v="0"/>
    <x v="1"/>
    <n v="366"/>
    <n v="0"/>
    <n v="0"/>
    <n v="0"/>
    <n v="0.20130000000000001"/>
    <n v="0"/>
    <n v="0"/>
    <n v="0"/>
    <n v="0"/>
    <n v="0.20130000000000001"/>
    <n v="0"/>
    <n v="0"/>
    <n v="0"/>
  </r>
  <r>
    <x v="1"/>
    <d v="2019-12-01T00:00:00"/>
    <x v="299"/>
    <n v="1236"/>
    <n v="0"/>
    <n v="0"/>
    <n v="1038"/>
    <x v="1"/>
    <n v="0"/>
    <n v="198"/>
    <n v="0"/>
    <n v="0"/>
    <n v="0.45240000000000002"/>
    <n v="0"/>
    <n v="0"/>
    <n v="0.36330000000000001"/>
    <n v="0"/>
    <n v="0"/>
    <n v="8.9099999999999999E-2"/>
    <n v="0"/>
    <n v="0"/>
  </r>
  <r>
    <x v="1"/>
    <d v="2019-12-01T00:00:00"/>
    <x v="150"/>
    <n v="16582"/>
    <n v="754"/>
    <n v="0"/>
    <n v="4508"/>
    <x v="1"/>
    <n v="6768"/>
    <n v="4552"/>
    <n v="0"/>
    <n v="0"/>
    <n v="5.7241280000000003"/>
    <n v="0.22620000000000001"/>
    <n v="0"/>
    <n v="1.2325280000000001"/>
    <n v="0"/>
    <n v="2.5619999999999998"/>
    <n v="1.7034"/>
    <n v="0"/>
    <n v="0"/>
  </r>
  <r>
    <x v="1"/>
    <d v="2019-12-01T00:00:00"/>
    <x v="1706"/>
    <n v="9687"/>
    <n v="0"/>
    <n v="0"/>
    <n v="4355"/>
    <x v="1"/>
    <n v="0"/>
    <n v="5332"/>
    <n v="0"/>
    <n v="0"/>
    <n v="3.9236500000000003"/>
    <n v="0"/>
    <n v="0"/>
    <n v="1.5242500000000001"/>
    <n v="0"/>
    <n v="0"/>
    <n v="2.3994"/>
    <n v="0"/>
    <n v="0"/>
  </r>
  <r>
    <x v="1"/>
    <d v="2019-12-01T00:00:00"/>
    <x v="1776"/>
    <n v="1750"/>
    <n v="0"/>
    <n v="0"/>
    <n v="0"/>
    <x v="822"/>
    <n v="0"/>
    <n v="884"/>
    <n v="0"/>
    <n v="0"/>
    <n v="0.74419999999999997"/>
    <n v="0"/>
    <n v="0"/>
    <n v="0"/>
    <n v="0.34639999999999999"/>
    <n v="0"/>
    <n v="0.39779999999999999"/>
    <n v="0"/>
    <n v="0"/>
  </r>
  <r>
    <x v="1"/>
    <d v="2019-12-01T00:00:00"/>
    <x v="1314"/>
    <n v="2256"/>
    <n v="507"/>
    <n v="1192"/>
    <n v="0"/>
    <x v="1"/>
    <n v="557"/>
    <n v="0"/>
    <n v="0"/>
    <n v="0"/>
    <n v="1.2154500000000001"/>
    <n v="0.2535"/>
    <n v="0.65559999999999996"/>
    <n v="0"/>
    <n v="0"/>
    <n v="0.30635000000000001"/>
    <n v="0"/>
    <n v="0"/>
    <n v="0"/>
  </r>
  <r>
    <x v="1"/>
    <d v="2019-12-01T00:00:00"/>
    <x v="156"/>
    <n v="963"/>
    <n v="963"/>
    <n v="0"/>
    <n v="0"/>
    <x v="1"/>
    <n v="0"/>
    <n v="0"/>
    <n v="0"/>
    <n v="0"/>
    <n v="0.48150000000000004"/>
    <n v="0.48150000000000004"/>
    <n v="0"/>
    <n v="0"/>
    <n v="0"/>
    <n v="0"/>
    <n v="0"/>
    <n v="0"/>
    <n v="0"/>
  </r>
  <r>
    <x v="1"/>
    <d v="2019-12-01T00:00:00"/>
    <x v="789"/>
    <n v="10191"/>
    <n v="0"/>
    <n v="0"/>
    <n v="0"/>
    <x v="1"/>
    <n v="0"/>
    <n v="0"/>
    <n v="5277"/>
    <n v="4914"/>
    <n v="2.2839"/>
    <n v="0"/>
    <n v="0"/>
    <n v="0"/>
    <n v="0"/>
    <n v="0"/>
    <n v="0"/>
    <n v="1.0553999999999999"/>
    <n v="1.2284999999999999"/>
  </r>
  <r>
    <x v="1"/>
    <d v="2019-12-01T00:00:00"/>
    <x v="1707"/>
    <n v="2034"/>
    <n v="0"/>
    <n v="0"/>
    <n v="0"/>
    <x v="823"/>
    <n v="0"/>
    <n v="266"/>
    <n v="0"/>
    <n v="0"/>
    <n v="0.82690000000000008"/>
    <n v="0"/>
    <n v="0"/>
    <n v="0"/>
    <n v="0.70720000000000005"/>
    <n v="0"/>
    <n v="0.1197"/>
    <n v="0"/>
    <n v="0"/>
  </r>
  <r>
    <x v="1"/>
    <d v="2019-12-01T00:00:00"/>
    <x v="159"/>
    <n v="8787"/>
    <n v="0"/>
    <n v="0"/>
    <n v="0"/>
    <x v="1"/>
    <n v="1817"/>
    <n v="2726"/>
    <n v="4244"/>
    <n v="0"/>
    <n v="3.0748500000000001"/>
    <n v="0"/>
    <n v="0"/>
    <n v="0"/>
    <n v="0"/>
    <n v="0.99934999999999996"/>
    <n v="1.2266999999999999"/>
    <n v="0.8488"/>
    <n v="0"/>
  </r>
  <r>
    <x v="1"/>
    <d v="2019-12-01T00:00:00"/>
    <x v="1646"/>
    <n v="477"/>
    <n v="0"/>
    <n v="0"/>
    <n v="477"/>
    <x v="1"/>
    <n v="0"/>
    <n v="0"/>
    <n v="0"/>
    <n v="0"/>
    <n v="0.16694999999999999"/>
    <n v="0"/>
    <n v="0"/>
    <n v="0.16694999999999999"/>
    <n v="0"/>
    <n v="0"/>
    <n v="0"/>
    <n v="0"/>
    <n v="0"/>
  </r>
  <r>
    <x v="1"/>
    <d v="2019-12-01T00:00:00"/>
    <x v="161"/>
    <n v="17447"/>
    <n v="4533"/>
    <n v="8267"/>
    <n v="0"/>
    <x v="1"/>
    <n v="0"/>
    <n v="0"/>
    <n v="0"/>
    <n v="0"/>
    <n v="6.8890999999999991"/>
    <n v="2.2665000000000002"/>
    <n v="2.0667499999999999"/>
    <n v="0"/>
    <n v="0"/>
    <n v="0"/>
    <n v="0"/>
    <n v="0"/>
    <n v="0"/>
  </r>
  <r>
    <x v="1"/>
    <d v="2019-12-01T00:00:00"/>
    <x v="1777"/>
    <n v="2026"/>
    <n v="0"/>
    <n v="2026"/>
    <n v="0"/>
    <x v="1"/>
    <n v="0"/>
    <n v="0"/>
    <n v="0"/>
    <n v="0"/>
    <n v="1.1143000000000001"/>
    <n v="0"/>
    <n v="1.1143000000000001"/>
    <n v="0"/>
    <n v="0"/>
    <n v="0"/>
    <n v="0"/>
    <n v="0"/>
    <n v="0"/>
  </r>
  <r>
    <x v="1"/>
    <d v="2019-12-01T00:00:00"/>
    <x v="1778"/>
    <n v="2386"/>
    <n v="0"/>
    <n v="0"/>
    <n v="2386"/>
    <x v="1"/>
    <n v="0"/>
    <n v="0"/>
    <n v="0"/>
    <n v="0"/>
    <n v="0.83509999999999995"/>
    <n v="0"/>
    <n v="0"/>
    <n v="0.83509999999999995"/>
    <n v="0"/>
    <n v="0"/>
    <n v="0"/>
    <n v="0"/>
    <n v="0"/>
  </r>
  <r>
    <x v="1"/>
    <d v="2019-12-01T00:00:00"/>
    <x v="1128"/>
    <n v="1157"/>
    <n v="0"/>
    <n v="0"/>
    <n v="0"/>
    <x v="1"/>
    <n v="1157"/>
    <n v="0"/>
    <n v="0"/>
    <n v="0"/>
    <n v="0.63634999999999997"/>
    <n v="0"/>
    <n v="0"/>
    <n v="0"/>
    <n v="0"/>
    <n v="0.63634999999999997"/>
    <n v="0"/>
    <n v="0"/>
    <n v="0"/>
  </r>
  <r>
    <x v="1"/>
    <d v="2019-12-01T00:00:00"/>
    <x v="1498"/>
    <n v="1710"/>
    <n v="0"/>
    <n v="0"/>
    <n v="1710"/>
    <x v="1"/>
    <n v="0"/>
    <n v="0"/>
    <n v="0"/>
    <n v="0"/>
    <n v="0.59850000000000003"/>
    <n v="0"/>
    <n v="0"/>
    <n v="0.59850000000000003"/>
    <n v="0"/>
    <n v="0"/>
    <n v="0"/>
    <n v="0"/>
    <n v="0"/>
  </r>
  <r>
    <x v="1"/>
    <d v="2019-12-01T00:00:00"/>
    <x v="1206"/>
    <n v="620"/>
    <n v="0"/>
    <n v="0"/>
    <n v="0"/>
    <x v="824"/>
    <n v="0"/>
    <n v="0"/>
    <n v="0"/>
    <n v="0"/>
    <n v="0.248"/>
    <n v="0"/>
    <n v="0"/>
    <n v="0"/>
    <n v="0.248"/>
    <n v="0"/>
    <n v="0"/>
    <n v="0"/>
    <n v="0"/>
  </r>
  <r>
    <x v="1"/>
    <d v="2019-12-01T00:00:00"/>
    <x v="1779"/>
    <n v="1733"/>
    <n v="0"/>
    <n v="1733"/>
    <n v="0"/>
    <x v="1"/>
    <n v="0"/>
    <n v="0"/>
    <n v="0"/>
    <n v="0"/>
    <n v="0.95314999999999994"/>
    <n v="0"/>
    <n v="0.95314999999999994"/>
    <n v="0"/>
    <n v="0"/>
    <n v="0"/>
    <n v="0"/>
    <n v="0"/>
    <n v="0"/>
  </r>
  <r>
    <x v="1"/>
    <d v="2019-12-01T00:00:00"/>
    <x v="1780"/>
    <n v="11736"/>
    <n v="1741"/>
    <n v="1742"/>
    <n v="1657"/>
    <x v="825"/>
    <n v="1774"/>
    <n v="1758"/>
    <n v="0"/>
    <n v="0"/>
    <n v="8.3081750000000003"/>
    <n v="1.7410000000000001"/>
    <n v="1.2194"/>
    <n v="1.40845"/>
    <n v="0.65587499999999999"/>
    <n v="1.1531"/>
    <n v="1.6700999999999999"/>
    <n v="0"/>
    <n v="0"/>
  </r>
  <r>
    <x v="1"/>
    <d v="2019-12-01T00:00:00"/>
    <x v="423"/>
    <n v="1410"/>
    <n v="0"/>
    <n v="0"/>
    <n v="0"/>
    <x v="1"/>
    <n v="0"/>
    <n v="0"/>
    <n v="0"/>
    <n v="1410"/>
    <n v="0.35249999999999998"/>
    <n v="0"/>
    <n v="0"/>
    <n v="0"/>
    <n v="0"/>
    <n v="0"/>
    <n v="0"/>
    <n v="0"/>
    <n v="0.35249999999999998"/>
  </r>
  <r>
    <x v="1"/>
    <d v="2019-12-01T00:00:00"/>
    <x v="311"/>
    <n v="2417"/>
    <n v="1231"/>
    <n v="0"/>
    <n v="0"/>
    <x v="1"/>
    <n v="0"/>
    <n v="0"/>
    <n v="0"/>
    <n v="1186"/>
    <n v="0.91200000000000003"/>
    <n v="0.61550000000000005"/>
    <n v="0"/>
    <n v="0"/>
    <n v="0"/>
    <n v="0"/>
    <n v="0"/>
    <n v="0"/>
    <n v="0.29649999999999999"/>
  </r>
  <r>
    <x v="1"/>
    <d v="2019-12-01T00:00:00"/>
    <x v="1781"/>
    <n v="1492"/>
    <n v="0"/>
    <n v="0"/>
    <n v="0"/>
    <x v="826"/>
    <n v="0"/>
    <n v="287"/>
    <n v="0"/>
    <n v="0"/>
    <n v="0.61114999999999997"/>
    <n v="0"/>
    <n v="0"/>
    <n v="0"/>
    <n v="0.48199999999999998"/>
    <n v="0"/>
    <n v="0.12914999999999999"/>
    <n v="0"/>
    <n v="0"/>
  </r>
  <r>
    <x v="1"/>
    <d v="2019-12-01T00:00:00"/>
    <x v="1782"/>
    <n v="135532"/>
    <n v="20943"/>
    <n v="16014"/>
    <n v="16006"/>
    <x v="519"/>
    <n v="32736"/>
    <n v="44292"/>
    <n v="0"/>
    <n v="0"/>
    <n v="53.788173999999991"/>
    <n v="10.084149999999999"/>
    <n v="7.8719999999999999"/>
    <n v="6.2898240000000012"/>
    <n v="1.3852500000000001"/>
    <n v="10.958399999999997"/>
    <n v="17.198550000000001"/>
    <n v="0"/>
    <n v="0"/>
  </r>
  <r>
    <x v="1"/>
    <d v="2019-12-01T00:00:00"/>
    <x v="1783"/>
    <n v="18804"/>
    <n v="3397"/>
    <n v="3266"/>
    <n v="3390"/>
    <x v="660"/>
    <n v="0"/>
    <n v="3313"/>
    <n v="2651"/>
    <n v="0"/>
    <n v="7.8171499999999998"/>
    <n v="1.6984999999999999"/>
    <n v="1.7963"/>
    <n v="1.1865000000000001"/>
    <n v="1.1148"/>
    <n v="0"/>
    <n v="1.49085"/>
    <n v="0.5302"/>
    <n v="0"/>
  </r>
  <r>
    <x v="1"/>
    <d v="2019-12-01T00:00:00"/>
    <x v="881"/>
    <n v="7697"/>
    <n v="1074"/>
    <n v="2011"/>
    <n v="1419"/>
    <x v="1"/>
    <n v="1617"/>
    <n v="1576"/>
    <n v="0"/>
    <n v="0"/>
    <n v="4.6154000000000011"/>
    <n v="0.72740000000000005"/>
    <n v="0.86680000000000013"/>
    <n v="0.78674999999999995"/>
    <n v="0"/>
    <n v="1.13425"/>
    <n v="1.1002000000000001"/>
    <n v="0"/>
    <n v="0"/>
  </r>
  <r>
    <x v="1"/>
    <d v="2019-12-01T00:00:00"/>
    <x v="167"/>
    <n v="15562"/>
    <n v="0"/>
    <n v="9191"/>
    <n v="3855"/>
    <x v="1"/>
    <n v="0"/>
    <n v="2516"/>
    <n v="0"/>
    <n v="0"/>
    <n v="7.5364999999999993"/>
    <n v="0"/>
    <n v="5.0550499999999996"/>
    <n v="1.3492500000000001"/>
    <n v="0"/>
    <n v="0"/>
    <n v="1.1322000000000001"/>
    <n v="0"/>
    <n v="0"/>
  </r>
  <r>
    <x v="1"/>
    <d v="2019-12-01T00:00:00"/>
    <x v="170"/>
    <n v="1041"/>
    <n v="0"/>
    <n v="1041"/>
    <n v="0"/>
    <x v="1"/>
    <n v="0"/>
    <n v="0"/>
    <n v="0"/>
    <n v="0"/>
    <n v="0.57255"/>
    <n v="0"/>
    <n v="0.57255"/>
    <n v="0"/>
    <n v="0"/>
    <n v="0"/>
    <n v="0"/>
    <n v="0"/>
    <n v="0"/>
  </r>
  <r>
    <x v="1"/>
    <d v="2019-12-01T00:00:00"/>
    <x v="1710"/>
    <n v="311"/>
    <n v="207"/>
    <n v="104"/>
    <n v="0"/>
    <x v="1"/>
    <n v="0"/>
    <n v="0"/>
    <n v="0"/>
    <n v="0"/>
    <n v="0.16070000000000001"/>
    <n v="0.10349999999999999"/>
    <n v="5.7200000000000001E-2"/>
    <n v="0"/>
    <n v="0"/>
    <n v="0"/>
    <n v="0"/>
    <n v="0"/>
    <n v="0"/>
  </r>
  <r>
    <x v="1"/>
    <d v="2019-12-01T00:00:00"/>
    <x v="316"/>
    <n v="20224"/>
    <n v="0"/>
    <n v="0"/>
    <n v="0"/>
    <x v="827"/>
    <n v="0"/>
    <n v="7121"/>
    <n v="6039"/>
    <n v="0"/>
    <n v="7.2378499999999999"/>
    <n v="0"/>
    <n v="0"/>
    <n v="0"/>
    <n v="2.8256000000000001"/>
    <n v="0"/>
    <n v="3.20445"/>
    <n v="1.2078"/>
    <n v="0"/>
  </r>
  <r>
    <x v="1"/>
    <d v="2019-12-01T00:00:00"/>
    <x v="1712"/>
    <n v="60757"/>
    <n v="60757"/>
    <n v="0"/>
    <n v="0"/>
    <x v="1"/>
    <n v="0"/>
    <n v="0"/>
    <n v="0"/>
    <n v="0"/>
    <n v="38.182400000000001"/>
    <n v="38.182400000000001"/>
    <n v="0"/>
    <n v="0"/>
    <n v="0"/>
    <n v="0"/>
    <n v="0"/>
    <n v="0"/>
    <n v="0"/>
  </r>
  <r>
    <x v="1"/>
    <d v="2019-12-01T00:00:00"/>
    <x v="175"/>
    <n v="7112"/>
    <n v="0"/>
    <n v="2381"/>
    <n v="0"/>
    <x v="1"/>
    <n v="0"/>
    <n v="2353"/>
    <n v="2378"/>
    <n v="0"/>
    <n v="2.8440000000000003"/>
    <n v="0"/>
    <n v="1.30955"/>
    <n v="0"/>
    <n v="0"/>
    <n v="0"/>
    <n v="1.0588500000000001"/>
    <n v="0.47560000000000002"/>
    <n v="0"/>
  </r>
  <r>
    <x v="1"/>
    <d v="2019-12-01T00:00:00"/>
    <x v="1784"/>
    <n v="249"/>
    <n v="0"/>
    <n v="0"/>
    <n v="0"/>
    <x v="1"/>
    <n v="249"/>
    <n v="0"/>
    <n v="0"/>
    <n v="0"/>
    <n v="0.13694999999999999"/>
    <n v="0"/>
    <n v="0"/>
    <n v="0"/>
    <n v="0"/>
    <n v="0.13694999999999999"/>
    <n v="0"/>
    <n v="0"/>
    <n v="0"/>
  </r>
  <r>
    <x v="1"/>
    <d v="2019-12-01T00:00:00"/>
    <x v="178"/>
    <n v="1668"/>
    <n v="0"/>
    <n v="0"/>
    <n v="0"/>
    <x v="1"/>
    <n v="0"/>
    <n v="0"/>
    <n v="1668"/>
    <n v="0"/>
    <n v="0.33360000000000001"/>
    <n v="0"/>
    <n v="0"/>
    <n v="0"/>
    <n v="0"/>
    <n v="0"/>
    <n v="0"/>
    <n v="0.33360000000000001"/>
    <n v="0"/>
  </r>
  <r>
    <x v="1"/>
    <d v="2019-12-01T00:00:00"/>
    <x v="1713"/>
    <n v="10523"/>
    <n v="0"/>
    <n v="0"/>
    <n v="5252"/>
    <x v="1"/>
    <n v="0"/>
    <n v="0"/>
    <n v="5271"/>
    <n v="0"/>
    <n v="2.8924000000000003"/>
    <n v="0"/>
    <n v="0"/>
    <n v="1.8382000000000001"/>
    <n v="0"/>
    <n v="0"/>
    <n v="0"/>
    <n v="1.0542"/>
    <n v="0"/>
  </r>
  <r>
    <x v="1"/>
    <d v="2019-12-01T00:00:00"/>
    <x v="1785"/>
    <n v="480"/>
    <n v="480"/>
    <n v="0"/>
    <n v="0"/>
    <x v="1"/>
    <n v="0"/>
    <n v="0"/>
    <n v="0"/>
    <n v="0"/>
    <n v="0.24"/>
    <n v="0.24"/>
    <n v="0"/>
    <n v="0"/>
    <n v="0"/>
    <n v="0"/>
    <n v="0"/>
    <n v="0"/>
    <n v="0"/>
  </r>
  <r>
    <x v="1"/>
    <d v="2019-12-01T00:00:00"/>
    <x v="1786"/>
    <n v="1746"/>
    <n v="1746"/>
    <n v="0"/>
    <n v="0"/>
    <x v="1"/>
    <n v="0"/>
    <n v="0"/>
    <n v="0"/>
    <n v="0"/>
    <n v="0.873"/>
    <n v="0.873"/>
    <n v="0"/>
    <n v="0"/>
    <n v="0"/>
    <n v="0"/>
    <n v="0"/>
    <n v="0"/>
    <n v="0"/>
  </r>
  <r>
    <x v="1"/>
    <d v="2019-12-01T00:00:00"/>
    <x v="1787"/>
    <n v="1505"/>
    <n v="0"/>
    <n v="0"/>
    <n v="1505"/>
    <x v="1"/>
    <n v="0"/>
    <n v="0"/>
    <n v="0"/>
    <n v="0"/>
    <n v="0.52675000000000005"/>
    <n v="0"/>
    <n v="0"/>
    <n v="0.52675000000000005"/>
    <n v="0"/>
    <n v="0"/>
    <n v="0"/>
    <n v="0"/>
    <n v="0"/>
  </r>
  <r>
    <x v="1"/>
    <d v="2019-12-01T00:00:00"/>
    <x v="1714"/>
    <n v="5561"/>
    <n v="0"/>
    <n v="0"/>
    <n v="0"/>
    <x v="1"/>
    <n v="0"/>
    <n v="2757"/>
    <n v="2804"/>
    <n v="0"/>
    <n v="1.80145"/>
    <n v="0"/>
    <n v="0"/>
    <n v="0"/>
    <n v="0"/>
    <n v="0"/>
    <n v="1.24065"/>
    <n v="0.56079999999999997"/>
    <n v="0"/>
  </r>
  <r>
    <x v="1"/>
    <d v="2019-12-01T00:00:00"/>
    <x v="183"/>
    <n v="24057"/>
    <n v="2621"/>
    <n v="1406"/>
    <n v="4792"/>
    <x v="1"/>
    <n v="3126"/>
    <n v="4317"/>
    <n v="0"/>
    <n v="0"/>
    <n v="14.237214999999999"/>
    <n v="1.6109"/>
    <n v="1.1951000000000001"/>
    <n v="4.0731999999999999"/>
    <n v="0"/>
    <n v="1.4575"/>
    <n v="2.23305"/>
    <n v="0"/>
    <n v="0"/>
  </r>
  <r>
    <x v="1"/>
    <d v="2019-12-01T00:00:00"/>
    <x v="1266"/>
    <n v="1200"/>
    <n v="0"/>
    <n v="0"/>
    <n v="0"/>
    <x v="388"/>
    <n v="0"/>
    <n v="728"/>
    <n v="0"/>
    <n v="0"/>
    <n v="0.51639999999999997"/>
    <n v="0"/>
    <n v="0"/>
    <n v="0"/>
    <n v="0.1888"/>
    <n v="0"/>
    <n v="0.3276"/>
    <n v="0"/>
    <n v="0"/>
  </r>
  <r>
    <x v="1"/>
    <d v="2019-12-01T00:00:00"/>
    <x v="1788"/>
    <n v="1431"/>
    <n v="0"/>
    <n v="0"/>
    <n v="0"/>
    <x v="1"/>
    <n v="1431"/>
    <n v="0"/>
    <n v="0"/>
    <n v="0"/>
    <n v="0.78705000000000003"/>
    <n v="0"/>
    <n v="0"/>
    <n v="0"/>
    <n v="0"/>
    <n v="0.78705000000000003"/>
    <n v="0"/>
    <n v="0"/>
    <n v="0"/>
  </r>
  <r>
    <x v="1"/>
    <d v="2019-12-01T00:00:00"/>
    <x v="1789"/>
    <n v="1879"/>
    <n v="0"/>
    <n v="0"/>
    <n v="0"/>
    <x v="828"/>
    <n v="0"/>
    <n v="366"/>
    <n v="0"/>
    <n v="0"/>
    <n v="0.76990000000000003"/>
    <n v="0"/>
    <n v="0"/>
    <n v="0"/>
    <n v="0.60519999999999996"/>
    <n v="0"/>
    <n v="0.16470000000000001"/>
    <n v="0"/>
    <n v="0"/>
  </r>
  <r>
    <x v="1"/>
    <d v="2019-12-01T00:00:00"/>
    <x v="187"/>
    <n v="8"/>
    <n v="0"/>
    <n v="0"/>
    <n v="0"/>
    <x v="1"/>
    <n v="0"/>
    <n v="0"/>
    <n v="0"/>
    <n v="0"/>
    <n v="1.1999999999999999E-3"/>
    <n v="0"/>
    <n v="0"/>
    <n v="0"/>
    <n v="0"/>
    <n v="0"/>
    <n v="0"/>
    <n v="0"/>
    <n v="0"/>
  </r>
  <r>
    <x v="1"/>
    <d v="2019-12-01T00:00:00"/>
    <x v="607"/>
    <n v="1863"/>
    <n v="0"/>
    <n v="1863"/>
    <n v="0"/>
    <x v="1"/>
    <n v="0"/>
    <n v="0"/>
    <n v="0"/>
    <n v="0"/>
    <n v="0.46575"/>
    <n v="0"/>
    <n v="0.46575"/>
    <n v="0"/>
    <n v="0"/>
    <n v="0"/>
    <n v="0"/>
    <n v="0"/>
    <n v="0"/>
  </r>
  <r>
    <x v="1"/>
    <d v="2019-12-01T00:00:00"/>
    <x v="188"/>
    <n v="3174"/>
    <n v="0"/>
    <n v="0"/>
    <n v="0"/>
    <x v="1"/>
    <n v="0"/>
    <n v="0"/>
    <n v="3174"/>
    <n v="0"/>
    <n v="0.63480000000000003"/>
    <n v="0"/>
    <n v="0"/>
    <n v="0"/>
    <n v="0"/>
    <n v="0"/>
    <n v="0"/>
    <n v="0.63480000000000003"/>
    <n v="0"/>
  </r>
  <r>
    <x v="1"/>
    <d v="2019-12-01T00:00:00"/>
    <x v="1133"/>
    <n v="1831"/>
    <n v="0"/>
    <n v="0"/>
    <n v="0"/>
    <x v="1"/>
    <n v="0"/>
    <n v="708"/>
    <n v="1123"/>
    <n v="0"/>
    <n v="0.54320000000000002"/>
    <n v="0"/>
    <n v="0"/>
    <n v="0"/>
    <n v="0"/>
    <n v="0"/>
    <n v="0.31859999999999999"/>
    <n v="0.22459999999999999"/>
    <n v="0"/>
  </r>
  <r>
    <x v="1"/>
    <d v="2019-12-01T00:00:00"/>
    <x v="1790"/>
    <n v="1071"/>
    <n v="0"/>
    <n v="0"/>
    <n v="0"/>
    <x v="829"/>
    <n v="0"/>
    <n v="0"/>
    <n v="0"/>
    <n v="0"/>
    <n v="0.4284"/>
    <n v="0"/>
    <n v="0"/>
    <n v="0"/>
    <n v="0.4284"/>
    <n v="0"/>
    <n v="0"/>
    <n v="0"/>
    <n v="0"/>
  </r>
  <r>
    <x v="1"/>
    <d v="2019-12-01T00:00:00"/>
    <x v="976"/>
    <n v="505"/>
    <n v="0"/>
    <n v="0"/>
    <n v="0"/>
    <x v="830"/>
    <n v="0"/>
    <n v="0"/>
    <n v="0"/>
    <n v="0"/>
    <n v="0.20200000000000001"/>
    <n v="0"/>
    <n v="0"/>
    <n v="0"/>
    <n v="0.20200000000000001"/>
    <n v="0"/>
    <n v="0"/>
    <n v="0"/>
    <n v="0"/>
  </r>
  <r>
    <x v="1"/>
    <d v="2019-12-01T00:00:00"/>
    <x v="191"/>
    <n v="16191"/>
    <n v="2287"/>
    <n v="60"/>
    <n v="5218"/>
    <x v="1"/>
    <n v="5683"/>
    <n v="0"/>
    <n v="0"/>
    <n v="0"/>
    <n v="5.73665"/>
    <n v="0.80044999999999999"/>
    <n v="3.3000000000000002E-2"/>
    <n v="1.6065"/>
    <n v="0"/>
    <n v="2.4536499999999997"/>
    <n v="0"/>
    <n v="0"/>
    <n v="0"/>
  </r>
  <r>
    <x v="1"/>
    <d v="2019-12-01T00:00:00"/>
    <x v="192"/>
    <n v="28608"/>
    <n v="6878"/>
    <n v="5129"/>
    <n v="5086"/>
    <x v="831"/>
    <n v="5950"/>
    <n v="1380"/>
    <n v="915"/>
    <n v="0"/>
    <n v="12.340105000000001"/>
    <n v="4.1993499999999999"/>
    <n v="1.5003500000000001"/>
    <n v="1.8363799999999997"/>
    <n v="0.57187500000000002"/>
    <n v="2.8877999999999999"/>
    <n v="0.621"/>
    <n v="0.183"/>
    <n v="0"/>
  </r>
  <r>
    <x v="1"/>
    <d v="2019-12-01T00:00:00"/>
    <x v="1330"/>
    <n v="28718"/>
    <n v="14387"/>
    <n v="0"/>
    <n v="0"/>
    <x v="1"/>
    <n v="0"/>
    <n v="0"/>
    <n v="0"/>
    <n v="9602"/>
    <n v="12.221699999999998"/>
    <n v="8.3949999999999996"/>
    <n v="0"/>
    <n v="0"/>
    <n v="0"/>
    <n v="0"/>
    <n v="0"/>
    <n v="0"/>
    <n v="2.8809"/>
  </r>
  <r>
    <x v="1"/>
    <d v="2019-12-01T00:00:00"/>
    <x v="1269"/>
    <n v="2808"/>
    <n v="0"/>
    <n v="0"/>
    <n v="0"/>
    <x v="832"/>
    <n v="0"/>
    <n v="0"/>
    <n v="1404"/>
    <n v="0"/>
    <n v="0.84240000000000004"/>
    <n v="0"/>
    <n v="0"/>
    <n v="0"/>
    <n v="0.56159999999999999"/>
    <n v="0"/>
    <n v="0"/>
    <n v="0.28079999999999999"/>
    <n v="0"/>
  </r>
  <r>
    <x v="1"/>
    <d v="2019-12-01T00:00:00"/>
    <x v="1446"/>
    <n v="2905"/>
    <n v="0"/>
    <n v="0"/>
    <n v="2905"/>
    <x v="1"/>
    <n v="0"/>
    <n v="0"/>
    <n v="0"/>
    <n v="0"/>
    <n v="1.01675"/>
    <n v="0"/>
    <n v="0"/>
    <n v="1.01675"/>
    <n v="0"/>
    <n v="0"/>
    <n v="0"/>
    <n v="0"/>
    <n v="0"/>
  </r>
  <r>
    <x v="1"/>
    <d v="2019-12-01T00:00:00"/>
    <x v="1386"/>
    <n v="1908"/>
    <n v="0"/>
    <n v="0"/>
    <n v="0"/>
    <x v="833"/>
    <n v="0"/>
    <n v="0"/>
    <n v="0"/>
    <n v="0"/>
    <n v="0.76319999999999999"/>
    <n v="0"/>
    <n v="0"/>
    <n v="0"/>
    <n v="0.76319999999999999"/>
    <n v="0"/>
    <n v="0"/>
    <n v="0"/>
    <n v="0"/>
  </r>
  <r>
    <x v="1"/>
    <d v="2019-12-01T00:00:00"/>
    <x v="1718"/>
    <n v="1679"/>
    <n v="483"/>
    <n v="595"/>
    <n v="0"/>
    <x v="1"/>
    <n v="601"/>
    <n v="0"/>
    <n v="0"/>
    <n v="0"/>
    <n v="0.89929999999999999"/>
    <n v="0.24149999999999999"/>
    <n v="0.32724999999999999"/>
    <n v="0"/>
    <n v="0"/>
    <n v="0.33055000000000001"/>
    <n v="0"/>
    <n v="0"/>
    <n v="0"/>
  </r>
  <r>
    <x v="1"/>
    <d v="2019-12-01T00:00:00"/>
    <x v="197"/>
    <n v="2443"/>
    <n v="1194"/>
    <n v="0"/>
    <n v="0"/>
    <x v="1"/>
    <n v="1249"/>
    <n v="0"/>
    <n v="0"/>
    <n v="0"/>
    <n v="0.67044999999999999"/>
    <n v="0.35820000000000002"/>
    <n v="0"/>
    <n v="0"/>
    <n v="0"/>
    <n v="0.31225000000000003"/>
    <n v="0"/>
    <n v="0"/>
    <n v="0"/>
  </r>
  <r>
    <x v="1"/>
    <d v="2019-12-01T00:00:00"/>
    <x v="330"/>
    <n v="4083"/>
    <n v="3293"/>
    <n v="0"/>
    <n v="0"/>
    <x v="1"/>
    <n v="0"/>
    <n v="0"/>
    <n v="0"/>
    <n v="790"/>
    <n v="2.2867500000000005"/>
    <n v="2.0892499999999998"/>
    <n v="0"/>
    <n v="0"/>
    <n v="0"/>
    <n v="0"/>
    <n v="0"/>
    <n v="0"/>
    <n v="0.19750000000000001"/>
  </r>
  <r>
    <x v="1"/>
    <d v="2019-12-01T00:00:00"/>
    <x v="1391"/>
    <n v="3624"/>
    <n v="1811"/>
    <n v="0"/>
    <n v="0"/>
    <x v="1"/>
    <n v="0"/>
    <n v="0"/>
    <n v="0"/>
    <n v="1813"/>
    <n v="1.3587499999999999"/>
    <n v="0.90549999999999997"/>
    <n v="0"/>
    <n v="0"/>
    <n v="0"/>
    <n v="0"/>
    <n v="0"/>
    <n v="0"/>
    <n v="0.45324999999999999"/>
  </r>
  <r>
    <x v="1"/>
    <d v="2019-12-01T00:00:00"/>
    <x v="1720"/>
    <n v="2467"/>
    <n v="678"/>
    <n v="0"/>
    <n v="0"/>
    <x v="1"/>
    <n v="0"/>
    <n v="738"/>
    <n v="0"/>
    <n v="1051"/>
    <n v="0.93385000000000007"/>
    <n v="0.33900000000000002"/>
    <n v="0"/>
    <n v="0"/>
    <n v="0"/>
    <n v="0"/>
    <n v="0.33210000000000001"/>
    <n v="0"/>
    <n v="0.26274999999999998"/>
  </r>
  <r>
    <x v="1"/>
    <d v="2019-12-01T00:00:00"/>
    <x v="514"/>
    <n v="9504"/>
    <n v="0"/>
    <n v="0"/>
    <n v="9504"/>
    <x v="1"/>
    <n v="0"/>
    <n v="0"/>
    <n v="0"/>
    <n v="0"/>
    <n v="3.3264"/>
    <n v="0"/>
    <n v="0"/>
    <n v="3.3264"/>
    <n v="0"/>
    <n v="0"/>
    <n v="0"/>
    <n v="0"/>
    <n v="0"/>
  </r>
  <r>
    <x v="1"/>
    <d v="2019-12-01T00:00:00"/>
    <x v="204"/>
    <n v="919"/>
    <n v="0"/>
    <n v="0"/>
    <n v="0"/>
    <x v="1"/>
    <n v="0"/>
    <n v="919"/>
    <n v="0"/>
    <n v="0"/>
    <n v="0.41354999999999997"/>
    <n v="0"/>
    <n v="0"/>
    <n v="0"/>
    <n v="0"/>
    <n v="0"/>
    <n v="0.41354999999999997"/>
    <n v="0"/>
    <n v="0"/>
  </r>
  <r>
    <x v="1"/>
    <d v="2019-12-01T00:00:00"/>
    <x v="342"/>
    <n v="2442"/>
    <n v="0"/>
    <n v="0"/>
    <n v="2137"/>
    <x v="1"/>
    <n v="0"/>
    <n v="0"/>
    <n v="0"/>
    <n v="0"/>
    <n v="1.005244"/>
    <n v="0"/>
    <n v="0"/>
    <n v="0.83749399999999996"/>
    <n v="0"/>
    <n v="0"/>
    <n v="0"/>
    <n v="0"/>
    <n v="0"/>
  </r>
  <r>
    <x v="1"/>
    <d v="2019-12-01T00:00:00"/>
    <x v="205"/>
    <n v="893"/>
    <n v="0"/>
    <n v="893"/>
    <n v="0"/>
    <x v="1"/>
    <n v="0"/>
    <n v="0"/>
    <n v="0"/>
    <n v="0"/>
    <n v="0.49114999999999998"/>
    <n v="0"/>
    <n v="0.49114999999999998"/>
    <n v="0"/>
    <n v="0"/>
    <n v="0"/>
    <n v="0"/>
    <n v="0"/>
    <n v="0"/>
  </r>
  <r>
    <x v="1"/>
    <d v="2019-12-01T00:00:00"/>
    <x v="1791"/>
    <n v="1021"/>
    <n v="0"/>
    <n v="1021"/>
    <n v="0"/>
    <x v="1"/>
    <n v="0"/>
    <n v="0"/>
    <n v="0"/>
    <n v="0"/>
    <n v="0.56154999999999999"/>
    <n v="0"/>
    <n v="0.56154999999999999"/>
    <n v="0"/>
    <n v="0"/>
    <n v="0"/>
    <n v="0"/>
    <n v="0"/>
    <n v="0"/>
  </r>
  <r>
    <x v="1"/>
    <d v="2019-12-01T00:00:00"/>
    <x v="1218"/>
    <n v="2003"/>
    <n v="0"/>
    <n v="0"/>
    <n v="0"/>
    <x v="1"/>
    <n v="0"/>
    <n v="0"/>
    <n v="2003"/>
    <n v="0"/>
    <n v="0.40060000000000001"/>
    <n v="0"/>
    <n v="0"/>
    <n v="0"/>
    <n v="0"/>
    <n v="0"/>
    <n v="0"/>
    <n v="0.40060000000000001"/>
    <n v="0"/>
  </r>
  <r>
    <x v="1"/>
    <d v="2019-12-01T00:00:00"/>
    <x v="1792"/>
    <n v="6018"/>
    <n v="0"/>
    <n v="0"/>
    <n v="0"/>
    <x v="834"/>
    <n v="0"/>
    <n v="0"/>
    <n v="0"/>
    <n v="0"/>
    <n v="2.4072"/>
    <n v="0"/>
    <n v="0"/>
    <n v="0"/>
    <n v="2.4072"/>
    <n v="0"/>
    <n v="0"/>
    <n v="0"/>
    <n v="0"/>
  </r>
  <r>
    <x v="1"/>
    <d v="2019-12-01T00:00:00"/>
    <x v="1793"/>
    <n v="833"/>
    <n v="0"/>
    <n v="833"/>
    <n v="0"/>
    <x v="1"/>
    <n v="0"/>
    <n v="0"/>
    <n v="0"/>
    <n v="0"/>
    <n v="0.45815"/>
    <n v="0"/>
    <n v="0.45815"/>
    <n v="0"/>
    <n v="0"/>
    <n v="0"/>
    <n v="0"/>
    <n v="0"/>
    <n v="0"/>
  </r>
  <r>
    <x v="1"/>
    <d v="2019-12-01T00:00:00"/>
    <x v="709"/>
    <n v="14175"/>
    <n v="2120"/>
    <n v="4566"/>
    <n v="0"/>
    <x v="1"/>
    <n v="0"/>
    <n v="2384"/>
    <n v="0"/>
    <n v="5105"/>
    <n v="5.9203500000000009"/>
    <n v="1.06"/>
    <n v="2.5113000000000003"/>
    <n v="0"/>
    <n v="0"/>
    <n v="0"/>
    <n v="1.0728"/>
    <n v="0"/>
    <n v="1.2762499999999999"/>
  </r>
  <r>
    <x v="1"/>
    <d v="2019-12-01T00:00:00"/>
    <x v="1794"/>
    <n v="22074"/>
    <n v="9795"/>
    <n v="12279"/>
    <n v="0"/>
    <x v="1"/>
    <n v="0"/>
    <n v="0"/>
    <n v="0"/>
    <n v="0"/>
    <n v="6.4979999999999993"/>
    <n v="3.4282499999999998"/>
    <n v="3.06975"/>
    <n v="0"/>
    <n v="0"/>
    <n v="0"/>
    <n v="0"/>
    <n v="0"/>
    <n v="0"/>
  </r>
  <r>
    <x v="1"/>
    <d v="2019-12-01T00:00:00"/>
    <x v="337"/>
    <n v="27133"/>
    <n v="4615"/>
    <n v="12993"/>
    <n v="5623"/>
    <x v="1"/>
    <n v="0"/>
    <n v="3902"/>
    <n v="0"/>
    <n v="0"/>
    <n v="17.293962000000001"/>
    <n v="1.6152500000000001"/>
    <n v="7.7882999999999996"/>
    <n v="4.1835120000000003"/>
    <n v="0"/>
    <n v="0"/>
    <n v="3.7069000000000001"/>
    <n v="0"/>
    <n v="0"/>
  </r>
  <r>
    <x v="1"/>
    <d v="2019-12-01T00:00:00"/>
    <x v="211"/>
    <n v="29403"/>
    <n v="3621"/>
    <n v="7424"/>
    <n v="7356"/>
    <x v="1"/>
    <n v="6463"/>
    <n v="809"/>
    <n v="1874"/>
    <n v="0"/>
    <n v="10.535500000000001"/>
    <n v="1.4483999999999999"/>
    <n v="2.9942000000000002"/>
    <n v="2.2137000000000002"/>
    <n v="0"/>
    <n v="2.3909500000000001"/>
    <n v="0.36405000000000004"/>
    <n v="0.37480000000000002"/>
    <n v="0"/>
  </r>
  <r>
    <x v="1"/>
    <d v="2019-12-01T00:00:00"/>
    <x v="217"/>
    <n v="1349"/>
    <n v="0"/>
    <n v="0"/>
    <n v="0"/>
    <x v="835"/>
    <n v="0"/>
    <n v="507"/>
    <n v="0"/>
    <n v="0"/>
    <n v="0.56494999999999995"/>
    <n v="0"/>
    <n v="0"/>
    <n v="0"/>
    <n v="0.33679999999999999"/>
    <n v="0"/>
    <n v="0.22814999999999999"/>
    <n v="0"/>
    <n v="0"/>
  </r>
  <r>
    <x v="1"/>
    <d v="2020-01-01T00:00:00"/>
    <x v="1795"/>
    <n v="2566"/>
    <n v="2566"/>
    <n v="0"/>
    <n v="0"/>
    <x v="1"/>
    <n v="0"/>
    <n v="0"/>
    <n v="0"/>
    <n v="0"/>
    <n v="1.2829999999999999"/>
    <n v="1.2829999999999999"/>
    <n v="0"/>
    <n v="0"/>
    <n v="0"/>
    <n v="0"/>
    <n v="0"/>
    <n v="0"/>
    <n v="0"/>
  </r>
  <r>
    <x v="1"/>
    <d v="2020-01-01T00:00:00"/>
    <x v="345"/>
    <n v="5445"/>
    <n v="1172"/>
    <n v="0"/>
    <n v="0"/>
    <x v="836"/>
    <n v="1318"/>
    <n v="1083"/>
    <n v="0"/>
    <n v="0"/>
    <n v="2.5778099999999999"/>
    <n v="0.58599999999999997"/>
    <n v="0"/>
    <n v="0"/>
    <n v="0.11186"/>
    <n v="0.72489999999999999"/>
    <n v="0.48735000000000001"/>
    <n v="0"/>
    <n v="0"/>
  </r>
  <r>
    <x v="1"/>
    <d v="2020-01-01T00:00:00"/>
    <x v="2"/>
    <n v="2305"/>
    <n v="0"/>
    <n v="0"/>
    <n v="2305"/>
    <x v="1"/>
    <n v="0"/>
    <n v="0"/>
    <n v="0"/>
    <n v="0"/>
    <n v="0.80674999999999997"/>
    <n v="0"/>
    <n v="0"/>
    <n v="0.80674999999999997"/>
    <n v="0"/>
    <n v="0"/>
    <n v="0"/>
    <n v="0"/>
    <n v="0"/>
  </r>
  <r>
    <x v="1"/>
    <d v="2020-01-01T00:00:00"/>
    <x v="1274"/>
    <n v="10122"/>
    <n v="3565"/>
    <n v="0"/>
    <n v="0"/>
    <x v="1"/>
    <n v="0"/>
    <n v="0"/>
    <n v="0"/>
    <n v="3516"/>
    <n v="6.0232000000000001"/>
    <n v="3.2969499999999998"/>
    <n v="0"/>
    <n v="0"/>
    <n v="0"/>
    <n v="0"/>
    <n v="0"/>
    <n v="0"/>
    <n v="1.0537000000000001"/>
  </r>
  <r>
    <x v="1"/>
    <d v="2020-01-01T00:00:00"/>
    <x v="619"/>
    <n v="6194"/>
    <n v="2778"/>
    <n v="0"/>
    <n v="0"/>
    <x v="1"/>
    <n v="0"/>
    <n v="0"/>
    <n v="0"/>
    <n v="0"/>
    <n v="1.8263"/>
    <n v="0.97230000000000005"/>
    <n v="0"/>
    <n v="0"/>
    <n v="0"/>
    <n v="0"/>
    <n v="0"/>
    <n v="0"/>
    <n v="0"/>
  </r>
  <r>
    <x v="1"/>
    <d v="2020-01-01T00:00:00"/>
    <x v="1796"/>
    <n v="1974"/>
    <n v="0"/>
    <n v="1208"/>
    <n v="0"/>
    <x v="1"/>
    <n v="766"/>
    <n v="0"/>
    <n v="0"/>
    <n v="0"/>
    <n v="1.0857000000000001"/>
    <n v="0"/>
    <n v="0.66439999999999999"/>
    <n v="0"/>
    <n v="0"/>
    <n v="0.42130000000000001"/>
    <n v="0"/>
    <n v="0"/>
    <n v="0"/>
  </r>
  <r>
    <x v="1"/>
    <d v="2020-01-01T00:00:00"/>
    <x v="447"/>
    <n v="22756"/>
    <n v="4331"/>
    <n v="4288"/>
    <n v="3719"/>
    <x v="1"/>
    <n v="4336"/>
    <n v="3824"/>
    <n v="2258"/>
    <n v="0"/>
    <n v="8.4285999999999994"/>
    <n v="1.9626000000000001"/>
    <n v="1.7551000000000001"/>
    <n v="1.09975"/>
    <n v="0"/>
    <n v="1.7725"/>
    <n v="1.3870499999999999"/>
    <n v="0.4516"/>
    <n v="0"/>
  </r>
  <r>
    <x v="1"/>
    <d v="2020-01-01T00:00:00"/>
    <x v="4"/>
    <n v="562111"/>
    <n v="45532"/>
    <n v="162449"/>
    <n v="117241"/>
    <x v="837"/>
    <n v="64137"/>
    <n v="99419"/>
    <n v="12007"/>
    <n v="0"/>
    <n v="243.14203799999996"/>
    <n v="28.991600000000002"/>
    <n v="72.209675000000004"/>
    <n v="50.161247999999993"/>
    <n v="9.2897499999999997"/>
    <n v="23.320840000000004"/>
    <n v="46.427249999999994"/>
    <n v="2.4014000000000002"/>
    <n v="0"/>
  </r>
  <r>
    <x v="1"/>
    <d v="2020-01-01T00:00:00"/>
    <x v="720"/>
    <n v="641"/>
    <n v="641"/>
    <n v="0"/>
    <n v="0"/>
    <x v="1"/>
    <n v="0"/>
    <n v="0"/>
    <n v="0"/>
    <n v="0"/>
    <n v="0.64100000000000001"/>
    <n v="0.64100000000000001"/>
    <n v="0"/>
    <n v="0"/>
    <n v="0"/>
    <n v="0"/>
    <n v="0"/>
    <n v="0"/>
    <n v="0"/>
  </r>
  <r>
    <x v="1"/>
    <d v="2020-01-01T00:00:00"/>
    <x v="1797"/>
    <n v="133"/>
    <n v="0"/>
    <n v="0"/>
    <n v="133"/>
    <x v="1"/>
    <n v="0"/>
    <n v="0"/>
    <n v="0"/>
    <n v="0"/>
    <n v="0.11305"/>
    <n v="0"/>
    <n v="0"/>
    <n v="0.11305"/>
    <n v="0"/>
    <n v="0"/>
    <n v="0"/>
    <n v="0"/>
    <n v="0"/>
  </r>
  <r>
    <x v="1"/>
    <d v="2020-01-01T00:00:00"/>
    <x v="6"/>
    <n v="2944"/>
    <n v="0"/>
    <n v="0"/>
    <n v="2944"/>
    <x v="1"/>
    <n v="0"/>
    <n v="0"/>
    <n v="0"/>
    <n v="0"/>
    <n v="0.73599999999999999"/>
    <n v="0"/>
    <n v="0"/>
    <n v="0.73599999999999999"/>
    <n v="0"/>
    <n v="0"/>
    <n v="0"/>
    <n v="0"/>
    <n v="0"/>
  </r>
  <r>
    <x v="1"/>
    <d v="2020-01-01T00:00:00"/>
    <x v="1798"/>
    <n v="584"/>
    <n v="0"/>
    <n v="0"/>
    <n v="0"/>
    <x v="1"/>
    <n v="584"/>
    <n v="0"/>
    <n v="0"/>
    <n v="0"/>
    <n v="0.32119999999999999"/>
    <n v="0"/>
    <n v="0"/>
    <n v="0"/>
    <n v="0"/>
    <n v="0.32119999999999999"/>
    <n v="0"/>
    <n v="0"/>
    <n v="0"/>
  </r>
  <r>
    <x v="1"/>
    <d v="2020-01-01T00:00:00"/>
    <x v="1155"/>
    <n v="2044"/>
    <n v="0"/>
    <n v="0"/>
    <n v="0"/>
    <x v="1"/>
    <n v="0"/>
    <n v="0"/>
    <n v="0"/>
    <n v="0"/>
    <n v="0.51100000000000001"/>
    <n v="0"/>
    <n v="0"/>
    <n v="0"/>
    <n v="0"/>
    <n v="0"/>
    <n v="0"/>
    <n v="0"/>
    <n v="0"/>
  </r>
  <r>
    <x v="1"/>
    <d v="2020-01-01T00:00:00"/>
    <x v="1729"/>
    <n v="3052"/>
    <n v="2556"/>
    <n v="0"/>
    <n v="0"/>
    <x v="1"/>
    <n v="496"/>
    <n v="0"/>
    <n v="0"/>
    <n v="0"/>
    <n v="1.5508"/>
    <n v="1.278"/>
    <n v="0"/>
    <n v="0"/>
    <n v="0"/>
    <n v="0.27279999999999999"/>
    <n v="0"/>
    <n v="0"/>
    <n v="0"/>
  </r>
  <r>
    <x v="1"/>
    <d v="2020-01-01T00:00:00"/>
    <x v="12"/>
    <n v="3075"/>
    <n v="3075"/>
    <n v="0"/>
    <n v="0"/>
    <x v="1"/>
    <n v="0"/>
    <n v="0"/>
    <n v="0"/>
    <n v="0"/>
    <n v="1.5375000000000001"/>
    <n v="1.5375000000000001"/>
    <n v="0"/>
    <n v="0"/>
    <n v="0"/>
    <n v="0"/>
    <n v="0"/>
    <n v="0"/>
    <n v="0"/>
  </r>
  <r>
    <x v="1"/>
    <d v="2020-01-01T00:00:00"/>
    <x v="908"/>
    <n v="2063"/>
    <n v="0"/>
    <n v="0"/>
    <n v="0"/>
    <x v="1"/>
    <n v="0"/>
    <n v="2063"/>
    <n v="0"/>
    <n v="0"/>
    <n v="0.92835000000000001"/>
    <n v="0"/>
    <n v="0"/>
    <n v="0"/>
    <n v="0"/>
    <n v="0"/>
    <n v="0.92835000000000001"/>
    <n v="0"/>
    <n v="0"/>
  </r>
  <r>
    <x v="1"/>
    <d v="2020-01-01T00:00:00"/>
    <x v="13"/>
    <n v="20719"/>
    <n v="0"/>
    <n v="5213"/>
    <n v="5254"/>
    <x v="1"/>
    <n v="5085"/>
    <n v="5167"/>
    <n v="0"/>
    <n v="0"/>
    <n v="9.8279500000000013"/>
    <n v="0"/>
    <n v="2.8671500000000001"/>
    <n v="1.8389"/>
    <n v="0"/>
    <n v="2.7967499999999998"/>
    <n v="2.3251499999999998"/>
    <n v="0"/>
    <n v="0"/>
  </r>
  <r>
    <x v="1"/>
    <d v="2020-01-01T00:00:00"/>
    <x v="1394"/>
    <n v="3324"/>
    <n v="3324"/>
    <n v="0"/>
    <n v="0"/>
    <x v="1"/>
    <n v="0"/>
    <n v="0"/>
    <n v="0"/>
    <n v="0"/>
    <n v="2.8645"/>
    <n v="2.8645"/>
    <n v="0"/>
    <n v="0"/>
    <n v="0"/>
    <n v="0"/>
    <n v="0"/>
    <n v="0"/>
    <n v="0"/>
  </r>
  <r>
    <x v="1"/>
    <d v="2020-01-01T00:00:00"/>
    <x v="15"/>
    <n v="3100"/>
    <n v="407"/>
    <n v="2275"/>
    <n v="0"/>
    <x v="1"/>
    <n v="418"/>
    <n v="0"/>
    <n v="0"/>
    <n v="0"/>
    <n v="1.68465"/>
    <n v="0.20349999999999999"/>
    <n v="1.2512500000000002"/>
    <n v="0"/>
    <n v="0"/>
    <n v="0.22989999999999999"/>
    <n v="0"/>
    <n v="0"/>
    <n v="0"/>
  </r>
  <r>
    <x v="1"/>
    <d v="2020-01-01T00:00:00"/>
    <x v="1799"/>
    <n v="1626"/>
    <n v="512"/>
    <n v="546"/>
    <n v="0"/>
    <x v="1"/>
    <n v="568"/>
    <n v="0"/>
    <n v="0"/>
    <n v="0"/>
    <n v="0.86870000000000003"/>
    <n v="0.25600000000000001"/>
    <n v="0.30030000000000001"/>
    <n v="0"/>
    <n v="0"/>
    <n v="0.31240000000000001"/>
    <n v="0"/>
    <n v="0"/>
    <n v="0"/>
  </r>
  <r>
    <x v="1"/>
    <d v="2020-01-01T00:00:00"/>
    <x v="17"/>
    <n v="131"/>
    <n v="0"/>
    <n v="0"/>
    <n v="0"/>
    <x v="1"/>
    <n v="0"/>
    <n v="131"/>
    <n v="0"/>
    <n v="0"/>
    <n v="5.8950000000000002E-2"/>
    <n v="0"/>
    <n v="0"/>
    <n v="0"/>
    <n v="0"/>
    <n v="0"/>
    <n v="5.8950000000000002E-2"/>
    <n v="0"/>
    <n v="0"/>
  </r>
  <r>
    <x v="1"/>
    <d v="2020-01-01T00:00:00"/>
    <x v="622"/>
    <n v="188"/>
    <n v="0"/>
    <n v="0"/>
    <n v="0"/>
    <x v="1"/>
    <n v="188"/>
    <n v="0"/>
    <n v="0"/>
    <n v="0"/>
    <n v="0.10340000000000001"/>
    <n v="0"/>
    <n v="0"/>
    <n v="0"/>
    <n v="0"/>
    <n v="0.10340000000000001"/>
    <n v="0"/>
    <n v="0"/>
    <n v="0"/>
  </r>
  <r>
    <x v="1"/>
    <d v="2020-01-01T00:00:00"/>
    <x v="1669"/>
    <n v="5412"/>
    <n v="0"/>
    <n v="2804"/>
    <n v="0"/>
    <x v="1"/>
    <n v="0"/>
    <n v="2608"/>
    <n v="0"/>
    <n v="0"/>
    <n v="2.7157999999999998"/>
    <n v="0"/>
    <n v="1.5422"/>
    <n v="0"/>
    <n v="0"/>
    <n v="0"/>
    <n v="1.1736"/>
    <n v="0"/>
    <n v="0"/>
  </r>
  <r>
    <x v="1"/>
    <d v="2020-01-01T00:00:00"/>
    <x v="18"/>
    <n v="7168"/>
    <n v="0"/>
    <n v="0"/>
    <n v="0"/>
    <x v="1"/>
    <n v="0"/>
    <n v="2530"/>
    <n v="4638"/>
    <n v="0"/>
    <n v="2.0661"/>
    <n v="0"/>
    <n v="0"/>
    <n v="0"/>
    <n v="0"/>
    <n v="0"/>
    <n v="1.1385000000000001"/>
    <n v="0.92759999999999998"/>
    <n v="0"/>
  </r>
  <r>
    <x v="1"/>
    <d v="2020-01-01T00:00:00"/>
    <x v="1733"/>
    <n v="1025"/>
    <n v="0"/>
    <n v="0"/>
    <n v="0"/>
    <x v="1"/>
    <n v="0"/>
    <n v="1025"/>
    <n v="0"/>
    <n v="0"/>
    <n v="0.46124999999999999"/>
    <n v="0"/>
    <n v="0"/>
    <n v="0"/>
    <n v="0"/>
    <n v="0"/>
    <n v="0.46124999999999999"/>
    <n v="0"/>
    <n v="0"/>
  </r>
  <r>
    <x v="1"/>
    <d v="2020-01-01T00:00:00"/>
    <x v="1800"/>
    <n v="888"/>
    <n v="0"/>
    <n v="888"/>
    <n v="0"/>
    <x v="1"/>
    <n v="0"/>
    <n v="0"/>
    <n v="0"/>
    <n v="0"/>
    <n v="0.28455959999999997"/>
    <n v="0"/>
    <n v="0.28455959999999997"/>
    <n v="0"/>
    <n v="0"/>
    <n v="0"/>
    <n v="0"/>
    <n v="0"/>
    <n v="0"/>
  </r>
  <r>
    <x v="1"/>
    <d v="2020-01-01T00:00:00"/>
    <x v="732"/>
    <n v="197"/>
    <n v="197"/>
    <n v="0"/>
    <n v="0"/>
    <x v="1"/>
    <n v="0"/>
    <n v="0"/>
    <n v="0"/>
    <n v="0"/>
    <n v="9.8500000000000004E-2"/>
    <n v="9.8500000000000004E-2"/>
    <n v="0"/>
    <n v="0"/>
    <n v="0"/>
    <n v="0"/>
    <n v="0"/>
    <n v="0"/>
    <n v="0"/>
  </r>
  <r>
    <x v="1"/>
    <d v="2020-01-01T00:00:00"/>
    <x v="359"/>
    <n v="545"/>
    <n v="0"/>
    <n v="0"/>
    <n v="545"/>
    <x v="1"/>
    <n v="0"/>
    <n v="0"/>
    <n v="0"/>
    <n v="0"/>
    <n v="0.19075"/>
    <n v="0"/>
    <n v="0"/>
    <n v="0.19075"/>
    <n v="0"/>
    <n v="0"/>
    <n v="0"/>
    <n v="0"/>
    <n v="0"/>
  </r>
  <r>
    <x v="1"/>
    <d v="2020-01-01T00:00:00"/>
    <x v="1672"/>
    <n v="8726"/>
    <n v="4414"/>
    <n v="0"/>
    <n v="0"/>
    <x v="1"/>
    <n v="0"/>
    <n v="0"/>
    <n v="0"/>
    <n v="0"/>
    <n v="2.4073000000000002"/>
    <n v="1.5449000000000002"/>
    <n v="0"/>
    <n v="0"/>
    <n v="0"/>
    <n v="0"/>
    <n v="0"/>
    <n v="0"/>
    <n v="0"/>
  </r>
  <r>
    <x v="1"/>
    <d v="2020-01-01T00:00:00"/>
    <x v="915"/>
    <n v="345"/>
    <n v="0"/>
    <n v="0"/>
    <n v="0"/>
    <x v="1"/>
    <n v="0"/>
    <n v="0"/>
    <n v="345"/>
    <n v="0"/>
    <n v="6.9000000000000006E-2"/>
    <n v="0"/>
    <n v="0"/>
    <n v="0"/>
    <n v="0"/>
    <n v="0"/>
    <n v="0"/>
    <n v="6.9000000000000006E-2"/>
    <n v="0"/>
  </r>
  <r>
    <x v="1"/>
    <d v="2020-01-01T00:00:00"/>
    <x v="361"/>
    <n v="1013"/>
    <n v="0"/>
    <n v="496"/>
    <n v="0"/>
    <x v="1"/>
    <n v="0"/>
    <n v="0"/>
    <n v="517"/>
    <n v="0"/>
    <n v="0.37619999999999998"/>
    <n v="0"/>
    <n v="0.27279999999999999"/>
    <n v="0"/>
    <n v="0"/>
    <n v="0"/>
    <n v="0"/>
    <n v="0.10340000000000001"/>
    <n v="0"/>
  </r>
  <r>
    <x v="1"/>
    <d v="2020-01-01T00:00:00"/>
    <x v="1398"/>
    <n v="6675"/>
    <n v="3365"/>
    <n v="0"/>
    <n v="0"/>
    <x v="1"/>
    <n v="0"/>
    <n v="0"/>
    <n v="0"/>
    <n v="3310"/>
    <n v="2.5100000000000002"/>
    <n v="1.6825000000000001"/>
    <n v="0"/>
    <n v="0"/>
    <n v="0"/>
    <n v="0"/>
    <n v="0"/>
    <n v="0"/>
    <n v="0.82750000000000001"/>
  </r>
  <r>
    <x v="1"/>
    <d v="2020-01-01T00:00:00"/>
    <x v="1801"/>
    <n v="9220"/>
    <n v="0"/>
    <n v="0"/>
    <n v="0"/>
    <x v="838"/>
    <n v="0"/>
    <n v="0"/>
    <n v="0"/>
    <n v="0"/>
    <n v="3.6880000000000002"/>
    <n v="0"/>
    <n v="0"/>
    <n v="0"/>
    <n v="3.6880000000000002"/>
    <n v="0"/>
    <n v="0"/>
    <n v="0"/>
    <n v="0"/>
  </r>
  <r>
    <x v="1"/>
    <d v="2020-01-01T00:00:00"/>
    <x v="26"/>
    <n v="5916"/>
    <n v="2374"/>
    <n v="0"/>
    <n v="0"/>
    <x v="1"/>
    <n v="0"/>
    <n v="0"/>
    <n v="0"/>
    <n v="0"/>
    <n v="1.7183000000000002"/>
    <n v="1.1870000000000001"/>
    <n v="0"/>
    <n v="0"/>
    <n v="0"/>
    <n v="0"/>
    <n v="0"/>
    <n v="0"/>
    <n v="0"/>
  </r>
  <r>
    <x v="1"/>
    <d v="2020-01-01T00:00:00"/>
    <x v="27"/>
    <n v="106"/>
    <n v="106"/>
    <n v="0"/>
    <n v="0"/>
    <x v="1"/>
    <n v="0"/>
    <n v="0"/>
    <n v="0"/>
    <n v="0"/>
    <n v="5.2999999999999999E-2"/>
    <n v="5.2999999999999999E-2"/>
    <n v="0"/>
    <n v="0"/>
    <n v="0"/>
    <n v="0"/>
    <n v="0"/>
    <n v="0"/>
    <n v="0"/>
  </r>
  <r>
    <x v="1"/>
    <d v="2020-01-01T00:00:00"/>
    <x v="1602"/>
    <n v="54801"/>
    <n v="0"/>
    <n v="0"/>
    <n v="15259"/>
    <x v="839"/>
    <n v="0"/>
    <n v="15630"/>
    <n v="4127"/>
    <n v="0"/>
    <n v="21.11355"/>
    <n v="0"/>
    <n v="0"/>
    <n v="5.3406500000000001"/>
    <n v="7.9139999999999997"/>
    <n v="0"/>
    <n v="7.0335000000000001"/>
    <n v="0.82540000000000002"/>
    <n v="0"/>
  </r>
  <r>
    <x v="1"/>
    <d v="2020-01-01T00:00:00"/>
    <x v="32"/>
    <n v="7332"/>
    <n v="0"/>
    <n v="0"/>
    <n v="0"/>
    <x v="1"/>
    <n v="0"/>
    <n v="7332"/>
    <n v="0"/>
    <n v="0"/>
    <n v="2.7140499999999994"/>
    <n v="0"/>
    <n v="0"/>
    <n v="0"/>
    <n v="0"/>
    <n v="0"/>
    <n v="2.7140499999999994"/>
    <n v="0"/>
    <n v="0"/>
  </r>
  <r>
    <x v="1"/>
    <d v="2020-01-01T00:00:00"/>
    <x v="33"/>
    <n v="8403"/>
    <n v="0"/>
    <n v="1214"/>
    <n v="4057"/>
    <x v="1"/>
    <n v="0"/>
    <n v="922"/>
    <n v="2210"/>
    <n v="0"/>
    <n v="2.8062500000000004"/>
    <n v="0"/>
    <n v="0.66769999999999996"/>
    <n v="1.41995"/>
    <n v="0"/>
    <n v="0"/>
    <n v="0.27660000000000001"/>
    <n v="0.442"/>
    <n v="0"/>
  </r>
  <r>
    <x v="1"/>
    <d v="2020-01-01T00:00:00"/>
    <x v="1802"/>
    <n v="510"/>
    <n v="0"/>
    <n v="0"/>
    <n v="0"/>
    <x v="1"/>
    <n v="0"/>
    <n v="0"/>
    <n v="510"/>
    <n v="0"/>
    <n v="0.10199999999999999"/>
    <n v="0"/>
    <n v="0"/>
    <n v="0"/>
    <n v="0"/>
    <n v="0"/>
    <n v="0"/>
    <n v="0.10199999999999999"/>
    <n v="0"/>
  </r>
  <r>
    <x v="1"/>
    <d v="2020-01-01T00:00:00"/>
    <x v="38"/>
    <n v="1967"/>
    <n v="0"/>
    <n v="0"/>
    <n v="1967"/>
    <x v="1"/>
    <n v="0"/>
    <n v="0"/>
    <n v="0"/>
    <n v="0"/>
    <n v="0.68845000000000001"/>
    <n v="0"/>
    <n v="0"/>
    <n v="0.68845000000000001"/>
    <n v="0"/>
    <n v="0"/>
    <n v="0"/>
    <n v="0"/>
    <n v="0"/>
  </r>
  <r>
    <x v="1"/>
    <d v="2020-01-01T00:00:00"/>
    <x v="996"/>
    <n v="1371"/>
    <n v="878"/>
    <n v="0"/>
    <n v="0"/>
    <x v="1"/>
    <n v="0"/>
    <n v="0"/>
    <n v="0"/>
    <n v="493"/>
    <n v="0.56225000000000003"/>
    <n v="0.439"/>
    <n v="0"/>
    <n v="0"/>
    <n v="0"/>
    <n v="0"/>
    <n v="0"/>
    <n v="0"/>
    <n v="0.12325"/>
  </r>
  <r>
    <x v="1"/>
    <d v="2020-01-01T00:00:00"/>
    <x v="1229"/>
    <n v="2010"/>
    <n v="0"/>
    <n v="2010"/>
    <n v="0"/>
    <x v="1"/>
    <n v="0"/>
    <n v="0"/>
    <n v="0"/>
    <n v="0"/>
    <n v="1.1054999999999999"/>
    <n v="0"/>
    <n v="1.1054999999999999"/>
    <n v="0"/>
    <n v="0"/>
    <n v="0"/>
    <n v="0"/>
    <n v="0"/>
    <n v="0"/>
  </r>
  <r>
    <x v="1"/>
    <d v="2020-01-01T00:00:00"/>
    <x v="1803"/>
    <n v="2201"/>
    <n v="0"/>
    <n v="0"/>
    <n v="900"/>
    <x v="1"/>
    <n v="0"/>
    <n v="1301"/>
    <n v="0"/>
    <n v="0"/>
    <n v="0.90044999999999997"/>
    <n v="0"/>
    <n v="0"/>
    <n v="0.315"/>
    <n v="0"/>
    <n v="0"/>
    <n v="0.58545000000000003"/>
    <n v="0"/>
    <n v="0"/>
  </r>
  <r>
    <x v="1"/>
    <d v="2020-01-01T00:00:00"/>
    <x v="1230"/>
    <n v="14290"/>
    <n v="4150"/>
    <n v="0"/>
    <n v="0"/>
    <x v="1"/>
    <n v="4094"/>
    <n v="4716"/>
    <n v="0"/>
    <n v="0"/>
    <n v="3.0557000000000003"/>
    <n v="1.2450000000000001"/>
    <n v="0"/>
    <n v="0"/>
    <n v="0"/>
    <n v="1.0235000000000001"/>
    <n v="0.70740000000000003"/>
    <n v="0"/>
    <n v="0"/>
  </r>
  <r>
    <x v="1"/>
    <d v="2020-01-01T00:00:00"/>
    <x v="1804"/>
    <n v="915"/>
    <n v="0"/>
    <n v="0"/>
    <n v="0"/>
    <x v="840"/>
    <n v="0"/>
    <n v="0"/>
    <n v="0"/>
    <n v="0"/>
    <n v="0.36599999999999999"/>
    <n v="0"/>
    <n v="0"/>
    <n v="0"/>
    <n v="0.36599999999999999"/>
    <n v="0"/>
    <n v="0"/>
    <n v="0"/>
    <n v="0"/>
  </r>
  <r>
    <x v="1"/>
    <d v="2020-01-01T00:00:00"/>
    <x v="44"/>
    <n v="17"/>
    <n v="0"/>
    <n v="17"/>
    <n v="0"/>
    <x v="1"/>
    <n v="0"/>
    <n v="0"/>
    <n v="0"/>
    <n v="0"/>
    <n v="9.3500000000000007E-3"/>
    <n v="0"/>
    <n v="9.3500000000000007E-3"/>
    <n v="0"/>
    <n v="0"/>
    <n v="0"/>
    <n v="0"/>
    <n v="0"/>
    <n v="0"/>
  </r>
  <r>
    <x v="1"/>
    <d v="2020-01-01T00:00:00"/>
    <x v="48"/>
    <n v="2895"/>
    <n v="2895"/>
    <n v="0"/>
    <n v="0"/>
    <x v="1"/>
    <n v="0"/>
    <n v="0"/>
    <n v="0"/>
    <n v="0"/>
    <n v="1.4475"/>
    <n v="1.4475"/>
    <n v="0"/>
    <n v="0"/>
    <n v="0"/>
    <n v="0"/>
    <n v="0"/>
    <n v="0"/>
    <n v="0"/>
  </r>
  <r>
    <x v="1"/>
    <d v="2020-01-01T00:00:00"/>
    <x v="999"/>
    <n v="853"/>
    <n v="0"/>
    <n v="0"/>
    <n v="0"/>
    <x v="1"/>
    <n v="0"/>
    <n v="0"/>
    <n v="0"/>
    <n v="853"/>
    <n v="0.21325"/>
    <n v="0"/>
    <n v="0"/>
    <n v="0"/>
    <n v="0"/>
    <n v="0"/>
    <n v="0"/>
    <n v="0"/>
    <n v="0.21325"/>
  </r>
  <r>
    <x v="1"/>
    <d v="2020-01-01T00:00:00"/>
    <x v="459"/>
    <n v="1053"/>
    <n v="0"/>
    <n v="0"/>
    <n v="582"/>
    <x v="1"/>
    <n v="0"/>
    <n v="471"/>
    <n v="0"/>
    <n v="0"/>
    <n v="0.41564999999999996"/>
    <n v="0"/>
    <n v="0"/>
    <n v="0.20369999999999999"/>
    <n v="0"/>
    <n v="0"/>
    <n v="0.21195"/>
    <n v="0"/>
    <n v="0"/>
  </r>
  <r>
    <x v="1"/>
    <d v="2020-01-01T00:00:00"/>
    <x v="50"/>
    <n v="104788"/>
    <n v="17703"/>
    <n v="0"/>
    <n v="47399"/>
    <x v="1"/>
    <n v="0"/>
    <n v="20175"/>
    <n v="0"/>
    <n v="13927"/>
    <n v="47.590699999999998"/>
    <n v="8.1950000000000003"/>
    <n v="0"/>
    <n v="20.6905"/>
    <n v="0"/>
    <n v="0"/>
    <n v="12.632449999999999"/>
    <n v="0"/>
    <n v="3.4817499999999999"/>
  </r>
  <r>
    <x v="1"/>
    <d v="2020-01-01T00:00:00"/>
    <x v="836"/>
    <n v="73981"/>
    <n v="17267"/>
    <n v="16261"/>
    <n v="8734"/>
    <x v="1"/>
    <n v="12872"/>
    <n v="4879"/>
    <n v="0"/>
    <n v="0"/>
    <n v="32.297930000000001"/>
    <n v="8.1010999999999989"/>
    <n v="7.8952000000000009"/>
    <n v="2.3260999999999998"/>
    <n v="0"/>
    <n v="5.7855499999999997"/>
    <n v="3.30505"/>
    <n v="0"/>
    <n v="0"/>
  </r>
  <r>
    <x v="1"/>
    <d v="2020-01-01T00:00:00"/>
    <x v="1739"/>
    <n v="1564"/>
    <n v="0"/>
    <n v="0"/>
    <n v="0"/>
    <x v="1"/>
    <n v="0"/>
    <n v="0"/>
    <n v="1564"/>
    <n v="0"/>
    <n v="0.31280000000000002"/>
    <n v="0"/>
    <n v="0"/>
    <n v="0"/>
    <n v="0"/>
    <n v="0"/>
    <n v="0"/>
    <n v="0.31280000000000002"/>
    <n v="0"/>
  </r>
  <r>
    <x v="1"/>
    <d v="2020-01-01T00:00:00"/>
    <x v="51"/>
    <n v="239"/>
    <n v="0"/>
    <n v="239"/>
    <n v="0"/>
    <x v="1"/>
    <n v="0"/>
    <n v="0"/>
    <n v="0"/>
    <n v="0"/>
    <n v="0.20315"/>
    <n v="0"/>
    <n v="0.20315"/>
    <n v="0"/>
    <n v="0"/>
    <n v="0"/>
    <n v="0"/>
    <n v="0"/>
    <n v="0"/>
  </r>
  <r>
    <x v="1"/>
    <d v="2020-01-01T00:00:00"/>
    <x v="369"/>
    <n v="54775"/>
    <n v="14774"/>
    <n v="6156"/>
    <n v="7848"/>
    <x v="841"/>
    <n v="3422"/>
    <n v="6940"/>
    <n v="0"/>
    <n v="6172"/>
    <n v="27.247903999999998"/>
    <n v="8.7021999999999995"/>
    <n v="1.5389999999999999"/>
    <n v="5.6170039999999997"/>
    <n v="2.4535999999999998"/>
    <n v="0.94105000000000005"/>
    <n v="4.3323"/>
    <n v="0"/>
    <n v="1.8317999999999999"/>
  </r>
  <r>
    <x v="1"/>
    <d v="2020-01-01T00:00:00"/>
    <x v="1805"/>
    <n v="553"/>
    <n v="0"/>
    <n v="0"/>
    <n v="0"/>
    <x v="1"/>
    <n v="0"/>
    <n v="553"/>
    <n v="0"/>
    <n v="0"/>
    <n v="0.24884999999999999"/>
    <n v="0"/>
    <n v="0"/>
    <n v="0"/>
    <n v="0"/>
    <n v="0"/>
    <n v="0.24884999999999999"/>
    <n v="0"/>
    <n v="0"/>
  </r>
  <r>
    <x v="1"/>
    <d v="2020-01-01T00:00:00"/>
    <x v="53"/>
    <n v="629"/>
    <n v="0"/>
    <n v="0"/>
    <n v="0"/>
    <x v="1"/>
    <n v="0"/>
    <n v="0"/>
    <n v="629"/>
    <n v="0"/>
    <n v="0.1258"/>
    <n v="0"/>
    <n v="0"/>
    <n v="0"/>
    <n v="0"/>
    <n v="0"/>
    <n v="0"/>
    <n v="0.1258"/>
    <n v="0"/>
  </r>
  <r>
    <x v="1"/>
    <d v="2020-01-01T00:00:00"/>
    <x v="58"/>
    <n v="54346"/>
    <n v="0"/>
    <n v="8637"/>
    <n v="7054"/>
    <x v="842"/>
    <n v="0"/>
    <n v="9199"/>
    <n v="11270"/>
    <n v="9118"/>
    <n v="19.519500000000001"/>
    <n v="0"/>
    <n v="4.7503500000000001"/>
    <n v="2.4689000000000001"/>
    <n v="3.6272000000000002"/>
    <n v="0"/>
    <n v="4.1395499999999998"/>
    <n v="2.254"/>
    <n v="2.2795000000000001"/>
  </r>
  <r>
    <x v="1"/>
    <d v="2020-01-01T00:00:00"/>
    <x v="1001"/>
    <n v="2231"/>
    <n v="0"/>
    <n v="0"/>
    <n v="0"/>
    <x v="1"/>
    <n v="0"/>
    <n v="0"/>
    <n v="0"/>
    <n v="2231"/>
    <n v="0.55774999999999997"/>
    <n v="0"/>
    <n v="0"/>
    <n v="0"/>
    <n v="0"/>
    <n v="0"/>
    <n v="0"/>
    <n v="0"/>
    <n v="0.55774999999999997"/>
  </r>
  <r>
    <x v="1"/>
    <d v="2020-01-01T00:00:00"/>
    <x v="1806"/>
    <n v="264"/>
    <n v="0"/>
    <n v="0"/>
    <n v="0"/>
    <x v="1"/>
    <n v="0"/>
    <n v="264"/>
    <n v="0"/>
    <n v="0"/>
    <n v="0.1188"/>
    <n v="0"/>
    <n v="0"/>
    <n v="0"/>
    <n v="0"/>
    <n v="0"/>
    <n v="0.1188"/>
    <n v="0"/>
    <n v="0"/>
  </r>
  <r>
    <x v="1"/>
    <d v="2020-01-01T00:00:00"/>
    <x v="1807"/>
    <n v="3713"/>
    <n v="0"/>
    <n v="0"/>
    <n v="0"/>
    <x v="1"/>
    <n v="0"/>
    <n v="0"/>
    <n v="3713"/>
    <n v="0"/>
    <n v="0.74260000000000004"/>
    <n v="0"/>
    <n v="0"/>
    <n v="0"/>
    <n v="0"/>
    <n v="0"/>
    <n v="0"/>
    <n v="0.74260000000000004"/>
    <n v="0"/>
  </r>
  <r>
    <x v="1"/>
    <d v="2020-01-01T00:00:00"/>
    <x v="641"/>
    <n v="3231"/>
    <n v="0"/>
    <n v="0"/>
    <n v="0"/>
    <x v="1"/>
    <n v="0"/>
    <n v="0"/>
    <n v="3231"/>
    <n v="0"/>
    <n v="0.6462"/>
    <n v="0"/>
    <n v="0"/>
    <n v="0"/>
    <n v="0"/>
    <n v="0"/>
    <n v="0"/>
    <n v="0.6462"/>
    <n v="0"/>
  </r>
  <r>
    <x v="1"/>
    <d v="2020-01-01T00:00:00"/>
    <x v="375"/>
    <n v="790"/>
    <n v="0"/>
    <n v="0"/>
    <n v="0"/>
    <x v="1"/>
    <n v="0"/>
    <n v="790"/>
    <n v="0"/>
    <n v="0"/>
    <n v="0.35549999999999998"/>
    <n v="0"/>
    <n v="0"/>
    <n v="0"/>
    <n v="0"/>
    <n v="0"/>
    <n v="0.35549999999999998"/>
    <n v="0"/>
    <n v="0"/>
  </r>
  <r>
    <x v="1"/>
    <d v="2020-01-01T00:00:00"/>
    <x v="1808"/>
    <n v="19110"/>
    <n v="0"/>
    <n v="4479"/>
    <n v="1568"/>
    <x v="843"/>
    <n v="1759"/>
    <n v="4619"/>
    <n v="4754"/>
    <n v="0"/>
    <n v="7.7814499999999995"/>
    <n v="0"/>
    <n v="2.4634499999999999"/>
    <n v="0.54879999999999995"/>
    <n v="0.77239999999999998"/>
    <n v="0.96744999999999992"/>
    <n v="2.0785499999999999"/>
    <n v="0.95079999999999998"/>
    <n v="0"/>
  </r>
  <r>
    <x v="1"/>
    <d v="2020-01-01T00:00:00"/>
    <x v="549"/>
    <n v="1484"/>
    <n v="1484"/>
    <n v="0"/>
    <n v="0"/>
    <x v="1"/>
    <n v="0"/>
    <n v="0"/>
    <n v="0"/>
    <n v="0"/>
    <n v="0.88819999999999999"/>
    <n v="0.88819999999999999"/>
    <n v="0"/>
    <n v="0"/>
    <n v="0"/>
    <n v="0"/>
    <n v="0"/>
    <n v="0"/>
    <n v="0"/>
  </r>
  <r>
    <x v="1"/>
    <d v="2020-01-01T00:00:00"/>
    <x v="550"/>
    <n v="3247"/>
    <n v="2838"/>
    <n v="0"/>
    <n v="0"/>
    <x v="1"/>
    <n v="0"/>
    <n v="409"/>
    <n v="0"/>
    <n v="0"/>
    <n v="1.2399500000000001"/>
    <n v="0.85140000000000005"/>
    <n v="0"/>
    <n v="0"/>
    <n v="0"/>
    <n v="0"/>
    <n v="0.38855000000000001"/>
    <n v="0"/>
    <n v="0"/>
  </r>
  <r>
    <x v="1"/>
    <d v="2020-01-01T00:00:00"/>
    <x v="380"/>
    <n v="3173"/>
    <n v="1547"/>
    <n v="0"/>
    <n v="0"/>
    <x v="1"/>
    <n v="0"/>
    <n v="0"/>
    <n v="0"/>
    <n v="1626"/>
    <n v="1.18"/>
    <n v="0.77349999999999997"/>
    <n v="0"/>
    <n v="0"/>
    <n v="0"/>
    <n v="0"/>
    <n v="0"/>
    <n v="0"/>
    <n v="0.40649999999999997"/>
  </r>
  <r>
    <x v="1"/>
    <d v="2020-01-01T00:00:00"/>
    <x v="552"/>
    <n v="163"/>
    <n v="0"/>
    <n v="163"/>
    <n v="0"/>
    <x v="1"/>
    <n v="0"/>
    <n v="0"/>
    <n v="0"/>
    <n v="0"/>
    <n v="5.2233349999999998E-2"/>
    <n v="0"/>
    <n v="5.2233349999999998E-2"/>
    <n v="0"/>
    <n v="0"/>
    <n v="0"/>
    <n v="0"/>
    <n v="0"/>
    <n v="0"/>
  </r>
  <r>
    <x v="1"/>
    <d v="2020-01-01T00:00:00"/>
    <x v="1809"/>
    <n v="406"/>
    <n v="0"/>
    <n v="0"/>
    <n v="406"/>
    <x v="1"/>
    <n v="0"/>
    <n v="0"/>
    <n v="0"/>
    <n v="0"/>
    <n v="0.1421"/>
    <n v="0"/>
    <n v="0"/>
    <n v="0.1421"/>
    <n v="0"/>
    <n v="0"/>
    <n v="0"/>
    <n v="0"/>
    <n v="0"/>
  </r>
  <r>
    <x v="1"/>
    <d v="2020-01-01T00:00:00"/>
    <x v="1411"/>
    <n v="1932"/>
    <n v="0"/>
    <n v="0"/>
    <n v="1932"/>
    <x v="1"/>
    <n v="0"/>
    <n v="0"/>
    <n v="0"/>
    <n v="0"/>
    <n v="0.2898"/>
    <n v="0"/>
    <n v="0"/>
    <n v="0.2898"/>
    <n v="0"/>
    <n v="0"/>
    <n v="0"/>
    <n v="0"/>
    <n v="0"/>
  </r>
  <r>
    <x v="1"/>
    <d v="2020-01-01T00:00:00"/>
    <x v="1810"/>
    <n v="1674"/>
    <n v="0"/>
    <n v="0"/>
    <n v="0"/>
    <x v="844"/>
    <n v="0"/>
    <n v="0"/>
    <n v="0"/>
    <n v="0"/>
    <n v="0.66959999999999997"/>
    <n v="0"/>
    <n v="0"/>
    <n v="0"/>
    <n v="0.66959999999999997"/>
    <n v="0"/>
    <n v="0"/>
    <n v="0"/>
    <n v="0"/>
  </r>
  <r>
    <x v="1"/>
    <d v="2020-01-01T00:00:00"/>
    <x v="1170"/>
    <n v="1031"/>
    <n v="740"/>
    <n v="291"/>
    <n v="0"/>
    <x v="1"/>
    <n v="0"/>
    <n v="0"/>
    <n v="0"/>
    <n v="0"/>
    <n v="0.53005000000000002"/>
    <n v="0.37"/>
    <n v="0.16005"/>
    <n v="0"/>
    <n v="0"/>
    <n v="0"/>
    <n v="0"/>
    <n v="0"/>
    <n v="0"/>
  </r>
  <r>
    <x v="1"/>
    <d v="2020-01-01T00:00:00"/>
    <x v="69"/>
    <n v="5045"/>
    <n v="0"/>
    <n v="0"/>
    <n v="0"/>
    <x v="845"/>
    <n v="0"/>
    <n v="0"/>
    <n v="0"/>
    <n v="0"/>
    <n v="2.0179999999999998"/>
    <n v="0"/>
    <n v="0"/>
    <n v="0"/>
    <n v="2.0179999999999998"/>
    <n v="0"/>
    <n v="0"/>
    <n v="0"/>
    <n v="0"/>
  </r>
  <r>
    <x v="1"/>
    <d v="2020-01-01T00:00:00"/>
    <x v="1811"/>
    <n v="612"/>
    <n v="0"/>
    <n v="0"/>
    <n v="0"/>
    <x v="1"/>
    <n v="0"/>
    <n v="0"/>
    <n v="612"/>
    <n v="0"/>
    <n v="0.12239999999999999"/>
    <n v="0"/>
    <n v="0"/>
    <n v="0"/>
    <n v="0"/>
    <n v="0"/>
    <n v="0"/>
    <n v="0.12239999999999999"/>
    <n v="0"/>
  </r>
  <r>
    <x v="1"/>
    <d v="2020-01-01T00:00:00"/>
    <x v="70"/>
    <n v="21661"/>
    <n v="0"/>
    <n v="0"/>
    <n v="4272"/>
    <x v="1"/>
    <n v="0"/>
    <n v="13030"/>
    <n v="0"/>
    <n v="0"/>
    <n v="8.415750000000001"/>
    <n v="0"/>
    <n v="0"/>
    <n v="1.4952000000000001"/>
    <n v="0"/>
    <n v="0"/>
    <n v="4.5231000000000003"/>
    <n v="0"/>
    <n v="0"/>
  </r>
  <r>
    <x v="1"/>
    <d v="2020-01-01T00:00:00"/>
    <x v="1235"/>
    <n v="1022"/>
    <n v="0"/>
    <n v="0"/>
    <n v="0"/>
    <x v="1"/>
    <n v="0"/>
    <n v="1022"/>
    <n v="0"/>
    <n v="0"/>
    <n v="0.45989999999999998"/>
    <n v="0"/>
    <n v="0"/>
    <n v="0"/>
    <n v="0"/>
    <n v="0"/>
    <n v="0.45989999999999998"/>
    <n v="0"/>
    <n v="0"/>
  </r>
  <r>
    <x v="1"/>
    <d v="2020-01-01T00:00:00"/>
    <x v="1812"/>
    <n v="170"/>
    <n v="0"/>
    <n v="0"/>
    <n v="170"/>
    <x v="1"/>
    <n v="0"/>
    <n v="0"/>
    <n v="0"/>
    <n v="0"/>
    <n v="5.9499999999999997E-2"/>
    <n v="0"/>
    <n v="0"/>
    <n v="5.9499999999999997E-2"/>
    <n v="0"/>
    <n v="0"/>
    <n v="0"/>
    <n v="0"/>
    <n v="0"/>
  </r>
  <r>
    <x v="1"/>
    <d v="2020-01-01T00:00:00"/>
    <x v="1747"/>
    <n v="296"/>
    <n v="0"/>
    <n v="0"/>
    <n v="0"/>
    <x v="1"/>
    <n v="0"/>
    <n v="0"/>
    <n v="0"/>
    <n v="296"/>
    <n v="7.3999999999999996E-2"/>
    <n v="0"/>
    <n v="0"/>
    <n v="0"/>
    <n v="0"/>
    <n v="0"/>
    <n v="0"/>
    <n v="0"/>
    <n v="7.3999999999999996E-2"/>
  </r>
  <r>
    <x v="1"/>
    <d v="2020-01-01T00:00:00"/>
    <x v="1813"/>
    <n v="2429"/>
    <n v="0"/>
    <n v="0"/>
    <n v="1151"/>
    <x v="1"/>
    <n v="1278"/>
    <n v="0"/>
    <n v="0"/>
    <n v="0"/>
    <n v="1.10575"/>
    <n v="0"/>
    <n v="0"/>
    <n v="0.40284999999999999"/>
    <n v="0"/>
    <n v="0.70289999999999997"/>
    <n v="0"/>
    <n v="0"/>
    <n v="0"/>
  </r>
  <r>
    <x v="1"/>
    <d v="2020-01-01T00:00:00"/>
    <x v="74"/>
    <n v="43685"/>
    <n v="9126"/>
    <n v="10456"/>
    <n v="3613"/>
    <x v="846"/>
    <n v="10758"/>
    <n v="0"/>
    <n v="6060"/>
    <n v="0"/>
    <n v="11.49270975"/>
    <n v="2.9011553999999999"/>
    <n v="3.3506252000000001"/>
    <n v="0.85068084999999993"/>
    <n v="0.499392"/>
    <n v="3.1182062999999998"/>
    <n v="0"/>
    <n v="0.77264999999999995"/>
    <n v="0"/>
  </r>
  <r>
    <x v="1"/>
    <d v="2020-01-01T00:00:00"/>
    <x v="1615"/>
    <n v="6977"/>
    <n v="0"/>
    <n v="0"/>
    <n v="2347"/>
    <x v="847"/>
    <n v="0"/>
    <n v="0"/>
    <n v="2329"/>
    <n v="0"/>
    <n v="2.2076500000000001"/>
    <n v="0"/>
    <n v="0"/>
    <n v="0.82145000000000001"/>
    <n v="0.9204"/>
    <n v="0"/>
    <n v="0"/>
    <n v="0.46579999999999999"/>
    <n v="0"/>
  </r>
  <r>
    <x v="1"/>
    <d v="2020-01-01T00:00:00"/>
    <x v="76"/>
    <n v="250"/>
    <n v="0"/>
    <n v="0"/>
    <n v="0"/>
    <x v="1"/>
    <n v="0"/>
    <n v="0"/>
    <n v="250"/>
    <n v="0"/>
    <n v="0.05"/>
    <n v="0"/>
    <n v="0"/>
    <n v="0"/>
    <n v="0"/>
    <n v="0"/>
    <n v="0"/>
    <n v="0.05"/>
    <n v="0"/>
  </r>
  <r>
    <x v="1"/>
    <d v="2020-01-01T00:00:00"/>
    <x v="1749"/>
    <n v="14803"/>
    <n v="0"/>
    <n v="0"/>
    <n v="6343"/>
    <x v="1"/>
    <n v="0"/>
    <n v="0"/>
    <n v="8460"/>
    <n v="0"/>
    <n v="3.9120499999999998"/>
    <n v="0"/>
    <n v="0"/>
    <n v="2.2200500000000001"/>
    <n v="0"/>
    <n v="0"/>
    <n v="0"/>
    <n v="1.6919999999999999"/>
    <n v="0"/>
  </r>
  <r>
    <x v="1"/>
    <d v="2020-01-01T00:00:00"/>
    <x v="849"/>
    <n v="34920"/>
    <n v="13239"/>
    <n v="0"/>
    <n v="0"/>
    <x v="1"/>
    <n v="4807"/>
    <n v="12599"/>
    <n v="0"/>
    <n v="0"/>
    <n v="13.638249999999998"/>
    <n v="5.3012999999999995"/>
    <n v="0"/>
    <n v="0"/>
    <n v="0"/>
    <n v="1.2017500000000001"/>
    <n v="4.5701999999999998"/>
    <n v="0"/>
    <n v="0"/>
  </r>
  <r>
    <x v="1"/>
    <d v="2020-01-01T00:00:00"/>
    <x v="653"/>
    <n v="2692"/>
    <n v="739"/>
    <n v="0"/>
    <n v="287"/>
    <x v="1"/>
    <n v="0"/>
    <n v="927"/>
    <n v="0"/>
    <n v="448"/>
    <n v="0.92137799999999992"/>
    <n v="0.3695"/>
    <n v="0"/>
    <n v="0.213528"/>
    <n v="0"/>
    <n v="0"/>
    <n v="0.13905000000000001"/>
    <n v="0"/>
    <n v="0.112"/>
  </r>
  <r>
    <x v="1"/>
    <d v="2020-01-01T00:00:00"/>
    <x v="931"/>
    <n v="25795"/>
    <n v="0"/>
    <n v="1177"/>
    <n v="1060"/>
    <x v="848"/>
    <n v="335"/>
    <n v="722"/>
    <n v="5543"/>
    <n v="0"/>
    <n v="10.048437"/>
    <n v="0"/>
    <n v="0.88074999999999992"/>
    <n v="0.68161199999999988"/>
    <n v="6.5158250000000004"/>
    <n v="0.25124999999999997"/>
    <n v="0.51439999999999997"/>
    <n v="1.1086"/>
    <n v="0"/>
  </r>
  <r>
    <x v="1"/>
    <d v="2020-01-01T00:00:00"/>
    <x v="761"/>
    <n v="11971"/>
    <n v="0"/>
    <n v="0"/>
    <n v="0"/>
    <x v="849"/>
    <n v="0"/>
    <n v="0"/>
    <n v="0"/>
    <n v="0"/>
    <n v="4.7884000000000002"/>
    <n v="0"/>
    <n v="0"/>
    <n v="0"/>
    <n v="4.7884000000000002"/>
    <n v="0"/>
    <n v="0"/>
    <n v="0"/>
    <n v="0"/>
  </r>
  <r>
    <x v="1"/>
    <d v="2020-01-01T00:00:00"/>
    <x v="1814"/>
    <n v="1982"/>
    <n v="0"/>
    <n v="0"/>
    <n v="1982"/>
    <x v="1"/>
    <n v="0"/>
    <n v="0"/>
    <n v="0"/>
    <n v="0"/>
    <n v="0.69369999999999998"/>
    <n v="0"/>
    <n v="0"/>
    <n v="0.69369999999999998"/>
    <n v="0"/>
    <n v="0"/>
    <n v="0"/>
    <n v="0"/>
    <n v="0"/>
  </r>
  <r>
    <x v="1"/>
    <d v="2020-01-01T00:00:00"/>
    <x v="81"/>
    <n v="114"/>
    <n v="0"/>
    <n v="0"/>
    <n v="0"/>
    <x v="1"/>
    <n v="0"/>
    <n v="0"/>
    <n v="114"/>
    <n v="0"/>
    <n v="2.2800000000000001E-2"/>
    <n v="0"/>
    <n v="0"/>
    <n v="0"/>
    <n v="0"/>
    <n v="0"/>
    <n v="0"/>
    <n v="2.2800000000000001E-2"/>
    <n v="0"/>
  </r>
  <r>
    <x v="1"/>
    <d v="2020-01-01T00:00:00"/>
    <x v="1014"/>
    <n v="4467"/>
    <n v="4467"/>
    <n v="0"/>
    <n v="0"/>
    <x v="1"/>
    <n v="0"/>
    <n v="0"/>
    <n v="0"/>
    <n v="0"/>
    <n v="2.2334999999999998"/>
    <n v="2.2334999999999998"/>
    <n v="0"/>
    <n v="0"/>
    <n v="0"/>
    <n v="0"/>
    <n v="0"/>
    <n v="0"/>
    <n v="0"/>
  </r>
  <r>
    <x v="1"/>
    <d v="2020-01-01T00:00:00"/>
    <x v="850"/>
    <n v="3513"/>
    <n v="0"/>
    <n v="0"/>
    <n v="3513"/>
    <x v="1"/>
    <n v="0"/>
    <n v="0"/>
    <n v="0"/>
    <n v="0"/>
    <n v="1.2295499999999999"/>
    <n v="0"/>
    <n v="0"/>
    <n v="1.2295499999999999"/>
    <n v="0"/>
    <n v="0"/>
    <n v="0"/>
    <n v="0"/>
    <n v="0"/>
  </r>
  <r>
    <x v="1"/>
    <d v="2020-01-01T00:00:00"/>
    <x v="1815"/>
    <n v="1545"/>
    <n v="0"/>
    <n v="0"/>
    <n v="0"/>
    <x v="1"/>
    <n v="0"/>
    <n v="0"/>
    <n v="0"/>
    <n v="1545"/>
    <n v="0.38624999999999998"/>
    <n v="0"/>
    <n v="0"/>
    <n v="0"/>
    <n v="0"/>
    <n v="0"/>
    <n v="0"/>
    <n v="0"/>
    <n v="0.38624999999999998"/>
  </r>
  <r>
    <x v="1"/>
    <d v="2020-01-01T00:00:00"/>
    <x v="84"/>
    <n v="41"/>
    <n v="0"/>
    <n v="0"/>
    <n v="0"/>
    <x v="521"/>
    <n v="0"/>
    <n v="0"/>
    <n v="0"/>
    <n v="0"/>
    <n v="1.6400000000000001E-2"/>
    <n v="0"/>
    <n v="0"/>
    <n v="0"/>
    <n v="1.6400000000000001E-2"/>
    <n v="0"/>
    <n v="0"/>
    <n v="0"/>
    <n v="0"/>
  </r>
  <r>
    <x v="1"/>
    <d v="2020-01-01T00:00:00"/>
    <x v="85"/>
    <n v="1129"/>
    <n v="0"/>
    <n v="0"/>
    <n v="0"/>
    <x v="1"/>
    <n v="0"/>
    <n v="1129"/>
    <n v="0"/>
    <n v="0"/>
    <n v="0.44309999999999994"/>
    <n v="0"/>
    <n v="0"/>
    <n v="0"/>
    <n v="0"/>
    <n v="0"/>
    <n v="0.44309999999999994"/>
    <n v="0"/>
    <n v="0"/>
  </r>
  <r>
    <x v="1"/>
    <d v="2020-01-01T00:00:00"/>
    <x v="656"/>
    <n v="1570"/>
    <n v="0"/>
    <n v="807"/>
    <n v="0"/>
    <x v="1"/>
    <n v="0"/>
    <n v="763"/>
    <n v="0"/>
    <n v="0"/>
    <n v="0.78720000000000001"/>
    <n v="0"/>
    <n v="0.44385000000000002"/>
    <n v="0"/>
    <n v="0"/>
    <n v="0"/>
    <n v="0.34334999999999999"/>
    <n v="0"/>
    <n v="0"/>
  </r>
  <r>
    <x v="1"/>
    <d v="2020-01-01T00:00:00"/>
    <x v="1816"/>
    <n v="294"/>
    <n v="0"/>
    <n v="0"/>
    <n v="294"/>
    <x v="1"/>
    <n v="0"/>
    <n v="0"/>
    <n v="0"/>
    <n v="0"/>
    <n v="0.10290000000000001"/>
    <n v="0"/>
    <n v="0"/>
    <n v="0.10290000000000001"/>
    <n v="0"/>
    <n v="0"/>
    <n v="0"/>
    <n v="0"/>
    <n v="0"/>
  </r>
  <r>
    <x v="1"/>
    <d v="2020-01-01T00:00:00"/>
    <x v="1817"/>
    <n v="78238"/>
    <n v="3163"/>
    <n v="37326"/>
    <n v="19231"/>
    <x v="1"/>
    <n v="4000"/>
    <n v="0"/>
    <n v="0"/>
    <n v="0"/>
    <n v="31.128730000000001"/>
    <n v="1.5814999999999999"/>
    <n v="14.832000000000001"/>
    <n v="8.4407999999999994"/>
    <n v="0"/>
    <n v="2.2000000000000002"/>
    <n v="0"/>
    <n v="0"/>
    <n v="0"/>
  </r>
  <r>
    <x v="1"/>
    <d v="2020-01-01T00:00:00"/>
    <x v="1754"/>
    <n v="3599"/>
    <n v="1803"/>
    <n v="1796"/>
    <n v="0"/>
    <x v="1"/>
    <n v="0"/>
    <n v="0"/>
    <n v="0"/>
    <n v="0"/>
    <n v="1.8893"/>
    <n v="0.90149999999999997"/>
    <n v="0.98780000000000001"/>
    <n v="0"/>
    <n v="0"/>
    <n v="0"/>
    <n v="0"/>
    <n v="0"/>
    <n v="0"/>
  </r>
  <r>
    <x v="1"/>
    <d v="2020-01-01T00:00:00"/>
    <x v="1818"/>
    <n v="17785"/>
    <n v="5234"/>
    <n v="5512"/>
    <n v="5459"/>
    <x v="1"/>
    <n v="0"/>
    <n v="0"/>
    <n v="1580"/>
    <n v="0"/>
    <n v="8.1204080000000012"/>
    <n v="2.8405999999999998"/>
    <n v="2.7976000000000001"/>
    <n v="2.1662080000000001"/>
    <n v="0"/>
    <n v="0"/>
    <n v="0"/>
    <n v="0.316"/>
    <n v="0"/>
  </r>
  <r>
    <x v="1"/>
    <d v="2020-01-01T00:00:00"/>
    <x v="259"/>
    <n v="704"/>
    <n v="0"/>
    <n v="0"/>
    <n v="0"/>
    <x v="1"/>
    <n v="0"/>
    <n v="0"/>
    <n v="704"/>
    <n v="0"/>
    <n v="0.14080000000000001"/>
    <n v="0"/>
    <n v="0"/>
    <n v="0"/>
    <n v="0"/>
    <n v="0"/>
    <n v="0"/>
    <n v="0.14080000000000001"/>
    <n v="0"/>
  </r>
  <r>
    <x v="1"/>
    <d v="2020-01-01T00:00:00"/>
    <x v="1819"/>
    <n v="2504"/>
    <n v="2504"/>
    <n v="0"/>
    <n v="0"/>
    <x v="1"/>
    <n v="0"/>
    <n v="0"/>
    <n v="0"/>
    <n v="0"/>
    <n v="1.252"/>
    <n v="1.252"/>
    <n v="0"/>
    <n v="0"/>
    <n v="0"/>
    <n v="0"/>
    <n v="0"/>
    <n v="0"/>
    <n v="0"/>
  </r>
  <r>
    <x v="1"/>
    <d v="2020-01-01T00:00:00"/>
    <x v="90"/>
    <n v="371"/>
    <n v="0"/>
    <n v="0"/>
    <n v="0"/>
    <x v="1"/>
    <n v="0"/>
    <n v="0"/>
    <n v="371"/>
    <n v="0"/>
    <n v="7.4200000000000002E-2"/>
    <n v="0"/>
    <n v="0"/>
    <n v="0"/>
    <n v="0"/>
    <n v="0"/>
    <n v="0"/>
    <n v="7.4200000000000002E-2"/>
    <n v="0"/>
  </r>
  <r>
    <x v="1"/>
    <d v="2020-01-01T00:00:00"/>
    <x v="1820"/>
    <n v="226"/>
    <n v="0"/>
    <n v="226"/>
    <n v="0"/>
    <x v="1"/>
    <n v="0"/>
    <n v="0"/>
    <n v="0"/>
    <n v="0"/>
    <n v="7.2421699999999992E-2"/>
    <n v="0"/>
    <n v="7.2421699999999992E-2"/>
    <n v="0"/>
    <n v="0"/>
    <n v="0"/>
    <n v="0"/>
    <n v="0"/>
    <n v="0"/>
  </r>
  <r>
    <x v="1"/>
    <d v="2020-01-01T00:00:00"/>
    <x v="1821"/>
    <n v="871"/>
    <n v="0"/>
    <n v="871"/>
    <n v="0"/>
    <x v="1"/>
    <n v="0"/>
    <n v="0"/>
    <n v="0"/>
    <n v="0"/>
    <n v="0.47904999999999998"/>
    <n v="0"/>
    <n v="0.47904999999999998"/>
    <n v="0"/>
    <n v="0"/>
    <n v="0"/>
    <n v="0"/>
    <n v="0"/>
    <n v="0"/>
  </r>
  <r>
    <x v="1"/>
    <d v="2020-01-01T00:00:00"/>
    <x v="93"/>
    <n v="23919"/>
    <n v="4408"/>
    <n v="6470"/>
    <n v="1850"/>
    <x v="1"/>
    <n v="2884"/>
    <n v="3864"/>
    <n v="0"/>
    <n v="939"/>
    <n v="10.309625"/>
    <n v="1.7735000000000001"/>
    <n v="2.9247500000000004"/>
    <n v="0.55490000000000006"/>
    <n v="0"/>
    <n v="1.5034000000000001"/>
    <n v="2.0768500000000003"/>
    <n v="0"/>
    <n v="0.32865"/>
  </r>
  <r>
    <x v="1"/>
    <d v="2020-01-01T00:00:00"/>
    <x v="1547"/>
    <n v="18526"/>
    <n v="0"/>
    <n v="0"/>
    <n v="0"/>
    <x v="1"/>
    <n v="0"/>
    <n v="0"/>
    <n v="18526"/>
    <n v="0"/>
    <n v="3.7052"/>
    <n v="0"/>
    <n v="0"/>
    <n v="0"/>
    <n v="0"/>
    <n v="0"/>
    <n v="0"/>
    <n v="3.7052"/>
    <n v="0"/>
  </r>
  <r>
    <x v="1"/>
    <d v="2020-01-01T00:00:00"/>
    <x v="1822"/>
    <n v="1890"/>
    <n v="0"/>
    <n v="0"/>
    <n v="0"/>
    <x v="1"/>
    <n v="0"/>
    <n v="1890"/>
    <n v="0"/>
    <n v="0"/>
    <n v="0.85050000000000003"/>
    <n v="0"/>
    <n v="0"/>
    <n v="0"/>
    <n v="0"/>
    <n v="0"/>
    <n v="0.85050000000000003"/>
    <n v="0"/>
    <n v="0"/>
  </r>
  <r>
    <x v="1"/>
    <d v="2020-01-01T00:00:00"/>
    <x v="94"/>
    <n v="45"/>
    <n v="0"/>
    <n v="0"/>
    <n v="0"/>
    <x v="1"/>
    <n v="45"/>
    <n v="0"/>
    <n v="0"/>
    <n v="0"/>
    <n v="1.125E-2"/>
    <n v="0"/>
    <n v="0"/>
    <n v="0"/>
    <n v="0"/>
    <n v="1.125E-2"/>
    <n v="0"/>
    <n v="0"/>
    <n v="0"/>
  </r>
  <r>
    <x v="1"/>
    <d v="2020-01-01T00:00:00"/>
    <x v="941"/>
    <n v="906"/>
    <n v="0"/>
    <n v="192"/>
    <n v="714"/>
    <x v="1"/>
    <n v="0"/>
    <n v="0"/>
    <n v="0"/>
    <n v="0"/>
    <n v="0.35550000000000004"/>
    <n v="0"/>
    <n v="0.1056"/>
    <n v="0.24990000000000001"/>
    <n v="0"/>
    <n v="0"/>
    <n v="0"/>
    <n v="0"/>
    <n v="0"/>
  </r>
  <r>
    <x v="1"/>
    <d v="2020-01-01T00:00:00"/>
    <x v="1692"/>
    <n v="3893"/>
    <n v="0"/>
    <n v="0"/>
    <n v="0"/>
    <x v="1"/>
    <n v="0"/>
    <n v="0"/>
    <n v="0"/>
    <n v="3893"/>
    <n v="0.97324999999999995"/>
    <n v="0"/>
    <n v="0"/>
    <n v="0"/>
    <n v="0"/>
    <n v="0"/>
    <n v="0"/>
    <n v="0"/>
    <n v="0.97324999999999995"/>
  </r>
  <r>
    <x v="1"/>
    <d v="2020-01-01T00:00:00"/>
    <x v="1823"/>
    <n v="538"/>
    <n v="0"/>
    <n v="0"/>
    <n v="0"/>
    <x v="1"/>
    <n v="0"/>
    <n v="0"/>
    <n v="538"/>
    <n v="0"/>
    <n v="0.1076"/>
    <n v="0"/>
    <n v="0"/>
    <n v="0"/>
    <n v="0"/>
    <n v="0"/>
    <n v="0"/>
    <n v="0.1076"/>
    <n v="0"/>
  </r>
  <r>
    <x v="1"/>
    <d v="2020-01-01T00:00:00"/>
    <x v="663"/>
    <n v="2795"/>
    <n v="0"/>
    <n v="0"/>
    <n v="2795"/>
    <x v="1"/>
    <n v="0"/>
    <n v="0"/>
    <n v="0"/>
    <n v="0"/>
    <n v="0.97824999999999995"/>
    <n v="0"/>
    <n v="0"/>
    <n v="0.97824999999999995"/>
    <n v="0"/>
    <n v="0"/>
    <n v="0"/>
    <n v="0"/>
    <n v="0"/>
  </r>
  <r>
    <x v="1"/>
    <d v="2020-01-01T00:00:00"/>
    <x v="1824"/>
    <n v="1015"/>
    <n v="0"/>
    <n v="0"/>
    <n v="0"/>
    <x v="1"/>
    <n v="0"/>
    <n v="0"/>
    <n v="0"/>
    <n v="1015"/>
    <n v="0.25374999999999998"/>
    <n v="0"/>
    <n v="0"/>
    <n v="0"/>
    <n v="0"/>
    <n v="0"/>
    <n v="0"/>
    <n v="0"/>
    <n v="0.25374999999999998"/>
  </r>
  <r>
    <x v="1"/>
    <d v="2020-01-01T00:00:00"/>
    <x v="1026"/>
    <n v="4473"/>
    <n v="1610"/>
    <n v="1431"/>
    <n v="0"/>
    <x v="1"/>
    <n v="1432"/>
    <n v="0"/>
    <n v="0"/>
    <n v="0"/>
    <n v="2.3796499999999998"/>
    <n v="0.80500000000000005"/>
    <n v="0.78705000000000003"/>
    <n v="0"/>
    <n v="0"/>
    <n v="0.78759999999999997"/>
    <n v="0"/>
    <n v="0"/>
    <n v="0"/>
  </r>
  <r>
    <x v="1"/>
    <d v="2020-01-01T00:00:00"/>
    <x v="1825"/>
    <n v="600"/>
    <n v="0"/>
    <n v="0"/>
    <n v="0"/>
    <x v="1"/>
    <n v="0"/>
    <n v="600"/>
    <n v="0"/>
    <n v="0"/>
    <n v="0.27"/>
    <n v="0"/>
    <n v="0"/>
    <n v="0"/>
    <n v="0"/>
    <n v="0"/>
    <n v="0.27"/>
    <n v="0"/>
    <n v="0"/>
  </r>
  <r>
    <x v="1"/>
    <d v="2020-01-01T00:00:00"/>
    <x v="101"/>
    <n v="2640"/>
    <n v="0"/>
    <n v="0"/>
    <n v="1318"/>
    <x v="1"/>
    <n v="0"/>
    <n v="1322"/>
    <n v="0"/>
    <n v="0"/>
    <n v="1.0562"/>
    <n v="0"/>
    <n v="0"/>
    <n v="0.46130000000000004"/>
    <n v="0"/>
    <n v="0"/>
    <n v="0.59489999999999998"/>
    <n v="0"/>
    <n v="0"/>
  </r>
  <r>
    <x v="1"/>
    <d v="2020-01-01T00:00:00"/>
    <x v="1826"/>
    <n v="1091"/>
    <n v="405"/>
    <n v="686"/>
    <n v="0"/>
    <x v="1"/>
    <n v="0"/>
    <n v="0"/>
    <n v="0"/>
    <n v="0"/>
    <n v="0.57980000000000009"/>
    <n v="0.20250000000000001"/>
    <n v="0.37730000000000002"/>
    <n v="0"/>
    <n v="0"/>
    <n v="0"/>
    <n v="0"/>
    <n v="0"/>
    <n v="0"/>
  </r>
  <r>
    <x v="1"/>
    <d v="2020-01-01T00:00:00"/>
    <x v="666"/>
    <n v="10022"/>
    <n v="0"/>
    <n v="0"/>
    <n v="2483"/>
    <x v="850"/>
    <n v="0"/>
    <n v="2516"/>
    <n v="0"/>
    <n v="0"/>
    <n v="4.0104500000000005"/>
    <n v="0"/>
    <n v="0"/>
    <n v="0.86904999999999999"/>
    <n v="2.0091999999999999"/>
    <n v="0"/>
    <n v="1.1322000000000001"/>
    <n v="0"/>
    <n v="0"/>
  </r>
  <r>
    <x v="1"/>
    <d v="2020-01-01T00:00:00"/>
    <x v="667"/>
    <n v="656"/>
    <n v="0"/>
    <n v="0"/>
    <n v="0"/>
    <x v="1"/>
    <n v="0"/>
    <n v="656"/>
    <n v="0"/>
    <n v="0"/>
    <n v="0.20594999999999999"/>
    <n v="0"/>
    <n v="0"/>
    <n v="0"/>
    <n v="0"/>
    <n v="0"/>
    <n v="0.20594999999999999"/>
    <n v="0"/>
    <n v="0"/>
  </r>
  <r>
    <x v="1"/>
    <d v="2020-01-01T00:00:00"/>
    <x v="668"/>
    <n v="29911"/>
    <n v="15267"/>
    <n v="0"/>
    <n v="0"/>
    <x v="1"/>
    <n v="0"/>
    <n v="0"/>
    <n v="0"/>
    <n v="14644"/>
    <n v="11.329400000000001"/>
    <n v="7.1696"/>
    <n v="0"/>
    <n v="0"/>
    <n v="0"/>
    <n v="0"/>
    <n v="0"/>
    <n v="0"/>
    <n v="4.1598000000000006"/>
  </r>
  <r>
    <x v="1"/>
    <d v="2020-01-01T00:00:00"/>
    <x v="1029"/>
    <n v="93"/>
    <n v="0"/>
    <n v="0"/>
    <n v="0"/>
    <x v="1"/>
    <n v="0"/>
    <n v="93"/>
    <n v="0"/>
    <n v="0"/>
    <n v="1.3950000000000001E-2"/>
    <n v="0"/>
    <n v="0"/>
    <n v="0"/>
    <n v="0"/>
    <n v="0"/>
    <n v="1.3950000000000001E-2"/>
    <n v="0"/>
    <n v="0"/>
  </r>
  <r>
    <x v="1"/>
    <d v="2020-01-01T00:00:00"/>
    <x v="1485"/>
    <n v="282"/>
    <n v="0"/>
    <n v="0"/>
    <n v="0"/>
    <x v="1"/>
    <n v="0"/>
    <n v="282"/>
    <n v="0"/>
    <n v="0"/>
    <n v="0.12690000000000001"/>
    <n v="0"/>
    <n v="0"/>
    <n v="0"/>
    <n v="0"/>
    <n v="0"/>
    <n v="0.12690000000000001"/>
    <n v="0"/>
    <n v="0"/>
  </r>
  <r>
    <x v="1"/>
    <d v="2020-01-01T00:00:00"/>
    <x v="105"/>
    <n v="88002"/>
    <n v="22249"/>
    <n v="15052"/>
    <n v="14482"/>
    <x v="1"/>
    <n v="0"/>
    <n v="22327"/>
    <n v="0"/>
    <n v="0"/>
    <n v="42.793437999999995"/>
    <n v="8.8918999999999997"/>
    <n v="3.7629999999999999"/>
    <n v="7.9850880000000011"/>
    <n v="0"/>
    <n v="0"/>
    <n v="13.777650000000001"/>
    <n v="0"/>
    <n v="0"/>
  </r>
  <r>
    <x v="1"/>
    <d v="2020-01-01T00:00:00"/>
    <x v="107"/>
    <n v="9522"/>
    <n v="2832"/>
    <n v="0"/>
    <n v="3731"/>
    <x v="1"/>
    <n v="0"/>
    <n v="0"/>
    <n v="0"/>
    <n v="0"/>
    <n v="2.8241480000000005"/>
    <n v="1.1328"/>
    <n v="0"/>
    <n v="0.95159799999999994"/>
    <n v="0"/>
    <n v="0"/>
    <n v="0"/>
    <n v="0"/>
    <n v="0"/>
  </r>
  <r>
    <x v="1"/>
    <d v="2020-01-01T00:00:00"/>
    <x v="108"/>
    <n v="29805"/>
    <n v="7617"/>
    <n v="2105"/>
    <n v="5832"/>
    <x v="1"/>
    <n v="6240"/>
    <n v="6074"/>
    <n v="0"/>
    <n v="0"/>
    <n v="13.972073000000002"/>
    <n v="3.5944500000000001"/>
    <n v="1.4735"/>
    <n v="2.4173479999999996"/>
    <n v="0"/>
    <n v="2.2746250000000003"/>
    <n v="3.1467999999999998"/>
    <n v="0"/>
    <n v="0"/>
  </r>
  <r>
    <x v="1"/>
    <d v="2020-01-01T00:00:00"/>
    <x v="1186"/>
    <n v="2535"/>
    <n v="0"/>
    <n v="0"/>
    <n v="2535"/>
    <x v="1"/>
    <n v="0"/>
    <n v="0"/>
    <n v="0"/>
    <n v="0"/>
    <n v="0.88724999999999998"/>
    <n v="0"/>
    <n v="0"/>
    <n v="0.88724999999999998"/>
    <n v="0"/>
    <n v="0"/>
    <n v="0"/>
    <n v="0"/>
    <n v="0"/>
  </r>
  <r>
    <x v="1"/>
    <d v="2020-01-01T00:00:00"/>
    <x v="115"/>
    <n v="17973"/>
    <n v="3703"/>
    <n v="4266"/>
    <n v="4244"/>
    <x v="1"/>
    <n v="5760"/>
    <n v="0"/>
    <n v="0"/>
    <n v="0"/>
    <n v="2.3509000000000002"/>
    <n v="0.55545"/>
    <n v="0.74655000000000005"/>
    <n v="0.53049999999999997"/>
    <n v="0"/>
    <n v="0.51839999999999997"/>
    <n v="0"/>
    <n v="0"/>
    <n v="0"/>
  </r>
  <r>
    <x v="1"/>
    <d v="2020-01-01T00:00:00"/>
    <x v="117"/>
    <n v="3621"/>
    <n v="0"/>
    <n v="0"/>
    <n v="0"/>
    <x v="1"/>
    <n v="1859"/>
    <n v="0"/>
    <n v="0"/>
    <n v="0"/>
    <n v="1.8250500000000001"/>
    <n v="0"/>
    <n v="0"/>
    <n v="0"/>
    <n v="0"/>
    <n v="1.20835"/>
    <n v="0"/>
    <n v="0"/>
    <n v="0"/>
  </r>
  <r>
    <x v="1"/>
    <d v="2020-01-01T00:00:00"/>
    <x v="401"/>
    <n v="2271"/>
    <n v="0"/>
    <n v="0"/>
    <n v="2271"/>
    <x v="1"/>
    <n v="0"/>
    <n v="0"/>
    <n v="0"/>
    <n v="0"/>
    <n v="0.56774999999999998"/>
    <n v="0"/>
    <n v="0"/>
    <n v="0.56774999999999998"/>
    <n v="0"/>
    <n v="0"/>
    <n v="0"/>
    <n v="0"/>
    <n v="0"/>
  </r>
  <r>
    <x v="1"/>
    <d v="2020-01-01T00:00:00"/>
    <x v="1827"/>
    <n v="1178"/>
    <n v="0"/>
    <n v="0"/>
    <n v="0"/>
    <x v="637"/>
    <n v="0"/>
    <n v="0"/>
    <n v="0"/>
    <n v="0"/>
    <n v="0.47120000000000001"/>
    <n v="0"/>
    <n v="0"/>
    <n v="0"/>
    <n v="0.47120000000000001"/>
    <n v="0"/>
    <n v="0"/>
    <n v="0"/>
    <n v="0"/>
  </r>
  <r>
    <x v="1"/>
    <d v="2020-01-01T00:00:00"/>
    <x v="672"/>
    <n v="806"/>
    <n v="0"/>
    <n v="0"/>
    <n v="0"/>
    <x v="1"/>
    <n v="0"/>
    <n v="0"/>
    <n v="0"/>
    <n v="806"/>
    <n v="0.28210000000000002"/>
    <n v="0"/>
    <n v="0"/>
    <n v="0"/>
    <n v="0"/>
    <n v="0"/>
    <n v="0"/>
    <n v="0"/>
    <n v="0.28210000000000002"/>
  </r>
  <r>
    <x v="1"/>
    <d v="2020-01-01T00:00:00"/>
    <x v="1828"/>
    <n v="2487"/>
    <n v="0"/>
    <n v="0"/>
    <n v="2487"/>
    <x v="1"/>
    <n v="0"/>
    <n v="0"/>
    <n v="0"/>
    <n v="0"/>
    <n v="0.87044999999999995"/>
    <n v="0"/>
    <n v="0"/>
    <n v="0.87044999999999995"/>
    <n v="0"/>
    <n v="0"/>
    <n v="0"/>
    <n v="0"/>
    <n v="0"/>
  </r>
  <r>
    <x v="1"/>
    <d v="2020-01-01T00:00:00"/>
    <x v="1829"/>
    <n v="138"/>
    <n v="0"/>
    <n v="0"/>
    <n v="0"/>
    <x v="1"/>
    <n v="0"/>
    <n v="0"/>
    <n v="138"/>
    <n v="0"/>
    <n v="2.76E-2"/>
    <n v="0"/>
    <n v="0"/>
    <n v="0"/>
    <n v="0"/>
    <n v="0"/>
    <n v="0"/>
    <n v="2.76E-2"/>
    <n v="0"/>
  </r>
  <r>
    <x v="1"/>
    <d v="2020-01-01T00:00:00"/>
    <x v="1830"/>
    <n v="2877"/>
    <n v="0"/>
    <n v="0"/>
    <n v="0"/>
    <x v="1"/>
    <n v="0"/>
    <n v="2877"/>
    <n v="0"/>
    <n v="0"/>
    <n v="1.2946500000000001"/>
    <n v="0"/>
    <n v="0"/>
    <n v="0"/>
    <n v="0"/>
    <n v="0"/>
    <n v="1.2946500000000001"/>
    <n v="0"/>
    <n v="0"/>
  </r>
  <r>
    <x v="1"/>
    <d v="2020-01-01T00:00:00"/>
    <x v="1761"/>
    <n v="37"/>
    <n v="0"/>
    <n v="0"/>
    <n v="0"/>
    <x v="1"/>
    <n v="0"/>
    <n v="37"/>
    <n v="0"/>
    <n v="0"/>
    <n v="1.11E-2"/>
    <n v="0"/>
    <n v="0"/>
    <n v="0"/>
    <n v="0"/>
    <n v="0"/>
    <n v="1.11E-2"/>
    <n v="0"/>
    <n v="0"/>
  </r>
  <r>
    <x v="1"/>
    <d v="2020-01-01T00:00:00"/>
    <x v="1831"/>
    <n v="2030"/>
    <n v="847"/>
    <n v="1183"/>
    <n v="0"/>
    <x v="1"/>
    <n v="0"/>
    <n v="0"/>
    <n v="0"/>
    <n v="0"/>
    <n v="1.0741499999999999"/>
    <n v="0.42349999999999999"/>
    <n v="0.65064999999999995"/>
    <n v="0"/>
    <n v="0"/>
    <n v="0"/>
    <n v="0"/>
    <n v="0"/>
    <n v="0"/>
  </r>
  <r>
    <x v="1"/>
    <d v="2020-01-01T00:00:00"/>
    <x v="1832"/>
    <n v="489"/>
    <n v="489"/>
    <n v="0"/>
    <n v="0"/>
    <x v="1"/>
    <n v="0"/>
    <n v="0"/>
    <n v="0"/>
    <n v="0"/>
    <n v="0.2445"/>
    <n v="0.2445"/>
    <n v="0"/>
    <n v="0"/>
    <n v="0"/>
    <n v="0"/>
    <n v="0"/>
    <n v="0"/>
    <n v="0"/>
  </r>
  <r>
    <x v="1"/>
    <d v="2020-01-01T00:00:00"/>
    <x v="1833"/>
    <n v="9133"/>
    <n v="0"/>
    <n v="0"/>
    <n v="0"/>
    <x v="1"/>
    <n v="0"/>
    <n v="0"/>
    <n v="4475"/>
    <n v="4658"/>
    <n v="2.0594999999999999"/>
    <n v="0"/>
    <n v="0"/>
    <n v="0"/>
    <n v="0"/>
    <n v="0"/>
    <n v="0"/>
    <n v="0.89500000000000002"/>
    <n v="1.1645000000000001"/>
  </r>
  <r>
    <x v="1"/>
    <d v="2020-01-01T00:00:00"/>
    <x v="280"/>
    <n v="6759"/>
    <n v="0"/>
    <n v="0"/>
    <n v="0"/>
    <x v="1"/>
    <n v="0"/>
    <n v="0"/>
    <n v="6759"/>
    <n v="0"/>
    <n v="1.3517999999999999"/>
    <n v="0"/>
    <n v="0"/>
    <n v="0"/>
    <n v="0"/>
    <n v="0"/>
    <n v="0"/>
    <n v="1.3517999999999999"/>
    <n v="0"/>
  </r>
  <r>
    <x v="1"/>
    <d v="2020-01-01T00:00:00"/>
    <x v="125"/>
    <n v="8950"/>
    <n v="0"/>
    <n v="5659"/>
    <n v="0"/>
    <x v="1"/>
    <n v="0"/>
    <n v="0"/>
    <n v="0"/>
    <n v="3291"/>
    <n v="3.9352"/>
    <n v="0"/>
    <n v="3.1124499999999999"/>
    <n v="0"/>
    <n v="0"/>
    <n v="0"/>
    <n v="0"/>
    <n v="0"/>
    <n v="0.82274999999999998"/>
  </r>
  <r>
    <x v="1"/>
    <d v="2020-01-01T00:00:00"/>
    <x v="127"/>
    <n v="17192"/>
    <n v="0"/>
    <n v="0"/>
    <n v="6657"/>
    <x v="1"/>
    <n v="0"/>
    <n v="0"/>
    <n v="0"/>
    <n v="0"/>
    <n v="4.6356000000000002"/>
    <n v="0"/>
    <n v="0"/>
    <n v="1.66425"/>
    <n v="0"/>
    <n v="0"/>
    <n v="0"/>
    <n v="0"/>
    <n v="0"/>
  </r>
  <r>
    <x v="1"/>
    <d v="2020-01-01T00:00:00"/>
    <x v="867"/>
    <n v="916"/>
    <n v="0"/>
    <n v="0"/>
    <n v="0"/>
    <x v="1"/>
    <n v="0"/>
    <n v="0"/>
    <n v="916"/>
    <n v="0"/>
    <n v="0.1832"/>
    <n v="0"/>
    <n v="0"/>
    <n v="0"/>
    <n v="0"/>
    <n v="0"/>
    <n v="0"/>
    <n v="0.1832"/>
    <n v="0"/>
  </r>
  <r>
    <x v="1"/>
    <d v="2020-01-01T00:00:00"/>
    <x v="1834"/>
    <n v="15665"/>
    <n v="0"/>
    <n v="0"/>
    <n v="7818"/>
    <x v="1"/>
    <n v="0"/>
    <n v="7847"/>
    <n v="0"/>
    <n v="0"/>
    <n v="5.2908999999999997"/>
    <n v="0"/>
    <n v="0"/>
    <n v="2.3487999999999998"/>
    <n v="0"/>
    <n v="0"/>
    <n v="2.9420999999999999"/>
    <n v="0"/>
    <n v="0"/>
  </r>
  <r>
    <x v="1"/>
    <d v="2020-01-01T00:00:00"/>
    <x v="1117"/>
    <n v="8197"/>
    <n v="0"/>
    <n v="0"/>
    <n v="0"/>
    <x v="1"/>
    <n v="0"/>
    <n v="0"/>
    <n v="0"/>
    <n v="8197"/>
    <n v="2.0492499999999998"/>
    <n v="0"/>
    <n v="0"/>
    <n v="0"/>
    <n v="0"/>
    <n v="0"/>
    <n v="0"/>
    <n v="0"/>
    <n v="2.0492499999999998"/>
  </r>
  <r>
    <x v="1"/>
    <d v="2020-01-01T00:00:00"/>
    <x v="283"/>
    <n v="724"/>
    <n v="0"/>
    <n v="0"/>
    <n v="0"/>
    <x v="1"/>
    <n v="0"/>
    <n v="0"/>
    <n v="724"/>
    <n v="0"/>
    <n v="0.14480000000000001"/>
    <n v="0"/>
    <n v="0"/>
    <n v="0"/>
    <n v="0"/>
    <n v="0"/>
    <n v="0"/>
    <n v="0.14480000000000001"/>
    <n v="0"/>
  </r>
  <r>
    <x v="1"/>
    <d v="2020-01-01T00:00:00"/>
    <x v="284"/>
    <n v="74243"/>
    <n v="15359"/>
    <n v="15254"/>
    <n v="13241"/>
    <x v="851"/>
    <n v="0"/>
    <n v="9797"/>
    <n v="0"/>
    <n v="0"/>
    <n v="31.763344000000004"/>
    <n v="8.3450499999999987"/>
    <n v="6.4799000000000007"/>
    <n v="5.5937540000000006"/>
    <n v="3.9805600000000001"/>
    <n v="0"/>
    <n v="4.8148499999999999"/>
    <n v="0"/>
    <n v="0"/>
  </r>
  <r>
    <x v="1"/>
    <d v="2020-01-01T00:00:00"/>
    <x v="131"/>
    <n v="2590"/>
    <n v="0"/>
    <n v="0"/>
    <n v="0"/>
    <x v="1"/>
    <n v="0"/>
    <n v="2590"/>
    <n v="0"/>
    <n v="0"/>
    <n v="1.1655"/>
    <n v="0"/>
    <n v="0"/>
    <n v="0"/>
    <n v="0"/>
    <n v="0"/>
    <n v="1.1655"/>
    <n v="0"/>
    <n v="0"/>
  </r>
  <r>
    <x v="1"/>
    <d v="2020-01-01T00:00:00"/>
    <x v="1197"/>
    <n v="1691"/>
    <n v="0"/>
    <n v="0"/>
    <n v="0"/>
    <x v="1"/>
    <n v="1691"/>
    <n v="0"/>
    <n v="0"/>
    <n v="0"/>
    <n v="0.93005000000000004"/>
    <n v="0"/>
    <n v="0"/>
    <n v="0"/>
    <n v="0"/>
    <n v="0.93005000000000004"/>
    <n v="0"/>
    <n v="0"/>
    <n v="0"/>
  </r>
  <r>
    <x v="1"/>
    <d v="2020-01-01T00:00:00"/>
    <x v="1835"/>
    <n v="4943"/>
    <n v="0"/>
    <n v="0"/>
    <n v="0"/>
    <x v="1"/>
    <n v="0"/>
    <n v="0"/>
    <n v="0"/>
    <n v="4943"/>
    <n v="1.2357499999999999"/>
    <n v="0"/>
    <n v="0"/>
    <n v="0"/>
    <n v="0"/>
    <n v="0"/>
    <n v="0"/>
    <n v="0"/>
    <n v="1.2357499999999999"/>
  </r>
  <r>
    <x v="1"/>
    <d v="2020-01-01T00:00:00"/>
    <x v="137"/>
    <n v="147498"/>
    <n v="0"/>
    <n v="0"/>
    <n v="17576"/>
    <x v="852"/>
    <n v="39594"/>
    <n v="32841"/>
    <n v="13643"/>
    <n v="0"/>
    <n v="49.257307000000004"/>
    <n v="0"/>
    <n v="0"/>
    <n v="4.9883420000000003"/>
    <n v="7.2967499999999994"/>
    <n v="14.907414999999999"/>
    <n v="11.975700000000002"/>
    <n v="2.7286000000000001"/>
    <n v="0"/>
  </r>
  <r>
    <x v="1"/>
    <d v="2020-01-01T00:00:00"/>
    <x v="292"/>
    <n v="5639"/>
    <n v="2196"/>
    <n v="0"/>
    <n v="0"/>
    <x v="1"/>
    <n v="0"/>
    <n v="0"/>
    <n v="0"/>
    <n v="3443"/>
    <n v="1.9587500000000002"/>
    <n v="1.0980000000000001"/>
    <n v="0"/>
    <n v="0"/>
    <n v="0"/>
    <n v="0"/>
    <n v="0"/>
    <n v="0"/>
    <n v="0.86075000000000002"/>
  </r>
  <r>
    <x v="1"/>
    <d v="2020-01-01T00:00:00"/>
    <x v="780"/>
    <n v="85"/>
    <n v="0"/>
    <n v="0"/>
    <n v="0"/>
    <x v="1"/>
    <n v="0"/>
    <n v="0"/>
    <n v="85"/>
    <n v="0"/>
    <n v="1.7000000000000001E-2"/>
    <n v="0"/>
    <n v="0"/>
    <n v="0"/>
    <n v="0"/>
    <n v="0"/>
    <n v="0"/>
    <n v="1.7000000000000001E-2"/>
    <n v="0"/>
  </r>
  <r>
    <x v="1"/>
    <d v="2020-01-01T00:00:00"/>
    <x v="1702"/>
    <n v="2492"/>
    <n v="0"/>
    <n v="1638"/>
    <n v="0"/>
    <x v="1"/>
    <n v="0"/>
    <n v="0"/>
    <n v="854"/>
    <n v="0"/>
    <n v="1.0717000000000001"/>
    <n v="0"/>
    <n v="0.90090000000000003"/>
    <n v="0"/>
    <n v="0"/>
    <n v="0"/>
    <n v="0"/>
    <n v="0.17080000000000001"/>
    <n v="0"/>
  </r>
  <r>
    <x v="1"/>
    <d v="2020-01-01T00:00:00"/>
    <x v="145"/>
    <n v="109588"/>
    <n v="20903"/>
    <n v="0"/>
    <n v="18290"/>
    <x v="1"/>
    <n v="0"/>
    <n v="23810"/>
    <n v="26265"/>
    <n v="20320"/>
    <n v="37.900500000000001"/>
    <n v="10.451499999999999"/>
    <n v="0"/>
    <n v="6.4015000000000004"/>
    <n v="0"/>
    <n v="0"/>
    <n v="10.714499999999999"/>
    <n v="5.2530000000000001"/>
    <n v="5.08"/>
  </r>
  <r>
    <x v="1"/>
    <d v="2020-01-01T00:00:00"/>
    <x v="1836"/>
    <n v="779"/>
    <n v="0"/>
    <n v="0"/>
    <n v="0"/>
    <x v="1"/>
    <n v="0"/>
    <n v="0"/>
    <n v="779"/>
    <n v="0"/>
    <n v="0.15579999999999999"/>
    <n v="0"/>
    <n v="0"/>
    <n v="0"/>
    <n v="0"/>
    <n v="0"/>
    <n v="0"/>
    <n v="0.15579999999999999"/>
    <n v="0"/>
  </r>
  <r>
    <x v="1"/>
    <d v="2020-01-01T00:00:00"/>
    <x v="146"/>
    <n v="27595"/>
    <n v="0"/>
    <n v="0"/>
    <n v="11207"/>
    <x v="1"/>
    <n v="12914"/>
    <n v="0"/>
    <n v="0"/>
    <n v="0"/>
    <n v="12.93585"/>
    <n v="0"/>
    <n v="0"/>
    <n v="3.92245"/>
    <n v="0"/>
    <n v="7.1026999999999996"/>
    <n v="0"/>
    <n v="0"/>
    <n v="0"/>
  </r>
  <r>
    <x v="1"/>
    <d v="2020-01-01T00:00:00"/>
    <x v="1837"/>
    <n v="3653"/>
    <n v="0"/>
    <n v="1147"/>
    <n v="1082"/>
    <x v="1"/>
    <n v="1424"/>
    <n v="0"/>
    <n v="0"/>
    <n v="0"/>
    <n v="1.0350594499999999"/>
    <n v="0"/>
    <n v="0.36755614999999997"/>
    <n v="0.25475690000000001"/>
    <n v="0"/>
    <n v="0.41274639999999996"/>
    <n v="0"/>
    <n v="0"/>
    <n v="0"/>
  </r>
  <r>
    <x v="1"/>
    <d v="2020-01-01T00:00:00"/>
    <x v="958"/>
    <n v="38833"/>
    <n v="0"/>
    <n v="0"/>
    <n v="11417"/>
    <x v="1"/>
    <n v="0"/>
    <n v="13371"/>
    <n v="14045"/>
    <n v="0"/>
    <n v="12.821899999999999"/>
    <n v="0"/>
    <n v="0"/>
    <n v="3.9959500000000001"/>
    <n v="0"/>
    <n v="0"/>
    <n v="6.0169499999999996"/>
    <n v="2.8090000000000002"/>
    <n v="0"/>
  </r>
  <r>
    <x v="1"/>
    <d v="2020-01-01T00:00:00"/>
    <x v="1772"/>
    <n v="289"/>
    <n v="0"/>
    <n v="289"/>
    <n v="0"/>
    <x v="1"/>
    <n v="0"/>
    <n v="0"/>
    <n v="0"/>
    <n v="0"/>
    <n v="0.15895000000000001"/>
    <n v="0"/>
    <n v="0.15895000000000001"/>
    <n v="0"/>
    <n v="0"/>
    <n v="0"/>
    <n v="0"/>
    <n v="0"/>
    <n v="0"/>
  </r>
  <r>
    <x v="1"/>
    <d v="2020-01-01T00:00:00"/>
    <x v="1046"/>
    <n v="1062"/>
    <n v="0"/>
    <n v="0"/>
    <n v="0"/>
    <x v="1"/>
    <n v="0"/>
    <n v="0"/>
    <n v="0"/>
    <n v="1062"/>
    <n v="0.26550000000000001"/>
    <n v="0"/>
    <n v="0"/>
    <n v="0"/>
    <n v="0"/>
    <n v="0"/>
    <n v="0"/>
    <n v="0"/>
    <n v="0.26550000000000001"/>
  </r>
  <r>
    <x v="1"/>
    <d v="2020-01-01T00:00:00"/>
    <x v="1436"/>
    <n v="4693"/>
    <n v="0"/>
    <n v="0"/>
    <n v="1898"/>
    <x v="1"/>
    <n v="0"/>
    <n v="2795"/>
    <n v="0"/>
    <n v="0"/>
    <n v="1.92205"/>
    <n v="0"/>
    <n v="0"/>
    <n v="0.6643"/>
    <n v="0"/>
    <n v="0"/>
    <n v="1.2577499999999999"/>
    <n v="0"/>
    <n v="0"/>
  </r>
  <r>
    <x v="1"/>
    <d v="2020-01-01T00:00:00"/>
    <x v="496"/>
    <n v="11476"/>
    <n v="5561"/>
    <n v="0"/>
    <n v="0"/>
    <x v="1"/>
    <n v="0"/>
    <n v="0"/>
    <n v="0"/>
    <n v="5915"/>
    <n v="4.2592499999999998"/>
    <n v="2.7805"/>
    <n v="0"/>
    <n v="0"/>
    <n v="0"/>
    <n v="0"/>
    <n v="0"/>
    <n v="0"/>
    <n v="1.47875"/>
  </r>
  <r>
    <x v="1"/>
    <d v="2020-01-01T00:00:00"/>
    <x v="1775"/>
    <n v="467"/>
    <n v="0"/>
    <n v="0"/>
    <n v="0"/>
    <x v="1"/>
    <n v="467"/>
    <n v="0"/>
    <n v="0"/>
    <n v="0"/>
    <n v="0.25685000000000002"/>
    <n v="0"/>
    <n v="0"/>
    <n v="0"/>
    <n v="0"/>
    <n v="0.25685000000000002"/>
    <n v="0"/>
    <n v="0"/>
    <n v="0"/>
  </r>
  <r>
    <x v="1"/>
    <d v="2020-01-01T00:00:00"/>
    <x v="594"/>
    <n v="7327"/>
    <n v="0"/>
    <n v="0"/>
    <n v="0"/>
    <x v="853"/>
    <n v="0"/>
    <n v="5023"/>
    <n v="0"/>
    <n v="0"/>
    <n v="3.1819500000000001"/>
    <n v="0"/>
    <n v="0"/>
    <n v="0"/>
    <n v="0.92159999999999997"/>
    <n v="0"/>
    <n v="2.2603499999999999"/>
    <n v="0"/>
    <n v="0"/>
  </r>
  <r>
    <x v="1"/>
    <d v="2020-01-01T00:00:00"/>
    <x v="150"/>
    <n v="24626"/>
    <n v="0"/>
    <n v="2203"/>
    <n v="1249"/>
    <x v="1"/>
    <n v="10896"/>
    <n v="9525"/>
    <n v="0"/>
    <n v="0"/>
    <n v="9.2386750000000006"/>
    <n v="0"/>
    <n v="0.85404999999999998"/>
    <n v="0.43714999999999998"/>
    <n v="0"/>
    <n v="4.1149749999999994"/>
    <n v="3.4183499999999998"/>
    <n v="0"/>
    <n v="0"/>
  </r>
  <r>
    <x v="1"/>
    <d v="2020-01-01T00:00:00"/>
    <x v="1838"/>
    <n v="143"/>
    <n v="0"/>
    <n v="143"/>
    <n v="0"/>
    <x v="1"/>
    <n v="0"/>
    <n v="0"/>
    <n v="0"/>
    <n v="0"/>
    <n v="7.8649999999999998E-2"/>
    <n v="0"/>
    <n v="7.8649999999999998E-2"/>
    <n v="0"/>
    <n v="0"/>
    <n v="0"/>
    <n v="0"/>
    <n v="0"/>
    <n v="0"/>
  </r>
  <r>
    <x v="1"/>
    <d v="2020-01-01T00:00:00"/>
    <x v="1839"/>
    <n v="1514"/>
    <n v="0"/>
    <n v="1514"/>
    <n v="0"/>
    <x v="1"/>
    <n v="0"/>
    <n v="0"/>
    <n v="0"/>
    <n v="0"/>
    <n v="0.8327"/>
    <n v="0"/>
    <n v="0.8327"/>
    <n v="0"/>
    <n v="0"/>
    <n v="0"/>
    <n v="0"/>
    <n v="0"/>
    <n v="0"/>
  </r>
  <r>
    <x v="1"/>
    <d v="2020-01-01T00:00:00"/>
    <x v="1840"/>
    <n v="70"/>
    <n v="0"/>
    <n v="0"/>
    <n v="0"/>
    <x v="1"/>
    <n v="0"/>
    <n v="0"/>
    <n v="0"/>
    <n v="0"/>
    <n v="1.4E-2"/>
    <n v="0"/>
    <n v="0"/>
    <n v="0"/>
    <n v="0"/>
    <n v="0"/>
    <n v="0"/>
    <n v="0"/>
    <n v="0"/>
  </r>
  <r>
    <x v="1"/>
    <d v="2020-01-01T00:00:00"/>
    <x v="155"/>
    <n v="2884"/>
    <n v="0"/>
    <n v="0"/>
    <n v="0"/>
    <x v="1"/>
    <n v="2884"/>
    <n v="0"/>
    <n v="0"/>
    <n v="0"/>
    <n v="1.5862000000000001"/>
    <n v="0"/>
    <n v="0"/>
    <n v="0"/>
    <n v="0"/>
    <n v="1.5862000000000001"/>
    <n v="0"/>
    <n v="0"/>
    <n v="0"/>
  </r>
  <r>
    <x v="1"/>
    <d v="2020-01-01T00:00:00"/>
    <x v="157"/>
    <n v="1292"/>
    <n v="0"/>
    <n v="0"/>
    <n v="586"/>
    <x v="1"/>
    <n v="463"/>
    <n v="0"/>
    <n v="0"/>
    <n v="243"/>
    <n v="0.52049999999999996"/>
    <n v="0"/>
    <n v="0"/>
    <n v="0.2051"/>
    <n v="0"/>
    <n v="0.25464999999999999"/>
    <n v="0"/>
    <n v="0"/>
    <n v="6.0749999999999998E-2"/>
  </r>
  <r>
    <x v="1"/>
    <d v="2020-01-01T00:00:00"/>
    <x v="789"/>
    <n v="8428"/>
    <n v="0"/>
    <n v="0"/>
    <n v="3776"/>
    <x v="1"/>
    <n v="0"/>
    <n v="4652"/>
    <n v="0"/>
    <n v="0"/>
    <n v="3.415"/>
    <n v="0"/>
    <n v="0"/>
    <n v="1.3216000000000001"/>
    <n v="0"/>
    <n v="0"/>
    <n v="2.0933999999999999"/>
    <n v="0"/>
    <n v="0"/>
  </r>
  <r>
    <x v="1"/>
    <d v="2020-01-01T00:00:00"/>
    <x v="159"/>
    <n v="1591"/>
    <n v="0"/>
    <n v="0"/>
    <n v="1591"/>
    <x v="1"/>
    <n v="0"/>
    <n v="0"/>
    <n v="0"/>
    <n v="0"/>
    <n v="0.55684999999999996"/>
    <n v="0"/>
    <n v="0"/>
    <n v="0.55684999999999996"/>
    <n v="0"/>
    <n v="0"/>
    <n v="0"/>
    <n v="0"/>
    <n v="0"/>
  </r>
  <r>
    <x v="1"/>
    <d v="2020-01-01T00:00:00"/>
    <x v="161"/>
    <n v="121380"/>
    <n v="30989"/>
    <n v="44836"/>
    <n v="7933"/>
    <x v="1"/>
    <n v="8636"/>
    <n v="8991"/>
    <n v="0"/>
    <n v="4882"/>
    <n v="42.299599999999998"/>
    <n v="11.890899999999998"/>
    <n v="13.8034"/>
    <n v="1.98325"/>
    <n v="0"/>
    <n v="4.7497999999999996"/>
    <n v="3.3761999999999999"/>
    <n v="0"/>
    <n v="1.2204999999999999"/>
  </r>
  <r>
    <x v="1"/>
    <d v="2020-01-01T00:00:00"/>
    <x v="1777"/>
    <n v="110"/>
    <n v="0"/>
    <n v="110"/>
    <n v="0"/>
    <x v="1"/>
    <n v="0"/>
    <n v="0"/>
    <n v="0"/>
    <n v="0"/>
    <n v="6.0499999999999998E-2"/>
    <n v="0"/>
    <n v="6.0499999999999998E-2"/>
    <n v="0"/>
    <n v="0"/>
    <n v="0"/>
    <n v="0"/>
    <n v="0"/>
    <n v="0"/>
  </r>
  <r>
    <x v="1"/>
    <d v="2020-01-01T00:00:00"/>
    <x v="1128"/>
    <n v="814"/>
    <n v="0"/>
    <n v="0"/>
    <n v="0"/>
    <x v="1"/>
    <n v="814"/>
    <n v="0"/>
    <n v="0"/>
    <n v="0"/>
    <n v="0.44769999999999999"/>
    <n v="0"/>
    <n v="0"/>
    <n v="0"/>
    <n v="0"/>
    <n v="0.44769999999999999"/>
    <n v="0"/>
    <n v="0"/>
    <n v="0"/>
  </r>
  <r>
    <x v="1"/>
    <d v="2020-01-01T00:00:00"/>
    <x v="1498"/>
    <n v="2460"/>
    <n v="0"/>
    <n v="0"/>
    <n v="0"/>
    <x v="1"/>
    <n v="0"/>
    <n v="2460"/>
    <n v="0"/>
    <n v="0"/>
    <n v="1.107"/>
    <n v="0"/>
    <n v="0"/>
    <n v="0"/>
    <n v="0"/>
    <n v="0"/>
    <n v="1.107"/>
    <n v="0"/>
    <n v="0"/>
  </r>
  <r>
    <x v="1"/>
    <d v="2020-01-01T00:00:00"/>
    <x v="1259"/>
    <n v="4429"/>
    <n v="0"/>
    <n v="1457"/>
    <n v="0"/>
    <x v="1"/>
    <n v="0"/>
    <n v="1468"/>
    <n v="0"/>
    <n v="1504"/>
    <n v="1.8379499999999998"/>
    <n v="0"/>
    <n v="0.80135000000000001"/>
    <n v="0"/>
    <n v="0"/>
    <n v="0"/>
    <n v="0.66059999999999997"/>
    <n v="0"/>
    <n v="0.376"/>
  </r>
  <r>
    <x v="1"/>
    <d v="2020-01-01T00:00:00"/>
    <x v="309"/>
    <n v="3036"/>
    <n v="785"/>
    <n v="0"/>
    <n v="0"/>
    <x v="1"/>
    <n v="0"/>
    <n v="2251"/>
    <n v="0"/>
    <n v="0"/>
    <n v="0.57315000000000005"/>
    <n v="0.23549999999999999"/>
    <n v="0"/>
    <n v="0"/>
    <n v="0"/>
    <n v="0"/>
    <n v="0.33765000000000001"/>
    <n v="0"/>
    <n v="0"/>
  </r>
  <r>
    <x v="1"/>
    <d v="2020-01-01T00:00:00"/>
    <x v="1841"/>
    <n v="1796"/>
    <n v="0"/>
    <n v="0"/>
    <n v="0"/>
    <x v="1"/>
    <n v="0"/>
    <n v="0"/>
    <n v="1796"/>
    <n v="0"/>
    <n v="0.35920000000000002"/>
    <n v="0"/>
    <n v="0"/>
    <n v="0"/>
    <n v="0"/>
    <n v="0"/>
    <n v="0"/>
    <n v="0.35920000000000002"/>
    <n v="0"/>
  </r>
  <r>
    <x v="1"/>
    <d v="2020-01-01T00:00:00"/>
    <x v="1779"/>
    <n v="2004"/>
    <n v="0"/>
    <n v="2004"/>
    <n v="0"/>
    <x v="1"/>
    <n v="0"/>
    <n v="0"/>
    <n v="0"/>
    <n v="0"/>
    <n v="1.1022000000000001"/>
    <n v="0"/>
    <n v="1.1022000000000001"/>
    <n v="0"/>
    <n v="0"/>
    <n v="0"/>
    <n v="0"/>
    <n v="0"/>
    <n v="0"/>
  </r>
  <r>
    <x v="1"/>
    <d v="2020-01-01T00:00:00"/>
    <x v="1780"/>
    <n v="9068"/>
    <n v="1254"/>
    <n v="990"/>
    <n v="1186"/>
    <x v="854"/>
    <n v="1223"/>
    <n v="1221"/>
    <n v="0"/>
    <n v="0"/>
    <n v="5.8949249999999997"/>
    <n v="1.254"/>
    <n v="0.69299999999999995"/>
    <n v="1.0081"/>
    <n v="0.451125"/>
    <n v="0.79495000000000005"/>
    <n v="1.15995"/>
    <n v="0"/>
    <n v="0"/>
  </r>
  <r>
    <x v="1"/>
    <d v="2020-01-01T00:00:00"/>
    <x v="1842"/>
    <n v="311"/>
    <n v="311"/>
    <n v="0"/>
    <n v="0"/>
    <x v="1"/>
    <n v="0"/>
    <n v="0"/>
    <n v="0"/>
    <n v="0"/>
    <n v="0.1555"/>
    <n v="0.1555"/>
    <n v="0"/>
    <n v="0"/>
    <n v="0"/>
    <n v="0"/>
    <n v="0"/>
    <n v="0"/>
    <n v="0"/>
  </r>
  <r>
    <x v="1"/>
    <d v="2020-01-01T00:00:00"/>
    <x v="424"/>
    <n v="516"/>
    <n v="169"/>
    <n v="0"/>
    <n v="0"/>
    <x v="1"/>
    <n v="0"/>
    <n v="347"/>
    <n v="0"/>
    <n v="0"/>
    <n v="0.24065000000000003"/>
    <n v="8.4500000000000006E-2"/>
    <n v="0"/>
    <n v="0"/>
    <n v="0"/>
    <n v="0"/>
    <n v="0.15615000000000001"/>
    <n v="0"/>
    <n v="0"/>
  </r>
  <r>
    <x v="1"/>
    <d v="2020-01-01T00:00:00"/>
    <x v="311"/>
    <n v="17667"/>
    <n v="3313"/>
    <n v="0"/>
    <n v="6790"/>
    <x v="1"/>
    <n v="0"/>
    <n v="2935"/>
    <n v="0"/>
    <n v="4629"/>
    <n v="6.511000000000001"/>
    <n v="1.6564999999999999"/>
    <n v="0"/>
    <n v="2.3765000000000001"/>
    <n v="0"/>
    <n v="0"/>
    <n v="1.3207500000000001"/>
    <n v="0"/>
    <n v="1.1572499999999999"/>
  </r>
  <r>
    <x v="1"/>
    <d v="2020-01-01T00:00:00"/>
    <x v="881"/>
    <n v="21616"/>
    <n v="3982"/>
    <n v="6384"/>
    <n v="5244"/>
    <x v="1"/>
    <n v="3783"/>
    <n v="2223"/>
    <n v="0"/>
    <n v="0"/>
    <n v="9.5007199999999994"/>
    <n v="1.9447000000000001"/>
    <n v="2.1072000000000002"/>
    <n v="1.9231199999999999"/>
    <n v="0"/>
    <n v="1.9758500000000001"/>
    <n v="1.5498499999999999"/>
    <n v="0"/>
    <n v="0"/>
  </r>
  <r>
    <x v="1"/>
    <d v="2020-01-01T00:00:00"/>
    <x v="167"/>
    <n v="18880"/>
    <n v="0"/>
    <n v="6853"/>
    <n v="5837"/>
    <x v="1"/>
    <n v="3795"/>
    <n v="2395"/>
    <n v="0"/>
    <n v="0"/>
    <n v="8.9771000000000001"/>
    <n v="0"/>
    <n v="3.7691499999999998"/>
    <n v="2.0429499999999998"/>
    <n v="0"/>
    <n v="2.08725"/>
    <n v="1.07775"/>
    <n v="0"/>
    <n v="0"/>
  </r>
  <r>
    <x v="1"/>
    <d v="2020-01-01T00:00:00"/>
    <x v="501"/>
    <n v="1749"/>
    <n v="1749"/>
    <n v="0"/>
    <n v="0"/>
    <x v="1"/>
    <n v="0"/>
    <n v="0"/>
    <n v="0"/>
    <n v="0"/>
    <n v="0.52470000000000006"/>
    <n v="0.52470000000000006"/>
    <n v="0"/>
    <n v="0"/>
    <n v="0"/>
    <n v="0"/>
    <n v="0"/>
    <n v="0"/>
    <n v="0"/>
  </r>
  <r>
    <x v="1"/>
    <d v="2020-01-01T00:00:00"/>
    <x v="1504"/>
    <n v="100"/>
    <n v="0"/>
    <n v="0"/>
    <n v="0"/>
    <x v="1"/>
    <n v="100"/>
    <n v="0"/>
    <n v="0"/>
    <n v="0"/>
    <n v="5.5E-2"/>
    <n v="0"/>
    <n v="0"/>
    <n v="0"/>
    <n v="0"/>
    <n v="5.5E-2"/>
    <n v="0"/>
    <n v="0"/>
    <n v="0"/>
  </r>
  <r>
    <x v="1"/>
    <d v="2020-01-01T00:00:00"/>
    <x v="170"/>
    <n v="980"/>
    <n v="0"/>
    <n v="980"/>
    <n v="0"/>
    <x v="1"/>
    <n v="0"/>
    <n v="0"/>
    <n v="0"/>
    <n v="0"/>
    <n v="0.53900000000000003"/>
    <n v="0"/>
    <n v="0.53900000000000003"/>
    <n v="0"/>
    <n v="0"/>
    <n v="0"/>
    <n v="0"/>
    <n v="0"/>
    <n v="0"/>
  </r>
  <r>
    <x v="1"/>
    <d v="2020-01-01T00:00:00"/>
    <x v="1843"/>
    <n v="292"/>
    <n v="0"/>
    <n v="292"/>
    <n v="0"/>
    <x v="1"/>
    <n v="0"/>
    <n v="0"/>
    <n v="0"/>
    <n v="0"/>
    <n v="0.16059999999999999"/>
    <n v="0"/>
    <n v="0.16059999999999999"/>
    <n v="0"/>
    <n v="0"/>
    <n v="0"/>
    <n v="0"/>
    <n v="0"/>
    <n v="0"/>
  </r>
  <r>
    <x v="1"/>
    <d v="2020-01-01T00:00:00"/>
    <x v="316"/>
    <n v="2028"/>
    <n v="0"/>
    <n v="0"/>
    <n v="0"/>
    <x v="855"/>
    <n v="0"/>
    <n v="638"/>
    <n v="739"/>
    <n v="0"/>
    <n v="0.69530000000000003"/>
    <n v="0"/>
    <n v="0"/>
    <n v="0"/>
    <n v="0.26040000000000002"/>
    <n v="0"/>
    <n v="0.28710000000000002"/>
    <n v="0.14779999999999999"/>
    <n v="0"/>
  </r>
  <r>
    <x v="1"/>
    <d v="2020-01-01T00:00:00"/>
    <x v="1712"/>
    <n v="33660"/>
    <n v="33660"/>
    <n v="0"/>
    <n v="0"/>
    <x v="1"/>
    <n v="0"/>
    <n v="0"/>
    <n v="0"/>
    <n v="0"/>
    <n v="21.275500000000001"/>
    <n v="21.275500000000001"/>
    <n v="0"/>
    <n v="0"/>
    <n v="0"/>
    <n v="0"/>
    <n v="0"/>
    <n v="0"/>
    <n v="0"/>
  </r>
  <r>
    <x v="1"/>
    <d v="2020-01-01T00:00:00"/>
    <x v="1651"/>
    <n v="1177"/>
    <n v="0"/>
    <n v="0"/>
    <n v="0"/>
    <x v="1"/>
    <n v="0"/>
    <n v="0"/>
    <n v="61"/>
    <n v="1116"/>
    <n v="0.29120000000000001"/>
    <n v="0"/>
    <n v="0"/>
    <n v="0"/>
    <n v="0"/>
    <n v="0"/>
    <n v="0"/>
    <n v="1.2200000000000001E-2"/>
    <n v="0.27900000000000003"/>
  </r>
  <r>
    <x v="1"/>
    <d v="2020-01-01T00:00:00"/>
    <x v="1061"/>
    <n v="663"/>
    <n v="0"/>
    <n v="0"/>
    <n v="0"/>
    <x v="1"/>
    <n v="0"/>
    <n v="0"/>
    <n v="663"/>
    <n v="0"/>
    <n v="0.1326"/>
    <n v="0"/>
    <n v="0"/>
    <n v="0"/>
    <n v="0"/>
    <n v="0"/>
    <n v="0"/>
    <n v="0.1326"/>
    <n v="0"/>
  </r>
  <r>
    <x v="1"/>
    <d v="2020-01-01T00:00:00"/>
    <x v="175"/>
    <n v="6255"/>
    <n v="0"/>
    <n v="2104"/>
    <n v="0"/>
    <x v="1"/>
    <n v="0"/>
    <n v="2065"/>
    <n v="2086"/>
    <n v="0"/>
    <n v="2.5036500000000004"/>
    <n v="0"/>
    <n v="1.1572"/>
    <n v="0"/>
    <n v="0"/>
    <n v="0"/>
    <n v="0.92925000000000002"/>
    <n v="0.41720000000000002"/>
    <n v="0"/>
  </r>
  <r>
    <x v="1"/>
    <d v="2020-01-01T00:00:00"/>
    <x v="1844"/>
    <n v="7673"/>
    <n v="0"/>
    <n v="0"/>
    <n v="0"/>
    <x v="1"/>
    <n v="0"/>
    <n v="7673"/>
    <n v="0"/>
    <n v="0"/>
    <n v="3.4528500000000002"/>
    <n v="0"/>
    <n v="0"/>
    <n v="0"/>
    <n v="0"/>
    <n v="0"/>
    <n v="3.4528500000000002"/>
    <n v="0"/>
    <n v="0"/>
  </r>
  <r>
    <x v="1"/>
    <d v="2020-01-01T00:00:00"/>
    <x v="602"/>
    <n v="2644"/>
    <n v="0"/>
    <n v="0"/>
    <n v="0"/>
    <x v="856"/>
    <n v="0"/>
    <n v="1062"/>
    <n v="0"/>
    <n v="0"/>
    <n v="1.1107"/>
    <n v="0"/>
    <n v="0"/>
    <n v="0"/>
    <n v="0.63280000000000003"/>
    <n v="0"/>
    <n v="0.47789999999999999"/>
    <n v="0"/>
    <n v="0"/>
  </r>
  <r>
    <x v="1"/>
    <d v="2020-01-01T00:00:00"/>
    <x v="1845"/>
    <n v="88"/>
    <n v="0"/>
    <n v="0"/>
    <n v="0"/>
    <x v="857"/>
    <n v="0"/>
    <n v="0"/>
    <n v="0"/>
    <n v="0"/>
    <n v="3.5200000000000002E-2"/>
    <n v="0"/>
    <n v="0"/>
    <n v="0"/>
    <n v="3.5200000000000002E-2"/>
    <n v="0"/>
    <n v="0"/>
    <n v="0"/>
    <n v="0"/>
  </r>
  <r>
    <x v="1"/>
    <d v="2020-01-01T00:00:00"/>
    <x v="1713"/>
    <n v="8072"/>
    <n v="0"/>
    <n v="0"/>
    <n v="4449"/>
    <x v="1"/>
    <n v="0"/>
    <n v="0"/>
    <n v="3623"/>
    <n v="0"/>
    <n v="2.2817500000000002"/>
    <n v="0"/>
    <n v="0"/>
    <n v="1.55715"/>
    <n v="0"/>
    <n v="0"/>
    <n v="0"/>
    <n v="0.72460000000000002"/>
    <n v="0"/>
  </r>
  <r>
    <x v="1"/>
    <d v="2020-01-01T00:00:00"/>
    <x v="1786"/>
    <n v="31159"/>
    <n v="22735"/>
    <n v="0"/>
    <n v="8424"/>
    <x v="1"/>
    <n v="0"/>
    <n v="0"/>
    <n v="0"/>
    <n v="0"/>
    <n v="10.684363999999999"/>
    <n v="9.1174999999999997"/>
    <n v="0"/>
    <n v="1.566864"/>
    <n v="0"/>
    <n v="0"/>
    <n v="0"/>
    <n v="0"/>
    <n v="0"/>
  </r>
  <r>
    <x v="1"/>
    <d v="2020-01-01T00:00:00"/>
    <x v="1787"/>
    <n v="216"/>
    <n v="0"/>
    <n v="0"/>
    <n v="216"/>
    <x v="1"/>
    <n v="0"/>
    <n v="0"/>
    <n v="0"/>
    <n v="0"/>
    <n v="7.5600000000000001E-2"/>
    <n v="0"/>
    <n v="0"/>
    <n v="7.5600000000000001E-2"/>
    <n v="0"/>
    <n v="0"/>
    <n v="0"/>
    <n v="0"/>
    <n v="0"/>
  </r>
  <r>
    <x v="1"/>
    <d v="2020-01-01T00:00:00"/>
    <x v="1846"/>
    <n v="20684"/>
    <n v="6873"/>
    <n v="0"/>
    <n v="0"/>
    <x v="1"/>
    <n v="0"/>
    <n v="0"/>
    <n v="0"/>
    <n v="0"/>
    <n v="6.1986999999999997"/>
    <n v="3.4364999999999997"/>
    <n v="0"/>
    <n v="0"/>
    <n v="0"/>
    <n v="0"/>
    <n v="0"/>
    <n v="0"/>
    <n v="0"/>
  </r>
  <r>
    <x v="1"/>
    <d v="2020-01-01T00:00:00"/>
    <x v="183"/>
    <n v="31503"/>
    <n v="6610"/>
    <n v="3240"/>
    <n v="0"/>
    <x v="1"/>
    <n v="2228"/>
    <n v="10026"/>
    <n v="0"/>
    <n v="0"/>
    <n v="16.940550000000002"/>
    <n v="4.2664"/>
    <n v="2.754"/>
    <n v="0"/>
    <n v="0"/>
    <n v="0.55700000000000005"/>
    <n v="5.1668000000000003"/>
    <n v="0"/>
    <n v="0"/>
  </r>
  <r>
    <x v="1"/>
    <d v="2020-01-01T00:00:00"/>
    <x v="1266"/>
    <n v="1609"/>
    <n v="0"/>
    <n v="0"/>
    <n v="0"/>
    <x v="858"/>
    <n v="0"/>
    <n v="982"/>
    <n v="0"/>
    <n v="0"/>
    <n v="0.69270000000000009"/>
    <n v="0"/>
    <n v="0"/>
    <n v="0"/>
    <n v="0.25080000000000002"/>
    <n v="0"/>
    <n v="0.44190000000000002"/>
    <n v="0"/>
    <n v="0"/>
  </r>
  <r>
    <x v="1"/>
    <d v="2020-01-01T00:00:00"/>
    <x v="1847"/>
    <n v="775"/>
    <n v="775"/>
    <n v="0"/>
    <n v="0"/>
    <x v="1"/>
    <n v="0"/>
    <n v="0"/>
    <n v="0"/>
    <n v="0"/>
    <n v="0.38750000000000001"/>
    <n v="0.38750000000000001"/>
    <n v="0"/>
    <n v="0"/>
    <n v="0"/>
    <n v="0"/>
    <n v="0"/>
    <n v="0"/>
    <n v="0"/>
  </r>
  <r>
    <x v="1"/>
    <d v="2020-01-01T00:00:00"/>
    <x v="1848"/>
    <n v="1067"/>
    <n v="0"/>
    <n v="0"/>
    <n v="0"/>
    <x v="1"/>
    <n v="0"/>
    <n v="0"/>
    <n v="1067"/>
    <n v="0"/>
    <n v="0.21340000000000001"/>
    <n v="0"/>
    <n v="0"/>
    <n v="0"/>
    <n v="0"/>
    <n v="0"/>
    <n v="0"/>
    <n v="0.21340000000000001"/>
    <n v="0"/>
  </r>
  <r>
    <x v="1"/>
    <d v="2020-01-01T00:00:00"/>
    <x v="897"/>
    <n v="29517"/>
    <n v="0"/>
    <n v="29517"/>
    <n v="0"/>
    <x v="1"/>
    <n v="0"/>
    <n v="0"/>
    <n v="0"/>
    <n v="0"/>
    <n v="5.1654749999999998"/>
    <n v="0"/>
    <n v="5.1654749999999998"/>
    <n v="0"/>
    <n v="0"/>
    <n v="0"/>
    <n v="0"/>
    <n v="0"/>
    <n v="0"/>
  </r>
  <r>
    <x v="1"/>
    <d v="2020-01-01T00:00:00"/>
    <x v="1849"/>
    <n v="302"/>
    <n v="0"/>
    <n v="0"/>
    <n v="0"/>
    <x v="1"/>
    <n v="302"/>
    <n v="0"/>
    <n v="0"/>
    <n v="0"/>
    <n v="0.1661"/>
    <n v="0"/>
    <n v="0"/>
    <n v="0"/>
    <n v="0"/>
    <n v="0.1661"/>
    <n v="0"/>
    <n v="0"/>
    <n v="0"/>
  </r>
  <r>
    <x v="1"/>
    <d v="2020-01-01T00:00:00"/>
    <x v="1654"/>
    <n v="1856"/>
    <n v="0"/>
    <n v="0"/>
    <n v="0"/>
    <x v="859"/>
    <n v="0"/>
    <n v="0"/>
    <n v="0"/>
    <n v="1592"/>
    <n v="0.50360000000000005"/>
    <n v="0"/>
    <n v="0"/>
    <n v="0"/>
    <n v="0.1056"/>
    <n v="0"/>
    <n v="0"/>
    <n v="0"/>
    <n v="0.39800000000000002"/>
  </r>
  <r>
    <x v="1"/>
    <d v="2020-01-01T00:00:00"/>
    <x v="189"/>
    <n v="2264"/>
    <n v="0"/>
    <n v="757"/>
    <n v="0"/>
    <x v="1"/>
    <n v="0"/>
    <n v="1507"/>
    <n v="0"/>
    <n v="0"/>
    <n v="1.0945"/>
    <n v="0"/>
    <n v="0.41635"/>
    <n v="0"/>
    <n v="0"/>
    <n v="0"/>
    <n v="0.67815000000000003"/>
    <n v="0"/>
    <n v="0"/>
  </r>
  <r>
    <x v="1"/>
    <d v="2020-01-01T00:00:00"/>
    <x v="1066"/>
    <n v="1390"/>
    <n v="0"/>
    <n v="0"/>
    <n v="0"/>
    <x v="1"/>
    <n v="0"/>
    <n v="0"/>
    <n v="1390"/>
    <n v="0"/>
    <n v="0.27800000000000002"/>
    <n v="0"/>
    <n v="0"/>
    <n v="0"/>
    <n v="0"/>
    <n v="0"/>
    <n v="0"/>
    <n v="0.27800000000000002"/>
    <n v="0"/>
  </r>
  <r>
    <x v="1"/>
    <d v="2020-01-01T00:00:00"/>
    <x v="191"/>
    <n v="1998"/>
    <n v="0"/>
    <n v="0"/>
    <n v="0"/>
    <x v="1"/>
    <n v="0"/>
    <n v="0"/>
    <n v="0"/>
    <n v="0"/>
    <n v="1.0989"/>
    <n v="0"/>
    <n v="0"/>
    <n v="0"/>
    <n v="0"/>
    <n v="0"/>
    <n v="0"/>
    <n v="0"/>
    <n v="0"/>
  </r>
  <r>
    <x v="1"/>
    <d v="2020-01-01T00:00:00"/>
    <x v="192"/>
    <n v="10018"/>
    <n v="0"/>
    <n v="2214"/>
    <n v="0"/>
    <x v="1"/>
    <n v="0"/>
    <n v="2528"/>
    <n v="0"/>
    <n v="0"/>
    <n v="5.4250999999999996"/>
    <n v="0"/>
    <n v="1.5497999999999998"/>
    <n v="0"/>
    <n v="0"/>
    <n v="0"/>
    <n v="2.4016000000000002"/>
    <n v="0"/>
    <n v="0"/>
  </r>
  <r>
    <x v="1"/>
    <d v="2020-01-01T00:00:00"/>
    <x v="1850"/>
    <n v="1030"/>
    <n v="0"/>
    <n v="0"/>
    <n v="0"/>
    <x v="860"/>
    <n v="0"/>
    <n v="0"/>
    <n v="0"/>
    <n v="0"/>
    <n v="0.41102499999999997"/>
    <n v="0"/>
    <n v="0"/>
    <n v="0"/>
    <n v="0.41102499999999997"/>
    <n v="0"/>
    <n v="0"/>
    <n v="0"/>
    <n v="0"/>
  </r>
  <r>
    <x v="1"/>
    <d v="2020-01-01T00:00:00"/>
    <x v="1330"/>
    <n v="50108"/>
    <n v="25319"/>
    <n v="0"/>
    <n v="0"/>
    <x v="1"/>
    <n v="0"/>
    <n v="0"/>
    <n v="0"/>
    <n v="16470"/>
    <n v="21.35755"/>
    <n v="14.769850000000002"/>
    <n v="0"/>
    <n v="0"/>
    <n v="0"/>
    <n v="0"/>
    <n v="0"/>
    <n v="0"/>
    <n v="4.9238999999999997"/>
  </r>
  <r>
    <x v="1"/>
    <d v="2020-01-01T00:00:00"/>
    <x v="1446"/>
    <n v="2407"/>
    <n v="0"/>
    <n v="0"/>
    <n v="2407"/>
    <x v="1"/>
    <n v="0"/>
    <n v="0"/>
    <n v="0"/>
    <n v="0"/>
    <n v="0.84245000000000003"/>
    <n v="0"/>
    <n v="0"/>
    <n v="0.84245000000000003"/>
    <n v="0"/>
    <n v="0"/>
    <n v="0"/>
    <n v="0"/>
    <n v="0"/>
  </r>
  <r>
    <x v="1"/>
    <d v="2020-01-01T00:00:00"/>
    <x v="1851"/>
    <n v="4696"/>
    <n v="0"/>
    <n v="0"/>
    <n v="0"/>
    <x v="1"/>
    <n v="4696"/>
    <n v="0"/>
    <n v="0"/>
    <n v="0"/>
    <n v="2.5828000000000002"/>
    <n v="0"/>
    <n v="0"/>
    <n v="0"/>
    <n v="0"/>
    <n v="2.5828000000000002"/>
    <n v="0"/>
    <n v="0"/>
    <n v="0"/>
  </r>
  <r>
    <x v="1"/>
    <d v="2020-01-01T00:00:00"/>
    <x v="1386"/>
    <n v="7547"/>
    <n v="0"/>
    <n v="3636"/>
    <n v="0"/>
    <x v="861"/>
    <n v="0"/>
    <n v="0"/>
    <n v="163"/>
    <n v="0"/>
    <n v="3.5316000000000001"/>
    <n v="0"/>
    <n v="1.9998"/>
    <n v="0"/>
    <n v="1.4992000000000001"/>
    <n v="0"/>
    <n v="0"/>
    <n v="3.2599999999999997E-2"/>
    <n v="0"/>
  </r>
  <r>
    <x v="1"/>
    <d v="2020-01-01T00:00:00"/>
    <x v="197"/>
    <n v="3740"/>
    <n v="0"/>
    <n v="0"/>
    <n v="0"/>
    <x v="1"/>
    <n v="3740"/>
    <n v="0"/>
    <n v="0"/>
    <n v="0"/>
    <n v="0.93500000000000005"/>
    <n v="0"/>
    <n v="0"/>
    <n v="0"/>
    <n v="0"/>
    <n v="0.93500000000000005"/>
    <n v="0"/>
    <n v="0"/>
    <n v="0"/>
  </r>
  <r>
    <x v="1"/>
    <d v="2020-01-01T00:00:00"/>
    <x v="1070"/>
    <n v="1889"/>
    <n v="0"/>
    <n v="0"/>
    <n v="1889"/>
    <x v="1"/>
    <n v="0"/>
    <n v="0"/>
    <n v="0"/>
    <n v="0"/>
    <n v="0.66115000000000002"/>
    <n v="0"/>
    <n v="0"/>
    <n v="0.66115000000000002"/>
    <n v="0"/>
    <n v="0"/>
    <n v="0"/>
    <n v="0"/>
    <n v="0"/>
  </r>
  <r>
    <x v="1"/>
    <d v="2020-01-01T00:00:00"/>
    <x v="1852"/>
    <n v="21079"/>
    <n v="0"/>
    <n v="0"/>
    <n v="10258"/>
    <x v="1"/>
    <n v="0"/>
    <n v="0"/>
    <n v="0"/>
    <n v="10821"/>
    <n v="6.2955500000000004"/>
    <n v="0"/>
    <n v="0"/>
    <n v="3.5903"/>
    <n v="0"/>
    <n v="0"/>
    <n v="0"/>
    <n v="0"/>
    <n v="2.7052499999999999"/>
  </r>
  <r>
    <x v="1"/>
    <d v="2020-01-01T00:00:00"/>
    <x v="1720"/>
    <n v="2642"/>
    <n v="955"/>
    <n v="0"/>
    <n v="0"/>
    <x v="1"/>
    <n v="0"/>
    <n v="1687"/>
    <n v="0"/>
    <n v="0"/>
    <n v="1.23665"/>
    <n v="0.47749999999999998"/>
    <n v="0"/>
    <n v="0"/>
    <n v="0"/>
    <n v="0"/>
    <n v="0.75914999999999999"/>
    <n v="0"/>
    <n v="0"/>
  </r>
  <r>
    <x v="1"/>
    <d v="2020-01-01T00:00:00"/>
    <x v="514"/>
    <n v="11053"/>
    <n v="0"/>
    <n v="0"/>
    <n v="11053"/>
    <x v="1"/>
    <n v="0"/>
    <n v="0"/>
    <n v="0"/>
    <n v="0"/>
    <n v="3.8685499999999999"/>
    <n v="0"/>
    <n v="0"/>
    <n v="3.8685499999999999"/>
    <n v="0"/>
    <n v="0"/>
    <n v="0"/>
    <n v="0"/>
    <n v="0"/>
  </r>
  <r>
    <x v="1"/>
    <d v="2020-01-01T00:00:00"/>
    <x v="204"/>
    <n v="102"/>
    <n v="0"/>
    <n v="0"/>
    <n v="0"/>
    <x v="1"/>
    <n v="0"/>
    <n v="102"/>
    <n v="0"/>
    <n v="0"/>
    <n v="4.5900000000000003E-2"/>
    <n v="0"/>
    <n v="0"/>
    <n v="0"/>
    <n v="0"/>
    <n v="0"/>
    <n v="4.5900000000000003E-2"/>
    <n v="0"/>
    <n v="0"/>
  </r>
  <r>
    <x v="1"/>
    <d v="2020-01-01T00:00:00"/>
    <x v="1853"/>
    <n v="1841"/>
    <n v="0"/>
    <n v="1841"/>
    <n v="0"/>
    <x v="1"/>
    <n v="0"/>
    <n v="0"/>
    <n v="0"/>
    <n v="0"/>
    <n v="0.58994844999999996"/>
    <n v="0"/>
    <n v="0.58994844999999996"/>
    <n v="0"/>
    <n v="0"/>
    <n v="0"/>
    <n v="0"/>
    <n v="0"/>
    <n v="0"/>
  </r>
  <r>
    <x v="1"/>
    <d v="2020-01-01T00:00:00"/>
    <x v="1854"/>
    <n v="2656"/>
    <n v="0"/>
    <n v="0"/>
    <n v="0"/>
    <x v="1"/>
    <n v="0"/>
    <n v="2656"/>
    <n v="0"/>
    <n v="0"/>
    <n v="1.1952"/>
    <n v="0"/>
    <n v="0"/>
    <n v="0"/>
    <n v="0"/>
    <n v="0"/>
    <n v="1.1952"/>
    <n v="0"/>
    <n v="0"/>
  </r>
  <r>
    <x v="1"/>
    <d v="2020-01-01T00:00:00"/>
    <x v="1722"/>
    <n v="24336"/>
    <n v="0"/>
    <n v="0"/>
    <n v="0"/>
    <x v="862"/>
    <n v="0"/>
    <n v="12151"/>
    <n v="0"/>
    <n v="0"/>
    <n v="14.163350000000001"/>
    <n v="0"/>
    <n v="0"/>
    <n v="0"/>
    <n v="1.6408"/>
    <n v="0"/>
    <n v="7.4659499999999994"/>
    <n v="0"/>
    <n v="0"/>
  </r>
  <r>
    <x v="1"/>
    <d v="2020-01-01T00:00:00"/>
    <x v="1855"/>
    <n v="5700"/>
    <n v="0"/>
    <n v="0"/>
    <n v="1017"/>
    <x v="863"/>
    <n v="0"/>
    <n v="1578"/>
    <n v="1598"/>
    <n v="0"/>
    <n v="1.9884499999999998"/>
    <n v="0"/>
    <n v="0"/>
    <n v="0.35594999999999999"/>
    <n v="0.6028"/>
    <n v="0"/>
    <n v="0.71009999999999995"/>
    <n v="0.3196"/>
    <n v="0"/>
  </r>
  <r>
    <x v="1"/>
    <d v="2020-01-01T00:00:00"/>
    <x v="211"/>
    <n v="11303"/>
    <n v="1503"/>
    <n v="3094"/>
    <n v="2948"/>
    <x v="1"/>
    <n v="3301"/>
    <n v="457"/>
    <n v="0"/>
    <n v="0"/>
    <n v="3.1425999999999998"/>
    <n v="0.60119999999999996"/>
    <n v="0.77349999999999997"/>
    <n v="0.73699999999999999"/>
    <n v="0"/>
    <n v="0.82524999999999993"/>
    <n v="0.20565"/>
    <n v="0"/>
    <n v="0"/>
  </r>
  <r>
    <x v="1"/>
    <d v="2020-01-01T00:00:00"/>
    <x v="214"/>
    <n v="4493"/>
    <n v="0"/>
    <n v="0"/>
    <n v="2621"/>
    <x v="1"/>
    <n v="0"/>
    <n v="0"/>
    <n v="0"/>
    <n v="0"/>
    <n v="1.5906"/>
    <n v="0"/>
    <n v="0"/>
    <n v="0.56099999999999994"/>
    <n v="0"/>
    <n v="0"/>
    <n v="0"/>
    <n v="0"/>
    <n v="0"/>
  </r>
  <r>
    <x v="1"/>
    <d v="2020-01-01T00:00:00"/>
    <x v="1856"/>
    <n v="761"/>
    <n v="0"/>
    <n v="0"/>
    <n v="0"/>
    <x v="1"/>
    <n v="0"/>
    <n v="0"/>
    <n v="0"/>
    <n v="761"/>
    <n v="0.19025"/>
    <n v="0"/>
    <n v="0"/>
    <n v="0"/>
    <n v="0"/>
    <n v="0"/>
    <n v="0"/>
    <n v="0"/>
    <n v="0.19025"/>
  </r>
  <r>
    <x v="1"/>
    <d v="2020-01-01T00:00:00"/>
    <x v="1857"/>
    <n v="410"/>
    <n v="0"/>
    <n v="0"/>
    <n v="0"/>
    <x v="1"/>
    <n v="0"/>
    <n v="0"/>
    <n v="410"/>
    <n v="0"/>
    <n v="8.2000000000000003E-2"/>
    <n v="0"/>
    <n v="0"/>
    <n v="0"/>
    <n v="0"/>
    <n v="0"/>
    <n v="0"/>
    <n v="8.2000000000000003E-2"/>
    <n v="0"/>
  </r>
  <r>
    <x v="1"/>
    <d v="2020-01-01T00:00:00"/>
    <x v="815"/>
    <n v="3252"/>
    <n v="2383"/>
    <n v="0"/>
    <n v="0"/>
    <x v="1"/>
    <n v="0"/>
    <n v="0"/>
    <n v="0"/>
    <n v="869"/>
    <n v="1.15045"/>
    <n v="0.93320000000000003"/>
    <n v="0"/>
    <n v="0"/>
    <n v="0"/>
    <n v="0"/>
    <n v="0"/>
    <n v="0"/>
    <n v="0.21725"/>
  </r>
  <r>
    <x v="1"/>
    <d v="2020-02-01T00:00:00"/>
    <x v="1590"/>
    <n v="168"/>
    <n v="168"/>
    <n v="0"/>
    <n v="0"/>
    <x v="1"/>
    <n v="0"/>
    <n v="0"/>
    <n v="0"/>
    <n v="0"/>
    <n v="0.14280000000000001"/>
    <n v="0.14280000000000001"/>
    <n v="0"/>
    <n v="0"/>
    <n v="0"/>
    <n v="0"/>
    <n v="0"/>
    <n v="0"/>
    <n v="0"/>
  </r>
  <r>
    <x v="1"/>
    <d v="2020-02-01T00:00:00"/>
    <x v="1858"/>
    <n v="4539"/>
    <n v="0"/>
    <n v="2287"/>
    <n v="0"/>
    <x v="1"/>
    <n v="2252"/>
    <n v="0"/>
    <n v="0"/>
    <n v="0"/>
    <n v="2.4964499999999998"/>
    <n v="0"/>
    <n v="1.2578499999999999"/>
    <n v="0"/>
    <n v="0"/>
    <n v="1.2385999999999999"/>
    <n v="0"/>
    <n v="0"/>
    <n v="0"/>
  </r>
  <r>
    <x v="1"/>
    <d v="2020-02-01T00:00:00"/>
    <x v="1859"/>
    <n v="1876"/>
    <n v="0"/>
    <n v="0"/>
    <n v="0"/>
    <x v="864"/>
    <n v="0"/>
    <n v="0"/>
    <n v="0"/>
    <n v="0"/>
    <n v="0.75039999999999996"/>
    <n v="0"/>
    <n v="0"/>
    <n v="0"/>
    <n v="0.75039999999999996"/>
    <n v="0"/>
    <n v="0"/>
    <n v="0"/>
    <n v="0"/>
  </r>
  <r>
    <x v="1"/>
    <d v="2020-02-01T00:00:00"/>
    <x v="717"/>
    <n v="60721"/>
    <n v="0"/>
    <n v="0"/>
    <n v="0"/>
    <x v="865"/>
    <n v="0"/>
    <n v="8911"/>
    <n v="0"/>
    <n v="0"/>
    <n v="17.070525"/>
    <n v="0"/>
    <n v="0"/>
    <n v="0"/>
    <n v="14.397224999999999"/>
    <n v="0"/>
    <n v="2.6732999999999998"/>
    <n v="0"/>
    <n v="0"/>
  </r>
  <r>
    <x v="1"/>
    <d v="2020-02-01T00:00:00"/>
    <x v="344"/>
    <n v="8159"/>
    <n v="4065"/>
    <n v="0"/>
    <n v="0"/>
    <x v="1"/>
    <n v="0"/>
    <n v="0"/>
    <n v="0"/>
    <n v="4094"/>
    <n v="3.056"/>
    <n v="2.0325000000000002"/>
    <n v="0"/>
    <n v="0"/>
    <n v="0"/>
    <n v="0"/>
    <n v="0"/>
    <n v="0"/>
    <n v="1.0235000000000001"/>
  </r>
  <r>
    <x v="1"/>
    <d v="2020-02-01T00:00:00"/>
    <x v="1274"/>
    <n v="11417"/>
    <n v="4796"/>
    <n v="0"/>
    <n v="0"/>
    <x v="1"/>
    <n v="0"/>
    <n v="0"/>
    <n v="0"/>
    <n v="3532"/>
    <n v="7.1870500000000002"/>
    <n v="4.4297000000000004"/>
    <n v="0"/>
    <n v="0"/>
    <n v="0"/>
    <n v="0"/>
    <n v="0"/>
    <n v="0"/>
    <n v="1.0584"/>
  </r>
  <r>
    <x v="1"/>
    <d v="2020-02-01T00:00:00"/>
    <x v="619"/>
    <n v="10713"/>
    <n v="0"/>
    <n v="4548"/>
    <n v="2925"/>
    <x v="1"/>
    <n v="0"/>
    <n v="0"/>
    <n v="0"/>
    <n v="0"/>
    <n v="3.1489499999999997"/>
    <n v="0"/>
    <n v="1.137"/>
    <n v="0.68115000000000003"/>
    <n v="0"/>
    <n v="0"/>
    <n v="0"/>
    <n v="0"/>
    <n v="0"/>
  </r>
  <r>
    <x v="1"/>
    <d v="2020-02-01T00:00:00"/>
    <x v="1860"/>
    <n v="44"/>
    <n v="0"/>
    <n v="0"/>
    <n v="0"/>
    <x v="1"/>
    <n v="44"/>
    <n v="0"/>
    <n v="0"/>
    <n v="0"/>
    <n v="2.4199999999999999E-2"/>
    <n v="0"/>
    <n v="0"/>
    <n v="0"/>
    <n v="0"/>
    <n v="2.4199999999999999E-2"/>
    <n v="0"/>
    <n v="0"/>
    <n v="0"/>
  </r>
  <r>
    <x v="1"/>
    <d v="2020-02-01T00:00:00"/>
    <x v="1861"/>
    <n v="97"/>
    <n v="0"/>
    <n v="0"/>
    <n v="0"/>
    <x v="1"/>
    <n v="97"/>
    <n v="0"/>
    <n v="0"/>
    <n v="0"/>
    <n v="5.3350000000000002E-2"/>
    <n v="0"/>
    <n v="0"/>
    <n v="0"/>
    <n v="0"/>
    <n v="5.3350000000000002E-2"/>
    <n v="0"/>
    <n v="0"/>
    <n v="0"/>
  </r>
  <r>
    <x v="1"/>
    <d v="2020-02-01T00:00:00"/>
    <x v="4"/>
    <n v="101185"/>
    <n v="33775"/>
    <n v="6965"/>
    <n v="15504"/>
    <x v="1"/>
    <n v="25836"/>
    <n v="13080"/>
    <n v="0"/>
    <n v="0"/>
    <n v="23.164680000000001"/>
    <n v="9.95885"/>
    <n v="1.735625"/>
    <n v="2.1080249999999996"/>
    <n v="0"/>
    <n v="3.4274800000000001"/>
    <n v="2.6209500000000001"/>
    <n v="0"/>
    <n v="0"/>
  </r>
  <r>
    <x v="1"/>
    <d v="2020-02-01T00:00:00"/>
    <x v="1862"/>
    <n v="1656"/>
    <n v="0"/>
    <n v="0"/>
    <n v="0"/>
    <x v="1"/>
    <n v="0"/>
    <n v="0"/>
    <n v="1656"/>
    <n v="0"/>
    <n v="0.33119999999999999"/>
    <n v="0"/>
    <n v="0"/>
    <n v="0"/>
    <n v="0"/>
    <n v="0"/>
    <n v="0"/>
    <n v="0.33119999999999999"/>
    <n v="0"/>
  </r>
  <r>
    <x v="1"/>
    <d v="2020-02-01T00:00:00"/>
    <x v="1863"/>
    <n v="223"/>
    <n v="0"/>
    <n v="223"/>
    <n v="0"/>
    <x v="1"/>
    <n v="0"/>
    <n v="0"/>
    <n v="0"/>
    <n v="0"/>
    <n v="0.12265"/>
    <n v="0"/>
    <n v="0.12265"/>
    <n v="0"/>
    <n v="0"/>
    <n v="0"/>
    <n v="0"/>
    <n v="0"/>
    <n v="0"/>
  </r>
  <r>
    <x v="1"/>
    <d v="2020-02-01T00:00:00"/>
    <x v="720"/>
    <n v="4413"/>
    <n v="2206"/>
    <n v="0"/>
    <n v="0"/>
    <x v="1"/>
    <n v="0"/>
    <n v="1325"/>
    <n v="0"/>
    <n v="0"/>
    <n v="2.1843499999999998"/>
    <n v="1.103"/>
    <n v="0"/>
    <n v="0"/>
    <n v="0"/>
    <n v="0"/>
    <n v="0.59624999999999995"/>
    <n v="0"/>
    <n v="0"/>
  </r>
  <r>
    <x v="1"/>
    <d v="2020-02-01T00:00:00"/>
    <x v="6"/>
    <n v="1151"/>
    <n v="0"/>
    <n v="0"/>
    <n v="1151"/>
    <x v="1"/>
    <n v="0"/>
    <n v="0"/>
    <n v="0"/>
    <n v="0"/>
    <n v="0.28775000000000001"/>
    <n v="0"/>
    <n v="0"/>
    <n v="0.28775000000000001"/>
    <n v="0"/>
    <n v="0"/>
    <n v="0"/>
    <n v="0"/>
    <n v="0"/>
  </r>
  <r>
    <x v="1"/>
    <d v="2020-02-01T00:00:00"/>
    <x v="1864"/>
    <n v="577"/>
    <n v="0"/>
    <n v="577"/>
    <n v="0"/>
    <x v="1"/>
    <n v="0"/>
    <n v="0"/>
    <n v="0"/>
    <n v="0"/>
    <n v="0.31735000000000002"/>
    <n v="0"/>
    <n v="0.31735000000000002"/>
    <n v="0"/>
    <n v="0"/>
    <n v="0"/>
    <n v="0"/>
    <n v="0"/>
    <n v="0"/>
  </r>
  <r>
    <x v="1"/>
    <d v="2020-02-01T00:00:00"/>
    <x v="1865"/>
    <n v="716"/>
    <n v="0"/>
    <n v="716"/>
    <n v="0"/>
    <x v="1"/>
    <n v="0"/>
    <n v="0"/>
    <n v="0"/>
    <n v="0"/>
    <n v="0.39379999999999998"/>
    <n v="0"/>
    <n v="0.39379999999999998"/>
    <n v="0"/>
    <n v="0"/>
    <n v="0"/>
    <n v="0"/>
    <n v="0"/>
    <n v="0"/>
  </r>
  <r>
    <x v="1"/>
    <d v="2020-02-01T00:00:00"/>
    <x v="221"/>
    <n v="7779"/>
    <n v="4470"/>
    <n v="0"/>
    <n v="0"/>
    <x v="1"/>
    <n v="0"/>
    <n v="0"/>
    <n v="0"/>
    <n v="0"/>
    <n v="4.0549499999999998"/>
    <n v="2.2349999999999999"/>
    <n v="0"/>
    <n v="0"/>
    <n v="0"/>
    <n v="0"/>
    <n v="0"/>
    <n v="0"/>
    <n v="0"/>
  </r>
  <r>
    <x v="1"/>
    <d v="2020-02-01T00:00:00"/>
    <x v="1729"/>
    <n v="2165"/>
    <n v="2165"/>
    <n v="0"/>
    <n v="0"/>
    <x v="1"/>
    <n v="0"/>
    <n v="0"/>
    <n v="0"/>
    <n v="0"/>
    <n v="1.0825"/>
    <n v="1.0825"/>
    <n v="0"/>
    <n v="0"/>
    <n v="0"/>
    <n v="0"/>
    <n v="0"/>
    <n v="0"/>
    <n v="0"/>
  </r>
  <r>
    <x v="1"/>
    <d v="2020-02-01T00:00:00"/>
    <x v="12"/>
    <n v="554"/>
    <n v="554"/>
    <n v="0"/>
    <n v="0"/>
    <x v="1"/>
    <n v="0"/>
    <n v="0"/>
    <n v="0"/>
    <n v="0"/>
    <n v="0.27700000000000002"/>
    <n v="0.27700000000000002"/>
    <n v="0"/>
    <n v="0"/>
    <n v="0"/>
    <n v="0"/>
    <n v="0"/>
    <n v="0"/>
    <n v="0"/>
  </r>
  <r>
    <x v="1"/>
    <d v="2020-02-01T00:00:00"/>
    <x v="908"/>
    <n v="4178"/>
    <n v="0"/>
    <n v="0"/>
    <n v="0"/>
    <x v="1"/>
    <n v="0"/>
    <n v="4178"/>
    <n v="0"/>
    <n v="0"/>
    <n v="1.8801000000000001"/>
    <n v="0"/>
    <n v="0"/>
    <n v="0"/>
    <n v="0"/>
    <n v="0"/>
    <n v="1.8801000000000001"/>
    <n v="0"/>
    <n v="0"/>
  </r>
  <r>
    <x v="1"/>
    <d v="2020-02-01T00:00:00"/>
    <x v="13"/>
    <n v="7733"/>
    <n v="0"/>
    <n v="1902"/>
    <n v="1948"/>
    <x v="1"/>
    <n v="1932"/>
    <n v="1951"/>
    <n v="0"/>
    <n v="0"/>
    <n v="3.66845"/>
    <n v="0"/>
    <n v="1.0461"/>
    <n v="0.68179999999999996"/>
    <n v="0"/>
    <n v="1.0626"/>
    <n v="0.87795000000000001"/>
    <n v="0"/>
    <n v="0"/>
  </r>
  <r>
    <x v="1"/>
    <d v="2020-02-01T00:00:00"/>
    <x v="1394"/>
    <n v="5802"/>
    <n v="5802"/>
    <n v="0"/>
    <n v="0"/>
    <x v="1"/>
    <n v="0"/>
    <n v="0"/>
    <n v="0"/>
    <n v="0"/>
    <n v="3.7040499999999996"/>
    <n v="3.7040499999999996"/>
    <n v="0"/>
    <n v="0"/>
    <n v="0"/>
    <n v="0"/>
    <n v="0"/>
    <n v="0"/>
    <n v="0"/>
  </r>
  <r>
    <x v="1"/>
    <d v="2020-02-01T00:00:00"/>
    <x v="1866"/>
    <n v="26"/>
    <n v="0"/>
    <n v="0"/>
    <n v="0"/>
    <x v="1"/>
    <n v="26"/>
    <n v="0"/>
    <n v="0"/>
    <n v="0"/>
    <n v="1.43E-2"/>
    <n v="0"/>
    <n v="0"/>
    <n v="0"/>
    <n v="0"/>
    <n v="1.43E-2"/>
    <n v="0"/>
    <n v="0"/>
    <n v="0"/>
  </r>
  <r>
    <x v="1"/>
    <d v="2020-02-01T00:00:00"/>
    <x v="1799"/>
    <n v="1546"/>
    <n v="470"/>
    <n v="528"/>
    <n v="0"/>
    <x v="1"/>
    <n v="548"/>
    <n v="0"/>
    <n v="0"/>
    <n v="0"/>
    <n v="0.82679999999999998"/>
    <n v="0.23499999999999999"/>
    <n v="0.29039999999999999"/>
    <n v="0"/>
    <n v="0"/>
    <n v="0.3014"/>
    <n v="0"/>
    <n v="0"/>
    <n v="0"/>
  </r>
  <r>
    <x v="1"/>
    <d v="2020-02-01T00:00:00"/>
    <x v="1157"/>
    <n v="1046"/>
    <n v="0"/>
    <n v="0"/>
    <n v="0"/>
    <x v="1"/>
    <n v="0"/>
    <n v="1046"/>
    <n v="0"/>
    <n v="0"/>
    <n v="0.31380000000000002"/>
    <n v="0"/>
    <n v="0"/>
    <n v="0"/>
    <n v="0"/>
    <n v="0"/>
    <n v="0.31380000000000002"/>
    <n v="0"/>
    <n v="0"/>
  </r>
  <r>
    <x v="1"/>
    <d v="2020-02-01T00:00:00"/>
    <x v="1867"/>
    <n v="795"/>
    <n v="0"/>
    <n v="795"/>
    <n v="0"/>
    <x v="1"/>
    <n v="0"/>
    <n v="0"/>
    <n v="0"/>
    <n v="0"/>
    <n v="0.43725000000000003"/>
    <n v="0"/>
    <n v="0.43725000000000003"/>
    <n v="0"/>
    <n v="0"/>
    <n v="0"/>
    <n v="0"/>
    <n v="0"/>
    <n v="0"/>
  </r>
  <r>
    <x v="1"/>
    <d v="2020-02-01T00:00:00"/>
    <x v="1868"/>
    <n v="658"/>
    <n v="0"/>
    <n v="658"/>
    <n v="0"/>
    <x v="1"/>
    <n v="0"/>
    <n v="0"/>
    <n v="0"/>
    <n v="0"/>
    <n v="0.3619"/>
    <n v="0"/>
    <n v="0.3619"/>
    <n v="0"/>
    <n v="0"/>
    <n v="0"/>
    <n v="0"/>
    <n v="0"/>
    <n v="0"/>
  </r>
  <r>
    <x v="1"/>
    <d v="2020-02-01T00:00:00"/>
    <x v="1869"/>
    <n v="1769"/>
    <n v="0"/>
    <n v="0"/>
    <n v="0"/>
    <x v="1"/>
    <n v="1077"/>
    <n v="0"/>
    <n v="0"/>
    <n v="692"/>
    <n v="0.76534999999999997"/>
    <n v="0"/>
    <n v="0"/>
    <n v="0"/>
    <n v="0"/>
    <n v="0.59235000000000004"/>
    <n v="0"/>
    <n v="0"/>
    <n v="0.17299999999999999"/>
  </r>
  <r>
    <x v="1"/>
    <d v="2020-02-01T00:00:00"/>
    <x v="355"/>
    <n v="3243"/>
    <n v="0"/>
    <n v="0"/>
    <n v="2212"/>
    <x v="1"/>
    <n v="0"/>
    <n v="0"/>
    <n v="0"/>
    <n v="0"/>
    <n v="1.3412500000000001"/>
    <n v="0"/>
    <n v="0"/>
    <n v="0.7742"/>
    <n v="0"/>
    <n v="0"/>
    <n v="0"/>
    <n v="0"/>
    <n v="0"/>
  </r>
  <r>
    <x v="1"/>
    <d v="2020-02-01T00:00:00"/>
    <x v="1800"/>
    <n v="1094"/>
    <n v="0"/>
    <n v="1094"/>
    <n v="0"/>
    <x v="1"/>
    <n v="0"/>
    <n v="0"/>
    <n v="0"/>
    <n v="0"/>
    <n v="0.3505723"/>
    <n v="0"/>
    <n v="0.3505723"/>
    <n v="0"/>
    <n v="0"/>
    <n v="0"/>
    <n v="0"/>
    <n v="0"/>
    <n v="0"/>
  </r>
  <r>
    <x v="1"/>
    <d v="2020-02-01T00:00:00"/>
    <x v="1870"/>
    <n v="2440"/>
    <n v="277"/>
    <n v="558"/>
    <n v="558"/>
    <x v="1"/>
    <n v="561"/>
    <n v="486"/>
    <n v="0"/>
    <n v="0"/>
    <n v="1.16795"/>
    <n v="0.13850000000000001"/>
    <n v="0.30690000000000001"/>
    <n v="0.1953"/>
    <n v="0"/>
    <n v="0.30854999999999999"/>
    <n v="0.21870000000000001"/>
    <n v="0"/>
    <n v="0"/>
  </r>
  <r>
    <x v="1"/>
    <d v="2020-02-01T00:00:00"/>
    <x v="732"/>
    <n v="199"/>
    <n v="199"/>
    <n v="0"/>
    <n v="0"/>
    <x v="1"/>
    <n v="0"/>
    <n v="0"/>
    <n v="0"/>
    <n v="0"/>
    <n v="9.9500000000000005E-2"/>
    <n v="9.9500000000000005E-2"/>
    <n v="0"/>
    <n v="0"/>
    <n v="0"/>
    <n v="0"/>
    <n v="0"/>
    <n v="0"/>
    <n v="0"/>
  </r>
  <r>
    <x v="1"/>
    <d v="2020-02-01T00:00:00"/>
    <x v="450"/>
    <n v="14708"/>
    <n v="3652"/>
    <n v="3780"/>
    <n v="0"/>
    <x v="1"/>
    <n v="3644"/>
    <n v="3632"/>
    <n v="0"/>
    <n v="0"/>
    <n v="7.5436000000000005"/>
    <n v="1.8260000000000001"/>
    <n v="2.0790000000000002"/>
    <n v="0"/>
    <n v="0"/>
    <n v="2.0042"/>
    <n v="1.6344000000000001"/>
    <n v="0"/>
    <n v="0"/>
  </r>
  <r>
    <x v="1"/>
    <d v="2020-02-01T00:00:00"/>
    <x v="1871"/>
    <n v="688"/>
    <n v="0"/>
    <n v="0"/>
    <n v="0"/>
    <x v="1"/>
    <n v="0"/>
    <n v="0"/>
    <n v="688"/>
    <n v="0"/>
    <n v="0.1376"/>
    <n v="0"/>
    <n v="0"/>
    <n v="0"/>
    <n v="0"/>
    <n v="0"/>
    <n v="0"/>
    <n v="0.1376"/>
    <n v="0"/>
  </r>
  <r>
    <x v="1"/>
    <d v="2020-02-01T00:00:00"/>
    <x v="1398"/>
    <n v="13394"/>
    <n v="6743"/>
    <n v="0"/>
    <n v="0"/>
    <x v="1"/>
    <n v="0"/>
    <n v="0"/>
    <n v="0"/>
    <n v="6651"/>
    <n v="5.0342500000000001"/>
    <n v="3.3715000000000002"/>
    <n v="0"/>
    <n v="0"/>
    <n v="0"/>
    <n v="0"/>
    <n v="0"/>
    <n v="0"/>
    <n v="1.66275"/>
  </r>
  <r>
    <x v="1"/>
    <d v="2020-02-01T00:00:00"/>
    <x v="1872"/>
    <n v="1979"/>
    <n v="991"/>
    <n v="0"/>
    <n v="0"/>
    <x v="1"/>
    <n v="0"/>
    <n v="0"/>
    <n v="0"/>
    <n v="988"/>
    <n v="0.64339999999999997"/>
    <n v="0.39639999999999997"/>
    <n v="0"/>
    <n v="0"/>
    <n v="0"/>
    <n v="0"/>
    <n v="0"/>
    <n v="0"/>
    <n v="0.247"/>
  </r>
  <r>
    <x v="1"/>
    <d v="2020-02-01T00:00:00"/>
    <x v="1801"/>
    <n v="1897"/>
    <n v="0"/>
    <n v="0"/>
    <n v="0"/>
    <x v="866"/>
    <n v="0"/>
    <n v="0"/>
    <n v="0"/>
    <n v="0"/>
    <n v="0.75880000000000003"/>
    <n v="0"/>
    <n v="0"/>
    <n v="0"/>
    <n v="0.75880000000000003"/>
    <n v="0"/>
    <n v="0"/>
    <n v="0"/>
    <n v="0"/>
  </r>
  <r>
    <x v="1"/>
    <d v="2020-02-01T00:00:00"/>
    <x v="1873"/>
    <n v="2703"/>
    <n v="0"/>
    <n v="0"/>
    <n v="0"/>
    <x v="867"/>
    <n v="0"/>
    <n v="0"/>
    <n v="0"/>
    <n v="0"/>
    <n v="1.0811999999999999"/>
    <n v="0"/>
    <n v="0"/>
    <n v="0"/>
    <n v="1.0811999999999999"/>
    <n v="0"/>
    <n v="0"/>
    <n v="0"/>
    <n v="0"/>
  </r>
  <r>
    <x v="1"/>
    <d v="2020-02-01T00:00:00"/>
    <x v="25"/>
    <n v="3580"/>
    <n v="0"/>
    <n v="0"/>
    <n v="3580"/>
    <x v="1"/>
    <n v="0"/>
    <n v="0"/>
    <n v="0"/>
    <n v="0"/>
    <n v="1.2529999999999999"/>
    <n v="0"/>
    <n v="0"/>
    <n v="1.2529999999999999"/>
    <n v="0"/>
    <n v="0"/>
    <n v="0"/>
    <n v="0"/>
    <n v="0"/>
  </r>
  <r>
    <x v="1"/>
    <d v="2020-02-01T00:00:00"/>
    <x v="26"/>
    <n v="9400"/>
    <n v="2366"/>
    <n v="0"/>
    <n v="70"/>
    <x v="1"/>
    <n v="1133"/>
    <n v="1185"/>
    <n v="1206"/>
    <n v="120"/>
    <n v="3.1331000000000002"/>
    <n v="1.1830000000000001"/>
    <n v="0"/>
    <n v="2.4500000000000001E-2"/>
    <n v="0"/>
    <n v="0.62314999999999998"/>
    <n v="0.53325"/>
    <n v="0.2412"/>
    <n v="0.03"/>
  </r>
  <r>
    <x v="1"/>
    <d v="2020-02-01T00:00:00"/>
    <x v="1160"/>
    <n v="938"/>
    <n v="471"/>
    <n v="0"/>
    <n v="467"/>
    <x v="1"/>
    <n v="0"/>
    <n v="0"/>
    <n v="0"/>
    <n v="0"/>
    <n v="0.39895000000000003"/>
    <n v="0.23549999999999999"/>
    <n v="0"/>
    <n v="0.16345000000000001"/>
    <n v="0"/>
    <n v="0"/>
    <n v="0"/>
    <n v="0"/>
    <n v="0"/>
  </r>
  <r>
    <x v="1"/>
    <d v="2020-02-01T00:00:00"/>
    <x v="1874"/>
    <n v="129"/>
    <n v="0"/>
    <n v="129"/>
    <n v="0"/>
    <x v="1"/>
    <n v="0"/>
    <n v="0"/>
    <n v="0"/>
    <n v="0"/>
    <n v="4.1338049999999994E-2"/>
    <n v="0"/>
    <n v="4.1338049999999994E-2"/>
    <n v="0"/>
    <n v="0"/>
    <n v="0"/>
    <n v="0"/>
    <n v="0"/>
    <n v="0"/>
  </r>
  <r>
    <x v="1"/>
    <d v="2020-02-01T00:00:00"/>
    <x v="28"/>
    <n v="1988"/>
    <n v="0"/>
    <n v="1012"/>
    <n v="976"/>
    <x v="1"/>
    <n v="0"/>
    <n v="0"/>
    <n v="0"/>
    <n v="0"/>
    <n v="0.497"/>
    <n v="0"/>
    <n v="0.253"/>
    <n v="0.24399999999999999"/>
    <n v="0"/>
    <n v="0"/>
    <n v="0"/>
    <n v="0"/>
    <n v="0"/>
  </r>
  <r>
    <x v="1"/>
    <d v="2020-02-01T00:00:00"/>
    <x v="1875"/>
    <n v="799"/>
    <n v="0"/>
    <n v="0"/>
    <n v="0"/>
    <x v="1"/>
    <n v="0"/>
    <n v="799"/>
    <n v="0"/>
    <n v="0"/>
    <n v="0.35954999999999998"/>
    <n v="0"/>
    <n v="0"/>
    <n v="0"/>
    <n v="0"/>
    <n v="0"/>
    <n v="0.35954999999999998"/>
    <n v="0"/>
    <n v="0"/>
  </r>
  <r>
    <x v="1"/>
    <d v="2020-02-01T00:00:00"/>
    <x v="32"/>
    <n v="6009"/>
    <n v="0"/>
    <n v="0"/>
    <n v="0"/>
    <x v="1"/>
    <n v="5711"/>
    <n v="298"/>
    <n v="0"/>
    <n v="0"/>
    <n v="2.6399500000000002"/>
    <n v="0"/>
    <n v="0"/>
    <n v="0"/>
    <n v="0"/>
    <n v="2.5952500000000001"/>
    <n v="4.4699999999999997E-2"/>
    <n v="0"/>
    <n v="0"/>
  </r>
  <r>
    <x v="1"/>
    <d v="2020-02-01T00:00:00"/>
    <x v="1876"/>
    <n v="7282"/>
    <n v="2601"/>
    <n v="0"/>
    <n v="2296"/>
    <x v="1"/>
    <n v="2385"/>
    <n v="0"/>
    <n v="0"/>
    <n v="0"/>
    <n v="3.4158499999999998"/>
    <n v="1.3005"/>
    <n v="0"/>
    <n v="0.80359999999999998"/>
    <n v="0"/>
    <n v="1.31175"/>
    <n v="0"/>
    <n v="0"/>
    <n v="0"/>
  </r>
  <r>
    <x v="1"/>
    <d v="2020-02-01T00:00:00"/>
    <x v="1877"/>
    <n v="2303"/>
    <n v="0"/>
    <n v="0"/>
    <n v="0"/>
    <x v="1"/>
    <n v="0"/>
    <n v="1095"/>
    <n v="1208"/>
    <n v="0"/>
    <n v="0.73435000000000006"/>
    <n v="0"/>
    <n v="0"/>
    <n v="0"/>
    <n v="0"/>
    <n v="0"/>
    <n v="0.49275000000000002"/>
    <n v="0.24160000000000001"/>
    <n v="0"/>
  </r>
  <r>
    <x v="1"/>
    <d v="2020-02-01T00:00:00"/>
    <x v="37"/>
    <n v="460"/>
    <n v="0"/>
    <n v="0"/>
    <n v="0"/>
    <x v="1"/>
    <n v="460"/>
    <n v="0"/>
    <n v="0"/>
    <n v="0"/>
    <n v="0.253"/>
    <n v="0"/>
    <n v="0"/>
    <n v="0"/>
    <n v="0"/>
    <n v="0.253"/>
    <n v="0"/>
    <n v="0"/>
    <n v="0"/>
  </r>
  <r>
    <x v="1"/>
    <d v="2020-02-01T00:00:00"/>
    <x v="38"/>
    <n v="10342"/>
    <n v="5172"/>
    <n v="0"/>
    <n v="0"/>
    <x v="1"/>
    <n v="0"/>
    <n v="0"/>
    <n v="0"/>
    <n v="0"/>
    <n v="3.1027"/>
    <n v="1.8102"/>
    <n v="0"/>
    <n v="0"/>
    <n v="0"/>
    <n v="0"/>
    <n v="0"/>
    <n v="0"/>
    <n v="0"/>
  </r>
  <r>
    <x v="1"/>
    <d v="2020-02-01T00:00:00"/>
    <x v="1229"/>
    <n v="1898"/>
    <n v="0"/>
    <n v="1898"/>
    <n v="0"/>
    <x v="1"/>
    <n v="0"/>
    <n v="0"/>
    <n v="0"/>
    <n v="0"/>
    <n v="1.0439000000000001"/>
    <n v="0"/>
    <n v="1.0439000000000001"/>
    <n v="0"/>
    <n v="0"/>
    <n v="0"/>
    <n v="0"/>
    <n v="0"/>
    <n v="0"/>
  </r>
  <r>
    <x v="1"/>
    <d v="2020-02-01T00:00:00"/>
    <x v="1403"/>
    <n v="1178"/>
    <n v="0"/>
    <n v="0"/>
    <n v="0"/>
    <x v="637"/>
    <n v="0"/>
    <n v="0"/>
    <n v="0"/>
    <n v="0"/>
    <n v="0.47120000000000001"/>
    <n v="0"/>
    <n v="0"/>
    <n v="0"/>
    <n v="0.47120000000000001"/>
    <n v="0"/>
    <n v="0"/>
    <n v="0"/>
    <n v="0"/>
  </r>
  <r>
    <x v="1"/>
    <d v="2020-02-01T00:00:00"/>
    <x v="1230"/>
    <n v="1359"/>
    <n v="358"/>
    <n v="0"/>
    <n v="0"/>
    <x v="1"/>
    <n v="472"/>
    <n v="529"/>
    <n v="0"/>
    <n v="0"/>
    <n v="0.30474999999999997"/>
    <n v="0.1074"/>
    <n v="0"/>
    <n v="0"/>
    <n v="0"/>
    <n v="0.11799999999999999"/>
    <n v="7.9350000000000004E-2"/>
    <n v="0"/>
    <n v="0"/>
  </r>
  <r>
    <x v="1"/>
    <d v="2020-02-01T00:00:00"/>
    <x v="1878"/>
    <n v="1082"/>
    <n v="0"/>
    <n v="0"/>
    <n v="0"/>
    <x v="1"/>
    <n v="1082"/>
    <n v="0"/>
    <n v="0"/>
    <n v="0"/>
    <n v="0.59509999999999996"/>
    <n v="0"/>
    <n v="0"/>
    <n v="0"/>
    <n v="0"/>
    <n v="0.59509999999999996"/>
    <n v="0"/>
    <n v="0"/>
    <n v="0"/>
  </r>
  <r>
    <x v="1"/>
    <d v="2020-02-01T00:00:00"/>
    <x v="366"/>
    <n v="67376"/>
    <n v="6850"/>
    <n v="10709"/>
    <n v="10137"/>
    <x v="868"/>
    <n v="10974"/>
    <n v="17936"/>
    <n v="0"/>
    <n v="0"/>
    <n v="31.871474999999997"/>
    <n v="2.9091500000000003"/>
    <n v="6.3594499999999998"/>
    <n v="4.9129500000000004"/>
    <n v="4.2233000000000001"/>
    <n v="4.6684749999999999"/>
    <n v="8.7981499999999997"/>
    <n v="0"/>
    <n v="0"/>
  </r>
  <r>
    <x v="1"/>
    <d v="2020-02-01T00:00:00"/>
    <x v="44"/>
    <n v="17"/>
    <n v="0"/>
    <n v="17"/>
    <n v="0"/>
    <x v="1"/>
    <n v="0"/>
    <n v="0"/>
    <n v="0"/>
    <n v="0"/>
    <n v="9.3500000000000007E-3"/>
    <n v="0"/>
    <n v="9.3500000000000007E-3"/>
    <n v="0"/>
    <n v="0"/>
    <n v="0"/>
    <n v="0"/>
    <n v="0"/>
    <n v="0"/>
  </r>
  <r>
    <x v="1"/>
    <d v="2020-02-01T00:00:00"/>
    <x v="48"/>
    <n v="1144"/>
    <n v="0"/>
    <n v="0"/>
    <n v="0"/>
    <x v="1"/>
    <n v="0"/>
    <n v="0"/>
    <n v="0"/>
    <n v="0"/>
    <n v="7.4359999999999996E-2"/>
    <n v="0"/>
    <n v="0"/>
    <n v="0"/>
    <n v="0"/>
    <n v="0"/>
    <n v="0"/>
    <n v="0"/>
    <n v="0"/>
  </r>
  <r>
    <x v="1"/>
    <d v="2020-02-01T00:00:00"/>
    <x v="999"/>
    <n v="864"/>
    <n v="0"/>
    <n v="0"/>
    <n v="0"/>
    <x v="1"/>
    <n v="0"/>
    <n v="0"/>
    <n v="0"/>
    <n v="864"/>
    <n v="0.216"/>
    <n v="0"/>
    <n v="0"/>
    <n v="0"/>
    <n v="0"/>
    <n v="0"/>
    <n v="0"/>
    <n v="0"/>
    <n v="0.216"/>
  </r>
  <r>
    <x v="1"/>
    <d v="2020-02-01T00:00:00"/>
    <x v="459"/>
    <n v="9515"/>
    <n v="0"/>
    <n v="0"/>
    <n v="5196"/>
    <x v="1"/>
    <n v="0"/>
    <n v="4319"/>
    <n v="0"/>
    <n v="0"/>
    <n v="3.7621500000000001"/>
    <n v="0"/>
    <n v="0"/>
    <n v="1.8186"/>
    <n v="0"/>
    <n v="0"/>
    <n v="1.9435500000000001"/>
    <n v="0"/>
    <n v="0"/>
  </r>
  <r>
    <x v="1"/>
    <d v="2020-02-01T00:00:00"/>
    <x v="50"/>
    <n v="19645"/>
    <n v="0"/>
    <n v="4898"/>
    <n v="4806"/>
    <x v="1"/>
    <n v="2515"/>
    <n v="7426"/>
    <n v="0"/>
    <n v="0"/>
    <n v="9.8211499999999994"/>
    <n v="0"/>
    <n v="3.7722499999999997"/>
    <n v="1.4407000000000001"/>
    <n v="0"/>
    <n v="1.6347499999999999"/>
    <n v="2.9734500000000001"/>
    <n v="0"/>
    <n v="0"/>
  </r>
  <r>
    <x v="1"/>
    <d v="2020-02-01T00:00:00"/>
    <x v="836"/>
    <n v="20561"/>
    <n v="0"/>
    <n v="20561"/>
    <n v="0"/>
    <x v="1"/>
    <n v="0"/>
    <n v="0"/>
    <n v="0"/>
    <n v="0"/>
    <n v="9.0384499999999992"/>
    <n v="0"/>
    <n v="9.0384499999999992"/>
    <n v="0"/>
    <n v="0"/>
    <n v="0"/>
    <n v="0"/>
    <n v="0"/>
    <n v="0"/>
  </r>
  <r>
    <x v="1"/>
    <d v="2020-02-01T00:00:00"/>
    <x v="837"/>
    <n v="653"/>
    <n v="0"/>
    <n v="0"/>
    <n v="653"/>
    <x v="1"/>
    <n v="0"/>
    <n v="0"/>
    <n v="0"/>
    <n v="0"/>
    <n v="0.22855"/>
    <n v="0"/>
    <n v="0"/>
    <n v="0.22855"/>
    <n v="0"/>
    <n v="0"/>
    <n v="0"/>
    <n v="0"/>
    <n v="0"/>
  </r>
  <r>
    <x v="1"/>
    <d v="2020-02-01T00:00:00"/>
    <x v="53"/>
    <n v="499"/>
    <n v="0"/>
    <n v="0"/>
    <n v="0"/>
    <x v="1"/>
    <n v="0"/>
    <n v="0"/>
    <n v="499"/>
    <n v="0"/>
    <n v="9.98E-2"/>
    <n v="0"/>
    <n v="0"/>
    <n v="0"/>
    <n v="0"/>
    <n v="0"/>
    <n v="0"/>
    <n v="9.98E-2"/>
    <n v="0"/>
  </r>
  <r>
    <x v="1"/>
    <d v="2020-02-01T00:00:00"/>
    <x v="58"/>
    <n v="38593"/>
    <n v="0"/>
    <n v="6070"/>
    <n v="4247"/>
    <x v="869"/>
    <n v="0"/>
    <n v="6101"/>
    <n v="10021"/>
    <n v="6087"/>
    <n v="13.523150000000001"/>
    <n v="0"/>
    <n v="3.3384999999999998"/>
    <n v="1.48645"/>
    <n v="2.4268000000000001"/>
    <n v="0"/>
    <n v="2.7454499999999999"/>
    <n v="2.0042"/>
    <n v="1.5217499999999999"/>
  </r>
  <r>
    <x v="1"/>
    <d v="2020-02-01T00:00:00"/>
    <x v="1088"/>
    <n v="12225"/>
    <n v="4143"/>
    <n v="6052"/>
    <n v="2030"/>
    <x v="1"/>
    <n v="0"/>
    <n v="0"/>
    <n v="0"/>
    <n v="0"/>
    <n v="3.8256750000000004"/>
    <n v="1.5515000000000001"/>
    <n v="1.9696750000000001"/>
    <n v="0.30449999999999999"/>
    <n v="0"/>
    <n v="0"/>
    <n v="0"/>
    <n v="0"/>
    <n v="0"/>
  </r>
  <r>
    <x v="1"/>
    <d v="2020-02-01T00:00:00"/>
    <x v="1879"/>
    <n v="122"/>
    <n v="0"/>
    <n v="0"/>
    <n v="0"/>
    <x v="1"/>
    <n v="0"/>
    <n v="0"/>
    <n v="122"/>
    <n v="0"/>
    <n v="2.4400000000000002E-2"/>
    <n v="0"/>
    <n v="0"/>
    <n v="0"/>
    <n v="0"/>
    <n v="0"/>
    <n v="0"/>
    <n v="2.4400000000000002E-2"/>
    <n v="0"/>
  </r>
  <r>
    <x v="1"/>
    <d v="2020-02-01T00:00:00"/>
    <x v="375"/>
    <n v="75"/>
    <n v="0"/>
    <n v="0"/>
    <n v="0"/>
    <x v="1"/>
    <n v="0"/>
    <n v="75"/>
    <n v="0"/>
    <n v="0"/>
    <n v="3.3750000000000002E-2"/>
    <n v="0"/>
    <n v="0"/>
    <n v="0"/>
    <n v="0"/>
    <n v="0"/>
    <n v="3.3750000000000002E-2"/>
    <n v="0"/>
    <n v="0"/>
  </r>
  <r>
    <x v="1"/>
    <d v="2020-02-01T00:00:00"/>
    <x v="545"/>
    <n v="20512"/>
    <n v="0"/>
    <n v="0"/>
    <n v="0"/>
    <x v="870"/>
    <n v="0"/>
    <n v="2119"/>
    <n v="0"/>
    <n v="0"/>
    <n v="6.1731949999999998"/>
    <n v="0"/>
    <n v="0"/>
    <n v="0"/>
    <n v="5.5374949999999998"/>
    <n v="0"/>
    <n v="0.63570000000000004"/>
    <n v="0"/>
    <n v="0"/>
  </r>
  <r>
    <x v="1"/>
    <d v="2020-02-01T00:00:00"/>
    <x v="1880"/>
    <n v="769"/>
    <n v="0"/>
    <n v="0"/>
    <n v="0"/>
    <x v="1"/>
    <n v="0"/>
    <n v="0"/>
    <n v="0"/>
    <n v="0"/>
    <n v="4.9985000000000002E-2"/>
    <n v="0"/>
    <n v="0"/>
    <n v="0"/>
    <n v="0"/>
    <n v="0"/>
    <n v="0"/>
    <n v="0"/>
    <n v="0"/>
  </r>
  <r>
    <x v="1"/>
    <d v="2020-02-01T00:00:00"/>
    <x v="1881"/>
    <n v="486"/>
    <n v="0"/>
    <n v="0"/>
    <n v="0"/>
    <x v="1"/>
    <n v="0"/>
    <n v="486"/>
    <n v="0"/>
    <n v="0"/>
    <n v="0.21870000000000001"/>
    <n v="0"/>
    <n v="0"/>
    <n v="0"/>
    <n v="0"/>
    <n v="0"/>
    <n v="0.21870000000000001"/>
    <n v="0"/>
    <n v="0"/>
  </r>
  <r>
    <x v="1"/>
    <d v="2020-02-01T00:00:00"/>
    <x v="1882"/>
    <n v="327"/>
    <n v="0"/>
    <n v="0"/>
    <n v="0"/>
    <x v="871"/>
    <n v="0"/>
    <n v="0"/>
    <n v="0"/>
    <n v="0"/>
    <n v="0.1308"/>
    <n v="0"/>
    <n v="0"/>
    <n v="0"/>
    <n v="0.1308"/>
    <n v="0"/>
    <n v="0"/>
    <n v="0"/>
    <n v="0"/>
  </r>
  <r>
    <x v="1"/>
    <d v="2020-02-01T00:00:00"/>
    <x v="1808"/>
    <n v="32109"/>
    <n v="0"/>
    <n v="5028"/>
    <n v="5232"/>
    <x v="872"/>
    <n v="5846"/>
    <n v="4861"/>
    <n v="4922"/>
    <n v="0"/>
    <n v="13.47175"/>
    <n v="0"/>
    <n v="2.7654000000000001"/>
    <n v="1.8311999999999999"/>
    <n v="2.488"/>
    <n v="3.2153"/>
    <n v="2.1874500000000001"/>
    <n v="0.98440000000000005"/>
    <n v="0"/>
  </r>
  <r>
    <x v="1"/>
    <d v="2020-02-01T00:00:00"/>
    <x v="549"/>
    <n v="5726"/>
    <n v="4733"/>
    <n v="0"/>
    <n v="0"/>
    <x v="1"/>
    <n v="0"/>
    <n v="0"/>
    <n v="0"/>
    <n v="0"/>
    <n v="2.9537999999999998"/>
    <n v="2.6062499999999997"/>
    <n v="0"/>
    <n v="0"/>
    <n v="0"/>
    <n v="0"/>
    <n v="0"/>
    <n v="0"/>
    <n v="0"/>
  </r>
  <r>
    <x v="1"/>
    <d v="2020-02-01T00:00:00"/>
    <x v="550"/>
    <n v="1685"/>
    <n v="1685"/>
    <n v="0"/>
    <n v="0"/>
    <x v="1"/>
    <n v="0"/>
    <n v="0"/>
    <n v="0"/>
    <n v="0"/>
    <n v="0.50549999999999995"/>
    <n v="0.50549999999999995"/>
    <n v="0"/>
    <n v="0"/>
    <n v="0"/>
    <n v="0"/>
    <n v="0"/>
    <n v="0"/>
    <n v="0"/>
  </r>
  <r>
    <x v="1"/>
    <d v="2020-02-01T00:00:00"/>
    <x v="1286"/>
    <n v="7810"/>
    <n v="0"/>
    <n v="0"/>
    <n v="0"/>
    <x v="1"/>
    <n v="0"/>
    <n v="7810"/>
    <n v="0"/>
    <n v="0"/>
    <n v="3.5145"/>
    <n v="0"/>
    <n v="0"/>
    <n v="0"/>
    <n v="0"/>
    <n v="0"/>
    <n v="3.5145"/>
    <n v="0"/>
    <n v="0"/>
  </r>
  <r>
    <x v="1"/>
    <d v="2020-02-01T00:00:00"/>
    <x v="552"/>
    <n v="573"/>
    <n v="0"/>
    <n v="0"/>
    <n v="573"/>
    <x v="1"/>
    <n v="0"/>
    <n v="0"/>
    <n v="0"/>
    <n v="0"/>
    <n v="0.34531845"/>
    <n v="0"/>
    <n v="0"/>
    <n v="0.34531845"/>
    <n v="0"/>
    <n v="0"/>
    <n v="0"/>
    <n v="0"/>
    <n v="0"/>
  </r>
  <r>
    <x v="1"/>
    <d v="2020-02-01T00:00:00"/>
    <x v="381"/>
    <n v="232"/>
    <n v="0"/>
    <n v="0"/>
    <n v="0"/>
    <x v="1"/>
    <n v="0"/>
    <n v="0"/>
    <n v="232"/>
    <n v="0"/>
    <n v="4.6399999999999997E-2"/>
    <n v="0"/>
    <n v="0"/>
    <n v="0"/>
    <n v="0"/>
    <n v="0"/>
    <n v="0"/>
    <n v="4.6399999999999997E-2"/>
    <n v="0"/>
  </r>
  <r>
    <x v="1"/>
    <d v="2020-02-01T00:00:00"/>
    <x v="1411"/>
    <n v="972"/>
    <n v="0"/>
    <n v="0"/>
    <n v="972"/>
    <x v="1"/>
    <n v="0"/>
    <n v="0"/>
    <n v="0"/>
    <n v="0"/>
    <n v="0.14580000000000001"/>
    <n v="0"/>
    <n v="0"/>
    <n v="0.14580000000000001"/>
    <n v="0"/>
    <n v="0"/>
    <n v="0"/>
    <n v="0"/>
    <n v="0"/>
  </r>
  <r>
    <x v="1"/>
    <d v="2020-02-01T00:00:00"/>
    <x v="1883"/>
    <n v="441"/>
    <n v="0"/>
    <n v="0"/>
    <n v="441"/>
    <x v="1"/>
    <n v="0"/>
    <n v="0"/>
    <n v="0"/>
    <n v="0"/>
    <n v="0.15434999999999999"/>
    <n v="0"/>
    <n v="0"/>
    <n v="0.15434999999999999"/>
    <n v="0"/>
    <n v="0"/>
    <n v="0"/>
    <n v="0"/>
    <n v="0"/>
  </r>
  <r>
    <x v="1"/>
    <d v="2020-02-01T00:00:00"/>
    <x v="1091"/>
    <n v="1429"/>
    <n v="0"/>
    <n v="0"/>
    <n v="0"/>
    <x v="1"/>
    <n v="0"/>
    <n v="0"/>
    <n v="0"/>
    <n v="1429"/>
    <n v="0.35725000000000001"/>
    <n v="0"/>
    <n v="0"/>
    <n v="0"/>
    <n v="0"/>
    <n v="0"/>
    <n v="0"/>
    <n v="0"/>
    <n v="0.35725000000000001"/>
  </r>
  <r>
    <x v="1"/>
    <d v="2020-02-01T00:00:00"/>
    <x v="1884"/>
    <n v="2101"/>
    <n v="733"/>
    <n v="778"/>
    <n v="0"/>
    <x v="1"/>
    <n v="590"/>
    <n v="0"/>
    <n v="0"/>
    <n v="0"/>
    <n v="1.1189"/>
    <n v="0.36649999999999999"/>
    <n v="0.4279"/>
    <n v="0"/>
    <n v="0"/>
    <n v="0.32450000000000001"/>
    <n v="0"/>
    <n v="0"/>
    <n v="0"/>
  </r>
  <r>
    <x v="1"/>
    <d v="2020-02-01T00:00:00"/>
    <x v="554"/>
    <n v="1592"/>
    <n v="0"/>
    <n v="0"/>
    <n v="1592"/>
    <x v="1"/>
    <n v="0"/>
    <n v="0"/>
    <n v="0"/>
    <n v="0"/>
    <n v="0.55720000000000003"/>
    <n v="0"/>
    <n v="0"/>
    <n v="0.55720000000000003"/>
    <n v="0"/>
    <n v="0"/>
    <n v="0"/>
    <n v="0"/>
    <n v="0"/>
  </r>
  <r>
    <x v="1"/>
    <d v="2020-02-01T00:00:00"/>
    <x v="1885"/>
    <n v="190"/>
    <n v="0"/>
    <n v="0"/>
    <n v="0"/>
    <x v="873"/>
    <n v="0"/>
    <n v="0"/>
    <n v="0"/>
    <n v="0"/>
    <n v="7.5999999999999998E-2"/>
    <n v="0"/>
    <n v="0"/>
    <n v="0"/>
    <n v="7.5999999999999998E-2"/>
    <n v="0"/>
    <n v="0"/>
    <n v="0"/>
    <n v="0"/>
  </r>
  <r>
    <x v="1"/>
    <d v="2020-02-01T00:00:00"/>
    <x v="69"/>
    <n v="227"/>
    <n v="0"/>
    <n v="0"/>
    <n v="0"/>
    <x v="874"/>
    <n v="0"/>
    <n v="0"/>
    <n v="0"/>
    <n v="0"/>
    <n v="9.0800000000000006E-2"/>
    <n v="0"/>
    <n v="0"/>
    <n v="0"/>
    <n v="9.0800000000000006E-2"/>
    <n v="0"/>
    <n v="0"/>
    <n v="0"/>
    <n v="0"/>
  </r>
  <r>
    <x v="1"/>
    <d v="2020-02-01T00:00:00"/>
    <x v="1747"/>
    <n v="4587"/>
    <n v="0"/>
    <n v="0"/>
    <n v="0"/>
    <x v="1"/>
    <n v="0"/>
    <n v="0"/>
    <n v="4587"/>
    <n v="0"/>
    <n v="0.91739999999999999"/>
    <n v="0"/>
    <n v="0"/>
    <n v="0"/>
    <n v="0"/>
    <n v="0"/>
    <n v="0"/>
    <n v="0.91739999999999999"/>
    <n v="0"/>
  </r>
  <r>
    <x v="1"/>
    <d v="2020-02-01T00:00:00"/>
    <x v="1886"/>
    <n v="2405"/>
    <n v="0"/>
    <n v="0"/>
    <n v="0"/>
    <x v="1"/>
    <n v="0"/>
    <n v="1936"/>
    <n v="469"/>
    <n v="0"/>
    <n v="0.96499999999999997"/>
    <n v="0"/>
    <n v="0"/>
    <n v="0"/>
    <n v="0"/>
    <n v="0"/>
    <n v="0.87119999999999997"/>
    <n v="9.3799999999999994E-2"/>
    <n v="0"/>
  </r>
  <r>
    <x v="1"/>
    <d v="2020-02-01T00:00:00"/>
    <x v="73"/>
    <n v="367"/>
    <n v="0"/>
    <n v="0"/>
    <n v="182"/>
    <x v="1"/>
    <n v="185"/>
    <n v="0"/>
    <n v="0"/>
    <n v="0"/>
    <n v="0.16544999999999999"/>
    <n v="0"/>
    <n v="0"/>
    <n v="6.3700000000000007E-2"/>
    <n v="0"/>
    <n v="0.10174999999999999"/>
    <n v="0"/>
    <n v="0"/>
    <n v="0"/>
  </r>
  <r>
    <x v="1"/>
    <d v="2020-02-01T00:00:00"/>
    <x v="74"/>
    <n v="40490"/>
    <n v="9943"/>
    <n v="14786"/>
    <n v="3960"/>
    <x v="1"/>
    <n v="11801"/>
    <n v="0"/>
    <n v="0"/>
    <n v="0"/>
    <n v="12.25195525"/>
    <n v="3.1608796999999997"/>
    <n v="4.738173699999999"/>
    <n v="0.93238200000000004"/>
    <n v="0"/>
    <n v="3.4205198499999998"/>
    <n v="0"/>
    <n v="0"/>
    <n v="0"/>
  </r>
  <r>
    <x v="1"/>
    <d v="2020-02-01T00:00:00"/>
    <x v="1615"/>
    <n v="5499"/>
    <n v="0"/>
    <n v="0"/>
    <n v="1794"/>
    <x v="875"/>
    <n v="0"/>
    <n v="0"/>
    <n v="1844"/>
    <n v="0"/>
    <n v="1.7411000000000001"/>
    <n v="0"/>
    <n v="0"/>
    <n v="0.62790000000000001"/>
    <n v="0.74439999999999995"/>
    <n v="0"/>
    <n v="0"/>
    <n v="0.36880000000000002"/>
    <n v="0"/>
  </r>
  <r>
    <x v="1"/>
    <d v="2020-02-01T00:00:00"/>
    <x v="76"/>
    <n v="4768"/>
    <n v="0"/>
    <n v="0"/>
    <n v="0"/>
    <x v="1"/>
    <n v="0"/>
    <n v="0"/>
    <n v="0"/>
    <n v="4768"/>
    <n v="1.1919999999999999"/>
    <n v="0"/>
    <n v="0"/>
    <n v="0"/>
    <n v="0"/>
    <n v="0"/>
    <n v="0"/>
    <n v="0"/>
    <n v="1.1919999999999999"/>
  </r>
  <r>
    <x v="1"/>
    <d v="2020-02-01T00:00:00"/>
    <x v="1887"/>
    <n v="1592"/>
    <n v="0"/>
    <n v="0"/>
    <n v="793"/>
    <x v="1"/>
    <n v="0"/>
    <n v="0"/>
    <n v="799"/>
    <n v="0"/>
    <n v="0.43735000000000002"/>
    <n v="0"/>
    <n v="0"/>
    <n v="0.27755000000000002"/>
    <n v="0"/>
    <n v="0"/>
    <n v="0"/>
    <n v="0.1598"/>
    <n v="0"/>
  </r>
  <r>
    <x v="1"/>
    <d v="2020-02-01T00:00:00"/>
    <x v="1749"/>
    <n v="9771"/>
    <n v="0"/>
    <n v="0"/>
    <n v="6460"/>
    <x v="1"/>
    <n v="0"/>
    <n v="0"/>
    <n v="3311"/>
    <n v="0"/>
    <n v="2.9232"/>
    <n v="0"/>
    <n v="0"/>
    <n v="2.2610000000000001"/>
    <n v="0"/>
    <n v="0"/>
    <n v="0"/>
    <n v="0.66220000000000001"/>
    <n v="0"/>
  </r>
  <r>
    <x v="1"/>
    <d v="2020-02-01T00:00:00"/>
    <x v="1098"/>
    <n v="16299"/>
    <n v="0"/>
    <n v="0"/>
    <n v="6322"/>
    <x v="1"/>
    <n v="6485"/>
    <n v="3492"/>
    <n v="0"/>
    <n v="0"/>
    <n v="7.3508499999999994"/>
    <n v="0"/>
    <n v="0"/>
    <n v="2.2126999999999999"/>
    <n v="0"/>
    <n v="3.5667499999999999"/>
    <n v="1.5713999999999999"/>
    <n v="0"/>
    <n v="0"/>
  </r>
  <r>
    <x v="1"/>
    <d v="2020-02-01T00:00:00"/>
    <x v="849"/>
    <n v="662"/>
    <n v="0"/>
    <n v="0"/>
    <n v="0"/>
    <x v="1"/>
    <n v="0"/>
    <n v="662"/>
    <n v="0"/>
    <n v="0"/>
    <n v="0.23144999999999999"/>
    <n v="0"/>
    <n v="0"/>
    <n v="0"/>
    <n v="0"/>
    <n v="0"/>
    <n v="0.23144999999999999"/>
    <n v="0"/>
    <n v="0"/>
  </r>
  <r>
    <x v="1"/>
    <d v="2020-02-01T00:00:00"/>
    <x v="653"/>
    <n v="17420"/>
    <n v="482"/>
    <n v="0"/>
    <n v="3259"/>
    <x v="1"/>
    <n v="0"/>
    <n v="9025"/>
    <n v="974"/>
    <n v="282"/>
    <n v="5.3041460000000002"/>
    <n v="0.24099999999999999"/>
    <n v="0"/>
    <n v="2.424696"/>
    <n v="0"/>
    <n v="0"/>
    <n v="1.35375"/>
    <n v="0.1948"/>
    <n v="7.0499999999999993E-2"/>
  </r>
  <r>
    <x v="1"/>
    <d v="2020-02-01T00:00:00"/>
    <x v="761"/>
    <n v="1971"/>
    <n v="0"/>
    <n v="0"/>
    <n v="0"/>
    <x v="175"/>
    <n v="0"/>
    <n v="0"/>
    <n v="0"/>
    <n v="0"/>
    <n v="0.78839999999999999"/>
    <n v="0"/>
    <n v="0"/>
    <n v="0"/>
    <n v="0.78839999999999999"/>
    <n v="0"/>
    <n v="0"/>
    <n v="0"/>
    <n v="0"/>
  </r>
  <r>
    <x v="1"/>
    <d v="2020-02-01T00:00:00"/>
    <x v="1814"/>
    <n v="998"/>
    <n v="0"/>
    <n v="0"/>
    <n v="998"/>
    <x v="1"/>
    <n v="0"/>
    <n v="0"/>
    <n v="0"/>
    <n v="0"/>
    <n v="0.3493"/>
    <n v="0"/>
    <n v="0"/>
    <n v="0.3493"/>
    <n v="0"/>
    <n v="0"/>
    <n v="0"/>
    <n v="0"/>
    <n v="0"/>
  </r>
  <r>
    <x v="1"/>
    <d v="2020-02-01T00:00:00"/>
    <x v="80"/>
    <n v="1235"/>
    <n v="0"/>
    <n v="0"/>
    <n v="0"/>
    <x v="1"/>
    <n v="0"/>
    <n v="0"/>
    <n v="0"/>
    <n v="0"/>
    <n v="0.18525"/>
    <n v="0"/>
    <n v="0"/>
    <n v="0"/>
    <n v="0"/>
    <n v="0"/>
    <n v="0"/>
    <n v="0"/>
    <n v="0"/>
  </r>
  <r>
    <x v="1"/>
    <d v="2020-02-01T00:00:00"/>
    <x v="81"/>
    <n v="1177"/>
    <n v="0"/>
    <n v="0"/>
    <n v="1053"/>
    <x v="1"/>
    <n v="0"/>
    <n v="0"/>
    <n v="124"/>
    <n v="0"/>
    <n v="0.39334999999999998"/>
    <n v="0"/>
    <n v="0"/>
    <n v="0.36854999999999999"/>
    <n v="0"/>
    <n v="0"/>
    <n v="0"/>
    <n v="2.4799999999999999E-2"/>
    <n v="0"/>
  </r>
  <r>
    <x v="1"/>
    <d v="2020-02-01T00:00:00"/>
    <x v="82"/>
    <n v="441"/>
    <n v="0"/>
    <n v="0"/>
    <n v="0"/>
    <x v="1"/>
    <n v="441"/>
    <n v="0"/>
    <n v="0"/>
    <n v="0"/>
    <n v="0.24255000000000002"/>
    <n v="0"/>
    <n v="0"/>
    <n v="0"/>
    <n v="0"/>
    <n v="0.24255000000000002"/>
    <n v="0"/>
    <n v="0"/>
    <n v="0"/>
  </r>
  <r>
    <x v="1"/>
    <d v="2020-02-01T00:00:00"/>
    <x v="1888"/>
    <n v="671"/>
    <n v="671"/>
    <n v="0"/>
    <n v="0"/>
    <x v="1"/>
    <n v="0"/>
    <n v="0"/>
    <n v="0"/>
    <n v="0"/>
    <n v="0.33550000000000002"/>
    <n v="0.33550000000000002"/>
    <n v="0"/>
    <n v="0"/>
    <n v="0"/>
    <n v="0"/>
    <n v="0"/>
    <n v="0"/>
    <n v="0"/>
  </r>
  <r>
    <x v="1"/>
    <d v="2020-02-01T00:00:00"/>
    <x v="1014"/>
    <n v="10202"/>
    <n v="10202"/>
    <n v="0"/>
    <n v="0"/>
    <x v="1"/>
    <n v="0"/>
    <n v="0"/>
    <n v="0"/>
    <n v="0"/>
    <n v="5.101"/>
    <n v="5.101"/>
    <n v="0"/>
    <n v="0"/>
    <n v="0"/>
    <n v="0"/>
    <n v="0"/>
    <n v="0"/>
    <n v="0"/>
  </r>
  <r>
    <x v="1"/>
    <d v="2020-02-01T00:00:00"/>
    <x v="850"/>
    <n v="3511"/>
    <n v="0"/>
    <n v="0"/>
    <n v="3511"/>
    <x v="1"/>
    <n v="0"/>
    <n v="0"/>
    <n v="0"/>
    <n v="0"/>
    <n v="1.22885"/>
    <n v="0"/>
    <n v="0"/>
    <n v="1.22885"/>
    <n v="0"/>
    <n v="0"/>
    <n v="0"/>
    <n v="0"/>
    <n v="0"/>
  </r>
  <r>
    <x v="1"/>
    <d v="2020-02-01T00:00:00"/>
    <x v="84"/>
    <n v="52"/>
    <n v="0"/>
    <n v="0"/>
    <n v="0"/>
    <x v="876"/>
    <n v="0"/>
    <n v="0"/>
    <n v="0"/>
    <n v="0"/>
    <n v="2.0799999999999999E-2"/>
    <n v="0"/>
    <n v="0"/>
    <n v="0"/>
    <n v="2.0799999999999999E-2"/>
    <n v="0"/>
    <n v="0"/>
    <n v="0"/>
    <n v="0"/>
  </r>
  <r>
    <x v="1"/>
    <d v="2020-02-01T00:00:00"/>
    <x v="85"/>
    <n v="736"/>
    <n v="736"/>
    <n v="0"/>
    <n v="0"/>
    <x v="1"/>
    <n v="0"/>
    <n v="0"/>
    <n v="0"/>
    <n v="0"/>
    <n v="0.62560000000000004"/>
    <n v="0.62560000000000004"/>
    <n v="0"/>
    <n v="0"/>
    <n v="0"/>
    <n v="0"/>
    <n v="0"/>
    <n v="0"/>
    <n v="0"/>
  </r>
  <r>
    <x v="1"/>
    <d v="2020-02-01T00:00:00"/>
    <x v="654"/>
    <n v="11736"/>
    <n v="0"/>
    <n v="0"/>
    <n v="6012"/>
    <x v="1"/>
    <n v="0"/>
    <n v="5724"/>
    <n v="0"/>
    <n v="0"/>
    <n v="4.68"/>
    <n v="0"/>
    <n v="0"/>
    <n v="2.1042000000000001"/>
    <n v="0"/>
    <n v="0"/>
    <n v="2.5758000000000001"/>
    <n v="0"/>
    <n v="0"/>
  </r>
  <r>
    <x v="1"/>
    <d v="2020-02-01T00:00:00"/>
    <x v="1889"/>
    <n v="1040"/>
    <n v="0"/>
    <n v="0"/>
    <n v="0"/>
    <x v="1"/>
    <n v="0"/>
    <n v="0"/>
    <n v="1040"/>
    <n v="0"/>
    <n v="0.20799999999999999"/>
    <n v="0"/>
    <n v="0"/>
    <n v="0"/>
    <n v="0"/>
    <n v="0"/>
    <n v="0"/>
    <n v="0.20799999999999999"/>
    <n v="0"/>
  </r>
  <r>
    <x v="1"/>
    <d v="2020-02-01T00:00:00"/>
    <x v="1102"/>
    <n v="997"/>
    <n v="0"/>
    <n v="0"/>
    <n v="997"/>
    <x v="1"/>
    <n v="0"/>
    <n v="0"/>
    <n v="0"/>
    <n v="0"/>
    <n v="0.34894999999999998"/>
    <n v="0"/>
    <n v="0"/>
    <n v="0.34894999999999998"/>
    <n v="0"/>
    <n v="0"/>
    <n v="0"/>
    <n v="0"/>
    <n v="0"/>
  </r>
  <r>
    <x v="1"/>
    <d v="2020-02-01T00:00:00"/>
    <x v="468"/>
    <n v="1954"/>
    <n v="0"/>
    <n v="0"/>
    <n v="0"/>
    <x v="1"/>
    <n v="1002"/>
    <n v="952"/>
    <n v="0"/>
    <n v="0"/>
    <n v="0.39329999999999998"/>
    <n v="0"/>
    <n v="0"/>
    <n v="0"/>
    <n v="0"/>
    <n v="0.2505"/>
    <n v="0.14280000000000001"/>
    <n v="0"/>
    <n v="0"/>
  </r>
  <r>
    <x v="1"/>
    <d v="2020-02-01T00:00:00"/>
    <x v="1890"/>
    <n v="2104"/>
    <n v="0"/>
    <n v="0"/>
    <n v="0"/>
    <x v="1"/>
    <n v="0"/>
    <n v="0"/>
    <n v="2104"/>
    <n v="0"/>
    <n v="0.42080000000000001"/>
    <n v="0"/>
    <n v="0"/>
    <n v="0"/>
    <n v="0"/>
    <n v="0"/>
    <n v="0"/>
    <n v="0.42080000000000001"/>
    <n v="0"/>
  </r>
  <r>
    <x v="1"/>
    <d v="2020-02-01T00:00:00"/>
    <x v="1103"/>
    <n v="984"/>
    <n v="0"/>
    <n v="0"/>
    <n v="984"/>
    <x v="1"/>
    <n v="0"/>
    <n v="0"/>
    <n v="0"/>
    <n v="0"/>
    <n v="0.34439999999999998"/>
    <n v="0"/>
    <n v="0"/>
    <n v="0.34439999999999998"/>
    <n v="0"/>
    <n v="0"/>
    <n v="0"/>
    <n v="0"/>
    <n v="0"/>
  </r>
  <r>
    <x v="1"/>
    <d v="2020-02-01T00:00:00"/>
    <x v="89"/>
    <n v="25373"/>
    <n v="8331"/>
    <n v="0"/>
    <n v="8588"/>
    <x v="1"/>
    <n v="2727"/>
    <n v="0"/>
    <n v="0"/>
    <n v="0"/>
    <n v="12.656435999999999"/>
    <n v="4.3243499999999999"/>
    <n v="0"/>
    <n v="4.7100860000000004"/>
    <n v="0"/>
    <n v="2.0452499999999998"/>
    <n v="0"/>
    <n v="0"/>
    <n v="0"/>
  </r>
  <r>
    <x v="1"/>
    <d v="2020-02-01T00:00:00"/>
    <x v="1891"/>
    <n v="413"/>
    <n v="182"/>
    <n v="231"/>
    <n v="0"/>
    <x v="1"/>
    <n v="0"/>
    <n v="0"/>
    <n v="0"/>
    <n v="0"/>
    <n v="0.13188174999999999"/>
    <n v="5.7857799999999994E-2"/>
    <n v="7.4023949999999991E-2"/>
    <n v="0"/>
    <n v="0"/>
    <n v="0"/>
    <n v="0"/>
    <n v="0"/>
    <n v="0"/>
  </r>
  <r>
    <x v="1"/>
    <d v="2020-02-01T00:00:00"/>
    <x v="1892"/>
    <n v="567"/>
    <n v="0"/>
    <n v="276"/>
    <n v="0"/>
    <x v="1"/>
    <n v="291"/>
    <n v="0"/>
    <n v="0"/>
    <n v="0"/>
    <n v="0.31184999999999996"/>
    <n v="0"/>
    <n v="0.15179999999999999"/>
    <n v="0"/>
    <n v="0"/>
    <n v="0.16005"/>
    <n v="0"/>
    <n v="0"/>
    <n v="0"/>
  </r>
  <r>
    <x v="1"/>
    <d v="2020-02-01T00:00:00"/>
    <x v="1893"/>
    <n v="326"/>
    <n v="0"/>
    <n v="217"/>
    <n v="0"/>
    <x v="1"/>
    <n v="0"/>
    <n v="0"/>
    <n v="109"/>
    <n v="0"/>
    <n v="0.14115"/>
    <n v="0"/>
    <n v="0.11935"/>
    <n v="0"/>
    <n v="0"/>
    <n v="0"/>
    <n v="0"/>
    <n v="2.18E-2"/>
    <n v="0"/>
  </r>
  <r>
    <x v="1"/>
    <d v="2020-02-01T00:00:00"/>
    <x v="1547"/>
    <n v="18029"/>
    <n v="0"/>
    <n v="0"/>
    <n v="0"/>
    <x v="1"/>
    <n v="0"/>
    <n v="0"/>
    <n v="18029"/>
    <n v="0"/>
    <n v="3.6057999999999999"/>
    <n v="0"/>
    <n v="0"/>
    <n v="0"/>
    <n v="0"/>
    <n v="0"/>
    <n v="0"/>
    <n v="3.6057999999999999"/>
    <n v="0"/>
  </r>
  <r>
    <x v="1"/>
    <d v="2020-02-01T00:00:00"/>
    <x v="1822"/>
    <n v="2769"/>
    <n v="0"/>
    <n v="0"/>
    <n v="0"/>
    <x v="1"/>
    <n v="0"/>
    <n v="2769"/>
    <n v="0"/>
    <n v="0"/>
    <n v="1.2460500000000001"/>
    <n v="0"/>
    <n v="0"/>
    <n v="0"/>
    <n v="0"/>
    <n v="0"/>
    <n v="1.2460500000000001"/>
    <n v="0"/>
    <n v="0"/>
  </r>
  <r>
    <x v="1"/>
    <d v="2020-02-01T00:00:00"/>
    <x v="1894"/>
    <n v="4965"/>
    <n v="2668"/>
    <n v="2297"/>
    <n v="0"/>
    <x v="1"/>
    <n v="0"/>
    <n v="0"/>
    <n v="0"/>
    <n v="0"/>
    <n v="1.068975"/>
    <n v="0.66700000000000004"/>
    <n v="0.40197500000000003"/>
    <n v="0"/>
    <n v="0"/>
    <n v="0"/>
    <n v="0"/>
    <n v="0"/>
    <n v="0"/>
  </r>
  <r>
    <x v="1"/>
    <d v="2020-02-01T00:00:00"/>
    <x v="94"/>
    <n v="75"/>
    <n v="0"/>
    <n v="0"/>
    <n v="0"/>
    <x v="1"/>
    <n v="75"/>
    <n v="0"/>
    <n v="0"/>
    <n v="0"/>
    <n v="1.8749999999999999E-2"/>
    <n v="0"/>
    <n v="0"/>
    <n v="0"/>
    <n v="0"/>
    <n v="1.8749999999999999E-2"/>
    <n v="0"/>
    <n v="0"/>
    <n v="0"/>
  </r>
  <r>
    <x v="1"/>
    <d v="2020-02-01T00:00:00"/>
    <x v="941"/>
    <n v="1803"/>
    <n v="0"/>
    <n v="1163"/>
    <n v="640"/>
    <x v="1"/>
    <n v="0"/>
    <n v="0"/>
    <n v="0"/>
    <n v="0"/>
    <n v="0.86365000000000003"/>
    <n v="0"/>
    <n v="0.63965000000000005"/>
    <n v="0.224"/>
    <n v="0"/>
    <n v="0"/>
    <n v="0"/>
    <n v="0"/>
    <n v="0"/>
  </r>
  <r>
    <x v="1"/>
    <d v="2020-02-01T00:00:00"/>
    <x v="1895"/>
    <n v="5353"/>
    <n v="0"/>
    <n v="2118"/>
    <n v="0"/>
    <x v="1"/>
    <n v="0"/>
    <n v="3235"/>
    <n v="0"/>
    <n v="0"/>
    <n v="1.03893035"/>
    <n v="0"/>
    <n v="0.67871309999999996"/>
    <n v="0"/>
    <n v="0"/>
    <n v="0"/>
    <n v="0.36021724999999999"/>
    <n v="0"/>
    <n v="0"/>
  </r>
  <r>
    <x v="1"/>
    <d v="2020-02-01T00:00:00"/>
    <x v="1823"/>
    <n v="1503"/>
    <n v="0"/>
    <n v="0"/>
    <n v="0"/>
    <x v="1"/>
    <n v="0"/>
    <n v="0"/>
    <n v="1503"/>
    <n v="0"/>
    <n v="0.30059999999999998"/>
    <n v="0"/>
    <n v="0"/>
    <n v="0"/>
    <n v="0"/>
    <n v="0"/>
    <n v="0"/>
    <n v="0.30059999999999998"/>
    <n v="0"/>
  </r>
  <r>
    <x v="1"/>
    <d v="2020-02-01T00:00:00"/>
    <x v="1896"/>
    <n v="644"/>
    <n v="0"/>
    <n v="0"/>
    <n v="0"/>
    <x v="1"/>
    <n v="0"/>
    <n v="0"/>
    <n v="644"/>
    <n v="0"/>
    <n v="0.1288"/>
    <n v="0"/>
    <n v="0"/>
    <n v="0"/>
    <n v="0"/>
    <n v="0"/>
    <n v="0"/>
    <n v="0.1288"/>
    <n v="0"/>
  </r>
  <r>
    <x v="1"/>
    <d v="2020-02-01T00:00:00"/>
    <x v="1026"/>
    <n v="5720"/>
    <n v="1435"/>
    <n v="1414"/>
    <n v="1420"/>
    <x v="1"/>
    <n v="1451"/>
    <n v="0"/>
    <n v="0"/>
    <n v="0"/>
    <n v="1.6642141499999998"/>
    <n v="0.45618649999999994"/>
    <n v="0.45311629999999997"/>
    <n v="0.334339"/>
    <n v="0"/>
    <n v="0.42057234999999998"/>
    <n v="0"/>
    <n v="0"/>
    <n v="0"/>
  </r>
  <r>
    <x v="1"/>
    <d v="2020-02-01T00:00:00"/>
    <x v="1897"/>
    <n v="772"/>
    <n v="772"/>
    <n v="0"/>
    <n v="0"/>
    <x v="1"/>
    <n v="0"/>
    <n v="0"/>
    <n v="0"/>
    <n v="0"/>
    <n v="0.38600000000000001"/>
    <n v="0.38600000000000001"/>
    <n v="0"/>
    <n v="0"/>
    <n v="0"/>
    <n v="0"/>
    <n v="0"/>
    <n v="0"/>
    <n v="0"/>
  </r>
  <r>
    <x v="1"/>
    <d v="2020-02-01T00:00:00"/>
    <x v="1028"/>
    <n v="4402"/>
    <n v="0"/>
    <n v="0"/>
    <n v="0"/>
    <x v="1"/>
    <n v="0"/>
    <n v="4402"/>
    <n v="0"/>
    <n v="0"/>
    <n v="1.9809000000000001"/>
    <n v="0"/>
    <n v="0"/>
    <n v="0"/>
    <n v="0"/>
    <n v="0"/>
    <n v="1.9809000000000001"/>
    <n v="0"/>
    <n v="0"/>
  </r>
  <r>
    <x v="1"/>
    <d v="2020-02-01T00:00:00"/>
    <x v="99"/>
    <n v="4446"/>
    <n v="4446"/>
    <n v="0"/>
    <n v="0"/>
    <x v="1"/>
    <n v="0"/>
    <n v="0"/>
    <n v="0"/>
    <n v="0"/>
    <n v="2.2229999999999999"/>
    <n v="2.2229999999999999"/>
    <n v="0"/>
    <n v="0"/>
    <n v="0"/>
    <n v="0"/>
    <n v="0"/>
    <n v="0"/>
    <n v="0"/>
  </r>
  <r>
    <x v="1"/>
    <d v="2020-02-01T00:00:00"/>
    <x v="1826"/>
    <n v="265"/>
    <n v="104"/>
    <n v="161"/>
    <n v="0"/>
    <x v="1"/>
    <n v="0"/>
    <n v="0"/>
    <n v="0"/>
    <n v="0"/>
    <n v="0.14055000000000001"/>
    <n v="5.1999999999999998E-2"/>
    <n v="8.8550000000000004E-2"/>
    <n v="0"/>
    <n v="0"/>
    <n v="0"/>
    <n v="0"/>
    <n v="0"/>
    <n v="0"/>
  </r>
  <r>
    <x v="1"/>
    <d v="2020-02-01T00:00:00"/>
    <x v="667"/>
    <n v="474"/>
    <n v="0"/>
    <n v="0"/>
    <n v="0"/>
    <x v="1"/>
    <n v="0"/>
    <n v="474"/>
    <n v="0"/>
    <n v="0"/>
    <n v="0.45029999999999998"/>
    <n v="0"/>
    <n v="0"/>
    <n v="0"/>
    <n v="0"/>
    <n v="0"/>
    <n v="0.45029999999999998"/>
    <n v="0"/>
    <n v="0"/>
  </r>
  <r>
    <x v="1"/>
    <d v="2020-02-01T00:00:00"/>
    <x v="270"/>
    <n v="763"/>
    <n v="763"/>
    <n v="0"/>
    <n v="0"/>
    <x v="1"/>
    <n v="0"/>
    <n v="0"/>
    <n v="0"/>
    <n v="0"/>
    <n v="0.38150000000000001"/>
    <n v="0.38150000000000001"/>
    <n v="0"/>
    <n v="0"/>
    <n v="0"/>
    <n v="0"/>
    <n v="0"/>
    <n v="0"/>
    <n v="0"/>
  </r>
  <r>
    <x v="1"/>
    <d v="2020-02-01T00:00:00"/>
    <x v="103"/>
    <n v="2234"/>
    <n v="0"/>
    <n v="0"/>
    <n v="0"/>
    <x v="1"/>
    <n v="0"/>
    <n v="0"/>
    <n v="0"/>
    <n v="2234"/>
    <n v="0.5585"/>
    <n v="0"/>
    <n v="0"/>
    <n v="0"/>
    <n v="0"/>
    <n v="0"/>
    <n v="0"/>
    <n v="0"/>
    <n v="0.5585"/>
  </r>
  <r>
    <x v="1"/>
    <d v="2020-02-01T00:00:00"/>
    <x v="105"/>
    <n v="29178"/>
    <n v="4870"/>
    <n v="2201"/>
    <n v="7364"/>
    <x v="1"/>
    <n v="0"/>
    <n v="7436"/>
    <n v="0"/>
    <n v="0"/>
    <n v="13.920639999999999"/>
    <n v="1.8244500000000001"/>
    <n v="1.8708499999999999"/>
    <n v="2.0865999999999998"/>
    <n v="0"/>
    <n v="0"/>
    <n v="4.5947000000000005"/>
    <n v="0"/>
    <n v="0"/>
  </r>
  <r>
    <x v="1"/>
    <d v="2020-02-01T00:00:00"/>
    <x v="106"/>
    <n v="605"/>
    <n v="0"/>
    <n v="0"/>
    <n v="605"/>
    <x v="1"/>
    <n v="0"/>
    <n v="0"/>
    <n v="0"/>
    <n v="0"/>
    <n v="0.21174999999999999"/>
    <n v="0"/>
    <n v="0"/>
    <n v="0.21174999999999999"/>
    <n v="0"/>
    <n v="0"/>
    <n v="0"/>
    <n v="0"/>
    <n v="0"/>
  </r>
  <r>
    <x v="1"/>
    <d v="2020-02-01T00:00:00"/>
    <x v="107"/>
    <n v="1215"/>
    <n v="1215"/>
    <n v="0"/>
    <n v="0"/>
    <x v="1"/>
    <n v="0"/>
    <n v="0"/>
    <n v="0"/>
    <n v="0"/>
    <n v="0.48599999999999999"/>
    <n v="0.48599999999999999"/>
    <n v="0"/>
    <n v="0"/>
    <n v="0"/>
    <n v="0"/>
    <n v="0"/>
    <n v="0"/>
    <n v="0"/>
  </r>
  <r>
    <x v="1"/>
    <d v="2020-02-01T00:00:00"/>
    <x v="108"/>
    <n v="38546"/>
    <n v="9872"/>
    <n v="2101"/>
    <n v="6981"/>
    <x v="1"/>
    <n v="6262"/>
    <n v="7967"/>
    <n v="0"/>
    <n v="0"/>
    <n v="18.321818"/>
    <n v="4.97865"/>
    <n v="1.4706999999999999"/>
    <n v="2.6484679999999998"/>
    <n v="0"/>
    <n v="2.2951999999999999"/>
    <n v="3.9791500000000002"/>
    <n v="0"/>
    <n v="0"/>
  </r>
  <r>
    <x v="1"/>
    <d v="2020-02-01T00:00:00"/>
    <x v="1898"/>
    <n v="4815"/>
    <n v="4815"/>
    <n v="0"/>
    <n v="0"/>
    <x v="1"/>
    <n v="0"/>
    <n v="0"/>
    <n v="0"/>
    <n v="0"/>
    <n v="2.4075000000000002"/>
    <n v="2.4075000000000002"/>
    <n v="0"/>
    <n v="0"/>
    <n v="0"/>
    <n v="0"/>
    <n v="0"/>
    <n v="0"/>
    <n v="0"/>
  </r>
  <r>
    <x v="1"/>
    <d v="2020-02-01T00:00:00"/>
    <x v="1899"/>
    <n v="73"/>
    <n v="0"/>
    <n v="0"/>
    <n v="0"/>
    <x v="1"/>
    <n v="0"/>
    <n v="0"/>
    <n v="0"/>
    <n v="0"/>
    <n v="4.0149999999999998E-2"/>
    <n v="0"/>
    <n v="0"/>
    <n v="0"/>
    <n v="0"/>
    <n v="0"/>
    <n v="0"/>
    <n v="0"/>
    <n v="0"/>
  </r>
  <r>
    <x v="1"/>
    <d v="2020-02-01T00:00:00"/>
    <x v="111"/>
    <n v="1695"/>
    <n v="0"/>
    <n v="0"/>
    <n v="866"/>
    <x v="1"/>
    <n v="0"/>
    <n v="829"/>
    <n v="0"/>
    <n v="0"/>
    <n v="1.0173540000000001"/>
    <n v="0"/>
    <n v="0"/>
    <n v="0.64430399999999999"/>
    <n v="0"/>
    <n v="0"/>
    <n v="0.37304999999999999"/>
    <n v="0"/>
    <n v="0"/>
  </r>
  <r>
    <x v="1"/>
    <d v="2020-02-01T00:00:00"/>
    <x v="114"/>
    <n v="3462"/>
    <n v="0"/>
    <n v="0"/>
    <n v="0"/>
    <x v="1"/>
    <n v="0"/>
    <n v="0"/>
    <n v="0"/>
    <n v="3462"/>
    <n v="0.86550000000000005"/>
    <n v="0"/>
    <n v="0"/>
    <n v="0"/>
    <n v="0"/>
    <n v="0"/>
    <n v="0"/>
    <n v="0"/>
    <n v="0.86550000000000005"/>
  </r>
  <r>
    <x v="1"/>
    <d v="2020-02-01T00:00:00"/>
    <x v="115"/>
    <n v="9197"/>
    <n v="6551"/>
    <n v="0"/>
    <n v="0"/>
    <x v="1"/>
    <n v="0"/>
    <n v="0"/>
    <n v="0"/>
    <n v="0"/>
    <n v="3.9502300000000004"/>
    <n v="3.2755000000000001"/>
    <n v="0"/>
    <n v="0"/>
    <n v="0"/>
    <n v="0"/>
    <n v="0"/>
    <n v="0"/>
    <n v="0"/>
  </r>
  <r>
    <x v="1"/>
    <d v="2020-02-01T00:00:00"/>
    <x v="277"/>
    <n v="15190"/>
    <n v="0"/>
    <n v="0"/>
    <n v="873"/>
    <x v="1"/>
    <n v="0"/>
    <n v="7642"/>
    <n v="0"/>
    <n v="6675"/>
    <n v="5.4131999999999998"/>
    <n v="0"/>
    <n v="0"/>
    <n v="0.30554999999999999"/>
    <n v="0"/>
    <n v="0"/>
    <n v="3.4388999999999998"/>
    <n v="0"/>
    <n v="1.66875"/>
  </r>
  <r>
    <x v="1"/>
    <d v="2020-02-01T00:00:00"/>
    <x v="1032"/>
    <n v="804"/>
    <n v="0"/>
    <n v="804"/>
    <n v="0"/>
    <x v="1"/>
    <n v="0"/>
    <n v="0"/>
    <n v="0"/>
    <n v="0"/>
    <n v="0.44219999999999998"/>
    <n v="0"/>
    <n v="0.44219999999999998"/>
    <n v="0"/>
    <n v="0"/>
    <n v="0"/>
    <n v="0"/>
    <n v="0"/>
    <n v="0"/>
  </r>
  <r>
    <x v="1"/>
    <d v="2020-02-01T00:00:00"/>
    <x v="578"/>
    <n v="326"/>
    <n v="0"/>
    <n v="0"/>
    <n v="0"/>
    <x v="1"/>
    <n v="326"/>
    <n v="0"/>
    <n v="0"/>
    <n v="0"/>
    <n v="0.17929999999999999"/>
    <n v="0"/>
    <n v="0"/>
    <n v="0"/>
    <n v="0"/>
    <n v="0.17929999999999999"/>
    <n v="0"/>
    <n v="0"/>
    <n v="0"/>
  </r>
  <r>
    <x v="1"/>
    <d v="2020-02-01T00:00:00"/>
    <x v="1900"/>
    <n v="26688"/>
    <n v="9114"/>
    <n v="8649"/>
    <n v="0"/>
    <x v="1"/>
    <n v="8925"/>
    <n v="0"/>
    <n v="0"/>
    <n v="0"/>
    <n v="14.2227"/>
    <n v="4.5570000000000004"/>
    <n v="4.7569499999999998"/>
    <n v="0"/>
    <n v="0"/>
    <n v="4.9087500000000004"/>
    <n v="0"/>
    <n v="0"/>
    <n v="0"/>
  </r>
  <r>
    <x v="1"/>
    <d v="2020-02-01T00:00:00"/>
    <x v="774"/>
    <n v="1761"/>
    <n v="0"/>
    <n v="0"/>
    <n v="0"/>
    <x v="1"/>
    <n v="1761"/>
    <n v="0"/>
    <n v="0"/>
    <n v="0"/>
    <n v="0.96855000000000002"/>
    <n v="0"/>
    <n v="0"/>
    <n v="0"/>
    <n v="0"/>
    <n v="0.96855000000000002"/>
    <n v="0"/>
    <n v="0"/>
    <n v="0"/>
  </r>
  <r>
    <x v="1"/>
    <d v="2020-02-01T00:00:00"/>
    <x v="1901"/>
    <n v="9735"/>
    <n v="5464"/>
    <n v="0"/>
    <n v="0"/>
    <x v="1"/>
    <n v="0"/>
    <n v="0"/>
    <n v="0"/>
    <n v="4271"/>
    <n v="3.7997500000000004"/>
    <n v="2.7320000000000002"/>
    <n v="0"/>
    <n v="0"/>
    <n v="0"/>
    <n v="0"/>
    <n v="0"/>
    <n v="0"/>
    <n v="1.06775"/>
  </r>
  <r>
    <x v="1"/>
    <d v="2020-02-01T00:00:00"/>
    <x v="672"/>
    <n v="232"/>
    <n v="0"/>
    <n v="0"/>
    <n v="0"/>
    <x v="1"/>
    <n v="0"/>
    <n v="0"/>
    <n v="0"/>
    <n v="232"/>
    <n v="8.1199999999999994E-2"/>
    <n v="0"/>
    <n v="0"/>
    <n v="0"/>
    <n v="0"/>
    <n v="0"/>
    <n v="0"/>
    <n v="0"/>
    <n v="8.1199999999999994E-2"/>
  </r>
  <r>
    <x v="1"/>
    <d v="2020-02-01T00:00:00"/>
    <x v="1902"/>
    <n v="9018"/>
    <n v="0"/>
    <n v="469"/>
    <n v="2196"/>
    <x v="54"/>
    <n v="0"/>
    <n v="2459"/>
    <n v="0"/>
    <n v="1454"/>
    <n v="3.4725999999999999"/>
    <n v="0"/>
    <n v="0.25795000000000001"/>
    <n v="0.76859999999999995"/>
    <n v="0.97599999999999998"/>
    <n v="0"/>
    <n v="1.1065499999999999"/>
    <n v="0"/>
    <n v="0.36349999999999999"/>
  </r>
  <r>
    <x v="1"/>
    <d v="2020-02-01T00:00:00"/>
    <x v="1903"/>
    <n v="74"/>
    <n v="74"/>
    <n v="0"/>
    <n v="0"/>
    <x v="1"/>
    <n v="0"/>
    <n v="0"/>
    <n v="0"/>
    <n v="0"/>
    <n v="3.6999999999999998E-2"/>
    <n v="3.6999999999999998E-2"/>
    <n v="0"/>
    <n v="0"/>
    <n v="0"/>
    <n v="0"/>
    <n v="0"/>
    <n v="0"/>
    <n v="0"/>
  </r>
  <r>
    <x v="1"/>
    <d v="2020-02-01T00:00:00"/>
    <x v="1904"/>
    <n v="7913"/>
    <n v="3431"/>
    <n v="0"/>
    <n v="0"/>
    <x v="1"/>
    <n v="0"/>
    <n v="0"/>
    <n v="0"/>
    <n v="4482"/>
    <n v="2.8360000000000003"/>
    <n v="1.7155"/>
    <n v="0"/>
    <n v="0"/>
    <n v="0"/>
    <n v="0"/>
    <n v="0"/>
    <n v="0"/>
    <n v="1.1205000000000001"/>
  </r>
  <r>
    <x v="1"/>
    <d v="2020-02-01T00:00:00"/>
    <x v="1905"/>
    <n v="9247"/>
    <n v="0"/>
    <n v="0"/>
    <n v="0"/>
    <x v="1"/>
    <n v="9247"/>
    <n v="0"/>
    <n v="0"/>
    <n v="0"/>
    <n v="3.7340499999999999"/>
    <n v="0"/>
    <n v="0"/>
    <n v="0"/>
    <n v="0"/>
    <n v="3.7340499999999999"/>
    <n v="0"/>
    <n v="0"/>
    <n v="0"/>
  </r>
  <r>
    <x v="1"/>
    <d v="2020-02-01T00:00:00"/>
    <x v="1906"/>
    <n v="1406"/>
    <n v="0"/>
    <n v="1406"/>
    <n v="0"/>
    <x v="1"/>
    <n v="0"/>
    <n v="0"/>
    <n v="0"/>
    <n v="0"/>
    <n v="0.77329999999999999"/>
    <n v="0"/>
    <n v="0.77329999999999999"/>
    <n v="0"/>
    <n v="0"/>
    <n v="0"/>
    <n v="0"/>
    <n v="0"/>
    <n v="0"/>
  </r>
  <r>
    <x v="1"/>
    <d v="2020-02-01T00:00:00"/>
    <x v="1111"/>
    <n v="258"/>
    <n v="0"/>
    <n v="0"/>
    <n v="258"/>
    <x v="1"/>
    <n v="0"/>
    <n v="0"/>
    <n v="0"/>
    <n v="0"/>
    <n v="9.0300000000000005E-2"/>
    <n v="0"/>
    <n v="0"/>
    <n v="9.0300000000000005E-2"/>
    <n v="0"/>
    <n v="0"/>
    <n v="0"/>
    <n v="0"/>
    <n v="0"/>
  </r>
  <r>
    <x v="1"/>
    <d v="2020-02-01T00:00:00"/>
    <x v="1190"/>
    <n v="4665"/>
    <n v="0"/>
    <n v="0"/>
    <n v="0"/>
    <x v="1"/>
    <n v="0"/>
    <n v="0"/>
    <n v="4665"/>
    <n v="0"/>
    <n v="0.93300000000000005"/>
    <n v="0"/>
    <n v="0"/>
    <n v="0"/>
    <n v="0"/>
    <n v="0"/>
    <n v="0"/>
    <n v="0.93300000000000005"/>
    <n v="0"/>
  </r>
  <r>
    <x v="1"/>
    <d v="2020-02-01T00:00:00"/>
    <x v="1833"/>
    <n v="10463"/>
    <n v="0"/>
    <n v="0"/>
    <n v="0"/>
    <x v="1"/>
    <n v="0"/>
    <n v="0"/>
    <n v="5495"/>
    <n v="4968"/>
    <n v="2.3410000000000002"/>
    <n v="0"/>
    <n v="0"/>
    <n v="0"/>
    <n v="0"/>
    <n v="0"/>
    <n v="0"/>
    <n v="1.099"/>
    <n v="1.242"/>
  </r>
  <r>
    <x v="1"/>
    <d v="2020-02-01T00:00:00"/>
    <x v="125"/>
    <n v="8269"/>
    <n v="0"/>
    <n v="5351"/>
    <n v="0"/>
    <x v="1"/>
    <n v="0"/>
    <n v="0"/>
    <n v="0"/>
    <n v="2918"/>
    <n v="3.6725499999999993"/>
    <n v="0"/>
    <n v="2.9430499999999995"/>
    <n v="0"/>
    <n v="0"/>
    <n v="0"/>
    <n v="0"/>
    <n v="0"/>
    <n v="0.72950000000000004"/>
  </r>
  <r>
    <x v="1"/>
    <d v="2020-02-01T00:00:00"/>
    <x v="127"/>
    <n v="12827"/>
    <n v="0"/>
    <n v="0"/>
    <n v="6444"/>
    <x v="1"/>
    <n v="0"/>
    <n v="0"/>
    <n v="0"/>
    <n v="0"/>
    <n v="3.5259"/>
    <n v="0"/>
    <n v="0"/>
    <n v="1.611"/>
    <n v="0"/>
    <n v="0"/>
    <n v="0"/>
    <n v="0"/>
    <n v="0"/>
  </r>
  <r>
    <x v="1"/>
    <d v="2020-02-01T00:00:00"/>
    <x v="1191"/>
    <n v="705"/>
    <n v="0"/>
    <n v="240"/>
    <n v="0"/>
    <x v="1"/>
    <n v="208"/>
    <n v="257"/>
    <n v="0"/>
    <n v="0"/>
    <n v="0.10652"/>
    <n v="0"/>
    <n v="4.2000000000000003E-2"/>
    <n v="0"/>
    <n v="0"/>
    <n v="1.8720000000000001E-2"/>
    <n v="4.58E-2"/>
    <n v="0"/>
    <n v="0"/>
  </r>
  <r>
    <x v="1"/>
    <d v="2020-02-01T00:00:00"/>
    <x v="677"/>
    <n v="1328"/>
    <n v="0"/>
    <n v="0"/>
    <n v="1328"/>
    <x v="1"/>
    <n v="0"/>
    <n v="0"/>
    <n v="0"/>
    <n v="0"/>
    <n v="0.46479999999999999"/>
    <n v="0"/>
    <n v="0"/>
    <n v="0.46479999999999999"/>
    <n v="0"/>
    <n v="0"/>
    <n v="0"/>
    <n v="0"/>
    <n v="0"/>
  </r>
  <r>
    <x v="1"/>
    <d v="2020-02-01T00:00:00"/>
    <x v="585"/>
    <n v="6866"/>
    <n v="0"/>
    <n v="0"/>
    <n v="0"/>
    <x v="1"/>
    <n v="0"/>
    <n v="3455"/>
    <n v="0"/>
    <n v="3411"/>
    <n v="2.4075000000000002"/>
    <n v="0"/>
    <n v="0"/>
    <n v="0"/>
    <n v="0"/>
    <n v="0"/>
    <n v="1.5547500000000001"/>
    <n v="0"/>
    <n v="0.85275000000000001"/>
  </r>
  <r>
    <x v="1"/>
    <d v="2020-02-01T00:00:00"/>
    <x v="1115"/>
    <n v="118"/>
    <n v="0"/>
    <n v="0"/>
    <n v="0"/>
    <x v="1"/>
    <n v="0"/>
    <n v="0"/>
    <n v="118"/>
    <n v="0"/>
    <n v="2.3599999999999999E-2"/>
    <n v="0"/>
    <n v="0"/>
    <n v="0"/>
    <n v="0"/>
    <n v="0"/>
    <n v="0"/>
    <n v="2.3599999999999999E-2"/>
    <n v="0"/>
  </r>
  <r>
    <x v="1"/>
    <d v="2020-02-01T00:00:00"/>
    <x v="867"/>
    <n v="2511"/>
    <n v="0"/>
    <n v="0"/>
    <n v="0"/>
    <x v="1"/>
    <n v="0"/>
    <n v="0"/>
    <n v="2511"/>
    <n v="0"/>
    <n v="0.50219999999999998"/>
    <n v="0"/>
    <n v="0"/>
    <n v="0"/>
    <n v="0"/>
    <n v="0"/>
    <n v="0"/>
    <n v="0.50219999999999998"/>
    <n v="0"/>
  </r>
  <r>
    <x v="1"/>
    <d v="2020-02-01T00:00:00"/>
    <x v="1834"/>
    <n v="15535"/>
    <n v="0"/>
    <n v="0"/>
    <n v="7915"/>
    <x v="1"/>
    <n v="0"/>
    <n v="7620"/>
    <n v="0"/>
    <n v="0"/>
    <n v="5.2389000000000001"/>
    <n v="0"/>
    <n v="0"/>
    <n v="2.3815499999999998"/>
    <n v="0"/>
    <n v="0"/>
    <n v="2.8573500000000003"/>
    <n v="0"/>
    <n v="0"/>
  </r>
  <r>
    <x v="1"/>
    <d v="2020-02-01T00:00:00"/>
    <x v="1117"/>
    <n v="8320"/>
    <n v="0"/>
    <n v="0"/>
    <n v="0"/>
    <x v="1"/>
    <n v="0"/>
    <n v="0"/>
    <n v="0"/>
    <n v="8320"/>
    <n v="2.08"/>
    <n v="0"/>
    <n v="0"/>
    <n v="0"/>
    <n v="0"/>
    <n v="0"/>
    <n v="0"/>
    <n v="0"/>
    <n v="2.08"/>
  </r>
  <r>
    <x v="1"/>
    <d v="2020-02-01T00:00:00"/>
    <x v="1907"/>
    <n v="71"/>
    <n v="0"/>
    <n v="0"/>
    <n v="0"/>
    <x v="1"/>
    <n v="71"/>
    <n v="0"/>
    <n v="0"/>
    <n v="0"/>
    <n v="3.9050000000000001E-2"/>
    <n v="0"/>
    <n v="0"/>
    <n v="0"/>
    <n v="0"/>
    <n v="3.9050000000000001E-2"/>
    <n v="0"/>
    <n v="0"/>
    <n v="0"/>
  </r>
  <r>
    <x v="1"/>
    <d v="2020-02-01T00:00:00"/>
    <x v="1908"/>
    <n v="3915"/>
    <n v="2012"/>
    <n v="0"/>
    <n v="1903"/>
    <x v="1"/>
    <n v="0"/>
    <n v="0"/>
    <n v="0"/>
    <n v="0"/>
    <n v="1.1799500000000001"/>
    <n v="0.70420000000000005"/>
    <n v="0"/>
    <n v="0.47575000000000001"/>
    <n v="0"/>
    <n v="0"/>
    <n v="0"/>
    <n v="0"/>
    <n v="0"/>
  </r>
  <r>
    <x v="1"/>
    <d v="2020-02-01T00:00:00"/>
    <x v="1559"/>
    <n v="2027"/>
    <n v="960"/>
    <n v="0"/>
    <n v="1067"/>
    <x v="1"/>
    <n v="0"/>
    <n v="0"/>
    <n v="0"/>
    <n v="0"/>
    <n v="0.60275000000000001"/>
    <n v="0.33600000000000002"/>
    <n v="0"/>
    <n v="0.26674999999999999"/>
    <n v="0"/>
    <n v="0"/>
    <n v="0"/>
    <n v="0"/>
    <n v="0"/>
  </r>
  <r>
    <x v="1"/>
    <d v="2020-02-01T00:00:00"/>
    <x v="283"/>
    <n v="576"/>
    <n v="0"/>
    <n v="0"/>
    <n v="0"/>
    <x v="1"/>
    <n v="0"/>
    <n v="0"/>
    <n v="576"/>
    <n v="0"/>
    <n v="0.1152"/>
    <n v="0"/>
    <n v="0"/>
    <n v="0"/>
    <n v="0"/>
    <n v="0"/>
    <n v="0"/>
    <n v="0.1152"/>
    <n v="0"/>
  </r>
  <r>
    <x v="1"/>
    <d v="2020-02-01T00:00:00"/>
    <x v="284"/>
    <n v="18"/>
    <n v="18"/>
    <n v="0"/>
    <n v="0"/>
    <x v="1"/>
    <n v="0"/>
    <n v="0"/>
    <n v="0"/>
    <n v="0"/>
    <n v="7.1999999999999998E-3"/>
    <n v="7.1999999999999998E-3"/>
    <n v="0"/>
    <n v="0"/>
    <n v="0"/>
    <n v="0"/>
    <n v="0"/>
    <n v="0"/>
    <n v="0"/>
  </r>
  <r>
    <x v="1"/>
    <d v="2020-02-01T00:00:00"/>
    <x v="1909"/>
    <n v="891"/>
    <n v="0"/>
    <n v="0"/>
    <n v="0"/>
    <x v="1"/>
    <n v="0"/>
    <n v="0"/>
    <n v="891"/>
    <n v="0"/>
    <n v="0.1782"/>
    <n v="0"/>
    <n v="0"/>
    <n v="0"/>
    <n v="0"/>
    <n v="0"/>
    <n v="0"/>
    <n v="0.1782"/>
    <n v="0"/>
  </r>
  <r>
    <x v="1"/>
    <d v="2020-02-01T00:00:00"/>
    <x v="1910"/>
    <n v="1216"/>
    <n v="512"/>
    <n v="704"/>
    <n v="0"/>
    <x v="1"/>
    <n v="0"/>
    <n v="0"/>
    <n v="0"/>
    <n v="0"/>
    <n v="0.64319999999999999"/>
    <n v="0.25600000000000001"/>
    <n v="0.38719999999999999"/>
    <n v="0"/>
    <n v="0"/>
    <n v="0"/>
    <n v="0"/>
    <n v="0"/>
    <n v="0"/>
  </r>
  <r>
    <x v="1"/>
    <d v="2020-02-01T00:00:00"/>
    <x v="137"/>
    <n v="101276"/>
    <n v="0"/>
    <n v="0"/>
    <n v="13891"/>
    <x v="877"/>
    <n v="30154"/>
    <n v="16433"/>
    <n v="9897"/>
    <n v="0"/>
    <n v="34.757655"/>
    <n v="0"/>
    <n v="0"/>
    <n v="4.2655500000000002"/>
    <n v="4.4862000000000002"/>
    <n v="12.034654999999999"/>
    <n v="5.9605499999999996"/>
    <n v="1.9794"/>
    <n v="0"/>
  </r>
  <r>
    <x v="1"/>
    <d v="2020-02-01T00:00:00"/>
    <x v="1911"/>
    <n v="347"/>
    <n v="0"/>
    <n v="0"/>
    <n v="347"/>
    <x v="1"/>
    <n v="0"/>
    <n v="0"/>
    <n v="0"/>
    <n v="0"/>
    <n v="0.12145"/>
    <n v="0"/>
    <n v="0"/>
    <n v="0.12145"/>
    <n v="0"/>
    <n v="0"/>
    <n v="0"/>
    <n v="0"/>
    <n v="0"/>
  </r>
  <r>
    <x v="1"/>
    <d v="2020-02-01T00:00:00"/>
    <x v="1563"/>
    <n v="13277"/>
    <n v="0"/>
    <n v="3501"/>
    <n v="3539"/>
    <x v="1"/>
    <n v="0"/>
    <n v="2678"/>
    <n v="3559"/>
    <n v="0"/>
    <n v="5.0811000000000002"/>
    <n v="0"/>
    <n v="1.9255500000000001"/>
    <n v="1.23865"/>
    <n v="0"/>
    <n v="0"/>
    <n v="1.2051000000000001"/>
    <n v="0.71179999999999999"/>
    <n v="0"/>
  </r>
  <r>
    <x v="1"/>
    <d v="2020-02-01T00:00:00"/>
    <x v="138"/>
    <n v="195668"/>
    <n v="61701"/>
    <n v="46890"/>
    <n v="48294"/>
    <x v="1"/>
    <n v="19366"/>
    <n v="0"/>
    <n v="0"/>
    <n v="0"/>
    <n v="83.987696999999983"/>
    <n v="25.818049999999999"/>
    <n v="21.020624999999995"/>
    <n v="18.375812000000003"/>
    <n v="0"/>
    <n v="11.587"/>
    <n v="0"/>
    <n v="0"/>
    <n v="0"/>
  </r>
  <r>
    <x v="1"/>
    <d v="2020-02-01T00:00:00"/>
    <x v="292"/>
    <n v="69"/>
    <n v="0"/>
    <n v="0"/>
    <n v="69"/>
    <x v="1"/>
    <n v="0"/>
    <n v="0"/>
    <n v="0"/>
    <n v="0"/>
    <n v="2.4150000000000001E-2"/>
    <n v="0"/>
    <n v="0"/>
    <n v="2.4150000000000001E-2"/>
    <n v="0"/>
    <n v="0"/>
    <n v="0"/>
    <n v="0"/>
    <n v="0"/>
  </r>
  <r>
    <x v="1"/>
    <d v="2020-02-01T00:00:00"/>
    <x v="293"/>
    <n v="2094"/>
    <n v="0"/>
    <n v="0"/>
    <n v="0"/>
    <x v="878"/>
    <n v="0"/>
    <n v="0"/>
    <n v="0"/>
    <n v="1379"/>
    <n v="0.63075000000000003"/>
    <n v="0"/>
    <n v="0"/>
    <n v="0"/>
    <n v="0.28599999999999998"/>
    <n v="0"/>
    <n v="0"/>
    <n v="0"/>
    <n v="0.34475"/>
  </r>
  <r>
    <x v="1"/>
    <d v="2020-02-01T00:00:00"/>
    <x v="1912"/>
    <n v="196"/>
    <n v="0"/>
    <n v="0"/>
    <n v="0"/>
    <x v="1"/>
    <n v="0"/>
    <n v="196"/>
    <n v="0"/>
    <n v="0"/>
    <n v="8.8200000000000001E-2"/>
    <n v="0"/>
    <n v="0"/>
    <n v="0"/>
    <n v="0"/>
    <n v="0"/>
    <n v="8.8200000000000001E-2"/>
    <n v="0"/>
    <n v="0"/>
  </r>
  <r>
    <x v="1"/>
    <d v="2020-02-01T00:00:00"/>
    <x v="1121"/>
    <n v="503"/>
    <n v="0"/>
    <n v="0"/>
    <n v="503"/>
    <x v="1"/>
    <n v="0"/>
    <n v="0"/>
    <n v="0"/>
    <n v="0"/>
    <n v="0.17605000000000001"/>
    <n v="0"/>
    <n v="0"/>
    <n v="0.17605000000000001"/>
    <n v="0"/>
    <n v="0"/>
    <n v="0"/>
    <n v="0"/>
    <n v="0"/>
  </r>
  <r>
    <x v="1"/>
    <d v="2020-02-01T00:00:00"/>
    <x v="145"/>
    <n v="54927"/>
    <n v="20650"/>
    <n v="4479"/>
    <n v="0"/>
    <x v="1"/>
    <n v="0"/>
    <n v="3433"/>
    <n v="13296"/>
    <n v="13069"/>
    <n v="19.444800000000001"/>
    <n v="10.024999999999999"/>
    <n v="2.4634499999999999"/>
    <n v="0"/>
    <n v="0"/>
    <n v="0"/>
    <n v="1.0299"/>
    <n v="2.6591999999999998"/>
    <n v="3.2672500000000002"/>
  </r>
  <r>
    <x v="1"/>
    <d v="2020-02-01T00:00:00"/>
    <x v="489"/>
    <n v="961"/>
    <n v="0"/>
    <n v="0"/>
    <n v="0"/>
    <x v="1"/>
    <n v="0"/>
    <n v="961"/>
    <n v="0"/>
    <n v="0"/>
    <n v="0.2883"/>
    <n v="0"/>
    <n v="0"/>
    <n v="0"/>
    <n v="0"/>
    <n v="0"/>
    <n v="0.2883"/>
    <n v="0"/>
    <n v="0"/>
  </r>
  <r>
    <x v="1"/>
    <d v="2020-02-01T00:00:00"/>
    <x v="1913"/>
    <n v="223"/>
    <n v="0"/>
    <n v="223"/>
    <n v="0"/>
    <x v="1"/>
    <n v="0"/>
    <n v="0"/>
    <n v="0"/>
    <n v="0"/>
    <n v="0.12265"/>
    <n v="0"/>
    <n v="0.12265"/>
    <n v="0"/>
    <n v="0"/>
    <n v="0"/>
    <n v="0"/>
    <n v="0"/>
    <n v="0"/>
  </r>
  <r>
    <x v="1"/>
    <d v="2020-02-01T00:00:00"/>
    <x v="1914"/>
    <n v="596"/>
    <n v="0"/>
    <n v="0"/>
    <n v="0"/>
    <x v="1"/>
    <n v="0"/>
    <n v="0"/>
    <n v="0"/>
    <n v="596"/>
    <n v="0.14899999999999999"/>
    <n v="0"/>
    <n v="0"/>
    <n v="0"/>
    <n v="0"/>
    <n v="0"/>
    <n v="0"/>
    <n v="0"/>
    <n v="0.14899999999999999"/>
  </r>
  <r>
    <x v="1"/>
    <d v="2020-02-01T00:00:00"/>
    <x v="146"/>
    <n v="34111"/>
    <n v="0"/>
    <n v="0"/>
    <n v="7118"/>
    <x v="1"/>
    <n v="10003"/>
    <n v="8254"/>
    <n v="0"/>
    <n v="0"/>
    <n v="16.512050000000002"/>
    <n v="0"/>
    <n v="0"/>
    <n v="2.4912999999999998"/>
    <n v="0"/>
    <n v="5.5016499999999997"/>
    <n v="3.7143000000000002"/>
    <n v="0"/>
    <n v="0"/>
  </r>
  <r>
    <x v="1"/>
    <d v="2020-02-01T00:00:00"/>
    <x v="296"/>
    <n v="53"/>
    <n v="0"/>
    <n v="0"/>
    <n v="0"/>
    <x v="1"/>
    <n v="0"/>
    <n v="0"/>
    <n v="0"/>
    <n v="0"/>
    <n v="1.8550000000000001E-2"/>
    <n v="0"/>
    <n v="0"/>
    <n v="0"/>
    <n v="0"/>
    <n v="0"/>
    <n v="0"/>
    <n v="0"/>
    <n v="0"/>
  </r>
  <r>
    <x v="1"/>
    <d v="2020-02-01T00:00:00"/>
    <x v="685"/>
    <n v="11791"/>
    <n v="0"/>
    <n v="2128"/>
    <n v="4844"/>
    <x v="1"/>
    <n v="4819"/>
    <n v="0"/>
    <n v="0"/>
    <n v="0"/>
    <n v="3.97255"/>
    <n v="0"/>
    <n v="0.53200000000000003"/>
    <n v="1.4717"/>
    <n v="0"/>
    <n v="1.9688499999999998"/>
    <n v="0"/>
    <n v="0"/>
    <n v="0"/>
  </r>
  <r>
    <x v="1"/>
    <d v="2020-02-01T00:00:00"/>
    <x v="1201"/>
    <n v="6039"/>
    <n v="3349"/>
    <n v="2690"/>
    <n v="0"/>
    <x v="1"/>
    <n v="0"/>
    <n v="0"/>
    <n v="0"/>
    <n v="0"/>
    <n v="1.8446500000000001"/>
    <n v="1.17215"/>
    <n v="0.67249999999999999"/>
    <n v="0"/>
    <n v="0"/>
    <n v="0"/>
    <n v="0"/>
    <n v="0"/>
    <n v="0"/>
  </r>
  <r>
    <x v="1"/>
    <d v="2020-02-01T00:00:00"/>
    <x v="687"/>
    <n v="17210"/>
    <n v="2733"/>
    <n v="3016"/>
    <n v="2775"/>
    <x v="1"/>
    <n v="3035"/>
    <n v="2641"/>
    <n v="0"/>
    <n v="3010"/>
    <n v="7.6067499999999999"/>
    <n v="1.3665"/>
    <n v="1.6588000000000001"/>
    <n v="0.97124999999999995"/>
    <n v="0"/>
    <n v="1.6692499999999999"/>
    <n v="1.18845"/>
    <n v="0"/>
    <n v="0.75249999999999995"/>
  </r>
  <r>
    <x v="1"/>
    <d v="2020-02-01T00:00:00"/>
    <x v="1436"/>
    <n v="953"/>
    <n v="0"/>
    <n v="0"/>
    <n v="953"/>
    <x v="1"/>
    <n v="0"/>
    <n v="0"/>
    <n v="0"/>
    <n v="0"/>
    <n v="0.33355000000000001"/>
    <n v="0"/>
    <n v="0"/>
    <n v="0.33355000000000001"/>
    <n v="0"/>
    <n v="0"/>
    <n v="0"/>
    <n v="0"/>
    <n v="0"/>
  </r>
  <r>
    <x v="1"/>
    <d v="2020-02-01T00:00:00"/>
    <x v="1915"/>
    <n v="419"/>
    <n v="0"/>
    <n v="0"/>
    <n v="0"/>
    <x v="1"/>
    <n v="0"/>
    <n v="419"/>
    <n v="0"/>
    <n v="0"/>
    <n v="0.18855"/>
    <n v="0"/>
    <n v="0"/>
    <n v="0"/>
    <n v="0"/>
    <n v="0"/>
    <n v="0.18855"/>
    <n v="0"/>
    <n v="0"/>
  </r>
  <r>
    <x v="1"/>
    <d v="2020-02-01T00:00:00"/>
    <x v="416"/>
    <n v="2774"/>
    <n v="0"/>
    <n v="0"/>
    <n v="0"/>
    <x v="1"/>
    <n v="2774"/>
    <n v="0"/>
    <n v="0"/>
    <n v="0"/>
    <n v="1.5257000000000001"/>
    <n v="0"/>
    <n v="0"/>
    <n v="0"/>
    <n v="0"/>
    <n v="1.5257000000000001"/>
    <n v="0"/>
    <n v="0"/>
    <n v="0"/>
  </r>
  <r>
    <x v="1"/>
    <d v="2020-02-01T00:00:00"/>
    <x v="150"/>
    <n v="31326"/>
    <n v="0"/>
    <n v="0"/>
    <n v="8966"/>
    <x v="1"/>
    <n v="10040"/>
    <n v="12320"/>
    <n v="0"/>
    <n v="0"/>
    <n v="11.358049999999999"/>
    <n v="0"/>
    <n v="0"/>
    <n v="2.6951999999999998"/>
    <n v="0"/>
    <n v="4.0327999999999999"/>
    <n v="4.6300500000000007"/>
    <n v="0"/>
    <n v="0"/>
  </r>
  <r>
    <x v="1"/>
    <d v="2020-02-01T00:00:00"/>
    <x v="1916"/>
    <n v="1029"/>
    <n v="0"/>
    <n v="0"/>
    <n v="0"/>
    <x v="1"/>
    <n v="1029"/>
    <n v="0"/>
    <n v="0"/>
    <n v="0"/>
    <n v="0.25724999999999998"/>
    <n v="0"/>
    <n v="0"/>
    <n v="0"/>
    <n v="0"/>
    <n v="0.25724999999999998"/>
    <n v="0"/>
    <n v="0"/>
    <n v="0"/>
  </r>
  <r>
    <x v="1"/>
    <d v="2020-02-01T00:00:00"/>
    <x v="151"/>
    <n v="167"/>
    <n v="0"/>
    <n v="0"/>
    <n v="0"/>
    <x v="1"/>
    <n v="0"/>
    <n v="167"/>
    <n v="0"/>
    <n v="0"/>
    <n v="7.5149999999999995E-2"/>
    <n v="0"/>
    <n v="0"/>
    <n v="0"/>
    <n v="0"/>
    <n v="0"/>
    <n v="7.5149999999999995E-2"/>
    <n v="0"/>
    <n v="0"/>
  </r>
  <r>
    <x v="1"/>
    <d v="2020-02-01T00:00:00"/>
    <x v="154"/>
    <n v="645"/>
    <n v="0"/>
    <n v="0"/>
    <n v="0"/>
    <x v="879"/>
    <n v="0"/>
    <n v="0"/>
    <n v="0"/>
    <n v="0"/>
    <n v="0.25800000000000001"/>
    <n v="0"/>
    <n v="0"/>
    <n v="0"/>
    <n v="0.25800000000000001"/>
    <n v="0"/>
    <n v="0"/>
    <n v="0"/>
    <n v="0"/>
  </r>
  <r>
    <x v="1"/>
    <d v="2020-02-01T00:00:00"/>
    <x v="786"/>
    <n v="4391"/>
    <n v="0"/>
    <n v="0"/>
    <n v="1444"/>
    <x v="1"/>
    <n v="1499"/>
    <n v="1448"/>
    <n v="0"/>
    <n v="0"/>
    <n v="1.9814499999999999"/>
    <n v="0"/>
    <n v="0"/>
    <n v="0.50539999999999996"/>
    <n v="0"/>
    <n v="0.82445000000000002"/>
    <n v="0.65159999999999996"/>
    <n v="0"/>
    <n v="0"/>
  </r>
  <r>
    <x v="1"/>
    <d v="2020-02-01T00:00:00"/>
    <x v="1840"/>
    <n v="834"/>
    <n v="0"/>
    <n v="0"/>
    <n v="0"/>
    <x v="1"/>
    <n v="0"/>
    <n v="0"/>
    <n v="0"/>
    <n v="0"/>
    <n v="0.1668"/>
    <n v="0"/>
    <n v="0"/>
    <n v="0"/>
    <n v="0"/>
    <n v="0"/>
    <n v="0"/>
    <n v="0"/>
    <n v="0"/>
  </r>
  <r>
    <x v="1"/>
    <d v="2020-02-01T00:00:00"/>
    <x v="787"/>
    <n v="211"/>
    <n v="0"/>
    <n v="0"/>
    <n v="0"/>
    <x v="880"/>
    <n v="0"/>
    <n v="0"/>
    <n v="0"/>
    <n v="0"/>
    <n v="8.4400000000000003E-2"/>
    <n v="0"/>
    <n v="0"/>
    <n v="0"/>
    <n v="8.4400000000000003E-2"/>
    <n v="0"/>
    <n v="0"/>
    <n v="0"/>
    <n v="0"/>
  </r>
  <r>
    <x v="1"/>
    <d v="2020-02-01T00:00:00"/>
    <x v="155"/>
    <n v="1249"/>
    <n v="0"/>
    <n v="0"/>
    <n v="0"/>
    <x v="1"/>
    <n v="1249"/>
    <n v="0"/>
    <n v="0"/>
    <n v="0"/>
    <n v="0.68694999999999995"/>
    <n v="0"/>
    <n v="0"/>
    <n v="0"/>
    <n v="0"/>
    <n v="0.68694999999999995"/>
    <n v="0"/>
    <n v="0"/>
    <n v="0"/>
  </r>
  <r>
    <x v="1"/>
    <d v="2020-02-01T00:00:00"/>
    <x v="157"/>
    <n v="3350"/>
    <n v="0"/>
    <n v="0"/>
    <n v="1109"/>
    <x v="1"/>
    <n v="1118"/>
    <n v="0"/>
    <n v="0"/>
    <n v="1123"/>
    <n v="1.2838000000000001"/>
    <n v="0"/>
    <n v="0"/>
    <n v="0.38815"/>
    <n v="0"/>
    <n v="0.6149"/>
    <n v="0"/>
    <n v="0"/>
    <n v="0.28075"/>
  </r>
  <r>
    <x v="1"/>
    <d v="2020-02-01T00:00:00"/>
    <x v="1917"/>
    <n v="112"/>
    <n v="112"/>
    <n v="0"/>
    <n v="0"/>
    <x v="1"/>
    <n v="0"/>
    <n v="0"/>
    <n v="0"/>
    <n v="0"/>
    <n v="5.6000000000000001E-2"/>
    <n v="5.6000000000000001E-2"/>
    <n v="0"/>
    <n v="0"/>
    <n v="0"/>
    <n v="0"/>
    <n v="0"/>
    <n v="0"/>
    <n v="0"/>
  </r>
  <r>
    <x v="1"/>
    <d v="2020-02-01T00:00:00"/>
    <x v="1918"/>
    <n v="1621"/>
    <n v="1621"/>
    <n v="0"/>
    <n v="0"/>
    <x v="1"/>
    <n v="0"/>
    <n v="0"/>
    <n v="0"/>
    <n v="0"/>
    <n v="0.8105"/>
    <n v="0.8105"/>
    <n v="0"/>
    <n v="0"/>
    <n v="0"/>
    <n v="0"/>
    <n v="0"/>
    <n v="0"/>
    <n v="0"/>
  </r>
  <r>
    <x v="1"/>
    <d v="2020-02-01T00:00:00"/>
    <x v="1919"/>
    <n v="911"/>
    <n v="0"/>
    <n v="0"/>
    <n v="0"/>
    <x v="1"/>
    <n v="0"/>
    <n v="0"/>
    <n v="0"/>
    <n v="911"/>
    <n v="0.22775000000000001"/>
    <n v="0"/>
    <n v="0"/>
    <n v="0"/>
    <n v="0"/>
    <n v="0"/>
    <n v="0"/>
    <n v="0"/>
    <n v="0.22775000000000001"/>
  </r>
  <r>
    <x v="1"/>
    <d v="2020-02-01T00:00:00"/>
    <x v="1920"/>
    <n v="1049"/>
    <n v="0"/>
    <n v="0"/>
    <n v="0"/>
    <x v="1"/>
    <n v="0"/>
    <n v="1049"/>
    <n v="0"/>
    <n v="0"/>
    <n v="0.47205000000000003"/>
    <n v="0"/>
    <n v="0"/>
    <n v="0"/>
    <n v="0"/>
    <n v="0"/>
    <n v="0.47205000000000003"/>
    <n v="0"/>
    <n v="0"/>
  </r>
  <r>
    <x v="1"/>
    <d v="2020-02-01T00:00:00"/>
    <x v="159"/>
    <n v="5386"/>
    <n v="0"/>
    <n v="0"/>
    <n v="0"/>
    <x v="1"/>
    <n v="0"/>
    <n v="2311"/>
    <n v="3075"/>
    <n v="0"/>
    <n v="1.6549499999999999"/>
    <n v="0"/>
    <n v="0"/>
    <n v="0"/>
    <n v="0"/>
    <n v="0"/>
    <n v="1.0399499999999999"/>
    <n v="0.61499999999999999"/>
    <n v="0"/>
  </r>
  <r>
    <x v="1"/>
    <d v="2020-02-01T00:00:00"/>
    <x v="161"/>
    <n v="168573"/>
    <n v="27138"/>
    <n v="66010"/>
    <n v="8811"/>
    <x v="1"/>
    <n v="14608"/>
    <n v="8401"/>
    <n v="0"/>
    <n v="8242"/>
    <n v="58.37867"/>
    <n v="10.642950000000001"/>
    <n v="21.351399999999998"/>
    <n v="2.6489500000000001"/>
    <n v="0"/>
    <n v="8.0343999999999998"/>
    <n v="3.1295999999999999"/>
    <n v="0"/>
    <n v="2.0605000000000002"/>
  </r>
  <r>
    <x v="1"/>
    <d v="2020-02-01T00:00:00"/>
    <x v="1777"/>
    <n v="2142"/>
    <n v="0"/>
    <n v="2142"/>
    <n v="0"/>
    <x v="1"/>
    <n v="0"/>
    <n v="0"/>
    <n v="0"/>
    <n v="0"/>
    <n v="1.1780999999999999"/>
    <n v="0"/>
    <n v="1.1780999999999999"/>
    <n v="0"/>
    <n v="0"/>
    <n v="0"/>
    <n v="0"/>
    <n v="0"/>
    <n v="0"/>
  </r>
  <r>
    <x v="1"/>
    <d v="2020-02-01T00:00:00"/>
    <x v="1921"/>
    <n v="352"/>
    <n v="0"/>
    <n v="0"/>
    <n v="0"/>
    <x v="1"/>
    <n v="352"/>
    <n v="0"/>
    <n v="0"/>
    <n v="0"/>
    <n v="0.19359999999999999"/>
    <n v="0"/>
    <n v="0"/>
    <n v="0"/>
    <n v="0"/>
    <n v="0.19359999999999999"/>
    <n v="0"/>
    <n v="0"/>
    <n v="0"/>
  </r>
  <r>
    <x v="1"/>
    <d v="2020-02-01T00:00:00"/>
    <x v="1922"/>
    <n v="681"/>
    <n v="0"/>
    <n v="0"/>
    <n v="0"/>
    <x v="1"/>
    <n v="681"/>
    <n v="0"/>
    <n v="0"/>
    <n v="0"/>
    <n v="0.37454999999999999"/>
    <n v="0"/>
    <n v="0"/>
    <n v="0"/>
    <n v="0"/>
    <n v="0.37454999999999999"/>
    <n v="0"/>
    <n v="0"/>
    <n v="0"/>
  </r>
  <r>
    <x v="1"/>
    <d v="2020-02-01T00:00:00"/>
    <x v="1923"/>
    <n v="397"/>
    <n v="0"/>
    <n v="0"/>
    <n v="0"/>
    <x v="1"/>
    <n v="397"/>
    <n v="0"/>
    <n v="0"/>
    <n v="0"/>
    <n v="0.21834999999999999"/>
    <n v="0"/>
    <n v="0"/>
    <n v="0"/>
    <n v="0"/>
    <n v="0.21834999999999999"/>
    <n v="0"/>
    <n v="0"/>
    <n v="0"/>
  </r>
  <r>
    <x v="1"/>
    <d v="2020-02-01T00:00:00"/>
    <x v="1498"/>
    <n v="2438"/>
    <n v="0"/>
    <n v="0"/>
    <n v="0"/>
    <x v="1"/>
    <n v="0"/>
    <n v="2438"/>
    <n v="0"/>
    <n v="0"/>
    <n v="1.0971"/>
    <n v="0"/>
    <n v="0"/>
    <n v="0"/>
    <n v="0"/>
    <n v="0"/>
    <n v="1.0971"/>
    <n v="0"/>
    <n v="0"/>
  </r>
  <r>
    <x v="1"/>
    <d v="2020-02-01T00:00:00"/>
    <x v="1259"/>
    <n v="4706"/>
    <n v="0"/>
    <n v="1555"/>
    <n v="0"/>
    <x v="1"/>
    <n v="0"/>
    <n v="1614"/>
    <n v="0"/>
    <n v="1537"/>
    <n v="1.9658"/>
    <n v="0"/>
    <n v="0.85524999999999995"/>
    <n v="0"/>
    <n v="0"/>
    <n v="0"/>
    <n v="0.72629999999999995"/>
    <n v="0"/>
    <n v="0.38424999999999998"/>
  </r>
  <r>
    <x v="1"/>
    <d v="2020-02-01T00:00:00"/>
    <x v="309"/>
    <n v="42806"/>
    <n v="7118"/>
    <n v="0"/>
    <n v="0"/>
    <x v="1"/>
    <n v="0"/>
    <n v="26925"/>
    <n v="0"/>
    <n v="0"/>
    <n v="6.7437450000000005"/>
    <n v="2.1354000000000002"/>
    <n v="0"/>
    <n v="0"/>
    <n v="0"/>
    <n v="0"/>
    <n v="4.0387500000000003"/>
    <n v="0"/>
    <n v="0"/>
  </r>
  <r>
    <x v="1"/>
    <d v="2020-02-01T00:00:00"/>
    <x v="1206"/>
    <n v="3607"/>
    <n v="0"/>
    <n v="0"/>
    <n v="627"/>
    <x v="1"/>
    <n v="0"/>
    <n v="2980"/>
    <n v="0"/>
    <n v="0"/>
    <n v="1.5604499999999999"/>
    <n v="0"/>
    <n v="0"/>
    <n v="0.21945000000000001"/>
    <n v="0"/>
    <n v="0"/>
    <n v="1.341"/>
    <n v="0"/>
    <n v="0"/>
  </r>
  <r>
    <x v="1"/>
    <d v="2020-02-01T00:00:00"/>
    <x v="1842"/>
    <n v="321"/>
    <n v="321"/>
    <n v="0"/>
    <n v="0"/>
    <x v="1"/>
    <n v="0"/>
    <n v="0"/>
    <n v="0"/>
    <n v="0"/>
    <n v="0.1605"/>
    <n v="0.1605"/>
    <n v="0"/>
    <n v="0"/>
    <n v="0"/>
    <n v="0"/>
    <n v="0"/>
    <n v="0"/>
    <n v="0"/>
  </r>
  <r>
    <x v="1"/>
    <d v="2020-02-01T00:00:00"/>
    <x v="311"/>
    <n v="14177"/>
    <n v="3609"/>
    <n v="0"/>
    <n v="5077"/>
    <x v="1"/>
    <n v="0"/>
    <n v="0"/>
    <n v="0"/>
    <n v="5491"/>
    <n v="4.9542000000000002"/>
    <n v="1.8045"/>
    <n v="0"/>
    <n v="1.7769499999999998"/>
    <n v="0"/>
    <n v="0"/>
    <n v="0"/>
    <n v="0"/>
    <n v="1.3727499999999999"/>
  </r>
  <r>
    <x v="1"/>
    <d v="2020-02-01T00:00:00"/>
    <x v="167"/>
    <n v="10428"/>
    <n v="6734"/>
    <n v="0"/>
    <n v="0"/>
    <x v="1"/>
    <n v="0"/>
    <n v="3694"/>
    <n v="0"/>
    <n v="0"/>
    <n v="5.0293000000000001"/>
    <n v="3.367"/>
    <n v="0"/>
    <n v="0"/>
    <n v="0"/>
    <n v="0"/>
    <n v="1.6623000000000001"/>
    <n v="0"/>
    <n v="0"/>
  </r>
  <r>
    <x v="1"/>
    <d v="2020-02-01T00:00:00"/>
    <x v="501"/>
    <n v="4821"/>
    <n v="2409"/>
    <n v="0"/>
    <n v="2412"/>
    <x v="1"/>
    <n v="0"/>
    <n v="0"/>
    <n v="0"/>
    <n v="0"/>
    <n v="1.171332"/>
    <n v="0.72270000000000001"/>
    <n v="0"/>
    <n v="0.44863199999999998"/>
    <n v="0"/>
    <n v="0"/>
    <n v="0"/>
    <n v="0"/>
    <n v="0"/>
  </r>
  <r>
    <x v="1"/>
    <d v="2020-02-01T00:00:00"/>
    <x v="170"/>
    <n v="1448"/>
    <n v="0"/>
    <n v="1448"/>
    <n v="0"/>
    <x v="1"/>
    <n v="0"/>
    <n v="0"/>
    <n v="0"/>
    <n v="0"/>
    <n v="0.7964"/>
    <n v="0"/>
    <n v="0.7964"/>
    <n v="0"/>
    <n v="0"/>
    <n v="0"/>
    <n v="0"/>
    <n v="0"/>
    <n v="0"/>
  </r>
  <r>
    <x v="1"/>
    <d v="2020-02-01T00:00:00"/>
    <x v="1843"/>
    <n v="1202"/>
    <n v="0"/>
    <n v="1202"/>
    <n v="0"/>
    <x v="1"/>
    <n v="0"/>
    <n v="0"/>
    <n v="0"/>
    <n v="0"/>
    <n v="0.66110000000000002"/>
    <n v="0"/>
    <n v="0.66110000000000002"/>
    <n v="0"/>
    <n v="0"/>
    <n v="0"/>
    <n v="0"/>
    <n v="0"/>
    <n v="0"/>
  </r>
  <r>
    <x v="1"/>
    <d v="2020-02-01T00:00:00"/>
    <x v="316"/>
    <n v="26789"/>
    <n v="0"/>
    <n v="0"/>
    <n v="0"/>
    <x v="881"/>
    <n v="0"/>
    <n v="8231"/>
    <n v="9254"/>
    <n v="0"/>
    <n v="9.276349999999999"/>
    <n v="0"/>
    <n v="0"/>
    <n v="0"/>
    <n v="3.7216"/>
    <n v="0"/>
    <n v="3.7039499999999999"/>
    <n v="1.8508"/>
    <n v="0"/>
  </r>
  <r>
    <x v="1"/>
    <d v="2020-02-01T00:00:00"/>
    <x v="1712"/>
    <n v="27383"/>
    <n v="27383"/>
    <n v="0"/>
    <n v="0"/>
    <x v="1"/>
    <n v="0"/>
    <n v="0"/>
    <n v="0"/>
    <n v="0"/>
    <n v="17.231449999999999"/>
    <n v="17.231449999999999"/>
    <n v="0"/>
    <n v="0"/>
    <n v="0"/>
    <n v="0"/>
    <n v="0"/>
    <n v="0"/>
    <n v="0"/>
  </r>
  <r>
    <x v="1"/>
    <d v="2020-02-01T00:00:00"/>
    <x v="172"/>
    <n v="658"/>
    <n v="0"/>
    <n v="0"/>
    <n v="0"/>
    <x v="1"/>
    <n v="0"/>
    <n v="0"/>
    <n v="658"/>
    <n v="0"/>
    <n v="0.13159999999999999"/>
    <n v="0"/>
    <n v="0"/>
    <n v="0"/>
    <n v="0"/>
    <n v="0"/>
    <n v="0"/>
    <n v="0.13159999999999999"/>
    <n v="0"/>
  </r>
  <r>
    <x v="1"/>
    <d v="2020-02-01T00:00:00"/>
    <x v="318"/>
    <n v="4226"/>
    <n v="0"/>
    <n v="0"/>
    <n v="0"/>
    <x v="1"/>
    <n v="0"/>
    <n v="0"/>
    <n v="0"/>
    <n v="4226"/>
    <n v="1.0565"/>
    <n v="0"/>
    <n v="0"/>
    <n v="0"/>
    <n v="0"/>
    <n v="0"/>
    <n v="0"/>
    <n v="0"/>
    <n v="1.0565"/>
  </r>
  <r>
    <x v="1"/>
    <d v="2020-02-01T00:00:00"/>
    <x v="175"/>
    <n v="4227"/>
    <n v="0"/>
    <n v="0"/>
    <n v="0"/>
    <x v="1"/>
    <n v="4227"/>
    <n v="0"/>
    <n v="0"/>
    <n v="0"/>
    <n v="2.3248500000000001"/>
    <n v="0"/>
    <n v="0"/>
    <n v="0"/>
    <n v="0"/>
    <n v="2.3248500000000001"/>
    <n v="0"/>
    <n v="0"/>
    <n v="0"/>
  </r>
  <r>
    <x v="1"/>
    <d v="2020-02-01T00:00:00"/>
    <x v="1844"/>
    <n v="282"/>
    <n v="0"/>
    <n v="0"/>
    <n v="0"/>
    <x v="1"/>
    <n v="0"/>
    <n v="282"/>
    <n v="0"/>
    <n v="0"/>
    <n v="0.12690000000000001"/>
    <n v="0"/>
    <n v="0"/>
    <n v="0"/>
    <n v="0"/>
    <n v="0"/>
    <n v="0.12690000000000001"/>
    <n v="0"/>
    <n v="0"/>
  </r>
  <r>
    <x v="1"/>
    <d v="2020-02-01T00:00:00"/>
    <x v="1924"/>
    <n v="12345"/>
    <n v="7373"/>
    <n v="4972"/>
    <n v="0"/>
    <x v="1"/>
    <n v="0"/>
    <n v="0"/>
    <n v="0"/>
    <n v="0"/>
    <n v="6.4211"/>
    <n v="3.6865000000000001"/>
    <n v="2.7345999999999999"/>
    <n v="0"/>
    <n v="0"/>
    <n v="0"/>
    <n v="0"/>
    <n v="0"/>
    <n v="0"/>
  </r>
  <r>
    <x v="1"/>
    <d v="2020-02-01T00:00:00"/>
    <x v="602"/>
    <n v="89"/>
    <n v="0"/>
    <n v="0"/>
    <n v="0"/>
    <x v="381"/>
    <n v="0"/>
    <n v="0"/>
    <n v="0"/>
    <n v="0"/>
    <n v="3.56E-2"/>
    <n v="0"/>
    <n v="0"/>
    <n v="0"/>
    <n v="3.56E-2"/>
    <n v="0"/>
    <n v="0"/>
    <n v="0"/>
    <n v="0"/>
  </r>
  <r>
    <x v="1"/>
    <d v="2020-02-01T00:00:00"/>
    <x v="178"/>
    <n v="890"/>
    <n v="0"/>
    <n v="0"/>
    <n v="0"/>
    <x v="1"/>
    <n v="396"/>
    <n v="0"/>
    <n v="0"/>
    <n v="494"/>
    <n v="0.27190000000000003"/>
    <n v="0"/>
    <n v="0"/>
    <n v="0"/>
    <n v="0"/>
    <n v="9.9000000000000005E-2"/>
    <n v="0"/>
    <n v="0"/>
    <n v="0.1729"/>
  </r>
  <r>
    <x v="1"/>
    <d v="2020-02-01T00:00:00"/>
    <x v="1713"/>
    <n v="3555"/>
    <n v="0"/>
    <n v="0"/>
    <n v="3555"/>
    <x v="1"/>
    <n v="0"/>
    <n v="0"/>
    <n v="0"/>
    <n v="0"/>
    <n v="1.2442500000000001"/>
    <n v="0"/>
    <n v="0"/>
    <n v="1.2442500000000001"/>
    <n v="0"/>
    <n v="0"/>
    <n v="0"/>
    <n v="0"/>
    <n v="0"/>
  </r>
  <r>
    <x v="1"/>
    <d v="2020-02-01T00:00:00"/>
    <x v="1786"/>
    <n v="6881"/>
    <n v="6385"/>
    <n v="0"/>
    <n v="496"/>
    <x v="1"/>
    <n v="0"/>
    <n v="0"/>
    <n v="0"/>
    <n v="0"/>
    <n v="2.588956"/>
    <n v="2.4967000000000001"/>
    <n v="0"/>
    <n v="9.2256000000000005E-2"/>
    <n v="0"/>
    <n v="0"/>
    <n v="0"/>
    <n v="0"/>
    <n v="0"/>
  </r>
  <r>
    <x v="1"/>
    <d v="2020-02-01T00:00:00"/>
    <x v="1787"/>
    <n v="120"/>
    <n v="0"/>
    <n v="0"/>
    <n v="120"/>
    <x v="1"/>
    <n v="0"/>
    <n v="0"/>
    <n v="0"/>
    <n v="0"/>
    <n v="8.9279999999999998E-2"/>
    <n v="0"/>
    <n v="0"/>
    <n v="8.9279999999999998E-2"/>
    <n v="0"/>
    <n v="0"/>
    <n v="0"/>
    <n v="0"/>
    <n v="0"/>
  </r>
  <r>
    <x v="1"/>
    <d v="2020-02-01T00:00:00"/>
    <x v="1925"/>
    <n v="527"/>
    <n v="0"/>
    <n v="0"/>
    <n v="0"/>
    <x v="1"/>
    <n v="0"/>
    <n v="527"/>
    <n v="0"/>
    <n v="0"/>
    <n v="0.23715"/>
    <n v="0"/>
    <n v="0"/>
    <n v="0"/>
    <n v="0"/>
    <n v="0"/>
    <n v="0.23715"/>
    <n v="0"/>
    <n v="0"/>
  </r>
  <r>
    <x v="1"/>
    <d v="2020-02-01T00:00:00"/>
    <x v="183"/>
    <n v="3892"/>
    <n v="0"/>
    <n v="0"/>
    <n v="0"/>
    <x v="1"/>
    <n v="0"/>
    <n v="0"/>
    <n v="0"/>
    <n v="0"/>
    <n v="1.3063200000000001"/>
    <n v="0"/>
    <n v="0"/>
    <n v="0"/>
    <n v="0"/>
    <n v="0"/>
    <n v="0"/>
    <n v="0"/>
    <n v="0"/>
  </r>
  <r>
    <x v="1"/>
    <d v="2020-02-01T00:00:00"/>
    <x v="1133"/>
    <n v="3944"/>
    <n v="0"/>
    <n v="0"/>
    <n v="0"/>
    <x v="1"/>
    <n v="0"/>
    <n v="1970"/>
    <n v="1974"/>
    <n v="0"/>
    <n v="1.2812999999999999"/>
    <n v="0"/>
    <n v="0"/>
    <n v="0"/>
    <n v="0"/>
    <n v="0"/>
    <n v="0.88649999999999995"/>
    <n v="0.39479999999999998"/>
    <n v="0"/>
  </r>
  <r>
    <x v="1"/>
    <d v="2020-02-01T00:00:00"/>
    <x v="1066"/>
    <n v="4444"/>
    <n v="0"/>
    <n v="0"/>
    <n v="0"/>
    <x v="1"/>
    <n v="0"/>
    <n v="0"/>
    <n v="4444"/>
    <n v="0"/>
    <n v="0.88880000000000003"/>
    <n v="0"/>
    <n v="0"/>
    <n v="0"/>
    <n v="0"/>
    <n v="0"/>
    <n v="0"/>
    <n v="0.88880000000000003"/>
    <n v="0"/>
  </r>
  <r>
    <x v="1"/>
    <d v="2020-02-01T00:00:00"/>
    <x v="511"/>
    <n v="118112"/>
    <n v="6527"/>
    <n v="42099"/>
    <n v="0"/>
    <x v="882"/>
    <n v="41667"/>
    <n v="7382"/>
    <n v="5535"/>
    <n v="0"/>
    <n v="47.806430000000006"/>
    <n v="6.0393499999999998"/>
    <n v="16.466699999999999"/>
    <n v="0"/>
    <n v="2.1132"/>
    <n v="17.044029999999999"/>
    <n v="2.1183000000000001"/>
    <n v="1.107"/>
    <n v="0"/>
  </r>
  <r>
    <x v="1"/>
    <d v="2020-02-01T00:00:00"/>
    <x v="192"/>
    <n v="34248"/>
    <n v="2091"/>
    <n v="8232"/>
    <n v="9570"/>
    <x v="1"/>
    <n v="0"/>
    <n v="3481"/>
    <n v="0"/>
    <n v="0"/>
    <n v="12.957024999999998"/>
    <n v="1.77735"/>
    <n v="3.2707499999999996"/>
    <n v="1.852975"/>
    <n v="0"/>
    <n v="0"/>
    <n v="3.3069500000000001"/>
    <n v="0"/>
    <n v="0"/>
  </r>
  <r>
    <x v="1"/>
    <d v="2020-02-01T00:00:00"/>
    <x v="1269"/>
    <n v="3298"/>
    <n v="0"/>
    <n v="0"/>
    <n v="1065"/>
    <x v="1"/>
    <n v="0"/>
    <n v="0"/>
    <n v="2233"/>
    <n v="0"/>
    <n v="0.81935000000000002"/>
    <n v="0"/>
    <n v="0"/>
    <n v="0.37275000000000003"/>
    <n v="0"/>
    <n v="0"/>
    <n v="0"/>
    <n v="0.4466"/>
    <n v="0"/>
  </r>
  <r>
    <x v="1"/>
    <d v="2020-02-01T00:00:00"/>
    <x v="1446"/>
    <n v="1891"/>
    <n v="0"/>
    <n v="0"/>
    <n v="1891"/>
    <x v="1"/>
    <n v="0"/>
    <n v="0"/>
    <n v="0"/>
    <n v="0"/>
    <n v="0.66185000000000005"/>
    <n v="0"/>
    <n v="0"/>
    <n v="0.66185000000000005"/>
    <n v="0"/>
    <n v="0"/>
    <n v="0"/>
    <n v="0"/>
    <n v="0"/>
  </r>
  <r>
    <x v="1"/>
    <d v="2020-02-01T00:00:00"/>
    <x v="1851"/>
    <n v="4994"/>
    <n v="0"/>
    <n v="4994"/>
    <n v="0"/>
    <x v="1"/>
    <n v="0"/>
    <n v="0"/>
    <n v="0"/>
    <n v="0"/>
    <n v="2.7467000000000001"/>
    <n v="0"/>
    <n v="2.7467000000000001"/>
    <n v="0"/>
    <n v="0"/>
    <n v="0"/>
    <n v="0"/>
    <n v="0"/>
    <n v="0"/>
  </r>
  <r>
    <x v="1"/>
    <d v="2020-02-01T00:00:00"/>
    <x v="1926"/>
    <n v="2354"/>
    <n v="0"/>
    <n v="0"/>
    <n v="0"/>
    <x v="883"/>
    <n v="0"/>
    <n v="0"/>
    <n v="0"/>
    <n v="0"/>
    <n v="0.94159999999999999"/>
    <n v="0"/>
    <n v="0"/>
    <n v="0"/>
    <n v="0.94159999999999999"/>
    <n v="0"/>
    <n v="0"/>
    <n v="0"/>
    <n v="0"/>
  </r>
  <r>
    <x v="1"/>
    <d v="2020-02-01T00:00:00"/>
    <x v="1927"/>
    <n v="61260"/>
    <n v="29625"/>
    <n v="0"/>
    <n v="0"/>
    <x v="1"/>
    <n v="0"/>
    <n v="0"/>
    <n v="0"/>
    <n v="5847"/>
    <n v="19.661884999999998"/>
    <n v="14.084799999999998"/>
    <n v="0"/>
    <n v="0"/>
    <n v="0"/>
    <n v="0"/>
    <n v="0"/>
    <n v="0"/>
    <n v="1.7527499999999998"/>
  </r>
  <r>
    <x v="1"/>
    <d v="2020-02-01T00:00:00"/>
    <x v="1928"/>
    <n v="2460"/>
    <n v="0"/>
    <n v="0"/>
    <n v="2460"/>
    <x v="1"/>
    <n v="0"/>
    <n v="0"/>
    <n v="0"/>
    <n v="0"/>
    <n v="0.86099999999999999"/>
    <n v="0"/>
    <n v="0"/>
    <n v="0.86099999999999999"/>
    <n v="0"/>
    <n v="0"/>
    <n v="0"/>
    <n v="0"/>
    <n v="0"/>
  </r>
  <r>
    <x v="1"/>
    <d v="2020-02-01T00:00:00"/>
    <x v="1391"/>
    <n v="3582"/>
    <n v="1777"/>
    <n v="0"/>
    <n v="0"/>
    <x v="1"/>
    <n v="0"/>
    <n v="0"/>
    <n v="0"/>
    <n v="1805"/>
    <n v="1.33975"/>
    <n v="0.88849999999999996"/>
    <n v="0"/>
    <n v="0"/>
    <n v="0"/>
    <n v="0"/>
    <n v="0"/>
    <n v="0"/>
    <n v="0.45124999999999998"/>
  </r>
  <r>
    <x v="1"/>
    <d v="2020-02-01T00:00:00"/>
    <x v="1720"/>
    <n v="1374"/>
    <n v="669"/>
    <n v="0"/>
    <n v="0"/>
    <x v="1"/>
    <n v="0"/>
    <n v="0"/>
    <n v="0"/>
    <n v="705"/>
    <n v="0.51075000000000004"/>
    <n v="0.33450000000000002"/>
    <n v="0"/>
    <n v="0"/>
    <n v="0"/>
    <n v="0"/>
    <n v="0"/>
    <n v="0"/>
    <n v="0.17624999999999999"/>
  </r>
  <r>
    <x v="1"/>
    <d v="2020-02-01T00:00:00"/>
    <x v="1929"/>
    <n v="2013"/>
    <n v="2013"/>
    <n v="0"/>
    <n v="0"/>
    <x v="1"/>
    <n v="0"/>
    <n v="0"/>
    <n v="0"/>
    <n v="0"/>
    <n v="1.0065"/>
    <n v="1.0065"/>
    <n v="0"/>
    <n v="0"/>
    <n v="0"/>
    <n v="0"/>
    <n v="0"/>
    <n v="0"/>
    <n v="0"/>
  </r>
  <r>
    <x v="1"/>
    <d v="2020-02-01T00:00:00"/>
    <x v="514"/>
    <n v="7459"/>
    <n v="0"/>
    <n v="0"/>
    <n v="7459"/>
    <x v="1"/>
    <n v="0"/>
    <n v="0"/>
    <n v="0"/>
    <n v="0"/>
    <n v="2.6106500000000001"/>
    <n v="0"/>
    <n v="0"/>
    <n v="2.6106500000000001"/>
    <n v="0"/>
    <n v="0"/>
    <n v="0"/>
    <n v="0"/>
    <n v="0"/>
  </r>
  <r>
    <x v="1"/>
    <d v="2020-02-01T00:00:00"/>
    <x v="1930"/>
    <n v="2361"/>
    <n v="2361"/>
    <n v="0"/>
    <n v="0"/>
    <x v="1"/>
    <n v="0"/>
    <n v="0"/>
    <n v="0"/>
    <n v="0"/>
    <n v="1.1805000000000001"/>
    <n v="1.1805000000000001"/>
    <n v="0"/>
    <n v="0"/>
    <n v="0"/>
    <n v="0"/>
    <n v="0"/>
    <n v="0"/>
    <n v="0"/>
  </r>
  <r>
    <x v="1"/>
    <d v="2020-02-01T00:00:00"/>
    <x v="1931"/>
    <n v="1539"/>
    <n v="0"/>
    <n v="0"/>
    <n v="0"/>
    <x v="884"/>
    <n v="0"/>
    <n v="0"/>
    <n v="0"/>
    <n v="0"/>
    <n v="0.61560000000000004"/>
    <n v="0"/>
    <n v="0"/>
    <n v="0"/>
    <n v="0.61560000000000004"/>
    <n v="0"/>
    <n v="0"/>
    <n v="0"/>
    <n v="0"/>
  </r>
  <r>
    <x v="1"/>
    <d v="2020-02-01T00:00:00"/>
    <x v="1932"/>
    <n v="1297"/>
    <n v="508"/>
    <n v="789"/>
    <n v="0"/>
    <x v="1"/>
    <n v="0"/>
    <n v="0"/>
    <n v="0"/>
    <n v="0"/>
    <n v="0.68795000000000006"/>
    <n v="0.254"/>
    <n v="0.43395"/>
    <n v="0"/>
    <n v="0"/>
    <n v="0"/>
    <n v="0"/>
    <n v="0"/>
    <n v="0"/>
  </r>
  <r>
    <x v="1"/>
    <d v="2020-02-01T00:00:00"/>
    <x v="1933"/>
    <n v="1927"/>
    <n v="0"/>
    <n v="0"/>
    <n v="0"/>
    <x v="1"/>
    <n v="0"/>
    <n v="0"/>
    <n v="1927"/>
    <n v="0"/>
    <n v="0.38540000000000002"/>
    <n v="0"/>
    <n v="0"/>
    <n v="0"/>
    <n v="0"/>
    <n v="0"/>
    <n v="0"/>
    <n v="0.38540000000000002"/>
    <n v="0"/>
  </r>
  <r>
    <x v="1"/>
    <d v="2020-02-01T00:00:00"/>
    <x v="337"/>
    <n v="63898"/>
    <n v="8464"/>
    <n v="28714"/>
    <n v="8728"/>
    <x v="1"/>
    <n v="0"/>
    <n v="8463"/>
    <n v="0"/>
    <n v="0"/>
    <n v="36.564681999999998"/>
    <n v="2.9624000000000001"/>
    <n v="16.68655"/>
    <n v="6.4936319999999998"/>
    <n v="0"/>
    <n v="0"/>
    <n v="8.0398499999999995"/>
    <n v="0"/>
    <n v="0"/>
  </r>
  <r>
    <x v="1"/>
    <d v="2020-02-01T00:00:00"/>
    <x v="338"/>
    <n v="1212"/>
    <n v="0"/>
    <n v="0"/>
    <n v="0"/>
    <x v="1"/>
    <n v="0"/>
    <n v="0"/>
    <n v="0"/>
    <n v="0"/>
    <n v="0.2424"/>
    <n v="0"/>
    <n v="0"/>
    <n v="0"/>
    <n v="0"/>
    <n v="0"/>
    <n v="0"/>
    <n v="0"/>
    <n v="0"/>
  </r>
  <r>
    <x v="1"/>
    <d v="2020-02-01T00:00:00"/>
    <x v="1934"/>
    <n v="2614"/>
    <n v="0"/>
    <n v="2614"/>
    <n v="0"/>
    <x v="1"/>
    <n v="0"/>
    <n v="0"/>
    <n v="0"/>
    <n v="0"/>
    <n v="1.4377"/>
    <n v="0"/>
    <n v="1.4377"/>
    <n v="0"/>
    <n v="0"/>
    <n v="0"/>
    <n v="0"/>
    <n v="0"/>
    <n v="0"/>
  </r>
  <r>
    <x v="1"/>
    <d v="2020-02-01T00:00:00"/>
    <x v="1935"/>
    <n v="987"/>
    <n v="0"/>
    <n v="0"/>
    <n v="0"/>
    <x v="1"/>
    <n v="0"/>
    <n v="0"/>
    <n v="0"/>
    <n v="987"/>
    <n v="0.24675"/>
    <n v="0"/>
    <n v="0"/>
    <n v="0"/>
    <n v="0"/>
    <n v="0"/>
    <n v="0"/>
    <n v="0"/>
    <n v="0.24675"/>
  </r>
  <r>
    <x v="1"/>
    <d v="2020-03-01T00:00:00"/>
    <x v="717"/>
    <n v="29115"/>
    <n v="0"/>
    <n v="0"/>
    <n v="0"/>
    <x v="885"/>
    <n v="0"/>
    <n v="5000"/>
    <n v="0"/>
    <n v="0"/>
    <n v="8.2113549999999993"/>
    <n v="0"/>
    <n v="0"/>
    <n v="0"/>
    <n v="6.7113549999999993"/>
    <n v="0"/>
    <n v="1.5"/>
    <n v="0"/>
    <n v="0"/>
  </r>
  <r>
    <x v="1"/>
    <d v="2020-03-01T00:00:00"/>
    <x v="2"/>
    <n v="2052"/>
    <n v="0"/>
    <n v="0"/>
    <n v="2052"/>
    <x v="1"/>
    <n v="0"/>
    <n v="0"/>
    <n v="0"/>
    <n v="0"/>
    <n v="0.71819999999999995"/>
    <n v="0"/>
    <n v="0"/>
    <n v="0.71819999999999995"/>
    <n v="0"/>
    <n v="0"/>
    <n v="0"/>
    <n v="0"/>
    <n v="0"/>
  </r>
  <r>
    <x v="1"/>
    <d v="2020-03-01T00:00:00"/>
    <x v="1274"/>
    <n v="4139"/>
    <n v="0"/>
    <n v="0"/>
    <n v="0"/>
    <x v="1"/>
    <n v="0"/>
    <n v="0"/>
    <n v="0"/>
    <n v="3505"/>
    <n v="1.3948500000000001"/>
    <n v="0"/>
    <n v="0"/>
    <n v="0"/>
    <n v="0"/>
    <n v="0"/>
    <n v="0"/>
    <n v="0"/>
    <n v="1.0461499999999999"/>
  </r>
  <r>
    <x v="1"/>
    <d v="2020-03-01T00:00:00"/>
    <x v="1860"/>
    <n v="46"/>
    <n v="0"/>
    <n v="0"/>
    <n v="0"/>
    <x v="1"/>
    <n v="46"/>
    <n v="0"/>
    <n v="0"/>
    <n v="0"/>
    <n v="2.53E-2"/>
    <n v="0"/>
    <n v="0"/>
    <n v="0"/>
    <n v="0"/>
    <n v="2.53E-2"/>
    <n v="0"/>
    <n v="0"/>
    <n v="0"/>
  </r>
  <r>
    <x v="1"/>
    <d v="2020-03-01T00:00:00"/>
    <x v="4"/>
    <n v="241659"/>
    <n v="80075"/>
    <n v="24603"/>
    <n v="13368"/>
    <x v="1"/>
    <n v="21816"/>
    <n v="87428"/>
    <n v="0"/>
    <n v="0"/>
    <n v="90.636015"/>
    <n v="36.041400000000003"/>
    <n v="5.4452999999999996"/>
    <n v="1.8129249999999999"/>
    <n v="0"/>
    <n v="2.8746399999999999"/>
    <n v="39.377299999999998"/>
    <n v="0"/>
    <n v="0"/>
  </r>
  <r>
    <x v="1"/>
    <d v="2020-03-01T00:00:00"/>
    <x v="1862"/>
    <n v="6096"/>
    <n v="0"/>
    <n v="0"/>
    <n v="0"/>
    <x v="1"/>
    <n v="0"/>
    <n v="0"/>
    <n v="6096"/>
    <n v="0"/>
    <n v="1.2192000000000001"/>
    <n v="0"/>
    <n v="0"/>
    <n v="0"/>
    <n v="0"/>
    <n v="0"/>
    <n v="0"/>
    <n v="1.2192000000000001"/>
    <n v="0"/>
  </r>
  <r>
    <x v="1"/>
    <d v="2020-03-01T00:00:00"/>
    <x v="1936"/>
    <n v="1015"/>
    <n v="1015"/>
    <n v="0"/>
    <n v="0"/>
    <x v="1"/>
    <n v="0"/>
    <n v="0"/>
    <n v="0"/>
    <n v="0"/>
    <n v="0.50749999999999995"/>
    <n v="0.50749999999999995"/>
    <n v="0"/>
    <n v="0"/>
    <n v="0"/>
    <n v="0"/>
    <n v="0"/>
    <n v="0"/>
    <n v="0"/>
  </r>
  <r>
    <x v="1"/>
    <d v="2020-03-01T00:00:00"/>
    <x v="5"/>
    <n v="4034"/>
    <n v="4034"/>
    <n v="0"/>
    <n v="0"/>
    <x v="1"/>
    <n v="0"/>
    <n v="0"/>
    <n v="0"/>
    <n v="0"/>
    <n v="2.0169999999999999"/>
    <n v="2.0169999999999999"/>
    <n v="0"/>
    <n v="0"/>
    <n v="0"/>
    <n v="0"/>
    <n v="0"/>
    <n v="0"/>
    <n v="0"/>
  </r>
  <r>
    <x v="1"/>
    <d v="2020-03-01T00:00:00"/>
    <x v="6"/>
    <n v="123"/>
    <n v="0"/>
    <n v="123"/>
    <n v="0"/>
    <x v="1"/>
    <n v="0"/>
    <n v="0"/>
    <n v="0"/>
    <n v="0"/>
    <n v="3.075E-2"/>
    <n v="0"/>
    <n v="3.075E-2"/>
    <n v="0"/>
    <n v="0"/>
    <n v="0"/>
    <n v="0"/>
    <n v="0"/>
    <n v="0"/>
  </r>
  <r>
    <x v="1"/>
    <d v="2020-03-01T00:00:00"/>
    <x v="9"/>
    <n v="1065"/>
    <n v="1065"/>
    <n v="0"/>
    <n v="0"/>
    <x v="1"/>
    <n v="0"/>
    <n v="0"/>
    <n v="0"/>
    <n v="0"/>
    <n v="0.53249999999999997"/>
    <n v="0.53249999999999997"/>
    <n v="0"/>
    <n v="0"/>
    <n v="0"/>
    <n v="0"/>
    <n v="0"/>
    <n v="0"/>
    <n v="0"/>
  </r>
  <r>
    <x v="1"/>
    <d v="2020-03-01T00:00:00"/>
    <x v="908"/>
    <n v="1970"/>
    <n v="0"/>
    <n v="0"/>
    <n v="0"/>
    <x v="1"/>
    <n v="0"/>
    <n v="1970"/>
    <n v="0"/>
    <n v="0"/>
    <n v="0.88649999999999995"/>
    <n v="0"/>
    <n v="0"/>
    <n v="0"/>
    <n v="0"/>
    <n v="0"/>
    <n v="0.88649999999999995"/>
    <n v="0"/>
    <n v="0"/>
  </r>
  <r>
    <x v="1"/>
    <d v="2020-03-01T00:00:00"/>
    <x v="1157"/>
    <n v="3001"/>
    <n v="0"/>
    <n v="0"/>
    <n v="0"/>
    <x v="1"/>
    <n v="0"/>
    <n v="3001"/>
    <n v="0"/>
    <n v="0"/>
    <n v="0.90029999999999999"/>
    <n v="0"/>
    <n v="0"/>
    <n v="0"/>
    <n v="0"/>
    <n v="0"/>
    <n v="0.90029999999999999"/>
    <n v="0"/>
    <n v="0"/>
  </r>
  <r>
    <x v="1"/>
    <d v="2020-03-01T00:00:00"/>
    <x v="1868"/>
    <n v="651"/>
    <n v="0"/>
    <n v="651"/>
    <n v="0"/>
    <x v="1"/>
    <n v="0"/>
    <n v="0"/>
    <n v="0"/>
    <n v="0"/>
    <n v="0.35804999999999998"/>
    <n v="0"/>
    <n v="0.35804999999999998"/>
    <n v="0"/>
    <n v="0"/>
    <n v="0"/>
    <n v="0"/>
    <n v="0"/>
    <n v="0"/>
  </r>
  <r>
    <x v="1"/>
    <d v="2020-03-01T00:00:00"/>
    <x v="1937"/>
    <n v="2008"/>
    <n v="0"/>
    <n v="0"/>
    <n v="0"/>
    <x v="1"/>
    <n v="2008"/>
    <n v="0"/>
    <n v="0"/>
    <n v="0"/>
    <n v="1.1044"/>
    <n v="0"/>
    <n v="0"/>
    <n v="0"/>
    <n v="0"/>
    <n v="1.1044"/>
    <n v="0"/>
    <n v="0"/>
    <n v="0"/>
  </r>
  <r>
    <x v="1"/>
    <d v="2020-03-01T00:00:00"/>
    <x v="1938"/>
    <n v="48"/>
    <n v="0"/>
    <n v="0"/>
    <n v="0"/>
    <x v="1"/>
    <n v="0"/>
    <n v="0"/>
    <n v="48"/>
    <n v="0"/>
    <n v="9.5999999999999992E-3"/>
    <n v="0"/>
    <n v="0"/>
    <n v="0"/>
    <n v="0"/>
    <n v="0"/>
    <n v="0"/>
    <n v="9.5999999999999992E-3"/>
    <n v="0"/>
  </r>
  <r>
    <x v="1"/>
    <d v="2020-03-01T00:00:00"/>
    <x v="732"/>
    <n v="189"/>
    <n v="189"/>
    <n v="0"/>
    <n v="0"/>
    <x v="1"/>
    <n v="0"/>
    <n v="0"/>
    <n v="0"/>
    <n v="0"/>
    <n v="9.4500000000000001E-2"/>
    <n v="9.4500000000000001E-2"/>
    <n v="0"/>
    <n v="0"/>
    <n v="0"/>
    <n v="0"/>
    <n v="0"/>
    <n v="0"/>
    <n v="0"/>
  </r>
  <r>
    <x v="1"/>
    <d v="2020-03-01T00:00:00"/>
    <x v="450"/>
    <n v="13753"/>
    <n v="3398"/>
    <n v="3534"/>
    <n v="0"/>
    <x v="1"/>
    <n v="3428"/>
    <n v="3393"/>
    <n v="0"/>
    <n v="0"/>
    <n v="7.0549499999999998"/>
    <n v="1.6990000000000001"/>
    <n v="1.9437"/>
    <n v="0"/>
    <n v="0"/>
    <n v="1.8854"/>
    <n v="1.52685"/>
    <n v="0"/>
    <n v="0"/>
  </r>
  <r>
    <x v="1"/>
    <d v="2020-03-01T00:00:00"/>
    <x v="452"/>
    <n v="10655"/>
    <n v="0"/>
    <n v="0"/>
    <n v="28"/>
    <x v="1"/>
    <n v="3505"/>
    <n v="0"/>
    <n v="0"/>
    <n v="53"/>
    <n v="3.834705"/>
    <n v="0"/>
    <n v="0"/>
    <n v="9.7999999999999997E-3"/>
    <n v="0"/>
    <n v="0.96387500000000004"/>
    <n v="0"/>
    <n v="0"/>
    <n v="1.325E-2"/>
  </r>
  <r>
    <x v="1"/>
    <d v="2020-03-01T00:00:00"/>
    <x v="454"/>
    <n v="1500"/>
    <n v="0"/>
    <n v="0"/>
    <n v="0"/>
    <x v="1"/>
    <n v="0"/>
    <n v="0"/>
    <n v="0"/>
    <n v="0"/>
    <n v="9.7500000000000003E-2"/>
    <n v="0"/>
    <n v="0"/>
    <n v="0"/>
    <n v="0"/>
    <n v="0"/>
    <n v="0"/>
    <n v="0"/>
    <n v="0"/>
  </r>
  <r>
    <x v="1"/>
    <d v="2020-03-01T00:00:00"/>
    <x v="1939"/>
    <n v="6829"/>
    <n v="6829"/>
    <n v="0"/>
    <n v="0"/>
    <x v="1"/>
    <n v="0"/>
    <n v="0"/>
    <n v="0"/>
    <n v="0"/>
    <n v="3.7582"/>
    <n v="3.7582"/>
    <n v="0"/>
    <n v="0"/>
    <n v="0"/>
    <n v="0"/>
    <n v="0"/>
    <n v="0"/>
    <n v="0"/>
  </r>
  <r>
    <x v="1"/>
    <d v="2020-03-01T00:00:00"/>
    <x v="28"/>
    <n v="2951"/>
    <n v="0"/>
    <n v="1516"/>
    <n v="1435"/>
    <x v="1"/>
    <n v="0"/>
    <n v="0"/>
    <n v="0"/>
    <n v="0"/>
    <n v="0.73775000000000002"/>
    <n v="0"/>
    <n v="0.379"/>
    <n v="0.35875000000000001"/>
    <n v="0"/>
    <n v="0"/>
    <n v="0"/>
    <n v="0"/>
    <n v="0"/>
  </r>
  <r>
    <x v="1"/>
    <d v="2020-03-01T00:00:00"/>
    <x v="1875"/>
    <n v="3287"/>
    <n v="0"/>
    <n v="0"/>
    <n v="0"/>
    <x v="1"/>
    <n v="0"/>
    <n v="3287"/>
    <n v="0"/>
    <n v="0"/>
    <n v="1.47915"/>
    <n v="0"/>
    <n v="0"/>
    <n v="0"/>
    <n v="0"/>
    <n v="0"/>
    <n v="1.47915"/>
    <n v="0"/>
    <n v="0"/>
  </r>
  <r>
    <x v="1"/>
    <d v="2020-03-01T00:00:00"/>
    <x v="1940"/>
    <n v="3551"/>
    <n v="0"/>
    <n v="0"/>
    <n v="0"/>
    <x v="1"/>
    <n v="0"/>
    <n v="0"/>
    <n v="0"/>
    <n v="3551"/>
    <n v="0.88775000000000004"/>
    <n v="0"/>
    <n v="0"/>
    <n v="0"/>
    <n v="0"/>
    <n v="0"/>
    <n v="0"/>
    <n v="0"/>
    <n v="0.88775000000000004"/>
  </r>
  <r>
    <x v="1"/>
    <d v="2020-03-01T00:00:00"/>
    <x v="32"/>
    <n v="15308"/>
    <n v="0"/>
    <n v="0"/>
    <n v="4859"/>
    <x v="1"/>
    <n v="1981"/>
    <n v="7469"/>
    <n v="0"/>
    <n v="0"/>
    <n v="5.2659860000000007"/>
    <n v="0"/>
    <n v="0"/>
    <n v="2.3085359999999997"/>
    <n v="0"/>
    <n v="1.28765"/>
    <n v="1.12035"/>
    <n v="0"/>
    <n v="0"/>
  </r>
  <r>
    <x v="1"/>
    <d v="2020-03-01T00:00:00"/>
    <x v="1941"/>
    <n v="2392"/>
    <n v="0"/>
    <n v="0"/>
    <n v="0"/>
    <x v="1"/>
    <n v="0"/>
    <n v="2392"/>
    <n v="0"/>
    <n v="0"/>
    <n v="1.0764"/>
    <n v="0"/>
    <n v="0"/>
    <n v="0"/>
    <n v="0"/>
    <n v="0"/>
    <n v="1.0764"/>
    <n v="0"/>
    <n v="0"/>
  </r>
  <r>
    <x v="1"/>
    <d v="2020-03-01T00:00:00"/>
    <x v="1876"/>
    <n v="4753"/>
    <n v="0"/>
    <n v="0"/>
    <n v="2345"/>
    <x v="1"/>
    <n v="2408"/>
    <n v="0"/>
    <n v="0"/>
    <n v="0"/>
    <n v="2.1451500000000001"/>
    <n v="0"/>
    <n v="0"/>
    <n v="0.82074999999999998"/>
    <n v="0"/>
    <n v="1.3244"/>
    <n v="0"/>
    <n v="0"/>
    <n v="0"/>
  </r>
  <r>
    <x v="1"/>
    <d v="2020-03-01T00:00:00"/>
    <x v="1877"/>
    <n v="1571"/>
    <n v="0"/>
    <n v="0"/>
    <n v="0"/>
    <x v="1"/>
    <n v="0"/>
    <n v="1199"/>
    <n v="372"/>
    <n v="0"/>
    <n v="0.61395"/>
    <n v="0"/>
    <n v="0"/>
    <n v="0"/>
    <n v="0"/>
    <n v="0"/>
    <n v="0.53954999999999997"/>
    <n v="7.4399999999999994E-2"/>
    <n v="0"/>
  </r>
  <r>
    <x v="1"/>
    <d v="2020-03-01T00:00:00"/>
    <x v="38"/>
    <n v="38"/>
    <n v="0"/>
    <n v="0"/>
    <n v="0"/>
    <x v="335"/>
    <n v="0"/>
    <n v="0"/>
    <n v="0"/>
    <n v="0"/>
    <n v="1.52E-2"/>
    <n v="0"/>
    <n v="0"/>
    <n v="0"/>
    <n v="1.52E-2"/>
    <n v="0"/>
    <n v="0"/>
    <n v="0"/>
    <n v="0"/>
  </r>
  <r>
    <x v="1"/>
    <d v="2020-03-01T00:00:00"/>
    <x v="42"/>
    <n v="238"/>
    <n v="0"/>
    <n v="0"/>
    <n v="0"/>
    <x v="1"/>
    <n v="0"/>
    <n v="0"/>
    <n v="0"/>
    <n v="238"/>
    <n v="5.9499999999999997E-2"/>
    <n v="0"/>
    <n v="0"/>
    <n v="0"/>
    <n v="0"/>
    <n v="0"/>
    <n v="0"/>
    <n v="0"/>
    <n v="5.9499999999999997E-2"/>
  </r>
  <r>
    <x v="1"/>
    <d v="2020-03-01T00:00:00"/>
    <x v="1942"/>
    <n v="677"/>
    <n v="0"/>
    <n v="677"/>
    <n v="0"/>
    <x v="1"/>
    <n v="0"/>
    <n v="0"/>
    <n v="0"/>
    <n v="0"/>
    <n v="0.37235000000000001"/>
    <n v="0"/>
    <n v="0.37235000000000001"/>
    <n v="0"/>
    <n v="0"/>
    <n v="0"/>
    <n v="0"/>
    <n v="0"/>
    <n v="0"/>
  </r>
  <r>
    <x v="1"/>
    <d v="2020-03-01T00:00:00"/>
    <x v="743"/>
    <n v="1994"/>
    <n v="0"/>
    <n v="0"/>
    <n v="0"/>
    <x v="1"/>
    <n v="0"/>
    <n v="1994"/>
    <n v="0"/>
    <n v="0"/>
    <n v="0.59819999999999995"/>
    <n v="0"/>
    <n v="0"/>
    <n v="0"/>
    <n v="0"/>
    <n v="0"/>
    <n v="0.59819999999999995"/>
    <n v="0"/>
    <n v="0"/>
  </r>
  <r>
    <x v="1"/>
    <d v="2020-03-01T00:00:00"/>
    <x v="543"/>
    <n v="8844"/>
    <n v="0"/>
    <n v="2529"/>
    <n v="2867"/>
    <x v="1"/>
    <n v="3448"/>
    <n v="0"/>
    <n v="0"/>
    <n v="0"/>
    <n v="4.2907999999999999"/>
    <n v="0"/>
    <n v="1.3909499999999999"/>
    <n v="1.00345"/>
    <n v="0"/>
    <n v="1.8964000000000001"/>
    <n v="0"/>
    <n v="0"/>
    <n v="0"/>
  </r>
  <r>
    <x v="1"/>
    <d v="2020-03-01T00:00:00"/>
    <x v="1164"/>
    <n v="80"/>
    <n v="0"/>
    <n v="80"/>
    <n v="0"/>
    <x v="1"/>
    <n v="0"/>
    <n v="0"/>
    <n v="0"/>
    <n v="0"/>
    <n v="4.3999999999999997E-2"/>
    <n v="0"/>
    <n v="4.3999999999999997E-2"/>
    <n v="0"/>
    <n v="0"/>
    <n v="0"/>
    <n v="0"/>
    <n v="0"/>
    <n v="0"/>
  </r>
  <r>
    <x v="1"/>
    <d v="2020-03-01T00:00:00"/>
    <x v="459"/>
    <n v="5825"/>
    <n v="0"/>
    <n v="0"/>
    <n v="3164"/>
    <x v="1"/>
    <n v="0"/>
    <n v="2661"/>
    <n v="0"/>
    <n v="0"/>
    <n v="2.3048500000000001"/>
    <n v="0"/>
    <n v="0"/>
    <n v="1.1073999999999999"/>
    <n v="0"/>
    <n v="0"/>
    <n v="1.1974499999999999"/>
    <n v="0"/>
    <n v="0"/>
  </r>
  <r>
    <x v="1"/>
    <d v="2020-03-01T00:00:00"/>
    <x v="836"/>
    <n v="29008"/>
    <n v="6125"/>
    <n v="5386"/>
    <n v="2659"/>
    <x v="1"/>
    <n v="5384"/>
    <n v="4130"/>
    <n v="0"/>
    <n v="0"/>
    <n v="13.218850000000002"/>
    <n v="3.0355999999999996"/>
    <n v="3.0311499999999998"/>
    <n v="0.66474999999999995"/>
    <n v="0"/>
    <n v="2.3057750000000001"/>
    <n v="2.4130000000000003"/>
    <n v="0"/>
    <n v="0"/>
  </r>
  <r>
    <x v="1"/>
    <d v="2020-03-01T00:00:00"/>
    <x v="369"/>
    <n v="37521"/>
    <n v="0"/>
    <n v="5763"/>
    <n v="12332"/>
    <x v="886"/>
    <n v="3408"/>
    <n v="9711"/>
    <n v="0"/>
    <n v="0"/>
    <n v="19.650768000000003"/>
    <n v="0"/>
    <n v="4.4650499999999997"/>
    <n v="6.5078680000000002"/>
    <n v="2.5228000000000002"/>
    <n v="0.85199999999999998"/>
    <n v="5.3030499999999998"/>
    <n v="0"/>
    <n v="0"/>
  </r>
  <r>
    <x v="1"/>
    <d v="2020-03-01T00:00:00"/>
    <x v="1943"/>
    <n v="536"/>
    <n v="536"/>
    <n v="0"/>
    <n v="0"/>
    <x v="1"/>
    <n v="0"/>
    <n v="0"/>
    <n v="0"/>
    <n v="0"/>
    <n v="0.26800000000000002"/>
    <n v="0.26800000000000002"/>
    <n v="0"/>
    <n v="0"/>
    <n v="0"/>
    <n v="0"/>
    <n v="0"/>
    <n v="0"/>
    <n v="0"/>
  </r>
  <r>
    <x v="1"/>
    <d v="2020-03-01T00:00:00"/>
    <x v="58"/>
    <n v="26079"/>
    <n v="0"/>
    <n v="2743"/>
    <n v="6641"/>
    <x v="887"/>
    <n v="0"/>
    <n v="2631"/>
    <n v="6537"/>
    <n v="2701"/>
    <n v="9.8365939999999998"/>
    <n v="0"/>
    <n v="1.50865"/>
    <n v="3.230944"/>
    <n v="1.9304000000000001"/>
    <n v="0"/>
    <n v="1.1839500000000001"/>
    <n v="1.3074000000000001"/>
    <n v="0.67525000000000002"/>
  </r>
  <r>
    <x v="1"/>
    <d v="2020-03-01T00:00:00"/>
    <x v="1088"/>
    <n v="4859"/>
    <n v="1630"/>
    <n v="2414"/>
    <n v="815"/>
    <x v="1"/>
    <n v="0"/>
    <n v="0"/>
    <n v="0"/>
    <n v="0"/>
    <n v="1.51535"/>
    <n v="0.60675000000000001"/>
    <n v="0.78634999999999999"/>
    <n v="0.12225"/>
    <n v="0"/>
    <n v="0"/>
    <n v="0"/>
    <n v="0"/>
    <n v="0"/>
  </r>
  <r>
    <x v="1"/>
    <d v="2020-03-01T00:00:00"/>
    <x v="1879"/>
    <n v="122"/>
    <n v="0"/>
    <n v="0"/>
    <n v="0"/>
    <x v="1"/>
    <n v="0"/>
    <n v="0"/>
    <n v="122"/>
    <n v="0"/>
    <n v="2.4400000000000002E-2"/>
    <n v="0"/>
    <n v="0"/>
    <n v="0"/>
    <n v="0"/>
    <n v="0"/>
    <n v="0"/>
    <n v="2.4400000000000002E-2"/>
    <n v="0"/>
  </r>
  <r>
    <x v="1"/>
    <d v="2020-03-01T00:00:00"/>
    <x v="1881"/>
    <n v="4252"/>
    <n v="0"/>
    <n v="0"/>
    <n v="0"/>
    <x v="1"/>
    <n v="0"/>
    <n v="4252"/>
    <n v="0"/>
    <n v="0"/>
    <n v="1.9134"/>
    <n v="0"/>
    <n v="0"/>
    <n v="0"/>
    <n v="0"/>
    <n v="0"/>
    <n v="1.9134"/>
    <n v="0"/>
    <n v="0"/>
  </r>
  <r>
    <x v="1"/>
    <d v="2020-03-01T00:00:00"/>
    <x v="239"/>
    <n v="5812"/>
    <n v="0"/>
    <n v="0"/>
    <n v="0"/>
    <x v="1"/>
    <n v="0"/>
    <n v="0"/>
    <n v="0"/>
    <n v="0"/>
    <n v="0.37778"/>
    <n v="0"/>
    <n v="0"/>
    <n v="0"/>
    <n v="0"/>
    <n v="0"/>
    <n v="0"/>
    <n v="0"/>
    <n v="0"/>
  </r>
  <r>
    <x v="1"/>
    <d v="2020-03-01T00:00:00"/>
    <x v="462"/>
    <n v="2486"/>
    <n v="0"/>
    <n v="0"/>
    <n v="0"/>
    <x v="1"/>
    <n v="0"/>
    <n v="2486"/>
    <n v="0"/>
    <n v="0"/>
    <n v="1.1187"/>
    <n v="0"/>
    <n v="0"/>
    <n v="0"/>
    <n v="0"/>
    <n v="0"/>
    <n v="1.1187"/>
    <n v="0"/>
    <n v="0"/>
  </r>
  <r>
    <x v="1"/>
    <d v="2020-03-01T00:00:00"/>
    <x v="1944"/>
    <n v="22959"/>
    <n v="17119"/>
    <n v="0"/>
    <n v="0"/>
    <x v="1"/>
    <n v="0"/>
    <n v="0"/>
    <n v="0"/>
    <n v="5840"/>
    <n v="11.702300000000001"/>
    <n v="10.2423"/>
    <n v="0"/>
    <n v="0"/>
    <n v="0"/>
    <n v="0"/>
    <n v="0"/>
    <n v="0"/>
    <n v="1.46"/>
  </r>
  <r>
    <x v="1"/>
    <d v="2020-03-01T00:00:00"/>
    <x v="1808"/>
    <n v="47182"/>
    <n v="0"/>
    <n v="7903"/>
    <n v="5159"/>
    <x v="888"/>
    <n v="7902"/>
    <n v="8263"/>
    <n v="11089"/>
    <n v="0"/>
    <n v="19.180949999999999"/>
    <n v="0"/>
    <n v="4.3466500000000003"/>
    <n v="1.80565"/>
    <n v="2.7464"/>
    <n v="4.3460999999999999"/>
    <n v="3.71835"/>
    <n v="2.2178"/>
    <n v="0"/>
  </r>
  <r>
    <x v="1"/>
    <d v="2020-03-01T00:00:00"/>
    <x v="549"/>
    <n v="6391"/>
    <n v="0"/>
    <n v="0"/>
    <n v="0"/>
    <x v="889"/>
    <n v="0"/>
    <n v="0"/>
    <n v="0"/>
    <n v="0"/>
    <n v="2.2753749999999999"/>
    <n v="0"/>
    <n v="0"/>
    <n v="0"/>
    <n v="2.2753749999999999"/>
    <n v="0"/>
    <n v="0"/>
    <n v="0"/>
    <n v="0"/>
  </r>
  <r>
    <x v="1"/>
    <d v="2020-03-01T00:00:00"/>
    <x v="1945"/>
    <n v="121"/>
    <n v="0"/>
    <n v="0"/>
    <n v="0"/>
    <x v="1"/>
    <n v="0"/>
    <n v="0"/>
    <n v="0"/>
    <n v="121"/>
    <n v="3.0249999999999999E-2"/>
    <n v="0"/>
    <n v="0"/>
    <n v="0"/>
    <n v="0"/>
    <n v="0"/>
    <n v="0"/>
    <n v="0"/>
    <n v="3.0249999999999999E-2"/>
  </r>
  <r>
    <x v="1"/>
    <d v="2020-03-01T00:00:00"/>
    <x v="1946"/>
    <n v="262"/>
    <n v="0"/>
    <n v="0"/>
    <n v="0"/>
    <x v="1"/>
    <n v="0"/>
    <n v="0"/>
    <n v="262"/>
    <n v="0"/>
    <n v="5.2400000000000002E-2"/>
    <n v="0"/>
    <n v="0"/>
    <n v="0"/>
    <n v="0"/>
    <n v="0"/>
    <n v="0"/>
    <n v="5.2400000000000002E-2"/>
    <n v="0"/>
  </r>
  <r>
    <x v="1"/>
    <d v="2020-03-01T00:00:00"/>
    <x v="64"/>
    <n v="40385"/>
    <n v="9103"/>
    <n v="10878"/>
    <n v="8705"/>
    <x v="1"/>
    <n v="11699"/>
    <n v="0"/>
    <n v="0"/>
    <n v="0"/>
    <n v="11.461699999999999"/>
    <n v="3.6412"/>
    <n v="2.7195"/>
    <n v="2.17625"/>
    <n v="0"/>
    <n v="2.92475"/>
    <n v="0"/>
    <n v="0"/>
    <n v="0"/>
  </r>
  <r>
    <x v="1"/>
    <d v="2020-03-01T00:00:00"/>
    <x v="1947"/>
    <n v="853"/>
    <n v="0"/>
    <n v="0"/>
    <n v="0"/>
    <x v="1"/>
    <n v="0"/>
    <n v="0"/>
    <n v="0"/>
    <n v="853"/>
    <n v="0.21325"/>
    <n v="0"/>
    <n v="0"/>
    <n v="0"/>
    <n v="0"/>
    <n v="0"/>
    <n v="0"/>
    <n v="0"/>
    <n v="0.21325"/>
  </r>
  <r>
    <x v="1"/>
    <d v="2020-03-01T00:00:00"/>
    <x v="381"/>
    <n v="600"/>
    <n v="0"/>
    <n v="0"/>
    <n v="0"/>
    <x v="1"/>
    <n v="0"/>
    <n v="0"/>
    <n v="600"/>
    <n v="0"/>
    <n v="0.12"/>
    <n v="0"/>
    <n v="0"/>
    <n v="0"/>
    <n v="0"/>
    <n v="0"/>
    <n v="0"/>
    <n v="0.12"/>
    <n v="0"/>
  </r>
  <r>
    <x v="1"/>
    <d v="2020-03-01T00:00:00"/>
    <x v="554"/>
    <n v="2120"/>
    <n v="0"/>
    <n v="0"/>
    <n v="2120"/>
    <x v="1"/>
    <n v="0"/>
    <n v="0"/>
    <n v="0"/>
    <n v="0"/>
    <n v="0.74199999999999999"/>
    <n v="0"/>
    <n v="0"/>
    <n v="0.74199999999999999"/>
    <n v="0"/>
    <n v="0"/>
    <n v="0"/>
    <n v="0"/>
    <n v="0"/>
  </r>
  <r>
    <x v="1"/>
    <d v="2020-03-01T00:00:00"/>
    <x v="247"/>
    <n v="4681"/>
    <n v="0"/>
    <n v="0"/>
    <n v="1562"/>
    <x v="1"/>
    <n v="0"/>
    <n v="1573"/>
    <n v="1546"/>
    <n v="0"/>
    <n v="1.56375"/>
    <n v="0"/>
    <n v="0"/>
    <n v="0.54669999999999996"/>
    <n v="0"/>
    <n v="0"/>
    <n v="0.70784999999999998"/>
    <n v="0.30919999999999997"/>
    <n v="0"/>
  </r>
  <r>
    <x v="1"/>
    <d v="2020-03-01T00:00:00"/>
    <x v="383"/>
    <n v="698"/>
    <n v="0"/>
    <n v="0"/>
    <n v="0"/>
    <x v="1"/>
    <n v="0"/>
    <n v="0"/>
    <n v="0"/>
    <n v="698"/>
    <n v="0.17449999999999999"/>
    <n v="0"/>
    <n v="0"/>
    <n v="0"/>
    <n v="0"/>
    <n v="0"/>
    <n v="0"/>
    <n v="0"/>
    <n v="0.17449999999999999"/>
  </r>
  <r>
    <x v="1"/>
    <d v="2020-03-01T00:00:00"/>
    <x v="70"/>
    <n v="5329"/>
    <n v="0"/>
    <n v="0"/>
    <n v="0"/>
    <x v="1"/>
    <n v="0"/>
    <n v="3649"/>
    <n v="0"/>
    <n v="0"/>
    <n v="2.0186999999999999"/>
    <n v="0"/>
    <n v="0"/>
    <n v="0"/>
    <n v="0"/>
    <n v="0"/>
    <n v="1.0947"/>
    <n v="0"/>
    <n v="0"/>
  </r>
  <r>
    <x v="1"/>
    <d v="2020-03-01T00:00:00"/>
    <x v="1235"/>
    <n v="588"/>
    <n v="588"/>
    <n v="0"/>
    <n v="0"/>
    <x v="1"/>
    <n v="0"/>
    <n v="0"/>
    <n v="0"/>
    <n v="0"/>
    <n v="0.29399999999999998"/>
    <n v="0.29399999999999998"/>
    <n v="0"/>
    <n v="0"/>
    <n v="0"/>
    <n v="0"/>
    <n v="0"/>
    <n v="0"/>
    <n v="0"/>
  </r>
  <r>
    <x v="1"/>
    <d v="2020-03-01T00:00:00"/>
    <x v="73"/>
    <n v="754"/>
    <n v="0"/>
    <n v="0"/>
    <n v="373"/>
    <x v="1"/>
    <n v="381"/>
    <n v="0"/>
    <n v="0"/>
    <n v="0"/>
    <n v="0.34010000000000001"/>
    <n v="0"/>
    <n v="0"/>
    <n v="0.13055"/>
    <n v="0"/>
    <n v="0.20955000000000001"/>
    <n v="0"/>
    <n v="0"/>
    <n v="0"/>
  </r>
  <r>
    <x v="1"/>
    <d v="2020-03-01T00:00:00"/>
    <x v="650"/>
    <n v="1668"/>
    <n v="0"/>
    <n v="0"/>
    <n v="698"/>
    <x v="1"/>
    <n v="970"/>
    <n v="0"/>
    <n v="0"/>
    <n v="0"/>
    <n v="0.77779999999999994"/>
    <n v="0"/>
    <n v="0"/>
    <n v="0.24429999999999999"/>
    <n v="0"/>
    <n v="0.53349999999999997"/>
    <n v="0"/>
    <n v="0"/>
    <n v="0"/>
  </r>
  <r>
    <x v="1"/>
    <d v="2020-03-01T00:00:00"/>
    <x v="74"/>
    <n v="36255"/>
    <n v="4568"/>
    <n v="14614"/>
    <n v="4725"/>
    <x v="546"/>
    <n v="9208"/>
    <n v="1405"/>
    <n v="608"/>
    <n v="0"/>
    <n v="10.303902299999999"/>
    <n v="1.4521671999999999"/>
    <n v="4.6830563000000005"/>
    <n v="1.11250125"/>
    <n v="0.15327199999999999"/>
    <n v="2.6689387999999998"/>
    <n v="0.15644675000000002"/>
    <n v="7.7520000000000006E-2"/>
    <n v="0"/>
  </r>
  <r>
    <x v="1"/>
    <d v="2020-03-01T00:00:00"/>
    <x v="1615"/>
    <n v="5500"/>
    <n v="0"/>
    <n v="0"/>
    <n v="1773"/>
    <x v="138"/>
    <n v="0"/>
    <n v="0"/>
    <n v="1864"/>
    <n v="0"/>
    <n v="1.73855"/>
    <n v="0"/>
    <n v="0"/>
    <n v="0.62055000000000005"/>
    <n v="0.74519999999999997"/>
    <n v="0"/>
    <n v="0"/>
    <n v="0.37280000000000002"/>
    <n v="0"/>
  </r>
  <r>
    <x v="1"/>
    <d v="2020-03-01T00:00:00"/>
    <x v="76"/>
    <n v="9480"/>
    <n v="0"/>
    <n v="0"/>
    <n v="0"/>
    <x v="890"/>
    <n v="0"/>
    <n v="2772"/>
    <n v="0"/>
    <n v="3943"/>
    <n v="3.3391500000000001"/>
    <n v="0"/>
    <n v="0"/>
    <n v="0"/>
    <n v="1.1060000000000001"/>
    <n v="0"/>
    <n v="1.2474000000000001"/>
    <n v="0"/>
    <n v="0.98575000000000002"/>
  </r>
  <r>
    <x v="1"/>
    <d v="2020-03-01T00:00:00"/>
    <x v="1948"/>
    <n v="168"/>
    <n v="0"/>
    <n v="0"/>
    <n v="168"/>
    <x v="1"/>
    <n v="0"/>
    <n v="0"/>
    <n v="0"/>
    <n v="0"/>
    <n v="5.8799999999999998E-2"/>
    <n v="0"/>
    <n v="0"/>
    <n v="5.8799999999999998E-2"/>
    <n v="0"/>
    <n v="0"/>
    <n v="0"/>
    <n v="0"/>
    <n v="0"/>
  </r>
  <r>
    <x v="1"/>
    <d v="2020-03-01T00:00:00"/>
    <x v="653"/>
    <n v="8268"/>
    <n v="0"/>
    <n v="0"/>
    <n v="0"/>
    <x v="1"/>
    <n v="0"/>
    <n v="8268"/>
    <n v="0"/>
    <n v="0"/>
    <n v="1.2402"/>
    <n v="0"/>
    <n v="0"/>
    <n v="0"/>
    <n v="0"/>
    <n v="0"/>
    <n v="1.2402"/>
    <n v="0"/>
    <n v="0"/>
  </r>
  <r>
    <x v="1"/>
    <d v="2020-03-01T00:00:00"/>
    <x v="81"/>
    <n v="57"/>
    <n v="0"/>
    <n v="0"/>
    <n v="0"/>
    <x v="1"/>
    <n v="0"/>
    <n v="0"/>
    <n v="57"/>
    <n v="0"/>
    <n v="1.14E-2"/>
    <n v="0"/>
    <n v="0"/>
    <n v="0"/>
    <n v="0"/>
    <n v="0"/>
    <n v="0"/>
    <n v="1.14E-2"/>
    <n v="0"/>
  </r>
  <r>
    <x v="1"/>
    <d v="2020-03-01T00:00:00"/>
    <x v="84"/>
    <n v="77"/>
    <n v="0"/>
    <n v="0"/>
    <n v="0"/>
    <x v="477"/>
    <n v="0"/>
    <n v="0"/>
    <n v="0"/>
    <n v="0"/>
    <n v="3.0800000000000001E-2"/>
    <n v="0"/>
    <n v="0"/>
    <n v="0"/>
    <n v="3.0800000000000001E-2"/>
    <n v="0"/>
    <n v="0"/>
    <n v="0"/>
    <n v="0"/>
  </r>
  <r>
    <x v="1"/>
    <d v="2020-03-01T00:00:00"/>
    <x v="654"/>
    <n v="4056"/>
    <n v="0"/>
    <n v="0"/>
    <n v="2074"/>
    <x v="1"/>
    <n v="0"/>
    <n v="1982"/>
    <n v="0"/>
    <n v="0"/>
    <n v="1.6177999999999999"/>
    <n v="0"/>
    <n v="0"/>
    <n v="0.72589999999999999"/>
    <n v="0"/>
    <n v="0"/>
    <n v="0.89190000000000003"/>
    <n v="0"/>
    <n v="0"/>
  </r>
  <r>
    <x v="1"/>
    <d v="2020-03-01T00:00:00"/>
    <x v="1949"/>
    <n v="39538"/>
    <n v="10578"/>
    <n v="9796"/>
    <n v="9807"/>
    <x v="891"/>
    <n v="0"/>
    <n v="0"/>
    <n v="0"/>
    <n v="0"/>
    <n v="10.942299999999999"/>
    <n v="3.7023000000000001"/>
    <n v="2.4489999999999998"/>
    <n v="2.4517500000000001"/>
    <n v="2.3392499999999998"/>
    <n v="0"/>
    <n v="0"/>
    <n v="0"/>
    <n v="0"/>
  </r>
  <r>
    <x v="1"/>
    <d v="2020-03-01T00:00:00"/>
    <x v="1889"/>
    <n v="117"/>
    <n v="0"/>
    <n v="0"/>
    <n v="0"/>
    <x v="1"/>
    <n v="0"/>
    <n v="0"/>
    <n v="117"/>
    <n v="0"/>
    <n v="2.3400000000000001E-2"/>
    <n v="0"/>
    <n v="0"/>
    <n v="0"/>
    <n v="0"/>
    <n v="0"/>
    <n v="0"/>
    <n v="2.3400000000000001E-2"/>
    <n v="0"/>
  </r>
  <r>
    <x v="1"/>
    <d v="2020-03-01T00:00:00"/>
    <x v="1623"/>
    <n v="6477"/>
    <n v="0"/>
    <n v="0"/>
    <n v="3172"/>
    <x v="1"/>
    <n v="0"/>
    <n v="0"/>
    <n v="3305"/>
    <n v="0"/>
    <n v="1.7712000000000001"/>
    <n v="0"/>
    <n v="0"/>
    <n v="1.1102000000000001"/>
    <n v="0"/>
    <n v="0"/>
    <n v="0"/>
    <n v="0.66100000000000003"/>
    <n v="0"/>
  </r>
  <r>
    <x v="1"/>
    <d v="2020-03-01T00:00:00"/>
    <x v="1950"/>
    <n v="2020"/>
    <n v="0"/>
    <n v="2020"/>
    <n v="0"/>
    <x v="1"/>
    <n v="0"/>
    <n v="0"/>
    <n v="0"/>
    <n v="0"/>
    <n v="1.111"/>
    <n v="0"/>
    <n v="1.111"/>
    <n v="0"/>
    <n v="0"/>
    <n v="0"/>
    <n v="0"/>
    <n v="0"/>
    <n v="0"/>
  </r>
  <r>
    <x v="1"/>
    <d v="2020-03-01T00:00:00"/>
    <x v="89"/>
    <n v="37036"/>
    <n v="14140"/>
    <n v="0"/>
    <n v="6572"/>
    <x v="1"/>
    <n v="4646"/>
    <n v="2808"/>
    <n v="0"/>
    <n v="0"/>
    <n v="17.856375999999997"/>
    <n v="6.9430500000000004"/>
    <n v="0"/>
    <n v="4.2159959999999996"/>
    <n v="0"/>
    <n v="1.6886400000000001"/>
    <n v="2.6676000000000002"/>
    <n v="0"/>
    <n v="0"/>
  </r>
  <r>
    <x v="1"/>
    <d v="2020-03-01T00:00:00"/>
    <x v="1893"/>
    <n v="2908"/>
    <n v="0"/>
    <n v="1496"/>
    <n v="0"/>
    <x v="1"/>
    <n v="0"/>
    <n v="0"/>
    <n v="1412"/>
    <n v="0"/>
    <n v="1.1052"/>
    <n v="0"/>
    <n v="0.82279999999999998"/>
    <n v="0"/>
    <n v="0"/>
    <n v="0"/>
    <n v="0"/>
    <n v="0.28239999999999998"/>
    <n v="0"/>
  </r>
  <r>
    <x v="1"/>
    <d v="2020-03-01T00:00:00"/>
    <x v="93"/>
    <n v="64200"/>
    <n v="4903"/>
    <n v="12231"/>
    <n v="11822"/>
    <x v="1"/>
    <n v="11993"/>
    <n v="0"/>
    <n v="0"/>
    <n v="11822"/>
    <n v="23.307294999999996"/>
    <n v="2.4514999999999998"/>
    <n v="4.9330499999999997"/>
    <n v="3.5421000000000005"/>
    <n v="0"/>
    <n v="4.8162500000000001"/>
    <n v="0"/>
    <n v="0"/>
    <n v="3.5501999999999998"/>
  </r>
  <r>
    <x v="1"/>
    <d v="2020-03-01T00:00:00"/>
    <x v="1547"/>
    <n v="57946"/>
    <n v="0"/>
    <n v="0"/>
    <n v="0"/>
    <x v="1"/>
    <n v="0"/>
    <n v="0"/>
    <n v="57946"/>
    <n v="0"/>
    <n v="11.5892"/>
    <n v="0"/>
    <n v="0"/>
    <n v="0"/>
    <n v="0"/>
    <n v="0"/>
    <n v="0"/>
    <n v="11.5892"/>
    <n v="0"/>
  </r>
  <r>
    <x v="1"/>
    <d v="2020-03-01T00:00:00"/>
    <x v="1822"/>
    <n v="1692"/>
    <n v="0"/>
    <n v="0"/>
    <n v="0"/>
    <x v="1"/>
    <n v="0"/>
    <n v="1692"/>
    <n v="0"/>
    <n v="0"/>
    <n v="0.76139999999999997"/>
    <n v="0"/>
    <n v="0"/>
    <n v="0"/>
    <n v="0"/>
    <n v="0"/>
    <n v="0.76139999999999997"/>
    <n v="0"/>
    <n v="0"/>
  </r>
  <r>
    <x v="1"/>
    <d v="2020-03-01T00:00:00"/>
    <x v="1895"/>
    <n v="3018"/>
    <n v="0"/>
    <n v="1847"/>
    <n v="0"/>
    <x v="1"/>
    <n v="0"/>
    <n v="1171"/>
    <n v="0"/>
    <n v="0"/>
    <n v="0.72226199999999996"/>
    <n v="0"/>
    <n v="0.59187115000000001"/>
    <n v="0"/>
    <n v="0"/>
    <n v="0"/>
    <n v="0.13039085"/>
    <n v="0"/>
    <n v="0"/>
  </r>
  <r>
    <x v="1"/>
    <d v="2020-03-01T00:00:00"/>
    <x v="1028"/>
    <n v="7973"/>
    <n v="0"/>
    <n v="0"/>
    <n v="5015"/>
    <x v="1"/>
    <n v="0"/>
    <n v="2958"/>
    <n v="0"/>
    <n v="0"/>
    <n v="3.0863499999999999"/>
    <n v="0"/>
    <n v="0"/>
    <n v="1.75525"/>
    <n v="0"/>
    <n v="0"/>
    <n v="1.3310999999999999"/>
    <n v="0"/>
    <n v="0"/>
  </r>
  <r>
    <x v="1"/>
    <d v="2020-03-01T00:00:00"/>
    <x v="472"/>
    <n v="1383"/>
    <n v="0"/>
    <n v="0"/>
    <n v="0"/>
    <x v="1"/>
    <n v="1383"/>
    <n v="0"/>
    <n v="0"/>
    <n v="0"/>
    <n v="0.76065000000000005"/>
    <n v="0"/>
    <n v="0"/>
    <n v="0"/>
    <n v="0"/>
    <n v="0.76065000000000005"/>
    <n v="0"/>
    <n v="0"/>
    <n v="0"/>
  </r>
  <r>
    <x v="1"/>
    <d v="2020-03-01T00:00:00"/>
    <x v="667"/>
    <n v="7574"/>
    <n v="0"/>
    <n v="0"/>
    <n v="7574"/>
    <x v="1"/>
    <n v="0"/>
    <n v="0"/>
    <n v="0"/>
    <n v="0"/>
    <n v="4.9545560000000002"/>
    <n v="0"/>
    <n v="0"/>
    <n v="4.9545560000000002"/>
    <n v="0"/>
    <n v="0"/>
    <n v="0"/>
    <n v="0"/>
    <n v="0"/>
  </r>
  <r>
    <x v="1"/>
    <d v="2020-03-01T00:00:00"/>
    <x v="668"/>
    <n v="3984"/>
    <n v="2561"/>
    <n v="0"/>
    <n v="0"/>
    <x v="1"/>
    <n v="0"/>
    <n v="0"/>
    <n v="0"/>
    <n v="1423"/>
    <n v="1.63625"/>
    <n v="1.2805"/>
    <n v="0"/>
    <n v="0"/>
    <n v="0"/>
    <n v="0"/>
    <n v="0"/>
    <n v="0"/>
    <n v="0.35575000000000001"/>
  </r>
  <r>
    <x v="1"/>
    <d v="2020-03-01T00:00:00"/>
    <x v="1106"/>
    <n v="1229"/>
    <n v="0"/>
    <n v="0"/>
    <n v="1229"/>
    <x v="1"/>
    <n v="0"/>
    <n v="0"/>
    <n v="0"/>
    <n v="0"/>
    <n v="0.43014999999999998"/>
    <n v="0"/>
    <n v="0"/>
    <n v="0.43014999999999998"/>
    <n v="0"/>
    <n v="0"/>
    <n v="0"/>
    <n v="0"/>
    <n v="0"/>
  </r>
  <r>
    <x v="1"/>
    <d v="2020-03-01T00:00:00"/>
    <x v="103"/>
    <n v="986"/>
    <n v="0"/>
    <n v="0"/>
    <n v="0"/>
    <x v="1"/>
    <n v="0"/>
    <n v="0"/>
    <n v="0"/>
    <n v="986"/>
    <n v="0.2465"/>
    <n v="0"/>
    <n v="0"/>
    <n v="0"/>
    <n v="0"/>
    <n v="0"/>
    <n v="0"/>
    <n v="0"/>
    <n v="0.2465"/>
  </r>
  <r>
    <x v="1"/>
    <d v="2020-03-01T00:00:00"/>
    <x v="106"/>
    <n v="3769"/>
    <n v="0"/>
    <n v="1927"/>
    <n v="1842"/>
    <x v="1"/>
    <n v="0"/>
    <n v="0"/>
    <n v="0"/>
    <n v="0"/>
    <n v="1.1264500000000002"/>
    <n v="0"/>
    <n v="0.48175000000000001"/>
    <n v="0.64470000000000005"/>
    <n v="0"/>
    <n v="0"/>
    <n v="0"/>
    <n v="0"/>
    <n v="0"/>
  </r>
  <r>
    <x v="1"/>
    <d v="2020-03-01T00:00:00"/>
    <x v="108"/>
    <n v="47810"/>
    <n v="15788"/>
    <n v="0"/>
    <n v="23875"/>
    <x v="1"/>
    <n v="0"/>
    <n v="4448"/>
    <n v="0"/>
    <n v="3699"/>
    <n v="22.418554"/>
    <n v="9.2931000000000008"/>
    <n v="0"/>
    <n v="9.8292040000000025"/>
    <n v="0"/>
    <n v="0"/>
    <n v="2.0015999999999998"/>
    <n v="0"/>
    <n v="1.2946500000000001"/>
  </r>
  <r>
    <x v="1"/>
    <d v="2020-03-01T00:00:00"/>
    <x v="1899"/>
    <n v="965"/>
    <n v="0"/>
    <n v="0"/>
    <n v="544"/>
    <x v="1"/>
    <n v="0"/>
    <n v="0"/>
    <n v="0"/>
    <n v="0"/>
    <n v="0.36755000000000004"/>
    <n v="0"/>
    <n v="0"/>
    <n v="0.13600000000000001"/>
    <n v="0"/>
    <n v="0"/>
    <n v="0"/>
    <n v="0"/>
    <n v="0"/>
  </r>
  <r>
    <x v="1"/>
    <d v="2020-03-01T00:00:00"/>
    <x v="1187"/>
    <n v="1399"/>
    <n v="0"/>
    <n v="0"/>
    <n v="0"/>
    <x v="892"/>
    <n v="0"/>
    <n v="676"/>
    <n v="0"/>
    <n v="0"/>
    <n v="0.59340000000000004"/>
    <n v="0"/>
    <n v="0"/>
    <n v="0"/>
    <n v="0.28920000000000001"/>
    <n v="0"/>
    <n v="0.30420000000000003"/>
    <n v="0"/>
    <n v="0"/>
  </r>
  <r>
    <x v="1"/>
    <d v="2020-03-01T00:00:00"/>
    <x v="115"/>
    <n v="56975"/>
    <n v="21519"/>
    <n v="7045"/>
    <n v="5050"/>
    <x v="1"/>
    <n v="3795"/>
    <n v="1431"/>
    <n v="0"/>
    <n v="0"/>
    <n v="20.910620000000005"/>
    <n v="9.4707999999999988"/>
    <n v="2.2585000000000002"/>
    <n v="0.93562500000000004"/>
    <n v="0"/>
    <n v="0.73370999999999997"/>
    <n v="1.35945"/>
    <n v="0"/>
    <n v="0"/>
  </r>
  <r>
    <x v="1"/>
    <d v="2020-03-01T00:00:00"/>
    <x v="276"/>
    <n v="13723"/>
    <n v="5295"/>
    <n v="2845"/>
    <n v="1301"/>
    <x v="1"/>
    <n v="2725"/>
    <n v="1557"/>
    <n v="0"/>
    <n v="0"/>
    <n v="5.9568750000000001"/>
    <n v="2.5960000000000001"/>
    <n v="1.4738499999999999"/>
    <n v="0.16262499999999999"/>
    <n v="0"/>
    <n v="0.24525"/>
    <n v="1.47915"/>
    <n v="0"/>
    <n v="0"/>
  </r>
  <r>
    <x v="1"/>
    <d v="2020-03-01T00:00:00"/>
    <x v="277"/>
    <n v="5712"/>
    <n v="0"/>
    <n v="0"/>
    <n v="2796"/>
    <x v="1"/>
    <n v="0"/>
    <n v="2916"/>
    <n v="0"/>
    <n v="0"/>
    <n v="2.2907999999999999"/>
    <n v="0"/>
    <n v="0"/>
    <n v="0.97860000000000003"/>
    <n v="0"/>
    <n v="0"/>
    <n v="1.3122"/>
    <n v="0"/>
    <n v="0"/>
  </r>
  <r>
    <x v="1"/>
    <d v="2020-03-01T00:00:00"/>
    <x v="116"/>
    <n v="882"/>
    <n v="0"/>
    <n v="0"/>
    <n v="0"/>
    <x v="893"/>
    <n v="0"/>
    <n v="0"/>
    <n v="0"/>
    <n v="0"/>
    <n v="0.2205"/>
    <n v="0"/>
    <n v="0"/>
    <n v="0"/>
    <n v="0.2205"/>
    <n v="0"/>
    <n v="0"/>
    <n v="0"/>
    <n v="0"/>
  </r>
  <r>
    <x v="1"/>
    <d v="2020-03-01T00:00:00"/>
    <x v="578"/>
    <n v="1035"/>
    <n v="0"/>
    <n v="0"/>
    <n v="0"/>
    <x v="894"/>
    <n v="0"/>
    <n v="0"/>
    <n v="0"/>
    <n v="0"/>
    <n v="0.41399999999999998"/>
    <n v="0"/>
    <n v="0"/>
    <n v="0"/>
    <n v="0.41399999999999998"/>
    <n v="0"/>
    <n v="0"/>
    <n v="0"/>
    <n v="0"/>
  </r>
  <r>
    <x v="1"/>
    <d v="2020-03-01T00:00:00"/>
    <x v="117"/>
    <n v="1735"/>
    <n v="871"/>
    <n v="0"/>
    <n v="0"/>
    <x v="1"/>
    <n v="0"/>
    <n v="0"/>
    <n v="0"/>
    <n v="0"/>
    <n v="1.1734"/>
    <n v="0.871"/>
    <n v="0"/>
    <n v="0"/>
    <n v="0"/>
    <n v="0"/>
    <n v="0"/>
    <n v="0"/>
    <n v="0"/>
  </r>
  <r>
    <x v="1"/>
    <d v="2020-03-01T00:00:00"/>
    <x v="1900"/>
    <n v="910"/>
    <n v="304"/>
    <n v="299"/>
    <n v="0"/>
    <x v="1"/>
    <n v="307"/>
    <n v="0"/>
    <n v="0"/>
    <n v="0"/>
    <n v="0.48530000000000001"/>
    <n v="0.152"/>
    <n v="0.16445000000000001"/>
    <n v="0"/>
    <n v="0"/>
    <n v="0.16885"/>
    <n v="0"/>
    <n v="0"/>
    <n v="0"/>
  </r>
  <r>
    <x v="1"/>
    <d v="2020-03-01T00:00:00"/>
    <x v="774"/>
    <n v="970"/>
    <n v="0"/>
    <n v="0"/>
    <n v="0"/>
    <x v="1"/>
    <n v="970"/>
    <n v="0"/>
    <n v="0"/>
    <n v="0"/>
    <n v="0.53349999999999997"/>
    <n v="0"/>
    <n v="0"/>
    <n v="0"/>
    <n v="0"/>
    <n v="0.53349999999999997"/>
    <n v="0"/>
    <n v="0"/>
    <n v="0"/>
  </r>
  <r>
    <x v="1"/>
    <d v="2020-03-01T00:00:00"/>
    <x v="1902"/>
    <n v="2087"/>
    <n v="0"/>
    <n v="436"/>
    <n v="392"/>
    <x v="895"/>
    <n v="0"/>
    <n v="446"/>
    <n v="0"/>
    <n v="359"/>
    <n v="0.84904999999999997"/>
    <n v="0"/>
    <n v="0.23980000000000001"/>
    <n v="0.13719999999999999"/>
    <n v="0.18160000000000001"/>
    <n v="0"/>
    <n v="0.20069999999999999"/>
    <n v="0"/>
    <n v="8.9749999999999996E-2"/>
  </r>
  <r>
    <x v="1"/>
    <d v="2020-03-01T00:00:00"/>
    <x v="1905"/>
    <n v="3371"/>
    <n v="0"/>
    <n v="0"/>
    <n v="0"/>
    <x v="1"/>
    <n v="3371"/>
    <n v="0"/>
    <n v="0"/>
    <n v="0"/>
    <n v="1.36205"/>
    <n v="0"/>
    <n v="0"/>
    <n v="0"/>
    <n v="0"/>
    <n v="1.36205"/>
    <n v="0"/>
    <n v="0"/>
    <n v="0"/>
  </r>
  <r>
    <x v="1"/>
    <d v="2020-03-01T00:00:00"/>
    <x v="673"/>
    <n v="3311"/>
    <n v="0"/>
    <n v="0"/>
    <n v="0"/>
    <x v="896"/>
    <n v="0"/>
    <n v="0"/>
    <n v="0"/>
    <n v="0"/>
    <n v="0.56286999999999998"/>
    <n v="0"/>
    <n v="0"/>
    <n v="0"/>
    <n v="0.56286999999999998"/>
    <n v="0"/>
    <n v="0"/>
    <n v="0"/>
    <n v="0"/>
  </r>
  <r>
    <x v="1"/>
    <d v="2020-03-01T00:00:00"/>
    <x v="1111"/>
    <n v="114"/>
    <n v="0"/>
    <n v="0"/>
    <n v="114"/>
    <x v="1"/>
    <n v="0"/>
    <n v="0"/>
    <n v="0"/>
    <n v="0"/>
    <n v="3.9899999999999998E-2"/>
    <n v="0"/>
    <n v="0"/>
    <n v="3.9899999999999998E-2"/>
    <n v="0"/>
    <n v="0"/>
    <n v="0"/>
    <n v="0"/>
    <n v="0"/>
  </r>
  <r>
    <x v="1"/>
    <d v="2020-03-01T00:00:00"/>
    <x v="1035"/>
    <n v="19046"/>
    <n v="0"/>
    <n v="6375"/>
    <n v="6342"/>
    <x v="1"/>
    <n v="6329"/>
    <n v="0"/>
    <n v="0"/>
    <n v="0"/>
    <n v="9.206900000000001"/>
    <n v="0"/>
    <n v="3.5062500000000001"/>
    <n v="2.2197"/>
    <n v="0"/>
    <n v="3.48095"/>
    <n v="0"/>
    <n v="0"/>
    <n v="0"/>
  </r>
  <r>
    <x v="1"/>
    <d v="2020-03-01T00:00:00"/>
    <x v="1190"/>
    <n v="5519"/>
    <n v="0"/>
    <n v="0"/>
    <n v="0"/>
    <x v="1"/>
    <n v="0"/>
    <n v="0"/>
    <n v="5519"/>
    <n v="0"/>
    <n v="1.1037999999999999"/>
    <n v="0"/>
    <n v="0"/>
    <n v="0"/>
    <n v="0"/>
    <n v="0"/>
    <n v="0"/>
    <n v="1.1037999999999999"/>
    <n v="0"/>
  </r>
  <r>
    <x v="1"/>
    <d v="2020-03-01T00:00:00"/>
    <x v="1951"/>
    <n v="3696"/>
    <n v="0"/>
    <n v="2042"/>
    <n v="0"/>
    <x v="897"/>
    <n v="0"/>
    <n v="0"/>
    <n v="0"/>
    <n v="0"/>
    <n v="1.7847"/>
    <n v="0"/>
    <n v="1.1231"/>
    <n v="0"/>
    <n v="0.66159999999999997"/>
    <n v="0"/>
    <n v="0"/>
    <n v="0"/>
    <n v="0"/>
  </r>
  <r>
    <x v="1"/>
    <d v="2020-03-01T00:00:00"/>
    <x v="125"/>
    <n v="2598"/>
    <n v="0"/>
    <n v="2598"/>
    <n v="0"/>
    <x v="1"/>
    <n v="0"/>
    <n v="0"/>
    <n v="0"/>
    <n v="0"/>
    <n v="1.4288999999999998"/>
    <n v="0"/>
    <n v="1.4288999999999998"/>
    <n v="0"/>
    <n v="0"/>
    <n v="0"/>
    <n v="0"/>
    <n v="0"/>
    <n v="0"/>
  </r>
  <r>
    <x v="1"/>
    <d v="2020-03-01T00:00:00"/>
    <x v="127"/>
    <n v="13303"/>
    <n v="0"/>
    <n v="0"/>
    <n v="6668"/>
    <x v="1"/>
    <n v="0"/>
    <n v="0"/>
    <n v="0"/>
    <n v="0"/>
    <n v="3.6574999999999998"/>
    <n v="0"/>
    <n v="0"/>
    <n v="1.667"/>
    <n v="0"/>
    <n v="0"/>
    <n v="0"/>
    <n v="0"/>
    <n v="0"/>
  </r>
  <r>
    <x v="1"/>
    <d v="2020-03-01T00:00:00"/>
    <x v="1952"/>
    <n v="1866"/>
    <n v="0"/>
    <n v="0"/>
    <n v="0"/>
    <x v="1"/>
    <n v="0"/>
    <n v="1866"/>
    <n v="0"/>
    <n v="0"/>
    <n v="0.8397"/>
    <n v="0"/>
    <n v="0"/>
    <n v="0"/>
    <n v="0"/>
    <n v="0"/>
    <n v="0.8397"/>
    <n v="0"/>
    <n v="0"/>
  </r>
  <r>
    <x v="1"/>
    <d v="2020-03-01T00:00:00"/>
    <x v="1191"/>
    <n v="3888"/>
    <n v="0"/>
    <n v="1047"/>
    <n v="0"/>
    <x v="1"/>
    <n v="982"/>
    <n v="1859"/>
    <n v="0"/>
    <n v="0"/>
    <n v="0.3537728"/>
    <n v="0"/>
    <n v="0.183225"/>
    <n v="0"/>
    <n v="0"/>
    <n v="8.838E-2"/>
    <n v="8.2167799999999985E-2"/>
    <n v="0"/>
    <n v="0"/>
  </r>
  <r>
    <x v="1"/>
    <d v="2020-03-01T00:00:00"/>
    <x v="585"/>
    <n v="2252"/>
    <n v="0"/>
    <n v="0"/>
    <n v="0"/>
    <x v="1"/>
    <n v="0"/>
    <n v="1155"/>
    <n v="0"/>
    <n v="1097"/>
    <n v="0.79400000000000004"/>
    <n v="0"/>
    <n v="0"/>
    <n v="0"/>
    <n v="0"/>
    <n v="0"/>
    <n v="0.51975000000000005"/>
    <n v="0"/>
    <n v="0.27424999999999999"/>
  </r>
  <r>
    <x v="1"/>
    <d v="2020-03-01T00:00:00"/>
    <x v="1834"/>
    <n v="149"/>
    <n v="0"/>
    <n v="0"/>
    <n v="149"/>
    <x v="1"/>
    <n v="0"/>
    <n v="0"/>
    <n v="0"/>
    <n v="0"/>
    <n v="5.2150000000000002E-2"/>
    <n v="0"/>
    <n v="0"/>
    <n v="5.2150000000000002E-2"/>
    <n v="0"/>
    <n v="0"/>
    <n v="0"/>
    <n v="0"/>
    <n v="0"/>
  </r>
  <r>
    <x v="1"/>
    <d v="2020-03-01T00:00:00"/>
    <x v="1117"/>
    <n v="6229"/>
    <n v="0"/>
    <n v="0"/>
    <n v="0"/>
    <x v="1"/>
    <n v="0"/>
    <n v="0"/>
    <n v="0"/>
    <n v="6229"/>
    <n v="1.55725"/>
    <n v="0"/>
    <n v="0"/>
    <n v="0"/>
    <n v="0"/>
    <n v="0"/>
    <n v="0"/>
    <n v="0"/>
    <n v="1.55725"/>
  </r>
  <r>
    <x v="1"/>
    <d v="2020-03-01T00:00:00"/>
    <x v="1953"/>
    <n v="311"/>
    <n v="311"/>
    <n v="0"/>
    <n v="0"/>
    <x v="1"/>
    <n v="0"/>
    <n v="0"/>
    <n v="0"/>
    <n v="0"/>
    <n v="0.1555"/>
    <n v="0.1555"/>
    <n v="0"/>
    <n v="0"/>
    <n v="0"/>
    <n v="0"/>
    <n v="0"/>
    <n v="0"/>
    <n v="0"/>
  </r>
  <r>
    <x v="1"/>
    <d v="2020-03-01T00:00:00"/>
    <x v="1954"/>
    <n v="239"/>
    <n v="0"/>
    <n v="0"/>
    <n v="239"/>
    <x v="1"/>
    <n v="0"/>
    <n v="0"/>
    <n v="0"/>
    <n v="0"/>
    <n v="8.3650000000000002E-2"/>
    <n v="0"/>
    <n v="0"/>
    <n v="8.3650000000000002E-2"/>
    <n v="0"/>
    <n v="0"/>
    <n v="0"/>
    <n v="0"/>
    <n v="0"/>
  </r>
  <r>
    <x v="1"/>
    <d v="2020-03-01T00:00:00"/>
    <x v="283"/>
    <n v="205"/>
    <n v="0"/>
    <n v="0"/>
    <n v="0"/>
    <x v="1"/>
    <n v="0"/>
    <n v="0"/>
    <n v="205"/>
    <n v="0"/>
    <n v="4.1000000000000002E-2"/>
    <n v="0"/>
    <n v="0"/>
    <n v="0"/>
    <n v="0"/>
    <n v="0"/>
    <n v="0"/>
    <n v="4.1000000000000002E-2"/>
    <n v="0"/>
  </r>
  <r>
    <x v="1"/>
    <d v="2020-03-01T00:00:00"/>
    <x v="284"/>
    <n v="18"/>
    <n v="18"/>
    <n v="0"/>
    <n v="0"/>
    <x v="1"/>
    <n v="0"/>
    <n v="0"/>
    <n v="0"/>
    <n v="0"/>
    <n v="7.1999999999999998E-3"/>
    <n v="7.1999999999999998E-3"/>
    <n v="0"/>
    <n v="0"/>
    <n v="0"/>
    <n v="0"/>
    <n v="0"/>
    <n v="0"/>
    <n v="0"/>
  </r>
  <r>
    <x v="1"/>
    <d v="2020-03-01T00:00:00"/>
    <x v="286"/>
    <n v="3999"/>
    <n v="0"/>
    <n v="1665"/>
    <n v="724"/>
    <x v="898"/>
    <n v="0"/>
    <n v="0"/>
    <n v="240"/>
    <n v="0"/>
    <n v="1.297774"/>
    <n v="0"/>
    <n v="0.41625000000000001"/>
    <n v="0.33030399999999999"/>
    <n v="0.31181999999999999"/>
    <n v="0"/>
    <n v="0"/>
    <n v="4.8000000000000001E-2"/>
    <n v="0"/>
  </r>
  <r>
    <x v="1"/>
    <d v="2020-03-01T00:00:00"/>
    <x v="1489"/>
    <n v="481"/>
    <n v="0"/>
    <n v="0"/>
    <n v="0"/>
    <x v="1"/>
    <n v="0"/>
    <n v="0"/>
    <n v="0"/>
    <n v="481"/>
    <n v="0.12025"/>
    <n v="0"/>
    <n v="0"/>
    <n v="0"/>
    <n v="0"/>
    <n v="0"/>
    <n v="0"/>
    <n v="0"/>
    <n v="0.12025"/>
  </r>
  <r>
    <x v="1"/>
    <d v="2020-03-01T00:00:00"/>
    <x v="409"/>
    <n v="17819"/>
    <n v="8692"/>
    <n v="0"/>
    <n v="0"/>
    <x v="1"/>
    <n v="0"/>
    <n v="0"/>
    <n v="9127"/>
    <n v="0"/>
    <n v="6.1714000000000002"/>
    <n v="4.3460000000000001"/>
    <n v="0"/>
    <n v="0"/>
    <n v="0"/>
    <n v="0"/>
    <n v="0"/>
    <n v="1.8253999999999999"/>
    <n v="0"/>
  </r>
  <r>
    <x v="1"/>
    <d v="2020-03-01T00:00:00"/>
    <x v="137"/>
    <n v="62635"/>
    <n v="0"/>
    <n v="0"/>
    <n v="11124"/>
    <x v="899"/>
    <n v="13866"/>
    <n v="10260"/>
    <n v="8572"/>
    <n v="0"/>
    <n v="18.471149999999998"/>
    <n v="0"/>
    <n v="0"/>
    <n v="3.3824999999999998"/>
    <n v="2.5764999999999998"/>
    <n v="3.8964500000000002"/>
    <n v="3.3176999999999999"/>
    <n v="1.7143999999999999"/>
    <n v="0"/>
  </r>
  <r>
    <x v="1"/>
    <d v="2020-03-01T00:00:00"/>
    <x v="138"/>
    <n v="487664"/>
    <n v="131328"/>
    <n v="100819"/>
    <n v="113499"/>
    <x v="1"/>
    <n v="80715"/>
    <n v="13219"/>
    <n v="0"/>
    <n v="0"/>
    <n v="204.869069"/>
    <n v="62.509399999999999"/>
    <n v="37.179925000000004"/>
    <n v="40.397134000000001"/>
    <n v="0"/>
    <n v="35.095534999999998"/>
    <n v="12.55805"/>
    <n v="0"/>
    <n v="0"/>
  </r>
  <r>
    <x v="1"/>
    <d v="2020-03-01T00:00:00"/>
    <x v="410"/>
    <n v="224"/>
    <n v="0"/>
    <n v="0"/>
    <n v="0"/>
    <x v="1"/>
    <n v="224"/>
    <n v="0"/>
    <n v="0"/>
    <n v="0"/>
    <n v="6.1600000000000002E-2"/>
    <n v="0"/>
    <n v="0"/>
    <n v="0"/>
    <n v="0"/>
    <n v="6.1600000000000002E-2"/>
    <n v="0"/>
    <n v="0"/>
    <n v="0"/>
  </r>
  <r>
    <x v="1"/>
    <d v="2020-03-01T00:00:00"/>
    <x v="292"/>
    <n v="325"/>
    <n v="0"/>
    <n v="0"/>
    <n v="325"/>
    <x v="1"/>
    <n v="0"/>
    <n v="0"/>
    <n v="0"/>
    <n v="0"/>
    <n v="0.11375"/>
    <n v="0"/>
    <n v="0"/>
    <n v="0.11375"/>
    <n v="0"/>
    <n v="0"/>
    <n v="0"/>
    <n v="0"/>
    <n v="0"/>
  </r>
  <r>
    <x v="1"/>
    <d v="2020-03-01T00:00:00"/>
    <x v="145"/>
    <n v="55917"/>
    <n v="8072"/>
    <n v="13289"/>
    <n v="8334"/>
    <x v="900"/>
    <n v="0"/>
    <n v="7346"/>
    <n v="6833"/>
    <n v="6191"/>
    <n v="21.936700000000002"/>
    <n v="3.8889"/>
    <n v="7.3089500000000003"/>
    <n v="2.9169"/>
    <n v="2.3408000000000002"/>
    <n v="0"/>
    <n v="2.5667999999999997"/>
    <n v="1.3666"/>
    <n v="1.5477499999999997"/>
  </r>
  <r>
    <x v="1"/>
    <d v="2020-03-01T00:00:00"/>
    <x v="1955"/>
    <n v="246"/>
    <n v="0"/>
    <n v="0"/>
    <n v="0"/>
    <x v="1"/>
    <n v="0"/>
    <n v="0"/>
    <n v="0"/>
    <n v="246"/>
    <n v="6.1499999999999999E-2"/>
    <n v="0"/>
    <n v="0"/>
    <n v="0"/>
    <n v="0"/>
    <n v="0"/>
    <n v="0"/>
    <n v="0"/>
    <n v="6.1499999999999999E-2"/>
  </r>
  <r>
    <x v="1"/>
    <d v="2020-03-01T00:00:00"/>
    <x v="146"/>
    <n v="51153"/>
    <n v="5908"/>
    <n v="0"/>
    <n v="11458"/>
    <x v="1"/>
    <n v="11213"/>
    <n v="17276"/>
    <n v="0"/>
    <n v="0"/>
    <n v="23.81955"/>
    <n v="2.9540000000000002"/>
    <n v="0"/>
    <n v="4.0103"/>
    <n v="0"/>
    <n v="6.1671500000000004"/>
    <n v="7.7741999999999996"/>
    <n v="0"/>
    <n v="0"/>
  </r>
  <r>
    <x v="1"/>
    <d v="2020-03-01T00:00:00"/>
    <x v="296"/>
    <n v="68"/>
    <n v="0"/>
    <n v="0"/>
    <n v="0"/>
    <x v="1"/>
    <n v="0"/>
    <n v="0"/>
    <n v="0"/>
    <n v="0"/>
    <n v="2.3800000000000002E-2"/>
    <n v="0"/>
    <n v="0"/>
    <n v="0"/>
    <n v="0"/>
    <n v="0"/>
    <n v="0"/>
    <n v="0"/>
    <n v="0"/>
  </r>
  <r>
    <x v="1"/>
    <d v="2020-03-01T00:00:00"/>
    <x v="685"/>
    <n v="71724"/>
    <n v="0"/>
    <n v="12662"/>
    <n v="30400"/>
    <x v="1"/>
    <n v="28662"/>
    <n v="0"/>
    <n v="0"/>
    <n v="0"/>
    <n v="24.407299999999999"/>
    <n v="0"/>
    <n v="3.1655000000000002"/>
    <n v="9.2159999999999993"/>
    <n v="0"/>
    <n v="12.0258"/>
    <n v="0"/>
    <n v="0"/>
    <n v="0"/>
  </r>
  <r>
    <x v="1"/>
    <d v="2020-03-01T00:00:00"/>
    <x v="147"/>
    <n v="906"/>
    <n v="0"/>
    <n v="0"/>
    <n v="0"/>
    <x v="1"/>
    <n v="0"/>
    <n v="0"/>
    <n v="0"/>
    <n v="0"/>
    <n v="5.8889999999999998E-2"/>
    <n v="0"/>
    <n v="0"/>
    <n v="0"/>
    <n v="0"/>
    <n v="0"/>
    <n v="0"/>
    <n v="0"/>
    <n v="0"/>
  </r>
  <r>
    <x v="1"/>
    <d v="2020-03-01T00:00:00"/>
    <x v="1200"/>
    <n v="1058"/>
    <n v="0"/>
    <n v="0"/>
    <n v="0"/>
    <x v="1"/>
    <n v="0"/>
    <n v="1058"/>
    <n v="0"/>
    <n v="0"/>
    <n v="0.47610000000000002"/>
    <n v="0"/>
    <n v="0"/>
    <n v="0"/>
    <n v="0"/>
    <n v="0"/>
    <n v="0.47610000000000002"/>
    <n v="0"/>
    <n v="0"/>
  </r>
  <r>
    <x v="1"/>
    <d v="2020-03-01T00:00:00"/>
    <x v="1956"/>
    <n v="7589"/>
    <n v="0"/>
    <n v="0"/>
    <n v="0"/>
    <x v="901"/>
    <n v="0"/>
    <n v="4844"/>
    <n v="0"/>
    <n v="0"/>
    <n v="3.2778"/>
    <n v="0"/>
    <n v="0"/>
    <n v="0"/>
    <n v="1.0980000000000001"/>
    <n v="0"/>
    <n v="2.1798000000000002"/>
    <n v="0"/>
    <n v="0"/>
  </r>
  <r>
    <x v="1"/>
    <d v="2020-03-01T00:00:00"/>
    <x v="594"/>
    <n v="99"/>
    <n v="0"/>
    <n v="0"/>
    <n v="0"/>
    <x v="902"/>
    <n v="0"/>
    <n v="0"/>
    <n v="0"/>
    <n v="0"/>
    <n v="3.9600000000000003E-2"/>
    <n v="0"/>
    <n v="0"/>
    <n v="0"/>
    <n v="3.9600000000000003E-2"/>
    <n v="0"/>
    <n v="0"/>
    <n v="0"/>
    <n v="0"/>
  </r>
  <r>
    <x v="1"/>
    <d v="2020-03-01T00:00:00"/>
    <x v="416"/>
    <n v="2314"/>
    <n v="0"/>
    <n v="0"/>
    <n v="0"/>
    <x v="1"/>
    <n v="2314"/>
    <n v="0"/>
    <n v="0"/>
    <n v="0"/>
    <n v="1.2726999999999999"/>
    <n v="0"/>
    <n v="0"/>
    <n v="0"/>
    <n v="0"/>
    <n v="1.2726999999999999"/>
    <n v="0"/>
    <n v="0"/>
    <n v="0"/>
  </r>
  <r>
    <x v="1"/>
    <d v="2020-03-01T00:00:00"/>
    <x v="1957"/>
    <n v="187"/>
    <n v="0"/>
    <n v="0"/>
    <n v="0"/>
    <x v="1"/>
    <n v="0"/>
    <n v="187"/>
    <n v="0"/>
    <n v="0"/>
    <n v="8.4150000000000003E-2"/>
    <n v="0"/>
    <n v="0"/>
    <n v="0"/>
    <n v="0"/>
    <n v="0"/>
    <n v="8.4150000000000003E-2"/>
    <n v="0"/>
    <n v="0"/>
  </r>
  <r>
    <x v="1"/>
    <d v="2020-03-01T00:00:00"/>
    <x v="150"/>
    <n v="8478"/>
    <n v="0"/>
    <n v="0"/>
    <n v="2085"/>
    <x v="1"/>
    <n v="3775"/>
    <n v="2618"/>
    <n v="0"/>
    <n v="0"/>
    <n v="3.1487499999999997"/>
    <n v="0"/>
    <n v="0"/>
    <n v="0.61844999999999994"/>
    <n v="0"/>
    <n v="1.54735"/>
    <n v="0.98294999999999999"/>
    <n v="0"/>
    <n v="0"/>
  </r>
  <r>
    <x v="1"/>
    <d v="2020-03-01T00:00:00"/>
    <x v="154"/>
    <n v="392"/>
    <n v="0"/>
    <n v="0"/>
    <n v="0"/>
    <x v="903"/>
    <n v="0"/>
    <n v="0"/>
    <n v="0"/>
    <n v="0"/>
    <n v="0.15679999999999999"/>
    <n v="0"/>
    <n v="0"/>
    <n v="0"/>
    <n v="0.15679999999999999"/>
    <n v="0"/>
    <n v="0"/>
    <n v="0"/>
    <n v="0"/>
  </r>
  <r>
    <x v="1"/>
    <d v="2020-03-01T00:00:00"/>
    <x v="786"/>
    <n v="2143"/>
    <n v="0"/>
    <n v="0"/>
    <n v="705"/>
    <x v="1"/>
    <n v="724"/>
    <n v="714"/>
    <n v="0"/>
    <n v="0"/>
    <n v="0.96625000000000005"/>
    <n v="0"/>
    <n v="0"/>
    <n v="0.24675"/>
    <n v="0"/>
    <n v="0.3982"/>
    <n v="0.32129999999999997"/>
    <n v="0"/>
    <n v="0"/>
  </r>
  <r>
    <x v="1"/>
    <d v="2020-03-01T00:00:00"/>
    <x v="787"/>
    <n v="1726"/>
    <n v="0"/>
    <n v="0"/>
    <n v="0"/>
    <x v="904"/>
    <n v="0"/>
    <n v="0"/>
    <n v="0"/>
    <n v="0"/>
    <n v="0.69040000000000001"/>
    <n v="0"/>
    <n v="0"/>
    <n v="0"/>
    <n v="0.69040000000000001"/>
    <n v="0"/>
    <n v="0"/>
    <n v="0"/>
    <n v="0"/>
  </r>
  <r>
    <x v="1"/>
    <d v="2020-03-01T00:00:00"/>
    <x v="1917"/>
    <n v="339"/>
    <n v="339"/>
    <n v="0"/>
    <n v="0"/>
    <x v="1"/>
    <n v="0"/>
    <n v="0"/>
    <n v="0"/>
    <n v="0"/>
    <n v="0.1323"/>
    <n v="0.1323"/>
    <n v="0"/>
    <n v="0"/>
    <n v="0"/>
    <n v="0"/>
    <n v="0"/>
    <n v="0"/>
    <n v="0"/>
  </r>
  <r>
    <x v="1"/>
    <d v="2020-03-01T00:00:00"/>
    <x v="789"/>
    <n v="1400"/>
    <n v="0"/>
    <n v="0"/>
    <n v="1400"/>
    <x v="1"/>
    <n v="0"/>
    <n v="0"/>
    <n v="0"/>
    <n v="0"/>
    <n v="0.35"/>
    <n v="0"/>
    <n v="0"/>
    <n v="0.35"/>
    <n v="0"/>
    <n v="0"/>
    <n v="0"/>
    <n v="0"/>
    <n v="0"/>
  </r>
  <r>
    <x v="1"/>
    <d v="2020-03-01T00:00:00"/>
    <x v="1958"/>
    <n v="2119"/>
    <n v="0"/>
    <n v="2119"/>
    <n v="0"/>
    <x v="1"/>
    <n v="0"/>
    <n v="0"/>
    <n v="0"/>
    <n v="0"/>
    <n v="1.1654500000000001"/>
    <n v="0"/>
    <n v="1.1654500000000001"/>
    <n v="0"/>
    <n v="0"/>
    <n v="0"/>
    <n v="0"/>
    <n v="0"/>
    <n v="0"/>
  </r>
  <r>
    <x v="1"/>
    <d v="2020-03-01T00:00:00"/>
    <x v="791"/>
    <n v="1432"/>
    <n v="0"/>
    <n v="0"/>
    <n v="0"/>
    <x v="1"/>
    <n v="0"/>
    <n v="1432"/>
    <n v="0"/>
    <n v="0"/>
    <n v="0.64439999999999997"/>
    <n v="0"/>
    <n v="0"/>
    <n v="0"/>
    <n v="0"/>
    <n v="0"/>
    <n v="0.64439999999999997"/>
    <n v="0"/>
    <n v="0"/>
  </r>
  <r>
    <x v="1"/>
    <d v="2020-03-01T00:00:00"/>
    <x v="159"/>
    <n v="975"/>
    <n v="0"/>
    <n v="0"/>
    <n v="0"/>
    <x v="1"/>
    <n v="0"/>
    <n v="0"/>
    <n v="975"/>
    <n v="0"/>
    <n v="0.19499999999999998"/>
    <n v="0"/>
    <n v="0"/>
    <n v="0"/>
    <n v="0"/>
    <n v="0"/>
    <n v="0"/>
    <n v="0.19499999999999998"/>
    <n v="0"/>
  </r>
  <r>
    <x v="1"/>
    <d v="2020-03-01T00:00:00"/>
    <x v="161"/>
    <n v="9338"/>
    <n v="3365"/>
    <n v="2872"/>
    <n v="0"/>
    <x v="1"/>
    <n v="911"/>
    <n v="0"/>
    <n v="0"/>
    <n v="739"/>
    <n v="3.4965000000000002"/>
    <n v="1.3427500000000001"/>
    <n v="0.93310000000000004"/>
    <n v="0"/>
    <n v="0"/>
    <n v="0.50105"/>
    <n v="0"/>
    <n v="0"/>
    <n v="0.18475"/>
  </r>
  <r>
    <x v="1"/>
    <d v="2020-03-01T00:00:00"/>
    <x v="1498"/>
    <n v="239"/>
    <n v="0"/>
    <n v="0"/>
    <n v="239"/>
    <x v="1"/>
    <n v="0"/>
    <n v="0"/>
    <n v="0"/>
    <n v="0"/>
    <n v="8.3650000000000002E-2"/>
    <n v="0"/>
    <n v="0"/>
    <n v="8.3650000000000002E-2"/>
    <n v="0"/>
    <n v="0"/>
    <n v="0"/>
    <n v="0"/>
    <n v="0"/>
  </r>
  <r>
    <x v="1"/>
    <d v="2020-03-01T00:00:00"/>
    <x v="309"/>
    <n v="10604"/>
    <n v="5828"/>
    <n v="0"/>
    <n v="4776"/>
    <x v="1"/>
    <n v="0"/>
    <n v="0"/>
    <n v="0"/>
    <n v="0"/>
    <n v="2.636736"/>
    <n v="1.7484"/>
    <n v="0"/>
    <n v="0.88833600000000001"/>
    <n v="0"/>
    <n v="0"/>
    <n v="0"/>
    <n v="0"/>
    <n v="0"/>
  </r>
  <r>
    <x v="1"/>
    <d v="2020-03-01T00:00:00"/>
    <x v="1206"/>
    <n v="2339"/>
    <n v="0"/>
    <n v="0"/>
    <n v="2339"/>
    <x v="1"/>
    <n v="0"/>
    <n v="0"/>
    <n v="0"/>
    <n v="0"/>
    <n v="0.81864999999999999"/>
    <n v="0"/>
    <n v="0"/>
    <n v="0.81864999999999999"/>
    <n v="0"/>
    <n v="0"/>
    <n v="0"/>
    <n v="0"/>
    <n v="0"/>
  </r>
  <r>
    <x v="1"/>
    <d v="2020-03-01T00:00:00"/>
    <x v="1207"/>
    <n v="213"/>
    <n v="0"/>
    <n v="0"/>
    <n v="0"/>
    <x v="1"/>
    <n v="0"/>
    <n v="213"/>
    <n v="0"/>
    <n v="0"/>
    <n v="9.5850000000000005E-2"/>
    <n v="0"/>
    <n v="0"/>
    <n v="0"/>
    <n v="0"/>
    <n v="0"/>
    <n v="9.5850000000000005E-2"/>
    <n v="0"/>
    <n v="0"/>
  </r>
  <r>
    <x v="1"/>
    <d v="2020-03-01T00:00:00"/>
    <x v="311"/>
    <n v="10883"/>
    <n v="2345"/>
    <n v="0"/>
    <n v="4176"/>
    <x v="1"/>
    <n v="0"/>
    <n v="2212"/>
    <n v="0"/>
    <n v="2150"/>
    <n v="4.1670000000000007"/>
    <n v="1.1725000000000001"/>
    <n v="0"/>
    <n v="1.4616"/>
    <n v="0"/>
    <n v="0"/>
    <n v="0.99540000000000006"/>
    <n v="0"/>
    <n v="0.53750000000000009"/>
  </r>
  <r>
    <x v="1"/>
    <d v="2020-03-01T00:00:00"/>
    <x v="167"/>
    <n v="10934"/>
    <n v="0"/>
    <n v="2743"/>
    <n v="3213"/>
    <x v="1"/>
    <n v="3242"/>
    <n v="1736"/>
    <n v="0"/>
    <n v="0"/>
    <n v="5.1974999999999998"/>
    <n v="0"/>
    <n v="1.50865"/>
    <n v="1.1245499999999999"/>
    <n v="0"/>
    <n v="1.7830999999999999"/>
    <n v="0.78120000000000001"/>
    <n v="0"/>
    <n v="0"/>
  </r>
  <r>
    <x v="1"/>
    <d v="2020-03-01T00:00:00"/>
    <x v="501"/>
    <n v="2397"/>
    <n v="2397"/>
    <n v="0"/>
    <n v="0"/>
    <x v="1"/>
    <n v="0"/>
    <n v="0"/>
    <n v="0"/>
    <n v="0"/>
    <n v="0.71909999999999996"/>
    <n v="0.71909999999999996"/>
    <n v="0"/>
    <n v="0"/>
    <n v="0"/>
    <n v="0"/>
    <n v="0"/>
    <n v="0"/>
    <n v="0"/>
  </r>
  <r>
    <x v="1"/>
    <d v="2020-03-01T00:00:00"/>
    <x v="170"/>
    <n v="299"/>
    <n v="0"/>
    <n v="299"/>
    <n v="0"/>
    <x v="1"/>
    <n v="0"/>
    <n v="0"/>
    <n v="0"/>
    <n v="0"/>
    <n v="0.16445000000000001"/>
    <n v="0"/>
    <n v="0.16445000000000001"/>
    <n v="0"/>
    <n v="0"/>
    <n v="0"/>
    <n v="0"/>
    <n v="0"/>
    <n v="0"/>
  </r>
  <r>
    <x v="1"/>
    <d v="2020-03-01T00:00:00"/>
    <x v="316"/>
    <n v="13965"/>
    <n v="0"/>
    <n v="0"/>
    <n v="0"/>
    <x v="905"/>
    <n v="0"/>
    <n v="4378"/>
    <n v="5027"/>
    <n v="0"/>
    <n v="4.7995000000000001"/>
    <n v="0"/>
    <n v="0"/>
    <n v="0"/>
    <n v="1.8240000000000001"/>
    <n v="0"/>
    <n v="1.9701"/>
    <n v="1.0054000000000001"/>
    <n v="0"/>
  </r>
  <r>
    <x v="1"/>
    <d v="2020-03-01T00:00:00"/>
    <x v="1712"/>
    <n v="3078"/>
    <n v="3078"/>
    <n v="0"/>
    <n v="0"/>
    <x v="1"/>
    <n v="0"/>
    <n v="0"/>
    <n v="0"/>
    <n v="0"/>
    <n v="1.3271999999999999"/>
    <n v="1.3271999999999999"/>
    <n v="0"/>
    <n v="0"/>
    <n v="0"/>
    <n v="0"/>
    <n v="0"/>
    <n v="0"/>
    <n v="0"/>
  </r>
  <r>
    <x v="1"/>
    <d v="2020-03-01T00:00:00"/>
    <x v="318"/>
    <n v="644"/>
    <n v="0"/>
    <n v="0"/>
    <n v="0"/>
    <x v="1"/>
    <n v="0"/>
    <n v="0"/>
    <n v="0"/>
    <n v="644"/>
    <n v="0.161"/>
    <n v="0"/>
    <n v="0"/>
    <n v="0"/>
    <n v="0"/>
    <n v="0"/>
    <n v="0"/>
    <n v="0"/>
    <n v="0.161"/>
  </r>
  <r>
    <x v="1"/>
    <d v="2020-03-01T00:00:00"/>
    <x v="175"/>
    <n v="9675"/>
    <n v="0"/>
    <n v="2877"/>
    <n v="0"/>
    <x v="1"/>
    <n v="4063"/>
    <n v="2735"/>
    <n v="0"/>
    <n v="0"/>
    <n v="5.0477499999999997"/>
    <n v="0"/>
    <n v="1.5823499999999999"/>
    <n v="0"/>
    <n v="0"/>
    <n v="2.2346499999999998"/>
    <n v="1.23075"/>
    <n v="0"/>
    <n v="0"/>
  </r>
  <r>
    <x v="1"/>
    <d v="2020-03-01T00:00:00"/>
    <x v="1924"/>
    <n v="372"/>
    <n v="372"/>
    <n v="0"/>
    <n v="0"/>
    <x v="1"/>
    <n v="0"/>
    <n v="0"/>
    <n v="0"/>
    <n v="0"/>
    <n v="0.186"/>
    <n v="0.186"/>
    <n v="0"/>
    <n v="0"/>
    <n v="0"/>
    <n v="0"/>
    <n v="0"/>
    <n v="0"/>
    <n v="0"/>
  </r>
  <r>
    <x v="1"/>
    <d v="2020-03-01T00:00:00"/>
    <x v="177"/>
    <n v="5505"/>
    <n v="0"/>
    <n v="0"/>
    <n v="0"/>
    <x v="1"/>
    <n v="0"/>
    <n v="5505"/>
    <n v="0"/>
    <n v="0"/>
    <n v="2.4772500000000002"/>
    <n v="0"/>
    <n v="0"/>
    <n v="0"/>
    <n v="0"/>
    <n v="0"/>
    <n v="2.4772500000000002"/>
    <n v="0"/>
    <n v="0"/>
  </r>
  <r>
    <x v="1"/>
    <d v="2020-03-01T00:00:00"/>
    <x v="178"/>
    <n v="1547"/>
    <n v="0"/>
    <n v="0"/>
    <n v="0"/>
    <x v="1"/>
    <n v="27"/>
    <n v="0"/>
    <n v="1520"/>
    <n v="0"/>
    <n v="0.31074999999999997"/>
    <n v="0"/>
    <n v="0"/>
    <n v="0"/>
    <n v="0"/>
    <n v="6.7499999999999999E-3"/>
    <n v="0"/>
    <n v="0.30399999999999999"/>
    <n v="0"/>
  </r>
  <r>
    <x v="1"/>
    <d v="2020-03-01T00:00:00"/>
    <x v="1959"/>
    <n v="241"/>
    <n v="0"/>
    <n v="241"/>
    <n v="0"/>
    <x v="1"/>
    <n v="0"/>
    <n v="0"/>
    <n v="0"/>
    <n v="0"/>
    <n v="0.13255"/>
    <n v="0"/>
    <n v="0.13255"/>
    <n v="0"/>
    <n v="0"/>
    <n v="0"/>
    <n v="0"/>
    <n v="0"/>
    <n v="0"/>
  </r>
  <r>
    <x v="1"/>
    <d v="2020-03-01T00:00:00"/>
    <x v="1960"/>
    <n v="1463"/>
    <n v="0"/>
    <n v="0"/>
    <n v="0"/>
    <x v="372"/>
    <n v="0"/>
    <n v="0"/>
    <n v="0"/>
    <n v="0"/>
    <n v="0.58520000000000005"/>
    <n v="0"/>
    <n v="0"/>
    <n v="0"/>
    <n v="0.58520000000000005"/>
    <n v="0"/>
    <n v="0"/>
    <n v="0"/>
    <n v="0"/>
  </r>
  <r>
    <x v="1"/>
    <d v="2020-03-01T00:00:00"/>
    <x v="183"/>
    <n v="5186"/>
    <n v="0"/>
    <n v="0"/>
    <n v="0"/>
    <x v="1"/>
    <n v="0"/>
    <n v="0"/>
    <n v="0"/>
    <n v="0"/>
    <n v="0.33709"/>
    <n v="0"/>
    <n v="0"/>
    <n v="0"/>
    <n v="0"/>
    <n v="0"/>
    <n v="0"/>
    <n v="0"/>
    <n v="0"/>
  </r>
  <r>
    <x v="1"/>
    <d v="2020-03-01T00:00:00"/>
    <x v="187"/>
    <n v="8"/>
    <n v="0"/>
    <n v="0"/>
    <n v="0"/>
    <x v="1"/>
    <n v="0"/>
    <n v="0"/>
    <n v="0"/>
    <n v="0"/>
    <n v="1.1999999999999999E-3"/>
    <n v="0"/>
    <n v="0"/>
    <n v="0"/>
    <n v="0"/>
    <n v="0"/>
    <n v="0"/>
    <n v="0"/>
    <n v="0"/>
  </r>
  <r>
    <x v="1"/>
    <d v="2020-03-01T00:00:00"/>
    <x v="188"/>
    <n v="521"/>
    <n v="0"/>
    <n v="0"/>
    <n v="0"/>
    <x v="1"/>
    <n v="0"/>
    <n v="0"/>
    <n v="521"/>
    <n v="0"/>
    <n v="0.1042"/>
    <n v="0"/>
    <n v="0"/>
    <n v="0"/>
    <n v="0"/>
    <n v="0"/>
    <n v="0"/>
    <n v="0.1042"/>
    <n v="0"/>
  </r>
  <r>
    <x v="1"/>
    <d v="2020-03-01T00:00:00"/>
    <x v="1509"/>
    <n v="25600"/>
    <n v="5003"/>
    <n v="0"/>
    <n v="8227"/>
    <x v="1"/>
    <n v="0"/>
    <n v="5130"/>
    <n v="0"/>
    <n v="7240"/>
    <n v="9.4994500000000013"/>
    <n v="2.5015000000000001"/>
    <n v="0"/>
    <n v="2.8794499999999998"/>
    <n v="0"/>
    <n v="0"/>
    <n v="2.3085"/>
    <n v="0"/>
    <n v="1.81"/>
  </r>
  <r>
    <x v="1"/>
    <d v="2020-03-01T00:00:00"/>
    <x v="511"/>
    <n v="293"/>
    <n v="0"/>
    <n v="0"/>
    <n v="0"/>
    <x v="1"/>
    <n v="0"/>
    <n v="0"/>
    <n v="293"/>
    <n v="0"/>
    <n v="5.8599999999999999E-2"/>
    <n v="0"/>
    <n v="0"/>
    <n v="0"/>
    <n v="0"/>
    <n v="0"/>
    <n v="0"/>
    <n v="5.8599999999999999E-2"/>
    <n v="0"/>
  </r>
  <r>
    <x v="1"/>
    <d v="2020-03-01T00:00:00"/>
    <x v="192"/>
    <n v="49938"/>
    <n v="9087"/>
    <n v="9976"/>
    <n v="13841"/>
    <x v="906"/>
    <n v="0"/>
    <n v="3368"/>
    <n v="0"/>
    <n v="2499"/>
    <n v="18.85145"/>
    <n v="4.2931499999999998"/>
    <n v="4.4692750000000006"/>
    <n v="2.9764749999999998"/>
    <n v="0.93"/>
    <n v="0"/>
    <n v="3.1996000000000002"/>
    <n v="0"/>
    <n v="0.62475000000000003"/>
  </r>
  <r>
    <x v="1"/>
    <d v="2020-03-01T00:00:00"/>
    <x v="1514"/>
    <n v="5103"/>
    <n v="0"/>
    <n v="0"/>
    <n v="0"/>
    <x v="1"/>
    <n v="0"/>
    <n v="0"/>
    <n v="0"/>
    <n v="0"/>
    <n v="0.33169500000000002"/>
    <n v="0"/>
    <n v="0"/>
    <n v="0"/>
    <n v="0"/>
    <n v="0"/>
    <n v="0"/>
    <n v="0"/>
    <n v="0"/>
  </r>
  <r>
    <x v="1"/>
    <d v="2020-03-01T00:00:00"/>
    <x v="1961"/>
    <n v="3156"/>
    <n v="0"/>
    <n v="0"/>
    <n v="0"/>
    <x v="1"/>
    <n v="0"/>
    <n v="2115"/>
    <n v="0"/>
    <n v="0"/>
    <n v="1.20705"/>
    <n v="0"/>
    <n v="0"/>
    <n v="0"/>
    <n v="0"/>
    <n v="0"/>
    <n v="0.63449999999999995"/>
    <n v="0"/>
    <n v="0"/>
  </r>
  <r>
    <x v="1"/>
    <d v="2020-03-01T00:00:00"/>
    <x v="1928"/>
    <n v="1641"/>
    <n v="0"/>
    <n v="0"/>
    <n v="1641"/>
    <x v="1"/>
    <n v="0"/>
    <n v="0"/>
    <n v="0"/>
    <n v="0"/>
    <n v="0.57435000000000003"/>
    <n v="0"/>
    <n v="0"/>
    <n v="0.57435000000000003"/>
    <n v="0"/>
    <n v="0"/>
    <n v="0"/>
    <n v="0"/>
    <n v="0"/>
  </r>
  <r>
    <x v="1"/>
    <d v="2020-03-01T00:00:00"/>
    <x v="333"/>
    <n v="2392"/>
    <n v="0"/>
    <n v="0"/>
    <n v="2392"/>
    <x v="1"/>
    <n v="0"/>
    <n v="0"/>
    <n v="0"/>
    <n v="0"/>
    <n v="0.83720000000000006"/>
    <n v="0"/>
    <n v="0"/>
    <n v="0.83720000000000006"/>
    <n v="0"/>
    <n v="0"/>
    <n v="0"/>
    <n v="0"/>
    <n v="0"/>
  </r>
  <r>
    <x v="1"/>
    <d v="2020-03-01T00:00:00"/>
    <x v="609"/>
    <n v="6221"/>
    <n v="2449"/>
    <n v="0"/>
    <n v="0"/>
    <x v="1"/>
    <n v="0"/>
    <n v="1683"/>
    <n v="0"/>
    <n v="2089"/>
    <n v="2.5040999999999998"/>
    <n v="1.2244999999999999"/>
    <n v="0"/>
    <n v="0"/>
    <n v="0"/>
    <n v="0"/>
    <n v="0.75734999999999997"/>
    <n v="0"/>
    <n v="0.52224999999999999"/>
  </r>
  <r>
    <x v="1"/>
    <d v="2020-03-01T00:00:00"/>
    <x v="514"/>
    <n v="8051"/>
    <n v="3608"/>
    <n v="0"/>
    <n v="195"/>
    <x v="1"/>
    <n v="0"/>
    <n v="3632"/>
    <n v="0"/>
    <n v="0"/>
    <n v="3.0542500000000001"/>
    <n v="1.804"/>
    <n v="0"/>
    <n v="6.8250000000000005E-2"/>
    <n v="0"/>
    <n v="0"/>
    <n v="1.0895999999999999"/>
    <n v="0"/>
    <n v="0"/>
  </r>
  <r>
    <x v="1"/>
    <d v="2020-03-01T00:00:00"/>
    <x v="1962"/>
    <n v="655"/>
    <n v="0"/>
    <n v="655"/>
    <n v="0"/>
    <x v="1"/>
    <n v="0"/>
    <n v="0"/>
    <n v="0"/>
    <n v="0"/>
    <n v="0.36025000000000001"/>
    <n v="0"/>
    <n v="0.36025000000000001"/>
    <n v="0"/>
    <n v="0"/>
    <n v="0"/>
    <n v="0"/>
    <n v="0"/>
    <n v="0"/>
  </r>
  <r>
    <x v="1"/>
    <d v="2020-03-01T00:00:00"/>
    <x v="1935"/>
    <n v="384"/>
    <n v="0"/>
    <n v="0"/>
    <n v="0"/>
    <x v="1"/>
    <n v="0"/>
    <n v="0"/>
    <n v="0"/>
    <n v="384"/>
    <n v="9.6000000000000002E-2"/>
    <n v="0"/>
    <n v="0"/>
    <n v="0"/>
    <n v="0"/>
    <n v="0"/>
    <n v="0"/>
    <n v="0"/>
    <n v="9.6000000000000002E-2"/>
  </r>
  <r>
    <x v="2"/>
    <d v="2020-04-01T00:00:00"/>
    <x v="619"/>
    <n v="485"/>
    <n v="0"/>
    <n v="485"/>
    <n v="0"/>
    <x v="1"/>
    <n v="0"/>
    <n v="0"/>
    <n v="0"/>
    <n v="0"/>
    <n v="0.10203187500000001"/>
    <n v="0"/>
    <n v="0.10203187500000001"/>
    <n v="0"/>
    <n v="0"/>
    <n v="0"/>
    <n v="0"/>
    <n v="0"/>
    <n v="0"/>
  </r>
  <r>
    <x v="2"/>
    <d v="2020-04-01T00:00:00"/>
    <x v="4"/>
    <n v="403"/>
    <n v="0"/>
    <n v="0"/>
    <n v="0"/>
    <x v="1"/>
    <n v="0"/>
    <n v="403"/>
    <n v="0"/>
    <n v="0"/>
    <n v="0.19142500000000001"/>
    <n v="0"/>
    <n v="0"/>
    <n v="0"/>
    <n v="0"/>
    <n v="0"/>
    <n v="0.19142500000000001"/>
    <n v="0"/>
    <n v="0"/>
  </r>
  <r>
    <x v="2"/>
    <d v="2020-04-01T00:00:00"/>
    <x v="1963"/>
    <n v="3038"/>
    <n v="0"/>
    <n v="0"/>
    <n v="0"/>
    <x v="1"/>
    <n v="0"/>
    <n v="0"/>
    <n v="0"/>
    <n v="0"/>
    <n v="7.5532274999999996E-2"/>
    <n v="0"/>
    <n v="0"/>
    <n v="0"/>
    <n v="0"/>
    <n v="0"/>
    <n v="0"/>
    <n v="0"/>
    <n v="0"/>
  </r>
  <r>
    <x v="2"/>
    <d v="2020-04-01T00:00:00"/>
    <x v="908"/>
    <n v="1188"/>
    <n v="0"/>
    <n v="0"/>
    <n v="0"/>
    <x v="1"/>
    <n v="0"/>
    <n v="1188"/>
    <n v="0"/>
    <n v="0"/>
    <n v="0.26729999999999998"/>
    <n v="0"/>
    <n v="0"/>
    <n v="0"/>
    <n v="0"/>
    <n v="0"/>
    <n v="0.26729999999999998"/>
    <n v="0"/>
    <n v="0"/>
  </r>
  <r>
    <x v="2"/>
    <d v="2020-04-01T00:00:00"/>
    <x v="358"/>
    <n v="8"/>
    <n v="8"/>
    <n v="0"/>
    <n v="0"/>
    <x v="1"/>
    <n v="0"/>
    <n v="0"/>
    <n v="0"/>
    <n v="0"/>
    <n v="1.0710000000000001E-3"/>
    <n v="1.0710000000000001E-3"/>
    <n v="0"/>
    <n v="0"/>
    <n v="0"/>
    <n v="0"/>
    <n v="0"/>
    <n v="0"/>
    <n v="0"/>
  </r>
  <r>
    <x v="2"/>
    <d v="2020-04-01T00:00:00"/>
    <x v="450"/>
    <n v="8"/>
    <n v="0"/>
    <n v="0"/>
    <n v="0"/>
    <x v="1"/>
    <n v="8"/>
    <n v="0"/>
    <n v="0"/>
    <n v="0"/>
    <n v="1.683E-3"/>
    <n v="0"/>
    <n v="0"/>
    <n v="0"/>
    <n v="0"/>
    <n v="1.683E-3"/>
    <n v="0"/>
    <n v="0"/>
    <n v="0"/>
  </r>
  <r>
    <x v="2"/>
    <d v="2020-04-01T00:00:00"/>
    <x v="1602"/>
    <n v="611"/>
    <n v="0"/>
    <n v="611"/>
    <n v="0"/>
    <x v="1"/>
    <n v="0"/>
    <n v="0"/>
    <n v="0"/>
    <n v="0"/>
    <n v="0.128539125"/>
    <n v="0"/>
    <n v="0.128539125"/>
    <n v="0"/>
    <n v="0"/>
    <n v="0"/>
    <n v="0"/>
    <n v="0"/>
    <n v="0"/>
  </r>
  <r>
    <x v="2"/>
    <d v="2020-04-01T00:00:00"/>
    <x v="1964"/>
    <n v="889"/>
    <n v="0"/>
    <n v="0"/>
    <n v="0"/>
    <x v="907"/>
    <n v="0"/>
    <n v="0"/>
    <n v="0"/>
    <n v="0"/>
    <n v="0.17780000000000001"/>
    <n v="0"/>
    <n v="0"/>
    <n v="0"/>
    <n v="0.17780000000000001"/>
    <n v="0"/>
    <n v="0"/>
    <n v="0"/>
    <n v="0"/>
  </r>
  <r>
    <x v="2"/>
    <d v="2020-04-01T00:00:00"/>
    <x v="1965"/>
    <n v="1771"/>
    <n v="0"/>
    <n v="0"/>
    <n v="1771"/>
    <x v="1"/>
    <n v="0"/>
    <n v="0"/>
    <n v="0"/>
    <n v="0"/>
    <n v="0.23709262500000003"/>
    <n v="0"/>
    <n v="0"/>
    <n v="0.23709262500000003"/>
    <n v="0"/>
    <n v="0"/>
    <n v="0"/>
    <n v="0"/>
    <n v="0"/>
  </r>
  <r>
    <x v="2"/>
    <d v="2020-04-01T00:00:00"/>
    <x v="1966"/>
    <n v="7756"/>
    <n v="936"/>
    <n v="1881"/>
    <n v="1598"/>
    <x v="1"/>
    <n v="1433"/>
    <n v="1908"/>
    <n v="0"/>
    <n v="0"/>
    <n v="1.9043808"/>
    <n v="0.29755439999999994"/>
    <n v="0.60276644999999995"/>
    <n v="0.3762491"/>
    <n v="0"/>
    <n v="0.41535504999999995"/>
    <n v="0.2124558"/>
    <n v="0"/>
    <n v="0"/>
  </r>
  <r>
    <x v="2"/>
    <d v="2020-04-01T00:00:00"/>
    <x v="366"/>
    <n v="1298"/>
    <n v="0"/>
    <n v="433"/>
    <n v="0"/>
    <x v="1"/>
    <n v="0"/>
    <n v="865"/>
    <n v="0"/>
    <n v="0"/>
    <n v="0.323240625"/>
    <n v="0"/>
    <n v="0.12861562499999998"/>
    <n v="0"/>
    <n v="0"/>
    <n v="0"/>
    <n v="0.19462499999999999"/>
    <n v="0"/>
    <n v="0"/>
  </r>
  <r>
    <x v="2"/>
    <d v="2020-04-01T00:00:00"/>
    <x v="1967"/>
    <n v="74"/>
    <n v="0"/>
    <n v="74"/>
    <n v="0"/>
    <x v="1"/>
    <n v="0"/>
    <n v="0"/>
    <n v="0"/>
    <n v="0"/>
    <n v="1.556775E-2"/>
    <n v="0"/>
    <n v="1.556775E-2"/>
    <n v="0"/>
    <n v="0"/>
    <n v="0"/>
    <n v="0"/>
    <n v="0"/>
    <n v="0"/>
  </r>
  <r>
    <x v="2"/>
    <d v="2020-04-01T00:00:00"/>
    <x v="369"/>
    <n v="33822"/>
    <n v="0"/>
    <n v="0"/>
    <n v="10557"/>
    <x v="908"/>
    <n v="0"/>
    <n v="10701"/>
    <n v="11287"/>
    <n v="0"/>
    <n v="4.9398988749999999"/>
    <n v="0"/>
    <n v="0"/>
    <n v="1.4133183749999998"/>
    <n v="0.25540000000000002"/>
    <n v="0"/>
    <n v="2.4077250000000001"/>
    <n v="0.86345549999999993"/>
    <n v="0"/>
  </r>
  <r>
    <x v="2"/>
    <d v="2020-04-01T00:00:00"/>
    <x v="1881"/>
    <n v="568"/>
    <n v="0"/>
    <n v="0"/>
    <n v="0"/>
    <x v="1"/>
    <n v="0"/>
    <n v="568"/>
    <n v="0"/>
    <n v="0"/>
    <n v="0.1278"/>
    <n v="0"/>
    <n v="0"/>
    <n v="0"/>
    <n v="0"/>
    <n v="0"/>
    <n v="0.1278"/>
    <n v="0"/>
    <n v="0"/>
  </r>
  <r>
    <x v="2"/>
    <d v="2020-04-01T00:00:00"/>
    <x v="842"/>
    <n v="2738"/>
    <n v="0"/>
    <n v="0"/>
    <n v="0"/>
    <x v="909"/>
    <n v="0"/>
    <n v="1799"/>
    <n v="0"/>
    <n v="0"/>
    <n v="0.349665"/>
    <n v="0"/>
    <n v="0"/>
    <n v="0"/>
    <n v="7.9814999999999997E-2"/>
    <n v="0"/>
    <n v="0.26984999999999998"/>
    <n v="0"/>
    <n v="0"/>
  </r>
  <r>
    <x v="2"/>
    <d v="2020-04-01T00:00:00"/>
    <x v="74"/>
    <n v="18278"/>
    <n v="3183"/>
    <n v="5080"/>
    <n v="1604"/>
    <x v="1"/>
    <n v="4031"/>
    <n v="4380"/>
    <n v="0"/>
    <n v="0"/>
    <n v="4.6735218499999993"/>
    <n v="1.0118756999999998"/>
    <n v="1.6278859999999999"/>
    <n v="0.37766179999999994"/>
    <n v="0"/>
    <n v="1.1683853499999999"/>
    <n v="0.48771300000000001"/>
    <n v="0"/>
    <n v="0"/>
  </r>
  <r>
    <x v="2"/>
    <d v="2020-04-01T00:00:00"/>
    <x v="75"/>
    <n v="6185"/>
    <n v="0"/>
    <n v="0"/>
    <n v="2128"/>
    <x v="910"/>
    <n v="0"/>
    <n v="0"/>
    <n v="1864"/>
    <n v="0"/>
    <n v="0.86608200000000002"/>
    <n v="0"/>
    <n v="0"/>
    <n v="0.28488600000000003"/>
    <n v="0.43859999999999999"/>
    <n v="0"/>
    <n v="0"/>
    <n v="0.142596"/>
    <n v="0"/>
  </r>
  <r>
    <x v="2"/>
    <d v="2020-04-01T00:00:00"/>
    <x v="1615"/>
    <n v="13"/>
    <n v="0"/>
    <n v="0"/>
    <n v="13"/>
    <x v="1"/>
    <n v="0"/>
    <n v="0"/>
    <n v="0"/>
    <n v="0"/>
    <n v="1.7403749999999997E-3"/>
    <n v="0"/>
    <n v="0"/>
    <n v="1.7403749999999997E-3"/>
    <n v="0"/>
    <n v="0"/>
    <n v="0"/>
    <n v="0"/>
    <n v="0"/>
  </r>
  <r>
    <x v="2"/>
    <d v="2020-04-01T00:00:00"/>
    <x v="76"/>
    <n v="622"/>
    <n v="0"/>
    <n v="0"/>
    <n v="0"/>
    <x v="696"/>
    <n v="0"/>
    <n v="313"/>
    <n v="0"/>
    <n v="0"/>
    <n v="0.13222500000000001"/>
    <n v="0"/>
    <n v="0"/>
    <n v="0"/>
    <n v="6.1800000000000001E-2"/>
    <n v="0"/>
    <n v="7.0425000000000001E-2"/>
    <n v="0"/>
    <n v="0"/>
  </r>
  <r>
    <x v="2"/>
    <d v="2020-04-01T00:00:00"/>
    <x v="849"/>
    <n v="607"/>
    <n v="0"/>
    <n v="607"/>
    <n v="0"/>
    <x v="1"/>
    <n v="0"/>
    <n v="0"/>
    <n v="0"/>
    <n v="0"/>
    <n v="0.12769762499999998"/>
    <n v="0"/>
    <n v="0.12769762499999998"/>
    <n v="0"/>
    <n v="0"/>
    <n v="0"/>
    <n v="0"/>
    <n v="0"/>
    <n v="0"/>
  </r>
  <r>
    <x v="2"/>
    <d v="2020-04-01T00:00:00"/>
    <x v="653"/>
    <n v="225"/>
    <n v="0"/>
    <n v="0"/>
    <n v="0"/>
    <x v="1"/>
    <n v="0"/>
    <n v="0"/>
    <n v="0"/>
    <n v="0"/>
    <n v="2.1515625E-2"/>
    <n v="0"/>
    <n v="0"/>
    <n v="0"/>
    <n v="0"/>
    <n v="0"/>
    <n v="0"/>
    <n v="0"/>
    <n v="0"/>
  </r>
  <r>
    <x v="2"/>
    <d v="2020-04-01T00:00:00"/>
    <x v="89"/>
    <n v="5984"/>
    <n v="2943"/>
    <n v="0"/>
    <n v="926"/>
    <x v="1"/>
    <n v="1191"/>
    <n v="924"/>
    <n v="0"/>
    <n v="0"/>
    <n v="1.3141900500000001"/>
    <n v="0.53322412500000005"/>
    <n v="0"/>
    <n v="0.30106574999999997"/>
    <n v="0"/>
    <n v="4.1000175E-2"/>
    <n v="0.43890000000000001"/>
    <n v="0"/>
    <n v="0"/>
  </r>
  <r>
    <x v="2"/>
    <d v="2020-04-01T00:00:00"/>
    <x v="93"/>
    <n v="305"/>
    <n v="0"/>
    <n v="305"/>
    <n v="0"/>
    <x v="1"/>
    <n v="0"/>
    <n v="0"/>
    <n v="0"/>
    <n v="0"/>
    <n v="6.4164374999999996E-2"/>
    <n v="0"/>
    <n v="6.4164374999999996E-2"/>
    <n v="0"/>
    <n v="0"/>
    <n v="0"/>
    <n v="0"/>
    <n v="0"/>
    <n v="0"/>
  </r>
  <r>
    <x v="2"/>
    <d v="2020-04-01T00:00:00"/>
    <x v="1547"/>
    <n v="108339"/>
    <n v="0"/>
    <n v="0"/>
    <n v="0"/>
    <x v="1"/>
    <n v="0"/>
    <n v="0"/>
    <n v="108339"/>
    <n v="0"/>
    <n v="8.2879334999999994"/>
    <n v="0"/>
    <n v="0"/>
    <n v="0"/>
    <n v="0"/>
    <n v="0"/>
    <n v="0"/>
    <n v="8.2879334999999994"/>
    <n v="0"/>
  </r>
  <r>
    <x v="2"/>
    <d v="2020-04-01T00:00:00"/>
    <x v="94"/>
    <n v="338"/>
    <n v="0"/>
    <n v="293"/>
    <n v="0"/>
    <x v="1"/>
    <n v="45"/>
    <n v="0"/>
    <n v="0"/>
    <n v="0"/>
    <n v="2.3915812500000001E-2"/>
    <n v="0"/>
    <n v="1.96126875E-2"/>
    <n v="0"/>
    <n v="0"/>
    <n v="4.3031249999999997E-3"/>
    <n v="0"/>
    <n v="0"/>
    <n v="0"/>
  </r>
  <r>
    <x v="2"/>
    <d v="2020-04-01T00:00:00"/>
    <x v="394"/>
    <n v="447"/>
    <n v="0"/>
    <n v="447"/>
    <n v="0"/>
    <x v="1"/>
    <n v="0"/>
    <n v="0"/>
    <n v="0"/>
    <n v="0"/>
    <n v="9.4037625E-2"/>
    <n v="0"/>
    <n v="9.4037625E-2"/>
    <n v="0"/>
    <n v="0"/>
    <n v="0"/>
    <n v="0"/>
    <n v="0"/>
    <n v="0"/>
  </r>
  <r>
    <x v="2"/>
    <d v="2020-04-01T00:00:00"/>
    <x v="1968"/>
    <n v="280"/>
    <n v="0"/>
    <n v="0"/>
    <n v="280"/>
    <x v="1"/>
    <n v="0"/>
    <n v="0"/>
    <n v="0"/>
    <n v="0"/>
    <n v="3.7484999999999997E-2"/>
    <n v="0"/>
    <n v="0"/>
    <n v="3.7484999999999997E-2"/>
    <n v="0"/>
    <n v="0"/>
    <n v="0"/>
    <n v="0"/>
    <n v="0"/>
  </r>
  <r>
    <x v="2"/>
    <d v="2020-04-01T00:00:00"/>
    <x v="115"/>
    <n v="343"/>
    <n v="0"/>
    <n v="343"/>
    <n v="0"/>
    <x v="1"/>
    <n v="0"/>
    <n v="0"/>
    <n v="0"/>
    <n v="0"/>
    <n v="7.215862499999999E-2"/>
    <n v="0"/>
    <n v="7.215862499999999E-2"/>
    <n v="0"/>
    <n v="0"/>
    <n v="0"/>
    <n v="0"/>
    <n v="0"/>
    <n v="0"/>
  </r>
  <r>
    <x v="2"/>
    <d v="2020-04-01T00:00:00"/>
    <x v="1969"/>
    <n v="600"/>
    <n v="0"/>
    <n v="0"/>
    <n v="0"/>
    <x v="911"/>
    <n v="0"/>
    <n v="0"/>
    <n v="0"/>
    <n v="0"/>
    <n v="5.0999999999999997E-2"/>
    <n v="0"/>
    <n v="0"/>
    <n v="0"/>
    <n v="5.0999999999999997E-2"/>
    <n v="0"/>
    <n v="0"/>
    <n v="0"/>
    <n v="0"/>
  </r>
  <r>
    <x v="2"/>
    <d v="2020-04-01T00:00:00"/>
    <x v="1970"/>
    <n v="261"/>
    <n v="0"/>
    <n v="0"/>
    <n v="0"/>
    <x v="1"/>
    <n v="0"/>
    <n v="0"/>
    <n v="261"/>
    <n v="0"/>
    <n v="1.9966499999999998E-2"/>
    <n v="0"/>
    <n v="0"/>
    <n v="0"/>
    <n v="0"/>
    <n v="0"/>
    <n v="0"/>
    <n v="1.9966499999999998E-2"/>
    <n v="0"/>
  </r>
  <r>
    <x v="2"/>
    <d v="2020-04-01T00:00:00"/>
    <x v="1971"/>
    <n v="1355"/>
    <n v="0"/>
    <n v="0"/>
    <n v="1355"/>
    <x v="1"/>
    <n v="0"/>
    <n v="0"/>
    <n v="0"/>
    <n v="0"/>
    <n v="0.129571875"/>
    <n v="0"/>
    <n v="0"/>
    <n v="0.129571875"/>
    <n v="0"/>
    <n v="0"/>
    <n v="0"/>
    <n v="0"/>
    <n v="0"/>
  </r>
  <r>
    <x v="2"/>
    <d v="2020-04-01T00:00:00"/>
    <x v="1190"/>
    <n v="2550"/>
    <n v="0"/>
    <n v="0"/>
    <n v="0"/>
    <x v="1"/>
    <n v="0"/>
    <n v="0"/>
    <n v="2550"/>
    <n v="0"/>
    <n v="0.195075"/>
    <n v="0"/>
    <n v="0"/>
    <n v="0"/>
    <n v="0"/>
    <n v="0"/>
    <n v="0"/>
    <n v="0.195075"/>
    <n v="0"/>
  </r>
  <r>
    <x v="2"/>
    <d v="2020-04-01T00:00:00"/>
    <x v="1972"/>
    <n v="12010"/>
    <n v="0"/>
    <n v="0"/>
    <n v="0"/>
    <x v="1"/>
    <n v="0"/>
    <n v="0"/>
    <n v="12010"/>
    <n v="0"/>
    <n v="0.91876499999999994"/>
    <n v="0"/>
    <n v="0"/>
    <n v="0"/>
    <n v="0"/>
    <n v="0"/>
    <n v="0"/>
    <n v="0.91876499999999994"/>
    <n v="0"/>
  </r>
  <r>
    <x v="2"/>
    <d v="2020-04-01T00:00:00"/>
    <x v="125"/>
    <n v="560"/>
    <n v="0"/>
    <n v="560"/>
    <n v="0"/>
    <x v="1"/>
    <n v="0"/>
    <n v="0"/>
    <n v="0"/>
    <n v="0"/>
    <n v="0.11781"/>
    <n v="0"/>
    <n v="0.11781"/>
    <n v="0"/>
    <n v="0"/>
    <n v="0"/>
    <n v="0"/>
    <n v="0"/>
    <n v="0"/>
  </r>
  <r>
    <x v="2"/>
    <d v="2020-04-01T00:00:00"/>
    <x v="409"/>
    <n v="1886"/>
    <n v="917"/>
    <n v="0"/>
    <n v="0"/>
    <x v="1"/>
    <n v="0"/>
    <n v="0"/>
    <n v="969"/>
    <n v="0"/>
    <n v="0.58706999999999998"/>
    <n v="0.41265000000000002"/>
    <n v="0"/>
    <n v="0"/>
    <n v="0"/>
    <n v="0"/>
    <n v="0"/>
    <n v="0.17441999999999999"/>
    <n v="0"/>
  </r>
  <r>
    <x v="2"/>
    <d v="2020-04-01T00:00:00"/>
    <x v="137"/>
    <n v="1640"/>
    <n v="0"/>
    <n v="0"/>
    <n v="145"/>
    <x v="1"/>
    <n v="1495"/>
    <n v="0"/>
    <n v="0"/>
    <n v="0"/>
    <n v="0.36899999999999999"/>
    <n v="0"/>
    <n v="0"/>
    <n v="3.2625000000000001E-2"/>
    <n v="0"/>
    <n v="0.33637499999999998"/>
    <n v="0"/>
    <n v="0"/>
    <n v="0"/>
  </r>
  <r>
    <x v="2"/>
    <d v="2020-04-01T00:00:00"/>
    <x v="296"/>
    <n v="108"/>
    <n v="0"/>
    <n v="0"/>
    <n v="0"/>
    <x v="1"/>
    <n v="0"/>
    <n v="0"/>
    <n v="0"/>
    <n v="0"/>
    <n v="1.4458500000000001E-2"/>
    <n v="0"/>
    <n v="0"/>
    <n v="0"/>
    <n v="0"/>
    <n v="0"/>
    <n v="0"/>
    <n v="0"/>
    <n v="0"/>
  </r>
  <r>
    <x v="2"/>
    <d v="2020-04-01T00:00:00"/>
    <x v="1915"/>
    <n v="262"/>
    <n v="0"/>
    <n v="0"/>
    <n v="0"/>
    <x v="1"/>
    <n v="0"/>
    <n v="262"/>
    <n v="0"/>
    <n v="0"/>
    <n v="5.8950000000000002E-2"/>
    <n v="0"/>
    <n v="0"/>
    <n v="0"/>
    <n v="0"/>
    <n v="0"/>
    <n v="5.8950000000000002E-2"/>
    <n v="0"/>
    <n v="0"/>
  </r>
  <r>
    <x v="2"/>
    <d v="2020-04-01T00:00:00"/>
    <x v="881"/>
    <n v="319"/>
    <n v="0"/>
    <n v="319"/>
    <n v="0"/>
    <x v="1"/>
    <n v="0"/>
    <n v="0"/>
    <n v="0"/>
    <n v="0"/>
    <n v="3.0504375E-2"/>
    <n v="0"/>
    <n v="3.0504375E-2"/>
    <n v="0"/>
    <n v="0"/>
    <n v="0"/>
    <n v="0"/>
    <n v="0"/>
    <n v="0"/>
  </r>
  <r>
    <x v="2"/>
    <d v="2020-04-01T00:00:00"/>
    <x v="167"/>
    <n v="25"/>
    <n v="0"/>
    <n v="0"/>
    <n v="0"/>
    <x v="1"/>
    <n v="25"/>
    <n v="0"/>
    <n v="0"/>
    <n v="0"/>
    <n v="5.2593750000000002E-3"/>
    <n v="0"/>
    <n v="0"/>
    <n v="0"/>
    <n v="0"/>
    <n v="5.2593750000000002E-3"/>
    <n v="0"/>
    <n v="0"/>
    <n v="0"/>
  </r>
  <r>
    <x v="2"/>
    <d v="2020-04-01T00:00:00"/>
    <x v="1973"/>
    <n v="871"/>
    <n v="0"/>
    <n v="871"/>
    <n v="0"/>
    <x v="1"/>
    <n v="0"/>
    <n v="0"/>
    <n v="0"/>
    <n v="0"/>
    <n v="0.18323662499999999"/>
    <n v="0"/>
    <n v="0.18323662499999999"/>
    <n v="0"/>
    <n v="0"/>
    <n v="0"/>
    <n v="0"/>
    <n v="0"/>
    <n v="0"/>
  </r>
  <r>
    <x v="2"/>
    <d v="2020-04-01T00:00:00"/>
    <x v="431"/>
    <n v="862"/>
    <n v="0"/>
    <n v="388"/>
    <n v="0"/>
    <x v="1"/>
    <n v="0"/>
    <n v="474"/>
    <n v="0"/>
    <n v="0"/>
    <n v="0.2036985"/>
    <n v="0"/>
    <n v="0.1261485"/>
    <n v="0"/>
    <n v="0"/>
    <n v="0"/>
    <n v="7.7550000000000008E-2"/>
    <n v="0"/>
    <n v="0"/>
  </r>
  <r>
    <x v="2"/>
    <d v="2020-04-01T00:00:00"/>
    <x v="189"/>
    <n v="564"/>
    <n v="0"/>
    <n v="564"/>
    <n v="0"/>
    <x v="1"/>
    <n v="0"/>
    <n v="0"/>
    <n v="0"/>
    <n v="0"/>
    <n v="0.11865150000000001"/>
    <n v="0"/>
    <n v="0.11865150000000001"/>
    <n v="0"/>
    <n v="0"/>
    <n v="0"/>
    <n v="0"/>
    <n v="0"/>
    <n v="0"/>
  </r>
  <r>
    <x v="2"/>
    <d v="2020-04-01T00:00:00"/>
    <x v="1974"/>
    <n v="100"/>
    <n v="0"/>
    <n v="0"/>
    <n v="0"/>
    <x v="1"/>
    <n v="0"/>
    <n v="100"/>
    <n v="0"/>
    <n v="0"/>
    <n v="2.2499999999999999E-2"/>
    <n v="0"/>
    <n v="0"/>
    <n v="0"/>
    <n v="0"/>
    <n v="0"/>
    <n v="2.2499999999999999E-2"/>
    <n v="0"/>
    <n v="0"/>
  </r>
  <r>
    <x v="2"/>
    <d v="2020-04-01T00:00:00"/>
    <x v="1793"/>
    <n v="1621"/>
    <n v="0"/>
    <n v="1621"/>
    <n v="0"/>
    <x v="1"/>
    <n v="0"/>
    <n v="0"/>
    <n v="0"/>
    <n v="0"/>
    <n v="0.34101787499999997"/>
    <n v="0"/>
    <n v="0.34101787499999997"/>
    <n v="0"/>
    <n v="0"/>
    <n v="0"/>
    <n v="0"/>
    <n v="0"/>
    <n v="0"/>
  </r>
  <r>
    <x v="2"/>
    <d v="2020-04-01T00:00:00"/>
    <x v="1975"/>
    <n v="3280"/>
    <n v="0"/>
    <n v="0"/>
    <n v="0"/>
    <x v="912"/>
    <n v="0"/>
    <n v="1165"/>
    <n v="0"/>
    <n v="0"/>
    <n v="0.68512499999999998"/>
    <n v="0"/>
    <n v="0"/>
    <n v="0"/>
    <n v="0.42299999999999999"/>
    <n v="0"/>
    <n v="0.262125"/>
    <n v="0"/>
    <n v="0"/>
  </r>
  <r>
    <x v="2"/>
    <d v="2020-05-01T00:00:00"/>
    <x v="1976"/>
    <n v="851"/>
    <n v="0"/>
    <n v="0"/>
    <n v="0"/>
    <x v="1"/>
    <n v="0"/>
    <n v="851"/>
    <n v="0"/>
    <n v="0"/>
    <n v="0.19147500000000001"/>
    <n v="0"/>
    <n v="0"/>
    <n v="0"/>
    <n v="0"/>
    <n v="0"/>
    <n v="0.19147500000000001"/>
    <n v="0"/>
    <n v="0"/>
  </r>
  <r>
    <x v="2"/>
    <d v="2020-05-01T00:00:00"/>
    <x v="908"/>
    <n v="1461"/>
    <n v="0"/>
    <n v="0"/>
    <n v="0"/>
    <x v="1"/>
    <n v="0"/>
    <n v="1461"/>
    <n v="0"/>
    <n v="0"/>
    <n v="0.32872499999999999"/>
    <n v="0"/>
    <n v="0"/>
    <n v="0"/>
    <n v="0"/>
    <n v="0"/>
    <n v="0.32872499999999999"/>
    <n v="0"/>
    <n v="0"/>
  </r>
  <r>
    <x v="2"/>
    <d v="2020-05-01T00:00:00"/>
    <x v="615"/>
    <n v="4132"/>
    <n v="4132"/>
    <n v="0"/>
    <n v="0"/>
    <x v="1"/>
    <n v="0"/>
    <n v="0"/>
    <n v="0"/>
    <n v="0"/>
    <n v="0.85163624999999987"/>
    <n v="0.85163624999999987"/>
    <n v="0"/>
    <n v="0"/>
    <n v="0"/>
    <n v="0"/>
    <n v="0"/>
    <n v="0"/>
    <n v="0"/>
  </r>
  <r>
    <x v="2"/>
    <d v="2020-05-01T00:00:00"/>
    <x v="1977"/>
    <n v="10695"/>
    <n v="0"/>
    <n v="0"/>
    <n v="0"/>
    <x v="1"/>
    <n v="10695"/>
    <n v="0"/>
    <n v="0"/>
    <n v="0"/>
    <n v="1.0343660625"/>
    <n v="0"/>
    <n v="0"/>
    <n v="0"/>
    <n v="0"/>
    <n v="1.0343660625"/>
    <n v="0"/>
    <n v="0"/>
    <n v="0"/>
  </r>
  <r>
    <x v="2"/>
    <d v="2020-05-01T00:00:00"/>
    <x v="1339"/>
    <n v="120"/>
    <n v="0"/>
    <n v="0"/>
    <n v="0"/>
    <x v="1"/>
    <n v="0"/>
    <n v="0"/>
    <n v="0"/>
    <n v="0"/>
    <n v="1.6064999999999999E-2"/>
    <n v="0"/>
    <n v="0"/>
    <n v="0"/>
    <n v="0"/>
    <n v="0"/>
    <n v="0"/>
    <n v="0"/>
    <n v="0"/>
  </r>
  <r>
    <x v="2"/>
    <d v="2020-05-01T00:00:00"/>
    <x v="15"/>
    <n v="2672"/>
    <n v="0"/>
    <n v="0"/>
    <n v="0"/>
    <x v="1"/>
    <n v="1298"/>
    <n v="0"/>
    <n v="0"/>
    <n v="1374"/>
    <n v="0.40445550000000002"/>
    <n v="0"/>
    <n v="0"/>
    <n v="0"/>
    <n v="0"/>
    <n v="0.27306675000000002"/>
    <n v="0"/>
    <n v="0"/>
    <n v="0.13138875"/>
  </r>
  <r>
    <x v="2"/>
    <d v="2020-05-01T00:00:00"/>
    <x v="32"/>
    <n v="10712"/>
    <n v="1579"/>
    <n v="0"/>
    <n v="1958"/>
    <x v="1"/>
    <n v="3102"/>
    <n v="3087"/>
    <n v="0"/>
    <n v="0"/>
    <n v="1.6357023750000002"/>
    <n v="0.24158699999999997"/>
    <n v="0"/>
    <n v="0.22448925000000003"/>
    <n v="0"/>
    <n v="0.422796375"/>
    <n v="0.5394000000000001"/>
    <n v="0"/>
    <n v="0"/>
  </r>
  <r>
    <x v="2"/>
    <d v="2020-05-01T00:00:00"/>
    <x v="1964"/>
    <n v="659"/>
    <n v="0"/>
    <n v="0"/>
    <n v="0"/>
    <x v="913"/>
    <n v="0"/>
    <n v="0"/>
    <n v="0"/>
    <n v="0"/>
    <n v="0.1318"/>
    <n v="0"/>
    <n v="0"/>
    <n v="0"/>
    <n v="0.1318"/>
    <n v="0"/>
    <n v="0"/>
    <n v="0"/>
    <n v="0"/>
  </r>
  <r>
    <x v="2"/>
    <d v="2020-05-01T00:00:00"/>
    <x v="44"/>
    <n v="9"/>
    <n v="0"/>
    <n v="9"/>
    <n v="0"/>
    <x v="1"/>
    <n v="0"/>
    <n v="0"/>
    <n v="0"/>
    <n v="0"/>
    <n v="1.8933749999999999E-3"/>
    <n v="0"/>
    <n v="1.8933749999999999E-3"/>
    <n v="0"/>
    <n v="0"/>
    <n v="0"/>
    <n v="0"/>
    <n v="0"/>
    <n v="0"/>
  </r>
  <r>
    <x v="2"/>
    <d v="2020-05-01T00:00:00"/>
    <x v="1978"/>
    <n v="623"/>
    <n v="0"/>
    <n v="623"/>
    <n v="0"/>
    <x v="1"/>
    <n v="0"/>
    <n v="0"/>
    <n v="0"/>
    <n v="0"/>
    <n v="0.13106362499999999"/>
    <n v="0"/>
    <n v="0.13106362499999999"/>
    <n v="0"/>
    <n v="0"/>
    <n v="0"/>
    <n v="0"/>
    <n v="0"/>
    <n v="0"/>
  </r>
  <r>
    <x v="2"/>
    <d v="2020-05-01T00:00:00"/>
    <x v="1979"/>
    <n v="1528"/>
    <n v="0"/>
    <n v="0"/>
    <n v="1528"/>
    <x v="1"/>
    <n v="0"/>
    <n v="0"/>
    <n v="0"/>
    <n v="0"/>
    <n v="0.20456099999999999"/>
    <n v="0"/>
    <n v="0"/>
    <n v="0.20456099999999999"/>
    <n v="0"/>
    <n v="0"/>
    <n v="0"/>
    <n v="0"/>
    <n v="0"/>
  </r>
  <r>
    <x v="2"/>
    <d v="2020-05-01T00:00:00"/>
    <x v="1808"/>
    <n v="52280"/>
    <n v="0"/>
    <n v="10472"/>
    <n v="9947"/>
    <x v="1"/>
    <n v="9983"/>
    <n v="10684"/>
    <n v="11194"/>
    <n v="0"/>
    <n v="8.8951162500000009"/>
    <n v="0"/>
    <n v="2.2030469999999998"/>
    <n v="1.3316546250000001"/>
    <n v="0"/>
    <n v="2.100173625"/>
    <n v="2.4039000000000001"/>
    <n v="0.85634100000000002"/>
    <n v="0"/>
  </r>
  <r>
    <x v="2"/>
    <d v="2020-05-01T00:00:00"/>
    <x v="1980"/>
    <n v="9"/>
    <n v="0"/>
    <n v="0"/>
    <n v="0"/>
    <x v="1"/>
    <n v="9"/>
    <n v="0"/>
    <n v="0"/>
    <n v="0"/>
    <n v="1.8933749999999999E-3"/>
    <n v="0"/>
    <n v="0"/>
    <n v="0"/>
    <n v="0"/>
    <n v="1.8933749999999999E-3"/>
    <n v="0"/>
    <n v="0"/>
    <n v="0"/>
  </r>
  <r>
    <x v="2"/>
    <d v="2020-05-01T00:00:00"/>
    <x v="74"/>
    <n v="46340"/>
    <n v="7309"/>
    <n v="9642"/>
    <n v="8369"/>
    <x v="914"/>
    <n v="8570"/>
    <n v="7986"/>
    <n v="2266"/>
    <n v="0"/>
    <n v="11.344889649999999"/>
    <n v="2.3235310999999994"/>
    <n v="3.0897788999999998"/>
    <n v="1.9704810500000001"/>
    <n v="0.29892800000000003"/>
    <n v="2.4840144999999998"/>
    <n v="0.8892410999999999"/>
    <n v="0.28891499999999998"/>
    <n v="0"/>
  </r>
  <r>
    <x v="2"/>
    <d v="2020-05-01T00:00:00"/>
    <x v="75"/>
    <n v="5723"/>
    <n v="0"/>
    <n v="0"/>
    <n v="1758"/>
    <x v="915"/>
    <n v="0"/>
    <n v="0"/>
    <n v="1960"/>
    <n v="0"/>
    <n v="0.78629225000000003"/>
    <n v="0"/>
    <n v="0"/>
    <n v="0.23535224999999999"/>
    <n v="0.40100000000000002"/>
    <n v="0"/>
    <n v="0"/>
    <n v="0.14993999999999999"/>
    <n v="0"/>
  </r>
  <r>
    <x v="2"/>
    <d v="2020-05-01T00:00:00"/>
    <x v="1615"/>
    <n v="93"/>
    <n v="0"/>
    <n v="0"/>
    <n v="93"/>
    <x v="1"/>
    <n v="0"/>
    <n v="0"/>
    <n v="0"/>
    <n v="0"/>
    <n v="1.2450375E-2"/>
    <n v="0"/>
    <n v="0"/>
    <n v="1.2450375E-2"/>
    <n v="0"/>
    <n v="0"/>
    <n v="0"/>
    <n v="0"/>
    <n v="0"/>
  </r>
  <r>
    <x v="2"/>
    <d v="2020-05-01T00:00:00"/>
    <x v="653"/>
    <n v="75"/>
    <n v="0"/>
    <n v="0"/>
    <n v="0"/>
    <x v="1"/>
    <n v="0"/>
    <n v="0"/>
    <n v="0"/>
    <n v="0"/>
    <n v="7.1718750000000003E-3"/>
    <n v="0"/>
    <n v="0"/>
    <n v="0"/>
    <n v="0"/>
    <n v="0"/>
    <n v="0"/>
    <n v="0"/>
    <n v="0"/>
  </r>
  <r>
    <x v="2"/>
    <d v="2020-05-01T00:00:00"/>
    <x v="1981"/>
    <n v="258"/>
    <n v="0"/>
    <n v="0"/>
    <n v="0"/>
    <x v="916"/>
    <n v="0"/>
    <n v="95"/>
    <n v="0"/>
    <n v="0"/>
    <n v="6.2275000000000004E-2"/>
    <n v="0"/>
    <n v="0"/>
    <n v="0"/>
    <n v="1.6E-2"/>
    <n v="0"/>
    <n v="2.1375000000000002E-2"/>
    <n v="0"/>
    <n v="0"/>
  </r>
  <r>
    <x v="2"/>
    <d v="2020-05-01T00:00:00"/>
    <x v="94"/>
    <n v="30"/>
    <n v="0"/>
    <n v="0"/>
    <n v="0"/>
    <x v="1"/>
    <n v="30"/>
    <n v="0"/>
    <n v="0"/>
    <n v="0"/>
    <n v="2.8687499999999998E-3"/>
    <n v="0"/>
    <n v="0"/>
    <n v="0"/>
    <n v="0"/>
    <n v="2.8687499999999998E-3"/>
    <n v="0"/>
    <n v="0"/>
    <n v="0"/>
  </r>
  <r>
    <x v="2"/>
    <d v="2020-05-01T00:00:00"/>
    <x v="1028"/>
    <n v="1590"/>
    <n v="0"/>
    <n v="0"/>
    <n v="1590"/>
    <x v="1"/>
    <n v="0"/>
    <n v="0"/>
    <n v="0"/>
    <n v="0"/>
    <n v="0.21286125"/>
    <n v="0"/>
    <n v="0"/>
    <n v="0.21286125"/>
    <n v="0"/>
    <n v="0"/>
    <n v="0"/>
    <n v="0"/>
    <n v="0"/>
  </r>
  <r>
    <x v="2"/>
    <d v="2020-05-01T00:00:00"/>
    <x v="1029"/>
    <n v="119"/>
    <n v="0"/>
    <n v="0"/>
    <n v="0"/>
    <x v="1"/>
    <n v="0"/>
    <n v="119"/>
    <n v="0"/>
    <n v="0"/>
    <n v="8.9250000000000006E-3"/>
    <n v="0"/>
    <n v="0"/>
    <n v="0"/>
    <n v="0"/>
    <n v="0"/>
    <n v="8.9250000000000006E-3"/>
    <n v="0"/>
    <n v="0"/>
  </r>
  <r>
    <x v="2"/>
    <d v="2020-05-01T00:00:00"/>
    <x v="116"/>
    <n v="758"/>
    <n v="0"/>
    <n v="0"/>
    <n v="0"/>
    <x v="917"/>
    <n v="0"/>
    <n v="0"/>
    <n v="0"/>
    <n v="0"/>
    <n v="9.4750000000000001E-2"/>
    <n v="0"/>
    <n v="0"/>
    <n v="0"/>
    <n v="9.4750000000000001E-2"/>
    <n v="0"/>
    <n v="0"/>
    <n v="0"/>
    <n v="0"/>
  </r>
  <r>
    <x v="2"/>
    <d v="2020-05-01T00:00:00"/>
    <x v="1970"/>
    <n v="194"/>
    <n v="0"/>
    <n v="0"/>
    <n v="0"/>
    <x v="1"/>
    <n v="0"/>
    <n v="0"/>
    <n v="194"/>
    <n v="0"/>
    <n v="1.4841E-2"/>
    <n v="0"/>
    <n v="0"/>
    <n v="0"/>
    <n v="0"/>
    <n v="0"/>
    <n v="0"/>
    <n v="1.4841E-2"/>
    <n v="0"/>
  </r>
  <r>
    <x v="2"/>
    <d v="2020-05-01T00:00:00"/>
    <x v="1971"/>
    <n v="29454"/>
    <n v="6125"/>
    <n v="9304"/>
    <n v="3215"/>
    <x v="1"/>
    <n v="1520"/>
    <n v="0"/>
    <n v="0"/>
    <n v="0"/>
    <n v="4.2236281125000001"/>
    <n v="1.0505362499999999"/>
    <n v="1.2388792500000001"/>
    <n v="0.30743437499999998"/>
    <n v="0"/>
    <n v="0.31977"/>
    <n v="0"/>
    <n v="0"/>
    <n v="0"/>
  </r>
  <r>
    <x v="2"/>
    <d v="2020-05-01T00:00:00"/>
    <x v="1951"/>
    <n v="8748"/>
    <n v="0"/>
    <n v="4481"/>
    <n v="0"/>
    <x v="918"/>
    <n v="0"/>
    <n v="0"/>
    <n v="0"/>
    <n v="0"/>
    <n v="1.7960903749999999"/>
    <n v="0"/>
    <n v="0.94269037499999997"/>
    <n v="0"/>
    <n v="0.85340000000000005"/>
    <n v="0"/>
    <n v="0"/>
    <n v="0"/>
    <n v="0"/>
  </r>
  <r>
    <x v="2"/>
    <d v="2020-05-01T00:00:00"/>
    <x v="1972"/>
    <n v="329"/>
    <n v="0"/>
    <n v="0"/>
    <n v="0"/>
    <x v="1"/>
    <n v="0"/>
    <n v="0"/>
    <n v="329"/>
    <n v="0"/>
    <n v="2.51685E-2"/>
    <n v="0"/>
    <n v="0"/>
    <n v="0"/>
    <n v="0"/>
    <n v="0"/>
    <n v="0"/>
    <n v="2.51685E-2"/>
    <n v="0"/>
  </r>
  <r>
    <x v="2"/>
    <d v="2020-05-01T00:00:00"/>
    <x v="137"/>
    <n v="1544"/>
    <n v="0"/>
    <n v="0"/>
    <n v="0"/>
    <x v="1"/>
    <n v="1544"/>
    <n v="0"/>
    <n v="0"/>
    <n v="0"/>
    <n v="0.34739999999999999"/>
    <n v="0"/>
    <n v="0"/>
    <n v="0"/>
    <n v="0"/>
    <n v="0.34739999999999999"/>
    <n v="0"/>
    <n v="0"/>
    <n v="0"/>
  </r>
  <r>
    <x v="2"/>
    <d v="2020-05-01T00:00:00"/>
    <x v="138"/>
    <n v="134"/>
    <n v="0"/>
    <n v="0"/>
    <n v="0"/>
    <x v="1"/>
    <n v="134"/>
    <n v="0"/>
    <n v="0"/>
    <n v="0"/>
    <n v="2.1391312499999999E-2"/>
    <n v="0"/>
    <n v="0"/>
    <n v="0"/>
    <n v="0"/>
    <n v="2.1391312499999999E-2"/>
    <n v="0"/>
    <n v="0"/>
    <n v="0"/>
  </r>
  <r>
    <x v="2"/>
    <d v="2020-05-01T00:00:00"/>
    <x v="145"/>
    <n v="30530"/>
    <n v="0"/>
    <n v="8513"/>
    <n v="9706"/>
    <x v="1"/>
    <n v="0"/>
    <n v="4003"/>
    <n v="8308"/>
    <n v="0"/>
    <n v="4.6265501249999996"/>
    <n v="0"/>
    <n v="1.7909223750000001"/>
    <n v="1.2993907499999999"/>
    <n v="0"/>
    <n v="0"/>
    <n v="0.900675"/>
    <n v="0.63556199999999996"/>
    <n v="0"/>
  </r>
  <r>
    <x v="2"/>
    <d v="2020-05-01T00:00:00"/>
    <x v="412"/>
    <n v="11807"/>
    <n v="0"/>
    <n v="2316"/>
    <n v="3016"/>
    <x v="1"/>
    <n v="0"/>
    <n v="4146"/>
    <n v="2329"/>
    <n v="0"/>
    <n v="2.002014"/>
    <n v="0"/>
    <n v="0.48722850000000001"/>
    <n v="0.40376699999999999"/>
    <n v="0"/>
    <n v="0"/>
    <n v="0.93284999999999996"/>
    <n v="0.17816849999999998"/>
    <n v="0"/>
  </r>
  <r>
    <x v="2"/>
    <d v="2020-05-01T00:00:00"/>
    <x v="1915"/>
    <n v="203"/>
    <n v="0"/>
    <n v="0"/>
    <n v="0"/>
    <x v="1"/>
    <n v="0"/>
    <n v="203"/>
    <n v="0"/>
    <n v="0"/>
    <n v="4.5674999999999993E-2"/>
    <n v="0"/>
    <n v="0"/>
    <n v="0"/>
    <n v="0"/>
    <n v="0"/>
    <n v="4.5674999999999993E-2"/>
    <n v="0"/>
    <n v="0"/>
  </r>
  <r>
    <x v="2"/>
    <d v="2020-05-01T00:00:00"/>
    <x v="167"/>
    <n v="2152"/>
    <n v="0"/>
    <n v="0"/>
    <n v="0"/>
    <x v="1"/>
    <n v="2152"/>
    <n v="0"/>
    <n v="0"/>
    <n v="0"/>
    <n v="0.45272699999999999"/>
    <n v="0"/>
    <n v="0"/>
    <n v="0"/>
    <n v="0"/>
    <n v="0.45272699999999999"/>
    <n v="0"/>
    <n v="0"/>
    <n v="0"/>
  </r>
  <r>
    <x v="2"/>
    <d v="2020-05-01T00:00:00"/>
    <x v="1982"/>
    <n v="1529"/>
    <n v="0"/>
    <n v="0"/>
    <n v="1087"/>
    <x v="1"/>
    <n v="0"/>
    <n v="0"/>
    <n v="0"/>
    <n v="442"/>
    <n v="0.18778837500000001"/>
    <n v="0"/>
    <n v="0"/>
    <n v="0.145522125"/>
    <n v="0"/>
    <n v="0"/>
    <n v="0"/>
    <n v="0"/>
    <n v="4.2266249999999998E-2"/>
  </r>
  <r>
    <x v="2"/>
    <d v="2020-05-01T00:00:00"/>
    <x v="170"/>
    <n v="294"/>
    <n v="0"/>
    <n v="294"/>
    <n v="0"/>
    <x v="1"/>
    <n v="0"/>
    <n v="0"/>
    <n v="0"/>
    <n v="0"/>
    <n v="6.1850249999999996E-2"/>
    <n v="0"/>
    <n v="6.1850249999999996E-2"/>
    <n v="0"/>
    <n v="0"/>
    <n v="0"/>
    <n v="0"/>
    <n v="0"/>
    <n v="0"/>
  </r>
  <r>
    <x v="2"/>
    <d v="2020-05-01T00:00:00"/>
    <x v="1983"/>
    <n v="897"/>
    <n v="0"/>
    <n v="0"/>
    <n v="0"/>
    <x v="919"/>
    <n v="0"/>
    <n v="0"/>
    <n v="0"/>
    <n v="0"/>
    <n v="0.16818749999999999"/>
    <n v="0"/>
    <n v="0"/>
    <n v="0"/>
    <n v="0.16818749999999999"/>
    <n v="0"/>
    <n v="0"/>
    <n v="0"/>
    <n v="0"/>
  </r>
  <r>
    <x v="2"/>
    <d v="2020-05-01T00:00:00"/>
    <x v="1984"/>
    <n v="875"/>
    <n v="0"/>
    <n v="0"/>
    <n v="0"/>
    <x v="920"/>
    <n v="0"/>
    <n v="0"/>
    <n v="0"/>
    <n v="0"/>
    <n v="0.17499999999999999"/>
    <n v="0"/>
    <n v="0"/>
    <n v="0"/>
    <n v="0.17499999999999999"/>
    <n v="0"/>
    <n v="0"/>
    <n v="0"/>
    <n v="0"/>
  </r>
  <r>
    <x v="2"/>
    <d v="2020-05-01T00:00:00"/>
    <x v="428"/>
    <n v="4431"/>
    <n v="0"/>
    <n v="3398"/>
    <n v="0"/>
    <x v="1"/>
    <n v="0"/>
    <n v="1033"/>
    <n v="0"/>
    <n v="0"/>
    <n v="0.73945818750000003"/>
    <n v="0"/>
    <n v="0.54723318750000005"/>
    <n v="0"/>
    <n v="0"/>
    <n v="0"/>
    <n v="0.19222499999999998"/>
    <n v="0"/>
    <n v="0"/>
  </r>
  <r>
    <x v="2"/>
    <d v="2020-05-01T00:00:00"/>
    <x v="1326"/>
    <n v="132"/>
    <n v="0"/>
    <n v="132"/>
    <n v="0"/>
    <x v="1"/>
    <n v="0"/>
    <n v="0"/>
    <n v="0"/>
    <n v="0"/>
    <n v="2.7769499999999996E-2"/>
    <n v="0"/>
    <n v="2.7769499999999996E-2"/>
    <n v="0"/>
    <n v="0"/>
    <n v="0"/>
    <n v="0"/>
    <n v="0"/>
    <n v="0"/>
  </r>
  <r>
    <x v="2"/>
    <d v="2020-05-01T00:00:00"/>
    <x v="1974"/>
    <n v="285"/>
    <n v="0"/>
    <n v="0"/>
    <n v="0"/>
    <x v="1"/>
    <n v="0"/>
    <n v="285"/>
    <n v="0"/>
    <n v="0"/>
    <n v="6.4125000000000001E-2"/>
    <n v="0"/>
    <n v="0"/>
    <n v="0"/>
    <n v="0"/>
    <n v="0"/>
    <n v="6.4125000000000001E-2"/>
    <n v="0"/>
    <n v="0"/>
  </r>
  <r>
    <x v="2"/>
    <d v="2020-06-01T00:00:00"/>
    <x v="1985"/>
    <n v="52340"/>
    <n v="0"/>
    <n v="10480"/>
    <n v="9885"/>
    <x v="1"/>
    <n v="10607"/>
    <n v="10730"/>
    <n v="10638"/>
    <n v="0"/>
    <n v="8.9875889999999998"/>
    <n v="0"/>
    <n v="2.2047300000000001"/>
    <n v="1.3233543749999999"/>
    <n v="0"/>
    <n v="2.2314476250000004"/>
    <n v="2.41425"/>
    <n v="0.81380700000000006"/>
    <n v="0"/>
  </r>
  <r>
    <x v="2"/>
    <d v="2020-06-01T00:00:00"/>
    <x v="4"/>
    <n v="102697"/>
    <n v="19057"/>
    <n v="56377"/>
    <n v="0"/>
    <x v="1"/>
    <n v="0"/>
    <n v="0"/>
    <n v="0"/>
    <n v="7457"/>
    <n v="13.7686536"/>
    <n v="3.6293129999999998"/>
    <n v="8.120953124999998"/>
    <n v="0"/>
    <n v="0"/>
    <n v="0"/>
    <n v="0"/>
    <n v="0"/>
    <n v="0.885277125"/>
  </r>
  <r>
    <x v="2"/>
    <d v="2020-06-01T00:00:00"/>
    <x v="5"/>
    <n v="2834"/>
    <n v="0"/>
    <n v="0"/>
    <n v="0"/>
    <x v="1"/>
    <n v="2834"/>
    <n v="0"/>
    <n v="0"/>
    <n v="0"/>
    <n v="0.59620275"/>
    <n v="0"/>
    <n v="0"/>
    <n v="0"/>
    <n v="0"/>
    <n v="0.59620275"/>
    <n v="0"/>
    <n v="0"/>
    <n v="0"/>
  </r>
  <r>
    <x v="2"/>
    <d v="2020-06-01T00:00:00"/>
    <x v="15"/>
    <n v="5828"/>
    <n v="0"/>
    <n v="2660"/>
    <n v="0"/>
    <x v="1"/>
    <n v="3168"/>
    <n v="0"/>
    <n v="0"/>
    <n v="0"/>
    <n v="1.2260654999999998"/>
    <n v="0"/>
    <n v="0.55959749999999997"/>
    <n v="0"/>
    <n v="0"/>
    <n v="0.66646799999999995"/>
    <n v="0"/>
    <n v="0"/>
    <n v="0"/>
  </r>
  <r>
    <x v="2"/>
    <d v="2020-06-01T00:00:00"/>
    <x v="1986"/>
    <n v="7727"/>
    <n v="1163"/>
    <n v="1424"/>
    <n v="1176"/>
    <x v="921"/>
    <n v="1544"/>
    <n v="1220"/>
    <n v="0"/>
    <n v="0"/>
    <n v="1.8495031"/>
    <n v="0.36971769999999993"/>
    <n v="0.45632079999999997"/>
    <n v="0.2768892"/>
    <n v="0.16320000000000001"/>
    <n v="0.44752839999999994"/>
    <n v="0.135847"/>
    <n v="0"/>
    <n v="0"/>
  </r>
  <r>
    <x v="2"/>
    <d v="2020-06-01T00:00:00"/>
    <x v="32"/>
    <n v="13016"/>
    <n v="4011"/>
    <n v="3120"/>
    <n v="0"/>
    <x v="1"/>
    <n v="3913"/>
    <n v="0"/>
    <n v="0"/>
    <n v="1972"/>
    <n v="1.6788881249999998"/>
    <n v="0.66314024999999999"/>
    <n v="0.41596875"/>
    <n v="0"/>
    <n v="0"/>
    <n v="0.37418062499999999"/>
    <n v="0"/>
    <n v="0"/>
    <n v="0.22559850000000001"/>
  </r>
  <r>
    <x v="2"/>
    <d v="2020-06-01T00:00:00"/>
    <x v="33"/>
    <n v="3805"/>
    <n v="0"/>
    <n v="0"/>
    <n v="1471"/>
    <x v="922"/>
    <n v="0"/>
    <n v="127"/>
    <n v="0"/>
    <n v="0"/>
    <n v="0.65738012499999998"/>
    <n v="0"/>
    <n v="0"/>
    <n v="0.19693012500000001"/>
    <n v="0.44140000000000001"/>
    <n v="0"/>
    <n v="1.9050000000000001E-2"/>
    <n v="0"/>
    <n v="0"/>
  </r>
  <r>
    <x v="2"/>
    <d v="2020-06-01T00:00:00"/>
    <x v="1987"/>
    <n v="1335"/>
    <n v="0"/>
    <n v="1335"/>
    <n v="0"/>
    <x v="1"/>
    <n v="0"/>
    <n v="0"/>
    <n v="0"/>
    <n v="0"/>
    <n v="0.28085062499999996"/>
    <n v="0"/>
    <n v="0.28085062499999996"/>
    <n v="0"/>
    <n v="0"/>
    <n v="0"/>
    <n v="0"/>
    <n v="0"/>
    <n v="0"/>
  </r>
  <r>
    <x v="2"/>
    <d v="2020-06-01T00:00:00"/>
    <x v="635"/>
    <n v="4081"/>
    <n v="0"/>
    <n v="0"/>
    <n v="0"/>
    <x v="923"/>
    <n v="0"/>
    <n v="0"/>
    <n v="0"/>
    <n v="0"/>
    <n v="0.81620000000000004"/>
    <n v="0"/>
    <n v="0"/>
    <n v="0"/>
    <n v="0.81620000000000004"/>
    <n v="0"/>
    <n v="0"/>
    <n v="0"/>
    <n v="0"/>
  </r>
  <r>
    <x v="2"/>
    <d v="2020-06-01T00:00:00"/>
    <x v="38"/>
    <n v="40120"/>
    <n v="0"/>
    <n v="0"/>
    <n v="11351"/>
    <x v="924"/>
    <n v="0"/>
    <n v="7487"/>
    <n v="0"/>
    <n v="11105"/>
    <n v="6.3015057500000005"/>
    <n v="0"/>
    <n v="0"/>
    <n v="1.5196151250000001"/>
    <n v="2.0354000000000001"/>
    <n v="0"/>
    <n v="1.6845749999999999"/>
    <n v="0"/>
    <n v="1.0619156249999999"/>
  </r>
  <r>
    <x v="2"/>
    <d v="2020-06-01T00:00:00"/>
    <x v="1988"/>
    <n v="1717"/>
    <n v="0"/>
    <n v="0"/>
    <n v="0"/>
    <x v="925"/>
    <n v="0"/>
    <n v="864"/>
    <n v="0"/>
    <n v="0"/>
    <n v="0.36499999999999999"/>
    <n v="0"/>
    <n v="0"/>
    <n v="0"/>
    <n v="0.1706"/>
    <n v="0"/>
    <n v="0.19439999999999999"/>
    <n v="0"/>
    <n v="0"/>
  </r>
  <r>
    <x v="2"/>
    <d v="2020-06-01T00:00:00"/>
    <x v="743"/>
    <n v="9238"/>
    <n v="0"/>
    <n v="0"/>
    <n v="0"/>
    <x v="1"/>
    <n v="3174"/>
    <n v="3068"/>
    <n v="2996"/>
    <n v="0"/>
    <n v="1.58722425"/>
    <n v="0"/>
    <n v="0"/>
    <n v="0"/>
    <n v="0"/>
    <n v="0.66773024999999997"/>
    <n v="0.69030000000000002"/>
    <n v="0.22919399999999998"/>
    <n v="0"/>
  </r>
  <r>
    <x v="2"/>
    <d v="2020-06-01T00:00:00"/>
    <x v="368"/>
    <n v="4046"/>
    <n v="0"/>
    <n v="0"/>
    <n v="1398"/>
    <x v="1"/>
    <n v="0"/>
    <n v="1189"/>
    <n v="0"/>
    <n v="1459"/>
    <n v="1.0361699999999998"/>
    <n v="0"/>
    <n v="0"/>
    <n v="0.44036999999999998"/>
    <n v="0"/>
    <n v="0"/>
    <n v="0.26752500000000001"/>
    <n v="0"/>
    <n v="0.32827499999999998"/>
  </r>
  <r>
    <x v="2"/>
    <d v="2020-06-01T00:00:00"/>
    <x v="1989"/>
    <n v="349"/>
    <n v="0"/>
    <n v="349"/>
    <n v="0"/>
    <x v="1"/>
    <n v="0"/>
    <n v="0"/>
    <n v="0"/>
    <n v="0"/>
    <n v="3.3373124999999997E-2"/>
    <n v="0"/>
    <n v="3.3373124999999997E-2"/>
    <n v="0"/>
    <n v="0"/>
    <n v="0"/>
    <n v="0"/>
    <n v="0"/>
    <n v="0"/>
  </r>
  <r>
    <x v="2"/>
    <d v="2020-06-01T00:00:00"/>
    <x v="1990"/>
    <n v="1524"/>
    <n v="0"/>
    <n v="0"/>
    <n v="0"/>
    <x v="926"/>
    <n v="0"/>
    <n v="0"/>
    <n v="0"/>
    <n v="0"/>
    <n v="0.30480000000000002"/>
    <n v="0"/>
    <n v="0"/>
    <n v="0"/>
    <n v="0.30480000000000002"/>
    <n v="0"/>
    <n v="0"/>
    <n v="0"/>
    <n v="0"/>
  </r>
  <r>
    <x v="2"/>
    <d v="2020-06-01T00:00:00"/>
    <x v="65"/>
    <n v="5902"/>
    <n v="0"/>
    <n v="0"/>
    <n v="0"/>
    <x v="1"/>
    <n v="0"/>
    <n v="3000"/>
    <n v="0"/>
    <n v="2902"/>
    <n v="0.95250374999999998"/>
    <n v="0"/>
    <n v="0"/>
    <n v="0"/>
    <n v="0"/>
    <n v="0"/>
    <n v="0.67500000000000004"/>
    <n v="0"/>
    <n v="0.27750374999999999"/>
  </r>
  <r>
    <x v="2"/>
    <d v="2020-06-01T00:00:00"/>
    <x v="1411"/>
    <n v="777"/>
    <n v="0"/>
    <n v="0"/>
    <n v="777"/>
    <x v="1"/>
    <n v="0"/>
    <n v="0"/>
    <n v="0"/>
    <n v="0"/>
    <n v="4.4580374999999998E-2"/>
    <n v="0"/>
    <n v="0"/>
    <n v="4.4580374999999998E-2"/>
    <n v="0"/>
    <n v="0"/>
    <n v="0"/>
    <n v="0"/>
    <n v="0"/>
  </r>
  <r>
    <x v="2"/>
    <d v="2020-06-01T00:00:00"/>
    <x v="1991"/>
    <n v="677"/>
    <n v="0"/>
    <n v="0"/>
    <n v="0"/>
    <x v="1"/>
    <n v="0"/>
    <n v="677"/>
    <n v="0"/>
    <n v="0"/>
    <n v="0.15232499999999999"/>
    <n v="0"/>
    <n v="0"/>
    <n v="0"/>
    <n v="0"/>
    <n v="0"/>
    <n v="0.15232499999999999"/>
    <n v="0"/>
    <n v="0"/>
  </r>
  <r>
    <x v="2"/>
    <d v="2020-06-01T00:00:00"/>
    <x v="70"/>
    <n v="3593"/>
    <n v="0"/>
    <n v="0"/>
    <n v="1800"/>
    <x v="1"/>
    <n v="0"/>
    <n v="1793"/>
    <n v="0"/>
    <n v="0"/>
    <n v="0.97042499999999987"/>
    <n v="0"/>
    <n v="0"/>
    <n v="0.56699999999999995"/>
    <n v="0"/>
    <n v="0"/>
    <n v="0.40342499999999998"/>
    <n v="0"/>
    <n v="0"/>
  </r>
  <r>
    <x v="2"/>
    <d v="2020-06-01T00:00:00"/>
    <x v="74"/>
    <n v="14506"/>
    <n v="2919"/>
    <n v="2811"/>
    <n v="2159"/>
    <x v="927"/>
    <n v="2299"/>
    <n v="0"/>
    <n v="2144"/>
    <n v="0"/>
    <n v="3.5724607499999994"/>
    <n v="0.9279501"/>
    <n v="0.90078495000000003"/>
    <n v="0.50833655"/>
    <n v="0.29566399999999998"/>
    <n v="0.66636514999999996"/>
    <n v="0"/>
    <n v="0.27335999999999999"/>
    <n v="0"/>
  </r>
  <r>
    <x v="2"/>
    <d v="2020-06-01T00:00:00"/>
    <x v="75"/>
    <n v="1535"/>
    <n v="0"/>
    <n v="0"/>
    <n v="1535"/>
    <x v="1"/>
    <n v="0"/>
    <n v="0"/>
    <n v="0"/>
    <n v="0"/>
    <n v="0.20549812499999998"/>
    <n v="0"/>
    <n v="0"/>
    <n v="0.20549812499999998"/>
    <n v="0"/>
    <n v="0"/>
    <n v="0"/>
    <n v="0"/>
    <n v="0"/>
  </r>
  <r>
    <x v="2"/>
    <d v="2020-06-01T00:00:00"/>
    <x v="1615"/>
    <n v="252"/>
    <n v="0"/>
    <n v="0"/>
    <n v="252"/>
    <x v="1"/>
    <n v="0"/>
    <n v="0"/>
    <n v="0"/>
    <n v="0"/>
    <n v="3.3736500000000003E-2"/>
    <n v="0"/>
    <n v="0"/>
    <n v="3.3736500000000003E-2"/>
    <n v="0"/>
    <n v="0"/>
    <n v="0"/>
    <n v="0"/>
    <n v="0"/>
  </r>
  <r>
    <x v="2"/>
    <d v="2020-06-01T00:00:00"/>
    <x v="1992"/>
    <n v="3038"/>
    <n v="0"/>
    <n v="0"/>
    <n v="3038"/>
    <x v="1"/>
    <n v="0"/>
    <n v="0"/>
    <n v="0"/>
    <n v="0"/>
    <n v="0.40671225"/>
    <n v="0"/>
    <n v="0"/>
    <n v="0.40671225"/>
    <n v="0"/>
    <n v="0"/>
    <n v="0"/>
    <n v="0"/>
    <n v="0"/>
  </r>
  <r>
    <x v="2"/>
    <d v="2020-06-01T00:00:00"/>
    <x v="1993"/>
    <n v="2752"/>
    <n v="0"/>
    <n v="2752"/>
    <n v="0"/>
    <x v="1"/>
    <n v="0"/>
    <n v="0"/>
    <n v="0"/>
    <n v="0"/>
    <n v="0.57895199999999991"/>
    <n v="0"/>
    <n v="0.57895199999999991"/>
    <n v="0"/>
    <n v="0"/>
    <n v="0"/>
    <n v="0"/>
    <n v="0"/>
    <n v="0"/>
  </r>
  <r>
    <x v="2"/>
    <d v="2020-06-01T00:00:00"/>
    <x v="1981"/>
    <n v="271"/>
    <n v="0"/>
    <n v="0"/>
    <n v="0"/>
    <x v="928"/>
    <n v="0"/>
    <n v="84"/>
    <n v="0"/>
    <n v="0"/>
    <n v="8.7474999999999997E-2"/>
    <n v="0"/>
    <n v="0"/>
    <n v="0"/>
    <n v="1.7999999999999999E-2"/>
    <n v="0"/>
    <n v="3.9899999999999998E-2"/>
    <n v="0"/>
    <n v="0"/>
  </r>
  <r>
    <x v="2"/>
    <d v="2020-06-01T00:00:00"/>
    <x v="89"/>
    <n v="8780"/>
    <n v="0"/>
    <n v="0"/>
    <n v="0"/>
    <x v="1"/>
    <n v="0"/>
    <n v="8780"/>
    <n v="0"/>
    <n v="0"/>
    <n v="0.65849999999999997"/>
    <n v="0"/>
    <n v="0"/>
    <n v="0"/>
    <n v="0"/>
    <n v="0"/>
    <n v="0.65849999999999997"/>
    <n v="0"/>
    <n v="0"/>
  </r>
  <r>
    <x v="2"/>
    <d v="2020-06-01T00:00:00"/>
    <x v="1994"/>
    <n v="112"/>
    <n v="0"/>
    <n v="0"/>
    <n v="0"/>
    <x v="1"/>
    <n v="112"/>
    <n v="0"/>
    <n v="0"/>
    <n v="0"/>
    <n v="2.3562E-2"/>
    <n v="0"/>
    <n v="0"/>
    <n v="0"/>
    <n v="0"/>
    <n v="2.3562E-2"/>
    <n v="0"/>
    <n v="0"/>
    <n v="0"/>
  </r>
  <r>
    <x v="2"/>
    <d v="2020-06-01T00:00:00"/>
    <x v="1995"/>
    <n v="211"/>
    <n v="0"/>
    <n v="0"/>
    <n v="0"/>
    <x v="1"/>
    <n v="0"/>
    <n v="211"/>
    <n v="0"/>
    <n v="0"/>
    <n v="4.7475000000000003E-2"/>
    <n v="0"/>
    <n v="0"/>
    <n v="0"/>
    <n v="0"/>
    <n v="0"/>
    <n v="4.7475000000000003E-2"/>
    <n v="0"/>
    <n v="0"/>
  </r>
  <r>
    <x v="2"/>
    <d v="2020-06-01T00:00:00"/>
    <x v="94"/>
    <n v="15"/>
    <n v="0"/>
    <n v="0"/>
    <n v="0"/>
    <x v="1"/>
    <n v="15"/>
    <n v="0"/>
    <n v="0"/>
    <n v="0"/>
    <n v="1.4343749999999999E-3"/>
    <n v="0"/>
    <n v="0"/>
    <n v="0"/>
    <n v="0"/>
    <n v="1.4343749999999999E-3"/>
    <n v="0"/>
    <n v="0"/>
    <n v="0"/>
  </r>
  <r>
    <x v="2"/>
    <d v="2020-06-01T00:00:00"/>
    <x v="1996"/>
    <n v="512"/>
    <n v="0"/>
    <n v="0"/>
    <n v="0"/>
    <x v="1"/>
    <n v="0"/>
    <n v="0"/>
    <n v="512"/>
    <n v="0"/>
    <n v="3.9168000000000001E-2"/>
    <n v="0"/>
    <n v="0"/>
    <n v="0"/>
    <n v="0"/>
    <n v="0"/>
    <n v="0"/>
    <n v="3.9168000000000001E-2"/>
    <n v="0"/>
  </r>
  <r>
    <x v="2"/>
    <d v="2020-06-01T00:00:00"/>
    <x v="1997"/>
    <n v="1262"/>
    <n v="0"/>
    <n v="0"/>
    <n v="0"/>
    <x v="1"/>
    <n v="1262"/>
    <n v="0"/>
    <n v="0"/>
    <n v="0"/>
    <n v="0.26549324999999996"/>
    <n v="0"/>
    <n v="0"/>
    <n v="0"/>
    <n v="0"/>
    <n v="0.26549324999999996"/>
    <n v="0"/>
    <n v="0"/>
    <n v="0"/>
  </r>
  <r>
    <x v="2"/>
    <d v="2020-06-01T00:00:00"/>
    <x v="470"/>
    <n v="34515"/>
    <n v="5956"/>
    <n v="6097"/>
    <n v="5956"/>
    <x v="1"/>
    <n v="6577"/>
    <n v="9929"/>
    <n v="0"/>
    <n v="0"/>
    <n v="6.8367622499999996"/>
    <n v="1.1390849999999999"/>
    <n v="1.2826563750000002"/>
    <n v="0.79735949999999989"/>
    <n v="0"/>
    <n v="1.383636375"/>
    <n v="2.2340249999999999"/>
    <n v="0"/>
    <n v="0"/>
  </r>
  <r>
    <x v="2"/>
    <d v="2020-06-01T00:00:00"/>
    <x v="268"/>
    <n v="244"/>
    <n v="0"/>
    <n v="0"/>
    <n v="0"/>
    <x v="1"/>
    <n v="0"/>
    <n v="0"/>
    <n v="244"/>
    <n v="0"/>
    <n v="1.8665999999999999E-2"/>
    <n v="0"/>
    <n v="0"/>
    <n v="0"/>
    <n v="0"/>
    <n v="0"/>
    <n v="0"/>
    <n v="1.8665999999999999E-2"/>
    <n v="0"/>
  </r>
  <r>
    <x v="2"/>
    <d v="2020-06-01T00:00:00"/>
    <x v="1998"/>
    <n v="45"/>
    <n v="0"/>
    <n v="0"/>
    <n v="0"/>
    <x v="1"/>
    <n v="0"/>
    <n v="0"/>
    <n v="45"/>
    <n v="0"/>
    <n v="3.4424999999999998E-3"/>
    <n v="0"/>
    <n v="0"/>
    <n v="0"/>
    <n v="0"/>
    <n v="0"/>
    <n v="0"/>
    <n v="3.4424999999999998E-3"/>
    <n v="0"/>
  </r>
  <r>
    <x v="2"/>
    <d v="2020-06-01T00:00:00"/>
    <x v="1999"/>
    <n v="123"/>
    <n v="0"/>
    <n v="0"/>
    <n v="0"/>
    <x v="1"/>
    <n v="0"/>
    <n v="0"/>
    <n v="123"/>
    <n v="0"/>
    <n v="9.4095000000000012E-3"/>
    <n v="0"/>
    <n v="0"/>
    <n v="0"/>
    <n v="0"/>
    <n v="0"/>
    <n v="0"/>
    <n v="9.4095000000000012E-3"/>
    <n v="0"/>
  </r>
  <r>
    <x v="2"/>
    <d v="2020-06-01T00:00:00"/>
    <x v="1243"/>
    <n v="4422"/>
    <n v="0"/>
    <n v="0"/>
    <n v="4422"/>
    <x v="1"/>
    <n v="0"/>
    <n v="0"/>
    <n v="0"/>
    <n v="0"/>
    <n v="0.23217749999999998"/>
    <n v="0"/>
    <n v="0"/>
    <n v="0.23217749999999998"/>
    <n v="0"/>
    <n v="0"/>
    <n v="0"/>
    <n v="0"/>
    <n v="0"/>
  </r>
  <r>
    <x v="2"/>
    <d v="2020-06-01T00:00:00"/>
    <x v="1028"/>
    <n v="815"/>
    <n v="0"/>
    <n v="0"/>
    <n v="815"/>
    <x v="1"/>
    <n v="0"/>
    <n v="0"/>
    <n v="0"/>
    <n v="0"/>
    <n v="0.10910812499999999"/>
    <n v="0"/>
    <n v="0"/>
    <n v="0.10910812499999999"/>
    <n v="0"/>
    <n v="0"/>
    <n v="0"/>
    <n v="0"/>
    <n v="0"/>
  </r>
  <r>
    <x v="2"/>
    <d v="2020-06-01T00:00:00"/>
    <x v="116"/>
    <n v="268"/>
    <n v="0"/>
    <n v="0"/>
    <n v="0"/>
    <x v="929"/>
    <n v="0"/>
    <n v="0"/>
    <n v="0"/>
    <n v="0"/>
    <n v="3.3500000000000002E-2"/>
    <n v="0"/>
    <n v="0"/>
    <n v="0"/>
    <n v="3.3500000000000002E-2"/>
    <n v="0"/>
    <n v="0"/>
    <n v="0"/>
    <n v="0"/>
  </r>
  <r>
    <x v="2"/>
    <d v="2020-06-01T00:00:00"/>
    <x v="1971"/>
    <n v="64643"/>
    <n v="20238"/>
    <n v="10441"/>
    <n v="6964"/>
    <x v="1"/>
    <n v="6755"/>
    <n v="0"/>
    <n v="0"/>
    <n v="0"/>
    <n v="9.8199339749999996"/>
    <n v="3.4808265"/>
    <n v="1.3946523750000002"/>
    <n v="0.67373550000000004"/>
    <n v="0"/>
    <n v="1.421083125"/>
    <n v="0"/>
    <n v="0"/>
    <n v="0"/>
  </r>
  <r>
    <x v="2"/>
    <d v="2020-06-01T00:00:00"/>
    <x v="2000"/>
    <n v="785"/>
    <n v="0"/>
    <n v="0"/>
    <n v="0"/>
    <x v="1"/>
    <n v="785"/>
    <n v="0"/>
    <n v="0"/>
    <n v="0"/>
    <n v="0.16514437500000001"/>
    <n v="0"/>
    <n v="0"/>
    <n v="0"/>
    <n v="0"/>
    <n v="0.16514437500000001"/>
    <n v="0"/>
    <n v="0"/>
    <n v="0"/>
  </r>
  <r>
    <x v="2"/>
    <d v="2020-06-01T00:00:00"/>
    <x v="2001"/>
    <n v="1314"/>
    <n v="0"/>
    <n v="0"/>
    <n v="0"/>
    <x v="1"/>
    <n v="0"/>
    <n v="0"/>
    <n v="0"/>
    <n v="0"/>
    <n v="0.15078149999999998"/>
    <n v="0"/>
    <n v="0"/>
    <n v="0"/>
    <n v="0"/>
    <n v="0"/>
    <n v="0"/>
    <n v="0"/>
    <n v="0"/>
  </r>
  <r>
    <x v="2"/>
    <d v="2020-06-01T00:00:00"/>
    <x v="127"/>
    <n v="7745"/>
    <n v="0"/>
    <n v="0"/>
    <n v="6611"/>
    <x v="1"/>
    <n v="0"/>
    <n v="0"/>
    <n v="0"/>
    <n v="0"/>
    <n v="0.91324170000000005"/>
    <n v="0"/>
    <n v="0"/>
    <n v="0.885047625"/>
    <n v="0"/>
    <n v="0"/>
    <n v="0"/>
    <n v="0"/>
    <n v="0"/>
  </r>
  <r>
    <x v="2"/>
    <d v="2020-06-01T00:00:00"/>
    <x v="1489"/>
    <n v="2058"/>
    <n v="0"/>
    <n v="0"/>
    <n v="0"/>
    <x v="1"/>
    <n v="0"/>
    <n v="0"/>
    <n v="0"/>
    <n v="2058"/>
    <n v="0.19679625000000001"/>
    <n v="0"/>
    <n v="0"/>
    <n v="0"/>
    <n v="0"/>
    <n v="0"/>
    <n v="0"/>
    <n v="0"/>
    <n v="0.19679625000000001"/>
  </r>
  <r>
    <x v="2"/>
    <d v="2020-06-01T00:00:00"/>
    <x v="137"/>
    <n v="1627"/>
    <n v="0"/>
    <n v="0"/>
    <n v="0"/>
    <x v="1"/>
    <n v="1627"/>
    <n v="0"/>
    <n v="0"/>
    <n v="0"/>
    <n v="0.36607499999999998"/>
    <n v="0"/>
    <n v="0"/>
    <n v="0"/>
    <n v="0"/>
    <n v="0.36607499999999998"/>
    <n v="0"/>
    <n v="0"/>
    <n v="0"/>
  </r>
  <r>
    <x v="2"/>
    <d v="2020-06-01T00:00:00"/>
    <x v="955"/>
    <n v="2504"/>
    <n v="2504"/>
    <n v="0"/>
    <n v="0"/>
    <x v="1"/>
    <n v="0"/>
    <n v="0"/>
    <n v="0"/>
    <n v="0"/>
    <n v="0.47888999999999998"/>
    <n v="0.47888999999999998"/>
    <n v="0"/>
    <n v="0"/>
    <n v="0"/>
    <n v="0"/>
    <n v="0"/>
    <n v="0"/>
    <n v="0"/>
  </r>
  <r>
    <x v="2"/>
    <d v="2020-06-01T00:00:00"/>
    <x v="411"/>
    <n v="35"/>
    <n v="0"/>
    <n v="0"/>
    <n v="0"/>
    <x v="1"/>
    <n v="0"/>
    <n v="35"/>
    <n v="0"/>
    <n v="0"/>
    <n v="7.8750000000000001E-3"/>
    <n v="0"/>
    <n v="0"/>
    <n v="0"/>
    <n v="0"/>
    <n v="0"/>
    <n v="7.8750000000000001E-3"/>
    <n v="0"/>
    <n v="0"/>
  </r>
  <r>
    <x v="2"/>
    <d v="2020-06-01T00:00:00"/>
    <x v="1702"/>
    <n v="14885"/>
    <n v="0"/>
    <n v="0"/>
    <n v="7377"/>
    <x v="930"/>
    <n v="0"/>
    <n v="0"/>
    <n v="0"/>
    <n v="0"/>
    <n v="2.4891958750000001"/>
    <n v="0"/>
    <n v="0"/>
    <n v="0.9875958749999999"/>
    <n v="1.5016"/>
    <n v="0"/>
    <n v="0"/>
    <n v="0"/>
    <n v="0"/>
  </r>
  <r>
    <x v="2"/>
    <d v="2020-06-01T00:00:00"/>
    <x v="145"/>
    <n v="109493"/>
    <n v="0"/>
    <n v="13581"/>
    <n v="19659"/>
    <x v="931"/>
    <n v="0"/>
    <n v="28297"/>
    <n v="21288"/>
    <n v="15345"/>
    <n v="17.216274125000002"/>
    <n v="0"/>
    <n v="2.8571028749999998"/>
    <n v="2.6318486249999999"/>
    <n v="2.2646000000000002"/>
    <n v="0"/>
    <n v="6.3668249999999995"/>
    <n v="1.6285319999999999"/>
    <n v="1.4673656249999998"/>
  </r>
  <r>
    <x v="2"/>
    <d v="2020-06-01T00:00:00"/>
    <x v="412"/>
    <n v="27043"/>
    <n v="0"/>
    <n v="5223"/>
    <n v="7024"/>
    <x v="1"/>
    <n v="0"/>
    <n v="9684"/>
    <n v="5112"/>
    <n v="0"/>
    <n v="4.609094625"/>
    <n v="0"/>
    <n v="1.0987886250000001"/>
    <n v="0.9403379999999999"/>
    <n v="0"/>
    <n v="0"/>
    <n v="2.1789000000000001"/>
    <n v="0.39106799999999997"/>
    <n v="0"/>
  </r>
  <r>
    <x v="2"/>
    <d v="2020-06-01T00:00:00"/>
    <x v="2002"/>
    <n v="3535"/>
    <n v="0"/>
    <n v="0"/>
    <n v="1472"/>
    <x v="932"/>
    <n v="0"/>
    <n v="87"/>
    <n v="0"/>
    <n v="0"/>
    <n v="0.60531400000000002"/>
    <n v="0"/>
    <n v="0"/>
    <n v="0.19706399999999999"/>
    <n v="0.3952"/>
    <n v="0"/>
    <n v="1.3050000000000001E-2"/>
    <n v="0"/>
    <n v="0"/>
  </r>
  <r>
    <x v="2"/>
    <d v="2020-06-01T00:00:00"/>
    <x v="782"/>
    <n v="1791"/>
    <n v="0"/>
    <n v="0"/>
    <n v="1791"/>
    <x v="1"/>
    <n v="0"/>
    <n v="0"/>
    <n v="0"/>
    <n v="0"/>
    <n v="0.239770125"/>
    <n v="0"/>
    <n v="0"/>
    <n v="0.239770125"/>
    <n v="0"/>
    <n v="0"/>
    <n v="0"/>
    <n v="0"/>
    <n v="0"/>
  </r>
  <r>
    <x v="2"/>
    <d v="2020-06-01T00:00:00"/>
    <x v="296"/>
    <n v="84"/>
    <n v="0"/>
    <n v="0"/>
    <n v="0"/>
    <x v="1"/>
    <n v="0"/>
    <n v="0"/>
    <n v="0"/>
    <n v="0"/>
    <n v="1.12455E-2"/>
    <n v="0"/>
    <n v="0"/>
    <n v="0"/>
    <n v="0"/>
    <n v="0"/>
    <n v="0"/>
    <n v="0"/>
    <n v="0"/>
  </r>
  <r>
    <x v="2"/>
    <d v="2020-06-01T00:00:00"/>
    <x v="147"/>
    <n v="1582"/>
    <n v="0"/>
    <n v="1582"/>
    <n v="0"/>
    <x v="1"/>
    <n v="0"/>
    <n v="0"/>
    <n v="0"/>
    <n v="0"/>
    <n v="0.10589512499999999"/>
    <n v="0"/>
    <n v="0.10589512499999999"/>
    <n v="0"/>
    <n v="0"/>
    <n v="0"/>
    <n v="0"/>
    <n v="0"/>
    <n v="0"/>
  </r>
  <r>
    <x v="2"/>
    <d v="2020-06-01T00:00:00"/>
    <x v="2003"/>
    <n v="334"/>
    <n v="0"/>
    <n v="334"/>
    <n v="0"/>
    <x v="1"/>
    <n v="0"/>
    <n v="0"/>
    <n v="0"/>
    <n v="0"/>
    <n v="0.10182150000000001"/>
    <n v="0"/>
    <n v="0.10182150000000001"/>
    <n v="0"/>
    <n v="0"/>
    <n v="0"/>
    <n v="0"/>
    <n v="0"/>
    <n v="0"/>
  </r>
  <r>
    <x v="2"/>
    <d v="2020-06-01T00:00:00"/>
    <x v="2004"/>
    <n v="1010"/>
    <n v="0"/>
    <n v="0"/>
    <n v="0"/>
    <x v="1"/>
    <n v="0"/>
    <n v="0"/>
    <n v="0"/>
    <n v="0"/>
    <n v="0.32824999999999999"/>
    <n v="0"/>
    <n v="0"/>
    <n v="0"/>
    <n v="0"/>
    <n v="0"/>
    <n v="0"/>
    <n v="0"/>
    <n v="0"/>
  </r>
  <r>
    <x v="2"/>
    <d v="2020-06-01T00:00:00"/>
    <x v="2005"/>
    <n v="4147"/>
    <n v="0"/>
    <n v="0"/>
    <n v="1052"/>
    <x v="1"/>
    <n v="1168"/>
    <n v="782"/>
    <n v="1145"/>
    <n v="0"/>
    <n v="0.65009699999999992"/>
    <n v="0"/>
    <n v="0"/>
    <n v="0.1408365"/>
    <n v="0"/>
    <n v="0.24571799999999999"/>
    <n v="0.17595"/>
    <n v="8.759249999999999E-2"/>
    <n v="0"/>
  </r>
  <r>
    <x v="2"/>
    <d v="2020-06-01T00:00:00"/>
    <x v="496"/>
    <n v="6837"/>
    <n v="0"/>
    <n v="2297"/>
    <n v="2213"/>
    <x v="933"/>
    <n v="0"/>
    <n v="61"/>
    <n v="0"/>
    <n v="0"/>
    <n v="1.2464217500000001"/>
    <n v="0"/>
    <n v="0.48323137500000002"/>
    <n v="0.296265375"/>
    <n v="0.45319999999999999"/>
    <n v="0"/>
    <n v="1.3724999999999999E-2"/>
    <n v="0"/>
    <n v="0"/>
  </r>
  <r>
    <x v="2"/>
    <d v="2020-06-01T00:00:00"/>
    <x v="1915"/>
    <n v="98"/>
    <n v="0"/>
    <n v="0"/>
    <n v="0"/>
    <x v="1"/>
    <n v="0"/>
    <n v="98"/>
    <n v="0"/>
    <n v="0"/>
    <n v="2.205E-2"/>
    <n v="0"/>
    <n v="0"/>
    <n v="0"/>
    <n v="0"/>
    <n v="0"/>
    <n v="2.205E-2"/>
    <n v="0"/>
    <n v="0"/>
  </r>
  <r>
    <x v="2"/>
    <d v="2020-06-01T00:00:00"/>
    <x v="787"/>
    <n v="389"/>
    <n v="0"/>
    <n v="0"/>
    <n v="0"/>
    <x v="792"/>
    <n v="0"/>
    <n v="0"/>
    <n v="0"/>
    <n v="0"/>
    <n v="7.7799999999999994E-2"/>
    <n v="0"/>
    <n v="0"/>
    <n v="0"/>
    <n v="7.7799999999999994E-2"/>
    <n v="0"/>
    <n v="0"/>
    <n v="0"/>
    <n v="0"/>
  </r>
  <r>
    <x v="2"/>
    <d v="2020-06-01T00:00:00"/>
    <x v="2006"/>
    <n v="10684"/>
    <n v="0"/>
    <n v="0"/>
    <n v="5943"/>
    <x v="1"/>
    <n v="0"/>
    <n v="0"/>
    <n v="0"/>
    <n v="0"/>
    <n v="0.97986172499999991"/>
    <n v="0"/>
    <n v="0"/>
    <n v="0.43583197500000004"/>
    <n v="0"/>
    <n v="0"/>
    <n v="0"/>
    <n v="0"/>
    <n v="0"/>
  </r>
  <r>
    <x v="2"/>
    <d v="2020-06-01T00:00:00"/>
    <x v="2007"/>
    <n v="414"/>
    <n v="0"/>
    <n v="414"/>
    <n v="0"/>
    <x v="1"/>
    <n v="0"/>
    <n v="0"/>
    <n v="0"/>
    <n v="0"/>
    <n v="0.20493"/>
    <n v="0"/>
    <n v="0.20493"/>
    <n v="0"/>
    <n v="0"/>
    <n v="0"/>
    <n v="0"/>
    <n v="0"/>
    <n v="0"/>
  </r>
  <r>
    <x v="2"/>
    <d v="2020-06-01T00:00:00"/>
    <x v="2008"/>
    <n v="1194"/>
    <n v="1194"/>
    <n v="0"/>
    <n v="0"/>
    <x v="1"/>
    <n v="0"/>
    <n v="0"/>
    <n v="0"/>
    <n v="0"/>
    <n v="0.30848624999999996"/>
    <n v="0.30848624999999996"/>
    <n v="0"/>
    <n v="0"/>
    <n v="0"/>
    <n v="0"/>
    <n v="0"/>
    <n v="0"/>
    <n v="0"/>
  </r>
  <r>
    <x v="2"/>
    <d v="2020-06-01T00:00:00"/>
    <x v="2009"/>
    <n v="16460"/>
    <n v="0"/>
    <n v="8927"/>
    <n v="0"/>
    <x v="1"/>
    <n v="0"/>
    <n v="0"/>
    <n v="0"/>
    <n v="0"/>
    <n v="2.6127676124999999"/>
    <n v="0"/>
    <n v="1.878017625"/>
    <n v="0"/>
    <n v="0"/>
    <n v="0"/>
    <n v="0"/>
    <n v="0"/>
    <n v="0"/>
  </r>
  <r>
    <x v="2"/>
    <d v="2020-06-01T00:00:00"/>
    <x v="2010"/>
    <n v="7145"/>
    <n v="7145"/>
    <n v="0"/>
    <n v="0"/>
    <x v="1"/>
    <n v="0"/>
    <n v="0"/>
    <n v="0"/>
    <n v="0"/>
    <n v="1.3664812500000001"/>
    <n v="1.3664812500000001"/>
    <n v="0"/>
    <n v="0"/>
    <n v="0"/>
    <n v="0"/>
    <n v="0"/>
    <n v="0"/>
    <n v="0"/>
  </r>
  <r>
    <x v="2"/>
    <d v="2020-06-01T00:00:00"/>
    <x v="881"/>
    <n v="11571"/>
    <n v="4942"/>
    <n v="2838"/>
    <n v="1579"/>
    <x v="1"/>
    <n v="1470"/>
    <n v="0"/>
    <n v="0"/>
    <n v="0"/>
    <n v="1.8406722375"/>
    <n v="0.86035725000000007"/>
    <n v="0.41057549999999998"/>
    <n v="0.150991875"/>
    <n v="0"/>
    <n v="0.30925124999999998"/>
    <n v="0"/>
    <n v="0"/>
    <n v="0"/>
  </r>
  <r>
    <x v="2"/>
    <d v="2020-06-01T00:00:00"/>
    <x v="169"/>
    <n v="11684"/>
    <n v="0"/>
    <n v="5153"/>
    <n v="6531"/>
    <x v="1"/>
    <n v="0"/>
    <n v="0"/>
    <n v="0"/>
    <n v="0"/>
    <n v="1.9584000000000001"/>
    <n v="0"/>
    <n v="1.084062375"/>
    <n v="0.87433762500000001"/>
    <n v="0"/>
    <n v="0"/>
    <n v="0"/>
    <n v="0"/>
    <n v="0"/>
  </r>
  <r>
    <x v="2"/>
    <d v="2020-06-01T00:00:00"/>
    <x v="170"/>
    <n v="454"/>
    <n v="0"/>
    <n v="454"/>
    <n v="0"/>
    <x v="1"/>
    <n v="0"/>
    <n v="0"/>
    <n v="0"/>
    <n v="0"/>
    <n v="9.5510250000000005E-2"/>
    <n v="0"/>
    <n v="9.5510250000000005E-2"/>
    <n v="0"/>
    <n v="0"/>
    <n v="0"/>
    <n v="0"/>
    <n v="0"/>
    <n v="0"/>
  </r>
  <r>
    <x v="2"/>
    <d v="2020-06-01T00:00:00"/>
    <x v="2011"/>
    <n v="5821"/>
    <n v="0"/>
    <n v="0"/>
    <n v="0"/>
    <x v="1"/>
    <n v="5821"/>
    <n v="0"/>
    <n v="0"/>
    <n v="0"/>
    <n v="0.61229643749999996"/>
    <n v="0"/>
    <n v="0"/>
    <n v="0"/>
    <n v="0"/>
    <n v="0.61229643749999996"/>
    <n v="0"/>
    <n v="0"/>
    <n v="0"/>
  </r>
  <r>
    <x v="2"/>
    <d v="2020-06-01T00:00:00"/>
    <x v="2012"/>
    <n v="5931"/>
    <n v="0"/>
    <n v="5931"/>
    <n v="0"/>
    <x v="1"/>
    <n v="0"/>
    <n v="0"/>
    <n v="0"/>
    <n v="0"/>
    <n v="1.247734125"/>
    <n v="0"/>
    <n v="1.247734125"/>
    <n v="0"/>
    <n v="0"/>
    <n v="0"/>
    <n v="0"/>
    <n v="0"/>
    <n v="0"/>
  </r>
  <r>
    <x v="2"/>
    <d v="2020-06-01T00:00:00"/>
    <x v="1983"/>
    <n v="699"/>
    <n v="0"/>
    <n v="0"/>
    <n v="0"/>
    <x v="301"/>
    <n v="0"/>
    <n v="0"/>
    <n v="0"/>
    <n v="0"/>
    <n v="0.1310625"/>
    <n v="0"/>
    <n v="0"/>
    <n v="0"/>
    <n v="0.1310625"/>
    <n v="0"/>
    <n v="0"/>
    <n v="0"/>
    <n v="0"/>
  </r>
  <r>
    <x v="2"/>
    <d v="2020-06-01T00:00:00"/>
    <x v="1984"/>
    <n v="660"/>
    <n v="0"/>
    <n v="0"/>
    <n v="0"/>
    <x v="934"/>
    <n v="0"/>
    <n v="0"/>
    <n v="0"/>
    <n v="0"/>
    <n v="0.13200000000000001"/>
    <n v="0"/>
    <n v="0"/>
    <n v="0"/>
    <n v="0.13200000000000001"/>
    <n v="0"/>
    <n v="0"/>
    <n v="0"/>
    <n v="0"/>
  </r>
  <r>
    <x v="2"/>
    <d v="2020-06-01T00:00:00"/>
    <x v="428"/>
    <n v="2241"/>
    <n v="0"/>
    <n v="0"/>
    <n v="0"/>
    <x v="1"/>
    <n v="0"/>
    <n v="2241"/>
    <n v="0"/>
    <n v="0"/>
    <n v="0.34642499999999998"/>
    <n v="0"/>
    <n v="0"/>
    <n v="0"/>
    <n v="0"/>
    <n v="0"/>
    <n v="0.34642499999999998"/>
    <n v="0"/>
    <n v="0"/>
  </r>
  <r>
    <x v="2"/>
    <d v="2020-06-01T00:00:00"/>
    <x v="189"/>
    <n v="4934"/>
    <n v="0"/>
    <n v="678"/>
    <n v="0"/>
    <x v="1"/>
    <n v="0"/>
    <n v="2094"/>
    <n v="2162"/>
    <n v="0"/>
    <n v="0.77917724999999993"/>
    <n v="0"/>
    <n v="0.14263425000000002"/>
    <n v="0"/>
    <n v="0"/>
    <n v="0"/>
    <n v="0.47115000000000001"/>
    <n v="0.16539299999999998"/>
    <n v="0"/>
  </r>
  <r>
    <x v="2"/>
    <d v="2020-06-01T00:00:00"/>
    <x v="2013"/>
    <n v="78"/>
    <n v="0"/>
    <n v="0"/>
    <n v="78"/>
    <x v="1"/>
    <n v="0"/>
    <n v="0"/>
    <n v="0"/>
    <n v="0"/>
    <n v="1.044225E-2"/>
    <n v="0"/>
    <n v="0"/>
    <n v="1.044225E-2"/>
    <n v="0"/>
    <n v="0"/>
    <n v="0"/>
    <n v="0"/>
    <n v="0"/>
  </r>
  <r>
    <x v="2"/>
    <d v="2020-06-01T00:00:00"/>
    <x v="2014"/>
    <n v="439"/>
    <n v="0"/>
    <n v="0"/>
    <n v="0"/>
    <x v="1"/>
    <n v="439"/>
    <n v="0"/>
    <n v="0"/>
    <n v="0"/>
    <n v="9.2354624999999996E-2"/>
    <n v="0"/>
    <n v="0"/>
    <n v="0"/>
    <n v="0"/>
    <n v="9.2354624999999996E-2"/>
    <n v="0"/>
    <n v="0"/>
    <n v="0"/>
  </r>
  <r>
    <x v="2"/>
    <d v="2020-06-01T00:00:00"/>
    <x v="197"/>
    <n v="12"/>
    <n v="0"/>
    <n v="0"/>
    <n v="0"/>
    <x v="1"/>
    <n v="0"/>
    <n v="0"/>
    <n v="0"/>
    <n v="0"/>
    <n v="2.9835000000000001E-4"/>
    <n v="0"/>
    <n v="0"/>
    <n v="0"/>
    <n v="0"/>
    <n v="0"/>
    <n v="0"/>
    <n v="0"/>
    <n v="0"/>
  </r>
  <r>
    <x v="2"/>
    <d v="2020-06-01T00:00:00"/>
    <x v="1793"/>
    <n v="997"/>
    <n v="0"/>
    <n v="997"/>
    <n v="0"/>
    <x v="1"/>
    <n v="0"/>
    <n v="0"/>
    <n v="0"/>
    <n v="0"/>
    <n v="0.209743875"/>
    <n v="0"/>
    <n v="0.209743875"/>
    <n v="0"/>
    <n v="0"/>
    <n v="0"/>
    <n v="0"/>
    <n v="0"/>
    <n v="0"/>
  </r>
  <r>
    <x v="2"/>
    <d v="2020-06-01T00:00:00"/>
    <x v="1722"/>
    <n v="89549"/>
    <n v="0"/>
    <n v="0"/>
    <n v="0"/>
    <x v="935"/>
    <n v="0"/>
    <n v="42066"/>
    <n v="0"/>
    <n v="0"/>
    <n v="16.224062499999999"/>
    <n v="0"/>
    <n v="0"/>
    <n v="0"/>
    <n v="5.0781625000000004"/>
    <n v="0"/>
    <n v="7.8166000000000011"/>
    <n v="0"/>
    <n v="0"/>
  </r>
  <r>
    <x v="2"/>
    <d v="2020-06-01T00:00:00"/>
    <x v="214"/>
    <n v="4934"/>
    <n v="4934"/>
    <n v="0"/>
    <n v="0"/>
    <x v="1"/>
    <n v="0"/>
    <n v="0"/>
    <n v="0"/>
    <n v="0"/>
    <n v="1.5542100000000001"/>
    <n v="1.5542100000000001"/>
    <n v="0"/>
    <n v="0"/>
    <n v="0"/>
    <n v="0"/>
    <n v="0"/>
    <n v="0"/>
    <n v="0"/>
  </r>
  <r>
    <x v="2"/>
    <d v="2020-07-01T00:00:00"/>
    <x v="1985"/>
    <n v="59688"/>
    <n v="0"/>
    <n v="8793"/>
    <n v="8914"/>
    <x v="936"/>
    <n v="10329"/>
    <n v="10377"/>
    <n v="10613"/>
    <n v="0"/>
    <n v="10.495272"/>
    <n v="0"/>
    <n v="1.8498273749999998"/>
    <n v="1.19336175"/>
    <n v="2.1324000000000001"/>
    <n v="2.1729633749999997"/>
    <n v="2.3348249999999999"/>
    <n v="0.81189449999999996"/>
    <n v="0"/>
  </r>
  <r>
    <x v="2"/>
    <d v="2020-07-01T00:00:00"/>
    <x v="2015"/>
    <n v="4740"/>
    <n v="0"/>
    <n v="0"/>
    <n v="4740"/>
    <x v="1"/>
    <n v="0"/>
    <n v="0"/>
    <n v="0"/>
    <n v="0"/>
    <n v="0.63456750000000006"/>
    <n v="0"/>
    <n v="0"/>
    <n v="0.63456750000000006"/>
    <n v="0"/>
    <n v="0"/>
    <n v="0"/>
    <n v="0"/>
    <n v="0"/>
  </r>
  <r>
    <x v="2"/>
    <d v="2020-07-01T00:00:00"/>
    <x v="447"/>
    <n v="5357"/>
    <n v="501"/>
    <n v="1163"/>
    <n v="1094"/>
    <x v="1"/>
    <n v="914"/>
    <n v="1148"/>
    <n v="537"/>
    <n v="0"/>
    <n v="0.97860487499999993"/>
    <n v="9.5816250000000006E-2"/>
    <n v="0.24466612499999998"/>
    <n v="0.14645925000000001"/>
    <n v="0"/>
    <n v="0.19228275"/>
    <n v="0.25829999999999997"/>
    <n v="4.1080499999999999E-2"/>
    <n v="0"/>
  </r>
  <r>
    <x v="2"/>
    <d v="2020-07-01T00:00:00"/>
    <x v="4"/>
    <n v="236585"/>
    <n v="20877"/>
    <n v="85406"/>
    <n v="47021"/>
    <x v="937"/>
    <n v="20978"/>
    <n v="19829"/>
    <n v="0"/>
    <n v="6572"/>
    <n v="50.080848827499999"/>
    <n v="10.08972"/>
    <n v="17.779052249999999"/>
    <n v="9.0529664400000023"/>
    <n v="2.2033899999999997"/>
    <n v="2.9242868625000007"/>
    <n v="3.6560250000000001"/>
    <n v="0"/>
    <n v="1.7247600000000001"/>
  </r>
  <r>
    <x v="2"/>
    <d v="2020-07-01T00:00:00"/>
    <x v="1863"/>
    <n v="1990"/>
    <n v="0"/>
    <n v="0"/>
    <n v="1990"/>
    <x v="1"/>
    <n v="0"/>
    <n v="0"/>
    <n v="0"/>
    <n v="0"/>
    <n v="9.5146874999999992E-2"/>
    <n v="0"/>
    <n v="0"/>
    <n v="9.5146874999999992E-2"/>
    <n v="0"/>
    <n v="0"/>
    <n v="0"/>
    <n v="0"/>
    <n v="0"/>
  </r>
  <r>
    <x v="2"/>
    <d v="2020-07-01T00:00:00"/>
    <x v="5"/>
    <n v="2566"/>
    <n v="0"/>
    <n v="0"/>
    <n v="0"/>
    <x v="1"/>
    <n v="2566"/>
    <n v="0"/>
    <n v="0"/>
    <n v="0"/>
    <n v="0.53982224999999995"/>
    <n v="0"/>
    <n v="0"/>
    <n v="0"/>
    <n v="0"/>
    <n v="0.53982224999999995"/>
    <n v="0"/>
    <n v="0"/>
    <n v="0"/>
  </r>
  <r>
    <x v="2"/>
    <d v="2020-07-01T00:00:00"/>
    <x v="908"/>
    <n v="2254"/>
    <n v="0"/>
    <n v="0"/>
    <n v="0"/>
    <x v="1"/>
    <n v="0"/>
    <n v="2254"/>
    <n v="0"/>
    <n v="0"/>
    <n v="0.50714999999999999"/>
    <n v="0"/>
    <n v="0"/>
    <n v="0"/>
    <n v="0"/>
    <n v="0"/>
    <n v="0.50714999999999999"/>
    <n v="0"/>
    <n v="0"/>
  </r>
  <r>
    <x v="2"/>
    <d v="2020-07-01T00:00:00"/>
    <x v="1730"/>
    <n v="698"/>
    <n v="0"/>
    <n v="295"/>
    <n v="0"/>
    <x v="1"/>
    <n v="0"/>
    <n v="403"/>
    <n v="0"/>
    <n v="0"/>
    <n v="0.15273562499999999"/>
    <n v="0"/>
    <n v="6.2060624999999994E-2"/>
    <n v="0"/>
    <n v="0"/>
    <n v="0"/>
    <n v="9.0675000000000006E-2"/>
    <n v="0"/>
    <n v="0"/>
  </r>
  <r>
    <x v="2"/>
    <d v="2020-07-01T00:00:00"/>
    <x v="15"/>
    <n v="2717"/>
    <n v="0"/>
    <n v="1201"/>
    <n v="0"/>
    <x v="1"/>
    <n v="1516"/>
    <n v="0"/>
    <n v="0"/>
    <n v="0"/>
    <n v="0.571588875"/>
    <n v="0"/>
    <n v="0.25266037499999999"/>
    <n v="0"/>
    <n v="0"/>
    <n v="0.3189285"/>
    <n v="0"/>
    <n v="0"/>
    <n v="0"/>
  </r>
  <r>
    <x v="2"/>
    <d v="2020-07-01T00:00:00"/>
    <x v="1986"/>
    <n v="11653"/>
    <n v="1851"/>
    <n v="1927"/>
    <n v="1849"/>
    <x v="938"/>
    <n v="2001"/>
    <n v="1980"/>
    <n v="0"/>
    <n v="0"/>
    <n v="2.7198699500000001"/>
    <n v="0.58843289999999993"/>
    <n v="0.61750715"/>
    <n v="0.43534705000000001"/>
    <n v="0.27811999999999998"/>
    <n v="0.57998985000000003"/>
    <n v="0.220473"/>
    <n v="0"/>
    <n v="0"/>
  </r>
  <r>
    <x v="2"/>
    <d v="2020-07-01T00:00:00"/>
    <x v="361"/>
    <n v="742"/>
    <n v="495"/>
    <n v="247"/>
    <n v="0"/>
    <x v="1"/>
    <n v="0"/>
    <n v="0"/>
    <n v="0"/>
    <n v="0"/>
    <n v="0.14663137500000001"/>
    <n v="9.4668749999999996E-2"/>
    <n v="5.1962624999999998E-2"/>
    <n v="0"/>
    <n v="0"/>
    <n v="0"/>
    <n v="0"/>
    <n v="0"/>
    <n v="0"/>
  </r>
  <r>
    <x v="2"/>
    <d v="2020-07-01T00:00:00"/>
    <x v="2016"/>
    <n v="570"/>
    <n v="0"/>
    <n v="0"/>
    <n v="0"/>
    <x v="1"/>
    <n v="0"/>
    <n v="570"/>
    <n v="0"/>
    <n v="0"/>
    <n v="8.5500000000000007E-2"/>
    <n v="0"/>
    <n v="0"/>
    <n v="0"/>
    <n v="0"/>
    <n v="0"/>
    <n v="8.5500000000000007E-2"/>
    <n v="0"/>
    <n v="0"/>
  </r>
  <r>
    <x v="2"/>
    <d v="2020-07-01T00:00:00"/>
    <x v="1602"/>
    <n v="37241"/>
    <n v="0"/>
    <n v="0"/>
    <n v="12487"/>
    <x v="1"/>
    <n v="0"/>
    <n v="11996"/>
    <n v="12758"/>
    <n v="0"/>
    <n v="5.3467841250000001"/>
    <n v="0"/>
    <n v="0"/>
    <n v="1.6716971249999999"/>
    <n v="0"/>
    <n v="0"/>
    <n v="2.6990999999999996"/>
    <n v="0.97598699999999994"/>
    <n v="0"/>
  </r>
  <r>
    <x v="2"/>
    <d v="2020-07-01T00:00:00"/>
    <x v="32"/>
    <n v="4308"/>
    <n v="186"/>
    <n v="0"/>
    <n v="0"/>
    <x v="1"/>
    <n v="4122"/>
    <n v="0"/>
    <n v="0"/>
    <n v="0"/>
    <n v="0.41906699999999997"/>
    <n v="2.4900749999999999E-2"/>
    <n v="0"/>
    <n v="0"/>
    <n v="0"/>
    <n v="0.39416625"/>
    <n v="0"/>
    <n v="0"/>
    <n v="0"/>
  </r>
  <r>
    <x v="2"/>
    <d v="2020-07-01T00:00:00"/>
    <x v="1987"/>
    <n v="1344"/>
    <n v="0"/>
    <n v="1344"/>
    <n v="0"/>
    <x v="1"/>
    <n v="0"/>
    <n v="0"/>
    <n v="0"/>
    <n v="0"/>
    <n v="0.282744"/>
    <n v="0"/>
    <n v="0.282744"/>
    <n v="0"/>
    <n v="0"/>
    <n v="0"/>
    <n v="0"/>
    <n v="0"/>
    <n v="0"/>
  </r>
  <r>
    <x v="2"/>
    <d v="2020-07-01T00:00:00"/>
    <x v="635"/>
    <n v="6168"/>
    <n v="0"/>
    <n v="0"/>
    <n v="0"/>
    <x v="939"/>
    <n v="0"/>
    <n v="3127"/>
    <n v="0"/>
    <n v="0"/>
    <n v="1.3117749999999999"/>
    <n v="0"/>
    <n v="0"/>
    <n v="0"/>
    <n v="0.60819999999999996"/>
    <n v="0"/>
    <n v="0.70357499999999995"/>
    <n v="0"/>
    <n v="0"/>
  </r>
  <r>
    <x v="2"/>
    <d v="2020-07-01T00:00:00"/>
    <x v="2017"/>
    <n v="10"/>
    <n v="0"/>
    <n v="0"/>
    <n v="0"/>
    <x v="1"/>
    <n v="10"/>
    <n v="0"/>
    <n v="0"/>
    <n v="0"/>
    <n v="2.1037500000000002E-3"/>
    <n v="0"/>
    <n v="0"/>
    <n v="0"/>
    <n v="0"/>
    <n v="2.1037500000000002E-3"/>
    <n v="0"/>
    <n v="0"/>
    <n v="0"/>
  </r>
  <r>
    <x v="2"/>
    <d v="2020-07-01T00:00:00"/>
    <x v="1988"/>
    <n v="1700"/>
    <n v="0"/>
    <n v="0"/>
    <n v="0"/>
    <x v="940"/>
    <n v="0"/>
    <n v="867"/>
    <n v="0"/>
    <n v="0"/>
    <n v="0.36167499999999997"/>
    <n v="0"/>
    <n v="0"/>
    <n v="0"/>
    <n v="0.1666"/>
    <n v="0"/>
    <n v="0.195075"/>
    <n v="0"/>
    <n v="0"/>
  </r>
  <r>
    <x v="2"/>
    <d v="2020-07-01T00:00:00"/>
    <x v="44"/>
    <n v="10"/>
    <n v="0"/>
    <n v="10"/>
    <n v="0"/>
    <x v="1"/>
    <n v="0"/>
    <n v="0"/>
    <n v="0"/>
    <n v="0"/>
    <n v="2.1037500000000002E-3"/>
    <n v="0"/>
    <n v="2.1037500000000002E-3"/>
    <n v="0"/>
    <n v="0"/>
    <n v="0"/>
    <n v="0"/>
    <n v="0"/>
    <n v="0"/>
  </r>
  <r>
    <x v="2"/>
    <d v="2020-07-01T00:00:00"/>
    <x v="2018"/>
    <n v="218"/>
    <n v="218"/>
    <n v="0"/>
    <n v="0"/>
    <x v="1"/>
    <n v="0"/>
    <n v="0"/>
    <n v="0"/>
    <n v="0"/>
    <n v="4.16925E-2"/>
    <n v="4.16925E-2"/>
    <n v="0"/>
    <n v="0"/>
    <n v="0"/>
    <n v="0"/>
    <n v="0"/>
    <n v="0"/>
    <n v="0"/>
  </r>
  <r>
    <x v="2"/>
    <d v="2020-07-01T00:00:00"/>
    <x v="2019"/>
    <n v="903"/>
    <n v="903"/>
    <n v="0"/>
    <n v="0"/>
    <x v="1"/>
    <n v="0"/>
    <n v="0"/>
    <n v="0"/>
    <n v="0"/>
    <n v="0.17269874999999998"/>
    <n v="0.17269874999999998"/>
    <n v="0"/>
    <n v="0"/>
    <n v="0"/>
    <n v="0"/>
    <n v="0"/>
    <n v="0"/>
    <n v="0"/>
  </r>
  <r>
    <x v="2"/>
    <d v="2020-07-01T00:00:00"/>
    <x v="743"/>
    <n v="760"/>
    <n v="0"/>
    <n v="0"/>
    <n v="0"/>
    <x v="1"/>
    <n v="252"/>
    <n v="255"/>
    <n v="253"/>
    <n v="0"/>
    <n v="0.129744"/>
    <n v="0"/>
    <n v="0"/>
    <n v="0"/>
    <n v="0"/>
    <n v="5.3014499999999999E-2"/>
    <n v="5.7375000000000002E-2"/>
    <n v="1.9354499999999997E-2"/>
    <n v="0"/>
  </r>
  <r>
    <x v="2"/>
    <d v="2020-07-01T00:00:00"/>
    <x v="543"/>
    <n v="9583"/>
    <n v="2456"/>
    <n v="2391"/>
    <n v="2282"/>
    <x v="1"/>
    <n v="2454"/>
    <n v="0"/>
    <n v="0"/>
    <n v="0"/>
    <n v="1.7944796249999999"/>
    <n v="0.46970999999999996"/>
    <n v="0.50300662500000004"/>
    <n v="0.30550274999999999"/>
    <n v="0"/>
    <n v="0.51626024999999998"/>
    <n v="0"/>
    <n v="0"/>
    <n v="0"/>
  </r>
  <r>
    <x v="2"/>
    <d v="2020-07-01T00:00:00"/>
    <x v="2020"/>
    <n v="977"/>
    <n v="0"/>
    <n v="0"/>
    <n v="0"/>
    <x v="1"/>
    <n v="977"/>
    <n v="0"/>
    <n v="0"/>
    <n v="0"/>
    <n v="0.20553637499999999"/>
    <n v="0"/>
    <n v="0"/>
    <n v="0"/>
    <n v="0"/>
    <n v="0.20553637499999999"/>
    <n v="0"/>
    <n v="0"/>
    <n v="0"/>
  </r>
  <r>
    <x v="2"/>
    <d v="2020-07-01T00:00:00"/>
    <x v="2021"/>
    <n v="1176"/>
    <n v="0"/>
    <n v="0"/>
    <n v="0"/>
    <x v="1"/>
    <n v="0"/>
    <n v="1176"/>
    <n v="0"/>
    <n v="0"/>
    <n v="0.2646"/>
    <n v="0"/>
    <n v="0"/>
    <n v="0"/>
    <n v="0"/>
    <n v="0"/>
    <n v="0.2646"/>
    <n v="0"/>
    <n v="0"/>
  </r>
  <r>
    <x v="2"/>
    <d v="2020-07-01T00:00:00"/>
    <x v="239"/>
    <n v="5142"/>
    <n v="0"/>
    <n v="0"/>
    <n v="0"/>
    <x v="1"/>
    <n v="0"/>
    <n v="5142"/>
    <n v="0"/>
    <n v="0"/>
    <n v="0.38564999999999999"/>
    <n v="0"/>
    <n v="0"/>
    <n v="0"/>
    <n v="0"/>
    <n v="0"/>
    <n v="0.38564999999999999"/>
    <n v="0"/>
    <n v="0"/>
  </r>
  <r>
    <x v="2"/>
    <d v="2020-07-01T00:00:00"/>
    <x v="1990"/>
    <n v="5083"/>
    <n v="0"/>
    <n v="0"/>
    <n v="1780"/>
    <x v="941"/>
    <n v="0"/>
    <n v="0"/>
    <n v="0"/>
    <n v="0"/>
    <n v="0.90247200000000005"/>
    <n v="0"/>
    <n v="0"/>
    <n v="0.29797200000000001"/>
    <n v="0.60450000000000004"/>
    <n v="0"/>
    <n v="0"/>
    <n v="0"/>
    <n v="0"/>
  </r>
  <r>
    <x v="2"/>
    <d v="2020-07-01T00:00:00"/>
    <x v="2022"/>
    <n v="802"/>
    <n v="0"/>
    <n v="0"/>
    <n v="0"/>
    <x v="1"/>
    <n v="0"/>
    <n v="802"/>
    <n v="0"/>
    <n v="0"/>
    <n v="0.18045"/>
    <n v="0"/>
    <n v="0"/>
    <n v="0"/>
    <n v="0"/>
    <n v="0"/>
    <n v="0.18045"/>
    <n v="0"/>
    <n v="0"/>
  </r>
  <r>
    <x v="2"/>
    <d v="2020-07-01T00:00:00"/>
    <x v="2023"/>
    <n v="205"/>
    <n v="0"/>
    <n v="0"/>
    <n v="0"/>
    <x v="1"/>
    <n v="0"/>
    <n v="205"/>
    <n v="0"/>
    <n v="0"/>
    <n v="4.6124999999999999E-2"/>
    <n v="0"/>
    <n v="0"/>
    <n v="0"/>
    <n v="0"/>
    <n v="0"/>
    <n v="4.6124999999999999E-2"/>
    <n v="0"/>
    <n v="0"/>
  </r>
  <r>
    <x v="2"/>
    <d v="2020-07-01T00:00:00"/>
    <x v="65"/>
    <n v="61"/>
    <n v="0"/>
    <n v="0"/>
    <n v="0"/>
    <x v="1"/>
    <n v="0"/>
    <n v="61"/>
    <n v="0"/>
    <n v="0"/>
    <n v="1.3724999999999999E-2"/>
    <n v="0"/>
    <n v="0"/>
    <n v="0"/>
    <n v="0"/>
    <n v="0"/>
    <n v="1.3724999999999999E-2"/>
    <n v="0"/>
    <n v="0"/>
  </r>
  <r>
    <x v="2"/>
    <d v="2020-07-01T00:00:00"/>
    <x v="70"/>
    <n v="1829"/>
    <n v="0"/>
    <n v="0"/>
    <n v="0"/>
    <x v="1"/>
    <n v="0"/>
    <n v="1829"/>
    <n v="0"/>
    <n v="0"/>
    <n v="0.41152499999999997"/>
    <n v="0"/>
    <n v="0"/>
    <n v="0"/>
    <n v="0"/>
    <n v="0"/>
    <n v="0.41152499999999997"/>
    <n v="0"/>
    <n v="0"/>
  </r>
  <r>
    <x v="2"/>
    <d v="2020-07-01T00:00:00"/>
    <x v="74"/>
    <n v="18531"/>
    <n v="3607"/>
    <n v="3598"/>
    <n v="4682"/>
    <x v="1"/>
    <n v="3040"/>
    <n v="3604"/>
    <n v="0"/>
    <n v="0"/>
    <n v="4.6844706999999994"/>
    <n v="1.1466653"/>
    <n v="1.1529791"/>
    <n v="1.1023768999999999"/>
    <n v="0"/>
    <n v="0.88114399999999993"/>
    <n v="0.40130539999999998"/>
    <n v="0"/>
    <n v="0"/>
  </r>
  <r>
    <x v="2"/>
    <d v="2020-07-01T00:00:00"/>
    <x v="75"/>
    <n v="2332"/>
    <n v="0"/>
    <n v="0"/>
    <n v="2332"/>
    <x v="1"/>
    <n v="0"/>
    <n v="0"/>
    <n v="0"/>
    <n v="0"/>
    <n v="0.31219649999999999"/>
    <n v="0"/>
    <n v="0"/>
    <n v="0.31219649999999999"/>
    <n v="0"/>
    <n v="0"/>
    <n v="0"/>
    <n v="0"/>
    <n v="0"/>
  </r>
  <r>
    <x v="2"/>
    <d v="2020-07-01T00:00:00"/>
    <x v="653"/>
    <n v="2257"/>
    <n v="0"/>
    <n v="0"/>
    <n v="0"/>
    <x v="1"/>
    <n v="2257"/>
    <n v="0"/>
    <n v="0"/>
    <n v="0"/>
    <n v="0.21582562499999999"/>
    <n v="0"/>
    <n v="0"/>
    <n v="0"/>
    <n v="0"/>
    <n v="0.21582562499999999"/>
    <n v="0"/>
    <n v="0"/>
    <n v="0"/>
  </r>
  <r>
    <x v="2"/>
    <d v="2020-07-01T00:00:00"/>
    <x v="850"/>
    <n v="385"/>
    <n v="0"/>
    <n v="385"/>
    <n v="0"/>
    <x v="1"/>
    <n v="0"/>
    <n v="0"/>
    <n v="0"/>
    <n v="0"/>
    <n v="8.0994374999999993E-2"/>
    <n v="0"/>
    <n v="8.0994374999999993E-2"/>
    <n v="0"/>
    <n v="0"/>
    <n v="0"/>
    <n v="0"/>
    <n v="0"/>
    <n v="0"/>
  </r>
  <r>
    <x v="2"/>
    <d v="2020-07-01T00:00:00"/>
    <x v="258"/>
    <n v="905"/>
    <n v="0"/>
    <n v="0"/>
    <n v="282"/>
    <x v="1"/>
    <n v="0"/>
    <n v="311"/>
    <n v="0"/>
    <n v="312"/>
    <n v="0.11538524999999999"/>
    <n v="0"/>
    <n v="0"/>
    <n v="2.6966250000000001E-2"/>
    <n v="0"/>
    <n v="0"/>
    <n v="4.6649999999999997E-2"/>
    <n v="0"/>
    <n v="4.1769000000000001E-2"/>
  </r>
  <r>
    <x v="2"/>
    <d v="2020-07-01T00:00:00"/>
    <x v="89"/>
    <n v="2218"/>
    <n v="0"/>
    <n v="2218"/>
    <n v="0"/>
    <x v="1"/>
    <n v="0"/>
    <n v="0"/>
    <n v="0"/>
    <n v="0"/>
    <n v="0.59386950000000005"/>
    <n v="0"/>
    <n v="0.59386950000000005"/>
    <n v="0"/>
    <n v="0"/>
    <n v="0"/>
    <n v="0"/>
    <n v="0"/>
    <n v="0"/>
  </r>
  <r>
    <x v="2"/>
    <d v="2020-07-01T00:00:00"/>
    <x v="768"/>
    <n v="2161"/>
    <n v="0"/>
    <n v="2161"/>
    <n v="0"/>
    <x v="1"/>
    <n v="0"/>
    <n v="0"/>
    <n v="0"/>
    <n v="0"/>
    <n v="0.45462037500000002"/>
    <n v="0"/>
    <n v="0.45462037500000002"/>
    <n v="0"/>
    <n v="0"/>
    <n v="0"/>
    <n v="0"/>
    <n v="0"/>
    <n v="0"/>
  </r>
  <r>
    <x v="2"/>
    <d v="2020-07-01T00:00:00"/>
    <x v="1994"/>
    <n v="473"/>
    <n v="0"/>
    <n v="0"/>
    <n v="0"/>
    <x v="1"/>
    <n v="473"/>
    <n v="0"/>
    <n v="0"/>
    <n v="0"/>
    <n v="9.9507374999999995E-2"/>
    <n v="0"/>
    <n v="0"/>
    <n v="0"/>
    <n v="0"/>
    <n v="9.9507374999999995E-2"/>
    <n v="0"/>
    <n v="0"/>
    <n v="0"/>
  </r>
  <r>
    <x v="2"/>
    <d v="2020-07-01T00:00:00"/>
    <x v="2024"/>
    <n v="1401"/>
    <n v="0"/>
    <n v="0"/>
    <n v="1017"/>
    <x v="1"/>
    <n v="0"/>
    <n v="0"/>
    <n v="384"/>
    <n v="0"/>
    <n v="0.16552687500000002"/>
    <n v="0"/>
    <n v="0"/>
    <n v="0.136150875"/>
    <n v="0"/>
    <n v="0"/>
    <n v="0"/>
    <n v="2.9375999999999999E-2"/>
    <n v="0"/>
  </r>
  <r>
    <x v="2"/>
    <d v="2020-07-01T00:00:00"/>
    <x v="2025"/>
    <n v="742"/>
    <n v="0"/>
    <n v="429"/>
    <n v="313"/>
    <x v="1"/>
    <n v="0"/>
    <n v="0"/>
    <n v="0"/>
    <n v="0"/>
    <n v="0.13215374999999999"/>
    <n v="0"/>
    <n v="9.0250874999999994E-2"/>
    <n v="4.1902874999999999E-2"/>
    <n v="0"/>
    <n v="0"/>
    <n v="0"/>
    <n v="0"/>
    <n v="0"/>
  </r>
  <r>
    <x v="2"/>
    <d v="2020-07-01T00:00:00"/>
    <x v="94"/>
    <n v="15"/>
    <n v="0"/>
    <n v="0"/>
    <n v="0"/>
    <x v="1"/>
    <n v="15"/>
    <n v="0"/>
    <n v="0"/>
    <n v="0"/>
    <n v="1.4343749999999999E-3"/>
    <n v="0"/>
    <n v="0"/>
    <n v="0"/>
    <n v="0"/>
    <n v="1.4343749999999999E-3"/>
    <n v="0"/>
    <n v="0"/>
    <n v="0"/>
  </r>
  <r>
    <x v="2"/>
    <d v="2020-07-01T00:00:00"/>
    <x v="1997"/>
    <n v="210"/>
    <n v="0"/>
    <n v="0"/>
    <n v="0"/>
    <x v="1"/>
    <n v="210"/>
    <n v="0"/>
    <n v="0"/>
    <n v="0"/>
    <n v="4.4178749999999996E-2"/>
    <n v="0"/>
    <n v="0"/>
    <n v="0"/>
    <n v="0"/>
    <n v="4.4178749999999996E-2"/>
    <n v="0"/>
    <n v="0"/>
    <n v="0"/>
  </r>
  <r>
    <x v="2"/>
    <d v="2020-07-01T00:00:00"/>
    <x v="856"/>
    <n v="1772"/>
    <n v="0"/>
    <n v="0"/>
    <n v="1772"/>
    <x v="1"/>
    <n v="0"/>
    <n v="0"/>
    <n v="0"/>
    <n v="0"/>
    <n v="0.23722649999999998"/>
    <n v="0"/>
    <n v="0"/>
    <n v="0.23722649999999998"/>
    <n v="0"/>
    <n v="0"/>
    <n v="0"/>
    <n v="0"/>
    <n v="0"/>
  </r>
  <r>
    <x v="2"/>
    <d v="2020-07-01T00:00:00"/>
    <x v="470"/>
    <n v="8151"/>
    <n v="1419"/>
    <n v="1435"/>
    <n v="1420"/>
    <x v="1"/>
    <n v="1549"/>
    <n v="2328"/>
    <n v="0"/>
    <n v="0"/>
    <n v="1.6130452499999999"/>
    <n v="0.27138374999999998"/>
    <n v="0.30188812500000001"/>
    <n v="0.19010250000000001"/>
    <n v="0"/>
    <n v="0.32587087499999995"/>
    <n v="0.52380000000000004"/>
    <n v="0"/>
    <n v="0"/>
  </r>
  <r>
    <x v="2"/>
    <d v="2020-07-01T00:00:00"/>
    <x v="268"/>
    <n v="1792"/>
    <n v="0"/>
    <n v="0"/>
    <n v="0"/>
    <x v="1"/>
    <n v="0"/>
    <n v="0"/>
    <n v="1792"/>
    <n v="0"/>
    <n v="0.13708799999999999"/>
    <n v="0"/>
    <n v="0"/>
    <n v="0"/>
    <n v="0"/>
    <n v="0"/>
    <n v="0"/>
    <n v="0.13708799999999999"/>
    <n v="0"/>
  </r>
  <r>
    <x v="2"/>
    <d v="2020-07-01T00:00:00"/>
    <x v="1998"/>
    <n v="396"/>
    <n v="0"/>
    <n v="0"/>
    <n v="0"/>
    <x v="1"/>
    <n v="0"/>
    <n v="0"/>
    <n v="396"/>
    <n v="0"/>
    <n v="3.0293999999999998E-2"/>
    <n v="0"/>
    <n v="0"/>
    <n v="0"/>
    <n v="0"/>
    <n v="0"/>
    <n v="0"/>
    <n v="3.0293999999999998E-2"/>
    <n v="0"/>
  </r>
  <r>
    <x v="2"/>
    <d v="2020-07-01T00:00:00"/>
    <x v="1999"/>
    <n v="887"/>
    <n v="0"/>
    <n v="0"/>
    <n v="0"/>
    <x v="1"/>
    <n v="0"/>
    <n v="0"/>
    <n v="887"/>
    <n v="0"/>
    <n v="6.7855499999999999E-2"/>
    <n v="0"/>
    <n v="0"/>
    <n v="0"/>
    <n v="0"/>
    <n v="0"/>
    <n v="0"/>
    <n v="6.7855499999999999E-2"/>
    <n v="0"/>
  </r>
  <r>
    <x v="2"/>
    <d v="2020-07-01T00:00:00"/>
    <x v="2026"/>
    <n v="7539"/>
    <n v="0"/>
    <n v="0"/>
    <n v="0"/>
    <x v="1"/>
    <n v="0"/>
    <n v="0"/>
    <n v="7539"/>
    <n v="0"/>
    <n v="0.5767334999999999"/>
    <n v="0"/>
    <n v="0"/>
    <n v="0"/>
    <n v="0"/>
    <n v="0"/>
    <n v="0"/>
    <n v="0.5767334999999999"/>
    <n v="0"/>
  </r>
  <r>
    <x v="2"/>
    <d v="2020-07-01T00:00:00"/>
    <x v="2027"/>
    <n v="5040"/>
    <n v="0"/>
    <n v="0"/>
    <n v="1699"/>
    <x v="515"/>
    <n v="3177"/>
    <n v="0"/>
    <n v="0"/>
    <n v="0"/>
    <n v="0.68936933500000008"/>
    <n v="0"/>
    <n v="0"/>
    <n v="0.153244035"/>
    <n v="2.0500000000000001E-2"/>
    <n v="0.51562530000000006"/>
    <n v="0"/>
    <n v="0"/>
    <n v="0"/>
  </r>
  <r>
    <x v="2"/>
    <d v="2020-07-01T00:00:00"/>
    <x v="108"/>
    <n v="9"/>
    <n v="0"/>
    <n v="0"/>
    <n v="0"/>
    <x v="1"/>
    <n v="0"/>
    <n v="0"/>
    <n v="0"/>
    <n v="0"/>
    <n v="2.7540000000000003E-4"/>
    <n v="0"/>
    <n v="0"/>
    <n v="0"/>
    <n v="0"/>
    <n v="0"/>
    <n v="0"/>
    <n v="0"/>
    <n v="0"/>
  </r>
  <r>
    <x v="2"/>
    <d v="2020-07-01T00:00:00"/>
    <x v="2028"/>
    <n v="297"/>
    <n v="0"/>
    <n v="297"/>
    <n v="0"/>
    <x v="1"/>
    <n v="0"/>
    <n v="0"/>
    <n v="0"/>
    <n v="0"/>
    <n v="6.2481374999999999E-2"/>
    <n v="0"/>
    <n v="6.2481374999999999E-2"/>
    <n v="0"/>
    <n v="0"/>
    <n v="0"/>
    <n v="0"/>
    <n v="0"/>
    <n v="0"/>
  </r>
  <r>
    <x v="2"/>
    <d v="2020-07-01T00:00:00"/>
    <x v="115"/>
    <n v="22802"/>
    <n v="7552"/>
    <n v="2617"/>
    <n v="5018"/>
    <x v="1"/>
    <n v="4885"/>
    <n v="2730"/>
    <n v="0"/>
    <n v="0"/>
    <n v="4.682123625"/>
    <n v="1.7376974999999999"/>
    <n v="0.7007017499999999"/>
    <n v="0.47984625000000003"/>
    <n v="0"/>
    <n v="0.46712812499999995"/>
    <n v="1.2967500000000001"/>
    <n v="0"/>
    <n v="0"/>
  </r>
  <r>
    <x v="2"/>
    <d v="2020-07-01T00:00:00"/>
    <x v="2029"/>
    <n v="651"/>
    <n v="0"/>
    <n v="0"/>
    <n v="0"/>
    <x v="1"/>
    <n v="0"/>
    <n v="0"/>
    <n v="651"/>
    <n v="0"/>
    <n v="4.9801499999999999E-2"/>
    <n v="0"/>
    <n v="0"/>
    <n v="0"/>
    <n v="0"/>
    <n v="0"/>
    <n v="0"/>
    <n v="4.9801499999999999E-2"/>
    <n v="0"/>
  </r>
  <r>
    <x v="2"/>
    <d v="2020-07-01T00:00:00"/>
    <x v="117"/>
    <n v="183"/>
    <n v="0"/>
    <n v="183"/>
    <n v="0"/>
    <x v="1"/>
    <n v="0"/>
    <n v="0"/>
    <n v="0"/>
    <n v="0"/>
    <n v="4.899825E-2"/>
    <n v="0"/>
    <n v="4.899825E-2"/>
    <n v="0"/>
    <n v="0"/>
    <n v="0"/>
    <n v="0"/>
    <n v="0"/>
    <n v="0"/>
  </r>
  <r>
    <x v="2"/>
    <d v="2020-07-01T00:00:00"/>
    <x v="2030"/>
    <n v="203"/>
    <n v="0"/>
    <n v="0"/>
    <n v="0"/>
    <x v="1"/>
    <n v="0"/>
    <n v="203"/>
    <n v="0"/>
    <n v="0"/>
    <n v="4.5675E-2"/>
    <n v="0"/>
    <n v="0"/>
    <n v="0"/>
    <n v="0"/>
    <n v="0"/>
    <n v="4.5675E-2"/>
    <n v="0"/>
    <n v="0"/>
  </r>
  <r>
    <x v="2"/>
    <d v="2020-07-01T00:00:00"/>
    <x v="1971"/>
    <n v="35"/>
    <n v="0"/>
    <n v="0"/>
    <n v="35"/>
    <x v="1"/>
    <n v="0"/>
    <n v="0"/>
    <n v="0"/>
    <n v="0"/>
    <n v="1.1379375000000001E-2"/>
    <n v="0"/>
    <n v="0"/>
    <n v="1.1379375000000001E-2"/>
    <n v="0"/>
    <n v="0"/>
    <n v="0"/>
    <n v="0"/>
    <n v="0"/>
  </r>
  <r>
    <x v="2"/>
    <d v="2020-07-01T00:00:00"/>
    <x v="122"/>
    <n v="271"/>
    <n v="0"/>
    <n v="271"/>
    <n v="0"/>
    <x v="1"/>
    <n v="0"/>
    <n v="0"/>
    <n v="0"/>
    <n v="0"/>
    <n v="7.2560249999999993E-2"/>
    <n v="0"/>
    <n v="7.2560249999999993E-2"/>
    <n v="0"/>
    <n v="0"/>
    <n v="0"/>
    <n v="0"/>
    <n v="0"/>
    <n v="0"/>
  </r>
  <r>
    <x v="2"/>
    <d v="2020-07-01T00:00:00"/>
    <x v="2031"/>
    <n v="348"/>
    <n v="174"/>
    <n v="0"/>
    <n v="174"/>
    <x v="1"/>
    <n v="0"/>
    <n v="0"/>
    <n v="0"/>
    <n v="0"/>
    <n v="9.6282899999999991E-2"/>
    <n v="5.5314599999999998E-2"/>
    <n v="0"/>
    <n v="4.0968299999999992E-2"/>
    <n v="0"/>
    <n v="0"/>
    <n v="0"/>
    <n v="0"/>
    <n v="0"/>
  </r>
  <r>
    <x v="2"/>
    <d v="2020-07-01T00:00:00"/>
    <x v="2032"/>
    <n v="2992"/>
    <n v="0"/>
    <n v="0"/>
    <n v="0"/>
    <x v="942"/>
    <n v="0"/>
    <n v="2631"/>
    <n v="0"/>
    <n v="0"/>
    <n v="0.66417500000000007"/>
    <n v="0"/>
    <n v="0"/>
    <n v="0"/>
    <n v="7.22E-2"/>
    <n v="0"/>
    <n v="0.59197500000000003"/>
    <n v="0"/>
    <n v="0"/>
  </r>
  <r>
    <x v="2"/>
    <d v="2020-07-01T00:00:00"/>
    <x v="2033"/>
    <n v="4928"/>
    <n v="0"/>
    <n v="0"/>
    <n v="0"/>
    <x v="943"/>
    <n v="0"/>
    <n v="4402"/>
    <n v="0"/>
    <n v="0"/>
    <n v="1.09565"/>
    <n v="0"/>
    <n v="0"/>
    <n v="0"/>
    <n v="0.1052"/>
    <n v="0"/>
    <n v="0.99045000000000005"/>
    <n v="0"/>
    <n v="0"/>
  </r>
  <r>
    <x v="2"/>
    <d v="2020-07-01T00:00:00"/>
    <x v="2034"/>
    <n v="3926"/>
    <n v="680"/>
    <n v="700"/>
    <n v="700"/>
    <x v="1"/>
    <n v="746"/>
    <n v="1100"/>
    <n v="0"/>
    <n v="0"/>
    <n v="0.77546475000000004"/>
    <n v="0.13005"/>
    <n v="0.14726249999999999"/>
    <n v="9.3712500000000004E-2"/>
    <n v="0"/>
    <n v="0.15693974999999999"/>
    <n v="0.2475"/>
    <n v="0"/>
    <n v="0"/>
  </r>
  <r>
    <x v="2"/>
    <d v="2020-07-01T00:00:00"/>
    <x v="2001"/>
    <n v="9609"/>
    <n v="0"/>
    <n v="0"/>
    <n v="0"/>
    <x v="1"/>
    <n v="1671"/>
    <n v="2736"/>
    <n v="0"/>
    <n v="0"/>
    <n v="2.0563188749999997"/>
    <n v="0"/>
    <n v="0"/>
    <n v="0"/>
    <n v="0"/>
    <n v="0.15978937499999998"/>
    <n v="1.2996000000000001"/>
    <n v="0"/>
    <n v="0"/>
  </r>
  <r>
    <x v="2"/>
    <d v="2020-07-01T00:00:00"/>
    <x v="127"/>
    <n v="14282"/>
    <n v="0"/>
    <n v="0"/>
    <n v="0"/>
    <x v="944"/>
    <n v="0"/>
    <n v="96"/>
    <n v="0"/>
    <n v="0"/>
    <n v="1.2352985749999998"/>
    <n v="0"/>
    <n v="0"/>
    <n v="0"/>
    <n v="7.8050000000000003E-3"/>
    <n v="0"/>
    <n v="7.1999999999999998E-3"/>
    <n v="0"/>
    <n v="0"/>
  </r>
  <r>
    <x v="2"/>
    <d v="2020-07-01T00:00:00"/>
    <x v="2035"/>
    <n v="2472"/>
    <n v="0"/>
    <n v="0"/>
    <n v="2472"/>
    <x v="1"/>
    <n v="0"/>
    <n v="0"/>
    <n v="0"/>
    <n v="0"/>
    <n v="0.33093899999999998"/>
    <n v="0"/>
    <n v="0"/>
    <n v="0.33093899999999998"/>
    <n v="0"/>
    <n v="0"/>
    <n v="0"/>
    <n v="0"/>
    <n v="0"/>
  </r>
  <r>
    <x v="2"/>
    <d v="2020-07-01T00:00:00"/>
    <x v="1118"/>
    <n v="4571"/>
    <n v="0"/>
    <n v="0"/>
    <n v="3957"/>
    <x v="1"/>
    <n v="0"/>
    <n v="0"/>
    <n v="0"/>
    <n v="0"/>
    <n v="0.76182371999999998"/>
    <n v="0"/>
    <n v="0"/>
    <n v="0.63265347000000005"/>
    <n v="0"/>
    <n v="0"/>
    <n v="0"/>
    <n v="0"/>
    <n v="0"/>
  </r>
  <r>
    <x v="2"/>
    <d v="2020-07-01T00:00:00"/>
    <x v="137"/>
    <n v="1703"/>
    <n v="0"/>
    <n v="0"/>
    <n v="0"/>
    <x v="1"/>
    <n v="1703"/>
    <n v="0"/>
    <n v="0"/>
    <n v="0"/>
    <n v="0.38317499999999999"/>
    <n v="0"/>
    <n v="0"/>
    <n v="0"/>
    <n v="0"/>
    <n v="0.38317499999999999"/>
    <n v="0"/>
    <n v="0"/>
    <n v="0"/>
  </r>
  <r>
    <x v="2"/>
    <d v="2020-07-01T00:00:00"/>
    <x v="2036"/>
    <n v="685"/>
    <n v="0"/>
    <n v="0"/>
    <n v="0"/>
    <x v="1"/>
    <n v="0"/>
    <n v="685"/>
    <n v="0"/>
    <n v="0"/>
    <n v="0.15412500000000001"/>
    <n v="0"/>
    <n v="0"/>
    <n v="0"/>
    <n v="0"/>
    <n v="0"/>
    <n v="0.15412500000000001"/>
    <n v="0"/>
    <n v="0"/>
  </r>
  <r>
    <x v="2"/>
    <d v="2020-07-01T00:00:00"/>
    <x v="2037"/>
    <n v="1383"/>
    <n v="1383"/>
    <n v="0"/>
    <n v="0"/>
    <x v="1"/>
    <n v="0"/>
    <n v="0"/>
    <n v="0"/>
    <n v="0"/>
    <n v="0.26449874999999995"/>
    <n v="0.26449874999999995"/>
    <n v="0"/>
    <n v="0"/>
    <n v="0"/>
    <n v="0"/>
    <n v="0"/>
    <n v="0"/>
    <n v="0"/>
  </r>
  <r>
    <x v="2"/>
    <d v="2020-07-01T00:00:00"/>
    <x v="145"/>
    <n v="52035"/>
    <n v="0"/>
    <n v="7813"/>
    <n v="14113"/>
    <x v="1"/>
    <n v="0"/>
    <n v="7630"/>
    <n v="17140"/>
    <n v="5339"/>
    <n v="7.0715396250000007"/>
    <n v="0"/>
    <n v="1.643659875"/>
    <n v="1.8893778749999999"/>
    <n v="0"/>
    <n v="0"/>
    <n v="1.71675"/>
    <n v="1.31121"/>
    <n v="0.51054187500000003"/>
  </r>
  <r>
    <x v="2"/>
    <d v="2020-07-01T00:00:00"/>
    <x v="146"/>
    <n v="56988"/>
    <n v="13664"/>
    <n v="5906"/>
    <n v="11771"/>
    <x v="1"/>
    <n v="13222"/>
    <n v="12425"/>
    <n v="0"/>
    <n v="0"/>
    <n v="11.008760625000001"/>
    <n v="2.6132399999999998"/>
    <n v="1.24247475"/>
    <n v="1.5758426249999999"/>
    <n v="0"/>
    <n v="2.7815782499999999"/>
    <n v="2.7956249999999998"/>
    <n v="0"/>
    <n v="0"/>
  </r>
  <r>
    <x v="2"/>
    <d v="2020-07-01T00:00:00"/>
    <x v="2005"/>
    <n v="1454"/>
    <n v="0"/>
    <n v="0"/>
    <n v="473"/>
    <x v="1"/>
    <n v="498"/>
    <n v="483"/>
    <n v="0"/>
    <n v="0"/>
    <n v="0.27676462499999999"/>
    <n v="0"/>
    <n v="0"/>
    <n v="6.3322874999999987E-2"/>
    <n v="0"/>
    <n v="0.10476675000000001"/>
    <n v="0.10867499999999999"/>
    <n v="0"/>
    <n v="0"/>
  </r>
  <r>
    <x v="2"/>
    <d v="2020-07-01T00:00:00"/>
    <x v="1915"/>
    <n v="212"/>
    <n v="0"/>
    <n v="0"/>
    <n v="0"/>
    <x v="1"/>
    <n v="0"/>
    <n v="212"/>
    <n v="0"/>
    <n v="0"/>
    <n v="4.7699999999999999E-2"/>
    <n v="0"/>
    <n v="0"/>
    <n v="0"/>
    <n v="0"/>
    <n v="0"/>
    <n v="4.7699999999999999E-2"/>
    <n v="0"/>
    <n v="0"/>
  </r>
  <r>
    <x v="2"/>
    <d v="2020-07-01T00:00:00"/>
    <x v="2038"/>
    <n v="1918"/>
    <n v="0"/>
    <n v="1918"/>
    <n v="0"/>
    <x v="1"/>
    <n v="0"/>
    <n v="0"/>
    <n v="0"/>
    <n v="0"/>
    <n v="0.40349924999999998"/>
    <n v="0"/>
    <n v="0.40349924999999998"/>
    <n v="0"/>
    <n v="0"/>
    <n v="0"/>
    <n v="0"/>
    <n v="0"/>
    <n v="0"/>
  </r>
  <r>
    <x v="2"/>
    <d v="2020-07-01T00:00:00"/>
    <x v="2039"/>
    <n v="324"/>
    <n v="0"/>
    <n v="324"/>
    <n v="0"/>
    <x v="1"/>
    <n v="0"/>
    <n v="0"/>
    <n v="0"/>
    <n v="0"/>
    <n v="6.81615E-2"/>
    <n v="0"/>
    <n v="6.81615E-2"/>
    <n v="0"/>
    <n v="0"/>
    <n v="0"/>
    <n v="0"/>
    <n v="0"/>
    <n v="0"/>
  </r>
  <r>
    <x v="2"/>
    <d v="2020-07-01T00:00:00"/>
    <x v="787"/>
    <n v="5247"/>
    <n v="0"/>
    <n v="0"/>
    <n v="1956"/>
    <x v="109"/>
    <n v="0"/>
    <n v="1888"/>
    <n v="0"/>
    <n v="0"/>
    <n v="0.96725950000000016"/>
    <n v="0"/>
    <n v="0"/>
    <n v="0.26185950000000002"/>
    <n v="0.28060000000000002"/>
    <n v="0"/>
    <n v="0.42480000000000001"/>
    <n v="0"/>
    <n v="0"/>
  </r>
  <r>
    <x v="2"/>
    <d v="2020-07-01T00:00:00"/>
    <x v="2006"/>
    <n v="1579"/>
    <n v="0"/>
    <n v="0"/>
    <n v="1579"/>
    <x v="1"/>
    <n v="0"/>
    <n v="0"/>
    <n v="0"/>
    <n v="0"/>
    <n v="0.36098437500000002"/>
    <n v="0"/>
    <n v="0"/>
    <n v="0.36098437500000002"/>
    <n v="0"/>
    <n v="0"/>
    <n v="0"/>
    <n v="0"/>
    <n v="0"/>
  </r>
  <r>
    <x v="2"/>
    <d v="2020-07-01T00:00:00"/>
    <x v="2040"/>
    <n v="1045"/>
    <n v="0"/>
    <n v="0"/>
    <n v="1045"/>
    <x v="1"/>
    <n v="0"/>
    <n v="0"/>
    <n v="0"/>
    <n v="0"/>
    <n v="0.13989937499999999"/>
    <n v="0"/>
    <n v="0"/>
    <n v="0.13989937499999999"/>
    <n v="0"/>
    <n v="0"/>
    <n v="0"/>
    <n v="0"/>
    <n v="0"/>
  </r>
  <r>
    <x v="2"/>
    <d v="2020-07-01T00:00:00"/>
    <x v="2009"/>
    <n v="7505"/>
    <n v="0"/>
    <n v="0"/>
    <n v="0"/>
    <x v="1"/>
    <n v="0"/>
    <n v="0"/>
    <n v="0"/>
    <n v="0"/>
    <n v="0.73201893750000002"/>
    <n v="0"/>
    <n v="0"/>
    <n v="0"/>
    <n v="0"/>
    <n v="0"/>
    <n v="0"/>
    <n v="0"/>
    <n v="0"/>
  </r>
  <r>
    <x v="2"/>
    <d v="2020-07-01T00:00:00"/>
    <x v="881"/>
    <n v="10318"/>
    <n v="3800"/>
    <n v="1690"/>
    <n v="556"/>
    <x v="1"/>
    <n v="598"/>
    <n v="0"/>
    <n v="0"/>
    <n v="0"/>
    <n v="1.6346022749999998"/>
    <n v="0.69645599999999996"/>
    <n v="0.18868724999999997"/>
    <n v="5.3167499999999993E-2"/>
    <n v="0"/>
    <n v="0.12580425000000001"/>
    <n v="0"/>
    <n v="0"/>
    <n v="0"/>
  </r>
  <r>
    <x v="2"/>
    <d v="2020-07-01T00:00:00"/>
    <x v="169"/>
    <n v="14098"/>
    <n v="0"/>
    <n v="5848"/>
    <n v="8250"/>
    <x v="1"/>
    <n v="0"/>
    <n v="0"/>
    <n v="0"/>
    <n v="0"/>
    <n v="2.3347417500000001"/>
    <n v="0"/>
    <n v="1.2302730000000002"/>
    <n v="1.1044687499999999"/>
    <n v="0"/>
    <n v="0"/>
    <n v="0"/>
    <n v="0"/>
    <n v="0"/>
  </r>
  <r>
    <x v="2"/>
    <d v="2020-07-01T00:00:00"/>
    <x v="170"/>
    <n v="488"/>
    <n v="0"/>
    <n v="488"/>
    <n v="0"/>
    <x v="1"/>
    <n v="0"/>
    <n v="0"/>
    <n v="0"/>
    <n v="0"/>
    <n v="0.10266299999999999"/>
    <n v="0"/>
    <n v="0.10266299999999999"/>
    <n v="0"/>
    <n v="0"/>
    <n v="0"/>
    <n v="0"/>
    <n v="0"/>
    <n v="0"/>
  </r>
  <r>
    <x v="2"/>
    <d v="2020-07-01T00:00:00"/>
    <x v="1505"/>
    <n v="116"/>
    <n v="0"/>
    <n v="0"/>
    <n v="116"/>
    <x v="1"/>
    <n v="0"/>
    <n v="0"/>
    <n v="0"/>
    <n v="0"/>
    <n v="1.5529500000000002E-2"/>
    <n v="0"/>
    <n v="0"/>
    <n v="1.5529500000000002E-2"/>
    <n v="0"/>
    <n v="0"/>
    <n v="0"/>
    <n v="0"/>
    <n v="0"/>
  </r>
  <r>
    <x v="2"/>
    <d v="2020-07-01T00:00:00"/>
    <x v="2011"/>
    <n v="5117"/>
    <n v="0"/>
    <n v="0"/>
    <n v="0"/>
    <x v="1"/>
    <n v="5117"/>
    <n v="0"/>
    <n v="0"/>
    <n v="0"/>
    <n v="0.53824443749999995"/>
    <n v="0"/>
    <n v="0"/>
    <n v="0"/>
    <n v="0"/>
    <n v="0.53824443749999995"/>
    <n v="0"/>
    <n v="0"/>
    <n v="0"/>
  </r>
  <r>
    <x v="2"/>
    <d v="2020-07-01T00:00:00"/>
    <x v="316"/>
    <n v="3584"/>
    <n v="0"/>
    <n v="0"/>
    <n v="934"/>
    <x v="945"/>
    <n v="0"/>
    <n v="889"/>
    <n v="873"/>
    <n v="0"/>
    <n v="0.82897500000000002"/>
    <n v="0"/>
    <n v="0"/>
    <n v="0.29421000000000003"/>
    <n v="0.17760000000000001"/>
    <n v="0"/>
    <n v="0.20002500000000001"/>
    <n v="0.15714"/>
    <n v="0"/>
  </r>
  <r>
    <x v="2"/>
    <d v="2020-07-01T00:00:00"/>
    <x v="2041"/>
    <n v="596"/>
    <n v="0"/>
    <n v="0"/>
    <n v="0"/>
    <x v="1"/>
    <n v="0"/>
    <n v="596"/>
    <n v="0"/>
    <n v="0"/>
    <n v="0.1341"/>
    <n v="0"/>
    <n v="0"/>
    <n v="0"/>
    <n v="0"/>
    <n v="0"/>
    <n v="0.1341"/>
    <n v="0"/>
    <n v="0"/>
  </r>
  <r>
    <x v="2"/>
    <d v="2020-07-01T00:00:00"/>
    <x v="2042"/>
    <n v="295"/>
    <n v="0"/>
    <n v="0"/>
    <n v="0"/>
    <x v="946"/>
    <n v="0"/>
    <n v="0"/>
    <n v="0"/>
    <n v="0"/>
    <n v="5.8999999999999997E-2"/>
    <n v="0"/>
    <n v="0"/>
    <n v="0"/>
    <n v="5.8999999999999997E-2"/>
    <n v="0"/>
    <n v="0"/>
    <n v="0"/>
    <n v="0"/>
  </r>
  <r>
    <x v="2"/>
    <d v="2020-07-01T00:00:00"/>
    <x v="2043"/>
    <n v="708"/>
    <n v="0"/>
    <n v="0"/>
    <n v="0"/>
    <x v="947"/>
    <n v="0"/>
    <n v="0"/>
    <n v="0"/>
    <n v="0"/>
    <n v="6.0179999999999997E-2"/>
    <n v="0"/>
    <n v="0"/>
    <n v="0"/>
    <n v="6.0179999999999997E-2"/>
    <n v="0"/>
    <n v="0"/>
    <n v="0"/>
    <n v="0"/>
  </r>
  <r>
    <x v="2"/>
    <d v="2020-07-01T00:00:00"/>
    <x v="428"/>
    <n v="3226"/>
    <n v="0"/>
    <n v="0"/>
    <n v="0"/>
    <x v="1"/>
    <n v="0"/>
    <n v="3226"/>
    <n v="0"/>
    <n v="0"/>
    <n v="0.4839"/>
    <n v="0"/>
    <n v="0"/>
    <n v="0"/>
    <n v="0"/>
    <n v="0"/>
    <n v="0.4839"/>
    <n v="0"/>
    <n v="0"/>
  </r>
  <r>
    <x v="2"/>
    <d v="2020-07-01T00:00:00"/>
    <x v="189"/>
    <n v="161"/>
    <n v="0"/>
    <n v="161"/>
    <n v="0"/>
    <x v="1"/>
    <n v="0"/>
    <n v="0"/>
    <n v="0"/>
    <n v="0"/>
    <n v="3.3870375000000001E-2"/>
    <n v="0"/>
    <n v="3.3870375000000001E-2"/>
    <n v="0"/>
    <n v="0"/>
    <n v="0"/>
    <n v="0"/>
    <n v="0"/>
    <n v="0"/>
  </r>
  <r>
    <x v="2"/>
    <d v="2020-07-01T00:00:00"/>
    <x v="2013"/>
    <n v="6"/>
    <n v="0"/>
    <n v="0"/>
    <n v="6"/>
    <x v="1"/>
    <n v="0"/>
    <n v="0"/>
    <n v="0"/>
    <n v="0"/>
    <n v="8.0324999999999993E-4"/>
    <n v="0"/>
    <n v="0"/>
    <n v="8.0324999999999993E-4"/>
    <n v="0"/>
    <n v="0"/>
    <n v="0"/>
    <n v="0"/>
    <n v="0"/>
  </r>
  <r>
    <x v="2"/>
    <d v="2020-07-01T00:00:00"/>
    <x v="2044"/>
    <n v="1186"/>
    <n v="0"/>
    <n v="0"/>
    <n v="0"/>
    <x v="1"/>
    <n v="0"/>
    <n v="0"/>
    <n v="1186"/>
    <n v="0"/>
    <n v="9.0729000000000004E-2"/>
    <n v="0"/>
    <n v="0"/>
    <n v="0"/>
    <n v="0"/>
    <n v="0"/>
    <n v="0"/>
    <n v="9.0729000000000004E-2"/>
    <n v="0"/>
  </r>
  <r>
    <x v="2"/>
    <d v="2020-07-01T00:00:00"/>
    <x v="329"/>
    <n v="17"/>
    <n v="0"/>
    <n v="0"/>
    <n v="0"/>
    <x v="1"/>
    <n v="0"/>
    <n v="17"/>
    <n v="0"/>
    <n v="0"/>
    <n v="2.5500000000000002E-3"/>
    <n v="0"/>
    <n v="0"/>
    <n v="0"/>
    <n v="0"/>
    <n v="0"/>
    <n v="2.5500000000000002E-3"/>
    <n v="0"/>
    <n v="0"/>
  </r>
  <r>
    <x v="2"/>
    <d v="2020-07-01T00:00:00"/>
    <x v="2045"/>
    <n v="302"/>
    <n v="0"/>
    <n v="302"/>
    <n v="0"/>
    <x v="1"/>
    <n v="0"/>
    <n v="0"/>
    <n v="0"/>
    <n v="0"/>
    <n v="6.3533249999999999E-2"/>
    <n v="0"/>
    <n v="6.3533249999999999E-2"/>
    <n v="0"/>
    <n v="0"/>
    <n v="0"/>
    <n v="0"/>
    <n v="0"/>
    <n v="0"/>
  </r>
  <r>
    <x v="2"/>
    <d v="2020-07-01T00:00:00"/>
    <x v="2046"/>
    <n v="1499"/>
    <n v="0"/>
    <n v="0"/>
    <n v="0"/>
    <x v="1"/>
    <n v="0"/>
    <n v="0"/>
    <n v="0"/>
    <n v="0"/>
    <n v="0.14334187499999998"/>
    <n v="0"/>
    <n v="0"/>
    <n v="0"/>
    <n v="0"/>
    <n v="0"/>
    <n v="0"/>
    <n v="0"/>
    <n v="0"/>
  </r>
  <r>
    <x v="2"/>
    <d v="2020-07-01T00:00:00"/>
    <x v="1722"/>
    <n v="28420"/>
    <n v="0"/>
    <n v="0"/>
    <n v="0"/>
    <x v="948"/>
    <n v="0"/>
    <n v="13354"/>
    <n v="0"/>
    <n v="0"/>
    <n v="5.2133525000000001"/>
    <n v="0"/>
    <n v="0"/>
    <n v="0"/>
    <n v="1.5973525"/>
    <n v="0"/>
    <n v="2.5337499999999995"/>
    <n v="0"/>
    <n v="0"/>
  </r>
  <r>
    <x v="2"/>
    <d v="2020-07-01T00:00:00"/>
    <x v="214"/>
    <n v="16176"/>
    <n v="4440"/>
    <n v="0"/>
    <n v="0"/>
    <x v="1"/>
    <n v="0"/>
    <n v="0"/>
    <n v="0"/>
    <n v="0"/>
    <n v="4.0516920000000001"/>
    <n v="1.3986000000000001"/>
    <n v="0"/>
    <n v="0"/>
    <n v="0"/>
    <n v="0"/>
    <n v="0"/>
    <n v="0"/>
    <n v="0"/>
  </r>
  <r>
    <x v="2"/>
    <d v="2020-08-01T00:00:00"/>
    <x v="2047"/>
    <n v="3073"/>
    <n v="0"/>
    <n v="0"/>
    <n v="0"/>
    <x v="1"/>
    <n v="3073"/>
    <n v="0"/>
    <n v="0"/>
    <n v="0"/>
    <n v="1.5211349999999999"/>
    <n v="0"/>
    <n v="0"/>
    <n v="0"/>
    <n v="0"/>
    <n v="1.5211349999999999"/>
    <n v="0"/>
    <n v="0"/>
    <n v="0"/>
  </r>
  <r>
    <x v="2"/>
    <d v="2020-08-01T00:00:00"/>
    <x v="717"/>
    <n v="10"/>
    <n v="0"/>
    <n v="0"/>
    <n v="0"/>
    <x v="949"/>
    <n v="0"/>
    <n v="0"/>
    <n v="0"/>
    <n v="0"/>
    <n v="2E-3"/>
    <n v="0"/>
    <n v="0"/>
    <n v="0"/>
    <n v="2E-3"/>
    <n v="0"/>
    <n v="0"/>
    <n v="0"/>
    <n v="0"/>
  </r>
  <r>
    <x v="2"/>
    <d v="2020-08-01T00:00:00"/>
    <x v="1985"/>
    <n v="12525"/>
    <n v="0"/>
    <n v="1994"/>
    <n v="1972"/>
    <x v="97"/>
    <n v="2128"/>
    <n v="2104"/>
    <n v="2109"/>
    <n v="0"/>
    <n v="2.2095057499999999"/>
    <n v="0"/>
    <n v="0.41948774999999999"/>
    <n v="0.2640015"/>
    <n v="0.44359999999999999"/>
    <n v="0.44767799999999996"/>
    <n v="0.47339999999999999"/>
    <n v="0.1613385"/>
    <n v="0"/>
  </r>
  <r>
    <x v="2"/>
    <d v="2020-08-01T00:00:00"/>
    <x v="2015"/>
    <n v="1473"/>
    <n v="0"/>
    <n v="0"/>
    <n v="1473"/>
    <x v="1"/>
    <n v="0"/>
    <n v="0"/>
    <n v="0"/>
    <n v="0"/>
    <n v="0.19719787499999999"/>
    <n v="0"/>
    <n v="0"/>
    <n v="0.19719787499999999"/>
    <n v="0"/>
    <n v="0"/>
    <n v="0"/>
    <n v="0"/>
    <n v="0"/>
  </r>
  <r>
    <x v="2"/>
    <d v="2020-08-01T00:00:00"/>
    <x v="447"/>
    <n v="3238"/>
    <n v="371"/>
    <n v="648"/>
    <n v="613"/>
    <x v="1"/>
    <n v="564"/>
    <n v="642"/>
    <n v="400"/>
    <n v="0"/>
    <n v="0.58304362499999995"/>
    <n v="7.0953749999999996E-2"/>
    <n v="0.136323"/>
    <n v="8.2065374999999996E-2"/>
    <n v="0"/>
    <n v="0.11865149999999999"/>
    <n v="0.14445"/>
    <n v="3.0599999999999995E-2"/>
    <n v="0"/>
  </r>
  <r>
    <x v="2"/>
    <d v="2020-08-01T00:00:00"/>
    <x v="4"/>
    <n v="116572"/>
    <n v="27015"/>
    <n v="35505"/>
    <n v="9195"/>
    <x v="950"/>
    <n v="5886"/>
    <n v="4355"/>
    <n v="1739"/>
    <n v="8930"/>
    <n v="41.778782700000001"/>
    <n v="13.958640000000001"/>
    <n v="13.519372499999999"/>
    <n v="3.8852082000000001"/>
    <n v="0.71781249999999996"/>
    <n v="2.8757520000000003"/>
    <n v="1.431875"/>
    <n v="0.31301999999999996"/>
    <n v="2.3232600000000003"/>
  </r>
  <r>
    <x v="2"/>
    <d v="2020-08-01T00:00:00"/>
    <x v="908"/>
    <n v="10513"/>
    <n v="0"/>
    <n v="0"/>
    <n v="0"/>
    <x v="1"/>
    <n v="0"/>
    <n v="10513"/>
    <n v="0"/>
    <n v="0"/>
    <n v="2.3654250000000001"/>
    <n v="0"/>
    <n v="0"/>
    <n v="0"/>
    <n v="0"/>
    <n v="0"/>
    <n v="2.3654250000000001"/>
    <n v="0"/>
    <n v="0"/>
  </r>
  <r>
    <x v="2"/>
    <d v="2020-08-01T00:00:00"/>
    <x v="1730"/>
    <n v="8157"/>
    <n v="201"/>
    <n v="0"/>
    <n v="0"/>
    <x v="951"/>
    <n v="0"/>
    <n v="3861"/>
    <n v="0"/>
    <n v="197"/>
    <n v="1.7056043749999998"/>
    <n v="3.8441250000000003E-2"/>
    <n v="0"/>
    <n v="0"/>
    <n v="0.77959999999999996"/>
    <n v="0"/>
    <n v="0.86872499999999997"/>
    <n v="0"/>
    <n v="1.8838125000000001E-2"/>
  </r>
  <r>
    <x v="2"/>
    <d v="2020-08-01T00:00:00"/>
    <x v="15"/>
    <n v="252"/>
    <n v="0"/>
    <n v="252"/>
    <n v="0"/>
    <x v="1"/>
    <n v="0"/>
    <n v="0"/>
    <n v="0"/>
    <n v="0"/>
    <n v="5.3014499999999999E-2"/>
    <n v="0"/>
    <n v="5.3014499999999999E-2"/>
    <n v="0"/>
    <n v="0"/>
    <n v="0"/>
    <n v="0"/>
    <n v="0"/>
    <n v="0"/>
  </r>
  <r>
    <x v="2"/>
    <d v="2020-08-01T00:00:00"/>
    <x v="1986"/>
    <n v="2968"/>
    <n v="462"/>
    <n v="490"/>
    <n v="471"/>
    <x v="952"/>
    <n v="526"/>
    <n v="500"/>
    <n v="0"/>
    <n v="0"/>
    <n v="0.69350734999999997"/>
    <n v="0.14686979999999999"/>
    <n v="0.15702050000000001"/>
    <n v="0.11089694999999999"/>
    <n v="7.0583999999999994E-2"/>
    <n v="0.15246109999999999"/>
    <n v="5.5675000000000002E-2"/>
    <n v="0"/>
    <n v="0"/>
  </r>
  <r>
    <x v="2"/>
    <d v="2020-08-01T00:00:00"/>
    <x v="1525"/>
    <n v="361"/>
    <n v="0"/>
    <n v="0"/>
    <n v="0"/>
    <x v="1"/>
    <n v="361"/>
    <n v="0"/>
    <n v="0"/>
    <n v="0"/>
    <n v="7.5945374999999996E-2"/>
    <n v="0"/>
    <n v="0"/>
    <n v="0"/>
    <n v="0"/>
    <n v="7.5945374999999996E-2"/>
    <n v="0"/>
    <n v="0"/>
    <n v="0"/>
  </r>
  <r>
    <x v="2"/>
    <d v="2020-08-01T00:00:00"/>
    <x v="2048"/>
    <n v="1554"/>
    <n v="0"/>
    <n v="0"/>
    <n v="0"/>
    <x v="1"/>
    <n v="0"/>
    <n v="0"/>
    <n v="0"/>
    <n v="0"/>
    <n v="0.4662"/>
    <n v="0"/>
    <n v="0"/>
    <n v="0"/>
    <n v="0"/>
    <n v="0"/>
    <n v="0"/>
    <n v="0"/>
    <n v="0"/>
  </r>
  <r>
    <x v="2"/>
    <d v="2020-08-01T00:00:00"/>
    <x v="625"/>
    <n v="2128"/>
    <n v="0"/>
    <n v="0"/>
    <n v="0"/>
    <x v="1"/>
    <n v="2128"/>
    <n v="0"/>
    <n v="0"/>
    <n v="0"/>
    <n v="0.44767800000000002"/>
    <n v="0"/>
    <n v="0"/>
    <n v="0"/>
    <n v="0"/>
    <n v="0.44767800000000002"/>
    <n v="0"/>
    <n v="0"/>
    <n v="0"/>
  </r>
  <r>
    <x v="2"/>
    <d v="2020-08-01T00:00:00"/>
    <x v="361"/>
    <n v="3613"/>
    <n v="3117"/>
    <n v="496"/>
    <n v="0"/>
    <x v="1"/>
    <n v="0"/>
    <n v="0"/>
    <n v="0"/>
    <n v="0"/>
    <n v="0.70047225000000002"/>
    <n v="0.59612624999999997"/>
    <n v="0.10434599999999999"/>
    <n v="0"/>
    <n v="0"/>
    <n v="0"/>
    <n v="0"/>
    <n v="0"/>
    <n v="0"/>
  </r>
  <r>
    <x v="2"/>
    <d v="2020-08-01T00:00:00"/>
    <x v="453"/>
    <n v="24167"/>
    <n v="3691"/>
    <n v="0"/>
    <n v="5561"/>
    <x v="953"/>
    <n v="0"/>
    <n v="5647"/>
    <n v="0"/>
    <n v="3565"/>
    <n v="4.2024607500000002"/>
    <n v="0.70590374999999994"/>
    <n v="0"/>
    <n v="0.74447887499999998"/>
    <n v="1.1406000000000001"/>
    <n v="0"/>
    <n v="1.270575"/>
    <n v="0"/>
    <n v="0.34090312499999997"/>
  </r>
  <r>
    <x v="2"/>
    <d v="2020-08-01T00:00:00"/>
    <x v="2049"/>
    <n v="2414"/>
    <n v="0"/>
    <n v="2414"/>
    <n v="0"/>
    <x v="1"/>
    <n v="0"/>
    <n v="0"/>
    <n v="0"/>
    <n v="0"/>
    <n v="0.50784525000000003"/>
    <n v="0"/>
    <n v="0.50784525000000003"/>
    <n v="0"/>
    <n v="0"/>
    <n v="0"/>
    <n v="0"/>
    <n v="0"/>
    <n v="0"/>
  </r>
  <r>
    <x v="2"/>
    <d v="2020-08-01T00:00:00"/>
    <x v="1602"/>
    <n v="21567"/>
    <n v="0"/>
    <n v="5436"/>
    <n v="5280"/>
    <x v="1"/>
    <n v="0"/>
    <n v="5453"/>
    <n v="5398"/>
    <n v="0"/>
    <n v="3.4903304999999998"/>
    <n v="0"/>
    <n v="1.1435985"/>
    <n v="0.70685999999999993"/>
    <n v="0"/>
    <n v="0"/>
    <n v="1.226925"/>
    <n v="0.41294699999999995"/>
    <n v="0"/>
  </r>
  <r>
    <x v="2"/>
    <d v="2020-08-01T00:00:00"/>
    <x v="32"/>
    <n v="4869"/>
    <n v="966"/>
    <n v="0"/>
    <n v="478"/>
    <x v="1"/>
    <n v="3425"/>
    <n v="0"/>
    <n v="0"/>
    <n v="0"/>
    <n v="0.52083112499999995"/>
    <n v="0.12932325"/>
    <n v="0"/>
    <n v="6.3992250000000001E-2"/>
    <n v="0"/>
    <n v="0.32751562499999998"/>
    <n v="0"/>
    <n v="0"/>
    <n v="0"/>
  </r>
  <r>
    <x v="2"/>
    <d v="2020-08-01T00:00:00"/>
    <x v="635"/>
    <n v="7685"/>
    <n v="0"/>
    <n v="0"/>
    <n v="0"/>
    <x v="954"/>
    <n v="0"/>
    <n v="4624"/>
    <n v="0"/>
    <n v="0"/>
    <n v="1.6525999999999998"/>
    <n v="0"/>
    <n v="0"/>
    <n v="0"/>
    <n v="0.61219999999999997"/>
    <n v="0"/>
    <n v="1.0404"/>
    <n v="0"/>
    <n v="0"/>
  </r>
  <r>
    <x v="2"/>
    <d v="2020-08-01T00:00:00"/>
    <x v="2050"/>
    <n v="32"/>
    <n v="32"/>
    <n v="0"/>
    <n v="0"/>
    <x v="1"/>
    <n v="0"/>
    <n v="0"/>
    <n v="0"/>
    <n v="0"/>
    <n v="6.1199999999999996E-3"/>
    <n v="6.1199999999999996E-3"/>
    <n v="0"/>
    <n v="0"/>
    <n v="0"/>
    <n v="0"/>
    <n v="0"/>
    <n v="0"/>
    <n v="0"/>
  </r>
  <r>
    <x v="2"/>
    <d v="2020-08-01T00:00:00"/>
    <x v="1343"/>
    <n v="38694"/>
    <n v="2408"/>
    <n v="10755"/>
    <n v="4695"/>
    <x v="955"/>
    <n v="8187"/>
    <n v="5516"/>
    <n v="0"/>
    <n v="296"/>
    <n v="11.10983645"/>
    <n v="1.1249843500000001"/>
    <n v="3.1294261499999996"/>
    <n v="1.5781082999999998"/>
    <n v="0.33471810000000002"/>
    <n v="2.7857279499999996"/>
    <n v="0.94448259999999995"/>
    <n v="0"/>
    <n v="0"/>
  </r>
  <r>
    <x v="2"/>
    <d v="2020-08-01T00:00:00"/>
    <x v="1229"/>
    <n v="828"/>
    <n v="0"/>
    <n v="828"/>
    <n v="0"/>
    <x v="1"/>
    <n v="0"/>
    <n v="0"/>
    <n v="0"/>
    <n v="0"/>
    <n v="0.1741905"/>
    <n v="0"/>
    <n v="0.1741905"/>
    <n v="0"/>
    <n v="0"/>
    <n v="0"/>
    <n v="0"/>
    <n v="0"/>
    <n v="0"/>
  </r>
  <r>
    <x v="2"/>
    <d v="2020-08-01T00:00:00"/>
    <x v="42"/>
    <n v="1141"/>
    <n v="0"/>
    <n v="0"/>
    <n v="0"/>
    <x v="1"/>
    <n v="0"/>
    <n v="0"/>
    <n v="0"/>
    <n v="1141"/>
    <n v="0.10910812499999999"/>
    <n v="0"/>
    <n v="0"/>
    <n v="0"/>
    <n v="0"/>
    <n v="0"/>
    <n v="0"/>
    <n v="0"/>
    <n v="0.10910812499999999"/>
  </r>
  <r>
    <x v="2"/>
    <d v="2020-08-01T00:00:00"/>
    <x v="44"/>
    <n v="9"/>
    <n v="0"/>
    <n v="9"/>
    <n v="0"/>
    <x v="1"/>
    <n v="0"/>
    <n v="0"/>
    <n v="0"/>
    <n v="0"/>
    <n v="1.8933749999999999E-3"/>
    <n v="0"/>
    <n v="1.8933749999999999E-3"/>
    <n v="0"/>
    <n v="0"/>
    <n v="0"/>
    <n v="0"/>
    <n v="0"/>
    <n v="0"/>
  </r>
  <r>
    <x v="2"/>
    <d v="2020-08-01T00:00:00"/>
    <x v="2051"/>
    <n v="293"/>
    <n v="0"/>
    <n v="293"/>
    <n v="0"/>
    <x v="1"/>
    <n v="0"/>
    <n v="0"/>
    <n v="0"/>
    <n v="0"/>
    <n v="6.1639874999999997E-2"/>
    <n v="0"/>
    <n v="6.1639874999999997E-2"/>
    <n v="0"/>
    <n v="0"/>
    <n v="0"/>
    <n v="0"/>
    <n v="0"/>
    <n v="0"/>
  </r>
  <r>
    <x v="2"/>
    <d v="2020-08-01T00:00:00"/>
    <x v="2018"/>
    <n v="82"/>
    <n v="82"/>
    <n v="0"/>
    <n v="0"/>
    <x v="1"/>
    <n v="0"/>
    <n v="0"/>
    <n v="0"/>
    <n v="0"/>
    <n v="1.5682500000000002E-2"/>
    <n v="1.5682500000000002E-2"/>
    <n v="0"/>
    <n v="0"/>
    <n v="0"/>
    <n v="0"/>
    <n v="0"/>
    <n v="0"/>
    <n v="0"/>
  </r>
  <r>
    <x v="2"/>
    <d v="2020-08-01T00:00:00"/>
    <x v="2019"/>
    <n v="340"/>
    <n v="340"/>
    <n v="0"/>
    <n v="0"/>
    <x v="1"/>
    <n v="0"/>
    <n v="0"/>
    <n v="0"/>
    <n v="0"/>
    <n v="6.5024999999999999E-2"/>
    <n v="6.5024999999999999E-2"/>
    <n v="0"/>
    <n v="0"/>
    <n v="0"/>
    <n v="0"/>
    <n v="0"/>
    <n v="0"/>
    <n v="0"/>
  </r>
  <r>
    <x v="2"/>
    <d v="2020-08-01T00:00:00"/>
    <x v="2052"/>
    <n v="4893"/>
    <n v="0"/>
    <n v="1241"/>
    <n v="0"/>
    <x v="1"/>
    <n v="0"/>
    <n v="3652"/>
    <n v="0"/>
    <n v="0"/>
    <n v="1.082775375"/>
    <n v="0"/>
    <n v="0.261075375"/>
    <n v="0"/>
    <n v="0"/>
    <n v="0"/>
    <n v="0.82169999999999999"/>
    <n v="0"/>
    <n v="0"/>
  </r>
  <r>
    <x v="2"/>
    <d v="2020-08-01T00:00:00"/>
    <x v="543"/>
    <n v="1910"/>
    <n v="488"/>
    <n v="483"/>
    <n v="451"/>
    <x v="1"/>
    <n v="488"/>
    <n v="0"/>
    <n v="0"/>
    <n v="0"/>
    <n v="0.35798174999999999"/>
    <n v="9.3329999999999996E-2"/>
    <n v="0.101611125"/>
    <n v="6.0377624999999997E-2"/>
    <n v="0"/>
    <n v="0.10266299999999999"/>
    <n v="0"/>
    <n v="0"/>
    <n v="0"/>
  </r>
  <r>
    <x v="2"/>
    <d v="2020-08-01T00:00:00"/>
    <x v="1348"/>
    <n v="8552"/>
    <n v="789"/>
    <n v="3131"/>
    <n v="0"/>
    <x v="956"/>
    <n v="1497"/>
    <n v="0"/>
    <n v="0"/>
    <n v="0"/>
    <n v="2.0270545000000002"/>
    <n v="0.23650739999999998"/>
    <n v="0.79408615000000005"/>
    <n v="0"/>
    <n v="0.26842830000000001"/>
    <n v="0.43390544999999997"/>
    <n v="0"/>
    <n v="0"/>
    <n v="0"/>
  </r>
  <r>
    <x v="2"/>
    <d v="2020-08-01T00:00:00"/>
    <x v="2053"/>
    <n v="2512"/>
    <n v="0"/>
    <n v="1097"/>
    <n v="1415"/>
    <x v="1"/>
    <n v="0"/>
    <n v="0"/>
    <n v="0"/>
    <n v="0"/>
    <n v="0.68469539999999995"/>
    <n v="0"/>
    <n v="0.35153364999999998"/>
    <n v="0.33316174999999998"/>
    <n v="0"/>
    <n v="0"/>
    <n v="0"/>
    <n v="0"/>
    <n v="0"/>
  </r>
  <r>
    <x v="2"/>
    <d v="2020-08-01T00:00:00"/>
    <x v="2054"/>
    <n v="2129"/>
    <n v="0"/>
    <n v="0"/>
    <n v="0"/>
    <x v="957"/>
    <n v="0"/>
    <n v="0"/>
    <n v="0"/>
    <n v="0"/>
    <n v="0.42580000000000001"/>
    <n v="0"/>
    <n v="0"/>
    <n v="0"/>
    <n v="0.42580000000000001"/>
    <n v="0"/>
    <n v="0"/>
    <n v="0"/>
    <n v="0"/>
  </r>
  <r>
    <x v="2"/>
    <d v="2020-08-01T00:00:00"/>
    <x v="2055"/>
    <n v="3283"/>
    <n v="0"/>
    <n v="3283"/>
    <n v="0"/>
    <x v="1"/>
    <n v="0"/>
    <n v="0"/>
    <n v="0"/>
    <n v="0"/>
    <n v="0.69066112499999988"/>
    <n v="0"/>
    <n v="0.69066112499999988"/>
    <n v="0"/>
    <n v="0"/>
    <n v="0"/>
    <n v="0"/>
    <n v="0"/>
    <n v="0"/>
  </r>
  <r>
    <x v="2"/>
    <d v="2020-08-01T00:00:00"/>
    <x v="1990"/>
    <n v="7700"/>
    <n v="0"/>
    <n v="0"/>
    <n v="971"/>
    <x v="958"/>
    <n v="0"/>
    <n v="0"/>
    <n v="0"/>
    <n v="0"/>
    <n v="0.99024540000000005"/>
    <n v="0"/>
    <n v="0"/>
    <n v="0.16254540000000001"/>
    <n v="0.82769999999999999"/>
    <n v="0"/>
    <n v="0"/>
    <n v="0"/>
    <n v="0"/>
  </r>
  <r>
    <x v="2"/>
    <d v="2020-08-01T00:00:00"/>
    <x v="1980"/>
    <n v="9"/>
    <n v="0"/>
    <n v="0"/>
    <n v="0"/>
    <x v="1"/>
    <n v="9"/>
    <n v="0"/>
    <n v="0"/>
    <n v="0"/>
    <n v="1.8933749999999999E-3"/>
    <n v="0"/>
    <n v="0"/>
    <n v="0"/>
    <n v="0"/>
    <n v="1.8933749999999999E-3"/>
    <n v="0"/>
    <n v="0"/>
    <n v="0"/>
  </r>
  <r>
    <x v="2"/>
    <d v="2020-08-01T00:00:00"/>
    <x v="70"/>
    <n v="2473"/>
    <n v="0"/>
    <n v="0"/>
    <n v="1243"/>
    <x v="1"/>
    <n v="0"/>
    <n v="1230"/>
    <n v="0"/>
    <n v="0"/>
    <n v="0.66829499999999997"/>
    <n v="0"/>
    <n v="0"/>
    <n v="0.39154499999999998"/>
    <n v="0"/>
    <n v="0"/>
    <n v="0.27675"/>
    <n v="0"/>
    <n v="0"/>
  </r>
  <r>
    <x v="2"/>
    <d v="2020-08-01T00:00:00"/>
    <x v="650"/>
    <n v="4262"/>
    <n v="0"/>
    <n v="0"/>
    <n v="2770"/>
    <x v="1"/>
    <n v="1492"/>
    <n v="0"/>
    <n v="0"/>
    <n v="0"/>
    <n v="0.68471324999999994"/>
    <n v="0"/>
    <n v="0"/>
    <n v="0.37083375000000002"/>
    <n v="0"/>
    <n v="0.31387949999999998"/>
    <n v="0"/>
    <n v="0"/>
    <n v="0"/>
  </r>
  <r>
    <x v="2"/>
    <d v="2020-08-01T00:00:00"/>
    <x v="250"/>
    <n v="4706"/>
    <n v="0"/>
    <n v="0"/>
    <n v="3312"/>
    <x v="1"/>
    <n v="0"/>
    <n v="0"/>
    <n v="1394"/>
    <n v="0"/>
    <n v="0.55003499999999994"/>
    <n v="0"/>
    <n v="0"/>
    <n v="0.44339399999999995"/>
    <n v="0"/>
    <n v="0"/>
    <n v="0"/>
    <n v="0.10664099999999999"/>
    <n v="0"/>
  </r>
  <r>
    <x v="2"/>
    <d v="2020-08-01T00:00:00"/>
    <x v="74"/>
    <n v="600"/>
    <n v="0"/>
    <n v="600"/>
    <n v="0"/>
    <x v="1"/>
    <n v="0"/>
    <n v="0"/>
    <n v="0"/>
    <n v="0"/>
    <n v="0.19227"/>
    <n v="0"/>
    <n v="0.19227"/>
    <n v="0"/>
    <n v="0"/>
    <n v="0"/>
    <n v="0"/>
    <n v="0"/>
    <n v="0"/>
  </r>
  <r>
    <x v="2"/>
    <d v="2020-08-01T00:00:00"/>
    <x v="75"/>
    <n v="1688"/>
    <n v="0"/>
    <n v="0"/>
    <n v="1688"/>
    <x v="1"/>
    <n v="0"/>
    <n v="0"/>
    <n v="0"/>
    <n v="0"/>
    <n v="0.22598099999999999"/>
    <n v="0"/>
    <n v="0"/>
    <n v="0.22598099999999999"/>
    <n v="0"/>
    <n v="0"/>
    <n v="0"/>
    <n v="0"/>
    <n v="0"/>
  </r>
  <r>
    <x v="2"/>
    <d v="2020-08-01T00:00:00"/>
    <x v="1615"/>
    <n v="147"/>
    <n v="0"/>
    <n v="0"/>
    <n v="147"/>
    <x v="1"/>
    <n v="0"/>
    <n v="0"/>
    <n v="0"/>
    <n v="0"/>
    <n v="1.9679624999999999E-2"/>
    <n v="0"/>
    <n v="0"/>
    <n v="1.9679624999999999E-2"/>
    <n v="0"/>
    <n v="0"/>
    <n v="0"/>
    <n v="0"/>
    <n v="0"/>
  </r>
  <r>
    <x v="2"/>
    <d v="2020-08-01T00:00:00"/>
    <x v="653"/>
    <n v="8602"/>
    <n v="0"/>
    <n v="0"/>
    <n v="0"/>
    <x v="1"/>
    <n v="8602"/>
    <n v="0"/>
    <n v="0"/>
    <n v="0"/>
    <n v="0.82256624999999994"/>
    <n v="0"/>
    <n v="0"/>
    <n v="0"/>
    <n v="0"/>
    <n v="0.82256624999999994"/>
    <n v="0"/>
    <n v="0"/>
    <n v="0"/>
  </r>
  <r>
    <x v="2"/>
    <d v="2020-08-01T00:00:00"/>
    <x v="1413"/>
    <n v="13475"/>
    <n v="0"/>
    <n v="0"/>
    <n v="0"/>
    <x v="959"/>
    <n v="0"/>
    <n v="0"/>
    <n v="0"/>
    <n v="0"/>
    <n v="2.2641749999999998"/>
    <n v="0"/>
    <n v="0"/>
    <n v="0"/>
    <n v="2.2641749999999998"/>
    <n v="0"/>
    <n v="0"/>
    <n v="0"/>
    <n v="0"/>
  </r>
  <r>
    <x v="2"/>
    <d v="2020-08-01T00:00:00"/>
    <x v="1011"/>
    <n v="2405"/>
    <n v="2405"/>
    <n v="0"/>
    <n v="0"/>
    <x v="1"/>
    <n v="0"/>
    <n v="0"/>
    <n v="0"/>
    <n v="0"/>
    <n v="0.76454949999999999"/>
    <n v="0.76454949999999999"/>
    <n v="0"/>
    <n v="0"/>
    <n v="0"/>
    <n v="0"/>
    <n v="0"/>
    <n v="0"/>
    <n v="0"/>
  </r>
  <r>
    <x v="2"/>
    <d v="2020-08-01T00:00:00"/>
    <x v="850"/>
    <n v="7184"/>
    <n v="0"/>
    <n v="3627"/>
    <n v="0"/>
    <x v="1"/>
    <n v="0"/>
    <n v="0"/>
    <n v="3557"/>
    <n v="0"/>
    <n v="1.0351406249999999"/>
    <n v="0"/>
    <n v="0.763030125"/>
    <n v="0"/>
    <n v="0"/>
    <n v="0"/>
    <n v="0"/>
    <n v="0.27211050000000003"/>
    <n v="0"/>
  </r>
  <r>
    <x v="2"/>
    <d v="2020-08-01T00:00:00"/>
    <x v="2056"/>
    <n v="85"/>
    <n v="0"/>
    <n v="0"/>
    <n v="0"/>
    <x v="1"/>
    <n v="0"/>
    <n v="0"/>
    <n v="0"/>
    <n v="85"/>
    <n v="8.1281249999999999E-3"/>
    <n v="0"/>
    <n v="0"/>
    <n v="0"/>
    <n v="0"/>
    <n v="0"/>
    <n v="0"/>
    <n v="0"/>
    <n v="8.1281249999999999E-3"/>
  </r>
  <r>
    <x v="2"/>
    <d v="2020-08-01T00:00:00"/>
    <x v="89"/>
    <n v="1897"/>
    <n v="0"/>
    <n v="1897"/>
    <n v="0"/>
    <x v="1"/>
    <n v="0"/>
    <n v="0"/>
    <n v="0"/>
    <n v="0"/>
    <n v="0.50792174999999995"/>
    <n v="0"/>
    <n v="0.50792174999999995"/>
    <n v="0"/>
    <n v="0"/>
    <n v="0"/>
    <n v="0"/>
    <n v="0"/>
    <n v="0"/>
  </r>
  <r>
    <x v="2"/>
    <d v="2020-08-01T00:00:00"/>
    <x v="2057"/>
    <n v="1004"/>
    <n v="0"/>
    <n v="0"/>
    <n v="0"/>
    <x v="960"/>
    <n v="0"/>
    <n v="0"/>
    <n v="0"/>
    <n v="0"/>
    <n v="0.20080000000000001"/>
    <n v="0"/>
    <n v="0"/>
    <n v="0"/>
    <n v="0.20080000000000001"/>
    <n v="0"/>
    <n v="0"/>
    <n v="0"/>
    <n v="0"/>
  </r>
  <r>
    <x v="2"/>
    <d v="2020-08-01T00:00:00"/>
    <x v="2025"/>
    <n v="312"/>
    <n v="0"/>
    <n v="0"/>
    <n v="312"/>
    <x v="1"/>
    <n v="0"/>
    <n v="0"/>
    <n v="0"/>
    <n v="0"/>
    <n v="4.1769000000000001E-2"/>
    <n v="0"/>
    <n v="0"/>
    <n v="4.1769000000000001E-2"/>
    <n v="0"/>
    <n v="0"/>
    <n v="0"/>
    <n v="0"/>
    <n v="0"/>
  </r>
  <r>
    <x v="2"/>
    <d v="2020-08-01T00:00:00"/>
    <x v="2058"/>
    <n v="683"/>
    <n v="0"/>
    <n v="0"/>
    <n v="0"/>
    <x v="1"/>
    <n v="0"/>
    <n v="0"/>
    <n v="683"/>
    <n v="0"/>
    <n v="5.2249499999999997E-2"/>
    <n v="0"/>
    <n v="0"/>
    <n v="0"/>
    <n v="0"/>
    <n v="0"/>
    <n v="0"/>
    <n v="5.2249499999999997E-2"/>
    <n v="0"/>
  </r>
  <r>
    <x v="2"/>
    <d v="2020-08-01T00:00:00"/>
    <x v="94"/>
    <n v="30"/>
    <n v="0"/>
    <n v="0"/>
    <n v="0"/>
    <x v="1"/>
    <n v="30"/>
    <n v="0"/>
    <n v="0"/>
    <n v="0"/>
    <n v="2.8687499999999998E-3"/>
    <n v="0"/>
    <n v="0"/>
    <n v="0"/>
    <n v="0"/>
    <n v="2.8687499999999998E-3"/>
    <n v="0"/>
    <n v="0"/>
    <n v="0"/>
  </r>
  <r>
    <x v="2"/>
    <d v="2020-08-01T00:00:00"/>
    <x v="856"/>
    <n v="850"/>
    <n v="0"/>
    <n v="0"/>
    <n v="850"/>
    <x v="1"/>
    <n v="0"/>
    <n v="0"/>
    <n v="0"/>
    <n v="0"/>
    <n v="0.11379375"/>
    <n v="0"/>
    <n v="0"/>
    <n v="0.11379375"/>
    <n v="0"/>
    <n v="0"/>
    <n v="0"/>
    <n v="0"/>
    <n v="0"/>
  </r>
  <r>
    <x v="2"/>
    <d v="2020-08-01T00:00:00"/>
    <x v="1023"/>
    <n v="5939"/>
    <n v="1001"/>
    <n v="1091"/>
    <n v="1009"/>
    <x v="1"/>
    <n v="1088"/>
    <n v="1750"/>
    <n v="0"/>
    <n v="0"/>
    <n v="1.1786782499999999"/>
    <n v="0.19144125000000001"/>
    <n v="0.22951912499999999"/>
    <n v="0.13507987499999999"/>
    <n v="0"/>
    <n v="0.22888800000000001"/>
    <n v="0.39374999999999999"/>
    <n v="0"/>
    <n v="0"/>
  </r>
  <r>
    <x v="2"/>
    <d v="2020-08-01T00:00:00"/>
    <x v="2027"/>
    <n v="108"/>
    <n v="0"/>
    <n v="0"/>
    <n v="0"/>
    <x v="1"/>
    <n v="108"/>
    <n v="0"/>
    <n v="0"/>
    <n v="0"/>
    <n v="3.7179000000000001E-3"/>
    <n v="0"/>
    <n v="0"/>
    <n v="0"/>
    <n v="0"/>
    <n v="3.7179000000000001E-3"/>
    <n v="0"/>
    <n v="0"/>
    <n v="0"/>
  </r>
  <r>
    <x v="2"/>
    <d v="2020-08-01T00:00:00"/>
    <x v="1297"/>
    <n v="5906"/>
    <n v="1150"/>
    <n v="2498"/>
    <n v="2258"/>
    <x v="1"/>
    <n v="0"/>
    <n v="0"/>
    <n v="0"/>
    <n v="0"/>
    <n v="1.047744"/>
    <n v="0.21993749999999998"/>
    <n v="0.52551674999999998"/>
    <n v="0.30228974999999997"/>
    <n v="0"/>
    <n v="0"/>
    <n v="0"/>
    <n v="0"/>
    <n v="0"/>
  </r>
  <r>
    <x v="2"/>
    <d v="2020-08-01T00:00:00"/>
    <x v="573"/>
    <n v="3999"/>
    <n v="0"/>
    <n v="1899"/>
    <n v="2100"/>
    <x v="1"/>
    <n v="0"/>
    <n v="0"/>
    <n v="0"/>
    <n v="0"/>
    <n v="0.68063962499999997"/>
    <n v="0"/>
    <n v="0.39950212499999999"/>
    <n v="0.28113749999999998"/>
    <n v="0"/>
    <n v="0"/>
    <n v="0"/>
    <n v="0"/>
    <n v="0"/>
  </r>
  <r>
    <x v="2"/>
    <d v="2020-08-01T00:00:00"/>
    <x v="667"/>
    <n v="43"/>
    <n v="0"/>
    <n v="0"/>
    <n v="43"/>
    <x v="1"/>
    <n v="0"/>
    <n v="0"/>
    <n v="0"/>
    <n v="0"/>
    <n v="1.3545E-2"/>
    <n v="0"/>
    <n v="0"/>
    <n v="1.3545E-2"/>
    <n v="0"/>
    <n v="0"/>
    <n v="0"/>
    <n v="0"/>
    <n v="0"/>
  </r>
  <r>
    <x v="2"/>
    <d v="2020-08-01T00:00:00"/>
    <x v="2059"/>
    <n v="927"/>
    <n v="0"/>
    <n v="0"/>
    <n v="927"/>
    <x v="1"/>
    <n v="0"/>
    <n v="0"/>
    <n v="0"/>
    <n v="0"/>
    <n v="0.12410212500000001"/>
    <n v="0"/>
    <n v="0"/>
    <n v="0.12410212500000001"/>
    <n v="0"/>
    <n v="0"/>
    <n v="0"/>
    <n v="0"/>
    <n v="0"/>
  </r>
  <r>
    <x v="2"/>
    <d v="2020-08-01T00:00:00"/>
    <x v="115"/>
    <n v="12541"/>
    <n v="4313"/>
    <n v="1823"/>
    <n v="2204"/>
    <x v="1"/>
    <n v="2333"/>
    <n v="1868"/>
    <n v="0"/>
    <n v="0"/>
    <n v="1.9745504999999999"/>
    <n v="0.73688624999999996"/>
    <n v="0.38351362499999997"/>
    <n v="0.21075749999999999"/>
    <n v="0"/>
    <n v="0.22309312499999998"/>
    <n v="0.42030000000000001"/>
    <n v="0"/>
    <n v="0"/>
  </r>
  <r>
    <x v="2"/>
    <d v="2020-08-01T00:00:00"/>
    <x v="116"/>
    <n v="5466"/>
    <n v="0"/>
    <n v="0"/>
    <n v="3663"/>
    <x v="1"/>
    <n v="0"/>
    <n v="0"/>
    <n v="0"/>
    <n v="0"/>
    <n v="0.55716862499999997"/>
    <n v="0"/>
    <n v="0"/>
    <n v="0.35027437499999997"/>
    <n v="0"/>
    <n v="0"/>
    <n v="0"/>
    <n v="0"/>
    <n v="0"/>
  </r>
  <r>
    <x v="2"/>
    <d v="2020-08-01T00:00:00"/>
    <x v="402"/>
    <n v="10938"/>
    <n v="0"/>
    <n v="0"/>
    <n v="1179"/>
    <x v="1"/>
    <n v="3747"/>
    <n v="2396"/>
    <n v="3616"/>
    <n v="0"/>
    <n v="1.76183775"/>
    <n v="0"/>
    <n v="0"/>
    <n v="0.15783862500000001"/>
    <n v="0"/>
    <n v="0.78827512499999997"/>
    <n v="0.53910000000000002"/>
    <n v="0.27662399999999998"/>
    <n v="0"/>
  </r>
  <r>
    <x v="2"/>
    <d v="2020-08-01T00:00:00"/>
    <x v="2060"/>
    <n v="1079"/>
    <n v="0"/>
    <n v="1079"/>
    <n v="0"/>
    <x v="1"/>
    <n v="0"/>
    <n v="0"/>
    <n v="0"/>
    <n v="0"/>
    <n v="0.28890224999999997"/>
    <n v="0"/>
    <n v="0.28890224999999997"/>
    <n v="0"/>
    <n v="0"/>
    <n v="0"/>
    <n v="0"/>
    <n v="0"/>
    <n v="0"/>
  </r>
  <r>
    <x v="2"/>
    <d v="2020-08-01T00:00:00"/>
    <x v="1969"/>
    <n v="120"/>
    <n v="0"/>
    <n v="0"/>
    <n v="0"/>
    <x v="961"/>
    <n v="0"/>
    <n v="0"/>
    <n v="0"/>
    <n v="0"/>
    <n v="1.0200000000000001E-2"/>
    <n v="0"/>
    <n v="0"/>
    <n v="0"/>
    <n v="1.0200000000000001E-2"/>
    <n v="0"/>
    <n v="0"/>
    <n v="0"/>
    <n v="0"/>
  </r>
  <r>
    <x v="2"/>
    <d v="2020-08-01T00:00:00"/>
    <x v="2061"/>
    <n v="4236"/>
    <n v="0"/>
    <n v="4236"/>
    <n v="0"/>
    <x v="1"/>
    <n v="0"/>
    <n v="0"/>
    <n v="0"/>
    <n v="0"/>
    <n v="0.89114850000000001"/>
    <n v="0"/>
    <n v="0.89114850000000001"/>
    <n v="0"/>
    <n v="0"/>
    <n v="0"/>
    <n v="0"/>
    <n v="0"/>
    <n v="0"/>
  </r>
  <r>
    <x v="2"/>
    <d v="2020-08-01T00:00:00"/>
    <x v="2031"/>
    <n v="3126"/>
    <n v="1566"/>
    <n v="0"/>
    <n v="1560"/>
    <x v="1"/>
    <n v="0"/>
    <n v="0"/>
    <n v="0"/>
    <n v="0"/>
    <n v="0.86513339999999994"/>
    <n v="0.49783139999999998"/>
    <n v="0"/>
    <n v="0.36730200000000002"/>
    <n v="0"/>
    <n v="0"/>
    <n v="0"/>
    <n v="0"/>
    <n v="0"/>
  </r>
  <r>
    <x v="2"/>
    <d v="2020-08-01T00:00:00"/>
    <x v="2032"/>
    <n v="709"/>
    <n v="0"/>
    <n v="0"/>
    <n v="0"/>
    <x v="1"/>
    <n v="0"/>
    <n v="709"/>
    <n v="0"/>
    <n v="0"/>
    <n v="0.159525"/>
    <n v="0"/>
    <n v="0"/>
    <n v="0"/>
    <n v="0"/>
    <n v="0"/>
    <n v="0.159525"/>
    <n v="0"/>
    <n v="0"/>
  </r>
  <r>
    <x v="2"/>
    <d v="2020-08-01T00:00:00"/>
    <x v="2033"/>
    <n v="1070"/>
    <n v="0"/>
    <n v="0"/>
    <n v="0"/>
    <x v="1"/>
    <n v="0"/>
    <n v="1070"/>
    <n v="0"/>
    <n v="0"/>
    <n v="0.24074999999999999"/>
    <n v="0"/>
    <n v="0"/>
    <n v="0"/>
    <n v="0"/>
    <n v="0"/>
    <n v="0.24074999999999999"/>
    <n v="0"/>
    <n v="0"/>
  </r>
  <r>
    <x v="2"/>
    <d v="2020-08-01T00:00:00"/>
    <x v="2062"/>
    <n v="2421"/>
    <n v="0"/>
    <n v="2421"/>
    <n v="0"/>
    <x v="1"/>
    <n v="0"/>
    <n v="0"/>
    <n v="0"/>
    <n v="0"/>
    <n v="0.50931787500000003"/>
    <n v="0"/>
    <n v="0.50931787500000003"/>
    <n v="0"/>
    <n v="0"/>
    <n v="0"/>
    <n v="0"/>
    <n v="0"/>
    <n v="0"/>
  </r>
  <r>
    <x v="2"/>
    <d v="2020-08-01T00:00:00"/>
    <x v="127"/>
    <n v="24296"/>
    <n v="0"/>
    <n v="0"/>
    <n v="8842"/>
    <x v="962"/>
    <n v="0"/>
    <n v="0"/>
    <n v="0"/>
    <n v="0"/>
    <n v="1.1503380275000001"/>
    <n v="0"/>
    <n v="0"/>
    <n v="0.62906409000000008"/>
    <n v="0.473165"/>
    <n v="0"/>
    <n v="0"/>
    <n v="0"/>
    <n v="0"/>
  </r>
  <r>
    <x v="2"/>
    <d v="2020-08-01T00:00:00"/>
    <x v="2063"/>
    <n v="5509"/>
    <n v="0"/>
    <n v="5509"/>
    <n v="0"/>
    <x v="1"/>
    <n v="0"/>
    <n v="0"/>
    <n v="0"/>
    <n v="0"/>
    <n v="1.158955875"/>
    <n v="0"/>
    <n v="1.158955875"/>
    <n v="0"/>
    <n v="0"/>
    <n v="0"/>
    <n v="0"/>
    <n v="0"/>
    <n v="0"/>
  </r>
  <r>
    <x v="2"/>
    <d v="2020-08-01T00:00:00"/>
    <x v="2064"/>
    <n v="3958"/>
    <n v="1978"/>
    <n v="0"/>
    <n v="0"/>
    <x v="1"/>
    <n v="1980"/>
    <n v="0"/>
    <n v="0"/>
    <n v="0"/>
    <n v="0.79483499999999996"/>
    <n v="0.37829249999999998"/>
    <n v="0"/>
    <n v="0"/>
    <n v="0"/>
    <n v="0.41654249999999998"/>
    <n v="0"/>
    <n v="0"/>
    <n v="0"/>
  </r>
  <r>
    <x v="2"/>
    <d v="2020-08-01T00:00:00"/>
    <x v="2065"/>
    <n v="7866"/>
    <n v="0"/>
    <n v="0"/>
    <n v="0"/>
    <x v="1"/>
    <n v="0"/>
    <n v="0"/>
    <n v="7866"/>
    <n v="0"/>
    <n v="0.60174899999999998"/>
    <n v="0"/>
    <n v="0"/>
    <n v="0"/>
    <n v="0"/>
    <n v="0"/>
    <n v="0"/>
    <n v="0.60174899999999998"/>
    <n v="0"/>
  </r>
  <r>
    <x v="2"/>
    <d v="2020-08-01T00:00:00"/>
    <x v="2066"/>
    <n v="479"/>
    <n v="0"/>
    <n v="0"/>
    <n v="0"/>
    <x v="1"/>
    <n v="0"/>
    <n v="0"/>
    <n v="0"/>
    <n v="0"/>
    <n v="2.8021500000000001E-2"/>
    <n v="0"/>
    <n v="0"/>
    <n v="0"/>
    <n v="0"/>
    <n v="0"/>
    <n v="0"/>
    <n v="0"/>
    <n v="0"/>
  </r>
  <r>
    <x v="2"/>
    <d v="2020-08-01T00:00:00"/>
    <x v="1489"/>
    <n v="1912"/>
    <n v="0"/>
    <n v="0"/>
    <n v="0"/>
    <x v="1"/>
    <n v="0"/>
    <n v="0"/>
    <n v="0"/>
    <n v="1912"/>
    <n v="0.182835"/>
    <n v="0"/>
    <n v="0"/>
    <n v="0"/>
    <n v="0"/>
    <n v="0"/>
    <n v="0"/>
    <n v="0"/>
    <n v="0.182835"/>
  </r>
  <r>
    <x v="2"/>
    <d v="2020-08-01T00:00:00"/>
    <x v="409"/>
    <n v="14355"/>
    <n v="0"/>
    <n v="1996"/>
    <n v="8157"/>
    <x v="1"/>
    <n v="2080"/>
    <n v="2122"/>
    <n v="0"/>
    <n v="0"/>
    <n v="4.5172350000000003"/>
    <n v="0"/>
    <n v="0.98802000000000001"/>
    <n v="2.0221650000000002"/>
    <n v="0"/>
    <n v="1.0296000000000001"/>
    <n v="0.47744999999999999"/>
    <n v="0"/>
    <n v="0"/>
  </r>
  <r>
    <x v="2"/>
    <d v="2020-08-01T00:00:00"/>
    <x v="1766"/>
    <n v="4612"/>
    <n v="0"/>
    <n v="0"/>
    <n v="0"/>
    <x v="963"/>
    <n v="0"/>
    <n v="2306"/>
    <n v="0"/>
    <n v="0"/>
    <n v="0.98005000000000009"/>
    <n v="0"/>
    <n v="0"/>
    <n v="0"/>
    <n v="0.4612"/>
    <n v="0"/>
    <n v="0.51885000000000003"/>
    <n v="0"/>
    <n v="0"/>
  </r>
  <r>
    <x v="2"/>
    <d v="2020-08-01T00:00:00"/>
    <x v="137"/>
    <n v="1577"/>
    <n v="0"/>
    <n v="0"/>
    <n v="0"/>
    <x v="1"/>
    <n v="1577"/>
    <n v="0"/>
    <n v="0"/>
    <n v="0"/>
    <n v="0.354825"/>
    <n v="0"/>
    <n v="0"/>
    <n v="0"/>
    <n v="0"/>
    <n v="0.354825"/>
    <n v="0"/>
    <n v="0"/>
    <n v="0"/>
  </r>
  <r>
    <x v="2"/>
    <d v="2020-08-01T00:00:00"/>
    <x v="2036"/>
    <n v="173"/>
    <n v="0"/>
    <n v="0"/>
    <n v="0"/>
    <x v="1"/>
    <n v="0"/>
    <n v="173"/>
    <n v="0"/>
    <n v="0"/>
    <n v="3.8925000000000001E-2"/>
    <n v="0"/>
    <n v="0"/>
    <n v="0"/>
    <n v="0"/>
    <n v="0"/>
    <n v="3.8925000000000001E-2"/>
    <n v="0"/>
    <n v="0"/>
  </r>
  <r>
    <x v="2"/>
    <d v="2020-08-01T00:00:00"/>
    <x v="1122"/>
    <n v="16252"/>
    <n v="0"/>
    <n v="3387"/>
    <n v="4048"/>
    <x v="1"/>
    <n v="0"/>
    <n v="5230"/>
    <n v="3587"/>
    <n v="0"/>
    <n v="2.7056216249999996"/>
    <n v="0"/>
    <n v="0.71254012499999997"/>
    <n v="0.54192600000000002"/>
    <n v="0"/>
    <n v="0"/>
    <n v="1.17675"/>
    <n v="0.27440550000000002"/>
    <n v="0"/>
  </r>
  <r>
    <x v="2"/>
    <d v="2020-08-01T00:00:00"/>
    <x v="145"/>
    <n v="42266"/>
    <n v="3842"/>
    <n v="2777"/>
    <n v="11941"/>
    <x v="1"/>
    <n v="0"/>
    <n v="4211"/>
    <n v="8553"/>
    <n v="10942"/>
    <n v="5.5657034999999988"/>
    <n v="0.73478250000000001"/>
    <n v="0.58421137499999998"/>
    <n v="1.5986013749999999"/>
    <n v="0"/>
    <n v="0"/>
    <n v="0.94747499999999996"/>
    <n v="0.65430449999999996"/>
    <n v="1.04632875"/>
  </r>
  <r>
    <x v="2"/>
    <d v="2020-08-01T00:00:00"/>
    <x v="146"/>
    <n v="89537"/>
    <n v="17690"/>
    <n v="16723"/>
    <n v="16389"/>
    <x v="1"/>
    <n v="17353"/>
    <n v="15065"/>
    <n v="6317"/>
    <n v="0"/>
    <n v="16.618903874999997"/>
    <n v="3.3832124999999995"/>
    <n v="3.5181011250000003"/>
    <n v="2.194077375"/>
    <n v="0"/>
    <n v="3.6506373750000001"/>
    <n v="3.3896250000000001"/>
    <n v="0.48325049999999997"/>
    <n v="0"/>
  </r>
  <r>
    <x v="2"/>
    <d v="2020-08-01T00:00:00"/>
    <x v="296"/>
    <n v="69"/>
    <n v="0"/>
    <n v="0"/>
    <n v="0"/>
    <x v="1"/>
    <n v="0"/>
    <n v="0"/>
    <n v="0"/>
    <n v="0"/>
    <n v="9.2373750000000008E-3"/>
    <n v="0"/>
    <n v="0"/>
    <n v="0"/>
    <n v="0"/>
    <n v="0"/>
    <n v="0"/>
    <n v="0"/>
    <n v="0"/>
  </r>
  <r>
    <x v="2"/>
    <d v="2020-08-01T00:00:00"/>
    <x v="2067"/>
    <n v="755"/>
    <n v="0"/>
    <n v="0"/>
    <n v="0"/>
    <x v="1"/>
    <n v="755"/>
    <n v="0"/>
    <n v="0"/>
    <n v="0"/>
    <n v="0.15883312499999999"/>
    <n v="0"/>
    <n v="0"/>
    <n v="0"/>
    <n v="0"/>
    <n v="0.15883312499999999"/>
    <n v="0"/>
    <n v="0"/>
    <n v="0"/>
  </r>
  <r>
    <x v="2"/>
    <d v="2020-08-01T00:00:00"/>
    <x v="414"/>
    <n v="802"/>
    <n v="0"/>
    <n v="0"/>
    <n v="0"/>
    <x v="964"/>
    <n v="0"/>
    <n v="0"/>
    <n v="0"/>
    <n v="0"/>
    <n v="0.16039999999999999"/>
    <n v="0"/>
    <n v="0"/>
    <n v="0"/>
    <n v="0.16039999999999999"/>
    <n v="0"/>
    <n v="0"/>
    <n v="0"/>
    <n v="0"/>
  </r>
  <r>
    <x v="2"/>
    <d v="2020-08-01T00:00:00"/>
    <x v="2068"/>
    <n v="1859"/>
    <n v="0"/>
    <n v="1072"/>
    <n v="400"/>
    <x v="1"/>
    <n v="0"/>
    <n v="0"/>
    <n v="0"/>
    <n v="0"/>
    <n v="0.25105387499999998"/>
    <n v="0"/>
    <n v="0.14232824999999999"/>
    <n v="4.6244250000000001E-2"/>
    <n v="0"/>
    <n v="0"/>
    <n v="0"/>
    <n v="0"/>
    <n v="0"/>
  </r>
  <r>
    <x v="2"/>
    <d v="2020-08-01T00:00:00"/>
    <x v="594"/>
    <n v="5216"/>
    <n v="0"/>
    <n v="0"/>
    <n v="0"/>
    <x v="1"/>
    <n v="0"/>
    <n v="0"/>
    <n v="0"/>
    <n v="5216"/>
    <n v="0.49878"/>
    <n v="0"/>
    <n v="0"/>
    <n v="0"/>
    <n v="0"/>
    <n v="0"/>
    <n v="0"/>
    <n v="0"/>
    <n v="0.49878"/>
  </r>
  <r>
    <x v="2"/>
    <d v="2020-08-01T00:00:00"/>
    <x v="2038"/>
    <n v="5338"/>
    <n v="0"/>
    <n v="5338"/>
    <n v="0"/>
    <x v="1"/>
    <n v="0"/>
    <n v="0"/>
    <n v="0"/>
    <n v="0"/>
    <n v="1.1229817500000001"/>
    <n v="0"/>
    <n v="1.1229817500000001"/>
    <n v="0"/>
    <n v="0"/>
    <n v="0"/>
    <n v="0"/>
    <n v="0"/>
    <n v="0"/>
  </r>
  <r>
    <x v="2"/>
    <d v="2020-08-01T00:00:00"/>
    <x v="787"/>
    <n v="2078"/>
    <n v="0"/>
    <n v="0"/>
    <n v="0"/>
    <x v="965"/>
    <n v="0"/>
    <n v="206"/>
    <n v="0"/>
    <n v="0"/>
    <n v="0.42075000000000001"/>
    <n v="0"/>
    <n v="0"/>
    <n v="0"/>
    <n v="0.37440000000000001"/>
    <n v="0"/>
    <n v="4.6350000000000002E-2"/>
    <n v="0"/>
    <n v="0"/>
  </r>
  <r>
    <x v="2"/>
    <d v="2020-08-01T00:00:00"/>
    <x v="2069"/>
    <n v="9648"/>
    <n v="0"/>
    <n v="0"/>
    <n v="0"/>
    <x v="1"/>
    <n v="0"/>
    <n v="9648"/>
    <n v="0"/>
    <n v="0"/>
    <n v="2.1707999999999998"/>
    <n v="0"/>
    <n v="0"/>
    <n v="0"/>
    <n v="0"/>
    <n v="0"/>
    <n v="2.1707999999999998"/>
    <n v="0"/>
    <n v="0"/>
  </r>
  <r>
    <x v="2"/>
    <d v="2020-08-01T00:00:00"/>
    <x v="2040"/>
    <n v="464"/>
    <n v="0"/>
    <n v="0"/>
    <n v="464"/>
    <x v="1"/>
    <n v="0"/>
    <n v="0"/>
    <n v="0"/>
    <n v="0"/>
    <n v="6.2118000000000007E-2"/>
    <n v="0"/>
    <n v="0"/>
    <n v="6.2118000000000007E-2"/>
    <n v="0"/>
    <n v="0"/>
    <n v="0"/>
    <n v="0"/>
    <n v="0"/>
  </r>
  <r>
    <x v="2"/>
    <d v="2020-08-01T00:00:00"/>
    <x v="2070"/>
    <n v="8368"/>
    <n v="0"/>
    <n v="8368"/>
    <n v="0"/>
    <x v="1"/>
    <n v="0"/>
    <n v="0"/>
    <n v="0"/>
    <n v="0"/>
    <n v="1.411119"/>
    <n v="0"/>
    <n v="1.411119"/>
    <n v="0"/>
    <n v="0"/>
    <n v="0"/>
    <n v="0"/>
    <n v="0"/>
    <n v="0"/>
  </r>
  <r>
    <x v="2"/>
    <d v="2020-08-01T00:00:00"/>
    <x v="2071"/>
    <n v="15855"/>
    <n v="0"/>
    <n v="8388"/>
    <n v="7467"/>
    <x v="1"/>
    <n v="0"/>
    <n v="0"/>
    <n v="0"/>
    <n v="0"/>
    <n v="2.7642701249999995"/>
    <n v="0"/>
    <n v="1.7646254999999997"/>
    <n v="0.99964462499999995"/>
    <n v="0"/>
    <n v="0"/>
    <n v="0"/>
    <n v="0"/>
    <n v="0"/>
  </r>
  <r>
    <x v="2"/>
    <d v="2020-08-01T00:00:00"/>
    <x v="2072"/>
    <n v="1744"/>
    <n v="0"/>
    <n v="0"/>
    <n v="1744"/>
    <x v="1"/>
    <n v="0"/>
    <n v="0"/>
    <n v="0"/>
    <n v="0"/>
    <n v="0.23293485000000003"/>
    <n v="0"/>
    <n v="0"/>
    <n v="0.23293485000000003"/>
    <n v="0"/>
    <n v="0"/>
    <n v="0"/>
    <n v="0"/>
    <n v="0"/>
  </r>
  <r>
    <x v="2"/>
    <d v="2020-08-01T00:00:00"/>
    <x v="2073"/>
    <n v="409"/>
    <n v="0"/>
    <n v="0"/>
    <n v="0"/>
    <x v="551"/>
    <n v="0"/>
    <n v="205"/>
    <n v="0"/>
    <n v="0"/>
    <n v="8.6925000000000002E-2"/>
    <n v="0"/>
    <n v="0"/>
    <n v="0"/>
    <n v="4.0800000000000003E-2"/>
    <n v="0"/>
    <n v="4.6124999999999999E-2"/>
    <n v="0"/>
    <n v="0"/>
  </r>
  <r>
    <x v="2"/>
    <d v="2020-08-01T00:00:00"/>
    <x v="166"/>
    <n v="10223"/>
    <n v="1267"/>
    <n v="0"/>
    <n v="2545"/>
    <x v="345"/>
    <n v="0"/>
    <n v="2559"/>
    <n v="0"/>
    <n v="1234"/>
    <n v="1.8004018749999999"/>
    <n v="0.24231375000000002"/>
    <n v="0"/>
    <n v="0.340711875"/>
    <n v="0.52359999999999995"/>
    <n v="0"/>
    <n v="0.57577499999999993"/>
    <n v="0"/>
    <n v="0.11800125"/>
  </r>
  <r>
    <x v="2"/>
    <d v="2020-08-01T00:00:00"/>
    <x v="169"/>
    <n v="14286"/>
    <n v="0"/>
    <n v="6134"/>
    <n v="0"/>
    <x v="1"/>
    <n v="0"/>
    <n v="8152"/>
    <n v="0"/>
    <n v="0"/>
    <n v="3.1246402499999997"/>
    <n v="0"/>
    <n v="1.2904402499999998"/>
    <n v="0"/>
    <n v="0"/>
    <n v="0"/>
    <n v="1.8342000000000001"/>
    <n v="0"/>
    <n v="0"/>
  </r>
  <r>
    <x v="2"/>
    <d v="2020-08-01T00:00:00"/>
    <x v="2074"/>
    <n v="1026"/>
    <n v="0"/>
    <n v="1026"/>
    <n v="0"/>
    <x v="1"/>
    <n v="0"/>
    <n v="0"/>
    <n v="0"/>
    <n v="0"/>
    <n v="0.21584474999999997"/>
    <n v="0"/>
    <n v="0.21584474999999997"/>
    <n v="0"/>
    <n v="0"/>
    <n v="0"/>
    <n v="0"/>
    <n v="0"/>
    <n v="0"/>
  </r>
  <r>
    <x v="2"/>
    <d v="2020-08-01T00:00:00"/>
    <x v="1504"/>
    <n v="2807"/>
    <n v="0"/>
    <n v="2807"/>
    <n v="0"/>
    <x v="1"/>
    <n v="0"/>
    <n v="0"/>
    <n v="0"/>
    <n v="0"/>
    <n v="0.59052262499999997"/>
    <n v="0"/>
    <n v="0.59052262499999997"/>
    <n v="0"/>
    <n v="0"/>
    <n v="0"/>
    <n v="0"/>
    <n v="0"/>
    <n v="0"/>
  </r>
  <r>
    <x v="2"/>
    <d v="2020-08-01T00:00:00"/>
    <x v="170"/>
    <n v="563"/>
    <n v="0"/>
    <n v="563"/>
    <n v="0"/>
    <x v="1"/>
    <n v="0"/>
    <n v="0"/>
    <n v="0"/>
    <n v="0"/>
    <n v="0.11844112500000001"/>
    <n v="0"/>
    <n v="0.11844112500000001"/>
    <n v="0"/>
    <n v="0"/>
    <n v="0"/>
    <n v="0"/>
    <n v="0"/>
    <n v="0"/>
  </r>
  <r>
    <x v="2"/>
    <d v="2020-08-01T00:00:00"/>
    <x v="1505"/>
    <n v="1063"/>
    <n v="0"/>
    <n v="0"/>
    <n v="1063"/>
    <x v="1"/>
    <n v="0"/>
    <n v="0"/>
    <n v="0"/>
    <n v="0"/>
    <n v="0.14230912499999998"/>
    <n v="0"/>
    <n v="0"/>
    <n v="0.14230912499999998"/>
    <n v="0"/>
    <n v="0"/>
    <n v="0"/>
    <n v="0"/>
    <n v="0"/>
  </r>
  <r>
    <x v="2"/>
    <d v="2020-08-01T00:00:00"/>
    <x v="316"/>
    <n v="23412"/>
    <n v="0"/>
    <n v="0"/>
    <n v="6097"/>
    <x v="966"/>
    <n v="0"/>
    <n v="5796"/>
    <n v="5669"/>
    <n v="0"/>
    <n v="5.4150749999999999"/>
    <n v="0"/>
    <n v="0"/>
    <n v="1.920555"/>
    <n v="1.17"/>
    <n v="0"/>
    <n v="1.3041"/>
    <n v="1.0204200000000001"/>
    <n v="0"/>
  </r>
  <r>
    <x v="2"/>
    <d v="2020-08-01T00:00:00"/>
    <x v="2075"/>
    <n v="2314"/>
    <n v="0"/>
    <n v="2314"/>
    <n v="0"/>
    <x v="1"/>
    <n v="0"/>
    <n v="0"/>
    <n v="0"/>
    <n v="0"/>
    <n v="0.48680774999999998"/>
    <n v="0"/>
    <n v="0.48680774999999998"/>
    <n v="0"/>
    <n v="0"/>
    <n v="0"/>
    <n v="0"/>
    <n v="0"/>
    <n v="0"/>
  </r>
  <r>
    <x v="2"/>
    <d v="2020-08-01T00:00:00"/>
    <x v="2041"/>
    <n v="4137"/>
    <n v="0"/>
    <n v="0"/>
    <n v="0"/>
    <x v="1"/>
    <n v="0"/>
    <n v="4137"/>
    <n v="0"/>
    <n v="0"/>
    <n v="0.93082500000000001"/>
    <n v="0"/>
    <n v="0"/>
    <n v="0"/>
    <n v="0"/>
    <n v="0"/>
    <n v="0.93082500000000001"/>
    <n v="0"/>
    <n v="0"/>
  </r>
  <r>
    <x v="2"/>
    <d v="2020-08-01T00:00:00"/>
    <x v="2076"/>
    <n v="4502"/>
    <n v="0"/>
    <n v="0"/>
    <n v="0"/>
    <x v="967"/>
    <n v="0"/>
    <n v="2812"/>
    <n v="0"/>
    <n v="0"/>
    <n v="0.56545000000000001"/>
    <n v="0"/>
    <n v="0"/>
    <n v="0"/>
    <n v="0.14365"/>
    <n v="0"/>
    <n v="0.42180000000000001"/>
    <n v="0"/>
    <n v="0"/>
  </r>
  <r>
    <x v="2"/>
    <d v="2020-08-01T00:00:00"/>
    <x v="2077"/>
    <n v="402"/>
    <n v="0"/>
    <n v="0"/>
    <n v="402"/>
    <x v="1"/>
    <n v="0"/>
    <n v="0"/>
    <n v="0"/>
    <n v="0"/>
    <n v="5.3817749999999998E-2"/>
    <n v="0"/>
    <n v="0"/>
    <n v="5.3817749999999998E-2"/>
    <n v="0"/>
    <n v="0"/>
    <n v="0"/>
    <n v="0"/>
    <n v="0"/>
  </r>
  <r>
    <x v="2"/>
    <d v="2020-08-01T00:00:00"/>
    <x v="503"/>
    <n v="2606"/>
    <n v="0"/>
    <n v="2606"/>
    <n v="0"/>
    <x v="1"/>
    <n v="0"/>
    <n v="0"/>
    <n v="0"/>
    <n v="0"/>
    <n v="0.54823725000000001"/>
    <n v="0"/>
    <n v="0.54823725000000001"/>
    <n v="0"/>
    <n v="0"/>
    <n v="0"/>
    <n v="0"/>
    <n v="0"/>
    <n v="0"/>
  </r>
  <r>
    <x v="2"/>
    <d v="2020-08-01T00:00:00"/>
    <x v="2078"/>
    <n v="7558"/>
    <n v="0"/>
    <n v="0"/>
    <n v="0"/>
    <x v="968"/>
    <n v="0"/>
    <n v="3765"/>
    <n v="0"/>
    <n v="0"/>
    <n v="1.6057250000000001"/>
    <n v="0"/>
    <n v="0"/>
    <n v="0"/>
    <n v="0.75860000000000005"/>
    <n v="0"/>
    <n v="0.84712500000000002"/>
    <n v="0"/>
    <n v="0"/>
  </r>
  <r>
    <x v="2"/>
    <d v="2020-08-01T00:00:00"/>
    <x v="428"/>
    <n v="2924"/>
    <n v="0"/>
    <n v="0"/>
    <n v="0"/>
    <x v="1"/>
    <n v="0"/>
    <n v="2924"/>
    <n v="0"/>
    <n v="0"/>
    <n v="0.43859999999999999"/>
    <n v="0"/>
    <n v="0"/>
    <n v="0"/>
    <n v="0"/>
    <n v="0"/>
    <n v="0.43859999999999999"/>
    <n v="0"/>
    <n v="0"/>
  </r>
  <r>
    <x v="2"/>
    <d v="2020-08-01T00:00:00"/>
    <x v="2079"/>
    <n v="18632"/>
    <n v="0"/>
    <n v="16479"/>
    <n v="0"/>
    <x v="1"/>
    <n v="0"/>
    <n v="0"/>
    <n v="0"/>
    <n v="0"/>
    <n v="2.7572684624999999"/>
    <n v="0"/>
    <n v="2.7037395000000002"/>
    <n v="0"/>
    <n v="0"/>
    <n v="0"/>
    <n v="0"/>
    <n v="0"/>
    <n v="0"/>
  </r>
  <r>
    <x v="2"/>
    <d v="2020-08-01T00:00:00"/>
    <x v="431"/>
    <n v="130269"/>
    <n v="26074"/>
    <n v="25878"/>
    <n v="19181"/>
    <x v="1"/>
    <n v="26348"/>
    <n v="6553"/>
    <n v="0"/>
    <n v="0"/>
    <n v="19.913172952499998"/>
    <n v="3.4873289999999999"/>
    <n v="4.6953404999999986"/>
    <n v="2.8864490400000005"/>
    <n v="0"/>
    <n v="4.5483839999999995"/>
    <n v="1.4744250000000001"/>
    <n v="0"/>
    <n v="0"/>
  </r>
  <r>
    <x v="2"/>
    <d v="2020-08-01T00:00:00"/>
    <x v="2013"/>
    <n v="8"/>
    <n v="0"/>
    <n v="0"/>
    <n v="8"/>
    <x v="1"/>
    <n v="0"/>
    <n v="0"/>
    <n v="0"/>
    <n v="0"/>
    <n v="1.0710000000000001E-3"/>
    <n v="0"/>
    <n v="0"/>
    <n v="1.0710000000000001E-3"/>
    <n v="0"/>
    <n v="0"/>
    <n v="0"/>
    <n v="0"/>
    <n v="0"/>
  </r>
  <r>
    <x v="2"/>
    <d v="2020-08-01T00:00:00"/>
    <x v="511"/>
    <n v="3780"/>
    <n v="0"/>
    <n v="0"/>
    <n v="0"/>
    <x v="1"/>
    <n v="0"/>
    <n v="0"/>
    <n v="0"/>
    <n v="0"/>
    <n v="9.3980250000000001E-2"/>
    <n v="0"/>
    <n v="0"/>
    <n v="0"/>
    <n v="0"/>
    <n v="0"/>
    <n v="0"/>
    <n v="0"/>
    <n v="0"/>
  </r>
  <r>
    <x v="2"/>
    <d v="2020-08-01T00:00:00"/>
    <x v="192"/>
    <n v="5946"/>
    <n v="0"/>
    <n v="0"/>
    <n v="5946"/>
    <x v="1"/>
    <n v="0"/>
    <n v="0"/>
    <n v="0"/>
    <n v="0"/>
    <n v="0.31236862499999996"/>
    <n v="0"/>
    <n v="0"/>
    <n v="0.31236862499999996"/>
    <n v="0"/>
    <n v="0"/>
    <n v="0"/>
    <n v="0"/>
    <n v="0"/>
  </r>
  <r>
    <x v="2"/>
    <d v="2020-08-01T00:00:00"/>
    <x v="2080"/>
    <n v="3202"/>
    <n v="0"/>
    <n v="0"/>
    <n v="0"/>
    <x v="969"/>
    <n v="0"/>
    <n v="1530"/>
    <n v="0"/>
    <n v="0"/>
    <n v="0.56196625"/>
    <n v="0"/>
    <n v="0"/>
    <n v="0"/>
    <n v="5.425E-2"/>
    <n v="0"/>
    <n v="0.29204999999999998"/>
    <n v="0"/>
    <n v="0"/>
  </r>
  <r>
    <x v="2"/>
    <d v="2020-08-01T00:00:00"/>
    <x v="2081"/>
    <n v="19980"/>
    <n v="0"/>
    <n v="4894"/>
    <n v="4946"/>
    <x v="1"/>
    <n v="0"/>
    <n v="5045"/>
    <n v="5095"/>
    <n v="0"/>
    <n v="3.2166134999999998"/>
    <n v="0"/>
    <n v="1.0295752499999999"/>
    <n v="0.66214574999999998"/>
    <n v="0"/>
    <n v="0"/>
    <n v="1.1351249999999999"/>
    <n v="0.38976749999999999"/>
    <n v="0"/>
  </r>
  <r>
    <x v="2"/>
    <d v="2020-08-01T00:00:00"/>
    <x v="1390"/>
    <n v="19945"/>
    <n v="0"/>
    <n v="5127"/>
    <n v="4904"/>
    <x v="1"/>
    <n v="0"/>
    <n v="4827"/>
    <n v="5087"/>
    <n v="0"/>
    <n v="3.2103461250000001"/>
    <n v="0"/>
    <n v="1.078592625"/>
    <n v="0.65652299999999997"/>
    <n v="0"/>
    <n v="0"/>
    <n v="1.0860749999999999"/>
    <n v="0.38915549999999999"/>
    <n v="0"/>
  </r>
  <r>
    <x v="2"/>
    <d v="2020-08-01T00:00:00"/>
    <x v="1515"/>
    <n v="721"/>
    <n v="359"/>
    <n v="0"/>
    <n v="0"/>
    <x v="1"/>
    <n v="0"/>
    <n v="0"/>
    <n v="0"/>
    <n v="362"/>
    <n v="0.10338975"/>
    <n v="5.4926999999999997E-2"/>
    <n v="0"/>
    <n v="0"/>
    <n v="0"/>
    <n v="0"/>
    <n v="0"/>
    <n v="0"/>
    <n v="4.8462749999999999E-2"/>
  </r>
  <r>
    <x v="2"/>
    <d v="2020-08-01T00:00:00"/>
    <x v="2082"/>
    <n v="582"/>
    <n v="0"/>
    <n v="511"/>
    <n v="0"/>
    <x v="1"/>
    <n v="0"/>
    <n v="0"/>
    <n v="0"/>
    <n v="0"/>
    <n v="8.8611862499999999E-2"/>
    <n v="0"/>
    <n v="8.6846624999999997E-2"/>
    <n v="0"/>
    <n v="0"/>
    <n v="0"/>
    <n v="0"/>
    <n v="0"/>
    <n v="0"/>
  </r>
  <r>
    <x v="2"/>
    <d v="2020-08-01T00:00:00"/>
    <x v="204"/>
    <n v="987"/>
    <n v="0"/>
    <n v="0"/>
    <n v="0"/>
    <x v="1"/>
    <n v="0"/>
    <n v="987"/>
    <n v="0"/>
    <n v="0"/>
    <n v="0.22207499999999999"/>
    <n v="0"/>
    <n v="0"/>
    <n v="0"/>
    <n v="0"/>
    <n v="0"/>
    <n v="0.22207499999999999"/>
    <n v="0"/>
    <n v="0"/>
  </r>
  <r>
    <x v="2"/>
    <d v="2020-08-01T00:00:00"/>
    <x v="214"/>
    <n v="6995"/>
    <n v="5269"/>
    <n v="0"/>
    <n v="0"/>
    <x v="1"/>
    <n v="0"/>
    <n v="0"/>
    <n v="0"/>
    <n v="0"/>
    <n v="2.0558519999999998"/>
    <n v="1.659735"/>
    <n v="0"/>
    <n v="0"/>
    <n v="0"/>
    <n v="0"/>
    <n v="0"/>
    <n v="0"/>
    <n v="0"/>
  </r>
  <r>
    <x v="2"/>
    <d v="2020-08-01T00:00:00"/>
    <x v="2083"/>
    <n v="2414"/>
    <n v="0"/>
    <n v="2414"/>
    <n v="0"/>
    <x v="1"/>
    <n v="0"/>
    <n v="0"/>
    <n v="0"/>
    <n v="0"/>
    <n v="0.50784525000000003"/>
    <n v="0"/>
    <n v="0.50784525000000003"/>
    <n v="0"/>
    <n v="0"/>
    <n v="0"/>
    <n v="0"/>
    <n v="0"/>
    <n v="0"/>
  </r>
  <r>
    <x v="2"/>
    <d v="2020-09-01T00:00:00"/>
    <x v="985"/>
    <n v="20152"/>
    <n v="0"/>
    <n v="5475"/>
    <n v="7050"/>
    <x v="1"/>
    <n v="0"/>
    <n v="0"/>
    <n v="0"/>
    <n v="0"/>
    <n v="1.7922037499999999"/>
    <n v="0"/>
    <n v="0.52354687499999997"/>
    <n v="0.53932499999999994"/>
    <n v="0"/>
    <n v="0"/>
    <n v="0"/>
    <n v="0"/>
    <n v="0"/>
  </r>
  <r>
    <x v="2"/>
    <d v="2020-09-01T00:00:00"/>
    <x v="1985"/>
    <n v="22888"/>
    <n v="0"/>
    <n v="3306"/>
    <n v="1658"/>
    <x v="970"/>
    <n v="5938"/>
    <n v="3756"/>
    <n v="4506"/>
    <n v="0"/>
    <n v="3.3997161"/>
    <n v="0"/>
    <n v="0.50581799999999999"/>
    <n v="0.22196474999999999"/>
    <n v="0.36960000000000004"/>
    <n v="1.0821689999999999"/>
    <n v="0.69247499999999995"/>
    <n v="0.34470899999999999"/>
    <n v="0"/>
  </r>
  <r>
    <x v="2"/>
    <d v="2020-09-01T00:00:00"/>
    <x v="447"/>
    <n v="18029"/>
    <n v="2613"/>
    <n v="4407"/>
    <n v="4452"/>
    <x v="1"/>
    <n v="2291"/>
    <n v="4266"/>
    <n v="0"/>
    <n v="0"/>
    <n v="2.1059077499999996"/>
    <n v="0.39978899999999995"/>
    <n v="0.42141937499999998"/>
    <n v="0.4257225"/>
    <n v="0"/>
    <n v="0.219076875"/>
    <n v="0.63989999999999991"/>
    <n v="0"/>
    <n v="0"/>
  </r>
  <r>
    <x v="2"/>
    <d v="2020-09-01T00:00:00"/>
    <x v="4"/>
    <n v="29846"/>
    <n v="6950"/>
    <n v="8150"/>
    <n v="6304"/>
    <x v="1"/>
    <n v="5672"/>
    <n v="0"/>
    <n v="0"/>
    <n v="0"/>
    <n v="8.5968900000000019"/>
    <n v="2.69739"/>
    <n v="1.83375"/>
    <n v="1.4184000000000001"/>
    <n v="0"/>
    <n v="1.2762"/>
    <n v="0"/>
    <n v="0"/>
    <n v="0"/>
  </r>
  <r>
    <x v="2"/>
    <d v="2020-09-01T00:00:00"/>
    <x v="2084"/>
    <n v="2321"/>
    <n v="0"/>
    <n v="2321"/>
    <n v="0"/>
    <x v="1"/>
    <n v="0"/>
    <n v="0"/>
    <n v="0"/>
    <n v="0"/>
    <n v="0.48828037499999999"/>
    <n v="0"/>
    <n v="0.48828037499999999"/>
    <n v="0"/>
    <n v="0"/>
    <n v="0"/>
    <n v="0"/>
    <n v="0"/>
    <n v="0"/>
  </r>
  <r>
    <x v="2"/>
    <d v="2020-09-01T00:00:00"/>
    <x v="5"/>
    <n v="1752"/>
    <n v="1752"/>
    <n v="0"/>
    <n v="0"/>
    <x v="1"/>
    <n v="0"/>
    <n v="0"/>
    <n v="0"/>
    <n v="0"/>
    <n v="0.33506999999999998"/>
    <n v="0.33506999999999998"/>
    <n v="0"/>
    <n v="0"/>
    <n v="0"/>
    <n v="0"/>
    <n v="0"/>
    <n v="0"/>
    <n v="0"/>
  </r>
  <r>
    <x v="2"/>
    <d v="2020-09-01T00:00:00"/>
    <x v="2085"/>
    <n v="11066"/>
    <n v="1404"/>
    <n v="806"/>
    <n v="791"/>
    <x v="971"/>
    <n v="0"/>
    <n v="5516"/>
    <n v="0"/>
    <n v="203"/>
    <n v="2.2736842500000001"/>
    <n v="0.268515"/>
    <n v="0.16956225"/>
    <n v="0.10589512499999999"/>
    <n v="0.46920000000000001"/>
    <n v="0"/>
    <n v="1.2411000000000001"/>
    <n v="0"/>
    <n v="1.9411874999999999E-2"/>
  </r>
  <r>
    <x v="2"/>
    <d v="2020-09-01T00:00:00"/>
    <x v="2086"/>
    <n v="1318"/>
    <n v="0"/>
    <n v="0"/>
    <n v="0"/>
    <x v="1"/>
    <n v="0"/>
    <n v="1318"/>
    <n v="0"/>
    <n v="0"/>
    <n v="0.29654999999999998"/>
    <n v="0"/>
    <n v="0"/>
    <n v="0"/>
    <n v="0"/>
    <n v="0"/>
    <n v="0.29654999999999998"/>
    <n v="0"/>
    <n v="0"/>
  </r>
  <r>
    <x v="2"/>
    <d v="2020-09-01T00:00:00"/>
    <x v="2087"/>
    <n v="196"/>
    <n v="0"/>
    <n v="0"/>
    <n v="0"/>
    <x v="1"/>
    <n v="0"/>
    <n v="196"/>
    <n v="0"/>
    <n v="0"/>
    <n v="4.41E-2"/>
    <n v="0"/>
    <n v="0"/>
    <n v="0"/>
    <n v="0"/>
    <n v="0"/>
    <n v="4.41E-2"/>
    <n v="0"/>
    <n v="0"/>
  </r>
  <r>
    <x v="2"/>
    <d v="2020-09-01T00:00:00"/>
    <x v="2088"/>
    <n v="2300"/>
    <n v="0"/>
    <n v="2300"/>
    <n v="0"/>
    <x v="1"/>
    <n v="0"/>
    <n v="0"/>
    <n v="0"/>
    <n v="0"/>
    <n v="0.48386250000000003"/>
    <n v="0"/>
    <n v="0.48386250000000003"/>
    <n v="0"/>
    <n v="0"/>
    <n v="0"/>
    <n v="0"/>
    <n v="0"/>
    <n v="0"/>
  </r>
  <r>
    <x v="2"/>
    <d v="2020-09-01T00:00:00"/>
    <x v="1986"/>
    <n v="16841"/>
    <n v="2869"/>
    <n v="2932"/>
    <n v="2865"/>
    <x v="972"/>
    <n v="2848"/>
    <n v="1742"/>
    <n v="1776"/>
    <n v="0"/>
    <n v="4.0181072499999999"/>
    <n v="0.91205510000000001"/>
    <n v="0.93955940000000004"/>
    <n v="0.67456424999999998"/>
    <n v="0.24602399999999999"/>
    <n v="0.82549279999999992"/>
    <n v="0.19397169999999997"/>
    <n v="0.22644"/>
    <n v="0"/>
  </r>
  <r>
    <x v="2"/>
    <d v="2020-09-01T00:00:00"/>
    <x v="2048"/>
    <n v="4896"/>
    <n v="0"/>
    <n v="0"/>
    <n v="0"/>
    <x v="1"/>
    <n v="4781"/>
    <n v="0"/>
    <n v="0"/>
    <n v="0"/>
    <n v="0.491683125"/>
    <n v="0"/>
    <n v="0"/>
    <n v="0"/>
    <n v="0"/>
    <n v="0.45718312500000002"/>
    <n v="0"/>
    <n v="0"/>
    <n v="0"/>
  </r>
  <r>
    <x v="2"/>
    <d v="2020-09-01T00:00:00"/>
    <x v="2089"/>
    <n v="7584"/>
    <n v="0"/>
    <n v="7584"/>
    <n v="0"/>
    <x v="1"/>
    <n v="0"/>
    <n v="0"/>
    <n v="0"/>
    <n v="0"/>
    <n v="1.5954839999999999"/>
    <n v="0"/>
    <n v="1.5954839999999999"/>
    <n v="0"/>
    <n v="0"/>
    <n v="0"/>
    <n v="0"/>
    <n v="0"/>
    <n v="0"/>
  </r>
  <r>
    <x v="2"/>
    <d v="2020-09-01T00:00:00"/>
    <x v="2090"/>
    <n v="371"/>
    <n v="0"/>
    <n v="0"/>
    <n v="371"/>
    <x v="1"/>
    <n v="0"/>
    <n v="0"/>
    <n v="0"/>
    <n v="0"/>
    <n v="4.9667625E-2"/>
    <n v="0"/>
    <n v="0"/>
    <n v="4.9667625E-2"/>
    <n v="0"/>
    <n v="0"/>
    <n v="0"/>
    <n v="0"/>
    <n v="0"/>
  </r>
  <r>
    <x v="2"/>
    <d v="2020-09-01T00:00:00"/>
    <x v="2091"/>
    <n v="382"/>
    <n v="0"/>
    <n v="0"/>
    <n v="382"/>
    <x v="1"/>
    <n v="0"/>
    <n v="0"/>
    <n v="0"/>
    <n v="0"/>
    <n v="5.1140249999999998E-2"/>
    <n v="0"/>
    <n v="0"/>
    <n v="5.1140249999999998E-2"/>
    <n v="0"/>
    <n v="0"/>
    <n v="0"/>
    <n v="0"/>
    <n v="0"/>
  </r>
  <r>
    <x v="2"/>
    <d v="2020-09-01T00:00:00"/>
    <x v="361"/>
    <n v="1669"/>
    <n v="1669"/>
    <n v="0"/>
    <n v="0"/>
    <x v="1"/>
    <n v="0"/>
    <n v="0"/>
    <n v="0"/>
    <n v="0"/>
    <n v="0.31919625000000001"/>
    <n v="0.31919625000000001"/>
    <n v="0"/>
    <n v="0"/>
    <n v="0"/>
    <n v="0"/>
    <n v="0"/>
    <n v="0"/>
    <n v="0"/>
  </r>
  <r>
    <x v="2"/>
    <d v="2020-09-01T00:00:00"/>
    <x v="2092"/>
    <n v="159"/>
    <n v="0"/>
    <n v="0"/>
    <n v="0"/>
    <x v="1"/>
    <n v="0"/>
    <n v="159"/>
    <n v="0"/>
    <n v="0"/>
    <n v="2.385E-2"/>
    <n v="0"/>
    <n v="0"/>
    <n v="0"/>
    <n v="0"/>
    <n v="0"/>
    <n v="2.385E-2"/>
    <n v="0"/>
    <n v="0"/>
  </r>
  <r>
    <x v="2"/>
    <d v="2020-09-01T00:00:00"/>
    <x v="2093"/>
    <n v="430"/>
    <n v="0"/>
    <n v="0"/>
    <n v="430"/>
    <x v="1"/>
    <n v="0"/>
    <n v="0"/>
    <n v="0"/>
    <n v="0"/>
    <n v="5.7566249999999999E-2"/>
    <n v="0"/>
    <n v="0"/>
    <n v="5.7566249999999999E-2"/>
    <n v="0"/>
    <n v="0"/>
    <n v="0"/>
    <n v="0"/>
    <n v="0"/>
  </r>
  <r>
    <x v="2"/>
    <d v="2020-09-01T00:00:00"/>
    <x v="454"/>
    <n v="120223"/>
    <n v="0"/>
    <n v="0"/>
    <n v="0"/>
    <x v="973"/>
    <n v="0"/>
    <n v="93188"/>
    <n v="0"/>
    <n v="0"/>
    <n v="20.973675"/>
    <n v="0"/>
    <n v="0"/>
    <n v="0"/>
    <n v="3.379375"/>
    <n v="0"/>
    <n v="17.5943"/>
    <n v="0"/>
    <n v="0"/>
  </r>
  <r>
    <x v="2"/>
    <d v="2020-09-01T00:00:00"/>
    <x v="2094"/>
    <n v="2135"/>
    <n v="0"/>
    <n v="0"/>
    <n v="0"/>
    <x v="1"/>
    <n v="0"/>
    <n v="0"/>
    <n v="0"/>
    <n v="0"/>
    <n v="5.3081437499999995E-2"/>
    <n v="0"/>
    <n v="0"/>
    <n v="0"/>
    <n v="0"/>
    <n v="0"/>
    <n v="0"/>
    <n v="0"/>
    <n v="0"/>
  </r>
  <r>
    <x v="2"/>
    <d v="2020-09-01T00:00:00"/>
    <x v="32"/>
    <n v="9250"/>
    <n v="0"/>
    <n v="0"/>
    <n v="2382"/>
    <x v="1"/>
    <n v="6868"/>
    <n v="0"/>
    <n v="0"/>
    <n v="0"/>
    <n v="0.97564275"/>
    <n v="0"/>
    <n v="0"/>
    <n v="0.31889025000000004"/>
    <n v="0"/>
    <n v="0.65675249999999996"/>
    <n v="0"/>
    <n v="0"/>
    <n v="0"/>
  </r>
  <r>
    <x v="2"/>
    <d v="2020-09-01T00:00:00"/>
    <x v="635"/>
    <n v="11912"/>
    <n v="0"/>
    <n v="0"/>
    <n v="0"/>
    <x v="974"/>
    <n v="0"/>
    <n v="3818"/>
    <n v="0"/>
    <n v="0"/>
    <n v="2.4778500000000001"/>
    <n v="0"/>
    <n v="0"/>
    <n v="0"/>
    <n v="1.6187999999999998"/>
    <n v="0"/>
    <n v="0.85904999999999998"/>
    <n v="0"/>
    <n v="0"/>
  </r>
  <r>
    <x v="2"/>
    <d v="2020-09-01T00:00:00"/>
    <x v="38"/>
    <n v="14848"/>
    <n v="0"/>
    <n v="0"/>
    <n v="3807"/>
    <x v="975"/>
    <n v="0"/>
    <n v="3705"/>
    <n v="3757"/>
    <n v="0"/>
    <n v="2.346497625"/>
    <n v="0"/>
    <n v="0"/>
    <n v="0.50966212499999997"/>
    <n v="0.71579999999999999"/>
    <n v="0"/>
    <n v="0.83362499999999995"/>
    <n v="0.28741049999999996"/>
    <n v="0"/>
  </r>
  <r>
    <x v="2"/>
    <d v="2020-09-01T00:00:00"/>
    <x v="1229"/>
    <n v="961"/>
    <n v="0"/>
    <n v="961"/>
    <n v="0"/>
    <x v="1"/>
    <n v="0"/>
    <n v="0"/>
    <n v="0"/>
    <n v="0"/>
    <n v="0.20217037499999999"/>
    <n v="0"/>
    <n v="0.20217037499999999"/>
    <n v="0"/>
    <n v="0"/>
    <n v="0"/>
    <n v="0"/>
    <n v="0"/>
    <n v="0"/>
  </r>
  <r>
    <x v="2"/>
    <d v="2020-09-01T00:00:00"/>
    <x v="44"/>
    <n v="9"/>
    <n v="0"/>
    <n v="9"/>
    <n v="0"/>
    <x v="1"/>
    <n v="0"/>
    <n v="0"/>
    <n v="0"/>
    <n v="0"/>
    <n v="1.8933749999999999E-3"/>
    <n v="0"/>
    <n v="1.8933749999999999E-3"/>
    <n v="0"/>
    <n v="0"/>
    <n v="0"/>
    <n v="0"/>
    <n v="0"/>
    <n v="0"/>
  </r>
  <r>
    <x v="2"/>
    <d v="2020-09-01T00:00:00"/>
    <x v="459"/>
    <n v="7215"/>
    <n v="0"/>
    <n v="0"/>
    <n v="4033"/>
    <x v="1"/>
    <n v="0"/>
    <n v="3182"/>
    <n v="0"/>
    <n v="0"/>
    <n v="1.2558678749999999"/>
    <n v="0"/>
    <n v="0"/>
    <n v="0.53991787499999999"/>
    <n v="0"/>
    <n v="0"/>
    <n v="0.71594999999999998"/>
    <n v="0"/>
    <n v="0"/>
  </r>
  <r>
    <x v="2"/>
    <d v="2020-09-01T00:00:00"/>
    <x v="371"/>
    <n v="476"/>
    <n v="233"/>
    <n v="243"/>
    <n v="0"/>
    <x v="1"/>
    <n v="0"/>
    <n v="0"/>
    <n v="0"/>
    <n v="0"/>
    <n v="0.15194004999999999"/>
    <n v="7.4070700000000003E-2"/>
    <n v="7.786934999999999E-2"/>
    <n v="0"/>
    <n v="0"/>
    <n v="0"/>
    <n v="0"/>
    <n v="0"/>
    <n v="0"/>
  </r>
  <r>
    <x v="2"/>
    <d v="2020-09-01T00:00:00"/>
    <x v="2095"/>
    <n v="1105"/>
    <n v="0"/>
    <n v="0"/>
    <n v="0"/>
    <x v="1"/>
    <n v="0"/>
    <n v="0"/>
    <n v="1105"/>
    <n v="0"/>
    <n v="8.4532499999999997E-2"/>
    <n v="0"/>
    <n v="0"/>
    <n v="0"/>
    <n v="0"/>
    <n v="0"/>
    <n v="0"/>
    <n v="8.4532499999999997E-2"/>
    <n v="0"/>
  </r>
  <r>
    <x v="2"/>
    <d v="2020-09-01T00:00:00"/>
    <x v="2096"/>
    <n v="1383"/>
    <n v="0"/>
    <n v="0"/>
    <n v="0"/>
    <x v="1"/>
    <n v="0"/>
    <n v="0"/>
    <n v="1383"/>
    <n v="0"/>
    <n v="0.10579949999999999"/>
    <n v="0"/>
    <n v="0"/>
    <n v="0"/>
    <n v="0"/>
    <n v="0"/>
    <n v="0"/>
    <n v="0.10579949999999999"/>
    <n v="0"/>
  </r>
  <r>
    <x v="2"/>
    <d v="2020-09-01T00:00:00"/>
    <x v="2054"/>
    <n v="15749"/>
    <n v="0"/>
    <n v="0"/>
    <n v="0"/>
    <x v="976"/>
    <n v="0"/>
    <n v="0"/>
    <n v="0"/>
    <n v="0"/>
    <n v="3.1497999999999999"/>
    <n v="0"/>
    <n v="0"/>
    <n v="0"/>
    <n v="3.1497999999999999"/>
    <n v="0"/>
    <n v="0"/>
    <n v="0"/>
    <n v="0"/>
  </r>
  <r>
    <x v="2"/>
    <d v="2020-09-01T00:00:00"/>
    <x v="2097"/>
    <n v="4877"/>
    <n v="0"/>
    <n v="0"/>
    <n v="0"/>
    <x v="1"/>
    <n v="0"/>
    <n v="4877"/>
    <n v="0"/>
    <n v="0"/>
    <n v="0.91327499999999995"/>
    <n v="0"/>
    <n v="0"/>
    <n v="0"/>
    <n v="0"/>
    <n v="0"/>
    <n v="0.91327499999999995"/>
    <n v="0"/>
    <n v="0"/>
  </r>
  <r>
    <x v="2"/>
    <d v="2020-09-01T00:00:00"/>
    <x v="2098"/>
    <n v="2300"/>
    <n v="0"/>
    <n v="2300"/>
    <n v="0"/>
    <x v="1"/>
    <n v="0"/>
    <n v="0"/>
    <n v="0"/>
    <n v="0"/>
    <n v="0.48386250000000003"/>
    <n v="0"/>
    <n v="0.48386250000000003"/>
    <n v="0"/>
    <n v="0"/>
    <n v="0"/>
    <n v="0"/>
    <n v="0"/>
    <n v="0"/>
  </r>
  <r>
    <x v="2"/>
    <d v="2020-09-01T00:00:00"/>
    <x v="2099"/>
    <n v="1990"/>
    <n v="990"/>
    <n v="0"/>
    <n v="0"/>
    <x v="1"/>
    <n v="0"/>
    <n v="0"/>
    <n v="0"/>
    <n v="1000"/>
    <n v="0.67049999999999998"/>
    <n v="0.44550000000000001"/>
    <n v="0"/>
    <n v="0"/>
    <n v="0"/>
    <n v="0"/>
    <n v="0"/>
    <n v="0"/>
    <n v="0.22500000000000001"/>
  </r>
  <r>
    <x v="2"/>
    <d v="2020-09-01T00:00:00"/>
    <x v="383"/>
    <n v="1603"/>
    <n v="568"/>
    <n v="0"/>
    <n v="0"/>
    <x v="1"/>
    <n v="0"/>
    <n v="0"/>
    <n v="0"/>
    <n v="1035"/>
    <n v="0.48847499999999999"/>
    <n v="0.25559999999999999"/>
    <n v="0"/>
    <n v="0"/>
    <n v="0"/>
    <n v="0"/>
    <n v="0"/>
    <n v="0"/>
    <n v="0.232875"/>
  </r>
  <r>
    <x v="2"/>
    <d v="2020-09-01T00:00:00"/>
    <x v="2100"/>
    <n v="320"/>
    <n v="0"/>
    <n v="0"/>
    <n v="320"/>
    <x v="1"/>
    <n v="0"/>
    <n v="0"/>
    <n v="0"/>
    <n v="0"/>
    <n v="0.1008"/>
    <n v="0"/>
    <n v="0"/>
    <n v="0.1008"/>
    <n v="0"/>
    <n v="0"/>
    <n v="0"/>
    <n v="0"/>
    <n v="0"/>
  </r>
  <r>
    <x v="2"/>
    <d v="2020-09-01T00:00:00"/>
    <x v="2101"/>
    <n v="12127"/>
    <n v="0"/>
    <n v="0"/>
    <n v="0"/>
    <x v="1"/>
    <n v="12127"/>
    <n v="0"/>
    <n v="0"/>
    <n v="0"/>
    <n v="0.417471975"/>
    <n v="0"/>
    <n v="0"/>
    <n v="0"/>
    <n v="0"/>
    <n v="0.417471975"/>
    <n v="0"/>
    <n v="0"/>
    <n v="0"/>
  </r>
  <r>
    <x v="2"/>
    <d v="2020-09-01T00:00:00"/>
    <x v="70"/>
    <n v="2566"/>
    <n v="0"/>
    <n v="0"/>
    <n v="1227"/>
    <x v="1"/>
    <n v="0"/>
    <n v="1339"/>
    <n v="0"/>
    <n v="0"/>
    <n v="0.68778000000000006"/>
    <n v="0"/>
    <n v="0"/>
    <n v="0.38650499999999999"/>
    <n v="0"/>
    <n v="0"/>
    <n v="0.30127500000000002"/>
    <n v="0"/>
    <n v="0"/>
  </r>
  <r>
    <x v="2"/>
    <d v="2020-09-01T00:00:00"/>
    <x v="2102"/>
    <n v="169"/>
    <n v="0"/>
    <n v="169"/>
    <n v="0"/>
    <x v="1"/>
    <n v="0"/>
    <n v="0"/>
    <n v="0"/>
    <n v="0"/>
    <n v="3.4405875000000002E-2"/>
    <n v="0"/>
    <n v="3.4405875000000002E-2"/>
    <n v="0"/>
    <n v="0"/>
    <n v="0"/>
    <n v="0"/>
    <n v="0"/>
    <n v="0"/>
  </r>
  <r>
    <x v="2"/>
    <d v="2020-09-01T00:00:00"/>
    <x v="2103"/>
    <n v="376"/>
    <n v="0"/>
    <n v="376"/>
    <n v="0"/>
    <x v="1"/>
    <n v="0"/>
    <n v="0"/>
    <n v="0"/>
    <n v="0"/>
    <n v="7.9101000000000005E-2"/>
    <n v="0"/>
    <n v="7.9101000000000005E-2"/>
    <n v="0"/>
    <n v="0"/>
    <n v="0"/>
    <n v="0"/>
    <n v="0"/>
    <n v="0"/>
  </r>
  <r>
    <x v="2"/>
    <d v="2020-09-01T00:00:00"/>
    <x v="2104"/>
    <n v="34"/>
    <n v="0"/>
    <n v="34"/>
    <n v="0"/>
    <x v="1"/>
    <n v="0"/>
    <n v="0"/>
    <n v="0"/>
    <n v="0"/>
    <n v="7.1527500000000003E-3"/>
    <n v="0"/>
    <n v="7.1527500000000003E-3"/>
    <n v="0"/>
    <n v="0"/>
    <n v="0"/>
    <n v="0"/>
    <n v="0"/>
    <n v="0"/>
  </r>
  <r>
    <x v="2"/>
    <d v="2020-09-01T00:00:00"/>
    <x v="74"/>
    <n v="14394"/>
    <n v="2681"/>
    <n v="3003"/>
    <n v="3471"/>
    <x v="1"/>
    <n v="3741"/>
    <n v="1498"/>
    <n v="0"/>
    <n v="0"/>
    <n v="3.8829793500000003"/>
    <n v="0.85228989999999993"/>
    <n v="0.9623113499999999"/>
    <n v="0.81724695000000003"/>
    <n v="0"/>
    <n v="1.0843288499999999"/>
    <n v="0.16680229999999999"/>
    <n v="0"/>
    <n v="0"/>
  </r>
  <r>
    <x v="2"/>
    <d v="2020-09-01T00:00:00"/>
    <x v="75"/>
    <n v="2066"/>
    <n v="0"/>
    <n v="0"/>
    <n v="2066"/>
    <x v="1"/>
    <n v="0"/>
    <n v="0"/>
    <n v="0"/>
    <n v="0"/>
    <n v="0.27658574999999996"/>
    <n v="0"/>
    <n v="0"/>
    <n v="0.27658574999999996"/>
    <n v="0"/>
    <n v="0"/>
    <n v="0"/>
    <n v="0"/>
    <n v="0"/>
  </r>
  <r>
    <x v="2"/>
    <d v="2020-09-01T00:00:00"/>
    <x v="760"/>
    <n v="707"/>
    <n v="0"/>
    <n v="707"/>
    <n v="0"/>
    <x v="1"/>
    <n v="0"/>
    <n v="0"/>
    <n v="0"/>
    <n v="0"/>
    <n v="0.148735125"/>
    <n v="0"/>
    <n v="0.148735125"/>
    <n v="0"/>
    <n v="0"/>
    <n v="0"/>
    <n v="0"/>
    <n v="0"/>
    <n v="0"/>
  </r>
  <r>
    <x v="2"/>
    <d v="2020-09-01T00:00:00"/>
    <x v="2105"/>
    <n v="2602"/>
    <n v="0"/>
    <n v="0"/>
    <n v="539"/>
    <x v="977"/>
    <n v="0"/>
    <n v="0"/>
    <n v="618"/>
    <n v="0"/>
    <n v="0.44102387500000001"/>
    <n v="0"/>
    <n v="0"/>
    <n v="0.17524237500000001"/>
    <n v="0.17811250000000001"/>
    <n v="0"/>
    <n v="0"/>
    <n v="4.7277E-2"/>
    <n v="0"/>
  </r>
  <r>
    <x v="2"/>
    <d v="2020-09-01T00:00:00"/>
    <x v="653"/>
    <n v="5408"/>
    <n v="0"/>
    <n v="0"/>
    <n v="1497"/>
    <x v="1"/>
    <n v="570"/>
    <n v="0"/>
    <n v="0"/>
    <n v="0"/>
    <n v="0.57440024999999995"/>
    <n v="0"/>
    <n v="0"/>
    <n v="0.20041087499999999"/>
    <n v="0"/>
    <n v="5.4506249999999999E-2"/>
    <n v="0"/>
    <n v="0"/>
    <n v="0"/>
  </r>
  <r>
    <x v="2"/>
    <d v="2020-09-01T00:00:00"/>
    <x v="1413"/>
    <n v="11163"/>
    <n v="0"/>
    <n v="0"/>
    <n v="0"/>
    <x v="978"/>
    <n v="0"/>
    <n v="0"/>
    <n v="0"/>
    <n v="0"/>
    <n v="1.8690375000000001"/>
    <n v="0"/>
    <n v="0"/>
    <n v="0"/>
    <n v="1.8690375000000001"/>
    <n v="0"/>
    <n v="0"/>
    <n v="0"/>
    <n v="0"/>
  </r>
  <r>
    <x v="2"/>
    <d v="2020-09-01T00:00:00"/>
    <x v="1011"/>
    <n v="30301"/>
    <n v="4392"/>
    <n v="0"/>
    <n v="4286"/>
    <x v="979"/>
    <n v="4129"/>
    <n v="4548"/>
    <n v="0"/>
    <n v="0"/>
    <n v="14.252556899999998"/>
    <n v="4.2707807999999998"/>
    <n v="0"/>
    <n v="2.7359681"/>
    <n v="1.8838175999999998"/>
    <n v="3.0463761999999996"/>
    <n v="2.3156141999999997"/>
    <n v="0"/>
    <n v="0"/>
  </r>
  <r>
    <x v="2"/>
    <d v="2020-09-01T00:00:00"/>
    <x v="2106"/>
    <n v="1070"/>
    <n v="0"/>
    <n v="0"/>
    <n v="1070"/>
    <x v="1"/>
    <n v="0"/>
    <n v="0"/>
    <n v="0"/>
    <n v="0"/>
    <n v="0.14324624999999999"/>
    <n v="0"/>
    <n v="0"/>
    <n v="0.14324624999999999"/>
    <n v="0"/>
    <n v="0"/>
    <n v="0"/>
    <n v="0"/>
    <n v="0"/>
  </r>
  <r>
    <x v="2"/>
    <d v="2020-09-01T00:00:00"/>
    <x v="2107"/>
    <n v="2991"/>
    <n v="0"/>
    <n v="2991"/>
    <n v="0"/>
    <x v="1"/>
    <n v="0"/>
    <n v="0"/>
    <n v="0"/>
    <n v="0"/>
    <n v="0.62923162499999996"/>
    <n v="0"/>
    <n v="0.62923162499999996"/>
    <n v="0"/>
    <n v="0"/>
    <n v="0"/>
    <n v="0"/>
    <n v="0"/>
    <n v="0"/>
  </r>
  <r>
    <x v="2"/>
    <d v="2020-09-01T00:00:00"/>
    <x v="850"/>
    <n v="14668"/>
    <n v="0"/>
    <n v="0"/>
    <n v="1673"/>
    <x v="1"/>
    <n v="0"/>
    <n v="0"/>
    <n v="12995"/>
    <n v="0"/>
    <n v="1.2180903750000001"/>
    <n v="0"/>
    <n v="0"/>
    <n v="0.22397287499999999"/>
    <n v="0"/>
    <n v="0"/>
    <n v="0"/>
    <n v="0.9941175000000001"/>
    <n v="0"/>
  </r>
  <r>
    <x v="2"/>
    <d v="2020-09-01T00:00:00"/>
    <x v="2108"/>
    <n v="1230"/>
    <n v="0"/>
    <n v="0"/>
    <n v="0"/>
    <x v="980"/>
    <n v="0"/>
    <n v="0"/>
    <n v="0"/>
    <n v="0"/>
    <n v="0.246"/>
    <n v="0"/>
    <n v="0"/>
    <n v="0"/>
    <n v="0.246"/>
    <n v="0"/>
    <n v="0"/>
    <n v="0"/>
    <n v="0"/>
  </r>
  <r>
    <x v="2"/>
    <d v="2020-09-01T00:00:00"/>
    <x v="2109"/>
    <n v="4089"/>
    <n v="0"/>
    <n v="4089"/>
    <n v="0"/>
    <x v="1"/>
    <n v="0"/>
    <n v="0"/>
    <n v="0"/>
    <n v="0"/>
    <n v="0.86022337500000001"/>
    <n v="0"/>
    <n v="0.86022337500000001"/>
    <n v="0"/>
    <n v="0"/>
    <n v="0"/>
    <n v="0"/>
    <n v="0"/>
    <n v="0"/>
  </r>
  <r>
    <x v="2"/>
    <d v="2020-09-01T00:00:00"/>
    <x v="2110"/>
    <n v="363"/>
    <n v="0"/>
    <n v="0"/>
    <n v="363"/>
    <x v="1"/>
    <n v="0"/>
    <n v="0"/>
    <n v="0"/>
    <n v="0"/>
    <n v="4.8596624999999997E-2"/>
    <n v="0"/>
    <n v="0"/>
    <n v="4.8596624999999997E-2"/>
    <n v="0"/>
    <n v="0"/>
    <n v="0"/>
    <n v="0"/>
    <n v="0"/>
  </r>
  <r>
    <x v="2"/>
    <d v="2020-09-01T00:00:00"/>
    <x v="2111"/>
    <n v="2547"/>
    <n v="0"/>
    <n v="0"/>
    <n v="0"/>
    <x v="1"/>
    <n v="0"/>
    <n v="0"/>
    <n v="2547"/>
    <n v="0"/>
    <n v="0.19484549999999998"/>
    <n v="0"/>
    <n v="0"/>
    <n v="0"/>
    <n v="0"/>
    <n v="0"/>
    <n v="0"/>
    <n v="0.19484549999999998"/>
    <n v="0"/>
  </r>
  <r>
    <x v="2"/>
    <d v="2020-09-01T00:00:00"/>
    <x v="2112"/>
    <n v="1584"/>
    <n v="0"/>
    <n v="1584"/>
    <n v="0"/>
    <x v="1"/>
    <n v="0"/>
    <n v="0"/>
    <n v="0"/>
    <n v="0"/>
    <n v="0.33323399999999997"/>
    <n v="0"/>
    <n v="0.33323399999999997"/>
    <n v="0"/>
    <n v="0"/>
    <n v="0"/>
    <n v="0"/>
    <n v="0"/>
    <n v="0"/>
  </r>
  <r>
    <x v="2"/>
    <d v="2020-09-01T00:00:00"/>
    <x v="94"/>
    <n v="15"/>
    <n v="0"/>
    <n v="0"/>
    <n v="0"/>
    <x v="1"/>
    <n v="15"/>
    <n v="0"/>
    <n v="0"/>
    <n v="0"/>
    <n v="1.4343749999999999E-3"/>
    <n v="0"/>
    <n v="0"/>
    <n v="0"/>
    <n v="0"/>
    <n v="1.4343749999999999E-3"/>
    <n v="0"/>
    <n v="0"/>
    <n v="0"/>
  </r>
  <r>
    <x v="2"/>
    <d v="2020-09-01T00:00:00"/>
    <x v="470"/>
    <n v="1591"/>
    <n v="0"/>
    <n v="1591"/>
    <n v="0"/>
    <x v="1"/>
    <n v="0"/>
    <n v="0"/>
    <n v="0"/>
    <n v="0"/>
    <n v="0.33470662500000004"/>
    <n v="0"/>
    <n v="0.33470662500000004"/>
    <n v="0"/>
    <n v="0"/>
    <n v="0"/>
    <n v="0"/>
    <n v="0"/>
    <n v="0"/>
  </r>
  <r>
    <x v="2"/>
    <d v="2020-09-01T00:00:00"/>
    <x v="2113"/>
    <n v="1686"/>
    <n v="0"/>
    <n v="1686"/>
    <n v="0"/>
    <x v="1"/>
    <n v="0"/>
    <n v="0"/>
    <n v="0"/>
    <n v="0"/>
    <n v="0.35469224999999999"/>
    <n v="0"/>
    <n v="0.35469224999999999"/>
    <n v="0"/>
    <n v="0"/>
    <n v="0"/>
    <n v="0"/>
    <n v="0"/>
    <n v="0"/>
  </r>
  <r>
    <x v="2"/>
    <d v="2020-09-01T00:00:00"/>
    <x v="1243"/>
    <n v="8529"/>
    <n v="0"/>
    <n v="8529"/>
    <n v="0"/>
    <x v="1"/>
    <n v="0"/>
    <n v="0"/>
    <n v="0"/>
    <n v="0"/>
    <n v="0.69182774999999996"/>
    <n v="0"/>
    <n v="0.69182774999999996"/>
    <n v="0"/>
    <n v="0"/>
    <n v="0"/>
    <n v="0"/>
    <n v="0"/>
    <n v="0"/>
  </r>
  <r>
    <x v="2"/>
    <d v="2020-09-01T00:00:00"/>
    <x v="2027"/>
    <n v="194"/>
    <n v="0"/>
    <n v="0"/>
    <n v="0"/>
    <x v="1"/>
    <n v="194"/>
    <n v="0"/>
    <n v="0"/>
    <n v="0"/>
    <n v="6.678449999999999E-3"/>
    <n v="0"/>
    <n v="0"/>
    <n v="0"/>
    <n v="0"/>
    <n v="6.678449999999999E-3"/>
    <n v="0"/>
    <n v="0"/>
    <n v="0"/>
  </r>
  <r>
    <x v="2"/>
    <d v="2020-09-01T00:00:00"/>
    <x v="99"/>
    <n v="6036"/>
    <n v="3960"/>
    <n v="0"/>
    <n v="2076"/>
    <x v="1"/>
    <n v="0"/>
    <n v="0"/>
    <n v="0"/>
    <n v="0"/>
    <n v="1.0352744999999999"/>
    <n v="0.75734999999999997"/>
    <n v="0"/>
    <n v="0.27792449999999996"/>
    <n v="0"/>
    <n v="0"/>
    <n v="0"/>
    <n v="0"/>
    <n v="0"/>
  </r>
  <r>
    <x v="2"/>
    <d v="2020-09-01T00:00:00"/>
    <x v="2059"/>
    <n v="730"/>
    <n v="0"/>
    <n v="0"/>
    <n v="730"/>
    <x v="1"/>
    <n v="0"/>
    <n v="0"/>
    <n v="0"/>
    <n v="0"/>
    <n v="9.7728749999999989E-2"/>
    <n v="0"/>
    <n v="0"/>
    <n v="9.7728749999999989E-2"/>
    <n v="0"/>
    <n v="0"/>
    <n v="0"/>
    <n v="0"/>
    <n v="0"/>
  </r>
  <r>
    <x v="2"/>
    <d v="2020-09-01T00:00:00"/>
    <x v="2114"/>
    <n v="1512"/>
    <n v="0"/>
    <n v="0"/>
    <n v="1512"/>
    <x v="1"/>
    <n v="0"/>
    <n v="0"/>
    <n v="0"/>
    <n v="0"/>
    <n v="0.20241899999999999"/>
    <n v="0"/>
    <n v="0"/>
    <n v="0.20241899999999999"/>
    <n v="0"/>
    <n v="0"/>
    <n v="0"/>
    <n v="0"/>
    <n v="0"/>
  </r>
  <r>
    <x v="2"/>
    <d v="2020-09-01T00:00:00"/>
    <x v="2115"/>
    <n v="2237"/>
    <n v="0"/>
    <n v="1055"/>
    <n v="1182"/>
    <x v="1"/>
    <n v="0"/>
    <n v="0"/>
    <n v="0"/>
    <n v="0"/>
    <n v="0.33497437500000005"/>
    <n v="0"/>
    <n v="0.22194562500000001"/>
    <n v="0.11302875000000001"/>
    <n v="0"/>
    <n v="0"/>
    <n v="0"/>
    <n v="0"/>
    <n v="0"/>
  </r>
  <r>
    <x v="2"/>
    <d v="2020-09-01T00:00:00"/>
    <x v="115"/>
    <n v="10076"/>
    <n v="1942"/>
    <n v="735"/>
    <n v="3266"/>
    <x v="1"/>
    <n v="1123"/>
    <n v="3010"/>
    <n v="0"/>
    <n v="0"/>
    <n v="1.66291425"/>
    <n v="0.32799374999999997"/>
    <n v="0.15462562499999999"/>
    <n v="0.39565799999999995"/>
    <n v="0"/>
    <n v="0.10738687499999999"/>
    <n v="0.67725000000000002"/>
    <n v="0"/>
    <n v="0"/>
  </r>
  <r>
    <x v="2"/>
    <d v="2020-09-01T00:00:00"/>
    <x v="277"/>
    <n v="483"/>
    <n v="0"/>
    <n v="0"/>
    <n v="0"/>
    <x v="1"/>
    <n v="0"/>
    <n v="483"/>
    <n v="0"/>
    <n v="0"/>
    <n v="0.10867499999999999"/>
    <n v="0"/>
    <n v="0"/>
    <n v="0"/>
    <n v="0"/>
    <n v="0"/>
    <n v="0.10867499999999999"/>
    <n v="0"/>
    <n v="0"/>
  </r>
  <r>
    <x v="2"/>
    <d v="2020-09-01T00:00:00"/>
    <x v="116"/>
    <n v="7090"/>
    <n v="1401"/>
    <n v="0"/>
    <n v="3123"/>
    <x v="1"/>
    <n v="0"/>
    <n v="0"/>
    <n v="0"/>
    <n v="0"/>
    <n v="0.86102662500000005"/>
    <n v="0.26794124999999996"/>
    <n v="0"/>
    <n v="0.29863687500000002"/>
    <n v="0"/>
    <n v="0"/>
    <n v="0"/>
    <n v="0"/>
    <n v="0"/>
  </r>
  <r>
    <x v="2"/>
    <d v="2020-09-01T00:00:00"/>
    <x v="117"/>
    <n v="672"/>
    <n v="0"/>
    <n v="0"/>
    <n v="0"/>
    <x v="1"/>
    <n v="0"/>
    <n v="0"/>
    <n v="0"/>
    <n v="672"/>
    <n v="6.4259999999999998E-2"/>
    <n v="0"/>
    <n v="0"/>
    <n v="0"/>
    <n v="0"/>
    <n v="0"/>
    <n v="0"/>
    <n v="0"/>
    <n v="6.4259999999999998E-2"/>
  </r>
  <r>
    <x v="2"/>
    <d v="2020-09-01T00:00:00"/>
    <x v="118"/>
    <n v="1550"/>
    <n v="0"/>
    <n v="1550"/>
    <n v="0"/>
    <x v="1"/>
    <n v="0"/>
    <n v="0"/>
    <n v="0"/>
    <n v="0"/>
    <n v="0.32608124999999999"/>
    <n v="0"/>
    <n v="0.32608124999999999"/>
    <n v="0"/>
    <n v="0"/>
    <n v="0"/>
    <n v="0"/>
    <n v="0"/>
    <n v="0"/>
  </r>
  <r>
    <x v="2"/>
    <d v="2020-09-01T00:00:00"/>
    <x v="2116"/>
    <n v="3872"/>
    <n v="0"/>
    <n v="0"/>
    <n v="3872"/>
    <x v="1"/>
    <n v="0"/>
    <n v="0"/>
    <n v="0"/>
    <n v="0"/>
    <n v="0.66336362999999998"/>
    <n v="0"/>
    <n v="0"/>
    <n v="0.66336362999999998"/>
    <n v="0"/>
    <n v="0"/>
    <n v="0"/>
    <n v="0"/>
    <n v="0"/>
  </r>
  <r>
    <x v="2"/>
    <d v="2020-09-01T00:00:00"/>
    <x v="2117"/>
    <n v="2581"/>
    <n v="0"/>
    <n v="0"/>
    <n v="0"/>
    <x v="1"/>
    <n v="0"/>
    <n v="2581"/>
    <n v="0"/>
    <n v="0"/>
    <n v="0.58072500000000005"/>
    <n v="0"/>
    <n v="0"/>
    <n v="0"/>
    <n v="0"/>
    <n v="0"/>
    <n v="0.58072500000000005"/>
    <n v="0"/>
    <n v="0"/>
  </r>
  <r>
    <x v="2"/>
    <d v="2020-09-01T00:00:00"/>
    <x v="2060"/>
    <n v="562"/>
    <n v="0"/>
    <n v="562"/>
    <n v="0"/>
    <x v="1"/>
    <n v="0"/>
    <n v="0"/>
    <n v="0"/>
    <n v="0"/>
    <n v="6.8257125000000002E-2"/>
    <n v="0"/>
    <n v="6.8257125000000002E-2"/>
    <n v="0"/>
    <n v="0"/>
    <n v="0"/>
    <n v="0"/>
    <n v="0"/>
    <n v="0"/>
  </r>
  <r>
    <x v="2"/>
    <d v="2020-09-01T00:00:00"/>
    <x v="2118"/>
    <n v="13061"/>
    <n v="0"/>
    <n v="13061"/>
    <n v="0"/>
    <x v="1"/>
    <n v="0"/>
    <n v="0"/>
    <n v="0"/>
    <n v="0"/>
    <n v="1.9266429374999998"/>
    <n v="0"/>
    <n v="1.9266429374999998"/>
    <n v="0"/>
    <n v="0"/>
    <n v="0"/>
    <n v="0"/>
    <n v="0"/>
    <n v="0"/>
  </r>
  <r>
    <x v="2"/>
    <d v="2020-09-01T00:00:00"/>
    <x v="280"/>
    <n v="699"/>
    <n v="0"/>
    <n v="0"/>
    <n v="0"/>
    <x v="1"/>
    <n v="0"/>
    <n v="0"/>
    <n v="699"/>
    <n v="0"/>
    <n v="5.3473499999999993E-2"/>
    <n v="0"/>
    <n v="0"/>
    <n v="0"/>
    <n v="0"/>
    <n v="0"/>
    <n v="0"/>
    <n v="5.3473499999999993E-2"/>
    <n v="0"/>
  </r>
  <r>
    <x v="2"/>
    <d v="2020-09-01T00:00:00"/>
    <x v="482"/>
    <n v="705"/>
    <n v="0"/>
    <n v="0"/>
    <n v="705"/>
    <x v="1"/>
    <n v="0"/>
    <n v="0"/>
    <n v="0"/>
    <n v="0"/>
    <n v="9.438187499999999E-2"/>
    <n v="0"/>
    <n v="0"/>
    <n v="9.438187499999999E-2"/>
    <n v="0"/>
    <n v="0"/>
    <n v="0"/>
    <n v="0"/>
    <n v="0"/>
  </r>
  <r>
    <x v="2"/>
    <d v="2020-09-01T00:00:00"/>
    <x v="127"/>
    <n v="8847"/>
    <n v="0"/>
    <n v="0"/>
    <n v="1017"/>
    <x v="981"/>
    <n v="137"/>
    <n v="0"/>
    <n v="0"/>
    <n v="0"/>
    <n v="0.7563490650000001"/>
    <n v="0"/>
    <n v="0"/>
    <n v="7.2354465000000007E-2"/>
    <n v="0.60241500000000003"/>
    <n v="2.8821375E-2"/>
    <n v="0"/>
    <n v="0"/>
    <n v="0"/>
  </r>
  <r>
    <x v="2"/>
    <d v="2020-09-01T00:00:00"/>
    <x v="2119"/>
    <n v="1865"/>
    <n v="0"/>
    <n v="0"/>
    <n v="1865"/>
    <x v="1"/>
    <n v="0"/>
    <n v="0"/>
    <n v="0"/>
    <n v="0"/>
    <n v="0.24967687499999999"/>
    <n v="0"/>
    <n v="0"/>
    <n v="0.24967687499999999"/>
    <n v="0"/>
    <n v="0"/>
    <n v="0"/>
    <n v="0"/>
    <n v="0"/>
  </r>
  <r>
    <x v="2"/>
    <d v="2020-09-01T00:00:00"/>
    <x v="2120"/>
    <n v="2766"/>
    <n v="0"/>
    <n v="2766"/>
    <n v="0"/>
    <x v="1"/>
    <n v="0"/>
    <n v="0"/>
    <n v="0"/>
    <n v="0"/>
    <n v="0.58189725000000003"/>
    <n v="0"/>
    <n v="0.58189725000000003"/>
    <n v="0"/>
    <n v="0"/>
    <n v="0"/>
    <n v="0"/>
    <n v="0"/>
    <n v="0"/>
  </r>
  <r>
    <x v="2"/>
    <d v="2020-09-01T00:00:00"/>
    <x v="2121"/>
    <n v="2158"/>
    <n v="0"/>
    <n v="0"/>
    <n v="2158"/>
    <x v="1"/>
    <n v="0"/>
    <n v="0"/>
    <n v="0"/>
    <n v="0"/>
    <n v="0.28890225000000003"/>
    <n v="0"/>
    <n v="0"/>
    <n v="0.28890225000000003"/>
    <n v="0"/>
    <n v="0"/>
    <n v="0"/>
    <n v="0"/>
    <n v="0"/>
  </r>
  <r>
    <x v="2"/>
    <d v="2020-09-01T00:00:00"/>
    <x v="1118"/>
    <n v="7394"/>
    <n v="0"/>
    <n v="0"/>
    <n v="6500"/>
    <x v="1"/>
    <n v="0"/>
    <n v="0"/>
    <n v="0"/>
    <n v="0"/>
    <n v="1.2733884"/>
    <n v="0"/>
    <n v="0"/>
    <n v="1.0853131499999999"/>
    <n v="0"/>
    <n v="0"/>
    <n v="0"/>
    <n v="0"/>
    <n v="0"/>
  </r>
  <r>
    <x v="2"/>
    <d v="2020-09-01T00:00:00"/>
    <x v="2122"/>
    <n v="2505"/>
    <n v="0"/>
    <n v="0"/>
    <n v="2505"/>
    <x v="1"/>
    <n v="0"/>
    <n v="0"/>
    <n v="0"/>
    <n v="0"/>
    <n v="0.335356875"/>
    <n v="0"/>
    <n v="0"/>
    <n v="0.335356875"/>
    <n v="0"/>
    <n v="0"/>
    <n v="0"/>
    <n v="0"/>
    <n v="0"/>
  </r>
  <r>
    <x v="2"/>
    <d v="2020-09-01T00:00:00"/>
    <x v="2066"/>
    <n v="2864"/>
    <n v="0"/>
    <n v="0"/>
    <n v="0"/>
    <x v="1"/>
    <n v="0"/>
    <n v="0"/>
    <n v="0"/>
    <n v="0"/>
    <n v="0.167544"/>
    <n v="0"/>
    <n v="0"/>
    <n v="0"/>
    <n v="0"/>
    <n v="0"/>
    <n v="0"/>
    <n v="0"/>
    <n v="0"/>
  </r>
  <r>
    <x v="2"/>
    <d v="2020-09-01T00:00:00"/>
    <x v="1489"/>
    <n v="5300"/>
    <n v="0"/>
    <n v="0"/>
    <n v="0"/>
    <x v="1"/>
    <n v="0"/>
    <n v="0"/>
    <n v="0"/>
    <n v="5300"/>
    <n v="0.50681249999999989"/>
    <n v="0"/>
    <n v="0"/>
    <n v="0"/>
    <n v="0"/>
    <n v="0"/>
    <n v="0"/>
    <n v="0"/>
    <n v="0.50681249999999989"/>
  </r>
  <r>
    <x v="2"/>
    <d v="2020-09-01T00:00:00"/>
    <x v="1197"/>
    <n v="39"/>
    <n v="0"/>
    <n v="39"/>
    <n v="0"/>
    <x v="1"/>
    <n v="0"/>
    <n v="0"/>
    <n v="0"/>
    <n v="0"/>
    <n v="8.2046250000000001E-3"/>
    <n v="0"/>
    <n v="8.2046250000000001E-3"/>
    <n v="0"/>
    <n v="0"/>
    <n v="0"/>
    <n v="0"/>
    <n v="0"/>
    <n v="0"/>
  </r>
  <r>
    <x v="2"/>
    <d v="2020-09-01T00:00:00"/>
    <x v="409"/>
    <n v="8299"/>
    <n v="0"/>
    <n v="2447"/>
    <n v="2133"/>
    <x v="1"/>
    <n v="2471"/>
    <n v="1248"/>
    <n v="0"/>
    <n v="0"/>
    <n v="3.3871050000000005"/>
    <n v="0"/>
    <n v="1.211265"/>
    <n v="0.67189500000000002"/>
    <n v="0"/>
    <n v="1.2231449999999999"/>
    <n v="0.28079999999999999"/>
    <n v="0"/>
    <n v="0"/>
  </r>
  <r>
    <x v="2"/>
    <d v="2020-09-01T00:00:00"/>
    <x v="2123"/>
    <n v="129"/>
    <n v="0"/>
    <n v="129"/>
    <n v="0"/>
    <x v="1"/>
    <n v="0"/>
    <n v="0"/>
    <n v="0"/>
    <n v="0"/>
    <n v="2.7138374999999996E-2"/>
    <n v="0"/>
    <n v="2.7138374999999996E-2"/>
    <n v="0"/>
    <n v="0"/>
    <n v="0"/>
    <n v="0"/>
    <n v="0"/>
    <n v="0"/>
  </r>
  <r>
    <x v="2"/>
    <d v="2020-09-01T00:00:00"/>
    <x v="137"/>
    <n v="1631"/>
    <n v="0"/>
    <n v="0"/>
    <n v="0"/>
    <x v="1"/>
    <n v="1631"/>
    <n v="0"/>
    <n v="0"/>
    <n v="0"/>
    <n v="0.366975"/>
    <n v="0"/>
    <n v="0"/>
    <n v="0"/>
    <n v="0"/>
    <n v="0.366975"/>
    <n v="0"/>
    <n v="0"/>
    <n v="0"/>
  </r>
  <r>
    <x v="2"/>
    <d v="2020-09-01T00:00:00"/>
    <x v="2124"/>
    <n v="1033"/>
    <n v="0"/>
    <n v="0"/>
    <n v="0"/>
    <x v="982"/>
    <n v="0"/>
    <n v="0"/>
    <n v="0"/>
    <n v="0"/>
    <n v="0.20660000000000001"/>
    <n v="0"/>
    <n v="0"/>
    <n v="0"/>
    <n v="0.20660000000000001"/>
    <n v="0"/>
    <n v="0"/>
    <n v="0"/>
    <n v="0"/>
  </r>
  <r>
    <x v="2"/>
    <d v="2020-09-01T00:00:00"/>
    <x v="2125"/>
    <n v="18"/>
    <n v="0"/>
    <n v="0"/>
    <n v="0"/>
    <x v="1"/>
    <n v="0"/>
    <n v="0"/>
    <n v="18"/>
    <n v="0"/>
    <n v="1.377E-3"/>
    <n v="0"/>
    <n v="0"/>
    <n v="0"/>
    <n v="0"/>
    <n v="0"/>
    <n v="0"/>
    <n v="1.377E-3"/>
    <n v="0"/>
  </r>
  <r>
    <x v="2"/>
    <d v="2020-09-01T00:00:00"/>
    <x v="1122"/>
    <n v="45319"/>
    <n v="9528"/>
    <n v="1152"/>
    <n v="1676"/>
    <x v="1"/>
    <n v="0"/>
    <n v="14762"/>
    <n v="8808"/>
    <n v="9393"/>
    <n v="7.1824241249999998"/>
    <n v="1.82223"/>
    <n v="0.24235199999999998"/>
    <n v="0.22437449999999998"/>
    <n v="0"/>
    <n v="0"/>
    <n v="3.32145"/>
    <n v="0.67381199999999997"/>
    <n v="0.8982056249999999"/>
  </r>
  <r>
    <x v="2"/>
    <d v="2020-09-01T00:00:00"/>
    <x v="145"/>
    <n v="124828"/>
    <n v="0"/>
    <n v="0"/>
    <n v="33483"/>
    <x v="983"/>
    <n v="0"/>
    <n v="14007"/>
    <n v="28378"/>
    <n v="34204"/>
    <n v="16.026986125000001"/>
    <n v="0"/>
    <n v="0"/>
    <n v="4.4825366249999998"/>
    <n v="2.9512"/>
    <n v="0"/>
    <n v="3.1515749999999998"/>
    <n v="2.1709170000000002"/>
    <n v="3.2707575000000002"/>
  </r>
  <r>
    <x v="2"/>
    <d v="2020-09-01T00:00:00"/>
    <x v="489"/>
    <n v="1952"/>
    <n v="0"/>
    <n v="1952"/>
    <n v="0"/>
    <x v="1"/>
    <n v="0"/>
    <n v="0"/>
    <n v="0"/>
    <n v="0"/>
    <n v="0.18665999999999999"/>
    <n v="0"/>
    <n v="0.18665999999999999"/>
    <n v="0"/>
    <n v="0"/>
    <n v="0"/>
    <n v="0"/>
    <n v="0"/>
    <n v="0"/>
  </r>
  <r>
    <x v="2"/>
    <d v="2020-09-01T00:00:00"/>
    <x v="146"/>
    <n v="51720"/>
    <n v="14442"/>
    <n v="0"/>
    <n v="13710"/>
    <x v="1"/>
    <n v="14640"/>
    <n v="8928"/>
    <n v="0"/>
    <n v="0"/>
    <n v="9.686148750000001"/>
    <n v="2.7620325000000001"/>
    <n v="0"/>
    <n v="1.83542625"/>
    <n v="0"/>
    <n v="3.0798899999999998"/>
    <n v="2.0087999999999999"/>
    <n v="0"/>
    <n v="0"/>
  </r>
  <r>
    <x v="2"/>
    <d v="2020-09-01T00:00:00"/>
    <x v="2067"/>
    <n v="1045"/>
    <n v="0"/>
    <n v="0"/>
    <n v="0"/>
    <x v="1"/>
    <n v="1045"/>
    <n v="0"/>
    <n v="0"/>
    <n v="0"/>
    <n v="0.21984187500000002"/>
    <n v="0"/>
    <n v="0"/>
    <n v="0"/>
    <n v="0"/>
    <n v="0.21984187500000002"/>
    <n v="0"/>
    <n v="0"/>
    <n v="0"/>
  </r>
  <r>
    <x v="2"/>
    <d v="2020-09-01T00:00:00"/>
    <x v="2126"/>
    <n v="3464"/>
    <n v="0"/>
    <n v="3464"/>
    <n v="0"/>
    <x v="1"/>
    <n v="0"/>
    <n v="0"/>
    <n v="0"/>
    <n v="0"/>
    <n v="0.72873900000000003"/>
    <n v="0"/>
    <n v="0.72873900000000003"/>
    <n v="0"/>
    <n v="0"/>
    <n v="0"/>
    <n v="0"/>
    <n v="0"/>
    <n v="0"/>
  </r>
  <r>
    <x v="2"/>
    <d v="2020-09-01T00:00:00"/>
    <x v="787"/>
    <n v="2003"/>
    <n v="0"/>
    <n v="0"/>
    <n v="0"/>
    <x v="984"/>
    <n v="0"/>
    <n v="0"/>
    <n v="0"/>
    <n v="0"/>
    <n v="0.40060000000000001"/>
    <n v="0"/>
    <n v="0"/>
    <n v="0"/>
    <n v="0.40060000000000001"/>
    <n v="0"/>
    <n v="0"/>
    <n v="0"/>
    <n v="0"/>
  </r>
  <r>
    <x v="2"/>
    <d v="2020-09-01T00:00:00"/>
    <x v="156"/>
    <n v="10896"/>
    <n v="2335"/>
    <n v="2169"/>
    <n v="741"/>
    <x v="388"/>
    <n v="2405"/>
    <n v="600"/>
    <n v="722"/>
    <n v="0"/>
    <n v="1.6385663375000001"/>
    <n v="0.41688675000000008"/>
    <n v="0.29175187499999999"/>
    <n v="9.9201374999999994E-2"/>
    <n v="9.4399999999999998E-2"/>
    <n v="0.32119481250000004"/>
    <n v="0.13500000000000001"/>
    <n v="5.5232999999999997E-2"/>
    <n v="0"/>
  </r>
  <r>
    <x v="2"/>
    <d v="2020-09-01T00:00:00"/>
    <x v="2127"/>
    <n v="319"/>
    <n v="319"/>
    <n v="0"/>
    <n v="0"/>
    <x v="1"/>
    <n v="0"/>
    <n v="0"/>
    <n v="0"/>
    <n v="0"/>
    <n v="6.100875E-2"/>
    <n v="6.100875E-2"/>
    <n v="0"/>
    <n v="0"/>
    <n v="0"/>
    <n v="0"/>
    <n v="0"/>
    <n v="0"/>
    <n v="0"/>
  </r>
  <r>
    <x v="2"/>
    <d v="2020-09-01T00:00:00"/>
    <x v="2071"/>
    <n v="4722"/>
    <n v="0"/>
    <n v="2505"/>
    <n v="2217"/>
    <x v="1"/>
    <n v="0"/>
    <n v="0"/>
    <n v="0"/>
    <n v="0"/>
    <n v="0.82379024999999995"/>
    <n v="0"/>
    <n v="0.52698937499999998"/>
    <n v="0.29680087499999996"/>
    <n v="0"/>
    <n v="0"/>
    <n v="0"/>
    <n v="0"/>
    <n v="0"/>
  </r>
  <r>
    <x v="2"/>
    <d v="2020-09-01T00:00:00"/>
    <x v="2128"/>
    <n v="124896"/>
    <n v="0"/>
    <n v="0"/>
    <n v="0"/>
    <x v="1"/>
    <n v="124896"/>
    <n v="0"/>
    <n v="0"/>
    <n v="0"/>
    <n v="13.8274668"/>
    <n v="0"/>
    <n v="0"/>
    <n v="0"/>
    <n v="0"/>
    <n v="13.8274668"/>
    <n v="0"/>
    <n v="0"/>
    <n v="0"/>
  </r>
  <r>
    <x v="2"/>
    <d v="2020-09-01T00:00:00"/>
    <x v="2072"/>
    <n v="356"/>
    <n v="0"/>
    <n v="0"/>
    <n v="356"/>
    <x v="1"/>
    <n v="0"/>
    <n v="0"/>
    <n v="0"/>
    <n v="0"/>
    <n v="7.0004384999999988E-2"/>
    <n v="0"/>
    <n v="0"/>
    <n v="7.0004384999999988E-2"/>
    <n v="0"/>
    <n v="0"/>
    <n v="0"/>
    <n v="0"/>
    <n v="0"/>
  </r>
  <r>
    <x v="2"/>
    <d v="2020-09-01T00:00:00"/>
    <x v="2129"/>
    <n v="2984"/>
    <n v="0"/>
    <n v="0"/>
    <n v="0"/>
    <x v="1"/>
    <n v="0"/>
    <n v="2984"/>
    <n v="0"/>
    <n v="0"/>
    <n v="0.6714"/>
    <n v="0"/>
    <n v="0"/>
    <n v="0"/>
    <n v="0"/>
    <n v="0"/>
    <n v="0.6714"/>
    <n v="0"/>
    <n v="0"/>
  </r>
  <r>
    <x v="2"/>
    <d v="2020-09-01T00:00:00"/>
    <x v="311"/>
    <n v="7204"/>
    <n v="0"/>
    <n v="0"/>
    <n v="0"/>
    <x v="1"/>
    <n v="0"/>
    <n v="7204"/>
    <n v="0"/>
    <n v="0"/>
    <n v="1.6209"/>
    <n v="0"/>
    <n v="0"/>
    <n v="0"/>
    <n v="0"/>
    <n v="0"/>
    <n v="1.6209"/>
    <n v="0"/>
    <n v="0"/>
  </r>
  <r>
    <x v="2"/>
    <d v="2020-09-01T00:00:00"/>
    <x v="166"/>
    <n v="5013"/>
    <n v="0"/>
    <n v="0"/>
    <n v="0"/>
    <x v="1"/>
    <n v="5013"/>
    <n v="0"/>
    <n v="0"/>
    <n v="0"/>
    <n v="1.0546098749999999"/>
    <n v="0"/>
    <n v="0"/>
    <n v="0"/>
    <n v="0"/>
    <n v="1.0546098749999999"/>
    <n v="0"/>
    <n v="0"/>
    <n v="0"/>
  </r>
  <r>
    <x v="2"/>
    <d v="2020-09-01T00:00:00"/>
    <x v="167"/>
    <n v="405"/>
    <n v="0"/>
    <n v="0"/>
    <n v="0"/>
    <x v="985"/>
    <n v="0"/>
    <n v="205"/>
    <n v="0"/>
    <n v="0"/>
    <n v="8.6125000000000007E-2"/>
    <n v="0"/>
    <n v="0"/>
    <n v="0"/>
    <n v="0.04"/>
    <n v="0"/>
    <n v="4.6124999999999999E-2"/>
    <n v="0"/>
    <n v="0"/>
  </r>
  <r>
    <x v="2"/>
    <d v="2020-09-01T00:00:00"/>
    <x v="2074"/>
    <n v="612"/>
    <n v="0"/>
    <n v="612"/>
    <n v="0"/>
    <x v="1"/>
    <n v="0"/>
    <n v="0"/>
    <n v="0"/>
    <n v="0"/>
    <n v="0.12874949999999999"/>
    <n v="0"/>
    <n v="0.12874949999999999"/>
    <n v="0"/>
    <n v="0"/>
    <n v="0"/>
    <n v="0"/>
    <n v="0"/>
    <n v="0"/>
  </r>
  <r>
    <x v="2"/>
    <d v="2020-09-01T00:00:00"/>
    <x v="1504"/>
    <n v="4014"/>
    <n v="0"/>
    <n v="4014"/>
    <n v="0"/>
    <x v="1"/>
    <n v="0"/>
    <n v="0"/>
    <n v="0"/>
    <n v="0"/>
    <n v="0.84444525000000004"/>
    <n v="0"/>
    <n v="0.84444525000000004"/>
    <n v="0"/>
    <n v="0"/>
    <n v="0"/>
    <n v="0"/>
    <n v="0"/>
    <n v="0"/>
  </r>
  <r>
    <x v="2"/>
    <d v="2020-09-01T00:00:00"/>
    <x v="170"/>
    <n v="1158"/>
    <n v="0"/>
    <n v="289"/>
    <n v="869"/>
    <x v="1"/>
    <n v="0"/>
    <n v="0"/>
    <n v="0"/>
    <n v="0"/>
    <n v="0.17713574999999998"/>
    <n v="0"/>
    <n v="6.0798374999999995E-2"/>
    <n v="0.11633737499999999"/>
    <n v="0"/>
    <n v="0"/>
    <n v="0"/>
    <n v="0"/>
    <n v="0"/>
  </r>
  <r>
    <x v="2"/>
    <d v="2020-09-01T00:00:00"/>
    <x v="2012"/>
    <n v="5308"/>
    <n v="0"/>
    <n v="5308"/>
    <n v="0"/>
    <x v="1"/>
    <n v="0"/>
    <n v="0"/>
    <n v="0"/>
    <n v="0"/>
    <n v="0.64458900000000008"/>
    <n v="0"/>
    <n v="0.64458900000000008"/>
    <n v="0"/>
    <n v="0"/>
    <n v="0"/>
    <n v="0"/>
    <n v="0"/>
    <n v="0"/>
  </r>
  <r>
    <x v="2"/>
    <d v="2020-09-01T00:00:00"/>
    <x v="2041"/>
    <n v="4398"/>
    <n v="0"/>
    <n v="0"/>
    <n v="0"/>
    <x v="1"/>
    <n v="0"/>
    <n v="4398"/>
    <n v="0"/>
    <n v="0"/>
    <n v="0.98955000000000004"/>
    <n v="0"/>
    <n v="0"/>
    <n v="0"/>
    <n v="0"/>
    <n v="0"/>
    <n v="0.98955000000000004"/>
    <n v="0"/>
    <n v="0"/>
  </r>
  <r>
    <x v="2"/>
    <d v="2020-09-01T00:00:00"/>
    <x v="2130"/>
    <n v="1471"/>
    <n v="0"/>
    <n v="0"/>
    <n v="1471"/>
    <x v="1"/>
    <n v="0"/>
    <n v="0"/>
    <n v="0"/>
    <n v="0"/>
    <n v="0.32908387499999997"/>
    <n v="0"/>
    <n v="0"/>
    <n v="0.32908387499999997"/>
    <n v="0"/>
    <n v="0"/>
    <n v="0"/>
    <n v="0"/>
    <n v="0"/>
  </r>
  <r>
    <x v="2"/>
    <d v="2020-09-01T00:00:00"/>
    <x v="2131"/>
    <n v="1799"/>
    <n v="0"/>
    <n v="0"/>
    <n v="0"/>
    <x v="1"/>
    <n v="0"/>
    <n v="1799"/>
    <n v="0"/>
    <n v="0"/>
    <n v="0.13492499999999999"/>
    <n v="0"/>
    <n v="0"/>
    <n v="0"/>
    <n v="0"/>
    <n v="0"/>
    <n v="0.13492499999999999"/>
    <n v="0"/>
    <n v="0"/>
  </r>
  <r>
    <x v="2"/>
    <d v="2020-09-01T00:00:00"/>
    <x v="2132"/>
    <n v="1125"/>
    <n v="0"/>
    <n v="0"/>
    <n v="0"/>
    <x v="1"/>
    <n v="0"/>
    <n v="0"/>
    <n v="1125"/>
    <n v="0"/>
    <n v="0.20250000000000001"/>
    <n v="0"/>
    <n v="0"/>
    <n v="0"/>
    <n v="0"/>
    <n v="0"/>
    <n v="0"/>
    <n v="0.20250000000000001"/>
    <n v="0"/>
  </r>
  <r>
    <x v="2"/>
    <d v="2020-09-01T00:00:00"/>
    <x v="2133"/>
    <n v="2323"/>
    <n v="0"/>
    <n v="2323"/>
    <n v="0"/>
    <x v="1"/>
    <n v="0"/>
    <n v="0"/>
    <n v="0"/>
    <n v="0"/>
    <n v="0.48870112500000001"/>
    <n v="0"/>
    <n v="0.48870112500000001"/>
    <n v="0"/>
    <n v="0"/>
    <n v="0"/>
    <n v="0"/>
    <n v="0"/>
    <n v="0"/>
  </r>
  <r>
    <x v="2"/>
    <d v="2020-09-01T00:00:00"/>
    <x v="2077"/>
    <n v="397"/>
    <n v="0"/>
    <n v="0"/>
    <n v="397"/>
    <x v="1"/>
    <n v="0"/>
    <n v="0"/>
    <n v="0"/>
    <n v="0"/>
    <n v="5.3148374999999998E-2"/>
    <n v="0"/>
    <n v="0"/>
    <n v="5.3148374999999998E-2"/>
    <n v="0"/>
    <n v="0"/>
    <n v="0"/>
    <n v="0"/>
    <n v="0"/>
  </r>
  <r>
    <x v="2"/>
    <d v="2020-09-01T00:00:00"/>
    <x v="1846"/>
    <n v="8912"/>
    <n v="0"/>
    <n v="4149"/>
    <n v="0"/>
    <x v="1"/>
    <n v="4763"/>
    <n v="0"/>
    <n v="0"/>
    <n v="0"/>
    <n v="1.874862"/>
    <n v="0"/>
    <n v="0.8728458750000001"/>
    <n v="0"/>
    <n v="0"/>
    <n v="1.0020161249999999"/>
    <n v="0"/>
    <n v="0"/>
    <n v="0"/>
  </r>
  <r>
    <x v="2"/>
    <d v="2020-09-01T00:00:00"/>
    <x v="1575"/>
    <n v="248"/>
    <n v="0"/>
    <n v="0"/>
    <n v="0"/>
    <x v="1"/>
    <n v="0"/>
    <n v="248"/>
    <n v="0"/>
    <n v="0"/>
    <n v="5.5800000000000002E-2"/>
    <n v="0"/>
    <n v="0"/>
    <n v="0"/>
    <n v="0"/>
    <n v="0"/>
    <n v="5.5800000000000002E-2"/>
    <n v="0"/>
    <n v="0"/>
  </r>
  <r>
    <x v="2"/>
    <d v="2020-09-01T00:00:00"/>
    <x v="2078"/>
    <n v="15982"/>
    <n v="0"/>
    <n v="0"/>
    <n v="0"/>
    <x v="986"/>
    <n v="0"/>
    <n v="5817"/>
    <n v="0"/>
    <n v="0"/>
    <n v="3.3418249999999996"/>
    <n v="0"/>
    <n v="0"/>
    <n v="0"/>
    <n v="2.0329999999999999"/>
    <n v="0"/>
    <n v="1.3088249999999999"/>
    <n v="0"/>
    <n v="0"/>
  </r>
  <r>
    <x v="2"/>
    <d v="2020-09-01T00:00:00"/>
    <x v="428"/>
    <n v="3081"/>
    <n v="0"/>
    <n v="0"/>
    <n v="0"/>
    <x v="1"/>
    <n v="0"/>
    <n v="3081"/>
    <n v="0"/>
    <n v="0"/>
    <n v="0.46215000000000001"/>
    <n v="0"/>
    <n v="0"/>
    <n v="0"/>
    <n v="0"/>
    <n v="0"/>
    <n v="0.46215000000000001"/>
    <n v="0"/>
    <n v="0"/>
  </r>
  <r>
    <x v="2"/>
    <d v="2020-09-01T00:00:00"/>
    <x v="1326"/>
    <n v="197"/>
    <n v="0"/>
    <n v="0"/>
    <n v="0"/>
    <x v="1"/>
    <n v="0"/>
    <n v="0"/>
    <n v="0"/>
    <n v="197"/>
    <n v="1.8838125000000001E-2"/>
    <n v="0"/>
    <n v="0"/>
    <n v="0"/>
    <n v="0"/>
    <n v="0"/>
    <n v="0"/>
    <n v="0"/>
    <n v="1.8838125000000001E-2"/>
  </r>
  <r>
    <x v="2"/>
    <d v="2020-09-01T00:00:00"/>
    <x v="2079"/>
    <n v="13405"/>
    <n v="0"/>
    <n v="11837"/>
    <n v="0"/>
    <x v="1"/>
    <n v="0"/>
    <n v="0"/>
    <n v="0"/>
    <n v="0"/>
    <n v="1.9957778999999998"/>
    <n v="0"/>
    <n v="1.9567934999999999"/>
    <n v="0"/>
    <n v="0"/>
    <n v="0"/>
    <n v="0"/>
    <n v="0"/>
    <n v="0"/>
  </r>
  <r>
    <x v="2"/>
    <d v="2020-09-01T00:00:00"/>
    <x v="188"/>
    <n v="1240"/>
    <n v="0"/>
    <n v="0"/>
    <n v="0"/>
    <x v="1"/>
    <n v="0"/>
    <n v="0"/>
    <n v="1240"/>
    <n v="0"/>
    <n v="9.486E-2"/>
    <n v="0"/>
    <n v="0"/>
    <n v="0"/>
    <n v="0"/>
    <n v="0"/>
    <n v="0"/>
    <n v="9.486E-2"/>
    <n v="0"/>
  </r>
  <r>
    <x v="2"/>
    <d v="2020-09-01T00:00:00"/>
    <x v="189"/>
    <n v="395"/>
    <n v="0"/>
    <n v="0"/>
    <n v="0"/>
    <x v="987"/>
    <n v="0"/>
    <n v="178"/>
    <n v="0"/>
    <n v="0"/>
    <n v="8.3449999999999996E-2"/>
    <n v="0"/>
    <n v="0"/>
    <n v="0"/>
    <n v="4.3400000000000001E-2"/>
    <n v="0"/>
    <n v="4.0050000000000002E-2"/>
    <n v="0"/>
    <n v="0"/>
  </r>
  <r>
    <x v="2"/>
    <d v="2020-09-01T00:00:00"/>
    <x v="190"/>
    <n v="3890"/>
    <n v="0"/>
    <n v="0"/>
    <n v="0"/>
    <x v="1"/>
    <n v="0"/>
    <n v="0"/>
    <n v="3890"/>
    <n v="0"/>
    <n v="0.29758499999999999"/>
    <n v="0"/>
    <n v="0"/>
    <n v="0"/>
    <n v="0"/>
    <n v="0"/>
    <n v="0"/>
    <n v="0.29758499999999999"/>
    <n v="0"/>
  </r>
  <r>
    <x v="2"/>
    <d v="2020-09-01T00:00:00"/>
    <x v="2013"/>
    <n v="8"/>
    <n v="0"/>
    <n v="0"/>
    <n v="8"/>
    <x v="1"/>
    <n v="0"/>
    <n v="0"/>
    <n v="0"/>
    <n v="0"/>
    <n v="1.0710000000000001E-3"/>
    <n v="0"/>
    <n v="0"/>
    <n v="1.0710000000000001E-3"/>
    <n v="0"/>
    <n v="0"/>
    <n v="0"/>
    <n v="0"/>
    <n v="0"/>
  </r>
  <r>
    <x v="2"/>
    <d v="2020-09-01T00:00:00"/>
    <x v="511"/>
    <n v="2008"/>
    <n v="0"/>
    <n v="0"/>
    <n v="2008"/>
    <x v="1"/>
    <n v="0"/>
    <n v="0"/>
    <n v="0"/>
    <n v="0"/>
    <n v="0.14285916000000001"/>
    <n v="0"/>
    <n v="0"/>
    <n v="0.14285916000000001"/>
    <n v="0"/>
    <n v="0"/>
    <n v="0"/>
    <n v="0"/>
    <n v="0"/>
  </r>
  <r>
    <x v="2"/>
    <d v="2020-09-01T00:00:00"/>
    <x v="192"/>
    <n v="12119"/>
    <n v="12119"/>
    <n v="0"/>
    <n v="0"/>
    <x v="1"/>
    <n v="0"/>
    <n v="0"/>
    <n v="0"/>
    <n v="0"/>
    <n v="2.3483969999999998"/>
    <n v="2.3483969999999998"/>
    <n v="0"/>
    <n v="0"/>
    <n v="0"/>
    <n v="0"/>
    <n v="0"/>
    <n v="0"/>
    <n v="0"/>
  </r>
  <r>
    <x v="2"/>
    <d v="2020-09-01T00:00:00"/>
    <x v="2080"/>
    <n v="52"/>
    <n v="0"/>
    <n v="0"/>
    <n v="0"/>
    <x v="1"/>
    <n v="0"/>
    <n v="52"/>
    <n v="0"/>
    <n v="0"/>
    <n v="7.7999999999999996E-3"/>
    <n v="0"/>
    <n v="0"/>
    <n v="0"/>
    <n v="0"/>
    <n v="0"/>
    <n v="7.7999999999999996E-3"/>
    <n v="0"/>
    <n v="0"/>
  </r>
  <r>
    <x v="2"/>
    <d v="2020-09-01T00:00:00"/>
    <x v="2134"/>
    <n v="461"/>
    <n v="0"/>
    <n v="461"/>
    <n v="0"/>
    <x v="1"/>
    <n v="0"/>
    <n v="0"/>
    <n v="0"/>
    <n v="0"/>
    <n v="0.103725"/>
    <n v="0"/>
    <n v="0.103725"/>
    <n v="0"/>
    <n v="0"/>
    <n v="0"/>
    <n v="0"/>
    <n v="0"/>
    <n v="0"/>
  </r>
  <r>
    <x v="2"/>
    <d v="2020-09-01T00:00:00"/>
    <x v="1961"/>
    <n v="4500"/>
    <n v="0"/>
    <n v="0"/>
    <n v="4500"/>
    <x v="1"/>
    <n v="0"/>
    <n v="0"/>
    <n v="0"/>
    <n v="0"/>
    <n v="0.60243749999999996"/>
    <n v="0"/>
    <n v="0"/>
    <n v="0.60243749999999996"/>
    <n v="0"/>
    <n v="0"/>
    <n v="0"/>
    <n v="0"/>
    <n v="0"/>
  </r>
  <r>
    <x v="2"/>
    <d v="2020-09-01T00:00:00"/>
    <x v="2135"/>
    <n v="1156"/>
    <n v="0"/>
    <n v="1156"/>
    <n v="0"/>
    <x v="1"/>
    <n v="0"/>
    <n v="0"/>
    <n v="0"/>
    <n v="0"/>
    <n v="0.24319349999999998"/>
    <n v="0"/>
    <n v="0.24319349999999998"/>
    <n v="0"/>
    <n v="0"/>
    <n v="0"/>
    <n v="0"/>
    <n v="0"/>
    <n v="0"/>
  </r>
  <r>
    <x v="2"/>
    <d v="2020-09-01T00:00:00"/>
    <x v="2082"/>
    <n v="74"/>
    <n v="0"/>
    <n v="74"/>
    <n v="0"/>
    <x v="1"/>
    <n v="0"/>
    <n v="0"/>
    <n v="0"/>
    <n v="0"/>
    <n v="7.0762500000000001E-3"/>
    <n v="0"/>
    <n v="7.0762500000000001E-3"/>
    <n v="0"/>
    <n v="0"/>
    <n v="0"/>
    <n v="0"/>
    <n v="0"/>
    <n v="0"/>
  </r>
  <r>
    <x v="2"/>
    <d v="2020-09-01T00:00:00"/>
    <x v="2136"/>
    <n v="12500"/>
    <n v="0"/>
    <n v="4652"/>
    <n v="3284"/>
    <x v="1"/>
    <n v="0"/>
    <n v="0"/>
    <n v="0"/>
    <n v="0"/>
    <n v="1.132506"/>
    <n v="0"/>
    <n v="0.44484749999999995"/>
    <n v="0.251226"/>
    <n v="0"/>
    <n v="0"/>
    <n v="0"/>
    <n v="0"/>
    <n v="0"/>
  </r>
  <r>
    <x v="2"/>
    <d v="2020-09-01T00:00:00"/>
    <x v="214"/>
    <n v="3807"/>
    <n v="1332"/>
    <n v="0"/>
    <n v="0"/>
    <x v="1"/>
    <n v="0"/>
    <n v="2475"/>
    <n v="0"/>
    <n v="0"/>
    <n v="1.7750249999999999"/>
    <n v="0.59940000000000004"/>
    <n v="0"/>
    <n v="0"/>
    <n v="0"/>
    <n v="0"/>
    <n v="1.1756249999999999"/>
    <n v="0"/>
    <n v="0"/>
  </r>
  <r>
    <x v="2"/>
    <d v="2020-09-01T00:00:00"/>
    <x v="2137"/>
    <n v="615"/>
    <n v="0"/>
    <n v="0"/>
    <n v="615"/>
    <x v="1"/>
    <n v="0"/>
    <n v="0"/>
    <n v="0"/>
    <n v="0"/>
    <n v="8.2333125000000007E-2"/>
    <n v="0"/>
    <n v="0"/>
    <n v="8.2333125000000007E-2"/>
    <n v="0"/>
    <n v="0"/>
    <n v="0"/>
    <n v="0"/>
    <n v="0"/>
  </r>
  <r>
    <x v="2"/>
    <d v="2020-10-01T00:00:00"/>
    <x v="1590"/>
    <n v="1838"/>
    <n v="0"/>
    <n v="0"/>
    <n v="0"/>
    <x v="988"/>
    <n v="0"/>
    <n v="0"/>
    <n v="0"/>
    <n v="0"/>
    <n v="0.36759999999999998"/>
    <n v="0"/>
    <n v="0"/>
    <n v="0"/>
    <n v="0.36759999999999998"/>
    <n v="0"/>
    <n v="0"/>
    <n v="0"/>
    <n v="0"/>
  </r>
  <r>
    <x v="2"/>
    <d v="2020-10-01T00:00:00"/>
    <x v="2138"/>
    <n v="920"/>
    <n v="920"/>
    <n v="0"/>
    <n v="0"/>
    <x v="1"/>
    <n v="0"/>
    <n v="0"/>
    <n v="0"/>
    <n v="0"/>
    <n v="0.17595"/>
    <n v="0.17595"/>
    <n v="0"/>
    <n v="0"/>
    <n v="0"/>
    <n v="0"/>
    <n v="0"/>
    <n v="0"/>
    <n v="0"/>
  </r>
  <r>
    <x v="2"/>
    <d v="2020-10-01T00:00:00"/>
    <x v="2139"/>
    <n v="11289"/>
    <n v="0"/>
    <n v="2100"/>
    <n v="1746"/>
    <x v="989"/>
    <n v="2150"/>
    <n v="1784"/>
    <n v="1773"/>
    <n v="0"/>
    <n v="2.0120739999999997"/>
    <n v="0"/>
    <n v="0.4417875"/>
    <n v="0.23374574999999997"/>
    <n v="0.34720000000000001"/>
    <n v="0.45230624999999997"/>
    <n v="0.40139999999999998"/>
    <n v="0.13563449999999999"/>
    <n v="0"/>
  </r>
  <r>
    <x v="2"/>
    <d v="2020-10-01T00:00:00"/>
    <x v="985"/>
    <n v="41504"/>
    <n v="4307"/>
    <n v="12521"/>
    <n v="11330"/>
    <x v="1"/>
    <n v="4396"/>
    <n v="0"/>
    <n v="0"/>
    <n v="0"/>
    <n v="3.999247875"/>
    <n v="0.65897099999999997"/>
    <n v="1.1973206249999999"/>
    <n v="0.86674499999999999"/>
    <n v="0"/>
    <n v="0.42036750000000001"/>
    <n v="0"/>
    <n v="0"/>
    <n v="0"/>
  </r>
  <r>
    <x v="2"/>
    <d v="2020-10-01T00:00:00"/>
    <x v="344"/>
    <n v="12694"/>
    <n v="0"/>
    <n v="0"/>
    <n v="0"/>
    <x v="1"/>
    <n v="3647"/>
    <n v="2768"/>
    <n v="2914"/>
    <n v="3365"/>
    <n v="1.9347367499999999"/>
    <n v="0"/>
    <n v="0"/>
    <n v="0"/>
    <n v="0"/>
    <n v="0.76723762499999992"/>
    <n v="0.62280000000000002"/>
    <n v="0.22292099999999998"/>
    <n v="0.32177812500000003"/>
  </r>
  <r>
    <x v="2"/>
    <d v="2020-10-01T00:00:00"/>
    <x v="1985"/>
    <n v="32742"/>
    <n v="0"/>
    <n v="4867"/>
    <n v="0"/>
    <x v="990"/>
    <n v="7844"/>
    <n v="8741"/>
    <n v="6136"/>
    <n v="0"/>
    <n v="4.1048409249999995"/>
    <n v="0"/>
    <n v="0.465406875"/>
    <n v="0"/>
    <n v="0.196435"/>
    <n v="1.1197209374999999"/>
    <n v="1.5765750000000001"/>
    <n v="0.46940400000000004"/>
    <n v="0"/>
  </r>
  <r>
    <x v="2"/>
    <d v="2020-10-01T00:00:00"/>
    <x v="447"/>
    <n v="7755"/>
    <n v="1431"/>
    <n v="1428"/>
    <n v="1461"/>
    <x v="1"/>
    <n v="1422"/>
    <n v="1298"/>
    <n v="715"/>
    <n v="0"/>
    <n v="1.154338125"/>
    <n v="0.24648300000000001"/>
    <n v="0.21928724999999999"/>
    <n v="0.166942125"/>
    <n v="0"/>
    <n v="0.21882825"/>
    <n v="0.24810000000000001"/>
    <n v="5.4697500000000003E-2"/>
    <n v="0"/>
  </r>
  <r>
    <x v="2"/>
    <d v="2020-10-01T00:00:00"/>
    <x v="4"/>
    <n v="164171"/>
    <n v="34636"/>
    <n v="43541"/>
    <n v="19028"/>
    <x v="991"/>
    <n v="26774"/>
    <n v="16042"/>
    <n v="3906"/>
    <n v="0"/>
    <n v="51.045030465000004"/>
    <n v="13.021339500000003"/>
    <n v="12.107256187500001"/>
    <n v="5.5653370650000005"/>
    <n v="7.9355000000000009E-2"/>
    <n v="7.2379462500000002"/>
    <n v="3.8287750000000003"/>
    <n v="0.63849599999999995"/>
    <n v="0"/>
  </r>
  <r>
    <x v="2"/>
    <d v="2020-10-01T00:00:00"/>
    <x v="1863"/>
    <n v="2321"/>
    <n v="0"/>
    <n v="0"/>
    <n v="2321"/>
    <x v="1"/>
    <n v="0"/>
    <n v="0"/>
    <n v="0"/>
    <n v="0"/>
    <n v="0.1109728125"/>
    <n v="0"/>
    <n v="0"/>
    <n v="0.1109728125"/>
    <n v="0"/>
    <n v="0"/>
    <n v="0"/>
    <n v="0"/>
    <n v="0"/>
  </r>
  <r>
    <x v="2"/>
    <d v="2020-10-01T00:00:00"/>
    <x v="349"/>
    <n v="3915"/>
    <n v="0"/>
    <n v="0"/>
    <n v="0"/>
    <x v="1"/>
    <n v="0"/>
    <n v="0"/>
    <n v="0"/>
    <n v="0"/>
    <n v="0.37437187499999997"/>
    <n v="0"/>
    <n v="0"/>
    <n v="0"/>
    <n v="0"/>
    <n v="0"/>
    <n v="0"/>
    <n v="0"/>
    <n v="0"/>
  </r>
  <r>
    <x v="2"/>
    <d v="2020-10-01T00:00:00"/>
    <x v="2085"/>
    <n v="3861"/>
    <n v="0"/>
    <n v="0"/>
    <n v="0"/>
    <x v="1"/>
    <n v="0"/>
    <n v="3861"/>
    <n v="0"/>
    <n v="0"/>
    <n v="0.86872499999999997"/>
    <n v="0"/>
    <n v="0"/>
    <n v="0"/>
    <n v="0"/>
    <n v="0"/>
    <n v="0.86872499999999997"/>
    <n v="0"/>
    <n v="0"/>
  </r>
  <r>
    <x v="2"/>
    <d v="2020-10-01T00:00:00"/>
    <x v="15"/>
    <n v="5743"/>
    <n v="0"/>
    <n v="0"/>
    <n v="0"/>
    <x v="1"/>
    <n v="5743"/>
    <n v="0"/>
    <n v="0"/>
    <n v="0"/>
    <n v="1.208183625"/>
    <n v="0"/>
    <n v="0"/>
    <n v="0"/>
    <n v="0"/>
    <n v="1.208183625"/>
    <n v="0"/>
    <n v="0"/>
    <n v="0"/>
  </r>
  <r>
    <x v="2"/>
    <d v="2020-10-01T00:00:00"/>
    <x v="2087"/>
    <n v="162"/>
    <n v="0"/>
    <n v="0"/>
    <n v="0"/>
    <x v="1"/>
    <n v="0"/>
    <n v="162"/>
    <n v="0"/>
    <n v="0"/>
    <n v="3.6450000000000003E-2"/>
    <n v="0"/>
    <n v="0"/>
    <n v="0"/>
    <n v="0"/>
    <n v="0"/>
    <n v="3.6450000000000003E-2"/>
    <n v="0"/>
    <n v="0"/>
  </r>
  <r>
    <x v="2"/>
    <d v="2020-10-01T00:00:00"/>
    <x v="1986"/>
    <n v="21067"/>
    <n v="3018"/>
    <n v="3000"/>
    <n v="2930"/>
    <x v="992"/>
    <n v="2957"/>
    <n v="2968"/>
    <n v="3286"/>
    <n v="0"/>
    <n v="4.6126669500000004"/>
    <n v="0.9594222"/>
    <n v="0.96135000000000004"/>
    <n v="0.6898685"/>
    <n v="0.39548800000000001"/>
    <n v="0.85708644999999994"/>
    <n v="0.33048679999999997"/>
    <n v="0.41896499999999998"/>
    <n v="0"/>
  </r>
  <r>
    <x v="2"/>
    <d v="2020-10-01T00:00:00"/>
    <x v="1733"/>
    <n v="3864"/>
    <n v="0"/>
    <n v="0"/>
    <n v="1372"/>
    <x v="1"/>
    <n v="0"/>
    <n v="2492"/>
    <n v="0"/>
    <n v="0"/>
    <n v="0.7443765"/>
    <n v="0"/>
    <n v="0"/>
    <n v="0.18367649999999999"/>
    <n v="0"/>
    <n v="0"/>
    <n v="0.56069999999999998"/>
    <n v="0"/>
    <n v="0"/>
  </r>
  <r>
    <x v="2"/>
    <d v="2020-10-01T00:00:00"/>
    <x v="2048"/>
    <n v="3352"/>
    <n v="0"/>
    <n v="0"/>
    <n v="0"/>
    <x v="1"/>
    <n v="3352"/>
    <n v="0"/>
    <n v="0"/>
    <n v="0"/>
    <n v="0.32053499999999996"/>
    <n v="0"/>
    <n v="0"/>
    <n v="0"/>
    <n v="0"/>
    <n v="0.32053499999999996"/>
    <n v="0"/>
    <n v="0"/>
    <n v="0"/>
  </r>
  <r>
    <x v="2"/>
    <d v="2020-10-01T00:00:00"/>
    <x v="2140"/>
    <n v="1352"/>
    <n v="0"/>
    <n v="1352"/>
    <n v="0"/>
    <x v="1"/>
    <n v="0"/>
    <n v="0"/>
    <n v="0"/>
    <n v="0"/>
    <n v="0.28442699999999999"/>
    <n v="0"/>
    <n v="0.28442699999999999"/>
    <n v="0"/>
    <n v="0"/>
    <n v="0"/>
    <n v="0"/>
    <n v="0"/>
    <n v="0"/>
  </r>
  <r>
    <x v="2"/>
    <d v="2020-10-01T00:00:00"/>
    <x v="2141"/>
    <n v="1412"/>
    <n v="0"/>
    <n v="1412"/>
    <n v="0"/>
    <x v="1"/>
    <n v="0"/>
    <n v="0"/>
    <n v="0"/>
    <n v="0"/>
    <n v="0.29704950000000002"/>
    <n v="0"/>
    <n v="0.29704950000000002"/>
    <n v="0"/>
    <n v="0"/>
    <n v="0"/>
    <n v="0"/>
    <n v="0"/>
    <n v="0"/>
  </r>
  <r>
    <x v="2"/>
    <d v="2020-10-01T00:00:00"/>
    <x v="361"/>
    <n v="5404"/>
    <n v="0"/>
    <n v="2846"/>
    <n v="0"/>
    <x v="1"/>
    <n v="0"/>
    <n v="0"/>
    <n v="0"/>
    <n v="2558"/>
    <n v="0.84333600000000009"/>
    <n v="0"/>
    <n v="0.59872725000000004"/>
    <n v="0"/>
    <n v="0"/>
    <n v="0"/>
    <n v="0"/>
    <n v="0"/>
    <n v="0.24460874999999999"/>
  </r>
  <r>
    <x v="2"/>
    <d v="2020-10-01T00:00:00"/>
    <x v="1872"/>
    <n v="2051"/>
    <n v="0"/>
    <n v="2051"/>
    <n v="0"/>
    <x v="1"/>
    <n v="0"/>
    <n v="0"/>
    <n v="0"/>
    <n v="0"/>
    <n v="0.40818487499999995"/>
    <n v="0"/>
    <n v="0.40818487499999995"/>
    <n v="0"/>
    <n v="0"/>
    <n v="0"/>
    <n v="0"/>
    <n v="0"/>
    <n v="0"/>
  </r>
  <r>
    <x v="2"/>
    <d v="2020-10-01T00:00:00"/>
    <x v="452"/>
    <n v="14124"/>
    <n v="2751"/>
    <n v="0"/>
    <n v="0"/>
    <x v="993"/>
    <n v="0"/>
    <n v="4439"/>
    <n v="0"/>
    <n v="2641"/>
    <n v="2.6360493749999998"/>
    <n v="0.52612875000000003"/>
    <n v="0"/>
    <n v="0"/>
    <n v="0.85860000000000003"/>
    <n v="0"/>
    <n v="0.99877499999999997"/>
    <n v="0"/>
    <n v="0.252545625"/>
  </r>
  <r>
    <x v="2"/>
    <d v="2020-10-01T00:00:00"/>
    <x v="1160"/>
    <n v="4638"/>
    <n v="2318"/>
    <n v="0"/>
    <n v="2320"/>
    <x v="1"/>
    <n v="0"/>
    <n v="0"/>
    <n v="0"/>
    <n v="0"/>
    <n v="0.75390749999999995"/>
    <n v="0.44331749999999998"/>
    <n v="0"/>
    <n v="0.31058999999999998"/>
    <n v="0"/>
    <n v="0"/>
    <n v="0"/>
    <n v="0"/>
    <n v="0"/>
  </r>
  <r>
    <x v="2"/>
    <d v="2020-10-01T00:00:00"/>
    <x v="454"/>
    <n v="23230"/>
    <n v="0"/>
    <n v="0"/>
    <n v="0"/>
    <x v="994"/>
    <n v="0"/>
    <n v="18348"/>
    <n v="0"/>
    <n v="0"/>
    <n v="4.0701999999999998"/>
    <n v="0"/>
    <n v="0"/>
    <n v="0"/>
    <n v="0.61024999999999996"/>
    <n v="0"/>
    <n v="3.4599500000000001"/>
    <n v="0"/>
    <n v="0"/>
  </r>
  <r>
    <x v="2"/>
    <d v="2020-10-01T00:00:00"/>
    <x v="1602"/>
    <n v="2395"/>
    <n v="0"/>
    <n v="0"/>
    <n v="789"/>
    <x v="1"/>
    <n v="0"/>
    <n v="811"/>
    <n v="795"/>
    <n v="0"/>
    <n v="0.34891987500000005"/>
    <n v="0"/>
    <n v="0"/>
    <n v="0.105627375"/>
    <n v="0"/>
    <n v="0"/>
    <n v="0.182475"/>
    <n v="6.0817500000000004E-2"/>
    <n v="0"/>
  </r>
  <r>
    <x v="2"/>
    <d v="2020-10-01T00:00:00"/>
    <x v="2142"/>
    <n v="9968"/>
    <n v="0"/>
    <n v="9968"/>
    <n v="0"/>
    <x v="1"/>
    <n v="0"/>
    <n v="0"/>
    <n v="0"/>
    <n v="0"/>
    <n v="1.4624218124999999"/>
    <n v="0"/>
    <n v="1.4624218124999999"/>
    <n v="0"/>
    <n v="0"/>
    <n v="0"/>
    <n v="0"/>
    <n v="0"/>
    <n v="0"/>
  </r>
  <r>
    <x v="2"/>
    <d v="2020-10-01T00:00:00"/>
    <x v="32"/>
    <n v="2919"/>
    <n v="0"/>
    <n v="0"/>
    <n v="0"/>
    <x v="1"/>
    <n v="2919"/>
    <n v="0"/>
    <n v="0"/>
    <n v="0"/>
    <n v="0.27912937500000001"/>
    <n v="0"/>
    <n v="0"/>
    <n v="0"/>
    <n v="0"/>
    <n v="0.27912937500000001"/>
    <n v="0"/>
    <n v="0"/>
    <n v="0"/>
  </r>
  <r>
    <x v="2"/>
    <d v="2020-10-01T00:00:00"/>
    <x v="635"/>
    <n v="7860"/>
    <n v="0"/>
    <n v="0"/>
    <n v="0"/>
    <x v="995"/>
    <n v="0"/>
    <n v="2477"/>
    <n v="0"/>
    <n v="0"/>
    <n v="1.6339250000000001"/>
    <n v="0"/>
    <n v="0"/>
    <n v="0"/>
    <n v="1.0766"/>
    <n v="0"/>
    <n v="0.55732499999999996"/>
    <n v="0"/>
    <n v="0"/>
  </r>
  <r>
    <x v="2"/>
    <d v="2020-10-01T00:00:00"/>
    <x v="1530"/>
    <n v="6173"/>
    <n v="0"/>
    <n v="6173"/>
    <n v="0"/>
    <x v="1"/>
    <n v="0"/>
    <n v="0"/>
    <n v="0"/>
    <n v="0"/>
    <n v="0.85834912499999994"/>
    <n v="0"/>
    <n v="0.85834912499999994"/>
    <n v="0"/>
    <n v="0"/>
    <n v="0"/>
    <n v="0"/>
    <n v="0"/>
    <n v="0"/>
  </r>
  <r>
    <x v="2"/>
    <d v="2020-10-01T00:00:00"/>
    <x v="38"/>
    <n v="13709"/>
    <n v="0"/>
    <n v="0"/>
    <n v="4148"/>
    <x v="996"/>
    <n v="0"/>
    <n v="3893"/>
    <n v="3284"/>
    <n v="0"/>
    <n v="2.1592644999999999"/>
    <n v="0"/>
    <n v="0"/>
    <n v="0.5553134999999999"/>
    <n v="0.4768"/>
    <n v="0"/>
    <n v="0.87592499999999995"/>
    <n v="0.251226"/>
    <n v="0"/>
  </r>
  <r>
    <x v="2"/>
    <d v="2020-10-01T00:00:00"/>
    <x v="1229"/>
    <n v="629"/>
    <n v="0"/>
    <n v="629"/>
    <n v="0"/>
    <x v="1"/>
    <n v="0"/>
    <n v="0"/>
    <n v="0"/>
    <n v="0"/>
    <n v="0.13232587499999998"/>
    <n v="0"/>
    <n v="0.13232587499999998"/>
    <n v="0"/>
    <n v="0"/>
    <n v="0"/>
    <n v="0"/>
    <n v="0"/>
    <n v="0"/>
  </r>
  <r>
    <x v="2"/>
    <d v="2020-10-01T00:00:00"/>
    <x v="2143"/>
    <n v="1820"/>
    <n v="0"/>
    <n v="603"/>
    <n v="0"/>
    <x v="1"/>
    <n v="0"/>
    <n v="1217"/>
    <n v="0"/>
    <n v="0"/>
    <n v="0.40068112499999997"/>
    <n v="0"/>
    <n v="0.12685612499999999"/>
    <n v="0"/>
    <n v="0"/>
    <n v="0"/>
    <n v="0.27382499999999999"/>
    <n v="0"/>
    <n v="0"/>
  </r>
  <r>
    <x v="2"/>
    <d v="2020-10-01T00:00:00"/>
    <x v="44"/>
    <n v="26"/>
    <n v="0"/>
    <n v="26"/>
    <n v="0"/>
    <x v="1"/>
    <n v="0"/>
    <n v="0"/>
    <n v="0"/>
    <n v="0"/>
    <n v="5.4697499999999998E-3"/>
    <n v="0"/>
    <n v="5.4697499999999998E-3"/>
    <n v="0"/>
    <n v="0"/>
    <n v="0"/>
    <n v="0"/>
    <n v="0"/>
    <n v="0"/>
  </r>
  <r>
    <x v="2"/>
    <d v="2020-10-01T00:00:00"/>
    <x v="459"/>
    <n v="14426"/>
    <n v="0"/>
    <n v="0"/>
    <n v="4837"/>
    <x v="1"/>
    <n v="0"/>
    <n v="9589"/>
    <n v="0"/>
    <n v="0"/>
    <n v="2.8050783749999999"/>
    <n v="0"/>
    <n v="0"/>
    <n v="0.64755337499999999"/>
    <n v="0"/>
    <n v="0"/>
    <n v="2.1575250000000001"/>
    <n v="0"/>
    <n v="0"/>
  </r>
  <r>
    <x v="2"/>
    <d v="2020-10-01T00:00:00"/>
    <x v="836"/>
    <n v="6094"/>
    <n v="6094"/>
    <n v="0"/>
    <n v="0"/>
    <x v="1"/>
    <n v="0"/>
    <n v="0"/>
    <n v="0"/>
    <n v="0"/>
    <n v="5.0557049999999997"/>
    <n v="5.0557049999999997"/>
    <n v="0"/>
    <n v="0"/>
    <n v="0"/>
    <n v="0"/>
    <n v="0"/>
    <n v="0"/>
    <n v="0"/>
  </r>
  <r>
    <x v="2"/>
    <d v="2020-10-01T00:00:00"/>
    <x v="2144"/>
    <n v="5418"/>
    <n v="0"/>
    <n v="5418"/>
    <n v="0"/>
    <x v="1"/>
    <n v="0"/>
    <n v="0"/>
    <n v="0"/>
    <n v="0"/>
    <n v="1.1398117499999998"/>
    <n v="0"/>
    <n v="1.1398117499999998"/>
    <n v="0"/>
    <n v="0"/>
    <n v="0"/>
    <n v="0"/>
    <n v="0"/>
    <n v="0"/>
  </r>
  <r>
    <x v="2"/>
    <d v="2020-10-01T00:00:00"/>
    <x v="371"/>
    <n v="12616"/>
    <n v="2541"/>
    <n v="8727"/>
    <n v="440"/>
    <x v="997"/>
    <n v="0"/>
    <n v="0"/>
    <n v="0"/>
    <n v="0"/>
    <n v="5.2056456500000001"/>
    <n v="0.7917189"/>
    <n v="4.1740244500000001"/>
    <n v="7.7044000000000001E-2"/>
    <n v="7.9320299999999996E-2"/>
    <n v="0"/>
    <n v="0"/>
    <n v="0"/>
    <n v="0"/>
  </r>
  <r>
    <x v="2"/>
    <d v="2020-10-01T00:00:00"/>
    <x v="2145"/>
    <n v="5052"/>
    <n v="0"/>
    <n v="0"/>
    <n v="0"/>
    <x v="1"/>
    <n v="5052"/>
    <n v="0"/>
    <n v="0"/>
    <n v="0"/>
    <n v="1.0628145"/>
    <n v="0"/>
    <n v="0"/>
    <n v="0"/>
    <n v="0"/>
    <n v="1.0628145"/>
    <n v="0"/>
    <n v="0"/>
    <n v="0"/>
  </r>
  <r>
    <x v="2"/>
    <d v="2020-10-01T00:00:00"/>
    <x v="2146"/>
    <n v="70"/>
    <n v="0"/>
    <n v="70"/>
    <n v="0"/>
    <x v="1"/>
    <n v="0"/>
    <n v="0"/>
    <n v="0"/>
    <n v="0"/>
    <n v="6.69375E-3"/>
    <n v="0"/>
    <n v="6.69375E-3"/>
    <n v="0"/>
    <n v="0"/>
    <n v="0"/>
    <n v="0"/>
    <n v="0"/>
    <n v="0"/>
  </r>
  <r>
    <x v="2"/>
    <d v="2020-10-01T00:00:00"/>
    <x v="1350"/>
    <n v="9031"/>
    <n v="0"/>
    <n v="0"/>
    <n v="9031"/>
    <x v="1"/>
    <n v="0"/>
    <n v="0"/>
    <n v="0"/>
    <n v="0"/>
    <n v="1.2090251250000001"/>
    <n v="0"/>
    <n v="0"/>
    <n v="1.2090251250000001"/>
    <n v="0"/>
    <n v="0"/>
    <n v="0"/>
    <n v="0"/>
    <n v="0"/>
  </r>
  <r>
    <x v="2"/>
    <d v="2020-10-01T00:00:00"/>
    <x v="747"/>
    <n v="544"/>
    <n v="0"/>
    <n v="0"/>
    <n v="544"/>
    <x v="1"/>
    <n v="0"/>
    <n v="0"/>
    <n v="0"/>
    <n v="0"/>
    <n v="7.2828000000000004E-2"/>
    <n v="0"/>
    <n v="0"/>
    <n v="7.2828000000000004E-2"/>
    <n v="0"/>
    <n v="0"/>
    <n v="0"/>
    <n v="0"/>
    <n v="0"/>
  </r>
  <r>
    <x v="2"/>
    <d v="2020-10-01T00:00:00"/>
    <x v="748"/>
    <n v="592"/>
    <n v="0"/>
    <n v="0"/>
    <n v="0"/>
    <x v="1"/>
    <n v="0"/>
    <n v="592"/>
    <n v="0"/>
    <n v="0"/>
    <n v="0.13320000000000001"/>
    <n v="0"/>
    <n v="0"/>
    <n v="0"/>
    <n v="0"/>
    <n v="0"/>
    <n v="0.13320000000000001"/>
    <n v="0"/>
    <n v="0"/>
  </r>
  <r>
    <x v="2"/>
    <d v="2020-10-01T00:00:00"/>
    <x v="2147"/>
    <n v="186"/>
    <n v="0"/>
    <n v="186"/>
    <n v="0"/>
    <x v="1"/>
    <n v="0"/>
    <n v="0"/>
    <n v="0"/>
    <n v="0"/>
    <n v="3.9129749999999998E-2"/>
    <n v="0"/>
    <n v="3.9129749999999998E-2"/>
    <n v="0"/>
    <n v="0"/>
    <n v="0"/>
    <n v="0"/>
    <n v="0"/>
    <n v="0"/>
  </r>
  <r>
    <x v="2"/>
    <d v="2020-10-01T00:00:00"/>
    <x v="2148"/>
    <n v="457"/>
    <n v="0"/>
    <n v="0"/>
    <n v="327"/>
    <x v="1"/>
    <n v="0"/>
    <n v="130"/>
    <n v="0"/>
    <n v="0"/>
    <n v="7.3027124999999998E-2"/>
    <n v="0"/>
    <n v="0"/>
    <n v="4.3777125E-2"/>
    <n v="0"/>
    <n v="0"/>
    <n v="2.9250000000000002E-2"/>
    <n v="0"/>
    <n v="0"/>
  </r>
  <r>
    <x v="2"/>
    <d v="2020-10-01T00:00:00"/>
    <x v="2096"/>
    <n v="2941"/>
    <n v="0"/>
    <n v="0"/>
    <n v="0"/>
    <x v="1"/>
    <n v="0"/>
    <n v="0"/>
    <n v="2941"/>
    <n v="0"/>
    <n v="0.22498649999999998"/>
    <n v="0"/>
    <n v="0"/>
    <n v="0"/>
    <n v="0"/>
    <n v="0"/>
    <n v="0"/>
    <n v="0.22498649999999998"/>
    <n v="0"/>
  </r>
  <r>
    <x v="2"/>
    <d v="2020-10-01T00:00:00"/>
    <x v="2149"/>
    <n v="5569"/>
    <n v="0"/>
    <n v="0"/>
    <n v="0"/>
    <x v="1"/>
    <n v="5569"/>
    <n v="0"/>
    <n v="0"/>
    <n v="0"/>
    <n v="1.1715783749999999"/>
    <n v="0"/>
    <n v="0"/>
    <n v="0"/>
    <n v="0"/>
    <n v="1.1715783749999999"/>
    <n v="0"/>
    <n v="0"/>
    <n v="0"/>
  </r>
  <r>
    <x v="2"/>
    <d v="2020-10-01T00:00:00"/>
    <x v="2150"/>
    <n v="252"/>
    <n v="0"/>
    <n v="0"/>
    <n v="0"/>
    <x v="998"/>
    <n v="0"/>
    <n v="0"/>
    <n v="0"/>
    <n v="0"/>
    <n v="5.04E-2"/>
    <n v="0"/>
    <n v="0"/>
    <n v="0"/>
    <n v="5.04E-2"/>
    <n v="0"/>
    <n v="0"/>
    <n v="0"/>
    <n v="0"/>
  </r>
  <r>
    <x v="2"/>
    <d v="2020-10-01T00:00:00"/>
    <x v="2151"/>
    <n v="1514"/>
    <n v="0"/>
    <n v="0"/>
    <n v="0"/>
    <x v="999"/>
    <n v="0"/>
    <n v="0"/>
    <n v="0"/>
    <n v="0"/>
    <n v="0.30280000000000001"/>
    <n v="0"/>
    <n v="0"/>
    <n v="0"/>
    <n v="0.30280000000000001"/>
    <n v="0"/>
    <n v="0"/>
    <n v="0"/>
    <n v="0"/>
  </r>
  <r>
    <x v="2"/>
    <d v="2020-10-01T00:00:00"/>
    <x v="550"/>
    <n v="118"/>
    <n v="0"/>
    <n v="0"/>
    <n v="0"/>
    <x v="1"/>
    <n v="0"/>
    <n v="118"/>
    <n v="0"/>
    <n v="0"/>
    <n v="5.6050000000000003E-2"/>
    <n v="0"/>
    <n v="0"/>
    <n v="0"/>
    <n v="0"/>
    <n v="0"/>
    <n v="5.6050000000000003E-2"/>
    <n v="0"/>
    <n v="0"/>
  </r>
  <r>
    <x v="2"/>
    <d v="2020-10-01T00:00:00"/>
    <x v="2152"/>
    <n v="3884"/>
    <n v="0"/>
    <n v="3884"/>
    <n v="0"/>
    <x v="1"/>
    <n v="0"/>
    <n v="0"/>
    <n v="0"/>
    <n v="0"/>
    <n v="0.89392162500000005"/>
    <n v="0"/>
    <n v="0.89392162500000005"/>
    <n v="0"/>
    <n v="0"/>
    <n v="0"/>
    <n v="0"/>
    <n v="0"/>
    <n v="0"/>
  </r>
  <r>
    <x v="2"/>
    <d v="2020-10-01T00:00:00"/>
    <x v="64"/>
    <n v="8690"/>
    <n v="1024"/>
    <n v="7666"/>
    <n v="0"/>
    <x v="1"/>
    <n v="0"/>
    <n v="0"/>
    <n v="0"/>
    <n v="0"/>
    <n v="1.6990363124999999"/>
    <n v="9.7919999999999993E-2"/>
    <n v="1.6011163124999999"/>
    <n v="0"/>
    <n v="0"/>
    <n v="0"/>
    <n v="0"/>
    <n v="0"/>
    <n v="0"/>
  </r>
  <r>
    <x v="2"/>
    <d v="2020-10-01T00:00:00"/>
    <x v="2153"/>
    <n v="182"/>
    <n v="0"/>
    <n v="0"/>
    <n v="0"/>
    <x v="1"/>
    <n v="0"/>
    <n v="182"/>
    <n v="0"/>
    <n v="0"/>
    <n v="4.095E-2"/>
    <n v="0"/>
    <n v="0"/>
    <n v="0"/>
    <n v="0"/>
    <n v="0"/>
    <n v="4.095E-2"/>
    <n v="0"/>
    <n v="0"/>
  </r>
  <r>
    <x v="2"/>
    <d v="2020-10-01T00:00:00"/>
    <x v="2097"/>
    <n v="10378"/>
    <n v="0"/>
    <n v="0"/>
    <n v="0"/>
    <x v="1"/>
    <n v="0"/>
    <n v="10378"/>
    <n v="0"/>
    <n v="0"/>
    <n v="1.9470000000000001"/>
    <n v="0"/>
    <n v="0"/>
    <n v="0"/>
    <n v="0"/>
    <n v="0"/>
    <n v="1.9470000000000001"/>
    <n v="0"/>
    <n v="0"/>
  </r>
  <r>
    <x v="2"/>
    <d v="2020-10-01T00:00:00"/>
    <x v="1287"/>
    <n v="8678"/>
    <n v="0"/>
    <n v="2835"/>
    <n v="0"/>
    <x v="1"/>
    <n v="0"/>
    <n v="2763"/>
    <n v="3080"/>
    <n v="0"/>
    <n v="1.4537081249999999"/>
    <n v="0"/>
    <n v="0.59641312499999999"/>
    <n v="0"/>
    <n v="0"/>
    <n v="0"/>
    <n v="0.62167499999999998"/>
    <n v="0.23562"/>
    <n v="0"/>
  </r>
  <r>
    <x v="2"/>
    <d v="2020-10-01T00:00:00"/>
    <x v="247"/>
    <n v="1092"/>
    <n v="0"/>
    <n v="0"/>
    <n v="367"/>
    <x v="1"/>
    <n v="0"/>
    <n v="359"/>
    <n v="366"/>
    <n v="0"/>
    <n v="0.15790612500000001"/>
    <n v="0"/>
    <n v="0"/>
    <n v="4.9132124999999999E-2"/>
    <n v="0"/>
    <n v="0"/>
    <n v="8.0775E-2"/>
    <n v="2.7998999999999996E-2"/>
    <n v="0"/>
  </r>
  <r>
    <x v="2"/>
    <d v="2020-10-01T00:00:00"/>
    <x v="2101"/>
    <n v="2964"/>
    <n v="0"/>
    <n v="0"/>
    <n v="0"/>
    <x v="1"/>
    <n v="2964"/>
    <n v="0"/>
    <n v="0"/>
    <n v="0"/>
    <n v="0.10203570000000001"/>
    <n v="0"/>
    <n v="0"/>
    <n v="0"/>
    <n v="0"/>
    <n v="0.10203570000000001"/>
    <n v="0"/>
    <n v="0"/>
    <n v="0"/>
  </r>
  <r>
    <x v="2"/>
    <d v="2020-10-01T00:00:00"/>
    <x v="2154"/>
    <n v="1776"/>
    <n v="0"/>
    <n v="0"/>
    <n v="1776"/>
    <x v="1"/>
    <n v="0"/>
    <n v="0"/>
    <n v="0"/>
    <n v="0"/>
    <n v="0.237762"/>
    <n v="0"/>
    <n v="0"/>
    <n v="0.237762"/>
    <n v="0"/>
    <n v="0"/>
    <n v="0"/>
    <n v="0"/>
    <n v="0"/>
  </r>
  <r>
    <x v="2"/>
    <d v="2020-10-01T00:00:00"/>
    <x v="70"/>
    <n v="63027"/>
    <n v="5098"/>
    <n v="3353"/>
    <n v="5143"/>
    <x v="1000"/>
    <n v="0"/>
    <n v="23562"/>
    <n v="0"/>
    <n v="5192"/>
    <n v="15.276866499999999"/>
    <n v="2.2940999999999998"/>
    <n v="0.75442500000000001"/>
    <n v="1.620045"/>
    <n v="0.80639499999999997"/>
    <n v="0"/>
    <n v="3.9212250000000002"/>
    <n v="0"/>
    <n v="1.1681999999999999"/>
  </r>
  <r>
    <x v="2"/>
    <d v="2020-10-01T00:00:00"/>
    <x v="2102"/>
    <n v="901"/>
    <n v="0"/>
    <n v="689"/>
    <n v="0"/>
    <x v="1"/>
    <n v="0"/>
    <n v="0"/>
    <n v="0"/>
    <n v="0"/>
    <n v="0.15337484999999998"/>
    <n v="0"/>
    <n v="0.14810399999999999"/>
    <n v="0"/>
    <n v="0"/>
    <n v="0"/>
    <n v="0"/>
    <n v="0"/>
    <n v="0"/>
  </r>
  <r>
    <x v="2"/>
    <d v="2020-10-01T00:00:00"/>
    <x v="74"/>
    <n v="25510"/>
    <n v="3713"/>
    <n v="6627"/>
    <n v="3951"/>
    <x v="1001"/>
    <n v="5718"/>
    <n v="3829"/>
    <n v="0"/>
    <n v="0"/>
    <n v="6.5453612499999991"/>
    <n v="1.1803626999999999"/>
    <n v="2.1236221499999997"/>
    <n v="0.93026294999999992"/>
    <n v="0.22739200000000001"/>
    <n v="1.6573623"/>
    <n v="0.42635914999999991"/>
    <n v="0"/>
    <n v="0"/>
  </r>
  <r>
    <x v="2"/>
    <d v="2020-10-01T00:00:00"/>
    <x v="75"/>
    <n v="2172"/>
    <n v="0"/>
    <n v="0"/>
    <n v="2172"/>
    <x v="1"/>
    <n v="0"/>
    <n v="0"/>
    <n v="0"/>
    <n v="0"/>
    <n v="0.29077649999999999"/>
    <n v="0"/>
    <n v="0"/>
    <n v="0.29077649999999999"/>
    <n v="0"/>
    <n v="0"/>
    <n v="0"/>
    <n v="0"/>
    <n v="0"/>
  </r>
  <r>
    <x v="2"/>
    <d v="2020-10-01T00:00:00"/>
    <x v="760"/>
    <n v="1008"/>
    <n v="0"/>
    <n v="1008"/>
    <n v="0"/>
    <x v="1"/>
    <n v="0"/>
    <n v="0"/>
    <n v="0"/>
    <n v="0"/>
    <n v="0.212058"/>
    <n v="0"/>
    <n v="0.212058"/>
    <n v="0"/>
    <n v="0"/>
    <n v="0"/>
    <n v="0"/>
    <n v="0"/>
    <n v="0"/>
  </r>
  <r>
    <x v="2"/>
    <d v="2020-10-01T00:00:00"/>
    <x v="2105"/>
    <n v="914"/>
    <n v="0"/>
    <n v="0"/>
    <n v="80"/>
    <x v="1002"/>
    <n v="0"/>
    <n v="0"/>
    <n v="133"/>
    <n v="0"/>
    <n v="0.16759299999999999"/>
    <n v="0"/>
    <n v="0"/>
    <n v="2.6009999999999998E-2"/>
    <n v="0.12842500000000001"/>
    <n v="0"/>
    <n v="0"/>
    <n v="1.01745E-2"/>
    <n v="0"/>
  </r>
  <r>
    <x v="2"/>
    <d v="2020-10-01T00:00:00"/>
    <x v="653"/>
    <n v="7827"/>
    <n v="0"/>
    <n v="0"/>
    <n v="5331"/>
    <x v="1"/>
    <n v="0"/>
    <n v="0"/>
    <n v="2496"/>
    <n v="0"/>
    <n v="1.7080399800000001"/>
    <n v="0"/>
    <n v="0"/>
    <n v="1.5170959800000001"/>
    <n v="0"/>
    <n v="0"/>
    <n v="0"/>
    <n v="0.190944"/>
    <n v="0"/>
  </r>
  <r>
    <x v="2"/>
    <d v="2020-10-01T00:00:00"/>
    <x v="850"/>
    <n v="17547"/>
    <n v="0"/>
    <n v="0"/>
    <n v="3852"/>
    <x v="1"/>
    <n v="0"/>
    <n v="0"/>
    <n v="13695"/>
    <n v="0"/>
    <n v="1.5633540000000001"/>
    <n v="0"/>
    <n v="0"/>
    <n v="0.51568650000000005"/>
    <n v="0"/>
    <n v="0"/>
    <n v="0"/>
    <n v="1.0476675"/>
    <n v="0"/>
  </r>
  <r>
    <x v="2"/>
    <d v="2020-10-01T00:00:00"/>
    <x v="255"/>
    <n v="5493"/>
    <n v="0"/>
    <n v="0"/>
    <n v="0"/>
    <x v="1"/>
    <n v="0"/>
    <n v="0"/>
    <n v="0"/>
    <n v="0"/>
    <n v="0.84585093749999996"/>
    <n v="0"/>
    <n v="0"/>
    <n v="0"/>
    <n v="0"/>
    <n v="0"/>
    <n v="0"/>
    <n v="0"/>
    <n v="0"/>
  </r>
  <r>
    <x v="2"/>
    <d v="2020-10-01T00:00:00"/>
    <x v="258"/>
    <n v="173"/>
    <n v="173"/>
    <n v="0"/>
    <n v="0"/>
    <x v="1"/>
    <n v="0"/>
    <n v="0"/>
    <n v="0"/>
    <n v="0"/>
    <n v="5.6246624999999995E-2"/>
    <n v="5.6246624999999995E-2"/>
    <n v="0"/>
    <n v="0"/>
    <n v="0"/>
    <n v="0"/>
    <n v="0"/>
    <n v="0"/>
    <n v="0"/>
  </r>
  <r>
    <x v="2"/>
    <d v="2020-10-01T00:00:00"/>
    <x v="89"/>
    <n v="63591"/>
    <n v="22025"/>
    <n v="0"/>
    <n v="13152"/>
    <x v="1003"/>
    <n v="7875"/>
    <n v="8396"/>
    <n v="0"/>
    <n v="0"/>
    <n v="5.1965422024999999"/>
    <n v="2.5273687499999999"/>
    <n v="0"/>
    <n v="0.93569903999999993"/>
    <n v="0.16855999999999999"/>
    <n v="0.753046875"/>
    <n v="0.62969999999999993"/>
    <n v="0"/>
    <n v="0"/>
  </r>
  <r>
    <x v="2"/>
    <d v="2020-10-01T00:00:00"/>
    <x v="93"/>
    <n v="1115"/>
    <n v="0"/>
    <n v="0"/>
    <n v="0"/>
    <x v="1"/>
    <n v="0"/>
    <n v="0"/>
    <n v="0"/>
    <n v="0"/>
    <n v="2.7721687499999998E-2"/>
    <n v="0"/>
    <n v="0"/>
    <n v="0"/>
    <n v="0"/>
    <n v="0"/>
    <n v="0"/>
    <n v="0"/>
    <n v="0"/>
  </r>
  <r>
    <x v="2"/>
    <d v="2020-10-01T00:00:00"/>
    <x v="394"/>
    <n v="16059"/>
    <n v="0"/>
    <n v="5663"/>
    <n v="0"/>
    <x v="1004"/>
    <n v="0"/>
    <n v="5215"/>
    <n v="0"/>
    <n v="0"/>
    <n v="3.4009286250000001"/>
    <n v="0"/>
    <n v="1.1913536250000001"/>
    <n v="0"/>
    <n v="1.0362"/>
    <n v="0"/>
    <n v="1.1733750000000001"/>
    <n v="0"/>
    <n v="0"/>
  </r>
  <r>
    <x v="2"/>
    <d v="2020-10-01T00:00:00"/>
    <x v="470"/>
    <n v="1041"/>
    <n v="0"/>
    <n v="1041"/>
    <n v="0"/>
    <x v="1"/>
    <n v="0"/>
    <n v="0"/>
    <n v="0"/>
    <n v="0"/>
    <n v="0.21900037499999997"/>
    <n v="0"/>
    <n v="0.21900037499999997"/>
    <n v="0"/>
    <n v="0"/>
    <n v="0"/>
    <n v="0"/>
    <n v="0"/>
    <n v="0"/>
  </r>
  <r>
    <x v="2"/>
    <d v="2020-10-01T00:00:00"/>
    <x v="663"/>
    <n v="3105"/>
    <n v="0"/>
    <n v="0"/>
    <n v="3105"/>
    <x v="1"/>
    <n v="0"/>
    <n v="0"/>
    <n v="0"/>
    <n v="0"/>
    <n v="0.41568187499999998"/>
    <n v="0"/>
    <n v="0"/>
    <n v="0.41568187499999998"/>
    <n v="0"/>
    <n v="0"/>
    <n v="0"/>
    <n v="0"/>
    <n v="0"/>
  </r>
  <r>
    <x v="2"/>
    <d v="2020-10-01T00:00:00"/>
    <x v="665"/>
    <n v="73073"/>
    <n v="13652"/>
    <n v="8691"/>
    <n v="11544"/>
    <x v="1"/>
    <n v="8803"/>
    <n v="8020"/>
    <n v="8530"/>
    <n v="13833"/>
    <n v="11.465168625"/>
    <n v="2.3905867499999998"/>
    <n v="1.8283691249999998"/>
    <n v="1.3881307500000002"/>
    <n v="0"/>
    <n v="1.8519311249999997"/>
    <n v="1.8045"/>
    <n v="0.65254500000000004"/>
    <n v="1.549105875"/>
  </r>
  <r>
    <x v="2"/>
    <d v="2020-10-01T00:00:00"/>
    <x v="2113"/>
    <n v="3287"/>
    <n v="0"/>
    <n v="3287"/>
    <n v="0"/>
    <x v="1"/>
    <n v="0"/>
    <n v="0"/>
    <n v="0"/>
    <n v="0"/>
    <n v="0.69150262500000004"/>
    <n v="0"/>
    <n v="0.69150262500000004"/>
    <n v="0"/>
    <n v="0"/>
    <n v="0"/>
    <n v="0"/>
    <n v="0"/>
    <n v="0"/>
  </r>
  <r>
    <x v="2"/>
    <d v="2020-10-01T00:00:00"/>
    <x v="1243"/>
    <n v="2161"/>
    <n v="0"/>
    <n v="2161"/>
    <n v="0"/>
    <x v="1"/>
    <n v="0"/>
    <n v="0"/>
    <n v="0"/>
    <n v="0"/>
    <n v="0.14465193749999999"/>
    <n v="0"/>
    <n v="0.14465193749999999"/>
    <n v="0"/>
    <n v="0"/>
    <n v="0"/>
    <n v="0"/>
    <n v="0"/>
    <n v="0"/>
  </r>
  <r>
    <x v="2"/>
    <d v="2020-10-01T00:00:00"/>
    <x v="99"/>
    <n v="3901"/>
    <n v="3901"/>
    <n v="0"/>
    <n v="0"/>
    <x v="1"/>
    <n v="0"/>
    <n v="0"/>
    <n v="0"/>
    <n v="0"/>
    <n v="0.74606624999999993"/>
    <n v="0.74606624999999993"/>
    <n v="0"/>
    <n v="0"/>
    <n v="0"/>
    <n v="0"/>
    <n v="0"/>
    <n v="0"/>
    <n v="0"/>
  </r>
  <r>
    <x v="2"/>
    <d v="2020-10-01T00:00:00"/>
    <x v="667"/>
    <n v="142096"/>
    <n v="28925"/>
    <n v="15928"/>
    <n v="28407"/>
    <x v="1005"/>
    <n v="16126"/>
    <n v="21487"/>
    <n v="232"/>
    <n v="0"/>
    <n v="43.2252151"/>
    <n v="11.758455"/>
    <n v="5.4721124999999997"/>
    <n v="9.1160495999999984"/>
    <n v="1.1635899999999999"/>
    <n v="5.0524380000000004"/>
    <n v="4.2258000000000004"/>
    <n v="4.1759999999999999E-2"/>
    <n v="0"/>
  </r>
  <r>
    <x v="2"/>
    <d v="2020-10-01T00:00:00"/>
    <x v="104"/>
    <n v="2289"/>
    <n v="0"/>
    <n v="2289"/>
    <n v="0"/>
    <x v="1"/>
    <n v="0"/>
    <n v="0"/>
    <n v="0"/>
    <n v="0"/>
    <n v="0.61287974999999995"/>
    <n v="0"/>
    <n v="0.61287974999999995"/>
    <n v="0"/>
    <n v="0"/>
    <n v="0"/>
    <n v="0"/>
    <n v="0"/>
    <n v="0"/>
  </r>
  <r>
    <x v="2"/>
    <d v="2020-10-01T00:00:00"/>
    <x v="2155"/>
    <n v="4486"/>
    <n v="0"/>
    <n v="4486"/>
    <n v="0"/>
    <x v="1"/>
    <n v="0"/>
    <n v="0"/>
    <n v="0"/>
    <n v="0"/>
    <n v="0.94374225"/>
    <n v="0"/>
    <n v="0.94374225"/>
    <n v="0"/>
    <n v="0"/>
    <n v="0"/>
    <n v="0"/>
    <n v="0"/>
    <n v="0"/>
  </r>
  <r>
    <x v="2"/>
    <d v="2020-10-01T00:00:00"/>
    <x v="109"/>
    <n v="2473"/>
    <n v="1214"/>
    <n v="0"/>
    <n v="0"/>
    <x v="1"/>
    <n v="0"/>
    <n v="0"/>
    <n v="0"/>
    <n v="1259"/>
    <n v="0.35256937500000002"/>
    <n v="0.23217750000000001"/>
    <n v="0"/>
    <n v="0"/>
    <n v="0"/>
    <n v="0"/>
    <n v="0"/>
    <n v="0"/>
    <n v="0.120391875"/>
  </r>
  <r>
    <x v="2"/>
    <d v="2020-10-01T00:00:00"/>
    <x v="110"/>
    <n v="93"/>
    <n v="84"/>
    <n v="0"/>
    <n v="0"/>
    <x v="1"/>
    <n v="0"/>
    <n v="0"/>
    <n v="0"/>
    <n v="9"/>
    <n v="1.6925625E-2"/>
    <n v="1.6064999999999999E-2"/>
    <n v="0"/>
    <n v="0"/>
    <n v="0"/>
    <n v="0"/>
    <n v="0"/>
    <n v="0"/>
    <n v="8.6062499999999995E-4"/>
  </r>
  <r>
    <x v="2"/>
    <d v="2020-10-01T00:00:00"/>
    <x v="2156"/>
    <n v="5971"/>
    <n v="0"/>
    <n v="0"/>
    <n v="5971"/>
    <x v="1"/>
    <n v="0"/>
    <n v="0"/>
    <n v="0"/>
    <n v="0"/>
    <n v="0.79936762500000003"/>
    <n v="0"/>
    <n v="0"/>
    <n v="0.79936762500000003"/>
    <n v="0"/>
    <n v="0"/>
    <n v="0"/>
    <n v="0"/>
    <n v="0"/>
  </r>
  <r>
    <x v="2"/>
    <d v="2020-10-01T00:00:00"/>
    <x v="2115"/>
    <n v="2050"/>
    <n v="0"/>
    <n v="1258"/>
    <n v="792"/>
    <x v="1"/>
    <n v="0"/>
    <n v="0"/>
    <n v="0"/>
    <n v="0"/>
    <n v="0.34038674999999996"/>
    <n v="0"/>
    <n v="0.26465174999999996"/>
    <n v="7.5734999999999997E-2"/>
    <n v="0"/>
    <n v="0"/>
    <n v="0"/>
    <n v="0"/>
    <n v="0"/>
  </r>
  <r>
    <x v="2"/>
    <d v="2020-10-01T00:00:00"/>
    <x v="115"/>
    <n v="45809"/>
    <n v="15814"/>
    <n v="5149"/>
    <n v="2355"/>
    <x v="1"/>
    <n v="3812"/>
    <n v="8964"/>
    <n v="0"/>
    <n v="0"/>
    <n v="8.2870512749999996"/>
    <n v="3.1616876249999999"/>
    <n v="0.84660637499999991"/>
    <n v="0.22519687499999999"/>
    <n v="0"/>
    <n v="0.36452249999999997"/>
    <n v="2.3863500000000002"/>
    <n v="0"/>
    <n v="0"/>
  </r>
  <r>
    <x v="2"/>
    <d v="2020-10-01T00:00:00"/>
    <x v="116"/>
    <n v="36174"/>
    <n v="7001"/>
    <n v="17039"/>
    <n v="9938"/>
    <x v="1"/>
    <n v="0"/>
    <n v="2196"/>
    <n v="0"/>
    <n v="0"/>
    <n v="4.8589413749999997"/>
    <n v="1.018846125"/>
    <n v="2.2846916249999998"/>
    <n v="1.0613036250000001"/>
    <n v="0"/>
    <n v="0"/>
    <n v="0.49410000000000004"/>
    <n v="0"/>
    <n v="0"/>
  </r>
  <r>
    <x v="2"/>
    <d v="2020-10-01T00:00:00"/>
    <x v="117"/>
    <n v="2352"/>
    <n v="967"/>
    <n v="1018"/>
    <n v="0"/>
    <x v="1"/>
    <n v="0"/>
    <n v="0"/>
    <n v="0"/>
    <n v="367"/>
    <n v="0.677541375"/>
    <n v="0.36987749999999997"/>
    <n v="0.27256950000000002"/>
    <n v="0"/>
    <n v="0"/>
    <n v="0"/>
    <n v="0"/>
    <n v="0"/>
    <n v="3.5094374999999997E-2"/>
  </r>
  <r>
    <x v="2"/>
    <d v="2020-10-01T00:00:00"/>
    <x v="2157"/>
    <n v="1519"/>
    <n v="0"/>
    <n v="0"/>
    <n v="1519"/>
    <x v="1"/>
    <n v="0"/>
    <n v="0"/>
    <n v="0"/>
    <n v="0"/>
    <n v="0.203356125"/>
    <n v="0"/>
    <n v="0"/>
    <n v="0.203356125"/>
    <n v="0"/>
    <n v="0"/>
    <n v="0"/>
    <n v="0"/>
    <n v="0"/>
  </r>
  <r>
    <x v="2"/>
    <d v="2020-10-01T00:00:00"/>
    <x v="118"/>
    <n v="2766"/>
    <n v="0"/>
    <n v="1449"/>
    <n v="0"/>
    <x v="1"/>
    <n v="0"/>
    <n v="0"/>
    <n v="0"/>
    <n v="1317"/>
    <n v="0.43077149999999997"/>
    <n v="0"/>
    <n v="0.30483337499999996"/>
    <n v="0"/>
    <n v="0"/>
    <n v="0"/>
    <n v="0"/>
    <n v="0"/>
    <n v="0.12593812500000001"/>
  </r>
  <r>
    <x v="2"/>
    <d v="2020-10-01T00:00:00"/>
    <x v="2158"/>
    <n v="3588"/>
    <n v="0"/>
    <n v="0"/>
    <n v="3588"/>
    <x v="1"/>
    <n v="0"/>
    <n v="0"/>
    <n v="0"/>
    <n v="0"/>
    <n v="0.48034349999999998"/>
    <n v="0"/>
    <n v="0"/>
    <n v="0.48034349999999998"/>
    <n v="0"/>
    <n v="0"/>
    <n v="0"/>
    <n v="0"/>
    <n v="0"/>
  </r>
  <r>
    <x v="2"/>
    <d v="2020-10-01T00:00:00"/>
    <x v="402"/>
    <n v="5690"/>
    <n v="0"/>
    <n v="0"/>
    <n v="0"/>
    <x v="1"/>
    <n v="2038"/>
    <n v="1687"/>
    <n v="1965"/>
    <n v="0"/>
    <n v="0.95864174999999996"/>
    <n v="0"/>
    <n v="0"/>
    <n v="0"/>
    <n v="0"/>
    <n v="0.42874424999999999"/>
    <n v="0.379575"/>
    <n v="0.1503225"/>
    <n v="0"/>
  </r>
  <r>
    <x v="2"/>
    <d v="2020-10-01T00:00:00"/>
    <x v="2159"/>
    <n v="2252"/>
    <n v="0"/>
    <n v="0"/>
    <n v="0"/>
    <x v="1"/>
    <n v="0"/>
    <n v="0"/>
    <n v="0"/>
    <n v="2252"/>
    <n v="0.2153475"/>
    <n v="0"/>
    <n v="0"/>
    <n v="0"/>
    <n v="0"/>
    <n v="0"/>
    <n v="0"/>
    <n v="0"/>
    <n v="0.2153475"/>
  </r>
  <r>
    <x v="2"/>
    <d v="2020-10-01T00:00:00"/>
    <x v="2060"/>
    <n v="361"/>
    <n v="0"/>
    <n v="361"/>
    <n v="0"/>
    <x v="1"/>
    <n v="0"/>
    <n v="0"/>
    <n v="0"/>
    <n v="0"/>
    <n v="3.4520624999999999E-2"/>
    <n v="0"/>
    <n v="3.4520624999999999E-2"/>
    <n v="0"/>
    <n v="0"/>
    <n v="0"/>
    <n v="0"/>
    <n v="0"/>
    <n v="0"/>
  </r>
  <r>
    <x v="2"/>
    <d v="2020-10-01T00:00:00"/>
    <x v="2160"/>
    <n v="553"/>
    <n v="553"/>
    <n v="0"/>
    <n v="0"/>
    <x v="1"/>
    <n v="0"/>
    <n v="0"/>
    <n v="0"/>
    <n v="0"/>
    <n v="0.10576125"/>
    <n v="0.10576125"/>
    <n v="0"/>
    <n v="0"/>
    <n v="0"/>
    <n v="0"/>
    <n v="0"/>
    <n v="0"/>
    <n v="0"/>
  </r>
  <r>
    <x v="2"/>
    <d v="2020-10-01T00:00:00"/>
    <x v="1249"/>
    <n v="251986"/>
    <n v="111084"/>
    <n v="0"/>
    <n v="0"/>
    <x v="1"/>
    <n v="124857"/>
    <n v="0"/>
    <n v="0"/>
    <n v="0"/>
    <n v="42.800198962500005"/>
    <n v="22.684200750000002"/>
    <n v="0"/>
    <n v="0"/>
    <n v="0"/>
    <n v="18.551009024999999"/>
    <n v="0"/>
    <n v="0"/>
    <n v="0"/>
  </r>
  <r>
    <x v="2"/>
    <d v="2020-10-01T00:00:00"/>
    <x v="2118"/>
    <n v="3469"/>
    <n v="0"/>
    <n v="3469"/>
    <n v="0"/>
    <x v="1"/>
    <n v="0"/>
    <n v="0"/>
    <n v="0"/>
    <n v="0"/>
    <n v="0.44635837499999997"/>
    <n v="0"/>
    <n v="0.44635837499999997"/>
    <n v="0"/>
    <n v="0"/>
    <n v="0"/>
    <n v="0"/>
    <n v="0"/>
    <n v="0"/>
  </r>
  <r>
    <x v="2"/>
    <d v="2020-10-01T00:00:00"/>
    <x v="482"/>
    <n v="481"/>
    <n v="0"/>
    <n v="0"/>
    <n v="481"/>
    <x v="1"/>
    <n v="0"/>
    <n v="0"/>
    <n v="0"/>
    <n v="0"/>
    <n v="6.4393875000000003E-2"/>
    <n v="0"/>
    <n v="0"/>
    <n v="6.4393875000000003E-2"/>
    <n v="0"/>
    <n v="0"/>
    <n v="0"/>
    <n v="0"/>
    <n v="0"/>
  </r>
  <r>
    <x v="2"/>
    <d v="2020-10-01T00:00:00"/>
    <x v="127"/>
    <n v="14009"/>
    <n v="0"/>
    <n v="2032"/>
    <n v="0"/>
    <x v="1006"/>
    <n v="360"/>
    <n v="5476"/>
    <n v="0"/>
    <n v="0"/>
    <n v="2.3336519999999998"/>
    <n v="0"/>
    <n v="0.42748200000000003"/>
    <n v="0"/>
    <n v="0.59833499999999995"/>
    <n v="7.5734999999999997E-2"/>
    <n v="1.2321"/>
    <n v="0"/>
    <n v="0"/>
  </r>
  <r>
    <x v="2"/>
    <d v="2020-10-01T00:00:00"/>
    <x v="1953"/>
    <n v="199"/>
    <n v="199"/>
    <n v="0"/>
    <n v="0"/>
    <x v="1"/>
    <n v="0"/>
    <n v="0"/>
    <n v="0"/>
    <n v="0"/>
    <n v="3.8058749999999995E-2"/>
    <n v="3.8058749999999995E-2"/>
    <n v="0"/>
    <n v="0"/>
    <n v="0"/>
    <n v="0"/>
    <n v="0"/>
    <n v="0"/>
    <n v="0"/>
  </r>
  <r>
    <x v="2"/>
    <d v="2020-10-01T00:00:00"/>
    <x v="1908"/>
    <n v="4004"/>
    <n v="0"/>
    <n v="0"/>
    <n v="4004"/>
    <x v="1"/>
    <n v="0"/>
    <n v="0"/>
    <n v="0"/>
    <n v="0"/>
    <n v="0.2297295"/>
    <n v="0"/>
    <n v="0"/>
    <n v="0.2297295"/>
    <n v="0"/>
    <n v="0"/>
    <n v="0"/>
    <n v="0"/>
    <n v="0"/>
  </r>
  <r>
    <x v="2"/>
    <d v="2020-10-01T00:00:00"/>
    <x v="284"/>
    <n v="14704"/>
    <n v="4654"/>
    <n v="0"/>
    <n v="5310"/>
    <x v="1"/>
    <n v="0"/>
    <n v="0"/>
    <n v="0"/>
    <n v="0"/>
    <n v="2.9380499999999996"/>
    <n v="1.46601"/>
    <n v="0"/>
    <n v="1.19475"/>
    <n v="0"/>
    <n v="0"/>
    <n v="0"/>
    <n v="0"/>
    <n v="0"/>
  </r>
  <r>
    <x v="2"/>
    <d v="2020-10-01T00:00:00"/>
    <x v="131"/>
    <n v="1802"/>
    <n v="0"/>
    <n v="0"/>
    <n v="1802"/>
    <x v="1"/>
    <n v="0"/>
    <n v="0"/>
    <n v="0"/>
    <n v="0"/>
    <n v="0.24124274999999998"/>
    <n v="0"/>
    <n v="0"/>
    <n v="0.24124274999999998"/>
    <n v="0"/>
    <n v="0"/>
    <n v="0"/>
    <n v="0"/>
    <n v="0"/>
  </r>
  <r>
    <x v="2"/>
    <d v="2020-10-01T00:00:00"/>
    <x v="1489"/>
    <n v="10509"/>
    <n v="3571"/>
    <n v="0"/>
    <n v="0"/>
    <x v="1"/>
    <n v="0"/>
    <n v="0"/>
    <n v="0"/>
    <n v="6938"/>
    <n v="1.3464"/>
    <n v="0.68295375000000003"/>
    <n v="0"/>
    <n v="0"/>
    <n v="0"/>
    <n v="0"/>
    <n v="0"/>
    <n v="0"/>
    <n v="0.66344625000000002"/>
  </r>
  <r>
    <x v="2"/>
    <d v="2020-10-01T00:00:00"/>
    <x v="409"/>
    <n v="6565"/>
    <n v="235"/>
    <n v="0"/>
    <n v="3723"/>
    <x v="1"/>
    <n v="0"/>
    <n v="2607"/>
    <n v="0"/>
    <n v="0"/>
    <n v="1.3240350000000001"/>
    <n v="9.5310000000000006E-2"/>
    <n v="0"/>
    <n v="0.83767499999999995"/>
    <n v="0"/>
    <n v="0"/>
    <n v="0.39105000000000001"/>
    <n v="0"/>
    <n v="0"/>
  </r>
  <r>
    <x v="2"/>
    <d v="2020-10-01T00:00:00"/>
    <x v="2161"/>
    <n v="12299"/>
    <n v="0"/>
    <n v="4126"/>
    <n v="0"/>
    <x v="1007"/>
    <n v="0"/>
    <n v="3965"/>
    <n v="0"/>
    <n v="0"/>
    <n v="2.60173225"/>
    <n v="0"/>
    <n v="0.86800725000000001"/>
    <n v="0"/>
    <n v="0.84160000000000001"/>
    <n v="0"/>
    <n v="0.89212499999999995"/>
    <n v="0"/>
    <n v="0"/>
  </r>
  <r>
    <x v="2"/>
    <d v="2020-10-01T00:00:00"/>
    <x v="137"/>
    <n v="1295"/>
    <n v="0"/>
    <n v="0"/>
    <n v="0"/>
    <x v="1"/>
    <n v="1295"/>
    <n v="0"/>
    <n v="0"/>
    <n v="0"/>
    <n v="0.291375"/>
    <n v="0"/>
    <n v="0"/>
    <n v="0"/>
    <n v="0"/>
    <n v="0.291375"/>
    <n v="0"/>
    <n v="0"/>
    <n v="0"/>
  </r>
  <r>
    <x v="2"/>
    <d v="2020-10-01T00:00:00"/>
    <x v="1122"/>
    <n v="1533"/>
    <n v="0"/>
    <n v="0"/>
    <n v="1533"/>
    <x v="1"/>
    <n v="0"/>
    <n v="0"/>
    <n v="0"/>
    <n v="0"/>
    <n v="0.20523037499999999"/>
    <n v="0"/>
    <n v="0"/>
    <n v="0.20523037499999999"/>
    <n v="0"/>
    <n v="0"/>
    <n v="0"/>
    <n v="0"/>
    <n v="0"/>
  </r>
  <r>
    <x v="2"/>
    <d v="2020-10-01T00:00:00"/>
    <x v="145"/>
    <n v="48159"/>
    <n v="0"/>
    <n v="0"/>
    <n v="14974"/>
    <x v="1"/>
    <n v="0"/>
    <n v="5983"/>
    <n v="15530"/>
    <n v="11672"/>
    <n v="5.6549992499999995"/>
    <n v="0"/>
    <n v="0"/>
    <n v="2.0046442500000001"/>
    <n v="0"/>
    <n v="0"/>
    <n v="1.3461749999999999"/>
    <n v="1.1880449999999998"/>
    <n v="1.1161349999999999"/>
  </r>
  <r>
    <x v="2"/>
    <d v="2020-10-01T00:00:00"/>
    <x v="412"/>
    <n v="12268"/>
    <n v="6253"/>
    <n v="31"/>
    <n v="822"/>
    <x v="1"/>
    <n v="88"/>
    <n v="1026"/>
    <n v="0"/>
    <n v="0"/>
    <n v="2.4134141250000001"/>
    <n v="1.19588625"/>
    <n v="6.5216249999999996E-3"/>
    <n v="0.11004525"/>
    <n v="0"/>
    <n v="1.8513000000000002E-2"/>
    <n v="0.23085"/>
    <n v="0"/>
    <n v="0"/>
  </r>
  <r>
    <x v="2"/>
    <d v="2020-10-01T00:00:00"/>
    <x v="146"/>
    <n v="20705"/>
    <n v="5937"/>
    <n v="0"/>
    <n v="6359"/>
    <x v="1"/>
    <n v="6665"/>
    <n v="1744"/>
    <n v="0"/>
    <n v="0"/>
    <n v="3.78131175"/>
    <n v="1.13545125"/>
    <n v="0"/>
    <n v="0.85131112499999995"/>
    <n v="0"/>
    <n v="1.4021493749999998"/>
    <n v="0.39240000000000003"/>
    <n v="0"/>
    <n v="0"/>
  </r>
  <r>
    <x v="2"/>
    <d v="2020-10-01T00:00:00"/>
    <x v="491"/>
    <n v="9329"/>
    <n v="0"/>
    <n v="0"/>
    <n v="4768"/>
    <x v="1"/>
    <n v="0"/>
    <n v="4561"/>
    <n v="0"/>
    <n v="0"/>
    <n v="1.6645409999999998"/>
    <n v="0"/>
    <n v="0"/>
    <n v="0.63831599999999999"/>
    <n v="0"/>
    <n v="0"/>
    <n v="1.0262249999999999"/>
    <n v="0"/>
    <n v="0"/>
  </r>
  <r>
    <x v="2"/>
    <d v="2020-10-01T00:00:00"/>
    <x v="2162"/>
    <n v="16139"/>
    <n v="0"/>
    <n v="0"/>
    <n v="5664"/>
    <x v="1"/>
    <n v="0"/>
    <n v="5029"/>
    <n v="5446"/>
    <n v="0"/>
    <n v="2.3064119999999999"/>
    <n v="0"/>
    <n v="0"/>
    <n v="0.75826799999999994"/>
    <n v="0"/>
    <n v="0"/>
    <n v="1.1315249999999999"/>
    <n v="0.41661900000000002"/>
    <n v="0"/>
  </r>
  <r>
    <x v="2"/>
    <d v="2020-10-01T00:00:00"/>
    <x v="2163"/>
    <n v="10556"/>
    <n v="0"/>
    <n v="0"/>
    <n v="0"/>
    <x v="1"/>
    <n v="0"/>
    <n v="10556"/>
    <n v="0"/>
    <n v="0"/>
    <n v="2.3750999999999998"/>
    <n v="0"/>
    <n v="0"/>
    <n v="0"/>
    <n v="0"/>
    <n v="0"/>
    <n v="2.3750999999999998"/>
    <n v="0"/>
    <n v="0"/>
  </r>
  <r>
    <x v="2"/>
    <d v="2020-10-01T00:00:00"/>
    <x v="1915"/>
    <n v="1482"/>
    <n v="0"/>
    <n v="0"/>
    <n v="0"/>
    <x v="1"/>
    <n v="0"/>
    <n v="1482"/>
    <n v="0"/>
    <n v="0"/>
    <n v="0.11115"/>
    <n v="0"/>
    <n v="0"/>
    <n v="0"/>
    <n v="0"/>
    <n v="0"/>
    <n v="0.11115"/>
    <n v="0"/>
    <n v="0"/>
  </r>
  <r>
    <x v="2"/>
    <d v="2020-10-01T00:00:00"/>
    <x v="594"/>
    <n v="3520"/>
    <n v="0"/>
    <n v="0"/>
    <n v="0"/>
    <x v="1002"/>
    <n v="0"/>
    <n v="0"/>
    <n v="0"/>
    <n v="2858"/>
    <n v="0.40569624999999998"/>
    <n v="0"/>
    <n v="0"/>
    <n v="0"/>
    <n v="0.13239999999999999"/>
    <n v="0"/>
    <n v="0"/>
    <n v="0"/>
    <n v="0.27329625000000002"/>
  </r>
  <r>
    <x v="2"/>
    <d v="2020-10-01T00:00:00"/>
    <x v="299"/>
    <n v="1769"/>
    <n v="0"/>
    <n v="0"/>
    <n v="0"/>
    <x v="1"/>
    <n v="0"/>
    <n v="0"/>
    <n v="1769"/>
    <n v="0"/>
    <n v="0.13532849999999999"/>
    <n v="0"/>
    <n v="0"/>
    <n v="0"/>
    <n v="0"/>
    <n v="0"/>
    <n v="0"/>
    <n v="0.13532849999999999"/>
    <n v="0"/>
  </r>
  <r>
    <x v="2"/>
    <d v="2020-10-01T00:00:00"/>
    <x v="2126"/>
    <n v="1146"/>
    <n v="0"/>
    <n v="1146"/>
    <n v="0"/>
    <x v="1"/>
    <n v="0"/>
    <n v="0"/>
    <n v="0"/>
    <n v="0"/>
    <n v="0.24108975000000002"/>
    <n v="0"/>
    <n v="0.24108975000000002"/>
    <n v="0"/>
    <n v="0"/>
    <n v="0"/>
    <n v="0"/>
    <n v="0"/>
    <n v="0"/>
  </r>
  <r>
    <x v="2"/>
    <d v="2020-10-01T00:00:00"/>
    <x v="787"/>
    <n v="972"/>
    <n v="0"/>
    <n v="0"/>
    <n v="0"/>
    <x v="1008"/>
    <n v="0"/>
    <n v="0"/>
    <n v="0"/>
    <n v="0"/>
    <n v="0.19439999999999999"/>
    <n v="0"/>
    <n v="0"/>
    <n v="0"/>
    <n v="0.19439999999999999"/>
    <n v="0"/>
    <n v="0"/>
    <n v="0"/>
    <n v="0"/>
  </r>
  <r>
    <x v="2"/>
    <d v="2020-10-01T00:00:00"/>
    <x v="156"/>
    <n v="1723"/>
    <n v="258"/>
    <n v="461"/>
    <n v="0"/>
    <x v="1009"/>
    <n v="124"/>
    <n v="129"/>
    <n v="18"/>
    <n v="0"/>
    <n v="0.28598618749999999"/>
    <n v="4.9342499999999997E-2"/>
    <n v="7.0360875000000003E-2"/>
    <n v="0"/>
    <n v="0.05"/>
    <n v="1.3043249999999999E-2"/>
    <n v="2.9024999999999999E-2"/>
    <n v="1.377E-3"/>
    <n v="0"/>
  </r>
  <r>
    <x v="2"/>
    <d v="2020-10-01T00:00:00"/>
    <x v="498"/>
    <n v="899"/>
    <n v="899"/>
    <n v="0"/>
    <n v="0"/>
    <x v="1"/>
    <n v="0"/>
    <n v="0"/>
    <n v="0"/>
    <n v="0"/>
    <n v="0.17193375"/>
    <n v="0.17193375"/>
    <n v="0"/>
    <n v="0"/>
    <n v="0"/>
    <n v="0"/>
    <n v="0"/>
    <n v="0"/>
    <n v="0"/>
  </r>
  <r>
    <x v="2"/>
    <d v="2020-10-01T00:00:00"/>
    <x v="2164"/>
    <n v="6611"/>
    <n v="0"/>
    <n v="0"/>
    <n v="0"/>
    <x v="1"/>
    <n v="6611"/>
    <n v="0"/>
    <n v="0"/>
    <n v="0"/>
    <n v="0.22758367500000001"/>
    <n v="0"/>
    <n v="0"/>
    <n v="0"/>
    <n v="0"/>
    <n v="0.22758367500000001"/>
    <n v="0"/>
    <n v="0"/>
    <n v="0"/>
  </r>
  <r>
    <x v="2"/>
    <d v="2020-10-01T00:00:00"/>
    <x v="695"/>
    <n v="1117"/>
    <n v="0"/>
    <n v="0"/>
    <n v="1117"/>
    <x v="1"/>
    <n v="0"/>
    <n v="0"/>
    <n v="0"/>
    <n v="0"/>
    <n v="0.149538375"/>
    <n v="0"/>
    <n v="0"/>
    <n v="0.149538375"/>
    <n v="0"/>
    <n v="0"/>
    <n v="0"/>
    <n v="0"/>
    <n v="0"/>
  </r>
  <r>
    <x v="2"/>
    <d v="2020-10-01T00:00:00"/>
    <x v="1206"/>
    <n v="115"/>
    <n v="0"/>
    <n v="0"/>
    <n v="0"/>
    <x v="1"/>
    <n v="0"/>
    <n v="0"/>
    <n v="115"/>
    <n v="0"/>
    <n v="8.7974999999999998E-3"/>
    <n v="0"/>
    <n v="0"/>
    <n v="0"/>
    <n v="0"/>
    <n v="0"/>
    <n v="0"/>
    <n v="8.7974999999999998E-3"/>
    <n v="0"/>
  </r>
  <r>
    <x v="2"/>
    <d v="2020-10-01T00:00:00"/>
    <x v="311"/>
    <n v="2902"/>
    <n v="0"/>
    <n v="0"/>
    <n v="0"/>
    <x v="1"/>
    <n v="0"/>
    <n v="2902"/>
    <n v="0"/>
    <n v="0"/>
    <n v="0.65295000000000003"/>
    <n v="0"/>
    <n v="0"/>
    <n v="0"/>
    <n v="0"/>
    <n v="0"/>
    <n v="0.65295000000000003"/>
    <n v="0"/>
    <n v="0"/>
  </r>
  <r>
    <x v="2"/>
    <d v="2020-10-01T00:00:00"/>
    <x v="166"/>
    <n v="4945"/>
    <n v="0"/>
    <n v="0"/>
    <n v="0"/>
    <x v="1"/>
    <n v="4945"/>
    <n v="0"/>
    <n v="0"/>
    <n v="0"/>
    <n v="1.0403043750000001"/>
    <n v="0"/>
    <n v="0"/>
    <n v="0"/>
    <n v="0"/>
    <n v="1.0403043750000001"/>
    <n v="0"/>
    <n v="0"/>
    <n v="0"/>
  </r>
  <r>
    <x v="2"/>
    <d v="2020-10-01T00:00:00"/>
    <x v="167"/>
    <n v="4427"/>
    <n v="0"/>
    <n v="0"/>
    <n v="0"/>
    <x v="1"/>
    <n v="821"/>
    <n v="3606"/>
    <n v="0"/>
    <n v="0"/>
    <n v="0.98406787500000004"/>
    <n v="0"/>
    <n v="0"/>
    <n v="0"/>
    <n v="0"/>
    <n v="0.17271787499999999"/>
    <n v="0.81135000000000002"/>
    <n v="0"/>
    <n v="0"/>
  </r>
  <r>
    <x v="2"/>
    <d v="2020-10-01T00:00:00"/>
    <x v="598"/>
    <n v="3362"/>
    <n v="0"/>
    <n v="3362"/>
    <n v="0"/>
    <x v="1"/>
    <n v="0"/>
    <n v="0"/>
    <n v="0"/>
    <n v="0"/>
    <n v="0.70728075000000001"/>
    <n v="0"/>
    <n v="0.70728075000000001"/>
    <n v="0"/>
    <n v="0"/>
    <n v="0"/>
    <n v="0"/>
    <n v="0"/>
    <n v="0"/>
  </r>
  <r>
    <x v="2"/>
    <d v="2020-10-01T00:00:00"/>
    <x v="2165"/>
    <n v="7050"/>
    <n v="0"/>
    <n v="7050"/>
    <n v="0"/>
    <x v="1"/>
    <n v="0"/>
    <n v="0"/>
    <n v="0"/>
    <n v="0"/>
    <n v="1.48314375"/>
    <n v="0"/>
    <n v="1.48314375"/>
    <n v="0"/>
    <n v="0"/>
    <n v="0"/>
    <n v="0"/>
    <n v="0"/>
    <n v="0"/>
  </r>
  <r>
    <x v="2"/>
    <d v="2020-10-01T00:00:00"/>
    <x v="170"/>
    <n v="118"/>
    <n v="0"/>
    <n v="118"/>
    <n v="0"/>
    <x v="1"/>
    <n v="0"/>
    <n v="0"/>
    <n v="0"/>
    <n v="0"/>
    <n v="2.4824249999999999E-2"/>
    <n v="0"/>
    <n v="2.4824249999999999E-2"/>
    <n v="0"/>
    <n v="0"/>
    <n v="0"/>
    <n v="0"/>
    <n v="0"/>
    <n v="0"/>
  </r>
  <r>
    <x v="2"/>
    <d v="2020-10-01T00:00:00"/>
    <x v="2012"/>
    <n v="24589"/>
    <n v="0"/>
    <n v="24589"/>
    <n v="0"/>
    <x v="1"/>
    <n v="0"/>
    <n v="0"/>
    <n v="0"/>
    <n v="0"/>
    <n v="3.7274051249999998"/>
    <n v="0"/>
    <n v="3.7274051249999998"/>
    <n v="0"/>
    <n v="0"/>
    <n v="0"/>
    <n v="0"/>
    <n v="0"/>
    <n v="0"/>
  </r>
  <r>
    <x v="2"/>
    <d v="2020-10-01T00:00:00"/>
    <x v="2041"/>
    <n v="2783"/>
    <n v="0"/>
    <n v="0"/>
    <n v="0"/>
    <x v="1"/>
    <n v="0"/>
    <n v="2783"/>
    <n v="0"/>
    <n v="0"/>
    <n v="0.62617500000000004"/>
    <n v="0"/>
    <n v="0"/>
    <n v="0"/>
    <n v="0"/>
    <n v="0"/>
    <n v="0.62617500000000004"/>
    <n v="0"/>
    <n v="0"/>
  </r>
  <r>
    <x v="2"/>
    <d v="2020-10-01T00:00:00"/>
    <x v="175"/>
    <n v="6044"/>
    <n v="0"/>
    <n v="3015"/>
    <n v="0"/>
    <x v="1"/>
    <n v="3029"/>
    <n v="0"/>
    <n v="0"/>
    <n v="0"/>
    <n v="1.2715064999999999"/>
    <n v="0"/>
    <n v="0.63428062499999993"/>
    <n v="0"/>
    <n v="0"/>
    <n v="0.63722587499999994"/>
    <n v="0"/>
    <n v="0"/>
    <n v="0"/>
  </r>
  <r>
    <x v="2"/>
    <d v="2020-10-01T00:00:00"/>
    <x v="2130"/>
    <n v="799"/>
    <n v="0"/>
    <n v="0"/>
    <n v="799"/>
    <x v="1"/>
    <n v="0"/>
    <n v="0"/>
    <n v="0"/>
    <n v="0"/>
    <n v="0.20698987499999999"/>
    <n v="0"/>
    <n v="0"/>
    <n v="0.20698987499999999"/>
    <n v="0"/>
    <n v="0"/>
    <n v="0"/>
    <n v="0"/>
    <n v="0"/>
  </r>
  <r>
    <x v="2"/>
    <d v="2020-10-01T00:00:00"/>
    <x v="1960"/>
    <n v="1268"/>
    <n v="0"/>
    <n v="0"/>
    <n v="0"/>
    <x v="768"/>
    <n v="0"/>
    <n v="0"/>
    <n v="0"/>
    <n v="0"/>
    <n v="0.25359999999999999"/>
    <n v="0"/>
    <n v="0"/>
    <n v="0"/>
    <n v="0.25359999999999999"/>
    <n v="0"/>
    <n v="0"/>
    <n v="0"/>
    <n v="0"/>
  </r>
  <r>
    <x v="2"/>
    <d v="2020-10-01T00:00:00"/>
    <x v="1846"/>
    <n v="2200"/>
    <n v="931"/>
    <n v="407"/>
    <n v="0"/>
    <x v="1010"/>
    <n v="0"/>
    <n v="627"/>
    <n v="0"/>
    <n v="0"/>
    <n v="0.64712700000000001"/>
    <n v="0.27107775000000001"/>
    <n v="0.10897425000000001"/>
    <n v="0"/>
    <n v="4.7E-2"/>
    <n v="0"/>
    <n v="0.22007500000000002"/>
    <n v="0"/>
    <n v="0"/>
  </r>
  <r>
    <x v="2"/>
    <d v="2020-10-01T00:00:00"/>
    <x v="1382"/>
    <n v="460"/>
    <n v="0"/>
    <n v="0"/>
    <n v="0"/>
    <x v="1"/>
    <n v="0"/>
    <n v="460"/>
    <n v="0"/>
    <n v="0"/>
    <n v="0.21849999999999997"/>
    <n v="0"/>
    <n v="0"/>
    <n v="0"/>
    <n v="0"/>
    <n v="0"/>
    <n v="0.21849999999999997"/>
    <n v="0"/>
    <n v="0"/>
  </r>
  <r>
    <x v="2"/>
    <d v="2020-10-01T00:00:00"/>
    <x v="2166"/>
    <n v="2677"/>
    <n v="0"/>
    <n v="0"/>
    <n v="0"/>
    <x v="1011"/>
    <n v="0"/>
    <n v="1726"/>
    <n v="0"/>
    <n v="0"/>
    <n v="0.57855000000000001"/>
    <n v="0"/>
    <n v="0"/>
    <n v="0"/>
    <n v="0.19019999999999998"/>
    <n v="0"/>
    <n v="0.38834999999999997"/>
    <n v="0"/>
    <n v="0"/>
  </r>
  <r>
    <x v="2"/>
    <d v="2020-10-01T00:00:00"/>
    <x v="2078"/>
    <n v="74724"/>
    <n v="0"/>
    <n v="0"/>
    <n v="0"/>
    <x v="1012"/>
    <n v="0"/>
    <n v="22616"/>
    <n v="0"/>
    <n v="0"/>
    <n v="22.310475"/>
    <n v="0"/>
    <n v="0"/>
    <n v="0"/>
    <n v="5.9500250000000001"/>
    <n v="0"/>
    <n v="9.4775999999999989"/>
    <n v="0"/>
    <n v="0"/>
  </r>
  <r>
    <x v="2"/>
    <d v="2020-10-01T00:00:00"/>
    <x v="428"/>
    <n v="2906"/>
    <n v="0"/>
    <n v="0"/>
    <n v="0"/>
    <x v="1"/>
    <n v="0"/>
    <n v="2906"/>
    <n v="0"/>
    <n v="0"/>
    <n v="0.43590000000000001"/>
    <n v="0"/>
    <n v="0"/>
    <n v="0"/>
    <n v="0"/>
    <n v="0"/>
    <n v="0.43590000000000001"/>
    <n v="0"/>
    <n v="0"/>
  </r>
  <r>
    <x v="2"/>
    <d v="2020-10-01T00:00:00"/>
    <x v="2079"/>
    <n v="579"/>
    <n v="0"/>
    <n v="513"/>
    <n v="0"/>
    <x v="1"/>
    <n v="0"/>
    <n v="0"/>
    <n v="0"/>
    <n v="0"/>
    <n v="8.8277174999999999E-2"/>
    <n v="0"/>
    <n v="8.6636249999999998E-2"/>
    <n v="0"/>
    <n v="0"/>
    <n v="0"/>
    <n v="0"/>
    <n v="0"/>
    <n v="0"/>
  </r>
  <r>
    <x v="2"/>
    <d v="2020-10-01T00:00:00"/>
    <x v="897"/>
    <n v="4299"/>
    <n v="0"/>
    <n v="0"/>
    <n v="0"/>
    <x v="1"/>
    <n v="4299"/>
    <n v="0"/>
    <n v="0"/>
    <n v="0"/>
    <n v="0.59722211250000001"/>
    <n v="0"/>
    <n v="0"/>
    <n v="0"/>
    <n v="0"/>
    <n v="0.59722211250000001"/>
    <n v="0"/>
    <n v="0"/>
    <n v="0"/>
  </r>
  <r>
    <x v="2"/>
    <d v="2020-10-01T00:00:00"/>
    <x v="188"/>
    <n v="4267"/>
    <n v="0"/>
    <n v="0"/>
    <n v="0"/>
    <x v="1"/>
    <n v="0"/>
    <n v="0"/>
    <n v="4267"/>
    <n v="0"/>
    <n v="0.32642550000000004"/>
    <n v="0"/>
    <n v="0"/>
    <n v="0"/>
    <n v="0"/>
    <n v="0"/>
    <n v="0"/>
    <n v="0.32642550000000004"/>
    <n v="0"/>
  </r>
  <r>
    <x v="2"/>
    <d v="2020-10-01T00:00:00"/>
    <x v="189"/>
    <n v="3252"/>
    <n v="0"/>
    <n v="875"/>
    <n v="0"/>
    <x v="371"/>
    <n v="0"/>
    <n v="1658"/>
    <n v="0"/>
    <n v="0"/>
    <n v="0.70092812500000001"/>
    <n v="0"/>
    <n v="0.18407812499999998"/>
    <n v="0"/>
    <n v="0.14380000000000001"/>
    <n v="0"/>
    <n v="0.37304999999999999"/>
    <n v="0"/>
    <n v="0"/>
  </r>
  <r>
    <x v="2"/>
    <d v="2020-10-01T00:00:00"/>
    <x v="190"/>
    <n v="631"/>
    <n v="0"/>
    <n v="0"/>
    <n v="0"/>
    <x v="1"/>
    <n v="0"/>
    <n v="0"/>
    <n v="631"/>
    <n v="0"/>
    <n v="4.8271499999999995E-2"/>
    <n v="0"/>
    <n v="0"/>
    <n v="0"/>
    <n v="0"/>
    <n v="0"/>
    <n v="0"/>
    <n v="4.8271499999999995E-2"/>
    <n v="0"/>
  </r>
  <r>
    <x v="2"/>
    <d v="2020-10-01T00:00:00"/>
    <x v="2013"/>
    <n v="71"/>
    <n v="0"/>
    <n v="0"/>
    <n v="71"/>
    <x v="1"/>
    <n v="0"/>
    <n v="0"/>
    <n v="0"/>
    <n v="0"/>
    <n v="9.5051249999999997E-3"/>
    <n v="0"/>
    <n v="0"/>
    <n v="9.5051249999999997E-3"/>
    <n v="0"/>
    <n v="0"/>
    <n v="0"/>
    <n v="0"/>
    <n v="0"/>
  </r>
  <r>
    <x v="2"/>
    <d v="2020-10-01T00:00:00"/>
    <x v="511"/>
    <n v="32470"/>
    <n v="6911"/>
    <n v="5584"/>
    <n v="7873"/>
    <x v="1"/>
    <n v="1553"/>
    <n v="2524"/>
    <n v="0"/>
    <n v="912"/>
    <n v="3.0575682375"/>
    <n v="0.826104375"/>
    <n v="0.49073793749999994"/>
    <n v="0.67951125000000001"/>
    <n v="0"/>
    <n v="5.3462024999999996E-2"/>
    <n v="0.26339999999999997"/>
    <n v="0"/>
    <n v="0.12209399999999999"/>
  </r>
  <r>
    <x v="2"/>
    <d v="2020-10-01T00:00:00"/>
    <x v="192"/>
    <n v="18087"/>
    <n v="0"/>
    <n v="8784"/>
    <n v="586"/>
    <x v="1"/>
    <n v="2891"/>
    <n v="0"/>
    <n v="0"/>
    <n v="0"/>
    <n v="3.8206203750000003"/>
    <n v="0"/>
    <n v="2.1313664999999999"/>
    <n v="0.19052325000000001"/>
    <n v="0"/>
    <n v="0.71877487500000004"/>
    <n v="0"/>
    <n v="0"/>
    <n v="0"/>
  </r>
  <r>
    <x v="2"/>
    <d v="2020-10-01T00:00:00"/>
    <x v="2134"/>
    <n v="3222"/>
    <n v="0"/>
    <n v="3222"/>
    <n v="0"/>
    <x v="1"/>
    <n v="0"/>
    <n v="0"/>
    <n v="0"/>
    <n v="0"/>
    <n v="0.72494999999999998"/>
    <n v="0"/>
    <n v="0.72494999999999998"/>
    <n v="0"/>
    <n v="0"/>
    <n v="0"/>
    <n v="0"/>
    <n v="0"/>
    <n v="0"/>
  </r>
  <r>
    <x v="2"/>
    <d v="2020-10-01T00:00:00"/>
    <x v="194"/>
    <n v="1110"/>
    <n v="1110"/>
    <n v="0"/>
    <n v="0"/>
    <x v="1"/>
    <n v="0"/>
    <n v="0"/>
    <n v="0"/>
    <n v="0"/>
    <n v="0.14860124999999999"/>
    <n v="0.14860124999999999"/>
    <n v="0"/>
    <n v="0"/>
    <n v="0"/>
    <n v="0"/>
    <n v="0"/>
    <n v="0"/>
    <n v="0"/>
  </r>
  <r>
    <x v="2"/>
    <d v="2020-10-01T00:00:00"/>
    <x v="2135"/>
    <n v="1142"/>
    <n v="0"/>
    <n v="1142"/>
    <n v="0"/>
    <x v="1"/>
    <n v="0"/>
    <n v="0"/>
    <n v="0"/>
    <n v="0"/>
    <n v="0.24024824999999997"/>
    <n v="0"/>
    <n v="0.24024824999999997"/>
    <n v="0"/>
    <n v="0"/>
    <n v="0"/>
    <n v="0"/>
    <n v="0"/>
    <n v="0"/>
  </r>
  <r>
    <x v="2"/>
    <d v="2020-10-01T00:00:00"/>
    <x v="2167"/>
    <n v="242"/>
    <n v="0"/>
    <n v="0"/>
    <n v="0"/>
    <x v="1"/>
    <n v="242"/>
    <n v="0"/>
    <n v="0"/>
    <n v="0"/>
    <n v="7.0143700000000003E-2"/>
    <n v="0"/>
    <n v="0"/>
    <n v="0"/>
    <n v="0"/>
    <n v="7.0143700000000003E-2"/>
    <n v="0"/>
    <n v="0"/>
    <n v="0"/>
  </r>
  <r>
    <x v="2"/>
    <d v="2020-10-01T00:00:00"/>
    <x v="2168"/>
    <n v="3000"/>
    <n v="0"/>
    <n v="3000"/>
    <n v="0"/>
    <x v="1"/>
    <n v="0"/>
    <n v="0"/>
    <n v="0"/>
    <n v="0"/>
    <n v="0.63112500000000005"/>
    <n v="0"/>
    <n v="0.63112500000000005"/>
    <n v="0"/>
    <n v="0"/>
    <n v="0"/>
    <n v="0"/>
    <n v="0"/>
    <n v="0"/>
  </r>
  <r>
    <x v="2"/>
    <d v="2020-10-01T00:00:00"/>
    <x v="2169"/>
    <n v="3719"/>
    <n v="3719"/>
    <n v="0"/>
    <n v="0"/>
    <x v="1"/>
    <n v="0"/>
    <n v="0"/>
    <n v="0"/>
    <n v="0"/>
    <n v="0.285058125"/>
    <n v="0.285058125"/>
    <n v="0"/>
    <n v="0"/>
    <n v="0"/>
    <n v="0"/>
    <n v="0"/>
    <n v="0"/>
    <n v="0"/>
  </r>
  <r>
    <x v="2"/>
    <d v="2020-10-01T00:00:00"/>
    <x v="200"/>
    <n v="2502"/>
    <n v="0"/>
    <n v="0"/>
    <n v="0"/>
    <x v="1"/>
    <n v="0"/>
    <n v="2502"/>
    <n v="0"/>
    <n v="0"/>
    <n v="0.18765000000000001"/>
    <n v="0"/>
    <n v="0"/>
    <n v="0"/>
    <n v="0"/>
    <n v="0"/>
    <n v="0.18765000000000001"/>
    <n v="0"/>
    <n v="0"/>
  </r>
  <r>
    <x v="2"/>
    <d v="2020-10-01T00:00:00"/>
    <x v="2170"/>
    <n v="4063"/>
    <n v="0"/>
    <n v="0"/>
    <n v="4063"/>
    <x v="1"/>
    <n v="0"/>
    <n v="0"/>
    <n v="0"/>
    <n v="0"/>
    <n v="0.54393412500000005"/>
    <n v="0"/>
    <n v="0"/>
    <n v="0.54393412500000005"/>
    <n v="0"/>
    <n v="0"/>
    <n v="0"/>
    <n v="0"/>
    <n v="0"/>
  </r>
  <r>
    <x v="2"/>
    <d v="2020-10-01T00:00:00"/>
    <x v="2082"/>
    <n v="1676"/>
    <n v="0"/>
    <n v="1456"/>
    <n v="0"/>
    <x v="1"/>
    <n v="0"/>
    <n v="0"/>
    <n v="0"/>
    <n v="0"/>
    <n v="0.25721212500000001"/>
    <n v="0"/>
    <n v="0.25174237499999996"/>
    <n v="0"/>
    <n v="0"/>
    <n v="0"/>
    <n v="0"/>
    <n v="0"/>
    <n v="0"/>
  </r>
  <r>
    <x v="2"/>
    <d v="2020-10-01T00:00:00"/>
    <x v="2136"/>
    <n v="8035"/>
    <n v="0"/>
    <n v="3052"/>
    <n v="2064"/>
    <x v="1"/>
    <n v="0"/>
    <n v="0"/>
    <n v="0"/>
    <n v="0"/>
    <n v="0.72887287499999998"/>
    <n v="0"/>
    <n v="0.29184749999999998"/>
    <n v="0.15789600000000001"/>
    <n v="0"/>
    <n v="0"/>
    <n v="0"/>
    <n v="0"/>
    <n v="0"/>
  </r>
  <r>
    <x v="2"/>
    <d v="2020-10-01T00:00:00"/>
    <x v="1518"/>
    <n v="5088"/>
    <n v="0"/>
    <n v="0"/>
    <n v="0"/>
    <x v="1013"/>
    <n v="0"/>
    <n v="0"/>
    <n v="0"/>
    <n v="0"/>
    <n v="1.0176000000000001"/>
    <n v="0"/>
    <n v="0"/>
    <n v="0"/>
    <n v="1.0176000000000001"/>
    <n v="0"/>
    <n v="0"/>
    <n v="0"/>
    <n v="0"/>
  </r>
  <r>
    <x v="2"/>
    <d v="2020-10-01T00:00:00"/>
    <x v="214"/>
    <n v="26925"/>
    <n v="11240"/>
    <n v="0"/>
    <n v="5844"/>
    <x v="1"/>
    <n v="6137"/>
    <n v="0"/>
    <n v="0"/>
    <n v="0"/>
    <n v="8.4599297999999994"/>
    <n v="5.2534799999999997"/>
    <n v="0"/>
    <n v="0.99222480000000002"/>
    <n v="0"/>
    <n v="1.380825"/>
    <n v="0"/>
    <n v="0"/>
    <n v="0"/>
  </r>
  <r>
    <x v="2"/>
    <d v="2020-10-01T00:00:00"/>
    <x v="2171"/>
    <n v="1836"/>
    <n v="0"/>
    <n v="0"/>
    <n v="1836"/>
    <x v="1"/>
    <n v="0"/>
    <n v="0"/>
    <n v="0"/>
    <n v="0"/>
    <n v="0.24579449999999997"/>
    <n v="0"/>
    <n v="0"/>
    <n v="0.24579449999999997"/>
    <n v="0"/>
    <n v="0"/>
    <n v="0"/>
    <n v="0"/>
    <n v="0"/>
  </r>
  <r>
    <x v="2"/>
    <d v="2020-10-01T00:00:00"/>
    <x v="2137"/>
    <n v="255"/>
    <n v="0"/>
    <n v="0"/>
    <n v="255"/>
    <x v="1"/>
    <n v="0"/>
    <n v="0"/>
    <n v="0"/>
    <n v="0"/>
    <n v="3.4138124999999998E-2"/>
    <n v="0"/>
    <n v="0"/>
    <n v="3.4138124999999998E-2"/>
    <n v="0"/>
    <n v="0"/>
    <n v="0"/>
    <n v="0"/>
    <n v="0"/>
  </r>
  <r>
    <x v="2"/>
    <d v="2020-10-01T00:00:00"/>
    <x v="2172"/>
    <n v="3780"/>
    <n v="0"/>
    <n v="0"/>
    <n v="0"/>
    <x v="1"/>
    <n v="0"/>
    <n v="3780"/>
    <n v="0"/>
    <n v="0"/>
    <n v="0.85050000000000003"/>
    <n v="0"/>
    <n v="0"/>
    <n v="0"/>
    <n v="0"/>
    <n v="0"/>
    <n v="0.85050000000000003"/>
    <n v="0"/>
    <n v="0"/>
  </r>
  <r>
    <x v="2"/>
    <d v="2020-11-01T00:00:00"/>
    <x v="443"/>
    <n v="356"/>
    <n v="0"/>
    <n v="0"/>
    <n v="225"/>
    <x v="1"/>
    <n v="0"/>
    <n v="131"/>
    <n v="0"/>
    <n v="0"/>
    <n v="5.9596874999999994E-2"/>
    <n v="0"/>
    <n v="0"/>
    <n v="3.0121874999999996E-2"/>
    <n v="0"/>
    <n v="0"/>
    <n v="2.9475000000000001E-2"/>
    <n v="0"/>
    <n v="0"/>
  </r>
  <r>
    <x v="2"/>
    <d v="2020-11-01T00:00:00"/>
    <x v="2139"/>
    <n v="1625"/>
    <n v="0"/>
    <n v="301"/>
    <n v="254"/>
    <x v="1014"/>
    <n v="305"/>
    <n v="259"/>
    <n v="253"/>
    <n v="0"/>
    <n v="0.28972100000000001"/>
    <n v="0"/>
    <n v="6.3322874999999987E-2"/>
    <n v="3.400425E-2"/>
    <n v="5.0599999999999999E-2"/>
    <n v="6.4164374999999996E-2"/>
    <n v="5.8275E-2"/>
    <n v="1.9354499999999997E-2"/>
    <n v="0"/>
  </r>
  <r>
    <x v="2"/>
    <d v="2020-11-01T00:00:00"/>
    <x v="2047"/>
    <n v="45639"/>
    <n v="0"/>
    <n v="0"/>
    <n v="13079"/>
    <x v="1015"/>
    <n v="0"/>
    <n v="14163"/>
    <n v="0"/>
    <n v="0"/>
    <n v="10.985959999999999"/>
    <n v="0"/>
    <n v="0"/>
    <n v="4.119885"/>
    <n v="3.6793999999999998"/>
    <n v="0"/>
    <n v="3.1866750000000001"/>
    <n v="0"/>
    <n v="0"/>
  </r>
  <r>
    <x v="2"/>
    <d v="2020-11-01T00:00:00"/>
    <x v="1726"/>
    <n v="11914"/>
    <n v="6195"/>
    <n v="0"/>
    <n v="0"/>
    <x v="1"/>
    <n v="0"/>
    <n v="5719"/>
    <n v="0"/>
    <n v="0"/>
    <n v="8.2920249999999989"/>
    <n v="5.5754999999999999"/>
    <n v="0"/>
    <n v="0"/>
    <n v="0"/>
    <n v="0"/>
    <n v="2.7165249999999999"/>
    <n v="0"/>
    <n v="0"/>
  </r>
  <r>
    <x v="2"/>
    <d v="2020-11-01T00:00:00"/>
    <x v="985"/>
    <n v="31765"/>
    <n v="10604"/>
    <n v="9248"/>
    <n v="6895"/>
    <x v="1"/>
    <n v="5018"/>
    <n v="0"/>
    <n v="0"/>
    <n v="0"/>
    <n v="3.4048237500000003"/>
    <n v="1.5131700000000001"/>
    <n v="0.8843399999999999"/>
    <n v="0.52746749999999998"/>
    <n v="0"/>
    <n v="0.47984625000000003"/>
    <n v="0"/>
    <n v="0"/>
    <n v="0"/>
  </r>
  <r>
    <x v="2"/>
    <d v="2020-11-01T00:00:00"/>
    <x v="718"/>
    <n v="9835"/>
    <n v="0"/>
    <n v="5386"/>
    <n v="0"/>
    <x v="1"/>
    <n v="0"/>
    <n v="4449"/>
    <n v="0"/>
    <n v="0"/>
    <n v="2.1341047500000001"/>
    <n v="0"/>
    <n v="1.1330797500000001"/>
    <n v="0"/>
    <n v="0"/>
    <n v="0"/>
    <n v="1.0010250000000001"/>
    <n v="0"/>
    <n v="0"/>
  </r>
  <r>
    <x v="2"/>
    <d v="2020-11-01T00:00:00"/>
    <x v="2"/>
    <n v="659"/>
    <n v="0"/>
    <n v="0"/>
    <n v="0"/>
    <x v="1"/>
    <n v="659"/>
    <n v="0"/>
    <n v="0"/>
    <n v="0"/>
    <n v="0.138637125"/>
    <n v="0"/>
    <n v="0"/>
    <n v="0"/>
    <n v="0"/>
    <n v="0.138637125"/>
    <n v="0"/>
    <n v="0"/>
    <n v="0"/>
  </r>
  <r>
    <x v="2"/>
    <d v="2020-11-01T00:00:00"/>
    <x v="2173"/>
    <n v="1114"/>
    <n v="0"/>
    <n v="0"/>
    <n v="1114"/>
    <x v="1"/>
    <n v="0"/>
    <n v="0"/>
    <n v="0"/>
    <n v="0"/>
    <n v="0.14913674999999998"/>
    <n v="0"/>
    <n v="0"/>
    <n v="0.14913674999999998"/>
    <n v="0"/>
    <n v="0"/>
    <n v="0"/>
    <n v="0"/>
    <n v="0"/>
  </r>
  <r>
    <x v="2"/>
    <d v="2020-11-01T00:00:00"/>
    <x v="2174"/>
    <n v="6025"/>
    <n v="0"/>
    <n v="6025"/>
    <n v="0"/>
    <x v="1"/>
    <n v="0"/>
    <n v="0"/>
    <n v="0"/>
    <n v="0"/>
    <n v="1.2675093750000002"/>
    <n v="0"/>
    <n v="1.2675093750000002"/>
    <n v="0"/>
    <n v="0"/>
    <n v="0"/>
    <n v="0"/>
    <n v="0"/>
    <n v="0"/>
  </r>
  <r>
    <x v="2"/>
    <d v="2020-11-01T00:00:00"/>
    <x v="1985"/>
    <n v="28286"/>
    <n v="0"/>
    <n v="7851"/>
    <n v="0"/>
    <x v="1016"/>
    <n v="2899"/>
    <n v="6267"/>
    <n v="5957"/>
    <n v="0"/>
    <n v="3.6914281874999997"/>
    <n v="0"/>
    <n v="1.044970875"/>
    <n v="0"/>
    <n v="0.27284999999999998"/>
    <n v="0.30493856250000001"/>
    <n v="1.17075"/>
    <n v="0.45571049999999991"/>
    <n v="0"/>
  </r>
  <r>
    <x v="2"/>
    <d v="2020-11-01T00:00:00"/>
    <x v="447"/>
    <n v="27074"/>
    <n v="3565"/>
    <n v="6064"/>
    <n v="6174"/>
    <x v="1"/>
    <n v="3548"/>
    <n v="5926"/>
    <n v="1797"/>
    <n v="0"/>
    <n v="4.0437787499999995"/>
    <n v="0.61379775000000003"/>
    <n v="0.93352950000000012"/>
    <n v="0.70720424999999998"/>
    <n v="0"/>
    <n v="0.54387674999999991"/>
    <n v="1.1079000000000001"/>
    <n v="0.1374705"/>
    <n v="0"/>
  </r>
  <r>
    <x v="2"/>
    <d v="2020-11-01T00:00:00"/>
    <x v="4"/>
    <n v="61244"/>
    <n v="24459"/>
    <n v="9223"/>
    <n v="6453"/>
    <x v="1017"/>
    <n v="9265"/>
    <n v="4633"/>
    <n v="1431"/>
    <n v="2502"/>
    <n v="13.768098415000001"/>
    <n v="5.4375569999999991"/>
    <n v="2.4452392500000002"/>
    <n v="1.5622748774999997"/>
    <n v="0.17055000000000001"/>
    <n v="2.0725243875000001"/>
    <n v="1.2829749999999998"/>
    <n v="0.18958049999999999"/>
    <n v="0.23925374999999996"/>
  </r>
  <r>
    <x v="2"/>
    <d v="2020-11-01T00:00:00"/>
    <x v="1863"/>
    <n v="2355"/>
    <n v="0"/>
    <n v="0"/>
    <n v="2355"/>
    <x v="1"/>
    <n v="0"/>
    <n v="0"/>
    <n v="0"/>
    <n v="0"/>
    <n v="0.1125984375"/>
    <n v="0"/>
    <n v="0"/>
    <n v="0.1125984375"/>
    <n v="0"/>
    <n v="0"/>
    <n v="0"/>
    <n v="0"/>
    <n v="0"/>
  </r>
  <r>
    <x v="2"/>
    <d v="2020-11-01T00:00:00"/>
    <x v="10"/>
    <n v="1021"/>
    <n v="1021"/>
    <n v="0"/>
    <n v="0"/>
    <x v="1"/>
    <n v="0"/>
    <n v="0"/>
    <n v="0"/>
    <n v="0"/>
    <n v="0.19526625"/>
    <n v="0.19526625"/>
    <n v="0"/>
    <n v="0"/>
    <n v="0"/>
    <n v="0"/>
    <n v="0"/>
    <n v="0"/>
    <n v="0"/>
  </r>
  <r>
    <x v="2"/>
    <d v="2020-11-01T00:00:00"/>
    <x v="349"/>
    <n v="22577"/>
    <n v="0"/>
    <n v="0"/>
    <n v="8532"/>
    <x v="1"/>
    <n v="0"/>
    <n v="0"/>
    <n v="0"/>
    <n v="8885"/>
    <n v="2.4852746249999997"/>
    <n v="0"/>
    <n v="0"/>
    <n v="1.1422215"/>
    <n v="0"/>
    <n v="0"/>
    <n v="0"/>
    <n v="0"/>
    <n v="0.84962812499999996"/>
  </r>
  <r>
    <x v="2"/>
    <d v="2020-11-01T00:00:00"/>
    <x v="2175"/>
    <n v="16401"/>
    <n v="0"/>
    <n v="16401"/>
    <n v="0"/>
    <x v="1"/>
    <n v="0"/>
    <n v="0"/>
    <n v="0"/>
    <n v="0"/>
    <n v="3.4503603749999998"/>
    <n v="0"/>
    <n v="3.4503603749999998"/>
    <n v="0"/>
    <n v="0"/>
    <n v="0"/>
    <n v="0"/>
    <n v="0"/>
    <n v="0"/>
  </r>
  <r>
    <x v="2"/>
    <d v="2020-11-01T00:00:00"/>
    <x v="2085"/>
    <n v="4757"/>
    <n v="0"/>
    <n v="2838"/>
    <n v="0"/>
    <x v="1"/>
    <n v="0"/>
    <n v="1919"/>
    <n v="0"/>
    <n v="0"/>
    <n v="1.02881925"/>
    <n v="0"/>
    <n v="0.59704424999999994"/>
    <n v="0"/>
    <n v="0"/>
    <n v="0"/>
    <n v="0.43177500000000002"/>
    <n v="0"/>
    <n v="0"/>
  </r>
  <r>
    <x v="2"/>
    <d v="2020-11-01T00:00:00"/>
    <x v="615"/>
    <n v="3923"/>
    <n v="0"/>
    <n v="0"/>
    <n v="3923"/>
    <x v="1"/>
    <n v="0"/>
    <n v="0"/>
    <n v="0"/>
    <n v="0"/>
    <n v="0.78965212500000004"/>
    <n v="0"/>
    <n v="0"/>
    <n v="0.78965212500000004"/>
    <n v="0"/>
    <n v="0"/>
    <n v="0"/>
    <n v="0"/>
    <n v="0"/>
  </r>
  <r>
    <x v="2"/>
    <d v="2020-11-01T00:00:00"/>
    <x v="826"/>
    <n v="3887"/>
    <n v="0"/>
    <n v="3887"/>
    <n v="0"/>
    <x v="1"/>
    <n v="0"/>
    <n v="0"/>
    <n v="0"/>
    <n v="0"/>
    <n v="0.81772762499999996"/>
    <n v="0"/>
    <n v="0.81772762499999996"/>
    <n v="0"/>
    <n v="0"/>
    <n v="0"/>
    <n v="0"/>
    <n v="0"/>
    <n v="0"/>
  </r>
  <r>
    <x v="2"/>
    <d v="2020-11-01T00:00:00"/>
    <x v="15"/>
    <n v="5906"/>
    <n v="0"/>
    <n v="3764"/>
    <n v="0"/>
    <x v="1"/>
    <n v="0"/>
    <n v="0"/>
    <n v="0"/>
    <n v="2142"/>
    <n v="0.99668025000000005"/>
    <n v="0"/>
    <n v="0.79185150000000004"/>
    <n v="0"/>
    <n v="0"/>
    <n v="0"/>
    <n v="0"/>
    <n v="0"/>
    <n v="0.20482875"/>
  </r>
  <r>
    <x v="2"/>
    <d v="2020-11-01T00:00:00"/>
    <x v="1986"/>
    <n v="13607"/>
    <n v="2523"/>
    <n v="2544"/>
    <n v="0"/>
    <x v="751"/>
    <n v="2677"/>
    <n v="1962"/>
    <n v="1861"/>
    <n v="0"/>
    <n v="3.1264011499999995"/>
    <n v="0.80206169999999999"/>
    <n v="0.81522479999999997"/>
    <n v="0"/>
    <n v="0.27744000000000002"/>
    <n v="0.77592844999999999"/>
    <n v="0.21846869999999999"/>
    <n v="0.2372775"/>
    <n v="0"/>
  </r>
  <r>
    <x v="2"/>
    <d v="2020-11-01T00:00:00"/>
    <x v="2089"/>
    <n v="16929"/>
    <n v="0"/>
    <n v="16929"/>
    <n v="0"/>
    <x v="1"/>
    <n v="0"/>
    <n v="0"/>
    <n v="0"/>
    <n v="0"/>
    <n v="3.5614383749999994"/>
    <n v="0"/>
    <n v="3.5614383749999994"/>
    <n v="0"/>
    <n v="0"/>
    <n v="0"/>
    <n v="0"/>
    <n v="0"/>
    <n v="0"/>
  </r>
  <r>
    <x v="2"/>
    <d v="2020-11-01T00:00:00"/>
    <x v="830"/>
    <n v="8492"/>
    <n v="0"/>
    <n v="3128"/>
    <n v="0"/>
    <x v="1"/>
    <n v="2572"/>
    <n v="2792"/>
    <n v="0"/>
    <n v="0"/>
    <n v="2.058751"/>
    <n v="0"/>
    <n v="1.0023675999999999"/>
    <n v="0"/>
    <n v="0"/>
    <n v="0.7454942"/>
    <n v="0.31088920000000003"/>
    <n v="0"/>
    <n v="0"/>
  </r>
  <r>
    <x v="2"/>
    <d v="2020-11-01T00:00:00"/>
    <x v="359"/>
    <n v="1703"/>
    <n v="0"/>
    <n v="0"/>
    <n v="1703"/>
    <x v="1"/>
    <n v="0"/>
    <n v="0"/>
    <n v="0"/>
    <n v="0"/>
    <n v="0.19589737499999998"/>
    <n v="0"/>
    <n v="0"/>
    <n v="0.19589737499999998"/>
    <n v="0"/>
    <n v="0"/>
    <n v="0"/>
    <n v="0"/>
    <n v="0"/>
  </r>
  <r>
    <x v="2"/>
    <d v="2020-11-01T00:00:00"/>
    <x v="361"/>
    <n v="5889"/>
    <n v="0"/>
    <n v="3066"/>
    <n v="0"/>
    <x v="1"/>
    <n v="0"/>
    <n v="0"/>
    <n v="0"/>
    <n v="2823"/>
    <n v="0.91495912499999998"/>
    <n v="0"/>
    <n v="0.64500975000000005"/>
    <n v="0"/>
    <n v="0"/>
    <n v="0"/>
    <n v="0"/>
    <n v="0"/>
    <n v="0.26994937499999999"/>
  </r>
  <r>
    <x v="2"/>
    <d v="2020-11-01T00:00:00"/>
    <x v="1872"/>
    <n v="4473"/>
    <n v="0"/>
    <n v="4473"/>
    <n v="0"/>
    <x v="1"/>
    <n v="0"/>
    <n v="0"/>
    <n v="0"/>
    <n v="0"/>
    <n v="0.90176287499999985"/>
    <n v="0"/>
    <n v="0.90176287499999985"/>
    <n v="0"/>
    <n v="0"/>
    <n v="0"/>
    <n v="0"/>
    <n v="0"/>
    <n v="0"/>
  </r>
  <r>
    <x v="2"/>
    <d v="2020-11-01T00:00:00"/>
    <x v="2176"/>
    <n v="9151"/>
    <n v="0"/>
    <n v="0"/>
    <n v="2202"/>
    <x v="1018"/>
    <n v="0"/>
    <n v="2349"/>
    <n v="0"/>
    <n v="2228"/>
    <n v="1.5107702499999998"/>
    <n v="0"/>
    <n v="0"/>
    <n v="0.29479274999999999"/>
    <n v="0.47439999999999999"/>
    <n v="0"/>
    <n v="0.52852500000000002"/>
    <n v="0"/>
    <n v="0.21305249999999998"/>
  </r>
  <r>
    <x v="2"/>
    <d v="2020-11-01T00:00:00"/>
    <x v="452"/>
    <n v="9742"/>
    <n v="0"/>
    <n v="0"/>
    <n v="2472"/>
    <x v="1019"/>
    <n v="0"/>
    <n v="2296"/>
    <n v="0"/>
    <n v="2633"/>
    <n v="1.5675196250000001"/>
    <n v="0"/>
    <n v="0"/>
    <n v="0.33093899999999998"/>
    <n v="0.46820000000000001"/>
    <n v="0"/>
    <n v="0.51659999999999995"/>
    <n v="0"/>
    <n v="0.25178062499999998"/>
  </r>
  <r>
    <x v="2"/>
    <d v="2020-11-01T00:00:00"/>
    <x v="1602"/>
    <n v="38469"/>
    <n v="0"/>
    <n v="5574"/>
    <n v="10846"/>
    <x v="1"/>
    <n v="0"/>
    <n v="11062"/>
    <n v="10987"/>
    <n v="0"/>
    <n v="5.9540939999999996"/>
    <n v="0"/>
    <n v="1.1726302500000001"/>
    <n v="1.4520082499999998"/>
    <n v="0"/>
    <n v="0"/>
    <n v="2.48895"/>
    <n v="0.84050549999999991"/>
    <n v="0"/>
  </r>
  <r>
    <x v="2"/>
    <d v="2020-11-01T00:00:00"/>
    <x v="1875"/>
    <n v="2376"/>
    <n v="0"/>
    <n v="0"/>
    <n v="0"/>
    <x v="1"/>
    <n v="0"/>
    <n v="2376"/>
    <n v="0"/>
    <n v="0"/>
    <n v="0.53459999999999996"/>
    <n v="0"/>
    <n v="0"/>
    <n v="0"/>
    <n v="0"/>
    <n v="0"/>
    <n v="0.53459999999999996"/>
    <n v="0"/>
    <n v="0"/>
  </r>
  <r>
    <x v="2"/>
    <d v="2020-11-01T00:00:00"/>
    <x v="2142"/>
    <n v="13287"/>
    <n v="1568"/>
    <n v="11719"/>
    <n v="0"/>
    <x v="1"/>
    <n v="0"/>
    <n v="0"/>
    <n v="0"/>
    <n v="0"/>
    <n v="1.924261875"/>
    <n v="0.195859125"/>
    <n v="1.7284027500000001"/>
    <n v="0"/>
    <n v="0"/>
    <n v="0"/>
    <n v="0"/>
    <n v="0"/>
    <n v="0"/>
  </r>
  <r>
    <x v="2"/>
    <d v="2020-11-01T00:00:00"/>
    <x v="32"/>
    <n v="36410"/>
    <n v="6823"/>
    <n v="6216"/>
    <n v="6830"/>
    <x v="1"/>
    <n v="8070"/>
    <n v="6868"/>
    <n v="0"/>
    <n v="0"/>
    <n v="6.5088065124999996"/>
    <n v="1.3579515000000002"/>
    <n v="0.96051487499999999"/>
    <n v="1.5196533749999999"/>
    <n v="0"/>
    <n v="1.1984260499999999"/>
    <n v="1.2672999999999999"/>
    <n v="0"/>
    <n v="0"/>
  </r>
  <r>
    <x v="2"/>
    <d v="2020-11-01T00:00:00"/>
    <x v="635"/>
    <n v="9366"/>
    <n v="0"/>
    <n v="0"/>
    <n v="0"/>
    <x v="1020"/>
    <n v="0"/>
    <n v="1744"/>
    <n v="5864"/>
    <n v="0"/>
    <n v="1.192596"/>
    <n v="0"/>
    <n v="0"/>
    <n v="0"/>
    <n v="0.35160000000000002"/>
    <n v="0"/>
    <n v="0.39240000000000003"/>
    <n v="0.44859599999999999"/>
    <n v="0"/>
  </r>
  <r>
    <x v="2"/>
    <d v="2020-11-01T00:00:00"/>
    <x v="1530"/>
    <n v="87"/>
    <n v="0"/>
    <n v="87"/>
    <n v="0"/>
    <x v="1"/>
    <n v="0"/>
    <n v="0"/>
    <n v="0"/>
    <n v="0"/>
    <n v="8.3193749999999986E-3"/>
    <n v="0"/>
    <n v="8.3193749999999986E-3"/>
    <n v="0"/>
    <n v="0"/>
    <n v="0"/>
    <n v="0"/>
    <n v="0"/>
    <n v="0"/>
  </r>
  <r>
    <x v="2"/>
    <d v="2020-11-01T00:00:00"/>
    <x v="2177"/>
    <n v="6961"/>
    <n v="0"/>
    <n v="333"/>
    <n v="3286"/>
    <x v="1021"/>
    <n v="0"/>
    <n v="0"/>
    <n v="0"/>
    <n v="0"/>
    <n v="1.178368125"/>
    <n v="0"/>
    <n v="7.0054875000000003E-2"/>
    <n v="0.43991325000000003"/>
    <n v="0.66839999999999999"/>
    <n v="0"/>
    <n v="0"/>
    <n v="0"/>
    <n v="0"/>
  </r>
  <r>
    <x v="2"/>
    <d v="2020-11-01T00:00:00"/>
    <x v="2143"/>
    <n v="1286"/>
    <n v="0"/>
    <n v="351"/>
    <n v="0"/>
    <x v="1"/>
    <n v="0"/>
    <n v="935"/>
    <n v="0"/>
    <n v="0"/>
    <n v="0.284216625"/>
    <n v="0"/>
    <n v="7.3841625000000008E-2"/>
    <n v="0"/>
    <n v="0"/>
    <n v="0"/>
    <n v="0.21037500000000001"/>
    <n v="0"/>
    <n v="0"/>
  </r>
  <r>
    <x v="2"/>
    <d v="2020-11-01T00:00:00"/>
    <x v="366"/>
    <n v="9183"/>
    <n v="0"/>
    <n v="1940"/>
    <n v="1819"/>
    <x v="1"/>
    <n v="0"/>
    <n v="4312"/>
    <n v="1112"/>
    <n v="0"/>
    <n v="2.4416066250000004"/>
    <n v="0"/>
    <n v="0.51943499999999998"/>
    <n v="0.32690362500000003"/>
    <n v="0"/>
    <n v="0"/>
    <n v="1.5102"/>
    <n v="8.5068000000000005E-2"/>
    <n v="0"/>
  </r>
  <r>
    <x v="2"/>
    <d v="2020-11-01T00:00:00"/>
    <x v="44"/>
    <n v="26"/>
    <n v="0"/>
    <n v="26"/>
    <n v="0"/>
    <x v="1"/>
    <n v="0"/>
    <n v="0"/>
    <n v="0"/>
    <n v="0"/>
    <n v="5.4697499999999998E-3"/>
    <n v="0"/>
    <n v="5.4697499999999998E-3"/>
    <n v="0"/>
    <n v="0"/>
    <n v="0"/>
    <n v="0"/>
    <n v="0"/>
    <n v="0"/>
  </r>
  <r>
    <x v="2"/>
    <d v="2020-11-01T00:00:00"/>
    <x v="48"/>
    <n v="1297"/>
    <n v="0"/>
    <n v="0"/>
    <n v="0"/>
    <x v="1"/>
    <n v="0"/>
    <n v="0"/>
    <n v="0"/>
    <n v="0"/>
    <n v="0.27285637499999998"/>
    <n v="0"/>
    <n v="0"/>
    <n v="0"/>
    <n v="0"/>
    <n v="0"/>
    <n v="0"/>
    <n v="0"/>
    <n v="0"/>
  </r>
  <r>
    <x v="2"/>
    <d v="2020-11-01T00:00:00"/>
    <x v="743"/>
    <n v="4117"/>
    <n v="0"/>
    <n v="0"/>
    <n v="4117"/>
    <x v="1"/>
    <n v="0"/>
    <n v="0"/>
    <n v="0"/>
    <n v="0"/>
    <n v="0.31495050000000002"/>
    <n v="0"/>
    <n v="0"/>
    <n v="0.31495050000000002"/>
    <n v="0"/>
    <n v="0"/>
    <n v="0"/>
    <n v="0"/>
    <n v="0"/>
  </r>
  <r>
    <x v="2"/>
    <d v="2020-11-01T00:00:00"/>
    <x v="836"/>
    <n v="5321"/>
    <n v="5321"/>
    <n v="0"/>
    <n v="0"/>
    <x v="1"/>
    <n v="0"/>
    <n v="0"/>
    <n v="0"/>
    <n v="0"/>
    <n v="4.4140049999999995"/>
    <n v="4.4140049999999995"/>
    <n v="0"/>
    <n v="0"/>
    <n v="0"/>
    <n v="0"/>
    <n v="0"/>
    <n v="0"/>
    <n v="0"/>
  </r>
  <r>
    <x v="2"/>
    <d v="2020-11-01T00:00:00"/>
    <x v="368"/>
    <n v="15870"/>
    <n v="0"/>
    <n v="0"/>
    <n v="7146"/>
    <x v="1"/>
    <n v="0"/>
    <n v="4250"/>
    <n v="0"/>
    <n v="4474"/>
    <n v="4.2138899999999992"/>
    <n v="0"/>
    <n v="0"/>
    <n v="2.2509899999999998"/>
    <n v="0"/>
    <n v="0"/>
    <n v="0.95625000000000004"/>
    <n v="0"/>
    <n v="1.00665"/>
  </r>
  <r>
    <x v="2"/>
    <d v="2020-11-01T00:00:00"/>
    <x v="1606"/>
    <n v="1055"/>
    <n v="0"/>
    <n v="0"/>
    <n v="513"/>
    <x v="1"/>
    <n v="0"/>
    <n v="542"/>
    <n v="0"/>
    <n v="0"/>
    <n v="0.28354499999999999"/>
    <n v="0"/>
    <n v="0"/>
    <n v="0.16159499999999999"/>
    <n v="0"/>
    <n v="0"/>
    <n v="0.12195"/>
    <n v="0"/>
    <n v="0"/>
  </r>
  <r>
    <x v="2"/>
    <d v="2020-11-01T00:00:00"/>
    <x v="1989"/>
    <n v="425"/>
    <n v="0"/>
    <n v="425"/>
    <n v="0"/>
    <x v="1"/>
    <n v="0"/>
    <n v="0"/>
    <n v="0"/>
    <n v="0"/>
    <n v="4.0640625E-2"/>
    <n v="0"/>
    <n v="4.0640625E-2"/>
    <n v="0"/>
    <n v="0"/>
    <n v="0"/>
    <n v="0"/>
    <n v="0"/>
    <n v="0"/>
  </r>
  <r>
    <x v="2"/>
    <d v="2020-11-01T00:00:00"/>
    <x v="369"/>
    <n v="2661"/>
    <n v="0"/>
    <n v="231"/>
    <n v="2415"/>
    <x v="1"/>
    <n v="0"/>
    <n v="0"/>
    <n v="15"/>
    <n v="0"/>
    <n v="0.70511962500000003"/>
    <n v="0"/>
    <n v="6.1850249999999996E-2"/>
    <n v="0.64212187499999995"/>
    <n v="0"/>
    <n v="0"/>
    <n v="0"/>
    <n v="1.1475000000000001E-3"/>
    <n v="0"/>
  </r>
  <r>
    <x v="2"/>
    <d v="2020-11-01T00:00:00"/>
    <x v="2144"/>
    <n v="5076"/>
    <n v="0"/>
    <n v="517"/>
    <n v="0"/>
    <x v="1"/>
    <n v="4559"/>
    <n v="0"/>
    <n v="0"/>
    <n v="0"/>
    <n v="1.0678635000000001"/>
    <n v="0"/>
    <n v="0.108763875"/>
    <n v="0"/>
    <n v="0"/>
    <n v="0.95909962500000001"/>
    <n v="0"/>
    <n v="0"/>
    <n v="0"/>
  </r>
  <r>
    <x v="2"/>
    <d v="2020-11-01T00:00:00"/>
    <x v="2145"/>
    <n v="213"/>
    <n v="0"/>
    <n v="0"/>
    <n v="0"/>
    <x v="1"/>
    <n v="213"/>
    <n v="0"/>
    <n v="0"/>
    <n v="0"/>
    <n v="4.4809874999999999E-2"/>
    <n v="0"/>
    <n v="0"/>
    <n v="0"/>
    <n v="0"/>
    <n v="4.4809874999999999E-2"/>
    <n v="0"/>
    <n v="0"/>
    <n v="0"/>
  </r>
  <r>
    <x v="2"/>
    <d v="2020-11-01T00:00:00"/>
    <x v="2178"/>
    <n v="3908"/>
    <n v="0"/>
    <n v="3908"/>
    <n v="0"/>
    <x v="1"/>
    <n v="0"/>
    <n v="0"/>
    <n v="0"/>
    <n v="0"/>
    <n v="0.82214549999999997"/>
    <n v="0"/>
    <n v="0.82214549999999997"/>
    <n v="0"/>
    <n v="0"/>
    <n v="0"/>
    <n v="0"/>
    <n v="0"/>
    <n v="0"/>
  </r>
  <r>
    <x v="2"/>
    <d v="2020-11-01T00:00:00"/>
    <x v="2179"/>
    <n v="3264"/>
    <n v="0"/>
    <n v="0"/>
    <n v="0"/>
    <x v="1"/>
    <n v="0"/>
    <n v="3264"/>
    <n v="0"/>
    <n v="0"/>
    <n v="0.32640000000000002"/>
    <n v="0"/>
    <n v="0"/>
    <n v="0"/>
    <n v="0"/>
    <n v="0"/>
    <n v="0.32640000000000002"/>
    <n v="0"/>
    <n v="0"/>
  </r>
  <r>
    <x v="2"/>
    <d v="2020-11-01T00:00:00"/>
    <x v="2149"/>
    <n v="482"/>
    <n v="0"/>
    <n v="0"/>
    <n v="0"/>
    <x v="1"/>
    <n v="482"/>
    <n v="0"/>
    <n v="0"/>
    <n v="0"/>
    <n v="0.10140075"/>
    <n v="0"/>
    <n v="0"/>
    <n v="0"/>
    <n v="0"/>
    <n v="0.10140075"/>
    <n v="0"/>
    <n v="0"/>
    <n v="0"/>
  </r>
  <r>
    <x v="2"/>
    <d v="2020-11-01T00:00:00"/>
    <x v="2150"/>
    <n v="778"/>
    <n v="0"/>
    <n v="0"/>
    <n v="0"/>
    <x v="1022"/>
    <n v="0"/>
    <n v="0"/>
    <n v="0"/>
    <n v="0"/>
    <n v="0.15559999999999999"/>
    <n v="0"/>
    <n v="0"/>
    <n v="0"/>
    <n v="0.15559999999999999"/>
    <n v="0"/>
    <n v="0"/>
    <n v="0"/>
    <n v="0"/>
  </r>
  <r>
    <x v="2"/>
    <d v="2020-11-01T00:00:00"/>
    <x v="2180"/>
    <n v="3597"/>
    <n v="0"/>
    <n v="3597"/>
    <n v="0"/>
    <x v="1"/>
    <n v="0"/>
    <n v="0"/>
    <n v="0"/>
    <n v="0"/>
    <n v="0.75671887500000001"/>
    <n v="0"/>
    <n v="0.75671887500000001"/>
    <n v="0"/>
    <n v="0"/>
    <n v="0"/>
    <n v="0"/>
    <n v="0"/>
    <n v="0"/>
  </r>
  <r>
    <x v="2"/>
    <d v="2020-11-01T00:00:00"/>
    <x v="247"/>
    <n v="656"/>
    <n v="0"/>
    <n v="0"/>
    <n v="222"/>
    <x v="1"/>
    <n v="0"/>
    <n v="289"/>
    <n v="145"/>
    <n v="0"/>
    <n v="0.10583775000000001"/>
    <n v="0"/>
    <n v="0"/>
    <n v="2.972025E-2"/>
    <n v="0"/>
    <n v="0"/>
    <n v="6.5024999999999999E-2"/>
    <n v="1.10925E-2"/>
    <n v="0"/>
  </r>
  <r>
    <x v="2"/>
    <d v="2020-11-01T00:00:00"/>
    <x v="70"/>
    <n v="92875"/>
    <n v="9695"/>
    <n v="6754"/>
    <n v="8784"/>
    <x v="1023"/>
    <n v="0"/>
    <n v="28308"/>
    <n v="0"/>
    <n v="9823"/>
    <n v="21.024950499999999"/>
    <n v="4.3627500000000001"/>
    <n v="1.5196499999999999"/>
    <n v="2.7669600000000001"/>
    <n v="1.6073500000000001"/>
    <n v="0"/>
    <n v="4.9670249999999996"/>
    <n v="0"/>
    <n v="2.210175"/>
  </r>
  <r>
    <x v="2"/>
    <d v="2020-11-01T00:00:00"/>
    <x v="648"/>
    <n v="4858"/>
    <n v="0"/>
    <n v="0"/>
    <n v="4858"/>
    <x v="1"/>
    <n v="0"/>
    <n v="0"/>
    <n v="0"/>
    <n v="0"/>
    <n v="0.65036474999999994"/>
    <n v="0"/>
    <n v="0"/>
    <n v="0.65036474999999994"/>
    <n v="0"/>
    <n v="0"/>
    <n v="0"/>
    <n v="0"/>
    <n v="0"/>
  </r>
  <r>
    <x v="2"/>
    <d v="2020-11-01T00:00:00"/>
    <x v="650"/>
    <n v="868"/>
    <n v="0"/>
    <n v="0"/>
    <n v="0"/>
    <x v="1"/>
    <n v="868"/>
    <n v="0"/>
    <n v="0"/>
    <n v="0"/>
    <n v="0.18260549999999998"/>
    <n v="0"/>
    <n v="0"/>
    <n v="0"/>
    <n v="0"/>
    <n v="0.18260549999999998"/>
    <n v="0"/>
    <n v="0"/>
    <n v="0"/>
  </r>
  <r>
    <x v="2"/>
    <d v="2020-11-01T00:00:00"/>
    <x v="74"/>
    <n v="51594"/>
    <n v="8108"/>
    <n v="18927"/>
    <n v="5868"/>
    <x v="1024"/>
    <n v="10371"/>
    <n v="4079"/>
    <n v="0"/>
    <n v="0"/>
    <n v="14.061317949999999"/>
    <n v="2.5775332"/>
    <n v="6.0651571499999992"/>
    <n v="1.3816206000000002"/>
    <n v="0.57677599999999996"/>
    <n v="3.0060343499999997"/>
    <n v="0.45419664999999998"/>
    <n v="0"/>
    <n v="0"/>
  </r>
  <r>
    <x v="2"/>
    <d v="2020-11-01T00:00:00"/>
    <x v="75"/>
    <n v="1625"/>
    <n v="0"/>
    <n v="0"/>
    <n v="1625"/>
    <x v="1"/>
    <n v="0"/>
    <n v="0"/>
    <n v="0"/>
    <n v="0"/>
    <n v="0.21754687499999997"/>
    <n v="0"/>
    <n v="0"/>
    <n v="0.21754687499999997"/>
    <n v="0"/>
    <n v="0"/>
    <n v="0"/>
    <n v="0"/>
    <n v="0"/>
  </r>
  <r>
    <x v="2"/>
    <d v="2020-11-01T00:00:00"/>
    <x v="1615"/>
    <n v="63"/>
    <n v="0"/>
    <n v="0"/>
    <n v="63"/>
    <x v="1"/>
    <n v="0"/>
    <n v="0"/>
    <n v="0"/>
    <n v="0"/>
    <n v="8.4341250000000006E-3"/>
    <n v="0"/>
    <n v="0"/>
    <n v="8.4341250000000006E-3"/>
    <n v="0"/>
    <n v="0"/>
    <n v="0"/>
    <n v="0"/>
    <n v="0"/>
  </r>
  <r>
    <x v="2"/>
    <d v="2020-11-01T00:00:00"/>
    <x v="760"/>
    <n v="1024"/>
    <n v="0"/>
    <n v="1024"/>
    <n v="0"/>
    <x v="1"/>
    <n v="0"/>
    <n v="0"/>
    <n v="0"/>
    <n v="0"/>
    <n v="0.215424"/>
    <n v="0"/>
    <n v="0.215424"/>
    <n v="0"/>
    <n v="0"/>
    <n v="0"/>
    <n v="0"/>
    <n v="0"/>
    <n v="0"/>
  </r>
  <r>
    <x v="2"/>
    <d v="2020-11-01T00:00:00"/>
    <x v="1011"/>
    <n v="86617"/>
    <n v="14280"/>
    <n v="4441"/>
    <n v="10304"/>
    <x v="1025"/>
    <n v="9986"/>
    <n v="9856"/>
    <n v="0"/>
    <n v="0"/>
    <n v="40.16345965"/>
    <n v="13.0375686"/>
    <n v="2.5678542499999999"/>
    <n v="6.2910965000000001"/>
    <n v="4.1313127999999999"/>
    <n v="7.3676708"/>
    <n v="5.0181823999999997"/>
    <n v="0"/>
    <n v="0"/>
  </r>
  <r>
    <x v="2"/>
    <d v="2020-11-01T00:00:00"/>
    <x v="850"/>
    <n v="13326"/>
    <n v="0"/>
    <n v="0"/>
    <n v="0"/>
    <x v="1"/>
    <n v="0"/>
    <n v="0"/>
    <n v="13326"/>
    <n v="0"/>
    <n v="1.019439"/>
    <n v="0"/>
    <n v="0"/>
    <n v="0"/>
    <n v="0"/>
    <n v="0"/>
    <n v="0"/>
    <n v="1.019439"/>
    <n v="0"/>
  </r>
  <r>
    <x v="2"/>
    <d v="2020-11-01T00:00:00"/>
    <x v="255"/>
    <n v="30537"/>
    <n v="0"/>
    <n v="10168"/>
    <n v="0"/>
    <x v="1026"/>
    <n v="0"/>
    <n v="10224"/>
    <n v="0"/>
    <n v="0"/>
    <n v="6.4684929999999996"/>
    <n v="0"/>
    <n v="2.1390929999999999"/>
    <n v="0"/>
    <n v="2.0289999999999999"/>
    <n v="0"/>
    <n v="2.3003999999999998"/>
    <n v="0"/>
    <n v="0"/>
  </r>
  <r>
    <x v="2"/>
    <d v="2020-11-01T00:00:00"/>
    <x v="258"/>
    <n v="5873"/>
    <n v="1158"/>
    <n v="0"/>
    <n v="0"/>
    <x v="1"/>
    <n v="0"/>
    <n v="3740"/>
    <n v="0"/>
    <n v="975"/>
    <n v="1.068022875"/>
    <n v="0.37649474999999999"/>
    <n v="0"/>
    <n v="0"/>
    <n v="0"/>
    <n v="0"/>
    <n v="0.56100000000000005"/>
    <n v="0"/>
    <n v="0.13052812499999999"/>
  </r>
  <r>
    <x v="2"/>
    <d v="2020-11-01T00:00:00"/>
    <x v="659"/>
    <n v="3508"/>
    <n v="1729"/>
    <n v="0"/>
    <n v="0"/>
    <x v="1"/>
    <n v="0"/>
    <n v="0"/>
    <n v="0"/>
    <n v="1779"/>
    <n v="1.1783250000000001"/>
    <n v="0.77805000000000002"/>
    <n v="0"/>
    <n v="0"/>
    <n v="0"/>
    <n v="0"/>
    <n v="0"/>
    <n v="0"/>
    <n v="0.40027499999999999"/>
  </r>
  <r>
    <x v="2"/>
    <d v="2020-11-01T00:00:00"/>
    <x v="2181"/>
    <n v="913"/>
    <n v="0"/>
    <n v="0"/>
    <n v="913"/>
    <x v="1"/>
    <n v="0"/>
    <n v="0"/>
    <n v="0"/>
    <n v="0"/>
    <n v="0.28759499999999999"/>
    <n v="0"/>
    <n v="0"/>
    <n v="0.28759499999999999"/>
    <n v="0"/>
    <n v="0"/>
    <n v="0"/>
    <n v="0"/>
    <n v="0"/>
  </r>
  <r>
    <x v="2"/>
    <d v="2020-11-01T00:00:00"/>
    <x v="89"/>
    <n v="46619"/>
    <n v="6140"/>
    <n v="10264"/>
    <n v="3416"/>
    <x v="1027"/>
    <n v="7420"/>
    <n v="11325"/>
    <n v="0"/>
    <n v="0"/>
    <n v="5.7823648050000003"/>
    <n v="0.704565"/>
    <n v="2.748186"/>
    <n v="0.51656777999999992"/>
    <n v="0.18606"/>
    <n v="0.70953749999999993"/>
    <n v="0.84937499999999999"/>
    <n v="0"/>
    <n v="0"/>
  </r>
  <r>
    <x v="2"/>
    <d v="2020-11-01T00:00:00"/>
    <x v="94"/>
    <n v="3905"/>
    <n v="0"/>
    <n v="3905"/>
    <n v="0"/>
    <x v="1"/>
    <n v="0"/>
    <n v="0"/>
    <n v="0"/>
    <n v="0"/>
    <n v="1.2696131249999998"/>
    <n v="0"/>
    <n v="1.2696131249999998"/>
    <n v="0"/>
    <n v="0"/>
    <n v="0"/>
    <n v="0"/>
    <n v="0"/>
    <n v="0"/>
  </r>
  <r>
    <x v="2"/>
    <d v="2020-11-01T00:00:00"/>
    <x v="394"/>
    <n v="16897"/>
    <n v="0"/>
    <n v="5700"/>
    <n v="0"/>
    <x v="1028"/>
    <n v="0"/>
    <n v="5603"/>
    <n v="0"/>
    <n v="0"/>
    <n v="3.5786125000000002"/>
    <n v="0"/>
    <n v="1.1991375"/>
    <n v="0"/>
    <n v="1.1188"/>
    <n v="0"/>
    <n v="1.260675"/>
    <n v="0"/>
    <n v="0"/>
  </r>
  <r>
    <x v="2"/>
    <d v="2020-11-01T00:00:00"/>
    <x v="856"/>
    <n v="4726"/>
    <n v="0"/>
    <n v="0"/>
    <n v="4726"/>
    <x v="1"/>
    <n v="0"/>
    <n v="0"/>
    <n v="0"/>
    <n v="0"/>
    <n v="0.53377874999999997"/>
    <n v="0"/>
    <n v="0"/>
    <n v="0.53377874999999997"/>
    <n v="0"/>
    <n v="0"/>
    <n v="0"/>
    <n v="0"/>
    <n v="0"/>
  </r>
  <r>
    <x v="2"/>
    <d v="2020-11-01T00:00:00"/>
    <x v="2113"/>
    <n v="1321"/>
    <n v="0"/>
    <n v="0"/>
    <n v="0"/>
    <x v="1"/>
    <n v="1321"/>
    <n v="0"/>
    <n v="0"/>
    <n v="0"/>
    <n v="0.27790537500000001"/>
    <n v="0"/>
    <n v="0"/>
    <n v="0"/>
    <n v="0"/>
    <n v="0.27790537500000001"/>
    <n v="0"/>
    <n v="0"/>
    <n v="0"/>
  </r>
  <r>
    <x v="2"/>
    <d v="2020-11-01T00:00:00"/>
    <x v="667"/>
    <n v="367726"/>
    <n v="76878"/>
    <n v="42818"/>
    <n v="75597"/>
    <x v="1029"/>
    <n v="42560"/>
    <n v="57228"/>
    <n v="0"/>
    <n v="0"/>
    <n v="112.35469139999999"/>
    <n v="31.488885000000003"/>
    <n v="14.747647500000001"/>
    <n v="24.273027899999999"/>
    <n v="2.4356649999999997"/>
    <n v="13.295376000000001"/>
    <n v="10.160125000000001"/>
    <n v="0"/>
    <n v="0"/>
  </r>
  <r>
    <x v="2"/>
    <d v="2020-11-01T00:00:00"/>
    <x v="1106"/>
    <n v="2967"/>
    <n v="0"/>
    <n v="0"/>
    <n v="2967"/>
    <x v="1"/>
    <n v="0"/>
    <n v="0"/>
    <n v="0"/>
    <n v="0"/>
    <n v="0.170231625"/>
    <n v="0"/>
    <n v="0"/>
    <n v="0.170231625"/>
    <n v="0"/>
    <n v="0"/>
    <n v="0"/>
    <n v="0"/>
    <n v="0"/>
  </r>
  <r>
    <x v="2"/>
    <d v="2020-11-01T00:00:00"/>
    <x v="108"/>
    <n v="1864"/>
    <n v="0"/>
    <n v="0"/>
    <n v="1864"/>
    <x v="1"/>
    <n v="0"/>
    <n v="0"/>
    <n v="0"/>
    <n v="0"/>
    <n v="0.17824499999999999"/>
    <n v="0"/>
    <n v="0"/>
    <n v="0.17824499999999999"/>
    <n v="0"/>
    <n v="0"/>
    <n v="0"/>
    <n v="0"/>
    <n v="0"/>
  </r>
  <r>
    <x v="2"/>
    <d v="2020-11-01T00:00:00"/>
    <x v="577"/>
    <n v="1584"/>
    <n v="0"/>
    <n v="0"/>
    <n v="0"/>
    <x v="1030"/>
    <n v="0"/>
    <n v="794"/>
    <n v="0"/>
    <n v="0"/>
    <n v="0.33665"/>
    <n v="0"/>
    <n v="0"/>
    <n v="0"/>
    <n v="0.158"/>
    <n v="0"/>
    <n v="0.17865"/>
    <n v="0"/>
    <n v="0"/>
  </r>
  <r>
    <x v="2"/>
    <d v="2020-11-01T00:00:00"/>
    <x v="109"/>
    <n v="2774"/>
    <n v="1423"/>
    <n v="0"/>
    <n v="0"/>
    <x v="1"/>
    <n v="0"/>
    <n v="0"/>
    <n v="0"/>
    <n v="1351"/>
    <n v="0.40133812499999999"/>
    <n v="0.27214874999999999"/>
    <n v="0"/>
    <n v="0"/>
    <n v="0"/>
    <n v="0"/>
    <n v="0"/>
    <n v="0"/>
    <n v="0.129189375"/>
  </r>
  <r>
    <x v="2"/>
    <d v="2020-11-01T00:00:00"/>
    <x v="110"/>
    <n v="674"/>
    <n v="312"/>
    <n v="0"/>
    <n v="0"/>
    <x v="1"/>
    <n v="0"/>
    <n v="0"/>
    <n v="0"/>
    <n v="362"/>
    <n v="9.4286249999999988E-2"/>
    <n v="5.9669999999999994E-2"/>
    <n v="0"/>
    <n v="0"/>
    <n v="0"/>
    <n v="0"/>
    <n v="0"/>
    <n v="0"/>
    <n v="3.4616249999999994E-2"/>
  </r>
  <r>
    <x v="2"/>
    <d v="2020-11-01T00:00:00"/>
    <x v="2156"/>
    <n v="5672"/>
    <n v="0"/>
    <n v="0"/>
    <n v="5672"/>
    <x v="1"/>
    <n v="0"/>
    <n v="0"/>
    <n v="0"/>
    <n v="0"/>
    <n v="0.75933899999999999"/>
    <n v="0"/>
    <n v="0"/>
    <n v="0.75933899999999999"/>
    <n v="0"/>
    <n v="0"/>
    <n v="0"/>
    <n v="0"/>
    <n v="0"/>
  </r>
  <r>
    <x v="2"/>
    <d v="2020-11-01T00:00:00"/>
    <x v="111"/>
    <n v="2500"/>
    <n v="0"/>
    <n v="0"/>
    <n v="0"/>
    <x v="1"/>
    <n v="1349"/>
    <n v="0"/>
    <n v="0"/>
    <n v="1151"/>
    <n v="0.39386024999999997"/>
    <n v="0"/>
    <n v="0"/>
    <n v="0"/>
    <n v="0"/>
    <n v="0.28379587499999998"/>
    <n v="0"/>
    <n v="0"/>
    <n v="0.11006437500000001"/>
  </r>
  <r>
    <x v="2"/>
    <d v="2020-11-01T00:00:00"/>
    <x v="2115"/>
    <n v="3369"/>
    <n v="0"/>
    <n v="0"/>
    <n v="3369"/>
    <x v="1"/>
    <n v="0"/>
    <n v="0"/>
    <n v="0"/>
    <n v="0"/>
    <n v="0.25772849999999997"/>
    <n v="0"/>
    <n v="0"/>
    <n v="0.25772849999999997"/>
    <n v="0"/>
    <n v="0"/>
    <n v="0"/>
    <n v="0"/>
    <n v="0"/>
  </r>
  <r>
    <x v="2"/>
    <d v="2020-11-01T00:00:00"/>
    <x v="2182"/>
    <n v="19543"/>
    <n v="0"/>
    <n v="0"/>
    <n v="0"/>
    <x v="1"/>
    <n v="19543"/>
    <n v="0"/>
    <n v="0"/>
    <n v="0"/>
    <n v="2.5388839124999998"/>
    <n v="0"/>
    <n v="0"/>
    <n v="0"/>
    <n v="0"/>
    <n v="2.5388839124999998"/>
    <n v="0"/>
    <n v="0"/>
    <n v="0"/>
  </r>
  <r>
    <x v="2"/>
    <d v="2020-11-01T00:00:00"/>
    <x v="115"/>
    <n v="96966"/>
    <n v="24939"/>
    <n v="20856"/>
    <n v="15349"/>
    <x v="1"/>
    <n v="15043"/>
    <n v="15618"/>
    <n v="0"/>
    <n v="0"/>
    <n v="13.186442062499999"/>
    <n v="3.9805436249999997"/>
    <n v="2.6825968124999999"/>
    <n v="1.2306268124999999"/>
    <n v="0"/>
    <n v="1.4642061750000002"/>
    <n v="3.4284750000000006"/>
    <n v="0"/>
    <n v="0"/>
  </r>
  <r>
    <x v="2"/>
    <d v="2020-11-01T00:00:00"/>
    <x v="116"/>
    <n v="15927"/>
    <n v="2085"/>
    <n v="8007"/>
    <n v="1084"/>
    <x v="1"/>
    <n v="0"/>
    <n v="4751"/>
    <n v="0"/>
    <n v="0"/>
    <n v="2.3734147500000002"/>
    <n v="0.11962687499999998"/>
    <n v="1.1018868749999999"/>
    <n v="8.2925999999999986E-2"/>
    <n v="0"/>
    <n v="0"/>
    <n v="1.068975"/>
    <n v="0"/>
    <n v="0"/>
  </r>
  <r>
    <x v="2"/>
    <d v="2020-11-01T00:00:00"/>
    <x v="118"/>
    <n v="1997"/>
    <n v="0"/>
    <n v="0"/>
    <n v="0"/>
    <x v="1"/>
    <n v="0"/>
    <n v="0"/>
    <n v="0"/>
    <n v="1997"/>
    <n v="0.19096312499999998"/>
    <n v="0"/>
    <n v="0"/>
    <n v="0"/>
    <n v="0"/>
    <n v="0"/>
    <n v="0"/>
    <n v="0"/>
    <n v="0.19096312499999998"/>
  </r>
  <r>
    <x v="2"/>
    <d v="2020-11-01T00:00:00"/>
    <x v="2158"/>
    <n v="7914"/>
    <n v="0"/>
    <n v="0"/>
    <n v="7914"/>
    <x v="1"/>
    <n v="0"/>
    <n v="0"/>
    <n v="0"/>
    <n v="0"/>
    <n v="1.05948675"/>
    <n v="0"/>
    <n v="0"/>
    <n v="1.05948675"/>
    <n v="0"/>
    <n v="0"/>
    <n v="0"/>
    <n v="0"/>
    <n v="0"/>
  </r>
  <r>
    <x v="2"/>
    <d v="2020-11-01T00:00:00"/>
    <x v="579"/>
    <n v="21712"/>
    <n v="3030"/>
    <n v="0"/>
    <n v="11107"/>
    <x v="1"/>
    <n v="4496"/>
    <n v="0"/>
    <n v="0"/>
    <n v="3079"/>
    <n v="4.5048554999999997"/>
    <n v="0.46359"/>
    <n v="0"/>
    <n v="2.683218375"/>
    <n v="0"/>
    <n v="0.94584599999999996"/>
    <n v="0"/>
    <n v="0"/>
    <n v="0.412201125"/>
  </r>
  <r>
    <x v="2"/>
    <d v="2020-11-01T00:00:00"/>
    <x v="2159"/>
    <n v="3604"/>
    <n v="0"/>
    <n v="0"/>
    <n v="0"/>
    <x v="1"/>
    <n v="0"/>
    <n v="0"/>
    <n v="0"/>
    <n v="3604"/>
    <n v="0.34463250000000001"/>
    <n v="0"/>
    <n v="0"/>
    <n v="0"/>
    <n v="0"/>
    <n v="0"/>
    <n v="0"/>
    <n v="0"/>
    <n v="0.34463250000000001"/>
  </r>
  <r>
    <x v="2"/>
    <d v="2020-11-01T00:00:00"/>
    <x v="1249"/>
    <n v="146311"/>
    <n v="73556"/>
    <n v="0"/>
    <n v="0"/>
    <x v="1"/>
    <n v="62132"/>
    <n v="0"/>
    <n v="0"/>
    <n v="0"/>
    <n v="26.118895837500002"/>
    <n v="15.027449625000001"/>
    <n v="0"/>
    <n v="0"/>
    <n v="0"/>
    <n v="10.055305349999999"/>
    <n v="0"/>
    <n v="0"/>
    <n v="0"/>
  </r>
  <r>
    <x v="2"/>
    <d v="2020-11-01T00:00:00"/>
    <x v="2183"/>
    <n v="2279"/>
    <n v="0"/>
    <n v="0"/>
    <n v="0"/>
    <x v="1031"/>
    <n v="0"/>
    <n v="499"/>
    <n v="1227"/>
    <n v="0"/>
    <n v="0.28721415"/>
    <n v="0"/>
    <n v="0"/>
    <n v="0"/>
    <n v="7.5207999999999997E-2"/>
    <n v="0"/>
    <n v="5.5563649999999992E-2"/>
    <n v="0.15644250000000001"/>
    <n v="0"/>
  </r>
  <r>
    <x v="2"/>
    <d v="2020-11-01T00:00:00"/>
    <x v="2031"/>
    <n v="4536"/>
    <n v="1311"/>
    <n v="1305"/>
    <n v="0"/>
    <x v="1032"/>
    <n v="1360"/>
    <n v="289"/>
    <n v="0"/>
    <n v="0"/>
    <n v="1.2981863"/>
    <n v="0.41676689999999994"/>
    <n v="0.41818725000000001"/>
    <n v="0"/>
    <n v="3.6856E-2"/>
    <n v="0.39419599999999994"/>
    <n v="3.2180149999999998E-2"/>
    <n v="0"/>
    <n v="0"/>
  </r>
  <r>
    <x v="2"/>
    <d v="2020-11-01T00:00:00"/>
    <x v="280"/>
    <n v="13"/>
    <n v="0"/>
    <n v="0"/>
    <n v="0"/>
    <x v="1"/>
    <n v="0"/>
    <n v="0"/>
    <n v="13"/>
    <n v="0"/>
    <n v="9.9449999999999994E-4"/>
    <n v="0"/>
    <n v="0"/>
    <n v="0"/>
    <n v="0"/>
    <n v="0"/>
    <n v="0"/>
    <n v="9.9449999999999994E-4"/>
    <n v="0"/>
  </r>
  <r>
    <x v="2"/>
    <d v="2020-11-01T00:00:00"/>
    <x v="127"/>
    <n v="2754"/>
    <n v="0"/>
    <n v="0"/>
    <n v="0"/>
    <x v="1"/>
    <n v="0"/>
    <n v="826"/>
    <n v="0"/>
    <n v="0"/>
    <n v="0.23378489999999999"/>
    <n v="0"/>
    <n v="0"/>
    <n v="0"/>
    <n v="0"/>
    <n v="0"/>
    <n v="0.18584999999999999"/>
    <n v="0"/>
    <n v="0"/>
  </r>
  <r>
    <x v="2"/>
    <d v="2020-11-01T00:00:00"/>
    <x v="1908"/>
    <n v="907"/>
    <n v="907"/>
    <n v="0"/>
    <n v="0"/>
    <x v="1"/>
    <n v="0"/>
    <n v="0"/>
    <n v="0"/>
    <n v="0"/>
    <n v="8.6731875E-2"/>
    <n v="8.6731875E-2"/>
    <n v="0"/>
    <n v="0"/>
    <n v="0"/>
    <n v="0"/>
    <n v="0"/>
    <n v="0"/>
    <n v="0"/>
  </r>
  <r>
    <x v="2"/>
    <d v="2020-11-01T00:00:00"/>
    <x v="283"/>
    <n v="6472"/>
    <n v="0"/>
    <n v="0"/>
    <n v="3332"/>
    <x v="1"/>
    <n v="0"/>
    <n v="3140"/>
    <n v="0"/>
    <n v="0"/>
    <n v="2.5748164999999998"/>
    <n v="0"/>
    <n v="0"/>
    <n v="1.0833164999999998"/>
    <n v="0"/>
    <n v="0"/>
    <n v="1.4915"/>
    <n v="0"/>
    <n v="0"/>
  </r>
  <r>
    <x v="2"/>
    <d v="2020-11-01T00:00:00"/>
    <x v="284"/>
    <n v="13028"/>
    <n v="0"/>
    <n v="4381"/>
    <n v="4317"/>
    <x v="1"/>
    <n v="0"/>
    <n v="0"/>
    <n v="0"/>
    <n v="0"/>
    <n v="2.2103549999999998"/>
    <n v="0"/>
    <n v="0.98572499999999996"/>
    <n v="0.97132499999999999"/>
    <n v="0"/>
    <n v="0"/>
    <n v="0"/>
    <n v="0"/>
    <n v="0"/>
  </r>
  <r>
    <x v="2"/>
    <d v="2020-11-01T00:00:00"/>
    <x v="131"/>
    <n v="4544"/>
    <n v="0"/>
    <n v="0"/>
    <n v="4544"/>
    <x v="1"/>
    <n v="0"/>
    <n v="0"/>
    <n v="0"/>
    <n v="0"/>
    <n v="0.60832799999999998"/>
    <n v="0"/>
    <n v="0"/>
    <n v="0.60832799999999998"/>
    <n v="0"/>
    <n v="0"/>
    <n v="0"/>
    <n v="0"/>
    <n v="0"/>
  </r>
  <r>
    <x v="2"/>
    <d v="2020-11-01T00:00:00"/>
    <x v="1489"/>
    <n v="12307"/>
    <n v="5639"/>
    <n v="0"/>
    <n v="0"/>
    <x v="1"/>
    <n v="0"/>
    <n v="0"/>
    <n v="0"/>
    <n v="6668"/>
    <n v="1.71608625"/>
    <n v="1.07845875"/>
    <n v="0"/>
    <n v="0"/>
    <n v="0"/>
    <n v="0"/>
    <n v="0"/>
    <n v="0"/>
    <n v="0.63762750000000001"/>
  </r>
  <r>
    <x v="2"/>
    <d v="2020-11-01T00:00:00"/>
    <x v="409"/>
    <n v="22243"/>
    <n v="4664"/>
    <n v="0"/>
    <n v="8212"/>
    <x v="1"/>
    <n v="0"/>
    <n v="9367"/>
    <n v="0"/>
    <n v="0"/>
    <n v="5.1439199999999996"/>
    <n v="1.89117"/>
    <n v="0"/>
    <n v="1.8477000000000001"/>
    <n v="0"/>
    <n v="0"/>
    <n v="1.4050500000000001"/>
    <n v="0"/>
    <n v="0"/>
  </r>
  <r>
    <x v="2"/>
    <d v="2020-11-01T00:00:00"/>
    <x v="2184"/>
    <n v="808"/>
    <n v="0"/>
    <n v="0"/>
    <n v="0"/>
    <x v="1"/>
    <n v="0"/>
    <n v="0"/>
    <n v="0"/>
    <n v="0"/>
    <n v="6.1812000000000006E-2"/>
    <n v="0"/>
    <n v="0"/>
    <n v="0"/>
    <n v="0"/>
    <n v="0"/>
    <n v="0"/>
    <n v="0"/>
    <n v="0"/>
  </r>
  <r>
    <x v="2"/>
    <d v="2020-11-01T00:00:00"/>
    <x v="2185"/>
    <n v="7734"/>
    <n v="0"/>
    <n v="0"/>
    <n v="6842"/>
    <x v="1"/>
    <n v="0"/>
    <n v="0"/>
    <n v="0"/>
    <n v="0"/>
    <n v="1.203688485"/>
    <n v="0"/>
    <n v="0"/>
    <n v="1.016033985"/>
    <n v="0"/>
    <n v="0"/>
    <n v="0"/>
    <n v="0"/>
    <n v="0"/>
  </r>
  <r>
    <x v="2"/>
    <d v="2020-11-01T00:00:00"/>
    <x v="137"/>
    <n v="116397"/>
    <n v="0"/>
    <n v="12065"/>
    <n v="35821"/>
    <x v="1"/>
    <n v="50925"/>
    <n v="0"/>
    <n v="17586"/>
    <n v="0"/>
    <n v="30.199365"/>
    <n v="0"/>
    <n v="2.7146249999999998"/>
    <n v="9.1667250000000013"/>
    <n v="0"/>
    <n v="15.152535"/>
    <n v="0"/>
    <n v="3.1654799999999996"/>
    <n v="0"/>
  </r>
  <r>
    <x v="2"/>
    <d v="2020-11-01T00:00:00"/>
    <x v="2186"/>
    <n v="12928"/>
    <n v="0"/>
    <n v="4151"/>
    <n v="0"/>
    <x v="1"/>
    <n v="4384"/>
    <n v="4393"/>
    <n v="0"/>
    <n v="0"/>
    <n v="2.7839756250000001"/>
    <n v="0"/>
    <n v="0.87326662499999996"/>
    <n v="0"/>
    <n v="0"/>
    <n v="0.92228399999999999"/>
    <n v="0.988425"/>
    <n v="0"/>
    <n v="0"/>
  </r>
  <r>
    <x v="2"/>
    <d v="2020-11-01T00:00:00"/>
    <x v="1122"/>
    <n v="48293"/>
    <n v="14968"/>
    <n v="0"/>
    <n v="18211"/>
    <x v="1"/>
    <n v="0"/>
    <n v="0"/>
    <n v="0"/>
    <n v="15114"/>
    <n v="6.1876068750000002"/>
    <n v="2.2901039999999999"/>
    <n v="0"/>
    <n v="1.8741161249999998"/>
    <n v="0"/>
    <n v="0"/>
    <n v="0"/>
    <n v="0"/>
    <n v="2.0233867499999998"/>
  </r>
  <r>
    <x v="2"/>
    <d v="2020-11-01T00:00:00"/>
    <x v="145"/>
    <n v="71378"/>
    <n v="0"/>
    <n v="0"/>
    <n v="10187"/>
    <x v="1033"/>
    <n v="0"/>
    <n v="14515"/>
    <n v="21039"/>
    <n v="11836"/>
    <n v="10.131160625"/>
    <n v="0"/>
    <n v="0"/>
    <n v="1.3637846250000001"/>
    <n v="2.7602000000000002"/>
    <n v="0"/>
    <n v="3.2658750000000003"/>
    <n v="1.6094835000000001"/>
    <n v="1.1318174999999999"/>
  </r>
  <r>
    <x v="2"/>
    <d v="2020-11-01T00:00:00"/>
    <x v="489"/>
    <n v="1176"/>
    <n v="0"/>
    <n v="1176"/>
    <n v="0"/>
    <x v="1"/>
    <n v="0"/>
    <n v="0"/>
    <n v="0"/>
    <n v="0"/>
    <n v="0.112455"/>
    <n v="0"/>
    <n v="0.112455"/>
    <n v="0"/>
    <n v="0"/>
    <n v="0"/>
    <n v="0"/>
    <n v="0"/>
    <n v="0"/>
  </r>
  <r>
    <x v="2"/>
    <d v="2020-11-01T00:00:00"/>
    <x v="2187"/>
    <n v="11482"/>
    <n v="0"/>
    <n v="11482"/>
    <n v="0"/>
    <x v="1"/>
    <n v="0"/>
    <n v="0"/>
    <n v="0"/>
    <n v="0"/>
    <n v="2.41552575"/>
    <n v="0"/>
    <n v="2.41552575"/>
    <n v="0"/>
    <n v="0"/>
    <n v="0"/>
    <n v="0"/>
    <n v="0"/>
    <n v="0"/>
  </r>
  <r>
    <x v="2"/>
    <d v="2020-11-01T00:00:00"/>
    <x v="146"/>
    <n v="35354"/>
    <n v="7294"/>
    <n v="6414"/>
    <n v="7572"/>
    <x v="1"/>
    <n v="6654"/>
    <n v="7420"/>
    <n v="0"/>
    <n v="0"/>
    <n v="6.8273595"/>
    <n v="1.3949775"/>
    <n v="1.3493452500000001"/>
    <n v="1.0137015"/>
    <n v="0"/>
    <n v="1.3998352499999998"/>
    <n v="1.6694999999999998"/>
    <n v="0"/>
    <n v="0"/>
  </r>
  <r>
    <x v="2"/>
    <d v="2020-11-01T00:00:00"/>
    <x v="296"/>
    <n v="54"/>
    <n v="0"/>
    <n v="0"/>
    <n v="0"/>
    <x v="1"/>
    <n v="0"/>
    <n v="0"/>
    <n v="0"/>
    <n v="0"/>
    <n v="7.2292500000000004E-3"/>
    <n v="0"/>
    <n v="0"/>
    <n v="0"/>
    <n v="0"/>
    <n v="0"/>
    <n v="0"/>
    <n v="0"/>
    <n v="0"/>
  </r>
  <r>
    <x v="2"/>
    <d v="2020-11-01T00:00:00"/>
    <x v="2162"/>
    <n v="10139"/>
    <n v="0"/>
    <n v="0"/>
    <n v="3231"/>
    <x v="1"/>
    <n v="0"/>
    <n v="3319"/>
    <n v="3589"/>
    <n v="0"/>
    <n v="1.453883625"/>
    <n v="0"/>
    <n v="0"/>
    <n v="0.43255012500000001"/>
    <n v="0"/>
    <n v="0"/>
    <n v="0.74677499999999997"/>
    <n v="0.27455849999999998"/>
    <n v="0"/>
  </r>
  <r>
    <x v="2"/>
    <d v="2020-11-01T00:00:00"/>
    <x v="1201"/>
    <n v="2453"/>
    <n v="2453"/>
    <n v="0"/>
    <n v="0"/>
    <x v="1"/>
    <n v="0"/>
    <n v="0"/>
    <n v="0"/>
    <n v="0"/>
    <n v="0.375309"/>
    <n v="0.375309"/>
    <n v="0"/>
    <n v="0"/>
    <n v="0"/>
    <n v="0"/>
    <n v="0"/>
    <n v="0"/>
    <n v="0"/>
  </r>
  <r>
    <x v="2"/>
    <d v="2020-11-01T00:00:00"/>
    <x v="2163"/>
    <n v="9207"/>
    <n v="0"/>
    <n v="0"/>
    <n v="0"/>
    <x v="1"/>
    <n v="0"/>
    <n v="9207"/>
    <n v="0"/>
    <n v="0"/>
    <n v="2.0715750000000002"/>
    <n v="0"/>
    <n v="0"/>
    <n v="0"/>
    <n v="0"/>
    <n v="0"/>
    <n v="2.0715750000000002"/>
    <n v="0"/>
    <n v="0"/>
  </r>
  <r>
    <x v="2"/>
    <d v="2020-11-01T00:00:00"/>
    <x v="1915"/>
    <n v="3219"/>
    <n v="0"/>
    <n v="0"/>
    <n v="0"/>
    <x v="1"/>
    <n v="0"/>
    <n v="3219"/>
    <n v="0"/>
    <n v="0"/>
    <n v="0.241425"/>
    <n v="0"/>
    <n v="0"/>
    <n v="0"/>
    <n v="0"/>
    <n v="0"/>
    <n v="0.241425"/>
    <n v="0"/>
    <n v="0"/>
  </r>
  <r>
    <x v="2"/>
    <d v="2020-11-01T00:00:00"/>
    <x v="594"/>
    <n v="2567"/>
    <n v="0"/>
    <n v="0"/>
    <n v="0"/>
    <x v="1034"/>
    <n v="0"/>
    <n v="638"/>
    <n v="0"/>
    <n v="0"/>
    <n v="0.52934999999999999"/>
    <n v="0"/>
    <n v="0"/>
    <n v="0"/>
    <n v="0.38579999999999998"/>
    <n v="0"/>
    <n v="0.14355000000000001"/>
    <n v="0"/>
    <n v="0"/>
  </r>
  <r>
    <x v="2"/>
    <d v="2020-11-01T00:00:00"/>
    <x v="299"/>
    <n v="1246"/>
    <n v="0"/>
    <n v="0"/>
    <n v="0"/>
    <x v="1"/>
    <n v="0"/>
    <n v="0"/>
    <n v="1246"/>
    <n v="0"/>
    <n v="9.5319000000000001E-2"/>
    <n v="0"/>
    <n v="0"/>
    <n v="0"/>
    <n v="0"/>
    <n v="0"/>
    <n v="0"/>
    <n v="9.5319000000000001E-2"/>
    <n v="0"/>
  </r>
  <r>
    <x v="2"/>
    <d v="2020-11-01T00:00:00"/>
    <x v="150"/>
    <n v="15364"/>
    <n v="0"/>
    <n v="0"/>
    <n v="0"/>
    <x v="1"/>
    <n v="15364"/>
    <n v="0"/>
    <n v="0"/>
    <n v="0"/>
    <n v="2.4225254999999999"/>
    <n v="0"/>
    <n v="0"/>
    <n v="0"/>
    <n v="0"/>
    <n v="2.4225254999999999"/>
    <n v="0"/>
    <n v="0"/>
    <n v="0"/>
  </r>
  <r>
    <x v="2"/>
    <d v="2020-11-01T00:00:00"/>
    <x v="418"/>
    <n v="720"/>
    <n v="359"/>
    <n v="0"/>
    <n v="0"/>
    <x v="1"/>
    <n v="0"/>
    <n v="0"/>
    <n v="0"/>
    <n v="361"/>
    <n v="0.103179375"/>
    <n v="6.8658750000000004E-2"/>
    <n v="0"/>
    <n v="0"/>
    <n v="0"/>
    <n v="0"/>
    <n v="0"/>
    <n v="0"/>
    <n v="3.4520624999999999E-2"/>
  </r>
  <r>
    <x v="2"/>
    <d v="2020-11-01T00:00:00"/>
    <x v="787"/>
    <n v="1204"/>
    <n v="0"/>
    <n v="0"/>
    <n v="0"/>
    <x v="1035"/>
    <n v="0"/>
    <n v="0"/>
    <n v="0"/>
    <n v="0"/>
    <n v="0.24079999999999999"/>
    <n v="0"/>
    <n v="0"/>
    <n v="0"/>
    <n v="0.24079999999999999"/>
    <n v="0"/>
    <n v="0"/>
    <n v="0"/>
    <n v="0"/>
  </r>
  <r>
    <x v="2"/>
    <d v="2020-11-01T00:00:00"/>
    <x v="156"/>
    <n v="11704"/>
    <n v="1300"/>
    <n v="2003"/>
    <n v="6259"/>
    <x v="1"/>
    <n v="2142"/>
    <n v="0"/>
    <n v="0"/>
    <n v="0"/>
    <n v="1.0740791249999999"/>
    <n v="0.19889999999999999"/>
    <n v="0.191536875"/>
    <n v="0.47881349999999995"/>
    <n v="0"/>
    <n v="0.20482875"/>
    <n v="0"/>
    <n v="0"/>
    <n v="0"/>
  </r>
  <r>
    <x v="2"/>
    <d v="2020-11-01T00:00:00"/>
    <x v="2127"/>
    <n v="2422"/>
    <n v="1249"/>
    <n v="0"/>
    <n v="1173"/>
    <x v="1"/>
    <n v="0"/>
    <n v="0"/>
    <n v="0"/>
    <n v="0"/>
    <n v="0.1277454375"/>
    <n v="7.1661374999999999E-2"/>
    <n v="0"/>
    <n v="5.6084062500000004E-2"/>
    <n v="0"/>
    <n v="0"/>
    <n v="0"/>
    <n v="0"/>
    <n v="0"/>
  </r>
  <r>
    <x v="2"/>
    <d v="2020-11-01T00:00:00"/>
    <x v="695"/>
    <n v="1100"/>
    <n v="0"/>
    <n v="0"/>
    <n v="1100"/>
    <x v="1"/>
    <n v="0"/>
    <n v="0"/>
    <n v="0"/>
    <n v="0"/>
    <n v="0.14726249999999999"/>
    <n v="0"/>
    <n v="0"/>
    <n v="0.14726249999999999"/>
    <n v="0"/>
    <n v="0"/>
    <n v="0"/>
    <n v="0"/>
    <n v="0"/>
  </r>
  <r>
    <x v="2"/>
    <d v="2020-11-01T00:00:00"/>
    <x v="1259"/>
    <n v="19501"/>
    <n v="4442"/>
    <n v="0"/>
    <n v="0"/>
    <x v="1036"/>
    <n v="0"/>
    <n v="5784"/>
    <n v="0"/>
    <n v="0"/>
    <n v="2.9642546249999997"/>
    <n v="0.84953249999999991"/>
    <n v="0"/>
    <n v="0"/>
    <n v="0.47736000000000001"/>
    <n v="0"/>
    <n v="0.86760000000000004"/>
    <n v="0"/>
    <n v="0"/>
  </r>
  <r>
    <x v="2"/>
    <d v="2020-11-01T00:00:00"/>
    <x v="309"/>
    <n v="4612"/>
    <n v="2355"/>
    <n v="0"/>
    <n v="2257"/>
    <x v="1"/>
    <n v="0"/>
    <n v="0"/>
    <n v="0"/>
    <n v="0"/>
    <n v="0.430810515"/>
    <n v="0.27023625000000001"/>
    <n v="0"/>
    <n v="0.16057426499999999"/>
    <n v="0"/>
    <n v="0"/>
    <n v="0"/>
    <n v="0"/>
    <n v="0"/>
  </r>
  <r>
    <x v="2"/>
    <d v="2020-11-01T00:00:00"/>
    <x v="881"/>
    <n v="24668"/>
    <n v="0"/>
    <n v="8849"/>
    <n v="2477"/>
    <x v="1"/>
    <n v="3557"/>
    <n v="3671"/>
    <n v="0"/>
    <n v="0"/>
    <n v="4.4680344500000002"/>
    <n v="0"/>
    <n v="1.4800646249999998"/>
    <n v="0.23686312499999998"/>
    <n v="0"/>
    <n v="0.56424487499999998"/>
    <n v="1.282475"/>
    <n v="0"/>
    <n v="0"/>
  </r>
  <r>
    <x v="2"/>
    <d v="2020-11-01T00:00:00"/>
    <x v="166"/>
    <n v="3876"/>
    <n v="0"/>
    <n v="0"/>
    <n v="0"/>
    <x v="1037"/>
    <n v="0"/>
    <n v="1862"/>
    <n v="0"/>
    <n v="0"/>
    <n v="0.82174999999999998"/>
    <n v="0"/>
    <n v="0"/>
    <n v="0"/>
    <n v="0.40279999999999999"/>
    <n v="0"/>
    <n v="0.41894999999999999"/>
    <n v="0"/>
    <n v="0"/>
  </r>
  <r>
    <x v="2"/>
    <d v="2020-11-01T00:00:00"/>
    <x v="167"/>
    <n v="8141"/>
    <n v="0"/>
    <n v="0"/>
    <n v="0"/>
    <x v="1"/>
    <n v="8141"/>
    <n v="0"/>
    <n v="0"/>
    <n v="0"/>
    <n v="1.7126628749999999"/>
    <n v="0"/>
    <n v="0"/>
    <n v="0"/>
    <n v="0"/>
    <n v="1.7126628749999999"/>
    <n v="0"/>
    <n v="0"/>
    <n v="0"/>
  </r>
  <r>
    <x v="2"/>
    <d v="2020-11-01T00:00:00"/>
    <x v="598"/>
    <n v="1943"/>
    <n v="0"/>
    <n v="1943"/>
    <n v="0"/>
    <x v="1"/>
    <n v="0"/>
    <n v="0"/>
    <n v="0"/>
    <n v="0"/>
    <n v="0.40875862499999999"/>
    <n v="0"/>
    <n v="0.40875862499999999"/>
    <n v="0"/>
    <n v="0"/>
    <n v="0"/>
    <n v="0"/>
    <n v="0"/>
    <n v="0"/>
  </r>
  <r>
    <x v="2"/>
    <d v="2020-11-01T00:00:00"/>
    <x v="2165"/>
    <n v="2396"/>
    <n v="0"/>
    <n v="2396"/>
    <n v="0"/>
    <x v="1"/>
    <n v="0"/>
    <n v="0"/>
    <n v="0"/>
    <n v="0"/>
    <n v="0.50405849999999996"/>
    <n v="0"/>
    <n v="0.50405849999999996"/>
    <n v="0"/>
    <n v="0"/>
    <n v="0"/>
    <n v="0"/>
    <n v="0"/>
    <n v="0"/>
  </r>
  <r>
    <x v="2"/>
    <d v="2020-11-01T00:00:00"/>
    <x v="2188"/>
    <n v="1493"/>
    <n v="0"/>
    <n v="0"/>
    <n v="0"/>
    <x v="1"/>
    <n v="0"/>
    <n v="0"/>
    <n v="1493"/>
    <n v="0"/>
    <n v="0.11421449999999998"/>
    <n v="0"/>
    <n v="0"/>
    <n v="0"/>
    <n v="0"/>
    <n v="0"/>
    <n v="0"/>
    <n v="0.11421449999999998"/>
    <n v="0"/>
  </r>
  <r>
    <x v="2"/>
    <d v="2020-11-01T00:00:00"/>
    <x v="312"/>
    <n v="3979"/>
    <n v="0"/>
    <n v="0"/>
    <n v="3979"/>
    <x v="1"/>
    <n v="0"/>
    <n v="0"/>
    <n v="0"/>
    <n v="0"/>
    <n v="0.53268862500000003"/>
    <n v="0"/>
    <n v="0"/>
    <n v="0.53268862500000003"/>
    <n v="0"/>
    <n v="0"/>
    <n v="0"/>
    <n v="0"/>
    <n v="0"/>
  </r>
  <r>
    <x v="2"/>
    <d v="2020-11-01T00:00:00"/>
    <x v="170"/>
    <n v="138"/>
    <n v="0"/>
    <n v="138"/>
    <n v="0"/>
    <x v="1"/>
    <n v="0"/>
    <n v="0"/>
    <n v="0"/>
    <n v="0"/>
    <n v="2.9031749999999999E-2"/>
    <n v="0"/>
    <n v="2.9031749999999999E-2"/>
    <n v="0"/>
    <n v="0"/>
    <n v="0"/>
    <n v="0"/>
    <n v="0"/>
    <n v="0"/>
  </r>
  <r>
    <x v="2"/>
    <d v="2020-11-01T00:00:00"/>
    <x v="1505"/>
    <n v="1561"/>
    <n v="0"/>
    <n v="0"/>
    <n v="1561"/>
    <x v="1"/>
    <n v="0"/>
    <n v="0"/>
    <n v="0"/>
    <n v="0"/>
    <n v="0.20897887499999998"/>
    <n v="0"/>
    <n v="0"/>
    <n v="0.20897887499999998"/>
    <n v="0"/>
    <n v="0"/>
    <n v="0"/>
    <n v="0"/>
    <n v="0"/>
  </r>
  <r>
    <x v="2"/>
    <d v="2020-11-01T00:00:00"/>
    <x v="2012"/>
    <n v="1455"/>
    <n v="0"/>
    <n v="1455"/>
    <n v="0"/>
    <x v="1"/>
    <n v="0"/>
    <n v="0"/>
    <n v="0"/>
    <n v="0"/>
    <n v="0.15049462499999999"/>
    <n v="0"/>
    <n v="0.15049462499999999"/>
    <n v="0"/>
    <n v="0"/>
    <n v="0"/>
    <n v="0"/>
    <n v="0"/>
    <n v="0"/>
  </r>
  <r>
    <x v="2"/>
    <d v="2020-11-01T00:00:00"/>
    <x v="175"/>
    <n v="9670"/>
    <n v="0"/>
    <n v="4831"/>
    <n v="0"/>
    <x v="1"/>
    <n v="4839"/>
    <n v="0"/>
    <n v="0"/>
    <n v="0"/>
    <n v="2.0343262499999999"/>
    <n v="0"/>
    <n v="1.016321625"/>
    <n v="0"/>
    <n v="0"/>
    <n v="1.0180046249999999"/>
    <n v="0"/>
    <n v="0"/>
    <n v="0"/>
  </r>
  <r>
    <x v="2"/>
    <d v="2020-11-01T00:00:00"/>
    <x v="1924"/>
    <n v="4630"/>
    <n v="4630"/>
    <n v="0"/>
    <n v="0"/>
    <x v="1"/>
    <n v="0"/>
    <n v="0"/>
    <n v="0"/>
    <n v="0"/>
    <n v="0.88548749999999998"/>
    <n v="0.88548749999999998"/>
    <n v="0"/>
    <n v="0"/>
    <n v="0"/>
    <n v="0"/>
    <n v="0"/>
    <n v="0"/>
    <n v="0"/>
  </r>
  <r>
    <x v="2"/>
    <d v="2020-11-01T00:00:00"/>
    <x v="1960"/>
    <n v="2254"/>
    <n v="0"/>
    <n v="0"/>
    <n v="0"/>
    <x v="1038"/>
    <n v="0"/>
    <n v="0"/>
    <n v="0"/>
    <n v="0"/>
    <n v="0.45079999999999998"/>
    <n v="0"/>
    <n v="0"/>
    <n v="0"/>
    <n v="0.45079999999999998"/>
    <n v="0"/>
    <n v="0"/>
    <n v="0"/>
    <n v="0"/>
  </r>
  <r>
    <x v="2"/>
    <d v="2020-11-01T00:00:00"/>
    <x v="1846"/>
    <n v="29181"/>
    <n v="8482"/>
    <n v="4054"/>
    <n v="0"/>
    <x v="1039"/>
    <n v="0"/>
    <n v="11800"/>
    <n v="0"/>
    <n v="0"/>
    <n v="8.6369637499999996"/>
    <n v="2.4540052499999998"/>
    <n v="1.0854584999999999"/>
    <n v="0"/>
    <n v="0.96899999999999997"/>
    <n v="0"/>
    <n v="4.1285000000000007"/>
    <n v="0"/>
    <n v="0"/>
  </r>
  <r>
    <x v="2"/>
    <d v="2020-11-01T00:00:00"/>
    <x v="2166"/>
    <n v="1191"/>
    <n v="0"/>
    <n v="0"/>
    <n v="0"/>
    <x v="208"/>
    <n v="0"/>
    <n v="551"/>
    <n v="0"/>
    <n v="0"/>
    <n v="0.251975"/>
    <n v="0"/>
    <n v="0"/>
    <n v="0"/>
    <n v="0.128"/>
    <n v="0"/>
    <n v="0.123975"/>
    <n v="0"/>
    <n v="0"/>
  </r>
  <r>
    <x v="2"/>
    <d v="2020-11-01T00:00:00"/>
    <x v="2078"/>
    <n v="104798"/>
    <n v="0"/>
    <n v="0"/>
    <n v="0"/>
    <x v="1040"/>
    <n v="0"/>
    <n v="39405"/>
    <n v="0"/>
    <n v="0"/>
    <n v="32.635287500000004"/>
    <n v="0"/>
    <n v="0"/>
    <n v="0"/>
    <n v="7.8512124999999999"/>
    <n v="0"/>
    <n v="16.832625"/>
    <n v="0"/>
    <n v="0"/>
  </r>
  <r>
    <x v="2"/>
    <d v="2020-11-01T00:00:00"/>
    <x v="428"/>
    <n v="2674"/>
    <n v="0"/>
    <n v="0"/>
    <n v="0"/>
    <x v="1"/>
    <n v="0"/>
    <n v="2674"/>
    <n v="0"/>
    <n v="0"/>
    <n v="0.40110000000000001"/>
    <n v="0"/>
    <n v="0"/>
    <n v="0"/>
    <n v="0"/>
    <n v="0"/>
    <n v="0.40110000000000001"/>
    <n v="0"/>
    <n v="0"/>
  </r>
  <r>
    <x v="2"/>
    <d v="2020-11-01T00:00:00"/>
    <x v="2079"/>
    <n v="1152"/>
    <n v="0"/>
    <n v="1014"/>
    <n v="0"/>
    <x v="1"/>
    <n v="0"/>
    <n v="0"/>
    <n v="0"/>
    <n v="0"/>
    <n v="0.17475277500000003"/>
    <n v="0"/>
    <n v="0.17132175000000002"/>
    <n v="0"/>
    <n v="0"/>
    <n v="0"/>
    <n v="0"/>
    <n v="0"/>
    <n v="0"/>
  </r>
  <r>
    <x v="2"/>
    <d v="2020-11-01T00:00:00"/>
    <x v="2189"/>
    <n v="8"/>
    <n v="0"/>
    <n v="0"/>
    <n v="0"/>
    <x v="1"/>
    <n v="0"/>
    <n v="0"/>
    <n v="8"/>
    <n v="0"/>
    <n v="1.4400000000000001E-3"/>
    <n v="0"/>
    <n v="0"/>
    <n v="0"/>
    <n v="0"/>
    <n v="0"/>
    <n v="0"/>
    <n v="1.4400000000000001E-3"/>
    <n v="0"/>
  </r>
  <r>
    <x v="2"/>
    <d v="2020-11-01T00:00:00"/>
    <x v="2190"/>
    <n v="1548"/>
    <n v="0"/>
    <n v="0"/>
    <n v="1548"/>
    <x v="1"/>
    <n v="0"/>
    <n v="0"/>
    <n v="0"/>
    <n v="0"/>
    <n v="0.20723849999999999"/>
    <n v="0"/>
    <n v="0"/>
    <n v="0.20723849999999999"/>
    <n v="0"/>
    <n v="0"/>
    <n v="0"/>
    <n v="0"/>
    <n v="0"/>
  </r>
  <r>
    <x v="2"/>
    <d v="2020-11-01T00:00:00"/>
    <x v="975"/>
    <n v="6599"/>
    <n v="0"/>
    <n v="0"/>
    <n v="3315"/>
    <x v="1"/>
    <n v="0"/>
    <n v="0"/>
    <n v="3284"/>
    <n v="0"/>
    <n v="0.69502162499999998"/>
    <n v="0"/>
    <n v="0"/>
    <n v="0.44379562499999997"/>
    <n v="0"/>
    <n v="0"/>
    <n v="0"/>
    <n v="0.251226"/>
    <n v="0"/>
  </r>
  <r>
    <x v="2"/>
    <d v="2020-11-01T00:00:00"/>
    <x v="189"/>
    <n v="8434"/>
    <n v="0"/>
    <n v="1422"/>
    <n v="0"/>
    <x v="1041"/>
    <n v="1651"/>
    <n v="5072"/>
    <n v="0"/>
    <n v="0"/>
    <n v="1.845482375"/>
    <n v="0"/>
    <n v="0.29915325000000004"/>
    <n v="0"/>
    <n v="5.7799999999999997E-2"/>
    <n v="0.34732912500000002"/>
    <n v="1.1412"/>
    <n v="0"/>
    <n v="0"/>
  </r>
  <r>
    <x v="2"/>
    <d v="2020-11-01T00:00:00"/>
    <x v="2013"/>
    <n v="47"/>
    <n v="0"/>
    <n v="0"/>
    <n v="47"/>
    <x v="1"/>
    <n v="0"/>
    <n v="0"/>
    <n v="0"/>
    <n v="0"/>
    <n v="6.2921249999999991E-3"/>
    <n v="0"/>
    <n v="0"/>
    <n v="6.2921249999999991E-3"/>
    <n v="0"/>
    <n v="0"/>
    <n v="0"/>
    <n v="0"/>
    <n v="0"/>
  </r>
  <r>
    <x v="2"/>
    <d v="2020-11-01T00:00:00"/>
    <x v="511"/>
    <n v="6357"/>
    <n v="0"/>
    <n v="0"/>
    <n v="885"/>
    <x v="1"/>
    <n v="0"/>
    <n v="0"/>
    <n v="0"/>
    <n v="0"/>
    <n v="0.61835332499999995"/>
    <n v="0"/>
    <n v="0"/>
    <n v="8.4628124999999998E-2"/>
    <n v="0"/>
    <n v="0"/>
    <n v="0"/>
    <n v="0"/>
    <n v="0"/>
  </r>
  <r>
    <x v="2"/>
    <d v="2020-11-01T00:00:00"/>
    <x v="192"/>
    <n v="16075"/>
    <n v="0"/>
    <n v="7827"/>
    <n v="5564"/>
    <x v="1"/>
    <n v="0"/>
    <n v="0"/>
    <n v="0"/>
    <n v="0"/>
    <n v="2.133145125"/>
    <n v="0"/>
    <n v="1.241767125"/>
    <n v="0.53205750000000007"/>
    <n v="0"/>
    <n v="0"/>
    <n v="0"/>
    <n v="0"/>
    <n v="0"/>
  </r>
  <r>
    <x v="2"/>
    <d v="2020-11-01T00:00:00"/>
    <x v="2134"/>
    <n v="3302"/>
    <n v="0"/>
    <n v="3302"/>
    <n v="0"/>
    <x v="1"/>
    <n v="0"/>
    <n v="0"/>
    <n v="0"/>
    <n v="0"/>
    <n v="0.74295"/>
    <n v="0"/>
    <n v="0.74295"/>
    <n v="0"/>
    <n v="0"/>
    <n v="0"/>
    <n v="0"/>
    <n v="0"/>
    <n v="0"/>
  </r>
  <r>
    <x v="2"/>
    <d v="2020-11-01T00:00:00"/>
    <x v="1515"/>
    <n v="5079"/>
    <n v="0"/>
    <n v="0"/>
    <n v="0"/>
    <x v="1"/>
    <n v="5079"/>
    <n v="0"/>
    <n v="0"/>
    <n v="0"/>
    <n v="0.48567937500000002"/>
    <n v="0"/>
    <n v="0"/>
    <n v="0"/>
    <n v="0"/>
    <n v="0.48567937500000002"/>
    <n v="0"/>
    <n v="0"/>
    <n v="0"/>
  </r>
  <r>
    <x v="2"/>
    <d v="2020-11-01T00:00:00"/>
    <x v="2168"/>
    <n v="4056"/>
    <n v="0"/>
    <n v="4056"/>
    <n v="0"/>
    <x v="1"/>
    <n v="0"/>
    <n v="0"/>
    <n v="0"/>
    <n v="0"/>
    <n v="0.85328099999999996"/>
    <n v="0"/>
    <n v="0.85328099999999996"/>
    <n v="0"/>
    <n v="0"/>
    <n v="0"/>
    <n v="0"/>
    <n v="0"/>
    <n v="0"/>
  </r>
  <r>
    <x v="2"/>
    <d v="2020-11-01T00:00:00"/>
    <x v="331"/>
    <n v="3317"/>
    <n v="0"/>
    <n v="0"/>
    <n v="0"/>
    <x v="1"/>
    <n v="0"/>
    <n v="0"/>
    <n v="0"/>
    <n v="0"/>
    <n v="0.55507443749999996"/>
    <n v="0"/>
    <n v="0"/>
    <n v="0"/>
    <n v="0"/>
    <n v="0"/>
    <n v="0"/>
    <n v="0"/>
    <n v="0"/>
  </r>
  <r>
    <x v="2"/>
    <d v="2020-11-01T00:00:00"/>
    <x v="2191"/>
    <n v="1328"/>
    <n v="0"/>
    <n v="1106"/>
    <n v="222"/>
    <x v="1"/>
    <n v="0"/>
    <n v="0"/>
    <n v="0"/>
    <n v="0"/>
    <n v="0.26239499999999999"/>
    <n v="0"/>
    <n v="0.23267474999999999"/>
    <n v="2.972025E-2"/>
    <n v="0"/>
    <n v="0"/>
    <n v="0"/>
    <n v="0"/>
    <n v="0"/>
  </r>
  <r>
    <x v="2"/>
    <d v="2020-11-01T00:00:00"/>
    <x v="2169"/>
    <n v="5565"/>
    <n v="5565"/>
    <n v="0"/>
    <n v="0"/>
    <x v="1"/>
    <n v="0"/>
    <n v="0"/>
    <n v="0"/>
    <n v="0"/>
    <n v="0.42677437499999998"/>
    <n v="0.42677437499999998"/>
    <n v="0"/>
    <n v="0"/>
    <n v="0"/>
    <n v="0"/>
    <n v="0"/>
    <n v="0"/>
    <n v="0"/>
  </r>
  <r>
    <x v="2"/>
    <d v="2020-11-01T00:00:00"/>
    <x v="2170"/>
    <n v="5273"/>
    <n v="0"/>
    <n v="0"/>
    <n v="2732"/>
    <x v="1"/>
    <n v="0"/>
    <n v="0"/>
    <n v="2541"/>
    <n v="0"/>
    <n v="0.56013299999999999"/>
    <n v="0"/>
    <n v="0"/>
    <n v="0.36574649999999997"/>
    <n v="0"/>
    <n v="0"/>
    <n v="0"/>
    <n v="0.19438649999999996"/>
    <n v="0"/>
  </r>
  <r>
    <x v="2"/>
    <d v="2020-11-01T00:00:00"/>
    <x v="1071"/>
    <n v="2299"/>
    <n v="0"/>
    <n v="0"/>
    <n v="0"/>
    <x v="1"/>
    <n v="0"/>
    <n v="0"/>
    <n v="0"/>
    <n v="0"/>
    <n v="0.48365212499999993"/>
    <n v="0"/>
    <n v="0"/>
    <n v="0"/>
    <n v="0"/>
    <n v="0"/>
    <n v="0"/>
    <n v="0"/>
    <n v="0"/>
  </r>
  <r>
    <x v="2"/>
    <d v="2020-11-01T00:00:00"/>
    <x v="2192"/>
    <n v="411"/>
    <n v="0"/>
    <n v="411"/>
    <n v="0"/>
    <x v="1"/>
    <n v="0"/>
    <n v="0"/>
    <n v="0"/>
    <n v="0"/>
    <n v="0.13170494999999999"/>
    <n v="0"/>
    <n v="0.13170494999999999"/>
    <n v="0"/>
    <n v="0"/>
    <n v="0"/>
    <n v="0"/>
    <n v="0"/>
    <n v="0"/>
  </r>
  <r>
    <x v="2"/>
    <d v="2020-11-01T00:00:00"/>
    <x v="1518"/>
    <n v="7754"/>
    <n v="0"/>
    <n v="0"/>
    <n v="0"/>
    <x v="1042"/>
    <n v="0"/>
    <n v="0"/>
    <n v="0"/>
    <n v="0"/>
    <n v="1.5508"/>
    <n v="0"/>
    <n v="0"/>
    <n v="0"/>
    <n v="1.5508"/>
    <n v="0"/>
    <n v="0"/>
    <n v="0"/>
    <n v="0"/>
  </r>
  <r>
    <x v="2"/>
    <d v="2020-11-01T00:00:00"/>
    <x v="214"/>
    <n v="60091"/>
    <n v="15261"/>
    <n v="24129"/>
    <n v="15915"/>
    <x v="1"/>
    <n v="0"/>
    <n v="0"/>
    <n v="0"/>
    <n v="0"/>
    <n v="20.975129999999996"/>
    <n v="7.4097"/>
    <n v="4.2215850000000001"/>
    <n v="8.2669949999999996"/>
    <n v="0"/>
    <n v="0"/>
    <n v="0"/>
    <n v="0"/>
    <n v="0"/>
  </r>
  <r>
    <x v="2"/>
    <d v="2020-11-01T00:00:00"/>
    <x v="2172"/>
    <n v="2571"/>
    <n v="0"/>
    <n v="0"/>
    <n v="0"/>
    <x v="1"/>
    <n v="0"/>
    <n v="2571"/>
    <n v="0"/>
    <n v="0"/>
    <n v="0.57847499999999996"/>
    <n v="0"/>
    <n v="0"/>
    <n v="0"/>
    <n v="0"/>
    <n v="0"/>
    <n v="0.57847499999999996"/>
    <n v="0"/>
    <n v="0"/>
  </r>
  <r>
    <x v="2"/>
    <d v="2020-12-01T00:00:00"/>
    <x v="443"/>
    <n v="1987"/>
    <n v="0"/>
    <n v="0"/>
    <n v="983"/>
    <x v="1"/>
    <n v="0"/>
    <n v="1004"/>
    <n v="0"/>
    <n v="0"/>
    <n v="0.35749912500000003"/>
    <n v="0"/>
    <n v="0"/>
    <n v="0.13159912500000001"/>
    <n v="0"/>
    <n v="0"/>
    <n v="0.22589999999999999"/>
    <n v="0"/>
    <n v="0"/>
  </r>
  <r>
    <x v="2"/>
    <d v="2020-12-01T00:00:00"/>
    <x v="1726"/>
    <n v="2391"/>
    <n v="316"/>
    <n v="0"/>
    <n v="0"/>
    <x v="1"/>
    <n v="0"/>
    <n v="2075"/>
    <n v="0"/>
    <n v="0"/>
    <n v="1.106495"/>
    <n v="0.12086999999999999"/>
    <n v="0"/>
    <n v="0"/>
    <n v="0"/>
    <n v="0"/>
    <n v="0.98562499999999997"/>
    <n v="0"/>
    <n v="0"/>
  </r>
  <r>
    <x v="2"/>
    <d v="2020-12-01T00:00:00"/>
    <x v="985"/>
    <n v="79739"/>
    <n v="18367"/>
    <n v="7797"/>
    <n v="28721"/>
    <x v="1"/>
    <n v="6991"/>
    <n v="8167"/>
    <n v="0"/>
    <n v="9696"/>
    <n v="13.915949625"/>
    <n v="4.2636509999999994"/>
    <n v="0.74558812499999993"/>
    <n v="4.4038181249999999"/>
    <n v="0"/>
    <n v="1.738137375"/>
    <n v="1.837575"/>
    <n v="0"/>
    <n v="0.92718"/>
  </r>
  <r>
    <x v="2"/>
    <d v="2020-12-01T00:00:00"/>
    <x v="718"/>
    <n v="3573"/>
    <n v="0"/>
    <n v="1344"/>
    <n v="0"/>
    <x v="1"/>
    <n v="0"/>
    <n v="2229"/>
    <n v="0"/>
    <n v="0"/>
    <n v="0.78426899999999999"/>
    <n v="0"/>
    <n v="0.282744"/>
    <n v="0"/>
    <n v="0"/>
    <n v="0"/>
    <n v="0.501525"/>
    <n v="0"/>
    <n v="0"/>
  </r>
  <r>
    <x v="2"/>
    <d v="2020-12-01T00:00:00"/>
    <x v="345"/>
    <n v="7975"/>
    <n v="1678"/>
    <n v="2153"/>
    <n v="2192"/>
    <x v="1"/>
    <n v="1952"/>
    <n v="0"/>
    <n v="0"/>
    <n v="0"/>
    <n v="1.4779608750000002"/>
    <n v="0.32091749999999997"/>
    <n v="0.45293737500000003"/>
    <n v="0.29345399999999999"/>
    <n v="0"/>
    <n v="0.41065199999999996"/>
    <n v="0"/>
    <n v="0"/>
    <n v="0"/>
  </r>
  <r>
    <x v="2"/>
    <d v="2020-12-01T00:00:00"/>
    <x v="2193"/>
    <n v="7587"/>
    <n v="0"/>
    <n v="7587"/>
    <n v="0"/>
    <x v="1"/>
    <n v="0"/>
    <n v="0"/>
    <n v="0"/>
    <n v="0"/>
    <n v="1.5961151249999999"/>
    <n v="0"/>
    <n v="1.5961151249999999"/>
    <n v="0"/>
    <n v="0"/>
    <n v="0"/>
    <n v="0"/>
    <n v="0"/>
    <n v="0"/>
  </r>
  <r>
    <x v="2"/>
    <d v="2020-12-01T00:00:00"/>
    <x v="2173"/>
    <n v="2521"/>
    <n v="0"/>
    <n v="0"/>
    <n v="2521"/>
    <x v="1"/>
    <n v="0"/>
    <n v="0"/>
    <n v="0"/>
    <n v="0"/>
    <n v="0.33749887499999998"/>
    <n v="0"/>
    <n v="0"/>
    <n v="0.33749887499999998"/>
    <n v="0"/>
    <n v="0"/>
    <n v="0"/>
    <n v="0"/>
    <n v="0"/>
  </r>
  <r>
    <x v="2"/>
    <d v="2020-12-01T00:00:00"/>
    <x v="2174"/>
    <n v="4694"/>
    <n v="0"/>
    <n v="4694"/>
    <n v="0"/>
    <x v="1"/>
    <n v="0"/>
    <n v="0"/>
    <n v="0"/>
    <n v="0"/>
    <n v="0.98750024999999997"/>
    <n v="0"/>
    <n v="0.98750024999999997"/>
    <n v="0"/>
    <n v="0"/>
    <n v="0"/>
    <n v="0"/>
    <n v="0"/>
    <n v="0"/>
  </r>
  <r>
    <x v="2"/>
    <d v="2020-12-01T00:00:00"/>
    <x v="1985"/>
    <n v="24001"/>
    <n v="0"/>
    <n v="7266"/>
    <n v="2221"/>
    <x v="1"/>
    <n v="2399"/>
    <n v="1764"/>
    <n v="4224"/>
    <n v="0"/>
    <n v="3.5016076124999995"/>
    <n v="0"/>
    <n v="1.1481884999999998"/>
    <n v="0.29733637499999999"/>
    <n v="0"/>
    <n v="0.50468962500000003"/>
    <n v="0.2646"/>
    <n v="0.32313599999999998"/>
    <n v="0"/>
  </r>
  <r>
    <x v="2"/>
    <d v="2020-12-01T00:00:00"/>
    <x v="2015"/>
    <n v="6464"/>
    <n v="0"/>
    <n v="0"/>
    <n v="6464"/>
    <x v="1"/>
    <n v="0"/>
    <n v="0"/>
    <n v="0"/>
    <n v="0"/>
    <n v="2.1016080000000001"/>
    <n v="0"/>
    <n v="0"/>
    <n v="2.1016080000000001"/>
    <n v="0"/>
    <n v="0"/>
    <n v="0"/>
    <n v="0"/>
    <n v="0"/>
  </r>
  <r>
    <x v="2"/>
    <d v="2020-12-01T00:00:00"/>
    <x v="447"/>
    <n v="34740"/>
    <n v="5270"/>
    <n v="7830"/>
    <n v="5356"/>
    <x v="1"/>
    <n v="5501"/>
    <n v="7964"/>
    <n v="2819"/>
    <n v="0"/>
    <n v="5.287600125"/>
    <n v="0.90870525000000002"/>
    <n v="1.2204809999999999"/>
    <n v="0.61582500000000007"/>
    <n v="0"/>
    <n v="0.8417103749999999"/>
    <n v="1.4852249999999998"/>
    <n v="0.2156535"/>
    <n v="0"/>
  </r>
  <r>
    <x v="2"/>
    <d v="2020-12-01T00:00:00"/>
    <x v="4"/>
    <n v="79591"/>
    <n v="0"/>
    <n v="29526"/>
    <n v="23094"/>
    <x v="1"/>
    <n v="0"/>
    <n v="23671"/>
    <n v="0"/>
    <n v="0"/>
    <n v="16.476698330000001"/>
    <n v="0"/>
    <n v="5.9840403750000002"/>
    <n v="3.3756367050000002"/>
    <n v="0"/>
    <n v="0"/>
    <n v="7.0349749999999993"/>
    <n v="0"/>
    <n v="0"/>
  </r>
  <r>
    <x v="2"/>
    <d v="2020-12-01T00:00:00"/>
    <x v="2194"/>
    <n v="8783"/>
    <n v="0"/>
    <n v="8783"/>
    <n v="0"/>
    <x v="1"/>
    <n v="0"/>
    <n v="0"/>
    <n v="0"/>
    <n v="0"/>
    <n v="1.9102623750000001"/>
    <n v="0"/>
    <n v="1.9102623750000001"/>
    <n v="0"/>
    <n v="0"/>
    <n v="0"/>
    <n v="0"/>
    <n v="0"/>
    <n v="0"/>
  </r>
  <r>
    <x v="2"/>
    <d v="2020-12-01T00:00:00"/>
    <x v="2175"/>
    <n v="17282"/>
    <n v="0"/>
    <n v="17282"/>
    <n v="0"/>
    <x v="1"/>
    <n v="0"/>
    <n v="0"/>
    <n v="0"/>
    <n v="0"/>
    <n v="3.6357007499999994"/>
    <n v="0"/>
    <n v="3.6357007499999994"/>
    <n v="0"/>
    <n v="0"/>
    <n v="0"/>
    <n v="0"/>
    <n v="0"/>
    <n v="0"/>
  </r>
  <r>
    <x v="2"/>
    <d v="2020-12-01T00:00:00"/>
    <x v="2085"/>
    <n v="875"/>
    <n v="0"/>
    <n v="0"/>
    <n v="0"/>
    <x v="1"/>
    <n v="0"/>
    <n v="875"/>
    <n v="0"/>
    <n v="0"/>
    <n v="0.19687499999999999"/>
    <n v="0"/>
    <n v="0"/>
    <n v="0"/>
    <n v="0"/>
    <n v="0"/>
    <n v="0.19687499999999999"/>
    <n v="0"/>
    <n v="0"/>
  </r>
  <r>
    <x v="2"/>
    <d v="2020-12-01T00:00:00"/>
    <x v="615"/>
    <n v="1300"/>
    <n v="0"/>
    <n v="0"/>
    <n v="0"/>
    <x v="1"/>
    <n v="1300"/>
    <n v="0"/>
    <n v="0"/>
    <n v="0"/>
    <n v="0.13674375"/>
    <n v="0"/>
    <n v="0"/>
    <n v="0"/>
    <n v="0"/>
    <n v="0.13674375"/>
    <n v="0"/>
    <n v="0"/>
    <n v="0"/>
  </r>
  <r>
    <x v="2"/>
    <d v="2020-12-01T00:00:00"/>
    <x v="826"/>
    <n v="8522"/>
    <n v="0"/>
    <n v="8522"/>
    <n v="0"/>
    <x v="1"/>
    <n v="0"/>
    <n v="0"/>
    <n v="0"/>
    <n v="0"/>
    <n v="1.3756994999999999"/>
    <n v="0"/>
    <n v="1.3756994999999999"/>
    <n v="0"/>
    <n v="0"/>
    <n v="0"/>
    <n v="0"/>
    <n v="0"/>
    <n v="0"/>
  </r>
  <r>
    <x v="2"/>
    <d v="2020-12-01T00:00:00"/>
    <x v="2195"/>
    <n v="614"/>
    <n v="614"/>
    <n v="0"/>
    <n v="0"/>
    <x v="1"/>
    <n v="0"/>
    <n v="0"/>
    <n v="0"/>
    <n v="0"/>
    <n v="0.11742749999999999"/>
    <n v="0.11742749999999999"/>
    <n v="0"/>
    <n v="0"/>
    <n v="0"/>
    <n v="0"/>
    <n v="0"/>
    <n v="0"/>
    <n v="0"/>
  </r>
  <r>
    <x v="2"/>
    <d v="2020-12-01T00:00:00"/>
    <x v="15"/>
    <n v="6941"/>
    <n v="0"/>
    <n v="5744"/>
    <n v="0"/>
    <x v="1"/>
    <n v="0"/>
    <n v="427"/>
    <n v="0"/>
    <n v="770"/>
    <n v="1.3781002499999999"/>
    <n v="0"/>
    <n v="1.208394"/>
    <n v="0"/>
    <n v="0"/>
    <n v="0"/>
    <n v="9.6074999999999994E-2"/>
    <n v="0"/>
    <n v="7.3631249999999995E-2"/>
  </r>
  <r>
    <x v="2"/>
    <d v="2020-12-01T00:00:00"/>
    <x v="17"/>
    <n v="1386"/>
    <n v="0"/>
    <n v="0"/>
    <n v="1386"/>
    <x v="1"/>
    <n v="0"/>
    <n v="0"/>
    <n v="0"/>
    <n v="0"/>
    <n v="0.18555074999999999"/>
    <n v="0"/>
    <n v="0"/>
    <n v="0.18555074999999999"/>
    <n v="0"/>
    <n v="0"/>
    <n v="0"/>
    <n v="0"/>
    <n v="0"/>
  </r>
  <r>
    <x v="2"/>
    <d v="2020-12-01T00:00:00"/>
    <x v="1986"/>
    <n v="6388"/>
    <n v="896"/>
    <n v="1357"/>
    <n v="0"/>
    <x v="1043"/>
    <n v="1007"/>
    <n v="1048"/>
    <n v="986"/>
    <n v="0"/>
    <n v="1.4027617999999999"/>
    <n v="0.28483839999999999"/>
    <n v="0.43485064999999995"/>
    <n v="0"/>
    <n v="0.148784"/>
    <n v="0.29187894999999997"/>
    <n v="0.11669479999999999"/>
    <n v="0.12571499999999999"/>
    <n v="0"/>
  </r>
  <r>
    <x v="2"/>
    <d v="2020-12-01T00:00:00"/>
    <x v="731"/>
    <n v="464"/>
    <n v="0"/>
    <n v="0"/>
    <n v="0"/>
    <x v="1"/>
    <n v="0"/>
    <n v="0"/>
    <n v="0"/>
    <n v="464"/>
    <n v="4.437E-2"/>
    <n v="0"/>
    <n v="0"/>
    <n v="0"/>
    <n v="0"/>
    <n v="0"/>
    <n v="0"/>
    <n v="0"/>
    <n v="4.437E-2"/>
  </r>
  <r>
    <x v="2"/>
    <d v="2020-12-01T00:00:00"/>
    <x v="2196"/>
    <n v="1455"/>
    <n v="0"/>
    <n v="0"/>
    <n v="0"/>
    <x v="1"/>
    <n v="0"/>
    <n v="0"/>
    <n v="1455"/>
    <n v="0"/>
    <n v="0.1113075"/>
    <n v="0"/>
    <n v="0"/>
    <n v="0"/>
    <n v="0"/>
    <n v="0"/>
    <n v="0"/>
    <n v="0.1113075"/>
    <n v="0"/>
  </r>
  <r>
    <x v="2"/>
    <d v="2020-12-01T00:00:00"/>
    <x v="2197"/>
    <n v="1914"/>
    <n v="161"/>
    <n v="0"/>
    <n v="1753"/>
    <x v="1"/>
    <n v="0"/>
    <n v="0"/>
    <n v="0"/>
    <n v="0"/>
    <n v="0.15565837499999999"/>
    <n v="2.1553875E-2"/>
    <n v="0"/>
    <n v="0.13410449999999999"/>
    <n v="0"/>
    <n v="0"/>
    <n v="0"/>
    <n v="0"/>
    <n v="0"/>
  </r>
  <r>
    <x v="2"/>
    <d v="2020-12-01T00:00:00"/>
    <x v="361"/>
    <n v="6373"/>
    <n v="0"/>
    <n v="3267"/>
    <n v="0"/>
    <x v="1"/>
    <n v="0"/>
    <n v="0"/>
    <n v="0"/>
    <n v="3106"/>
    <n v="0.98430637500000007"/>
    <n v="0"/>
    <n v="0.68729512500000001"/>
    <n v="0"/>
    <n v="0"/>
    <n v="0"/>
    <n v="0"/>
    <n v="0"/>
    <n v="0.29701125"/>
  </r>
  <r>
    <x v="2"/>
    <d v="2020-12-01T00:00:00"/>
    <x v="1801"/>
    <n v="3540"/>
    <n v="0"/>
    <n v="0"/>
    <n v="0"/>
    <x v="1"/>
    <n v="0"/>
    <n v="0"/>
    <n v="0"/>
    <n v="3540"/>
    <n v="0.33851249999999999"/>
    <n v="0"/>
    <n v="0"/>
    <n v="0"/>
    <n v="0"/>
    <n v="0"/>
    <n v="0"/>
    <n v="0"/>
    <n v="0.33851249999999999"/>
  </r>
  <r>
    <x v="2"/>
    <d v="2020-12-01T00:00:00"/>
    <x v="517"/>
    <n v="11746"/>
    <n v="0"/>
    <n v="0"/>
    <n v="4252"/>
    <x v="1"/>
    <n v="4854"/>
    <n v="0"/>
    <n v="0"/>
    <n v="0"/>
    <n v="2.3067236250000001"/>
    <n v="0"/>
    <n v="0"/>
    <n v="0.86305387499999997"/>
    <n v="0"/>
    <n v="1.1912197500000001"/>
    <n v="0"/>
    <n v="0"/>
    <n v="0"/>
  </r>
  <r>
    <x v="2"/>
    <d v="2020-12-01T00:00:00"/>
    <x v="25"/>
    <n v="2411"/>
    <n v="0"/>
    <n v="0"/>
    <n v="2411"/>
    <x v="1"/>
    <n v="0"/>
    <n v="0"/>
    <n v="0"/>
    <n v="0"/>
    <n v="0.32277262499999998"/>
    <n v="0"/>
    <n v="0"/>
    <n v="0.32277262499999998"/>
    <n v="0"/>
    <n v="0"/>
    <n v="0"/>
    <n v="0"/>
    <n v="0"/>
  </r>
  <r>
    <x v="2"/>
    <d v="2020-12-01T00:00:00"/>
    <x v="452"/>
    <n v="21258"/>
    <n v="0"/>
    <n v="0"/>
    <n v="5242"/>
    <x v="1044"/>
    <n v="0"/>
    <n v="5373"/>
    <n v="0"/>
    <n v="5236"/>
    <n v="3.4927902500000001"/>
    <n v="0"/>
    <n v="0"/>
    <n v="0.70177274999999995"/>
    <n v="1.0813999999999999"/>
    <n v="0"/>
    <n v="1.208925"/>
    <n v="0"/>
    <n v="0.50069249999999998"/>
  </r>
  <r>
    <x v="2"/>
    <d v="2020-12-01T00:00:00"/>
    <x v="2198"/>
    <n v="44"/>
    <n v="0"/>
    <n v="0"/>
    <n v="0"/>
    <x v="93"/>
    <n v="0"/>
    <n v="0"/>
    <n v="0"/>
    <n v="0"/>
    <n v="8.8000000000000005E-3"/>
    <n v="0"/>
    <n v="0"/>
    <n v="0"/>
    <n v="8.8000000000000005E-3"/>
    <n v="0"/>
    <n v="0"/>
    <n v="0"/>
    <n v="0"/>
  </r>
  <r>
    <x v="2"/>
    <d v="2020-12-01T00:00:00"/>
    <x v="1875"/>
    <n v="2444"/>
    <n v="0"/>
    <n v="0"/>
    <n v="0"/>
    <x v="1"/>
    <n v="0"/>
    <n v="2444"/>
    <n v="0"/>
    <n v="0"/>
    <n v="0.54990000000000006"/>
    <n v="0"/>
    <n v="0"/>
    <n v="0"/>
    <n v="0"/>
    <n v="0"/>
    <n v="0.54990000000000006"/>
    <n v="0"/>
    <n v="0"/>
  </r>
  <r>
    <x v="2"/>
    <d v="2020-12-01T00:00:00"/>
    <x v="32"/>
    <n v="5907"/>
    <n v="0"/>
    <n v="0"/>
    <n v="4894"/>
    <x v="1"/>
    <n v="0"/>
    <n v="0"/>
    <n v="0"/>
    <n v="0"/>
    <n v="1.1044404449999998"/>
    <n v="0"/>
    <n v="0"/>
    <n v="0.89133056999999993"/>
    <n v="0"/>
    <n v="0"/>
    <n v="0"/>
    <n v="0"/>
    <n v="0"/>
  </r>
  <r>
    <x v="2"/>
    <d v="2020-12-01T00:00:00"/>
    <x v="33"/>
    <n v="2160"/>
    <n v="0"/>
    <n v="0"/>
    <n v="2160"/>
    <x v="1"/>
    <n v="0"/>
    <n v="0"/>
    <n v="0"/>
    <n v="0"/>
    <n v="0.28916999999999998"/>
    <n v="0"/>
    <n v="0"/>
    <n v="0.28916999999999998"/>
    <n v="0"/>
    <n v="0"/>
    <n v="0"/>
    <n v="0"/>
    <n v="0"/>
  </r>
  <r>
    <x v="2"/>
    <d v="2020-12-01T00:00:00"/>
    <x v="37"/>
    <n v="631"/>
    <n v="0"/>
    <n v="0"/>
    <n v="631"/>
    <x v="1"/>
    <n v="0"/>
    <n v="0"/>
    <n v="0"/>
    <n v="0"/>
    <n v="8.4475124999999998E-2"/>
    <n v="0"/>
    <n v="0"/>
    <n v="8.4475124999999998E-2"/>
    <n v="0"/>
    <n v="0"/>
    <n v="0"/>
    <n v="0"/>
    <n v="0"/>
  </r>
  <r>
    <x v="2"/>
    <d v="2020-12-01T00:00:00"/>
    <x v="1229"/>
    <n v="228"/>
    <n v="0"/>
    <n v="228"/>
    <n v="0"/>
    <x v="1"/>
    <n v="0"/>
    <n v="0"/>
    <n v="0"/>
    <n v="0"/>
    <n v="4.7965500000000001E-2"/>
    <n v="0"/>
    <n v="4.7965500000000001E-2"/>
    <n v="0"/>
    <n v="0"/>
    <n v="0"/>
    <n v="0"/>
    <n v="0"/>
    <n v="0"/>
  </r>
  <r>
    <x v="2"/>
    <d v="2020-12-01T00:00:00"/>
    <x v="920"/>
    <n v="9809"/>
    <n v="0"/>
    <n v="4313"/>
    <n v="0"/>
    <x v="1"/>
    <n v="0"/>
    <n v="5496"/>
    <n v="0"/>
    <n v="0"/>
    <n v="2.1439473749999998"/>
    <n v="0"/>
    <n v="0.90734737499999996"/>
    <n v="0"/>
    <n v="0"/>
    <n v="0"/>
    <n v="1.2365999999999999"/>
    <n v="0"/>
    <n v="0"/>
  </r>
  <r>
    <x v="2"/>
    <d v="2020-12-01T00:00:00"/>
    <x v="2177"/>
    <n v="3030"/>
    <n v="0"/>
    <n v="3030"/>
    <n v="0"/>
    <x v="1"/>
    <n v="0"/>
    <n v="0"/>
    <n v="0"/>
    <n v="0"/>
    <n v="0.63743624999999993"/>
    <n v="0"/>
    <n v="0.63743624999999993"/>
    <n v="0"/>
    <n v="0"/>
    <n v="0"/>
    <n v="0"/>
    <n v="0"/>
    <n v="0"/>
  </r>
  <r>
    <x v="2"/>
    <d v="2020-12-01T00:00:00"/>
    <x v="1738"/>
    <n v="1873"/>
    <n v="930"/>
    <n v="0"/>
    <n v="0"/>
    <x v="1"/>
    <n v="0"/>
    <n v="0"/>
    <n v="0"/>
    <n v="943"/>
    <n v="0.26803687499999995"/>
    <n v="0.17786249999999998"/>
    <n v="0"/>
    <n v="0"/>
    <n v="0"/>
    <n v="0"/>
    <n v="0"/>
    <n v="0"/>
    <n v="9.0174375000000001E-2"/>
  </r>
  <r>
    <x v="2"/>
    <d v="2020-12-01T00:00:00"/>
    <x v="2199"/>
    <n v="521"/>
    <n v="0"/>
    <n v="0"/>
    <n v="521"/>
    <x v="1"/>
    <n v="0"/>
    <n v="0"/>
    <n v="0"/>
    <n v="0"/>
    <n v="6.9748875000000002E-2"/>
    <n v="0"/>
    <n v="0"/>
    <n v="6.9748875000000002E-2"/>
    <n v="0"/>
    <n v="0"/>
    <n v="0"/>
    <n v="0"/>
    <n v="0"/>
  </r>
  <r>
    <x v="2"/>
    <d v="2020-12-01T00:00:00"/>
    <x v="2200"/>
    <n v="377"/>
    <n v="0"/>
    <n v="0"/>
    <n v="0"/>
    <x v="1"/>
    <n v="0"/>
    <n v="0"/>
    <n v="377"/>
    <n v="0"/>
    <n v="2.8840500000000002E-2"/>
    <n v="0"/>
    <n v="0"/>
    <n v="0"/>
    <n v="0"/>
    <n v="0"/>
    <n v="0"/>
    <n v="2.8840500000000002E-2"/>
    <n v="0"/>
  </r>
  <r>
    <x v="2"/>
    <d v="2020-12-01T00:00:00"/>
    <x v="366"/>
    <n v="211"/>
    <n v="0"/>
    <n v="0"/>
    <n v="211"/>
    <x v="1"/>
    <n v="0"/>
    <n v="0"/>
    <n v="0"/>
    <n v="0"/>
    <n v="2.8247624999999998E-2"/>
    <n v="0"/>
    <n v="0"/>
    <n v="2.8247624999999998E-2"/>
    <n v="0"/>
    <n v="0"/>
    <n v="0"/>
    <n v="0"/>
    <n v="0"/>
  </r>
  <r>
    <x v="2"/>
    <d v="2020-12-01T00:00:00"/>
    <x v="2201"/>
    <n v="6077"/>
    <n v="0"/>
    <n v="6077"/>
    <n v="0"/>
    <x v="1"/>
    <n v="0"/>
    <n v="0"/>
    <n v="0"/>
    <n v="0"/>
    <n v="1.278448875"/>
    <n v="0"/>
    <n v="1.278448875"/>
    <n v="0"/>
    <n v="0"/>
    <n v="0"/>
    <n v="0"/>
    <n v="0"/>
    <n v="0"/>
  </r>
  <r>
    <x v="2"/>
    <d v="2020-12-01T00:00:00"/>
    <x v="2202"/>
    <n v="381"/>
    <n v="0"/>
    <n v="381"/>
    <n v="0"/>
    <x v="1"/>
    <n v="0"/>
    <n v="0"/>
    <n v="0"/>
    <n v="0"/>
    <n v="8.0152874999999998E-2"/>
    <n v="0"/>
    <n v="8.0152874999999998E-2"/>
    <n v="0"/>
    <n v="0"/>
    <n v="0"/>
    <n v="0"/>
    <n v="0"/>
    <n v="0"/>
  </r>
  <r>
    <x v="2"/>
    <d v="2020-12-01T00:00:00"/>
    <x v="2203"/>
    <n v="12194"/>
    <n v="0"/>
    <n v="6177"/>
    <n v="6017"/>
    <x v="1"/>
    <n v="0"/>
    <n v="0"/>
    <n v="0"/>
    <n v="0"/>
    <n v="2.1050122500000001"/>
    <n v="0"/>
    <n v="1.2994863750000001"/>
    <n v="0.80552587499999995"/>
    <n v="0"/>
    <n v="0"/>
    <n v="0"/>
    <n v="0"/>
    <n v="0"/>
  </r>
  <r>
    <x v="2"/>
    <d v="2020-12-01T00:00:00"/>
    <x v="441"/>
    <n v="1126"/>
    <n v="0"/>
    <n v="263"/>
    <n v="295"/>
    <x v="1"/>
    <n v="0"/>
    <n v="0"/>
    <n v="0"/>
    <n v="0"/>
    <n v="0.35388049999999999"/>
    <n v="0"/>
    <n v="8.4278349999999988E-2"/>
    <n v="6.9457749999999999E-2"/>
    <n v="0"/>
    <n v="0"/>
    <n v="0"/>
    <n v="0"/>
    <n v="0"/>
  </r>
  <r>
    <x v="2"/>
    <d v="2020-12-01T00:00:00"/>
    <x v="2204"/>
    <n v="635"/>
    <n v="0"/>
    <n v="0"/>
    <n v="0"/>
    <x v="1045"/>
    <n v="0"/>
    <n v="0"/>
    <n v="0"/>
    <n v="0"/>
    <n v="0.127"/>
    <n v="0"/>
    <n v="0"/>
    <n v="0"/>
    <n v="0.127"/>
    <n v="0"/>
    <n v="0"/>
    <n v="0"/>
    <n v="0"/>
  </r>
  <r>
    <x v="2"/>
    <d v="2020-12-01T00:00:00"/>
    <x v="369"/>
    <n v="46041"/>
    <n v="7178"/>
    <n v="6893"/>
    <n v="12624"/>
    <x v="1046"/>
    <n v="6967"/>
    <n v="9052"/>
    <n v="0"/>
    <n v="0"/>
    <n v="11.446063564999999"/>
    <n v="2.0469869999999997"/>
    <n v="2.0448641249999997"/>
    <n v="2.6450418149999999"/>
    <n v="0.66539999999999999"/>
    <n v="1.3311956249999999"/>
    <n v="2.7125750000000002"/>
    <n v="0"/>
    <n v="0"/>
  </r>
  <r>
    <x v="2"/>
    <d v="2020-12-01T00:00:00"/>
    <x v="924"/>
    <n v="639"/>
    <n v="333"/>
    <n v="0"/>
    <n v="0"/>
    <x v="1"/>
    <n v="0"/>
    <n v="0"/>
    <n v="0"/>
    <n v="306"/>
    <n v="9.2947499999999988E-2"/>
    <n v="6.368625E-2"/>
    <n v="0"/>
    <n v="0"/>
    <n v="0"/>
    <n v="0"/>
    <n v="0"/>
    <n v="0"/>
    <n v="2.9261249999999996E-2"/>
  </r>
  <r>
    <x v="2"/>
    <d v="2020-12-01T00:00:00"/>
    <x v="2097"/>
    <n v="35715"/>
    <n v="0"/>
    <n v="3392"/>
    <n v="2531"/>
    <x v="1047"/>
    <n v="0"/>
    <n v="20080"/>
    <n v="0"/>
    <n v="0"/>
    <n v="5.6704726249999995"/>
    <n v="0"/>
    <n v="0.32435999999999998"/>
    <n v="0.33883762499999998"/>
    <n v="1.214"/>
    <n v="0"/>
    <n v="3.7932749999999995"/>
    <n v="0"/>
    <n v="0"/>
  </r>
  <r>
    <x v="2"/>
    <d v="2020-12-01T00:00:00"/>
    <x v="2205"/>
    <n v="303"/>
    <n v="0"/>
    <n v="0"/>
    <n v="0"/>
    <x v="1"/>
    <n v="0"/>
    <n v="303"/>
    <n v="0"/>
    <n v="0"/>
    <n v="6.8174999999999999E-2"/>
    <n v="0"/>
    <n v="0"/>
    <n v="0"/>
    <n v="0"/>
    <n v="0"/>
    <n v="6.8174999999999999E-2"/>
    <n v="0"/>
    <n v="0"/>
  </r>
  <r>
    <x v="2"/>
    <d v="2020-12-01T00:00:00"/>
    <x v="2206"/>
    <n v="630"/>
    <n v="0"/>
    <n v="0"/>
    <n v="426"/>
    <x v="1"/>
    <n v="0"/>
    <n v="204"/>
    <n v="0"/>
    <n v="0"/>
    <n v="0.10293075"/>
    <n v="0"/>
    <n v="0"/>
    <n v="5.7030749999999998E-2"/>
    <n v="0"/>
    <n v="0"/>
    <n v="4.5900000000000003E-2"/>
    <n v="0"/>
    <n v="0"/>
  </r>
  <r>
    <x v="2"/>
    <d v="2020-12-01T00:00:00"/>
    <x v="69"/>
    <n v="83"/>
    <n v="0"/>
    <n v="0"/>
    <n v="0"/>
    <x v="1"/>
    <n v="0"/>
    <n v="0"/>
    <n v="83"/>
    <n v="0"/>
    <n v="6.3495000000000001E-3"/>
    <n v="0"/>
    <n v="0"/>
    <n v="0"/>
    <n v="0"/>
    <n v="0"/>
    <n v="0"/>
    <n v="6.3495000000000001E-3"/>
    <n v="0"/>
  </r>
  <r>
    <x v="2"/>
    <d v="2020-12-01T00:00:00"/>
    <x v="70"/>
    <n v="8051"/>
    <n v="0"/>
    <n v="2071"/>
    <n v="0"/>
    <x v="1"/>
    <n v="0"/>
    <n v="4002"/>
    <n v="0"/>
    <n v="0"/>
    <n v="1.2144611250000001"/>
    <n v="0"/>
    <n v="0.19803937500000002"/>
    <n v="0"/>
    <n v="0"/>
    <n v="0"/>
    <n v="0.60029999999999994"/>
    <n v="0"/>
    <n v="0"/>
  </r>
  <r>
    <x v="2"/>
    <d v="2020-12-01T00:00:00"/>
    <x v="74"/>
    <n v="68116"/>
    <n v="18238"/>
    <n v="11849"/>
    <n v="11346"/>
    <x v="1048"/>
    <n v="16453"/>
    <n v="5858"/>
    <n v="0"/>
    <n v="0"/>
    <n v="18.282070299999994"/>
    <n v="5.7978601999999997"/>
    <n v="3.7970120499999997"/>
    <n v="2.6714156999999998"/>
    <n v="0.59459200000000001"/>
    <n v="4.7689020500000003"/>
    <n v="0.65228829999999993"/>
    <n v="0"/>
    <n v="0"/>
  </r>
  <r>
    <x v="2"/>
    <d v="2020-12-01T00:00:00"/>
    <x v="559"/>
    <n v="3219"/>
    <n v="0"/>
    <n v="0"/>
    <n v="3219"/>
    <x v="1"/>
    <n v="0"/>
    <n v="0"/>
    <n v="0"/>
    <n v="0"/>
    <n v="0.43094362499999994"/>
    <n v="0"/>
    <n v="0"/>
    <n v="0.43094362499999994"/>
    <n v="0"/>
    <n v="0"/>
    <n v="0"/>
    <n v="0"/>
    <n v="0"/>
  </r>
  <r>
    <x v="2"/>
    <d v="2020-12-01T00:00:00"/>
    <x v="930"/>
    <n v="1067"/>
    <n v="0"/>
    <n v="0"/>
    <n v="0"/>
    <x v="1"/>
    <n v="0"/>
    <n v="0"/>
    <n v="1067"/>
    <n v="0"/>
    <n v="8.1625500000000004E-2"/>
    <n v="0"/>
    <n v="0"/>
    <n v="0"/>
    <n v="0"/>
    <n v="0"/>
    <n v="0"/>
    <n v="8.1625500000000004E-2"/>
    <n v="0"/>
  </r>
  <r>
    <x v="2"/>
    <d v="2020-12-01T00:00:00"/>
    <x v="76"/>
    <n v="6639"/>
    <n v="0"/>
    <n v="0"/>
    <n v="3615"/>
    <x v="1"/>
    <n v="0"/>
    <n v="0"/>
    <n v="3024"/>
    <n v="0"/>
    <n v="0.715294125"/>
    <n v="0"/>
    <n v="0"/>
    <n v="0.48395812499999996"/>
    <n v="0"/>
    <n v="0"/>
    <n v="0"/>
    <n v="0.23133600000000001"/>
    <n v="0"/>
  </r>
  <r>
    <x v="2"/>
    <d v="2020-12-01T00:00:00"/>
    <x v="2207"/>
    <n v="12040"/>
    <n v="0"/>
    <n v="3257"/>
    <n v="0"/>
    <x v="1"/>
    <n v="3063"/>
    <n v="5720"/>
    <n v="0"/>
    <n v="0"/>
    <n v="2.6165699999999998"/>
    <n v="0"/>
    <n v="0.68519137499999994"/>
    <n v="0"/>
    <n v="0"/>
    <n v="0.64437862499999998"/>
    <n v="1.2869999999999999"/>
    <n v="0"/>
    <n v="0"/>
  </r>
  <r>
    <x v="2"/>
    <d v="2020-12-01T00:00:00"/>
    <x v="2208"/>
    <n v="1309"/>
    <n v="0"/>
    <n v="0"/>
    <n v="0"/>
    <x v="1"/>
    <n v="645"/>
    <n v="664"/>
    <n v="0"/>
    <n v="0"/>
    <n v="0.28509187499999999"/>
    <n v="0"/>
    <n v="0"/>
    <n v="0"/>
    <n v="0"/>
    <n v="0.13569187499999999"/>
    <n v="0.14940000000000001"/>
    <n v="0"/>
    <n v="0"/>
  </r>
  <r>
    <x v="2"/>
    <d v="2020-12-01T00:00:00"/>
    <x v="1011"/>
    <n v="10461"/>
    <n v="2655"/>
    <n v="4551"/>
    <n v="532"/>
    <x v="1"/>
    <n v="2723"/>
    <n v="0"/>
    <n v="0"/>
    <n v="0"/>
    <n v="3.2169133999999997"/>
    <n v="0.84402449999999984"/>
    <n v="1.45836795"/>
    <n v="0.12525939999999999"/>
    <n v="0"/>
    <n v="0.78926154999999998"/>
    <n v="0"/>
    <n v="0"/>
    <n v="0"/>
  </r>
  <r>
    <x v="2"/>
    <d v="2020-12-01T00:00:00"/>
    <x v="850"/>
    <n v="15104"/>
    <n v="0"/>
    <n v="1245"/>
    <n v="0"/>
    <x v="1"/>
    <n v="0"/>
    <n v="0"/>
    <n v="13859"/>
    <n v="0"/>
    <n v="1.322130375"/>
    <n v="0"/>
    <n v="0.26191687499999999"/>
    <n v="0"/>
    <n v="0"/>
    <n v="0"/>
    <n v="0"/>
    <n v="1.0602134999999999"/>
    <n v="0"/>
  </r>
  <r>
    <x v="2"/>
    <d v="2020-12-01T00:00:00"/>
    <x v="2209"/>
    <n v="2483"/>
    <n v="0"/>
    <n v="2483"/>
    <n v="0"/>
    <x v="1"/>
    <n v="0"/>
    <n v="0"/>
    <n v="0"/>
    <n v="0"/>
    <n v="0.52236112499999998"/>
    <n v="0"/>
    <n v="0.52236112499999998"/>
    <n v="0"/>
    <n v="0"/>
    <n v="0"/>
    <n v="0"/>
    <n v="0"/>
    <n v="0"/>
  </r>
  <r>
    <x v="2"/>
    <d v="2020-12-01T00:00:00"/>
    <x v="2210"/>
    <n v="87754"/>
    <n v="6869"/>
    <n v="19594"/>
    <n v="22825"/>
    <x v="1"/>
    <n v="19722"/>
    <n v="18744"/>
    <n v="0"/>
    <n v="0"/>
    <n v="16.668210179999999"/>
    <n v="2.2332836249999999"/>
    <n v="3.6070897500000001"/>
    <n v="4.1942555549999998"/>
    <n v="0"/>
    <n v="3.2904562500000001"/>
    <n v="3.3431250000000001"/>
    <n v="0"/>
    <n v="0"/>
  </r>
  <r>
    <x v="2"/>
    <d v="2020-12-01T00:00:00"/>
    <x v="2211"/>
    <n v="266"/>
    <n v="0"/>
    <n v="0"/>
    <n v="266"/>
    <x v="1"/>
    <n v="0"/>
    <n v="0"/>
    <n v="0"/>
    <n v="0"/>
    <n v="3.5610750000000004E-2"/>
    <n v="0"/>
    <n v="0"/>
    <n v="3.5610750000000004E-2"/>
    <n v="0"/>
    <n v="0"/>
    <n v="0"/>
    <n v="0"/>
    <n v="0"/>
  </r>
  <r>
    <x v="2"/>
    <d v="2020-12-01T00:00:00"/>
    <x v="2212"/>
    <n v="223"/>
    <n v="0"/>
    <n v="0"/>
    <n v="0"/>
    <x v="364"/>
    <n v="0"/>
    <n v="113"/>
    <n v="0"/>
    <n v="0"/>
    <n v="4.7424999999999995E-2"/>
    <n v="0"/>
    <n v="0"/>
    <n v="0"/>
    <n v="2.1999999999999999E-2"/>
    <n v="0"/>
    <n v="2.5425E-2"/>
    <n v="0"/>
    <n v="0"/>
  </r>
  <r>
    <x v="2"/>
    <d v="2020-12-01T00:00:00"/>
    <x v="258"/>
    <n v="4688"/>
    <n v="628"/>
    <n v="0"/>
    <n v="861"/>
    <x v="1"/>
    <n v="0"/>
    <n v="1651"/>
    <n v="0"/>
    <n v="1548"/>
    <n v="0.63330562499999998"/>
    <n v="9.6084000000000003E-2"/>
    <n v="0"/>
    <n v="8.2333125000000007E-2"/>
    <n v="0"/>
    <n v="0"/>
    <n v="0.24765000000000001"/>
    <n v="0"/>
    <n v="0.20723849999999999"/>
  </r>
  <r>
    <x v="2"/>
    <d v="2020-12-01T00:00:00"/>
    <x v="2213"/>
    <n v="2197"/>
    <n v="0"/>
    <n v="0"/>
    <n v="0"/>
    <x v="1"/>
    <n v="2197"/>
    <n v="0"/>
    <n v="0"/>
    <n v="0"/>
    <n v="0.46219387499999998"/>
    <n v="0"/>
    <n v="0"/>
    <n v="0"/>
    <n v="0"/>
    <n v="0.46219387499999998"/>
    <n v="0"/>
    <n v="0"/>
    <n v="0"/>
  </r>
  <r>
    <x v="2"/>
    <d v="2020-12-01T00:00:00"/>
    <x v="89"/>
    <n v="20126"/>
    <n v="0"/>
    <n v="0"/>
    <n v="20126"/>
    <x v="1"/>
    <n v="0"/>
    <n v="0"/>
    <n v="0"/>
    <n v="0"/>
    <n v="6.5434657500000002"/>
    <n v="0"/>
    <n v="0"/>
    <n v="6.5434657500000002"/>
    <n v="0"/>
    <n v="0"/>
    <n v="0"/>
    <n v="0"/>
    <n v="0"/>
  </r>
  <r>
    <x v="2"/>
    <d v="2020-12-01T00:00:00"/>
    <x v="91"/>
    <n v="10759"/>
    <n v="0"/>
    <n v="4866"/>
    <n v="5893"/>
    <x v="1"/>
    <n v="0"/>
    <n v="0"/>
    <n v="0"/>
    <n v="0"/>
    <n v="1.812610125"/>
    <n v="0"/>
    <n v="1.0236847499999999"/>
    <n v="0.78892537500000004"/>
    <n v="0"/>
    <n v="0"/>
    <n v="0"/>
    <n v="0"/>
    <n v="0"/>
  </r>
  <r>
    <x v="2"/>
    <d v="2020-12-01T00:00:00"/>
    <x v="93"/>
    <n v="30922"/>
    <n v="7442"/>
    <n v="7913"/>
    <n v="0"/>
    <x v="1"/>
    <n v="0"/>
    <n v="0"/>
    <n v="0"/>
    <n v="0"/>
    <n v="4.5753024374999995"/>
    <n v="1.4232825"/>
    <n v="0.756680625"/>
    <n v="0"/>
    <n v="0"/>
    <n v="0"/>
    <n v="0"/>
    <n v="0"/>
    <n v="0"/>
  </r>
  <r>
    <x v="2"/>
    <d v="2020-12-01T00:00:00"/>
    <x v="94"/>
    <n v="15"/>
    <n v="0"/>
    <n v="0"/>
    <n v="0"/>
    <x v="1"/>
    <n v="15"/>
    <n v="0"/>
    <n v="0"/>
    <n v="0"/>
    <n v="1.4343749999999999E-3"/>
    <n v="0"/>
    <n v="0"/>
    <n v="0"/>
    <n v="0"/>
    <n v="1.4343749999999999E-3"/>
    <n v="0"/>
    <n v="0"/>
    <n v="0"/>
  </r>
  <r>
    <x v="2"/>
    <d v="2020-12-01T00:00:00"/>
    <x v="856"/>
    <n v="2039"/>
    <n v="0"/>
    <n v="0"/>
    <n v="2039"/>
    <x v="1"/>
    <n v="0"/>
    <n v="0"/>
    <n v="0"/>
    <n v="0"/>
    <n v="0.58025862000000006"/>
    <n v="0"/>
    <n v="0"/>
    <n v="0.58025862000000006"/>
    <n v="0"/>
    <n v="0"/>
    <n v="0"/>
    <n v="0"/>
    <n v="0"/>
  </r>
  <r>
    <x v="2"/>
    <d v="2020-12-01T00:00:00"/>
    <x v="470"/>
    <n v="7446"/>
    <n v="2570"/>
    <n v="1620"/>
    <n v="1602"/>
    <x v="1"/>
    <n v="1654"/>
    <n v="0"/>
    <n v="0"/>
    <n v="0"/>
    <n v="1.3947479999999999"/>
    <n v="0.49151250000000002"/>
    <n v="0.34080749999999999"/>
    <n v="0.21446775000000001"/>
    <n v="0"/>
    <n v="0.34796024999999997"/>
    <n v="0"/>
    <n v="0"/>
    <n v="0"/>
  </r>
  <r>
    <x v="2"/>
    <d v="2020-12-01T00:00:00"/>
    <x v="2214"/>
    <n v="2504"/>
    <n v="0"/>
    <n v="1244"/>
    <n v="0"/>
    <x v="1"/>
    <n v="1260"/>
    <n v="0"/>
    <n v="0"/>
    <n v="0"/>
    <n v="0.76385079999999994"/>
    <n v="0"/>
    <n v="0.39863979999999999"/>
    <n v="0"/>
    <n v="0"/>
    <n v="0.36521099999999995"/>
    <n v="0"/>
    <n v="0"/>
    <n v="0"/>
  </r>
  <r>
    <x v="2"/>
    <d v="2020-12-01T00:00:00"/>
    <x v="2113"/>
    <n v="4576"/>
    <n v="0"/>
    <n v="4576"/>
    <n v="0"/>
    <x v="1"/>
    <n v="0"/>
    <n v="0"/>
    <n v="0"/>
    <n v="0"/>
    <n v="0.96267599999999998"/>
    <n v="0"/>
    <n v="0.96267599999999998"/>
    <n v="0"/>
    <n v="0"/>
    <n v="0"/>
    <n v="0"/>
    <n v="0"/>
    <n v="0"/>
  </r>
  <r>
    <x v="2"/>
    <d v="2020-12-01T00:00:00"/>
    <x v="2215"/>
    <n v="4863"/>
    <n v="0"/>
    <n v="0"/>
    <n v="0"/>
    <x v="1049"/>
    <n v="0"/>
    <n v="0"/>
    <n v="0"/>
    <n v="0"/>
    <n v="0.97260000000000002"/>
    <n v="0"/>
    <n v="0"/>
    <n v="0"/>
    <n v="0.97260000000000002"/>
    <n v="0"/>
    <n v="0"/>
    <n v="0"/>
    <n v="0"/>
  </r>
  <r>
    <x v="2"/>
    <d v="2020-12-01T00:00:00"/>
    <x v="574"/>
    <n v="1766"/>
    <n v="0"/>
    <n v="0"/>
    <n v="0"/>
    <x v="1050"/>
    <n v="0"/>
    <n v="0"/>
    <n v="0"/>
    <n v="0"/>
    <n v="0.35320000000000001"/>
    <n v="0"/>
    <n v="0"/>
    <n v="0"/>
    <n v="0.35320000000000001"/>
    <n v="0"/>
    <n v="0"/>
    <n v="0"/>
    <n v="0"/>
  </r>
  <r>
    <x v="2"/>
    <d v="2020-12-01T00:00:00"/>
    <x v="667"/>
    <n v="20"/>
    <n v="0"/>
    <n v="0"/>
    <n v="0"/>
    <x v="1"/>
    <n v="0"/>
    <n v="0"/>
    <n v="0"/>
    <n v="0"/>
    <n v="6.4999999999999997E-3"/>
    <n v="0"/>
    <n v="0"/>
    <n v="0"/>
    <n v="0"/>
    <n v="0"/>
    <n v="0"/>
    <n v="0"/>
    <n v="0"/>
  </r>
  <r>
    <x v="2"/>
    <d v="2020-12-01T00:00:00"/>
    <x v="104"/>
    <n v="6612"/>
    <n v="0"/>
    <n v="3837"/>
    <n v="1260"/>
    <x v="1"/>
    <n v="647"/>
    <n v="868"/>
    <n v="0"/>
    <n v="0"/>
    <n v="1.812620925"/>
    <n v="0"/>
    <n v="1.073142"/>
    <n v="0.35857079999999997"/>
    <n v="0"/>
    <n v="0.18560812499999998"/>
    <n v="0.1953"/>
    <n v="0"/>
    <n v="0"/>
  </r>
  <r>
    <x v="2"/>
    <d v="2020-12-01T00:00:00"/>
    <x v="107"/>
    <n v="739"/>
    <n v="739"/>
    <n v="0"/>
    <n v="0"/>
    <x v="1"/>
    <n v="0"/>
    <n v="0"/>
    <n v="0"/>
    <n v="0"/>
    <n v="0.14133375000000001"/>
    <n v="0.14133375000000001"/>
    <n v="0"/>
    <n v="0"/>
    <n v="0"/>
    <n v="0"/>
    <n v="0"/>
    <n v="0"/>
    <n v="0"/>
  </r>
  <r>
    <x v="2"/>
    <d v="2020-12-01T00:00:00"/>
    <x v="108"/>
    <n v="27088"/>
    <n v="14342"/>
    <n v="95"/>
    <n v="12651"/>
    <x v="1"/>
    <n v="0"/>
    <n v="0"/>
    <n v="0"/>
    <n v="0"/>
    <n v="2.371327875"/>
    <n v="1.36923525"/>
    <n v="9.0843750000000004E-3"/>
    <n v="0.99300825000000004"/>
    <n v="0"/>
    <n v="0"/>
    <n v="0"/>
    <n v="0"/>
    <n v="0"/>
  </r>
  <r>
    <x v="2"/>
    <d v="2020-12-01T00:00:00"/>
    <x v="2156"/>
    <n v="3111"/>
    <n v="0"/>
    <n v="0"/>
    <n v="3111"/>
    <x v="1"/>
    <n v="0"/>
    <n v="0"/>
    <n v="0"/>
    <n v="0"/>
    <n v="0.41648512499999996"/>
    <n v="0"/>
    <n v="0"/>
    <n v="0.41648512499999996"/>
    <n v="0"/>
    <n v="0"/>
    <n v="0"/>
    <n v="0"/>
    <n v="0"/>
  </r>
  <r>
    <x v="2"/>
    <d v="2020-12-01T00:00:00"/>
    <x v="111"/>
    <n v="5826"/>
    <n v="2894"/>
    <n v="0"/>
    <n v="2932"/>
    <x v="1"/>
    <n v="0"/>
    <n v="0"/>
    <n v="0"/>
    <n v="0"/>
    <n v="0.61173224999999998"/>
    <n v="0.38743424999999998"/>
    <n v="0"/>
    <n v="0.224298"/>
    <n v="0"/>
    <n v="0"/>
    <n v="0"/>
    <n v="0"/>
    <n v="0"/>
  </r>
  <r>
    <x v="2"/>
    <d v="2020-12-01T00:00:00"/>
    <x v="2115"/>
    <n v="3343"/>
    <n v="0"/>
    <n v="0"/>
    <n v="3343"/>
    <x v="1"/>
    <n v="0"/>
    <n v="0"/>
    <n v="0"/>
    <n v="0"/>
    <n v="0.25573950000000001"/>
    <n v="0"/>
    <n v="0"/>
    <n v="0.25573950000000001"/>
    <n v="0"/>
    <n v="0"/>
    <n v="0"/>
    <n v="0"/>
    <n v="0"/>
  </r>
  <r>
    <x v="2"/>
    <d v="2020-12-01T00:00:00"/>
    <x v="2182"/>
    <n v="29754"/>
    <n v="0"/>
    <n v="0"/>
    <n v="0"/>
    <x v="1"/>
    <n v="29754"/>
    <n v="0"/>
    <n v="0"/>
    <n v="0"/>
    <n v="3.550736025"/>
    <n v="0"/>
    <n v="0"/>
    <n v="0"/>
    <n v="0"/>
    <n v="3.550736025"/>
    <n v="0"/>
    <n v="0"/>
    <n v="0"/>
  </r>
  <r>
    <x v="2"/>
    <d v="2020-12-01T00:00:00"/>
    <x v="115"/>
    <n v="93632"/>
    <n v="25532"/>
    <n v="13568"/>
    <n v="12471"/>
    <x v="1"/>
    <n v="9066"/>
    <n v="18097"/>
    <n v="0"/>
    <n v="0"/>
    <n v="14.981458125"/>
    <n v="4.5432585000000003"/>
    <n v="2.5003642500000001"/>
    <n v="1.334370375"/>
    <n v="0"/>
    <n v="0.86693624999999996"/>
    <n v="3.4508999999999999"/>
    <n v="0"/>
    <n v="0"/>
  </r>
  <r>
    <x v="2"/>
    <d v="2020-12-01T00:00:00"/>
    <x v="2216"/>
    <n v="244"/>
    <n v="244"/>
    <n v="0"/>
    <n v="0"/>
    <x v="1"/>
    <n v="0"/>
    <n v="0"/>
    <n v="0"/>
    <n v="0"/>
    <n v="4.6664999999999998E-2"/>
    <n v="4.6664999999999998E-2"/>
    <n v="0"/>
    <n v="0"/>
    <n v="0"/>
    <n v="0"/>
    <n v="0"/>
    <n v="0"/>
    <n v="0"/>
  </r>
  <r>
    <x v="2"/>
    <d v="2020-12-01T00:00:00"/>
    <x v="117"/>
    <n v="18994"/>
    <n v="0"/>
    <n v="3075"/>
    <n v="6125"/>
    <x v="1"/>
    <n v="0"/>
    <n v="9794"/>
    <n v="0"/>
    <n v="0"/>
    <n v="3.6705375000000005"/>
    <n v="0"/>
    <n v="0.64690312500000002"/>
    <n v="0.81998437499999999"/>
    <n v="0"/>
    <n v="0"/>
    <n v="2.2036500000000001"/>
    <n v="0"/>
    <n v="0"/>
  </r>
  <r>
    <x v="2"/>
    <d v="2020-12-01T00:00:00"/>
    <x v="118"/>
    <n v="3299"/>
    <n v="0"/>
    <n v="1569"/>
    <n v="0"/>
    <x v="1"/>
    <n v="0"/>
    <n v="0"/>
    <n v="1236"/>
    <n v="494"/>
    <n v="0.47187112499999995"/>
    <n v="0"/>
    <n v="0.33007837499999998"/>
    <n v="0"/>
    <n v="0"/>
    <n v="0"/>
    <n v="0"/>
    <n v="9.4553999999999999E-2"/>
    <n v="4.7238749999999996E-2"/>
  </r>
  <r>
    <x v="2"/>
    <d v="2020-12-01T00:00:00"/>
    <x v="402"/>
    <n v="3117"/>
    <n v="0"/>
    <n v="0"/>
    <n v="966"/>
    <x v="1"/>
    <n v="1040"/>
    <n v="0"/>
    <n v="1111"/>
    <n v="0"/>
    <n v="0.43310475000000004"/>
    <n v="0"/>
    <n v="0"/>
    <n v="0.12932325"/>
    <n v="0"/>
    <n v="0.21879000000000001"/>
    <n v="0"/>
    <n v="8.4991499999999998E-2"/>
    <n v="0"/>
  </r>
  <r>
    <x v="2"/>
    <d v="2020-12-01T00:00:00"/>
    <x v="864"/>
    <n v="2873"/>
    <n v="0"/>
    <n v="0"/>
    <n v="0"/>
    <x v="1"/>
    <n v="0"/>
    <n v="0"/>
    <n v="0"/>
    <n v="0"/>
    <n v="0.50759279999999996"/>
    <n v="0"/>
    <n v="0"/>
    <n v="0"/>
    <n v="0"/>
    <n v="0"/>
    <n v="0"/>
    <n v="0"/>
    <n v="0"/>
  </r>
  <r>
    <x v="2"/>
    <d v="2020-12-01T00:00:00"/>
    <x v="2217"/>
    <n v="125"/>
    <n v="0"/>
    <n v="0"/>
    <n v="125"/>
    <x v="1"/>
    <n v="0"/>
    <n v="0"/>
    <n v="0"/>
    <n v="0"/>
    <n v="4.0640625E-2"/>
    <n v="0"/>
    <n v="0"/>
    <n v="4.0640625E-2"/>
    <n v="0"/>
    <n v="0"/>
    <n v="0"/>
    <n v="0"/>
    <n v="0"/>
  </r>
  <r>
    <x v="2"/>
    <d v="2020-12-01T00:00:00"/>
    <x v="1249"/>
    <n v="1816"/>
    <n v="0"/>
    <n v="0"/>
    <n v="0"/>
    <x v="1"/>
    <n v="1816"/>
    <n v="0"/>
    <n v="0"/>
    <n v="0"/>
    <n v="0.38204100000000002"/>
    <n v="0"/>
    <n v="0"/>
    <n v="0"/>
    <n v="0"/>
    <n v="0.38204100000000002"/>
    <n v="0"/>
    <n v="0"/>
    <n v="0"/>
  </r>
  <r>
    <x v="2"/>
    <d v="2020-12-01T00:00:00"/>
    <x v="125"/>
    <n v="8912"/>
    <n v="0"/>
    <n v="4278"/>
    <n v="0"/>
    <x v="1"/>
    <n v="0"/>
    <n v="4634"/>
    <n v="0"/>
    <n v="0"/>
    <n v="1.94263425"/>
    <n v="0"/>
    <n v="0.89998424999999993"/>
    <n v="0"/>
    <n v="0"/>
    <n v="0"/>
    <n v="1.0426500000000001"/>
    <n v="0"/>
    <n v="0"/>
  </r>
  <r>
    <x v="2"/>
    <d v="2020-12-01T00:00:00"/>
    <x v="127"/>
    <n v="1804"/>
    <n v="0"/>
    <n v="0"/>
    <n v="0"/>
    <x v="1"/>
    <n v="0"/>
    <n v="0"/>
    <n v="0"/>
    <n v="0"/>
    <n v="4.4851950000000002E-2"/>
    <n v="0"/>
    <n v="0"/>
    <n v="0"/>
    <n v="0"/>
    <n v="0"/>
    <n v="0"/>
    <n v="0"/>
    <n v="0"/>
  </r>
  <r>
    <x v="2"/>
    <d v="2020-12-01T00:00:00"/>
    <x v="129"/>
    <n v="586"/>
    <n v="0"/>
    <n v="586"/>
    <n v="0"/>
    <x v="1"/>
    <n v="0"/>
    <n v="0"/>
    <n v="0"/>
    <n v="0"/>
    <n v="0.12327974999999999"/>
    <n v="0"/>
    <n v="0.12327974999999999"/>
    <n v="0"/>
    <n v="0"/>
    <n v="0"/>
    <n v="0"/>
    <n v="0"/>
    <n v="0"/>
  </r>
  <r>
    <x v="2"/>
    <d v="2020-12-01T00:00:00"/>
    <x v="867"/>
    <n v="2088"/>
    <n v="0"/>
    <n v="0"/>
    <n v="0"/>
    <x v="1"/>
    <n v="0"/>
    <n v="0"/>
    <n v="2088"/>
    <n v="0"/>
    <n v="0.15973199999999999"/>
    <n v="0"/>
    <n v="0"/>
    <n v="0"/>
    <n v="0"/>
    <n v="0"/>
    <n v="0"/>
    <n v="0.15973199999999999"/>
    <n v="0"/>
  </r>
  <r>
    <x v="2"/>
    <d v="2020-12-01T00:00:00"/>
    <x v="1908"/>
    <n v="3603"/>
    <n v="3603"/>
    <n v="0"/>
    <n v="0"/>
    <x v="1"/>
    <n v="0"/>
    <n v="0"/>
    <n v="0"/>
    <n v="0"/>
    <n v="0.34453687500000002"/>
    <n v="0.34453687500000002"/>
    <n v="0"/>
    <n v="0"/>
    <n v="0"/>
    <n v="0"/>
    <n v="0"/>
    <n v="0"/>
    <n v="0"/>
  </r>
  <r>
    <x v="2"/>
    <d v="2020-12-01T00:00:00"/>
    <x v="283"/>
    <n v="11558"/>
    <n v="0"/>
    <n v="2996"/>
    <n v="6215"/>
    <x v="1"/>
    <n v="0"/>
    <n v="2347"/>
    <n v="0"/>
    <n v="0"/>
    <n v="2.6246863749999996"/>
    <n v="0"/>
    <n v="0.28649249999999998"/>
    <n v="1.223368875"/>
    <n v="0"/>
    <n v="0"/>
    <n v="1.114825"/>
    <n v="0"/>
    <n v="0"/>
  </r>
  <r>
    <x v="2"/>
    <d v="2020-12-01T00:00:00"/>
    <x v="284"/>
    <n v="5698"/>
    <n v="0"/>
    <n v="2810"/>
    <n v="2888"/>
    <x v="1"/>
    <n v="0"/>
    <n v="0"/>
    <n v="0"/>
    <n v="0"/>
    <n v="0.54487124999999992"/>
    <n v="0"/>
    <n v="0.26870624999999998"/>
    <n v="0.27616499999999999"/>
    <n v="0"/>
    <n v="0"/>
    <n v="0"/>
    <n v="0"/>
    <n v="0"/>
  </r>
  <r>
    <x v="2"/>
    <d v="2020-12-01T00:00:00"/>
    <x v="131"/>
    <n v="6312"/>
    <n v="0"/>
    <n v="0"/>
    <n v="6312"/>
    <x v="1"/>
    <n v="0"/>
    <n v="0"/>
    <n v="0"/>
    <n v="0"/>
    <n v="0.84501899999999996"/>
    <n v="0"/>
    <n v="0"/>
    <n v="0.84501899999999996"/>
    <n v="0"/>
    <n v="0"/>
    <n v="0"/>
    <n v="0"/>
    <n v="0"/>
  </r>
  <r>
    <x v="2"/>
    <d v="2020-12-01T00:00:00"/>
    <x v="132"/>
    <n v="16097"/>
    <n v="0"/>
    <n v="0"/>
    <n v="8303"/>
    <x v="1"/>
    <n v="0"/>
    <n v="0"/>
    <n v="0"/>
    <n v="7794"/>
    <n v="1.8568653749999999"/>
    <n v="0"/>
    <n v="0"/>
    <n v="1.1115641250000001"/>
    <n v="0"/>
    <n v="0"/>
    <n v="0"/>
    <n v="0"/>
    <n v="0.74530124999999992"/>
  </r>
  <r>
    <x v="2"/>
    <d v="2020-12-01T00:00:00"/>
    <x v="1489"/>
    <n v="4165"/>
    <n v="0"/>
    <n v="0"/>
    <n v="0"/>
    <x v="1"/>
    <n v="0"/>
    <n v="0"/>
    <n v="0"/>
    <n v="4165"/>
    <n v="0.39827812499999998"/>
    <n v="0"/>
    <n v="0"/>
    <n v="0"/>
    <n v="0"/>
    <n v="0"/>
    <n v="0"/>
    <n v="0"/>
    <n v="0.39827812499999998"/>
  </r>
  <r>
    <x v="2"/>
    <d v="2020-12-01T00:00:00"/>
    <x v="137"/>
    <n v="13681"/>
    <n v="0"/>
    <n v="0"/>
    <n v="5997"/>
    <x v="1"/>
    <n v="7419"/>
    <n v="0"/>
    <n v="265"/>
    <n v="0"/>
    <n v="1.3031774999999999"/>
    <n v="0"/>
    <n v="0"/>
    <n v="0.57346312500000007"/>
    <n v="0"/>
    <n v="0.709441875"/>
    <n v="0"/>
    <n v="2.0272499999999999E-2"/>
    <n v="0"/>
  </r>
  <r>
    <x v="2"/>
    <d v="2020-12-01T00:00:00"/>
    <x v="2218"/>
    <n v="1174"/>
    <n v="0"/>
    <n v="0"/>
    <n v="0"/>
    <x v="1051"/>
    <n v="0"/>
    <n v="0"/>
    <n v="0"/>
    <n v="0"/>
    <n v="0.23480000000000001"/>
    <n v="0"/>
    <n v="0"/>
    <n v="0"/>
    <n v="0.23480000000000001"/>
    <n v="0"/>
    <n v="0"/>
    <n v="0"/>
    <n v="0"/>
  </r>
  <r>
    <x v="2"/>
    <d v="2020-12-01T00:00:00"/>
    <x v="2186"/>
    <n v="22386"/>
    <n v="0"/>
    <n v="7319"/>
    <n v="0"/>
    <x v="1"/>
    <n v="7545"/>
    <n v="7522"/>
    <n v="0"/>
    <n v="0"/>
    <n v="4.819464"/>
    <n v="0"/>
    <n v="1.5397346249999999"/>
    <n v="0"/>
    <n v="0"/>
    <n v="1.587279375"/>
    <n v="1.69245"/>
    <n v="0"/>
    <n v="0"/>
  </r>
  <r>
    <x v="2"/>
    <d v="2020-12-01T00:00:00"/>
    <x v="1702"/>
    <n v="6521"/>
    <n v="0"/>
    <n v="0"/>
    <n v="6521"/>
    <x v="1"/>
    <n v="0"/>
    <n v="0"/>
    <n v="0"/>
    <n v="0"/>
    <n v="0.87299887499999995"/>
    <n v="0"/>
    <n v="0"/>
    <n v="0.87299887499999995"/>
    <n v="0"/>
    <n v="0"/>
    <n v="0"/>
    <n v="0"/>
    <n v="0"/>
  </r>
  <r>
    <x v="2"/>
    <d v="2020-12-01T00:00:00"/>
    <x v="1122"/>
    <n v="3294"/>
    <n v="0"/>
    <n v="0"/>
    <n v="3294"/>
    <x v="1"/>
    <n v="0"/>
    <n v="0"/>
    <n v="0"/>
    <n v="0"/>
    <n v="0.44098424999999997"/>
    <n v="0"/>
    <n v="0"/>
    <n v="0.44098424999999997"/>
    <n v="0"/>
    <n v="0"/>
    <n v="0"/>
    <n v="0"/>
    <n v="0"/>
  </r>
  <r>
    <x v="2"/>
    <d v="2020-12-01T00:00:00"/>
    <x v="145"/>
    <n v="81268"/>
    <n v="0"/>
    <n v="0"/>
    <n v="0"/>
    <x v="1"/>
    <n v="0"/>
    <n v="19337"/>
    <n v="32146"/>
    <n v="29785"/>
    <n v="9.6581846249999987"/>
    <n v="0"/>
    <n v="0"/>
    <n v="0"/>
    <n v="0"/>
    <n v="0"/>
    <n v="4.3508250000000004"/>
    <n v="2.4591689999999997"/>
    <n v="2.848190625"/>
  </r>
  <r>
    <x v="2"/>
    <d v="2020-12-01T00:00:00"/>
    <x v="2002"/>
    <n v="2299"/>
    <n v="0"/>
    <n v="0"/>
    <n v="2299"/>
    <x v="1"/>
    <n v="0"/>
    <n v="0"/>
    <n v="0"/>
    <n v="0"/>
    <n v="0.30777862499999997"/>
    <n v="0"/>
    <n v="0"/>
    <n v="0.30777862499999997"/>
    <n v="0"/>
    <n v="0"/>
    <n v="0"/>
    <n v="0"/>
    <n v="0"/>
  </r>
  <r>
    <x v="2"/>
    <d v="2020-12-01T00:00:00"/>
    <x v="489"/>
    <n v="15481"/>
    <n v="0"/>
    <n v="1377"/>
    <n v="6055"/>
    <x v="1"/>
    <n v="0"/>
    <n v="776"/>
    <n v="6092"/>
    <n v="0"/>
    <n v="1.773179625"/>
    <n v="0"/>
    <n v="0.13167562499999999"/>
    <n v="0.81061312499999993"/>
    <n v="0"/>
    <n v="0"/>
    <n v="0.1164"/>
    <n v="0.46603799999999995"/>
    <n v="0"/>
  </r>
  <r>
    <x v="2"/>
    <d v="2020-12-01T00:00:00"/>
    <x v="2187"/>
    <n v="10677"/>
    <n v="0"/>
    <n v="10677"/>
    <n v="0"/>
    <x v="1"/>
    <n v="0"/>
    <n v="0"/>
    <n v="0"/>
    <n v="0"/>
    <n v="2.2461738750000002"/>
    <n v="0"/>
    <n v="2.2461738750000002"/>
    <n v="0"/>
    <n v="0"/>
    <n v="0"/>
    <n v="0"/>
    <n v="0"/>
    <n v="0"/>
  </r>
  <r>
    <x v="2"/>
    <d v="2020-12-01T00:00:00"/>
    <x v="782"/>
    <n v="2886"/>
    <n v="0"/>
    <n v="0"/>
    <n v="2886"/>
    <x v="1"/>
    <n v="0"/>
    <n v="0"/>
    <n v="0"/>
    <n v="0"/>
    <n v="0.38636324999999999"/>
    <n v="0"/>
    <n v="0"/>
    <n v="0.38636324999999999"/>
    <n v="0"/>
    <n v="0"/>
    <n v="0"/>
    <n v="0"/>
    <n v="0"/>
  </r>
  <r>
    <x v="2"/>
    <d v="2020-12-01T00:00:00"/>
    <x v="296"/>
    <n v="35"/>
    <n v="0"/>
    <n v="0"/>
    <n v="0"/>
    <x v="1"/>
    <n v="0"/>
    <n v="0"/>
    <n v="0"/>
    <n v="0"/>
    <n v="4.6856249999999997E-3"/>
    <n v="0"/>
    <n v="0"/>
    <n v="0"/>
    <n v="0"/>
    <n v="0"/>
    <n v="0"/>
    <n v="0"/>
    <n v="0"/>
  </r>
  <r>
    <x v="2"/>
    <d v="2020-12-01T00:00:00"/>
    <x v="2219"/>
    <n v="656"/>
    <n v="0"/>
    <n v="0"/>
    <n v="0"/>
    <x v="1"/>
    <n v="0"/>
    <n v="656"/>
    <n v="0"/>
    <n v="0"/>
    <n v="0.14760000000000001"/>
    <n v="0"/>
    <n v="0"/>
    <n v="0"/>
    <n v="0"/>
    <n v="0"/>
    <n v="0.14760000000000001"/>
    <n v="0"/>
    <n v="0"/>
  </r>
  <r>
    <x v="2"/>
    <d v="2020-12-01T00:00:00"/>
    <x v="494"/>
    <n v="234"/>
    <n v="0"/>
    <n v="0"/>
    <n v="234"/>
    <x v="1"/>
    <n v="0"/>
    <n v="0"/>
    <n v="0"/>
    <n v="0"/>
    <n v="7.6079250000000001E-2"/>
    <n v="0"/>
    <n v="0"/>
    <n v="7.6079250000000001E-2"/>
    <n v="0"/>
    <n v="0"/>
    <n v="0"/>
    <n v="0"/>
    <n v="0"/>
  </r>
  <r>
    <x v="2"/>
    <d v="2020-12-01T00:00:00"/>
    <x v="2162"/>
    <n v="3914"/>
    <n v="0"/>
    <n v="0"/>
    <n v="751"/>
    <x v="1"/>
    <n v="0"/>
    <n v="765"/>
    <n v="833"/>
    <n v="1565"/>
    <n v="0.48604275000000002"/>
    <n v="0"/>
    <n v="0"/>
    <n v="0.10054012499999999"/>
    <n v="0"/>
    <n v="0"/>
    <n v="0.172125"/>
    <n v="6.3724499999999989E-2"/>
    <n v="0.149653125"/>
  </r>
  <r>
    <x v="2"/>
    <d v="2020-12-01T00:00:00"/>
    <x v="2220"/>
    <n v="24322"/>
    <n v="0"/>
    <n v="0"/>
    <n v="0"/>
    <x v="1052"/>
    <n v="0"/>
    <n v="12542"/>
    <n v="0"/>
    <n v="0"/>
    <n v="5.1779500000000001"/>
    <n v="0"/>
    <n v="0"/>
    <n v="0"/>
    <n v="2.3559999999999999"/>
    <n v="0"/>
    <n v="2.8219499999999997"/>
    <n v="0"/>
    <n v="0"/>
  </r>
  <r>
    <x v="2"/>
    <d v="2020-12-01T00:00:00"/>
    <x v="496"/>
    <n v="4618"/>
    <n v="0"/>
    <n v="0"/>
    <n v="0"/>
    <x v="1053"/>
    <n v="0"/>
    <n v="1558"/>
    <n v="0"/>
    <n v="1480"/>
    <n v="0.80807499999999999"/>
    <n v="0"/>
    <n v="0"/>
    <n v="0"/>
    <n v="0.316"/>
    <n v="0"/>
    <n v="0.35054999999999997"/>
    <n v="0"/>
    <n v="0.14152500000000001"/>
  </r>
  <r>
    <x v="2"/>
    <d v="2020-12-01T00:00:00"/>
    <x v="2163"/>
    <n v="8423"/>
    <n v="0"/>
    <n v="0"/>
    <n v="0"/>
    <x v="1"/>
    <n v="0"/>
    <n v="8423"/>
    <n v="0"/>
    <n v="0"/>
    <n v="1.8951750000000001"/>
    <n v="0"/>
    <n v="0"/>
    <n v="0"/>
    <n v="0"/>
    <n v="0"/>
    <n v="1.8951750000000001"/>
    <n v="0"/>
    <n v="0"/>
  </r>
  <r>
    <x v="2"/>
    <d v="2020-12-01T00:00:00"/>
    <x v="594"/>
    <n v="3254"/>
    <n v="0"/>
    <n v="0"/>
    <n v="0"/>
    <x v="1"/>
    <n v="0"/>
    <n v="3254"/>
    <n v="0"/>
    <n v="0"/>
    <n v="0.73214999999999997"/>
    <n v="0"/>
    <n v="0"/>
    <n v="0"/>
    <n v="0"/>
    <n v="0"/>
    <n v="0.73214999999999997"/>
    <n v="0"/>
    <n v="0"/>
  </r>
  <r>
    <x v="2"/>
    <d v="2020-12-01T00:00:00"/>
    <x v="299"/>
    <n v="203"/>
    <n v="0"/>
    <n v="0"/>
    <n v="0"/>
    <x v="1"/>
    <n v="0"/>
    <n v="0"/>
    <n v="203"/>
    <n v="0"/>
    <n v="1.5529500000000002E-2"/>
    <n v="0"/>
    <n v="0"/>
    <n v="0"/>
    <n v="0"/>
    <n v="0"/>
    <n v="0"/>
    <n v="1.5529500000000002E-2"/>
    <n v="0"/>
  </r>
  <r>
    <x v="2"/>
    <d v="2020-12-01T00:00:00"/>
    <x v="150"/>
    <n v="2881"/>
    <n v="0"/>
    <n v="0"/>
    <n v="2881"/>
    <x v="1"/>
    <n v="0"/>
    <n v="0"/>
    <n v="0"/>
    <n v="0"/>
    <n v="0.27549562500000002"/>
    <n v="0"/>
    <n v="0"/>
    <n v="0.27549562500000002"/>
    <n v="0"/>
    <n v="0"/>
    <n v="0"/>
    <n v="0"/>
    <n v="0"/>
  </r>
  <r>
    <x v="2"/>
    <d v="2020-12-01T00:00:00"/>
    <x v="787"/>
    <n v="1123"/>
    <n v="0"/>
    <n v="0"/>
    <n v="0"/>
    <x v="1054"/>
    <n v="0"/>
    <n v="0"/>
    <n v="0"/>
    <n v="0"/>
    <n v="0.22459999999999999"/>
    <n v="0"/>
    <n v="0"/>
    <n v="0"/>
    <n v="0.22459999999999999"/>
    <n v="0"/>
    <n v="0"/>
    <n v="0"/>
    <n v="0"/>
  </r>
  <r>
    <x v="2"/>
    <d v="2020-12-01T00:00:00"/>
    <x v="2221"/>
    <n v="241"/>
    <n v="0"/>
    <n v="241"/>
    <n v="0"/>
    <x v="1"/>
    <n v="0"/>
    <n v="0"/>
    <n v="0"/>
    <n v="0"/>
    <n v="5.0700374999999999E-2"/>
    <n v="0"/>
    <n v="5.0700374999999999E-2"/>
    <n v="0"/>
    <n v="0"/>
    <n v="0"/>
    <n v="0"/>
    <n v="0"/>
    <n v="0"/>
  </r>
  <r>
    <x v="2"/>
    <d v="2020-12-01T00:00:00"/>
    <x v="2222"/>
    <n v="202"/>
    <n v="0"/>
    <n v="202"/>
    <n v="0"/>
    <x v="1"/>
    <n v="0"/>
    <n v="0"/>
    <n v="0"/>
    <n v="0"/>
    <n v="4.2495749999999999E-2"/>
    <n v="0"/>
    <n v="4.2495749999999999E-2"/>
    <n v="0"/>
    <n v="0"/>
    <n v="0"/>
    <n v="0"/>
    <n v="0"/>
    <n v="0"/>
  </r>
  <r>
    <x v="2"/>
    <d v="2020-12-01T00:00:00"/>
    <x v="695"/>
    <n v="1871"/>
    <n v="0"/>
    <n v="0"/>
    <n v="1871"/>
    <x v="1"/>
    <n v="0"/>
    <n v="0"/>
    <n v="0"/>
    <n v="0"/>
    <n v="0.250480125"/>
    <n v="0"/>
    <n v="0"/>
    <n v="0.250480125"/>
    <n v="0"/>
    <n v="0"/>
    <n v="0"/>
    <n v="0"/>
    <n v="0"/>
  </r>
  <r>
    <x v="2"/>
    <d v="2020-12-01T00:00:00"/>
    <x v="1128"/>
    <n v="2216"/>
    <n v="0"/>
    <n v="2216"/>
    <n v="0"/>
    <x v="1"/>
    <n v="0"/>
    <n v="0"/>
    <n v="0"/>
    <n v="0"/>
    <n v="0.46619100000000002"/>
    <n v="0"/>
    <n v="0.46619100000000002"/>
    <n v="0"/>
    <n v="0"/>
    <n v="0"/>
    <n v="0"/>
    <n v="0"/>
    <n v="0"/>
  </r>
  <r>
    <x v="2"/>
    <d v="2020-12-01T00:00:00"/>
    <x v="1259"/>
    <n v="5761"/>
    <n v="0"/>
    <n v="0"/>
    <n v="0"/>
    <x v="1"/>
    <n v="1898"/>
    <n v="0"/>
    <n v="1972"/>
    <n v="1891"/>
    <n v="0.73097662500000005"/>
    <n v="0"/>
    <n v="0"/>
    <n v="0"/>
    <n v="0"/>
    <n v="0.39929175"/>
    <n v="0"/>
    <n v="0.15085799999999999"/>
    <n v="0.180826875"/>
  </r>
  <r>
    <x v="2"/>
    <d v="2020-12-01T00:00:00"/>
    <x v="309"/>
    <n v="7156"/>
    <n v="3569"/>
    <n v="0"/>
    <n v="3587"/>
    <x v="1"/>
    <n v="0"/>
    <n v="0"/>
    <n v="0"/>
    <n v="0"/>
    <n v="0.66473986500000004"/>
    <n v="0.40954275000000001"/>
    <n v="0"/>
    <n v="0.25519711500000003"/>
    <n v="0"/>
    <n v="0"/>
    <n v="0"/>
    <n v="0"/>
    <n v="0"/>
  </r>
  <r>
    <x v="2"/>
    <d v="2020-12-01T00:00:00"/>
    <x v="166"/>
    <n v="9986"/>
    <n v="0"/>
    <n v="0"/>
    <n v="0"/>
    <x v="1055"/>
    <n v="0"/>
    <n v="3775"/>
    <n v="0"/>
    <n v="0"/>
    <n v="2.0915749999999997"/>
    <n v="0"/>
    <n v="0"/>
    <n v="0"/>
    <n v="1.2422"/>
    <n v="0"/>
    <n v="0.84937499999999999"/>
    <n v="0"/>
    <n v="0"/>
  </r>
  <r>
    <x v="2"/>
    <d v="2020-12-01T00:00:00"/>
    <x v="167"/>
    <n v="4020"/>
    <n v="0"/>
    <n v="0"/>
    <n v="0"/>
    <x v="1"/>
    <n v="0"/>
    <n v="4020"/>
    <n v="0"/>
    <n v="0"/>
    <n v="0.90449999999999997"/>
    <n v="0"/>
    <n v="0"/>
    <n v="0"/>
    <n v="0"/>
    <n v="0"/>
    <n v="0.90449999999999997"/>
    <n v="0"/>
    <n v="0"/>
  </r>
  <r>
    <x v="2"/>
    <d v="2020-12-01T00:00:00"/>
    <x v="598"/>
    <n v="1189"/>
    <n v="0"/>
    <n v="1189"/>
    <n v="0"/>
    <x v="1"/>
    <n v="0"/>
    <n v="0"/>
    <n v="0"/>
    <n v="0"/>
    <n v="0.25013587500000001"/>
    <n v="0"/>
    <n v="0.25013587500000001"/>
    <n v="0"/>
    <n v="0"/>
    <n v="0"/>
    <n v="0"/>
    <n v="0"/>
    <n v="0"/>
  </r>
  <r>
    <x v="2"/>
    <d v="2020-12-01T00:00:00"/>
    <x v="2188"/>
    <n v="2680"/>
    <n v="0"/>
    <n v="0"/>
    <n v="0"/>
    <x v="1"/>
    <n v="0"/>
    <n v="0"/>
    <n v="2680"/>
    <n v="0"/>
    <n v="0.20501999999999998"/>
    <n v="0"/>
    <n v="0"/>
    <n v="0"/>
    <n v="0"/>
    <n v="0"/>
    <n v="0"/>
    <n v="0.20501999999999998"/>
    <n v="0"/>
  </r>
  <r>
    <x v="2"/>
    <d v="2020-12-01T00:00:00"/>
    <x v="1504"/>
    <n v="3647"/>
    <n v="0"/>
    <n v="3647"/>
    <n v="0"/>
    <x v="1"/>
    <n v="0"/>
    <n v="0"/>
    <n v="0"/>
    <n v="0"/>
    <n v="0.76723762499999992"/>
    <n v="0"/>
    <n v="0.76723762499999992"/>
    <n v="0"/>
    <n v="0"/>
    <n v="0"/>
    <n v="0"/>
    <n v="0"/>
    <n v="0"/>
  </r>
  <r>
    <x v="2"/>
    <d v="2020-12-01T00:00:00"/>
    <x v="170"/>
    <n v="149"/>
    <n v="0"/>
    <n v="149"/>
    <n v="0"/>
    <x v="1"/>
    <n v="0"/>
    <n v="0"/>
    <n v="0"/>
    <n v="0"/>
    <n v="3.1345875000000002E-2"/>
    <n v="0"/>
    <n v="3.1345875000000002E-2"/>
    <n v="0"/>
    <n v="0"/>
    <n v="0"/>
    <n v="0"/>
    <n v="0"/>
    <n v="0"/>
  </r>
  <r>
    <x v="2"/>
    <d v="2020-12-01T00:00:00"/>
    <x v="2012"/>
    <n v="4186"/>
    <n v="0"/>
    <n v="4186"/>
    <n v="0"/>
    <x v="1"/>
    <n v="0"/>
    <n v="0"/>
    <n v="0"/>
    <n v="0"/>
    <n v="0.60259050000000003"/>
    <n v="0"/>
    <n v="0.60259050000000003"/>
    <n v="0"/>
    <n v="0"/>
    <n v="0"/>
    <n v="0"/>
    <n v="0"/>
    <n v="0"/>
  </r>
  <r>
    <x v="2"/>
    <d v="2020-12-01T00:00:00"/>
    <x v="172"/>
    <n v="1520"/>
    <n v="0"/>
    <n v="0"/>
    <n v="0"/>
    <x v="1"/>
    <n v="0"/>
    <n v="0"/>
    <n v="1520"/>
    <n v="0"/>
    <n v="0.11627999999999999"/>
    <n v="0"/>
    <n v="0"/>
    <n v="0"/>
    <n v="0"/>
    <n v="0"/>
    <n v="0"/>
    <n v="0.11627999999999999"/>
    <n v="0"/>
  </r>
  <r>
    <x v="2"/>
    <d v="2020-12-01T00:00:00"/>
    <x v="1924"/>
    <n v="5362"/>
    <n v="5362"/>
    <n v="0"/>
    <n v="0"/>
    <x v="1"/>
    <n v="0"/>
    <n v="0"/>
    <n v="0"/>
    <n v="0"/>
    <n v="1.0254825000000001"/>
    <n v="1.0254825000000001"/>
    <n v="0"/>
    <n v="0"/>
    <n v="0"/>
    <n v="0"/>
    <n v="0"/>
    <n v="0"/>
    <n v="0"/>
  </r>
  <r>
    <x v="2"/>
    <d v="2020-12-01T00:00:00"/>
    <x v="2223"/>
    <n v="1198"/>
    <n v="0"/>
    <n v="0"/>
    <n v="0"/>
    <x v="1056"/>
    <n v="0"/>
    <n v="0"/>
    <n v="0"/>
    <n v="0"/>
    <n v="0.23959999999999998"/>
    <n v="0"/>
    <n v="0"/>
    <n v="0"/>
    <n v="0.23959999999999998"/>
    <n v="0"/>
    <n v="0"/>
    <n v="0"/>
    <n v="0"/>
  </r>
  <r>
    <x v="2"/>
    <d v="2020-12-01T00:00:00"/>
    <x v="1960"/>
    <n v="2434"/>
    <n v="2434"/>
    <n v="0"/>
    <n v="0"/>
    <x v="1"/>
    <n v="0"/>
    <n v="0"/>
    <n v="0"/>
    <n v="0"/>
    <n v="0.37240200000000001"/>
    <n v="0.37240200000000001"/>
    <n v="0"/>
    <n v="0"/>
    <n v="0"/>
    <n v="0"/>
    <n v="0"/>
    <n v="0"/>
    <n v="0"/>
  </r>
  <r>
    <x v="2"/>
    <d v="2020-12-01T00:00:00"/>
    <x v="1846"/>
    <n v="19"/>
    <n v="0"/>
    <n v="0"/>
    <n v="0"/>
    <x v="1"/>
    <n v="0"/>
    <n v="19"/>
    <n v="0"/>
    <n v="0"/>
    <n v="2.8500000000000001E-3"/>
    <n v="0"/>
    <n v="0"/>
    <n v="0"/>
    <n v="0"/>
    <n v="0"/>
    <n v="2.8500000000000001E-3"/>
    <n v="0"/>
    <n v="0"/>
  </r>
  <r>
    <x v="2"/>
    <d v="2020-12-01T00:00:00"/>
    <x v="2166"/>
    <n v="1290"/>
    <n v="0"/>
    <n v="0"/>
    <n v="0"/>
    <x v="1057"/>
    <n v="0"/>
    <n v="832"/>
    <n v="0"/>
    <n v="0"/>
    <n v="0.27879999999999999"/>
    <n v="0"/>
    <n v="0"/>
    <n v="0"/>
    <n v="9.1600000000000001E-2"/>
    <n v="0"/>
    <n v="0.18720000000000001"/>
    <n v="0"/>
    <n v="0"/>
  </r>
  <r>
    <x v="2"/>
    <d v="2020-12-01T00:00:00"/>
    <x v="2078"/>
    <n v="102799"/>
    <n v="0"/>
    <n v="0"/>
    <n v="13392"/>
    <x v="1058"/>
    <n v="17029"/>
    <n v="16164"/>
    <n v="0"/>
    <n v="0"/>
    <n v="18.548387999999999"/>
    <n v="0"/>
    <n v="0"/>
    <n v="1.2806099999999998"/>
    <n v="3.5388250000000001"/>
    <n v="3.5824758749999996"/>
    <n v="4.6749499999999999"/>
    <n v="0"/>
    <n v="0"/>
  </r>
  <r>
    <x v="2"/>
    <d v="2020-12-01T00:00:00"/>
    <x v="428"/>
    <n v="3074"/>
    <n v="0"/>
    <n v="0"/>
    <n v="0"/>
    <x v="1"/>
    <n v="0"/>
    <n v="3074"/>
    <n v="0"/>
    <n v="0"/>
    <n v="0.46110000000000001"/>
    <n v="0"/>
    <n v="0"/>
    <n v="0"/>
    <n v="0"/>
    <n v="0"/>
    <n v="0.46110000000000001"/>
    <n v="0"/>
    <n v="0"/>
  </r>
  <r>
    <x v="2"/>
    <d v="2020-12-01T00:00:00"/>
    <x v="2224"/>
    <n v="5407"/>
    <n v="0"/>
    <n v="0"/>
    <n v="0"/>
    <x v="1059"/>
    <n v="0"/>
    <n v="2795"/>
    <n v="0"/>
    <n v="0"/>
    <n v="1.151275"/>
    <n v="0"/>
    <n v="0"/>
    <n v="0"/>
    <n v="0.52239999999999998"/>
    <n v="0"/>
    <n v="0.62887499999999996"/>
    <n v="0"/>
    <n v="0"/>
  </r>
  <r>
    <x v="2"/>
    <d v="2020-12-01T00:00:00"/>
    <x v="188"/>
    <n v="17638"/>
    <n v="0"/>
    <n v="0"/>
    <n v="0"/>
    <x v="1"/>
    <n v="0"/>
    <n v="0"/>
    <n v="17638"/>
    <n v="0"/>
    <n v="1.349307"/>
    <n v="0"/>
    <n v="0"/>
    <n v="0"/>
    <n v="0"/>
    <n v="0"/>
    <n v="0"/>
    <n v="1.349307"/>
    <n v="0"/>
  </r>
  <r>
    <x v="2"/>
    <d v="2020-12-01T00:00:00"/>
    <x v="975"/>
    <n v="661"/>
    <n v="0"/>
    <n v="0"/>
    <n v="0"/>
    <x v="1"/>
    <n v="0"/>
    <n v="0"/>
    <n v="661"/>
    <n v="0"/>
    <n v="5.05665E-2"/>
    <n v="0"/>
    <n v="0"/>
    <n v="0"/>
    <n v="0"/>
    <n v="0"/>
    <n v="0"/>
    <n v="5.05665E-2"/>
    <n v="0"/>
  </r>
  <r>
    <x v="2"/>
    <d v="2020-12-01T00:00:00"/>
    <x v="189"/>
    <n v="1381"/>
    <n v="0"/>
    <n v="0"/>
    <n v="0"/>
    <x v="1"/>
    <n v="0"/>
    <n v="1381"/>
    <n v="0"/>
    <n v="0"/>
    <n v="0.31072500000000003"/>
    <n v="0"/>
    <n v="0"/>
    <n v="0"/>
    <n v="0"/>
    <n v="0"/>
    <n v="0.31072500000000003"/>
    <n v="0"/>
    <n v="0"/>
  </r>
  <r>
    <x v="2"/>
    <d v="2020-12-01T00:00:00"/>
    <x v="2225"/>
    <n v="1028"/>
    <n v="0"/>
    <n v="0"/>
    <n v="0"/>
    <x v="1"/>
    <n v="0"/>
    <n v="0"/>
    <n v="1028"/>
    <n v="0"/>
    <n v="7.8642000000000004E-2"/>
    <n v="0"/>
    <n v="0"/>
    <n v="0"/>
    <n v="0"/>
    <n v="0"/>
    <n v="0"/>
    <n v="7.8642000000000004E-2"/>
    <n v="0"/>
  </r>
  <r>
    <x v="2"/>
    <d v="2020-12-01T00:00:00"/>
    <x v="511"/>
    <n v="14259"/>
    <n v="939"/>
    <n v="1805"/>
    <n v="2175"/>
    <x v="1"/>
    <n v="3848"/>
    <n v="0"/>
    <n v="0"/>
    <n v="506"/>
    <n v="1.4441386949999999"/>
    <n v="0.16290674999999999"/>
    <n v="0.172603125"/>
    <n v="0.16915909500000001"/>
    <n v="0"/>
    <n v="0.4047615"/>
    <n v="0"/>
    <n v="0"/>
    <n v="4.8386249999999999E-2"/>
  </r>
  <r>
    <x v="2"/>
    <d v="2020-12-01T00:00:00"/>
    <x v="1269"/>
    <n v="5616"/>
    <n v="0"/>
    <n v="0"/>
    <n v="1609"/>
    <x v="623"/>
    <n v="0"/>
    <n v="0"/>
    <n v="1972"/>
    <n v="0"/>
    <n v="0.77326287499999991"/>
    <n v="0"/>
    <n v="0"/>
    <n v="0.215404875"/>
    <n v="0.40699999999999997"/>
    <n v="0"/>
    <n v="0"/>
    <n v="0.15085799999999999"/>
    <n v="0"/>
  </r>
  <r>
    <x v="2"/>
    <d v="2020-12-01T00:00:00"/>
    <x v="2226"/>
    <n v="10676"/>
    <n v="0"/>
    <n v="6554"/>
    <n v="4122"/>
    <x v="1"/>
    <n v="0"/>
    <n v="0"/>
    <n v="0"/>
    <n v="0"/>
    <n v="1.9306304999999999"/>
    <n v="0"/>
    <n v="1.3787977499999999"/>
    <n v="0.55183274999999998"/>
    <n v="0"/>
    <n v="0"/>
    <n v="0"/>
    <n v="0"/>
    <n v="0"/>
  </r>
  <r>
    <x v="2"/>
    <d v="2020-12-01T00:00:00"/>
    <x v="329"/>
    <n v="18"/>
    <n v="0"/>
    <n v="0"/>
    <n v="0"/>
    <x v="1"/>
    <n v="0"/>
    <n v="18"/>
    <n v="0"/>
    <n v="0"/>
    <n v="2.7000000000000001E-3"/>
    <n v="0"/>
    <n v="0"/>
    <n v="0"/>
    <n v="0"/>
    <n v="0"/>
    <n v="2.7000000000000001E-3"/>
    <n v="0"/>
    <n v="0"/>
  </r>
  <r>
    <x v="2"/>
    <d v="2020-12-01T00:00:00"/>
    <x v="197"/>
    <n v="26"/>
    <n v="0"/>
    <n v="0"/>
    <n v="0"/>
    <x v="354"/>
    <n v="0"/>
    <n v="0"/>
    <n v="0"/>
    <n v="0"/>
    <n v="5.1999999999999998E-3"/>
    <n v="0"/>
    <n v="0"/>
    <n v="0"/>
    <n v="5.1999999999999998E-3"/>
    <n v="0"/>
    <n v="0"/>
    <n v="0"/>
    <n v="0"/>
  </r>
  <r>
    <x v="2"/>
    <d v="2020-12-01T00:00:00"/>
    <x v="2227"/>
    <n v="85"/>
    <n v="0"/>
    <n v="0"/>
    <n v="0"/>
    <x v="1"/>
    <n v="0"/>
    <n v="0"/>
    <n v="85"/>
    <n v="0"/>
    <n v="6.5024999999999996E-3"/>
    <n v="0"/>
    <n v="0"/>
    <n v="0"/>
    <n v="0"/>
    <n v="0"/>
    <n v="0"/>
    <n v="6.5024999999999996E-3"/>
    <n v="0"/>
  </r>
  <r>
    <x v="2"/>
    <d v="2020-12-01T00:00:00"/>
    <x v="2228"/>
    <n v="1681"/>
    <n v="0"/>
    <n v="0"/>
    <n v="1681"/>
    <x v="1"/>
    <n v="0"/>
    <n v="0"/>
    <n v="0"/>
    <n v="0"/>
    <n v="0.22504387499999998"/>
    <n v="0"/>
    <n v="0"/>
    <n v="0.22504387499999998"/>
    <n v="0"/>
    <n v="0"/>
    <n v="0"/>
    <n v="0"/>
    <n v="0"/>
  </r>
  <r>
    <x v="2"/>
    <d v="2020-12-01T00:00:00"/>
    <x v="2229"/>
    <n v="7216"/>
    <n v="0"/>
    <n v="7216"/>
    <n v="0"/>
    <x v="1"/>
    <n v="0"/>
    <n v="0"/>
    <n v="0"/>
    <n v="0"/>
    <n v="1.5180659999999999"/>
    <n v="0"/>
    <n v="1.5180659999999999"/>
    <n v="0"/>
    <n v="0"/>
    <n v="0"/>
    <n v="0"/>
    <n v="0"/>
    <n v="0"/>
  </r>
  <r>
    <x v="2"/>
    <d v="2020-12-01T00:00:00"/>
    <x v="2170"/>
    <n v="1452"/>
    <n v="0"/>
    <n v="0"/>
    <n v="1452"/>
    <x v="1"/>
    <n v="0"/>
    <n v="0"/>
    <n v="0"/>
    <n v="0"/>
    <n v="0.19438649999999999"/>
    <n v="0"/>
    <n v="0"/>
    <n v="0.19438649999999999"/>
    <n v="0"/>
    <n v="0"/>
    <n v="0"/>
    <n v="0"/>
    <n v="0"/>
  </r>
  <r>
    <x v="2"/>
    <d v="2020-12-01T00:00:00"/>
    <x v="709"/>
    <n v="8823"/>
    <n v="0"/>
    <n v="4520"/>
    <n v="4303"/>
    <x v="1"/>
    <n v="0"/>
    <n v="0"/>
    <n v="0"/>
    <n v="0"/>
    <n v="1.5269591249999999"/>
    <n v="0"/>
    <n v="0.95089500000000005"/>
    <n v="0.57606412500000004"/>
    <n v="0"/>
    <n v="0"/>
    <n v="0"/>
    <n v="0"/>
    <n v="0"/>
  </r>
  <r>
    <x v="2"/>
    <d v="2020-12-01T00:00:00"/>
    <x v="212"/>
    <n v="2900"/>
    <n v="2900"/>
    <n v="0"/>
    <n v="0"/>
    <x v="1"/>
    <n v="0"/>
    <n v="0"/>
    <n v="0"/>
    <n v="0"/>
    <n v="0.50994899999999999"/>
    <n v="0.50994899999999999"/>
    <n v="0"/>
    <n v="0"/>
    <n v="0"/>
    <n v="0"/>
    <n v="0"/>
    <n v="0"/>
    <n v="0"/>
  </r>
  <r>
    <x v="2"/>
    <d v="2020-12-01T00:00:00"/>
    <x v="2192"/>
    <n v="752"/>
    <n v="0"/>
    <n v="752"/>
    <n v="0"/>
    <x v="1"/>
    <n v="0"/>
    <n v="0"/>
    <n v="0"/>
    <n v="0"/>
    <n v="0.24097839999999998"/>
    <n v="0"/>
    <n v="0.24097839999999998"/>
    <n v="0"/>
    <n v="0"/>
    <n v="0"/>
    <n v="0"/>
    <n v="0"/>
    <n v="0"/>
  </r>
  <r>
    <x v="2"/>
    <d v="2020-12-01T00:00:00"/>
    <x v="1518"/>
    <n v="5710"/>
    <n v="0"/>
    <n v="0"/>
    <n v="0"/>
    <x v="1060"/>
    <n v="0"/>
    <n v="0"/>
    <n v="0"/>
    <n v="0"/>
    <n v="1.1419999999999999"/>
    <n v="0"/>
    <n v="0"/>
    <n v="0"/>
    <n v="1.1419999999999999"/>
    <n v="0"/>
    <n v="0"/>
    <n v="0"/>
    <n v="0"/>
  </r>
  <r>
    <x v="2"/>
    <d v="2020-12-01T00:00:00"/>
    <x v="214"/>
    <n v="7708"/>
    <n v="6948"/>
    <n v="0"/>
    <n v="0"/>
    <x v="1"/>
    <n v="0"/>
    <n v="0"/>
    <n v="0"/>
    <n v="760"/>
    <n v="1.5081209999999998"/>
    <n v="1.435446"/>
    <n v="0"/>
    <n v="0"/>
    <n v="0"/>
    <n v="0"/>
    <n v="0"/>
    <n v="0"/>
    <n v="7.2675000000000003E-2"/>
  </r>
  <r>
    <x v="2"/>
    <d v="2021-01-01T00:00:00"/>
    <x v="818"/>
    <n v="447"/>
    <n v="0"/>
    <n v="0"/>
    <n v="145"/>
    <x v="1061"/>
    <n v="0"/>
    <n v="151"/>
    <n v="0"/>
    <n v="0"/>
    <n v="8.3586875000000005E-2"/>
    <n v="0"/>
    <n v="0"/>
    <n v="1.9411874999999999E-2"/>
    <n v="3.0200000000000001E-2"/>
    <n v="0"/>
    <n v="3.3974999999999998E-2"/>
    <n v="0"/>
    <n v="0"/>
  </r>
  <r>
    <x v="2"/>
    <d v="2021-01-01T00:00:00"/>
    <x v="2230"/>
    <n v="5590"/>
    <n v="5590"/>
    <n v="0"/>
    <n v="0"/>
    <x v="1"/>
    <n v="0"/>
    <n v="0"/>
    <n v="0"/>
    <n v="0"/>
    <n v="1.0690875"/>
    <n v="1.0690875"/>
    <n v="0"/>
    <n v="0"/>
    <n v="0"/>
    <n v="0"/>
    <n v="0"/>
    <n v="0"/>
    <n v="0"/>
  </r>
  <r>
    <x v="2"/>
    <d v="2021-01-01T00:00:00"/>
    <x v="1726"/>
    <n v="7938"/>
    <n v="0"/>
    <n v="0"/>
    <n v="0"/>
    <x v="1"/>
    <n v="0"/>
    <n v="7938"/>
    <n v="0"/>
    <n v="0"/>
    <n v="2.5489625"/>
    <n v="0"/>
    <n v="0"/>
    <n v="0"/>
    <n v="0"/>
    <n v="0"/>
    <n v="2.5489625"/>
    <n v="0"/>
    <n v="0"/>
  </r>
  <r>
    <x v="2"/>
    <d v="2021-01-01T00:00:00"/>
    <x v="985"/>
    <n v="45978"/>
    <n v="14479"/>
    <n v="0"/>
    <n v="20027"/>
    <x v="1"/>
    <n v="0"/>
    <n v="5451"/>
    <n v="0"/>
    <n v="6021"/>
    <n v="5.9446868750000004"/>
    <n v="2.15375125"/>
    <n v="0"/>
    <n v="1.9887025"/>
    <n v="0"/>
    <n v="0"/>
    <n v="1.226475"/>
    <n v="0"/>
    <n v="0.57575812500000001"/>
  </r>
  <r>
    <x v="2"/>
    <d v="2021-01-01T00:00:00"/>
    <x v="2"/>
    <n v="1228"/>
    <n v="0"/>
    <n v="1228"/>
    <n v="0"/>
    <x v="1"/>
    <n v="0"/>
    <n v="0"/>
    <n v="0"/>
    <n v="0"/>
    <n v="0.25834049999999997"/>
    <n v="0"/>
    <n v="0.25834049999999997"/>
    <n v="0"/>
    <n v="0"/>
    <n v="0"/>
    <n v="0"/>
    <n v="0"/>
    <n v="0"/>
  </r>
  <r>
    <x v="2"/>
    <d v="2021-01-01T00:00:00"/>
    <x v="1985"/>
    <n v="18374"/>
    <n v="0"/>
    <n v="1518"/>
    <n v="2918"/>
    <x v="1"/>
    <n v="3091"/>
    <n v="4855"/>
    <n v="0"/>
    <n v="0"/>
    <n v="2.783358625"/>
    <n v="0"/>
    <n v="0.31934924999999997"/>
    <n v="0.39064725"/>
    <n v="0"/>
    <n v="0.650269125"/>
    <n v="0.8373750000000002"/>
    <n v="0"/>
    <n v="0"/>
  </r>
  <r>
    <x v="2"/>
    <d v="2021-01-01T00:00:00"/>
    <x v="2231"/>
    <n v="6228"/>
    <n v="0"/>
    <n v="0"/>
    <n v="0"/>
    <x v="1062"/>
    <n v="0"/>
    <n v="2004"/>
    <n v="0"/>
    <n v="0"/>
    <n v="1.2957000000000001"/>
    <n v="0"/>
    <n v="0"/>
    <n v="0"/>
    <n v="0.8448"/>
    <n v="0"/>
    <n v="0.45090000000000002"/>
    <n v="0"/>
    <n v="0"/>
  </r>
  <r>
    <x v="2"/>
    <d v="2021-01-01T00:00:00"/>
    <x v="2232"/>
    <n v="75098"/>
    <n v="11741"/>
    <n v="14411"/>
    <n v="14222"/>
    <x v="1"/>
    <n v="17691"/>
    <n v="9815"/>
    <n v="3178"/>
    <n v="0"/>
    <n v="15.247747875"/>
    <n v="2.2920929999999999"/>
    <n v="2.8817932499999999"/>
    <n v="2.7480500000000001"/>
    <n v="0"/>
    <n v="3.0786171250000001"/>
    <n v="3.1541625"/>
    <n v="0.243117"/>
    <n v="0"/>
  </r>
  <r>
    <x v="2"/>
    <d v="2021-01-01T00:00:00"/>
    <x v="4"/>
    <n v="31493"/>
    <n v="5479"/>
    <n v="11614"/>
    <n v="7169"/>
    <x v="1"/>
    <n v="689"/>
    <n v="718"/>
    <n v="0"/>
    <n v="0"/>
    <n v="4.8971482499999999"/>
    <n v="1.0478587499999998"/>
    <n v="1.5984802500000002"/>
    <n v="1.002585625"/>
    <n v="0"/>
    <n v="6.5885625000000003E-2"/>
    <n v="0.1077"/>
    <n v="0"/>
    <n v="0"/>
  </r>
  <r>
    <x v="2"/>
    <d v="2021-01-01T00:00:00"/>
    <x v="5"/>
    <n v="1954"/>
    <n v="0"/>
    <n v="1954"/>
    <n v="0"/>
    <x v="1"/>
    <n v="0"/>
    <n v="0"/>
    <n v="0"/>
    <n v="0"/>
    <n v="0.41107274999999999"/>
    <n v="0"/>
    <n v="0.41107274999999999"/>
    <n v="0"/>
    <n v="0"/>
    <n v="0"/>
    <n v="0"/>
    <n v="0"/>
    <n v="0"/>
  </r>
  <r>
    <x v="2"/>
    <d v="2021-01-01T00:00:00"/>
    <x v="2233"/>
    <n v="5141"/>
    <n v="0"/>
    <n v="0"/>
    <n v="4196"/>
    <x v="1"/>
    <n v="0"/>
    <n v="0"/>
    <n v="0"/>
    <n v="0"/>
    <n v="0.95856624999999995"/>
    <n v="0"/>
    <n v="0"/>
    <n v="0.85012749999999992"/>
    <n v="0"/>
    <n v="0"/>
    <n v="0"/>
    <n v="0"/>
    <n v="0"/>
  </r>
  <r>
    <x v="2"/>
    <d v="2021-01-01T00:00:00"/>
    <x v="2175"/>
    <n v="10979"/>
    <n v="0"/>
    <n v="10979"/>
    <n v="0"/>
    <x v="1"/>
    <n v="0"/>
    <n v="0"/>
    <n v="0"/>
    <n v="0"/>
    <n v="2.3097071250000001"/>
    <n v="0"/>
    <n v="2.3097071250000001"/>
    <n v="0"/>
    <n v="0"/>
    <n v="0"/>
    <n v="0"/>
    <n v="0"/>
    <n v="0"/>
  </r>
  <r>
    <x v="2"/>
    <d v="2021-01-01T00:00:00"/>
    <x v="2234"/>
    <n v="3689"/>
    <n v="0"/>
    <n v="1238"/>
    <n v="0"/>
    <x v="1"/>
    <n v="1164"/>
    <n v="1287"/>
    <n v="0"/>
    <n v="0"/>
    <n v="0.79489575000000001"/>
    <n v="0"/>
    <n v="0.26044424999999999"/>
    <n v="0"/>
    <n v="0"/>
    <n v="0.2448765"/>
    <n v="0.28957500000000003"/>
    <n v="0"/>
    <n v="0"/>
  </r>
  <r>
    <x v="2"/>
    <d v="2021-01-01T00:00:00"/>
    <x v="2085"/>
    <n v="3232"/>
    <n v="0"/>
    <n v="0"/>
    <n v="0"/>
    <x v="1"/>
    <n v="0"/>
    <n v="3232"/>
    <n v="0"/>
    <n v="0"/>
    <n v="0.72719999999999996"/>
    <n v="0"/>
    <n v="0"/>
    <n v="0"/>
    <n v="0"/>
    <n v="0"/>
    <n v="0.72719999999999996"/>
    <n v="0"/>
    <n v="0"/>
  </r>
  <r>
    <x v="2"/>
    <d v="2021-01-01T00:00:00"/>
    <x v="2195"/>
    <n v="4968"/>
    <n v="1533"/>
    <n v="3435"/>
    <n v="0"/>
    <x v="1"/>
    <n v="0"/>
    <n v="0"/>
    <n v="0"/>
    <n v="0"/>
    <n v="1.015824375"/>
    <n v="0.29318624999999998"/>
    <n v="0.72263812500000002"/>
    <n v="0"/>
    <n v="0"/>
    <n v="0"/>
    <n v="0"/>
    <n v="0"/>
    <n v="0"/>
  </r>
  <r>
    <x v="2"/>
    <d v="2021-01-01T00:00:00"/>
    <x v="15"/>
    <n v="5554"/>
    <n v="0"/>
    <n v="268"/>
    <n v="0"/>
    <x v="1"/>
    <n v="3053"/>
    <n v="2233"/>
    <n v="0"/>
    <n v="0"/>
    <n v="1.2010803749999999"/>
    <n v="0"/>
    <n v="5.63805E-2"/>
    <n v="0"/>
    <n v="0"/>
    <n v="0.64227487500000002"/>
    <n v="0.50242500000000001"/>
    <n v="0"/>
    <n v="0"/>
  </r>
  <r>
    <x v="2"/>
    <d v="2021-01-01T00:00:00"/>
    <x v="17"/>
    <n v="102"/>
    <n v="0"/>
    <n v="0"/>
    <n v="102"/>
    <x v="1"/>
    <n v="0"/>
    <n v="0"/>
    <n v="0"/>
    <n v="0"/>
    <n v="1.3655249999999999E-2"/>
    <n v="0"/>
    <n v="0"/>
    <n v="1.3655249999999999E-2"/>
    <n v="0"/>
    <n v="0"/>
    <n v="0"/>
    <n v="0"/>
    <n v="0"/>
  </r>
  <r>
    <x v="2"/>
    <d v="2021-01-01T00:00:00"/>
    <x v="1986"/>
    <n v="16842"/>
    <n v="2345"/>
    <n v="2716"/>
    <n v="2621"/>
    <x v="1038"/>
    <n v="2779"/>
    <n v="2171"/>
    <n v="1956"/>
    <n v="0"/>
    <n v="3.8361001499999996"/>
    <n v="0.74547549999999996"/>
    <n v="0.87034219999999995"/>
    <n v="0.61711444999999998"/>
    <n v="0.30654399999999998"/>
    <n v="0.80549314999999988"/>
    <n v="0.24174084999999998"/>
    <n v="0.24939"/>
    <n v="0"/>
  </r>
  <r>
    <x v="2"/>
    <d v="2021-01-01T00:00:00"/>
    <x v="2235"/>
    <n v="6517"/>
    <n v="0"/>
    <n v="6517"/>
    <n v="0"/>
    <x v="1"/>
    <n v="0"/>
    <n v="0"/>
    <n v="0"/>
    <n v="0"/>
    <n v="1.371013875"/>
    <n v="0"/>
    <n v="1.371013875"/>
    <n v="0"/>
    <n v="0"/>
    <n v="0"/>
    <n v="0"/>
    <n v="0"/>
    <n v="0"/>
  </r>
  <r>
    <x v="2"/>
    <d v="2021-01-01T00:00:00"/>
    <x v="361"/>
    <n v="3858"/>
    <n v="0"/>
    <n v="1943"/>
    <n v="0"/>
    <x v="1"/>
    <n v="0"/>
    <n v="0"/>
    <n v="0"/>
    <n v="1915"/>
    <n v="0.59188050000000003"/>
    <n v="0"/>
    <n v="0.40875862499999999"/>
    <n v="0"/>
    <n v="0"/>
    <n v="0"/>
    <n v="0"/>
    <n v="0"/>
    <n v="0.18312187499999999"/>
  </r>
  <r>
    <x v="2"/>
    <d v="2021-01-01T00:00:00"/>
    <x v="517"/>
    <n v="39326"/>
    <n v="0"/>
    <n v="0"/>
    <n v="13212"/>
    <x v="1"/>
    <n v="18197"/>
    <n v="0"/>
    <n v="0"/>
    <n v="0"/>
    <n v="7.9885783750000003"/>
    <n v="0"/>
    <n v="0"/>
    <n v="2.6795102499999999"/>
    <n v="0"/>
    <n v="4.4678868749999996"/>
    <n v="0"/>
    <n v="0"/>
    <n v="0"/>
  </r>
  <r>
    <x v="2"/>
    <d v="2021-01-01T00:00:00"/>
    <x v="452"/>
    <n v="10491"/>
    <n v="0"/>
    <n v="3301"/>
    <n v="1563"/>
    <x v="1063"/>
    <n v="0"/>
    <n v="1630"/>
    <n v="0"/>
    <n v="764"/>
    <n v="1.8210286249999998"/>
    <n v="0"/>
    <n v="0.509241375"/>
    <n v="0.20924662499999999"/>
    <n v="0.33560000000000001"/>
    <n v="0"/>
    <n v="0.36675000000000002"/>
    <n v="0"/>
    <n v="7.3057499999999997E-2"/>
  </r>
  <r>
    <x v="2"/>
    <d v="2021-01-01T00:00:00"/>
    <x v="32"/>
    <n v="543"/>
    <n v="0"/>
    <n v="0"/>
    <n v="0"/>
    <x v="1"/>
    <n v="0"/>
    <n v="0"/>
    <n v="0"/>
    <n v="0"/>
    <n v="5.307825E-2"/>
    <n v="0"/>
    <n v="0"/>
    <n v="0"/>
    <n v="0"/>
    <n v="0"/>
    <n v="0"/>
    <n v="0"/>
    <n v="0"/>
  </r>
  <r>
    <x v="2"/>
    <d v="2021-01-01T00:00:00"/>
    <x v="33"/>
    <n v="3952"/>
    <n v="0"/>
    <n v="0"/>
    <n v="3952"/>
    <x v="1"/>
    <n v="0"/>
    <n v="0"/>
    <n v="0"/>
    <n v="0"/>
    <n v="0.52907399999999993"/>
    <n v="0"/>
    <n v="0"/>
    <n v="0.52907399999999993"/>
    <n v="0"/>
    <n v="0"/>
    <n v="0"/>
    <n v="0"/>
    <n v="0"/>
  </r>
  <r>
    <x v="2"/>
    <d v="2021-01-01T00:00:00"/>
    <x v="2050"/>
    <n v="98"/>
    <n v="98"/>
    <n v="0"/>
    <n v="0"/>
    <x v="1"/>
    <n v="0"/>
    <n v="0"/>
    <n v="0"/>
    <n v="0"/>
    <n v="1.8742499999999999E-2"/>
    <n v="1.8742499999999999E-2"/>
    <n v="0"/>
    <n v="0"/>
    <n v="0"/>
    <n v="0"/>
    <n v="0"/>
    <n v="0"/>
    <n v="0"/>
  </r>
  <r>
    <x v="2"/>
    <d v="2021-01-01T00:00:00"/>
    <x v="37"/>
    <n v="1254"/>
    <n v="0"/>
    <n v="0"/>
    <n v="1254"/>
    <x v="1"/>
    <n v="0"/>
    <n v="0"/>
    <n v="0"/>
    <n v="0"/>
    <n v="0.16787924999999998"/>
    <n v="0"/>
    <n v="0"/>
    <n v="0.16787924999999998"/>
    <n v="0"/>
    <n v="0"/>
    <n v="0"/>
    <n v="0"/>
    <n v="0"/>
  </r>
  <r>
    <x v="2"/>
    <d v="2021-01-01T00:00:00"/>
    <x v="1229"/>
    <n v="523"/>
    <n v="0"/>
    <n v="523"/>
    <n v="0"/>
    <x v="1"/>
    <n v="0"/>
    <n v="0"/>
    <n v="0"/>
    <n v="0"/>
    <n v="0.11002612499999999"/>
    <n v="0"/>
    <n v="0.11002612499999999"/>
    <n v="0"/>
    <n v="0"/>
    <n v="0"/>
    <n v="0"/>
    <n v="0"/>
    <n v="0"/>
  </r>
  <r>
    <x v="2"/>
    <d v="2021-01-01T00:00:00"/>
    <x v="1738"/>
    <n v="1360"/>
    <n v="669"/>
    <n v="0"/>
    <n v="0"/>
    <x v="1"/>
    <n v="0"/>
    <n v="0"/>
    <n v="0"/>
    <n v="691"/>
    <n v="0.19402312499999996"/>
    <n v="0.12794624999999998"/>
    <n v="0"/>
    <n v="0"/>
    <n v="0"/>
    <n v="0"/>
    <n v="0"/>
    <n v="0"/>
    <n v="6.6076874999999993E-2"/>
  </r>
  <r>
    <x v="2"/>
    <d v="2021-01-01T00:00:00"/>
    <x v="2199"/>
    <n v="523"/>
    <n v="0"/>
    <n v="0"/>
    <n v="523"/>
    <x v="1"/>
    <n v="0"/>
    <n v="0"/>
    <n v="0"/>
    <n v="0"/>
    <n v="7.0016624999999999E-2"/>
    <n v="0"/>
    <n v="0"/>
    <n v="7.0016624999999999E-2"/>
    <n v="0"/>
    <n v="0"/>
    <n v="0"/>
    <n v="0"/>
    <n v="0"/>
  </r>
  <r>
    <x v="2"/>
    <d v="2021-01-01T00:00:00"/>
    <x v="2200"/>
    <n v="839"/>
    <n v="0"/>
    <n v="0"/>
    <n v="0"/>
    <x v="1"/>
    <n v="0"/>
    <n v="0"/>
    <n v="839"/>
    <n v="0"/>
    <n v="6.4183499999999991E-2"/>
    <n v="0"/>
    <n v="0"/>
    <n v="0"/>
    <n v="0"/>
    <n v="0"/>
    <n v="0"/>
    <n v="6.4183499999999991E-2"/>
    <n v="0"/>
  </r>
  <r>
    <x v="2"/>
    <d v="2021-01-01T00:00:00"/>
    <x v="44"/>
    <n v="9"/>
    <n v="0"/>
    <n v="9"/>
    <n v="0"/>
    <x v="1"/>
    <n v="0"/>
    <n v="0"/>
    <n v="0"/>
    <n v="0"/>
    <n v="1.8933749999999999E-3"/>
    <n v="0"/>
    <n v="1.8933749999999999E-3"/>
    <n v="0"/>
    <n v="0"/>
    <n v="0"/>
    <n v="0"/>
    <n v="0"/>
    <n v="0"/>
  </r>
  <r>
    <x v="2"/>
    <d v="2021-01-01T00:00:00"/>
    <x v="2201"/>
    <n v="1128"/>
    <n v="0"/>
    <n v="1128"/>
    <n v="0"/>
    <x v="1"/>
    <n v="0"/>
    <n v="0"/>
    <n v="0"/>
    <n v="0"/>
    <n v="0.23730299999999999"/>
    <n v="0"/>
    <n v="0.23730299999999999"/>
    <n v="0"/>
    <n v="0"/>
    <n v="0"/>
    <n v="0"/>
    <n v="0"/>
    <n v="0"/>
  </r>
  <r>
    <x v="2"/>
    <d v="2021-01-01T00:00:00"/>
    <x v="441"/>
    <n v="16291"/>
    <n v="0"/>
    <n v="4336"/>
    <n v="4123"/>
    <x v="1"/>
    <n v="0"/>
    <n v="0"/>
    <n v="0"/>
    <n v="0"/>
    <n v="5.2396711499999995"/>
    <n v="0"/>
    <n v="1.3894712"/>
    <n v="0.97076034999999994"/>
    <n v="0"/>
    <n v="0"/>
    <n v="0"/>
    <n v="0"/>
    <n v="0"/>
  </r>
  <r>
    <x v="2"/>
    <d v="2021-01-01T00:00:00"/>
    <x v="2236"/>
    <n v="3915"/>
    <n v="1293"/>
    <n v="0"/>
    <n v="0"/>
    <x v="1"/>
    <n v="0"/>
    <n v="0"/>
    <n v="0"/>
    <n v="2622"/>
    <n v="0.49801499999999999"/>
    <n v="0.24728624999999999"/>
    <n v="0"/>
    <n v="0"/>
    <n v="0"/>
    <n v="0"/>
    <n v="0"/>
    <n v="0"/>
    <n v="0.25072875"/>
  </r>
  <r>
    <x v="2"/>
    <d v="2021-01-01T00:00:00"/>
    <x v="2204"/>
    <n v="244"/>
    <n v="0"/>
    <n v="0"/>
    <n v="0"/>
    <x v="1064"/>
    <n v="0"/>
    <n v="0"/>
    <n v="0"/>
    <n v="0"/>
    <n v="4.8800000000000003E-2"/>
    <n v="0"/>
    <n v="0"/>
    <n v="0"/>
    <n v="4.8800000000000003E-2"/>
    <n v="0"/>
    <n v="0"/>
    <n v="0"/>
    <n v="0"/>
  </r>
  <r>
    <x v="2"/>
    <d v="2021-01-01T00:00:00"/>
    <x v="54"/>
    <n v="1273"/>
    <n v="0"/>
    <n v="0"/>
    <n v="0"/>
    <x v="1"/>
    <n v="466"/>
    <n v="807"/>
    <n v="0"/>
    <n v="0"/>
    <n v="0.17056249999999998"/>
    <n v="0"/>
    <n v="0"/>
    <n v="0"/>
    <n v="0"/>
    <n v="4.9512500000000001E-2"/>
    <n v="0.12104999999999999"/>
    <n v="0"/>
    <n v="0"/>
  </r>
  <r>
    <x v="2"/>
    <d v="2021-01-01T00:00:00"/>
    <x v="924"/>
    <n v="468"/>
    <n v="249"/>
    <n v="0"/>
    <n v="0"/>
    <x v="1"/>
    <n v="0"/>
    <n v="0"/>
    <n v="0"/>
    <n v="219"/>
    <n v="6.8563125000000003E-2"/>
    <n v="4.7621249999999997E-2"/>
    <n v="0"/>
    <n v="0"/>
    <n v="0"/>
    <n v="0"/>
    <n v="0"/>
    <n v="0"/>
    <n v="2.0941874999999999E-2"/>
  </r>
  <r>
    <x v="2"/>
    <d v="2021-01-01T00:00:00"/>
    <x v="2237"/>
    <n v="44662"/>
    <n v="0"/>
    <n v="0"/>
    <n v="0"/>
    <x v="1065"/>
    <n v="0"/>
    <n v="19529"/>
    <n v="1739"/>
    <n v="0"/>
    <n v="8.0069260000000018"/>
    <n v="0"/>
    <n v="0"/>
    <n v="0"/>
    <n v="2.8122800000000003"/>
    <n v="0"/>
    <n v="3.9189124999999998"/>
    <n v="0.1330335"/>
    <n v="0"/>
  </r>
  <r>
    <x v="2"/>
    <d v="2021-01-01T00:00:00"/>
    <x v="2180"/>
    <n v="2863"/>
    <n v="0"/>
    <n v="2863"/>
    <n v="0"/>
    <x v="1"/>
    <n v="0"/>
    <n v="0"/>
    <n v="0"/>
    <n v="0"/>
    <n v="0.6023036249999999"/>
    <n v="0"/>
    <n v="0.6023036249999999"/>
    <n v="0"/>
    <n v="0"/>
    <n v="0"/>
    <n v="0"/>
    <n v="0"/>
    <n v="0"/>
  </r>
  <r>
    <x v="2"/>
    <d v="2021-01-01T00:00:00"/>
    <x v="64"/>
    <n v="83"/>
    <n v="0"/>
    <n v="0"/>
    <n v="0"/>
    <x v="1"/>
    <n v="83"/>
    <n v="0"/>
    <n v="0"/>
    <n v="0"/>
    <n v="7.9368749999999995E-3"/>
    <n v="0"/>
    <n v="0"/>
    <n v="0"/>
    <n v="0"/>
    <n v="7.9368749999999995E-3"/>
    <n v="0"/>
    <n v="0"/>
    <n v="0"/>
  </r>
  <r>
    <x v="2"/>
    <d v="2021-01-01T00:00:00"/>
    <x v="2097"/>
    <n v="366"/>
    <n v="0"/>
    <n v="243"/>
    <n v="123"/>
    <x v="1"/>
    <n v="0"/>
    <n v="0"/>
    <n v="0"/>
    <n v="0"/>
    <n v="4.2285375E-2"/>
    <n v="0"/>
    <n v="2.5818749999999998E-2"/>
    <n v="1.6466624999999999E-2"/>
    <n v="0"/>
    <n v="0"/>
    <n v="0"/>
    <n v="0"/>
    <n v="0"/>
  </r>
  <r>
    <x v="2"/>
    <d v="2021-01-01T00:00:00"/>
    <x v="70"/>
    <n v="34726"/>
    <n v="4383"/>
    <n v="3262"/>
    <n v="4430"/>
    <x v="1"/>
    <n v="0"/>
    <n v="10165"/>
    <n v="0"/>
    <n v="4338"/>
    <n v="5.2408031250000002"/>
    <n v="0.83824874999999999"/>
    <n v="0.31192875000000003"/>
    <n v="0.59306625000000002"/>
    <n v="0"/>
    <n v="0"/>
    <n v="1.8054749999999999"/>
    <n v="0"/>
    <n v="0.41482124999999997"/>
  </r>
  <r>
    <x v="2"/>
    <d v="2021-01-01T00:00:00"/>
    <x v="648"/>
    <n v="3016"/>
    <n v="0"/>
    <n v="0"/>
    <n v="1365"/>
    <x v="1"/>
    <n v="0"/>
    <n v="0"/>
    <n v="0"/>
    <n v="1651"/>
    <n v="0.34061624999999995"/>
    <n v="0"/>
    <n v="0"/>
    <n v="0.18273937499999998"/>
    <n v="0"/>
    <n v="0"/>
    <n v="0"/>
    <n v="0"/>
    <n v="0.157876875"/>
  </r>
  <r>
    <x v="2"/>
    <d v="2021-01-01T00:00:00"/>
    <x v="2238"/>
    <n v="7058"/>
    <n v="0"/>
    <n v="0"/>
    <n v="7058"/>
    <x v="1"/>
    <n v="0"/>
    <n v="0"/>
    <n v="0"/>
    <n v="0"/>
    <n v="0.94488974999999986"/>
    <n v="0"/>
    <n v="0"/>
    <n v="0.94488974999999986"/>
    <n v="0"/>
    <n v="0"/>
    <n v="0"/>
    <n v="0"/>
    <n v="0"/>
  </r>
  <r>
    <x v="2"/>
    <d v="2021-01-01T00:00:00"/>
    <x v="74"/>
    <n v="88527"/>
    <n v="18768"/>
    <n v="29992"/>
    <n v="13144"/>
    <x v="1066"/>
    <n v="21037"/>
    <n v="2743"/>
    <n v="0"/>
    <n v="0"/>
    <n v="25.4616939"/>
    <n v="5.9663471999999995"/>
    <n v="9.6109363999999999"/>
    <n v="3.0947547999999996"/>
    <n v="0.38664799999999999"/>
    <n v="6.0975744499999998"/>
    <n v="0.30543304999999998"/>
    <n v="0"/>
    <n v="0"/>
  </r>
  <r>
    <x v="2"/>
    <d v="2021-01-01T00:00:00"/>
    <x v="559"/>
    <n v="3089"/>
    <n v="0"/>
    <n v="0"/>
    <n v="3089"/>
    <x v="1"/>
    <n v="0"/>
    <n v="0"/>
    <n v="0"/>
    <n v="0"/>
    <n v="0.413539875"/>
    <n v="0"/>
    <n v="0"/>
    <n v="0.413539875"/>
    <n v="0"/>
    <n v="0"/>
    <n v="0"/>
    <n v="0"/>
    <n v="0"/>
  </r>
  <r>
    <x v="2"/>
    <d v="2021-01-01T00:00:00"/>
    <x v="1616"/>
    <n v="856"/>
    <n v="0"/>
    <n v="856"/>
    <n v="0"/>
    <x v="1"/>
    <n v="0"/>
    <n v="0"/>
    <n v="0"/>
    <n v="0"/>
    <n v="0.18008099999999999"/>
    <n v="0"/>
    <n v="0.18008099999999999"/>
    <n v="0"/>
    <n v="0"/>
    <n v="0"/>
    <n v="0"/>
    <n v="0"/>
    <n v="0"/>
  </r>
  <r>
    <x v="2"/>
    <d v="2021-01-01T00:00:00"/>
    <x v="2239"/>
    <n v="4090"/>
    <n v="0"/>
    <n v="2816"/>
    <n v="1150"/>
    <x v="1"/>
    <n v="124"/>
    <n v="0"/>
    <n v="0"/>
    <n v="0"/>
    <n v="0.28749550000000001"/>
    <n v="0"/>
    <n v="0.20944000000000002"/>
    <n v="7.3312499999999989E-2"/>
    <n v="0"/>
    <n v="4.7429999999999998E-3"/>
    <n v="0"/>
    <n v="0"/>
    <n v="0"/>
  </r>
  <r>
    <x v="2"/>
    <d v="2021-01-01T00:00:00"/>
    <x v="76"/>
    <n v="21803"/>
    <n v="0"/>
    <n v="0"/>
    <n v="8095"/>
    <x v="1067"/>
    <n v="0"/>
    <n v="0"/>
    <n v="2216"/>
    <n v="6703"/>
    <n v="2.8520164999999995"/>
    <n v="0"/>
    <n v="0"/>
    <n v="1.0837181249999999"/>
    <n v="0.95779999999999998"/>
    <n v="0"/>
    <n v="0"/>
    <n v="0.16952400000000001"/>
    <n v="0.64097437499999999"/>
  </r>
  <r>
    <x v="2"/>
    <d v="2021-01-01T00:00:00"/>
    <x v="760"/>
    <n v="1150"/>
    <n v="0"/>
    <n v="1150"/>
    <n v="0"/>
    <x v="1"/>
    <n v="0"/>
    <n v="0"/>
    <n v="0"/>
    <n v="0"/>
    <n v="0.24193125000000001"/>
    <n v="0"/>
    <n v="0.24193125000000001"/>
    <n v="0"/>
    <n v="0"/>
    <n v="0"/>
    <n v="0"/>
    <n v="0"/>
    <n v="0"/>
  </r>
  <r>
    <x v="2"/>
    <d v="2021-01-01T00:00:00"/>
    <x v="2240"/>
    <n v="2537"/>
    <n v="0"/>
    <n v="2537"/>
    <n v="0"/>
    <x v="1"/>
    <n v="0"/>
    <n v="0"/>
    <n v="0"/>
    <n v="0"/>
    <n v="0.53372137499999994"/>
    <n v="0"/>
    <n v="0.53372137499999994"/>
    <n v="0"/>
    <n v="0"/>
    <n v="0"/>
    <n v="0"/>
    <n v="0"/>
    <n v="0"/>
  </r>
  <r>
    <x v="2"/>
    <d v="2021-01-01T00:00:00"/>
    <x v="653"/>
    <n v="9090"/>
    <n v="2008"/>
    <n v="0"/>
    <n v="0"/>
    <x v="1"/>
    <n v="5549"/>
    <n v="0"/>
    <n v="0"/>
    <n v="1533"/>
    <n v="1.0612462499999999"/>
    <n v="0.38402999999999998"/>
    <n v="0"/>
    <n v="0"/>
    <n v="0"/>
    <n v="0.53062312500000008"/>
    <n v="0"/>
    <n v="0"/>
    <n v="0.14659312499999999"/>
  </r>
  <r>
    <x v="2"/>
    <d v="2021-01-01T00:00:00"/>
    <x v="850"/>
    <n v="9238"/>
    <n v="0"/>
    <n v="0"/>
    <n v="0"/>
    <x v="1"/>
    <n v="0"/>
    <n v="0"/>
    <n v="9238"/>
    <n v="0"/>
    <n v="0.70670699999999997"/>
    <n v="0"/>
    <n v="0"/>
    <n v="0"/>
    <n v="0"/>
    <n v="0"/>
    <n v="0"/>
    <n v="0.70670699999999997"/>
    <n v="0"/>
  </r>
  <r>
    <x v="2"/>
    <d v="2021-01-01T00:00:00"/>
    <x v="2210"/>
    <n v="15946"/>
    <n v="0"/>
    <n v="3975"/>
    <n v="3924"/>
    <x v="1"/>
    <n v="4146"/>
    <n v="3901"/>
    <n v="0"/>
    <n v="0"/>
    <n v="1.7369531249999999"/>
    <n v="0"/>
    <n v="0.38010937500000003"/>
    <n v="0.37523250000000002"/>
    <n v="0"/>
    <n v="0.39646124999999999"/>
    <n v="0.58514999999999995"/>
    <n v="0"/>
    <n v="0"/>
  </r>
  <r>
    <x v="2"/>
    <d v="2021-01-01T00:00:00"/>
    <x v="2212"/>
    <n v="3230"/>
    <n v="0"/>
    <n v="0"/>
    <n v="0"/>
    <x v="1068"/>
    <n v="0"/>
    <n v="1639"/>
    <n v="0"/>
    <n v="0"/>
    <n v="0.686975"/>
    <n v="0"/>
    <n v="0"/>
    <n v="0"/>
    <n v="0.31819999999999998"/>
    <n v="0"/>
    <n v="0.36877500000000002"/>
    <n v="0"/>
    <n v="0"/>
  </r>
  <r>
    <x v="2"/>
    <d v="2021-01-01T00:00:00"/>
    <x v="258"/>
    <n v="1904"/>
    <n v="0"/>
    <n v="0"/>
    <n v="974"/>
    <x v="1"/>
    <n v="0"/>
    <n v="930"/>
    <n v="0"/>
    <n v="0"/>
    <n v="0.23263875000000001"/>
    <n v="0"/>
    <n v="0"/>
    <n v="9.3138750000000006E-2"/>
    <n v="0"/>
    <n v="0"/>
    <n v="0.13950000000000001"/>
    <n v="0"/>
    <n v="0"/>
  </r>
  <r>
    <x v="2"/>
    <d v="2021-01-01T00:00:00"/>
    <x v="89"/>
    <n v="20271"/>
    <n v="0"/>
    <n v="14393"/>
    <n v="0"/>
    <x v="1"/>
    <n v="0"/>
    <n v="0"/>
    <n v="0"/>
    <n v="0"/>
    <n v="4.4332217500000004"/>
    <n v="0"/>
    <n v="4.270842"/>
    <n v="0"/>
    <n v="0"/>
    <n v="0"/>
    <n v="0"/>
    <n v="0"/>
    <n v="0"/>
  </r>
  <r>
    <x v="2"/>
    <d v="2021-01-01T00:00:00"/>
    <x v="93"/>
    <n v="141057"/>
    <n v="28521"/>
    <n v="29701"/>
    <n v="15796"/>
    <x v="1"/>
    <n v="29250"/>
    <n v="9882"/>
    <n v="0"/>
    <n v="7573"/>
    <n v="23.829411374999999"/>
    <n v="5.8214948749999991"/>
    <n v="4.7397253750000008"/>
    <n v="1.82226825"/>
    <n v="0"/>
    <n v="4.6840057499999999"/>
    <n v="2.7514875000000001"/>
    <n v="0"/>
    <n v="1.013835375"/>
  </r>
  <r>
    <x v="2"/>
    <d v="2021-01-01T00:00:00"/>
    <x v="94"/>
    <n v="8359"/>
    <n v="0"/>
    <n v="8359"/>
    <n v="0"/>
    <x v="1"/>
    <n v="0"/>
    <n v="0"/>
    <n v="0"/>
    <n v="0"/>
    <n v="1.7585246250000002"/>
    <n v="0"/>
    <n v="1.7585246250000002"/>
    <n v="0"/>
    <n v="0"/>
    <n v="0"/>
    <n v="0"/>
    <n v="0"/>
    <n v="0"/>
  </r>
  <r>
    <x v="2"/>
    <d v="2021-01-01T00:00:00"/>
    <x v="941"/>
    <n v="1730"/>
    <n v="0"/>
    <n v="973"/>
    <n v="757"/>
    <x v="1"/>
    <n v="0"/>
    <n v="0"/>
    <n v="0"/>
    <n v="0"/>
    <n v="0.30603825000000001"/>
    <n v="0"/>
    <n v="0.204694875"/>
    <n v="0.101343375"/>
    <n v="0"/>
    <n v="0"/>
    <n v="0"/>
    <n v="0"/>
    <n v="0"/>
  </r>
  <r>
    <x v="2"/>
    <d v="2021-01-01T00:00:00"/>
    <x v="470"/>
    <n v="15912"/>
    <n v="5506"/>
    <n v="3476"/>
    <n v="3410"/>
    <x v="1"/>
    <n v="3520"/>
    <n v="0"/>
    <n v="0"/>
    <n v="0"/>
    <n v="2.9813197499999999"/>
    <n v="1.0530225"/>
    <n v="0.73126349999999996"/>
    <n v="0.45651374999999994"/>
    <n v="0"/>
    <n v="0.74051999999999996"/>
    <n v="0"/>
    <n v="0"/>
    <n v="0"/>
  </r>
  <r>
    <x v="2"/>
    <d v="2021-01-01T00:00:00"/>
    <x v="2241"/>
    <n v="20094"/>
    <n v="2779"/>
    <n v="3707"/>
    <n v="6403"/>
    <x v="1"/>
    <n v="3627"/>
    <n v="0"/>
    <n v="0"/>
    <n v="0"/>
    <n v="3.4702121249999998"/>
    <n v="0.42518699999999998"/>
    <n v="0.77986012500000002"/>
    <n v="0.74941312500000001"/>
    <n v="0"/>
    <n v="0.763030125"/>
    <n v="0"/>
    <n v="0"/>
    <n v="0"/>
  </r>
  <r>
    <x v="2"/>
    <d v="2021-01-01T00:00:00"/>
    <x v="1297"/>
    <n v="6529"/>
    <n v="832"/>
    <n v="2074"/>
    <n v="1973"/>
    <x v="1"/>
    <n v="1650"/>
    <n v="0"/>
    <n v="0"/>
    <n v="0"/>
    <n v="0.93251587499999999"/>
    <n v="0.14339925000000001"/>
    <n v="0.31502699999999995"/>
    <n v="0.223934625"/>
    <n v="0"/>
    <n v="0.25015500000000002"/>
    <n v="0"/>
    <n v="0"/>
    <n v="0"/>
  </r>
  <r>
    <x v="2"/>
    <d v="2021-01-01T00:00:00"/>
    <x v="101"/>
    <n v="2585"/>
    <n v="0"/>
    <n v="0"/>
    <n v="1272"/>
    <x v="1"/>
    <n v="0"/>
    <n v="1313"/>
    <n v="0"/>
    <n v="0"/>
    <n v="0.46571399999999996"/>
    <n v="0"/>
    <n v="0"/>
    <n v="0.170289"/>
    <n v="0"/>
    <n v="0"/>
    <n v="0.29542499999999999"/>
    <n v="0"/>
    <n v="0"/>
  </r>
  <r>
    <x v="2"/>
    <d v="2021-01-01T00:00:00"/>
    <x v="107"/>
    <n v="3278"/>
    <n v="1587"/>
    <n v="0"/>
    <n v="0"/>
    <x v="1"/>
    <n v="0"/>
    <n v="0"/>
    <n v="1691"/>
    <n v="0"/>
    <n v="0.43287524999999993"/>
    <n v="0.30351374999999997"/>
    <n v="0"/>
    <n v="0"/>
    <n v="0"/>
    <n v="0"/>
    <n v="0"/>
    <n v="0.12936149999999999"/>
    <n v="0"/>
  </r>
  <r>
    <x v="2"/>
    <d v="2021-01-01T00:00:00"/>
    <x v="108"/>
    <n v="3761"/>
    <n v="2799"/>
    <n v="0"/>
    <n v="962"/>
    <x v="1"/>
    <n v="0"/>
    <n v="0"/>
    <n v="0"/>
    <n v="0"/>
    <n v="0.37873874999999996"/>
    <n v="0.29696874999999995"/>
    <n v="0"/>
    <n v="8.1769999999999995E-2"/>
    <n v="0"/>
    <n v="0"/>
    <n v="0"/>
    <n v="0"/>
    <n v="0"/>
  </r>
  <r>
    <x v="2"/>
    <d v="2021-01-01T00:00:00"/>
    <x v="2242"/>
    <n v="9024"/>
    <n v="0"/>
    <n v="9024"/>
    <n v="0"/>
    <x v="1"/>
    <n v="0"/>
    <n v="0"/>
    <n v="0"/>
    <n v="0"/>
    <n v="1.8984239999999999"/>
    <n v="0"/>
    <n v="1.8984239999999999"/>
    <n v="0"/>
    <n v="0"/>
    <n v="0"/>
    <n v="0"/>
    <n v="0"/>
    <n v="0"/>
  </r>
  <r>
    <x v="2"/>
    <d v="2021-01-01T00:00:00"/>
    <x v="115"/>
    <n v="8808"/>
    <n v="1605"/>
    <n v="2634"/>
    <n v="0"/>
    <x v="1"/>
    <n v="3388"/>
    <n v="1181"/>
    <n v="0"/>
    <n v="0"/>
    <n v="1.8395594999999998"/>
    <n v="0.30695624999999999"/>
    <n v="0.55412775000000003"/>
    <n v="0"/>
    <n v="0"/>
    <n v="0.71275049999999995"/>
    <n v="0.26572499999999999"/>
    <n v="0"/>
    <n v="0"/>
  </r>
  <r>
    <x v="2"/>
    <d v="2021-01-01T00:00:00"/>
    <x v="118"/>
    <n v="2057"/>
    <n v="0"/>
    <n v="0"/>
    <n v="0"/>
    <x v="1"/>
    <n v="0"/>
    <n v="0"/>
    <n v="2057"/>
    <n v="0"/>
    <n v="0.15736049999999999"/>
    <n v="0"/>
    <n v="0"/>
    <n v="0"/>
    <n v="0"/>
    <n v="0"/>
    <n v="0"/>
    <n v="0.15736049999999999"/>
    <n v="0"/>
  </r>
  <r>
    <x v="2"/>
    <d v="2021-01-01T00:00:00"/>
    <x v="402"/>
    <n v="14"/>
    <n v="0"/>
    <n v="14"/>
    <n v="0"/>
    <x v="1"/>
    <n v="0"/>
    <n v="0"/>
    <n v="0"/>
    <n v="0"/>
    <n v="2.94525E-3"/>
    <n v="0"/>
    <n v="2.94525E-3"/>
    <n v="0"/>
    <n v="0"/>
    <n v="0"/>
    <n v="0"/>
    <n v="0"/>
    <n v="0"/>
  </r>
  <r>
    <x v="2"/>
    <d v="2021-01-01T00:00:00"/>
    <x v="864"/>
    <n v="1684"/>
    <n v="0"/>
    <n v="0"/>
    <n v="0"/>
    <x v="1"/>
    <n v="0"/>
    <n v="0"/>
    <n v="0"/>
    <n v="0"/>
    <n v="0.35427149999999996"/>
    <n v="0"/>
    <n v="0"/>
    <n v="0"/>
    <n v="0"/>
    <n v="0"/>
    <n v="0"/>
    <n v="0"/>
    <n v="0"/>
  </r>
  <r>
    <x v="2"/>
    <d v="2021-01-01T00:00:00"/>
    <x v="2243"/>
    <n v="723"/>
    <n v="0"/>
    <n v="0"/>
    <n v="723"/>
    <x v="1"/>
    <n v="0"/>
    <n v="0"/>
    <n v="0"/>
    <n v="0"/>
    <n v="9.6791624999999992E-2"/>
    <n v="0"/>
    <n v="0"/>
    <n v="9.6791624999999992E-2"/>
    <n v="0"/>
    <n v="0"/>
    <n v="0"/>
    <n v="0"/>
    <n v="0"/>
  </r>
  <r>
    <x v="2"/>
    <d v="2021-01-01T00:00:00"/>
    <x v="125"/>
    <n v="2216"/>
    <n v="0"/>
    <n v="2216"/>
    <n v="0"/>
    <x v="1"/>
    <n v="0"/>
    <n v="0"/>
    <n v="0"/>
    <n v="0"/>
    <n v="0.46619100000000002"/>
    <n v="0"/>
    <n v="0.46619100000000002"/>
    <n v="0"/>
    <n v="0"/>
    <n v="0"/>
    <n v="0"/>
    <n v="0"/>
    <n v="0"/>
  </r>
  <r>
    <x v="2"/>
    <d v="2021-01-01T00:00:00"/>
    <x v="127"/>
    <n v="2144"/>
    <n v="0"/>
    <n v="2144"/>
    <n v="0"/>
    <x v="1"/>
    <n v="0"/>
    <n v="0"/>
    <n v="0"/>
    <n v="0"/>
    <n v="0.451044"/>
    <n v="0"/>
    <n v="0.451044"/>
    <n v="0"/>
    <n v="0"/>
    <n v="0"/>
    <n v="0"/>
    <n v="0"/>
    <n v="0"/>
  </r>
  <r>
    <x v="2"/>
    <d v="2021-01-01T00:00:00"/>
    <x v="867"/>
    <n v="1310"/>
    <n v="0"/>
    <n v="0"/>
    <n v="0"/>
    <x v="1"/>
    <n v="0"/>
    <n v="0"/>
    <n v="1310"/>
    <n v="0"/>
    <n v="0.100215"/>
    <n v="0"/>
    <n v="0"/>
    <n v="0"/>
    <n v="0"/>
    <n v="0"/>
    <n v="0"/>
    <n v="0.100215"/>
    <n v="0"/>
  </r>
  <r>
    <x v="2"/>
    <d v="2021-01-01T00:00:00"/>
    <x v="776"/>
    <n v="1493"/>
    <n v="1493"/>
    <n v="0"/>
    <n v="0"/>
    <x v="1"/>
    <n v="0"/>
    <n v="0"/>
    <n v="0"/>
    <n v="0"/>
    <n v="0.17132174999999999"/>
    <n v="0.17132174999999999"/>
    <n v="0"/>
    <n v="0"/>
    <n v="0"/>
    <n v="0"/>
    <n v="0"/>
    <n v="0"/>
    <n v="0"/>
  </r>
  <r>
    <x v="2"/>
    <d v="2021-01-01T00:00:00"/>
    <x v="1908"/>
    <n v="3942"/>
    <n v="0"/>
    <n v="3942"/>
    <n v="0"/>
    <x v="1"/>
    <n v="0"/>
    <n v="0"/>
    <n v="0"/>
    <n v="0"/>
    <n v="0.29318624999999998"/>
    <n v="0"/>
    <n v="0.29318624999999998"/>
    <n v="0"/>
    <n v="0"/>
    <n v="0"/>
    <n v="0"/>
    <n v="0"/>
    <n v="0"/>
  </r>
  <r>
    <x v="2"/>
    <d v="2021-01-01T00:00:00"/>
    <x v="283"/>
    <n v="2590"/>
    <n v="0"/>
    <n v="0"/>
    <n v="1408"/>
    <x v="1"/>
    <n v="0"/>
    <n v="1182"/>
    <n v="0"/>
    <n v="0"/>
    <n v="1.019226"/>
    <n v="0"/>
    <n v="0"/>
    <n v="0.45777599999999996"/>
    <n v="0"/>
    <n v="0"/>
    <n v="0.56145"/>
    <n v="0"/>
    <n v="0"/>
  </r>
  <r>
    <x v="2"/>
    <d v="2021-01-01T00:00:00"/>
    <x v="2244"/>
    <n v="3019"/>
    <n v="0"/>
    <n v="0"/>
    <n v="0"/>
    <x v="1"/>
    <n v="0"/>
    <n v="0"/>
    <n v="0"/>
    <n v="3019"/>
    <n v="0.28869187499999993"/>
    <n v="0"/>
    <n v="0"/>
    <n v="0"/>
    <n v="0"/>
    <n v="0"/>
    <n v="0"/>
    <n v="0"/>
    <n v="0.28869187499999993"/>
  </r>
  <r>
    <x v="2"/>
    <d v="2021-01-01T00:00:00"/>
    <x v="284"/>
    <n v="39006"/>
    <n v="1420"/>
    <n v="0"/>
    <n v="1400"/>
    <x v="1069"/>
    <n v="0"/>
    <n v="0"/>
    <n v="9276"/>
    <n v="0"/>
    <n v="4.6737264999999999"/>
    <n v="0.16294500000000001"/>
    <n v="0"/>
    <n v="0.10114999999999999"/>
    <n v="3.7000175000000004"/>
    <n v="0"/>
    <n v="0"/>
    <n v="0.70961399999999997"/>
    <n v="0"/>
  </r>
  <r>
    <x v="2"/>
    <d v="2021-01-01T00:00:00"/>
    <x v="131"/>
    <n v="1987"/>
    <n v="0"/>
    <n v="0"/>
    <n v="1987"/>
    <x v="1"/>
    <n v="0"/>
    <n v="0"/>
    <n v="0"/>
    <n v="0"/>
    <n v="0.26600962500000003"/>
    <n v="0"/>
    <n v="0"/>
    <n v="0.26600962500000003"/>
    <n v="0"/>
    <n v="0"/>
    <n v="0"/>
    <n v="0"/>
    <n v="0"/>
  </r>
  <r>
    <x v="2"/>
    <d v="2021-01-01T00:00:00"/>
    <x v="1197"/>
    <n v="4184"/>
    <n v="0"/>
    <n v="4184"/>
    <n v="0"/>
    <x v="1"/>
    <n v="0"/>
    <n v="0"/>
    <n v="0"/>
    <n v="0"/>
    <n v="0.88020899999999991"/>
    <n v="0"/>
    <n v="0.88020899999999991"/>
    <n v="0"/>
    <n v="0"/>
    <n v="0"/>
    <n v="0"/>
    <n v="0"/>
    <n v="0"/>
  </r>
  <r>
    <x v="2"/>
    <d v="2021-01-01T00:00:00"/>
    <x v="409"/>
    <n v="10277"/>
    <n v="5240"/>
    <n v="0"/>
    <n v="0"/>
    <x v="1"/>
    <n v="0"/>
    <n v="0"/>
    <n v="0"/>
    <n v="5037"/>
    <n v="1.4838131250000002"/>
    <n v="1.0021500000000001"/>
    <n v="0"/>
    <n v="0"/>
    <n v="0"/>
    <n v="0"/>
    <n v="0"/>
    <n v="0"/>
    <n v="0.48166312499999997"/>
  </r>
  <r>
    <x v="2"/>
    <d v="2021-01-01T00:00:00"/>
    <x v="1909"/>
    <n v="4376"/>
    <n v="0"/>
    <n v="0"/>
    <n v="703"/>
    <x v="1"/>
    <n v="0"/>
    <n v="0"/>
    <n v="3673"/>
    <n v="0"/>
    <n v="0.37509862499999996"/>
    <n v="0"/>
    <n v="0"/>
    <n v="9.4114124999999993E-2"/>
    <n v="0"/>
    <n v="0"/>
    <n v="0"/>
    <n v="0.28098449999999997"/>
    <n v="0"/>
  </r>
  <r>
    <x v="2"/>
    <d v="2021-01-01T00:00:00"/>
    <x v="137"/>
    <n v="1323"/>
    <n v="0"/>
    <n v="0"/>
    <n v="0"/>
    <x v="1"/>
    <n v="1323"/>
    <n v="0"/>
    <n v="0"/>
    <n v="0"/>
    <n v="0.126511875"/>
    <n v="0"/>
    <n v="0"/>
    <n v="0"/>
    <n v="0"/>
    <n v="0.126511875"/>
    <n v="0"/>
    <n v="0"/>
    <n v="0"/>
  </r>
  <r>
    <x v="2"/>
    <d v="2021-01-01T00:00:00"/>
    <x v="2218"/>
    <n v="462"/>
    <n v="0"/>
    <n v="0"/>
    <n v="0"/>
    <x v="699"/>
    <n v="0"/>
    <n v="0"/>
    <n v="0"/>
    <n v="0"/>
    <n v="9.2399999999999996E-2"/>
    <n v="0"/>
    <n v="0"/>
    <n v="0"/>
    <n v="9.2399999999999996E-2"/>
    <n v="0"/>
    <n v="0"/>
    <n v="0"/>
    <n v="0"/>
  </r>
  <r>
    <x v="2"/>
    <d v="2021-01-01T00:00:00"/>
    <x v="2245"/>
    <n v="256"/>
    <n v="0"/>
    <n v="0"/>
    <n v="0"/>
    <x v="1"/>
    <n v="256"/>
    <n v="0"/>
    <n v="0"/>
    <n v="0"/>
    <n v="5.3856000000000001E-2"/>
    <n v="0"/>
    <n v="0"/>
    <n v="0"/>
    <n v="0"/>
    <n v="5.3856000000000001E-2"/>
    <n v="0"/>
    <n v="0"/>
    <n v="0"/>
  </r>
  <r>
    <x v="2"/>
    <d v="2021-01-01T00:00:00"/>
    <x v="2037"/>
    <n v="1892"/>
    <n v="0"/>
    <n v="1892"/>
    <n v="0"/>
    <x v="1"/>
    <n v="0"/>
    <n v="0"/>
    <n v="0"/>
    <n v="0"/>
    <n v="0.39802949999999998"/>
    <n v="0"/>
    <n v="0.39802949999999998"/>
    <n v="0"/>
    <n v="0"/>
    <n v="0"/>
    <n v="0"/>
    <n v="0"/>
    <n v="0"/>
  </r>
  <r>
    <x v="2"/>
    <d v="2021-01-01T00:00:00"/>
    <x v="1702"/>
    <n v="7130"/>
    <n v="0"/>
    <n v="0"/>
    <n v="7130"/>
    <x v="1"/>
    <n v="0"/>
    <n v="0"/>
    <n v="0"/>
    <n v="0"/>
    <n v="0.95452875000000004"/>
    <n v="0"/>
    <n v="0"/>
    <n v="0.95452875000000004"/>
    <n v="0"/>
    <n v="0"/>
    <n v="0"/>
    <n v="0"/>
    <n v="0"/>
  </r>
  <r>
    <x v="2"/>
    <d v="2021-01-01T00:00:00"/>
    <x v="145"/>
    <n v="68041"/>
    <n v="0"/>
    <n v="0"/>
    <n v="0"/>
    <x v="1"/>
    <n v="0"/>
    <n v="26445"/>
    <n v="23154"/>
    <n v="18442"/>
    <n v="9.4849222500000003"/>
    <n v="0"/>
    <n v="0"/>
    <n v="0"/>
    <n v="0"/>
    <n v="0"/>
    <n v="5.9501249999999999"/>
    <n v="1.7712809999999999"/>
    <n v="1.7635162499999999"/>
  </r>
  <r>
    <x v="2"/>
    <d v="2021-01-01T00:00:00"/>
    <x v="2002"/>
    <n v="788"/>
    <n v="0"/>
    <n v="0"/>
    <n v="788"/>
    <x v="1"/>
    <n v="0"/>
    <n v="0"/>
    <n v="0"/>
    <n v="0"/>
    <n v="0.10549349999999999"/>
    <n v="0"/>
    <n v="0"/>
    <n v="0.10549349999999999"/>
    <n v="0"/>
    <n v="0"/>
    <n v="0"/>
    <n v="0"/>
    <n v="0"/>
  </r>
  <r>
    <x v="2"/>
    <d v="2021-01-01T00:00:00"/>
    <x v="489"/>
    <n v="6201"/>
    <n v="0"/>
    <n v="1633"/>
    <n v="0"/>
    <x v="1"/>
    <n v="0"/>
    <n v="398"/>
    <n v="4170"/>
    <n v="0"/>
    <n v="0.53486062499999998"/>
    <n v="0"/>
    <n v="0.15615562499999999"/>
    <n v="0"/>
    <n v="0"/>
    <n v="0"/>
    <n v="5.9700000000000003E-2"/>
    <n v="0.31900499999999998"/>
    <n v="0"/>
  </r>
  <r>
    <x v="2"/>
    <d v="2021-01-01T00:00:00"/>
    <x v="782"/>
    <n v="79"/>
    <n v="0"/>
    <n v="0"/>
    <n v="79"/>
    <x v="1"/>
    <n v="0"/>
    <n v="0"/>
    <n v="0"/>
    <n v="0"/>
    <n v="1.0576125E-2"/>
    <n v="0"/>
    <n v="0"/>
    <n v="1.0576125E-2"/>
    <n v="0"/>
    <n v="0"/>
    <n v="0"/>
    <n v="0"/>
    <n v="0"/>
  </r>
  <r>
    <x v="2"/>
    <d v="2021-01-01T00:00:00"/>
    <x v="146"/>
    <n v="39234"/>
    <n v="0"/>
    <n v="0"/>
    <n v="18572"/>
    <x v="1"/>
    <n v="8184"/>
    <n v="12478"/>
    <n v="0"/>
    <n v="0"/>
    <n v="7.0155855000000003"/>
    <n v="0"/>
    <n v="0"/>
    <n v="2.4863264999999997"/>
    <n v="0"/>
    <n v="1.7217090000000002"/>
    <n v="2.80755"/>
    <n v="0"/>
    <n v="0"/>
  </r>
  <r>
    <x v="2"/>
    <d v="2021-01-01T00:00:00"/>
    <x v="1837"/>
    <n v="1890"/>
    <n v="0"/>
    <n v="1119"/>
    <n v="435"/>
    <x v="1"/>
    <n v="336"/>
    <n v="0"/>
    <n v="0"/>
    <n v="0"/>
    <n v="0.40506324999999999"/>
    <n v="0"/>
    <n v="0.20525289999999999"/>
    <n v="0.10242075"/>
    <n v="0"/>
    <n v="9.7389599999999993E-2"/>
    <n v="0"/>
    <n v="0"/>
    <n v="0"/>
  </r>
  <r>
    <x v="2"/>
    <d v="2021-01-01T00:00:00"/>
    <x v="296"/>
    <n v="33"/>
    <n v="0"/>
    <n v="0"/>
    <n v="0"/>
    <x v="1"/>
    <n v="0"/>
    <n v="0"/>
    <n v="0"/>
    <n v="0"/>
    <n v="4.4178749999999999E-3"/>
    <n v="0"/>
    <n v="0"/>
    <n v="0"/>
    <n v="0"/>
    <n v="0"/>
    <n v="0"/>
    <n v="0"/>
    <n v="0"/>
  </r>
  <r>
    <x v="2"/>
    <d v="2021-01-01T00:00:00"/>
    <x v="2246"/>
    <n v="7251"/>
    <n v="0"/>
    <n v="7251"/>
    <n v="0"/>
    <x v="1"/>
    <n v="0"/>
    <n v="0"/>
    <n v="0"/>
    <n v="0"/>
    <n v="1.067920875"/>
    <n v="0"/>
    <n v="1.067920875"/>
    <n v="0"/>
    <n v="0"/>
    <n v="0"/>
    <n v="0"/>
    <n v="0"/>
    <n v="0"/>
  </r>
  <r>
    <x v="2"/>
    <d v="2021-01-01T00:00:00"/>
    <x v="2247"/>
    <n v="15463"/>
    <n v="0"/>
    <n v="0"/>
    <n v="0"/>
    <x v="1"/>
    <n v="0"/>
    <n v="0"/>
    <n v="15463"/>
    <n v="0"/>
    <n v="1.1829194999999999"/>
    <n v="0"/>
    <n v="0"/>
    <n v="0"/>
    <n v="0"/>
    <n v="0"/>
    <n v="0"/>
    <n v="1.1829194999999999"/>
    <n v="0"/>
  </r>
  <r>
    <x v="2"/>
    <d v="2021-01-01T00:00:00"/>
    <x v="2162"/>
    <n v="1552"/>
    <n v="0"/>
    <n v="0"/>
    <n v="0"/>
    <x v="1"/>
    <n v="0"/>
    <n v="0"/>
    <n v="0"/>
    <n v="1552"/>
    <n v="0.14841000000000001"/>
    <n v="0"/>
    <n v="0"/>
    <n v="0"/>
    <n v="0"/>
    <n v="0"/>
    <n v="0"/>
    <n v="0"/>
    <n v="0.14841000000000001"/>
  </r>
  <r>
    <x v="2"/>
    <d v="2021-01-01T00:00:00"/>
    <x v="2220"/>
    <n v="34409"/>
    <n v="0"/>
    <n v="0"/>
    <n v="0"/>
    <x v="1070"/>
    <n v="0"/>
    <n v="16415"/>
    <n v="0"/>
    <n v="0"/>
    <n v="7.2921749999999994"/>
    <n v="0"/>
    <n v="0"/>
    <n v="0"/>
    <n v="3.5988000000000002"/>
    <n v="0"/>
    <n v="3.6933750000000001"/>
    <n v="0"/>
    <n v="0"/>
  </r>
  <r>
    <x v="2"/>
    <d v="2021-01-01T00:00:00"/>
    <x v="496"/>
    <n v="4008"/>
    <n v="0"/>
    <n v="0"/>
    <n v="1987"/>
    <x v="1"/>
    <n v="0"/>
    <n v="0"/>
    <n v="0"/>
    <n v="2021"/>
    <n v="0.45926775000000003"/>
    <n v="0"/>
    <n v="0"/>
    <n v="0.26600962500000003"/>
    <n v="0"/>
    <n v="0"/>
    <n v="0"/>
    <n v="0"/>
    <n v="0.193258125"/>
  </r>
  <r>
    <x v="2"/>
    <d v="2021-01-01T00:00:00"/>
    <x v="1838"/>
    <n v="301"/>
    <n v="0"/>
    <n v="301"/>
    <n v="0"/>
    <x v="1"/>
    <n v="0"/>
    <n v="0"/>
    <n v="0"/>
    <n v="0"/>
    <n v="6.3322874999999987E-2"/>
    <n v="0"/>
    <n v="6.3322874999999987E-2"/>
    <n v="0"/>
    <n v="0"/>
    <n v="0"/>
    <n v="0"/>
    <n v="0"/>
    <n v="0"/>
  </r>
  <r>
    <x v="2"/>
    <d v="2021-01-01T00:00:00"/>
    <x v="418"/>
    <n v="102"/>
    <n v="0"/>
    <n v="0"/>
    <n v="102"/>
    <x v="1"/>
    <n v="0"/>
    <n v="0"/>
    <n v="0"/>
    <n v="0"/>
    <n v="3.3162749999999998E-2"/>
    <n v="0"/>
    <n v="0"/>
    <n v="3.3162749999999998E-2"/>
    <n v="0"/>
    <n v="0"/>
    <n v="0"/>
    <n v="0"/>
    <n v="0"/>
  </r>
  <r>
    <x v="2"/>
    <d v="2021-01-01T00:00:00"/>
    <x v="787"/>
    <n v="1301"/>
    <n v="0"/>
    <n v="0"/>
    <n v="0"/>
    <x v="1071"/>
    <n v="0"/>
    <n v="0"/>
    <n v="0"/>
    <n v="0"/>
    <n v="0.26019999999999999"/>
    <n v="0"/>
    <n v="0"/>
    <n v="0"/>
    <n v="0.26019999999999999"/>
    <n v="0"/>
    <n v="0"/>
    <n v="0"/>
    <n v="0"/>
  </r>
  <r>
    <x v="2"/>
    <d v="2021-01-01T00:00:00"/>
    <x v="2248"/>
    <n v="226"/>
    <n v="0"/>
    <n v="46"/>
    <n v="0"/>
    <x v="1"/>
    <n v="180"/>
    <n v="0"/>
    <n v="0"/>
    <n v="0"/>
    <n v="4.7544749999999997E-2"/>
    <n v="0"/>
    <n v="9.6772499999999984E-3"/>
    <n v="0"/>
    <n v="0"/>
    <n v="3.7867499999999998E-2"/>
    <n v="0"/>
    <n v="0"/>
    <n v="0"/>
  </r>
  <r>
    <x v="2"/>
    <d v="2021-01-01T00:00:00"/>
    <x v="2249"/>
    <n v="128"/>
    <n v="0"/>
    <n v="128"/>
    <n v="0"/>
    <x v="1"/>
    <n v="0"/>
    <n v="0"/>
    <n v="0"/>
    <n v="0"/>
    <n v="2.6928000000000001E-2"/>
    <n v="0"/>
    <n v="2.6928000000000001E-2"/>
    <n v="0"/>
    <n v="0"/>
    <n v="0"/>
    <n v="0"/>
    <n v="0"/>
    <n v="0"/>
  </r>
  <r>
    <x v="2"/>
    <d v="2021-01-01T00:00:00"/>
    <x v="2221"/>
    <n v="3620"/>
    <n v="0"/>
    <n v="3620"/>
    <n v="0"/>
    <x v="1"/>
    <n v="0"/>
    <n v="0"/>
    <n v="0"/>
    <n v="0"/>
    <n v="0.7615575"/>
    <n v="0"/>
    <n v="0.7615575"/>
    <n v="0"/>
    <n v="0"/>
    <n v="0"/>
    <n v="0"/>
    <n v="0"/>
    <n v="0"/>
  </r>
  <r>
    <x v="2"/>
    <d v="2021-01-01T00:00:00"/>
    <x v="2222"/>
    <n v="3783"/>
    <n v="0"/>
    <n v="3783"/>
    <n v="0"/>
    <x v="1"/>
    <n v="0"/>
    <n v="0"/>
    <n v="0"/>
    <n v="0"/>
    <n v="0.79584862499999998"/>
    <n v="0"/>
    <n v="0.79584862499999998"/>
    <n v="0"/>
    <n v="0"/>
    <n v="0"/>
    <n v="0"/>
    <n v="0"/>
    <n v="0"/>
  </r>
  <r>
    <x v="2"/>
    <d v="2021-01-01T00:00:00"/>
    <x v="2070"/>
    <n v="15219"/>
    <n v="0"/>
    <n v="15219"/>
    <n v="0"/>
    <x v="1"/>
    <n v="0"/>
    <n v="0"/>
    <n v="0"/>
    <n v="0"/>
    <n v="3.2016971249999999"/>
    <n v="0"/>
    <n v="3.2016971249999999"/>
    <n v="0"/>
    <n v="0"/>
    <n v="0"/>
    <n v="0"/>
    <n v="0"/>
    <n v="0"/>
  </r>
  <r>
    <x v="2"/>
    <d v="2021-01-01T00:00:00"/>
    <x v="161"/>
    <n v="49321"/>
    <n v="12988"/>
    <n v="11627"/>
    <n v="0"/>
    <x v="1"/>
    <n v="4999"/>
    <n v="6255"/>
    <n v="1896"/>
    <n v="2437"/>
    <n v="6.9413855"/>
    <n v="2.0316529999999999"/>
    <n v="1.45494075"/>
    <n v="0"/>
    <n v="0"/>
    <n v="0.80249350000000008"/>
    <n v="1.10985"/>
    <n v="0.14504399999999998"/>
    <n v="0.23303812499999998"/>
  </r>
  <r>
    <x v="2"/>
    <d v="2021-01-01T00:00:00"/>
    <x v="695"/>
    <n v="1854"/>
    <n v="0"/>
    <n v="0"/>
    <n v="1854"/>
    <x v="1"/>
    <n v="0"/>
    <n v="0"/>
    <n v="0"/>
    <n v="0"/>
    <n v="0.24820424999999999"/>
    <n v="0"/>
    <n v="0"/>
    <n v="0.24820424999999999"/>
    <n v="0"/>
    <n v="0"/>
    <n v="0"/>
    <n v="0"/>
    <n v="0"/>
  </r>
  <r>
    <x v="2"/>
    <d v="2021-01-01T00:00:00"/>
    <x v="1128"/>
    <n v="11423"/>
    <n v="0"/>
    <n v="11423"/>
    <n v="0"/>
    <x v="1"/>
    <n v="0"/>
    <n v="0"/>
    <n v="0"/>
    <n v="0"/>
    <n v="2.4031136249999996"/>
    <n v="0"/>
    <n v="2.4031136249999996"/>
    <n v="0"/>
    <n v="0"/>
    <n v="0"/>
    <n v="0"/>
    <n v="0"/>
    <n v="0"/>
  </r>
  <r>
    <x v="2"/>
    <d v="2021-01-01T00:00:00"/>
    <x v="1259"/>
    <n v="32393"/>
    <n v="13066"/>
    <n v="0"/>
    <n v="3909"/>
    <x v="1072"/>
    <n v="0"/>
    <n v="2371"/>
    <n v="0"/>
    <n v="7214"/>
    <n v="4.3169344999999995"/>
    <n v="2.0002455000000001"/>
    <n v="0"/>
    <n v="0.28242524999999996"/>
    <n v="1.1666000000000001"/>
    <n v="0"/>
    <n v="0.17782500000000001"/>
    <n v="0"/>
    <n v="0.68983874999999995"/>
  </r>
  <r>
    <x v="2"/>
    <d v="2021-01-01T00:00:00"/>
    <x v="2250"/>
    <n v="3108"/>
    <n v="0"/>
    <n v="3108"/>
    <n v="0"/>
    <x v="1"/>
    <n v="0"/>
    <n v="0"/>
    <n v="0"/>
    <n v="0"/>
    <n v="0.65384549999999997"/>
    <n v="0"/>
    <n v="0.65384549999999997"/>
    <n v="0"/>
    <n v="0"/>
    <n v="0"/>
    <n v="0"/>
    <n v="0"/>
    <n v="0"/>
  </r>
  <r>
    <x v="2"/>
    <d v="2021-01-01T00:00:00"/>
    <x v="1504"/>
    <n v="784"/>
    <n v="0"/>
    <n v="784"/>
    <n v="0"/>
    <x v="1"/>
    <n v="0"/>
    <n v="0"/>
    <n v="0"/>
    <n v="0"/>
    <n v="0.164934"/>
    <n v="0"/>
    <n v="0.164934"/>
    <n v="0"/>
    <n v="0"/>
    <n v="0"/>
    <n v="0"/>
    <n v="0"/>
    <n v="0"/>
  </r>
  <r>
    <x v="2"/>
    <d v="2021-01-01T00:00:00"/>
    <x v="170"/>
    <n v="208"/>
    <n v="0"/>
    <n v="208"/>
    <n v="0"/>
    <x v="1"/>
    <n v="0"/>
    <n v="0"/>
    <n v="0"/>
    <n v="0"/>
    <n v="4.3757999999999998E-2"/>
    <n v="0"/>
    <n v="4.3757999999999998E-2"/>
    <n v="0"/>
    <n v="0"/>
    <n v="0"/>
    <n v="0"/>
    <n v="0"/>
    <n v="0"/>
  </r>
  <r>
    <x v="2"/>
    <d v="2021-01-01T00:00:00"/>
    <x v="798"/>
    <n v="4865"/>
    <n v="0"/>
    <n v="4865"/>
    <n v="0"/>
    <x v="1"/>
    <n v="0"/>
    <n v="0"/>
    <n v="0"/>
    <n v="0"/>
    <n v="1.0234743749999999"/>
    <n v="0"/>
    <n v="1.0234743749999999"/>
    <n v="0"/>
    <n v="0"/>
    <n v="0"/>
    <n v="0"/>
    <n v="0"/>
    <n v="0"/>
  </r>
  <r>
    <x v="2"/>
    <d v="2021-01-01T00:00:00"/>
    <x v="2223"/>
    <n v="654"/>
    <n v="0"/>
    <n v="0"/>
    <n v="0"/>
    <x v="1073"/>
    <n v="0"/>
    <n v="0"/>
    <n v="0"/>
    <n v="0"/>
    <n v="0.1308"/>
    <n v="0"/>
    <n v="0"/>
    <n v="0"/>
    <n v="0.1308"/>
    <n v="0"/>
    <n v="0"/>
    <n v="0"/>
    <n v="0"/>
  </r>
  <r>
    <x v="2"/>
    <d v="2021-01-01T00:00:00"/>
    <x v="179"/>
    <n v="1562"/>
    <n v="0"/>
    <n v="0"/>
    <n v="0"/>
    <x v="1"/>
    <n v="0"/>
    <n v="1562"/>
    <n v="0"/>
    <n v="0"/>
    <n v="0.35144999999999998"/>
    <n v="0"/>
    <n v="0"/>
    <n v="0"/>
    <n v="0"/>
    <n v="0"/>
    <n v="0.35144999999999998"/>
    <n v="0"/>
    <n v="0"/>
  </r>
  <r>
    <x v="2"/>
    <d v="2021-01-01T00:00:00"/>
    <x v="2078"/>
    <n v="39008"/>
    <n v="0"/>
    <n v="0"/>
    <n v="10364"/>
    <x v="1074"/>
    <n v="0"/>
    <n v="0"/>
    <n v="0"/>
    <n v="0"/>
    <n v="5.7658778750000002"/>
    <n v="0"/>
    <n v="0"/>
    <n v="0.99105750000000004"/>
    <n v="2.2248650000000003"/>
    <n v="0"/>
    <n v="0"/>
    <n v="0"/>
    <n v="0"/>
  </r>
  <r>
    <x v="2"/>
    <d v="2021-01-01T00:00:00"/>
    <x v="428"/>
    <n v="3429"/>
    <n v="0"/>
    <n v="0"/>
    <n v="0"/>
    <x v="1"/>
    <n v="0"/>
    <n v="3429"/>
    <n v="0"/>
    <n v="0"/>
    <n v="0.54959999999999998"/>
    <n v="0"/>
    <n v="0"/>
    <n v="0"/>
    <n v="0"/>
    <n v="0"/>
    <n v="0.54959999999999998"/>
    <n v="0"/>
    <n v="0"/>
  </r>
  <r>
    <x v="2"/>
    <d v="2021-01-01T00:00:00"/>
    <x v="2224"/>
    <n v="1007"/>
    <n v="0"/>
    <n v="0"/>
    <n v="0"/>
    <x v="1075"/>
    <n v="0"/>
    <n v="760"/>
    <n v="0"/>
    <n v="0"/>
    <n v="0.22040000000000001"/>
    <n v="0"/>
    <n v="0"/>
    <n v="0"/>
    <n v="4.9399999999999999E-2"/>
    <n v="0"/>
    <n v="0.17100000000000001"/>
    <n v="0"/>
    <n v="0"/>
  </r>
  <r>
    <x v="2"/>
    <d v="2021-01-01T00:00:00"/>
    <x v="187"/>
    <n v="22"/>
    <n v="0"/>
    <n v="0"/>
    <n v="0"/>
    <x v="1"/>
    <n v="0"/>
    <n v="0"/>
    <n v="22"/>
    <n v="0"/>
    <n v="1.683E-3"/>
    <n v="0"/>
    <n v="0"/>
    <n v="0"/>
    <n v="0"/>
    <n v="0"/>
    <n v="0"/>
    <n v="1.683E-3"/>
    <n v="0"/>
  </r>
  <r>
    <x v="2"/>
    <d v="2021-01-01T00:00:00"/>
    <x v="188"/>
    <n v="4271"/>
    <n v="0"/>
    <n v="0"/>
    <n v="0"/>
    <x v="1"/>
    <n v="0"/>
    <n v="0"/>
    <n v="4271"/>
    <n v="0"/>
    <n v="0.32673149999999995"/>
    <n v="0"/>
    <n v="0"/>
    <n v="0"/>
    <n v="0"/>
    <n v="0"/>
    <n v="0"/>
    <n v="0.32673149999999995"/>
    <n v="0"/>
  </r>
  <r>
    <x v="2"/>
    <d v="2021-01-01T00:00:00"/>
    <x v="975"/>
    <n v="1574"/>
    <n v="0"/>
    <n v="0"/>
    <n v="0"/>
    <x v="1"/>
    <n v="0"/>
    <n v="0"/>
    <n v="1574"/>
    <n v="0"/>
    <n v="0.120411"/>
    <n v="0"/>
    <n v="0"/>
    <n v="0"/>
    <n v="0"/>
    <n v="0"/>
    <n v="0"/>
    <n v="0.120411"/>
    <n v="0"/>
  </r>
  <r>
    <x v="2"/>
    <d v="2021-01-01T00:00:00"/>
    <x v="189"/>
    <n v="2101"/>
    <n v="0"/>
    <n v="0"/>
    <n v="0"/>
    <x v="1"/>
    <n v="0"/>
    <n v="2101"/>
    <n v="0"/>
    <n v="0"/>
    <n v="0.47272500000000001"/>
    <n v="0"/>
    <n v="0"/>
    <n v="0"/>
    <n v="0"/>
    <n v="0"/>
    <n v="0.47272500000000001"/>
    <n v="0"/>
    <n v="0"/>
  </r>
  <r>
    <x v="2"/>
    <d v="2021-01-01T00:00:00"/>
    <x v="511"/>
    <n v="3345"/>
    <n v="1652"/>
    <n v="181"/>
    <n v="9"/>
    <x v="1"/>
    <n v="0"/>
    <n v="0"/>
    <n v="0"/>
    <n v="90"/>
    <n v="0.47670762499999997"/>
    <n v="0.31594499999999998"/>
    <n v="1.3461875E-2"/>
    <n v="5.7375000000000004E-4"/>
    <n v="0"/>
    <n v="0"/>
    <n v="0"/>
    <n v="0"/>
    <n v="8.6062499999999993E-3"/>
  </r>
  <r>
    <x v="2"/>
    <d v="2021-01-01T00:00:00"/>
    <x v="192"/>
    <n v="10329"/>
    <n v="0"/>
    <n v="2623"/>
    <n v="0"/>
    <x v="1"/>
    <n v="2761"/>
    <n v="0"/>
    <n v="0"/>
    <n v="0"/>
    <n v="1.9027462499999999"/>
    <n v="0"/>
    <n v="0.70230825000000008"/>
    <n v="0"/>
    <n v="0"/>
    <n v="0.68645362499999996"/>
    <n v="0"/>
    <n v="0"/>
    <n v="0"/>
  </r>
  <r>
    <x v="2"/>
    <d v="2021-01-01T00:00:00"/>
    <x v="2134"/>
    <n v="2015"/>
    <n v="0"/>
    <n v="0"/>
    <n v="0"/>
    <x v="1"/>
    <n v="0"/>
    <n v="0"/>
    <n v="0"/>
    <n v="0"/>
    <n v="5.5664375000000002E-2"/>
    <n v="0"/>
    <n v="0"/>
    <n v="0"/>
    <n v="0"/>
    <n v="0"/>
    <n v="0"/>
    <n v="0"/>
    <n v="0"/>
  </r>
  <r>
    <x v="2"/>
    <d v="2021-01-01T00:00:00"/>
    <x v="2226"/>
    <n v="23974"/>
    <n v="0"/>
    <n v="14941"/>
    <n v="9033"/>
    <x v="1"/>
    <n v="0"/>
    <n v="0"/>
    <n v="0"/>
    <n v="0"/>
    <n v="4.3525057499999997"/>
    <n v="0"/>
    <n v="3.1432128750000001"/>
    <n v="1.2092928749999998"/>
    <n v="0"/>
    <n v="0"/>
    <n v="0"/>
    <n v="0"/>
    <n v="0"/>
  </r>
  <r>
    <x v="2"/>
    <d v="2021-01-01T00:00:00"/>
    <x v="2251"/>
    <n v="964"/>
    <n v="964"/>
    <n v="0"/>
    <n v="0"/>
    <x v="1"/>
    <n v="0"/>
    <n v="0"/>
    <n v="0"/>
    <n v="0"/>
    <n v="0.184365"/>
    <n v="0.184365"/>
    <n v="0"/>
    <n v="0"/>
    <n v="0"/>
    <n v="0"/>
    <n v="0"/>
    <n v="0"/>
    <n v="0"/>
  </r>
  <r>
    <x v="2"/>
    <d v="2021-01-01T00:00:00"/>
    <x v="2228"/>
    <n v="2062"/>
    <n v="0"/>
    <n v="0"/>
    <n v="2062"/>
    <x v="1"/>
    <n v="0"/>
    <n v="0"/>
    <n v="0"/>
    <n v="0"/>
    <n v="0.27605025"/>
    <n v="0"/>
    <n v="0"/>
    <n v="0.27605025"/>
    <n v="0"/>
    <n v="0"/>
    <n v="0"/>
    <n v="0"/>
    <n v="0"/>
  </r>
  <r>
    <x v="2"/>
    <d v="2021-01-01T00:00:00"/>
    <x v="1515"/>
    <n v="1598"/>
    <n v="0"/>
    <n v="0"/>
    <n v="1598"/>
    <x v="1"/>
    <n v="0"/>
    <n v="0"/>
    <n v="0"/>
    <n v="0"/>
    <n v="0.15280874999999999"/>
    <n v="0"/>
    <n v="0"/>
    <n v="0.15280874999999999"/>
    <n v="0"/>
    <n v="0"/>
    <n v="0"/>
    <n v="0"/>
    <n v="0"/>
  </r>
  <r>
    <x v="2"/>
    <d v="2021-01-01T00:00:00"/>
    <x v="1928"/>
    <n v="7886"/>
    <n v="0"/>
    <n v="0"/>
    <n v="3878"/>
    <x v="1"/>
    <n v="0"/>
    <n v="0"/>
    <n v="0"/>
    <n v="4008"/>
    <n v="0.90243224999999994"/>
    <n v="0"/>
    <n v="0"/>
    <n v="0.51916724999999997"/>
    <n v="0"/>
    <n v="0"/>
    <n v="0"/>
    <n v="0"/>
    <n v="0.38326500000000002"/>
  </r>
  <r>
    <x v="2"/>
    <d v="2021-01-01T00:00:00"/>
    <x v="2229"/>
    <n v="12693"/>
    <n v="0"/>
    <n v="12693"/>
    <n v="0"/>
    <x v="1"/>
    <n v="0"/>
    <n v="0"/>
    <n v="0"/>
    <n v="0"/>
    <n v="2.6702898749999999"/>
    <n v="0"/>
    <n v="2.6702898749999999"/>
    <n v="0"/>
    <n v="0"/>
    <n v="0"/>
    <n v="0"/>
    <n v="0"/>
    <n v="0"/>
  </r>
  <r>
    <x v="2"/>
    <d v="2021-01-01T00:00:00"/>
    <x v="2252"/>
    <n v="4954"/>
    <n v="4954"/>
    <n v="0"/>
    <n v="0"/>
    <x v="1"/>
    <n v="0"/>
    <n v="0"/>
    <n v="0"/>
    <n v="0"/>
    <n v="0.94745249999999992"/>
    <n v="0.94745249999999992"/>
    <n v="0"/>
    <n v="0"/>
    <n v="0"/>
    <n v="0"/>
    <n v="0"/>
    <n v="0"/>
    <n v="0"/>
  </r>
  <r>
    <x v="2"/>
    <d v="2021-01-01T00:00:00"/>
    <x v="2170"/>
    <n v="1198"/>
    <n v="0"/>
    <n v="0"/>
    <n v="1198"/>
    <x v="1"/>
    <n v="0"/>
    <n v="0"/>
    <n v="0"/>
    <n v="0"/>
    <n v="0.16038224999999998"/>
    <n v="0"/>
    <n v="0"/>
    <n v="0.16038224999999998"/>
    <n v="0"/>
    <n v="0"/>
    <n v="0"/>
    <n v="0"/>
    <n v="0"/>
  </r>
  <r>
    <x v="2"/>
    <d v="2021-01-01T00:00:00"/>
    <x v="1517"/>
    <n v="667"/>
    <n v="0"/>
    <n v="0"/>
    <n v="0"/>
    <x v="1"/>
    <n v="0"/>
    <n v="0"/>
    <n v="667"/>
    <n v="0"/>
    <n v="5.1025500000000001E-2"/>
    <n v="0"/>
    <n v="0"/>
    <n v="0"/>
    <n v="0"/>
    <n v="0"/>
    <n v="0"/>
    <n v="5.1025500000000001E-2"/>
    <n v="0"/>
  </r>
  <r>
    <x v="2"/>
    <d v="2021-01-01T00:00:00"/>
    <x v="2253"/>
    <n v="5818"/>
    <n v="0"/>
    <n v="2792"/>
    <n v="0"/>
    <x v="1"/>
    <n v="0"/>
    <n v="3026"/>
    <n v="0"/>
    <n v="0"/>
    <n v="1.2682169999999999"/>
    <n v="0"/>
    <n v="0.58736699999999997"/>
    <n v="0"/>
    <n v="0"/>
    <n v="0"/>
    <n v="0.68084999999999996"/>
    <n v="0"/>
    <n v="0"/>
  </r>
  <r>
    <x v="2"/>
    <d v="2021-01-01T00:00:00"/>
    <x v="1854"/>
    <n v="1497"/>
    <n v="0"/>
    <n v="0"/>
    <n v="0"/>
    <x v="1"/>
    <n v="281"/>
    <n v="1216"/>
    <n v="0"/>
    <n v="0"/>
    <n v="0.33271537500000004"/>
    <n v="0"/>
    <n v="0"/>
    <n v="0"/>
    <n v="0"/>
    <n v="5.9115374999999998E-2"/>
    <n v="0.27360000000000001"/>
    <n v="0"/>
    <n v="0"/>
  </r>
  <r>
    <x v="2"/>
    <d v="2021-01-01T00:00:00"/>
    <x v="214"/>
    <n v="82615"/>
    <n v="69226"/>
    <n v="0"/>
    <n v="1184"/>
    <x v="1"/>
    <n v="989"/>
    <n v="0"/>
    <n v="0"/>
    <n v="8657"/>
    <n v="14.986152374999998"/>
    <n v="13.586903625"/>
    <n v="0"/>
    <n v="0.11321999999999999"/>
    <n v="0"/>
    <n v="0.20806087500000001"/>
    <n v="0"/>
    <n v="0"/>
    <n v="0.8278256249999999"/>
  </r>
  <r>
    <x v="2"/>
    <d v="2021-01-01T00:00:00"/>
    <x v="2254"/>
    <n v="5732"/>
    <n v="0"/>
    <n v="1688"/>
    <n v="772"/>
    <x v="579"/>
    <n v="0"/>
    <n v="847"/>
    <n v="0"/>
    <n v="0"/>
    <n v="1.09616425"/>
    <n v="0"/>
    <n v="0.50027175000000002"/>
    <n v="8.2025000000000001E-2"/>
    <n v="0.32599999999999996"/>
    <n v="0"/>
    <n v="0.12705"/>
    <n v="0"/>
    <n v="0"/>
  </r>
  <r>
    <x v="2"/>
    <d v="2021-02-01T00:00:00"/>
    <x v="1590"/>
    <n v="672"/>
    <n v="0"/>
    <n v="0"/>
    <n v="0"/>
    <x v="1"/>
    <n v="0"/>
    <n v="0"/>
    <n v="672"/>
    <n v="0"/>
    <n v="6.6528000000000004E-2"/>
    <n v="0"/>
    <n v="0"/>
    <n v="0"/>
    <n v="0"/>
    <n v="0"/>
    <n v="0"/>
    <n v="6.6528000000000004E-2"/>
    <n v="0"/>
  </r>
  <r>
    <x v="2"/>
    <d v="2021-02-01T00:00:00"/>
    <x v="818"/>
    <n v="3294"/>
    <n v="0"/>
    <n v="0"/>
    <n v="1156"/>
    <x v="1076"/>
    <n v="0"/>
    <n v="1073"/>
    <n v="0"/>
    <n v="0"/>
    <n v="0.70014450000000006"/>
    <n v="0"/>
    <n v="0"/>
    <n v="0.20027700000000004"/>
    <n v="0.23430000000000001"/>
    <n v="0"/>
    <n v="0.26556750000000001"/>
    <n v="0"/>
    <n v="0"/>
  </r>
  <r>
    <x v="2"/>
    <d v="2021-02-01T00:00:00"/>
    <x v="2255"/>
    <n v="3090"/>
    <n v="0"/>
    <n v="0"/>
    <n v="0"/>
    <x v="1"/>
    <n v="0"/>
    <n v="0"/>
    <n v="0"/>
    <n v="0"/>
    <n v="0.39088500000000004"/>
    <n v="0"/>
    <n v="0"/>
    <n v="0"/>
    <n v="0"/>
    <n v="0"/>
    <n v="0"/>
    <n v="0"/>
    <n v="0"/>
  </r>
  <r>
    <x v="2"/>
    <d v="2021-02-01T00:00:00"/>
    <x v="2230"/>
    <n v="7971"/>
    <n v="7971"/>
    <n v="0"/>
    <n v="0"/>
    <x v="1"/>
    <n v="0"/>
    <n v="0"/>
    <n v="0"/>
    <n v="0"/>
    <n v="1.9728225000000001"/>
    <n v="1.9728225000000001"/>
    <n v="0"/>
    <n v="0"/>
    <n v="0"/>
    <n v="0"/>
    <n v="0"/>
    <n v="0"/>
    <n v="0"/>
  </r>
  <r>
    <x v="2"/>
    <d v="2021-02-01T00:00:00"/>
    <x v="985"/>
    <n v="13429"/>
    <n v="6771"/>
    <n v="0"/>
    <n v="6658"/>
    <x v="1"/>
    <n v="0"/>
    <n v="0"/>
    <n v="0"/>
    <n v="0"/>
    <n v="2.0357975000000001"/>
    <n v="1.3034175000000001"/>
    <n v="0"/>
    <n v="0.73238000000000003"/>
    <n v="0"/>
    <n v="0"/>
    <n v="0"/>
    <n v="0"/>
    <n v="0"/>
  </r>
  <r>
    <x v="2"/>
    <d v="2021-02-01T00:00:00"/>
    <x v="718"/>
    <n v="12496"/>
    <n v="0"/>
    <n v="0"/>
    <n v="12496"/>
    <x v="1"/>
    <n v="0"/>
    <n v="0"/>
    <n v="0"/>
    <n v="0"/>
    <n v="2.1649320000000003"/>
    <n v="0"/>
    <n v="0"/>
    <n v="2.1649320000000003"/>
    <n v="0"/>
    <n v="0"/>
    <n v="0"/>
    <n v="0"/>
    <n v="0"/>
  </r>
  <r>
    <x v="2"/>
    <d v="2021-02-01T00:00:00"/>
    <x v="344"/>
    <n v="3154"/>
    <n v="0"/>
    <n v="0"/>
    <n v="0"/>
    <x v="1"/>
    <n v="546"/>
    <n v="755"/>
    <n v="694"/>
    <n v="1159"/>
    <n v="0.54764325000000003"/>
    <n v="0"/>
    <n v="0"/>
    <n v="0"/>
    <n v="0"/>
    <n v="0.14864850000000002"/>
    <n v="0.18686250000000001"/>
    <n v="6.8706000000000003E-2"/>
    <n v="0.14342625000000001"/>
  </r>
  <r>
    <x v="2"/>
    <d v="2021-02-01T00:00:00"/>
    <x v="2256"/>
    <n v="573"/>
    <n v="0"/>
    <n v="0"/>
    <n v="573"/>
    <x v="1"/>
    <n v="0"/>
    <n v="0"/>
    <n v="0"/>
    <n v="0"/>
    <n v="0.13491285"/>
    <n v="0"/>
    <n v="0"/>
    <n v="0.13491285"/>
    <n v="0"/>
    <n v="0"/>
    <n v="0"/>
    <n v="0"/>
    <n v="0"/>
  </r>
  <r>
    <x v="2"/>
    <d v="2021-02-01T00:00:00"/>
    <x v="1985"/>
    <n v="6774"/>
    <n v="0"/>
    <n v="3394"/>
    <n v="0"/>
    <x v="1"/>
    <n v="0"/>
    <n v="3380"/>
    <n v="0"/>
    <n v="0"/>
    <n v="1.7605664999999999"/>
    <n v="0"/>
    <n v="0.92401650000000002"/>
    <n v="0"/>
    <n v="0"/>
    <n v="0"/>
    <n v="0.83655000000000002"/>
    <n v="0"/>
    <n v="0"/>
  </r>
  <r>
    <x v="2"/>
    <d v="2021-02-01T00:00:00"/>
    <x v="2231"/>
    <n v="17343"/>
    <n v="0"/>
    <n v="0"/>
    <n v="0"/>
    <x v="1077"/>
    <n v="0"/>
    <n v="7493"/>
    <n v="0"/>
    <n v="0"/>
    <n v="4.0215174999999999"/>
    <n v="0"/>
    <n v="0"/>
    <n v="0"/>
    <n v="2.1670000000000003"/>
    <n v="0"/>
    <n v="1.8545175"/>
    <n v="0"/>
    <n v="0"/>
  </r>
  <r>
    <x v="2"/>
    <d v="2021-02-01T00:00:00"/>
    <x v="447"/>
    <n v="15924"/>
    <n v="2015"/>
    <n v="4302"/>
    <n v="2086"/>
    <x v="1"/>
    <n v="2934"/>
    <n v="2102"/>
    <n v="2485"/>
    <n v="0"/>
    <n v="3.5963730000000003"/>
    <n v="0.4987125"/>
    <n v="1.1712195000000001"/>
    <n v="0.36139949999999998"/>
    <n v="0"/>
    <n v="0.79878150000000003"/>
    <n v="0.52024500000000007"/>
    <n v="0.24601500000000001"/>
    <n v="0"/>
  </r>
  <r>
    <x v="2"/>
    <d v="2021-02-01T00:00:00"/>
    <x v="2232"/>
    <n v="153054"/>
    <n v="25661"/>
    <n v="28716"/>
    <n v="27436"/>
    <x v="1"/>
    <n v="36225"/>
    <n v="23160"/>
    <n v="6433"/>
    <n v="0"/>
    <n v="39.227850750000002"/>
    <n v="6.4891530000000008"/>
    <n v="7.4172037500000005"/>
    <n v="6.8884695000000011"/>
    <n v="0"/>
    <n v="8.1336694999999999"/>
    <n v="8.1860762499999993"/>
    <n v="0.63686700000000007"/>
    <n v="0"/>
  </r>
  <r>
    <x v="2"/>
    <d v="2021-02-01T00:00:00"/>
    <x v="4"/>
    <n v="30393"/>
    <n v="5766"/>
    <n v="8353"/>
    <n v="5501"/>
    <x v="1"/>
    <n v="2928"/>
    <n v="5119"/>
    <n v="0"/>
    <n v="0"/>
    <n v="5.6615790000000006"/>
    <n v="1.4270850000000002"/>
    <n v="1.46626425"/>
    <n v="0.81910125000000011"/>
    <n v="0"/>
    <n v="0.36234000000000005"/>
    <n v="0.84463500000000002"/>
    <n v="0"/>
    <n v="0"/>
  </r>
  <r>
    <x v="2"/>
    <d v="2021-02-01T00:00:00"/>
    <x v="5"/>
    <n v="2547"/>
    <n v="0"/>
    <n v="2547"/>
    <n v="0"/>
    <x v="1"/>
    <n v="0"/>
    <n v="0"/>
    <n v="0"/>
    <n v="0"/>
    <n v="0.69342075000000003"/>
    <n v="0"/>
    <n v="0.69342075000000003"/>
    <n v="0"/>
    <n v="0"/>
    <n v="0"/>
    <n v="0"/>
    <n v="0"/>
    <n v="0"/>
  </r>
  <r>
    <x v="2"/>
    <d v="2021-02-01T00:00:00"/>
    <x v="2257"/>
    <n v="4677"/>
    <n v="0"/>
    <n v="2343"/>
    <n v="2334"/>
    <x v="1"/>
    <n v="0"/>
    <n v="0"/>
    <n v="0"/>
    <n v="0"/>
    <n v="1.0422472500000002"/>
    <n v="0"/>
    <n v="0.63788175000000014"/>
    <n v="0.40436550000000004"/>
    <n v="0"/>
    <n v="0"/>
    <n v="0"/>
    <n v="0"/>
    <n v="0"/>
  </r>
  <r>
    <x v="2"/>
    <d v="2021-02-01T00:00:00"/>
    <x v="2175"/>
    <n v="13678"/>
    <n v="0"/>
    <n v="13678"/>
    <n v="0"/>
    <x v="1"/>
    <n v="0"/>
    <n v="0"/>
    <n v="0"/>
    <n v="0"/>
    <n v="3.7238354999999999"/>
    <n v="0"/>
    <n v="3.7238354999999999"/>
    <n v="0"/>
    <n v="0"/>
    <n v="0"/>
    <n v="0"/>
    <n v="0"/>
    <n v="0"/>
  </r>
  <r>
    <x v="2"/>
    <d v="2021-02-01T00:00:00"/>
    <x v="2234"/>
    <n v="14091"/>
    <n v="0"/>
    <n v="4524"/>
    <n v="0"/>
    <x v="1"/>
    <n v="4850"/>
    <n v="4717"/>
    <n v="0"/>
    <n v="0"/>
    <n v="3.7195290000000005"/>
    <n v="0"/>
    <n v="1.2316590000000003"/>
    <n v="0"/>
    <n v="0"/>
    <n v="1.3204125"/>
    <n v="1.1674575000000003"/>
    <n v="0"/>
    <n v="0"/>
  </r>
  <r>
    <x v="2"/>
    <d v="2021-02-01T00:00:00"/>
    <x v="1394"/>
    <n v="1190"/>
    <n v="0"/>
    <n v="0"/>
    <n v="1190"/>
    <x v="1"/>
    <n v="0"/>
    <n v="0"/>
    <n v="0"/>
    <n v="0"/>
    <n v="0.13090000000000002"/>
    <n v="0"/>
    <n v="0"/>
    <n v="0.13090000000000002"/>
    <n v="0"/>
    <n v="0"/>
    <n v="0"/>
    <n v="0"/>
    <n v="0"/>
  </r>
  <r>
    <x v="2"/>
    <d v="2021-02-01T00:00:00"/>
    <x v="448"/>
    <n v="601"/>
    <n v="0"/>
    <n v="0"/>
    <n v="601"/>
    <x v="1"/>
    <n v="0"/>
    <n v="0"/>
    <n v="0"/>
    <n v="0"/>
    <n v="8.2637500000000003E-2"/>
    <n v="0"/>
    <n v="0"/>
    <n v="8.2637500000000003E-2"/>
    <n v="0"/>
    <n v="0"/>
    <n v="0"/>
    <n v="0"/>
    <n v="0"/>
  </r>
  <r>
    <x v="2"/>
    <d v="2021-02-01T00:00:00"/>
    <x v="15"/>
    <n v="12948"/>
    <n v="3987"/>
    <n v="3498"/>
    <n v="0"/>
    <x v="1"/>
    <n v="2004"/>
    <n v="0"/>
    <n v="3459"/>
    <n v="0"/>
    <n v="2.827143"/>
    <n v="0.98678250000000001"/>
    <n v="0.95233050000000008"/>
    <n v="0"/>
    <n v="0"/>
    <n v="0.54558899999999999"/>
    <n v="0"/>
    <n v="0.342441"/>
    <n v="0"/>
  </r>
  <r>
    <x v="2"/>
    <d v="2021-02-01T00:00:00"/>
    <x v="355"/>
    <n v="2441"/>
    <n v="0"/>
    <n v="0"/>
    <n v="0"/>
    <x v="1"/>
    <n v="829"/>
    <n v="1612"/>
    <n v="0"/>
    <n v="0"/>
    <n v="0.66570075000000006"/>
    <n v="0"/>
    <n v="0"/>
    <n v="0"/>
    <n v="0"/>
    <n v="0.26673075000000002"/>
    <n v="0.39897000000000005"/>
    <n v="0"/>
    <n v="0"/>
  </r>
  <r>
    <x v="2"/>
    <d v="2021-02-01T00:00:00"/>
    <x v="2235"/>
    <n v="1818"/>
    <n v="0"/>
    <n v="1818"/>
    <n v="0"/>
    <x v="1"/>
    <n v="0"/>
    <n v="0"/>
    <n v="0"/>
    <n v="0"/>
    <n v="0.49495050000000002"/>
    <n v="0"/>
    <n v="0.49495050000000002"/>
    <n v="0"/>
    <n v="0"/>
    <n v="0"/>
    <n v="0"/>
    <n v="0"/>
    <n v="0"/>
  </r>
  <r>
    <x v="2"/>
    <d v="2021-02-01T00:00:00"/>
    <x v="2258"/>
    <n v="4796"/>
    <n v="0"/>
    <n v="0"/>
    <n v="0"/>
    <x v="1"/>
    <n v="0"/>
    <n v="0"/>
    <n v="0"/>
    <n v="4796"/>
    <n v="0.59350500000000006"/>
    <n v="0"/>
    <n v="0"/>
    <n v="0"/>
    <n v="0"/>
    <n v="0"/>
    <n v="0"/>
    <n v="0"/>
    <n v="0.59350500000000006"/>
  </r>
  <r>
    <x v="2"/>
    <d v="2021-02-01T00:00:00"/>
    <x v="1341"/>
    <n v="1103"/>
    <n v="0"/>
    <n v="708"/>
    <n v="0"/>
    <x v="1078"/>
    <n v="0"/>
    <n v="0"/>
    <n v="0"/>
    <n v="0"/>
    <n v="0.27965300000000004"/>
    <n v="0"/>
    <n v="0.19275300000000001"/>
    <n v="0"/>
    <n v="8.6900000000000005E-2"/>
    <n v="0"/>
    <n v="0"/>
    <n v="0"/>
    <n v="0"/>
  </r>
  <r>
    <x v="2"/>
    <d v="2021-02-01T00:00:00"/>
    <x v="450"/>
    <n v="7877"/>
    <n v="2844"/>
    <n v="2668"/>
    <n v="0"/>
    <x v="1"/>
    <n v="0"/>
    <n v="2365"/>
    <n v="0"/>
    <n v="0"/>
    <n v="2.0155905000000001"/>
    <n v="0.70389000000000013"/>
    <n v="0.72636299999999998"/>
    <n v="0"/>
    <n v="0"/>
    <n v="0"/>
    <n v="0.58533749999999996"/>
    <n v="0"/>
    <n v="0"/>
  </r>
  <r>
    <x v="2"/>
    <d v="2021-02-01T00:00:00"/>
    <x v="627"/>
    <n v="2695"/>
    <n v="0"/>
    <n v="0"/>
    <n v="0"/>
    <x v="1"/>
    <n v="0"/>
    <n v="0"/>
    <n v="2695"/>
    <n v="0"/>
    <n v="0.26680500000000001"/>
    <n v="0"/>
    <n v="0"/>
    <n v="0"/>
    <n v="0"/>
    <n v="0"/>
    <n v="0"/>
    <n v="0.26680500000000001"/>
    <n v="0"/>
  </r>
  <r>
    <x v="2"/>
    <d v="2021-02-01T00:00:00"/>
    <x v="2196"/>
    <n v="3458"/>
    <n v="0"/>
    <n v="0"/>
    <n v="1411"/>
    <x v="1"/>
    <n v="0"/>
    <n v="0"/>
    <n v="2047"/>
    <n v="0"/>
    <n v="0.44710875000000005"/>
    <n v="0"/>
    <n v="0"/>
    <n v="0.24445575"/>
    <n v="0"/>
    <n v="0"/>
    <n v="0"/>
    <n v="0.20265300000000003"/>
    <n v="0"/>
  </r>
  <r>
    <x v="2"/>
    <d v="2021-02-01T00:00:00"/>
    <x v="1801"/>
    <n v="680"/>
    <n v="0"/>
    <n v="0"/>
    <n v="0"/>
    <x v="1"/>
    <n v="0"/>
    <n v="0"/>
    <n v="680"/>
    <n v="0"/>
    <n v="6.7320000000000005E-2"/>
    <n v="0"/>
    <n v="0"/>
    <n v="0"/>
    <n v="0"/>
    <n v="0"/>
    <n v="0"/>
    <n v="6.7320000000000005E-2"/>
    <n v="0"/>
  </r>
  <r>
    <x v="2"/>
    <d v="2021-02-01T00:00:00"/>
    <x v="25"/>
    <n v="7443"/>
    <n v="0"/>
    <n v="0"/>
    <n v="3763"/>
    <x v="1"/>
    <n v="0"/>
    <n v="0"/>
    <n v="0"/>
    <n v="3680"/>
    <n v="1.1073397500000002"/>
    <n v="0"/>
    <n v="0"/>
    <n v="0.65193975000000015"/>
    <n v="0"/>
    <n v="0"/>
    <n v="0"/>
    <n v="0"/>
    <n v="0.45540000000000003"/>
  </r>
  <r>
    <x v="2"/>
    <d v="2021-02-01T00:00:00"/>
    <x v="2176"/>
    <n v="12529"/>
    <n v="0"/>
    <n v="0"/>
    <n v="2661"/>
    <x v="1079"/>
    <n v="0"/>
    <n v="4105"/>
    <n v="0"/>
    <n v="2610"/>
    <n v="2.4936532500000004"/>
    <n v="0"/>
    <n v="0"/>
    <n v="0.46101825000000007"/>
    <n v="0.69366000000000017"/>
    <n v="0"/>
    <n v="1.0159875"/>
    <n v="0"/>
    <n v="0.32298750000000004"/>
  </r>
  <r>
    <x v="2"/>
    <d v="2021-02-01T00:00:00"/>
    <x v="452"/>
    <n v="26398"/>
    <n v="0"/>
    <n v="3230"/>
    <n v="6816"/>
    <x v="1080"/>
    <n v="0"/>
    <n v="7189"/>
    <n v="0"/>
    <n v="5645"/>
    <n v="4.5370902500000003"/>
    <n v="0"/>
    <n v="0.39971250000000003"/>
    <n v="1.0187595"/>
    <n v="0.77396000000000009"/>
    <n v="0"/>
    <n v="1.4797200000000001"/>
    <n v="0"/>
    <n v="0.86493825000000013"/>
  </r>
  <r>
    <x v="2"/>
    <d v="2021-02-01T00:00:00"/>
    <x v="2259"/>
    <n v="3068"/>
    <n v="0"/>
    <n v="0"/>
    <n v="3068"/>
    <x v="1"/>
    <n v="0"/>
    <n v="0"/>
    <n v="0"/>
    <n v="0"/>
    <n v="0.53153099999999998"/>
    <n v="0"/>
    <n v="0"/>
    <n v="0.53153099999999998"/>
    <n v="0"/>
    <n v="0"/>
    <n v="0"/>
    <n v="0"/>
    <n v="0"/>
  </r>
  <r>
    <x v="2"/>
    <d v="2021-02-01T00:00:00"/>
    <x v="32"/>
    <n v="14766"/>
    <n v="0"/>
    <n v="483"/>
    <n v="4933"/>
    <x v="1"/>
    <n v="807"/>
    <n v="6959"/>
    <n v="0"/>
    <n v="0"/>
    <n v="3.2262422500000003"/>
    <n v="0"/>
    <n v="0.16735950000000002"/>
    <n v="1.1609950000000002"/>
    <n v="0"/>
    <n v="9.9866250000000004E-2"/>
    <n v="1.4564137500000001"/>
    <n v="0"/>
    <n v="0"/>
  </r>
  <r>
    <x v="2"/>
    <d v="2021-02-01T00:00:00"/>
    <x v="635"/>
    <n v="16753"/>
    <n v="0"/>
    <n v="0"/>
    <n v="0"/>
    <x v="1081"/>
    <n v="0"/>
    <n v="4804"/>
    <n v="0"/>
    <n v="7173"/>
    <n v="3.12736875"/>
    <n v="0"/>
    <n v="0"/>
    <n v="0"/>
    <n v="1.0507200000000001"/>
    <n v="0"/>
    <n v="1.18899"/>
    <n v="0"/>
    <n v="0.88765875000000005"/>
  </r>
  <r>
    <x v="2"/>
    <d v="2021-02-01T00:00:00"/>
    <x v="2200"/>
    <n v="794"/>
    <n v="0"/>
    <n v="0"/>
    <n v="0"/>
    <x v="1"/>
    <n v="0"/>
    <n v="0"/>
    <n v="794"/>
    <n v="0"/>
    <n v="7.8605999999999995E-2"/>
    <n v="0"/>
    <n v="0"/>
    <n v="0"/>
    <n v="0"/>
    <n v="0"/>
    <n v="0"/>
    <n v="7.8605999999999995E-2"/>
    <n v="0"/>
  </r>
  <r>
    <x v="2"/>
    <d v="2021-02-01T00:00:00"/>
    <x v="2260"/>
    <n v="3078"/>
    <n v="0"/>
    <n v="3078"/>
    <n v="0"/>
    <x v="1"/>
    <n v="0"/>
    <n v="0"/>
    <n v="0"/>
    <n v="0"/>
    <n v="0.83798550000000005"/>
    <n v="0"/>
    <n v="0.83798550000000005"/>
    <n v="0"/>
    <n v="0"/>
    <n v="0"/>
    <n v="0"/>
    <n v="0"/>
    <n v="0"/>
  </r>
  <r>
    <x v="2"/>
    <d v="2021-02-01T00:00:00"/>
    <x v="44"/>
    <n v="17"/>
    <n v="0"/>
    <n v="17"/>
    <n v="0"/>
    <x v="1"/>
    <n v="0"/>
    <n v="0"/>
    <n v="0"/>
    <n v="0"/>
    <n v="4.6282500000000004E-3"/>
    <n v="0"/>
    <n v="4.6282500000000004E-3"/>
    <n v="0"/>
    <n v="0"/>
    <n v="0"/>
    <n v="0"/>
    <n v="0"/>
    <n v="0"/>
  </r>
  <r>
    <x v="2"/>
    <d v="2021-02-01T00:00:00"/>
    <x v="2204"/>
    <n v="150"/>
    <n v="0"/>
    <n v="0"/>
    <n v="0"/>
    <x v="1082"/>
    <n v="0"/>
    <n v="0"/>
    <n v="0"/>
    <n v="0"/>
    <n v="3.3000000000000002E-2"/>
    <n v="0"/>
    <n v="0"/>
    <n v="0"/>
    <n v="3.3000000000000002E-2"/>
    <n v="0"/>
    <n v="0"/>
    <n v="0"/>
    <n v="0"/>
  </r>
  <r>
    <x v="2"/>
    <d v="2021-02-01T00:00:00"/>
    <x v="2261"/>
    <n v="8966"/>
    <n v="0"/>
    <n v="0"/>
    <n v="0"/>
    <x v="1083"/>
    <n v="0"/>
    <n v="4718"/>
    <n v="0"/>
    <n v="0"/>
    <n v="2.581315"/>
    <n v="0"/>
    <n v="0"/>
    <n v="0"/>
    <n v="0.91525500000000004"/>
    <n v="0"/>
    <n v="1.6660600000000001"/>
    <n v="0"/>
    <n v="0"/>
  </r>
  <r>
    <x v="2"/>
    <d v="2021-02-01T00:00:00"/>
    <x v="2237"/>
    <n v="5332"/>
    <n v="0"/>
    <n v="0"/>
    <n v="0"/>
    <x v="1084"/>
    <n v="0"/>
    <n v="2421"/>
    <n v="0"/>
    <n v="0"/>
    <n v="1.0787012500000002"/>
    <n v="0"/>
    <n v="0"/>
    <n v="0"/>
    <n v="0.38911125000000002"/>
    <n v="0"/>
    <n v="0.53586500000000004"/>
    <n v="0"/>
    <n v="0"/>
  </r>
  <r>
    <x v="2"/>
    <d v="2021-02-01T00:00:00"/>
    <x v="2262"/>
    <n v="102"/>
    <n v="0"/>
    <n v="0"/>
    <n v="0"/>
    <x v="1"/>
    <n v="0"/>
    <n v="102"/>
    <n v="0"/>
    <n v="0"/>
    <n v="2.5245000000000004E-2"/>
    <n v="0"/>
    <n v="0"/>
    <n v="0"/>
    <n v="0"/>
    <n v="0"/>
    <n v="2.5245000000000004E-2"/>
    <n v="0"/>
    <n v="0"/>
  </r>
  <r>
    <x v="2"/>
    <d v="2021-02-01T00:00:00"/>
    <x v="2263"/>
    <n v="139"/>
    <n v="0"/>
    <n v="0"/>
    <n v="0"/>
    <x v="1"/>
    <n v="0"/>
    <n v="139"/>
    <n v="0"/>
    <n v="0"/>
    <n v="3.4402500000000003E-2"/>
    <n v="0"/>
    <n v="0"/>
    <n v="0"/>
    <n v="0"/>
    <n v="0"/>
    <n v="3.4402500000000003E-2"/>
    <n v="0"/>
    <n v="0"/>
  </r>
  <r>
    <x v="2"/>
    <d v="2021-02-01T00:00:00"/>
    <x v="2151"/>
    <n v="4701"/>
    <n v="0"/>
    <n v="0"/>
    <n v="0"/>
    <x v="1085"/>
    <n v="0"/>
    <n v="0"/>
    <n v="0"/>
    <n v="0"/>
    <n v="1.0342200000000001"/>
    <n v="0"/>
    <n v="0"/>
    <n v="0"/>
    <n v="1.0342200000000001"/>
    <n v="0"/>
    <n v="0"/>
    <n v="0"/>
    <n v="0"/>
  </r>
  <r>
    <x v="2"/>
    <d v="2021-02-01T00:00:00"/>
    <x v="2264"/>
    <n v="14798"/>
    <n v="5944"/>
    <n v="0"/>
    <n v="0"/>
    <x v="1"/>
    <n v="7613"/>
    <n v="0"/>
    <n v="0"/>
    <n v="0"/>
    <n v="3.8461060000000002"/>
    <n v="1.7957610000000002"/>
    <n v="0"/>
    <n v="0"/>
    <n v="0"/>
    <n v="1.7124827500000002"/>
    <n v="0"/>
    <n v="0"/>
    <n v="0"/>
  </r>
  <r>
    <x v="2"/>
    <d v="2021-02-01T00:00:00"/>
    <x v="648"/>
    <n v="2764"/>
    <n v="0"/>
    <n v="0"/>
    <n v="1626"/>
    <x v="1"/>
    <n v="0"/>
    <n v="0"/>
    <n v="0"/>
    <n v="1138"/>
    <n v="0.42253200000000002"/>
    <n v="0"/>
    <n v="0"/>
    <n v="0.28170450000000002"/>
    <n v="0"/>
    <n v="0"/>
    <n v="0"/>
    <n v="0"/>
    <n v="0.14082750000000002"/>
  </r>
  <r>
    <x v="2"/>
    <d v="2021-02-01T00:00:00"/>
    <x v="2238"/>
    <n v="2176"/>
    <n v="0"/>
    <n v="0"/>
    <n v="2176"/>
    <x v="1"/>
    <n v="0"/>
    <n v="0"/>
    <n v="0"/>
    <n v="0"/>
    <n v="0.37699200000000005"/>
    <n v="0"/>
    <n v="0"/>
    <n v="0.37699200000000005"/>
    <n v="0"/>
    <n v="0"/>
    <n v="0"/>
    <n v="0"/>
    <n v="0"/>
  </r>
  <r>
    <x v="2"/>
    <d v="2021-02-01T00:00:00"/>
    <x v="2265"/>
    <n v="445"/>
    <n v="0"/>
    <n v="0"/>
    <n v="0"/>
    <x v="1"/>
    <n v="0"/>
    <n v="0"/>
    <n v="445"/>
    <n v="0"/>
    <n v="4.4055000000000004E-2"/>
    <n v="0"/>
    <n v="0"/>
    <n v="0"/>
    <n v="0"/>
    <n v="0"/>
    <n v="0"/>
    <n v="4.4055000000000004E-2"/>
    <n v="0"/>
  </r>
  <r>
    <x v="2"/>
    <d v="2021-02-01T00:00:00"/>
    <x v="650"/>
    <n v="4206"/>
    <n v="0"/>
    <n v="0"/>
    <n v="994"/>
    <x v="1"/>
    <n v="0"/>
    <n v="0"/>
    <n v="3212"/>
    <n v="0"/>
    <n v="0.49019850000000009"/>
    <n v="0"/>
    <n v="0"/>
    <n v="0.17221050000000002"/>
    <n v="0"/>
    <n v="0"/>
    <n v="0"/>
    <n v="0.31798800000000005"/>
    <n v="0"/>
  </r>
  <r>
    <x v="2"/>
    <d v="2021-02-01T00:00:00"/>
    <x v="74"/>
    <n v="75910"/>
    <n v="18400"/>
    <n v="24190"/>
    <n v="10255"/>
    <x v="1086"/>
    <n v="17926"/>
    <n v="2535"/>
    <n v="0"/>
    <n v="0"/>
    <n v="21.8478526"/>
    <n v="5.849359999999999"/>
    <n v="7.7516854999999989"/>
    <n v="2.4145397499999999"/>
    <n v="0.35414400000000001"/>
    <n v="5.1958510999999978"/>
    <n v="0.28227225"/>
    <n v="0"/>
    <n v="0"/>
  </r>
  <r>
    <x v="2"/>
    <d v="2021-02-01T00:00:00"/>
    <x v="559"/>
    <n v="2859"/>
    <n v="0"/>
    <n v="0"/>
    <n v="2859"/>
    <x v="1"/>
    <n v="0"/>
    <n v="0"/>
    <n v="0"/>
    <n v="0"/>
    <n v="0.49532175000000001"/>
    <n v="0"/>
    <n v="0"/>
    <n v="0.49532175000000001"/>
    <n v="0"/>
    <n v="0"/>
    <n v="0"/>
    <n v="0"/>
    <n v="0"/>
  </r>
  <r>
    <x v="2"/>
    <d v="2021-02-01T00:00:00"/>
    <x v="2239"/>
    <n v="4403"/>
    <n v="0"/>
    <n v="841"/>
    <n v="0"/>
    <x v="1"/>
    <n v="3562"/>
    <n v="0"/>
    <n v="0"/>
    <n v="0"/>
    <n v="0.25726525"/>
    <n v="0"/>
    <n v="8.0946250000000011E-2"/>
    <n v="0"/>
    <n v="0"/>
    <n v="0.176319"/>
    <n v="0"/>
    <n v="0"/>
    <n v="0"/>
  </r>
  <r>
    <x v="2"/>
    <d v="2021-02-01T00:00:00"/>
    <x v="76"/>
    <n v="5767"/>
    <n v="0"/>
    <n v="0"/>
    <n v="3498"/>
    <x v="1"/>
    <n v="0"/>
    <n v="0"/>
    <n v="802"/>
    <n v="1467"/>
    <n v="0.86696774999999993"/>
    <n v="0"/>
    <n v="0"/>
    <n v="0.60602849999999997"/>
    <n v="0"/>
    <n v="0"/>
    <n v="0"/>
    <n v="7.9397999999999996E-2"/>
    <n v="0.18154125000000002"/>
  </r>
  <r>
    <x v="2"/>
    <d v="2021-02-01T00:00:00"/>
    <x v="1098"/>
    <n v="33507"/>
    <n v="0"/>
    <n v="0"/>
    <n v="10622"/>
    <x v="1087"/>
    <n v="13462"/>
    <n v="0"/>
    <n v="0"/>
    <n v="0"/>
    <n v="7.5783510000000005"/>
    <n v="0"/>
    <n v="0"/>
    <n v="1.8402615000000002"/>
    <n v="2.0730600000000003"/>
    <n v="3.6650295000000002"/>
    <n v="0"/>
    <n v="0"/>
    <n v="0"/>
  </r>
  <r>
    <x v="2"/>
    <d v="2021-02-01T00:00:00"/>
    <x v="653"/>
    <n v="10019"/>
    <n v="3388"/>
    <n v="0"/>
    <n v="0"/>
    <x v="1"/>
    <n v="3277"/>
    <n v="0"/>
    <n v="0"/>
    <n v="3354"/>
    <n v="1.6591162500000001"/>
    <n v="0.83853"/>
    <n v="0"/>
    <n v="0"/>
    <n v="0"/>
    <n v="0.40552875000000005"/>
    <n v="0"/>
    <n v="0"/>
    <n v="0.41505750000000008"/>
  </r>
  <r>
    <x v="2"/>
    <d v="2021-02-01T00:00:00"/>
    <x v="2266"/>
    <n v="1196"/>
    <n v="0"/>
    <n v="0"/>
    <n v="1196"/>
    <x v="1"/>
    <n v="0"/>
    <n v="0"/>
    <n v="0"/>
    <n v="0"/>
    <n v="0.20720700000000003"/>
    <n v="0"/>
    <n v="0"/>
    <n v="0.20720700000000003"/>
    <n v="0"/>
    <n v="0"/>
    <n v="0"/>
    <n v="0"/>
    <n v="0"/>
  </r>
  <r>
    <x v="2"/>
    <d v="2021-02-01T00:00:00"/>
    <x v="80"/>
    <n v="574"/>
    <n v="0"/>
    <n v="0"/>
    <n v="0"/>
    <x v="1"/>
    <n v="0"/>
    <n v="574"/>
    <n v="0"/>
    <n v="0"/>
    <n v="9.4710000000000016E-2"/>
    <n v="0"/>
    <n v="0"/>
    <n v="0"/>
    <n v="0"/>
    <n v="0"/>
    <n v="9.4710000000000016E-2"/>
    <n v="0"/>
    <n v="0"/>
  </r>
  <r>
    <x v="2"/>
    <d v="2021-02-01T00:00:00"/>
    <x v="850"/>
    <n v="5283"/>
    <n v="0"/>
    <n v="0"/>
    <n v="0"/>
    <x v="1"/>
    <n v="0"/>
    <n v="0"/>
    <n v="5283"/>
    <n v="0"/>
    <n v="0.52301700000000007"/>
    <n v="0"/>
    <n v="0"/>
    <n v="0"/>
    <n v="0"/>
    <n v="0"/>
    <n v="0"/>
    <n v="0.52301700000000007"/>
    <n v="0"/>
  </r>
  <r>
    <x v="2"/>
    <d v="2021-02-01T00:00:00"/>
    <x v="2210"/>
    <n v="7335"/>
    <n v="552"/>
    <n v="1422"/>
    <n v="1195"/>
    <x v="1088"/>
    <n v="1407"/>
    <n v="1361"/>
    <n v="0"/>
    <n v="0"/>
    <n v="2.4938155000000002"/>
    <n v="0.23225400000000002"/>
    <n v="0.59830650000000007"/>
    <n v="0.44035750000000001"/>
    <n v="0.30756000000000006"/>
    <n v="0.52234875000000003"/>
    <n v="0.39298875"/>
    <n v="0"/>
    <n v="0"/>
  </r>
  <r>
    <x v="2"/>
    <d v="2021-02-01T00:00:00"/>
    <x v="2267"/>
    <n v="8704"/>
    <n v="4455"/>
    <n v="0"/>
    <n v="4249"/>
    <x v="1"/>
    <n v="0"/>
    <n v="0"/>
    <n v="0"/>
    <n v="0"/>
    <n v="0.9631050000000001"/>
    <n v="0.61256250000000001"/>
    <n v="0"/>
    <n v="0.35054250000000003"/>
    <n v="0"/>
    <n v="0"/>
    <n v="0"/>
    <n v="0"/>
    <n v="0"/>
  </r>
  <r>
    <x v="2"/>
    <d v="2021-02-01T00:00:00"/>
    <x v="659"/>
    <n v="4273"/>
    <n v="4273"/>
    <n v="0"/>
    <n v="0"/>
    <x v="1"/>
    <n v="0"/>
    <n v="0"/>
    <n v="0"/>
    <n v="0"/>
    <n v="1.0575675"/>
    <n v="1.0575675"/>
    <n v="0"/>
    <n v="0"/>
    <n v="0"/>
    <n v="0"/>
    <n v="0"/>
    <n v="0"/>
    <n v="0"/>
  </r>
  <r>
    <x v="2"/>
    <d v="2021-02-01T00:00:00"/>
    <x v="89"/>
    <n v="5199"/>
    <n v="0"/>
    <n v="0"/>
    <n v="5199"/>
    <x v="1"/>
    <n v="0"/>
    <n v="0"/>
    <n v="0"/>
    <n v="0"/>
    <n v="2.18747925"/>
    <n v="0"/>
    <n v="0"/>
    <n v="2.18747925"/>
    <n v="0"/>
    <n v="0"/>
    <n v="0"/>
    <n v="0"/>
    <n v="0"/>
  </r>
  <r>
    <x v="2"/>
    <d v="2021-02-01T00:00:00"/>
    <x v="93"/>
    <n v="112575"/>
    <n v="22657"/>
    <n v="34221"/>
    <n v="6321"/>
    <x v="1"/>
    <n v="18515"/>
    <n v="7978"/>
    <n v="0"/>
    <n v="2378"/>
    <n v="24.800531249999999"/>
    <n v="4.6016245000000007"/>
    <n v="7.8024155000000013"/>
    <n v="0.93691125000000008"/>
    <n v="0"/>
    <n v="5.0028990000000002"/>
    <n v="2.4324025000000002"/>
    <n v="0"/>
    <n v="0.41198850000000004"/>
  </r>
  <r>
    <x v="2"/>
    <d v="2021-02-01T00:00:00"/>
    <x v="941"/>
    <n v="1750"/>
    <n v="542"/>
    <n v="558"/>
    <n v="0"/>
    <x v="1"/>
    <n v="650"/>
    <n v="0"/>
    <n v="0"/>
    <n v="0"/>
    <n v="0.46302300000000007"/>
    <n v="0.13414500000000001"/>
    <n v="0.15191550000000001"/>
    <n v="0"/>
    <n v="0"/>
    <n v="0.17696249999999999"/>
    <n v="0"/>
    <n v="0"/>
    <n v="0"/>
  </r>
  <r>
    <x v="2"/>
    <d v="2021-02-01T00:00:00"/>
    <x v="856"/>
    <n v="2059"/>
    <n v="0"/>
    <n v="0"/>
    <n v="2059"/>
    <x v="1"/>
    <n v="0"/>
    <n v="0"/>
    <n v="0"/>
    <n v="0"/>
    <n v="0.35672175"/>
    <n v="0"/>
    <n v="0"/>
    <n v="0.35672175"/>
    <n v="0"/>
    <n v="0"/>
    <n v="0"/>
    <n v="0"/>
    <n v="0"/>
  </r>
  <r>
    <x v="2"/>
    <d v="2021-02-01T00:00:00"/>
    <x v="2241"/>
    <n v="7767"/>
    <n v="922"/>
    <n v="2338"/>
    <n v="2118"/>
    <x v="1"/>
    <n v="1209"/>
    <n v="0"/>
    <n v="0"/>
    <n v="0"/>
    <n v="1.7905882500000001"/>
    <n v="0.18255600000000002"/>
    <n v="0.63652050000000004"/>
    <n v="0.32110650000000002"/>
    <n v="0"/>
    <n v="0.32915024999999998"/>
    <n v="0"/>
    <n v="0"/>
    <n v="0"/>
  </r>
  <r>
    <x v="2"/>
    <d v="2021-02-01T00:00:00"/>
    <x v="2268"/>
    <n v="1845"/>
    <n v="0"/>
    <n v="1845"/>
    <n v="0"/>
    <x v="1"/>
    <n v="0"/>
    <n v="0"/>
    <n v="0"/>
    <n v="0"/>
    <n v="0.50230125000000003"/>
    <n v="0"/>
    <n v="0.50230125000000003"/>
    <n v="0"/>
    <n v="0"/>
    <n v="0"/>
    <n v="0"/>
    <n v="0"/>
    <n v="0"/>
  </r>
  <r>
    <x v="2"/>
    <d v="2021-02-01T00:00:00"/>
    <x v="1297"/>
    <n v="12831"/>
    <n v="2567"/>
    <n v="2120"/>
    <n v="1979"/>
    <x v="1"/>
    <n v="1688"/>
    <n v="0"/>
    <n v="0"/>
    <n v="0"/>
    <n v="2.4872622500000001"/>
    <n v="0.61444350000000003"/>
    <n v="0.41768100000000002"/>
    <n v="0.29078775000000001"/>
    <n v="0"/>
    <n v="0.33303600000000005"/>
    <n v="0"/>
    <n v="0"/>
    <n v="0"/>
  </r>
  <r>
    <x v="2"/>
    <d v="2021-02-01T00:00:00"/>
    <x v="2269"/>
    <n v="2824"/>
    <n v="0"/>
    <n v="0"/>
    <n v="2824"/>
    <x v="1"/>
    <n v="0"/>
    <n v="0"/>
    <n v="0"/>
    <n v="0"/>
    <n v="0.19415000000000004"/>
    <n v="0"/>
    <n v="0"/>
    <n v="0.19415000000000004"/>
    <n v="0"/>
    <n v="0"/>
    <n v="0"/>
    <n v="0"/>
    <n v="0"/>
  </r>
  <r>
    <x v="2"/>
    <d v="2021-02-01T00:00:00"/>
    <x v="2270"/>
    <n v="2965"/>
    <n v="0"/>
    <n v="2965"/>
    <n v="0"/>
    <x v="1"/>
    <n v="0"/>
    <n v="0"/>
    <n v="0"/>
    <n v="0"/>
    <n v="0.80722125000000011"/>
    <n v="0"/>
    <n v="0.80722125000000011"/>
    <n v="0"/>
    <n v="0"/>
    <n v="0"/>
    <n v="0"/>
    <n v="0"/>
    <n v="0"/>
  </r>
  <r>
    <x v="2"/>
    <d v="2021-02-01T00:00:00"/>
    <x v="2242"/>
    <n v="13390"/>
    <n v="0"/>
    <n v="13390"/>
    <n v="0"/>
    <x v="1"/>
    <n v="0"/>
    <n v="0"/>
    <n v="0"/>
    <n v="0"/>
    <n v="3.6454275000000003"/>
    <n v="0"/>
    <n v="3.6454275000000003"/>
    <n v="0"/>
    <n v="0"/>
    <n v="0"/>
    <n v="0"/>
    <n v="0"/>
    <n v="0"/>
  </r>
  <r>
    <x v="2"/>
    <d v="2021-02-01T00:00:00"/>
    <x v="115"/>
    <n v="16250"/>
    <n v="2516"/>
    <n v="5370"/>
    <n v="5079"/>
    <x v="1"/>
    <n v="0"/>
    <n v="2700"/>
    <n v="0"/>
    <n v="0"/>
    <n v="3.2167245000000007"/>
    <n v="0.48433000000000009"/>
    <n v="1.115675"/>
    <n v="0.78920325000000002"/>
    <n v="0"/>
    <n v="0"/>
    <n v="0.66825000000000012"/>
    <n v="0"/>
    <n v="0"/>
  </r>
  <r>
    <x v="2"/>
    <d v="2021-02-01T00:00:00"/>
    <x v="2271"/>
    <n v="8979"/>
    <n v="0"/>
    <n v="0"/>
    <n v="0"/>
    <x v="1"/>
    <n v="8979"/>
    <n v="0"/>
    <n v="0"/>
    <n v="0"/>
    <n v="1.9285749999999999"/>
    <n v="0"/>
    <n v="0"/>
    <n v="0"/>
    <n v="0"/>
    <n v="1.9285749999999999"/>
    <n v="0"/>
    <n v="0"/>
    <n v="0"/>
  </r>
  <r>
    <x v="2"/>
    <d v="2021-02-01T00:00:00"/>
    <x v="117"/>
    <n v="10292"/>
    <n v="0"/>
    <n v="5170"/>
    <n v="0"/>
    <x v="1"/>
    <n v="5122"/>
    <n v="0"/>
    <n v="0"/>
    <n v="0"/>
    <n v="2.8019970000000001"/>
    <n v="0"/>
    <n v="1.4075325000000003"/>
    <n v="0"/>
    <n v="0"/>
    <n v="1.3944645"/>
    <n v="0"/>
    <n v="0"/>
    <n v="0"/>
  </r>
  <r>
    <x v="2"/>
    <d v="2021-02-01T00:00:00"/>
    <x v="2272"/>
    <n v="3855"/>
    <n v="0"/>
    <n v="1324"/>
    <n v="1239"/>
    <x v="1"/>
    <n v="1292"/>
    <n v="0"/>
    <n v="0"/>
    <n v="0"/>
    <n v="0.29360649999999999"/>
    <n v="0"/>
    <n v="0.12743499999999999"/>
    <n v="0.1022175"/>
    <n v="0"/>
    <n v="6.3953999999999997E-2"/>
    <n v="0"/>
    <n v="0"/>
    <n v="0"/>
  </r>
  <r>
    <x v="2"/>
    <d v="2021-02-01T00:00:00"/>
    <x v="2273"/>
    <n v="688"/>
    <n v="0"/>
    <n v="0"/>
    <n v="0"/>
    <x v="1"/>
    <n v="0"/>
    <n v="0"/>
    <n v="0"/>
    <n v="0"/>
    <n v="0.187308"/>
    <n v="0"/>
    <n v="0"/>
    <n v="0"/>
    <n v="0"/>
    <n v="0"/>
    <n v="0"/>
    <n v="0"/>
    <n v="0"/>
  </r>
  <r>
    <x v="2"/>
    <d v="2021-02-01T00:00:00"/>
    <x v="2060"/>
    <n v="356"/>
    <n v="0"/>
    <n v="356"/>
    <n v="0"/>
    <x v="1"/>
    <n v="0"/>
    <n v="0"/>
    <n v="0"/>
    <n v="0"/>
    <n v="7.9310000000000005E-2"/>
    <n v="0"/>
    <n v="7.9310000000000005E-2"/>
    <n v="0"/>
    <n v="0"/>
    <n v="0"/>
    <n v="0"/>
    <n v="0"/>
    <n v="0"/>
  </r>
  <r>
    <x v="2"/>
    <d v="2021-02-01T00:00:00"/>
    <x v="864"/>
    <n v="9571"/>
    <n v="3411"/>
    <n v="0"/>
    <n v="1200"/>
    <x v="1"/>
    <n v="0"/>
    <n v="0"/>
    <n v="3946"/>
    <n v="0"/>
    <n v="1.8469935"/>
    <n v="0.67537799999999992"/>
    <n v="0"/>
    <n v="0.50490000000000002"/>
    <n v="0"/>
    <n v="0"/>
    <n v="0"/>
    <n v="0.39065400000000006"/>
    <n v="0"/>
  </r>
  <r>
    <x v="2"/>
    <d v="2021-02-01T00:00:00"/>
    <x v="2243"/>
    <n v="839"/>
    <n v="0"/>
    <n v="0"/>
    <n v="839"/>
    <x v="1"/>
    <n v="0"/>
    <n v="0"/>
    <n v="0"/>
    <n v="0"/>
    <n v="0.14535675000000001"/>
    <n v="0"/>
    <n v="0"/>
    <n v="0.14535675000000001"/>
    <n v="0"/>
    <n v="0"/>
    <n v="0"/>
    <n v="0"/>
    <n v="0"/>
  </r>
  <r>
    <x v="2"/>
    <d v="2021-02-01T00:00:00"/>
    <x v="2274"/>
    <n v="4954"/>
    <n v="0"/>
    <n v="1959"/>
    <n v="2995"/>
    <x v="1"/>
    <n v="0"/>
    <n v="0"/>
    <n v="0"/>
    <n v="0"/>
    <n v="0.90396900000000002"/>
    <n v="0"/>
    <n v="0.53333775000000005"/>
    <n v="0.37063125000000002"/>
    <n v="0"/>
    <n v="0"/>
    <n v="0"/>
    <n v="0"/>
    <n v="0"/>
  </r>
  <r>
    <x v="2"/>
    <d v="2021-02-01T00:00:00"/>
    <x v="125"/>
    <n v="1602"/>
    <n v="0"/>
    <n v="1602"/>
    <n v="0"/>
    <x v="1"/>
    <n v="0"/>
    <n v="0"/>
    <n v="0"/>
    <n v="0"/>
    <n v="0.43614450000000005"/>
    <n v="0"/>
    <n v="0.43614450000000005"/>
    <n v="0"/>
    <n v="0"/>
    <n v="0"/>
    <n v="0"/>
    <n v="0"/>
    <n v="0"/>
  </r>
  <r>
    <x v="2"/>
    <d v="2021-02-01T00:00:00"/>
    <x v="127"/>
    <n v="5770"/>
    <n v="0"/>
    <n v="0"/>
    <n v="0"/>
    <x v="1"/>
    <n v="0"/>
    <n v="4035"/>
    <n v="0"/>
    <n v="0"/>
    <n v="1.0606887500000002"/>
    <n v="0"/>
    <n v="0"/>
    <n v="0"/>
    <n v="0"/>
    <n v="0"/>
    <n v="0.99866250000000012"/>
    <n v="0"/>
    <n v="0"/>
  </r>
  <r>
    <x v="2"/>
    <d v="2021-02-01T00:00:00"/>
    <x v="2275"/>
    <n v="7341"/>
    <n v="879"/>
    <n v="4557"/>
    <n v="846"/>
    <x v="1"/>
    <n v="1059"/>
    <n v="0"/>
    <n v="0"/>
    <n v="0"/>
    <n v="2.2458665999999998"/>
    <n v="0.27943409999999996"/>
    <n v="1.4602906499999999"/>
    <n v="0.19919069999999997"/>
    <n v="0"/>
    <n v="0.30695114999999995"/>
    <n v="0"/>
    <n v="0"/>
    <n v="0"/>
  </r>
  <r>
    <x v="2"/>
    <d v="2021-02-01T00:00:00"/>
    <x v="867"/>
    <n v="614"/>
    <n v="0"/>
    <n v="0"/>
    <n v="0"/>
    <x v="1"/>
    <n v="0"/>
    <n v="0"/>
    <n v="614"/>
    <n v="0"/>
    <n v="6.0786E-2"/>
    <n v="0"/>
    <n v="0"/>
    <n v="0"/>
    <n v="0"/>
    <n v="0"/>
    <n v="0"/>
    <n v="6.0786E-2"/>
    <n v="0"/>
  </r>
  <r>
    <x v="2"/>
    <d v="2021-02-01T00:00:00"/>
    <x v="2276"/>
    <n v="1254"/>
    <n v="0"/>
    <n v="1254"/>
    <n v="0"/>
    <x v="1"/>
    <n v="0"/>
    <n v="0"/>
    <n v="0"/>
    <n v="0"/>
    <n v="0.34140150000000002"/>
    <n v="0"/>
    <n v="0.34140150000000002"/>
    <n v="0"/>
    <n v="0"/>
    <n v="0"/>
    <n v="0"/>
    <n v="0"/>
    <n v="0"/>
  </r>
  <r>
    <x v="2"/>
    <d v="2021-02-01T00:00:00"/>
    <x v="2277"/>
    <n v="1624"/>
    <n v="0"/>
    <n v="1624"/>
    <n v="0"/>
    <x v="1"/>
    <n v="0"/>
    <n v="0"/>
    <n v="0"/>
    <n v="0"/>
    <n v="0.44213400000000008"/>
    <n v="0"/>
    <n v="0.44213400000000008"/>
    <n v="0"/>
    <n v="0"/>
    <n v="0"/>
    <n v="0"/>
    <n v="0"/>
    <n v="0"/>
  </r>
  <r>
    <x v="2"/>
    <d v="2021-02-01T00:00:00"/>
    <x v="1117"/>
    <n v="201"/>
    <n v="0"/>
    <n v="0"/>
    <n v="0"/>
    <x v="1"/>
    <n v="0"/>
    <n v="0"/>
    <n v="0"/>
    <n v="201"/>
    <n v="2.4873750000000003E-2"/>
    <n v="0"/>
    <n v="0"/>
    <n v="0"/>
    <n v="0"/>
    <n v="0"/>
    <n v="0"/>
    <n v="0"/>
    <n v="2.4873750000000003E-2"/>
  </r>
  <r>
    <x v="2"/>
    <d v="2021-02-01T00:00:00"/>
    <x v="2278"/>
    <n v="888"/>
    <n v="0"/>
    <n v="0"/>
    <n v="888"/>
    <x v="1"/>
    <n v="0"/>
    <n v="0"/>
    <n v="0"/>
    <n v="0"/>
    <n v="0.15384600000000004"/>
    <n v="0"/>
    <n v="0"/>
    <n v="0.15384600000000004"/>
    <n v="0"/>
    <n v="0"/>
    <n v="0"/>
    <n v="0"/>
    <n v="0"/>
  </r>
  <r>
    <x v="2"/>
    <d v="2021-02-01T00:00:00"/>
    <x v="1908"/>
    <n v="3419"/>
    <n v="0"/>
    <n v="0"/>
    <n v="3419"/>
    <x v="1"/>
    <n v="0"/>
    <n v="0"/>
    <n v="0"/>
    <n v="0"/>
    <n v="0.28206750000000003"/>
    <n v="0"/>
    <n v="0"/>
    <n v="0.28206750000000003"/>
    <n v="0"/>
    <n v="0"/>
    <n v="0"/>
    <n v="0"/>
    <n v="0"/>
  </r>
  <r>
    <x v="2"/>
    <d v="2021-02-01T00:00:00"/>
    <x v="283"/>
    <n v="11636"/>
    <n v="5804"/>
    <n v="0"/>
    <n v="0"/>
    <x v="1"/>
    <n v="0"/>
    <n v="0"/>
    <n v="0"/>
    <n v="5832"/>
    <n v="2.8920870000000005"/>
    <n v="2.0262330000000004"/>
    <n v="0"/>
    <n v="0"/>
    <n v="0"/>
    <n v="0"/>
    <n v="0"/>
    <n v="0"/>
    <n v="0.86585400000000012"/>
  </r>
  <r>
    <x v="2"/>
    <d v="2021-02-01T00:00:00"/>
    <x v="2244"/>
    <n v="1715"/>
    <n v="0"/>
    <n v="0"/>
    <n v="0"/>
    <x v="1"/>
    <n v="0"/>
    <n v="0"/>
    <n v="0"/>
    <n v="1715"/>
    <n v="0.21223124999999998"/>
    <n v="0"/>
    <n v="0"/>
    <n v="0"/>
    <n v="0"/>
    <n v="0"/>
    <n v="0"/>
    <n v="0"/>
    <n v="0.21223124999999998"/>
  </r>
  <r>
    <x v="2"/>
    <d v="2021-02-01T00:00:00"/>
    <x v="1197"/>
    <n v="4966"/>
    <n v="0"/>
    <n v="4966"/>
    <n v="0"/>
    <x v="1"/>
    <n v="0"/>
    <n v="0"/>
    <n v="0"/>
    <n v="0"/>
    <n v="1.3519935000000001"/>
    <n v="0"/>
    <n v="1.3519935000000001"/>
    <n v="0"/>
    <n v="0"/>
    <n v="0"/>
    <n v="0"/>
    <n v="0"/>
    <n v="0"/>
  </r>
  <r>
    <x v="2"/>
    <d v="2021-02-01T00:00:00"/>
    <x v="1909"/>
    <n v="2964"/>
    <n v="0"/>
    <n v="0"/>
    <n v="1696"/>
    <x v="1"/>
    <n v="0"/>
    <n v="0"/>
    <n v="1268"/>
    <n v="0"/>
    <n v="0.41936400000000007"/>
    <n v="0"/>
    <n v="0"/>
    <n v="0.29383200000000004"/>
    <n v="0"/>
    <n v="0"/>
    <n v="0"/>
    <n v="0.125532"/>
    <n v="0"/>
  </r>
  <r>
    <x v="2"/>
    <d v="2021-02-01T00:00:00"/>
    <x v="137"/>
    <n v="1284"/>
    <n v="0"/>
    <n v="0"/>
    <n v="0"/>
    <x v="1"/>
    <n v="1284"/>
    <n v="0"/>
    <n v="0"/>
    <n v="0"/>
    <n v="0.15889500000000001"/>
    <n v="0"/>
    <n v="0"/>
    <n v="0"/>
    <n v="0"/>
    <n v="0.15889500000000001"/>
    <n v="0"/>
    <n v="0"/>
    <n v="0"/>
  </r>
  <r>
    <x v="2"/>
    <d v="2021-02-01T00:00:00"/>
    <x v="292"/>
    <n v="11028"/>
    <n v="0"/>
    <n v="0"/>
    <n v="0"/>
    <x v="1089"/>
    <n v="0"/>
    <n v="3729"/>
    <n v="0"/>
    <n v="3630"/>
    <n v="2.1793200000000006"/>
    <n v="0"/>
    <n v="0"/>
    <n v="0"/>
    <n v="0.80718000000000012"/>
    <n v="0"/>
    <n v="0.92292750000000012"/>
    <n v="0"/>
    <n v="0.44921250000000001"/>
  </r>
  <r>
    <x v="2"/>
    <d v="2021-02-01T00:00:00"/>
    <x v="2037"/>
    <n v="2637"/>
    <n v="0"/>
    <n v="2637"/>
    <n v="0"/>
    <x v="1"/>
    <n v="0"/>
    <n v="0"/>
    <n v="0"/>
    <n v="0"/>
    <n v="0.71792325000000001"/>
    <n v="0"/>
    <n v="0.71792325000000001"/>
    <n v="0"/>
    <n v="0"/>
    <n v="0"/>
    <n v="0"/>
    <n v="0"/>
    <n v="0"/>
  </r>
  <r>
    <x v="2"/>
    <d v="2021-02-01T00:00:00"/>
    <x v="2279"/>
    <n v="5038"/>
    <n v="5038"/>
    <n v="0"/>
    <n v="0"/>
    <x v="1"/>
    <n v="0"/>
    <n v="0"/>
    <n v="0"/>
    <n v="0"/>
    <n v="1.2469050000000002"/>
    <n v="1.2469050000000002"/>
    <n v="0"/>
    <n v="0"/>
    <n v="0"/>
    <n v="0"/>
    <n v="0"/>
    <n v="0"/>
    <n v="0"/>
  </r>
  <r>
    <x v="2"/>
    <d v="2021-02-01T00:00:00"/>
    <x v="145"/>
    <n v="54509"/>
    <n v="6104"/>
    <n v="0"/>
    <n v="0"/>
    <x v="1"/>
    <n v="0"/>
    <n v="30629"/>
    <n v="17776"/>
    <n v="0"/>
    <n v="10.8512415"/>
    <n v="1.51074"/>
    <n v="0"/>
    <n v="0"/>
    <n v="0"/>
    <n v="0"/>
    <n v="7.5806775000000002"/>
    <n v="1.7598240000000001"/>
    <n v="0"/>
  </r>
  <r>
    <x v="2"/>
    <d v="2021-02-01T00:00:00"/>
    <x v="489"/>
    <n v="1083"/>
    <n v="0"/>
    <n v="1083"/>
    <n v="0"/>
    <x v="1"/>
    <n v="0"/>
    <n v="0"/>
    <n v="0"/>
    <n v="0"/>
    <n v="0.13402125000000001"/>
    <n v="0"/>
    <n v="0.13402125000000001"/>
    <n v="0"/>
    <n v="0"/>
    <n v="0"/>
    <n v="0"/>
    <n v="0"/>
    <n v="0"/>
  </r>
  <r>
    <x v="2"/>
    <d v="2021-02-01T00:00:00"/>
    <x v="146"/>
    <n v="42888"/>
    <n v="9736"/>
    <n v="0"/>
    <n v="11104"/>
    <x v="1"/>
    <n v="11302"/>
    <n v="10746"/>
    <n v="0"/>
    <n v="0"/>
    <n v="10.070032500000002"/>
    <n v="2.4096600000000001"/>
    <n v="0"/>
    <n v="1.9237680000000001"/>
    <n v="0"/>
    <n v="3.0769695000000006"/>
    <n v="2.6596350000000002"/>
    <n v="0"/>
    <n v="0"/>
  </r>
  <r>
    <x v="2"/>
    <d v="2021-02-01T00:00:00"/>
    <x v="296"/>
    <n v="306"/>
    <n v="0"/>
    <n v="0"/>
    <n v="0"/>
    <x v="1"/>
    <n v="0"/>
    <n v="0"/>
    <n v="0"/>
    <n v="0"/>
    <n v="5.3014500000000006E-2"/>
    <n v="0"/>
    <n v="0"/>
    <n v="0"/>
    <n v="0"/>
    <n v="0"/>
    <n v="0"/>
    <n v="0"/>
    <n v="0"/>
  </r>
  <r>
    <x v="2"/>
    <d v="2021-02-01T00:00:00"/>
    <x v="1045"/>
    <n v="54"/>
    <n v="54"/>
    <n v="0"/>
    <n v="0"/>
    <x v="1"/>
    <n v="0"/>
    <n v="0"/>
    <n v="0"/>
    <n v="0"/>
    <n v="2.2720500000000001E-2"/>
    <n v="2.2720500000000001E-2"/>
    <n v="0"/>
    <n v="0"/>
    <n v="0"/>
    <n v="0"/>
    <n v="0"/>
    <n v="0"/>
    <n v="0"/>
  </r>
  <r>
    <x v="2"/>
    <d v="2021-02-01T00:00:00"/>
    <x v="2220"/>
    <n v="25742"/>
    <n v="0"/>
    <n v="0"/>
    <n v="0"/>
    <x v="1090"/>
    <n v="0"/>
    <n v="12970"/>
    <n v="0"/>
    <n v="0"/>
    <n v="6.0199150000000001"/>
    <n v="0"/>
    <n v="0"/>
    <n v="0"/>
    <n v="2.8098400000000003"/>
    <n v="0"/>
    <n v="3.2100750000000002"/>
    <n v="0"/>
    <n v="0"/>
  </r>
  <r>
    <x v="2"/>
    <d v="2021-02-01T00:00:00"/>
    <x v="2280"/>
    <n v="1604"/>
    <n v="0"/>
    <n v="1604"/>
    <n v="0"/>
    <x v="1"/>
    <n v="0"/>
    <n v="0"/>
    <n v="0"/>
    <n v="0"/>
    <n v="0.51400179999999995"/>
    <n v="0"/>
    <n v="0.51400179999999995"/>
    <n v="0"/>
    <n v="0"/>
    <n v="0"/>
    <n v="0"/>
    <n v="0"/>
    <n v="0"/>
  </r>
  <r>
    <x v="2"/>
    <d v="2021-02-01T00:00:00"/>
    <x v="299"/>
    <n v="6461"/>
    <n v="0"/>
    <n v="6461"/>
    <n v="0"/>
    <x v="1"/>
    <n v="0"/>
    <n v="0"/>
    <n v="0"/>
    <n v="0"/>
    <n v="1.83472575"/>
    <n v="0"/>
    <n v="1.83472575"/>
    <n v="0"/>
    <n v="0"/>
    <n v="0"/>
    <n v="0"/>
    <n v="0"/>
    <n v="0"/>
  </r>
  <r>
    <x v="2"/>
    <d v="2021-02-01T00:00:00"/>
    <x v="150"/>
    <n v="19150"/>
    <n v="2903"/>
    <n v="0"/>
    <n v="2541"/>
    <x v="1091"/>
    <n v="0"/>
    <n v="8950"/>
    <n v="0"/>
    <n v="0"/>
    <n v="3.3318972500000004"/>
    <n v="0.71849249999999998"/>
    <n v="0"/>
    <n v="0.31444875000000005"/>
    <n v="0.44468600000000003"/>
    <n v="0"/>
    <n v="1.8542700000000003"/>
    <n v="0"/>
    <n v="0"/>
  </r>
  <r>
    <x v="2"/>
    <d v="2021-02-01T00:00:00"/>
    <x v="418"/>
    <n v="1185"/>
    <n v="0"/>
    <n v="0"/>
    <n v="1185"/>
    <x v="1"/>
    <n v="0"/>
    <n v="0"/>
    <n v="0"/>
    <n v="0"/>
    <n v="0.49858875000000008"/>
    <n v="0"/>
    <n v="0"/>
    <n v="0.49858875000000008"/>
    <n v="0"/>
    <n v="0"/>
    <n v="0"/>
    <n v="0"/>
    <n v="0"/>
  </r>
  <r>
    <x v="2"/>
    <d v="2021-02-01T00:00:00"/>
    <x v="787"/>
    <n v="954"/>
    <n v="0"/>
    <n v="0"/>
    <n v="0"/>
    <x v="1092"/>
    <n v="0"/>
    <n v="0"/>
    <n v="0"/>
    <n v="0"/>
    <n v="0.20988000000000001"/>
    <n v="0"/>
    <n v="0"/>
    <n v="0"/>
    <n v="0.20988000000000001"/>
    <n v="0"/>
    <n v="0"/>
    <n v="0"/>
    <n v="0"/>
  </r>
  <r>
    <x v="2"/>
    <d v="2021-02-01T00:00:00"/>
    <x v="2248"/>
    <n v="215"/>
    <n v="0"/>
    <n v="58"/>
    <n v="0"/>
    <x v="1"/>
    <n v="157"/>
    <n v="0"/>
    <n v="0"/>
    <n v="0"/>
    <n v="5.8533750000000009E-2"/>
    <n v="0"/>
    <n v="1.5790500000000002E-2"/>
    <n v="0"/>
    <n v="0"/>
    <n v="4.2743250000000003E-2"/>
    <n v="0"/>
    <n v="0"/>
    <n v="0"/>
  </r>
  <r>
    <x v="2"/>
    <d v="2021-02-01T00:00:00"/>
    <x v="2249"/>
    <n v="118"/>
    <n v="0"/>
    <n v="118"/>
    <n v="0"/>
    <x v="1"/>
    <n v="0"/>
    <n v="0"/>
    <n v="0"/>
    <n v="0"/>
    <n v="3.2125500000000001E-2"/>
    <n v="0"/>
    <n v="3.2125500000000001E-2"/>
    <n v="0"/>
    <n v="0"/>
    <n v="0"/>
    <n v="0"/>
    <n v="0"/>
    <n v="0"/>
  </r>
  <r>
    <x v="2"/>
    <d v="2021-02-01T00:00:00"/>
    <x v="156"/>
    <n v="5293"/>
    <n v="1185"/>
    <n v="989"/>
    <n v="331"/>
    <x v="1093"/>
    <n v="1072"/>
    <n v="350"/>
    <n v="355"/>
    <n v="0"/>
    <n v="1.0243695000000002"/>
    <n v="0.27492300000000003"/>
    <n v="0.17243325000000001"/>
    <n v="5.7345750000000001E-2"/>
    <n v="7.2819999999999996E-2"/>
    <n v="0.19168875000000002"/>
    <n v="8.6625000000000008E-2"/>
    <n v="3.5145000000000003E-2"/>
    <n v="0"/>
  </r>
  <r>
    <x v="2"/>
    <d v="2021-02-01T00:00:00"/>
    <x v="2221"/>
    <n v="715"/>
    <n v="0"/>
    <n v="715"/>
    <n v="0"/>
    <x v="1"/>
    <n v="0"/>
    <n v="0"/>
    <n v="0"/>
    <n v="0"/>
    <n v="0.19465875000000002"/>
    <n v="0"/>
    <n v="0.19465875000000002"/>
    <n v="0"/>
    <n v="0"/>
    <n v="0"/>
    <n v="0"/>
    <n v="0"/>
    <n v="0"/>
  </r>
  <r>
    <x v="2"/>
    <d v="2021-02-01T00:00:00"/>
    <x v="2222"/>
    <n v="750"/>
    <n v="0"/>
    <n v="750"/>
    <n v="0"/>
    <x v="1"/>
    <n v="0"/>
    <n v="0"/>
    <n v="0"/>
    <n v="0"/>
    <n v="0.20418750000000002"/>
    <n v="0"/>
    <n v="0.20418750000000002"/>
    <n v="0"/>
    <n v="0"/>
    <n v="0"/>
    <n v="0"/>
    <n v="0"/>
    <n v="0"/>
  </r>
  <r>
    <x v="2"/>
    <d v="2021-02-01T00:00:00"/>
    <x v="2070"/>
    <n v="14031"/>
    <n v="0"/>
    <n v="14031"/>
    <n v="0"/>
    <x v="1"/>
    <n v="0"/>
    <n v="0"/>
    <n v="0"/>
    <n v="0"/>
    <n v="3.8199397500000001"/>
    <n v="0"/>
    <n v="3.8199397500000001"/>
    <n v="0"/>
    <n v="0"/>
    <n v="0"/>
    <n v="0"/>
    <n v="0"/>
    <n v="0"/>
  </r>
  <r>
    <x v="2"/>
    <d v="2021-02-01T00:00:00"/>
    <x v="161"/>
    <n v="53351"/>
    <n v="13886"/>
    <n v="13948"/>
    <n v="0"/>
    <x v="1"/>
    <n v="5402"/>
    <n v="7174"/>
    <n v="1708"/>
    <n v="3034"/>
    <n v="9.258097750000001"/>
    <n v="2.8347770000000008"/>
    <n v="2.2894217500000003"/>
    <n v="0"/>
    <n v="0"/>
    <n v="1.1208835000000001"/>
    <n v="1.3986225000000001"/>
    <n v="0.16909200000000002"/>
    <n v="0.3754575"/>
  </r>
  <r>
    <x v="2"/>
    <d v="2021-02-01T00:00:00"/>
    <x v="1497"/>
    <n v="2511"/>
    <n v="0"/>
    <n v="0"/>
    <n v="0"/>
    <x v="1"/>
    <n v="2511"/>
    <n v="0"/>
    <n v="0"/>
    <n v="0"/>
    <n v="0.68361975000000008"/>
    <n v="0"/>
    <n v="0"/>
    <n v="0"/>
    <n v="0"/>
    <n v="0.68361975000000008"/>
    <n v="0"/>
    <n v="0"/>
    <n v="0"/>
  </r>
  <r>
    <x v="2"/>
    <d v="2021-02-01T00:00:00"/>
    <x v="695"/>
    <n v="1528"/>
    <n v="0"/>
    <n v="0"/>
    <n v="1528"/>
    <x v="1"/>
    <n v="0"/>
    <n v="0"/>
    <n v="0"/>
    <n v="0"/>
    <n v="0.26472600000000002"/>
    <n v="0"/>
    <n v="0"/>
    <n v="0.26472600000000002"/>
    <n v="0"/>
    <n v="0"/>
    <n v="0"/>
    <n v="0"/>
    <n v="0"/>
  </r>
  <r>
    <x v="2"/>
    <d v="2021-02-01T00:00:00"/>
    <x v="1259"/>
    <n v="24090"/>
    <n v="8939"/>
    <n v="0"/>
    <n v="3858"/>
    <x v="1094"/>
    <n v="0"/>
    <n v="2406"/>
    <n v="0"/>
    <n v="4667"/>
    <n v="3.8279037500000008"/>
    <n v="1.7627445000000002"/>
    <n v="0"/>
    <n v="0.36072300000000002"/>
    <n v="0.9284"/>
    <n v="0"/>
    <n v="0.198495"/>
    <n v="0"/>
    <n v="0.57754125000000012"/>
  </r>
  <r>
    <x v="2"/>
    <d v="2021-02-01T00:00:00"/>
    <x v="311"/>
    <n v="5775"/>
    <n v="0"/>
    <n v="0"/>
    <n v="1975"/>
    <x v="1095"/>
    <n v="0"/>
    <n v="0"/>
    <n v="0"/>
    <n v="0"/>
    <n v="1.1781687500000002"/>
    <n v="0"/>
    <n v="0"/>
    <n v="0.34216875000000002"/>
    <n v="0.83600000000000008"/>
    <n v="0"/>
    <n v="0"/>
    <n v="0"/>
    <n v="0"/>
  </r>
  <r>
    <x v="2"/>
    <d v="2021-02-01T00:00:00"/>
    <x v="1504"/>
    <n v="4774"/>
    <n v="0"/>
    <n v="4774"/>
    <n v="0"/>
    <x v="1"/>
    <n v="0"/>
    <n v="0"/>
    <n v="0"/>
    <n v="0"/>
    <n v="1.2997215"/>
    <n v="0"/>
    <n v="1.2997215"/>
    <n v="0"/>
    <n v="0"/>
    <n v="0"/>
    <n v="0"/>
    <n v="0"/>
    <n v="0"/>
  </r>
  <r>
    <x v="2"/>
    <d v="2021-02-01T00:00:00"/>
    <x v="170"/>
    <n v="82"/>
    <n v="0"/>
    <n v="82"/>
    <n v="0"/>
    <x v="1"/>
    <n v="0"/>
    <n v="0"/>
    <n v="0"/>
    <n v="0"/>
    <n v="2.2324500000000004E-2"/>
    <n v="0"/>
    <n v="2.2324500000000004E-2"/>
    <n v="0"/>
    <n v="0"/>
    <n v="0"/>
    <n v="0"/>
    <n v="0"/>
    <n v="0"/>
  </r>
  <r>
    <x v="2"/>
    <d v="2021-02-01T00:00:00"/>
    <x v="1505"/>
    <n v="671"/>
    <n v="0"/>
    <n v="0"/>
    <n v="671"/>
    <x v="1"/>
    <n v="0"/>
    <n v="0"/>
    <n v="0"/>
    <n v="0"/>
    <n v="0.11625075000000001"/>
    <n v="0"/>
    <n v="0"/>
    <n v="0.11625075000000001"/>
    <n v="0"/>
    <n v="0"/>
    <n v="0"/>
    <n v="0"/>
    <n v="0"/>
  </r>
  <r>
    <x v="2"/>
    <d v="2021-02-01T00:00:00"/>
    <x v="316"/>
    <n v="1115"/>
    <n v="0"/>
    <n v="0"/>
    <n v="0"/>
    <x v="502"/>
    <n v="0"/>
    <n v="313"/>
    <n v="439"/>
    <n v="0"/>
    <n v="0.20078850000000001"/>
    <n v="0"/>
    <n v="0"/>
    <n v="0"/>
    <n v="7.986E-2"/>
    <n v="0"/>
    <n v="7.7467500000000009E-2"/>
    <n v="4.3461000000000007E-2"/>
    <n v="0"/>
  </r>
  <r>
    <x v="2"/>
    <d v="2021-02-01T00:00:00"/>
    <x v="178"/>
    <n v="584"/>
    <n v="0"/>
    <n v="0"/>
    <n v="0"/>
    <x v="1"/>
    <n v="0"/>
    <n v="0"/>
    <n v="584"/>
    <n v="0"/>
    <n v="5.7816000000000006E-2"/>
    <n v="0"/>
    <n v="0"/>
    <n v="0"/>
    <n v="0"/>
    <n v="0"/>
    <n v="0"/>
    <n v="5.7816000000000006E-2"/>
    <n v="0"/>
  </r>
  <r>
    <x v="2"/>
    <d v="2021-02-01T00:00:00"/>
    <x v="179"/>
    <n v="4657"/>
    <n v="0"/>
    <n v="0"/>
    <n v="0"/>
    <x v="1"/>
    <n v="0"/>
    <n v="4657"/>
    <n v="0"/>
    <n v="0"/>
    <n v="1.1526075"/>
    <n v="0"/>
    <n v="0"/>
    <n v="0"/>
    <n v="0"/>
    <n v="0"/>
    <n v="1.1526075"/>
    <n v="0"/>
    <n v="0"/>
  </r>
  <r>
    <x v="2"/>
    <d v="2021-02-01T00:00:00"/>
    <x v="2078"/>
    <n v="17025"/>
    <n v="0"/>
    <n v="0"/>
    <n v="3221"/>
    <x v="1096"/>
    <n v="0"/>
    <n v="1499"/>
    <n v="0"/>
    <n v="0"/>
    <n v="2.8715555000000004"/>
    <n v="0"/>
    <n v="0"/>
    <n v="0.39859875"/>
    <n v="1.2686630000000001"/>
    <n v="0"/>
    <n v="0.24733500000000003"/>
    <n v="0"/>
    <n v="0"/>
  </r>
  <r>
    <x v="2"/>
    <d v="2021-02-01T00:00:00"/>
    <x v="428"/>
    <n v="2665"/>
    <n v="0"/>
    <n v="0"/>
    <n v="0"/>
    <x v="1"/>
    <n v="0"/>
    <n v="2665"/>
    <n v="0"/>
    <n v="0"/>
    <n v="0.43972500000000003"/>
    <n v="0"/>
    <n v="0"/>
    <n v="0"/>
    <n v="0"/>
    <n v="0"/>
    <n v="0.43972500000000003"/>
    <n v="0"/>
    <n v="0"/>
  </r>
  <r>
    <x v="2"/>
    <d v="2021-02-01T00:00:00"/>
    <x v="702"/>
    <n v="1710"/>
    <n v="0"/>
    <n v="0"/>
    <n v="877"/>
    <x v="1"/>
    <n v="0"/>
    <n v="833"/>
    <n v="0"/>
    <n v="0"/>
    <n v="0.35810775000000006"/>
    <n v="0"/>
    <n v="0"/>
    <n v="0.15194025"/>
    <n v="0"/>
    <n v="0"/>
    <n v="0.20616750000000003"/>
    <n v="0"/>
    <n v="0"/>
  </r>
  <r>
    <x v="2"/>
    <d v="2021-02-01T00:00:00"/>
    <x v="2281"/>
    <n v="89201"/>
    <n v="11597"/>
    <n v="20158"/>
    <n v="9513"/>
    <x v="1097"/>
    <n v="10960"/>
    <n v="14237"/>
    <n v="3173"/>
    <n v="0"/>
    <n v="16.710364000000002"/>
    <n v="3.0756990000000006"/>
    <n v="4.0112270000000008"/>
    <n v="2.0565600000000002"/>
    <n v="0.52825849999999996"/>
    <n v="1.3679490000000003"/>
    <n v="3.3458837500000005"/>
    <n v="0.31412699999999999"/>
    <n v="0"/>
  </r>
  <r>
    <x v="2"/>
    <d v="2021-02-01T00:00:00"/>
    <x v="188"/>
    <n v="2869"/>
    <n v="0"/>
    <n v="0"/>
    <n v="0"/>
    <x v="1"/>
    <n v="0"/>
    <n v="0"/>
    <n v="2869"/>
    <n v="0"/>
    <n v="0.28403100000000003"/>
    <n v="0"/>
    <n v="0"/>
    <n v="0"/>
    <n v="0"/>
    <n v="0"/>
    <n v="0"/>
    <n v="0.28403100000000003"/>
    <n v="0"/>
  </r>
  <r>
    <x v="2"/>
    <d v="2021-02-01T00:00:00"/>
    <x v="975"/>
    <n v="1728"/>
    <n v="0"/>
    <n v="0"/>
    <n v="870"/>
    <x v="1"/>
    <n v="0"/>
    <n v="0"/>
    <n v="858"/>
    <n v="0"/>
    <n v="0.23566950000000003"/>
    <n v="0"/>
    <n v="0"/>
    <n v="0.15072750000000001"/>
    <n v="0"/>
    <n v="0"/>
    <n v="0"/>
    <n v="8.4942000000000004E-2"/>
    <n v="0"/>
  </r>
  <r>
    <x v="2"/>
    <d v="2021-02-01T00:00:00"/>
    <x v="189"/>
    <n v="1968"/>
    <n v="0"/>
    <n v="0"/>
    <n v="0"/>
    <x v="1"/>
    <n v="0"/>
    <n v="1968"/>
    <n v="0"/>
    <n v="0"/>
    <n v="0.48708000000000007"/>
    <n v="0"/>
    <n v="0"/>
    <n v="0"/>
    <n v="0"/>
    <n v="0"/>
    <n v="0.48708000000000007"/>
    <n v="0"/>
    <n v="0"/>
  </r>
  <r>
    <x v="2"/>
    <d v="2021-02-01T00:00:00"/>
    <x v="2282"/>
    <n v="244"/>
    <n v="0"/>
    <n v="0"/>
    <n v="244"/>
    <x v="1"/>
    <n v="0"/>
    <n v="0"/>
    <n v="0"/>
    <n v="0"/>
    <n v="4.2273000000000005E-2"/>
    <n v="0"/>
    <n v="0"/>
    <n v="4.2273000000000005E-2"/>
    <n v="0"/>
    <n v="0"/>
    <n v="0"/>
    <n v="0"/>
    <n v="0"/>
  </r>
  <r>
    <x v="2"/>
    <d v="2021-02-01T00:00:00"/>
    <x v="511"/>
    <n v="21992"/>
    <n v="9879"/>
    <n v="1267"/>
    <n v="918"/>
    <x v="1"/>
    <n v="0"/>
    <n v="953"/>
    <n v="0"/>
    <n v="302"/>
    <n v="3.3424077500000005"/>
    <n v="1.8748015000000002"/>
    <n v="0.15679125000000002"/>
    <n v="0.11360250000000001"/>
    <n v="0"/>
    <n v="0"/>
    <n v="0.157245"/>
    <n v="0"/>
    <n v="5.2321500000000007E-2"/>
  </r>
  <r>
    <x v="2"/>
    <d v="2021-02-01T00:00:00"/>
    <x v="2283"/>
    <n v="624"/>
    <n v="0"/>
    <n v="0"/>
    <n v="624"/>
    <x v="1"/>
    <n v="0"/>
    <n v="0"/>
    <n v="0"/>
    <n v="0"/>
    <n v="0.10810800000000001"/>
    <n v="0"/>
    <n v="0"/>
    <n v="0.10810800000000001"/>
    <n v="0"/>
    <n v="0"/>
    <n v="0"/>
    <n v="0"/>
    <n v="0"/>
  </r>
  <r>
    <x v="2"/>
    <d v="2021-02-01T00:00:00"/>
    <x v="192"/>
    <n v="28673"/>
    <n v="1784"/>
    <n v="5420"/>
    <n v="5710"/>
    <x v="1"/>
    <n v="5487"/>
    <n v="3877"/>
    <n v="0"/>
    <n v="0"/>
    <n v="7.4592897500000008"/>
    <n v="0.35323200000000005"/>
    <n v="1.8780300000000003"/>
    <n v="0.43093875000000004"/>
    <n v="0"/>
    <n v="1.7654422500000002"/>
    <n v="2.0257325000000002"/>
    <n v="0"/>
    <n v="0"/>
  </r>
  <r>
    <x v="2"/>
    <d v="2021-02-01T00:00:00"/>
    <x v="2284"/>
    <n v="776"/>
    <n v="0"/>
    <n v="0"/>
    <n v="0"/>
    <x v="1"/>
    <n v="0"/>
    <n v="776"/>
    <n v="0"/>
    <n v="0"/>
    <n v="8.5360000000000005E-2"/>
    <n v="0"/>
    <n v="0"/>
    <n v="0"/>
    <n v="0"/>
    <n v="0"/>
    <n v="8.5360000000000005E-2"/>
    <n v="0"/>
    <n v="0"/>
  </r>
  <r>
    <x v="2"/>
    <d v="2021-02-01T00:00:00"/>
    <x v="2285"/>
    <n v="1707"/>
    <n v="0"/>
    <n v="0"/>
    <n v="0"/>
    <x v="1"/>
    <n v="0"/>
    <n v="780"/>
    <n v="0"/>
    <n v="927"/>
    <n v="0.30776625000000002"/>
    <n v="0"/>
    <n v="0"/>
    <n v="0"/>
    <n v="0"/>
    <n v="0"/>
    <n v="0.19305"/>
    <n v="0"/>
    <n v="0.11471625000000002"/>
  </r>
  <r>
    <x v="2"/>
    <d v="2021-02-01T00:00:00"/>
    <x v="2134"/>
    <n v="3999"/>
    <n v="0"/>
    <n v="0"/>
    <n v="0"/>
    <x v="1"/>
    <n v="0"/>
    <n v="0"/>
    <n v="0"/>
    <n v="0"/>
    <n v="0.14296425000000001"/>
    <n v="0"/>
    <n v="0"/>
    <n v="0"/>
    <n v="0"/>
    <n v="0"/>
    <n v="0"/>
    <n v="0"/>
    <n v="0"/>
  </r>
  <r>
    <x v="2"/>
    <d v="2021-02-01T00:00:00"/>
    <x v="2226"/>
    <n v="12612"/>
    <n v="0"/>
    <n v="12612"/>
    <n v="0"/>
    <x v="1"/>
    <n v="0"/>
    <n v="0"/>
    <n v="0"/>
    <n v="0"/>
    <n v="3.4336170000000004"/>
    <n v="0"/>
    <n v="3.4336170000000004"/>
    <n v="0"/>
    <n v="0"/>
    <n v="0"/>
    <n v="0"/>
    <n v="0"/>
    <n v="0"/>
  </r>
  <r>
    <x v="2"/>
    <d v="2021-02-01T00:00:00"/>
    <x v="1657"/>
    <n v="444"/>
    <n v="0"/>
    <n v="0"/>
    <n v="0"/>
    <x v="1"/>
    <n v="0"/>
    <n v="0"/>
    <n v="0"/>
    <n v="444"/>
    <n v="5.4945000000000008E-2"/>
    <n v="0"/>
    <n v="0"/>
    <n v="0"/>
    <n v="0"/>
    <n v="0"/>
    <n v="0"/>
    <n v="0"/>
    <n v="5.4945000000000008E-2"/>
  </r>
  <r>
    <x v="2"/>
    <d v="2021-02-01T00:00:00"/>
    <x v="1928"/>
    <n v="7131"/>
    <n v="0"/>
    <n v="0"/>
    <n v="3523"/>
    <x v="1"/>
    <n v="0"/>
    <n v="0"/>
    <n v="0"/>
    <n v="3608"/>
    <n v="1.05684975"/>
    <n v="0"/>
    <n v="0"/>
    <n v="0.61035975000000009"/>
    <n v="0"/>
    <n v="0"/>
    <n v="0"/>
    <n v="0"/>
    <n v="0.44649"/>
  </r>
  <r>
    <x v="2"/>
    <d v="2021-02-01T00:00:00"/>
    <x v="2229"/>
    <n v="11845"/>
    <n v="0"/>
    <n v="11845"/>
    <n v="0"/>
    <x v="1"/>
    <n v="0"/>
    <n v="0"/>
    <n v="0"/>
    <n v="0"/>
    <n v="3.2248012500000001"/>
    <n v="0"/>
    <n v="3.2248012500000001"/>
    <n v="0"/>
    <n v="0"/>
    <n v="0"/>
    <n v="0"/>
    <n v="0"/>
    <n v="0"/>
  </r>
  <r>
    <x v="2"/>
    <d v="2021-02-01T00:00:00"/>
    <x v="2286"/>
    <n v="1629"/>
    <n v="0"/>
    <n v="1629"/>
    <n v="0"/>
    <x v="1"/>
    <n v="0"/>
    <n v="0"/>
    <n v="0"/>
    <n v="0"/>
    <n v="0.44349525000000006"/>
    <n v="0"/>
    <n v="0.44349525000000006"/>
    <n v="0"/>
    <n v="0"/>
    <n v="0"/>
    <n v="0"/>
    <n v="0"/>
    <n v="0"/>
  </r>
  <r>
    <x v="2"/>
    <d v="2021-02-01T00:00:00"/>
    <x v="1658"/>
    <n v="1311"/>
    <n v="0"/>
    <n v="0"/>
    <n v="0"/>
    <x v="1098"/>
    <n v="0"/>
    <n v="0"/>
    <n v="0"/>
    <n v="0"/>
    <n v="0.28166875000000002"/>
    <n v="0"/>
    <n v="0"/>
    <n v="0"/>
    <n v="0.28166875000000002"/>
    <n v="0"/>
    <n v="0"/>
    <n v="0"/>
    <n v="0"/>
  </r>
  <r>
    <x v="2"/>
    <d v="2021-02-01T00:00:00"/>
    <x v="2252"/>
    <n v="1365"/>
    <n v="1365"/>
    <n v="0"/>
    <n v="0"/>
    <x v="1"/>
    <n v="0"/>
    <n v="0"/>
    <n v="0"/>
    <n v="0"/>
    <n v="0.33783750000000001"/>
    <n v="0.33783750000000001"/>
    <n v="0"/>
    <n v="0"/>
    <n v="0"/>
    <n v="0"/>
    <n v="0"/>
    <n v="0"/>
    <n v="0"/>
  </r>
  <r>
    <x v="2"/>
    <d v="2021-02-01T00:00:00"/>
    <x v="2170"/>
    <n v="1801"/>
    <n v="0"/>
    <n v="0"/>
    <n v="1801"/>
    <x v="1"/>
    <n v="0"/>
    <n v="0"/>
    <n v="0"/>
    <n v="0"/>
    <n v="0.31202325000000003"/>
    <n v="0"/>
    <n v="0"/>
    <n v="0.31202325000000003"/>
    <n v="0"/>
    <n v="0"/>
    <n v="0"/>
    <n v="0"/>
    <n v="0"/>
  </r>
  <r>
    <x v="2"/>
    <d v="2021-02-01T00:00:00"/>
    <x v="1517"/>
    <n v="1965"/>
    <n v="0"/>
    <n v="0"/>
    <n v="0"/>
    <x v="1"/>
    <n v="0"/>
    <n v="0"/>
    <n v="1965"/>
    <n v="0"/>
    <n v="0.19453500000000001"/>
    <n v="0"/>
    <n v="0"/>
    <n v="0"/>
    <n v="0"/>
    <n v="0"/>
    <n v="0"/>
    <n v="0.19453500000000001"/>
    <n v="0"/>
  </r>
  <r>
    <x v="2"/>
    <d v="2021-02-01T00:00:00"/>
    <x v="2253"/>
    <n v="454"/>
    <n v="0"/>
    <n v="454"/>
    <n v="0"/>
    <x v="1"/>
    <n v="0"/>
    <n v="0"/>
    <n v="0"/>
    <n v="0"/>
    <n v="0.12360150000000002"/>
    <n v="0"/>
    <n v="0.12360150000000002"/>
    <n v="0"/>
    <n v="0"/>
    <n v="0"/>
    <n v="0"/>
    <n v="0"/>
    <n v="0"/>
  </r>
  <r>
    <x v="2"/>
    <d v="2021-02-01T00:00:00"/>
    <x v="2287"/>
    <n v="495"/>
    <n v="495"/>
    <n v="0"/>
    <n v="0"/>
    <x v="1"/>
    <n v="0"/>
    <n v="0"/>
    <n v="0"/>
    <n v="0"/>
    <n v="0.12251250000000001"/>
    <n v="0.12251250000000001"/>
    <n v="0"/>
    <n v="0"/>
    <n v="0"/>
    <n v="0"/>
    <n v="0"/>
    <n v="0"/>
    <n v="0"/>
  </r>
  <r>
    <x v="2"/>
    <d v="2021-02-01T00:00:00"/>
    <x v="2288"/>
    <n v="1021"/>
    <n v="0"/>
    <n v="0"/>
    <n v="0"/>
    <x v="1"/>
    <n v="0"/>
    <n v="1021"/>
    <n v="0"/>
    <n v="0"/>
    <n v="0.25269750000000002"/>
    <n v="0"/>
    <n v="0"/>
    <n v="0"/>
    <n v="0"/>
    <n v="0"/>
    <n v="0.25269750000000002"/>
    <n v="0"/>
    <n v="0"/>
  </r>
  <r>
    <x v="2"/>
    <d v="2021-02-01T00:00:00"/>
    <x v="1073"/>
    <n v="5266"/>
    <n v="0"/>
    <n v="0"/>
    <n v="0"/>
    <x v="1"/>
    <n v="0"/>
    <n v="0"/>
    <n v="0"/>
    <n v="5266"/>
    <n v="0.65166750000000007"/>
    <n v="0"/>
    <n v="0"/>
    <n v="0"/>
    <n v="0"/>
    <n v="0"/>
    <n v="0"/>
    <n v="0"/>
    <n v="0.65166750000000007"/>
  </r>
  <r>
    <x v="2"/>
    <d v="2021-02-01T00:00:00"/>
    <x v="2289"/>
    <n v="1454"/>
    <n v="0"/>
    <n v="492"/>
    <n v="0"/>
    <x v="1"/>
    <n v="962"/>
    <n v="0"/>
    <n v="0"/>
    <n v="0"/>
    <n v="0.30932000000000004"/>
    <n v="0"/>
    <n v="6.7650000000000002E-2"/>
    <n v="0"/>
    <n v="0"/>
    <n v="0.24167"/>
    <n v="0"/>
    <n v="0"/>
    <n v="0"/>
  </r>
  <r>
    <x v="2"/>
    <d v="2021-02-01T00:00:00"/>
    <x v="211"/>
    <n v="13973"/>
    <n v="3603"/>
    <n v="6700"/>
    <n v="0"/>
    <x v="1"/>
    <n v="3670"/>
    <n v="0"/>
    <n v="0"/>
    <n v="0"/>
    <n v="3.0045510000000002"/>
    <n v="0.71339400000000008"/>
    <n v="1.2919995000000002"/>
    <n v="0"/>
    <n v="0"/>
    <n v="0.99915750000000014"/>
    <n v="0"/>
    <n v="0"/>
    <n v="0"/>
  </r>
  <r>
    <x v="2"/>
    <d v="2021-02-01T00:00:00"/>
    <x v="214"/>
    <n v="677"/>
    <n v="0"/>
    <n v="0"/>
    <n v="0"/>
    <x v="1"/>
    <n v="677"/>
    <n v="0"/>
    <n v="0"/>
    <n v="0"/>
    <n v="0.18431325000000001"/>
    <n v="0"/>
    <n v="0"/>
    <n v="0"/>
    <n v="0"/>
    <n v="0.18431325000000001"/>
    <n v="0"/>
    <n v="0"/>
    <n v="0"/>
  </r>
  <r>
    <x v="2"/>
    <d v="2021-03-01T00:00:00"/>
    <x v="2255"/>
    <n v="1633"/>
    <n v="0"/>
    <n v="0"/>
    <n v="0"/>
    <x v="1"/>
    <n v="0"/>
    <n v="0"/>
    <n v="0"/>
    <n v="0"/>
    <n v="0.22535399999999997"/>
    <n v="0"/>
    <n v="0"/>
    <n v="0"/>
    <n v="0"/>
    <n v="0"/>
    <n v="0"/>
    <n v="0"/>
    <n v="0"/>
  </r>
  <r>
    <x v="2"/>
    <d v="2021-03-01T00:00:00"/>
    <x v="2290"/>
    <n v="179"/>
    <n v="0"/>
    <n v="0"/>
    <n v="0"/>
    <x v="1"/>
    <n v="0"/>
    <n v="179"/>
    <n v="0"/>
    <n v="0"/>
    <n v="4.8329999999999998E-2"/>
    <n v="0"/>
    <n v="0"/>
    <n v="0"/>
    <n v="0"/>
    <n v="0"/>
    <n v="4.8329999999999998E-2"/>
    <n v="0"/>
    <n v="0"/>
  </r>
  <r>
    <x v="2"/>
    <d v="2021-03-01T00:00:00"/>
    <x v="344"/>
    <n v="4927"/>
    <n v="0"/>
    <n v="0"/>
    <n v="0"/>
    <x v="1"/>
    <n v="1079"/>
    <n v="1398"/>
    <n v="899"/>
    <n v="1551"/>
    <n v="1.0044"/>
    <n v="0"/>
    <n v="0"/>
    <n v="0"/>
    <n v="0"/>
    <n v="0.320463"/>
    <n v="0.37745999999999996"/>
    <n v="9.7091999999999998E-2"/>
    <n v="0.20938499999999999"/>
  </r>
  <r>
    <x v="2"/>
    <d v="2021-03-01T00:00:00"/>
    <x v="345"/>
    <n v="565"/>
    <n v="0"/>
    <n v="0"/>
    <n v="0"/>
    <x v="1"/>
    <n v="0"/>
    <n v="0"/>
    <n v="0"/>
    <n v="0"/>
    <n v="0.16780500000000001"/>
    <n v="0"/>
    <n v="0"/>
    <n v="0"/>
    <n v="0"/>
    <n v="0"/>
    <n v="0"/>
    <n v="0"/>
    <n v="0"/>
  </r>
  <r>
    <x v="2"/>
    <d v="2021-03-01T00:00:00"/>
    <x v="2291"/>
    <n v="3087"/>
    <n v="0"/>
    <n v="0"/>
    <n v="0"/>
    <x v="1"/>
    <n v="0"/>
    <n v="0"/>
    <n v="0"/>
    <n v="3087"/>
    <n v="0.41674500000000003"/>
    <n v="0"/>
    <n v="0"/>
    <n v="0"/>
    <n v="0"/>
    <n v="0"/>
    <n v="0"/>
    <n v="0"/>
    <n v="0.41674500000000003"/>
  </r>
  <r>
    <x v="2"/>
    <d v="2021-03-01T00:00:00"/>
    <x v="2231"/>
    <n v="9"/>
    <n v="0"/>
    <n v="0"/>
    <n v="0"/>
    <x v="1099"/>
    <n v="0"/>
    <n v="0"/>
    <n v="0"/>
    <n v="0"/>
    <n v="2.16E-3"/>
    <n v="0"/>
    <n v="0"/>
    <n v="0"/>
    <n v="2.16E-3"/>
    <n v="0"/>
    <n v="0"/>
    <n v="0"/>
    <n v="0"/>
  </r>
  <r>
    <x v="2"/>
    <d v="2021-03-01T00:00:00"/>
    <x v="4"/>
    <n v="10408"/>
    <n v="0"/>
    <n v="0"/>
    <n v="5986"/>
    <x v="1100"/>
    <n v="0"/>
    <n v="0"/>
    <n v="0"/>
    <n v="0"/>
    <n v="1.53339"/>
    <n v="0"/>
    <n v="0"/>
    <n v="0.49399499999999996"/>
    <n v="1.0393950000000001"/>
    <n v="0"/>
    <n v="0"/>
    <n v="0"/>
    <n v="0"/>
  </r>
  <r>
    <x v="2"/>
    <d v="2021-03-01T00:00:00"/>
    <x v="2175"/>
    <n v="14721"/>
    <n v="0"/>
    <n v="14721"/>
    <n v="0"/>
    <x v="1"/>
    <n v="0"/>
    <n v="0"/>
    <n v="0"/>
    <n v="0"/>
    <n v="4.3721370000000004"/>
    <n v="0"/>
    <n v="4.3721370000000004"/>
    <n v="0"/>
    <n v="0"/>
    <n v="0"/>
    <n v="0"/>
    <n v="0"/>
    <n v="0"/>
  </r>
  <r>
    <x v="2"/>
    <d v="2021-03-01T00:00:00"/>
    <x v="2292"/>
    <n v="1662"/>
    <n v="0"/>
    <n v="1662"/>
    <n v="0"/>
    <x v="1"/>
    <n v="0"/>
    <n v="0"/>
    <n v="0"/>
    <n v="0"/>
    <n v="0.493614"/>
    <n v="0"/>
    <n v="0.493614"/>
    <n v="0"/>
    <n v="0"/>
    <n v="0"/>
    <n v="0"/>
    <n v="0"/>
    <n v="0"/>
  </r>
  <r>
    <x v="2"/>
    <d v="2021-03-01T00:00:00"/>
    <x v="2234"/>
    <n v="11475"/>
    <n v="0"/>
    <n v="3591"/>
    <n v="3884"/>
    <x v="1"/>
    <n v="0"/>
    <n v="4000"/>
    <n v="0"/>
    <n v="0"/>
    <n v="2.8806029999999998"/>
    <n v="0"/>
    <n v="1.066527"/>
    <n v="0.73407599999999995"/>
    <n v="0"/>
    <n v="0"/>
    <n v="1.08"/>
    <n v="0"/>
    <n v="0"/>
  </r>
  <r>
    <x v="2"/>
    <d v="2021-03-01T00:00:00"/>
    <x v="1986"/>
    <n v="27071"/>
    <n v="5527"/>
    <n v="7704"/>
    <n v="3485"/>
    <x v="1101"/>
    <n v="5277"/>
    <n v="1758"/>
    <n v="1566"/>
    <n v="0"/>
    <n v="7.2098241000000005"/>
    <n v="1.7570333"/>
    <n v="2.4687467999999999"/>
    <n v="0.82054324999999984"/>
    <n v="0.23854400000000001"/>
    <n v="1.52953845"/>
    <n v="0.19575329999999999"/>
    <n v="0.19966500000000001"/>
    <n v="0"/>
  </r>
  <r>
    <x v="2"/>
    <d v="2021-03-01T00:00:00"/>
    <x v="2258"/>
    <n v="5611"/>
    <n v="0"/>
    <n v="0"/>
    <n v="0"/>
    <x v="1"/>
    <n v="0"/>
    <n v="0"/>
    <n v="0"/>
    <n v="5611"/>
    <n v="0.75748499999999996"/>
    <n v="0"/>
    <n v="0"/>
    <n v="0"/>
    <n v="0"/>
    <n v="0"/>
    <n v="0"/>
    <n v="0"/>
    <n v="0.75748499999999996"/>
  </r>
  <r>
    <x v="2"/>
    <d v="2021-03-01T00:00:00"/>
    <x v="1341"/>
    <n v="3783"/>
    <n v="0"/>
    <n v="1952"/>
    <n v="0"/>
    <x v="333"/>
    <n v="0"/>
    <n v="0"/>
    <n v="0"/>
    <n v="0"/>
    <n v="1.0191839999999999"/>
    <n v="0"/>
    <n v="0.57974399999999993"/>
    <n v="0"/>
    <n v="0.43944"/>
    <n v="0"/>
    <n v="0"/>
    <n v="0"/>
    <n v="0"/>
  </r>
  <r>
    <x v="2"/>
    <d v="2021-03-01T00:00:00"/>
    <x v="450"/>
    <n v="14078"/>
    <n v="2486"/>
    <n v="2504"/>
    <n v="2335"/>
    <x v="1102"/>
    <n v="2070"/>
    <n v="2497"/>
    <n v="0"/>
    <n v="0"/>
    <n v="3.6698429999999997"/>
    <n v="0.67122000000000004"/>
    <n v="0.7436879999999999"/>
    <n v="0.44131499999999996"/>
    <n v="0.52464"/>
    <n v="0.61479000000000006"/>
    <n v="0.67418999999999996"/>
    <n v="0"/>
    <n v="0"/>
  </r>
  <r>
    <x v="2"/>
    <d v="2021-03-01T00:00:00"/>
    <x v="2293"/>
    <n v="923"/>
    <n v="0"/>
    <n v="0"/>
    <n v="0"/>
    <x v="1"/>
    <n v="0"/>
    <n v="0"/>
    <n v="923"/>
    <n v="0"/>
    <n v="9.9684000000000009E-2"/>
    <n v="0"/>
    <n v="0"/>
    <n v="0"/>
    <n v="0"/>
    <n v="0"/>
    <n v="0"/>
    <n v="9.9684000000000009E-2"/>
    <n v="0"/>
  </r>
  <r>
    <x v="2"/>
    <d v="2021-03-01T00:00:00"/>
    <x v="2294"/>
    <n v="3498"/>
    <n v="0"/>
    <n v="0"/>
    <n v="0"/>
    <x v="1103"/>
    <n v="789"/>
    <n v="2361"/>
    <n v="0"/>
    <n v="0"/>
    <n v="0.70467299999999999"/>
    <n v="0"/>
    <n v="0"/>
    <n v="0"/>
    <n v="5.2199999999999996E-2"/>
    <n v="0.19633799999999998"/>
    <n v="0.45613500000000001"/>
    <n v="0"/>
    <n v="0"/>
  </r>
  <r>
    <x v="2"/>
    <d v="2021-03-01T00:00:00"/>
    <x v="25"/>
    <n v="17056"/>
    <n v="0"/>
    <n v="0"/>
    <n v="8562"/>
    <x v="1"/>
    <n v="0"/>
    <n v="0"/>
    <n v="0"/>
    <n v="8494"/>
    <n v="2.7649080000000001"/>
    <n v="0"/>
    <n v="0"/>
    <n v="1.6182179999999999"/>
    <n v="0"/>
    <n v="0"/>
    <n v="0"/>
    <n v="0"/>
    <n v="1.14669"/>
  </r>
  <r>
    <x v="2"/>
    <d v="2021-03-01T00:00:00"/>
    <x v="2176"/>
    <n v="11643"/>
    <n v="0"/>
    <n v="0"/>
    <n v="2653"/>
    <x v="710"/>
    <n v="0"/>
    <n v="4086"/>
    <n v="0"/>
    <n v="1925"/>
    <n v="2.579472"/>
    <n v="0"/>
    <n v="0"/>
    <n v="0.501417"/>
    <n v="0.71495999999999993"/>
    <n v="0"/>
    <n v="1.1032199999999999"/>
    <n v="0"/>
    <n v="0.25987499999999997"/>
  </r>
  <r>
    <x v="2"/>
    <d v="2021-03-01T00:00:00"/>
    <x v="452"/>
    <n v="19465"/>
    <n v="0"/>
    <n v="4821"/>
    <n v="3027"/>
    <x v="569"/>
    <n v="0"/>
    <n v="5334"/>
    <n v="0"/>
    <n v="4979"/>
    <n v="3.5868989999999998"/>
    <n v="0"/>
    <n v="0.84879900000000008"/>
    <n v="0.47328299999999995"/>
    <n v="0.31295999999999996"/>
    <n v="0"/>
    <n v="1.0764899999999999"/>
    <n v="0"/>
    <n v="0.87536700000000001"/>
  </r>
  <r>
    <x v="2"/>
    <d v="2021-03-01T00:00:00"/>
    <x v="2259"/>
    <n v="313"/>
    <n v="0"/>
    <n v="0"/>
    <n v="313"/>
    <x v="1"/>
    <n v="0"/>
    <n v="0"/>
    <n v="0"/>
    <n v="0"/>
    <n v="5.9157000000000001E-2"/>
    <n v="0"/>
    <n v="0"/>
    <n v="5.9157000000000001E-2"/>
    <n v="0"/>
    <n v="0"/>
    <n v="0"/>
    <n v="0"/>
    <n v="0"/>
  </r>
  <r>
    <x v="2"/>
    <d v="2021-03-01T00:00:00"/>
    <x v="32"/>
    <n v="20059"/>
    <n v="5950"/>
    <n v="8538"/>
    <n v="951"/>
    <x v="1"/>
    <n v="0"/>
    <n v="0"/>
    <n v="0"/>
    <n v="0"/>
    <n v="5.1044400000000003"/>
    <n v="1.893618"/>
    <n v="2.0725739999999999"/>
    <n v="0.43650899999999998"/>
    <n v="0"/>
    <n v="0"/>
    <n v="0"/>
    <n v="0"/>
    <n v="0"/>
  </r>
  <r>
    <x v="2"/>
    <d v="2021-03-01T00:00:00"/>
    <x v="2295"/>
    <n v="22294"/>
    <n v="11260"/>
    <n v="0"/>
    <n v="6134"/>
    <x v="1"/>
    <n v="2532"/>
    <n v="0"/>
    <n v="2368"/>
    <n v="0"/>
    <n v="4.7416229999999997"/>
    <n v="3.0013199999999998"/>
    <n v="0"/>
    <n v="0.73255499999999996"/>
    <n v="0"/>
    <n v="0.75200399999999989"/>
    <n v="0"/>
    <n v="0.25574399999999997"/>
    <n v="0"/>
  </r>
  <r>
    <x v="2"/>
    <d v="2021-03-01T00:00:00"/>
    <x v="2296"/>
    <n v="1623"/>
    <n v="409"/>
    <n v="0"/>
    <n v="624"/>
    <x v="1"/>
    <n v="0"/>
    <n v="0"/>
    <n v="0"/>
    <n v="0"/>
    <n v="0.26816400000000001"/>
    <n v="8.8344000000000006E-2"/>
    <n v="0"/>
    <n v="8.4239999999999995E-2"/>
    <n v="0"/>
    <n v="0"/>
    <n v="0"/>
    <n v="0"/>
    <n v="0"/>
  </r>
  <r>
    <x v="2"/>
    <d v="2021-03-01T00:00:00"/>
    <x v="2297"/>
    <n v="962"/>
    <n v="0"/>
    <n v="0"/>
    <n v="0"/>
    <x v="1"/>
    <n v="962"/>
    <n v="0"/>
    <n v="0"/>
    <n v="0"/>
    <n v="0.28571399999999997"/>
    <n v="0"/>
    <n v="0"/>
    <n v="0"/>
    <n v="0"/>
    <n v="0.28571399999999997"/>
    <n v="0"/>
    <n v="0"/>
    <n v="0"/>
  </r>
  <r>
    <x v="2"/>
    <d v="2021-03-01T00:00:00"/>
    <x v="2200"/>
    <n v="267"/>
    <n v="0"/>
    <n v="0"/>
    <n v="0"/>
    <x v="1"/>
    <n v="0"/>
    <n v="0"/>
    <n v="267"/>
    <n v="0"/>
    <n v="2.8835999999999997E-2"/>
    <n v="0"/>
    <n v="0"/>
    <n v="0"/>
    <n v="0"/>
    <n v="0"/>
    <n v="0"/>
    <n v="2.8835999999999997E-2"/>
    <n v="0"/>
  </r>
  <r>
    <x v="2"/>
    <d v="2021-03-01T00:00:00"/>
    <x v="2260"/>
    <n v="5102"/>
    <n v="0"/>
    <n v="5102"/>
    <n v="0"/>
    <x v="1"/>
    <n v="0"/>
    <n v="0"/>
    <n v="0"/>
    <n v="0"/>
    <n v="1.5152939999999999"/>
    <n v="0"/>
    <n v="1.5152939999999999"/>
    <n v="0"/>
    <n v="0"/>
    <n v="0"/>
    <n v="0"/>
    <n v="0"/>
    <n v="0"/>
  </r>
  <r>
    <x v="2"/>
    <d v="2021-03-01T00:00:00"/>
    <x v="366"/>
    <n v="3040"/>
    <n v="0"/>
    <n v="0"/>
    <n v="0"/>
    <x v="1"/>
    <n v="0"/>
    <n v="3040"/>
    <n v="0"/>
    <n v="0"/>
    <n v="1.7327999999999999"/>
    <n v="0"/>
    <n v="0"/>
    <n v="0"/>
    <n v="0"/>
    <n v="0"/>
    <n v="1.7327999999999999"/>
    <n v="0"/>
    <n v="0"/>
  </r>
  <r>
    <x v="2"/>
    <d v="2021-03-01T00:00:00"/>
    <x v="2298"/>
    <n v="2381"/>
    <n v="0"/>
    <n v="0"/>
    <n v="0"/>
    <x v="1104"/>
    <n v="0"/>
    <n v="0"/>
    <n v="0"/>
    <n v="0"/>
    <n v="0.57143999999999995"/>
    <n v="0"/>
    <n v="0"/>
    <n v="0"/>
    <n v="0.57143999999999995"/>
    <n v="0"/>
    <n v="0"/>
    <n v="0"/>
    <n v="0"/>
  </r>
  <r>
    <x v="2"/>
    <d v="2021-03-01T00:00:00"/>
    <x v="543"/>
    <n v="6827"/>
    <n v="1512"/>
    <n v="2493"/>
    <n v="0"/>
    <x v="1"/>
    <n v="2822"/>
    <n v="0"/>
    <n v="0"/>
    <n v="0"/>
    <n v="1.9867949999999999"/>
    <n v="0.40823999999999999"/>
    <n v="0.740421"/>
    <n v="0"/>
    <n v="0"/>
    <n v="0.83813399999999993"/>
    <n v="0"/>
    <n v="0"/>
    <n v="0"/>
  </r>
  <r>
    <x v="2"/>
    <d v="2021-03-01T00:00:00"/>
    <x v="1164"/>
    <n v="1698"/>
    <n v="1187"/>
    <n v="481"/>
    <n v="0"/>
    <x v="1"/>
    <n v="30"/>
    <n v="0"/>
    <n v="0"/>
    <n v="0"/>
    <n v="0.47225699999999993"/>
    <n v="0.32049"/>
    <n v="0.14285699999999998"/>
    <n v="0"/>
    <n v="0"/>
    <n v="8.9099999999999995E-3"/>
    <n v="0"/>
    <n v="0"/>
    <n v="0"/>
  </r>
  <r>
    <x v="2"/>
    <d v="2021-03-01T00:00:00"/>
    <x v="836"/>
    <n v="962"/>
    <n v="962"/>
    <n v="0"/>
    <n v="0"/>
    <x v="1"/>
    <n v="0"/>
    <n v="0"/>
    <n v="0"/>
    <n v="0"/>
    <n v="0.25973999999999997"/>
    <n v="0.25973999999999997"/>
    <n v="0"/>
    <n v="0"/>
    <n v="0"/>
    <n v="0"/>
    <n v="0"/>
    <n v="0"/>
    <n v="0"/>
  </r>
  <r>
    <x v="2"/>
    <d v="2021-03-01T00:00:00"/>
    <x v="441"/>
    <n v="26927"/>
    <n v="6949"/>
    <n v="2389"/>
    <n v="7830"/>
    <x v="1"/>
    <n v="2720"/>
    <n v="0"/>
    <n v="0"/>
    <n v="628"/>
    <n v="8.4986841999999996"/>
    <n v="2.4243869999999998"/>
    <n v="0.7655550499999999"/>
    <n v="1.9339505999999997"/>
    <n v="0"/>
    <n v="0.78839199999999987"/>
    <n v="0"/>
    <n v="0"/>
    <n v="2.7757599999999997E-2"/>
  </r>
  <r>
    <x v="2"/>
    <d v="2021-03-01T00:00:00"/>
    <x v="2299"/>
    <n v="2893"/>
    <n v="0"/>
    <n v="0"/>
    <n v="0"/>
    <x v="1105"/>
    <n v="0"/>
    <n v="0"/>
    <n v="0"/>
    <n v="0"/>
    <n v="0.69431999999999994"/>
    <n v="0"/>
    <n v="0"/>
    <n v="0"/>
    <n v="0.69431999999999994"/>
    <n v="0"/>
    <n v="0"/>
    <n v="0"/>
    <n v="0"/>
  </r>
  <r>
    <x v="2"/>
    <d v="2021-03-01T00:00:00"/>
    <x v="1407"/>
    <n v="3486"/>
    <n v="0"/>
    <n v="0"/>
    <n v="0"/>
    <x v="1106"/>
    <n v="0"/>
    <n v="1764"/>
    <n v="0"/>
    <n v="0"/>
    <n v="0.49316399999999994"/>
    <n v="0"/>
    <n v="0"/>
    <n v="0"/>
    <n v="0.17564399999999999"/>
    <n v="0"/>
    <n v="0.31751999999999997"/>
    <n v="0"/>
    <n v="0"/>
  </r>
  <r>
    <x v="2"/>
    <d v="2021-03-01T00:00:00"/>
    <x v="368"/>
    <n v="9153"/>
    <n v="0"/>
    <n v="0"/>
    <n v="2389"/>
    <x v="1"/>
    <n v="0"/>
    <n v="4242"/>
    <n v="0"/>
    <n v="2522"/>
    <n v="1.9373310000000001"/>
    <n v="0"/>
    <n v="0"/>
    <n v="0.45152099999999995"/>
    <n v="0"/>
    <n v="0"/>
    <n v="1.14534"/>
    <n v="0"/>
    <n v="0.34046999999999999"/>
  </r>
  <r>
    <x v="2"/>
    <d v="2021-03-01T00:00:00"/>
    <x v="369"/>
    <n v="27796"/>
    <n v="0"/>
    <n v="4424"/>
    <n v="9992"/>
    <x v="1107"/>
    <n v="4407"/>
    <n v="6000"/>
    <n v="0"/>
    <n v="0"/>
    <n v="7.6641630000000003"/>
    <n v="0"/>
    <n v="1.7957970000000001"/>
    <n v="2.8089809999999997"/>
    <n v="0.71352000000000004"/>
    <n v="0.98671500000000001"/>
    <n v="1.3591499999999999"/>
    <n v="0"/>
    <n v="0"/>
  </r>
  <r>
    <x v="2"/>
    <d v="2021-03-01T00:00:00"/>
    <x v="372"/>
    <n v="12"/>
    <n v="0"/>
    <n v="0"/>
    <n v="0"/>
    <x v="1"/>
    <n v="12"/>
    <n v="0"/>
    <n v="0"/>
    <n v="0"/>
    <n v="3.5639999999999999E-3"/>
    <n v="0"/>
    <n v="0"/>
    <n v="0"/>
    <n v="0"/>
    <n v="3.5639999999999999E-3"/>
    <n v="0"/>
    <n v="0"/>
    <n v="0"/>
  </r>
  <r>
    <x v="2"/>
    <d v="2021-03-01T00:00:00"/>
    <x v="2145"/>
    <n v="5865"/>
    <n v="0"/>
    <n v="5865"/>
    <n v="0"/>
    <x v="1"/>
    <n v="0"/>
    <n v="0"/>
    <n v="0"/>
    <n v="0"/>
    <n v="1.741905"/>
    <n v="0"/>
    <n v="1.741905"/>
    <n v="0"/>
    <n v="0"/>
    <n v="0"/>
    <n v="0"/>
    <n v="0"/>
    <n v="0"/>
  </r>
  <r>
    <x v="2"/>
    <d v="2021-03-01T00:00:00"/>
    <x v="2151"/>
    <n v="1693"/>
    <n v="0"/>
    <n v="0"/>
    <n v="0"/>
    <x v="1108"/>
    <n v="0"/>
    <n v="0"/>
    <n v="0"/>
    <n v="0"/>
    <n v="0.40632000000000001"/>
    <n v="0"/>
    <n v="0"/>
    <n v="0"/>
    <n v="0.40632000000000001"/>
    <n v="0"/>
    <n v="0"/>
    <n v="0"/>
    <n v="0"/>
  </r>
  <r>
    <x v="2"/>
    <d v="2021-03-01T00:00:00"/>
    <x v="464"/>
    <n v="2521"/>
    <n v="0"/>
    <n v="0"/>
    <n v="2002"/>
    <x v="952"/>
    <n v="0"/>
    <n v="0"/>
    <n v="0"/>
    <n v="0"/>
    <n v="0.502938"/>
    <n v="0"/>
    <n v="0"/>
    <n v="0.37837799999999999"/>
    <n v="0.12456"/>
    <n v="0"/>
    <n v="0"/>
    <n v="0"/>
    <n v="0"/>
  </r>
  <r>
    <x v="2"/>
    <d v="2021-03-01T00:00:00"/>
    <x v="241"/>
    <n v="669"/>
    <n v="0"/>
    <n v="0"/>
    <n v="0"/>
    <x v="1"/>
    <n v="0"/>
    <n v="0"/>
    <n v="669"/>
    <n v="0"/>
    <n v="7.2251999999999997E-2"/>
    <n v="0"/>
    <n v="0"/>
    <n v="0"/>
    <n v="0"/>
    <n v="0"/>
    <n v="0"/>
    <n v="7.2251999999999997E-2"/>
    <n v="0"/>
  </r>
  <r>
    <x v="2"/>
    <d v="2021-03-01T00:00:00"/>
    <x v="2264"/>
    <n v="16153"/>
    <n v="6491"/>
    <n v="0"/>
    <n v="0"/>
    <x v="1"/>
    <n v="8339"/>
    <n v="0"/>
    <n v="0"/>
    <n v="0"/>
    <n v="4.5903120000000008"/>
    <n v="2.1355109999999997"/>
    <n v="0"/>
    <n v="0"/>
    <n v="0"/>
    <n v="2.0618699999999999"/>
    <n v="0"/>
    <n v="0"/>
    <n v="0"/>
  </r>
  <r>
    <x v="2"/>
    <d v="2021-03-01T00:00:00"/>
    <x v="383"/>
    <n v="938"/>
    <n v="0"/>
    <n v="0"/>
    <n v="0"/>
    <x v="1"/>
    <n v="0"/>
    <n v="0"/>
    <n v="0"/>
    <n v="938"/>
    <n v="0.12662999999999999"/>
    <n v="0"/>
    <n v="0"/>
    <n v="0"/>
    <n v="0"/>
    <n v="0"/>
    <n v="0"/>
    <n v="0"/>
    <n v="0.12662999999999999"/>
  </r>
  <r>
    <x v="2"/>
    <d v="2021-03-01T00:00:00"/>
    <x v="70"/>
    <n v="24628"/>
    <n v="0"/>
    <n v="8206"/>
    <n v="0"/>
    <x v="1109"/>
    <n v="0"/>
    <n v="8459"/>
    <n v="0"/>
    <n v="0"/>
    <n v="3.4426560000000004"/>
    <n v="0"/>
    <n v="1.10781"/>
    <n v="0"/>
    <n v="0.812226"/>
    <n v="0"/>
    <n v="1.5226200000000001"/>
    <n v="0"/>
    <n v="0"/>
  </r>
  <r>
    <x v="2"/>
    <d v="2021-03-01T00:00:00"/>
    <x v="2300"/>
    <n v="2478"/>
    <n v="0"/>
    <n v="0"/>
    <n v="0"/>
    <x v="1"/>
    <n v="0"/>
    <n v="0"/>
    <n v="0"/>
    <n v="2478"/>
    <n v="0.33452999999999999"/>
    <n v="0"/>
    <n v="0"/>
    <n v="0"/>
    <n v="0"/>
    <n v="0"/>
    <n v="0"/>
    <n v="0"/>
    <n v="0.33452999999999999"/>
  </r>
  <r>
    <x v="2"/>
    <d v="2021-03-01T00:00:00"/>
    <x v="650"/>
    <n v="2006"/>
    <n v="0"/>
    <n v="0"/>
    <n v="2006"/>
    <x v="1"/>
    <n v="0"/>
    <n v="0"/>
    <n v="0"/>
    <n v="0"/>
    <n v="0.37913399999999997"/>
    <n v="0"/>
    <n v="0"/>
    <n v="0.37913399999999997"/>
    <n v="0"/>
    <n v="0"/>
    <n v="0"/>
    <n v="0"/>
    <n v="0"/>
  </r>
  <r>
    <x v="2"/>
    <d v="2021-03-01T00:00:00"/>
    <x v="74"/>
    <n v="36525"/>
    <n v="10472"/>
    <n v="10940"/>
    <n v="4800"/>
    <x v="1"/>
    <n v="10313"/>
    <n v="0"/>
    <n v="0"/>
    <n v="0"/>
    <n v="10.954154849999998"/>
    <n v="3.3290487999999998"/>
    <n v="3.5057229999999997"/>
    <n v="1.1301600000000001"/>
    <n v="0"/>
    <n v="2.9892230499999997"/>
    <n v="0"/>
    <n v="0"/>
    <n v="0"/>
  </r>
  <r>
    <x v="2"/>
    <d v="2021-03-01T00:00:00"/>
    <x v="559"/>
    <n v="3099"/>
    <n v="0"/>
    <n v="0"/>
    <n v="3099"/>
    <x v="1"/>
    <n v="0"/>
    <n v="0"/>
    <n v="0"/>
    <n v="0"/>
    <n v="0.58571099999999998"/>
    <n v="0"/>
    <n v="0"/>
    <n v="0.58571099999999998"/>
    <n v="0"/>
    <n v="0"/>
    <n v="0"/>
    <n v="0"/>
    <n v="0"/>
  </r>
  <r>
    <x v="2"/>
    <d v="2021-03-01T00:00:00"/>
    <x v="2239"/>
    <n v="4175"/>
    <n v="0"/>
    <n v="0"/>
    <n v="0"/>
    <x v="1"/>
    <n v="4175"/>
    <n v="0"/>
    <n v="0"/>
    <n v="0"/>
    <n v="0.22544999999999998"/>
    <n v="0"/>
    <n v="0"/>
    <n v="0"/>
    <n v="0"/>
    <n v="0.22544999999999998"/>
    <n v="0"/>
    <n v="0"/>
    <n v="0"/>
  </r>
  <r>
    <x v="2"/>
    <d v="2021-03-01T00:00:00"/>
    <x v="653"/>
    <n v="9144"/>
    <n v="3925"/>
    <n v="0"/>
    <n v="0"/>
    <x v="1"/>
    <n v="0"/>
    <n v="0"/>
    <n v="0"/>
    <n v="4084"/>
    <n v="1.7643900000000001"/>
    <n v="1.05975"/>
    <n v="0"/>
    <n v="0"/>
    <n v="0"/>
    <n v="0"/>
    <n v="0"/>
    <n v="0"/>
    <n v="0.55133999999999994"/>
  </r>
  <r>
    <x v="2"/>
    <d v="2021-03-01T00:00:00"/>
    <x v="2266"/>
    <n v="5802"/>
    <n v="0"/>
    <n v="0"/>
    <n v="5802"/>
    <x v="1"/>
    <n v="0"/>
    <n v="0"/>
    <n v="0"/>
    <n v="0"/>
    <n v="1.0965780000000001"/>
    <n v="0"/>
    <n v="0"/>
    <n v="1.0965780000000001"/>
    <n v="0"/>
    <n v="0"/>
    <n v="0"/>
    <n v="0"/>
    <n v="0"/>
  </r>
  <r>
    <x v="2"/>
    <d v="2021-03-01T00:00:00"/>
    <x v="80"/>
    <n v="222"/>
    <n v="0"/>
    <n v="0"/>
    <n v="0"/>
    <x v="1"/>
    <n v="0"/>
    <n v="222"/>
    <n v="0"/>
    <n v="0"/>
    <n v="3.9960000000000002E-2"/>
    <n v="0"/>
    <n v="0"/>
    <n v="0"/>
    <n v="0"/>
    <n v="0"/>
    <n v="3.9960000000000002E-2"/>
    <n v="0"/>
    <n v="0"/>
  </r>
  <r>
    <x v="2"/>
    <d v="2021-03-01T00:00:00"/>
    <x v="2301"/>
    <n v="34"/>
    <n v="0"/>
    <n v="34"/>
    <n v="0"/>
    <x v="1"/>
    <n v="0"/>
    <n v="0"/>
    <n v="0"/>
    <n v="0"/>
    <n v="1.0098000000000001E-2"/>
    <n v="0"/>
    <n v="1.0098000000000001E-2"/>
    <n v="0"/>
    <n v="0"/>
    <n v="0"/>
    <n v="0"/>
    <n v="0"/>
    <n v="0"/>
  </r>
  <r>
    <x v="2"/>
    <d v="2021-03-01T00:00:00"/>
    <x v="850"/>
    <n v="13021"/>
    <n v="0"/>
    <n v="0"/>
    <n v="0"/>
    <x v="1"/>
    <n v="0"/>
    <n v="0"/>
    <n v="13021"/>
    <n v="0"/>
    <n v="1.4062680000000001"/>
    <n v="0"/>
    <n v="0"/>
    <n v="0"/>
    <n v="0"/>
    <n v="0"/>
    <n v="0"/>
    <n v="1.4062680000000001"/>
    <n v="0"/>
  </r>
  <r>
    <x v="2"/>
    <d v="2021-03-01T00:00:00"/>
    <x v="2210"/>
    <n v="16859"/>
    <n v="1147"/>
    <n v="3264"/>
    <n v="2624"/>
    <x v="1110"/>
    <n v="3354"/>
    <n v="3243"/>
    <n v="0"/>
    <n v="0"/>
    <n v="6.2338919999999991"/>
    <n v="0.52647299999999997"/>
    <n v="1.498176"/>
    <n v="1.054848"/>
    <n v="0.77447999999999995"/>
    <n v="1.3583699999999999"/>
    <n v="1.0215449999999999"/>
    <n v="0"/>
    <n v="0"/>
  </r>
  <r>
    <x v="2"/>
    <d v="2021-03-01T00:00:00"/>
    <x v="2267"/>
    <n v="623"/>
    <n v="322"/>
    <n v="0"/>
    <n v="301"/>
    <x v="1"/>
    <n v="0"/>
    <n v="0"/>
    <n v="0"/>
    <n v="0"/>
    <n v="7.5389999999999999E-2"/>
    <n v="4.8300000000000003E-2"/>
    <n v="0"/>
    <n v="2.7089999999999999E-2"/>
    <n v="0"/>
    <n v="0"/>
    <n v="0"/>
    <n v="0"/>
    <n v="0"/>
  </r>
  <r>
    <x v="2"/>
    <d v="2021-03-01T00:00:00"/>
    <x v="2302"/>
    <n v="68"/>
    <n v="0"/>
    <n v="0"/>
    <n v="0"/>
    <x v="1"/>
    <n v="0"/>
    <n v="68"/>
    <n v="0"/>
    <n v="0"/>
    <n v="1.8359999999999998E-2"/>
    <n v="0"/>
    <n v="0"/>
    <n v="0"/>
    <n v="0"/>
    <n v="0"/>
    <n v="1.8359999999999998E-2"/>
    <n v="0"/>
    <n v="0"/>
  </r>
  <r>
    <x v="2"/>
    <d v="2021-03-01T00:00:00"/>
    <x v="89"/>
    <n v="5374"/>
    <n v="0"/>
    <n v="0"/>
    <n v="1142"/>
    <x v="1"/>
    <n v="4232"/>
    <n v="0"/>
    <n v="0"/>
    <n v="0"/>
    <n v="2.1218219999999999"/>
    <n v="0"/>
    <n v="0"/>
    <n v="0.52417800000000003"/>
    <n v="0"/>
    <n v="1.5976439999999998"/>
    <n v="0"/>
    <n v="0"/>
    <n v="0"/>
  </r>
  <r>
    <x v="2"/>
    <d v="2021-03-01T00:00:00"/>
    <x v="2303"/>
    <n v="1303"/>
    <n v="0"/>
    <n v="0"/>
    <n v="1303"/>
    <x v="1"/>
    <n v="0"/>
    <n v="0"/>
    <n v="0"/>
    <n v="0"/>
    <n v="0.39451799999999998"/>
    <n v="0"/>
    <n v="0"/>
    <n v="0.39451799999999998"/>
    <n v="0"/>
    <n v="0"/>
    <n v="0"/>
    <n v="0"/>
    <n v="0"/>
  </r>
  <r>
    <x v="2"/>
    <d v="2021-03-01T00:00:00"/>
    <x v="2304"/>
    <n v="3005"/>
    <n v="0"/>
    <n v="0"/>
    <n v="3005"/>
    <x v="1"/>
    <n v="0"/>
    <n v="0"/>
    <n v="0"/>
    <n v="0"/>
    <n v="0.85985099999999992"/>
    <n v="0"/>
    <n v="0"/>
    <n v="0.85985099999999992"/>
    <n v="0"/>
    <n v="0"/>
    <n v="0"/>
    <n v="0"/>
    <n v="0"/>
  </r>
  <r>
    <x v="2"/>
    <d v="2021-03-01T00:00:00"/>
    <x v="93"/>
    <n v="206490"/>
    <n v="18725"/>
    <n v="79730"/>
    <n v="26174"/>
    <x v="1"/>
    <n v="30903"/>
    <n v="22068"/>
    <n v="0"/>
    <n v="5905"/>
    <n v="49.593296999999993"/>
    <n v="4.4577779999999994"/>
    <n v="19.157777999999997"/>
    <n v="4.2244739999999998"/>
    <n v="0"/>
    <n v="7.9879529999999992"/>
    <n v="7.3463700000000003"/>
    <n v="0"/>
    <n v="1.116045"/>
  </r>
  <r>
    <x v="2"/>
    <d v="2021-03-01T00:00:00"/>
    <x v="941"/>
    <n v="3089"/>
    <n v="962"/>
    <n v="1003"/>
    <n v="0"/>
    <x v="1"/>
    <n v="1124"/>
    <n v="0"/>
    <n v="0"/>
    <n v="0"/>
    <n v="0.891459"/>
    <n v="0.25973999999999997"/>
    <n v="0.29789100000000002"/>
    <n v="0"/>
    <n v="0"/>
    <n v="0.33382799999999996"/>
    <n v="0"/>
    <n v="0"/>
    <n v="0"/>
  </r>
  <r>
    <x v="2"/>
    <d v="2021-03-01T00:00:00"/>
    <x v="2305"/>
    <n v="1368"/>
    <n v="411"/>
    <n v="469"/>
    <n v="0"/>
    <x v="1"/>
    <n v="488"/>
    <n v="0"/>
    <n v="0"/>
    <n v="0"/>
    <n v="0.39519899999999997"/>
    <n v="0.11097"/>
    <n v="0.139293"/>
    <n v="0"/>
    <n v="0"/>
    <n v="0.14493599999999998"/>
    <n v="0"/>
    <n v="0"/>
    <n v="0"/>
  </r>
  <r>
    <x v="2"/>
    <d v="2021-03-01T00:00:00"/>
    <x v="2306"/>
    <n v="150"/>
    <n v="0"/>
    <n v="0"/>
    <n v="0"/>
    <x v="1"/>
    <n v="0"/>
    <n v="0"/>
    <n v="0"/>
    <n v="0"/>
    <n v="2.07E-2"/>
    <n v="0"/>
    <n v="0"/>
    <n v="0"/>
    <n v="0"/>
    <n v="0"/>
    <n v="0"/>
    <n v="0"/>
    <n v="0"/>
  </r>
  <r>
    <x v="2"/>
    <d v="2021-03-01T00:00:00"/>
    <x v="2307"/>
    <n v="4035"/>
    <n v="0"/>
    <n v="0"/>
    <n v="0"/>
    <x v="1"/>
    <n v="0"/>
    <n v="0"/>
    <n v="0"/>
    <n v="0"/>
    <n v="0.60524999999999995"/>
    <n v="0"/>
    <n v="0"/>
    <n v="0"/>
    <n v="0"/>
    <n v="0"/>
    <n v="0"/>
    <n v="0"/>
    <n v="0"/>
  </r>
  <r>
    <x v="2"/>
    <d v="2021-03-01T00:00:00"/>
    <x v="99"/>
    <n v="8726"/>
    <n v="3384"/>
    <n v="0"/>
    <n v="2756"/>
    <x v="1"/>
    <n v="2586"/>
    <n v="0"/>
    <n v="0"/>
    <n v="0"/>
    <n v="2.2026059999999998"/>
    <n v="0.91367999999999994"/>
    <n v="0"/>
    <n v="0.52088400000000001"/>
    <n v="0"/>
    <n v="0.768042"/>
    <n v="0"/>
    <n v="0"/>
    <n v="0"/>
  </r>
  <r>
    <x v="2"/>
    <d v="2021-03-01T00:00:00"/>
    <x v="2308"/>
    <n v="946"/>
    <n v="0"/>
    <n v="0"/>
    <n v="0"/>
    <x v="1"/>
    <n v="0"/>
    <n v="0"/>
    <n v="946"/>
    <n v="0"/>
    <n v="0.10216799999999999"/>
    <n v="0"/>
    <n v="0"/>
    <n v="0"/>
    <n v="0"/>
    <n v="0"/>
    <n v="0"/>
    <n v="0.10216799999999999"/>
    <n v="0"/>
  </r>
  <r>
    <x v="2"/>
    <d v="2021-03-01T00:00:00"/>
    <x v="667"/>
    <n v="144575"/>
    <n v="0"/>
    <n v="0"/>
    <n v="0"/>
    <x v="1111"/>
    <n v="106370"/>
    <n v="25821"/>
    <n v="0"/>
    <n v="5225"/>
    <n v="27.057963000000001"/>
    <n v="0"/>
    <n v="0"/>
    <n v="0"/>
    <n v="1.0738499999999997"/>
    <n v="20.672613000000005"/>
    <n v="4.6061249999999987"/>
    <n v="0"/>
    <n v="0.70537499999999997"/>
  </r>
  <r>
    <x v="2"/>
    <d v="2021-03-01T00:00:00"/>
    <x v="668"/>
    <n v="15099"/>
    <n v="7159"/>
    <n v="0"/>
    <n v="0"/>
    <x v="1"/>
    <n v="0"/>
    <n v="0"/>
    <n v="0"/>
    <n v="7940"/>
    <n v="3.0450059999999999"/>
    <n v="1.7652599999999998"/>
    <n v="0"/>
    <n v="0"/>
    <n v="0"/>
    <n v="0"/>
    <n v="0"/>
    <n v="0"/>
    <n v="1.2797459999999998"/>
  </r>
  <r>
    <x v="2"/>
    <d v="2021-03-01T00:00:00"/>
    <x v="1029"/>
    <n v="195"/>
    <n v="0"/>
    <n v="195"/>
    <n v="0"/>
    <x v="1"/>
    <n v="0"/>
    <n v="0"/>
    <n v="0"/>
    <n v="0"/>
    <n v="2.0475E-2"/>
    <n v="0"/>
    <n v="2.0475E-2"/>
    <n v="0"/>
    <n v="0"/>
    <n v="0"/>
    <n v="0"/>
    <n v="0"/>
    <n v="0"/>
  </r>
  <r>
    <x v="2"/>
    <d v="2021-03-01T00:00:00"/>
    <x v="2309"/>
    <n v="10380"/>
    <n v="0"/>
    <n v="0"/>
    <n v="5224"/>
    <x v="1"/>
    <n v="0"/>
    <n v="0"/>
    <n v="0"/>
    <n v="5156"/>
    <n v="1.6833959999999997"/>
    <n v="0"/>
    <n v="0"/>
    <n v="0.98733599999999988"/>
    <n v="0"/>
    <n v="0"/>
    <n v="0"/>
    <n v="0"/>
    <n v="0.6960599999999999"/>
  </r>
  <r>
    <x v="2"/>
    <d v="2021-03-01T00:00:00"/>
    <x v="2310"/>
    <n v="1631"/>
    <n v="0"/>
    <n v="1631"/>
    <n v="0"/>
    <x v="1"/>
    <n v="0"/>
    <n v="0"/>
    <n v="0"/>
    <n v="0"/>
    <n v="0.48440699999999998"/>
    <n v="0"/>
    <n v="0.48440699999999998"/>
    <n v="0"/>
    <n v="0"/>
    <n v="0"/>
    <n v="0"/>
    <n v="0"/>
    <n v="0"/>
  </r>
  <r>
    <x v="2"/>
    <d v="2021-03-01T00:00:00"/>
    <x v="2242"/>
    <n v="16477"/>
    <n v="0"/>
    <n v="16477"/>
    <n v="0"/>
    <x v="1"/>
    <n v="0"/>
    <n v="0"/>
    <n v="0"/>
    <n v="0"/>
    <n v="4.893669"/>
    <n v="0"/>
    <n v="4.893669"/>
    <n v="0"/>
    <n v="0"/>
    <n v="0"/>
    <n v="0"/>
    <n v="0"/>
    <n v="0"/>
  </r>
  <r>
    <x v="2"/>
    <d v="2021-03-01T00:00:00"/>
    <x v="115"/>
    <n v="27552"/>
    <n v="11146"/>
    <n v="0"/>
    <n v="5522"/>
    <x v="1"/>
    <n v="0"/>
    <n v="0"/>
    <n v="0"/>
    <n v="0"/>
    <n v="4.7679450000000001"/>
    <n v="1.9555199999999999"/>
    <n v="0"/>
    <n v="0.41415000000000002"/>
    <n v="0"/>
    <n v="0"/>
    <n v="0"/>
    <n v="0"/>
    <n v="0"/>
  </r>
  <r>
    <x v="2"/>
    <d v="2021-03-01T00:00:00"/>
    <x v="117"/>
    <n v="2571"/>
    <n v="0"/>
    <n v="1206"/>
    <n v="0"/>
    <x v="1"/>
    <n v="1365"/>
    <n v="0"/>
    <n v="0"/>
    <n v="0"/>
    <n v="0.76358700000000002"/>
    <n v="0"/>
    <n v="0.358182"/>
    <n v="0"/>
    <n v="0"/>
    <n v="0.40540500000000002"/>
    <n v="0"/>
    <n v="0"/>
    <n v="0"/>
  </r>
  <r>
    <x v="2"/>
    <d v="2021-03-01T00:00:00"/>
    <x v="118"/>
    <n v="4014"/>
    <n v="0"/>
    <n v="1536"/>
    <n v="0"/>
    <x v="1"/>
    <n v="0"/>
    <n v="0"/>
    <n v="0"/>
    <n v="2478"/>
    <n v="0.79072199999999992"/>
    <n v="0"/>
    <n v="0.45619199999999999"/>
    <n v="0"/>
    <n v="0"/>
    <n v="0"/>
    <n v="0"/>
    <n v="0"/>
    <n v="0.33452999999999999"/>
  </r>
  <r>
    <x v="2"/>
    <d v="2021-03-01T00:00:00"/>
    <x v="2273"/>
    <n v="225"/>
    <n v="0"/>
    <n v="0"/>
    <n v="0"/>
    <x v="1"/>
    <n v="0"/>
    <n v="0"/>
    <n v="0"/>
    <n v="0"/>
    <n v="6.6824999999999996E-2"/>
    <n v="0"/>
    <n v="0"/>
    <n v="0"/>
    <n v="0"/>
    <n v="0"/>
    <n v="0"/>
    <n v="0"/>
    <n v="0"/>
  </r>
  <r>
    <x v="2"/>
    <d v="2021-03-01T00:00:00"/>
    <x v="2060"/>
    <n v="5467"/>
    <n v="5467"/>
    <n v="0"/>
    <n v="0"/>
    <x v="1"/>
    <n v="0"/>
    <n v="0"/>
    <n v="0"/>
    <n v="0"/>
    <n v="1.6232070000000001"/>
    <n v="1.6232070000000001"/>
    <n v="0"/>
    <n v="0"/>
    <n v="0"/>
    <n v="0"/>
    <n v="0"/>
    <n v="0"/>
    <n v="0"/>
  </r>
  <r>
    <x v="2"/>
    <d v="2021-03-01T00:00:00"/>
    <x v="1969"/>
    <n v="4549"/>
    <n v="0"/>
    <n v="0"/>
    <n v="2236"/>
    <x v="1"/>
    <n v="0"/>
    <n v="0"/>
    <n v="0"/>
    <n v="0"/>
    <n v="0.676566"/>
    <n v="0"/>
    <n v="0"/>
    <n v="0.30185999999999996"/>
    <n v="0"/>
    <n v="0"/>
    <n v="0"/>
    <n v="0"/>
    <n v="0"/>
  </r>
  <r>
    <x v="2"/>
    <d v="2021-03-01T00:00:00"/>
    <x v="2311"/>
    <n v="2137"/>
    <n v="0"/>
    <n v="0"/>
    <n v="2137"/>
    <x v="1"/>
    <n v="0"/>
    <n v="0"/>
    <n v="0"/>
    <n v="0"/>
    <n v="0.403893"/>
    <n v="0"/>
    <n v="0"/>
    <n v="0.403893"/>
    <n v="0"/>
    <n v="0"/>
    <n v="0"/>
    <n v="0"/>
    <n v="0"/>
  </r>
  <r>
    <x v="2"/>
    <d v="2021-03-01T00:00:00"/>
    <x v="2312"/>
    <n v="1427"/>
    <n v="0"/>
    <n v="1427"/>
    <n v="0"/>
    <x v="1"/>
    <n v="0"/>
    <n v="0"/>
    <n v="0"/>
    <n v="0"/>
    <n v="0.45728214999999994"/>
    <n v="0"/>
    <n v="0.45728214999999994"/>
    <n v="0"/>
    <n v="0"/>
    <n v="0"/>
    <n v="0"/>
    <n v="0"/>
    <n v="0"/>
  </r>
  <r>
    <x v="2"/>
    <d v="2021-03-01T00:00:00"/>
    <x v="2313"/>
    <n v="5592"/>
    <n v="0"/>
    <n v="0"/>
    <n v="4395"/>
    <x v="1"/>
    <n v="0"/>
    <n v="0"/>
    <n v="0"/>
    <n v="0"/>
    <n v="2.4394116000000001"/>
    <n v="0"/>
    <n v="0"/>
    <n v="1.7831563500000001"/>
    <n v="0"/>
    <n v="0"/>
    <n v="0"/>
    <n v="0"/>
    <n v="0"/>
  </r>
  <r>
    <x v="2"/>
    <d v="2021-03-01T00:00:00"/>
    <x v="2314"/>
    <n v="1336"/>
    <n v="0"/>
    <n v="0"/>
    <n v="0"/>
    <x v="1"/>
    <n v="0"/>
    <n v="675"/>
    <n v="0"/>
    <n v="0"/>
    <n v="0.45058500000000001"/>
    <n v="0"/>
    <n v="0"/>
    <n v="0"/>
    <n v="0"/>
    <n v="0"/>
    <n v="0.21262499999999998"/>
    <n v="0"/>
    <n v="0"/>
  </r>
  <r>
    <x v="2"/>
    <d v="2021-03-01T00:00:00"/>
    <x v="864"/>
    <n v="9895"/>
    <n v="5077"/>
    <n v="0"/>
    <n v="809"/>
    <x v="1"/>
    <n v="0"/>
    <n v="0"/>
    <n v="4009"/>
    <n v="0"/>
    <n v="2.4245190000000001"/>
    <n v="1.6202159999999999"/>
    <n v="0"/>
    <n v="0.37133100000000002"/>
    <n v="0"/>
    <n v="0"/>
    <n v="0"/>
    <n v="0.43297200000000002"/>
    <n v="0"/>
  </r>
  <r>
    <x v="2"/>
    <d v="2021-03-01T00:00:00"/>
    <x v="2315"/>
    <n v="1493"/>
    <n v="0"/>
    <n v="0"/>
    <n v="0"/>
    <x v="1"/>
    <n v="0"/>
    <n v="0"/>
    <n v="1493"/>
    <n v="0"/>
    <n v="0.16124399999999997"/>
    <n v="0"/>
    <n v="0"/>
    <n v="0"/>
    <n v="0"/>
    <n v="0"/>
    <n v="0"/>
    <n v="0.16124399999999997"/>
    <n v="0"/>
  </r>
  <r>
    <x v="2"/>
    <d v="2021-03-01T00:00:00"/>
    <x v="2031"/>
    <n v="1807"/>
    <n v="0"/>
    <n v="1807"/>
    <n v="0"/>
    <x v="1"/>
    <n v="0"/>
    <n v="0"/>
    <n v="0"/>
    <n v="0"/>
    <n v="0.57905315000000002"/>
    <n v="0"/>
    <n v="0.57905315000000002"/>
    <n v="0"/>
    <n v="0"/>
    <n v="0"/>
    <n v="0"/>
    <n v="0"/>
    <n v="0"/>
  </r>
  <r>
    <x v="2"/>
    <d v="2021-03-01T00:00:00"/>
    <x v="1190"/>
    <n v="11586"/>
    <n v="0"/>
    <n v="0"/>
    <n v="0"/>
    <x v="1"/>
    <n v="0"/>
    <n v="6487"/>
    <n v="5099"/>
    <n v="0"/>
    <n v="2.3021820000000002"/>
    <n v="0"/>
    <n v="0"/>
    <n v="0"/>
    <n v="0"/>
    <n v="0"/>
    <n v="1.75149"/>
    <n v="0.55069199999999996"/>
    <n v="0"/>
  </r>
  <r>
    <x v="2"/>
    <d v="2021-03-01T00:00:00"/>
    <x v="2000"/>
    <n v="1434"/>
    <n v="0"/>
    <n v="0"/>
    <n v="1434"/>
    <x v="1"/>
    <n v="0"/>
    <n v="0"/>
    <n v="0"/>
    <n v="0"/>
    <n v="0.27102599999999999"/>
    <n v="0"/>
    <n v="0"/>
    <n v="0.27102599999999999"/>
    <n v="0"/>
    <n v="0"/>
    <n v="0"/>
    <n v="0"/>
    <n v="0"/>
  </r>
  <r>
    <x v="2"/>
    <d v="2021-03-01T00:00:00"/>
    <x v="2001"/>
    <n v="21250"/>
    <n v="1402"/>
    <n v="0"/>
    <n v="0"/>
    <x v="1112"/>
    <n v="5688"/>
    <n v="0"/>
    <n v="0"/>
    <n v="0"/>
    <n v="2.8183319999999998"/>
    <n v="0.22712399999999999"/>
    <n v="0"/>
    <n v="0"/>
    <n v="0.59472000000000003"/>
    <n v="1.9964879999999998"/>
    <n v="0"/>
    <n v="0"/>
    <n v="0"/>
  </r>
  <r>
    <x v="2"/>
    <d v="2021-03-01T00:00:00"/>
    <x v="127"/>
    <n v="18314"/>
    <n v="0"/>
    <n v="5421"/>
    <n v="2432"/>
    <x v="1"/>
    <n v="9453"/>
    <n v="0"/>
    <n v="0"/>
    <n v="0"/>
    <n v="3.3851519999999997"/>
    <n v="0"/>
    <n v="1.6100369999999999"/>
    <n v="0.45964799999999995"/>
    <n v="0"/>
    <n v="1.2761549999999999"/>
    <n v="0"/>
    <n v="0"/>
    <n v="0"/>
  </r>
  <r>
    <x v="2"/>
    <d v="2021-03-01T00:00:00"/>
    <x v="1117"/>
    <n v="7010"/>
    <n v="0"/>
    <n v="4899"/>
    <n v="0"/>
    <x v="1"/>
    <n v="0"/>
    <n v="0"/>
    <n v="0"/>
    <n v="2111"/>
    <n v="1.7399880000000001"/>
    <n v="0"/>
    <n v="1.455003"/>
    <n v="0"/>
    <n v="0"/>
    <n v="0"/>
    <n v="0"/>
    <n v="0"/>
    <n v="0.28498499999999999"/>
  </r>
  <r>
    <x v="2"/>
    <d v="2021-03-01T00:00:00"/>
    <x v="2278"/>
    <n v="435"/>
    <n v="0"/>
    <n v="0"/>
    <n v="435"/>
    <x v="1"/>
    <n v="0"/>
    <n v="0"/>
    <n v="0"/>
    <n v="0"/>
    <n v="8.2214999999999996E-2"/>
    <n v="0"/>
    <n v="0"/>
    <n v="8.2214999999999996E-2"/>
    <n v="0"/>
    <n v="0"/>
    <n v="0"/>
    <n v="0"/>
    <n v="0"/>
  </r>
  <r>
    <x v="2"/>
    <d v="2021-03-01T00:00:00"/>
    <x v="283"/>
    <n v="32020"/>
    <n v="15965"/>
    <n v="0"/>
    <n v="0"/>
    <x v="1"/>
    <n v="0"/>
    <n v="0"/>
    <n v="0"/>
    <n v="16055"/>
    <n v="8.6391629999999981"/>
    <n v="6.0362279999999995"/>
    <n v="0"/>
    <n v="0"/>
    <n v="0"/>
    <n v="0"/>
    <n v="0"/>
    <n v="0"/>
    <n v="2.602935"/>
  </r>
  <r>
    <x v="2"/>
    <d v="2021-03-01T00:00:00"/>
    <x v="873"/>
    <n v="14"/>
    <n v="0"/>
    <n v="14"/>
    <n v="0"/>
    <x v="1"/>
    <n v="0"/>
    <n v="0"/>
    <n v="0"/>
    <n v="0"/>
    <n v="4.1580000000000002E-3"/>
    <n v="0"/>
    <n v="4.1580000000000002E-3"/>
    <n v="0"/>
    <n v="0"/>
    <n v="0"/>
    <n v="0"/>
    <n v="0"/>
    <n v="0"/>
  </r>
  <r>
    <x v="2"/>
    <d v="2021-03-01T00:00:00"/>
    <x v="2316"/>
    <n v="125"/>
    <n v="0"/>
    <n v="125"/>
    <n v="0"/>
    <x v="1"/>
    <n v="0"/>
    <n v="0"/>
    <n v="0"/>
    <n v="0"/>
    <n v="3.7124999999999998E-2"/>
    <n v="0"/>
    <n v="3.7124999999999998E-2"/>
    <n v="0"/>
    <n v="0"/>
    <n v="0"/>
    <n v="0"/>
    <n v="0"/>
    <n v="0"/>
  </r>
  <r>
    <x v="2"/>
    <d v="2021-03-01T00:00:00"/>
    <x v="284"/>
    <n v="5306"/>
    <n v="2673"/>
    <n v="0"/>
    <n v="2633"/>
    <x v="1"/>
    <n v="0"/>
    <n v="0"/>
    <n v="0"/>
    <n v="0"/>
    <n v="2.651967"/>
    <n v="1.4434199999999999"/>
    <n v="0"/>
    <n v="1.2085469999999998"/>
    <n v="0"/>
    <n v="0"/>
    <n v="0"/>
    <n v="0"/>
    <n v="0"/>
  </r>
  <r>
    <x v="2"/>
    <d v="2021-03-01T00:00:00"/>
    <x v="131"/>
    <n v="488"/>
    <n v="0"/>
    <n v="0"/>
    <n v="488"/>
    <x v="1"/>
    <n v="0"/>
    <n v="0"/>
    <n v="0"/>
    <n v="0"/>
    <n v="9.2231999999999995E-2"/>
    <n v="0"/>
    <n v="0"/>
    <n v="9.2231999999999995E-2"/>
    <n v="0"/>
    <n v="0"/>
    <n v="0"/>
    <n v="0"/>
    <n v="0"/>
  </r>
  <r>
    <x v="2"/>
    <d v="2021-03-01T00:00:00"/>
    <x v="409"/>
    <n v="10714"/>
    <n v="0"/>
    <n v="0"/>
    <n v="3635"/>
    <x v="1"/>
    <n v="0"/>
    <n v="7079"/>
    <n v="0"/>
    <n v="0"/>
    <n v="1.764945"/>
    <n v="0"/>
    <n v="0"/>
    <n v="0.49072499999999997"/>
    <n v="0"/>
    <n v="0"/>
    <n v="1.2742199999999999"/>
    <n v="0"/>
    <n v="0"/>
  </r>
  <r>
    <x v="2"/>
    <d v="2021-03-01T00:00:00"/>
    <x v="1909"/>
    <n v="4421"/>
    <n v="0"/>
    <n v="0"/>
    <n v="1153"/>
    <x v="1"/>
    <n v="0"/>
    <n v="0"/>
    <n v="3268"/>
    <n v="0"/>
    <n v="0.57086099999999995"/>
    <n v="0"/>
    <n v="0"/>
    <n v="0.217917"/>
    <n v="0"/>
    <n v="0"/>
    <n v="0"/>
    <n v="0.35294399999999998"/>
    <n v="0"/>
  </r>
  <r>
    <x v="2"/>
    <d v="2021-03-01T00:00:00"/>
    <x v="137"/>
    <n v="1332"/>
    <n v="0"/>
    <n v="0"/>
    <n v="0"/>
    <x v="1"/>
    <n v="1332"/>
    <n v="0"/>
    <n v="0"/>
    <n v="0"/>
    <n v="0.17982000000000001"/>
    <n v="0"/>
    <n v="0"/>
    <n v="0"/>
    <n v="0"/>
    <n v="0.17982000000000001"/>
    <n v="0"/>
    <n v="0"/>
    <n v="0"/>
  </r>
  <r>
    <x v="2"/>
    <d v="2021-03-01T00:00:00"/>
    <x v="2037"/>
    <n v="3101"/>
    <n v="0"/>
    <n v="3101"/>
    <n v="0"/>
    <x v="1"/>
    <n v="0"/>
    <n v="0"/>
    <n v="0"/>
    <n v="0"/>
    <n v="0.92099700000000007"/>
    <n v="0"/>
    <n v="0.92099700000000007"/>
    <n v="0"/>
    <n v="0"/>
    <n v="0"/>
    <n v="0"/>
    <n v="0"/>
    <n v="0"/>
  </r>
  <r>
    <x v="2"/>
    <d v="2021-03-01T00:00:00"/>
    <x v="145"/>
    <n v="69800"/>
    <n v="0"/>
    <n v="7238"/>
    <n v="0"/>
    <x v="1113"/>
    <n v="0"/>
    <n v="30633"/>
    <n v="8609"/>
    <n v="10778"/>
    <n v="15.815477999999999"/>
    <n v="0"/>
    <n v="2.149686"/>
    <n v="0"/>
    <n v="3.0100799999999999"/>
    <n v="0"/>
    <n v="8.2709100000000007"/>
    <n v="0.92977199999999993"/>
    <n v="1.45503"/>
  </r>
  <r>
    <x v="2"/>
    <d v="2021-03-01T00:00:00"/>
    <x v="412"/>
    <n v="5977"/>
    <n v="0"/>
    <n v="1959"/>
    <n v="0"/>
    <x v="1"/>
    <n v="0"/>
    <n v="2505"/>
    <n v="1513"/>
    <n v="0"/>
    <n v="1.4215770000000001"/>
    <n v="0"/>
    <n v="0.58182299999999998"/>
    <n v="0"/>
    <n v="0"/>
    <n v="0"/>
    <n v="0.67635000000000001"/>
    <n v="0.16340400000000002"/>
    <n v="0"/>
  </r>
  <r>
    <x v="2"/>
    <d v="2021-03-01T00:00:00"/>
    <x v="146"/>
    <n v="37108"/>
    <n v="9349"/>
    <n v="0"/>
    <n v="8808"/>
    <x v="1"/>
    <n v="10288"/>
    <n v="8663"/>
    <n v="0"/>
    <n v="0"/>
    <n v="9.5834879999999991"/>
    <n v="2.5242299999999998"/>
    <n v="0"/>
    <n v="1.664712"/>
    <n v="0"/>
    <n v="3.0555359999999996"/>
    <n v="2.33901"/>
    <n v="0"/>
    <n v="0"/>
  </r>
  <r>
    <x v="2"/>
    <d v="2021-03-01T00:00:00"/>
    <x v="296"/>
    <n v="655"/>
    <n v="0"/>
    <n v="0"/>
    <n v="0"/>
    <x v="1"/>
    <n v="0"/>
    <n v="0"/>
    <n v="0"/>
    <n v="0"/>
    <n v="0.123795"/>
    <n v="0"/>
    <n v="0"/>
    <n v="0"/>
    <n v="0"/>
    <n v="0"/>
    <n v="0"/>
    <n v="0"/>
    <n v="0"/>
  </r>
  <r>
    <x v="2"/>
    <d v="2021-03-01T00:00:00"/>
    <x v="1771"/>
    <n v="9065"/>
    <n v="0"/>
    <n v="0"/>
    <n v="0"/>
    <x v="1"/>
    <n v="9065"/>
    <n v="0"/>
    <n v="0"/>
    <n v="0"/>
    <n v="2.0321280000000002"/>
    <n v="0"/>
    <n v="0"/>
    <n v="0"/>
    <n v="0"/>
    <n v="2.0321280000000002"/>
    <n v="0"/>
    <n v="0"/>
    <n v="0"/>
  </r>
  <r>
    <x v="2"/>
    <d v="2021-03-01T00:00:00"/>
    <x v="2317"/>
    <n v="281"/>
    <n v="0"/>
    <n v="281"/>
    <n v="0"/>
    <x v="1"/>
    <n v="0"/>
    <n v="0"/>
    <n v="0"/>
    <n v="0"/>
    <n v="2.9505E-2"/>
    <n v="0"/>
    <n v="2.9505E-2"/>
    <n v="0"/>
    <n v="0"/>
    <n v="0"/>
    <n v="0"/>
    <n v="0"/>
    <n v="0"/>
  </r>
  <r>
    <x v="2"/>
    <d v="2021-03-01T00:00:00"/>
    <x v="1045"/>
    <n v="121"/>
    <n v="121"/>
    <n v="0"/>
    <n v="0"/>
    <x v="1"/>
    <n v="0"/>
    <n v="0"/>
    <n v="0"/>
    <n v="0"/>
    <n v="5.5538999999999998E-2"/>
    <n v="5.5538999999999998E-2"/>
    <n v="0"/>
    <n v="0"/>
    <n v="0"/>
    <n v="0"/>
    <n v="0"/>
    <n v="0"/>
    <n v="0"/>
  </r>
  <r>
    <x v="2"/>
    <d v="2021-03-01T00:00:00"/>
    <x v="2220"/>
    <n v="26383"/>
    <n v="0"/>
    <n v="0"/>
    <n v="0"/>
    <x v="1114"/>
    <n v="0"/>
    <n v="18193"/>
    <n v="0"/>
    <n v="0"/>
    <n v="6.8777099999999995"/>
    <n v="0"/>
    <n v="0"/>
    <n v="0"/>
    <n v="1.9656"/>
    <n v="0"/>
    <n v="4.9121099999999993"/>
    <n v="0"/>
    <n v="0"/>
  </r>
  <r>
    <x v="2"/>
    <d v="2021-03-01T00:00:00"/>
    <x v="687"/>
    <n v="4938"/>
    <n v="1661"/>
    <n v="1682"/>
    <n v="0"/>
    <x v="1"/>
    <n v="1595"/>
    <n v="0"/>
    <n v="0"/>
    <n v="0"/>
    <n v="1.4217390000000001"/>
    <n v="0.44846999999999998"/>
    <n v="0.499554"/>
    <n v="0"/>
    <n v="0"/>
    <n v="0.473715"/>
    <n v="0"/>
    <n v="0"/>
    <n v="0"/>
  </r>
  <r>
    <x v="2"/>
    <d v="2021-03-01T00:00:00"/>
    <x v="2318"/>
    <n v="587"/>
    <n v="587"/>
    <n v="0"/>
    <n v="0"/>
    <x v="1"/>
    <n v="0"/>
    <n v="0"/>
    <n v="0"/>
    <n v="0"/>
    <n v="0.15848999999999999"/>
    <n v="0.15848999999999999"/>
    <n v="0"/>
    <n v="0"/>
    <n v="0"/>
    <n v="0"/>
    <n v="0"/>
    <n v="0"/>
    <n v="0"/>
  </r>
  <r>
    <x v="2"/>
    <d v="2021-03-01T00:00:00"/>
    <x v="2319"/>
    <n v="714"/>
    <n v="0"/>
    <n v="0"/>
    <n v="0"/>
    <x v="1"/>
    <n v="0"/>
    <n v="714"/>
    <n v="0"/>
    <n v="0"/>
    <n v="7.9503899999999988E-2"/>
    <n v="0"/>
    <n v="0"/>
    <n v="0"/>
    <n v="0"/>
    <n v="0"/>
    <n v="7.9503899999999988E-2"/>
    <n v="0"/>
    <n v="0"/>
  </r>
  <r>
    <x v="2"/>
    <d v="2021-03-01T00:00:00"/>
    <x v="2280"/>
    <n v="407"/>
    <n v="0"/>
    <n v="407"/>
    <n v="0"/>
    <x v="1"/>
    <n v="0"/>
    <n v="0"/>
    <n v="0"/>
    <n v="0"/>
    <n v="0.13042314999999999"/>
    <n v="0"/>
    <n v="0.13042314999999999"/>
    <n v="0"/>
    <n v="0"/>
    <n v="0"/>
    <n v="0"/>
    <n v="0"/>
    <n v="0"/>
  </r>
  <r>
    <x v="2"/>
    <d v="2021-03-01T00:00:00"/>
    <x v="2320"/>
    <n v="1816"/>
    <n v="523"/>
    <n v="799"/>
    <n v="0"/>
    <x v="1"/>
    <n v="494"/>
    <n v="0"/>
    <n v="0"/>
    <n v="0"/>
    <n v="0.525231"/>
    <n v="0.14121"/>
    <n v="0.23730299999999999"/>
    <n v="0"/>
    <n v="0"/>
    <n v="0.14671799999999999"/>
    <n v="0"/>
    <n v="0"/>
    <n v="0"/>
  </r>
  <r>
    <x v="2"/>
    <d v="2021-03-01T00:00:00"/>
    <x v="1374"/>
    <n v="142050"/>
    <n v="41365"/>
    <n v="22453"/>
    <n v="33713"/>
    <x v="1"/>
    <n v="19985"/>
    <n v="1787"/>
    <n v="0"/>
    <n v="0"/>
    <n v="37.003940999999998"/>
    <n v="12.766464000000001"/>
    <n v="6.7979789999999998"/>
    <n v="8.193543"/>
    <n v="0"/>
    <n v="4.3166789999999997"/>
    <n v="0.16083"/>
    <n v="0"/>
    <n v="0"/>
  </r>
  <r>
    <x v="2"/>
    <d v="2021-03-01T00:00:00"/>
    <x v="299"/>
    <n v="10137"/>
    <n v="0"/>
    <n v="10137"/>
    <n v="0"/>
    <x v="1"/>
    <n v="0"/>
    <n v="0"/>
    <n v="0"/>
    <n v="0"/>
    <n v="3.1483620000000001"/>
    <n v="0"/>
    <n v="3.1483620000000001"/>
    <n v="0"/>
    <n v="0"/>
    <n v="0"/>
    <n v="0"/>
    <n v="0"/>
    <n v="0"/>
  </r>
  <r>
    <x v="2"/>
    <d v="2021-03-01T00:00:00"/>
    <x v="150"/>
    <n v="17351"/>
    <n v="0"/>
    <n v="7689"/>
    <n v="9662"/>
    <x v="1"/>
    <n v="0"/>
    <n v="0"/>
    <n v="0"/>
    <n v="0"/>
    <n v="3.2109749999999995"/>
    <n v="0"/>
    <n v="1.649241"/>
    <n v="1.561734"/>
    <n v="0"/>
    <n v="0"/>
    <n v="0"/>
    <n v="0"/>
    <n v="0"/>
  </r>
  <r>
    <x v="2"/>
    <d v="2021-03-01T00:00:00"/>
    <x v="2321"/>
    <n v="2255"/>
    <n v="0"/>
    <n v="1035"/>
    <n v="0"/>
    <x v="1"/>
    <n v="1220"/>
    <n v="0"/>
    <n v="0"/>
    <n v="0"/>
    <n v="0.66973499999999997"/>
    <n v="0"/>
    <n v="0.30739500000000003"/>
    <n v="0"/>
    <n v="0"/>
    <n v="0.36234"/>
    <n v="0"/>
    <n v="0"/>
    <n v="0"/>
  </r>
  <r>
    <x v="2"/>
    <d v="2021-03-01T00:00:00"/>
    <x v="418"/>
    <n v="1178"/>
    <n v="0"/>
    <n v="0"/>
    <n v="1178"/>
    <x v="1"/>
    <n v="0"/>
    <n v="0"/>
    <n v="0"/>
    <n v="0"/>
    <n v="0.54070200000000002"/>
    <n v="0"/>
    <n v="0"/>
    <n v="0.54070200000000002"/>
    <n v="0"/>
    <n v="0"/>
    <n v="0"/>
    <n v="0"/>
    <n v="0"/>
  </r>
  <r>
    <x v="2"/>
    <d v="2021-03-01T00:00:00"/>
    <x v="787"/>
    <n v="1187"/>
    <n v="0"/>
    <n v="0"/>
    <n v="0"/>
    <x v="1115"/>
    <n v="0"/>
    <n v="0"/>
    <n v="0"/>
    <n v="0"/>
    <n v="0.28487999999999997"/>
    <n v="0"/>
    <n v="0"/>
    <n v="0"/>
    <n v="0.28487999999999997"/>
    <n v="0"/>
    <n v="0"/>
    <n v="0"/>
    <n v="0"/>
  </r>
  <r>
    <x v="2"/>
    <d v="2021-03-01T00:00:00"/>
    <x v="2248"/>
    <n v="102"/>
    <n v="0"/>
    <n v="79"/>
    <n v="0"/>
    <x v="1"/>
    <n v="23"/>
    <n v="0"/>
    <n v="0"/>
    <n v="0"/>
    <n v="3.0294000000000001E-2"/>
    <n v="0"/>
    <n v="2.3463000000000001E-2"/>
    <n v="0"/>
    <n v="0"/>
    <n v="6.8309999999999994E-3"/>
    <n v="0"/>
    <n v="0"/>
    <n v="0"/>
  </r>
  <r>
    <x v="2"/>
    <d v="2021-03-01T00:00:00"/>
    <x v="2249"/>
    <n v="90"/>
    <n v="0"/>
    <n v="90"/>
    <n v="0"/>
    <x v="1"/>
    <n v="0"/>
    <n v="0"/>
    <n v="0"/>
    <n v="0"/>
    <n v="2.673E-2"/>
    <n v="0"/>
    <n v="2.673E-2"/>
    <n v="0"/>
    <n v="0"/>
    <n v="0"/>
    <n v="0"/>
    <n v="0"/>
    <n v="0"/>
  </r>
  <r>
    <x v="2"/>
    <d v="2021-03-01T00:00:00"/>
    <x v="2322"/>
    <n v="2714"/>
    <n v="0"/>
    <n v="0"/>
    <n v="0"/>
    <x v="1116"/>
    <n v="0"/>
    <n v="0"/>
    <n v="0"/>
    <n v="0"/>
    <n v="0.65135999999999994"/>
    <n v="0"/>
    <n v="0"/>
    <n v="0"/>
    <n v="0.65135999999999994"/>
    <n v="0"/>
    <n v="0"/>
    <n v="0"/>
    <n v="0"/>
  </r>
  <r>
    <x v="2"/>
    <d v="2021-03-01T00:00:00"/>
    <x v="2323"/>
    <n v="2073"/>
    <n v="0"/>
    <n v="0"/>
    <n v="2073"/>
    <x v="1"/>
    <n v="0"/>
    <n v="0"/>
    <n v="0"/>
    <n v="0"/>
    <n v="0.39179700000000001"/>
    <n v="0"/>
    <n v="0"/>
    <n v="0.39179700000000001"/>
    <n v="0"/>
    <n v="0"/>
    <n v="0"/>
    <n v="0"/>
    <n v="0"/>
  </r>
  <r>
    <x v="2"/>
    <d v="2021-03-01T00:00:00"/>
    <x v="2324"/>
    <n v="2343"/>
    <n v="0"/>
    <n v="0"/>
    <n v="0"/>
    <x v="1"/>
    <n v="0"/>
    <n v="2343"/>
    <n v="0"/>
    <n v="0"/>
    <n v="0.63260999999999989"/>
    <n v="0"/>
    <n v="0"/>
    <n v="0"/>
    <n v="0"/>
    <n v="0"/>
    <n v="0.63260999999999989"/>
    <n v="0"/>
    <n v="0"/>
  </r>
  <r>
    <x v="2"/>
    <d v="2021-03-01T00:00:00"/>
    <x v="695"/>
    <n v="2018"/>
    <n v="0"/>
    <n v="0"/>
    <n v="2018"/>
    <x v="1"/>
    <n v="0"/>
    <n v="0"/>
    <n v="0"/>
    <n v="0"/>
    <n v="0.38140199999999996"/>
    <n v="0"/>
    <n v="0"/>
    <n v="0.38140199999999996"/>
    <n v="0"/>
    <n v="0"/>
    <n v="0"/>
    <n v="0"/>
    <n v="0"/>
  </r>
  <r>
    <x v="2"/>
    <d v="2021-03-01T00:00:00"/>
    <x v="1259"/>
    <n v="18293"/>
    <n v="6861"/>
    <n v="3163"/>
    <n v="0"/>
    <x v="1"/>
    <n v="0"/>
    <n v="0"/>
    <n v="3372"/>
    <n v="4897"/>
    <n v="3.8171520000000001"/>
    <n v="1.8524699999999998"/>
    <n v="0.939411"/>
    <n v="0"/>
    <n v="0"/>
    <n v="0"/>
    <n v="0"/>
    <n v="0.364176"/>
    <n v="0.66109499999999999"/>
  </r>
  <r>
    <x v="2"/>
    <d v="2021-03-01T00:00:00"/>
    <x v="309"/>
    <n v="29202"/>
    <n v="8879"/>
    <n v="3194"/>
    <n v="3400"/>
    <x v="1"/>
    <n v="0"/>
    <n v="0"/>
    <n v="5425"/>
    <n v="8304"/>
    <n v="5.0814120000000003"/>
    <n v="2.0790540000000002"/>
    <n v="0.94861799999999996"/>
    <n v="0.34679999999999994"/>
    <n v="0"/>
    <n v="0"/>
    <n v="0"/>
    <n v="0.58589999999999998"/>
    <n v="1.12104"/>
  </r>
  <r>
    <x v="2"/>
    <d v="2021-03-01T00:00:00"/>
    <x v="311"/>
    <n v="14994"/>
    <n v="0"/>
    <n v="0"/>
    <n v="4638"/>
    <x v="1117"/>
    <n v="0"/>
    <n v="0"/>
    <n v="0"/>
    <n v="0"/>
    <n v="3.3620220000000001"/>
    <n v="0"/>
    <n v="0"/>
    <n v="0.87658200000000008"/>
    <n v="2.4854400000000001"/>
    <n v="0"/>
    <n v="0"/>
    <n v="0"/>
    <n v="0"/>
  </r>
  <r>
    <x v="2"/>
    <d v="2021-03-01T00:00:00"/>
    <x v="2074"/>
    <n v="3097"/>
    <n v="0"/>
    <n v="3097"/>
    <n v="0"/>
    <x v="1"/>
    <n v="0"/>
    <n v="0"/>
    <n v="0"/>
    <n v="0"/>
    <n v="0.91980899999999999"/>
    <n v="0"/>
    <n v="0.91980899999999999"/>
    <n v="0"/>
    <n v="0"/>
    <n v="0"/>
    <n v="0"/>
    <n v="0"/>
    <n v="0"/>
  </r>
  <r>
    <x v="2"/>
    <d v="2021-03-01T00:00:00"/>
    <x v="2325"/>
    <n v="631"/>
    <n v="631"/>
    <n v="0"/>
    <n v="0"/>
    <x v="1"/>
    <n v="0"/>
    <n v="0"/>
    <n v="0"/>
    <n v="0"/>
    <n v="0.17036999999999999"/>
    <n v="0.17036999999999999"/>
    <n v="0"/>
    <n v="0"/>
    <n v="0"/>
    <n v="0"/>
    <n v="0"/>
    <n v="0"/>
    <n v="0"/>
  </r>
  <r>
    <x v="2"/>
    <d v="2021-03-01T00:00:00"/>
    <x v="2326"/>
    <n v="1977"/>
    <n v="0"/>
    <n v="0"/>
    <n v="1977"/>
    <x v="1"/>
    <n v="0"/>
    <n v="0"/>
    <n v="0"/>
    <n v="0"/>
    <n v="0.17792999999999998"/>
    <n v="0"/>
    <n v="0"/>
    <n v="0.17792999999999998"/>
    <n v="0"/>
    <n v="0"/>
    <n v="0"/>
    <n v="0"/>
    <n v="0"/>
  </r>
  <r>
    <x v="2"/>
    <d v="2021-03-01T00:00:00"/>
    <x v="316"/>
    <n v="24707"/>
    <n v="0"/>
    <n v="0"/>
    <n v="0"/>
    <x v="1118"/>
    <n v="0"/>
    <n v="6636"/>
    <n v="11488"/>
    <n v="0"/>
    <n v="4.6123440000000002"/>
    <n v="0"/>
    <n v="0"/>
    <n v="0"/>
    <n v="1.57992"/>
    <n v="0"/>
    <n v="1.79172"/>
    <n v="1.2407039999999998"/>
    <n v="0"/>
  </r>
  <r>
    <x v="2"/>
    <d v="2021-03-01T00:00:00"/>
    <x v="178"/>
    <n v="1805"/>
    <n v="0"/>
    <n v="0"/>
    <n v="0"/>
    <x v="1"/>
    <n v="0"/>
    <n v="0"/>
    <n v="1805"/>
    <n v="0"/>
    <n v="0.19494"/>
    <n v="0"/>
    <n v="0"/>
    <n v="0"/>
    <n v="0"/>
    <n v="0"/>
    <n v="0"/>
    <n v="0.19494"/>
    <n v="0"/>
  </r>
  <r>
    <x v="2"/>
    <d v="2021-03-01T00:00:00"/>
    <x v="2327"/>
    <n v="2006"/>
    <n v="0"/>
    <n v="0"/>
    <n v="1643"/>
    <x v="1"/>
    <n v="0"/>
    <n v="363"/>
    <n v="0"/>
    <n v="0"/>
    <n v="0.40853699999999998"/>
    <n v="0"/>
    <n v="0"/>
    <n v="0.310527"/>
    <n v="0"/>
    <n v="0"/>
    <n v="9.801E-2"/>
    <n v="0"/>
    <n v="0"/>
  </r>
  <r>
    <x v="2"/>
    <d v="2021-03-01T00:00:00"/>
    <x v="2328"/>
    <n v="52012"/>
    <n v="0"/>
    <n v="17551"/>
    <n v="13522"/>
    <x v="1"/>
    <n v="17917"/>
    <n v="0"/>
    <n v="0"/>
    <n v="0"/>
    <n v="12.851514"/>
    <n v="0"/>
    <n v="4.3832100000000001"/>
    <n v="3.3143399999999996"/>
    <n v="0"/>
    <n v="4.2564299999999999"/>
    <n v="0"/>
    <n v="0"/>
    <n v="0"/>
  </r>
  <r>
    <x v="2"/>
    <d v="2021-03-01T00:00:00"/>
    <x v="2329"/>
    <n v="5054"/>
    <n v="0"/>
    <n v="5054"/>
    <n v="0"/>
    <x v="1"/>
    <n v="0"/>
    <n v="0"/>
    <n v="0"/>
    <n v="0"/>
    <n v="0.7581"/>
    <n v="0"/>
    <n v="0.7581"/>
    <n v="0"/>
    <n v="0"/>
    <n v="0"/>
    <n v="0"/>
    <n v="0"/>
    <n v="0"/>
  </r>
  <r>
    <x v="2"/>
    <d v="2021-03-01T00:00:00"/>
    <x v="179"/>
    <n v="2683"/>
    <n v="0"/>
    <n v="0"/>
    <n v="0"/>
    <x v="1119"/>
    <n v="0"/>
    <n v="1488"/>
    <n v="0"/>
    <n v="0"/>
    <n v="0.68855999999999995"/>
    <n v="0"/>
    <n v="0"/>
    <n v="0"/>
    <n v="0.2868"/>
    <n v="0"/>
    <n v="0.40175999999999995"/>
    <n v="0"/>
    <n v="0"/>
  </r>
  <r>
    <x v="2"/>
    <d v="2021-03-01T00:00:00"/>
    <x v="2330"/>
    <n v="310"/>
    <n v="0"/>
    <n v="310"/>
    <n v="0"/>
    <x v="1"/>
    <n v="0"/>
    <n v="0"/>
    <n v="0"/>
    <n v="0"/>
    <n v="9.2069999999999999E-2"/>
    <n v="0"/>
    <n v="9.2069999999999999E-2"/>
    <n v="0"/>
    <n v="0"/>
    <n v="0"/>
    <n v="0"/>
    <n v="0"/>
    <n v="0"/>
  </r>
  <r>
    <x v="2"/>
    <d v="2021-03-01T00:00:00"/>
    <x v="2078"/>
    <n v="28627"/>
    <n v="0"/>
    <n v="0"/>
    <n v="0"/>
    <x v="1120"/>
    <n v="0"/>
    <n v="8532"/>
    <n v="0"/>
    <n v="0"/>
    <n v="3.9747479999999999"/>
    <n v="0"/>
    <n v="0"/>
    <n v="0"/>
    <n v="2.4389880000000002"/>
    <n v="0"/>
    <n v="1.53576"/>
    <n v="0"/>
    <n v="0"/>
  </r>
  <r>
    <x v="2"/>
    <d v="2021-03-01T00:00:00"/>
    <x v="428"/>
    <n v="3214"/>
    <n v="0"/>
    <n v="0"/>
    <n v="0"/>
    <x v="1"/>
    <n v="0"/>
    <n v="3214"/>
    <n v="0"/>
    <n v="0"/>
    <n v="0.57851999999999992"/>
    <n v="0"/>
    <n v="0"/>
    <n v="0"/>
    <n v="0"/>
    <n v="0"/>
    <n v="0.57851999999999992"/>
    <n v="0"/>
    <n v="0"/>
  </r>
  <r>
    <x v="2"/>
    <d v="2021-03-01T00:00:00"/>
    <x v="2331"/>
    <n v="1827"/>
    <n v="0"/>
    <n v="0"/>
    <n v="0"/>
    <x v="1"/>
    <n v="0"/>
    <n v="0"/>
    <n v="1827"/>
    <n v="0"/>
    <n v="0.19731599999999999"/>
    <n v="0"/>
    <n v="0"/>
    <n v="0"/>
    <n v="0"/>
    <n v="0"/>
    <n v="0"/>
    <n v="0.19731599999999999"/>
    <n v="0"/>
  </r>
  <r>
    <x v="2"/>
    <d v="2021-03-01T00:00:00"/>
    <x v="431"/>
    <n v="28986"/>
    <n v="6297"/>
    <n v="9509"/>
    <n v="0"/>
    <x v="1"/>
    <n v="6808"/>
    <n v="0"/>
    <n v="0"/>
    <n v="0"/>
    <n v="8.7450389999999985"/>
    <n v="2.1121980000000002"/>
    <n v="2.8687769999999997"/>
    <n v="0"/>
    <n v="0"/>
    <n v="2.3950079999999998"/>
    <n v="0"/>
    <n v="0"/>
    <n v="0"/>
  </r>
  <r>
    <x v="2"/>
    <d v="2021-03-01T00:00:00"/>
    <x v="2281"/>
    <n v="3848"/>
    <n v="640"/>
    <n v="937"/>
    <n v="528"/>
    <x v="1121"/>
    <n v="477"/>
    <n v="534"/>
    <n v="90"/>
    <n v="0"/>
    <n v="0.83906999999999998"/>
    <n v="0.18570899999999999"/>
    <n v="0.20979599999999998"/>
    <n v="0.11435700000000001"/>
    <n v="2.9849999999999995E-2"/>
    <n v="6.5855999999999998E-2"/>
    <n v="0.16037999999999999"/>
    <n v="9.7199999999999995E-3"/>
    <n v="0"/>
  </r>
  <r>
    <x v="2"/>
    <d v="2021-03-01T00:00:00"/>
    <x v="188"/>
    <n v="199"/>
    <n v="0"/>
    <n v="0"/>
    <n v="0"/>
    <x v="1"/>
    <n v="0"/>
    <n v="0"/>
    <n v="199"/>
    <n v="0"/>
    <n v="2.1491999999999997E-2"/>
    <n v="0"/>
    <n v="0"/>
    <n v="0"/>
    <n v="0"/>
    <n v="0"/>
    <n v="0"/>
    <n v="2.1491999999999997E-2"/>
    <n v="0"/>
  </r>
  <r>
    <x v="2"/>
    <d v="2021-03-01T00:00:00"/>
    <x v="975"/>
    <n v="1711"/>
    <n v="0"/>
    <n v="0"/>
    <n v="978"/>
    <x v="1"/>
    <n v="0"/>
    <n v="0"/>
    <n v="733"/>
    <n v="0"/>
    <n v="0.26400600000000002"/>
    <n v="0"/>
    <n v="0"/>
    <n v="0.18484200000000001"/>
    <n v="0"/>
    <n v="0"/>
    <n v="0"/>
    <n v="7.9163999999999998E-2"/>
    <n v="0"/>
  </r>
  <r>
    <x v="2"/>
    <d v="2021-03-01T00:00:00"/>
    <x v="189"/>
    <n v="15069"/>
    <n v="0"/>
    <n v="575"/>
    <n v="0"/>
    <x v="1122"/>
    <n v="0"/>
    <n v="11402"/>
    <n v="1611"/>
    <n v="0"/>
    <n v="3.778743"/>
    <n v="0"/>
    <n v="0.17077500000000001"/>
    <n v="0"/>
    <n v="0.35544000000000003"/>
    <n v="0"/>
    <n v="3.0785399999999998"/>
    <n v="0.173988"/>
    <n v="0"/>
  </r>
  <r>
    <x v="2"/>
    <d v="2021-03-01T00:00:00"/>
    <x v="2013"/>
    <n v="12"/>
    <n v="0"/>
    <n v="0"/>
    <n v="12"/>
    <x v="1"/>
    <n v="0"/>
    <n v="0"/>
    <n v="0"/>
    <n v="0"/>
    <n v="2.2680000000000001E-3"/>
    <n v="0"/>
    <n v="0"/>
    <n v="2.2680000000000001E-3"/>
    <n v="0"/>
    <n v="0"/>
    <n v="0"/>
    <n v="0"/>
    <n v="0"/>
  </r>
  <r>
    <x v="2"/>
    <d v="2021-03-01T00:00:00"/>
    <x v="2332"/>
    <n v="1855"/>
    <n v="0"/>
    <n v="1855"/>
    <n v="0"/>
    <x v="1"/>
    <n v="0"/>
    <n v="0"/>
    <n v="0"/>
    <n v="0"/>
    <n v="0.55093499999999995"/>
    <n v="0"/>
    <n v="0.55093499999999995"/>
    <n v="0"/>
    <n v="0"/>
    <n v="0"/>
    <n v="0"/>
    <n v="0"/>
    <n v="0"/>
  </r>
  <r>
    <x v="2"/>
    <d v="2021-03-01T00:00:00"/>
    <x v="192"/>
    <n v="35753"/>
    <n v="9911"/>
    <n v="3793"/>
    <n v="9553"/>
    <x v="1"/>
    <n v="0"/>
    <n v="0"/>
    <n v="0"/>
    <n v="0"/>
    <n v="9.0002189999999995"/>
    <n v="3.4366199999999996"/>
    <n v="1.4337539999999998"/>
    <n v="2.2806690000000001"/>
    <n v="0"/>
    <n v="0"/>
    <n v="0"/>
    <n v="0"/>
    <n v="0"/>
  </r>
  <r>
    <x v="2"/>
    <d v="2021-03-01T00:00:00"/>
    <x v="437"/>
    <n v="730"/>
    <n v="0"/>
    <n v="0"/>
    <n v="730"/>
    <x v="1"/>
    <n v="0"/>
    <n v="0"/>
    <n v="0"/>
    <n v="0"/>
    <n v="0.13796999999999998"/>
    <n v="0"/>
    <n v="0"/>
    <n v="0.13796999999999998"/>
    <n v="0"/>
    <n v="0"/>
    <n v="0"/>
    <n v="0"/>
    <n v="0"/>
  </r>
  <r>
    <x v="2"/>
    <d v="2021-03-01T00:00:00"/>
    <x v="2226"/>
    <n v="13562"/>
    <n v="0"/>
    <n v="13562"/>
    <n v="0"/>
    <x v="1"/>
    <n v="0"/>
    <n v="0"/>
    <n v="0"/>
    <n v="0"/>
    <n v="4.027914"/>
    <n v="0"/>
    <n v="4.027914"/>
    <n v="0"/>
    <n v="0"/>
    <n v="0"/>
    <n v="0"/>
    <n v="0"/>
    <n v="0"/>
  </r>
  <r>
    <x v="2"/>
    <d v="2021-03-01T00:00:00"/>
    <x v="329"/>
    <n v="9308"/>
    <n v="6669"/>
    <n v="0"/>
    <n v="0"/>
    <x v="1"/>
    <n v="0"/>
    <n v="0"/>
    <n v="0"/>
    <n v="2639"/>
    <n v="2.620431"/>
    <n v="2.1938040000000001"/>
    <n v="0"/>
    <n v="0"/>
    <n v="0"/>
    <n v="0"/>
    <n v="0"/>
    <n v="0"/>
    <n v="0.42662699999999998"/>
  </r>
  <r>
    <x v="2"/>
    <d v="2021-03-01T00:00:00"/>
    <x v="2333"/>
    <n v="859"/>
    <n v="0"/>
    <n v="0"/>
    <n v="859"/>
    <x v="1"/>
    <n v="0"/>
    <n v="0"/>
    <n v="0"/>
    <n v="0"/>
    <n v="0.162351"/>
    <n v="0"/>
    <n v="0"/>
    <n v="0.162351"/>
    <n v="0"/>
    <n v="0"/>
    <n v="0"/>
    <n v="0"/>
    <n v="0"/>
  </r>
  <r>
    <x v="2"/>
    <d v="2021-03-01T00:00:00"/>
    <x v="1070"/>
    <n v="584"/>
    <n v="0"/>
    <n v="0"/>
    <n v="584"/>
    <x v="1"/>
    <n v="0"/>
    <n v="0"/>
    <n v="0"/>
    <n v="0"/>
    <n v="0.110376"/>
    <n v="0"/>
    <n v="0"/>
    <n v="0.110376"/>
    <n v="0"/>
    <n v="0"/>
    <n v="0"/>
    <n v="0"/>
    <n v="0"/>
  </r>
  <r>
    <x v="2"/>
    <d v="2021-03-01T00:00:00"/>
    <x v="2334"/>
    <n v="3067"/>
    <n v="0"/>
    <n v="3067"/>
    <n v="0"/>
    <x v="1"/>
    <n v="0"/>
    <n v="0"/>
    <n v="0"/>
    <n v="0"/>
    <n v="0.9108989999999999"/>
    <n v="0"/>
    <n v="0.9108989999999999"/>
    <n v="0"/>
    <n v="0"/>
    <n v="0"/>
    <n v="0"/>
    <n v="0"/>
    <n v="0"/>
  </r>
  <r>
    <x v="2"/>
    <d v="2021-03-01T00:00:00"/>
    <x v="1928"/>
    <n v="3564"/>
    <n v="0"/>
    <n v="0"/>
    <n v="1772"/>
    <x v="1"/>
    <n v="0"/>
    <n v="0"/>
    <n v="0"/>
    <n v="1792"/>
    <n v="0.57682800000000001"/>
    <n v="0"/>
    <n v="0"/>
    <n v="0.33490799999999998"/>
    <n v="0"/>
    <n v="0"/>
    <n v="0"/>
    <n v="0"/>
    <n v="0.24192"/>
  </r>
  <r>
    <x v="2"/>
    <d v="2021-03-01T00:00:00"/>
    <x v="2229"/>
    <n v="12334"/>
    <n v="0"/>
    <n v="12334"/>
    <n v="0"/>
    <x v="1"/>
    <n v="0"/>
    <n v="0"/>
    <n v="0"/>
    <n v="0"/>
    <n v="3.663198"/>
    <n v="0"/>
    <n v="3.663198"/>
    <n v="0"/>
    <n v="0"/>
    <n v="0"/>
    <n v="0"/>
    <n v="0"/>
    <n v="0"/>
  </r>
  <r>
    <x v="2"/>
    <d v="2021-03-01T00:00:00"/>
    <x v="2286"/>
    <n v="4045"/>
    <n v="0"/>
    <n v="4045"/>
    <n v="0"/>
    <x v="1"/>
    <n v="0"/>
    <n v="0"/>
    <n v="0"/>
    <n v="0"/>
    <n v="1.201365"/>
    <n v="0"/>
    <n v="1.201365"/>
    <n v="0"/>
    <n v="0"/>
    <n v="0"/>
    <n v="0"/>
    <n v="0"/>
    <n v="0"/>
  </r>
  <r>
    <x v="2"/>
    <d v="2021-03-01T00:00:00"/>
    <x v="1658"/>
    <n v="790"/>
    <n v="0"/>
    <n v="0"/>
    <n v="0"/>
    <x v="1030"/>
    <n v="0"/>
    <n v="0"/>
    <n v="0"/>
    <n v="0"/>
    <n v="0.18959999999999999"/>
    <n v="0"/>
    <n v="0"/>
    <n v="0"/>
    <n v="0.18959999999999999"/>
    <n v="0"/>
    <n v="0"/>
    <n v="0"/>
    <n v="0"/>
  </r>
  <r>
    <x v="2"/>
    <d v="2021-03-01T00:00:00"/>
    <x v="978"/>
    <n v="9303"/>
    <n v="0"/>
    <n v="9303"/>
    <n v="0"/>
    <x v="1"/>
    <n v="0"/>
    <n v="0"/>
    <n v="0"/>
    <n v="0"/>
    <n v="0.97681499999999999"/>
    <n v="0"/>
    <n v="0.97681499999999999"/>
    <n v="0"/>
    <n v="0"/>
    <n v="0"/>
    <n v="0"/>
    <n v="0"/>
    <n v="0"/>
  </r>
  <r>
    <x v="2"/>
    <d v="2021-03-01T00:00:00"/>
    <x v="2170"/>
    <n v="1750"/>
    <n v="0"/>
    <n v="0"/>
    <n v="881"/>
    <x v="1"/>
    <n v="0"/>
    <n v="0"/>
    <n v="869"/>
    <n v="0"/>
    <n v="0.26036100000000001"/>
    <n v="0"/>
    <n v="0"/>
    <n v="0.16650899999999999"/>
    <n v="0"/>
    <n v="0"/>
    <n v="0"/>
    <n v="9.3852000000000005E-2"/>
    <n v="0"/>
  </r>
  <r>
    <x v="2"/>
    <d v="2021-03-01T00:00:00"/>
    <x v="1517"/>
    <n v="655"/>
    <n v="0"/>
    <n v="655"/>
    <n v="0"/>
    <x v="1"/>
    <n v="0"/>
    <n v="0"/>
    <n v="0"/>
    <n v="0"/>
    <n v="0.19453499999999999"/>
    <n v="0"/>
    <n v="0.19453499999999999"/>
    <n v="0"/>
    <n v="0"/>
    <n v="0"/>
    <n v="0"/>
    <n v="0"/>
    <n v="0"/>
  </r>
  <r>
    <x v="2"/>
    <d v="2021-03-01T00:00:00"/>
    <x v="2288"/>
    <n v="2335"/>
    <n v="0"/>
    <n v="0"/>
    <n v="0"/>
    <x v="1"/>
    <n v="0"/>
    <n v="2335"/>
    <n v="0"/>
    <n v="0"/>
    <n v="0.63045000000000007"/>
    <n v="0"/>
    <n v="0"/>
    <n v="0"/>
    <n v="0"/>
    <n v="0"/>
    <n v="0.63045000000000007"/>
    <n v="0"/>
    <n v="0"/>
  </r>
  <r>
    <x v="2"/>
    <d v="2021-03-01T00:00:00"/>
    <x v="811"/>
    <n v="3850"/>
    <n v="1199"/>
    <n v="0"/>
    <n v="0"/>
    <x v="1"/>
    <n v="0"/>
    <n v="1573"/>
    <n v="0"/>
    <n v="1078"/>
    <n v="0.89396999999999993"/>
    <n v="0.32372999999999996"/>
    <n v="0"/>
    <n v="0"/>
    <n v="0"/>
    <n v="0"/>
    <n v="0.42470999999999998"/>
    <n v="0"/>
    <n v="0.14552999999999999"/>
  </r>
  <r>
    <x v="2"/>
    <d v="2021-03-01T00:00:00"/>
    <x v="2335"/>
    <n v="2707"/>
    <n v="0"/>
    <n v="0"/>
    <n v="0"/>
    <x v="1"/>
    <n v="0"/>
    <n v="2707"/>
    <n v="0"/>
    <n v="0"/>
    <n v="0.30142445000000001"/>
    <n v="0"/>
    <n v="0"/>
    <n v="0"/>
    <n v="0"/>
    <n v="0"/>
    <n v="0.30142445000000001"/>
    <n v="0"/>
    <n v="0"/>
  </r>
  <r>
    <x v="2"/>
    <d v="2021-03-01T00:00:00"/>
    <x v="1073"/>
    <n v="5725"/>
    <n v="0"/>
    <n v="0"/>
    <n v="0"/>
    <x v="1"/>
    <n v="0"/>
    <n v="0"/>
    <n v="0"/>
    <n v="5725"/>
    <n v="0.77287499999999998"/>
    <n v="0"/>
    <n v="0"/>
    <n v="0"/>
    <n v="0"/>
    <n v="0"/>
    <n v="0"/>
    <n v="0"/>
    <n v="0.77287499999999998"/>
  </r>
  <r>
    <x v="2"/>
    <d v="2021-03-01T00:00:00"/>
    <x v="211"/>
    <n v="16585"/>
    <n v="2786"/>
    <n v="7551"/>
    <n v="2279"/>
    <x v="1"/>
    <n v="3969"/>
    <n v="0"/>
    <n v="0"/>
    <n v="0"/>
    <n v="3.6329310000000001"/>
    <n v="0.60177599999999998"/>
    <n v="1.7323469999999999"/>
    <n v="0.33774300000000002"/>
    <n v="0"/>
    <n v="0.96106499999999984"/>
    <n v="0"/>
    <n v="0"/>
    <n v="0"/>
  </r>
  <r>
    <x v="2"/>
    <d v="2021-03-01T00:00:00"/>
    <x v="1935"/>
    <n v="1216"/>
    <n v="0"/>
    <n v="0"/>
    <n v="0"/>
    <x v="1"/>
    <n v="0"/>
    <n v="0"/>
    <n v="0"/>
    <n v="0"/>
    <n v="4.7424000000000001E-2"/>
    <n v="0"/>
    <n v="0"/>
    <n v="0"/>
    <n v="0"/>
    <n v="0"/>
    <n v="0"/>
    <n v="0"/>
    <n v="0"/>
  </r>
  <r>
    <x v="2"/>
    <d v="2021-03-01T00:00:00"/>
    <x v="214"/>
    <n v="49315"/>
    <n v="6020"/>
    <n v="15976"/>
    <n v="20670"/>
    <x v="1"/>
    <n v="2440"/>
    <n v="0"/>
    <n v="0"/>
    <n v="856"/>
    <n v="11.827743"/>
    <n v="1.76088"/>
    <n v="3.9609809999999994"/>
    <n v="4.7107469999999996"/>
    <n v="0"/>
    <n v="0.32939999999999997"/>
    <n v="0"/>
    <n v="0"/>
    <n v="0.11556"/>
  </r>
  <r>
    <x v="2"/>
    <d v="2021-03-01T00:00:00"/>
    <x v="815"/>
    <n v="1296"/>
    <n v="0"/>
    <n v="1296"/>
    <n v="0"/>
    <x v="1"/>
    <n v="0"/>
    <n v="0"/>
    <n v="0"/>
    <n v="0"/>
    <n v="0.19439999999999999"/>
    <n v="0"/>
    <n v="0.19439999999999999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4" cacheId="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compact="0" compactData="0" multipleFieldFilters="0">
  <location ref="D13:L17" firstHeaderRow="0" firstDataRow="1" firstDataCol="1" rowPageCount="1" colPageCount="1"/>
  <pivotFields count="21">
    <pivotField axis="axisRow" compact="0" outline="0" showAll="0">
      <items count="4">
        <item x="0"/>
        <item x="1"/>
        <item x="2"/>
        <item t="default"/>
      </items>
    </pivotField>
    <pivotField compact="0" numFmtId="17" outline="0" showAll="0"/>
    <pivotField compact="0" outline="0" showAll="0">
      <items count="2337">
        <item x="617"/>
        <item x="1661"/>
        <item x="715"/>
        <item x="1520"/>
        <item x="618"/>
        <item x="442"/>
        <item x="1590"/>
        <item x="1725"/>
        <item x="1662"/>
        <item x="443"/>
        <item x="818"/>
        <item x="0"/>
        <item x="1"/>
        <item x="218"/>
        <item x="1222"/>
        <item x="982"/>
        <item x="819"/>
        <item x="820"/>
        <item x="821"/>
        <item x="1858"/>
        <item x="716"/>
        <item x="1663"/>
        <item x="1521"/>
        <item x="1859"/>
        <item x="1273"/>
        <item x="822"/>
        <item x="343"/>
        <item x="2138"/>
        <item x="1336"/>
        <item x="444"/>
        <item x="2255"/>
        <item x="898"/>
        <item x="2230"/>
        <item x="1223"/>
        <item x="1224"/>
        <item x="521"/>
        <item x="1144"/>
        <item x="983"/>
        <item x="1591"/>
        <item x="1145"/>
        <item x="2139"/>
        <item x="984"/>
        <item x="899"/>
        <item x="2047"/>
        <item x="445"/>
        <item x="446"/>
        <item x="1225"/>
        <item x="717"/>
        <item x="1726"/>
        <item x="985"/>
        <item x="1393"/>
        <item x="219"/>
        <item x="823"/>
        <item x="718"/>
        <item x="1146"/>
        <item x="2290"/>
        <item x="344"/>
        <item x="1795"/>
        <item x="900"/>
        <item x="345"/>
        <item x="986"/>
        <item x="824"/>
        <item x="2"/>
        <item x="2291"/>
        <item x="2193"/>
        <item x="3"/>
        <item x="2256"/>
        <item x="901"/>
        <item x="1453"/>
        <item x="522"/>
        <item x="1274"/>
        <item x="619"/>
        <item x="1796"/>
        <item x="523"/>
        <item x="902"/>
        <item x="2173"/>
        <item x="346"/>
        <item x="2174"/>
        <item x="1985"/>
        <item x="1976"/>
        <item x="1454"/>
        <item x="1074"/>
        <item x="1275"/>
        <item x="1455"/>
        <item x="1727"/>
        <item x="2015"/>
        <item x="719"/>
        <item x="1147"/>
        <item x="220"/>
        <item x="1276"/>
        <item x="1860"/>
        <item x="1861"/>
        <item x="1664"/>
        <item x="1522"/>
        <item x="2231"/>
        <item x="447"/>
        <item x="1592"/>
        <item x="2232"/>
        <item x="4"/>
        <item x="1075"/>
        <item x="2084"/>
        <item x="1862"/>
        <item x="1148"/>
        <item x="1936"/>
        <item x="1863"/>
        <item x="720"/>
        <item x="903"/>
        <item x="1963"/>
        <item x="2194"/>
        <item x="1593"/>
        <item x="5"/>
        <item x="1149"/>
        <item x="1594"/>
        <item x="1797"/>
        <item x="6"/>
        <item x="1864"/>
        <item x="1865"/>
        <item x="7"/>
        <item x="904"/>
        <item x="721"/>
        <item x="8"/>
        <item x="1798"/>
        <item x="2233"/>
        <item x="1456"/>
        <item x="1150"/>
        <item x="905"/>
        <item x="347"/>
        <item x="524"/>
        <item x="1728"/>
        <item x="825"/>
        <item x="221"/>
        <item x="9"/>
        <item x="1151"/>
        <item x="906"/>
        <item x="1665"/>
        <item x="1277"/>
        <item x="907"/>
        <item x="1152"/>
        <item x="1523"/>
        <item x="222"/>
        <item x="2257"/>
        <item x="1153"/>
        <item x="722"/>
        <item x="1076"/>
        <item x="525"/>
        <item x="987"/>
        <item x="526"/>
        <item x="1077"/>
        <item x="1154"/>
        <item x="348"/>
        <item x="10"/>
        <item x="349"/>
        <item x="1226"/>
        <item x="723"/>
        <item x="1078"/>
        <item x="1155"/>
        <item x="2175"/>
        <item x="11"/>
        <item x="1729"/>
        <item x="620"/>
        <item x="12"/>
        <item x="1337"/>
        <item x="2292"/>
        <item x="988"/>
        <item x="908"/>
        <item x="2234"/>
        <item x="1730"/>
        <item x="13"/>
        <item x="2085"/>
        <item x="615"/>
        <item x="1394"/>
        <item x="2086"/>
        <item x="1977"/>
        <item x="1524"/>
        <item x="1156"/>
        <item x="826"/>
        <item x="1079"/>
        <item x="14"/>
        <item x="1731"/>
        <item x="350"/>
        <item x="448"/>
        <item x="1666"/>
        <item x="989"/>
        <item x="527"/>
        <item x="528"/>
        <item x="1395"/>
        <item x="909"/>
        <item x="1866"/>
        <item x="2195"/>
        <item x="990"/>
        <item x="1338"/>
        <item x="449"/>
        <item x="1595"/>
        <item x="1339"/>
        <item x="1667"/>
        <item x="15"/>
        <item x="351"/>
        <item x="352"/>
        <item x="1457"/>
        <item x="1227"/>
        <item x="16"/>
        <item x="2087"/>
        <item x="353"/>
        <item x="1799"/>
        <item x="529"/>
        <item x="910"/>
        <item x="724"/>
        <item x="2088"/>
        <item x="1157"/>
        <item x="1732"/>
        <item x="17"/>
        <item x="530"/>
        <item x="1668"/>
        <item x="725"/>
        <item x="621"/>
        <item x="1867"/>
        <item x="1986"/>
        <item x="622"/>
        <item x="223"/>
        <item x="1525"/>
        <item x="911"/>
        <item x="1868"/>
        <item x="1669"/>
        <item x="18"/>
        <item x="726"/>
        <item x="1937"/>
        <item x="19"/>
        <item x="354"/>
        <item x="1869"/>
        <item x="727"/>
        <item x="1733"/>
        <item x="1458"/>
        <item x="1596"/>
        <item x="1080"/>
        <item x="728"/>
        <item x="1597"/>
        <item x="355"/>
        <item x="991"/>
        <item x="729"/>
        <item x="2235"/>
        <item x="2258"/>
        <item x="2048"/>
        <item x="20"/>
        <item x="730"/>
        <item x="1670"/>
        <item x="827"/>
        <item x="531"/>
        <item x="224"/>
        <item x="1938"/>
        <item x="225"/>
        <item x="2089"/>
        <item x="226"/>
        <item x="1081"/>
        <item x="1340"/>
        <item x="1341"/>
        <item x="1598"/>
        <item x="1599"/>
        <item x="623"/>
        <item x="1800"/>
        <item x="1082"/>
        <item x="624"/>
        <item x="227"/>
        <item x="625"/>
        <item x="1870"/>
        <item x="626"/>
        <item x="21"/>
        <item x="828"/>
        <item x="829"/>
        <item x="912"/>
        <item x="532"/>
        <item x="830"/>
        <item x="1671"/>
        <item x="1396"/>
        <item x="1278"/>
        <item x="356"/>
        <item x="913"/>
        <item x="731"/>
        <item x="2140"/>
        <item x="22"/>
        <item x="357"/>
        <item x="533"/>
        <item x="358"/>
        <item x="1397"/>
        <item x="534"/>
        <item x="732"/>
        <item x="450"/>
        <item x="23"/>
        <item x="627"/>
        <item x="1083"/>
        <item x="628"/>
        <item x="2196"/>
        <item x="1084"/>
        <item x="2293"/>
        <item x="2141"/>
        <item x="359"/>
        <item x="2090"/>
        <item x="914"/>
        <item x="1600"/>
        <item x="535"/>
        <item x="1672"/>
        <item x="629"/>
        <item x="1228"/>
        <item x="1526"/>
        <item x="1527"/>
        <item x="2091"/>
        <item x="1871"/>
        <item x="2294"/>
        <item x="915"/>
        <item x="2197"/>
        <item x="630"/>
        <item x="360"/>
        <item x="361"/>
        <item x="1528"/>
        <item x="1398"/>
        <item x="1872"/>
        <item x="1399"/>
        <item x="1734"/>
        <item x="631"/>
        <item x="1801"/>
        <item x="2092"/>
        <item x="24"/>
        <item x="228"/>
        <item x="1158"/>
        <item x="451"/>
        <item x="2093"/>
        <item x="916"/>
        <item x="1459"/>
        <item x="517"/>
        <item x="1159"/>
        <item x="536"/>
        <item x="917"/>
        <item x="733"/>
        <item x="1400"/>
        <item x="1873"/>
        <item x="992"/>
        <item x="632"/>
        <item x="993"/>
        <item x="537"/>
        <item x="25"/>
        <item x="994"/>
        <item x="1529"/>
        <item x="1279"/>
        <item x="2176"/>
        <item x="452"/>
        <item x="26"/>
        <item x="453"/>
        <item x="1160"/>
        <item x="1601"/>
        <item x="454"/>
        <item x="2094"/>
        <item x="362"/>
        <item x="734"/>
        <item x="229"/>
        <item x="1735"/>
        <item x="2259"/>
        <item x="2049"/>
        <item x="27"/>
        <item x="1874"/>
        <item x="918"/>
        <item x="1342"/>
        <item x="1939"/>
        <item x="633"/>
        <item x="1673"/>
        <item x="2016"/>
        <item x="28"/>
        <item x="1460"/>
        <item x="2198"/>
        <item x="363"/>
        <item x="364"/>
        <item x="455"/>
        <item x="1602"/>
        <item x="1875"/>
        <item x="29"/>
        <item x="30"/>
        <item x="1940"/>
        <item x="735"/>
        <item x="31"/>
        <item x="2142"/>
        <item x="32"/>
        <item x="456"/>
        <item x="33"/>
        <item x="1941"/>
        <item x="1987"/>
        <item x="34"/>
        <item x="1964"/>
        <item x="35"/>
        <item x="831"/>
        <item x="1603"/>
        <item x="340"/>
        <item x="2295"/>
        <item x="230"/>
        <item x="919"/>
        <item x="634"/>
        <item x="36"/>
        <item x="817"/>
        <item x="1876"/>
        <item x="635"/>
        <item x="1802"/>
        <item x="1461"/>
        <item x="1401"/>
        <item x="538"/>
        <item x="2050"/>
        <item x="1877"/>
        <item x="2017"/>
        <item x="37"/>
        <item x="995"/>
        <item x="1604"/>
        <item x="1402"/>
        <item x="1965"/>
        <item x="1530"/>
        <item x="38"/>
        <item x="736"/>
        <item x="737"/>
        <item x="539"/>
        <item x="1462"/>
        <item x="2296"/>
        <item x="2297"/>
        <item x="1343"/>
        <item x="996"/>
        <item x="1229"/>
        <item x="1605"/>
        <item x="39"/>
        <item x="1736"/>
        <item x="1803"/>
        <item x="1988"/>
        <item x="1674"/>
        <item x="1344"/>
        <item x="1085"/>
        <item x="40"/>
        <item x="1403"/>
        <item x="1531"/>
        <item x="738"/>
        <item x="1737"/>
        <item x="832"/>
        <item x="41"/>
        <item x="1345"/>
        <item x="1675"/>
        <item x="1230"/>
        <item x="1532"/>
        <item x="997"/>
        <item x="1676"/>
        <item x="1804"/>
        <item x="1677"/>
        <item x="920"/>
        <item x="2177"/>
        <item x="739"/>
        <item x="1738"/>
        <item x="2199"/>
        <item x="42"/>
        <item x="1404"/>
        <item x="1405"/>
        <item x="1878"/>
        <item x="1533"/>
        <item x="740"/>
        <item x="1280"/>
        <item x="540"/>
        <item x="1966"/>
        <item x="2200"/>
        <item x="921"/>
        <item x="1346"/>
        <item x="43"/>
        <item x="636"/>
        <item x="2260"/>
        <item x="457"/>
        <item x="541"/>
        <item x="365"/>
        <item x="2143"/>
        <item x="833"/>
        <item x="366"/>
        <item x="741"/>
        <item x="1463"/>
        <item x="231"/>
        <item x="2298"/>
        <item x="1534"/>
        <item x="232"/>
        <item x="1086"/>
        <item x="44"/>
        <item x="1161"/>
        <item x="834"/>
        <item x="1347"/>
        <item x="45"/>
        <item x="1678"/>
        <item x="542"/>
        <item x="46"/>
        <item x="742"/>
        <item x="1535"/>
        <item x="458"/>
        <item x="1679"/>
        <item x="998"/>
        <item x="47"/>
        <item x="1942"/>
        <item x="48"/>
        <item x="2201"/>
        <item x="2202"/>
        <item x="2051"/>
        <item x="2203"/>
        <item x="2018"/>
        <item x="2019"/>
        <item x="1162"/>
        <item x="743"/>
        <item x="999"/>
        <item x="2052"/>
        <item x="1163"/>
        <item x="543"/>
        <item x="1164"/>
        <item x="459"/>
        <item x="1464"/>
        <item x="49"/>
        <item x="1087"/>
        <item x="835"/>
        <item x="1165"/>
        <item x="50"/>
        <item x="836"/>
        <item x="1348"/>
        <item x="441"/>
        <item x="367"/>
        <item x="2299"/>
        <item x="1406"/>
        <item x="744"/>
        <item x="1407"/>
        <item x="837"/>
        <item x="368"/>
        <item x="1606"/>
        <item x="1000"/>
        <item x="1739"/>
        <item x="1989"/>
        <item x="1740"/>
        <item x="838"/>
        <item x="839"/>
        <item x="745"/>
        <item x="51"/>
        <item x="2236"/>
        <item x="233"/>
        <item x="1741"/>
        <item x="1607"/>
        <item x="1967"/>
        <item x="2204"/>
        <item x="2053"/>
        <item x="1281"/>
        <item x="369"/>
        <item x="234"/>
        <item x="1282"/>
        <item x="1608"/>
        <item x="746"/>
        <item x="1609"/>
        <item x="840"/>
        <item x="637"/>
        <item x="1231"/>
        <item x="370"/>
        <item x="52"/>
        <item x="1943"/>
        <item x="2144"/>
        <item x="371"/>
        <item x="922"/>
        <item x="1805"/>
        <item x="544"/>
        <item x="1283"/>
        <item x="53"/>
        <item x="1408"/>
        <item x="235"/>
        <item x="54"/>
        <item x="55"/>
        <item x="1680"/>
        <item x="638"/>
        <item x="1681"/>
        <item x="372"/>
        <item x="1349"/>
        <item x="2095"/>
        <item x="923"/>
        <item x="460"/>
        <item x="373"/>
        <item x="56"/>
        <item x="57"/>
        <item x="2145"/>
        <item x="2146"/>
        <item x="374"/>
        <item x="1350"/>
        <item x="747"/>
        <item x="748"/>
        <item x="749"/>
        <item x="58"/>
        <item x="2147"/>
        <item x="639"/>
        <item x="1682"/>
        <item x="1088"/>
        <item x="236"/>
        <item x="924"/>
        <item x="640"/>
        <item x="750"/>
        <item x="751"/>
        <item x="1742"/>
        <item x="461"/>
        <item x="1166"/>
        <item x="1978"/>
        <item x="2148"/>
        <item x="237"/>
        <item x="1284"/>
        <item x="1465"/>
        <item x="238"/>
        <item x="1001"/>
        <item x="2096"/>
        <item x="2178"/>
        <item x="1806"/>
        <item x="1807"/>
        <item x="641"/>
        <item x="1351"/>
        <item x="1879"/>
        <item x="642"/>
        <item x="2020"/>
        <item x="1352"/>
        <item x="1409"/>
        <item x="1979"/>
        <item x="375"/>
        <item x="1743"/>
        <item x="1683"/>
        <item x="376"/>
        <item x="1466"/>
        <item x="545"/>
        <item x="1880"/>
        <item x="1881"/>
        <item x="925"/>
        <item x="2021"/>
        <item x="1467"/>
        <item x="2261"/>
        <item x="239"/>
        <item x="462"/>
        <item x="643"/>
        <item x="2054"/>
        <item x="1610"/>
        <item x="2237"/>
        <item x="59"/>
        <item x="752"/>
        <item x="377"/>
        <item x="1002"/>
        <item x="60"/>
        <item x="1944"/>
        <item x="546"/>
        <item x="1611"/>
        <item x="547"/>
        <item x="2262"/>
        <item x="1882"/>
        <item x="2179"/>
        <item x="2149"/>
        <item x="2055"/>
        <item x="1808"/>
        <item x="753"/>
        <item x="644"/>
        <item x="1089"/>
        <item x="548"/>
        <item x="1612"/>
        <item x="2263"/>
        <item x="1090"/>
        <item x="378"/>
        <item x="61"/>
        <item x="549"/>
        <item x="1167"/>
        <item x="1990"/>
        <item x="2150"/>
        <item x="2151"/>
        <item x="550"/>
        <item x="1168"/>
        <item x="551"/>
        <item x="645"/>
        <item x="1003"/>
        <item x="1945"/>
        <item x="463"/>
        <item x="62"/>
        <item x="2180"/>
        <item x="2152"/>
        <item x="63"/>
        <item x="1946"/>
        <item x="464"/>
        <item x="240"/>
        <item x="1410"/>
        <item x="1684"/>
        <item x="1980"/>
        <item x="1285"/>
        <item x="1286"/>
        <item x="754"/>
        <item x="241"/>
        <item x="379"/>
        <item x="2022"/>
        <item x="64"/>
        <item x="242"/>
        <item x="755"/>
        <item x="380"/>
        <item x="552"/>
        <item x="243"/>
        <item x="2023"/>
        <item x="1947"/>
        <item x="244"/>
        <item x="381"/>
        <item x="465"/>
        <item x="1232"/>
        <item x="65"/>
        <item x="1809"/>
        <item x="841"/>
        <item x="66"/>
        <item x="1744"/>
        <item x="1411"/>
        <item x="1169"/>
        <item x="1536"/>
        <item x="842"/>
        <item x="1883"/>
        <item x="2264"/>
        <item x="245"/>
        <item x="2153"/>
        <item x="1810"/>
        <item x="926"/>
        <item x="2097"/>
        <item x="1685"/>
        <item x="246"/>
        <item x="1004"/>
        <item x="1233"/>
        <item x="2098"/>
        <item x="67"/>
        <item x="1287"/>
        <item x="553"/>
        <item x="1091"/>
        <item x="1234"/>
        <item x="1170"/>
        <item x="2099"/>
        <item x="756"/>
        <item x="382"/>
        <item x="68"/>
        <item x="1745"/>
        <item x="1884"/>
        <item x="554"/>
        <item x="247"/>
        <item x="383"/>
        <item x="1468"/>
        <item x="2100"/>
        <item x="1885"/>
        <item x="1613"/>
        <item x="2205"/>
        <item x="2206"/>
        <item x="1412"/>
        <item x="2101"/>
        <item x="1991"/>
        <item x="1614"/>
        <item x="384"/>
        <item x="1686"/>
        <item x="1092"/>
        <item x="2154"/>
        <item x="1288"/>
        <item x="1746"/>
        <item x="646"/>
        <item x="1171"/>
        <item x="1005"/>
        <item x="69"/>
        <item x="248"/>
        <item x="1093"/>
        <item x="1537"/>
        <item x="1469"/>
        <item x="1811"/>
        <item x="1470"/>
        <item x="249"/>
        <item x="70"/>
        <item x="843"/>
        <item x="555"/>
        <item x="927"/>
        <item x="1235"/>
        <item x="928"/>
        <item x="1538"/>
        <item x="466"/>
        <item x="647"/>
        <item x="648"/>
        <item x="1094"/>
        <item x="1812"/>
        <item x="2238"/>
        <item x="556"/>
        <item x="71"/>
        <item x="1747"/>
        <item x="1471"/>
        <item x="929"/>
        <item x="844"/>
        <item x="557"/>
        <item x="757"/>
        <item x="1539"/>
        <item x="1748"/>
        <item x="845"/>
        <item x="72"/>
        <item x="846"/>
        <item x="1095"/>
        <item x="758"/>
        <item x="2300"/>
        <item x="1006"/>
        <item x="2265"/>
        <item x="2102"/>
        <item x="1353"/>
        <item x="1886"/>
        <item x="1687"/>
        <item x="649"/>
        <item x="73"/>
        <item x="650"/>
        <item x="250"/>
        <item x="251"/>
        <item x="1813"/>
        <item x="2103"/>
        <item x="2104"/>
        <item x="759"/>
        <item x="74"/>
        <item x="558"/>
        <item x="75"/>
        <item x="559"/>
        <item x="1615"/>
        <item x="1096"/>
        <item x="1616"/>
        <item x="252"/>
        <item x="930"/>
        <item x="1992"/>
        <item x="2239"/>
        <item x="1472"/>
        <item x="76"/>
        <item x="1688"/>
        <item x="760"/>
        <item x="2105"/>
        <item x="1540"/>
        <item x="1948"/>
        <item x="77"/>
        <item x="78"/>
        <item x="2207"/>
        <item x="2208"/>
        <item x="79"/>
        <item x="1617"/>
        <item x="253"/>
        <item x="1541"/>
        <item x="1097"/>
        <item x="385"/>
        <item x="1007"/>
        <item x="1008"/>
        <item x="1236"/>
        <item x="651"/>
        <item x="847"/>
        <item x="2240"/>
        <item x="1887"/>
        <item x="848"/>
        <item x="652"/>
        <item x="1542"/>
        <item x="1749"/>
        <item x="1289"/>
        <item x="1098"/>
        <item x="1172"/>
        <item x="849"/>
        <item x="386"/>
        <item x="1618"/>
        <item x="653"/>
        <item x="931"/>
        <item x="761"/>
        <item x="1689"/>
        <item x="1290"/>
        <item x="1291"/>
        <item x="932"/>
        <item x="2266"/>
        <item x="1543"/>
        <item x="1413"/>
        <item x="1750"/>
        <item x="933"/>
        <item x="1751"/>
        <item x="1237"/>
        <item x="1009"/>
        <item x="1473"/>
        <item x="1814"/>
        <item x="80"/>
        <item x="1010"/>
        <item x="81"/>
        <item x="1011"/>
        <item x="254"/>
        <item x="82"/>
        <item x="1238"/>
        <item x="1012"/>
        <item x="1173"/>
        <item x="1174"/>
        <item x="1013"/>
        <item x="1619"/>
        <item x="2301"/>
        <item x="83"/>
        <item x="1474"/>
        <item x="387"/>
        <item x="1888"/>
        <item x="2106"/>
        <item x="467"/>
        <item x="1014"/>
        <item x="1015"/>
        <item x="2107"/>
        <item x="934"/>
        <item x="1175"/>
        <item x="850"/>
        <item x="2209"/>
        <item x="1414"/>
        <item x="1475"/>
        <item x="255"/>
        <item x="560"/>
        <item x="935"/>
        <item x="1415"/>
        <item x="936"/>
        <item x="1815"/>
        <item x="1690"/>
        <item x="84"/>
        <item x="1292"/>
        <item x="1354"/>
        <item x="1293"/>
        <item x="85"/>
        <item x="1544"/>
        <item x="1416"/>
        <item x="86"/>
        <item x="1752"/>
        <item x="654"/>
        <item x="1355"/>
        <item x="1099"/>
        <item x="2056"/>
        <item x="937"/>
        <item x="1356"/>
        <item x="561"/>
        <item x="1016"/>
        <item x="655"/>
        <item x="656"/>
        <item x="1100"/>
        <item x="1545"/>
        <item x="1816"/>
        <item x="87"/>
        <item x="2210"/>
        <item x="762"/>
        <item x="256"/>
        <item x="938"/>
        <item x="388"/>
        <item x="851"/>
        <item x="1101"/>
        <item x="1017"/>
        <item x="1817"/>
        <item x="1753"/>
        <item x="1176"/>
        <item x="1949"/>
        <item x="562"/>
        <item x="563"/>
        <item x="564"/>
        <item x="763"/>
        <item x="1889"/>
        <item x="1177"/>
        <item x="1102"/>
        <item x="1357"/>
        <item x="468"/>
        <item x="852"/>
        <item x="1546"/>
        <item x="853"/>
        <item x="1178"/>
        <item x="2211"/>
        <item x="1018"/>
        <item x="1417"/>
        <item x="1476"/>
        <item x="2212"/>
        <item x="1620"/>
        <item x="1621"/>
        <item x="1358"/>
        <item x="1754"/>
        <item x="1818"/>
        <item x="2267"/>
        <item x="657"/>
        <item x="1890"/>
        <item x="764"/>
        <item x="658"/>
        <item x="765"/>
        <item x="257"/>
        <item x="1993"/>
        <item x="1239"/>
        <item x="1981"/>
        <item x="1418"/>
        <item x="258"/>
        <item x="939"/>
        <item x="2213"/>
        <item x="1622"/>
        <item x="854"/>
        <item x="1623"/>
        <item x="1359"/>
        <item x="565"/>
        <item x="389"/>
        <item x="1419"/>
        <item x="2302"/>
        <item x="766"/>
        <item x="390"/>
        <item x="940"/>
        <item x="259"/>
        <item x="1819"/>
        <item x="1103"/>
        <item x="659"/>
        <item x="1179"/>
        <item x="566"/>
        <item x="88"/>
        <item x="767"/>
        <item x="469"/>
        <item x="2181"/>
        <item x="1950"/>
        <item x="89"/>
        <item x="2303"/>
        <item x="2304"/>
        <item x="768"/>
        <item x="391"/>
        <item x="2108"/>
        <item x="1019"/>
        <item x="567"/>
        <item x="660"/>
        <item x="90"/>
        <item x="568"/>
        <item x="91"/>
        <item x="1420"/>
        <item x="1477"/>
        <item x="392"/>
        <item x="1020"/>
        <item x="1820"/>
        <item x="1891"/>
        <item x="855"/>
        <item x="260"/>
        <item x="1892"/>
        <item x="393"/>
        <item x="1893"/>
        <item x="1821"/>
        <item x="1360"/>
        <item x="1478"/>
        <item x="1994"/>
        <item x="92"/>
        <item x="2109"/>
        <item x="1240"/>
        <item x="2057"/>
        <item x="1479"/>
        <item x="1480"/>
        <item x="1241"/>
        <item x="1995"/>
        <item x="1294"/>
        <item x="2024"/>
        <item x="1021"/>
        <item x="261"/>
        <item x="569"/>
        <item x="93"/>
        <item x="2025"/>
        <item x="1295"/>
        <item x="769"/>
        <item x="661"/>
        <item x="1242"/>
        <item x="1755"/>
        <item x="1547"/>
        <item x="2110"/>
        <item x="1481"/>
        <item x="2058"/>
        <item x="1624"/>
        <item x="1691"/>
        <item x="1361"/>
        <item x="2111"/>
        <item x="2112"/>
        <item x="1022"/>
        <item x="1756"/>
        <item x="1822"/>
        <item x="262"/>
        <item x="1894"/>
        <item x="662"/>
        <item x="94"/>
        <item x="394"/>
        <item x="570"/>
        <item x="941"/>
        <item x="2305"/>
        <item x="1996"/>
        <item x="571"/>
        <item x="1997"/>
        <item x="1692"/>
        <item x="1482"/>
        <item x="1483"/>
        <item x="856"/>
        <item x="470"/>
        <item x="1023"/>
        <item x="1625"/>
        <item x="1626"/>
        <item x="1627"/>
        <item x="1895"/>
        <item x="263"/>
        <item x="95"/>
        <item x="2214"/>
        <item x="2241"/>
        <item x="264"/>
        <item x="395"/>
        <item x="1823"/>
        <item x="1896"/>
        <item x="857"/>
        <item x="1362"/>
        <item x="663"/>
        <item x="2268"/>
        <item x="770"/>
        <item x="664"/>
        <item x="1180"/>
        <item x="1421"/>
        <item x="265"/>
        <item x="1181"/>
        <item x="266"/>
        <item x="1024"/>
        <item x="1757"/>
        <item x="771"/>
        <item x="96"/>
        <item x="1025"/>
        <item x="267"/>
        <item x="97"/>
        <item x="1363"/>
        <item x="268"/>
        <item x="1998"/>
        <item x="1999"/>
        <item x="1422"/>
        <item x="1824"/>
        <item x="1968"/>
        <item x="665"/>
        <item x="2113"/>
        <item x="1026"/>
        <item x="1243"/>
        <item x="1628"/>
        <item x="2026"/>
        <item x="1182"/>
        <item x="1897"/>
        <item x="396"/>
        <item x="397"/>
        <item x="1244"/>
        <item x="572"/>
        <item x="2306"/>
        <item x="518"/>
        <item x="2307"/>
        <item x="1027"/>
        <item x="1825"/>
        <item x="1028"/>
        <item x="858"/>
        <item x="1296"/>
        <item x="98"/>
        <item x="1548"/>
        <item x="2027"/>
        <item x="99"/>
        <item x="398"/>
        <item x="100"/>
        <item x="1183"/>
        <item x="2308"/>
        <item x="1297"/>
        <item x="471"/>
        <item x="1484"/>
        <item x="101"/>
        <item x="1104"/>
        <item x="2215"/>
        <item x="1245"/>
        <item x="1826"/>
        <item x="1629"/>
        <item x="666"/>
        <item x="472"/>
        <item x="573"/>
        <item x="1298"/>
        <item x="942"/>
        <item x="772"/>
        <item x="574"/>
        <item x="667"/>
        <item x="943"/>
        <item x="668"/>
        <item x="1029"/>
        <item x="859"/>
        <item x="269"/>
        <item x="1299"/>
        <item x="2269"/>
        <item x="1105"/>
        <item x="1693"/>
        <item x="1694"/>
        <item x="102"/>
        <item x="270"/>
        <item x="1758"/>
        <item x="1106"/>
        <item x="1485"/>
        <item x="103"/>
        <item x="104"/>
        <item x="105"/>
        <item x="669"/>
        <item x="1030"/>
        <item x="106"/>
        <item x="271"/>
        <item x="1630"/>
        <item x="2155"/>
        <item x="107"/>
        <item x="2059"/>
        <item x="2309"/>
        <item x="1184"/>
        <item x="575"/>
        <item x="272"/>
        <item x="108"/>
        <item x="2310"/>
        <item x="473"/>
        <item x="860"/>
        <item x="1107"/>
        <item x="670"/>
        <item x="1631"/>
        <item x="474"/>
        <item x="475"/>
        <item x="576"/>
        <item x="273"/>
        <item x="1549"/>
        <item x="2270"/>
        <item x="1486"/>
        <item x="1550"/>
        <item x="1185"/>
        <item x="861"/>
        <item x="773"/>
        <item x="2028"/>
        <item x="2242"/>
        <item x="944"/>
        <item x="1186"/>
        <item x="577"/>
        <item x="1300"/>
        <item x="1898"/>
        <item x="1108"/>
        <item x="109"/>
        <item x="1899"/>
        <item x="1031"/>
        <item x="1246"/>
        <item x="110"/>
        <item x="1301"/>
        <item x="274"/>
        <item x="1187"/>
        <item x="2114"/>
        <item x="2156"/>
        <item x="862"/>
        <item x="1423"/>
        <item x="1424"/>
        <item x="1632"/>
        <item x="1551"/>
        <item x="111"/>
        <item x="275"/>
        <item x="1109"/>
        <item x="112"/>
        <item x="476"/>
        <item x="113"/>
        <item x="1425"/>
        <item x="2115"/>
        <item x="1364"/>
        <item x="671"/>
        <item x="2182"/>
        <item x="399"/>
        <item x="945"/>
        <item x="114"/>
        <item x="115"/>
        <item x="276"/>
        <item x="277"/>
        <item x="116"/>
        <item x="1032"/>
        <item x="2216"/>
        <item x="2271"/>
        <item x="578"/>
        <item x="400"/>
        <item x="946"/>
        <item x="863"/>
        <item x="2029"/>
        <item x="1188"/>
        <item x="117"/>
        <item x="401"/>
        <item x="1827"/>
        <item x="2157"/>
        <item x="118"/>
        <item x="2158"/>
        <item x="1552"/>
        <item x="2116"/>
        <item x="1759"/>
        <item x="1900"/>
        <item x="1553"/>
        <item x="477"/>
        <item x="1633"/>
        <item x="1247"/>
        <item x="2030"/>
        <item x="478"/>
        <item x="1033"/>
        <item x="1110"/>
        <item x="402"/>
        <item x="774"/>
        <item x="1426"/>
        <item x="579"/>
        <item x="1302"/>
        <item x="1554"/>
        <item x="1901"/>
        <item x="2272"/>
        <item x="479"/>
        <item x="672"/>
        <item x="480"/>
        <item x="2117"/>
        <item x="1902"/>
        <item x="1903"/>
        <item x="2273"/>
        <item x="2159"/>
        <item x="1695"/>
        <item x="1427"/>
        <item x="1828"/>
        <item x="119"/>
        <item x="1248"/>
        <item x="341"/>
        <item x="2060"/>
        <item x="1829"/>
        <item x="1969"/>
        <item x="580"/>
        <item x="2311"/>
        <item x="1760"/>
        <item x="775"/>
        <item x="2312"/>
        <item x="2313"/>
        <item x="1904"/>
        <item x="403"/>
        <item x="2314"/>
        <item x="581"/>
        <item x="120"/>
        <item x="864"/>
        <item x="582"/>
        <item x="1905"/>
        <item x="673"/>
        <item x="1303"/>
        <item x="278"/>
        <item x="1304"/>
        <item x="1830"/>
        <item x="2243"/>
        <item x="1970"/>
        <item x="1906"/>
        <item x="1555"/>
        <item x="2315"/>
        <item x="404"/>
        <item x="1761"/>
        <item x="674"/>
        <item x="405"/>
        <item x="2217"/>
        <item x="1428"/>
        <item x="1556"/>
        <item x="1762"/>
        <item x="1365"/>
        <item x="1429"/>
        <item x="2160"/>
        <item x="406"/>
        <item x="865"/>
        <item x="947"/>
        <item x="1189"/>
        <item x="1971"/>
        <item x="1249"/>
        <item x="866"/>
        <item x="2274"/>
        <item x="1111"/>
        <item x="2061"/>
        <item x="121"/>
        <item x="1366"/>
        <item x="1034"/>
        <item x="122"/>
        <item x="1035"/>
        <item x="2183"/>
        <item x="1634"/>
        <item x="2031"/>
        <item x="1305"/>
        <item x="583"/>
        <item x="123"/>
        <item x="481"/>
        <item x="584"/>
        <item x="675"/>
        <item x="1831"/>
        <item x="1832"/>
        <item x="1112"/>
        <item x="1190"/>
        <item x="124"/>
        <item x="2118"/>
        <item x="1833"/>
        <item x="279"/>
        <item x="2032"/>
        <item x="2033"/>
        <item x="1951"/>
        <item x="280"/>
        <item x="1972"/>
        <item x="676"/>
        <item x="1430"/>
        <item x="1635"/>
        <item x="125"/>
        <item x="482"/>
        <item x="483"/>
        <item x="2062"/>
        <item x="2034"/>
        <item x="407"/>
        <item x="1113"/>
        <item x="2000"/>
        <item x="1114"/>
        <item x="126"/>
        <item x="2001"/>
        <item x="127"/>
        <item x="1952"/>
        <item x="1557"/>
        <item x="1191"/>
        <item x="677"/>
        <item x="2275"/>
        <item x="1431"/>
        <item x="484"/>
        <item x="1192"/>
        <item x="1636"/>
        <item x="128"/>
        <item x="129"/>
        <item x="585"/>
        <item x="1367"/>
        <item x="2119"/>
        <item x="2035"/>
        <item x="1250"/>
        <item x="281"/>
        <item x="1115"/>
        <item x="867"/>
        <item x="1193"/>
        <item x="2063"/>
        <item x="948"/>
        <item x="1194"/>
        <item x="485"/>
        <item x="2276"/>
        <item x="2277"/>
        <item x="1696"/>
        <item x="282"/>
        <item x="1834"/>
        <item x="1116"/>
        <item x="2064"/>
        <item x="868"/>
        <item x="1306"/>
        <item x="949"/>
        <item x="1763"/>
        <item x="950"/>
        <item x="1764"/>
        <item x="1117"/>
        <item x="408"/>
        <item x="2120"/>
        <item x="1558"/>
        <item x="776"/>
        <item x="2121"/>
        <item x="1907"/>
        <item x="2065"/>
        <item x="1953"/>
        <item x="1368"/>
        <item x="1954"/>
        <item x="2278"/>
        <item x="1697"/>
        <item x="678"/>
        <item x="130"/>
        <item x="1195"/>
        <item x="951"/>
        <item x="1698"/>
        <item x="869"/>
        <item x="586"/>
        <item x="1487"/>
        <item x="870"/>
        <item x="1908"/>
        <item x="1559"/>
        <item x="871"/>
        <item x="1699"/>
        <item x="1118"/>
        <item x="283"/>
        <item x="1637"/>
        <item x="1700"/>
        <item x="952"/>
        <item x="587"/>
        <item x="1560"/>
        <item x="1488"/>
        <item x="777"/>
        <item x="872"/>
        <item x="2244"/>
        <item x="2122"/>
        <item x="873"/>
        <item x="2316"/>
        <item x="1307"/>
        <item x="1196"/>
        <item x="284"/>
        <item x="2066"/>
        <item x="285"/>
        <item x="588"/>
        <item x="1638"/>
        <item x="286"/>
        <item x="287"/>
        <item x="1036"/>
        <item x="679"/>
        <item x="131"/>
        <item x="711"/>
        <item x="1432"/>
        <item x="132"/>
        <item x="953"/>
        <item x="1489"/>
        <item x="1197"/>
        <item x="1251"/>
        <item x="589"/>
        <item x="133"/>
        <item x="874"/>
        <item x="288"/>
        <item x="289"/>
        <item x="409"/>
        <item x="134"/>
        <item x="135"/>
        <item x="2161"/>
        <item x="590"/>
        <item x="1765"/>
        <item x="1490"/>
        <item x="1308"/>
        <item x="1835"/>
        <item x="2184"/>
        <item x="1037"/>
        <item x="778"/>
        <item x="1491"/>
        <item x="486"/>
        <item x="1766"/>
        <item x="1561"/>
        <item x="290"/>
        <item x="1252"/>
        <item x="1909"/>
        <item x="2123"/>
        <item x="136"/>
        <item x="591"/>
        <item x="2185"/>
        <item x="291"/>
        <item x="1562"/>
        <item x="1910"/>
        <item x="137"/>
        <item x="1911"/>
        <item x="875"/>
        <item x="680"/>
        <item x="954"/>
        <item x="1767"/>
        <item x="1563"/>
        <item x="1564"/>
        <item x="138"/>
        <item x="1038"/>
        <item x="779"/>
        <item x="410"/>
        <item x="1198"/>
        <item x="2124"/>
        <item x="292"/>
        <item x="139"/>
        <item x="1039"/>
        <item x="2218"/>
        <item x="140"/>
        <item x="1492"/>
        <item x="1040"/>
        <item x="876"/>
        <item x="141"/>
        <item x="2186"/>
        <item x="293"/>
        <item x="1433"/>
        <item x="1701"/>
        <item x="681"/>
        <item x="142"/>
        <item x="780"/>
        <item x="1119"/>
        <item x="592"/>
        <item x="955"/>
        <item x="2036"/>
        <item x="2245"/>
        <item x="1369"/>
        <item x="1120"/>
        <item x="2037"/>
        <item x="1639"/>
        <item x="143"/>
        <item x="1640"/>
        <item x="1041"/>
        <item x="411"/>
        <item x="1912"/>
        <item x="487"/>
        <item x="781"/>
        <item x="1042"/>
        <item x="1768"/>
        <item x="488"/>
        <item x="2125"/>
        <item x="956"/>
        <item x="1121"/>
        <item x="144"/>
        <item x="294"/>
        <item x="2279"/>
        <item x="1702"/>
        <item x="1122"/>
        <item x="145"/>
        <item x="412"/>
        <item x="2002"/>
        <item x="489"/>
        <item x="2187"/>
        <item x="782"/>
        <item x="957"/>
        <item x="1955"/>
        <item x="682"/>
        <item x="683"/>
        <item x="1309"/>
        <item x="1913"/>
        <item x="1641"/>
        <item x="1769"/>
        <item x="1836"/>
        <item x="1914"/>
        <item x="1043"/>
        <item x="1642"/>
        <item x="295"/>
        <item x="1770"/>
        <item x="146"/>
        <item x="1434"/>
        <item x="490"/>
        <item x="684"/>
        <item x="1837"/>
        <item x="296"/>
        <item x="413"/>
        <item x="2219"/>
        <item x="958"/>
        <item x="491"/>
        <item x="1643"/>
        <item x="1771"/>
        <item x="2067"/>
        <item x="1772"/>
        <item x="2246"/>
        <item x="1703"/>
        <item x="414"/>
        <item x="1310"/>
        <item x="685"/>
        <item x="147"/>
        <item x="297"/>
        <item x="415"/>
        <item x="492"/>
        <item x="298"/>
        <item x="959"/>
        <item x="493"/>
        <item x="2317"/>
        <item x="2247"/>
        <item x="1253"/>
        <item x="494"/>
        <item x="1370"/>
        <item x="783"/>
        <item x="1371"/>
        <item x="784"/>
        <item x="2162"/>
        <item x="1773"/>
        <item x="877"/>
        <item x="1565"/>
        <item x="1044"/>
        <item x="1045"/>
        <item x="686"/>
        <item x="2003"/>
        <item x="1254"/>
        <item x="2068"/>
        <item x="1199"/>
        <item x="1200"/>
        <item x="878"/>
        <item x="2004"/>
        <item x="1435"/>
        <item x="1566"/>
        <item x="1956"/>
        <item x="2005"/>
        <item x="1372"/>
        <item x="2220"/>
        <item x="1201"/>
        <item x="687"/>
        <item x="1046"/>
        <item x="1436"/>
        <item x="2318"/>
        <item x="1047"/>
        <item x="2319"/>
        <item x="688"/>
        <item x="495"/>
        <item x="148"/>
        <item x="1048"/>
        <item x="1644"/>
        <item x="496"/>
        <item x="2163"/>
        <item x="2280"/>
        <item x="593"/>
        <item x="1049"/>
        <item x="1567"/>
        <item x="149"/>
        <item x="1311"/>
        <item x="1493"/>
        <item x="1373"/>
        <item x="1645"/>
        <item x="1915"/>
        <item x="2320"/>
        <item x="1774"/>
        <item x="1775"/>
        <item x="594"/>
        <item x="1123"/>
        <item x="879"/>
        <item x="1437"/>
        <item x="1050"/>
        <item x="960"/>
        <item x="1255"/>
        <item x="416"/>
        <item x="1124"/>
        <item x="1374"/>
        <item x="1568"/>
        <item x="1957"/>
        <item x="299"/>
        <item x="1051"/>
        <item x="150"/>
        <item x="2321"/>
        <item x="2038"/>
        <item x="1375"/>
        <item x="1494"/>
        <item x="1916"/>
        <item x="151"/>
        <item x="785"/>
        <item x="689"/>
        <item x="595"/>
        <item x="1704"/>
        <item x="961"/>
        <item x="300"/>
        <item x="152"/>
        <item x="1312"/>
        <item x="153"/>
        <item x="154"/>
        <item x="1052"/>
        <item x="1313"/>
        <item x="1376"/>
        <item x="1838"/>
        <item x="417"/>
        <item x="1569"/>
        <item x="1705"/>
        <item x="1706"/>
        <item x="418"/>
        <item x="786"/>
        <item x="690"/>
        <item x="1125"/>
        <item x="301"/>
        <item x="1570"/>
        <item x="302"/>
        <item x="2039"/>
        <item x="1202"/>
        <item x="1571"/>
        <item x="1438"/>
        <item x="2126"/>
        <item x="1839"/>
        <item x="1840"/>
        <item x="787"/>
        <item x="497"/>
        <item x="155"/>
        <item x="2006"/>
        <item x="2069"/>
        <item x="1256"/>
        <item x="1203"/>
        <item x="1053"/>
        <item x="1776"/>
        <item x="2248"/>
        <item x="2249"/>
        <item x="691"/>
        <item x="1054"/>
        <item x="1495"/>
        <item x="1314"/>
        <item x="616"/>
        <item x="156"/>
        <item x="2040"/>
        <item x="2127"/>
        <item x="2221"/>
        <item x="2222"/>
        <item x="1315"/>
        <item x="1439"/>
        <item x="498"/>
        <item x="157"/>
        <item x="1917"/>
        <item x="303"/>
        <item x="788"/>
        <item x="692"/>
        <item x="1496"/>
        <item x="789"/>
        <item x="304"/>
        <item x="158"/>
        <item x="1126"/>
        <item x="2070"/>
        <item x="693"/>
        <item x="1572"/>
        <item x="1055"/>
        <item x="1127"/>
        <item x="305"/>
        <item x="1918"/>
        <item x="1056"/>
        <item x="1958"/>
        <item x="2007"/>
        <item x="1707"/>
        <item x="1708"/>
        <item x="790"/>
        <item x="1919"/>
        <item x="1257"/>
        <item x="1920"/>
        <item x="306"/>
        <item x="1057"/>
        <item x="2322"/>
        <item x="2323"/>
        <item x="791"/>
        <item x="159"/>
        <item x="160"/>
        <item x="1316"/>
        <item x="880"/>
        <item x="2164"/>
        <item x="694"/>
        <item x="307"/>
        <item x="1646"/>
        <item x="161"/>
        <item x="308"/>
        <item x="596"/>
        <item x="2324"/>
        <item x="162"/>
        <item x="1777"/>
        <item x="1921"/>
        <item x="1317"/>
        <item x="1778"/>
        <item x="1204"/>
        <item x="2071"/>
        <item x="1497"/>
        <item x="1205"/>
        <item x="695"/>
        <item x="1258"/>
        <item x="1922"/>
        <item x="1923"/>
        <item x="1128"/>
        <item x="1058"/>
        <item x="1647"/>
        <item x="499"/>
        <item x="1709"/>
        <item x="1440"/>
        <item x="1498"/>
        <item x="1259"/>
        <item x="309"/>
        <item x="1260"/>
        <item x="1261"/>
        <item x="2008"/>
        <item x="1377"/>
        <item x="1841"/>
        <item x="1129"/>
        <item x="1206"/>
        <item x="1059"/>
        <item x="419"/>
        <item x="420"/>
        <item x="163"/>
        <item x="1318"/>
        <item x="1779"/>
        <item x="1499"/>
        <item x="310"/>
        <item x="421"/>
        <item x="597"/>
        <item x="792"/>
        <item x="1207"/>
        <item x="164"/>
        <item x="1500"/>
        <item x="1501"/>
        <item x="2009"/>
        <item x="2128"/>
        <item x="2250"/>
        <item x="1130"/>
        <item x="1060"/>
        <item x="422"/>
        <item x="1378"/>
        <item x="1780"/>
        <item x="2010"/>
        <item x="1842"/>
        <item x="2072"/>
        <item x="423"/>
        <item x="165"/>
        <item x="424"/>
        <item x="2129"/>
        <item x="311"/>
        <item x="696"/>
        <item x="962"/>
        <item x="425"/>
        <item x="1319"/>
        <item x="1781"/>
        <item x="1502"/>
        <item x="1782"/>
        <item x="2073"/>
        <item x="1262"/>
        <item x="1783"/>
        <item x="881"/>
        <item x="166"/>
        <item x="793"/>
        <item x="1503"/>
        <item x="167"/>
        <item x="882"/>
        <item x="598"/>
        <item x="2165"/>
        <item x="168"/>
        <item x="426"/>
        <item x="2188"/>
        <item x="599"/>
        <item x="1982"/>
        <item x="169"/>
        <item x="500"/>
        <item x="2074"/>
        <item x="312"/>
        <item x="1379"/>
        <item x="501"/>
        <item x="794"/>
        <item x="1504"/>
        <item x="170"/>
        <item x="1208"/>
        <item x="2325"/>
        <item x="1505"/>
        <item x="963"/>
        <item x="1648"/>
        <item x="697"/>
        <item x="600"/>
        <item x="313"/>
        <item x="1710"/>
        <item x="1209"/>
        <item x="1973"/>
        <item x="1320"/>
        <item x="2011"/>
        <item x="1843"/>
        <item x="314"/>
        <item x="315"/>
        <item x="883"/>
        <item x="1506"/>
        <item x="795"/>
        <item x="964"/>
        <item x="884"/>
        <item x="502"/>
        <item x="1649"/>
        <item x="2012"/>
        <item x="1263"/>
        <item x="1573"/>
        <item x="1711"/>
        <item x="1650"/>
        <item x="601"/>
        <item x="2326"/>
        <item x="316"/>
        <item x="1131"/>
        <item x="965"/>
        <item x="966"/>
        <item x="317"/>
        <item x="1712"/>
        <item x="1380"/>
        <item x="171"/>
        <item x="172"/>
        <item x="318"/>
        <item x="2075"/>
        <item x="967"/>
        <item x="2041"/>
        <item x="698"/>
        <item x="796"/>
        <item x="319"/>
        <item x="1651"/>
        <item x="797"/>
        <item x="1321"/>
        <item x="1061"/>
        <item x="320"/>
        <item x="885"/>
        <item x="2042"/>
        <item x="1062"/>
        <item x="173"/>
        <item x="174"/>
        <item x="1322"/>
        <item x="1264"/>
        <item x="175"/>
        <item x="1784"/>
        <item x="176"/>
        <item x="1844"/>
        <item x="798"/>
        <item x="321"/>
        <item x="1924"/>
        <item x="177"/>
        <item x="1265"/>
        <item x="602"/>
        <item x="178"/>
        <item x="968"/>
        <item x="2327"/>
        <item x="1845"/>
        <item x="2223"/>
        <item x="1713"/>
        <item x="699"/>
        <item x="1785"/>
        <item x="1786"/>
        <item x="1787"/>
        <item x="2130"/>
        <item x="1959"/>
        <item x="2328"/>
        <item x="322"/>
        <item x="2076"/>
        <item x="2329"/>
        <item x="1381"/>
        <item x="1210"/>
        <item x="2131"/>
        <item x="1960"/>
        <item x="179"/>
        <item x="2132"/>
        <item x="700"/>
        <item x="1323"/>
        <item x="1574"/>
        <item x="427"/>
        <item x="180"/>
        <item x="2133"/>
        <item x="1507"/>
        <item x="323"/>
        <item x="181"/>
        <item x="2077"/>
        <item x="1846"/>
        <item x="519"/>
        <item x="1983"/>
        <item x="2043"/>
        <item x="1984"/>
        <item x="1714"/>
        <item x="799"/>
        <item x="1382"/>
        <item x="182"/>
        <item x="1575"/>
        <item x="503"/>
        <item x="1925"/>
        <item x="1441"/>
        <item x="2166"/>
        <item x="183"/>
        <item x="701"/>
        <item x="184"/>
        <item x="504"/>
        <item x="324"/>
        <item x="1324"/>
        <item x="603"/>
        <item x="1063"/>
        <item x="185"/>
        <item x="969"/>
        <item x="2330"/>
        <item x="505"/>
        <item x="2078"/>
        <item x="1652"/>
        <item x="1508"/>
        <item x="1325"/>
        <item x="1266"/>
        <item x="970"/>
        <item x="604"/>
        <item x="1715"/>
        <item x="1847"/>
        <item x="971"/>
        <item x="1064"/>
        <item x="896"/>
        <item x="428"/>
        <item x="1326"/>
        <item x="800"/>
        <item x="1788"/>
        <item x="2331"/>
        <item x="2079"/>
        <item x="886"/>
        <item x="1576"/>
        <item x="506"/>
        <item x="702"/>
        <item x="801"/>
        <item x="1848"/>
        <item x="1267"/>
        <item x="887"/>
        <item x="1653"/>
        <item x="1211"/>
        <item x="1789"/>
        <item x="429"/>
        <item x="2189"/>
        <item x="605"/>
        <item x="606"/>
        <item x="802"/>
        <item x="186"/>
        <item x="430"/>
        <item x="431"/>
        <item x="972"/>
        <item x="973"/>
        <item x="2224"/>
        <item x="2190"/>
        <item x="1577"/>
        <item x="897"/>
        <item x="1442"/>
        <item x="1716"/>
        <item x="432"/>
        <item x="187"/>
        <item x="2281"/>
        <item x="607"/>
        <item x="188"/>
        <item x="1849"/>
        <item x="1383"/>
        <item x="433"/>
        <item x="507"/>
        <item x="803"/>
        <item x="1654"/>
        <item x="703"/>
        <item x="1065"/>
        <item x="1443"/>
        <item x="888"/>
        <item x="1578"/>
        <item x="1444"/>
        <item x="1445"/>
        <item x="1384"/>
        <item x="1509"/>
        <item x="974"/>
        <item x="1579"/>
        <item x="1327"/>
        <item x="1132"/>
        <item x="975"/>
        <item x="1510"/>
        <item x="434"/>
        <item x="189"/>
        <item x="1580"/>
        <item x="1133"/>
        <item x="1790"/>
        <item x="889"/>
        <item x="435"/>
        <item x="190"/>
        <item x="1134"/>
        <item x="436"/>
        <item x="890"/>
        <item x="508"/>
        <item x="976"/>
        <item x="2013"/>
        <item x="509"/>
        <item x="1328"/>
        <item x="510"/>
        <item x="1066"/>
        <item x="1581"/>
        <item x="325"/>
        <item x="1385"/>
        <item x="2225"/>
        <item x="2282"/>
        <item x="1212"/>
        <item x="1717"/>
        <item x="977"/>
        <item x="712"/>
        <item x="1511"/>
        <item x="511"/>
        <item x="191"/>
        <item x="804"/>
        <item x="2332"/>
        <item x="326"/>
        <item x="2283"/>
        <item x="805"/>
        <item x="891"/>
        <item x="892"/>
        <item x="1213"/>
        <item x="192"/>
        <item x="2284"/>
        <item x="2014"/>
        <item x="1850"/>
        <item x="327"/>
        <item x="1512"/>
        <item x="193"/>
        <item x="1329"/>
        <item x="2080"/>
        <item x="1268"/>
        <item x="1330"/>
        <item x="806"/>
        <item x="328"/>
        <item x="437"/>
        <item x="1269"/>
        <item x="1067"/>
        <item x="1446"/>
        <item x="2285"/>
        <item x="1135"/>
        <item x="1851"/>
        <item x="2134"/>
        <item x="2044"/>
        <item x="1136"/>
        <item x="1582"/>
        <item x="1331"/>
        <item x="1655"/>
        <item x="1513"/>
        <item x="1386"/>
        <item x="1387"/>
        <item x="1718"/>
        <item x="1926"/>
        <item x="194"/>
        <item x="1514"/>
        <item x="1447"/>
        <item x="1719"/>
        <item x="807"/>
        <item x="520"/>
        <item x="1270"/>
        <item x="1448"/>
        <item x="195"/>
        <item x="1214"/>
        <item x="1388"/>
        <item x="1927"/>
        <item x="1656"/>
        <item x="1068"/>
        <item x="1583"/>
        <item x="196"/>
        <item x="1389"/>
        <item x="704"/>
        <item x="2226"/>
        <item x="2251"/>
        <item x="1069"/>
        <item x="329"/>
        <item x="2333"/>
        <item x="197"/>
        <item x="1657"/>
        <item x="893"/>
        <item x="330"/>
        <item x="1070"/>
        <item x="808"/>
        <item x="2081"/>
        <item x="1390"/>
        <item x="2227"/>
        <item x="1961"/>
        <item x="198"/>
        <item x="2135"/>
        <item x="512"/>
        <item x="1584"/>
        <item x="2228"/>
        <item x="2167"/>
        <item x="705"/>
        <item x="513"/>
        <item x="2334"/>
        <item x="1271"/>
        <item x="438"/>
        <item x="1515"/>
        <item x="1852"/>
        <item x="1928"/>
        <item x="2229"/>
        <item x="608"/>
        <item x="2045"/>
        <item x="2168"/>
        <item x="809"/>
        <item x="1585"/>
        <item x="1516"/>
        <item x="1215"/>
        <item x="2286"/>
        <item x="1391"/>
        <item x="1449"/>
        <item x="1974"/>
        <item x="331"/>
        <item x="2191"/>
        <item x="2169"/>
        <item x="199"/>
        <item x="1658"/>
        <item x="978"/>
        <item x="332"/>
        <item x="2252"/>
        <item x="200"/>
        <item x="201"/>
        <item x="810"/>
        <item x="2170"/>
        <item x="1137"/>
        <item x="1517"/>
        <item x="333"/>
        <item x="1659"/>
        <item x="1216"/>
        <item x="1720"/>
        <item x="2253"/>
        <item x="1929"/>
        <item x="2287"/>
        <item x="2288"/>
        <item x="713"/>
        <item x="811"/>
        <item x="609"/>
        <item x="2082"/>
        <item x="706"/>
        <item x="202"/>
        <item x="1450"/>
        <item x="610"/>
        <item x="1138"/>
        <item x="203"/>
        <item x="514"/>
        <item x="204"/>
        <item x="2046"/>
        <item x="979"/>
        <item x="707"/>
        <item x="1217"/>
        <item x="342"/>
        <item x="1853"/>
        <item x="205"/>
        <item x="2136"/>
        <item x="1930"/>
        <item x="1791"/>
        <item x="1332"/>
        <item x="206"/>
        <item x="1333"/>
        <item x="334"/>
        <item x="812"/>
        <item x="1721"/>
        <item x="1218"/>
        <item x="1071"/>
        <item x="207"/>
        <item x="1792"/>
        <item x="1451"/>
        <item x="1219"/>
        <item x="894"/>
        <item x="1392"/>
        <item x="1854"/>
        <item x="2335"/>
        <item x="813"/>
        <item x="1793"/>
        <item x="1962"/>
        <item x="335"/>
        <item x="208"/>
        <item x="1334"/>
        <item x="336"/>
        <item x="1931"/>
        <item x="209"/>
        <item x="1660"/>
        <item x="1932"/>
        <item x="1139"/>
        <item x="515"/>
        <item x="708"/>
        <item x="709"/>
        <item x="611"/>
        <item x="1722"/>
        <item x="1933"/>
        <item x="814"/>
        <item x="1072"/>
        <item x="1073"/>
        <item x="1794"/>
        <item x="1586"/>
        <item x="337"/>
        <item x="210"/>
        <item x="2289"/>
        <item x="439"/>
        <item x="1452"/>
        <item x="1855"/>
        <item x="895"/>
        <item x="1975"/>
        <item x="211"/>
        <item x="612"/>
        <item x="1587"/>
        <item x="212"/>
        <item x="2192"/>
        <item x="1723"/>
        <item x="338"/>
        <item x="1934"/>
        <item x="714"/>
        <item x="339"/>
        <item x="516"/>
        <item x="440"/>
        <item x="1518"/>
        <item x="1220"/>
        <item x="213"/>
        <item x="1935"/>
        <item x="1519"/>
        <item x="214"/>
        <item x="2171"/>
        <item x="613"/>
        <item x="1140"/>
        <item x="1856"/>
        <item x="1141"/>
        <item x="710"/>
        <item x="1588"/>
        <item x="2137"/>
        <item x="1589"/>
        <item x="1724"/>
        <item x="215"/>
        <item x="2083"/>
        <item x="2254"/>
        <item x="1221"/>
        <item x="1142"/>
        <item x="1857"/>
        <item x="2172"/>
        <item x="1272"/>
        <item x="980"/>
        <item x="614"/>
        <item x="815"/>
        <item x="981"/>
        <item x="816"/>
        <item x="216"/>
        <item x="1143"/>
        <item x="1335"/>
        <item x="21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124">
        <item h="1" x="1099"/>
        <item h="1" x="949"/>
        <item h="1" x="416"/>
        <item h="1" x="99"/>
        <item h="1" x="51"/>
        <item h="1" x="71"/>
        <item h="1" x="147"/>
        <item h="1" x="426"/>
        <item h="1" x="668"/>
        <item h="1" x="354"/>
        <item h="1" x="794"/>
        <item h="1" x="707"/>
        <item h="1" x="729"/>
        <item h="1" x="335"/>
        <item h="1" x="808"/>
        <item h="1" x="521"/>
        <item h="1" x="93"/>
        <item h="1" x="15"/>
        <item h="1" x="389"/>
        <item h="1" x="228"/>
        <item h="1" x="876"/>
        <item h="1" x="187"/>
        <item h="1" x="766"/>
        <item h="1" x="721"/>
        <item h="1" x="677"/>
        <item h="1" x="449"/>
        <item h="1" x="715"/>
        <item h="1" x="685"/>
        <item h="1" x="281"/>
        <item h="1" x="94"/>
        <item h="1" x="46"/>
        <item h="1" x="689"/>
        <item h="1" x="477"/>
        <item h="1" x="377"/>
        <item h="1" x="635"/>
        <item h="1" x="916"/>
        <item h="1" x="465"/>
        <item h="1" x="857"/>
        <item h="1" x="381"/>
        <item h="1" x="928"/>
        <item h="1" x="902"/>
        <item h="1" x="254"/>
        <item h="1" x="331"/>
        <item h="1" x="364"/>
        <item h="1" x="296"/>
        <item h="1" x="278"/>
        <item h="1" x="414"/>
        <item h="1" x="961"/>
        <item h="1" x="297"/>
        <item h="1" x="609"/>
        <item h="1" x="146"/>
        <item h="1" x="180"/>
        <item h="1" x="684"/>
        <item h="1" x="549"/>
        <item h="1" x="657"/>
        <item h="1" x="436"/>
        <item h="1" x="395"/>
        <item h="1" x="171"/>
        <item h="1" x="38"/>
        <item h="1" x="1082"/>
        <item h="1" x="1061"/>
        <item h="1" x="793"/>
        <item h="1" x="564"/>
        <item h="1" x="399"/>
        <item h="1" x="456"/>
        <item h="1" x="543"/>
        <item h="1" x="515"/>
        <item h="1" x="581"/>
        <item h="1" x="755"/>
        <item h="1" x="507"/>
        <item h="1" x="121"/>
        <item h="1" x="492"/>
        <item h="1" x="873"/>
        <item h="1" x="1121"/>
        <item h="1" x="985"/>
        <item h="1" x="789"/>
        <item h="1" x="578"/>
        <item h="1" x="551"/>
        <item h="1" x="496"/>
        <item h="1" x="880"/>
        <item h="1" x="987"/>
        <item h="1" x="944"/>
        <item h="1" x="384"/>
        <item h="1" x="45"/>
        <item h="1" x="874"/>
        <item h="1" x="9"/>
        <item h="1" x="781"/>
        <item h="1" x="1010"/>
        <item h="1" x="324"/>
        <item h="1" x="1064"/>
        <item h="1" x="1075"/>
        <item h="1" x="49"/>
        <item h="1" x="694"/>
        <item h="1" x="1009"/>
        <item h="1" x="998"/>
        <item h="1" x="1014"/>
        <item h="1" x="167"/>
        <item h="1" x="716"/>
        <item h="1" x="275"/>
        <item h="1" x="859"/>
        <item h="1" x="567"/>
        <item h="1" x="929"/>
        <item h="1" x="1032"/>
        <item h="1" x="459"/>
        <item h="1" x="815"/>
        <item h="1" x="565"/>
        <item h="1" x="123"/>
        <item h="1" x="1041"/>
        <item h="1" x="169"/>
        <item h="1" x="946"/>
        <item h="1" x="693"/>
        <item h="1" x="420"/>
        <item h="1" x="696"/>
        <item h="1" x="548"/>
        <item h="1" x="547"/>
        <item h="1" x="56"/>
        <item h="1" x="871"/>
        <item h="1" x="1093"/>
        <item h="1" x="550"/>
        <item h="1" x="757"/>
        <item h="1" x="326"/>
        <item h="1" x="142"/>
        <item h="1" x="1103"/>
        <item h="1" x="124"/>
        <item h="1" x="942"/>
        <item h="1" x="425"/>
        <item h="1" x="502"/>
        <item h="1" x="641"/>
        <item h="1" x="763"/>
        <item h="1" x="538"/>
        <item h="1" x="473"/>
        <item h="1" x="431"/>
        <item h="1" x="792"/>
        <item h="1" x="903"/>
        <item h="1" x="1078"/>
        <item h="1" x="746"/>
        <item h="1" x="489"/>
        <item h="1" x="563"/>
        <item h="1" x="347"/>
        <item h="1" x="735"/>
        <item h="1" x="782"/>
        <item h="1" x="253"/>
        <item h="1" x="304"/>
        <item h="1" x="969"/>
        <item h="1" x="725"/>
        <item h="1" x="568"/>
        <item h="1" x="136"/>
        <item h="1" x="325"/>
        <item h="1" x="997"/>
        <item h="1" x="895"/>
        <item h="1" x="1057"/>
        <item h="1" x="312"/>
        <item h="1" x="699"/>
        <item h="1" x="8"/>
        <item h="1" x="0"/>
        <item h="1" x="388"/>
        <item h="1" x="271"/>
        <item h="1" x="743"/>
        <item h="1" x="306"/>
        <item h="1" x="200"/>
        <item h="1" x="731"/>
        <item h="1" x="178"/>
        <item h="1" x="161"/>
        <item h="1" x="830"/>
        <item h="1" x="407"/>
        <item h="1" x="27"/>
        <item h="1" x="252"/>
        <item h="1" x="952"/>
        <item h="1" x="117"/>
        <item h="1" x="943"/>
        <item h="1" x="122"/>
        <item h="1" x="77"/>
        <item h="1" x="7"/>
        <item h="1" x="1031"/>
        <item h="1" x="533"/>
        <item h="1" x="313"/>
        <item h="1" x="991"/>
        <item h="1" x="803"/>
        <item h="1" x="474"/>
        <item h="1" x="86"/>
        <item h="1" x="220"/>
        <item h="1" x="556"/>
        <item h="1" x="911"/>
        <item h="1" x="68"/>
        <item h="1" x="580"/>
        <item h="1" x="634"/>
        <item h="1" x="824"/>
        <item h="1" x="288"/>
        <item h="1" x="32"/>
        <item h="1" x="858"/>
        <item h="1" x="400"/>
        <item h="1" x="1045"/>
        <item h="1" x="208"/>
        <item h="1" x="663"/>
        <item h="1" x="879"/>
        <item h="1" x="801"/>
        <item h="1" x="855"/>
        <item h="1" x="1073"/>
        <item h="1" x="448"/>
        <item h="1" x="836"/>
        <item h="1" x="913"/>
        <item h="1" x="934"/>
        <item h="1" x="1002"/>
        <item h="1" x="724"/>
        <item h="1" x="754"/>
        <item h="1" x="259"/>
        <item h="1" x="301"/>
        <item h="1" x="353"/>
        <item h="1" x="947"/>
        <item h="1" x="412"/>
        <item h="1" x="256"/>
        <item h="1" x="878"/>
        <item h="1" x="215"/>
        <item h="1" x="371"/>
        <item h="1" x="892"/>
        <item h="1" x="100"/>
        <item h="1" x="323"/>
        <item h="1" x="917"/>
        <item h="1" x="649"/>
        <item h="1" x="608"/>
        <item h="1" x="711"/>
        <item h="1" x="527"/>
        <item h="1" x="485"/>
        <item h="1" x="1022"/>
        <item h="1" x="552"/>
        <item h="1" x="396"/>
        <item h="1" x="1030"/>
        <item h="1" x="516"/>
        <item h="1" x="790"/>
        <item h="1" x="614"/>
        <item h="1" x="964"/>
        <item h="1" x="692"/>
        <item h="1" x="41"/>
        <item h="1" x="940"/>
        <item h="1" x="290"/>
        <item h="1" x="835"/>
        <item h="1" x="752"/>
        <item h="1" x="500"/>
        <item h="1" x="925"/>
        <item h="1" x="209"/>
        <item h="1" x="760"/>
        <item h="1" x="822"/>
        <item h="1" x="359"/>
        <item h="1" x="294"/>
        <item h="1" x="920"/>
        <item h="1" x="893"/>
        <item h="1" x="945"/>
        <item h="1" x="907"/>
        <item h="1" x="919"/>
        <item h="1" x="812"/>
        <item h="1" x="185"/>
        <item h="1" x="214"/>
        <item h="1" x="840"/>
        <item h="1" x="101"/>
        <item h="1" x="977"/>
        <item h="1" x="795"/>
        <item h="1" x="666"/>
        <item h="1" x="909"/>
        <item h="1" x="672"/>
        <item h="1" x="24"/>
        <item h="1" x="1011"/>
        <item h="1" x="1092"/>
        <item h="1" x="691"/>
        <item h="1" x="59"/>
        <item h="1" x="368"/>
        <item h="1" x="311"/>
        <item h="1" x="1008"/>
        <item h="1" x="631"/>
        <item h="1" x="76"/>
        <item h="1" x="166"/>
        <item h="1" x="107"/>
        <item h="1" x="817"/>
        <item h="1" x="960"/>
        <item h="1" x="679"/>
        <item h="1" x="343"/>
        <item h="1" x="432"/>
        <item h="1" x="655"/>
        <item h="1" x="898"/>
        <item h="1" x="238"/>
        <item h="1" x="422"/>
        <item h="1" x="860"/>
        <item h="1" x="26"/>
        <item h="1" x="982"/>
        <item h="1" x="894"/>
        <item h="1" x="683"/>
        <item h="1" x="1076"/>
        <item h="1" x="829"/>
        <item h="1" x="678"/>
        <item h="1" x="341"/>
        <item h="1" x="512"/>
        <item h="1" x="650"/>
        <item h="1" x="299"/>
        <item h="1" x="260"/>
        <item h="1" x="224"/>
        <item h="1" x="1043"/>
        <item h="1" x="11"/>
        <item h="1" x="424"/>
        <item h="1" x="646"/>
        <item h="1" x="1054"/>
        <item h="1" x="546"/>
        <item h="1" x="639"/>
        <item h="1" x="708"/>
        <item h="1" x="643"/>
        <item h="1" x="64"/>
        <item h="1" x="791"/>
        <item h="1" x="1051"/>
        <item h="1" x="674"/>
        <item h="1" x="279"/>
        <item h="1" x="637"/>
        <item h="1" x="1115"/>
        <item h="1" x="134"/>
        <item h="1" x="466"/>
        <item h="1" x="379"/>
        <item h="1" x="212"/>
        <item h="1" x="1119"/>
        <item h="1" x="1056"/>
        <item h="1" x="921"/>
        <item h="1" x="854"/>
        <item h="1" x="1035"/>
        <item h="1" x="826"/>
        <item h="1" x="518"/>
        <item h="1" x="258"/>
        <item h="1" x="35"/>
        <item h="1" x="267"/>
        <item h="1" x="441"/>
        <item h="1" x="744"/>
        <item h="1" x="980"/>
        <item h="1" x="509"/>
        <item h="1" x="1017"/>
        <item h="1" x="768"/>
        <item h="1" x="302"/>
        <item h="1" x="908"/>
        <item h="1" x="141"/>
        <item h="1" x="589"/>
        <item h="1" x="1071"/>
        <item h="1" x="780"/>
        <item h="1" x="569"/>
        <item h="1" x="106"/>
        <item h="1" x="1098"/>
        <item h="1" x="91"/>
        <item h="1" x="181"/>
        <item h="1" x="173"/>
        <item h="1" x="129"/>
        <item h="1" x="310"/>
        <item h="1" x="695"/>
        <item h="1" x="659"/>
        <item h="1" x="478"/>
        <item h="1" x="555"/>
        <item h="1" x="276"/>
        <item h="1" x="409"/>
        <item h="1" x="1088"/>
        <item h="1" x="109"/>
        <item h="1" x="832"/>
        <item h="1" x="211"/>
        <item h="1" x="318"/>
        <item h="1" x="479"/>
        <item h="1" x="490"/>
        <item h="1" x="705"/>
        <item h="1" x="334"/>
        <item h="1" x="280"/>
        <item h="1" x="61"/>
        <item h="1" x="144"/>
        <item h="1" x="788"/>
        <item h="1" x="18"/>
        <item h="1" x="4"/>
        <item h="1" x="777"/>
        <item h="1" x="286"/>
        <item h="1" x="583"/>
        <item h="1" x="372"/>
        <item h="1" x="218"/>
        <item h="1" x="284"/>
        <item h="1" x="125"/>
        <item h="1" x="85"/>
        <item h="1" x="566"/>
        <item h="1" x="130"/>
        <item h="1" x="236"/>
        <item h="1" x="1122"/>
        <item h="1" x="346"/>
        <item h="1" x="662"/>
        <item h="1" x="798"/>
        <item h="1" x="499"/>
        <item h="1" x="446"/>
        <item h="1" x="802"/>
        <item h="1" x="863"/>
        <item h="1" x="113"/>
        <item h="1" x="828"/>
        <item h="1" x="999"/>
        <item h="1" x="571"/>
        <item h="1" x="926"/>
        <item h="1" x="831"/>
        <item h="1" x="956"/>
        <item h="1" x="884"/>
        <item h="1" x="741"/>
        <item h="1" x="607"/>
        <item h="1" x="406"/>
        <item h="1" x="351"/>
        <item h="1" x="48"/>
        <item h="1" x="74"/>
        <item h="1" x="1053"/>
        <item h="1" x="439"/>
        <item h="1" x="856"/>
        <item h="1" x="1068"/>
        <item h="1" x="460"/>
        <item h="1" x="277"/>
        <item h="1" x="321"/>
        <item h="1" x="370"/>
        <item h="1" x="579"/>
        <item h="1" x="239"/>
        <item h="1" x="471"/>
        <item h="1" x="216"/>
        <item h="1" x="897"/>
        <item h="1" x="365"/>
        <item h="1" x="739"/>
        <item h="1" x="374"/>
        <item h="1" x="1001"/>
        <item h="1" x="844"/>
        <item h="1" x="1063"/>
        <item h="1" x="401"/>
        <item h="1" x="967"/>
        <item h="1" x="1108"/>
        <item h="1" x="628"/>
        <item h="1" x="475"/>
        <item h="1" x="454"/>
        <item h="1" x="676"/>
        <item h="1" x="50"/>
        <item h="1" x="622"/>
        <item h="1" x="1106"/>
        <item h="1" x="904"/>
        <item h="1" x="598"/>
        <item h="1" x="989"/>
        <item h="1" x="616"/>
        <item h="1" x="825"/>
        <item h="1" x="453"/>
        <item h="1" x="1101"/>
        <item h="1" x="1020"/>
        <item h="1" x="88"/>
        <item h="1" x="268"/>
        <item h="1" x="1050"/>
        <item h="1" x="823"/>
        <item h="1" x="44"/>
        <item h="1" x="463"/>
        <item h="1" x="783"/>
        <item h="1" x="621"/>
        <item h="1" x="723"/>
        <item h="1" x="627"/>
        <item h="1" x="972"/>
        <item h="1" x="796"/>
        <item h="1" x="727"/>
        <item h="1" x="172"/>
        <item h="1" x="704"/>
        <item h="1" x="274"/>
        <item h="1" x="333"/>
        <item h="1" x="988"/>
        <item h="1" x="645"/>
        <item h="1" x="392"/>
        <item h="1" x="970"/>
        <item h="1" x="223"/>
        <item h="1" x="804"/>
        <item h="1" x="875"/>
        <item h="1" x="138"/>
        <item h="1" x="554"/>
        <item h="1" x="120"/>
        <item h="1" x="612"/>
        <item h="1" x="965"/>
        <item h="1" x="864"/>
        <item h="1" x="75"/>
        <item h="1" x="866"/>
        <item h="1" x="833"/>
        <item h="1" x="155"/>
        <item h="1" x="31"/>
        <item h="1" x="10"/>
        <item h="1" x="72"/>
        <item h="1" x="1034"/>
        <item h="1" x="843"/>
        <item h="1" x="114"/>
        <item h="1" x="753"/>
        <item h="1" x="411"/>
        <item h="1" x="175"/>
        <item h="1" x="444"/>
        <item h="1" x="932"/>
        <item h="1" x="606"/>
        <item h="1" x="348"/>
        <item h="1" x="984"/>
        <item h="1" x="915"/>
        <item h="1" x="772"/>
        <item h="1" x="1037"/>
        <item h="1" x="809"/>
        <item h="1" x="52"/>
        <item h="1" x="623"/>
        <item h="1" x="751"/>
        <item h="1" x="938"/>
        <item h="1" x="511"/>
        <item h="1" x="770"/>
        <item h="1" x="497"/>
        <item h="1" x="398"/>
        <item h="1" x="742"/>
        <item h="1" x="955"/>
        <item h="1" x="912"/>
        <item h="1" x="957"/>
        <item h="1" x="3"/>
        <item h="1" x="34"/>
        <item h="1" x="207"/>
        <item h="1" x="559"/>
        <item h="1" x="765"/>
        <item h="1" x="126"/>
        <item h="1" x="469"/>
        <item h="1" x="135"/>
        <item h="1" x="927"/>
        <item h="1" x="244"/>
        <item h="1" x="1102"/>
        <item h="1" x="675"/>
        <item h="1" x="910"/>
        <item h="1" x="914"/>
        <item h="1" x="352"/>
        <item h="1" x="266"/>
        <item h="1" x="922"/>
        <item h="1" x="740"/>
        <item h="1" x="737"/>
        <item h="1" x="97"/>
        <item h="1" x="588"/>
        <item h="1" x="387"/>
        <item h="1" x="42"/>
        <item h="1" x="1038"/>
        <item h="1" x="592"/>
        <item h="1" x="62"/>
        <item h="1" x="933"/>
        <item h="1" x="577"/>
        <item h="1" x="190"/>
        <item h="1" x="328"/>
        <item h="1" x="170"/>
        <item h="1" x="847"/>
        <item h="1" x="853"/>
        <item h="1" x="570"/>
        <item h="1" x="963"/>
        <item h="1" x="990"/>
        <item h="1" x="718"/>
        <item h="1" x="435"/>
        <item h="1" x="906"/>
        <item h="1" x="201"/>
        <item h="1" x="664"/>
        <item h="1" x="811"/>
        <item h="1" x="1019"/>
        <item h="1" x="767"/>
        <item h="1" x="625"/>
        <item h="1" x="971"/>
        <item h="1" x="883"/>
        <item h="1" x="461"/>
        <item h="1" x="162"/>
        <item h="1" x="1018"/>
        <item h="1" x="787"/>
        <item h="1" x="1104"/>
        <item h="1" x="996"/>
        <item h="1" x="19"/>
        <item h="1" x="165"/>
        <item h="1" x="206"/>
        <item h="1" x="54"/>
        <item h="1" x="712"/>
        <item h="1" x="363"/>
        <item h="1" x="92"/>
        <item h="1" x="292"/>
        <item h="1" x="1084"/>
        <item h="1" x="604"/>
        <item h="1" x="337"/>
        <item h="1" x="81"/>
        <item h="1" x="529"/>
        <item h="1" x="69"/>
        <item h="1" x="819"/>
        <item h="1" x="23"/>
        <item h="1" x="80"/>
        <item h="1" x="769"/>
        <item h="1" x="785"/>
        <item h="1" x="315"/>
        <item h="1" x="1086"/>
        <item h="1" x="1059"/>
        <item h="1" x="629"/>
        <item h="1" x="345"/>
        <item h="1" x="429"/>
        <item h="1" x="79"/>
        <item h="1" x="771"/>
        <item h="1" x="703"/>
        <item h="1" x="523"/>
        <item h="1" x="417"/>
        <item h="1" x="610"/>
        <item h="1" x="591"/>
        <item h="1" x="235"/>
        <item h="1" x="867"/>
        <item h="1" x="483"/>
        <item h="1" x="1116"/>
        <item h="1" x="774"/>
        <item h="1" x="227"/>
        <item h="1" x="613"/>
        <item h="1" x="901"/>
        <item h="1" x="890"/>
        <item h="1" x="660"/>
        <item h="1" x="452"/>
        <item h="1" x="728"/>
        <item h="1" x="647"/>
        <item h="1" x="13"/>
        <item h="1" x="43"/>
        <item h="1" x="58"/>
        <item h="1" x="1066"/>
        <item h="1" x="697"/>
        <item h="1" x="73"/>
        <item h="1" x="758"/>
        <item h="1" x="1105"/>
        <item h="1" x="119"/>
        <item h="1" x="413"/>
        <item h="1" x="992"/>
        <item h="1" x="602"/>
        <item h="1" x="759"/>
        <item h="1" x="28"/>
        <item h="1" x="249"/>
        <item h="1" x="594"/>
        <item h="1" x="1107"/>
        <item h="1" x="457"/>
        <item h="1" x="82"/>
        <item h="1" x="710"/>
        <item h="1" x="438"/>
        <item h="1" x="636"/>
        <item h="1" x="194"/>
        <item h="1" x="248"/>
        <item h="1" x="243"/>
        <item h="1" x="462"/>
        <item h="1" x="939"/>
        <item h="1" x="246"/>
        <item h="1" x="954"/>
        <item h="1" x="382"/>
        <item h="1" x="338"/>
        <item h="1" x="21"/>
        <item h="1" x="576"/>
        <item h="1" x="133"/>
        <item h="1" x="450"/>
        <item h="1" x="517"/>
        <item h="1" x="305"/>
        <item h="1" x="264"/>
        <item h="1" x="738"/>
        <item h="1" x="115"/>
        <item h="1" x="1079"/>
        <item h="1" x="665"/>
        <item h="1" x="316"/>
        <item h="1" x="149"/>
        <item h="1" x="778"/>
        <item h="1" x="1016"/>
        <item h="1" x="317"/>
        <item h="1" x="66"/>
        <item h="1" x="421"/>
        <item h="1" x="1110"/>
        <item h="1" x="234"/>
        <item h="1" x="476"/>
        <item h="1" x="373"/>
        <item h="1" x="128"/>
        <item h="1" x="445"/>
        <item h="1" x="70"/>
        <item h="1" x="329"/>
        <item h="1" x="262"/>
        <item h="1" x="202"/>
        <item h="1" x="941"/>
        <item h="1" x="733"/>
        <item h="1" x="896"/>
        <item h="1" x="526"/>
        <item h="1" x="1046"/>
        <item h="1" x="391"/>
        <item h="1" x="1021"/>
        <item h="1" x="157"/>
        <item h="1" x="36"/>
        <item h="1" x="408"/>
        <item h="1" x="430"/>
        <item h="1" x="356"/>
        <item h="1" x="89"/>
        <item h="1" x="501"/>
        <item h="1" x="667"/>
        <item h="1" x="638"/>
        <item h="1" x="1080"/>
        <item h="1" x="537"/>
        <item h="1" x="145"/>
        <item h="1" x="717"/>
        <item h="1" x="160"/>
        <item h="1" x="245"/>
        <item h="1" x="433"/>
        <item h="1" x="975"/>
        <item h="1" x="593"/>
        <item h="1" x="402"/>
        <item h="1" x="573"/>
        <item h="1" x="104"/>
        <item h="1" x="222"/>
        <item h="1" x="300"/>
        <item h="1" x="464"/>
        <item h="1" x="137"/>
        <item h="1" x="152"/>
        <item h="1" x="736"/>
        <item h="1" x="950"/>
        <item h="1" x="1089"/>
        <item h="1" x="213"/>
        <item h="1" x="846"/>
        <item h="1" x="799"/>
        <item h="1" x="633"/>
        <item h="1" x="605"/>
        <item h="1" x="482"/>
        <item h="1" x="308"/>
        <item h="1" x="532"/>
        <item h="1" x="861"/>
        <item h="1" x="702"/>
        <item h="1" x="434"/>
        <item h="1" x="968"/>
        <item h="1" x="1095"/>
        <item h="1" x="561"/>
        <item h="1" x="530"/>
        <item h="1" x="451"/>
        <item h="1" x="557"/>
        <item h="1" x="520"/>
        <item h="1" x="183"/>
        <item h="1" x="762"/>
        <item h="1" x="951"/>
        <item h="1" x="273"/>
        <item h="1" x="386"/>
        <item h="1" x="322"/>
        <item h="1" x="57"/>
        <item h="1" x="618"/>
        <item h="1" x="355"/>
        <item h="1" x="303"/>
        <item h="1" x="620"/>
        <item h="1" x="505"/>
        <item h="1" x="140"/>
        <item h="1" x="132"/>
        <item h="1" x="776"/>
        <item h="1" x="118"/>
        <item h="1" x="584"/>
        <item h="1" x="237"/>
        <item h="1" x="923"/>
        <item h="1" x="143"/>
        <item h="1" x="862"/>
        <item h="1" x="595"/>
        <item h="1" x="168"/>
        <item h="1" x="418"/>
        <item h="1" x="153"/>
        <item h="1" x="380"/>
        <item h="1" x="611"/>
        <item h="1" x="376"/>
        <item h="1" x="575"/>
        <item h="1" x="6"/>
        <item h="1" x="764"/>
        <item h="1" x="1007"/>
        <item h="1" x="1094"/>
        <item h="1" x="295"/>
        <item h="1" x="1062"/>
        <item h="1" x="779"/>
        <item h="1" x="658"/>
        <item h="1" x="1024"/>
        <item h="1" x="174"/>
        <item h="1" x="1083"/>
        <item h="1" x="918"/>
        <item h="1" x="661"/>
        <item h="1" x="16"/>
        <item h="1" x="163"/>
        <item h="1" x="510"/>
        <item h="1" x="506"/>
        <item h="1" x="993"/>
        <item h="1" x="358"/>
        <item h="1" x="203"/>
        <item h="1" x="1048"/>
        <item h="1" x="342"/>
        <item h="1" x="640"/>
        <item h="1" x="319"/>
        <item h="1" x="1100"/>
        <item h="1" x="470"/>
        <item h="1" x="344"/>
        <item h="1" x="233"/>
        <item h="1" x="131"/>
        <item h="1" x="428"/>
        <item h="1" x="585"/>
        <item h="1" x="681"/>
        <item h="1" x="905"/>
        <item h="1" x="285"/>
        <item h="1" x="688"/>
        <item h="1" x="1085"/>
        <item h="1" x="378"/>
        <item h="1" x="467"/>
        <item h="1" x="590"/>
        <item h="1" x="1091"/>
        <item h="1" x="261"/>
        <item h="1" x="1081"/>
        <item h="1" x="204"/>
        <item h="1" x="231"/>
        <item h="1" x="1067"/>
        <item h="1" x="582"/>
        <item h="1" x="1097"/>
        <item h="1" x="1003"/>
        <item h="1" x="887"/>
        <item h="1" x="1039"/>
        <item h="1" x="536"/>
        <item h="1" x="600"/>
        <item h="1" x="1049"/>
        <item h="1" x="265"/>
        <item h="1" x="994"/>
        <item h="1" x="225"/>
        <item h="1" x="714"/>
        <item h="1" x="39"/>
        <item h="1" x="732"/>
        <item h="1" x="745"/>
        <item h="1" x="108"/>
        <item h="1" x="192"/>
        <item h="1" x="797"/>
        <item h="1" x="806"/>
        <item h="1" x="403"/>
        <item h="1" x="127"/>
        <item h="1" x="597"/>
        <item h="1" x="850"/>
        <item h="1" x="199"/>
        <item h="1" x="263"/>
        <item h="1" x="845"/>
        <item h="1" x="1013"/>
        <item h="1" x="105"/>
        <item h="1" x="686"/>
        <item h="1" x="495"/>
        <item h="1" x="488"/>
        <item h="1" x="283"/>
        <item h="1" x="314"/>
        <item h="1" x="719"/>
        <item h="1" x="1004"/>
        <item h="1" x="349"/>
        <item h="1" x="504"/>
        <item h="1" x="560"/>
        <item h="1" x="250"/>
        <item h="1" x="242"/>
        <item h="1" x="95"/>
        <item h="1" x="139"/>
        <item h="1" x="624"/>
        <item h="1" x="882"/>
        <item h="1" x="1027"/>
        <item h="1" x="307"/>
        <item h="1" x="553"/>
        <item h="1" x="995"/>
        <item h="1" x="816"/>
        <item h="1" x="1044"/>
        <item h="1" x="673"/>
        <item h="1" x="340"/>
        <item h="1" x="545"/>
        <item h="1" x="148"/>
        <item h="1" x="821"/>
        <item h="1" x="761"/>
        <item h="1" x="519"/>
        <item h="1" x="981"/>
        <item h="1" x="1028"/>
        <item h="1" x="332"/>
        <item h="1" x="1036"/>
        <item h="1" x="110"/>
        <item h="1" x="375"/>
        <item h="1" x="437"/>
        <item h="1" x="40"/>
        <item h="1" x="953"/>
        <item h="1" x="1060"/>
        <item h="1" x="654"/>
        <item h="1" x="116"/>
        <item h="1" x="656"/>
        <item h="1" x="494"/>
        <item h="1" x="472"/>
        <item h="1" x="221"/>
        <item h="1" x="528"/>
        <item h="1" x="1072"/>
        <item h="1" x="966"/>
        <item h="1" x="900"/>
        <item h="1" x="514"/>
        <item h="1" x="53"/>
        <item h="1" x="706"/>
        <item h="1" x="367"/>
        <item h="1" x="644"/>
        <item h="1" x="87"/>
        <item h="1" x="834"/>
        <item h="1" x="487"/>
        <item h="1" x="775"/>
        <item h="1" x="111"/>
        <item h="1" x="419"/>
        <item h="1" x="869"/>
        <item h="1" x="700"/>
        <item h="1" x="361"/>
        <item h="1" x="37"/>
        <item h="1" x="30"/>
        <item h="1" x="841"/>
        <item h="1" x="1006"/>
        <item h="1" x="193"/>
        <item h="1" x="29"/>
        <item h="1" x="1055"/>
        <item h="1" x="872"/>
        <item h="1" x="773"/>
        <item h="1" x="542"/>
        <item h="1" x="481"/>
        <item h="1" x="886"/>
        <item h="1" x="17"/>
        <item h="1" x="642"/>
        <item h="1" x="671"/>
        <item h="1" x="357"/>
        <item h="1" x="287"/>
        <item h="1" x="889"/>
        <item h="1" x="20"/>
        <item h="1" x="410"/>
        <item h="1" x="65"/>
        <item h="1" x="179"/>
        <item h="1" x="786"/>
        <item h="1" x="404"/>
        <item h="1" x="282"/>
        <item h="1" x="522"/>
        <item h="1" x="1118"/>
        <item h="1" x="205"/>
        <item h="1" x="247"/>
        <item h="1" x="784"/>
        <item h="1" x="67"/>
        <item h="1" x="197"/>
        <item h="1" x="958"/>
        <item h="1" x="320"/>
        <item h="1" x="14"/>
        <item h="1" x="539"/>
        <item h="1" x="468"/>
        <item h="1" x="291"/>
        <item h="1" x="366"/>
        <item h="1" x="888"/>
        <item h="1" x="572"/>
        <item h="1" x="229"/>
        <item h="1" x="154"/>
        <item h="1" x="670"/>
        <item h="1" x="25"/>
        <item h="1" x="513"/>
        <item h="1" x="827"/>
        <item h="1" x="83"/>
        <item h="1" x="78"/>
        <item h="1" x="1111"/>
        <item h="1" x="182"/>
        <item h="1" x="189"/>
        <item h="1" x="272"/>
        <item h="1" x="309"/>
        <item h="1" x="251"/>
        <item h="1" x="210"/>
        <item h="1" x="427"/>
        <item h="1" x="814"/>
        <item h="1" x="747"/>
        <item h="1" x="720"/>
        <item h="1" x="298"/>
        <item h="1" x="930"/>
        <item h="1" x="219"/>
        <item h="1" x="810"/>
        <item h="1" x="805"/>
        <item h="1" x="232"/>
        <item h="1" x="574"/>
        <item h="1" x="383"/>
        <item h="1" x="217"/>
        <item h="1" x="1042"/>
        <item h="1" x="458"/>
        <item h="1" x="899"/>
        <item h="1" x="443"/>
        <item h="1" x="632"/>
        <item h="1" x="491"/>
        <item h="1" x="362"/>
        <item h="1" x="1109"/>
        <item h="1" x="687"/>
        <item h="1" x="974"/>
        <item h="1" x="508"/>
        <item h="1" x="230"/>
        <item h="1" x="979"/>
        <item h="1" x="669"/>
        <item h="1" x="1114"/>
        <item h="1" x="653"/>
        <item h="1" x="269"/>
        <item h="1" x="626"/>
        <item h="1" x="652"/>
        <item h="1" x="599"/>
        <item h="1" x="682"/>
        <item h="1" x="5"/>
        <item h="1" x="455"/>
        <item h="1" x="493"/>
        <item h="1" x="709"/>
        <item h="1" x="524"/>
        <item h="1" x="289"/>
        <item h="1" x="615"/>
        <item h="1" x="241"/>
        <item h="1" x="1096"/>
        <item h="1" x="103"/>
        <item h="1" x="102"/>
        <item h="1" x="184"/>
        <item h="1" x="150"/>
        <item h="1" x="339"/>
        <item h="1" x="397"/>
        <item h="1" x="293"/>
        <item h="1" x="255"/>
        <item h="1" x="603"/>
        <item h="1" x="55"/>
        <item h="1" x="842"/>
        <item h="1" x="191"/>
        <item h="1" x="176"/>
        <item h="1" x="84"/>
        <item h="1" x="440"/>
        <item h="1" x="701"/>
        <item h="1" x="423"/>
        <item h="1" x="838"/>
        <item h="1" x="881"/>
        <item h="1" x="240"/>
        <item h="1" x="891"/>
        <item h="1" x="750"/>
        <item h="1" x="544"/>
        <item h="1" x="1087"/>
        <item h="1" x="525"/>
        <item h="1" x="1000"/>
        <item h="1" x="619"/>
        <item h="1" x="807"/>
        <item h="1" x="63"/>
        <item h="1" x="1047"/>
        <item h="1" x="648"/>
        <item h="1" x="540"/>
        <item h="1" x="534"/>
        <item h="1" x="164"/>
        <item h="1" x="1077"/>
        <item h="1" x="198"/>
        <item h="1" x="22"/>
        <item h="1" x="390"/>
        <item h="1" x="1026"/>
        <item h="1" x="986"/>
        <item h="1" x="98"/>
        <item h="1" x="924"/>
        <item h="1" x="730"/>
        <item h="1" x="601"/>
        <item h="1" x="1117"/>
        <item h="1" x="756"/>
        <item h="1" x="651"/>
        <item h="1" x="562"/>
        <item h="1" x="156"/>
        <item h="1" x="936"/>
        <item h="1" x="394"/>
        <item h="1" x="596"/>
        <item h="1" x="868"/>
        <item h="1" x="541"/>
        <item h="1" x="385"/>
        <item h="1" x="330"/>
        <item h="1" x="188"/>
        <item h="1" x="978"/>
        <item h="1" x="442"/>
        <item h="1" x="257"/>
        <item h="1" x="931"/>
        <item h="1" x="1005"/>
        <item h="1" x="151"/>
        <item h="1" x="327"/>
        <item h="1" x="948"/>
        <item h="1" x="722"/>
        <item h="1" x="480"/>
        <item h="1" x="1052"/>
        <item h="1" x="748"/>
        <item h="1" x="849"/>
        <item h="1" x="698"/>
        <item h="1" x="486"/>
        <item h="1" x="734"/>
        <item h="1" x="1113"/>
        <item h="1" x="617"/>
        <item h="1" x="112"/>
        <item h="1" x="1090"/>
        <item h="1" x="226"/>
        <item h="1" x="877"/>
        <item h="1" x="270"/>
        <item h="1" x="851"/>
        <item h="1" x="959"/>
        <item h="1" x="962"/>
        <item h="1" x="1033"/>
        <item h="1" x="690"/>
        <item h="1" x="336"/>
        <item h="1" x="1112"/>
        <item h="1" x="983"/>
        <item h="1" x="96"/>
        <item h="1" x="177"/>
        <item h="1" x="937"/>
        <item h="1" x="680"/>
        <item h="1" x="800"/>
        <item h="1" x="587"/>
        <item h="1" x="976"/>
        <item h="1" x="415"/>
        <item h="1" x="813"/>
        <item h="1" x="1074"/>
        <item h="1" x="498"/>
        <item h="1" x="848"/>
        <item h="1" x="90"/>
        <item h="1" x="713"/>
        <item h="1" x="535"/>
        <item h="1" x="1025"/>
        <item h="1" x="1070"/>
        <item h="1" x="196"/>
        <item h="1" x="870"/>
        <item h="1" x="1015"/>
        <item h="1" x="60"/>
        <item h="1" x="503"/>
        <item h="1" x="1023"/>
        <item h="1" x="159"/>
        <item h="1" x="839"/>
        <item h="1" x="1065"/>
        <item h="1" x="1120"/>
        <item h="1" x="630"/>
        <item h="1" x="558"/>
        <item h="1" x="820"/>
        <item h="1" x="852"/>
        <item h="1" x="818"/>
        <item h="1" x="195"/>
        <item h="1" x="484"/>
        <item h="1" x="447"/>
        <item h="1" x="1029"/>
        <item h="1" x="158"/>
        <item h="1" x="885"/>
        <item h="1" x="393"/>
        <item h="1" x="749"/>
        <item h="1" x="47"/>
        <item h="1" x="33"/>
        <item h="1" x="837"/>
        <item h="1" x="586"/>
        <item h="1" x="350"/>
        <item h="1" x="1069"/>
        <item h="1" x="973"/>
        <item h="1" x="360"/>
        <item h="1" x="1012"/>
        <item h="1" x="1058"/>
        <item h="1" x="405"/>
        <item h="1" x="935"/>
        <item h="1" x="186"/>
        <item h="1" x="369"/>
        <item h="1" x="1040"/>
        <item h="1" x="12"/>
        <item h="1" x="865"/>
        <item h="1" x="531"/>
        <item h="1" x="726"/>
        <item h="1"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7" hier="-1"/>
  </pageFields>
  <dataFields count="8">
    <dataField name="  Industry Rev" fld="12" baseField="0" baseItem="0"/>
    <dataField name="  One Rev" fld="16" baseField="0" baseItem="0"/>
    <dataField name="  Mirchi Rev" fld="13" baseField="0" baseItem="0"/>
    <dataField name="  City Rev" fld="14" baseField="0" baseItem="0"/>
    <dataField name="  Red Rev" fld="15" baseField="0" baseItem="0"/>
    <dataField name="  Big Rev" fld="17" baseField="0" baseItem="0"/>
    <dataField name="  Indigo Rev" fld="19" baseField="0" baseItem="0"/>
    <dataField name="  Mirchi 2_Rev" fld="20" baseField="0" baseItem="0"/>
  </dataFields>
  <formats count="3">
    <format dxfId="2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compact="0" compactData="0" multipleFieldFilters="0">
  <location ref="D3:L7" firstHeaderRow="0" firstDataRow="1" firstDataCol="1" rowPageCount="1" colPageCount="1"/>
  <pivotFields count="21">
    <pivotField axis="axisRow" compact="0" outline="0" showAll="0">
      <items count="4">
        <item x="0"/>
        <item x="1"/>
        <item x="2"/>
        <item t="default"/>
      </items>
    </pivotField>
    <pivotField compact="0" numFmtId="17" outline="0" showAll="0"/>
    <pivotField compact="0" outline="0" showAll="0">
      <items count="2337">
        <item x="617"/>
        <item x="1661"/>
        <item x="715"/>
        <item x="1520"/>
        <item x="618"/>
        <item x="442"/>
        <item x="1590"/>
        <item x="1725"/>
        <item x="1662"/>
        <item x="443"/>
        <item x="818"/>
        <item x="0"/>
        <item x="1"/>
        <item x="218"/>
        <item x="1222"/>
        <item x="982"/>
        <item x="819"/>
        <item x="820"/>
        <item x="821"/>
        <item x="1858"/>
        <item x="716"/>
        <item x="1663"/>
        <item x="1521"/>
        <item x="1859"/>
        <item x="1273"/>
        <item x="822"/>
        <item x="343"/>
        <item x="2138"/>
        <item x="1336"/>
        <item x="444"/>
        <item x="2255"/>
        <item x="898"/>
        <item x="2230"/>
        <item x="1223"/>
        <item x="1224"/>
        <item x="521"/>
        <item x="1144"/>
        <item x="983"/>
        <item x="1591"/>
        <item x="1145"/>
        <item x="2139"/>
        <item x="984"/>
        <item x="899"/>
        <item x="2047"/>
        <item x="445"/>
        <item x="446"/>
        <item x="1225"/>
        <item x="717"/>
        <item x="1726"/>
        <item x="985"/>
        <item x="1393"/>
        <item x="219"/>
        <item x="823"/>
        <item x="718"/>
        <item x="1146"/>
        <item x="2290"/>
        <item x="344"/>
        <item x="1795"/>
        <item x="900"/>
        <item x="345"/>
        <item x="986"/>
        <item x="824"/>
        <item x="2"/>
        <item x="2291"/>
        <item x="2193"/>
        <item x="3"/>
        <item x="2256"/>
        <item x="901"/>
        <item x="1453"/>
        <item x="522"/>
        <item x="1274"/>
        <item x="619"/>
        <item x="1796"/>
        <item x="523"/>
        <item x="902"/>
        <item x="2173"/>
        <item x="346"/>
        <item x="2174"/>
        <item x="1985"/>
        <item x="1976"/>
        <item x="1454"/>
        <item x="1074"/>
        <item x="1275"/>
        <item x="1455"/>
        <item x="1727"/>
        <item x="2015"/>
        <item x="719"/>
        <item x="1147"/>
        <item x="220"/>
        <item x="1276"/>
        <item x="1860"/>
        <item x="1861"/>
        <item x="1664"/>
        <item x="1522"/>
        <item x="2231"/>
        <item x="447"/>
        <item x="1592"/>
        <item x="2232"/>
        <item x="4"/>
        <item x="1075"/>
        <item x="2084"/>
        <item x="1862"/>
        <item x="1148"/>
        <item x="1936"/>
        <item x="1863"/>
        <item x="720"/>
        <item x="903"/>
        <item x="1963"/>
        <item x="2194"/>
        <item x="1593"/>
        <item x="5"/>
        <item x="1149"/>
        <item x="1594"/>
        <item x="1797"/>
        <item x="6"/>
        <item x="1864"/>
        <item x="1865"/>
        <item x="7"/>
        <item x="904"/>
        <item x="721"/>
        <item x="8"/>
        <item x="1798"/>
        <item x="2233"/>
        <item x="1456"/>
        <item x="1150"/>
        <item x="905"/>
        <item x="347"/>
        <item x="524"/>
        <item x="1728"/>
        <item x="825"/>
        <item x="221"/>
        <item x="9"/>
        <item x="1151"/>
        <item x="906"/>
        <item x="1665"/>
        <item x="1277"/>
        <item x="907"/>
        <item x="1152"/>
        <item x="1523"/>
        <item x="222"/>
        <item x="2257"/>
        <item x="1153"/>
        <item x="722"/>
        <item x="1076"/>
        <item x="525"/>
        <item x="987"/>
        <item x="526"/>
        <item x="1077"/>
        <item x="1154"/>
        <item x="348"/>
        <item x="10"/>
        <item x="349"/>
        <item x="1226"/>
        <item x="723"/>
        <item x="1078"/>
        <item x="1155"/>
        <item x="2175"/>
        <item x="11"/>
        <item x="1729"/>
        <item x="620"/>
        <item x="12"/>
        <item x="1337"/>
        <item x="2292"/>
        <item x="988"/>
        <item x="908"/>
        <item x="2234"/>
        <item x="1730"/>
        <item x="13"/>
        <item x="2085"/>
        <item x="615"/>
        <item x="1394"/>
        <item x="2086"/>
        <item x="1977"/>
        <item x="1524"/>
        <item x="1156"/>
        <item x="826"/>
        <item x="1079"/>
        <item x="14"/>
        <item x="1731"/>
        <item x="350"/>
        <item x="448"/>
        <item x="1666"/>
        <item x="989"/>
        <item x="527"/>
        <item x="528"/>
        <item x="1395"/>
        <item x="909"/>
        <item x="1866"/>
        <item x="2195"/>
        <item x="990"/>
        <item x="1338"/>
        <item x="449"/>
        <item x="1595"/>
        <item x="1339"/>
        <item x="1667"/>
        <item x="15"/>
        <item x="351"/>
        <item x="352"/>
        <item x="1457"/>
        <item x="1227"/>
        <item x="16"/>
        <item x="2087"/>
        <item x="353"/>
        <item x="1799"/>
        <item x="529"/>
        <item x="910"/>
        <item x="724"/>
        <item x="2088"/>
        <item x="1157"/>
        <item x="1732"/>
        <item x="17"/>
        <item x="530"/>
        <item x="1668"/>
        <item x="725"/>
        <item x="621"/>
        <item x="1867"/>
        <item x="1986"/>
        <item x="622"/>
        <item x="223"/>
        <item x="1525"/>
        <item x="911"/>
        <item x="1868"/>
        <item x="1669"/>
        <item x="18"/>
        <item x="726"/>
        <item x="1937"/>
        <item x="19"/>
        <item x="354"/>
        <item x="1869"/>
        <item x="727"/>
        <item x="1733"/>
        <item x="1458"/>
        <item x="1596"/>
        <item x="1080"/>
        <item x="728"/>
        <item x="1597"/>
        <item x="355"/>
        <item x="991"/>
        <item x="729"/>
        <item x="2235"/>
        <item x="2258"/>
        <item x="2048"/>
        <item x="20"/>
        <item x="730"/>
        <item x="1670"/>
        <item x="827"/>
        <item x="531"/>
        <item x="224"/>
        <item x="1938"/>
        <item x="225"/>
        <item x="2089"/>
        <item x="226"/>
        <item x="1081"/>
        <item x="1340"/>
        <item x="1341"/>
        <item x="1598"/>
        <item x="1599"/>
        <item x="623"/>
        <item x="1800"/>
        <item x="1082"/>
        <item x="624"/>
        <item x="227"/>
        <item x="625"/>
        <item x="1870"/>
        <item x="626"/>
        <item x="21"/>
        <item x="828"/>
        <item x="829"/>
        <item x="912"/>
        <item x="532"/>
        <item x="830"/>
        <item x="1671"/>
        <item x="1396"/>
        <item x="1278"/>
        <item x="356"/>
        <item x="913"/>
        <item x="731"/>
        <item x="2140"/>
        <item x="22"/>
        <item x="357"/>
        <item x="533"/>
        <item x="358"/>
        <item x="1397"/>
        <item x="534"/>
        <item x="732"/>
        <item x="450"/>
        <item x="23"/>
        <item x="627"/>
        <item x="1083"/>
        <item x="628"/>
        <item x="2196"/>
        <item x="1084"/>
        <item x="2293"/>
        <item x="2141"/>
        <item x="359"/>
        <item x="2090"/>
        <item x="914"/>
        <item x="1600"/>
        <item x="535"/>
        <item x="1672"/>
        <item x="629"/>
        <item x="1228"/>
        <item x="1526"/>
        <item x="1527"/>
        <item x="2091"/>
        <item x="1871"/>
        <item x="2294"/>
        <item x="915"/>
        <item x="2197"/>
        <item x="630"/>
        <item x="360"/>
        <item x="361"/>
        <item x="1528"/>
        <item x="1398"/>
        <item x="1872"/>
        <item x="1399"/>
        <item x="1734"/>
        <item x="631"/>
        <item x="1801"/>
        <item x="2092"/>
        <item x="24"/>
        <item x="228"/>
        <item x="1158"/>
        <item x="451"/>
        <item x="2093"/>
        <item x="916"/>
        <item x="1459"/>
        <item x="517"/>
        <item x="1159"/>
        <item x="536"/>
        <item x="917"/>
        <item x="733"/>
        <item x="1400"/>
        <item x="1873"/>
        <item x="992"/>
        <item x="632"/>
        <item x="993"/>
        <item x="537"/>
        <item x="25"/>
        <item x="994"/>
        <item x="1529"/>
        <item x="1279"/>
        <item x="2176"/>
        <item x="452"/>
        <item x="26"/>
        <item x="453"/>
        <item x="1160"/>
        <item x="1601"/>
        <item x="454"/>
        <item x="2094"/>
        <item x="362"/>
        <item x="734"/>
        <item x="229"/>
        <item x="1735"/>
        <item x="2259"/>
        <item x="2049"/>
        <item x="27"/>
        <item x="1874"/>
        <item x="918"/>
        <item x="1342"/>
        <item x="1939"/>
        <item x="633"/>
        <item x="1673"/>
        <item x="2016"/>
        <item x="28"/>
        <item x="1460"/>
        <item x="2198"/>
        <item x="363"/>
        <item x="364"/>
        <item x="455"/>
        <item x="1602"/>
        <item x="1875"/>
        <item x="29"/>
        <item x="30"/>
        <item x="1940"/>
        <item x="735"/>
        <item x="31"/>
        <item x="2142"/>
        <item x="32"/>
        <item x="456"/>
        <item x="33"/>
        <item x="1941"/>
        <item x="1987"/>
        <item x="34"/>
        <item x="1964"/>
        <item x="35"/>
        <item x="831"/>
        <item x="1603"/>
        <item x="340"/>
        <item x="2295"/>
        <item x="230"/>
        <item x="919"/>
        <item x="634"/>
        <item x="36"/>
        <item x="817"/>
        <item x="1876"/>
        <item x="635"/>
        <item x="1802"/>
        <item x="1461"/>
        <item x="1401"/>
        <item x="538"/>
        <item x="2050"/>
        <item x="1877"/>
        <item x="2017"/>
        <item x="37"/>
        <item x="995"/>
        <item x="1604"/>
        <item x="1402"/>
        <item x="1965"/>
        <item x="1530"/>
        <item x="38"/>
        <item x="736"/>
        <item x="737"/>
        <item x="539"/>
        <item x="1462"/>
        <item x="2296"/>
        <item x="2297"/>
        <item x="1343"/>
        <item x="996"/>
        <item x="1229"/>
        <item x="1605"/>
        <item x="39"/>
        <item x="1736"/>
        <item x="1803"/>
        <item x="1988"/>
        <item x="1674"/>
        <item x="1344"/>
        <item x="1085"/>
        <item x="40"/>
        <item x="1403"/>
        <item x="1531"/>
        <item x="738"/>
        <item x="1737"/>
        <item x="832"/>
        <item x="41"/>
        <item x="1345"/>
        <item x="1675"/>
        <item x="1230"/>
        <item x="1532"/>
        <item x="997"/>
        <item x="1676"/>
        <item x="1804"/>
        <item x="1677"/>
        <item x="920"/>
        <item x="2177"/>
        <item x="739"/>
        <item x="1738"/>
        <item x="2199"/>
        <item x="42"/>
        <item x="1404"/>
        <item x="1405"/>
        <item x="1878"/>
        <item x="1533"/>
        <item x="740"/>
        <item x="1280"/>
        <item x="540"/>
        <item x="1966"/>
        <item x="2200"/>
        <item x="921"/>
        <item x="1346"/>
        <item x="43"/>
        <item x="636"/>
        <item x="2260"/>
        <item x="457"/>
        <item x="541"/>
        <item x="365"/>
        <item x="2143"/>
        <item x="833"/>
        <item x="366"/>
        <item x="741"/>
        <item x="1463"/>
        <item x="231"/>
        <item x="2298"/>
        <item x="1534"/>
        <item x="232"/>
        <item x="1086"/>
        <item x="44"/>
        <item x="1161"/>
        <item x="834"/>
        <item x="1347"/>
        <item x="45"/>
        <item x="1678"/>
        <item x="542"/>
        <item x="46"/>
        <item x="742"/>
        <item x="1535"/>
        <item x="458"/>
        <item x="1679"/>
        <item x="998"/>
        <item x="47"/>
        <item x="1942"/>
        <item x="48"/>
        <item x="2201"/>
        <item x="2202"/>
        <item x="2051"/>
        <item x="2203"/>
        <item x="2018"/>
        <item x="2019"/>
        <item x="1162"/>
        <item x="743"/>
        <item x="999"/>
        <item x="2052"/>
        <item x="1163"/>
        <item x="543"/>
        <item x="1164"/>
        <item x="459"/>
        <item x="1464"/>
        <item x="49"/>
        <item x="1087"/>
        <item x="835"/>
        <item x="1165"/>
        <item x="50"/>
        <item x="836"/>
        <item x="1348"/>
        <item x="441"/>
        <item x="367"/>
        <item x="2299"/>
        <item x="1406"/>
        <item x="744"/>
        <item x="1407"/>
        <item x="837"/>
        <item x="368"/>
        <item x="1606"/>
        <item x="1000"/>
        <item x="1739"/>
        <item x="1989"/>
        <item x="1740"/>
        <item x="838"/>
        <item x="839"/>
        <item x="745"/>
        <item x="51"/>
        <item x="2236"/>
        <item x="233"/>
        <item x="1741"/>
        <item x="1607"/>
        <item x="1967"/>
        <item x="2204"/>
        <item x="2053"/>
        <item x="1281"/>
        <item x="369"/>
        <item x="234"/>
        <item x="1282"/>
        <item x="1608"/>
        <item x="746"/>
        <item x="1609"/>
        <item x="840"/>
        <item x="637"/>
        <item x="1231"/>
        <item x="370"/>
        <item x="52"/>
        <item x="1943"/>
        <item x="2144"/>
        <item x="371"/>
        <item x="922"/>
        <item x="1805"/>
        <item x="544"/>
        <item x="1283"/>
        <item x="53"/>
        <item x="1408"/>
        <item x="235"/>
        <item x="54"/>
        <item x="55"/>
        <item x="1680"/>
        <item x="638"/>
        <item x="1681"/>
        <item x="372"/>
        <item x="1349"/>
        <item x="2095"/>
        <item x="923"/>
        <item x="460"/>
        <item x="373"/>
        <item x="56"/>
        <item x="57"/>
        <item x="2145"/>
        <item x="2146"/>
        <item x="374"/>
        <item x="1350"/>
        <item x="747"/>
        <item x="748"/>
        <item x="749"/>
        <item x="58"/>
        <item x="2147"/>
        <item x="639"/>
        <item x="1682"/>
        <item x="1088"/>
        <item x="236"/>
        <item x="924"/>
        <item x="640"/>
        <item x="750"/>
        <item x="751"/>
        <item x="1742"/>
        <item x="461"/>
        <item x="1166"/>
        <item x="1978"/>
        <item x="2148"/>
        <item x="237"/>
        <item x="1284"/>
        <item x="1465"/>
        <item x="238"/>
        <item x="1001"/>
        <item x="2096"/>
        <item x="2178"/>
        <item x="1806"/>
        <item x="1807"/>
        <item x="641"/>
        <item x="1351"/>
        <item x="1879"/>
        <item x="642"/>
        <item x="2020"/>
        <item x="1352"/>
        <item x="1409"/>
        <item x="1979"/>
        <item x="375"/>
        <item x="1743"/>
        <item x="1683"/>
        <item x="376"/>
        <item x="1466"/>
        <item x="545"/>
        <item x="1880"/>
        <item x="1881"/>
        <item x="925"/>
        <item x="2021"/>
        <item x="1467"/>
        <item x="2261"/>
        <item x="239"/>
        <item x="462"/>
        <item x="643"/>
        <item x="2054"/>
        <item x="1610"/>
        <item x="2237"/>
        <item x="59"/>
        <item x="752"/>
        <item x="377"/>
        <item x="1002"/>
        <item x="60"/>
        <item x="1944"/>
        <item x="546"/>
        <item x="1611"/>
        <item x="547"/>
        <item x="2262"/>
        <item x="1882"/>
        <item x="2179"/>
        <item x="2149"/>
        <item x="2055"/>
        <item x="1808"/>
        <item x="753"/>
        <item x="644"/>
        <item x="1089"/>
        <item x="548"/>
        <item x="1612"/>
        <item x="2263"/>
        <item x="1090"/>
        <item x="378"/>
        <item x="61"/>
        <item x="549"/>
        <item x="1167"/>
        <item x="1990"/>
        <item x="2150"/>
        <item x="2151"/>
        <item x="550"/>
        <item x="1168"/>
        <item x="551"/>
        <item x="645"/>
        <item x="1003"/>
        <item x="1945"/>
        <item x="463"/>
        <item x="62"/>
        <item x="2180"/>
        <item x="2152"/>
        <item x="63"/>
        <item x="1946"/>
        <item x="464"/>
        <item x="240"/>
        <item x="1410"/>
        <item x="1684"/>
        <item x="1980"/>
        <item x="1285"/>
        <item x="1286"/>
        <item x="754"/>
        <item x="241"/>
        <item x="379"/>
        <item x="2022"/>
        <item x="64"/>
        <item x="242"/>
        <item x="755"/>
        <item x="380"/>
        <item x="552"/>
        <item x="243"/>
        <item x="2023"/>
        <item x="1947"/>
        <item x="244"/>
        <item x="381"/>
        <item x="465"/>
        <item x="1232"/>
        <item x="65"/>
        <item x="1809"/>
        <item x="841"/>
        <item x="66"/>
        <item x="1744"/>
        <item x="1411"/>
        <item x="1169"/>
        <item x="1536"/>
        <item x="842"/>
        <item x="1883"/>
        <item x="2264"/>
        <item x="245"/>
        <item x="2153"/>
        <item x="1810"/>
        <item x="926"/>
        <item x="2097"/>
        <item x="1685"/>
        <item x="246"/>
        <item x="1004"/>
        <item x="1233"/>
        <item x="2098"/>
        <item x="67"/>
        <item x="1287"/>
        <item x="553"/>
        <item x="1091"/>
        <item x="1234"/>
        <item x="1170"/>
        <item x="2099"/>
        <item x="756"/>
        <item x="382"/>
        <item x="68"/>
        <item x="1745"/>
        <item x="1884"/>
        <item x="554"/>
        <item x="247"/>
        <item x="383"/>
        <item x="1468"/>
        <item x="2100"/>
        <item x="1885"/>
        <item x="1613"/>
        <item x="2205"/>
        <item x="2206"/>
        <item x="1412"/>
        <item x="2101"/>
        <item x="1991"/>
        <item x="1614"/>
        <item x="384"/>
        <item x="1686"/>
        <item x="1092"/>
        <item x="2154"/>
        <item x="1288"/>
        <item x="1746"/>
        <item x="646"/>
        <item x="1171"/>
        <item x="1005"/>
        <item x="69"/>
        <item x="248"/>
        <item x="1093"/>
        <item x="1537"/>
        <item x="1469"/>
        <item x="1811"/>
        <item x="1470"/>
        <item x="249"/>
        <item x="70"/>
        <item x="843"/>
        <item x="555"/>
        <item x="927"/>
        <item x="1235"/>
        <item x="928"/>
        <item x="1538"/>
        <item x="466"/>
        <item x="647"/>
        <item x="648"/>
        <item x="1094"/>
        <item x="1812"/>
        <item x="2238"/>
        <item x="556"/>
        <item x="71"/>
        <item x="1747"/>
        <item x="1471"/>
        <item x="929"/>
        <item x="844"/>
        <item x="557"/>
        <item x="757"/>
        <item x="1539"/>
        <item x="1748"/>
        <item x="845"/>
        <item x="72"/>
        <item x="846"/>
        <item x="1095"/>
        <item x="758"/>
        <item x="2300"/>
        <item x="1006"/>
        <item x="2265"/>
        <item x="2102"/>
        <item x="1353"/>
        <item x="1886"/>
        <item x="1687"/>
        <item x="649"/>
        <item x="73"/>
        <item x="650"/>
        <item x="250"/>
        <item x="251"/>
        <item x="1813"/>
        <item x="2103"/>
        <item x="2104"/>
        <item x="759"/>
        <item x="74"/>
        <item x="558"/>
        <item x="75"/>
        <item x="559"/>
        <item x="1615"/>
        <item x="1096"/>
        <item x="1616"/>
        <item x="252"/>
        <item x="930"/>
        <item x="1992"/>
        <item x="2239"/>
        <item x="1472"/>
        <item x="76"/>
        <item x="1688"/>
        <item x="760"/>
        <item x="2105"/>
        <item x="1540"/>
        <item x="1948"/>
        <item x="77"/>
        <item x="78"/>
        <item x="2207"/>
        <item x="2208"/>
        <item x="79"/>
        <item x="1617"/>
        <item x="253"/>
        <item x="1541"/>
        <item x="1097"/>
        <item x="385"/>
        <item x="1007"/>
        <item x="1008"/>
        <item x="1236"/>
        <item x="651"/>
        <item x="847"/>
        <item x="2240"/>
        <item x="1887"/>
        <item x="848"/>
        <item x="652"/>
        <item x="1542"/>
        <item x="1749"/>
        <item x="1289"/>
        <item x="1098"/>
        <item x="1172"/>
        <item x="849"/>
        <item x="386"/>
        <item x="1618"/>
        <item x="653"/>
        <item x="931"/>
        <item x="761"/>
        <item x="1689"/>
        <item x="1290"/>
        <item x="1291"/>
        <item x="932"/>
        <item x="2266"/>
        <item x="1543"/>
        <item x="1413"/>
        <item x="1750"/>
        <item x="933"/>
        <item x="1751"/>
        <item x="1237"/>
        <item x="1009"/>
        <item x="1473"/>
        <item x="1814"/>
        <item x="80"/>
        <item x="1010"/>
        <item x="81"/>
        <item x="1011"/>
        <item x="254"/>
        <item x="82"/>
        <item x="1238"/>
        <item x="1012"/>
        <item x="1173"/>
        <item x="1174"/>
        <item x="1013"/>
        <item x="1619"/>
        <item x="2301"/>
        <item x="83"/>
        <item x="1474"/>
        <item x="387"/>
        <item x="1888"/>
        <item x="2106"/>
        <item x="467"/>
        <item x="1014"/>
        <item x="1015"/>
        <item x="2107"/>
        <item x="934"/>
        <item x="1175"/>
        <item x="850"/>
        <item x="2209"/>
        <item x="1414"/>
        <item x="1475"/>
        <item x="255"/>
        <item x="560"/>
        <item x="935"/>
        <item x="1415"/>
        <item x="936"/>
        <item x="1815"/>
        <item x="1690"/>
        <item x="84"/>
        <item x="1292"/>
        <item x="1354"/>
        <item x="1293"/>
        <item x="85"/>
        <item x="1544"/>
        <item x="1416"/>
        <item x="86"/>
        <item x="1752"/>
        <item x="654"/>
        <item x="1355"/>
        <item x="1099"/>
        <item x="2056"/>
        <item x="937"/>
        <item x="1356"/>
        <item x="561"/>
        <item x="1016"/>
        <item x="655"/>
        <item x="656"/>
        <item x="1100"/>
        <item x="1545"/>
        <item x="1816"/>
        <item x="87"/>
        <item x="2210"/>
        <item x="762"/>
        <item x="256"/>
        <item x="938"/>
        <item x="388"/>
        <item x="851"/>
        <item x="1101"/>
        <item x="1017"/>
        <item x="1817"/>
        <item x="1753"/>
        <item x="1176"/>
        <item x="1949"/>
        <item x="562"/>
        <item x="563"/>
        <item x="564"/>
        <item x="763"/>
        <item x="1889"/>
        <item x="1177"/>
        <item x="1102"/>
        <item x="1357"/>
        <item x="468"/>
        <item x="852"/>
        <item x="1546"/>
        <item x="853"/>
        <item x="1178"/>
        <item x="2211"/>
        <item x="1018"/>
        <item x="1417"/>
        <item x="1476"/>
        <item x="2212"/>
        <item x="1620"/>
        <item x="1621"/>
        <item x="1358"/>
        <item x="1754"/>
        <item x="1818"/>
        <item x="2267"/>
        <item x="657"/>
        <item x="1890"/>
        <item x="764"/>
        <item x="658"/>
        <item x="765"/>
        <item x="257"/>
        <item x="1993"/>
        <item x="1239"/>
        <item x="1981"/>
        <item x="1418"/>
        <item x="258"/>
        <item x="939"/>
        <item x="2213"/>
        <item x="1622"/>
        <item x="854"/>
        <item x="1623"/>
        <item x="1359"/>
        <item x="565"/>
        <item x="389"/>
        <item x="1419"/>
        <item x="2302"/>
        <item x="766"/>
        <item x="390"/>
        <item x="940"/>
        <item x="259"/>
        <item x="1819"/>
        <item x="1103"/>
        <item x="659"/>
        <item x="1179"/>
        <item x="566"/>
        <item x="88"/>
        <item x="767"/>
        <item x="469"/>
        <item x="2181"/>
        <item x="1950"/>
        <item x="89"/>
        <item x="2303"/>
        <item x="2304"/>
        <item x="768"/>
        <item x="391"/>
        <item x="2108"/>
        <item x="1019"/>
        <item x="567"/>
        <item x="660"/>
        <item x="90"/>
        <item x="568"/>
        <item x="91"/>
        <item x="1420"/>
        <item x="1477"/>
        <item x="392"/>
        <item x="1020"/>
        <item x="1820"/>
        <item x="1891"/>
        <item x="855"/>
        <item x="260"/>
        <item x="1892"/>
        <item x="393"/>
        <item x="1893"/>
        <item x="1821"/>
        <item x="1360"/>
        <item x="1478"/>
        <item x="1994"/>
        <item x="92"/>
        <item x="2109"/>
        <item x="1240"/>
        <item x="2057"/>
        <item x="1479"/>
        <item x="1480"/>
        <item x="1241"/>
        <item x="1995"/>
        <item x="1294"/>
        <item x="2024"/>
        <item x="1021"/>
        <item x="261"/>
        <item x="569"/>
        <item x="93"/>
        <item x="2025"/>
        <item x="1295"/>
        <item x="769"/>
        <item x="661"/>
        <item x="1242"/>
        <item x="1755"/>
        <item x="1547"/>
        <item x="2110"/>
        <item x="1481"/>
        <item x="2058"/>
        <item x="1624"/>
        <item x="1691"/>
        <item x="1361"/>
        <item x="2111"/>
        <item x="2112"/>
        <item x="1022"/>
        <item x="1756"/>
        <item x="1822"/>
        <item x="262"/>
        <item x="1894"/>
        <item x="662"/>
        <item x="94"/>
        <item x="394"/>
        <item x="570"/>
        <item x="941"/>
        <item x="2305"/>
        <item x="1996"/>
        <item x="571"/>
        <item x="1997"/>
        <item x="1692"/>
        <item x="1482"/>
        <item x="1483"/>
        <item x="856"/>
        <item x="470"/>
        <item x="1023"/>
        <item x="1625"/>
        <item x="1626"/>
        <item x="1627"/>
        <item x="1895"/>
        <item x="263"/>
        <item x="95"/>
        <item x="2214"/>
        <item x="2241"/>
        <item x="264"/>
        <item x="395"/>
        <item x="1823"/>
        <item x="1896"/>
        <item x="857"/>
        <item x="1362"/>
        <item x="663"/>
        <item x="2268"/>
        <item x="770"/>
        <item x="664"/>
        <item x="1180"/>
        <item x="1421"/>
        <item x="265"/>
        <item x="1181"/>
        <item x="266"/>
        <item x="1024"/>
        <item x="1757"/>
        <item x="771"/>
        <item x="96"/>
        <item x="1025"/>
        <item x="267"/>
        <item x="97"/>
        <item x="1363"/>
        <item x="268"/>
        <item x="1998"/>
        <item x="1999"/>
        <item x="1422"/>
        <item x="1824"/>
        <item x="1968"/>
        <item x="665"/>
        <item x="2113"/>
        <item x="1026"/>
        <item x="1243"/>
        <item x="1628"/>
        <item x="2026"/>
        <item x="1182"/>
        <item x="1897"/>
        <item x="396"/>
        <item x="397"/>
        <item x="1244"/>
        <item x="572"/>
        <item x="2306"/>
        <item x="518"/>
        <item x="2307"/>
        <item x="1027"/>
        <item x="1825"/>
        <item x="1028"/>
        <item x="858"/>
        <item x="1296"/>
        <item x="98"/>
        <item x="1548"/>
        <item x="2027"/>
        <item x="99"/>
        <item x="398"/>
        <item x="100"/>
        <item x="1183"/>
        <item x="2308"/>
        <item x="1297"/>
        <item x="471"/>
        <item x="1484"/>
        <item x="101"/>
        <item x="1104"/>
        <item x="2215"/>
        <item x="1245"/>
        <item x="1826"/>
        <item x="1629"/>
        <item x="666"/>
        <item x="472"/>
        <item x="573"/>
        <item x="1298"/>
        <item x="942"/>
        <item x="772"/>
        <item x="574"/>
        <item x="667"/>
        <item x="943"/>
        <item x="668"/>
        <item x="1029"/>
        <item x="859"/>
        <item x="269"/>
        <item x="1299"/>
        <item x="2269"/>
        <item x="1105"/>
        <item x="1693"/>
        <item x="1694"/>
        <item x="102"/>
        <item x="270"/>
        <item x="1758"/>
        <item x="1106"/>
        <item x="1485"/>
        <item x="103"/>
        <item x="104"/>
        <item x="105"/>
        <item x="669"/>
        <item x="1030"/>
        <item x="106"/>
        <item x="271"/>
        <item x="1630"/>
        <item x="2155"/>
        <item x="107"/>
        <item x="2059"/>
        <item x="2309"/>
        <item x="1184"/>
        <item x="575"/>
        <item x="272"/>
        <item x="108"/>
        <item x="2310"/>
        <item x="473"/>
        <item x="860"/>
        <item x="1107"/>
        <item x="670"/>
        <item x="1631"/>
        <item x="474"/>
        <item x="475"/>
        <item x="576"/>
        <item x="273"/>
        <item x="1549"/>
        <item x="2270"/>
        <item x="1486"/>
        <item x="1550"/>
        <item x="1185"/>
        <item x="861"/>
        <item x="773"/>
        <item x="2028"/>
        <item x="2242"/>
        <item x="944"/>
        <item x="1186"/>
        <item x="577"/>
        <item x="1300"/>
        <item x="1898"/>
        <item x="1108"/>
        <item x="109"/>
        <item x="1899"/>
        <item x="1031"/>
        <item x="1246"/>
        <item x="110"/>
        <item x="1301"/>
        <item x="274"/>
        <item x="1187"/>
        <item x="2114"/>
        <item x="2156"/>
        <item x="862"/>
        <item x="1423"/>
        <item x="1424"/>
        <item x="1632"/>
        <item x="1551"/>
        <item x="111"/>
        <item x="275"/>
        <item x="1109"/>
        <item x="112"/>
        <item x="476"/>
        <item x="113"/>
        <item x="1425"/>
        <item x="2115"/>
        <item x="1364"/>
        <item x="671"/>
        <item x="2182"/>
        <item x="399"/>
        <item x="945"/>
        <item x="114"/>
        <item x="115"/>
        <item x="276"/>
        <item x="277"/>
        <item x="116"/>
        <item x="1032"/>
        <item x="2216"/>
        <item x="2271"/>
        <item x="578"/>
        <item x="400"/>
        <item x="946"/>
        <item x="863"/>
        <item x="2029"/>
        <item x="1188"/>
        <item x="117"/>
        <item x="401"/>
        <item x="1827"/>
        <item x="2157"/>
        <item x="118"/>
        <item x="2158"/>
        <item x="1552"/>
        <item x="2116"/>
        <item x="1759"/>
        <item x="1900"/>
        <item x="1553"/>
        <item x="477"/>
        <item x="1633"/>
        <item x="1247"/>
        <item x="2030"/>
        <item x="478"/>
        <item x="1033"/>
        <item x="1110"/>
        <item x="402"/>
        <item x="774"/>
        <item x="1426"/>
        <item x="579"/>
        <item x="1302"/>
        <item x="1554"/>
        <item x="1901"/>
        <item x="2272"/>
        <item x="479"/>
        <item x="672"/>
        <item x="480"/>
        <item x="2117"/>
        <item x="1902"/>
        <item x="1903"/>
        <item x="2273"/>
        <item x="2159"/>
        <item x="1695"/>
        <item x="1427"/>
        <item x="1828"/>
        <item x="119"/>
        <item x="1248"/>
        <item x="341"/>
        <item x="2060"/>
        <item x="1829"/>
        <item x="1969"/>
        <item x="580"/>
        <item x="2311"/>
        <item x="1760"/>
        <item x="775"/>
        <item x="2312"/>
        <item x="2313"/>
        <item x="1904"/>
        <item x="403"/>
        <item x="2314"/>
        <item x="581"/>
        <item x="120"/>
        <item x="864"/>
        <item x="582"/>
        <item x="1905"/>
        <item x="673"/>
        <item x="1303"/>
        <item x="278"/>
        <item x="1304"/>
        <item x="1830"/>
        <item x="2243"/>
        <item x="1970"/>
        <item x="1906"/>
        <item x="1555"/>
        <item x="2315"/>
        <item x="404"/>
        <item x="1761"/>
        <item x="674"/>
        <item x="405"/>
        <item x="2217"/>
        <item x="1428"/>
        <item x="1556"/>
        <item x="1762"/>
        <item x="1365"/>
        <item x="1429"/>
        <item x="2160"/>
        <item x="406"/>
        <item x="865"/>
        <item x="947"/>
        <item x="1189"/>
        <item x="1971"/>
        <item x="1249"/>
        <item x="866"/>
        <item x="2274"/>
        <item x="1111"/>
        <item x="2061"/>
        <item x="121"/>
        <item x="1366"/>
        <item x="1034"/>
        <item x="122"/>
        <item x="1035"/>
        <item x="2183"/>
        <item x="1634"/>
        <item x="2031"/>
        <item x="1305"/>
        <item x="583"/>
        <item x="123"/>
        <item x="481"/>
        <item x="584"/>
        <item x="675"/>
        <item x="1831"/>
        <item x="1832"/>
        <item x="1112"/>
        <item x="1190"/>
        <item x="124"/>
        <item x="2118"/>
        <item x="1833"/>
        <item x="279"/>
        <item x="2032"/>
        <item x="2033"/>
        <item x="1951"/>
        <item x="280"/>
        <item x="1972"/>
        <item x="676"/>
        <item x="1430"/>
        <item x="1635"/>
        <item x="125"/>
        <item x="482"/>
        <item x="483"/>
        <item x="2062"/>
        <item x="2034"/>
        <item x="407"/>
        <item x="1113"/>
        <item x="2000"/>
        <item x="1114"/>
        <item x="126"/>
        <item x="2001"/>
        <item x="127"/>
        <item x="1952"/>
        <item x="1557"/>
        <item x="1191"/>
        <item x="677"/>
        <item x="2275"/>
        <item x="1431"/>
        <item x="484"/>
        <item x="1192"/>
        <item x="1636"/>
        <item x="128"/>
        <item x="129"/>
        <item x="585"/>
        <item x="1367"/>
        <item x="2119"/>
        <item x="2035"/>
        <item x="1250"/>
        <item x="281"/>
        <item x="1115"/>
        <item x="867"/>
        <item x="1193"/>
        <item x="2063"/>
        <item x="948"/>
        <item x="1194"/>
        <item x="485"/>
        <item x="2276"/>
        <item x="2277"/>
        <item x="1696"/>
        <item x="282"/>
        <item x="1834"/>
        <item x="1116"/>
        <item x="2064"/>
        <item x="868"/>
        <item x="1306"/>
        <item x="949"/>
        <item x="1763"/>
        <item x="950"/>
        <item x="1764"/>
        <item x="1117"/>
        <item x="408"/>
        <item x="2120"/>
        <item x="1558"/>
        <item x="776"/>
        <item x="2121"/>
        <item x="1907"/>
        <item x="2065"/>
        <item x="1953"/>
        <item x="1368"/>
        <item x="1954"/>
        <item x="2278"/>
        <item x="1697"/>
        <item x="678"/>
        <item x="130"/>
        <item x="1195"/>
        <item x="951"/>
        <item x="1698"/>
        <item x="869"/>
        <item x="586"/>
        <item x="1487"/>
        <item x="870"/>
        <item x="1908"/>
        <item x="1559"/>
        <item x="871"/>
        <item x="1699"/>
        <item x="1118"/>
        <item x="283"/>
        <item x="1637"/>
        <item x="1700"/>
        <item x="952"/>
        <item x="587"/>
        <item x="1560"/>
        <item x="1488"/>
        <item x="777"/>
        <item x="872"/>
        <item x="2244"/>
        <item x="2122"/>
        <item x="873"/>
        <item x="2316"/>
        <item x="1307"/>
        <item x="1196"/>
        <item x="284"/>
        <item x="2066"/>
        <item x="285"/>
        <item x="588"/>
        <item x="1638"/>
        <item x="286"/>
        <item x="287"/>
        <item x="1036"/>
        <item x="679"/>
        <item x="131"/>
        <item x="711"/>
        <item x="1432"/>
        <item x="132"/>
        <item x="953"/>
        <item x="1489"/>
        <item x="1197"/>
        <item x="1251"/>
        <item x="589"/>
        <item x="133"/>
        <item x="874"/>
        <item x="288"/>
        <item x="289"/>
        <item x="409"/>
        <item x="134"/>
        <item x="135"/>
        <item x="2161"/>
        <item x="590"/>
        <item x="1765"/>
        <item x="1490"/>
        <item x="1308"/>
        <item x="1835"/>
        <item x="2184"/>
        <item x="1037"/>
        <item x="778"/>
        <item x="1491"/>
        <item x="486"/>
        <item x="1766"/>
        <item x="1561"/>
        <item x="290"/>
        <item x="1252"/>
        <item x="1909"/>
        <item x="2123"/>
        <item x="136"/>
        <item x="591"/>
        <item x="2185"/>
        <item x="291"/>
        <item x="1562"/>
        <item x="1910"/>
        <item x="137"/>
        <item x="1911"/>
        <item x="875"/>
        <item x="680"/>
        <item x="954"/>
        <item x="1767"/>
        <item x="1563"/>
        <item x="1564"/>
        <item x="138"/>
        <item x="1038"/>
        <item x="779"/>
        <item x="410"/>
        <item x="1198"/>
        <item x="2124"/>
        <item x="292"/>
        <item x="139"/>
        <item x="1039"/>
        <item x="2218"/>
        <item x="140"/>
        <item x="1492"/>
        <item x="1040"/>
        <item x="876"/>
        <item x="141"/>
        <item x="2186"/>
        <item x="293"/>
        <item x="1433"/>
        <item x="1701"/>
        <item x="681"/>
        <item x="142"/>
        <item x="780"/>
        <item x="1119"/>
        <item x="592"/>
        <item x="955"/>
        <item x="2036"/>
        <item x="2245"/>
        <item x="1369"/>
        <item x="1120"/>
        <item x="2037"/>
        <item x="1639"/>
        <item x="143"/>
        <item x="1640"/>
        <item x="1041"/>
        <item x="411"/>
        <item x="1912"/>
        <item x="487"/>
        <item x="781"/>
        <item x="1042"/>
        <item x="1768"/>
        <item x="488"/>
        <item x="2125"/>
        <item x="956"/>
        <item x="1121"/>
        <item x="144"/>
        <item x="294"/>
        <item x="2279"/>
        <item x="1702"/>
        <item x="1122"/>
        <item x="145"/>
        <item x="412"/>
        <item x="2002"/>
        <item x="489"/>
        <item x="2187"/>
        <item x="782"/>
        <item x="957"/>
        <item x="1955"/>
        <item x="682"/>
        <item x="683"/>
        <item x="1309"/>
        <item x="1913"/>
        <item x="1641"/>
        <item x="1769"/>
        <item x="1836"/>
        <item x="1914"/>
        <item x="1043"/>
        <item x="1642"/>
        <item x="295"/>
        <item x="1770"/>
        <item x="146"/>
        <item x="1434"/>
        <item x="490"/>
        <item x="684"/>
        <item x="1837"/>
        <item x="296"/>
        <item x="413"/>
        <item x="2219"/>
        <item x="958"/>
        <item x="491"/>
        <item x="1643"/>
        <item x="1771"/>
        <item x="2067"/>
        <item x="1772"/>
        <item x="2246"/>
        <item x="1703"/>
        <item x="414"/>
        <item x="1310"/>
        <item x="685"/>
        <item x="147"/>
        <item x="297"/>
        <item x="415"/>
        <item x="492"/>
        <item x="298"/>
        <item x="959"/>
        <item x="493"/>
        <item x="2317"/>
        <item x="2247"/>
        <item x="1253"/>
        <item x="494"/>
        <item x="1370"/>
        <item x="783"/>
        <item x="1371"/>
        <item x="784"/>
        <item x="2162"/>
        <item x="1773"/>
        <item x="877"/>
        <item x="1565"/>
        <item x="1044"/>
        <item x="1045"/>
        <item x="686"/>
        <item x="2003"/>
        <item x="1254"/>
        <item x="2068"/>
        <item x="1199"/>
        <item x="1200"/>
        <item x="878"/>
        <item x="2004"/>
        <item x="1435"/>
        <item x="1566"/>
        <item x="1956"/>
        <item x="2005"/>
        <item x="1372"/>
        <item x="2220"/>
        <item x="1201"/>
        <item x="687"/>
        <item x="1046"/>
        <item x="1436"/>
        <item x="2318"/>
        <item x="1047"/>
        <item x="2319"/>
        <item x="688"/>
        <item x="495"/>
        <item x="148"/>
        <item x="1048"/>
        <item x="1644"/>
        <item x="496"/>
        <item x="2163"/>
        <item x="2280"/>
        <item x="593"/>
        <item x="1049"/>
        <item x="1567"/>
        <item x="149"/>
        <item x="1311"/>
        <item x="1493"/>
        <item x="1373"/>
        <item x="1645"/>
        <item x="1915"/>
        <item x="2320"/>
        <item x="1774"/>
        <item x="1775"/>
        <item x="594"/>
        <item x="1123"/>
        <item x="879"/>
        <item x="1437"/>
        <item x="1050"/>
        <item x="960"/>
        <item x="1255"/>
        <item x="416"/>
        <item x="1124"/>
        <item x="1374"/>
        <item x="1568"/>
        <item x="1957"/>
        <item x="299"/>
        <item x="1051"/>
        <item x="150"/>
        <item x="2321"/>
        <item x="2038"/>
        <item x="1375"/>
        <item x="1494"/>
        <item x="1916"/>
        <item x="151"/>
        <item x="785"/>
        <item x="689"/>
        <item x="595"/>
        <item x="1704"/>
        <item x="961"/>
        <item x="300"/>
        <item x="152"/>
        <item x="1312"/>
        <item x="153"/>
        <item x="154"/>
        <item x="1052"/>
        <item x="1313"/>
        <item x="1376"/>
        <item x="1838"/>
        <item x="417"/>
        <item x="1569"/>
        <item x="1705"/>
        <item x="1706"/>
        <item x="418"/>
        <item x="786"/>
        <item x="690"/>
        <item x="1125"/>
        <item x="301"/>
        <item x="1570"/>
        <item x="302"/>
        <item x="2039"/>
        <item x="1202"/>
        <item x="1571"/>
        <item x="1438"/>
        <item x="2126"/>
        <item x="1839"/>
        <item x="1840"/>
        <item x="787"/>
        <item x="497"/>
        <item x="155"/>
        <item x="2006"/>
        <item x="2069"/>
        <item x="1256"/>
        <item x="1203"/>
        <item x="1053"/>
        <item x="1776"/>
        <item x="2248"/>
        <item x="2249"/>
        <item x="691"/>
        <item x="1054"/>
        <item x="1495"/>
        <item x="1314"/>
        <item x="616"/>
        <item x="156"/>
        <item x="2040"/>
        <item x="2127"/>
        <item x="2221"/>
        <item x="2222"/>
        <item x="1315"/>
        <item x="1439"/>
        <item x="498"/>
        <item x="157"/>
        <item x="1917"/>
        <item x="303"/>
        <item x="788"/>
        <item x="692"/>
        <item x="1496"/>
        <item x="789"/>
        <item x="304"/>
        <item x="158"/>
        <item x="1126"/>
        <item x="2070"/>
        <item x="693"/>
        <item x="1572"/>
        <item x="1055"/>
        <item x="1127"/>
        <item x="305"/>
        <item x="1918"/>
        <item x="1056"/>
        <item x="1958"/>
        <item x="2007"/>
        <item x="1707"/>
        <item x="1708"/>
        <item x="790"/>
        <item x="1919"/>
        <item x="1257"/>
        <item x="1920"/>
        <item x="306"/>
        <item x="1057"/>
        <item x="2322"/>
        <item x="2323"/>
        <item x="791"/>
        <item x="159"/>
        <item x="160"/>
        <item x="1316"/>
        <item x="880"/>
        <item x="2164"/>
        <item x="694"/>
        <item x="307"/>
        <item x="1646"/>
        <item x="161"/>
        <item x="308"/>
        <item x="596"/>
        <item x="2324"/>
        <item x="162"/>
        <item x="1777"/>
        <item x="1921"/>
        <item x="1317"/>
        <item x="1778"/>
        <item x="1204"/>
        <item x="2071"/>
        <item x="1497"/>
        <item x="1205"/>
        <item x="695"/>
        <item x="1258"/>
        <item x="1922"/>
        <item x="1923"/>
        <item x="1128"/>
        <item x="1058"/>
        <item x="1647"/>
        <item x="499"/>
        <item x="1709"/>
        <item x="1440"/>
        <item x="1498"/>
        <item x="1259"/>
        <item x="309"/>
        <item x="1260"/>
        <item x="1261"/>
        <item x="2008"/>
        <item x="1377"/>
        <item x="1841"/>
        <item x="1129"/>
        <item x="1206"/>
        <item x="1059"/>
        <item x="419"/>
        <item x="420"/>
        <item x="163"/>
        <item x="1318"/>
        <item x="1779"/>
        <item x="1499"/>
        <item x="310"/>
        <item x="421"/>
        <item x="597"/>
        <item x="792"/>
        <item x="1207"/>
        <item x="164"/>
        <item x="1500"/>
        <item x="1501"/>
        <item x="2009"/>
        <item x="2128"/>
        <item x="2250"/>
        <item x="1130"/>
        <item x="1060"/>
        <item x="422"/>
        <item x="1378"/>
        <item x="1780"/>
        <item x="2010"/>
        <item x="1842"/>
        <item x="2072"/>
        <item x="423"/>
        <item x="165"/>
        <item x="424"/>
        <item x="2129"/>
        <item x="311"/>
        <item x="696"/>
        <item x="962"/>
        <item x="425"/>
        <item x="1319"/>
        <item x="1781"/>
        <item x="1502"/>
        <item x="1782"/>
        <item x="2073"/>
        <item x="1262"/>
        <item x="1783"/>
        <item x="881"/>
        <item x="166"/>
        <item x="793"/>
        <item x="1503"/>
        <item x="167"/>
        <item x="882"/>
        <item x="598"/>
        <item x="2165"/>
        <item x="168"/>
        <item x="426"/>
        <item x="2188"/>
        <item x="599"/>
        <item x="1982"/>
        <item x="169"/>
        <item x="500"/>
        <item x="2074"/>
        <item x="312"/>
        <item x="1379"/>
        <item x="501"/>
        <item x="794"/>
        <item x="1504"/>
        <item x="170"/>
        <item x="1208"/>
        <item x="2325"/>
        <item x="1505"/>
        <item x="963"/>
        <item x="1648"/>
        <item x="697"/>
        <item x="600"/>
        <item x="313"/>
        <item x="1710"/>
        <item x="1209"/>
        <item x="1973"/>
        <item x="1320"/>
        <item x="2011"/>
        <item x="1843"/>
        <item x="314"/>
        <item x="315"/>
        <item x="883"/>
        <item x="1506"/>
        <item x="795"/>
        <item x="964"/>
        <item x="884"/>
        <item x="502"/>
        <item x="1649"/>
        <item x="2012"/>
        <item x="1263"/>
        <item x="1573"/>
        <item x="1711"/>
        <item x="1650"/>
        <item x="601"/>
        <item x="2326"/>
        <item x="316"/>
        <item x="1131"/>
        <item x="965"/>
        <item x="966"/>
        <item x="317"/>
        <item x="1712"/>
        <item x="1380"/>
        <item x="171"/>
        <item x="172"/>
        <item x="318"/>
        <item x="2075"/>
        <item x="967"/>
        <item x="2041"/>
        <item x="698"/>
        <item x="796"/>
        <item x="319"/>
        <item x="1651"/>
        <item x="797"/>
        <item x="1321"/>
        <item x="1061"/>
        <item x="320"/>
        <item x="885"/>
        <item x="2042"/>
        <item x="1062"/>
        <item x="173"/>
        <item x="174"/>
        <item x="1322"/>
        <item x="1264"/>
        <item x="175"/>
        <item x="1784"/>
        <item x="176"/>
        <item x="1844"/>
        <item x="798"/>
        <item x="321"/>
        <item x="1924"/>
        <item x="177"/>
        <item x="1265"/>
        <item x="602"/>
        <item x="178"/>
        <item x="968"/>
        <item x="2327"/>
        <item x="1845"/>
        <item x="2223"/>
        <item x="1713"/>
        <item x="699"/>
        <item x="1785"/>
        <item x="1786"/>
        <item x="1787"/>
        <item x="2130"/>
        <item x="1959"/>
        <item x="2328"/>
        <item x="322"/>
        <item x="2076"/>
        <item x="2329"/>
        <item x="1381"/>
        <item x="1210"/>
        <item x="2131"/>
        <item x="1960"/>
        <item x="179"/>
        <item x="2132"/>
        <item x="700"/>
        <item x="1323"/>
        <item x="1574"/>
        <item x="427"/>
        <item x="180"/>
        <item x="2133"/>
        <item x="1507"/>
        <item x="323"/>
        <item x="181"/>
        <item x="2077"/>
        <item x="1846"/>
        <item x="519"/>
        <item x="1983"/>
        <item x="2043"/>
        <item x="1984"/>
        <item x="1714"/>
        <item x="799"/>
        <item x="1382"/>
        <item x="182"/>
        <item x="1575"/>
        <item x="503"/>
        <item x="1925"/>
        <item x="1441"/>
        <item x="2166"/>
        <item x="183"/>
        <item x="701"/>
        <item x="184"/>
        <item x="504"/>
        <item x="324"/>
        <item x="1324"/>
        <item x="603"/>
        <item x="1063"/>
        <item x="185"/>
        <item x="969"/>
        <item x="2330"/>
        <item x="505"/>
        <item x="2078"/>
        <item x="1652"/>
        <item x="1508"/>
        <item x="1325"/>
        <item x="1266"/>
        <item x="970"/>
        <item x="604"/>
        <item x="1715"/>
        <item x="1847"/>
        <item x="971"/>
        <item x="1064"/>
        <item x="896"/>
        <item x="428"/>
        <item x="1326"/>
        <item x="800"/>
        <item x="1788"/>
        <item x="2331"/>
        <item x="2079"/>
        <item x="886"/>
        <item x="1576"/>
        <item x="506"/>
        <item x="702"/>
        <item x="801"/>
        <item x="1848"/>
        <item x="1267"/>
        <item x="887"/>
        <item x="1653"/>
        <item x="1211"/>
        <item x="1789"/>
        <item x="429"/>
        <item x="2189"/>
        <item x="605"/>
        <item x="606"/>
        <item x="802"/>
        <item x="186"/>
        <item x="430"/>
        <item x="431"/>
        <item x="972"/>
        <item x="973"/>
        <item x="2224"/>
        <item x="2190"/>
        <item x="1577"/>
        <item x="897"/>
        <item x="1442"/>
        <item x="1716"/>
        <item x="432"/>
        <item x="187"/>
        <item x="2281"/>
        <item x="607"/>
        <item x="188"/>
        <item x="1849"/>
        <item x="1383"/>
        <item x="433"/>
        <item x="507"/>
        <item x="803"/>
        <item x="1654"/>
        <item x="703"/>
        <item x="1065"/>
        <item x="1443"/>
        <item x="888"/>
        <item x="1578"/>
        <item x="1444"/>
        <item x="1445"/>
        <item x="1384"/>
        <item x="1509"/>
        <item x="974"/>
        <item x="1579"/>
        <item x="1327"/>
        <item x="1132"/>
        <item x="975"/>
        <item x="1510"/>
        <item x="434"/>
        <item x="189"/>
        <item x="1580"/>
        <item x="1133"/>
        <item x="1790"/>
        <item x="889"/>
        <item x="435"/>
        <item x="190"/>
        <item x="1134"/>
        <item x="436"/>
        <item x="890"/>
        <item x="508"/>
        <item x="976"/>
        <item x="2013"/>
        <item x="509"/>
        <item x="1328"/>
        <item x="510"/>
        <item x="1066"/>
        <item x="1581"/>
        <item x="325"/>
        <item x="1385"/>
        <item x="2225"/>
        <item x="2282"/>
        <item x="1212"/>
        <item x="1717"/>
        <item x="977"/>
        <item x="712"/>
        <item x="1511"/>
        <item x="511"/>
        <item x="191"/>
        <item x="804"/>
        <item x="2332"/>
        <item x="326"/>
        <item x="2283"/>
        <item x="805"/>
        <item x="891"/>
        <item x="892"/>
        <item x="1213"/>
        <item x="192"/>
        <item x="2284"/>
        <item x="2014"/>
        <item x="1850"/>
        <item x="327"/>
        <item x="1512"/>
        <item x="193"/>
        <item x="1329"/>
        <item x="2080"/>
        <item x="1268"/>
        <item x="1330"/>
        <item x="806"/>
        <item x="328"/>
        <item x="437"/>
        <item x="1269"/>
        <item x="1067"/>
        <item x="1446"/>
        <item x="2285"/>
        <item x="1135"/>
        <item x="1851"/>
        <item x="2134"/>
        <item x="2044"/>
        <item x="1136"/>
        <item x="1582"/>
        <item x="1331"/>
        <item x="1655"/>
        <item x="1513"/>
        <item x="1386"/>
        <item x="1387"/>
        <item x="1718"/>
        <item x="1926"/>
        <item x="194"/>
        <item x="1514"/>
        <item x="1447"/>
        <item x="1719"/>
        <item x="807"/>
        <item x="520"/>
        <item x="1270"/>
        <item x="1448"/>
        <item x="195"/>
        <item x="1214"/>
        <item x="1388"/>
        <item x="1927"/>
        <item x="1656"/>
        <item x="1068"/>
        <item x="1583"/>
        <item x="196"/>
        <item x="1389"/>
        <item x="704"/>
        <item x="2226"/>
        <item x="2251"/>
        <item x="1069"/>
        <item x="329"/>
        <item x="2333"/>
        <item x="197"/>
        <item x="1657"/>
        <item x="893"/>
        <item x="330"/>
        <item x="1070"/>
        <item x="808"/>
        <item x="2081"/>
        <item x="1390"/>
        <item x="2227"/>
        <item x="1961"/>
        <item x="198"/>
        <item x="2135"/>
        <item x="512"/>
        <item x="1584"/>
        <item x="2228"/>
        <item x="2167"/>
        <item x="705"/>
        <item x="513"/>
        <item x="2334"/>
        <item x="1271"/>
        <item x="438"/>
        <item x="1515"/>
        <item x="1852"/>
        <item x="1928"/>
        <item x="2229"/>
        <item x="608"/>
        <item x="2045"/>
        <item x="2168"/>
        <item x="809"/>
        <item x="1585"/>
        <item x="1516"/>
        <item x="1215"/>
        <item x="2286"/>
        <item x="1391"/>
        <item x="1449"/>
        <item x="1974"/>
        <item x="331"/>
        <item x="2191"/>
        <item x="2169"/>
        <item x="199"/>
        <item x="1658"/>
        <item x="978"/>
        <item x="332"/>
        <item x="2252"/>
        <item x="200"/>
        <item x="201"/>
        <item x="810"/>
        <item x="2170"/>
        <item x="1137"/>
        <item x="1517"/>
        <item x="333"/>
        <item x="1659"/>
        <item x="1216"/>
        <item x="1720"/>
        <item x="2253"/>
        <item x="1929"/>
        <item x="2287"/>
        <item x="2288"/>
        <item x="713"/>
        <item x="811"/>
        <item x="609"/>
        <item x="2082"/>
        <item x="706"/>
        <item x="202"/>
        <item x="1450"/>
        <item x="610"/>
        <item x="1138"/>
        <item x="203"/>
        <item x="514"/>
        <item x="204"/>
        <item x="2046"/>
        <item x="979"/>
        <item x="707"/>
        <item x="1217"/>
        <item x="342"/>
        <item x="1853"/>
        <item x="205"/>
        <item x="2136"/>
        <item x="1930"/>
        <item x="1791"/>
        <item x="1332"/>
        <item x="206"/>
        <item x="1333"/>
        <item x="334"/>
        <item x="812"/>
        <item x="1721"/>
        <item x="1218"/>
        <item x="1071"/>
        <item x="207"/>
        <item x="1792"/>
        <item x="1451"/>
        <item x="1219"/>
        <item x="894"/>
        <item x="1392"/>
        <item x="1854"/>
        <item x="2335"/>
        <item x="813"/>
        <item x="1793"/>
        <item x="1962"/>
        <item x="335"/>
        <item x="208"/>
        <item x="1334"/>
        <item x="336"/>
        <item x="1931"/>
        <item x="209"/>
        <item x="1660"/>
        <item x="1932"/>
        <item x="1139"/>
        <item x="515"/>
        <item x="708"/>
        <item x="709"/>
        <item x="611"/>
        <item x="1722"/>
        <item x="1933"/>
        <item x="814"/>
        <item x="1072"/>
        <item x="1073"/>
        <item x="1794"/>
        <item x="1586"/>
        <item x="337"/>
        <item x="210"/>
        <item x="2289"/>
        <item x="439"/>
        <item x="1452"/>
        <item x="1855"/>
        <item x="895"/>
        <item x="1975"/>
        <item x="211"/>
        <item x="612"/>
        <item x="1587"/>
        <item x="212"/>
        <item x="2192"/>
        <item x="1723"/>
        <item x="338"/>
        <item x="1934"/>
        <item x="714"/>
        <item x="339"/>
        <item x="516"/>
        <item x="440"/>
        <item x="1518"/>
        <item x="1220"/>
        <item x="213"/>
        <item x="1935"/>
        <item x="1519"/>
        <item x="214"/>
        <item x="2171"/>
        <item x="613"/>
        <item x="1140"/>
        <item x="1856"/>
        <item x="1141"/>
        <item x="710"/>
        <item x="1588"/>
        <item x="2137"/>
        <item x="1589"/>
        <item x="1724"/>
        <item x="215"/>
        <item x="2083"/>
        <item x="2254"/>
        <item x="1221"/>
        <item x="1142"/>
        <item x="1857"/>
        <item x="2172"/>
        <item x="1272"/>
        <item x="980"/>
        <item x="614"/>
        <item x="815"/>
        <item x="981"/>
        <item x="816"/>
        <item x="216"/>
        <item x="1143"/>
        <item x="1335"/>
        <item x="217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dataField="1" compact="0" outline="0" multipleItemSelectionAllowed="1" showAll="0">
      <items count="1124">
        <item h="1" x="1099"/>
        <item h="1" x="949"/>
        <item h="1" x="416"/>
        <item h="1" x="99"/>
        <item h="1" x="51"/>
        <item h="1" x="71"/>
        <item h="1" x="147"/>
        <item h="1" x="426"/>
        <item h="1" x="668"/>
        <item h="1" x="354"/>
        <item h="1" x="794"/>
        <item h="1" x="707"/>
        <item h="1" x="729"/>
        <item h="1" x="335"/>
        <item h="1" x="808"/>
        <item h="1" x="521"/>
        <item h="1" x="93"/>
        <item h="1" x="15"/>
        <item h="1" x="389"/>
        <item h="1" x="228"/>
        <item h="1" x="876"/>
        <item h="1" x="187"/>
        <item h="1" x="766"/>
        <item h="1" x="721"/>
        <item h="1" x="677"/>
        <item h="1" x="449"/>
        <item h="1" x="715"/>
        <item h="1" x="685"/>
        <item h="1" x="281"/>
        <item h="1" x="94"/>
        <item h="1" x="46"/>
        <item h="1" x="689"/>
        <item h="1" x="477"/>
        <item h="1" x="377"/>
        <item h="1" x="635"/>
        <item h="1" x="916"/>
        <item h="1" x="465"/>
        <item h="1" x="857"/>
        <item h="1" x="381"/>
        <item h="1" x="928"/>
        <item h="1" x="902"/>
        <item h="1" x="254"/>
        <item h="1" x="331"/>
        <item h="1" x="364"/>
        <item h="1" x="296"/>
        <item h="1" x="278"/>
        <item h="1" x="414"/>
        <item h="1" x="961"/>
        <item h="1" x="297"/>
        <item h="1" x="609"/>
        <item h="1" x="146"/>
        <item h="1" x="180"/>
        <item h="1" x="684"/>
        <item h="1" x="549"/>
        <item h="1" x="657"/>
        <item h="1" x="436"/>
        <item h="1" x="395"/>
        <item h="1" x="171"/>
        <item h="1" x="38"/>
        <item h="1" x="1082"/>
        <item h="1" x="1061"/>
        <item h="1" x="793"/>
        <item h="1" x="564"/>
        <item h="1" x="399"/>
        <item h="1" x="456"/>
        <item h="1" x="543"/>
        <item h="1" x="515"/>
        <item h="1" x="581"/>
        <item h="1" x="755"/>
        <item h="1" x="507"/>
        <item h="1" x="121"/>
        <item h="1" x="492"/>
        <item h="1" x="873"/>
        <item h="1" x="1121"/>
        <item h="1" x="985"/>
        <item h="1" x="789"/>
        <item h="1" x="578"/>
        <item h="1" x="551"/>
        <item h="1" x="496"/>
        <item h="1" x="880"/>
        <item h="1" x="987"/>
        <item h="1" x="944"/>
        <item h="1" x="384"/>
        <item h="1" x="45"/>
        <item h="1" x="874"/>
        <item h="1" x="9"/>
        <item h="1" x="781"/>
        <item h="1" x="1010"/>
        <item h="1" x="324"/>
        <item h="1" x="1064"/>
        <item h="1" x="1075"/>
        <item h="1" x="49"/>
        <item h="1" x="694"/>
        <item h="1" x="1009"/>
        <item h="1" x="998"/>
        <item h="1" x="1014"/>
        <item h="1" x="167"/>
        <item h="1" x="716"/>
        <item h="1" x="275"/>
        <item h="1" x="859"/>
        <item h="1" x="567"/>
        <item h="1" x="929"/>
        <item h="1" x="1032"/>
        <item h="1" x="459"/>
        <item h="1" x="815"/>
        <item h="1" x="565"/>
        <item h="1" x="123"/>
        <item h="1" x="1041"/>
        <item h="1" x="169"/>
        <item h="1" x="946"/>
        <item h="1" x="693"/>
        <item h="1" x="420"/>
        <item h="1" x="696"/>
        <item h="1" x="548"/>
        <item h="1" x="547"/>
        <item h="1" x="56"/>
        <item h="1" x="871"/>
        <item h="1" x="1093"/>
        <item h="1" x="550"/>
        <item h="1" x="757"/>
        <item h="1" x="326"/>
        <item h="1" x="142"/>
        <item h="1" x="1103"/>
        <item h="1" x="124"/>
        <item h="1" x="942"/>
        <item h="1" x="425"/>
        <item h="1" x="502"/>
        <item h="1" x="641"/>
        <item h="1" x="763"/>
        <item h="1" x="538"/>
        <item h="1" x="473"/>
        <item h="1" x="431"/>
        <item h="1" x="792"/>
        <item h="1" x="903"/>
        <item h="1" x="1078"/>
        <item h="1" x="746"/>
        <item h="1" x="489"/>
        <item h="1" x="563"/>
        <item h="1" x="347"/>
        <item h="1" x="735"/>
        <item h="1" x="782"/>
        <item h="1" x="253"/>
        <item h="1" x="304"/>
        <item h="1" x="969"/>
        <item h="1" x="725"/>
        <item h="1" x="568"/>
        <item h="1" x="136"/>
        <item h="1" x="325"/>
        <item h="1" x="997"/>
        <item h="1" x="895"/>
        <item h="1" x="1057"/>
        <item h="1" x="312"/>
        <item h="1" x="699"/>
        <item h="1" x="8"/>
        <item h="1" x="0"/>
        <item h="1" x="388"/>
        <item h="1" x="271"/>
        <item h="1" x="743"/>
        <item h="1" x="306"/>
        <item h="1" x="200"/>
        <item h="1" x="731"/>
        <item h="1" x="178"/>
        <item h="1" x="161"/>
        <item h="1" x="830"/>
        <item h="1" x="407"/>
        <item h="1" x="27"/>
        <item h="1" x="252"/>
        <item h="1" x="952"/>
        <item h="1" x="117"/>
        <item h="1" x="943"/>
        <item h="1" x="122"/>
        <item h="1" x="77"/>
        <item h="1" x="7"/>
        <item h="1" x="1031"/>
        <item h="1" x="533"/>
        <item h="1" x="313"/>
        <item h="1" x="991"/>
        <item h="1" x="803"/>
        <item h="1" x="474"/>
        <item h="1" x="86"/>
        <item h="1" x="220"/>
        <item h="1" x="556"/>
        <item h="1" x="911"/>
        <item h="1" x="68"/>
        <item h="1" x="580"/>
        <item h="1" x="634"/>
        <item h="1" x="824"/>
        <item h="1" x="288"/>
        <item h="1" x="32"/>
        <item h="1" x="858"/>
        <item h="1" x="400"/>
        <item h="1" x="1045"/>
        <item h="1" x="208"/>
        <item h="1" x="663"/>
        <item h="1" x="879"/>
        <item h="1" x="801"/>
        <item h="1" x="855"/>
        <item h="1" x="1073"/>
        <item h="1" x="448"/>
        <item h="1" x="836"/>
        <item h="1" x="913"/>
        <item h="1" x="934"/>
        <item h="1" x="1002"/>
        <item h="1" x="724"/>
        <item h="1" x="754"/>
        <item h="1" x="259"/>
        <item h="1" x="301"/>
        <item h="1" x="353"/>
        <item h="1" x="947"/>
        <item h="1" x="412"/>
        <item h="1" x="256"/>
        <item h="1" x="878"/>
        <item h="1" x="215"/>
        <item h="1" x="371"/>
        <item h="1" x="892"/>
        <item h="1" x="100"/>
        <item h="1" x="323"/>
        <item h="1" x="917"/>
        <item h="1" x="649"/>
        <item h="1" x="608"/>
        <item h="1" x="711"/>
        <item h="1" x="527"/>
        <item h="1" x="485"/>
        <item h="1" x="1022"/>
        <item h="1" x="552"/>
        <item h="1" x="396"/>
        <item h="1" x="1030"/>
        <item h="1" x="516"/>
        <item h="1" x="790"/>
        <item h="1" x="614"/>
        <item h="1" x="964"/>
        <item h="1" x="692"/>
        <item h="1" x="41"/>
        <item h="1" x="940"/>
        <item h="1" x="290"/>
        <item h="1" x="835"/>
        <item h="1" x="752"/>
        <item h="1" x="500"/>
        <item h="1" x="925"/>
        <item h="1" x="209"/>
        <item h="1" x="760"/>
        <item h="1" x="822"/>
        <item h="1" x="359"/>
        <item h="1" x="294"/>
        <item h="1" x="920"/>
        <item h="1" x="893"/>
        <item h="1" x="945"/>
        <item h="1" x="907"/>
        <item h="1" x="919"/>
        <item h="1" x="812"/>
        <item h="1" x="185"/>
        <item h="1" x="214"/>
        <item h="1" x="840"/>
        <item h="1" x="101"/>
        <item h="1" x="977"/>
        <item h="1" x="795"/>
        <item h="1" x="666"/>
        <item h="1" x="909"/>
        <item h="1" x="672"/>
        <item h="1" x="24"/>
        <item h="1" x="1011"/>
        <item h="1" x="1092"/>
        <item h="1" x="691"/>
        <item h="1" x="59"/>
        <item h="1" x="368"/>
        <item h="1" x="311"/>
        <item h="1" x="1008"/>
        <item h="1" x="631"/>
        <item h="1" x="76"/>
        <item h="1" x="166"/>
        <item h="1" x="107"/>
        <item h="1" x="817"/>
        <item h="1" x="960"/>
        <item h="1" x="679"/>
        <item h="1" x="343"/>
        <item h="1" x="432"/>
        <item h="1" x="655"/>
        <item h="1" x="898"/>
        <item h="1" x="238"/>
        <item h="1" x="422"/>
        <item h="1" x="860"/>
        <item h="1" x="26"/>
        <item h="1" x="982"/>
        <item h="1" x="894"/>
        <item h="1" x="683"/>
        <item h="1" x="1076"/>
        <item h="1" x="829"/>
        <item h="1" x="678"/>
        <item h="1" x="341"/>
        <item h="1" x="512"/>
        <item h="1" x="650"/>
        <item h="1" x="299"/>
        <item h="1" x="260"/>
        <item h="1" x="224"/>
        <item h="1" x="1043"/>
        <item h="1" x="11"/>
        <item h="1" x="424"/>
        <item h="1" x="646"/>
        <item h="1" x="1054"/>
        <item h="1" x="546"/>
        <item h="1" x="639"/>
        <item h="1" x="708"/>
        <item h="1" x="643"/>
        <item h="1" x="64"/>
        <item h="1" x="791"/>
        <item h="1" x="1051"/>
        <item h="1" x="674"/>
        <item h="1" x="279"/>
        <item h="1" x="637"/>
        <item h="1" x="1115"/>
        <item h="1" x="134"/>
        <item h="1" x="466"/>
        <item h="1" x="379"/>
        <item h="1" x="212"/>
        <item h="1" x="1119"/>
        <item h="1" x="1056"/>
        <item h="1" x="921"/>
        <item h="1" x="854"/>
        <item h="1" x="1035"/>
        <item h="1" x="826"/>
        <item h="1" x="518"/>
        <item h="1" x="258"/>
        <item h="1" x="35"/>
        <item h="1" x="267"/>
        <item h="1" x="441"/>
        <item h="1" x="744"/>
        <item h="1" x="980"/>
        <item h="1" x="509"/>
        <item h="1" x="1017"/>
        <item h="1" x="768"/>
        <item h="1" x="302"/>
        <item h="1" x="908"/>
        <item h="1" x="141"/>
        <item h="1" x="589"/>
        <item h="1" x="1071"/>
        <item h="1" x="780"/>
        <item h="1" x="569"/>
        <item h="1" x="106"/>
        <item h="1" x="1098"/>
        <item h="1" x="91"/>
        <item h="1" x="181"/>
        <item h="1" x="173"/>
        <item h="1" x="129"/>
        <item h="1" x="310"/>
        <item h="1" x="695"/>
        <item h="1" x="659"/>
        <item h="1" x="478"/>
        <item h="1" x="555"/>
        <item h="1" x="276"/>
        <item h="1" x="409"/>
        <item h="1" x="1088"/>
        <item h="1" x="109"/>
        <item h="1" x="832"/>
        <item h="1" x="211"/>
        <item h="1" x="318"/>
        <item h="1" x="479"/>
        <item h="1" x="490"/>
        <item h="1" x="705"/>
        <item h="1" x="334"/>
        <item h="1" x="280"/>
        <item h="1" x="61"/>
        <item h="1" x="144"/>
        <item h="1" x="788"/>
        <item h="1" x="18"/>
        <item h="1" x="4"/>
        <item h="1" x="777"/>
        <item h="1" x="286"/>
        <item h="1" x="583"/>
        <item h="1" x="372"/>
        <item h="1" x="218"/>
        <item h="1" x="284"/>
        <item h="1" x="125"/>
        <item h="1" x="85"/>
        <item h="1" x="566"/>
        <item h="1" x="130"/>
        <item h="1" x="236"/>
        <item h="1" x="1122"/>
        <item h="1" x="346"/>
        <item h="1" x="662"/>
        <item h="1" x="798"/>
        <item h="1" x="499"/>
        <item h="1" x="446"/>
        <item h="1" x="802"/>
        <item h="1" x="863"/>
        <item h="1" x="113"/>
        <item h="1" x="828"/>
        <item h="1" x="999"/>
        <item h="1" x="571"/>
        <item h="1" x="926"/>
        <item h="1" x="831"/>
        <item h="1" x="956"/>
        <item h="1" x="884"/>
        <item h="1" x="741"/>
        <item h="1" x="607"/>
        <item h="1" x="406"/>
        <item h="1" x="351"/>
        <item h="1" x="48"/>
        <item h="1" x="74"/>
        <item h="1" x="1053"/>
        <item h="1" x="439"/>
        <item h="1" x="856"/>
        <item h="1" x="1068"/>
        <item h="1" x="460"/>
        <item h="1" x="277"/>
        <item h="1" x="321"/>
        <item h="1" x="370"/>
        <item h="1" x="579"/>
        <item h="1" x="239"/>
        <item h="1" x="471"/>
        <item h="1" x="216"/>
        <item h="1" x="897"/>
        <item h="1" x="365"/>
        <item h="1" x="739"/>
        <item h="1" x="374"/>
        <item h="1" x="1001"/>
        <item h="1" x="844"/>
        <item h="1" x="1063"/>
        <item h="1" x="401"/>
        <item h="1" x="967"/>
        <item h="1" x="1108"/>
        <item h="1" x="628"/>
        <item h="1" x="475"/>
        <item h="1" x="454"/>
        <item h="1" x="676"/>
        <item h="1" x="50"/>
        <item h="1" x="622"/>
        <item h="1" x="1106"/>
        <item h="1" x="904"/>
        <item h="1" x="598"/>
        <item h="1" x="989"/>
        <item h="1" x="616"/>
        <item h="1" x="825"/>
        <item h="1" x="453"/>
        <item h="1" x="1101"/>
        <item h="1" x="1020"/>
        <item h="1" x="88"/>
        <item h="1" x="268"/>
        <item h="1" x="1050"/>
        <item h="1" x="823"/>
        <item h="1" x="44"/>
        <item h="1" x="463"/>
        <item h="1" x="783"/>
        <item h="1" x="621"/>
        <item h="1" x="723"/>
        <item h="1" x="627"/>
        <item h="1" x="972"/>
        <item h="1" x="796"/>
        <item h="1" x="727"/>
        <item h="1" x="172"/>
        <item h="1" x="704"/>
        <item h="1" x="274"/>
        <item h="1" x="333"/>
        <item h="1" x="988"/>
        <item h="1" x="645"/>
        <item h="1" x="392"/>
        <item h="1" x="970"/>
        <item h="1" x="223"/>
        <item h="1" x="804"/>
        <item h="1" x="875"/>
        <item h="1" x="138"/>
        <item h="1" x="554"/>
        <item h="1" x="120"/>
        <item h="1" x="612"/>
        <item h="1" x="965"/>
        <item h="1" x="864"/>
        <item h="1" x="75"/>
        <item h="1" x="866"/>
        <item h="1" x="833"/>
        <item h="1" x="155"/>
        <item h="1" x="31"/>
        <item h="1" x="10"/>
        <item h="1" x="72"/>
        <item h="1" x="1034"/>
        <item h="1" x="843"/>
        <item h="1" x="114"/>
        <item h="1" x="753"/>
        <item h="1" x="411"/>
        <item h="1" x="175"/>
        <item h="1" x="444"/>
        <item h="1" x="932"/>
        <item h="1" x="606"/>
        <item h="1" x="348"/>
        <item h="1" x="984"/>
        <item h="1" x="915"/>
        <item h="1" x="772"/>
        <item h="1" x="1037"/>
        <item h="1" x="809"/>
        <item h="1" x="52"/>
        <item h="1" x="623"/>
        <item h="1" x="751"/>
        <item h="1" x="938"/>
        <item h="1" x="511"/>
        <item h="1" x="770"/>
        <item h="1" x="497"/>
        <item h="1" x="398"/>
        <item h="1" x="742"/>
        <item h="1" x="955"/>
        <item h="1" x="912"/>
        <item h="1" x="957"/>
        <item h="1" x="3"/>
        <item h="1" x="34"/>
        <item h="1" x="207"/>
        <item h="1" x="559"/>
        <item h="1" x="765"/>
        <item h="1" x="126"/>
        <item h="1" x="469"/>
        <item h="1" x="135"/>
        <item h="1" x="927"/>
        <item h="1" x="244"/>
        <item h="1" x="1102"/>
        <item h="1" x="675"/>
        <item h="1" x="910"/>
        <item h="1" x="914"/>
        <item h="1" x="352"/>
        <item h="1" x="266"/>
        <item h="1" x="922"/>
        <item h="1" x="740"/>
        <item h="1" x="737"/>
        <item h="1" x="97"/>
        <item h="1" x="588"/>
        <item h="1" x="387"/>
        <item h="1" x="42"/>
        <item h="1" x="1038"/>
        <item h="1" x="592"/>
        <item h="1" x="62"/>
        <item h="1" x="933"/>
        <item h="1" x="577"/>
        <item h="1" x="190"/>
        <item h="1" x="328"/>
        <item h="1" x="170"/>
        <item h="1" x="847"/>
        <item h="1" x="853"/>
        <item h="1" x="570"/>
        <item h="1" x="963"/>
        <item h="1" x="990"/>
        <item h="1" x="718"/>
        <item h="1" x="435"/>
        <item h="1" x="906"/>
        <item h="1" x="201"/>
        <item h="1" x="664"/>
        <item h="1" x="811"/>
        <item h="1" x="1019"/>
        <item h="1" x="767"/>
        <item h="1" x="625"/>
        <item h="1" x="971"/>
        <item h="1" x="883"/>
        <item h="1" x="461"/>
        <item h="1" x="162"/>
        <item h="1" x="1018"/>
        <item h="1" x="787"/>
        <item h="1" x="1104"/>
        <item h="1" x="996"/>
        <item h="1" x="19"/>
        <item h="1" x="165"/>
        <item h="1" x="206"/>
        <item h="1" x="54"/>
        <item h="1" x="712"/>
        <item h="1" x="363"/>
        <item h="1" x="92"/>
        <item h="1" x="292"/>
        <item h="1" x="1084"/>
        <item h="1" x="604"/>
        <item h="1" x="337"/>
        <item h="1" x="81"/>
        <item h="1" x="529"/>
        <item h="1" x="69"/>
        <item h="1" x="819"/>
        <item h="1" x="23"/>
        <item h="1" x="80"/>
        <item h="1" x="769"/>
        <item h="1" x="785"/>
        <item h="1" x="315"/>
        <item h="1" x="1086"/>
        <item h="1" x="1059"/>
        <item h="1" x="629"/>
        <item h="1" x="345"/>
        <item h="1" x="429"/>
        <item h="1" x="79"/>
        <item h="1" x="771"/>
        <item h="1" x="703"/>
        <item h="1" x="523"/>
        <item h="1" x="417"/>
        <item h="1" x="610"/>
        <item h="1" x="591"/>
        <item h="1" x="235"/>
        <item h="1" x="867"/>
        <item h="1" x="483"/>
        <item h="1" x="1116"/>
        <item h="1" x="774"/>
        <item h="1" x="227"/>
        <item h="1" x="613"/>
        <item h="1" x="901"/>
        <item h="1" x="890"/>
        <item h="1" x="660"/>
        <item h="1" x="452"/>
        <item h="1" x="728"/>
        <item h="1" x="647"/>
        <item h="1" x="13"/>
        <item h="1" x="43"/>
        <item h="1" x="58"/>
        <item h="1" x="1066"/>
        <item h="1" x="697"/>
        <item h="1" x="73"/>
        <item h="1" x="758"/>
        <item h="1" x="1105"/>
        <item h="1" x="119"/>
        <item h="1" x="413"/>
        <item h="1" x="992"/>
        <item h="1" x="602"/>
        <item h="1" x="759"/>
        <item h="1" x="28"/>
        <item h="1" x="249"/>
        <item h="1" x="594"/>
        <item h="1" x="1107"/>
        <item h="1" x="457"/>
        <item h="1" x="82"/>
        <item h="1" x="710"/>
        <item h="1" x="438"/>
        <item h="1" x="636"/>
        <item h="1" x="194"/>
        <item h="1" x="248"/>
        <item h="1" x="243"/>
        <item h="1" x="462"/>
        <item h="1" x="939"/>
        <item h="1" x="246"/>
        <item h="1" x="954"/>
        <item h="1" x="382"/>
        <item h="1" x="338"/>
        <item h="1" x="21"/>
        <item h="1" x="576"/>
        <item h="1" x="133"/>
        <item h="1" x="450"/>
        <item h="1" x="517"/>
        <item h="1" x="305"/>
        <item h="1" x="264"/>
        <item h="1" x="738"/>
        <item h="1" x="115"/>
        <item h="1" x="1079"/>
        <item h="1" x="665"/>
        <item h="1" x="316"/>
        <item h="1" x="149"/>
        <item h="1" x="778"/>
        <item h="1" x="1016"/>
        <item h="1" x="317"/>
        <item h="1" x="66"/>
        <item h="1" x="421"/>
        <item h="1" x="1110"/>
        <item h="1" x="234"/>
        <item h="1" x="476"/>
        <item h="1" x="373"/>
        <item h="1" x="128"/>
        <item h="1" x="445"/>
        <item h="1" x="70"/>
        <item h="1" x="329"/>
        <item h="1" x="262"/>
        <item h="1" x="202"/>
        <item h="1" x="941"/>
        <item h="1" x="733"/>
        <item h="1" x="896"/>
        <item h="1" x="526"/>
        <item h="1" x="1046"/>
        <item h="1" x="391"/>
        <item h="1" x="1021"/>
        <item h="1" x="157"/>
        <item h="1" x="36"/>
        <item h="1" x="408"/>
        <item h="1" x="430"/>
        <item h="1" x="356"/>
        <item h="1" x="89"/>
        <item h="1" x="501"/>
        <item h="1" x="667"/>
        <item h="1" x="638"/>
        <item h="1" x="1080"/>
        <item h="1" x="537"/>
        <item h="1" x="145"/>
        <item h="1" x="717"/>
        <item h="1" x="160"/>
        <item h="1" x="245"/>
        <item h="1" x="433"/>
        <item h="1" x="975"/>
        <item h="1" x="593"/>
        <item h="1" x="402"/>
        <item h="1" x="573"/>
        <item h="1" x="104"/>
        <item h="1" x="222"/>
        <item h="1" x="300"/>
        <item h="1" x="464"/>
        <item h="1" x="137"/>
        <item h="1" x="152"/>
        <item h="1" x="736"/>
        <item h="1" x="950"/>
        <item h="1" x="1089"/>
        <item h="1" x="213"/>
        <item h="1" x="846"/>
        <item h="1" x="799"/>
        <item h="1" x="633"/>
        <item h="1" x="605"/>
        <item h="1" x="482"/>
        <item h="1" x="308"/>
        <item h="1" x="532"/>
        <item h="1" x="861"/>
        <item h="1" x="702"/>
        <item h="1" x="434"/>
        <item h="1" x="968"/>
        <item h="1" x="1095"/>
        <item h="1" x="561"/>
        <item h="1" x="530"/>
        <item h="1" x="451"/>
        <item h="1" x="557"/>
        <item h="1" x="520"/>
        <item h="1" x="183"/>
        <item h="1" x="762"/>
        <item h="1" x="951"/>
        <item h="1" x="273"/>
        <item h="1" x="386"/>
        <item h="1" x="322"/>
        <item h="1" x="57"/>
        <item h="1" x="618"/>
        <item h="1" x="355"/>
        <item h="1" x="303"/>
        <item h="1" x="620"/>
        <item h="1" x="505"/>
        <item h="1" x="140"/>
        <item h="1" x="132"/>
        <item h="1" x="776"/>
        <item h="1" x="118"/>
        <item h="1" x="584"/>
        <item h="1" x="237"/>
        <item h="1" x="923"/>
        <item h="1" x="143"/>
        <item h="1" x="862"/>
        <item h="1" x="595"/>
        <item h="1" x="168"/>
        <item h="1" x="418"/>
        <item h="1" x="153"/>
        <item h="1" x="380"/>
        <item h="1" x="611"/>
        <item h="1" x="376"/>
        <item h="1" x="575"/>
        <item h="1" x="6"/>
        <item h="1" x="764"/>
        <item h="1" x="1007"/>
        <item h="1" x="1094"/>
        <item h="1" x="295"/>
        <item h="1" x="1062"/>
        <item h="1" x="779"/>
        <item h="1" x="658"/>
        <item h="1" x="1024"/>
        <item h="1" x="174"/>
        <item h="1" x="1083"/>
        <item h="1" x="918"/>
        <item h="1" x="661"/>
        <item h="1" x="16"/>
        <item h="1" x="163"/>
        <item h="1" x="510"/>
        <item h="1" x="506"/>
        <item h="1" x="993"/>
        <item h="1" x="358"/>
        <item h="1" x="203"/>
        <item h="1" x="1048"/>
        <item h="1" x="342"/>
        <item h="1" x="640"/>
        <item h="1" x="319"/>
        <item h="1" x="1100"/>
        <item h="1" x="470"/>
        <item h="1" x="344"/>
        <item h="1" x="233"/>
        <item h="1" x="131"/>
        <item h="1" x="428"/>
        <item h="1" x="585"/>
        <item h="1" x="681"/>
        <item h="1" x="905"/>
        <item h="1" x="285"/>
        <item h="1" x="688"/>
        <item h="1" x="1085"/>
        <item h="1" x="378"/>
        <item h="1" x="467"/>
        <item h="1" x="590"/>
        <item h="1" x="1091"/>
        <item h="1" x="261"/>
        <item h="1" x="1081"/>
        <item h="1" x="204"/>
        <item h="1" x="231"/>
        <item h="1" x="1067"/>
        <item h="1" x="582"/>
        <item h="1" x="1097"/>
        <item h="1" x="1003"/>
        <item h="1" x="887"/>
        <item h="1" x="1039"/>
        <item h="1" x="536"/>
        <item h="1" x="600"/>
        <item h="1" x="1049"/>
        <item h="1" x="265"/>
        <item h="1" x="994"/>
        <item h="1" x="225"/>
        <item h="1" x="714"/>
        <item h="1" x="39"/>
        <item h="1" x="732"/>
        <item h="1" x="745"/>
        <item h="1" x="108"/>
        <item h="1" x="192"/>
        <item h="1" x="797"/>
        <item h="1" x="806"/>
        <item h="1" x="403"/>
        <item h="1" x="127"/>
        <item h="1" x="597"/>
        <item h="1" x="850"/>
        <item h="1" x="199"/>
        <item h="1" x="263"/>
        <item h="1" x="845"/>
        <item h="1" x="1013"/>
        <item h="1" x="105"/>
        <item h="1" x="686"/>
        <item h="1" x="495"/>
        <item h="1" x="488"/>
        <item h="1" x="283"/>
        <item h="1" x="314"/>
        <item h="1" x="719"/>
        <item h="1" x="1004"/>
        <item h="1" x="349"/>
        <item h="1" x="504"/>
        <item h="1" x="560"/>
        <item h="1" x="250"/>
        <item h="1" x="242"/>
        <item h="1" x="95"/>
        <item h="1" x="139"/>
        <item h="1" x="624"/>
        <item h="1" x="882"/>
        <item h="1" x="1027"/>
        <item h="1" x="307"/>
        <item h="1" x="553"/>
        <item h="1" x="995"/>
        <item h="1" x="816"/>
        <item h="1" x="1044"/>
        <item h="1" x="673"/>
        <item h="1" x="340"/>
        <item h="1" x="545"/>
        <item h="1" x="148"/>
        <item h="1" x="821"/>
        <item h="1" x="761"/>
        <item h="1" x="519"/>
        <item h="1" x="981"/>
        <item h="1" x="1028"/>
        <item h="1" x="332"/>
        <item h="1" x="1036"/>
        <item h="1" x="110"/>
        <item h="1" x="375"/>
        <item h="1" x="437"/>
        <item h="1" x="40"/>
        <item h="1" x="953"/>
        <item h="1" x="1060"/>
        <item h="1" x="654"/>
        <item h="1" x="116"/>
        <item h="1" x="656"/>
        <item h="1" x="494"/>
        <item h="1" x="472"/>
        <item h="1" x="221"/>
        <item h="1" x="528"/>
        <item h="1" x="1072"/>
        <item h="1" x="966"/>
        <item h="1" x="900"/>
        <item h="1" x="514"/>
        <item h="1" x="53"/>
        <item h="1" x="706"/>
        <item h="1" x="367"/>
        <item h="1" x="644"/>
        <item h="1" x="87"/>
        <item h="1" x="834"/>
        <item h="1" x="487"/>
        <item h="1" x="775"/>
        <item h="1" x="111"/>
        <item h="1" x="419"/>
        <item h="1" x="869"/>
        <item h="1" x="700"/>
        <item h="1" x="361"/>
        <item h="1" x="37"/>
        <item h="1" x="30"/>
        <item h="1" x="841"/>
        <item h="1" x="1006"/>
        <item h="1" x="193"/>
        <item h="1" x="29"/>
        <item h="1" x="1055"/>
        <item h="1" x="872"/>
        <item h="1" x="773"/>
        <item h="1" x="542"/>
        <item h="1" x="481"/>
        <item h="1" x="886"/>
        <item h="1" x="17"/>
        <item h="1" x="642"/>
        <item h="1" x="671"/>
        <item h="1" x="357"/>
        <item h="1" x="287"/>
        <item h="1" x="889"/>
        <item h="1" x="20"/>
        <item h="1" x="410"/>
        <item h="1" x="65"/>
        <item h="1" x="179"/>
        <item h="1" x="786"/>
        <item h="1" x="404"/>
        <item h="1" x="282"/>
        <item h="1" x="522"/>
        <item h="1" x="1118"/>
        <item h="1" x="205"/>
        <item h="1" x="247"/>
        <item h="1" x="784"/>
        <item h="1" x="67"/>
        <item h="1" x="197"/>
        <item h="1" x="958"/>
        <item h="1" x="320"/>
        <item h="1" x="14"/>
        <item h="1" x="539"/>
        <item h="1" x="468"/>
        <item h="1" x="291"/>
        <item h="1" x="366"/>
        <item h="1" x="888"/>
        <item h="1" x="572"/>
        <item h="1" x="229"/>
        <item h="1" x="154"/>
        <item h="1" x="670"/>
        <item h="1" x="25"/>
        <item h="1" x="513"/>
        <item h="1" x="827"/>
        <item h="1" x="83"/>
        <item h="1" x="78"/>
        <item h="1" x="1111"/>
        <item h="1" x="182"/>
        <item h="1" x="189"/>
        <item h="1" x="272"/>
        <item h="1" x="309"/>
        <item h="1" x="251"/>
        <item h="1" x="210"/>
        <item h="1" x="427"/>
        <item h="1" x="814"/>
        <item h="1" x="747"/>
        <item h="1" x="720"/>
        <item h="1" x="298"/>
        <item h="1" x="930"/>
        <item h="1" x="219"/>
        <item h="1" x="810"/>
        <item h="1" x="805"/>
        <item h="1" x="232"/>
        <item h="1" x="574"/>
        <item h="1" x="383"/>
        <item h="1" x="217"/>
        <item h="1" x="1042"/>
        <item h="1" x="458"/>
        <item h="1" x="899"/>
        <item h="1" x="443"/>
        <item h="1" x="632"/>
        <item h="1" x="491"/>
        <item h="1" x="362"/>
        <item h="1" x="1109"/>
        <item h="1" x="687"/>
        <item h="1" x="974"/>
        <item h="1" x="508"/>
        <item h="1" x="230"/>
        <item h="1" x="979"/>
        <item h="1" x="669"/>
        <item h="1" x="1114"/>
        <item h="1" x="653"/>
        <item h="1" x="269"/>
        <item h="1" x="626"/>
        <item h="1" x="652"/>
        <item h="1" x="599"/>
        <item h="1" x="682"/>
        <item h="1" x="5"/>
        <item h="1" x="455"/>
        <item h="1" x="493"/>
        <item h="1" x="709"/>
        <item h="1" x="524"/>
        <item h="1" x="289"/>
        <item h="1" x="615"/>
        <item h="1" x="241"/>
        <item h="1" x="1096"/>
        <item h="1" x="103"/>
        <item h="1" x="102"/>
        <item h="1" x="184"/>
        <item h="1" x="150"/>
        <item h="1" x="339"/>
        <item h="1" x="397"/>
        <item h="1" x="293"/>
        <item h="1" x="255"/>
        <item h="1" x="603"/>
        <item h="1" x="55"/>
        <item h="1" x="842"/>
        <item h="1" x="191"/>
        <item h="1" x="176"/>
        <item h="1" x="84"/>
        <item h="1" x="440"/>
        <item h="1" x="701"/>
        <item h="1" x="423"/>
        <item h="1" x="838"/>
        <item h="1" x="881"/>
        <item h="1" x="240"/>
        <item h="1" x="891"/>
        <item h="1" x="750"/>
        <item h="1" x="544"/>
        <item h="1" x="1087"/>
        <item h="1" x="525"/>
        <item h="1" x="1000"/>
        <item h="1" x="619"/>
        <item h="1" x="807"/>
        <item h="1" x="63"/>
        <item h="1" x="1047"/>
        <item h="1" x="648"/>
        <item h="1" x="540"/>
        <item h="1" x="534"/>
        <item h="1" x="164"/>
        <item h="1" x="1077"/>
        <item h="1" x="198"/>
        <item h="1" x="22"/>
        <item h="1" x="390"/>
        <item h="1" x="1026"/>
        <item h="1" x="986"/>
        <item h="1" x="98"/>
        <item h="1" x="924"/>
        <item h="1" x="730"/>
        <item h="1" x="601"/>
        <item h="1" x="1117"/>
        <item h="1" x="756"/>
        <item h="1" x="651"/>
        <item h="1" x="562"/>
        <item h="1" x="156"/>
        <item h="1" x="936"/>
        <item h="1" x="394"/>
        <item h="1" x="596"/>
        <item h="1" x="868"/>
        <item h="1" x="541"/>
        <item h="1" x="385"/>
        <item h="1" x="330"/>
        <item h="1" x="188"/>
        <item h="1" x="978"/>
        <item h="1" x="442"/>
        <item h="1" x="257"/>
        <item h="1" x="931"/>
        <item h="1" x="1005"/>
        <item h="1" x="151"/>
        <item h="1" x="327"/>
        <item h="1" x="948"/>
        <item h="1" x="722"/>
        <item h="1" x="480"/>
        <item h="1" x="1052"/>
        <item h="1" x="748"/>
        <item h="1" x="849"/>
        <item h="1" x="698"/>
        <item h="1" x="486"/>
        <item h="1" x="734"/>
        <item h="1" x="1113"/>
        <item h="1" x="617"/>
        <item h="1" x="112"/>
        <item h="1" x="1090"/>
        <item h="1" x="226"/>
        <item h="1" x="877"/>
        <item h="1" x="270"/>
        <item h="1" x="851"/>
        <item h="1" x="959"/>
        <item h="1" x="962"/>
        <item h="1" x="1033"/>
        <item h="1" x="690"/>
        <item h="1" x="336"/>
        <item h="1" x="1112"/>
        <item h="1" x="983"/>
        <item h="1" x="96"/>
        <item h="1" x="177"/>
        <item h="1" x="937"/>
        <item h="1" x="680"/>
        <item h="1" x="800"/>
        <item h="1" x="587"/>
        <item h="1" x="976"/>
        <item h="1" x="415"/>
        <item h="1" x="813"/>
        <item h="1" x="1074"/>
        <item h="1" x="498"/>
        <item h="1" x="848"/>
        <item h="1" x="90"/>
        <item h="1" x="713"/>
        <item h="1" x="535"/>
        <item h="1" x="1025"/>
        <item h="1" x="1070"/>
        <item h="1" x="196"/>
        <item h="1" x="870"/>
        <item h="1" x="1015"/>
        <item h="1" x="60"/>
        <item h="1" x="503"/>
        <item h="1" x="1023"/>
        <item h="1" x="159"/>
        <item h="1" x="839"/>
        <item h="1" x="1065"/>
        <item h="1" x="1120"/>
        <item h="1" x="630"/>
        <item h="1" x="558"/>
        <item h="1" x="820"/>
        <item h="1" x="852"/>
        <item h="1" x="818"/>
        <item h="1" x="195"/>
        <item h="1" x="484"/>
        <item h="1" x="447"/>
        <item h="1" x="1029"/>
        <item h="1" x="158"/>
        <item h="1" x="885"/>
        <item h="1" x="393"/>
        <item h="1" x="749"/>
        <item h="1" x="47"/>
        <item h="1" x="33"/>
        <item h="1" x="837"/>
        <item h="1" x="586"/>
        <item h="1" x="350"/>
        <item h="1" x="1069"/>
        <item h="1" x="973"/>
        <item h="1" x="360"/>
        <item h="1" x="1012"/>
        <item h="1" x="1058"/>
        <item h="1" x="405"/>
        <item h="1" x="935"/>
        <item h="1" x="186"/>
        <item h="1" x="369"/>
        <item h="1" x="1040"/>
        <item h="1" x="12"/>
        <item h="1" x="865"/>
        <item h="1" x="531"/>
        <item h="1" x="726"/>
        <item h="1" x="2"/>
        <item x="1"/>
        <item t="default"/>
      </items>
    </pivotField>
    <pivotField dataField="1"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1">
    <pageField fld="7" hier="-1"/>
  </pageFields>
  <dataFields count="8">
    <dataField name="  Industry" fld="3" baseField="0" baseItem="0"/>
    <dataField name="  One" fld="7" baseField="2" baseItem="0"/>
    <dataField name="  Mirchi" fld="4" baseField="0" baseItem="0"/>
    <dataField name="  City" fld="5" baseField="0" baseItem="0"/>
    <dataField name="  Red" fld="6" baseField="0" baseItem="0"/>
    <dataField name="  Indigo" fld="10" baseField="0" baseItem="0"/>
    <dataField name="  Big" fld="8" baseField="0" baseItem="0"/>
    <dataField name="  Mirchi 2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359"/>
  <sheetViews>
    <sheetView tabSelected="1" topLeftCell="A7294" workbookViewId="0">
      <selection activeCell="D7358" sqref="D7358:E7359"/>
    </sheetView>
  </sheetViews>
  <sheetFormatPr baseColWidth="10" defaultColWidth="8.83203125" defaultRowHeight="15" x14ac:dyDescent="0.2"/>
  <cols>
    <col min="1" max="1" width="11.33203125" bestFit="1" customWidth="1"/>
    <col min="2" max="2" width="9.33203125" bestFit="1" customWidth="1"/>
    <col min="3" max="3" width="60.1640625" bestFit="1" customWidth="1"/>
    <col min="4" max="4" width="14.33203125" bestFit="1" customWidth="1"/>
    <col min="5" max="7" width="9" bestFit="1" customWidth="1"/>
    <col min="8" max="9" width="8" bestFit="1" customWidth="1"/>
    <col min="10" max="10" width="9" bestFit="1" customWidth="1"/>
    <col min="11" max="11" width="8" bestFit="1" customWidth="1"/>
    <col min="12" max="12" width="8.6640625" bestFit="1" customWidth="1"/>
    <col min="13" max="13" width="12.33203125" bestFit="1" customWidth="1"/>
    <col min="14" max="14" width="14.83203125" style="8" bestFit="1" customWidth="1"/>
    <col min="15" max="21" width="12" bestFit="1" customWidth="1"/>
    <col min="22" max="22" width="12.83203125" bestFit="1" customWidth="1"/>
    <col min="23" max="23" width="35.5" bestFit="1" customWidth="1"/>
    <col min="24" max="24" width="12.83203125" customWidth="1"/>
    <col min="25" max="25" width="5.6640625" bestFit="1" customWidth="1"/>
    <col min="26" max="26" width="15.1640625" bestFit="1" customWidth="1"/>
    <col min="27" max="27" width="24.83203125" bestFit="1" customWidth="1"/>
    <col min="28" max="29" width="14.1640625" bestFit="1" customWidth="1"/>
    <col min="30" max="30" width="29.6640625" bestFit="1" customWidth="1"/>
    <col min="32" max="32" width="13.83203125" bestFit="1" customWidth="1"/>
  </cols>
  <sheetData>
    <row r="1" spans="1:33" x14ac:dyDescent="0.2">
      <c r="A1" s="4" t="s">
        <v>0</v>
      </c>
      <c r="B1" s="4" t="s">
        <v>1</v>
      </c>
      <c r="C1" s="4" t="s">
        <v>2</v>
      </c>
      <c r="D1" s="4" t="s">
        <v>2384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7" t="s">
        <v>2381</v>
      </c>
      <c r="O1" s="4" t="s">
        <v>12</v>
      </c>
      <c r="P1" s="4" t="s">
        <v>13</v>
      </c>
      <c r="Q1" s="4" t="s">
        <v>14</v>
      </c>
      <c r="R1" s="4" t="s">
        <v>15</v>
      </c>
      <c r="S1" s="4" t="s">
        <v>16</v>
      </c>
      <c r="T1" s="4" t="s">
        <v>17</v>
      </c>
      <c r="U1" s="4" t="s">
        <v>18</v>
      </c>
      <c r="V1" s="4" t="s">
        <v>19</v>
      </c>
      <c r="W1" s="4" t="s">
        <v>2387</v>
      </c>
      <c r="X1" s="4" t="s">
        <v>2382</v>
      </c>
      <c r="Y1" s="4" t="s">
        <v>2380</v>
      </c>
      <c r="Z1" s="4" t="s">
        <v>2383</v>
      </c>
      <c r="AA1" s="4" t="s">
        <v>2389</v>
      </c>
      <c r="AB1" s="4" t="s">
        <v>2385</v>
      </c>
      <c r="AC1" s="4" t="s">
        <v>2386</v>
      </c>
      <c r="AD1" s="4" t="s">
        <v>2388</v>
      </c>
      <c r="AE1" s="4" t="s">
        <v>2378</v>
      </c>
      <c r="AF1" s="4" t="s">
        <v>2379</v>
      </c>
    </row>
    <row r="2" spans="1:33" x14ac:dyDescent="0.2">
      <c r="A2" t="s">
        <v>20</v>
      </c>
      <c r="B2" s="1">
        <v>43208</v>
      </c>
      <c r="C2" t="s">
        <v>21</v>
      </c>
      <c r="D2" s="2">
        <v>592</v>
      </c>
      <c r="E2" s="2">
        <v>0</v>
      </c>
      <c r="F2" s="2">
        <v>0</v>
      </c>
      <c r="G2" s="2">
        <v>0</v>
      </c>
      <c r="H2" s="2">
        <v>466</v>
      </c>
      <c r="I2" s="2">
        <v>0</v>
      </c>
      <c r="J2" s="2">
        <v>126</v>
      </c>
      <c r="K2" s="2">
        <v>0</v>
      </c>
      <c r="L2" s="2">
        <v>0</v>
      </c>
      <c r="M2" s="2">
        <v>0.24310000000000001</v>
      </c>
      <c r="N2" s="8">
        <f>M2*100000</f>
        <v>24310</v>
      </c>
      <c r="O2" s="2">
        <v>0</v>
      </c>
      <c r="P2" s="2">
        <v>0</v>
      </c>
      <c r="Q2" s="2">
        <v>0</v>
      </c>
      <c r="R2" s="2">
        <v>0.18640000000000001</v>
      </c>
      <c r="S2" s="2">
        <v>0</v>
      </c>
      <c r="T2" s="2">
        <v>5.67E-2</v>
      </c>
      <c r="U2" s="2">
        <v>0</v>
      </c>
      <c r="V2" s="2">
        <v>0</v>
      </c>
      <c r="W2" s="2">
        <f>299/12</f>
        <v>24.916666666666668</v>
      </c>
      <c r="X2" s="9">
        <f>N2/D2</f>
        <v>41.064189189189186</v>
      </c>
      <c r="Y2" s="9">
        <f>N2/12326532</f>
        <v>1.972168652139953E-3</v>
      </c>
      <c r="Z2" s="10">
        <f>AC2*(1/(1-0.03))</f>
        <v>1155251.3589503281</v>
      </c>
      <c r="AA2" s="10">
        <f>Z2*0.023</f>
        <v>26570.781255857546</v>
      </c>
      <c r="AB2" s="10">
        <f>COUNTIF(C2:C7353,C2)</f>
        <v>11</v>
      </c>
      <c r="AC2" s="9">
        <f>12326532/AB2</f>
        <v>1120593.8181818181</v>
      </c>
      <c r="AD2" s="10">
        <f>AA2*X2</f>
        <v>1091107.5883950961</v>
      </c>
      <c r="AE2" s="2">
        <v>8</v>
      </c>
      <c r="AF2">
        <f>AE2*60*60*30</f>
        <v>864000</v>
      </c>
      <c r="AG2">
        <f>AF2*3.5</f>
        <v>3024000</v>
      </c>
    </row>
    <row r="3" spans="1:33" x14ac:dyDescent="0.2">
      <c r="A3" t="s">
        <v>20</v>
      </c>
      <c r="B3" s="1">
        <v>43208</v>
      </c>
      <c r="C3" t="s">
        <v>22</v>
      </c>
      <c r="D3" s="2">
        <v>96</v>
      </c>
      <c r="E3" s="2">
        <v>0</v>
      </c>
      <c r="F3" s="2">
        <v>0</v>
      </c>
      <c r="G3" s="2">
        <v>0</v>
      </c>
      <c r="H3" s="2"/>
      <c r="I3" s="2">
        <v>0</v>
      </c>
      <c r="J3" s="2">
        <v>96</v>
      </c>
      <c r="K3" s="2">
        <v>0</v>
      </c>
      <c r="L3" s="2">
        <v>0</v>
      </c>
      <c r="M3" s="2">
        <v>4.3200000000000002E-2</v>
      </c>
      <c r="N3" s="8">
        <f t="shared" ref="N3:N66" si="0">M3*100000</f>
        <v>4320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4.3200000000000002E-2</v>
      </c>
      <c r="U3" s="2">
        <v>0</v>
      </c>
      <c r="V3" s="2">
        <v>0</v>
      </c>
      <c r="W3" s="2">
        <f t="shared" ref="W3:W66" si="1">299/12</f>
        <v>24.916666666666668</v>
      </c>
      <c r="X3" s="9">
        <f t="shared" ref="X3:X66" si="2">N3/D3</f>
        <v>45</v>
      </c>
      <c r="Y3" s="9">
        <f t="shared" ref="Y3:Y66" si="3">N3/12326532</f>
        <v>3.5046353670278066E-4</v>
      </c>
      <c r="Z3" s="10">
        <f t="shared" ref="Z3:Z66" si="4">AC3*(1/(1-0.03))</f>
        <v>12707764.948453609</v>
      </c>
      <c r="AA3" s="10">
        <f t="shared" ref="AA3:AA66" si="5">Z3*0.023</f>
        <v>292278.59381443303</v>
      </c>
      <c r="AB3" s="10">
        <f t="shared" ref="AB3:AB66" si="6">COUNTIF(C3:C7354,C3)</f>
        <v>1</v>
      </c>
      <c r="AC3" s="9">
        <f t="shared" ref="AC3:AC66" si="7">12326532/AB3</f>
        <v>12326532</v>
      </c>
      <c r="AD3" s="10">
        <f t="shared" ref="AD3:AD66" si="8">AA3*X3</f>
        <v>13152536.721649487</v>
      </c>
    </row>
    <row r="4" spans="1:33" x14ac:dyDescent="0.2">
      <c r="A4" t="s">
        <v>20</v>
      </c>
      <c r="B4" s="1">
        <v>43208</v>
      </c>
      <c r="C4" t="s">
        <v>23</v>
      </c>
      <c r="D4" s="2">
        <v>7116</v>
      </c>
      <c r="E4" s="2">
        <v>1810</v>
      </c>
      <c r="F4" s="2">
        <v>0</v>
      </c>
      <c r="G4" s="2">
        <v>5306</v>
      </c>
      <c r="H4" s="2"/>
      <c r="I4" s="2">
        <v>0</v>
      </c>
      <c r="J4" s="2">
        <v>0</v>
      </c>
      <c r="K4" s="2">
        <v>0</v>
      </c>
      <c r="L4" s="2">
        <v>0</v>
      </c>
      <c r="M4" s="2">
        <v>2.7621000000000002</v>
      </c>
      <c r="N4" s="8">
        <f t="shared" si="0"/>
        <v>276210</v>
      </c>
      <c r="O4" s="2">
        <v>0.90500000000000003</v>
      </c>
      <c r="P4" s="2">
        <v>0</v>
      </c>
      <c r="Q4" s="2">
        <v>1.8571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f t="shared" si="1"/>
        <v>24.916666666666668</v>
      </c>
      <c r="X4" s="9">
        <f t="shared" si="2"/>
        <v>38.815345699831369</v>
      </c>
      <c r="Y4" s="9">
        <f t="shared" si="3"/>
        <v>2.2407762377934036E-2</v>
      </c>
      <c r="Z4" s="10">
        <f t="shared" si="4"/>
        <v>705986.9415807561</v>
      </c>
      <c r="AA4" s="10">
        <f t="shared" si="5"/>
        <v>16237.69965635739</v>
      </c>
      <c r="AB4" s="10">
        <f t="shared" si="6"/>
        <v>18</v>
      </c>
      <c r="AC4" s="9">
        <f t="shared" si="7"/>
        <v>684807.33333333337</v>
      </c>
      <c r="AD4" s="10">
        <f t="shared" si="8"/>
        <v>630271.92553154507</v>
      </c>
    </row>
    <row r="5" spans="1:33" x14ac:dyDescent="0.2">
      <c r="A5" t="s">
        <v>20</v>
      </c>
      <c r="B5" s="1">
        <v>43208</v>
      </c>
      <c r="C5" t="s">
        <v>24</v>
      </c>
      <c r="D5" s="2">
        <v>8870</v>
      </c>
      <c r="E5" s="2">
        <v>0</v>
      </c>
      <c r="F5" s="2">
        <v>0</v>
      </c>
      <c r="G5" s="2">
        <v>3866</v>
      </c>
      <c r="H5" s="2"/>
      <c r="I5" s="2">
        <v>0</v>
      </c>
      <c r="J5" s="2">
        <v>5004</v>
      </c>
      <c r="K5" s="2">
        <v>0</v>
      </c>
      <c r="L5" s="2">
        <v>0</v>
      </c>
      <c r="M5" s="2">
        <v>3.6048999999999998</v>
      </c>
      <c r="N5" s="8">
        <f t="shared" si="0"/>
        <v>360490</v>
      </c>
      <c r="O5" s="2">
        <v>0</v>
      </c>
      <c r="P5" s="2">
        <v>0</v>
      </c>
      <c r="Q5" s="2">
        <v>1.3531</v>
      </c>
      <c r="R5" s="2">
        <v>0</v>
      </c>
      <c r="S5" s="2">
        <v>0</v>
      </c>
      <c r="T5" s="2">
        <v>2.2517999999999998</v>
      </c>
      <c r="U5" s="2">
        <v>0</v>
      </c>
      <c r="V5" s="2">
        <v>0</v>
      </c>
      <c r="W5" s="2">
        <f t="shared" si="1"/>
        <v>24.916666666666668</v>
      </c>
      <c r="X5" s="9">
        <f t="shared" si="2"/>
        <v>40.641488162344984</v>
      </c>
      <c r="Y5" s="9">
        <f t="shared" si="3"/>
        <v>2.9245046376385506E-2</v>
      </c>
      <c r="Z5" s="10">
        <f t="shared" si="4"/>
        <v>1588470.6185567011</v>
      </c>
      <c r="AA5" s="10">
        <f t="shared" si="5"/>
        <v>36534.824226804129</v>
      </c>
      <c r="AB5" s="10">
        <f t="shared" si="6"/>
        <v>8</v>
      </c>
      <c r="AC5" s="9">
        <f t="shared" si="7"/>
        <v>1540816.5</v>
      </c>
      <c r="AD5" s="10">
        <f t="shared" si="8"/>
        <v>1484829.6263270148</v>
      </c>
    </row>
    <row r="6" spans="1:33" x14ac:dyDescent="0.2">
      <c r="A6" t="s">
        <v>20</v>
      </c>
      <c r="B6" s="1">
        <v>43208</v>
      </c>
      <c r="C6" t="s">
        <v>25</v>
      </c>
      <c r="D6" s="2">
        <v>428472</v>
      </c>
      <c r="E6" s="2">
        <v>99146</v>
      </c>
      <c r="F6" s="2">
        <v>58578</v>
      </c>
      <c r="G6" s="2">
        <v>60463</v>
      </c>
      <c r="H6" s="2">
        <v>83077</v>
      </c>
      <c r="I6" s="2">
        <v>55427</v>
      </c>
      <c r="J6" s="2">
        <v>41159</v>
      </c>
      <c r="K6" s="2">
        <v>0</v>
      </c>
      <c r="L6" s="2">
        <v>11769</v>
      </c>
      <c r="M6" s="2">
        <v>191.14099899999999</v>
      </c>
      <c r="N6" s="8">
        <f t="shared" si="0"/>
        <v>19114099.899999999</v>
      </c>
      <c r="O6" s="2">
        <v>58.422499999999999</v>
      </c>
      <c r="P6" s="2">
        <v>27.583575</v>
      </c>
      <c r="Q6" s="2">
        <v>24.196994</v>
      </c>
      <c r="R6" s="2">
        <v>30.001394999999999</v>
      </c>
      <c r="S6" s="2">
        <v>21.130405</v>
      </c>
      <c r="T6" s="2">
        <v>19.537700000000001</v>
      </c>
      <c r="U6" s="2">
        <v>0</v>
      </c>
      <c r="V6" s="2">
        <v>2.94225</v>
      </c>
      <c r="W6" s="2">
        <f t="shared" si="1"/>
        <v>24.916666666666668</v>
      </c>
      <c r="X6" s="9">
        <f t="shared" si="2"/>
        <v>44.609915933829981</v>
      </c>
      <c r="Y6" s="9">
        <f t="shared" si="3"/>
        <v>1.5506470027417281</v>
      </c>
      <c r="Z6" s="10">
        <f t="shared" si="4"/>
        <v>317694.12371134025</v>
      </c>
      <c r="AA6" s="10">
        <f t="shared" si="5"/>
        <v>7306.9648453608252</v>
      </c>
      <c r="AB6" s="10">
        <f t="shared" si="6"/>
        <v>40</v>
      </c>
      <c r="AC6" s="9">
        <f t="shared" si="7"/>
        <v>308163.3</v>
      </c>
      <c r="AD6" s="10">
        <f t="shared" si="8"/>
        <v>325963.08748299739</v>
      </c>
    </row>
    <row r="7" spans="1:33" x14ac:dyDescent="0.2">
      <c r="A7" t="s">
        <v>20</v>
      </c>
      <c r="B7" s="1">
        <v>43208</v>
      </c>
      <c r="C7" t="s">
        <v>26</v>
      </c>
      <c r="D7" s="2">
        <v>3835</v>
      </c>
      <c r="E7" s="2">
        <v>0</v>
      </c>
      <c r="F7" s="2">
        <v>0</v>
      </c>
      <c r="G7" s="2">
        <v>0</v>
      </c>
      <c r="H7" s="2"/>
      <c r="I7" s="2">
        <v>3835</v>
      </c>
      <c r="J7" s="2">
        <v>0</v>
      </c>
      <c r="K7" s="2">
        <v>0</v>
      </c>
      <c r="L7" s="2">
        <v>0</v>
      </c>
      <c r="M7" s="2">
        <v>2.1092499999999998</v>
      </c>
      <c r="N7" s="8">
        <f t="shared" si="0"/>
        <v>210924.99999999997</v>
      </c>
      <c r="O7" s="2">
        <v>0</v>
      </c>
      <c r="P7" s="2">
        <v>0</v>
      </c>
      <c r="Q7" s="2">
        <v>0</v>
      </c>
      <c r="R7" s="2">
        <v>0</v>
      </c>
      <c r="S7" s="2">
        <v>2.1092499999999998</v>
      </c>
      <c r="T7" s="2">
        <v>0</v>
      </c>
      <c r="U7" s="2">
        <v>0</v>
      </c>
      <c r="V7" s="2">
        <v>0</v>
      </c>
      <c r="W7" s="2">
        <f t="shared" si="1"/>
        <v>24.916666666666668</v>
      </c>
      <c r="X7" s="9">
        <f t="shared" si="2"/>
        <v>54.999999999999993</v>
      </c>
      <c r="Y7" s="9">
        <f t="shared" si="3"/>
        <v>1.7111463305331944E-2</v>
      </c>
      <c r="Z7" s="10">
        <f t="shared" si="4"/>
        <v>1155251.3589503281</v>
      </c>
      <c r="AA7" s="10">
        <f t="shared" si="5"/>
        <v>26570.781255857546</v>
      </c>
      <c r="AB7" s="10">
        <f t="shared" si="6"/>
        <v>11</v>
      </c>
      <c r="AC7" s="9">
        <f t="shared" si="7"/>
        <v>1120593.8181818181</v>
      </c>
      <c r="AD7" s="10">
        <f t="shared" si="8"/>
        <v>1461392.9690721647</v>
      </c>
    </row>
    <row r="8" spans="1:33" x14ac:dyDescent="0.2">
      <c r="A8" t="s">
        <v>20</v>
      </c>
      <c r="B8" s="1">
        <v>43208</v>
      </c>
      <c r="C8" t="s">
        <v>27</v>
      </c>
      <c r="D8" s="2">
        <v>4258</v>
      </c>
      <c r="E8" s="2">
        <v>0</v>
      </c>
      <c r="F8" s="2">
        <v>0</v>
      </c>
      <c r="G8" s="2">
        <v>4258</v>
      </c>
      <c r="H8" s="2"/>
      <c r="I8" s="2">
        <v>0</v>
      </c>
      <c r="J8" s="2">
        <v>0</v>
      </c>
      <c r="K8" s="2">
        <v>0</v>
      </c>
      <c r="L8" s="2">
        <v>0</v>
      </c>
      <c r="M8" s="2">
        <v>1.0645</v>
      </c>
      <c r="N8" s="8">
        <f t="shared" si="0"/>
        <v>106450</v>
      </c>
      <c r="O8" s="2">
        <v>0</v>
      </c>
      <c r="P8" s="2">
        <v>0</v>
      </c>
      <c r="Q8" s="2">
        <v>1.0645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f t="shared" si="1"/>
        <v>24.916666666666668</v>
      </c>
      <c r="X8" s="9">
        <f t="shared" si="2"/>
        <v>25</v>
      </c>
      <c r="Y8" s="9">
        <f t="shared" si="3"/>
        <v>8.6358433986136567E-3</v>
      </c>
      <c r="Z8" s="10">
        <f t="shared" si="4"/>
        <v>552511.51949798304</v>
      </c>
      <c r="AA8" s="10">
        <f t="shared" si="5"/>
        <v>12707.76494845361</v>
      </c>
      <c r="AB8" s="10">
        <f t="shared" si="6"/>
        <v>23</v>
      </c>
      <c r="AC8" s="9">
        <f t="shared" si="7"/>
        <v>535936.17391304346</v>
      </c>
      <c r="AD8" s="10">
        <f t="shared" si="8"/>
        <v>317694.12371134025</v>
      </c>
    </row>
    <row r="9" spans="1:33" x14ac:dyDescent="0.2">
      <c r="A9" t="s">
        <v>20</v>
      </c>
      <c r="B9" s="1">
        <v>43208</v>
      </c>
      <c r="C9" t="s">
        <v>28</v>
      </c>
      <c r="D9" s="2">
        <v>1772</v>
      </c>
      <c r="E9" s="2">
        <v>1398</v>
      </c>
      <c r="F9" s="2">
        <v>0</v>
      </c>
      <c r="G9" s="2">
        <v>374</v>
      </c>
      <c r="H9" s="2"/>
      <c r="I9" s="2">
        <v>0</v>
      </c>
      <c r="J9" s="2">
        <v>0</v>
      </c>
      <c r="K9" s="2">
        <v>0</v>
      </c>
      <c r="L9" s="2">
        <v>0</v>
      </c>
      <c r="M9" s="2">
        <v>0.82989999999999997</v>
      </c>
      <c r="N9" s="8">
        <f t="shared" si="0"/>
        <v>82990</v>
      </c>
      <c r="O9" s="2">
        <v>0.69899999999999995</v>
      </c>
      <c r="P9" s="2">
        <v>0</v>
      </c>
      <c r="Q9" s="2">
        <v>0.13089999999999999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f t="shared" si="1"/>
        <v>24.916666666666668</v>
      </c>
      <c r="X9" s="9">
        <f t="shared" si="2"/>
        <v>46.834085778781038</v>
      </c>
      <c r="Y9" s="9">
        <f t="shared" si="3"/>
        <v>6.7326316923527231E-3</v>
      </c>
      <c r="Z9" s="10">
        <f t="shared" si="4"/>
        <v>12707764.948453609</v>
      </c>
      <c r="AA9" s="10">
        <f t="shared" si="5"/>
        <v>292278.59381443303</v>
      </c>
      <c r="AB9" s="10">
        <f t="shared" si="6"/>
        <v>1</v>
      </c>
      <c r="AC9" s="9">
        <f t="shared" si="7"/>
        <v>12326532</v>
      </c>
      <c r="AD9" s="10">
        <f t="shared" si="8"/>
        <v>13688600.734006658</v>
      </c>
    </row>
    <row r="10" spans="1:33" x14ac:dyDescent="0.2">
      <c r="A10" t="s">
        <v>20</v>
      </c>
      <c r="B10" s="1">
        <v>43208</v>
      </c>
      <c r="C10" t="s">
        <v>29</v>
      </c>
      <c r="D10" s="2">
        <v>4930</v>
      </c>
      <c r="E10" s="2">
        <v>0</v>
      </c>
      <c r="F10" s="2">
        <v>4930</v>
      </c>
      <c r="G10" s="2">
        <v>0</v>
      </c>
      <c r="H10" s="2"/>
      <c r="I10" s="2">
        <v>0</v>
      </c>
      <c r="J10" s="2">
        <v>0</v>
      </c>
      <c r="K10" s="2">
        <v>0</v>
      </c>
      <c r="L10" s="2">
        <v>0</v>
      </c>
      <c r="M10" s="2">
        <v>1.2324999999999999</v>
      </c>
      <c r="N10" s="8">
        <f t="shared" si="0"/>
        <v>123250</v>
      </c>
      <c r="O10" s="2">
        <v>0</v>
      </c>
      <c r="P10" s="2">
        <v>1.2324999999999999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f t="shared" si="1"/>
        <v>24.916666666666668</v>
      </c>
      <c r="X10" s="9">
        <f t="shared" si="2"/>
        <v>25</v>
      </c>
      <c r="Y10" s="9">
        <f t="shared" si="3"/>
        <v>9.9987571524578038E-3</v>
      </c>
      <c r="Z10" s="10">
        <f t="shared" si="4"/>
        <v>6353882.4742268045</v>
      </c>
      <c r="AA10" s="10">
        <f t="shared" si="5"/>
        <v>146139.29690721651</v>
      </c>
      <c r="AB10" s="10">
        <f t="shared" si="6"/>
        <v>2</v>
      </c>
      <c r="AC10" s="9">
        <f t="shared" si="7"/>
        <v>6163266</v>
      </c>
      <c r="AD10" s="10">
        <f t="shared" si="8"/>
        <v>3653482.4226804129</v>
      </c>
    </row>
    <row r="11" spans="1:33" x14ac:dyDescent="0.2">
      <c r="A11" t="s">
        <v>20</v>
      </c>
      <c r="B11" s="1">
        <v>43208</v>
      </c>
      <c r="C11" t="s">
        <v>30</v>
      </c>
      <c r="D11" s="2">
        <v>134</v>
      </c>
      <c r="E11" s="2">
        <v>0</v>
      </c>
      <c r="F11" s="2">
        <v>0</v>
      </c>
      <c r="G11" s="2">
        <v>0</v>
      </c>
      <c r="H11" s="2"/>
      <c r="I11" s="2">
        <v>0</v>
      </c>
      <c r="J11" s="2">
        <v>134</v>
      </c>
      <c r="K11" s="2">
        <v>0</v>
      </c>
      <c r="L11" s="2">
        <v>0</v>
      </c>
      <c r="M11" s="2">
        <v>6.0299999999999999E-2</v>
      </c>
      <c r="N11" s="8">
        <f t="shared" si="0"/>
        <v>6030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6.0299999999999999E-2</v>
      </c>
      <c r="U11" s="2">
        <v>0</v>
      </c>
      <c r="V11" s="2">
        <v>0</v>
      </c>
      <c r="W11" s="2">
        <f t="shared" si="1"/>
        <v>24.916666666666668</v>
      </c>
      <c r="X11" s="9">
        <f t="shared" si="2"/>
        <v>45</v>
      </c>
      <c r="Y11" s="9">
        <f t="shared" si="3"/>
        <v>4.8918868664763132E-4</v>
      </c>
      <c r="Z11" s="10">
        <f t="shared" si="4"/>
        <v>1588470.6185567011</v>
      </c>
      <c r="AA11" s="10">
        <f t="shared" si="5"/>
        <v>36534.824226804129</v>
      </c>
      <c r="AB11" s="10">
        <f t="shared" si="6"/>
        <v>8</v>
      </c>
      <c r="AC11" s="9">
        <f t="shared" si="7"/>
        <v>1540816.5</v>
      </c>
      <c r="AD11" s="10">
        <f t="shared" si="8"/>
        <v>1644067.0902061858</v>
      </c>
    </row>
    <row r="12" spans="1:33" x14ac:dyDescent="0.2">
      <c r="A12" t="s">
        <v>20</v>
      </c>
      <c r="B12" s="1">
        <v>43208</v>
      </c>
      <c r="C12" t="s">
        <v>31</v>
      </c>
      <c r="D12" s="2">
        <v>65217</v>
      </c>
      <c r="E12" s="2">
        <v>27778</v>
      </c>
      <c r="F12" s="2">
        <v>0</v>
      </c>
      <c r="G12" s="2">
        <v>7228</v>
      </c>
      <c r="H12" s="2"/>
      <c r="I12" s="2">
        <v>17010</v>
      </c>
      <c r="J12" s="2">
        <v>13201</v>
      </c>
      <c r="K12" s="2">
        <v>0</v>
      </c>
      <c r="L12" s="2">
        <v>0</v>
      </c>
      <c r="M12" s="2">
        <v>26.201650000000004</v>
      </c>
      <c r="N12" s="8">
        <f t="shared" si="0"/>
        <v>2620165.0000000005</v>
      </c>
      <c r="O12" s="2">
        <v>11.890499999999999</v>
      </c>
      <c r="P12" s="2">
        <v>0</v>
      </c>
      <c r="Q12" s="2">
        <v>1.8069999999999999</v>
      </c>
      <c r="R12" s="2">
        <v>0</v>
      </c>
      <c r="S12" s="2">
        <v>6.563699999999999</v>
      </c>
      <c r="T12" s="2">
        <v>5.9404500000000002</v>
      </c>
      <c r="U12" s="2">
        <v>0</v>
      </c>
      <c r="V12" s="2">
        <v>0</v>
      </c>
      <c r="W12" s="2">
        <f t="shared" si="1"/>
        <v>24.916666666666668</v>
      </c>
      <c r="X12" s="9">
        <f t="shared" si="2"/>
        <v>40.176104389959683</v>
      </c>
      <c r="Y12" s="9">
        <f t="shared" si="3"/>
        <v>0.21256303070482441</v>
      </c>
      <c r="Z12" s="10">
        <f t="shared" si="4"/>
        <v>747515.58520315343</v>
      </c>
      <c r="AA12" s="10">
        <f t="shared" si="5"/>
        <v>17192.858459672527</v>
      </c>
      <c r="AB12" s="10">
        <f t="shared" si="6"/>
        <v>17</v>
      </c>
      <c r="AC12" s="9">
        <f t="shared" si="7"/>
        <v>725090.1176470588</v>
      </c>
      <c r="AD12" s="10">
        <f t="shared" si="8"/>
        <v>690742.07623760484</v>
      </c>
    </row>
    <row r="13" spans="1:33" x14ac:dyDescent="0.2">
      <c r="A13" t="s">
        <v>20</v>
      </c>
      <c r="B13" s="1">
        <v>43208</v>
      </c>
      <c r="C13" t="s">
        <v>32</v>
      </c>
      <c r="D13" s="2">
        <v>1925</v>
      </c>
      <c r="E13" s="2">
        <v>0</v>
      </c>
      <c r="F13" s="2">
        <v>0</v>
      </c>
      <c r="G13" s="2">
        <v>0</v>
      </c>
      <c r="H13" s="2"/>
      <c r="I13" s="2">
        <v>0</v>
      </c>
      <c r="J13" s="2">
        <v>1925</v>
      </c>
      <c r="K13" s="2">
        <v>0</v>
      </c>
      <c r="L13" s="2">
        <v>0</v>
      </c>
      <c r="M13" s="2">
        <v>0.86624999999999996</v>
      </c>
      <c r="N13" s="8">
        <f t="shared" si="0"/>
        <v>86625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0.86624999999999996</v>
      </c>
      <c r="U13" s="2">
        <v>0</v>
      </c>
      <c r="V13" s="2">
        <v>0</v>
      </c>
      <c r="W13" s="2">
        <f t="shared" si="1"/>
        <v>24.916666666666668</v>
      </c>
      <c r="X13" s="9">
        <f t="shared" si="2"/>
        <v>45</v>
      </c>
      <c r="Y13" s="9">
        <f t="shared" si="3"/>
        <v>7.0275240432588829E-3</v>
      </c>
      <c r="Z13" s="10">
        <f t="shared" si="4"/>
        <v>2117960.8247422683</v>
      </c>
      <c r="AA13" s="10">
        <f t="shared" si="5"/>
        <v>48713.098969072169</v>
      </c>
      <c r="AB13" s="10">
        <f t="shared" si="6"/>
        <v>6</v>
      </c>
      <c r="AC13" s="9">
        <f t="shared" si="7"/>
        <v>2054422</v>
      </c>
      <c r="AD13" s="10">
        <f t="shared" si="8"/>
        <v>2192089.4536082475</v>
      </c>
    </row>
    <row r="14" spans="1:33" x14ac:dyDescent="0.2">
      <c r="A14" t="s">
        <v>20</v>
      </c>
      <c r="B14" s="1">
        <v>43208</v>
      </c>
      <c r="C14" t="s">
        <v>33</v>
      </c>
      <c r="D14" s="2">
        <v>711</v>
      </c>
      <c r="E14" s="2">
        <v>0</v>
      </c>
      <c r="F14" s="2">
        <v>711</v>
      </c>
      <c r="G14" s="2">
        <v>0</v>
      </c>
      <c r="H14" s="2"/>
      <c r="I14" s="2">
        <v>0</v>
      </c>
      <c r="J14" s="2">
        <v>0</v>
      </c>
      <c r="K14" s="2">
        <v>0</v>
      </c>
      <c r="L14" s="2">
        <v>0</v>
      </c>
      <c r="M14" s="2">
        <v>0.39105000000000001</v>
      </c>
      <c r="N14" s="8">
        <f t="shared" si="0"/>
        <v>39105</v>
      </c>
      <c r="O14" s="2">
        <v>0</v>
      </c>
      <c r="P14" s="2">
        <v>0.39105000000000001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 t="shared" si="1"/>
        <v>24.916666666666668</v>
      </c>
      <c r="X14" s="9">
        <f t="shared" si="2"/>
        <v>55</v>
      </c>
      <c r="Y14" s="9">
        <f t="shared" si="3"/>
        <v>3.1724251395282956E-3</v>
      </c>
      <c r="Z14" s="10">
        <f t="shared" si="4"/>
        <v>2117960.8247422683</v>
      </c>
      <c r="AA14" s="10">
        <f t="shared" si="5"/>
        <v>48713.098969072169</v>
      </c>
      <c r="AB14" s="10">
        <f t="shared" si="6"/>
        <v>6</v>
      </c>
      <c r="AC14" s="9">
        <f t="shared" si="7"/>
        <v>2054422</v>
      </c>
      <c r="AD14" s="10">
        <f t="shared" si="8"/>
        <v>2679220.4432989694</v>
      </c>
    </row>
    <row r="15" spans="1:33" x14ac:dyDescent="0.2">
      <c r="A15" t="s">
        <v>20</v>
      </c>
      <c r="B15" s="1">
        <v>43208</v>
      </c>
      <c r="C15" t="s">
        <v>34</v>
      </c>
      <c r="D15" s="2">
        <v>4021</v>
      </c>
      <c r="E15" s="2">
        <v>0</v>
      </c>
      <c r="F15" s="2">
        <v>0</v>
      </c>
      <c r="G15" s="2">
        <v>1889</v>
      </c>
      <c r="H15" s="2">
        <v>2132</v>
      </c>
      <c r="I15" s="2">
        <v>0</v>
      </c>
      <c r="J15" s="2">
        <v>0</v>
      </c>
      <c r="K15" s="2">
        <v>0</v>
      </c>
      <c r="L15" s="2">
        <v>0</v>
      </c>
      <c r="M15" s="2">
        <v>1.5139499999999999</v>
      </c>
      <c r="N15" s="8">
        <f t="shared" si="0"/>
        <v>151395</v>
      </c>
      <c r="O15" s="2">
        <v>0</v>
      </c>
      <c r="P15" s="2">
        <v>0</v>
      </c>
      <c r="Q15" s="2">
        <v>0.66115000000000002</v>
      </c>
      <c r="R15" s="2">
        <v>0.8528</v>
      </c>
      <c r="S15" s="2">
        <v>0</v>
      </c>
      <c r="T15" s="2">
        <v>0</v>
      </c>
      <c r="U15" s="2">
        <v>0</v>
      </c>
      <c r="V15" s="2">
        <v>0</v>
      </c>
      <c r="W15" s="2">
        <f t="shared" si="1"/>
        <v>24.916666666666668</v>
      </c>
      <c r="X15" s="9">
        <f t="shared" si="2"/>
        <v>37.651081820442677</v>
      </c>
      <c r="Y15" s="9">
        <f t="shared" si="3"/>
        <v>1.2282043319240156E-2</v>
      </c>
      <c r="Z15" s="10">
        <f t="shared" si="4"/>
        <v>1815394.9926362301</v>
      </c>
      <c r="AA15" s="10">
        <f t="shared" si="5"/>
        <v>41754.084830633292</v>
      </c>
      <c r="AB15" s="10">
        <f t="shared" si="6"/>
        <v>7</v>
      </c>
      <c r="AC15" s="9">
        <f t="shared" si="7"/>
        <v>1760933.142857143</v>
      </c>
      <c r="AD15" s="10">
        <f t="shared" si="8"/>
        <v>1572086.4642958785</v>
      </c>
    </row>
    <row r="16" spans="1:33" x14ac:dyDescent="0.2">
      <c r="A16" t="s">
        <v>20</v>
      </c>
      <c r="B16" s="1">
        <v>43208</v>
      </c>
      <c r="C16" t="s">
        <v>35</v>
      </c>
      <c r="D16" s="2">
        <v>3956</v>
      </c>
      <c r="E16" s="2">
        <v>0</v>
      </c>
      <c r="F16" s="2">
        <v>1128</v>
      </c>
      <c r="G16" s="2">
        <v>0</v>
      </c>
      <c r="H16" s="2">
        <v>1452</v>
      </c>
      <c r="I16" s="2">
        <v>0</v>
      </c>
      <c r="J16" s="2">
        <v>1376</v>
      </c>
      <c r="K16" s="2">
        <v>0</v>
      </c>
      <c r="L16" s="2">
        <v>0</v>
      </c>
      <c r="M16" s="2">
        <v>1.8204</v>
      </c>
      <c r="N16" s="8">
        <f t="shared" si="0"/>
        <v>182040</v>
      </c>
      <c r="O16" s="2">
        <v>0</v>
      </c>
      <c r="P16" s="2">
        <v>0.62039999999999995</v>
      </c>
      <c r="Q16" s="2">
        <v>0</v>
      </c>
      <c r="R16" s="2">
        <v>0.58079999999999998</v>
      </c>
      <c r="S16" s="2">
        <v>0</v>
      </c>
      <c r="T16" s="2">
        <v>0.61919999999999997</v>
      </c>
      <c r="U16" s="2">
        <v>0</v>
      </c>
      <c r="V16" s="2">
        <v>0</v>
      </c>
      <c r="W16" s="2">
        <f t="shared" si="1"/>
        <v>24.916666666666668</v>
      </c>
      <c r="X16" s="9">
        <f t="shared" si="2"/>
        <v>46.016177957532861</v>
      </c>
      <c r="Y16" s="9">
        <f t="shared" si="3"/>
        <v>1.4768144032725507E-2</v>
      </c>
      <c r="Z16" s="10">
        <f t="shared" si="4"/>
        <v>4235921.6494845366</v>
      </c>
      <c r="AA16" s="10">
        <f t="shared" si="5"/>
        <v>97426.197938144338</v>
      </c>
      <c r="AB16" s="10">
        <f t="shared" si="6"/>
        <v>3</v>
      </c>
      <c r="AC16" s="9">
        <f t="shared" si="7"/>
        <v>4108844</v>
      </c>
      <c r="AD16" s="10">
        <f t="shared" si="8"/>
        <v>4483181.2620474705</v>
      </c>
    </row>
    <row r="17" spans="1:30" x14ac:dyDescent="0.2">
      <c r="A17" t="s">
        <v>20</v>
      </c>
      <c r="B17" s="1">
        <v>43208</v>
      </c>
      <c r="C17" t="s">
        <v>36</v>
      </c>
      <c r="D17" s="2">
        <v>6047</v>
      </c>
      <c r="E17" s="2">
        <v>2735</v>
      </c>
      <c r="F17" s="2">
        <v>0</v>
      </c>
      <c r="G17" s="2">
        <v>0</v>
      </c>
      <c r="H17" s="2"/>
      <c r="I17" s="2">
        <v>3312</v>
      </c>
      <c r="J17" s="2">
        <v>0</v>
      </c>
      <c r="K17" s="2">
        <v>0</v>
      </c>
      <c r="L17" s="2">
        <v>0</v>
      </c>
      <c r="M17" s="2">
        <v>3.1890999999999998</v>
      </c>
      <c r="N17" s="8">
        <f t="shared" si="0"/>
        <v>318910</v>
      </c>
      <c r="O17" s="2">
        <v>1.3674999999999999</v>
      </c>
      <c r="P17" s="2">
        <v>0</v>
      </c>
      <c r="Q17" s="2">
        <v>0</v>
      </c>
      <c r="R17" s="2">
        <v>0</v>
      </c>
      <c r="S17" s="2">
        <v>1.8216000000000001</v>
      </c>
      <c r="T17" s="2">
        <v>0</v>
      </c>
      <c r="U17" s="2">
        <v>0</v>
      </c>
      <c r="V17" s="2">
        <v>0</v>
      </c>
      <c r="W17" s="2">
        <f t="shared" si="1"/>
        <v>24.916666666666668</v>
      </c>
      <c r="X17" s="9">
        <f t="shared" si="2"/>
        <v>52.738548040350587</v>
      </c>
      <c r="Y17" s="9">
        <f t="shared" si="3"/>
        <v>2.5871834835621242E-2</v>
      </c>
      <c r="Z17" s="10">
        <f t="shared" si="4"/>
        <v>668829.73412913736</v>
      </c>
      <c r="AA17" s="10">
        <f t="shared" si="5"/>
        <v>15383.083884970159</v>
      </c>
      <c r="AB17" s="10">
        <f t="shared" si="6"/>
        <v>19</v>
      </c>
      <c r="AC17" s="9">
        <f t="shared" si="7"/>
        <v>648764.84210526315</v>
      </c>
      <c r="AD17" s="10">
        <f t="shared" si="8"/>
        <v>811281.50847624172</v>
      </c>
    </row>
    <row r="18" spans="1:30" x14ac:dyDescent="0.2">
      <c r="A18" t="s">
        <v>20</v>
      </c>
      <c r="B18" s="1">
        <v>43208</v>
      </c>
      <c r="C18" t="s">
        <v>37</v>
      </c>
      <c r="D18" s="2">
        <v>2656</v>
      </c>
      <c r="E18" s="2">
        <v>0</v>
      </c>
      <c r="F18" s="2">
        <v>0</v>
      </c>
      <c r="G18" s="2">
        <v>0</v>
      </c>
      <c r="H18" s="2"/>
      <c r="I18" s="2">
        <v>0</v>
      </c>
      <c r="J18" s="2">
        <v>2656</v>
      </c>
      <c r="K18" s="2">
        <v>0</v>
      </c>
      <c r="L18" s="2">
        <v>0</v>
      </c>
      <c r="M18" s="2">
        <v>1.1952</v>
      </c>
      <c r="N18" s="8">
        <f t="shared" si="0"/>
        <v>119520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1.1952</v>
      </c>
      <c r="U18" s="2">
        <v>0</v>
      </c>
      <c r="V18" s="2">
        <v>0</v>
      </c>
      <c r="W18" s="2">
        <f t="shared" si="1"/>
        <v>24.916666666666668</v>
      </c>
      <c r="X18" s="9">
        <f t="shared" si="2"/>
        <v>45</v>
      </c>
      <c r="Y18" s="9">
        <f t="shared" si="3"/>
        <v>9.6961578487769311E-3</v>
      </c>
      <c r="Z18" s="10">
        <f t="shared" si="4"/>
        <v>6353882.4742268045</v>
      </c>
      <c r="AA18" s="10">
        <f t="shared" si="5"/>
        <v>146139.29690721651</v>
      </c>
      <c r="AB18" s="10">
        <f t="shared" si="6"/>
        <v>2</v>
      </c>
      <c r="AC18" s="9">
        <f t="shared" si="7"/>
        <v>6163266</v>
      </c>
      <c r="AD18" s="10">
        <f t="shared" si="8"/>
        <v>6576268.3608247433</v>
      </c>
    </row>
    <row r="19" spans="1:30" x14ac:dyDescent="0.2">
      <c r="A19" t="s">
        <v>20</v>
      </c>
      <c r="B19" s="1">
        <v>43208</v>
      </c>
      <c r="C19" t="s">
        <v>38</v>
      </c>
      <c r="D19" s="2">
        <v>2253</v>
      </c>
      <c r="E19" s="2">
        <v>0</v>
      </c>
      <c r="F19" s="2">
        <v>2253</v>
      </c>
      <c r="G19" s="2">
        <v>0</v>
      </c>
      <c r="H19" s="2"/>
      <c r="I19" s="2">
        <v>0</v>
      </c>
      <c r="J19" s="2">
        <v>0</v>
      </c>
      <c r="K19" s="2">
        <v>0</v>
      </c>
      <c r="L19" s="2">
        <v>0</v>
      </c>
      <c r="M19" s="2">
        <v>1.23915</v>
      </c>
      <c r="N19" s="8">
        <f t="shared" si="0"/>
        <v>123915</v>
      </c>
      <c r="O19" s="2">
        <v>0</v>
      </c>
      <c r="P19" s="2">
        <v>1.23915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f t="shared" si="1"/>
        <v>24.916666666666668</v>
      </c>
      <c r="X19" s="9">
        <f t="shared" si="2"/>
        <v>55</v>
      </c>
      <c r="Y19" s="9">
        <f t="shared" si="3"/>
        <v>1.0052705821880802E-2</v>
      </c>
      <c r="Z19" s="10">
        <f t="shared" si="4"/>
        <v>1411973.8831615122</v>
      </c>
      <c r="AA19" s="10">
        <f t="shared" si="5"/>
        <v>32475.399312714781</v>
      </c>
      <c r="AB19" s="10">
        <f t="shared" si="6"/>
        <v>9</v>
      </c>
      <c r="AC19" s="9">
        <f t="shared" si="7"/>
        <v>1369614.6666666667</v>
      </c>
      <c r="AD19" s="10">
        <f t="shared" si="8"/>
        <v>1786146.9621993129</v>
      </c>
    </row>
    <row r="20" spans="1:30" x14ac:dyDescent="0.2">
      <c r="A20" t="s">
        <v>20</v>
      </c>
      <c r="B20" s="1">
        <v>43208</v>
      </c>
      <c r="C20" t="s">
        <v>39</v>
      </c>
      <c r="D20" s="2">
        <v>1516</v>
      </c>
      <c r="E20" s="2">
        <v>0</v>
      </c>
      <c r="F20" s="2">
        <v>0</v>
      </c>
      <c r="G20" s="2">
        <v>0</v>
      </c>
      <c r="H20" s="2"/>
      <c r="I20" s="2">
        <v>0</v>
      </c>
      <c r="J20" s="2">
        <v>1516</v>
      </c>
      <c r="K20" s="2">
        <v>0</v>
      </c>
      <c r="L20" s="2">
        <v>0</v>
      </c>
      <c r="M20" s="2">
        <v>0.68220000000000003</v>
      </c>
      <c r="N20" s="8">
        <f t="shared" si="0"/>
        <v>68220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0.68220000000000003</v>
      </c>
      <c r="U20" s="2">
        <v>0</v>
      </c>
      <c r="V20" s="2">
        <v>0</v>
      </c>
      <c r="W20" s="2">
        <f t="shared" si="1"/>
        <v>24.916666666666668</v>
      </c>
      <c r="X20" s="9">
        <f t="shared" si="2"/>
        <v>45</v>
      </c>
      <c r="Y20" s="9">
        <f t="shared" si="3"/>
        <v>5.5344033504314107E-3</v>
      </c>
      <c r="Z20" s="10">
        <f t="shared" si="4"/>
        <v>1815394.9926362301</v>
      </c>
      <c r="AA20" s="10">
        <f t="shared" si="5"/>
        <v>41754.084830633292</v>
      </c>
      <c r="AB20" s="10">
        <f t="shared" si="6"/>
        <v>7</v>
      </c>
      <c r="AC20" s="9">
        <f t="shared" si="7"/>
        <v>1760933.142857143</v>
      </c>
      <c r="AD20" s="10">
        <f t="shared" si="8"/>
        <v>1878933.8173784981</v>
      </c>
    </row>
    <row r="21" spans="1:30" x14ac:dyDescent="0.2">
      <c r="A21" t="s">
        <v>20</v>
      </c>
      <c r="B21" s="1">
        <v>43208</v>
      </c>
      <c r="C21" t="s">
        <v>40</v>
      </c>
      <c r="D21" s="2">
        <v>2823</v>
      </c>
      <c r="E21" s="2">
        <v>0</v>
      </c>
      <c r="F21" s="2">
        <v>0</v>
      </c>
      <c r="G21" s="2">
        <v>694</v>
      </c>
      <c r="H21" s="2"/>
      <c r="I21" s="2">
        <v>0</v>
      </c>
      <c r="J21" s="2">
        <v>0</v>
      </c>
      <c r="K21" s="2">
        <v>2129</v>
      </c>
      <c r="L21" s="2">
        <v>0</v>
      </c>
      <c r="M21" s="2">
        <v>0.66870000000000007</v>
      </c>
      <c r="N21" s="8">
        <f t="shared" si="0"/>
        <v>66870</v>
      </c>
      <c r="O21" s="2">
        <v>0</v>
      </c>
      <c r="P21" s="2">
        <v>0</v>
      </c>
      <c r="Q21" s="2">
        <v>0.2429</v>
      </c>
      <c r="R21" s="2">
        <v>0</v>
      </c>
      <c r="S21" s="2">
        <v>0</v>
      </c>
      <c r="T21" s="2">
        <v>0</v>
      </c>
      <c r="U21" s="2">
        <v>0.42580000000000001</v>
      </c>
      <c r="V21" s="2">
        <v>0</v>
      </c>
      <c r="W21" s="2">
        <f t="shared" si="1"/>
        <v>24.916666666666668</v>
      </c>
      <c r="X21" s="9">
        <f t="shared" si="2"/>
        <v>23.687566418703508</v>
      </c>
      <c r="Y21" s="9">
        <f t="shared" si="3"/>
        <v>5.4248834952117918E-3</v>
      </c>
      <c r="Z21" s="10">
        <f t="shared" si="4"/>
        <v>2117960.8247422683</v>
      </c>
      <c r="AA21" s="10">
        <f t="shared" si="5"/>
        <v>48713.098969072169</v>
      </c>
      <c r="AB21" s="10">
        <f t="shared" si="6"/>
        <v>6</v>
      </c>
      <c r="AC21" s="9">
        <f t="shared" si="7"/>
        <v>2054422</v>
      </c>
      <c r="AD21" s="10">
        <f t="shared" si="8"/>
        <v>1153894.7672907743</v>
      </c>
    </row>
    <row r="22" spans="1:30" x14ac:dyDescent="0.2">
      <c r="A22" t="s">
        <v>20</v>
      </c>
      <c r="B22" s="1">
        <v>43208</v>
      </c>
      <c r="C22" t="s">
        <v>41</v>
      </c>
      <c r="D22" s="2">
        <v>3308</v>
      </c>
      <c r="E22" s="2">
        <v>0</v>
      </c>
      <c r="F22" s="2">
        <v>0</v>
      </c>
      <c r="G22" s="2">
        <v>0</v>
      </c>
      <c r="H22" s="2"/>
      <c r="I22" s="2">
        <v>0</v>
      </c>
      <c r="J22" s="2">
        <v>0</v>
      </c>
      <c r="K22" s="2">
        <v>0</v>
      </c>
      <c r="L22" s="2">
        <v>3308</v>
      </c>
      <c r="M22" s="2">
        <v>0.82699999999999996</v>
      </c>
      <c r="N22" s="8">
        <f t="shared" si="0"/>
        <v>82700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0.82699999999999996</v>
      </c>
      <c r="W22" s="2">
        <f t="shared" si="1"/>
        <v>24.916666666666668</v>
      </c>
      <c r="X22" s="9">
        <f t="shared" si="2"/>
        <v>25</v>
      </c>
      <c r="Y22" s="9">
        <f t="shared" si="3"/>
        <v>6.7091052049351755E-3</v>
      </c>
      <c r="Z22" s="10">
        <f t="shared" si="4"/>
        <v>4235921.6494845366</v>
      </c>
      <c r="AA22" s="10">
        <f t="shared" si="5"/>
        <v>97426.197938144338</v>
      </c>
      <c r="AB22" s="10">
        <f t="shared" si="6"/>
        <v>3</v>
      </c>
      <c r="AC22" s="9">
        <f t="shared" si="7"/>
        <v>4108844</v>
      </c>
      <c r="AD22" s="10">
        <f t="shared" si="8"/>
        <v>2435654.9484536084</v>
      </c>
    </row>
    <row r="23" spans="1:30" x14ac:dyDescent="0.2">
      <c r="A23" t="s">
        <v>20</v>
      </c>
      <c r="B23" s="1">
        <v>43208</v>
      </c>
      <c r="C23" t="s">
        <v>42</v>
      </c>
      <c r="D23" s="2">
        <v>4189</v>
      </c>
      <c r="E23" s="2">
        <v>0</v>
      </c>
      <c r="F23" s="2">
        <v>0</v>
      </c>
      <c r="G23" s="2">
        <v>0</v>
      </c>
      <c r="H23" s="2"/>
      <c r="I23" s="2">
        <v>0</v>
      </c>
      <c r="J23" s="2">
        <v>0</v>
      </c>
      <c r="K23" s="2">
        <v>4189</v>
      </c>
      <c r="L23" s="2">
        <v>0</v>
      </c>
      <c r="M23" s="2">
        <v>0.83779999999999999</v>
      </c>
      <c r="N23" s="8">
        <f t="shared" si="0"/>
        <v>83780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0.83779999999999999</v>
      </c>
      <c r="V23" s="2">
        <v>0</v>
      </c>
      <c r="W23" s="2">
        <f t="shared" si="1"/>
        <v>24.916666666666668</v>
      </c>
      <c r="X23" s="9">
        <f t="shared" si="2"/>
        <v>20</v>
      </c>
      <c r="Y23" s="9">
        <f t="shared" si="3"/>
        <v>6.796721089110871E-3</v>
      </c>
      <c r="Z23" s="10">
        <f t="shared" si="4"/>
        <v>12707764.948453609</v>
      </c>
      <c r="AA23" s="10">
        <f t="shared" si="5"/>
        <v>292278.59381443303</v>
      </c>
      <c r="AB23" s="10">
        <f t="shared" si="6"/>
        <v>1</v>
      </c>
      <c r="AC23" s="9">
        <f t="shared" si="7"/>
        <v>12326532</v>
      </c>
      <c r="AD23" s="10">
        <f t="shared" si="8"/>
        <v>5845571.8762886608</v>
      </c>
    </row>
    <row r="24" spans="1:30" x14ac:dyDescent="0.2">
      <c r="A24" t="s">
        <v>20</v>
      </c>
      <c r="B24" s="1">
        <v>43208</v>
      </c>
      <c r="C24" t="s">
        <v>43</v>
      </c>
      <c r="D24" s="2">
        <v>2431</v>
      </c>
      <c r="E24" s="2">
        <v>0</v>
      </c>
      <c r="F24" s="2">
        <v>2431</v>
      </c>
      <c r="G24" s="2">
        <v>0</v>
      </c>
      <c r="H24" s="2"/>
      <c r="I24" s="2">
        <v>0</v>
      </c>
      <c r="J24" s="2">
        <v>0</v>
      </c>
      <c r="K24" s="2">
        <v>0</v>
      </c>
      <c r="L24" s="2">
        <v>0</v>
      </c>
      <c r="M24" s="2">
        <v>1.3370500000000001</v>
      </c>
      <c r="N24" s="8">
        <f t="shared" si="0"/>
        <v>133705</v>
      </c>
      <c r="O24" s="2">
        <v>0</v>
      </c>
      <c r="P24" s="2">
        <v>1.3370500000000001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f t="shared" si="1"/>
        <v>24.916666666666668</v>
      </c>
      <c r="X24" s="9">
        <f t="shared" si="2"/>
        <v>55</v>
      </c>
      <c r="Y24" s="9">
        <f t="shared" si="3"/>
        <v>1.0846927586769741E-2</v>
      </c>
      <c r="Z24" s="10">
        <f t="shared" si="4"/>
        <v>6353882.4742268045</v>
      </c>
      <c r="AA24" s="10">
        <f t="shared" si="5"/>
        <v>146139.29690721651</v>
      </c>
      <c r="AB24" s="10">
        <f t="shared" si="6"/>
        <v>2</v>
      </c>
      <c r="AC24" s="9">
        <f t="shared" si="7"/>
        <v>6163266</v>
      </c>
      <c r="AD24" s="10">
        <f t="shared" si="8"/>
        <v>8037661.3298969083</v>
      </c>
    </row>
    <row r="25" spans="1:30" x14ac:dyDescent="0.2">
      <c r="A25" t="s">
        <v>20</v>
      </c>
      <c r="B25" s="1">
        <v>43208</v>
      </c>
      <c r="C25" t="s">
        <v>44</v>
      </c>
      <c r="D25" s="2">
        <v>208</v>
      </c>
      <c r="E25" s="2">
        <v>0</v>
      </c>
      <c r="F25" s="2">
        <v>208</v>
      </c>
      <c r="G25" s="2">
        <v>0</v>
      </c>
      <c r="H25" s="2"/>
      <c r="I25" s="2">
        <v>0</v>
      </c>
      <c r="J25" s="2">
        <v>0</v>
      </c>
      <c r="K25" s="2">
        <v>0</v>
      </c>
      <c r="L25" s="2">
        <v>0</v>
      </c>
      <c r="M25" s="2">
        <v>0.1144</v>
      </c>
      <c r="N25" s="8">
        <f t="shared" si="0"/>
        <v>11440</v>
      </c>
      <c r="O25" s="2">
        <v>0</v>
      </c>
      <c r="P25" s="2">
        <v>0.1144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f t="shared" si="1"/>
        <v>24.916666666666668</v>
      </c>
      <c r="X25" s="9">
        <f t="shared" si="2"/>
        <v>55</v>
      </c>
      <c r="Y25" s="9">
        <f t="shared" si="3"/>
        <v>9.280793657129191E-4</v>
      </c>
      <c r="Z25" s="10">
        <f t="shared" si="4"/>
        <v>12707764.948453609</v>
      </c>
      <c r="AA25" s="10">
        <f t="shared" si="5"/>
        <v>292278.59381443303</v>
      </c>
      <c r="AB25" s="10">
        <f t="shared" si="6"/>
        <v>1</v>
      </c>
      <c r="AC25" s="9">
        <f t="shared" si="7"/>
        <v>12326532</v>
      </c>
      <c r="AD25" s="10">
        <f t="shared" si="8"/>
        <v>16075322.659793817</v>
      </c>
    </row>
    <row r="26" spans="1:30" x14ac:dyDescent="0.2">
      <c r="A26" t="s">
        <v>20</v>
      </c>
      <c r="B26" s="1">
        <v>43208</v>
      </c>
      <c r="C26" t="s">
        <v>45</v>
      </c>
      <c r="D26" s="2">
        <v>327</v>
      </c>
      <c r="E26" s="2">
        <v>0</v>
      </c>
      <c r="F26" s="2">
        <v>0</v>
      </c>
      <c r="G26" s="2">
        <v>0</v>
      </c>
      <c r="H26" s="2"/>
      <c r="I26" s="2">
        <v>0</v>
      </c>
      <c r="J26" s="2">
        <v>0</v>
      </c>
      <c r="K26" s="2">
        <v>0</v>
      </c>
      <c r="L26" s="2">
        <v>327</v>
      </c>
      <c r="M26" s="2">
        <v>8.1750000000000003E-2</v>
      </c>
      <c r="N26" s="8">
        <f t="shared" si="0"/>
        <v>8175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8.1750000000000003E-2</v>
      </c>
      <c r="W26" s="2">
        <f t="shared" si="1"/>
        <v>24.916666666666668</v>
      </c>
      <c r="X26" s="9">
        <f t="shared" si="2"/>
        <v>25</v>
      </c>
      <c r="Y26" s="9">
        <f t="shared" si="3"/>
        <v>6.6320356771880362E-4</v>
      </c>
      <c r="Z26" s="10">
        <f t="shared" si="4"/>
        <v>6353882.4742268045</v>
      </c>
      <c r="AA26" s="10">
        <f t="shared" si="5"/>
        <v>146139.29690721651</v>
      </c>
      <c r="AB26" s="10">
        <f t="shared" si="6"/>
        <v>2</v>
      </c>
      <c r="AC26" s="9">
        <f t="shared" si="7"/>
        <v>6163266</v>
      </c>
      <c r="AD26" s="10">
        <f t="shared" si="8"/>
        <v>3653482.4226804129</v>
      </c>
    </row>
    <row r="27" spans="1:30" x14ac:dyDescent="0.2">
      <c r="A27" t="s">
        <v>20</v>
      </c>
      <c r="B27" s="1">
        <v>43208</v>
      </c>
      <c r="C27" t="s">
        <v>46</v>
      </c>
      <c r="D27" s="2">
        <v>4746</v>
      </c>
      <c r="E27" s="2">
        <v>0</v>
      </c>
      <c r="F27" s="2">
        <v>0</v>
      </c>
      <c r="G27" s="2">
        <v>2381</v>
      </c>
      <c r="H27" s="2"/>
      <c r="I27" s="2">
        <v>0</v>
      </c>
      <c r="J27" s="2">
        <v>2365</v>
      </c>
      <c r="K27" s="2">
        <v>0</v>
      </c>
      <c r="L27" s="2">
        <v>0</v>
      </c>
      <c r="M27" s="2">
        <v>1.8976</v>
      </c>
      <c r="N27" s="8">
        <f t="shared" si="0"/>
        <v>189760</v>
      </c>
      <c r="O27" s="2">
        <v>0</v>
      </c>
      <c r="P27" s="2">
        <v>0</v>
      </c>
      <c r="Q27" s="2">
        <v>0.83335000000000004</v>
      </c>
      <c r="R27" s="2">
        <v>0</v>
      </c>
      <c r="S27" s="2">
        <v>0</v>
      </c>
      <c r="T27" s="2">
        <v>1.0642499999999999</v>
      </c>
      <c r="U27" s="2">
        <v>0</v>
      </c>
      <c r="V27" s="2">
        <v>0</v>
      </c>
      <c r="W27" s="2">
        <f t="shared" si="1"/>
        <v>24.916666666666668</v>
      </c>
      <c r="X27" s="9">
        <f t="shared" si="2"/>
        <v>39.983143699957857</v>
      </c>
      <c r="Y27" s="9">
        <f t="shared" si="3"/>
        <v>1.5394435352944364E-2</v>
      </c>
      <c r="Z27" s="10">
        <f t="shared" si="4"/>
        <v>1270776.494845361</v>
      </c>
      <c r="AA27" s="10">
        <f t="shared" si="5"/>
        <v>29227.859381443301</v>
      </c>
      <c r="AB27" s="10">
        <f t="shared" si="6"/>
        <v>10</v>
      </c>
      <c r="AC27" s="9">
        <f t="shared" si="7"/>
        <v>1232653.2</v>
      </c>
      <c r="AD27" s="10">
        <f t="shared" si="8"/>
        <v>1168621.7016904089</v>
      </c>
    </row>
    <row r="28" spans="1:30" x14ac:dyDescent="0.2">
      <c r="A28" t="s">
        <v>20</v>
      </c>
      <c r="B28" s="1">
        <v>43208</v>
      </c>
      <c r="C28" t="s">
        <v>47</v>
      </c>
      <c r="D28" s="2">
        <v>19079</v>
      </c>
      <c r="E28" s="2">
        <v>2879</v>
      </c>
      <c r="F28" s="2">
        <v>0</v>
      </c>
      <c r="G28" s="2">
        <v>5667</v>
      </c>
      <c r="H28" s="2"/>
      <c r="I28" s="2">
        <v>0</v>
      </c>
      <c r="J28" s="2">
        <v>0</v>
      </c>
      <c r="K28" s="2">
        <v>7258</v>
      </c>
      <c r="L28" s="2">
        <v>0</v>
      </c>
      <c r="M28" s="2">
        <v>6.6758000000000006</v>
      </c>
      <c r="N28" s="8">
        <f t="shared" si="0"/>
        <v>667580.00000000012</v>
      </c>
      <c r="O28" s="2">
        <v>1.4395</v>
      </c>
      <c r="P28" s="2">
        <v>0</v>
      </c>
      <c r="Q28" s="2">
        <v>1.9834499999999999</v>
      </c>
      <c r="R28" s="2">
        <v>0</v>
      </c>
      <c r="S28" s="2">
        <v>0</v>
      </c>
      <c r="T28" s="2">
        <v>0</v>
      </c>
      <c r="U28" s="2">
        <v>1.4516</v>
      </c>
      <c r="V28" s="2">
        <v>0</v>
      </c>
      <c r="W28" s="2">
        <f t="shared" si="1"/>
        <v>24.916666666666668</v>
      </c>
      <c r="X28" s="9">
        <f t="shared" si="2"/>
        <v>34.990303475024902</v>
      </c>
      <c r="Y28" s="9">
        <f t="shared" si="3"/>
        <v>5.4157974035194983E-2</v>
      </c>
      <c r="Z28" s="10">
        <f t="shared" si="4"/>
        <v>705986.9415807561</v>
      </c>
      <c r="AA28" s="10">
        <f t="shared" si="5"/>
        <v>16237.69965635739</v>
      </c>
      <c r="AB28" s="10">
        <f t="shared" si="6"/>
        <v>18</v>
      </c>
      <c r="AC28" s="9">
        <f t="shared" si="7"/>
        <v>684807.33333333337</v>
      </c>
      <c r="AD28" s="10">
        <f t="shared" si="8"/>
        <v>568162.03871225263</v>
      </c>
    </row>
    <row r="29" spans="1:30" x14ac:dyDescent="0.2">
      <c r="A29" t="s">
        <v>20</v>
      </c>
      <c r="B29" s="1">
        <v>43208</v>
      </c>
      <c r="C29" t="s">
        <v>48</v>
      </c>
      <c r="D29" s="2">
        <v>11661</v>
      </c>
      <c r="E29" s="2">
        <v>8250</v>
      </c>
      <c r="F29" s="2">
        <v>3411</v>
      </c>
      <c r="G29" s="2">
        <v>0</v>
      </c>
      <c r="H29" s="2"/>
      <c r="I29" s="2">
        <v>0</v>
      </c>
      <c r="J29" s="2">
        <v>0</v>
      </c>
      <c r="K29" s="2">
        <v>0</v>
      </c>
      <c r="L29" s="2">
        <v>0</v>
      </c>
      <c r="M29" s="2">
        <v>6.0010500000000002</v>
      </c>
      <c r="N29" s="8">
        <f t="shared" si="0"/>
        <v>600105</v>
      </c>
      <c r="O29" s="2">
        <v>4.125</v>
      </c>
      <c r="P29" s="2">
        <v>1.87605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f t="shared" si="1"/>
        <v>24.916666666666668</v>
      </c>
      <c r="X29" s="9">
        <f t="shared" si="2"/>
        <v>51.46256753280165</v>
      </c>
      <c r="Y29" s="9">
        <f t="shared" si="3"/>
        <v>4.8684009419681061E-2</v>
      </c>
      <c r="Z29" s="10">
        <f t="shared" si="4"/>
        <v>577625.67947516404</v>
      </c>
      <c r="AA29" s="10">
        <f t="shared" si="5"/>
        <v>13285.390627928773</v>
      </c>
      <c r="AB29" s="10">
        <f t="shared" si="6"/>
        <v>22</v>
      </c>
      <c r="AC29" s="9">
        <f t="shared" si="7"/>
        <v>560296.90909090906</v>
      </c>
      <c r="AD29" s="10">
        <f t="shared" si="8"/>
        <v>683700.31238943455</v>
      </c>
    </row>
    <row r="30" spans="1:30" x14ac:dyDescent="0.2">
      <c r="A30" t="s">
        <v>20</v>
      </c>
      <c r="B30" s="1">
        <v>43208</v>
      </c>
      <c r="C30" t="s">
        <v>49</v>
      </c>
      <c r="D30" s="2">
        <v>105833</v>
      </c>
      <c r="E30" s="2">
        <v>0</v>
      </c>
      <c r="F30" s="2">
        <v>33311</v>
      </c>
      <c r="G30" s="2">
        <v>16332</v>
      </c>
      <c r="H30" s="2">
        <v>8403</v>
      </c>
      <c r="I30" s="2">
        <v>33554</v>
      </c>
      <c r="J30" s="2">
        <v>0</v>
      </c>
      <c r="K30" s="2">
        <v>0</v>
      </c>
      <c r="L30" s="2">
        <v>0</v>
      </c>
      <c r="M30" s="2">
        <v>46.636873000000001</v>
      </c>
      <c r="N30" s="8">
        <f t="shared" si="0"/>
        <v>4663687.3</v>
      </c>
      <c r="O30" s="2">
        <v>0</v>
      </c>
      <c r="P30" s="2">
        <v>17.291600000000003</v>
      </c>
      <c r="Q30" s="2">
        <v>8.1851280000000006</v>
      </c>
      <c r="R30" s="2">
        <v>3.3611999999999997</v>
      </c>
      <c r="S30" s="2">
        <v>15.296200000000001</v>
      </c>
      <c r="T30" s="2">
        <v>0</v>
      </c>
      <c r="U30" s="2">
        <v>0</v>
      </c>
      <c r="V30" s="2">
        <v>0</v>
      </c>
      <c r="W30" s="2">
        <f t="shared" si="1"/>
        <v>24.916666666666668</v>
      </c>
      <c r="X30" s="9">
        <f t="shared" si="2"/>
        <v>44.066475484962154</v>
      </c>
      <c r="Y30" s="9">
        <f t="shared" si="3"/>
        <v>0.37834545028561156</v>
      </c>
      <c r="Z30" s="10">
        <f t="shared" si="4"/>
        <v>705986.9415807561</v>
      </c>
      <c r="AA30" s="10">
        <f t="shared" si="5"/>
        <v>16237.69965635739</v>
      </c>
      <c r="AB30" s="10">
        <f t="shared" si="6"/>
        <v>18</v>
      </c>
      <c r="AC30" s="9">
        <f t="shared" si="7"/>
        <v>684807.33333333337</v>
      </c>
      <c r="AD30" s="10">
        <f t="shared" si="8"/>
        <v>715538.1938390513</v>
      </c>
    </row>
    <row r="31" spans="1:30" x14ac:dyDescent="0.2">
      <c r="A31" t="s">
        <v>20</v>
      </c>
      <c r="B31" s="1">
        <v>43208</v>
      </c>
      <c r="C31" t="s">
        <v>50</v>
      </c>
      <c r="D31" s="2">
        <v>1426</v>
      </c>
      <c r="E31" s="2">
        <v>0</v>
      </c>
      <c r="F31" s="2">
        <v>0</v>
      </c>
      <c r="G31" s="2">
        <v>0</v>
      </c>
      <c r="H31" s="2"/>
      <c r="I31" s="2">
        <v>0</v>
      </c>
      <c r="J31" s="2">
        <v>0</v>
      </c>
      <c r="K31" s="2">
        <v>1426</v>
      </c>
      <c r="L31" s="2">
        <v>0</v>
      </c>
      <c r="M31" s="2">
        <v>0.28520000000000001</v>
      </c>
      <c r="N31" s="8">
        <f t="shared" si="0"/>
        <v>28520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0.28520000000000001</v>
      </c>
      <c r="V31" s="2">
        <v>0</v>
      </c>
      <c r="W31" s="2">
        <f t="shared" si="1"/>
        <v>24.916666666666668</v>
      </c>
      <c r="X31" s="9">
        <f t="shared" si="2"/>
        <v>20</v>
      </c>
      <c r="Y31" s="9">
        <f t="shared" si="3"/>
        <v>2.3137083487878018E-3</v>
      </c>
      <c r="Z31" s="10">
        <f t="shared" si="4"/>
        <v>6353882.4742268045</v>
      </c>
      <c r="AA31" s="10">
        <f t="shared" si="5"/>
        <v>146139.29690721651</v>
      </c>
      <c r="AB31" s="10">
        <f t="shared" si="6"/>
        <v>2</v>
      </c>
      <c r="AC31" s="9">
        <f t="shared" si="7"/>
        <v>6163266</v>
      </c>
      <c r="AD31" s="10">
        <f t="shared" si="8"/>
        <v>2922785.9381443304</v>
      </c>
    </row>
    <row r="32" spans="1:30" x14ac:dyDescent="0.2">
      <c r="A32" t="s">
        <v>20</v>
      </c>
      <c r="B32" s="1">
        <v>43208</v>
      </c>
      <c r="C32" t="s">
        <v>51</v>
      </c>
      <c r="D32" s="2">
        <v>26</v>
      </c>
      <c r="E32" s="2">
        <v>0</v>
      </c>
      <c r="F32" s="2">
        <v>0</v>
      </c>
      <c r="G32" s="2">
        <v>26</v>
      </c>
      <c r="H32" s="2"/>
      <c r="I32" s="2">
        <v>0</v>
      </c>
      <c r="J32" s="2">
        <v>0</v>
      </c>
      <c r="K32" s="2">
        <v>0</v>
      </c>
      <c r="L32" s="2">
        <v>0</v>
      </c>
      <c r="M32" s="2">
        <v>9.1000000000000004E-3</v>
      </c>
      <c r="N32" s="8">
        <f t="shared" si="0"/>
        <v>910</v>
      </c>
      <c r="O32" s="2">
        <v>0</v>
      </c>
      <c r="P32" s="2">
        <v>0</v>
      </c>
      <c r="Q32" s="2">
        <v>9.1000000000000004E-3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f t="shared" si="1"/>
        <v>24.916666666666668</v>
      </c>
      <c r="X32" s="9">
        <f t="shared" si="2"/>
        <v>35</v>
      </c>
      <c r="Y32" s="9">
        <f t="shared" si="3"/>
        <v>7.3824494999891286E-5</v>
      </c>
      <c r="Z32" s="10">
        <f t="shared" si="4"/>
        <v>12707764.948453609</v>
      </c>
      <c r="AA32" s="10">
        <f t="shared" si="5"/>
        <v>292278.59381443303</v>
      </c>
      <c r="AB32" s="10">
        <f t="shared" si="6"/>
        <v>1</v>
      </c>
      <c r="AC32" s="9">
        <f t="shared" si="7"/>
        <v>12326532</v>
      </c>
      <c r="AD32" s="10">
        <f t="shared" si="8"/>
        <v>10229750.783505157</v>
      </c>
    </row>
    <row r="33" spans="1:30" x14ac:dyDescent="0.2">
      <c r="A33" t="s">
        <v>20</v>
      </c>
      <c r="B33" s="1">
        <v>43208</v>
      </c>
      <c r="C33" t="s">
        <v>52</v>
      </c>
      <c r="D33" s="2">
        <v>1610</v>
      </c>
      <c r="E33" s="2">
        <v>0</v>
      </c>
      <c r="F33" s="2">
        <v>0</v>
      </c>
      <c r="G33" s="2">
        <v>0</v>
      </c>
      <c r="H33" s="2"/>
      <c r="I33" s="2">
        <v>0</v>
      </c>
      <c r="J33" s="2">
        <v>0</v>
      </c>
      <c r="K33" s="2">
        <v>0</v>
      </c>
      <c r="L33" s="2">
        <v>1610</v>
      </c>
      <c r="M33" s="2">
        <v>0.40250000000000002</v>
      </c>
      <c r="N33" s="8">
        <f t="shared" si="0"/>
        <v>40250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0.40250000000000002</v>
      </c>
      <c r="W33" s="2">
        <f t="shared" si="1"/>
        <v>24.916666666666668</v>
      </c>
      <c r="X33" s="9">
        <f t="shared" si="2"/>
        <v>25</v>
      </c>
      <c r="Y33" s="9">
        <f t="shared" si="3"/>
        <v>3.2653142019182686E-3</v>
      </c>
      <c r="Z33" s="10">
        <f t="shared" si="4"/>
        <v>2541552.989690722</v>
      </c>
      <c r="AA33" s="10">
        <f t="shared" si="5"/>
        <v>58455.718762886601</v>
      </c>
      <c r="AB33" s="10">
        <f t="shared" si="6"/>
        <v>5</v>
      </c>
      <c r="AC33" s="9">
        <f t="shared" si="7"/>
        <v>2465306.4</v>
      </c>
      <c r="AD33" s="10">
        <f t="shared" si="8"/>
        <v>1461392.969072165</v>
      </c>
    </row>
    <row r="34" spans="1:30" x14ac:dyDescent="0.2">
      <c r="A34" t="s">
        <v>20</v>
      </c>
      <c r="B34" s="1">
        <v>43208</v>
      </c>
      <c r="C34" t="s">
        <v>53</v>
      </c>
      <c r="D34" s="2">
        <v>5026</v>
      </c>
      <c r="E34" s="2">
        <v>0</v>
      </c>
      <c r="F34" s="2">
        <v>0</v>
      </c>
      <c r="G34" s="2">
        <v>0</v>
      </c>
      <c r="H34" s="2"/>
      <c r="I34" s="2">
        <v>5026</v>
      </c>
      <c r="J34" s="2">
        <v>0</v>
      </c>
      <c r="K34" s="2">
        <v>0</v>
      </c>
      <c r="L34" s="2">
        <v>0</v>
      </c>
      <c r="M34" s="2">
        <v>2.2529749999999997</v>
      </c>
      <c r="N34" s="8">
        <f t="shared" si="0"/>
        <v>225297.49999999997</v>
      </c>
      <c r="O34" s="2">
        <v>0</v>
      </c>
      <c r="P34" s="2">
        <v>0</v>
      </c>
      <c r="Q34" s="2">
        <v>0</v>
      </c>
      <c r="R34" s="2">
        <v>0</v>
      </c>
      <c r="S34" s="2">
        <v>2.2529749999999997</v>
      </c>
      <c r="T34" s="2">
        <v>0</v>
      </c>
      <c r="U34" s="2">
        <v>0</v>
      </c>
      <c r="V34" s="2">
        <v>0</v>
      </c>
      <c r="W34" s="2">
        <f t="shared" si="1"/>
        <v>24.916666666666668</v>
      </c>
      <c r="X34" s="9">
        <f t="shared" si="2"/>
        <v>44.826402705929162</v>
      </c>
      <c r="Y34" s="9">
        <f t="shared" si="3"/>
        <v>1.827744413432748E-2</v>
      </c>
      <c r="Z34" s="10">
        <f t="shared" si="4"/>
        <v>363078.998527246</v>
      </c>
      <c r="AA34" s="10">
        <f t="shared" si="5"/>
        <v>8350.8169661266584</v>
      </c>
      <c r="AB34" s="10">
        <f t="shared" si="6"/>
        <v>35</v>
      </c>
      <c r="AC34" s="9">
        <f t="shared" si="7"/>
        <v>352186.62857142859</v>
      </c>
      <c r="AD34" s="10">
        <f t="shared" si="8"/>
        <v>374337.08424709918</v>
      </c>
    </row>
    <row r="35" spans="1:30" x14ac:dyDescent="0.2">
      <c r="A35" t="s">
        <v>20</v>
      </c>
      <c r="B35" s="1">
        <v>43208</v>
      </c>
      <c r="C35" t="s">
        <v>54</v>
      </c>
      <c r="D35" s="2">
        <v>795</v>
      </c>
      <c r="E35" s="2">
        <v>0</v>
      </c>
      <c r="F35" s="2">
        <v>0</v>
      </c>
      <c r="G35" s="2">
        <v>795</v>
      </c>
      <c r="H35" s="2"/>
      <c r="I35" s="2">
        <v>0</v>
      </c>
      <c r="J35" s="2">
        <v>0</v>
      </c>
      <c r="K35" s="2">
        <v>0</v>
      </c>
      <c r="L35" s="2">
        <v>0</v>
      </c>
      <c r="M35" s="2">
        <v>0.27825</v>
      </c>
      <c r="N35" s="8">
        <f t="shared" si="0"/>
        <v>27825</v>
      </c>
      <c r="O35" s="2">
        <v>0</v>
      </c>
      <c r="P35" s="2">
        <v>0</v>
      </c>
      <c r="Q35" s="2">
        <v>0.27825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f t="shared" si="1"/>
        <v>24.916666666666668</v>
      </c>
      <c r="X35" s="9">
        <f t="shared" si="2"/>
        <v>35</v>
      </c>
      <c r="Y35" s="9">
        <f t="shared" si="3"/>
        <v>2.2573259048043683E-3</v>
      </c>
      <c r="Z35" s="10">
        <f t="shared" si="4"/>
        <v>747515.58520315343</v>
      </c>
      <c r="AA35" s="10">
        <f t="shared" si="5"/>
        <v>17192.858459672527</v>
      </c>
      <c r="AB35" s="10">
        <f t="shared" si="6"/>
        <v>17</v>
      </c>
      <c r="AC35" s="9">
        <f t="shared" si="7"/>
        <v>725090.1176470588</v>
      </c>
      <c r="AD35" s="10">
        <f t="shared" si="8"/>
        <v>601750.04608853848</v>
      </c>
    </row>
    <row r="36" spans="1:30" x14ac:dyDescent="0.2">
      <c r="A36" t="s">
        <v>20</v>
      </c>
      <c r="B36" s="1">
        <v>43208</v>
      </c>
      <c r="C36" t="s">
        <v>55</v>
      </c>
      <c r="D36" s="2">
        <v>8834</v>
      </c>
      <c r="E36" s="2">
        <v>0</v>
      </c>
      <c r="F36" s="2">
        <v>0</v>
      </c>
      <c r="G36" s="2">
        <v>0</v>
      </c>
      <c r="H36" s="2">
        <v>4187</v>
      </c>
      <c r="I36" s="2">
        <v>0</v>
      </c>
      <c r="J36" s="2">
        <v>0</v>
      </c>
      <c r="K36" s="2">
        <v>4647</v>
      </c>
      <c r="L36" s="2">
        <v>0</v>
      </c>
      <c r="M36" s="2">
        <v>2.4995250000000002</v>
      </c>
      <c r="N36" s="8">
        <f t="shared" si="0"/>
        <v>249952.50000000003</v>
      </c>
      <c r="O36" s="2">
        <v>0</v>
      </c>
      <c r="P36" s="2">
        <v>0</v>
      </c>
      <c r="Q36" s="2">
        <v>0</v>
      </c>
      <c r="R36" s="2">
        <v>1.570125</v>
      </c>
      <c r="S36" s="2">
        <v>0</v>
      </c>
      <c r="T36" s="2">
        <v>0</v>
      </c>
      <c r="U36" s="2">
        <v>0.9294</v>
      </c>
      <c r="V36" s="2">
        <v>0</v>
      </c>
      <c r="W36" s="2">
        <f t="shared" si="1"/>
        <v>24.916666666666668</v>
      </c>
      <c r="X36" s="9">
        <f t="shared" si="2"/>
        <v>28.294374009508719</v>
      </c>
      <c r="Y36" s="9">
        <f t="shared" si="3"/>
        <v>2.0277601193912451E-2</v>
      </c>
      <c r="Z36" s="10">
        <f t="shared" si="4"/>
        <v>1411973.8831615122</v>
      </c>
      <c r="AA36" s="10">
        <f t="shared" si="5"/>
        <v>32475.399312714781</v>
      </c>
      <c r="AB36" s="10">
        <f t="shared" si="6"/>
        <v>9</v>
      </c>
      <c r="AC36" s="9">
        <f t="shared" si="7"/>
        <v>1369614.6666666667</v>
      </c>
      <c r="AD36" s="10">
        <f t="shared" si="8"/>
        <v>918871.09426209435</v>
      </c>
    </row>
    <row r="37" spans="1:30" x14ac:dyDescent="0.2">
      <c r="A37" t="s">
        <v>20</v>
      </c>
      <c r="B37" s="1">
        <v>43208</v>
      </c>
      <c r="C37" t="s">
        <v>56</v>
      </c>
      <c r="D37" s="2">
        <v>1398</v>
      </c>
      <c r="E37" s="2">
        <v>0</v>
      </c>
      <c r="F37" s="2">
        <v>0</v>
      </c>
      <c r="G37" s="2">
        <v>1398</v>
      </c>
      <c r="H37" s="2"/>
      <c r="I37" s="2">
        <v>0</v>
      </c>
      <c r="J37" s="2">
        <v>0</v>
      </c>
      <c r="K37" s="2">
        <v>0</v>
      </c>
      <c r="L37" s="2">
        <v>0</v>
      </c>
      <c r="M37" s="2">
        <v>1.1882999999999999</v>
      </c>
      <c r="N37" s="8">
        <f t="shared" si="0"/>
        <v>118829.99999999999</v>
      </c>
      <c r="O37" s="2">
        <v>0</v>
      </c>
      <c r="P37" s="2">
        <v>0</v>
      </c>
      <c r="Q37" s="2">
        <v>1.1882999999999999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f t="shared" si="1"/>
        <v>24.916666666666668</v>
      </c>
      <c r="X37" s="9">
        <f t="shared" si="2"/>
        <v>84.999999999999986</v>
      </c>
      <c r="Y37" s="9">
        <f t="shared" si="3"/>
        <v>9.6401810338869031E-3</v>
      </c>
      <c r="Z37" s="10">
        <f t="shared" si="4"/>
        <v>6353882.4742268045</v>
      </c>
      <c r="AA37" s="10">
        <f t="shared" si="5"/>
        <v>146139.29690721651</v>
      </c>
      <c r="AB37" s="10">
        <f t="shared" si="6"/>
        <v>2</v>
      </c>
      <c r="AC37" s="9">
        <f t="shared" si="7"/>
        <v>6163266</v>
      </c>
      <c r="AD37" s="10">
        <f t="shared" si="8"/>
        <v>12421840.237113401</v>
      </c>
    </row>
    <row r="38" spans="1:30" x14ac:dyDescent="0.2">
      <c r="A38" t="s">
        <v>20</v>
      </c>
      <c r="B38" s="1">
        <v>43208</v>
      </c>
      <c r="C38" t="s">
        <v>57</v>
      </c>
      <c r="D38" s="2">
        <v>1661</v>
      </c>
      <c r="E38" s="2">
        <v>812</v>
      </c>
      <c r="F38" s="2">
        <v>849</v>
      </c>
      <c r="G38" s="2">
        <v>0</v>
      </c>
      <c r="H38" s="2"/>
      <c r="I38" s="2">
        <v>0</v>
      </c>
      <c r="J38" s="2">
        <v>0</v>
      </c>
      <c r="K38" s="2">
        <v>0</v>
      </c>
      <c r="L38" s="2">
        <v>0</v>
      </c>
      <c r="M38" s="2">
        <v>0.87295</v>
      </c>
      <c r="N38" s="8">
        <f t="shared" si="0"/>
        <v>87295</v>
      </c>
      <c r="O38" s="2">
        <v>0.40600000000000003</v>
      </c>
      <c r="P38" s="2">
        <v>0.46694999999999998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f t="shared" si="1"/>
        <v>24.916666666666668</v>
      </c>
      <c r="X38" s="9">
        <f t="shared" si="2"/>
        <v>52.555689343768812</v>
      </c>
      <c r="Y38" s="9">
        <f t="shared" si="3"/>
        <v>7.0818783417752858E-3</v>
      </c>
      <c r="Z38" s="10">
        <f t="shared" si="4"/>
        <v>6353882.4742268045</v>
      </c>
      <c r="AA38" s="10">
        <f t="shared" si="5"/>
        <v>146139.29690721651</v>
      </c>
      <c r="AB38" s="10">
        <f t="shared" si="6"/>
        <v>2</v>
      </c>
      <c r="AC38" s="9">
        <f t="shared" si="7"/>
        <v>6163266</v>
      </c>
      <c r="AD38" s="10">
        <f t="shared" si="8"/>
        <v>7680451.4891724652</v>
      </c>
    </row>
    <row r="39" spans="1:30" x14ac:dyDescent="0.2">
      <c r="A39" t="s">
        <v>20</v>
      </c>
      <c r="B39" s="1">
        <v>43208</v>
      </c>
      <c r="C39" t="s">
        <v>58</v>
      </c>
      <c r="D39" s="2">
        <v>615</v>
      </c>
      <c r="E39" s="2">
        <v>0</v>
      </c>
      <c r="F39" s="2">
        <v>0</v>
      </c>
      <c r="G39" s="2">
        <v>0</v>
      </c>
      <c r="H39" s="2">
        <v>536</v>
      </c>
      <c r="I39" s="2">
        <v>0</v>
      </c>
      <c r="J39" s="2">
        <v>79</v>
      </c>
      <c r="K39" s="2">
        <v>0</v>
      </c>
      <c r="L39" s="2">
        <v>0</v>
      </c>
      <c r="M39" s="2">
        <v>0.24995000000000001</v>
      </c>
      <c r="N39" s="8">
        <f t="shared" si="0"/>
        <v>24995</v>
      </c>
      <c r="O39" s="2">
        <v>0</v>
      </c>
      <c r="P39" s="2">
        <v>0</v>
      </c>
      <c r="Q39" s="2">
        <v>0</v>
      </c>
      <c r="R39" s="2">
        <v>0.21440000000000001</v>
      </c>
      <c r="S39" s="2">
        <v>0</v>
      </c>
      <c r="T39" s="2">
        <v>3.5549999999999998E-2</v>
      </c>
      <c r="U39" s="2">
        <v>0</v>
      </c>
      <c r="V39" s="2">
        <v>0</v>
      </c>
      <c r="W39" s="2">
        <f t="shared" si="1"/>
        <v>24.916666666666668</v>
      </c>
      <c r="X39" s="9">
        <f t="shared" si="2"/>
        <v>40.642276422764226</v>
      </c>
      <c r="Y39" s="9">
        <f t="shared" si="3"/>
        <v>2.0277398379365745E-3</v>
      </c>
      <c r="Z39" s="10">
        <f t="shared" si="4"/>
        <v>552511.51949798304</v>
      </c>
      <c r="AA39" s="10">
        <f t="shared" si="5"/>
        <v>12707.76494845361</v>
      </c>
      <c r="AB39" s="10">
        <f t="shared" si="6"/>
        <v>23</v>
      </c>
      <c r="AC39" s="9">
        <f t="shared" si="7"/>
        <v>535936.17391304346</v>
      </c>
      <c r="AD39" s="10">
        <f t="shared" si="8"/>
        <v>516472.49575056584</v>
      </c>
    </row>
    <row r="40" spans="1:30" x14ac:dyDescent="0.2">
      <c r="A40" t="s">
        <v>20</v>
      </c>
      <c r="B40" s="1">
        <v>43208</v>
      </c>
      <c r="C40" t="s">
        <v>59</v>
      </c>
      <c r="D40" s="2">
        <v>6343</v>
      </c>
      <c r="E40" s="2">
        <v>0</v>
      </c>
      <c r="F40" s="2">
        <v>0</v>
      </c>
      <c r="G40" s="2">
        <v>340</v>
      </c>
      <c r="H40" s="2"/>
      <c r="I40" s="2">
        <v>0</v>
      </c>
      <c r="J40" s="2">
        <v>1961</v>
      </c>
      <c r="K40" s="2">
        <v>2387</v>
      </c>
      <c r="L40" s="2">
        <v>1655</v>
      </c>
      <c r="M40" s="2">
        <v>1.8925999999999998</v>
      </c>
      <c r="N40" s="8">
        <f t="shared" si="0"/>
        <v>189259.99999999997</v>
      </c>
      <c r="O40" s="2">
        <v>0</v>
      </c>
      <c r="P40" s="2">
        <v>0</v>
      </c>
      <c r="Q40" s="2">
        <v>0.11899999999999999</v>
      </c>
      <c r="R40" s="2">
        <v>0</v>
      </c>
      <c r="S40" s="2">
        <v>0</v>
      </c>
      <c r="T40" s="2">
        <v>0.88244999999999996</v>
      </c>
      <c r="U40" s="2">
        <v>0.47740000000000005</v>
      </c>
      <c r="V40" s="2">
        <v>0.41375000000000001</v>
      </c>
      <c r="W40" s="2">
        <f t="shared" si="1"/>
        <v>24.916666666666668</v>
      </c>
      <c r="X40" s="9">
        <f t="shared" si="2"/>
        <v>29.837616269903826</v>
      </c>
      <c r="Y40" s="9">
        <f t="shared" si="3"/>
        <v>1.5353872443603762E-2</v>
      </c>
      <c r="Z40" s="10">
        <f t="shared" si="4"/>
        <v>488760.19032513886</v>
      </c>
      <c r="AA40" s="10">
        <f t="shared" si="5"/>
        <v>11241.484377478193</v>
      </c>
      <c r="AB40" s="10">
        <f t="shared" si="6"/>
        <v>26</v>
      </c>
      <c r="AC40" s="9">
        <f t="shared" si="7"/>
        <v>474097.38461538462</v>
      </c>
      <c r="AD40" s="10">
        <f t="shared" si="8"/>
        <v>335419.09715931304</v>
      </c>
    </row>
    <row r="41" spans="1:30" x14ac:dyDescent="0.2">
      <c r="A41" t="s">
        <v>20</v>
      </c>
      <c r="B41" s="1">
        <v>43208</v>
      </c>
      <c r="C41" t="s">
        <v>60</v>
      </c>
      <c r="D41" s="2">
        <v>465</v>
      </c>
      <c r="E41" s="2">
        <v>0</v>
      </c>
      <c r="F41" s="2">
        <v>0</v>
      </c>
      <c r="G41" s="2">
        <v>0</v>
      </c>
      <c r="H41" s="2">
        <v>465</v>
      </c>
      <c r="I41" s="2">
        <v>0</v>
      </c>
      <c r="J41" s="2">
        <v>0</v>
      </c>
      <c r="K41" s="2">
        <v>0</v>
      </c>
      <c r="L41" s="2">
        <v>0</v>
      </c>
      <c r="M41" s="2">
        <v>0.186</v>
      </c>
      <c r="N41" s="8">
        <f t="shared" si="0"/>
        <v>18600</v>
      </c>
      <c r="O41" s="2">
        <v>0</v>
      </c>
      <c r="P41" s="2">
        <v>0</v>
      </c>
      <c r="Q41" s="2">
        <v>0</v>
      </c>
      <c r="R41" s="2">
        <v>0.186</v>
      </c>
      <c r="S41" s="2">
        <v>0</v>
      </c>
      <c r="T41" s="2">
        <v>0</v>
      </c>
      <c r="U41" s="2">
        <v>0</v>
      </c>
      <c r="V41" s="2">
        <v>0</v>
      </c>
      <c r="W41" s="2">
        <f t="shared" si="1"/>
        <v>24.916666666666668</v>
      </c>
      <c r="X41" s="9">
        <f t="shared" si="2"/>
        <v>40</v>
      </c>
      <c r="Y41" s="9">
        <f t="shared" si="3"/>
        <v>1.5089402274703055E-3</v>
      </c>
      <c r="Z41" s="10">
        <f t="shared" si="4"/>
        <v>12707764.948453609</v>
      </c>
      <c r="AA41" s="10">
        <f t="shared" si="5"/>
        <v>292278.59381443303</v>
      </c>
      <c r="AB41" s="10">
        <f t="shared" si="6"/>
        <v>1</v>
      </c>
      <c r="AC41" s="9">
        <f t="shared" si="7"/>
        <v>12326532</v>
      </c>
      <c r="AD41" s="10">
        <f t="shared" si="8"/>
        <v>11691143.752577322</v>
      </c>
    </row>
    <row r="42" spans="1:30" x14ac:dyDescent="0.2">
      <c r="A42" t="s">
        <v>20</v>
      </c>
      <c r="B42" s="1">
        <v>43208</v>
      </c>
      <c r="C42" t="s">
        <v>61</v>
      </c>
      <c r="D42" s="2">
        <v>13650</v>
      </c>
      <c r="E42" s="2">
        <v>0</v>
      </c>
      <c r="F42" s="2">
        <v>0</v>
      </c>
      <c r="G42" s="2">
        <v>0</v>
      </c>
      <c r="H42" s="2"/>
      <c r="I42" s="2">
        <v>0</v>
      </c>
      <c r="J42" s="2">
        <v>6628</v>
      </c>
      <c r="K42" s="2">
        <v>0</v>
      </c>
      <c r="L42" s="2">
        <v>7022</v>
      </c>
      <c r="M42" s="2">
        <v>4.7381000000000002</v>
      </c>
      <c r="N42" s="8">
        <f t="shared" si="0"/>
        <v>473810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2.9826000000000001</v>
      </c>
      <c r="U42" s="2">
        <v>0</v>
      </c>
      <c r="V42" s="2">
        <v>1.7555000000000001</v>
      </c>
      <c r="W42" s="2">
        <f t="shared" si="1"/>
        <v>24.916666666666668</v>
      </c>
      <c r="X42" s="9">
        <f t="shared" si="2"/>
        <v>34.711355311355312</v>
      </c>
      <c r="Y42" s="9">
        <f t="shared" si="3"/>
        <v>3.8438224149339006E-2</v>
      </c>
      <c r="Z42" s="10">
        <f t="shared" si="4"/>
        <v>6353882.4742268045</v>
      </c>
      <c r="AA42" s="10">
        <f t="shared" si="5"/>
        <v>146139.29690721651</v>
      </c>
      <c r="AB42" s="10">
        <f t="shared" si="6"/>
        <v>2</v>
      </c>
      <c r="AC42" s="9">
        <f t="shared" si="7"/>
        <v>6163266</v>
      </c>
      <c r="AD42" s="10">
        <f t="shared" si="8"/>
        <v>5072693.0598980412</v>
      </c>
    </row>
    <row r="43" spans="1:30" x14ac:dyDescent="0.2">
      <c r="A43" t="s">
        <v>20</v>
      </c>
      <c r="B43" s="1">
        <v>43208</v>
      </c>
      <c r="C43" t="s">
        <v>62</v>
      </c>
      <c r="D43" s="2">
        <v>481</v>
      </c>
      <c r="E43" s="2">
        <v>0</v>
      </c>
      <c r="F43" s="2">
        <v>0</v>
      </c>
      <c r="G43" s="2">
        <v>0</v>
      </c>
      <c r="H43" s="2"/>
      <c r="I43" s="2">
        <v>0</v>
      </c>
      <c r="J43" s="2">
        <v>0</v>
      </c>
      <c r="K43" s="2">
        <v>481</v>
      </c>
      <c r="L43" s="2">
        <v>0</v>
      </c>
      <c r="M43" s="2">
        <v>9.6199999999999994E-2</v>
      </c>
      <c r="N43" s="8">
        <f t="shared" si="0"/>
        <v>9620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9.6199999999999994E-2</v>
      </c>
      <c r="V43" s="2">
        <v>0</v>
      </c>
      <c r="W43" s="2">
        <f t="shared" si="1"/>
        <v>24.916666666666668</v>
      </c>
      <c r="X43" s="9">
        <f t="shared" si="2"/>
        <v>20</v>
      </c>
      <c r="Y43" s="9">
        <f t="shared" si="3"/>
        <v>7.8043037571313653E-4</v>
      </c>
      <c r="Z43" s="10">
        <f t="shared" si="4"/>
        <v>12707764.948453609</v>
      </c>
      <c r="AA43" s="10">
        <f t="shared" si="5"/>
        <v>292278.59381443303</v>
      </c>
      <c r="AB43" s="10">
        <f t="shared" si="6"/>
        <v>1</v>
      </c>
      <c r="AC43" s="9">
        <f t="shared" si="7"/>
        <v>12326532</v>
      </c>
      <c r="AD43" s="10">
        <f t="shared" si="8"/>
        <v>5845571.8762886608</v>
      </c>
    </row>
    <row r="44" spans="1:30" x14ac:dyDescent="0.2">
      <c r="A44" t="s">
        <v>20</v>
      </c>
      <c r="B44" s="1">
        <v>43208</v>
      </c>
      <c r="C44" t="s">
        <v>63</v>
      </c>
      <c r="D44" s="2">
        <v>913</v>
      </c>
      <c r="E44" s="2">
        <v>0</v>
      </c>
      <c r="F44" s="2">
        <v>518</v>
      </c>
      <c r="G44" s="2">
        <v>0</v>
      </c>
      <c r="H44" s="2"/>
      <c r="I44" s="2">
        <v>0</v>
      </c>
      <c r="J44" s="2">
        <v>395</v>
      </c>
      <c r="K44" s="2">
        <v>0</v>
      </c>
      <c r="L44" s="2">
        <v>0</v>
      </c>
      <c r="M44" s="2">
        <v>0.46265000000000001</v>
      </c>
      <c r="N44" s="8">
        <f t="shared" si="0"/>
        <v>46265</v>
      </c>
      <c r="O44" s="2">
        <v>0</v>
      </c>
      <c r="P44" s="2">
        <v>0.28489999999999999</v>
      </c>
      <c r="Q44" s="2">
        <v>0</v>
      </c>
      <c r="R44" s="2">
        <v>0</v>
      </c>
      <c r="S44" s="2">
        <v>0</v>
      </c>
      <c r="T44" s="2">
        <v>0.17774999999999999</v>
      </c>
      <c r="U44" s="2">
        <v>0</v>
      </c>
      <c r="V44" s="2">
        <v>0</v>
      </c>
      <c r="W44" s="2">
        <f t="shared" si="1"/>
        <v>24.916666666666668</v>
      </c>
      <c r="X44" s="9">
        <f t="shared" si="2"/>
        <v>50.673603504928806</v>
      </c>
      <c r="Y44" s="9">
        <f t="shared" si="3"/>
        <v>3.7532860012856818E-3</v>
      </c>
      <c r="Z44" s="10">
        <f t="shared" si="4"/>
        <v>1058980.4123711342</v>
      </c>
      <c r="AA44" s="10">
        <f t="shared" si="5"/>
        <v>24356.549484536084</v>
      </c>
      <c r="AB44" s="10">
        <f t="shared" si="6"/>
        <v>12</v>
      </c>
      <c r="AC44" s="9">
        <f t="shared" si="7"/>
        <v>1027211</v>
      </c>
      <c r="AD44" s="10">
        <f t="shared" si="8"/>
        <v>1234234.1313275597</v>
      </c>
    </row>
    <row r="45" spans="1:30" x14ac:dyDescent="0.2">
      <c r="A45" t="s">
        <v>20</v>
      </c>
      <c r="B45" s="1">
        <v>43208</v>
      </c>
      <c r="C45" t="s">
        <v>64</v>
      </c>
      <c r="D45" s="2">
        <v>244</v>
      </c>
      <c r="E45" s="2">
        <v>0</v>
      </c>
      <c r="F45" s="2">
        <v>244</v>
      </c>
      <c r="G45" s="2">
        <v>0</v>
      </c>
      <c r="H45" s="2"/>
      <c r="I45" s="2">
        <v>0</v>
      </c>
      <c r="J45" s="2">
        <v>0</v>
      </c>
      <c r="K45" s="2">
        <v>0</v>
      </c>
      <c r="L45" s="2">
        <v>0</v>
      </c>
      <c r="M45" s="2">
        <v>0.13420000000000001</v>
      </c>
      <c r="N45" s="8">
        <f t="shared" si="0"/>
        <v>13420.000000000002</v>
      </c>
      <c r="O45" s="2">
        <v>0</v>
      </c>
      <c r="P45" s="2">
        <v>0.13420000000000001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f t="shared" si="1"/>
        <v>24.916666666666668</v>
      </c>
      <c r="X45" s="9">
        <f t="shared" si="2"/>
        <v>55.000000000000007</v>
      </c>
      <c r="Y45" s="9">
        <f t="shared" si="3"/>
        <v>1.0887084867016938E-3</v>
      </c>
      <c r="Z45" s="10">
        <f t="shared" si="4"/>
        <v>12707764.948453609</v>
      </c>
      <c r="AA45" s="10">
        <f t="shared" si="5"/>
        <v>292278.59381443303</v>
      </c>
      <c r="AB45" s="10">
        <f t="shared" si="6"/>
        <v>1</v>
      </c>
      <c r="AC45" s="9">
        <f t="shared" si="7"/>
        <v>12326532</v>
      </c>
      <c r="AD45" s="10">
        <f t="shared" si="8"/>
        <v>16075322.659793818</v>
      </c>
    </row>
    <row r="46" spans="1:30" x14ac:dyDescent="0.2">
      <c r="A46" t="s">
        <v>20</v>
      </c>
      <c r="B46" s="1">
        <v>43208</v>
      </c>
      <c r="C46" t="s">
        <v>65</v>
      </c>
      <c r="D46" s="2">
        <v>8</v>
      </c>
      <c r="E46" s="2">
        <v>0</v>
      </c>
      <c r="F46" s="2">
        <v>8</v>
      </c>
      <c r="G46" s="2">
        <v>0</v>
      </c>
      <c r="H46" s="2"/>
      <c r="I46" s="2">
        <v>0</v>
      </c>
      <c r="J46" s="2">
        <v>0</v>
      </c>
      <c r="K46" s="2">
        <v>0</v>
      </c>
      <c r="L46" s="2">
        <v>0</v>
      </c>
      <c r="M46" s="2">
        <v>4.4000000000000003E-3</v>
      </c>
      <c r="N46" s="8">
        <f t="shared" si="0"/>
        <v>440</v>
      </c>
      <c r="O46" s="2">
        <v>0</v>
      </c>
      <c r="P46" s="2">
        <v>4.4000000000000003E-3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f t="shared" si="1"/>
        <v>24.916666666666668</v>
      </c>
      <c r="X46" s="9">
        <f t="shared" si="2"/>
        <v>55</v>
      </c>
      <c r="Y46" s="9">
        <f t="shared" si="3"/>
        <v>3.5695360219727659E-5</v>
      </c>
      <c r="Z46" s="10">
        <f t="shared" si="4"/>
        <v>423592.16494845366</v>
      </c>
      <c r="AA46" s="10">
        <f t="shared" si="5"/>
        <v>9742.6197938144342</v>
      </c>
      <c r="AB46" s="10">
        <f t="shared" si="6"/>
        <v>30</v>
      </c>
      <c r="AC46" s="9">
        <f t="shared" si="7"/>
        <v>410884.4</v>
      </c>
      <c r="AD46" s="10">
        <f t="shared" si="8"/>
        <v>535844.08865979384</v>
      </c>
    </row>
    <row r="47" spans="1:30" x14ac:dyDescent="0.2">
      <c r="A47" t="s">
        <v>20</v>
      </c>
      <c r="B47" s="1">
        <v>43208</v>
      </c>
      <c r="C47" t="s">
        <v>66</v>
      </c>
      <c r="D47" s="2">
        <v>13256</v>
      </c>
      <c r="E47" s="2">
        <v>2845</v>
      </c>
      <c r="F47" s="2">
        <v>3303</v>
      </c>
      <c r="G47" s="2">
        <v>1426</v>
      </c>
      <c r="H47" s="2"/>
      <c r="I47" s="2">
        <v>0</v>
      </c>
      <c r="J47" s="2">
        <v>2730</v>
      </c>
      <c r="K47" s="2">
        <v>0</v>
      </c>
      <c r="L47" s="2">
        <v>1465</v>
      </c>
      <c r="M47" s="2">
        <v>5.4386499999999991</v>
      </c>
      <c r="N47" s="8">
        <f t="shared" si="0"/>
        <v>543864.99999999988</v>
      </c>
      <c r="O47" s="2">
        <v>1.4224999999999999</v>
      </c>
      <c r="P47" s="2">
        <v>1.3186499999999999</v>
      </c>
      <c r="Q47" s="2">
        <v>0.49909999999999999</v>
      </c>
      <c r="R47" s="2">
        <v>0</v>
      </c>
      <c r="S47" s="2">
        <v>0</v>
      </c>
      <c r="T47" s="2">
        <v>1.0143</v>
      </c>
      <c r="U47" s="2">
        <v>0</v>
      </c>
      <c r="V47" s="2">
        <v>0.36625000000000002</v>
      </c>
      <c r="W47" s="2">
        <f t="shared" si="1"/>
        <v>24.916666666666668</v>
      </c>
      <c r="X47" s="9">
        <f t="shared" si="2"/>
        <v>41.027836451418217</v>
      </c>
      <c r="Y47" s="9">
        <f t="shared" si="3"/>
        <v>4.4121493377050403E-2</v>
      </c>
      <c r="Z47" s="10">
        <f t="shared" si="4"/>
        <v>4235921.6494845366</v>
      </c>
      <c r="AA47" s="10">
        <f t="shared" si="5"/>
        <v>97426.197938144338</v>
      </c>
      <c r="AB47" s="10">
        <f t="shared" si="6"/>
        <v>3</v>
      </c>
      <c r="AC47" s="9">
        <f t="shared" si="7"/>
        <v>4108844</v>
      </c>
      <c r="AD47" s="10">
        <f t="shared" si="8"/>
        <v>3997186.1150896847</v>
      </c>
    </row>
    <row r="48" spans="1:30" x14ac:dyDescent="0.2">
      <c r="A48" t="s">
        <v>20</v>
      </c>
      <c r="B48" s="1">
        <v>43208</v>
      </c>
      <c r="C48" t="s">
        <v>67</v>
      </c>
      <c r="D48" s="2">
        <v>4221</v>
      </c>
      <c r="E48" s="2">
        <v>0</v>
      </c>
      <c r="F48" s="2">
        <v>0</v>
      </c>
      <c r="G48" s="2">
        <v>0</v>
      </c>
      <c r="H48" s="2"/>
      <c r="I48" s="2">
        <v>0</v>
      </c>
      <c r="J48" s="2">
        <v>4221</v>
      </c>
      <c r="K48" s="2">
        <v>0</v>
      </c>
      <c r="L48" s="2">
        <v>0</v>
      </c>
      <c r="M48" s="2">
        <v>1.2663</v>
      </c>
      <c r="N48" s="8">
        <f t="shared" si="0"/>
        <v>126630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1.2663</v>
      </c>
      <c r="U48" s="2">
        <v>0</v>
      </c>
      <c r="V48" s="2">
        <v>0</v>
      </c>
      <c r="W48" s="2">
        <f t="shared" si="1"/>
        <v>24.916666666666668</v>
      </c>
      <c r="X48" s="9">
        <f t="shared" si="2"/>
        <v>30</v>
      </c>
      <c r="Y48" s="9">
        <f t="shared" si="3"/>
        <v>1.0272962419600257E-2</v>
      </c>
      <c r="Z48" s="10">
        <f t="shared" si="4"/>
        <v>6353882.4742268045</v>
      </c>
      <c r="AA48" s="10">
        <f t="shared" si="5"/>
        <v>146139.29690721651</v>
      </c>
      <c r="AB48" s="10">
        <f t="shared" si="6"/>
        <v>2</v>
      </c>
      <c r="AC48" s="9">
        <f t="shared" si="7"/>
        <v>6163266</v>
      </c>
      <c r="AD48" s="10">
        <f t="shared" si="8"/>
        <v>4384178.9072164958</v>
      </c>
    </row>
    <row r="49" spans="1:30" x14ac:dyDescent="0.2">
      <c r="A49" t="s">
        <v>20</v>
      </c>
      <c r="B49" s="1">
        <v>43208</v>
      </c>
      <c r="C49" t="s">
        <v>68</v>
      </c>
      <c r="D49" s="2">
        <v>7491</v>
      </c>
      <c r="E49" s="2">
        <v>0</v>
      </c>
      <c r="F49" s="2">
        <v>0</v>
      </c>
      <c r="G49" s="2">
        <v>2430</v>
      </c>
      <c r="H49" s="2"/>
      <c r="I49" s="2">
        <v>5061</v>
      </c>
      <c r="J49" s="2">
        <v>0</v>
      </c>
      <c r="K49" s="2">
        <v>0</v>
      </c>
      <c r="L49" s="2">
        <v>0</v>
      </c>
      <c r="M49" s="2">
        <v>3.6340500000000002</v>
      </c>
      <c r="N49" s="8">
        <f t="shared" si="0"/>
        <v>363405</v>
      </c>
      <c r="O49" s="2">
        <v>0</v>
      </c>
      <c r="P49" s="2">
        <v>0</v>
      </c>
      <c r="Q49" s="2">
        <v>0.85050000000000003</v>
      </c>
      <c r="R49" s="2">
        <v>0</v>
      </c>
      <c r="S49" s="2">
        <v>2.78355</v>
      </c>
      <c r="T49" s="2">
        <v>0</v>
      </c>
      <c r="U49" s="2">
        <v>0</v>
      </c>
      <c r="V49" s="2">
        <v>0</v>
      </c>
      <c r="W49" s="2">
        <f t="shared" si="1"/>
        <v>24.916666666666668</v>
      </c>
      <c r="X49" s="9">
        <f t="shared" si="2"/>
        <v>48.512214657589105</v>
      </c>
      <c r="Y49" s="9">
        <f t="shared" si="3"/>
        <v>2.9481528137841204E-2</v>
      </c>
      <c r="Z49" s="10">
        <f t="shared" si="4"/>
        <v>4235921.6494845366</v>
      </c>
      <c r="AA49" s="10">
        <f t="shared" si="5"/>
        <v>97426.197938144338</v>
      </c>
      <c r="AB49" s="10">
        <f t="shared" si="6"/>
        <v>3</v>
      </c>
      <c r="AC49" s="9">
        <f t="shared" si="7"/>
        <v>4108844</v>
      </c>
      <c r="AD49" s="10">
        <f t="shared" si="8"/>
        <v>4726360.627648023</v>
      </c>
    </row>
    <row r="50" spans="1:30" x14ac:dyDescent="0.2">
      <c r="A50" t="s">
        <v>20</v>
      </c>
      <c r="B50" s="1">
        <v>43208</v>
      </c>
      <c r="C50" t="s">
        <v>69</v>
      </c>
      <c r="D50" s="2">
        <v>239</v>
      </c>
      <c r="E50" s="2">
        <v>0</v>
      </c>
      <c r="F50" s="2">
        <v>0</v>
      </c>
      <c r="G50" s="2">
        <v>0</v>
      </c>
      <c r="H50" s="2"/>
      <c r="I50" s="2">
        <v>0</v>
      </c>
      <c r="J50" s="2">
        <v>239</v>
      </c>
      <c r="K50" s="2">
        <v>0</v>
      </c>
      <c r="L50" s="2">
        <v>0</v>
      </c>
      <c r="M50" s="2">
        <v>7.17E-2</v>
      </c>
      <c r="N50" s="8">
        <f t="shared" si="0"/>
        <v>7170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7.17E-2</v>
      </c>
      <c r="U50" s="2">
        <v>0</v>
      </c>
      <c r="V50" s="2">
        <v>0</v>
      </c>
      <c r="W50" s="2">
        <f t="shared" si="1"/>
        <v>24.916666666666668</v>
      </c>
      <c r="X50" s="9">
        <f t="shared" si="2"/>
        <v>30</v>
      </c>
      <c r="Y50" s="9">
        <f t="shared" si="3"/>
        <v>5.8167211994419844E-4</v>
      </c>
      <c r="Z50" s="10">
        <f t="shared" si="4"/>
        <v>1155251.3589503281</v>
      </c>
      <c r="AA50" s="10">
        <f t="shared" si="5"/>
        <v>26570.781255857546</v>
      </c>
      <c r="AB50" s="10">
        <f t="shared" si="6"/>
        <v>11</v>
      </c>
      <c r="AC50" s="9">
        <f t="shared" si="7"/>
        <v>1120593.8181818181</v>
      </c>
      <c r="AD50" s="10">
        <f t="shared" si="8"/>
        <v>797123.43767572637</v>
      </c>
    </row>
    <row r="51" spans="1:30" x14ac:dyDescent="0.2">
      <c r="A51" t="s">
        <v>20</v>
      </c>
      <c r="B51" s="1">
        <v>43208</v>
      </c>
      <c r="C51" t="s">
        <v>70</v>
      </c>
      <c r="D51" s="2">
        <v>228</v>
      </c>
      <c r="E51" s="2">
        <v>0</v>
      </c>
      <c r="F51" s="2">
        <v>0</v>
      </c>
      <c r="G51" s="2">
        <v>0</v>
      </c>
      <c r="H51" s="2">
        <v>228</v>
      </c>
      <c r="I51" s="2">
        <v>0</v>
      </c>
      <c r="J51" s="2">
        <v>0</v>
      </c>
      <c r="K51" s="2">
        <v>0</v>
      </c>
      <c r="L51" s="2">
        <v>0</v>
      </c>
      <c r="M51" s="2">
        <v>9.1200000000000003E-2</v>
      </c>
      <c r="N51" s="8">
        <f t="shared" si="0"/>
        <v>9120</v>
      </c>
      <c r="O51" s="2">
        <v>0</v>
      </c>
      <c r="P51" s="2">
        <v>0</v>
      </c>
      <c r="Q51" s="2">
        <v>0</v>
      </c>
      <c r="R51" s="2">
        <v>9.1200000000000003E-2</v>
      </c>
      <c r="S51" s="2">
        <v>0</v>
      </c>
      <c r="T51" s="2">
        <v>0</v>
      </c>
      <c r="U51" s="2">
        <v>0</v>
      </c>
      <c r="V51" s="2">
        <v>0</v>
      </c>
      <c r="W51" s="2">
        <f t="shared" si="1"/>
        <v>24.916666666666668</v>
      </c>
      <c r="X51" s="9">
        <f t="shared" si="2"/>
        <v>40</v>
      </c>
      <c r="Y51" s="9">
        <f t="shared" si="3"/>
        <v>7.398674663725369E-4</v>
      </c>
      <c r="Z51" s="10">
        <f t="shared" si="4"/>
        <v>12707764.948453609</v>
      </c>
      <c r="AA51" s="10">
        <f t="shared" si="5"/>
        <v>292278.59381443303</v>
      </c>
      <c r="AB51" s="10">
        <f t="shared" si="6"/>
        <v>1</v>
      </c>
      <c r="AC51" s="9">
        <f t="shared" si="7"/>
        <v>12326532</v>
      </c>
      <c r="AD51" s="10">
        <f t="shared" si="8"/>
        <v>11691143.752577322</v>
      </c>
    </row>
    <row r="52" spans="1:30" x14ac:dyDescent="0.2">
      <c r="A52" t="s">
        <v>20</v>
      </c>
      <c r="B52" s="1">
        <v>43208</v>
      </c>
      <c r="C52" t="s">
        <v>71</v>
      </c>
      <c r="D52" s="2">
        <v>44841</v>
      </c>
      <c r="E52" s="2">
        <v>0</v>
      </c>
      <c r="F52" s="2">
        <v>0</v>
      </c>
      <c r="G52" s="2">
        <v>11066</v>
      </c>
      <c r="H52" s="2"/>
      <c r="I52" s="2">
        <v>0</v>
      </c>
      <c r="J52" s="2">
        <v>19313</v>
      </c>
      <c r="K52" s="2">
        <v>0</v>
      </c>
      <c r="L52" s="2">
        <v>0</v>
      </c>
      <c r="M52" s="2">
        <v>22.944249999999997</v>
      </c>
      <c r="N52" s="8">
        <f t="shared" si="0"/>
        <v>2294424.9999999995</v>
      </c>
      <c r="O52" s="2">
        <v>0</v>
      </c>
      <c r="P52" s="2">
        <v>0</v>
      </c>
      <c r="Q52" s="2">
        <v>9.4061000000000003</v>
      </c>
      <c r="R52" s="2">
        <v>0</v>
      </c>
      <c r="S52" s="2">
        <v>0</v>
      </c>
      <c r="T52" s="2">
        <v>8.4764499999999998</v>
      </c>
      <c r="U52" s="2">
        <v>0</v>
      </c>
      <c r="V52" s="2">
        <v>0</v>
      </c>
      <c r="W52" s="2">
        <f t="shared" si="1"/>
        <v>24.916666666666668</v>
      </c>
      <c r="X52" s="9">
        <f t="shared" si="2"/>
        <v>51.168015878325626</v>
      </c>
      <c r="Y52" s="9">
        <f t="shared" si="3"/>
        <v>0.18613710652761048</v>
      </c>
      <c r="Z52" s="10">
        <f t="shared" si="4"/>
        <v>705986.9415807561</v>
      </c>
      <c r="AA52" s="10">
        <f t="shared" si="5"/>
        <v>16237.69965635739</v>
      </c>
      <c r="AB52" s="10">
        <f t="shared" si="6"/>
        <v>18</v>
      </c>
      <c r="AC52" s="9">
        <f t="shared" si="7"/>
        <v>684807.33333333337</v>
      </c>
      <c r="AD52" s="10">
        <f t="shared" si="8"/>
        <v>830850.87384397746</v>
      </c>
    </row>
    <row r="53" spans="1:30" x14ac:dyDescent="0.2">
      <c r="A53" t="s">
        <v>20</v>
      </c>
      <c r="B53" s="1">
        <v>43208</v>
      </c>
      <c r="C53" t="s">
        <v>72</v>
      </c>
      <c r="D53" s="2">
        <v>4918</v>
      </c>
      <c r="E53" s="2">
        <v>0</v>
      </c>
      <c r="F53" s="2">
        <v>4918</v>
      </c>
      <c r="G53" s="2">
        <v>0</v>
      </c>
      <c r="H53" s="2"/>
      <c r="I53" s="2">
        <v>0</v>
      </c>
      <c r="J53" s="2">
        <v>0</v>
      </c>
      <c r="K53" s="2">
        <v>0</v>
      </c>
      <c r="L53" s="2">
        <v>0</v>
      </c>
      <c r="M53" s="2">
        <v>0.86065000000000003</v>
      </c>
      <c r="N53" s="8">
        <f t="shared" si="0"/>
        <v>86065</v>
      </c>
      <c r="O53" s="2">
        <v>0</v>
      </c>
      <c r="P53" s="2">
        <v>0.86065000000000003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f t="shared" si="1"/>
        <v>24.916666666666668</v>
      </c>
      <c r="X53" s="9">
        <f t="shared" si="2"/>
        <v>17.5</v>
      </c>
      <c r="Y53" s="9">
        <f t="shared" si="3"/>
        <v>6.982093584797411E-3</v>
      </c>
      <c r="Z53" s="10">
        <f t="shared" si="4"/>
        <v>6353882.4742268045</v>
      </c>
      <c r="AA53" s="10">
        <f t="shared" si="5"/>
        <v>146139.29690721651</v>
      </c>
      <c r="AB53" s="10">
        <f t="shared" si="6"/>
        <v>2</v>
      </c>
      <c r="AC53" s="9">
        <f t="shared" si="7"/>
        <v>6163266</v>
      </c>
      <c r="AD53" s="10">
        <f t="shared" si="8"/>
        <v>2557437.6958762892</v>
      </c>
    </row>
    <row r="54" spans="1:30" x14ac:dyDescent="0.2">
      <c r="A54" t="s">
        <v>20</v>
      </c>
      <c r="B54" s="1">
        <v>43208</v>
      </c>
      <c r="C54" t="s">
        <v>73</v>
      </c>
      <c r="D54" s="2">
        <v>275</v>
      </c>
      <c r="E54" s="2">
        <v>0</v>
      </c>
      <c r="F54" s="2">
        <v>0</v>
      </c>
      <c r="G54" s="2">
        <v>0</v>
      </c>
      <c r="H54" s="2"/>
      <c r="I54" s="2">
        <v>0</v>
      </c>
      <c r="J54" s="2">
        <v>0</v>
      </c>
      <c r="K54" s="2">
        <v>275</v>
      </c>
      <c r="L54" s="2">
        <v>0</v>
      </c>
      <c r="M54" s="2">
        <v>5.5E-2</v>
      </c>
      <c r="N54" s="8">
        <f t="shared" si="0"/>
        <v>5500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5.5E-2</v>
      </c>
      <c r="V54" s="2">
        <v>0</v>
      </c>
      <c r="W54" s="2">
        <f t="shared" si="1"/>
        <v>24.916666666666668</v>
      </c>
      <c r="X54" s="9">
        <f t="shared" si="2"/>
        <v>20</v>
      </c>
      <c r="Y54" s="9">
        <f t="shared" si="3"/>
        <v>4.4619200274659574E-4</v>
      </c>
      <c r="Z54" s="10">
        <f t="shared" si="4"/>
        <v>6353882.4742268045</v>
      </c>
      <c r="AA54" s="10">
        <f t="shared" si="5"/>
        <v>146139.29690721651</v>
      </c>
      <c r="AB54" s="10">
        <f t="shared" si="6"/>
        <v>2</v>
      </c>
      <c r="AC54" s="9">
        <f t="shared" si="7"/>
        <v>6163266</v>
      </c>
      <c r="AD54" s="10">
        <f t="shared" si="8"/>
        <v>2922785.9381443304</v>
      </c>
    </row>
    <row r="55" spans="1:30" x14ac:dyDescent="0.2">
      <c r="A55" t="s">
        <v>20</v>
      </c>
      <c r="B55" s="1">
        <v>43208</v>
      </c>
      <c r="C55" t="s">
        <v>74</v>
      </c>
      <c r="D55" s="2">
        <v>1058</v>
      </c>
      <c r="E55" s="2">
        <v>0</v>
      </c>
      <c r="F55" s="2">
        <v>0</v>
      </c>
      <c r="G55" s="2">
        <v>0</v>
      </c>
      <c r="H55" s="2"/>
      <c r="I55" s="2">
        <v>0</v>
      </c>
      <c r="J55" s="2">
        <v>1058</v>
      </c>
      <c r="K55" s="2">
        <v>0</v>
      </c>
      <c r="L55" s="2">
        <v>0</v>
      </c>
      <c r="M55" s="2">
        <v>0.47610000000000002</v>
      </c>
      <c r="N55" s="8">
        <f t="shared" si="0"/>
        <v>47610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0.47610000000000002</v>
      </c>
      <c r="U55" s="2">
        <v>0</v>
      </c>
      <c r="V55" s="2">
        <v>0</v>
      </c>
      <c r="W55" s="2">
        <f t="shared" si="1"/>
        <v>24.916666666666668</v>
      </c>
      <c r="X55" s="9">
        <f t="shared" si="2"/>
        <v>45</v>
      </c>
      <c r="Y55" s="9">
        <f t="shared" si="3"/>
        <v>3.8624002274118951E-3</v>
      </c>
      <c r="Z55" s="10">
        <f t="shared" si="4"/>
        <v>1815394.9926362301</v>
      </c>
      <c r="AA55" s="10">
        <f t="shared" si="5"/>
        <v>41754.084830633292</v>
      </c>
      <c r="AB55" s="10">
        <f t="shared" si="6"/>
        <v>7</v>
      </c>
      <c r="AC55" s="9">
        <f t="shared" si="7"/>
        <v>1760933.142857143</v>
      </c>
      <c r="AD55" s="10">
        <f t="shared" si="8"/>
        <v>1878933.8173784981</v>
      </c>
    </row>
    <row r="56" spans="1:30" x14ac:dyDescent="0.2">
      <c r="A56" t="s">
        <v>20</v>
      </c>
      <c r="B56" s="1">
        <v>43208</v>
      </c>
      <c r="C56" t="s">
        <v>75</v>
      </c>
      <c r="D56" s="2">
        <v>2961</v>
      </c>
      <c r="E56" s="2">
        <v>0</v>
      </c>
      <c r="F56" s="2">
        <v>2961</v>
      </c>
      <c r="G56" s="2">
        <v>0</v>
      </c>
      <c r="H56" s="2"/>
      <c r="I56" s="2">
        <v>0</v>
      </c>
      <c r="J56" s="2">
        <v>0</v>
      </c>
      <c r="K56" s="2">
        <v>0</v>
      </c>
      <c r="L56" s="2">
        <v>0</v>
      </c>
      <c r="M56" s="2">
        <v>2.0710500000000001</v>
      </c>
      <c r="N56" s="8">
        <f t="shared" si="0"/>
        <v>207105</v>
      </c>
      <c r="O56" s="2">
        <v>0</v>
      </c>
      <c r="P56" s="2">
        <v>2.0710500000000001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f t="shared" si="1"/>
        <v>24.916666666666668</v>
      </c>
      <c r="X56" s="9">
        <f t="shared" si="2"/>
        <v>69.944275582573454</v>
      </c>
      <c r="Y56" s="9">
        <f t="shared" si="3"/>
        <v>1.6801562677969766E-2</v>
      </c>
      <c r="Z56" s="10">
        <f t="shared" si="4"/>
        <v>3176941.2371134022</v>
      </c>
      <c r="AA56" s="10">
        <f t="shared" si="5"/>
        <v>73069.648453608257</v>
      </c>
      <c r="AB56" s="10">
        <f t="shared" si="6"/>
        <v>4</v>
      </c>
      <c r="AC56" s="9">
        <f t="shared" si="7"/>
        <v>3081633</v>
      </c>
      <c r="AD56" s="10">
        <f t="shared" si="8"/>
        <v>5110803.6281609377</v>
      </c>
    </row>
    <row r="57" spans="1:30" x14ac:dyDescent="0.2">
      <c r="A57" t="s">
        <v>20</v>
      </c>
      <c r="B57" s="1">
        <v>43208</v>
      </c>
      <c r="C57" t="s">
        <v>76</v>
      </c>
      <c r="D57" s="2">
        <v>595</v>
      </c>
      <c r="E57" s="2">
        <v>0</v>
      </c>
      <c r="F57" s="2">
        <v>0</v>
      </c>
      <c r="G57" s="2">
        <v>0</v>
      </c>
      <c r="H57" s="2"/>
      <c r="I57" s="2">
        <v>0</v>
      </c>
      <c r="J57" s="2">
        <v>595</v>
      </c>
      <c r="K57" s="2">
        <v>0</v>
      </c>
      <c r="L57" s="2">
        <v>0</v>
      </c>
      <c r="M57" s="2">
        <v>0.26774999999999999</v>
      </c>
      <c r="N57" s="8">
        <f t="shared" si="0"/>
        <v>26775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0.26774999999999999</v>
      </c>
      <c r="U57" s="2">
        <v>0</v>
      </c>
      <c r="V57" s="2">
        <v>0</v>
      </c>
      <c r="W57" s="2">
        <f t="shared" si="1"/>
        <v>24.916666666666668</v>
      </c>
      <c r="X57" s="9">
        <f t="shared" si="2"/>
        <v>45</v>
      </c>
      <c r="Y57" s="9">
        <f t="shared" si="3"/>
        <v>2.1721437951891091E-3</v>
      </c>
      <c r="Z57" s="10">
        <f t="shared" si="4"/>
        <v>12707764.948453609</v>
      </c>
      <c r="AA57" s="10">
        <f t="shared" si="5"/>
        <v>292278.59381443303</v>
      </c>
      <c r="AB57" s="10">
        <f t="shared" si="6"/>
        <v>1</v>
      </c>
      <c r="AC57" s="9">
        <f t="shared" si="7"/>
        <v>12326532</v>
      </c>
      <c r="AD57" s="10">
        <f t="shared" si="8"/>
        <v>13152536.721649487</v>
      </c>
    </row>
    <row r="58" spans="1:30" x14ac:dyDescent="0.2">
      <c r="A58" t="s">
        <v>20</v>
      </c>
      <c r="B58" s="1">
        <v>43208</v>
      </c>
      <c r="C58" t="s">
        <v>77</v>
      </c>
      <c r="D58" s="2">
        <v>1155</v>
      </c>
      <c r="E58" s="2">
        <v>0</v>
      </c>
      <c r="F58" s="2">
        <v>0</v>
      </c>
      <c r="G58" s="2">
        <v>1155</v>
      </c>
      <c r="H58" s="2"/>
      <c r="I58" s="2">
        <v>0</v>
      </c>
      <c r="J58" s="2">
        <v>0</v>
      </c>
      <c r="K58" s="2">
        <v>0</v>
      </c>
      <c r="L58" s="2">
        <v>0</v>
      </c>
      <c r="M58" s="2">
        <v>0.40425</v>
      </c>
      <c r="N58" s="8">
        <f t="shared" si="0"/>
        <v>40425</v>
      </c>
      <c r="O58" s="2">
        <v>0</v>
      </c>
      <c r="P58" s="2">
        <v>0</v>
      </c>
      <c r="Q58" s="2">
        <v>0.40425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f t="shared" si="1"/>
        <v>24.916666666666668</v>
      </c>
      <c r="X58" s="9">
        <f t="shared" si="2"/>
        <v>35</v>
      </c>
      <c r="Y58" s="9">
        <f t="shared" si="3"/>
        <v>3.2795112201874786E-3</v>
      </c>
      <c r="Z58" s="10">
        <f t="shared" si="4"/>
        <v>6353882.4742268045</v>
      </c>
      <c r="AA58" s="10">
        <f t="shared" si="5"/>
        <v>146139.29690721651</v>
      </c>
      <c r="AB58" s="10">
        <f t="shared" si="6"/>
        <v>2</v>
      </c>
      <c r="AC58" s="9">
        <f t="shared" si="7"/>
        <v>6163266</v>
      </c>
      <c r="AD58" s="10">
        <f t="shared" si="8"/>
        <v>5114875.3917525783</v>
      </c>
    </row>
    <row r="59" spans="1:30" x14ac:dyDescent="0.2">
      <c r="A59" t="s">
        <v>20</v>
      </c>
      <c r="B59" s="1">
        <v>43208</v>
      </c>
      <c r="C59" t="s">
        <v>78</v>
      </c>
      <c r="D59" s="2">
        <v>1738</v>
      </c>
      <c r="E59" s="2">
        <v>0</v>
      </c>
      <c r="F59" s="2">
        <v>888</v>
      </c>
      <c r="G59" s="2">
        <v>0</v>
      </c>
      <c r="H59" s="2"/>
      <c r="I59" s="2">
        <v>850</v>
      </c>
      <c r="J59" s="2">
        <v>0</v>
      </c>
      <c r="K59" s="2">
        <v>0</v>
      </c>
      <c r="L59" s="2">
        <v>0</v>
      </c>
      <c r="M59" s="2">
        <v>0.95589999999999997</v>
      </c>
      <c r="N59" s="8">
        <f t="shared" si="0"/>
        <v>95590</v>
      </c>
      <c r="O59" s="2">
        <v>0</v>
      </c>
      <c r="P59" s="2">
        <v>0.4884</v>
      </c>
      <c r="Q59" s="2">
        <v>0</v>
      </c>
      <c r="R59" s="2">
        <v>0</v>
      </c>
      <c r="S59" s="2">
        <v>0.46750000000000003</v>
      </c>
      <c r="T59" s="2">
        <v>0</v>
      </c>
      <c r="U59" s="2">
        <v>0</v>
      </c>
      <c r="V59" s="2">
        <v>0</v>
      </c>
      <c r="W59" s="2">
        <f t="shared" si="1"/>
        <v>24.916666666666668</v>
      </c>
      <c r="X59" s="9">
        <f t="shared" si="2"/>
        <v>55</v>
      </c>
      <c r="Y59" s="9">
        <f t="shared" si="3"/>
        <v>7.7548170077358335E-3</v>
      </c>
      <c r="Z59" s="10">
        <f t="shared" si="4"/>
        <v>12707764.948453609</v>
      </c>
      <c r="AA59" s="10">
        <f t="shared" si="5"/>
        <v>292278.59381443303</v>
      </c>
      <c r="AB59" s="10">
        <f t="shared" si="6"/>
        <v>1</v>
      </c>
      <c r="AC59" s="9">
        <f t="shared" si="7"/>
        <v>12326532</v>
      </c>
      <c r="AD59" s="10">
        <f t="shared" si="8"/>
        <v>16075322.659793817</v>
      </c>
    </row>
    <row r="60" spans="1:30" x14ac:dyDescent="0.2">
      <c r="A60" t="s">
        <v>20</v>
      </c>
      <c r="B60" s="1">
        <v>43208</v>
      </c>
      <c r="C60" t="s">
        <v>79</v>
      </c>
      <c r="D60" s="2">
        <v>26804</v>
      </c>
      <c r="E60" s="2">
        <v>0</v>
      </c>
      <c r="F60" s="2">
        <v>7883</v>
      </c>
      <c r="G60" s="2">
        <v>9559</v>
      </c>
      <c r="H60" s="2"/>
      <c r="I60" s="2">
        <v>0</v>
      </c>
      <c r="J60" s="2">
        <v>0</v>
      </c>
      <c r="K60" s="2">
        <v>9362</v>
      </c>
      <c r="L60" s="2">
        <v>0</v>
      </c>
      <c r="M60" s="2">
        <v>9.553700000000001</v>
      </c>
      <c r="N60" s="8">
        <f t="shared" si="0"/>
        <v>955370.00000000012</v>
      </c>
      <c r="O60" s="2">
        <v>0</v>
      </c>
      <c r="P60" s="2">
        <v>4.3356500000000002</v>
      </c>
      <c r="Q60" s="2">
        <v>3.34565</v>
      </c>
      <c r="R60" s="2">
        <v>0</v>
      </c>
      <c r="S60" s="2">
        <v>0</v>
      </c>
      <c r="T60" s="2">
        <v>0</v>
      </c>
      <c r="U60" s="2">
        <v>1.8724000000000001</v>
      </c>
      <c r="V60" s="2">
        <v>0</v>
      </c>
      <c r="W60" s="2">
        <f t="shared" si="1"/>
        <v>24.916666666666668</v>
      </c>
      <c r="X60" s="9">
        <f t="shared" si="2"/>
        <v>35.642814505297721</v>
      </c>
      <c r="Y60" s="9">
        <f t="shared" si="3"/>
        <v>7.7505173393457305E-2</v>
      </c>
      <c r="Z60" s="10">
        <f t="shared" si="4"/>
        <v>794235.30927835056</v>
      </c>
      <c r="AA60" s="10">
        <f t="shared" si="5"/>
        <v>18267.412113402064</v>
      </c>
      <c r="AB60" s="10">
        <f t="shared" si="6"/>
        <v>16</v>
      </c>
      <c r="AC60" s="9">
        <f t="shared" si="7"/>
        <v>770408.25</v>
      </c>
      <c r="AD60" s="10">
        <f t="shared" si="8"/>
        <v>651101.98144981836</v>
      </c>
    </row>
    <row r="61" spans="1:30" x14ac:dyDescent="0.2">
      <c r="A61" t="s">
        <v>20</v>
      </c>
      <c r="B61" s="1">
        <v>43208</v>
      </c>
      <c r="C61" t="s">
        <v>80</v>
      </c>
      <c r="D61" s="2">
        <v>196</v>
      </c>
      <c r="E61" s="2">
        <v>0</v>
      </c>
      <c r="F61" s="2">
        <v>0</v>
      </c>
      <c r="G61" s="2">
        <v>0</v>
      </c>
      <c r="H61" s="2"/>
      <c r="I61" s="2">
        <v>0</v>
      </c>
      <c r="J61" s="2">
        <v>196</v>
      </c>
      <c r="K61" s="2">
        <v>0</v>
      </c>
      <c r="L61" s="2">
        <v>0</v>
      </c>
      <c r="M61" s="2">
        <v>8.8200000000000001E-2</v>
      </c>
      <c r="N61" s="8">
        <f t="shared" si="0"/>
        <v>8820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8.8200000000000001E-2</v>
      </c>
      <c r="U61" s="2">
        <v>0</v>
      </c>
      <c r="V61" s="2">
        <v>0</v>
      </c>
      <c r="W61" s="2">
        <f t="shared" si="1"/>
        <v>24.916666666666668</v>
      </c>
      <c r="X61" s="9">
        <f t="shared" si="2"/>
        <v>45</v>
      </c>
      <c r="Y61" s="9">
        <f t="shared" si="3"/>
        <v>7.1552972076817714E-4</v>
      </c>
      <c r="Z61" s="10">
        <f t="shared" si="4"/>
        <v>12707764.948453609</v>
      </c>
      <c r="AA61" s="10">
        <f t="shared" si="5"/>
        <v>292278.59381443303</v>
      </c>
      <c r="AB61" s="10">
        <f t="shared" si="6"/>
        <v>1</v>
      </c>
      <c r="AC61" s="9">
        <f t="shared" si="7"/>
        <v>12326532</v>
      </c>
      <c r="AD61" s="10">
        <f t="shared" si="8"/>
        <v>13152536.721649487</v>
      </c>
    </row>
    <row r="62" spans="1:30" x14ac:dyDescent="0.2">
      <c r="A62" t="s">
        <v>20</v>
      </c>
      <c r="B62" s="1">
        <v>43208</v>
      </c>
      <c r="C62" t="s">
        <v>81</v>
      </c>
      <c r="D62" s="2">
        <v>1922</v>
      </c>
      <c r="E62" s="2">
        <v>0</v>
      </c>
      <c r="F62" s="2">
        <v>0</v>
      </c>
      <c r="G62" s="2">
        <v>0</v>
      </c>
      <c r="H62" s="2">
        <v>1922</v>
      </c>
      <c r="I62" s="2">
        <v>0</v>
      </c>
      <c r="J62" s="2">
        <v>0</v>
      </c>
      <c r="K62" s="2">
        <v>0</v>
      </c>
      <c r="L62" s="2">
        <v>0</v>
      </c>
      <c r="M62" s="2">
        <v>0.76880000000000004</v>
      </c>
      <c r="N62" s="8">
        <f t="shared" si="0"/>
        <v>76880</v>
      </c>
      <c r="O62" s="2">
        <v>0</v>
      </c>
      <c r="P62" s="2">
        <v>0</v>
      </c>
      <c r="Q62" s="2">
        <v>0</v>
      </c>
      <c r="R62" s="2">
        <v>0.76880000000000004</v>
      </c>
      <c r="S62" s="2">
        <v>0</v>
      </c>
      <c r="T62" s="2">
        <v>0</v>
      </c>
      <c r="U62" s="2">
        <v>0</v>
      </c>
      <c r="V62" s="2">
        <v>0</v>
      </c>
      <c r="W62" s="2">
        <f t="shared" si="1"/>
        <v>24.916666666666668</v>
      </c>
      <c r="X62" s="9">
        <f t="shared" si="2"/>
        <v>40</v>
      </c>
      <c r="Y62" s="9">
        <f t="shared" si="3"/>
        <v>6.2369529402105965E-3</v>
      </c>
      <c r="Z62" s="10">
        <f t="shared" si="4"/>
        <v>4235921.6494845366</v>
      </c>
      <c r="AA62" s="10">
        <f t="shared" si="5"/>
        <v>97426.197938144338</v>
      </c>
      <c r="AB62" s="10">
        <f t="shared" si="6"/>
        <v>3</v>
      </c>
      <c r="AC62" s="9">
        <f t="shared" si="7"/>
        <v>4108844</v>
      </c>
      <c r="AD62" s="10">
        <f t="shared" si="8"/>
        <v>3897047.9175257734</v>
      </c>
    </row>
    <row r="63" spans="1:30" x14ac:dyDescent="0.2">
      <c r="A63" t="s">
        <v>20</v>
      </c>
      <c r="B63" s="1">
        <v>43208</v>
      </c>
      <c r="C63" t="s">
        <v>82</v>
      </c>
      <c r="D63" s="2">
        <v>998</v>
      </c>
      <c r="E63" s="2">
        <v>0</v>
      </c>
      <c r="F63" s="2">
        <v>0</v>
      </c>
      <c r="G63" s="2">
        <v>0</v>
      </c>
      <c r="H63" s="2"/>
      <c r="I63" s="2">
        <v>0</v>
      </c>
      <c r="J63" s="2">
        <v>0</v>
      </c>
      <c r="K63" s="2">
        <v>998</v>
      </c>
      <c r="L63" s="2">
        <v>0</v>
      </c>
      <c r="M63" s="2">
        <v>0.1996</v>
      </c>
      <c r="N63" s="8">
        <f t="shared" si="0"/>
        <v>19960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0.1996</v>
      </c>
      <c r="V63" s="2">
        <v>0</v>
      </c>
      <c r="W63" s="2">
        <f t="shared" si="1"/>
        <v>24.916666666666668</v>
      </c>
      <c r="X63" s="9">
        <f t="shared" si="2"/>
        <v>20</v>
      </c>
      <c r="Y63" s="9">
        <f t="shared" si="3"/>
        <v>1.6192713408767364E-3</v>
      </c>
      <c r="Z63" s="10">
        <f t="shared" si="4"/>
        <v>6353882.4742268045</v>
      </c>
      <c r="AA63" s="10">
        <f t="shared" si="5"/>
        <v>146139.29690721651</v>
      </c>
      <c r="AB63" s="10">
        <f t="shared" si="6"/>
        <v>2</v>
      </c>
      <c r="AC63" s="9">
        <f t="shared" si="7"/>
        <v>6163266</v>
      </c>
      <c r="AD63" s="10">
        <f t="shared" si="8"/>
        <v>2922785.9381443304</v>
      </c>
    </row>
    <row r="64" spans="1:30" x14ac:dyDescent="0.2">
      <c r="A64" t="s">
        <v>20</v>
      </c>
      <c r="B64" s="1">
        <v>43208</v>
      </c>
      <c r="C64" t="s">
        <v>83</v>
      </c>
      <c r="D64" s="2">
        <v>7915</v>
      </c>
      <c r="E64" s="2">
        <v>7915</v>
      </c>
      <c r="F64" s="2">
        <v>0</v>
      </c>
      <c r="G64" s="2">
        <v>0</v>
      </c>
      <c r="H64" s="2"/>
      <c r="I64" s="2">
        <v>0</v>
      </c>
      <c r="J64" s="2">
        <v>0</v>
      </c>
      <c r="K64" s="2">
        <v>0</v>
      </c>
      <c r="L64" s="2">
        <v>0</v>
      </c>
      <c r="M64" s="2">
        <v>3.9575</v>
      </c>
      <c r="N64" s="8">
        <f t="shared" si="0"/>
        <v>395750</v>
      </c>
      <c r="O64" s="2">
        <v>3.9575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f t="shared" si="1"/>
        <v>24.916666666666668</v>
      </c>
      <c r="X64" s="9">
        <f t="shared" si="2"/>
        <v>50</v>
      </c>
      <c r="Y64" s="9">
        <f t="shared" si="3"/>
        <v>3.2105542743084595E-2</v>
      </c>
      <c r="Z64" s="10">
        <f t="shared" si="4"/>
        <v>1815394.9926362301</v>
      </c>
      <c r="AA64" s="10">
        <f t="shared" si="5"/>
        <v>41754.084830633292</v>
      </c>
      <c r="AB64" s="10">
        <f t="shared" si="6"/>
        <v>7</v>
      </c>
      <c r="AC64" s="9">
        <f t="shared" si="7"/>
        <v>1760933.142857143</v>
      </c>
      <c r="AD64" s="10">
        <f t="shared" si="8"/>
        <v>2087704.2415316645</v>
      </c>
    </row>
    <row r="65" spans="1:30" x14ac:dyDescent="0.2">
      <c r="A65" t="s">
        <v>20</v>
      </c>
      <c r="B65" s="1">
        <v>43208</v>
      </c>
      <c r="C65" t="s">
        <v>84</v>
      </c>
      <c r="D65" s="2">
        <v>3510</v>
      </c>
      <c r="E65" s="2">
        <v>1135</v>
      </c>
      <c r="F65" s="2">
        <v>0</v>
      </c>
      <c r="G65" s="2">
        <v>0</v>
      </c>
      <c r="H65" s="2">
        <v>1104</v>
      </c>
      <c r="I65" s="2">
        <v>0</v>
      </c>
      <c r="J65" s="2">
        <v>1271</v>
      </c>
      <c r="K65" s="2">
        <v>0</v>
      </c>
      <c r="L65" s="2">
        <v>0</v>
      </c>
      <c r="M65" s="2">
        <v>2.6794500000000001</v>
      </c>
      <c r="N65" s="8">
        <f t="shared" si="0"/>
        <v>267945</v>
      </c>
      <c r="O65" s="2">
        <v>1.135</v>
      </c>
      <c r="P65" s="2">
        <v>0</v>
      </c>
      <c r="Q65" s="2">
        <v>0</v>
      </c>
      <c r="R65" s="2">
        <v>0.41399999999999998</v>
      </c>
      <c r="S65" s="2">
        <v>0</v>
      </c>
      <c r="T65" s="2">
        <v>1.13045</v>
      </c>
      <c r="U65" s="2">
        <v>0</v>
      </c>
      <c r="V65" s="2">
        <v>0</v>
      </c>
      <c r="W65" s="2">
        <f t="shared" si="1"/>
        <v>24.916666666666668</v>
      </c>
      <c r="X65" s="9">
        <f t="shared" si="2"/>
        <v>76.337606837606842</v>
      </c>
      <c r="Y65" s="9">
        <f t="shared" si="3"/>
        <v>2.1737257486533924E-2</v>
      </c>
      <c r="Z65" s="10">
        <f t="shared" si="4"/>
        <v>12707764.948453609</v>
      </c>
      <c r="AA65" s="10">
        <f t="shared" si="5"/>
        <v>292278.59381443303</v>
      </c>
      <c r="AB65" s="10">
        <f t="shared" si="6"/>
        <v>1</v>
      </c>
      <c r="AC65" s="9">
        <f t="shared" si="7"/>
        <v>12326532</v>
      </c>
      <c r="AD65" s="10">
        <f t="shared" si="8"/>
        <v>22311848.381654777</v>
      </c>
    </row>
    <row r="66" spans="1:30" x14ac:dyDescent="0.2">
      <c r="A66" t="s">
        <v>20</v>
      </c>
      <c r="B66" s="1">
        <v>43208</v>
      </c>
      <c r="C66" t="s">
        <v>85</v>
      </c>
      <c r="D66" s="2">
        <v>147375</v>
      </c>
      <c r="E66" s="2">
        <v>0</v>
      </c>
      <c r="F66" s="2">
        <v>10176</v>
      </c>
      <c r="G66" s="2">
        <v>35814</v>
      </c>
      <c r="H66" s="2">
        <v>44871</v>
      </c>
      <c r="I66" s="2">
        <v>0</v>
      </c>
      <c r="J66" s="2">
        <v>35150</v>
      </c>
      <c r="K66" s="2">
        <v>0</v>
      </c>
      <c r="L66" s="2">
        <v>0</v>
      </c>
      <c r="M66" s="2">
        <v>71.814420999999996</v>
      </c>
      <c r="N66" s="8">
        <f t="shared" si="0"/>
        <v>7181442.0999999996</v>
      </c>
      <c r="O66" s="2">
        <v>0</v>
      </c>
      <c r="P66" s="2">
        <v>2.544</v>
      </c>
      <c r="Q66" s="2">
        <v>23.066336</v>
      </c>
      <c r="R66" s="2">
        <v>15.612415</v>
      </c>
      <c r="S66" s="2">
        <v>0</v>
      </c>
      <c r="T66" s="2">
        <v>21.713000000000001</v>
      </c>
      <c r="U66" s="2">
        <v>0</v>
      </c>
      <c r="V66" s="2">
        <v>0</v>
      </c>
      <c r="W66" s="2">
        <f t="shared" si="1"/>
        <v>24.916666666666668</v>
      </c>
      <c r="X66" s="9">
        <f t="shared" si="2"/>
        <v>48.729038846480066</v>
      </c>
      <c r="Y66" s="9">
        <f t="shared" si="3"/>
        <v>0.58260036967413054</v>
      </c>
      <c r="Z66" s="10">
        <f t="shared" si="4"/>
        <v>977520.38065027772</v>
      </c>
      <c r="AA66" s="10">
        <f t="shared" si="5"/>
        <v>22482.968754956386</v>
      </c>
      <c r="AB66" s="10">
        <f t="shared" si="6"/>
        <v>13</v>
      </c>
      <c r="AC66" s="9">
        <f t="shared" si="7"/>
        <v>948194.76923076925</v>
      </c>
      <c r="AD66" s="10">
        <f t="shared" si="8"/>
        <v>1095573.4578444674</v>
      </c>
    </row>
    <row r="67" spans="1:30" x14ac:dyDescent="0.2">
      <c r="A67" t="s">
        <v>20</v>
      </c>
      <c r="B67" s="1">
        <v>43208</v>
      </c>
      <c r="C67" t="s">
        <v>86</v>
      </c>
      <c r="D67" s="2">
        <v>2292</v>
      </c>
      <c r="E67" s="2">
        <v>0</v>
      </c>
      <c r="F67" s="2">
        <v>0</v>
      </c>
      <c r="G67" s="2">
        <v>2292</v>
      </c>
      <c r="H67" s="2"/>
      <c r="I67" s="2">
        <v>0</v>
      </c>
      <c r="J67" s="2">
        <v>0</v>
      </c>
      <c r="K67" s="2">
        <v>0</v>
      </c>
      <c r="L67" s="2">
        <v>0</v>
      </c>
      <c r="M67" s="2">
        <v>0.80220000000000002</v>
      </c>
      <c r="N67" s="8">
        <f t="shared" ref="N67:N130" si="9">M67*100000</f>
        <v>80220</v>
      </c>
      <c r="O67" s="2">
        <v>0</v>
      </c>
      <c r="P67" s="2">
        <v>0</v>
      </c>
      <c r="Q67" s="2">
        <v>0.80220000000000002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f t="shared" ref="W67:W130" si="10">299/12</f>
        <v>24.916666666666668</v>
      </c>
      <c r="X67" s="9">
        <f t="shared" ref="X67:X130" si="11">N67/D67</f>
        <v>35</v>
      </c>
      <c r="Y67" s="9">
        <f t="shared" ref="Y67:Y130" si="12">N67/12326532</f>
        <v>6.5079131746058018E-3</v>
      </c>
      <c r="Z67" s="10">
        <f t="shared" ref="Z67:Z130" si="13">AC67*(1/(1-0.03))</f>
        <v>794235.30927835056</v>
      </c>
      <c r="AA67" s="10">
        <f t="shared" ref="AA67:AA130" si="14">Z67*0.023</f>
        <v>18267.412113402064</v>
      </c>
      <c r="AB67" s="10">
        <f t="shared" ref="AB67:AB130" si="15">COUNTIF(C67:C7418,C67)</f>
        <v>16</v>
      </c>
      <c r="AC67" s="9">
        <f t="shared" ref="AC67:AC130" si="16">12326532/AB67</f>
        <v>770408.25</v>
      </c>
      <c r="AD67" s="10">
        <f t="shared" ref="AD67:AD130" si="17">AA67*X67</f>
        <v>639359.42396907229</v>
      </c>
    </row>
    <row r="68" spans="1:30" x14ac:dyDescent="0.2">
      <c r="A68" t="s">
        <v>20</v>
      </c>
      <c r="B68" s="1">
        <v>43208</v>
      </c>
      <c r="C68" t="s">
        <v>87</v>
      </c>
      <c r="D68" s="2">
        <v>3185</v>
      </c>
      <c r="E68" s="2">
        <v>0</v>
      </c>
      <c r="F68" s="2">
        <v>0</v>
      </c>
      <c r="G68" s="2">
        <v>1811</v>
      </c>
      <c r="H68" s="2"/>
      <c r="I68" s="2">
        <v>0</v>
      </c>
      <c r="J68" s="2">
        <v>673</v>
      </c>
      <c r="K68" s="2">
        <v>0</v>
      </c>
      <c r="L68" s="2">
        <v>0</v>
      </c>
      <c r="M68" s="2">
        <v>1.2515499999999999</v>
      </c>
      <c r="N68" s="8">
        <f t="shared" si="9"/>
        <v>125155</v>
      </c>
      <c r="O68" s="2">
        <v>0</v>
      </c>
      <c r="P68" s="2">
        <v>0</v>
      </c>
      <c r="Q68" s="2">
        <v>0.56315000000000004</v>
      </c>
      <c r="R68" s="2">
        <v>0</v>
      </c>
      <c r="S68" s="2">
        <v>0</v>
      </c>
      <c r="T68" s="2">
        <v>0.30285000000000001</v>
      </c>
      <c r="U68" s="2">
        <v>0</v>
      </c>
      <c r="V68" s="2">
        <v>0</v>
      </c>
      <c r="W68" s="2">
        <f t="shared" si="10"/>
        <v>24.916666666666668</v>
      </c>
      <c r="X68" s="9">
        <f t="shared" si="11"/>
        <v>39.295133437990579</v>
      </c>
      <c r="Y68" s="9">
        <f t="shared" si="12"/>
        <v>1.0153301837045488E-2</v>
      </c>
      <c r="Z68" s="10">
        <f t="shared" si="13"/>
        <v>1588470.6185567011</v>
      </c>
      <c r="AA68" s="10">
        <f t="shared" si="14"/>
        <v>36534.824226804129</v>
      </c>
      <c r="AB68" s="10">
        <f t="shared" si="15"/>
        <v>8</v>
      </c>
      <c r="AC68" s="9">
        <f t="shared" si="16"/>
        <v>1540816.5</v>
      </c>
      <c r="AD68" s="10">
        <f t="shared" si="17"/>
        <v>1435640.7931257992</v>
      </c>
    </row>
    <row r="69" spans="1:30" x14ac:dyDescent="0.2">
      <c r="A69" t="s">
        <v>20</v>
      </c>
      <c r="B69" s="1">
        <v>43208</v>
      </c>
      <c r="C69" t="s">
        <v>88</v>
      </c>
      <c r="D69" s="2">
        <v>8155</v>
      </c>
      <c r="E69" s="2">
        <v>0</v>
      </c>
      <c r="F69" s="2">
        <v>2696</v>
      </c>
      <c r="G69" s="2">
        <v>0</v>
      </c>
      <c r="H69" s="2">
        <v>2811</v>
      </c>
      <c r="I69" s="2">
        <v>0</v>
      </c>
      <c r="J69" s="2">
        <v>2648</v>
      </c>
      <c r="K69" s="2">
        <v>0</v>
      </c>
      <c r="L69" s="2">
        <v>0</v>
      </c>
      <c r="M69" s="2">
        <v>3.7988</v>
      </c>
      <c r="N69" s="8">
        <f t="shared" si="9"/>
        <v>379880</v>
      </c>
      <c r="O69" s="2">
        <v>0</v>
      </c>
      <c r="P69" s="2">
        <v>1.4827999999999999</v>
      </c>
      <c r="Q69" s="2">
        <v>0</v>
      </c>
      <c r="R69" s="2">
        <v>1.1244000000000001</v>
      </c>
      <c r="S69" s="2">
        <v>0</v>
      </c>
      <c r="T69" s="2">
        <v>1.1916</v>
      </c>
      <c r="U69" s="2">
        <v>0</v>
      </c>
      <c r="V69" s="2">
        <v>0</v>
      </c>
      <c r="W69" s="2">
        <f t="shared" si="10"/>
        <v>24.916666666666668</v>
      </c>
      <c r="X69" s="9">
        <f t="shared" si="11"/>
        <v>46.582464745554873</v>
      </c>
      <c r="Y69" s="9">
        <f t="shared" si="12"/>
        <v>3.081807600061396E-2</v>
      </c>
      <c r="Z69" s="10">
        <f t="shared" si="13"/>
        <v>3176941.2371134022</v>
      </c>
      <c r="AA69" s="10">
        <f t="shared" si="14"/>
        <v>73069.648453608257</v>
      </c>
      <c r="AB69" s="10">
        <f t="shared" si="15"/>
        <v>4</v>
      </c>
      <c r="AC69" s="9">
        <f t="shared" si="16"/>
        <v>3081633</v>
      </c>
      <c r="AD69" s="10">
        <f t="shared" si="17"/>
        <v>3403764.3230602946</v>
      </c>
    </row>
    <row r="70" spans="1:30" x14ac:dyDescent="0.2">
      <c r="A70" t="s">
        <v>20</v>
      </c>
      <c r="B70" s="1">
        <v>43208</v>
      </c>
      <c r="C70" t="s">
        <v>89</v>
      </c>
      <c r="D70" s="2">
        <v>828</v>
      </c>
      <c r="E70" s="2">
        <v>0</v>
      </c>
      <c r="F70" s="2">
        <v>0</v>
      </c>
      <c r="G70" s="2">
        <v>0</v>
      </c>
      <c r="H70" s="2"/>
      <c r="I70" s="2">
        <v>0</v>
      </c>
      <c r="J70" s="2">
        <v>0</v>
      </c>
      <c r="K70" s="2">
        <v>828</v>
      </c>
      <c r="L70" s="2">
        <v>0</v>
      </c>
      <c r="M70" s="2">
        <v>0.1656</v>
      </c>
      <c r="N70" s="8">
        <f t="shared" si="9"/>
        <v>16560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0.1656</v>
      </c>
      <c r="V70" s="2">
        <v>0</v>
      </c>
      <c r="W70" s="2">
        <f t="shared" si="10"/>
        <v>24.916666666666668</v>
      </c>
      <c r="X70" s="9">
        <f t="shared" si="11"/>
        <v>20</v>
      </c>
      <c r="Y70" s="9">
        <f t="shared" si="12"/>
        <v>1.3434435573606591E-3</v>
      </c>
      <c r="Z70" s="10">
        <f t="shared" si="13"/>
        <v>6353882.4742268045</v>
      </c>
      <c r="AA70" s="10">
        <f t="shared" si="14"/>
        <v>146139.29690721651</v>
      </c>
      <c r="AB70" s="10">
        <f t="shared" si="15"/>
        <v>2</v>
      </c>
      <c r="AC70" s="9">
        <f t="shared" si="16"/>
        <v>6163266</v>
      </c>
      <c r="AD70" s="10">
        <f t="shared" si="17"/>
        <v>2922785.9381443304</v>
      </c>
    </row>
    <row r="71" spans="1:30" x14ac:dyDescent="0.2">
      <c r="A71" t="s">
        <v>20</v>
      </c>
      <c r="B71" s="1">
        <v>43208</v>
      </c>
      <c r="C71" t="s">
        <v>90</v>
      </c>
      <c r="D71" s="2">
        <v>5334</v>
      </c>
      <c r="E71" s="2">
        <v>0</v>
      </c>
      <c r="F71" s="2">
        <v>0</v>
      </c>
      <c r="G71" s="2">
        <v>0</v>
      </c>
      <c r="H71" s="2"/>
      <c r="I71" s="2">
        <v>0</v>
      </c>
      <c r="J71" s="2">
        <v>0</v>
      </c>
      <c r="K71" s="2">
        <v>5334</v>
      </c>
      <c r="L71" s="2">
        <v>0</v>
      </c>
      <c r="M71" s="2">
        <v>1.0668</v>
      </c>
      <c r="N71" s="8">
        <f t="shared" si="9"/>
        <v>106680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1.0668</v>
      </c>
      <c r="V71" s="2">
        <v>0</v>
      </c>
      <c r="W71" s="2">
        <f t="shared" si="10"/>
        <v>24.916666666666668</v>
      </c>
      <c r="X71" s="9">
        <f t="shared" si="11"/>
        <v>20</v>
      </c>
      <c r="Y71" s="9">
        <f t="shared" si="12"/>
        <v>8.6545023369103326E-3</v>
      </c>
      <c r="Z71" s="10">
        <f t="shared" si="13"/>
        <v>577625.67947516404</v>
      </c>
      <c r="AA71" s="10">
        <f t="shared" si="14"/>
        <v>13285.390627928773</v>
      </c>
      <c r="AB71" s="10">
        <f t="shared" si="15"/>
        <v>22</v>
      </c>
      <c r="AC71" s="9">
        <f t="shared" si="16"/>
        <v>560296.90909090906</v>
      </c>
      <c r="AD71" s="10">
        <f t="shared" si="17"/>
        <v>265707.81255857548</v>
      </c>
    </row>
    <row r="72" spans="1:30" x14ac:dyDescent="0.2">
      <c r="A72" t="s">
        <v>20</v>
      </c>
      <c r="B72" s="1">
        <v>43208</v>
      </c>
      <c r="C72" t="s">
        <v>91</v>
      </c>
      <c r="D72" s="2">
        <v>24116</v>
      </c>
      <c r="E72" s="2">
        <v>6830</v>
      </c>
      <c r="F72" s="2">
        <v>0</v>
      </c>
      <c r="G72" s="2">
        <v>2195</v>
      </c>
      <c r="H72" s="2">
        <v>6744</v>
      </c>
      <c r="I72" s="2">
        <v>0</v>
      </c>
      <c r="J72" s="2">
        <v>8347</v>
      </c>
      <c r="K72" s="2">
        <v>0</v>
      </c>
      <c r="L72" s="2">
        <v>0</v>
      </c>
      <c r="M72" s="2">
        <v>8.1401299999999992</v>
      </c>
      <c r="N72" s="8">
        <f t="shared" si="9"/>
        <v>814012.99999999988</v>
      </c>
      <c r="O72" s="2">
        <v>3.415</v>
      </c>
      <c r="P72" s="2">
        <v>0</v>
      </c>
      <c r="Q72" s="2">
        <v>0.76824999999999999</v>
      </c>
      <c r="R72" s="2">
        <v>1.1464799999999999</v>
      </c>
      <c r="S72" s="2">
        <v>0</v>
      </c>
      <c r="T72" s="2">
        <v>2.8104</v>
      </c>
      <c r="U72" s="2">
        <v>0</v>
      </c>
      <c r="V72" s="2">
        <v>0</v>
      </c>
      <c r="W72" s="2">
        <f t="shared" si="10"/>
        <v>24.916666666666668</v>
      </c>
      <c r="X72" s="9">
        <f t="shared" si="11"/>
        <v>33.754063692154581</v>
      </c>
      <c r="Y72" s="9">
        <f t="shared" si="12"/>
        <v>6.6037471042139015E-2</v>
      </c>
      <c r="Z72" s="10">
        <f t="shared" si="13"/>
        <v>423592.16494845366</v>
      </c>
      <c r="AA72" s="10">
        <f t="shared" si="14"/>
        <v>9742.6197938144342</v>
      </c>
      <c r="AB72" s="10">
        <f t="shared" si="15"/>
        <v>30</v>
      </c>
      <c r="AC72" s="9">
        <f t="shared" si="16"/>
        <v>410884.4</v>
      </c>
      <c r="AD72" s="10">
        <f t="shared" si="17"/>
        <v>328853.00904885837</v>
      </c>
    </row>
    <row r="73" spans="1:30" x14ac:dyDescent="0.2">
      <c r="A73" t="s">
        <v>20</v>
      </c>
      <c r="B73" s="1">
        <v>43208</v>
      </c>
      <c r="C73" t="s">
        <v>92</v>
      </c>
      <c r="D73" s="2">
        <v>56034</v>
      </c>
      <c r="E73" s="2">
        <v>0</v>
      </c>
      <c r="F73" s="2">
        <v>0</v>
      </c>
      <c r="G73" s="2">
        <v>16923</v>
      </c>
      <c r="H73" s="2"/>
      <c r="I73" s="2">
        <v>6861</v>
      </c>
      <c r="J73" s="2">
        <v>15988</v>
      </c>
      <c r="K73" s="2">
        <v>0</v>
      </c>
      <c r="L73" s="2">
        <v>16262</v>
      </c>
      <c r="M73" s="2">
        <v>20.956700000000001</v>
      </c>
      <c r="N73" s="8">
        <f t="shared" si="9"/>
        <v>2095670.0000000002</v>
      </c>
      <c r="O73" s="2">
        <v>0</v>
      </c>
      <c r="P73" s="2">
        <v>0</v>
      </c>
      <c r="Q73" s="2">
        <v>5.9230499999999999</v>
      </c>
      <c r="R73" s="2">
        <v>0</v>
      </c>
      <c r="S73" s="2">
        <v>3.7735500000000002</v>
      </c>
      <c r="T73" s="2">
        <v>7.1946000000000003</v>
      </c>
      <c r="U73" s="2">
        <v>0</v>
      </c>
      <c r="V73" s="2">
        <v>4.0655000000000001</v>
      </c>
      <c r="W73" s="2">
        <f t="shared" si="10"/>
        <v>24.916666666666668</v>
      </c>
      <c r="X73" s="9">
        <f t="shared" si="11"/>
        <v>37.399971445907845</v>
      </c>
      <c r="Y73" s="9">
        <f t="shared" si="12"/>
        <v>0.17001294443562878</v>
      </c>
      <c r="Z73" s="10">
        <f t="shared" si="13"/>
        <v>1815394.9926362301</v>
      </c>
      <c r="AA73" s="10">
        <f t="shared" si="14"/>
        <v>41754.084830633292</v>
      </c>
      <c r="AB73" s="10">
        <f t="shared" si="15"/>
        <v>7</v>
      </c>
      <c r="AC73" s="9">
        <f t="shared" si="16"/>
        <v>1760933.142857143</v>
      </c>
      <c r="AD73" s="10">
        <f t="shared" si="17"/>
        <v>1561601.5804156989</v>
      </c>
    </row>
    <row r="74" spans="1:30" x14ac:dyDescent="0.2">
      <c r="A74" t="s">
        <v>20</v>
      </c>
      <c r="B74" s="1">
        <v>43208</v>
      </c>
      <c r="C74" t="s">
        <v>93</v>
      </c>
      <c r="D74" s="2">
        <v>3848</v>
      </c>
      <c r="E74" s="2">
        <v>0</v>
      </c>
      <c r="F74" s="2">
        <v>0</v>
      </c>
      <c r="G74" s="2">
        <v>0</v>
      </c>
      <c r="H74" s="2"/>
      <c r="I74" s="2">
        <v>3848</v>
      </c>
      <c r="J74" s="2">
        <v>0</v>
      </c>
      <c r="K74" s="2">
        <v>0</v>
      </c>
      <c r="L74" s="2">
        <v>0</v>
      </c>
      <c r="M74" s="2">
        <v>2.1164000000000001</v>
      </c>
      <c r="N74" s="8">
        <f t="shared" si="9"/>
        <v>211640</v>
      </c>
      <c r="O74" s="2">
        <v>0</v>
      </c>
      <c r="P74" s="2">
        <v>0</v>
      </c>
      <c r="Q74" s="2">
        <v>0</v>
      </c>
      <c r="R74" s="2">
        <v>0</v>
      </c>
      <c r="S74" s="2">
        <v>2.1164000000000001</v>
      </c>
      <c r="T74" s="2">
        <v>0</v>
      </c>
      <c r="U74" s="2">
        <v>0</v>
      </c>
      <c r="V74" s="2">
        <v>0</v>
      </c>
      <c r="W74" s="2">
        <f t="shared" si="10"/>
        <v>24.916666666666668</v>
      </c>
      <c r="X74" s="9">
        <f t="shared" si="11"/>
        <v>55</v>
      </c>
      <c r="Y74" s="9">
        <f t="shared" si="12"/>
        <v>1.7169468265689002E-2</v>
      </c>
      <c r="Z74" s="10">
        <f t="shared" si="13"/>
        <v>3176941.2371134022</v>
      </c>
      <c r="AA74" s="10">
        <f t="shared" si="14"/>
        <v>73069.648453608257</v>
      </c>
      <c r="AB74" s="10">
        <f t="shared" si="15"/>
        <v>4</v>
      </c>
      <c r="AC74" s="9">
        <f t="shared" si="16"/>
        <v>3081633</v>
      </c>
      <c r="AD74" s="10">
        <f t="shared" si="17"/>
        <v>4018830.6649484541</v>
      </c>
    </row>
    <row r="75" spans="1:30" x14ac:dyDescent="0.2">
      <c r="A75" t="s">
        <v>20</v>
      </c>
      <c r="B75" s="1">
        <v>43208</v>
      </c>
      <c r="C75" t="s">
        <v>94</v>
      </c>
      <c r="D75" s="2">
        <v>3472</v>
      </c>
      <c r="E75" s="2">
        <v>0</v>
      </c>
      <c r="F75" s="2">
        <v>0</v>
      </c>
      <c r="G75" s="2">
        <v>0</v>
      </c>
      <c r="H75" s="2"/>
      <c r="I75" s="2">
        <v>3472</v>
      </c>
      <c r="J75" s="2">
        <v>0</v>
      </c>
      <c r="K75" s="2">
        <v>0</v>
      </c>
      <c r="L75" s="2">
        <v>0</v>
      </c>
      <c r="M75" s="2">
        <v>1.9096</v>
      </c>
      <c r="N75" s="8">
        <f t="shared" si="9"/>
        <v>190960</v>
      </c>
      <c r="O75" s="2">
        <v>0</v>
      </c>
      <c r="P75" s="2">
        <v>0</v>
      </c>
      <c r="Q75" s="2">
        <v>0</v>
      </c>
      <c r="R75" s="2">
        <v>0</v>
      </c>
      <c r="S75" s="2">
        <v>1.9096</v>
      </c>
      <c r="T75" s="2">
        <v>0</v>
      </c>
      <c r="U75" s="2">
        <v>0</v>
      </c>
      <c r="V75" s="2">
        <v>0</v>
      </c>
      <c r="W75" s="2">
        <f t="shared" si="10"/>
        <v>24.916666666666668</v>
      </c>
      <c r="X75" s="9">
        <f t="shared" si="11"/>
        <v>55</v>
      </c>
      <c r="Y75" s="9">
        <f t="shared" si="12"/>
        <v>1.5491786335361803E-2</v>
      </c>
      <c r="Z75" s="10">
        <f t="shared" si="13"/>
        <v>1270776.494845361</v>
      </c>
      <c r="AA75" s="10">
        <f t="shared" si="14"/>
        <v>29227.859381443301</v>
      </c>
      <c r="AB75" s="10">
        <f t="shared" si="15"/>
        <v>10</v>
      </c>
      <c r="AC75" s="9">
        <f t="shared" si="16"/>
        <v>1232653.2</v>
      </c>
      <c r="AD75" s="10">
        <f t="shared" si="17"/>
        <v>1607532.2659793815</v>
      </c>
    </row>
    <row r="76" spans="1:30" x14ac:dyDescent="0.2">
      <c r="A76" t="s">
        <v>20</v>
      </c>
      <c r="B76" s="1">
        <v>43208</v>
      </c>
      <c r="C76" t="s">
        <v>95</v>
      </c>
      <c r="D76" s="2">
        <v>701</v>
      </c>
      <c r="E76" s="2">
        <v>0</v>
      </c>
      <c r="F76" s="2">
        <v>0</v>
      </c>
      <c r="G76" s="2">
        <v>0</v>
      </c>
      <c r="H76" s="2"/>
      <c r="I76" s="2">
        <v>701</v>
      </c>
      <c r="J76" s="2">
        <v>0</v>
      </c>
      <c r="K76" s="2">
        <v>0</v>
      </c>
      <c r="L76" s="2">
        <v>0</v>
      </c>
      <c r="M76" s="2">
        <v>0.20318484999999997</v>
      </c>
      <c r="N76" s="8">
        <f t="shared" si="9"/>
        <v>20318.484999999997</v>
      </c>
      <c r="O76" s="2">
        <v>0</v>
      </c>
      <c r="P76" s="2">
        <v>0</v>
      </c>
      <c r="Q76" s="2">
        <v>0</v>
      </c>
      <c r="R76" s="2">
        <v>0</v>
      </c>
      <c r="S76" s="2">
        <v>0.20318484999999997</v>
      </c>
      <c r="T76" s="2">
        <v>0</v>
      </c>
      <c r="U76" s="2">
        <v>0</v>
      </c>
      <c r="V76" s="2">
        <v>0</v>
      </c>
      <c r="W76" s="2">
        <f t="shared" si="10"/>
        <v>24.916666666666668</v>
      </c>
      <c r="X76" s="9">
        <f t="shared" si="11"/>
        <v>28.984999999999996</v>
      </c>
      <c r="Y76" s="9">
        <f t="shared" si="12"/>
        <v>1.6483537299866659E-3</v>
      </c>
      <c r="Z76" s="10">
        <f t="shared" si="13"/>
        <v>409927.90156301967</v>
      </c>
      <c r="AA76" s="10">
        <f t="shared" si="14"/>
        <v>9428.3417359494524</v>
      </c>
      <c r="AB76" s="10">
        <f t="shared" si="15"/>
        <v>31</v>
      </c>
      <c r="AC76" s="9">
        <f t="shared" si="16"/>
        <v>397630.06451612903</v>
      </c>
      <c r="AD76" s="10">
        <f t="shared" si="17"/>
        <v>273280.48521649482</v>
      </c>
    </row>
    <row r="77" spans="1:30" x14ac:dyDescent="0.2">
      <c r="A77" t="s">
        <v>20</v>
      </c>
      <c r="B77" s="1">
        <v>43208</v>
      </c>
      <c r="C77" t="s">
        <v>96</v>
      </c>
      <c r="D77" s="2">
        <v>8906</v>
      </c>
      <c r="E77" s="2">
        <v>0</v>
      </c>
      <c r="F77" s="2">
        <v>0</v>
      </c>
      <c r="G77" s="2">
        <v>0</v>
      </c>
      <c r="H77" s="2"/>
      <c r="I77" s="2">
        <v>0</v>
      </c>
      <c r="J77" s="2">
        <v>4299</v>
      </c>
      <c r="K77" s="2">
        <v>4607</v>
      </c>
      <c r="L77" s="2">
        <v>0</v>
      </c>
      <c r="M77" s="2">
        <v>2.85595</v>
      </c>
      <c r="N77" s="8">
        <f t="shared" si="9"/>
        <v>285595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1.93455</v>
      </c>
      <c r="U77" s="2">
        <v>0.9214</v>
      </c>
      <c r="V77" s="2">
        <v>0</v>
      </c>
      <c r="W77" s="2">
        <f t="shared" si="10"/>
        <v>24.916666666666668</v>
      </c>
      <c r="X77" s="9">
        <f t="shared" si="11"/>
        <v>32.067707163709862</v>
      </c>
      <c r="Y77" s="9">
        <f t="shared" si="12"/>
        <v>2.316912818625709E-2</v>
      </c>
      <c r="Z77" s="10">
        <f t="shared" si="13"/>
        <v>488760.19032513886</v>
      </c>
      <c r="AA77" s="10">
        <f t="shared" si="14"/>
        <v>11241.484377478193</v>
      </c>
      <c r="AB77" s="10">
        <f t="shared" si="15"/>
        <v>26</v>
      </c>
      <c r="AC77" s="9">
        <f t="shared" si="16"/>
        <v>474097.38461538462</v>
      </c>
      <c r="AD77" s="10">
        <f t="shared" si="17"/>
        <v>360488.62910238997</v>
      </c>
    </row>
    <row r="78" spans="1:30" x14ac:dyDescent="0.2">
      <c r="A78" t="s">
        <v>20</v>
      </c>
      <c r="B78" s="1">
        <v>43208</v>
      </c>
      <c r="C78" t="s">
        <v>97</v>
      </c>
      <c r="D78" s="2">
        <v>5288</v>
      </c>
      <c r="E78" s="2">
        <v>0</v>
      </c>
      <c r="F78" s="2">
        <v>0</v>
      </c>
      <c r="G78" s="2">
        <v>0</v>
      </c>
      <c r="H78" s="2"/>
      <c r="I78" s="2">
        <v>0</v>
      </c>
      <c r="J78" s="2">
        <v>2618</v>
      </c>
      <c r="K78" s="2">
        <v>0</v>
      </c>
      <c r="L78" s="2">
        <v>2670</v>
      </c>
      <c r="M78" s="2">
        <v>1.8455999999999999</v>
      </c>
      <c r="N78" s="8">
        <f t="shared" si="9"/>
        <v>184560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1.1780999999999999</v>
      </c>
      <c r="U78" s="2">
        <v>0</v>
      </c>
      <c r="V78" s="2">
        <v>0.66749999999999998</v>
      </c>
      <c r="W78" s="2">
        <f t="shared" si="10"/>
        <v>24.916666666666668</v>
      </c>
      <c r="X78" s="9">
        <f t="shared" si="11"/>
        <v>34.901664145234491</v>
      </c>
      <c r="Y78" s="9">
        <f t="shared" si="12"/>
        <v>1.4972581095802129E-2</v>
      </c>
      <c r="Z78" s="10">
        <f t="shared" si="13"/>
        <v>794235.30927835056</v>
      </c>
      <c r="AA78" s="10">
        <f t="shared" si="14"/>
        <v>18267.412113402064</v>
      </c>
      <c r="AB78" s="10">
        <f t="shared" si="15"/>
        <v>16</v>
      </c>
      <c r="AC78" s="9">
        <f t="shared" si="16"/>
        <v>770408.25</v>
      </c>
      <c r="AD78" s="10">
        <f t="shared" si="17"/>
        <v>637563.0823845471</v>
      </c>
    </row>
    <row r="79" spans="1:30" x14ac:dyDescent="0.2">
      <c r="A79" t="s">
        <v>20</v>
      </c>
      <c r="B79" s="1">
        <v>43208</v>
      </c>
      <c r="C79" t="s">
        <v>98</v>
      </c>
      <c r="D79" s="2">
        <v>96</v>
      </c>
      <c r="E79" s="2">
        <v>0</v>
      </c>
      <c r="F79" s="2">
        <v>0</v>
      </c>
      <c r="G79" s="2">
        <v>0</v>
      </c>
      <c r="H79" s="2"/>
      <c r="I79" s="2">
        <v>0</v>
      </c>
      <c r="J79" s="2">
        <v>0</v>
      </c>
      <c r="K79" s="2">
        <v>96</v>
      </c>
      <c r="L79" s="2">
        <v>0</v>
      </c>
      <c r="M79" s="2">
        <v>1.9199999999999998E-2</v>
      </c>
      <c r="N79" s="8">
        <f t="shared" si="9"/>
        <v>1919.9999999999998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1.9199999999999998E-2</v>
      </c>
      <c r="V79" s="2">
        <v>0</v>
      </c>
      <c r="W79" s="2">
        <f t="shared" si="10"/>
        <v>24.916666666666668</v>
      </c>
      <c r="X79" s="9">
        <f t="shared" si="11"/>
        <v>19.999999999999996</v>
      </c>
      <c r="Y79" s="9">
        <f t="shared" si="12"/>
        <v>1.5576157186790248E-4</v>
      </c>
      <c r="Z79" s="10">
        <f t="shared" si="13"/>
        <v>4235921.6494845366</v>
      </c>
      <c r="AA79" s="10">
        <f t="shared" si="14"/>
        <v>97426.197938144338</v>
      </c>
      <c r="AB79" s="10">
        <f t="shared" si="15"/>
        <v>3</v>
      </c>
      <c r="AC79" s="9">
        <f t="shared" si="16"/>
        <v>4108844</v>
      </c>
      <c r="AD79" s="10">
        <f t="shared" si="17"/>
        <v>1948523.9587628865</v>
      </c>
    </row>
    <row r="80" spans="1:30" x14ac:dyDescent="0.2">
      <c r="A80" t="s">
        <v>20</v>
      </c>
      <c r="B80" s="1">
        <v>43208</v>
      </c>
      <c r="C80" t="s">
        <v>99</v>
      </c>
      <c r="D80" s="2">
        <v>2335</v>
      </c>
      <c r="E80" s="2">
        <v>0</v>
      </c>
      <c r="F80" s="2">
        <v>0</v>
      </c>
      <c r="G80" s="2">
        <v>0</v>
      </c>
      <c r="H80" s="2"/>
      <c r="I80" s="2">
        <v>0</v>
      </c>
      <c r="J80" s="2">
        <v>0</v>
      </c>
      <c r="K80" s="2">
        <v>2335</v>
      </c>
      <c r="L80" s="2">
        <v>0</v>
      </c>
      <c r="M80" s="2">
        <v>0.46700000000000003</v>
      </c>
      <c r="N80" s="8">
        <f t="shared" si="9"/>
        <v>46700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0.46700000000000003</v>
      </c>
      <c r="V80" s="2">
        <v>0</v>
      </c>
      <c r="W80" s="2">
        <f t="shared" si="10"/>
        <v>24.916666666666668</v>
      </c>
      <c r="X80" s="9">
        <f t="shared" si="11"/>
        <v>20</v>
      </c>
      <c r="Y80" s="9">
        <f t="shared" si="12"/>
        <v>3.7885757324120036E-3</v>
      </c>
      <c r="Z80" s="10">
        <f t="shared" si="13"/>
        <v>2117960.8247422683</v>
      </c>
      <c r="AA80" s="10">
        <f t="shared" si="14"/>
        <v>48713.098969072169</v>
      </c>
      <c r="AB80" s="10">
        <f t="shared" si="15"/>
        <v>6</v>
      </c>
      <c r="AC80" s="9">
        <f t="shared" si="16"/>
        <v>2054422</v>
      </c>
      <c r="AD80" s="10">
        <f t="shared" si="17"/>
        <v>974261.97938144335</v>
      </c>
    </row>
    <row r="81" spans="1:30" x14ac:dyDescent="0.2">
      <c r="A81" t="s">
        <v>20</v>
      </c>
      <c r="B81" s="1">
        <v>43208</v>
      </c>
      <c r="C81" t="s">
        <v>100</v>
      </c>
      <c r="D81" s="2">
        <v>1973</v>
      </c>
      <c r="E81" s="2">
        <v>0</v>
      </c>
      <c r="F81" s="2">
        <v>0</v>
      </c>
      <c r="G81" s="2">
        <v>1973</v>
      </c>
      <c r="H81" s="2"/>
      <c r="I81" s="2">
        <v>0</v>
      </c>
      <c r="J81" s="2">
        <v>0</v>
      </c>
      <c r="K81" s="2">
        <v>0</v>
      </c>
      <c r="L81" s="2">
        <v>0</v>
      </c>
      <c r="M81" s="2">
        <v>0.69055</v>
      </c>
      <c r="N81" s="8">
        <f t="shared" si="9"/>
        <v>69055</v>
      </c>
      <c r="O81" s="2">
        <v>0</v>
      </c>
      <c r="P81" s="2">
        <v>0</v>
      </c>
      <c r="Q81" s="2">
        <v>0.69055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f t="shared" si="10"/>
        <v>24.916666666666668</v>
      </c>
      <c r="X81" s="9">
        <f t="shared" si="11"/>
        <v>35</v>
      </c>
      <c r="Y81" s="9">
        <f t="shared" si="12"/>
        <v>5.602143409030212E-3</v>
      </c>
      <c r="Z81" s="10">
        <f t="shared" si="13"/>
        <v>12707764.948453609</v>
      </c>
      <c r="AA81" s="10">
        <f t="shared" si="14"/>
        <v>292278.59381443303</v>
      </c>
      <c r="AB81" s="10">
        <f t="shared" si="15"/>
        <v>1</v>
      </c>
      <c r="AC81" s="9">
        <f t="shared" si="16"/>
        <v>12326532</v>
      </c>
      <c r="AD81" s="10">
        <f t="shared" si="17"/>
        <v>10229750.783505157</v>
      </c>
    </row>
    <row r="82" spans="1:30" x14ac:dyDescent="0.2">
      <c r="A82" t="s">
        <v>20</v>
      </c>
      <c r="B82" s="1">
        <v>43208</v>
      </c>
      <c r="C82" t="s">
        <v>101</v>
      </c>
      <c r="D82" s="2">
        <v>968</v>
      </c>
      <c r="E82" s="2">
        <v>0</v>
      </c>
      <c r="F82" s="2">
        <v>0</v>
      </c>
      <c r="G82" s="2">
        <v>0</v>
      </c>
      <c r="H82" s="2"/>
      <c r="I82" s="2">
        <v>0</v>
      </c>
      <c r="J82" s="2">
        <v>0</v>
      </c>
      <c r="K82" s="2">
        <v>968</v>
      </c>
      <c r="L82" s="2">
        <v>0</v>
      </c>
      <c r="M82" s="2">
        <v>0.19359999999999999</v>
      </c>
      <c r="N82" s="8">
        <f t="shared" si="9"/>
        <v>19360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0.19359999999999999</v>
      </c>
      <c r="V82" s="2">
        <v>0</v>
      </c>
      <c r="W82" s="2">
        <f t="shared" si="10"/>
        <v>24.916666666666668</v>
      </c>
      <c r="X82" s="9">
        <f t="shared" si="11"/>
        <v>20</v>
      </c>
      <c r="Y82" s="9">
        <f t="shared" si="12"/>
        <v>1.5705958496680169E-3</v>
      </c>
      <c r="Z82" s="10">
        <f t="shared" si="13"/>
        <v>794235.30927835056</v>
      </c>
      <c r="AA82" s="10">
        <f t="shared" si="14"/>
        <v>18267.412113402064</v>
      </c>
      <c r="AB82" s="10">
        <f t="shared" si="15"/>
        <v>16</v>
      </c>
      <c r="AC82" s="9">
        <f t="shared" si="16"/>
        <v>770408.25</v>
      </c>
      <c r="AD82" s="10">
        <f t="shared" si="17"/>
        <v>365348.2422680413</v>
      </c>
    </row>
    <row r="83" spans="1:30" x14ac:dyDescent="0.2">
      <c r="A83" t="s">
        <v>20</v>
      </c>
      <c r="B83" s="1">
        <v>43208</v>
      </c>
      <c r="C83" t="s">
        <v>102</v>
      </c>
      <c r="D83" s="2">
        <v>9225</v>
      </c>
      <c r="E83" s="2">
        <v>0</v>
      </c>
      <c r="F83" s="2">
        <v>0</v>
      </c>
      <c r="G83" s="2">
        <v>5063</v>
      </c>
      <c r="H83" s="2"/>
      <c r="I83" s="2">
        <v>0</v>
      </c>
      <c r="J83" s="2">
        <v>0</v>
      </c>
      <c r="K83" s="2">
        <v>4162</v>
      </c>
      <c r="L83" s="2">
        <v>0</v>
      </c>
      <c r="M83" s="2">
        <v>2.6044499999999999</v>
      </c>
      <c r="N83" s="8">
        <f t="shared" si="9"/>
        <v>260445</v>
      </c>
      <c r="O83" s="2">
        <v>0</v>
      </c>
      <c r="P83" s="2">
        <v>0</v>
      </c>
      <c r="Q83" s="2">
        <v>1.7720499999999999</v>
      </c>
      <c r="R83" s="2">
        <v>0</v>
      </c>
      <c r="S83" s="2">
        <v>0</v>
      </c>
      <c r="T83" s="2">
        <v>0</v>
      </c>
      <c r="U83" s="2">
        <v>0.83240000000000003</v>
      </c>
      <c r="V83" s="2">
        <v>0</v>
      </c>
      <c r="W83" s="2">
        <f t="shared" si="10"/>
        <v>24.916666666666668</v>
      </c>
      <c r="X83" s="9">
        <f t="shared" si="11"/>
        <v>28.232520325203254</v>
      </c>
      <c r="Y83" s="9">
        <f t="shared" si="12"/>
        <v>2.112881384642493E-2</v>
      </c>
      <c r="Z83" s="10">
        <f t="shared" si="13"/>
        <v>1058980.4123711342</v>
      </c>
      <c r="AA83" s="10">
        <f t="shared" si="14"/>
        <v>24356.549484536084</v>
      </c>
      <c r="AB83" s="10">
        <f t="shared" si="15"/>
        <v>12</v>
      </c>
      <c r="AC83" s="9">
        <f t="shared" si="16"/>
        <v>1027211</v>
      </c>
      <c r="AD83" s="10">
        <f t="shared" si="17"/>
        <v>687646.77837398381</v>
      </c>
    </row>
    <row r="84" spans="1:30" x14ac:dyDescent="0.2">
      <c r="A84" t="s">
        <v>20</v>
      </c>
      <c r="B84" s="1">
        <v>43208</v>
      </c>
      <c r="C84" t="s">
        <v>103</v>
      </c>
      <c r="D84" s="2">
        <v>548</v>
      </c>
      <c r="E84" s="2">
        <v>0</v>
      </c>
      <c r="F84" s="2">
        <v>0</v>
      </c>
      <c r="G84" s="2">
        <v>0</v>
      </c>
      <c r="H84" s="2"/>
      <c r="I84" s="2">
        <v>0</v>
      </c>
      <c r="J84" s="2">
        <v>548</v>
      </c>
      <c r="K84" s="2">
        <v>0</v>
      </c>
      <c r="L84" s="2">
        <v>0</v>
      </c>
      <c r="M84" s="2">
        <v>0.24660000000000001</v>
      </c>
      <c r="N84" s="8">
        <f t="shared" si="9"/>
        <v>24660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0.24660000000000001</v>
      </c>
      <c r="U84" s="2">
        <v>0</v>
      </c>
      <c r="V84" s="2">
        <v>0</v>
      </c>
      <c r="W84" s="2">
        <f t="shared" si="10"/>
        <v>24.916666666666668</v>
      </c>
      <c r="X84" s="9">
        <f t="shared" si="11"/>
        <v>45</v>
      </c>
      <c r="Y84" s="9">
        <f t="shared" si="12"/>
        <v>2.000562688678373E-3</v>
      </c>
      <c r="Z84" s="10">
        <f t="shared" si="13"/>
        <v>705986.9415807561</v>
      </c>
      <c r="AA84" s="10">
        <f t="shared" si="14"/>
        <v>16237.69965635739</v>
      </c>
      <c r="AB84" s="10">
        <f t="shared" si="15"/>
        <v>18</v>
      </c>
      <c r="AC84" s="9">
        <f t="shared" si="16"/>
        <v>684807.33333333337</v>
      </c>
      <c r="AD84" s="10">
        <f t="shared" si="17"/>
        <v>730696.4845360826</v>
      </c>
    </row>
    <row r="85" spans="1:30" x14ac:dyDescent="0.2">
      <c r="A85" t="s">
        <v>20</v>
      </c>
      <c r="B85" s="1">
        <v>43208</v>
      </c>
      <c r="C85" t="s">
        <v>104</v>
      </c>
      <c r="D85" s="2">
        <v>1467</v>
      </c>
      <c r="E85" s="2">
        <v>0</v>
      </c>
      <c r="F85" s="2">
        <v>0</v>
      </c>
      <c r="G85" s="2">
        <v>1467</v>
      </c>
      <c r="H85" s="2"/>
      <c r="I85" s="2">
        <v>0</v>
      </c>
      <c r="J85" s="2">
        <v>0</v>
      </c>
      <c r="K85" s="2">
        <v>0</v>
      </c>
      <c r="L85" s="2">
        <v>0</v>
      </c>
      <c r="M85" s="2">
        <v>0.51344999999999996</v>
      </c>
      <c r="N85" s="8">
        <f t="shared" si="9"/>
        <v>51344.999999999993</v>
      </c>
      <c r="O85" s="2">
        <v>0</v>
      </c>
      <c r="P85" s="2">
        <v>0</v>
      </c>
      <c r="Q85" s="2">
        <v>0.51344999999999996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f t="shared" si="10"/>
        <v>24.916666666666668</v>
      </c>
      <c r="X85" s="9">
        <f t="shared" si="11"/>
        <v>34.999999999999993</v>
      </c>
      <c r="Y85" s="9">
        <f t="shared" si="12"/>
        <v>4.1654051601861738E-3</v>
      </c>
      <c r="Z85" s="10">
        <f t="shared" si="13"/>
        <v>12707764.948453609</v>
      </c>
      <c r="AA85" s="10">
        <f t="shared" si="14"/>
        <v>292278.59381443303</v>
      </c>
      <c r="AB85" s="10">
        <f t="shared" si="15"/>
        <v>1</v>
      </c>
      <c r="AC85" s="9">
        <f t="shared" si="16"/>
        <v>12326532</v>
      </c>
      <c r="AD85" s="10">
        <f t="shared" si="17"/>
        <v>10229750.783505155</v>
      </c>
    </row>
    <row r="86" spans="1:30" x14ac:dyDescent="0.2">
      <c r="A86" t="s">
        <v>20</v>
      </c>
      <c r="B86" s="1">
        <v>43208</v>
      </c>
      <c r="C86" t="s">
        <v>105</v>
      </c>
      <c r="D86" s="2">
        <v>45</v>
      </c>
      <c r="E86" s="2">
        <v>0</v>
      </c>
      <c r="F86" s="2">
        <v>0</v>
      </c>
      <c r="G86" s="2">
        <v>0</v>
      </c>
      <c r="H86" s="2">
        <v>45</v>
      </c>
      <c r="I86" s="2">
        <v>0</v>
      </c>
      <c r="J86" s="2">
        <v>0</v>
      </c>
      <c r="K86" s="2">
        <v>0</v>
      </c>
      <c r="L86" s="2">
        <v>0</v>
      </c>
      <c r="M86" s="2">
        <v>1.7999999999999999E-2</v>
      </c>
      <c r="N86" s="8">
        <f t="shared" si="9"/>
        <v>1799.9999999999998</v>
      </c>
      <c r="O86" s="2">
        <v>0</v>
      </c>
      <c r="P86" s="2">
        <v>0</v>
      </c>
      <c r="Q86" s="2">
        <v>0</v>
      </c>
      <c r="R86" s="2">
        <v>1.7999999999999999E-2</v>
      </c>
      <c r="S86" s="2">
        <v>0</v>
      </c>
      <c r="T86" s="2">
        <v>0</v>
      </c>
      <c r="U86" s="2">
        <v>0</v>
      </c>
      <c r="V86" s="2">
        <v>0</v>
      </c>
      <c r="W86" s="2">
        <f t="shared" si="10"/>
        <v>24.916666666666668</v>
      </c>
      <c r="X86" s="9">
        <f t="shared" si="11"/>
        <v>39.999999999999993</v>
      </c>
      <c r="Y86" s="9">
        <f t="shared" si="12"/>
        <v>1.4602647362615858E-4</v>
      </c>
      <c r="Z86" s="10">
        <f t="shared" si="13"/>
        <v>529490.20618556708</v>
      </c>
      <c r="AA86" s="10">
        <f t="shared" si="14"/>
        <v>12178.274742268042</v>
      </c>
      <c r="AB86" s="10">
        <f t="shared" si="15"/>
        <v>24</v>
      </c>
      <c r="AC86" s="9">
        <f t="shared" si="16"/>
        <v>513605.5</v>
      </c>
      <c r="AD86" s="10">
        <f t="shared" si="17"/>
        <v>487130.98969072162</v>
      </c>
    </row>
    <row r="87" spans="1:30" x14ac:dyDescent="0.2">
      <c r="A87" t="s">
        <v>20</v>
      </c>
      <c r="B87" s="1">
        <v>43208</v>
      </c>
      <c r="C87" t="s">
        <v>106</v>
      </c>
      <c r="D87" s="2">
        <v>1261</v>
      </c>
      <c r="E87" s="2">
        <v>0</v>
      </c>
      <c r="F87" s="2">
        <v>0</v>
      </c>
      <c r="G87" s="2">
        <v>0</v>
      </c>
      <c r="H87" s="2"/>
      <c r="I87" s="2">
        <v>0</v>
      </c>
      <c r="J87" s="2">
        <v>1261</v>
      </c>
      <c r="K87" s="2">
        <v>0</v>
      </c>
      <c r="L87" s="2">
        <v>0</v>
      </c>
      <c r="M87" s="2">
        <v>0.50729999999999997</v>
      </c>
      <c r="N87" s="8">
        <f t="shared" si="9"/>
        <v>50730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0.50729999999999997</v>
      </c>
      <c r="U87" s="2">
        <v>0</v>
      </c>
      <c r="V87" s="2">
        <v>0</v>
      </c>
      <c r="W87" s="2">
        <f t="shared" si="10"/>
        <v>24.916666666666668</v>
      </c>
      <c r="X87" s="9">
        <f t="shared" si="11"/>
        <v>40.229976209357652</v>
      </c>
      <c r="Y87" s="9">
        <f t="shared" si="12"/>
        <v>4.1155127816972364E-3</v>
      </c>
      <c r="Z87" s="10">
        <f t="shared" si="13"/>
        <v>552511.51949798304</v>
      </c>
      <c r="AA87" s="10">
        <f t="shared" si="14"/>
        <v>12707.76494845361</v>
      </c>
      <c r="AB87" s="10">
        <f t="shared" si="15"/>
        <v>23</v>
      </c>
      <c r="AC87" s="9">
        <f t="shared" si="16"/>
        <v>535936.17391304346</v>
      </c>
      <c r="AD87" s="10">
        <f t="shared" si="17"/>
        <v>511233.08155039779</v>
      </c>
    </row>
    <row r="88" spans="1:30" x14ac:dyDescent="0.2">
      <c r="A88" t="s">
        <v>20</v>
      </c>
      <c r="B88" s="1">
        <v>43208</v>
      </c>
      <c r="C88" t="s">
        <v>107</v>
      </c>
      <c r="D88" s="2">
        <v>29100</v>
      </c>
      <c r="E88" s="2">
        <v>0</v>
      </c>
      <c r="F88" s="2">
        <v>5565</v>
      </c>
      <c r="G88" s="2">
        <v>3337</v>
      </c>
      <c r="H88" s="2">
        <v>4273</v>
      </c>
      <c r="I88" s="2">
        <v>5594</v>
      </c>
      <c r="J88" s="2">
        <v>0</v>
      </c>
      <c r="K88" s="2">
        <v>5509</v>
      </c>
      <c r="L88" s="2">
        <v>4822</v>
      </c>
      <c r="M88" s="2">
        <v>11.321899999999999</v>
      </c>
      <c r="N88" s="8">
        <f t="shared" si="9"/>
        <v>1132190</v>
      </c>
      <c r="O88" s="2">
        <v>0</v>
      </c>
      <c r="P88" s="2">
        <v>3.0607500000000001</v>
      </c>
      <c r="Q88" s="2">
        <v>1.16795</v>
      </c>
      <c r="R88" s="2">
        <v>1.7092000000000001</v>
      </c>
      <c r="S88" s="2">
        <v>3.0767000000000002</v>
      </c>
      <c r="T88" s="2">
        <v>0</v>
      </c>
      <c r="U88" s="2">
        <v>1.1017999999999999</v>
      </c>
      <c r="V88" s="2">
        <v>1.2055</v>
      </c>
      <c r="W88" s="2">
        <f t="shared" si="10"/>
        <v>24.916666666666668</v>
      </c>
      <c r="X88" s="9">
        <f t="shared" si="11"/>
        <v>38.906872852233676</v>
      </c>
      <c r="Y88" s="9">
        <f t="shared" si="12"/>
        <v>9.184984065266695E-2</v>
      </c>
      <c r="Z88" s="10">
        <f t="shared" si="13"/>
        <v>2117960.8247422683</v>
      </c>
      <c r="AA88" s="10">
        <f t="shared" si="14"/>
        <v>48713.098969072169</v>
      </c>
      <c r="AB88" s="10">
        <f t="shared" si="15"/>
        <v>6</v>
      </c>
      <c r="AC88" s="9">
        <f t="shared" si="16"/>
        <v>2054422</v>
      </c>
      <c r="AD88" s="10">
        <f t="shared" si="17"/>
        <v>1895274.3478279663</v>
      </c>
    </row>
    <row r="89" spans="1:30" x14ac:dyDescent="0.2">
      <c r="A89" t="s">
        <v>20</v>
      </c>
      <c r="B89" s="1">
        <v>43208</v>
      </c>
      <c r="C89" t="s">
        <v>108</v>
      </c>
      <c r="D89" s="2">
        <v>9782</v>
      </c>
      <c r="E89" s="2">
        <v>2398</v>
      </c>
      <c r="F89" s="2">
        <v>2453</v>
      </c>
      <c r="G89" s="2">
        <v>2495</v>
      </c>
      <c r="H89" s="2"/>
      <c r="I89" s="2">
        <v>2436</v>
      </c>
      <c r="J89" s="2">
        <v>0</v>
      </c>
      <c r="K89" s="2">
        <v>0</v>
      </c>
      <c r="L89" s="2">
        <v>0</v>
      </c>
      <c r="M89" s="2">
        <v>2.8052000000000001</v>
      </c>
      <c r="N89" s="8">
        <f t="shared" si="9"/>
        <v>280520</v>
      </c>
      <c r="O89" s="2">
        <v>0.95920000000000005</v>
      </c>
      <c r="P89" s="2">
        <v>0.61324999999999996</v>
      </c>
      <c r="Q89" s="2">
        <v>0.62375000000000003</v>
      </c>
      <c r="R89" s="2">
        <v>0</v>
      </c>
      <c r="S89" s="2">
        <v>0.60899999999999999</v>
      </c>
      <c r="T89" s="2">
        <v>0</v>
      </c>
      <c r="U89" s="2">
        <v>0</v>
      </c>
      <c r="V89" s="2">
        <v>0</v>
      </c>
      <c r="W89" s="2">
        <f t="shared" si="10"/>
        <v>24.916666666666668</v>
      </c>
      <c r="X89" s="9">
        <f t="shared" si="11"/>
        <v>28.677162134532814</v>
      </c>
      <c r="Y89" s="9">
        <f t="shared" si="12"/>
        <v>2.2757414656450006E-2</v>
      </c>
      <c r="Z89" s="10">
        <f t="shared" si="13"/>
        <v>6353882.4742268045</v>
      </c>
      <c r="AA89" s="10">
        <f t="shared" si="14"/>
        <v>146139.29690721651</v>
      </c>
      <c r="AB89" s="10">
        <f t="shared" si="15"/>
        <v>2</v>
      </c>
      <c r="AC89" s="9">
        <f t="shared" si="16"/>
        <v>6163266</v>
      </c>
      <c r="AD89" s="10">
        <f t="shared" si="17"/>
        <v>4190860.3116348777</v>
      </c>
    </row>
    <row r="90" spans="1:30" x14ac:dyDescent="0.2">
      <c r="A90" t="s">
        <v>20</v>
      </c>
      <c r="B90" s="1">
        <v>43208</v>
      </c>
      <c r="C90" t="s">
        <v>109</v>
      </c>
      <c r="D90" s="2">
        <v>152</v>
      </c>
      <c r="E90" s="2">
        <v>0</v>
      </c>
      <c r="F90" s="2">
        <v>0</v>
      </c>
      <c r="G90" s="2">
        <v>0</v>
      </c>
      <c r="H90" s="2"/>
      <c r="I90" s="2">
        <v>0</v>
      </c>
      <c r="J90" s="2">
        <v>0</v>
      </c>
      <c r="K90" s="2">
        <v>152</v>
      </c>
      <c r="L90" s="2">
        <v>0</v>
      </c>
      <c r="M90" s="2">
        <v>3.04E-2</v>
      </c>
      <c r="N90" s="8">
        <f t="shared" si="9"/>
        <v>3040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3.04E-2</v>
      </c>
      <c r="V90" s="2">
        <v>0</v>
      </c>
      <c r="W90" s="2">
        <f t="shared" si="10"/>
        <v>24.916666666666668</v>
      </c>
      <c r="X90" s="9">
        <f t="shared" si="11"/>
        <v>20</v>
      </c>
      <c r="Y90" s="9">
        <f t="shared" si="12"/>
        <v>2.4662248879084563E-4</v>
      </c>
      <c r="Z90" s="10">
        <f t="shared" si="13"/>
        <v>6353882.4742268045</v>
      </c>
      <c r="AA90" s="10">
        <f t="shared" si="14"/>
        <v>146139.29690721651</v>
      </c>
      <c r="AB90" s="10">
        <f t="shared" si="15"/>
        <v>2</v>
      </c>
      <c r="AC90" s="9">
        <f t="shared" si="16"/>
        <v>6163266</v>
      </c>
      <c r="AD90" s="10">
        <f t="shared" si="17"/>
        <v>2922785.9381443304</v>
      </c>
    </row>
    <row r="91" spans="1:30" x14ac:dyDescent="0.2">
      <c r="A91" t="s">
        <v>20</v>
      </c>
      <c r="B91" s="1">
        <v>43208</v>
      </c>
      <c r="C91" t="s">
        <v>110</v>
      </c>
      <c r="D91" s="2">
        <v>2651</v>
      </c>
      <c r="E91" s="2">
        <v>0</v>
      </c>
      <c r="F91" s="2">
        <v>0</v>
      </c>
      <c r="G91" s="2">
        <v>0</v>
      </c>
      <c r="H91" s="2"/>
      <c r="I91" s="2">
        <v>0</v>
      </c>
      <c r="J91" s="2">
        <v>2651</v>
      </c>
      <c r="K91" s="2">
        <v>0</v>
      </c>
      <c r="L91" s="2">
        <v>0</v>
      </c>
      <c r="M91" s="2">
        <v>1.19295</v>
      </c>
      <c r="N91" s="8">
        <f t="shared" si="9"/>
        <v>119295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1.19295</v>
      </c>
      <c r="U91" s="2">
        <v>0</v>
      </c>
      <c r="V91" s="2">
        <v>0</v>
      </c>
      <c r="W91" s="2">
        <f t="shared" si="10"/>
        <v>24.916666666666668</v>
      </c>
      <c r="X91" s="9">
        <f t="shared" si="11"/>
        <v>45</v>
      </c>
      <c r="Y91" s="9">
        <f t="shared" si="12"/>
        <v>9.6779045395736611E-3</v>
      </c>
      <c r="Z91" s="10">
        <f t="shared" si="13"/>
        <v>409927.90156301967</v>
      </c>
      <c r="AA91" s="10">
        <f t="shared" si="14"/>
        <v>9428.3417359494524</v>
      </c>
      <c r="AB91" s="10">
        <f t="shared" si="15"/>
        <v>31</v>
      </c>
      <c r="AC91" s="9">
        <f t="shared" si="16"/>
        <v>397630.06451612903</v>
      </c>
      <c r="AD91" s="10">
        <f t="shared" si="17"/>
        <v>424275.37811772537</v>
      </c>
    </row>
    <row r="92" spans="1:30" x14ac:dyDescent="0.2">
      <c r="A92" t="s">
        <v>20</v>
      </c>
      <c r="B92" s="1">
        <v>43208</v>
      </c>
      <c r="C92" t="s">
        <v>111</v>
      </c>
      <c r="D92" s="2">
        <v>401</v>
      </c>
      <c r="E92" s="2">
        <v>0</v>
      </c>
      <c r="F92" s="2">
        <v>0</v>
      </c>
      <c r="G92" s="2">
        <v>0</v>
      </c>
      <c r="H92" s="2"/>
      <c r="I92" s="2">
        <v>0</v>
      </c>
      <c r="J92" s="2">
        <v>0</v>
      </c>
      <c r="K92" s="2">
        <v>401</v>
      </c>
      <c r="L92" s="2">
        <v>0</v>
      </c>
      <c r="M92" s="2">
        <v>8.0199999999999994E-2</v>
      </c>
      <c r="N92" s="8">
        <f t="shared" si="9"/>
        <v>8019.9999999999991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8.0199999999999994E-2</v>
      </c>
      <c r="V92" s="2">
        <v>0</v>
      </c>
      <c r="W92" s="2">
        <f t="shared" si="10"/>
        <v>24.916666666666668</v>
      </c>
      <c r="X92" s="9">
        <f t="shared" si="11"/>
        <v>19.999999999999996</v>
      </c>
      <c r="Y92" s="9">
        <f t="shared" si="12"/>
        <v>6.5062906582321765E-4</v>
      </c>
      <c r="Z92" s="10">
        <f t="shared" si="13"/>
        <v>4235921.6494845366</v>
      </c>
      <c r="AA92" s="10">
        <f t="shared" si="14"/>
        <v>97426.197938144338</v>
      </c>
      <c r="AB92" s="10">
        <f t="shared" si="15"/>
        <v>3</v>
      </c>
      <c r="AC92" s="9">
        <f t="shared" si="16"/>
        <v>4108844</v>
      </c>
      <c r="AD92" s="10">
        <f t="shared" si="17"/>
        <v>1948523.9587628865</v>
      </c>
    </row>
    <row r="93" spans="1:30" x14ac:dyDescent="0.2">
      <c r="A93" t="s">
        <v>20</v>
      </c>
      <c r="B93" s="1">
        <v>43208</v>
      </c>
      <c r="C93" t="s">
        <v>112</v>
      </c>
      <c r="D93" s="2">
        <v>3248</v>
      </c>
      <c r="E93" s="2">
        <v>3248</v>
      </c>
      <c r="F93" s="2">
        <v>0</v>
      </c>
      <c r="G93" s="2">
        <v>0</v>
      </c>
      <c r="H93" s="2"/>
      <c r="I93" s="2">
        <v>0</v>
      </c>
      <c r="J93" s="2">
        <v>0</v>
      </c>
      <c r="K93" s="2">
        <v>0</v>
      </c>
      <c r="L93" s="2">
        <v>0</v>
      </c>
      <c r="M93" s="2">
        <v>1.6240000000000001</v>
      </c>
      <c r="N93" s="8">
        <f t="shared" si="9"/>
        <v>162400</v>
      </c>
      <c r="O93" s="2">
        <v>1.6240000000000001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f t="shared" si="10"/>
        <v>24.916666666666668</v>
      </c>
      <c r="X93" s="9">
        <f t="shared" si="11"/>
        <v>50</v>
      </c>
      <c r="Y93" s="9">
        <f t="shared" si="12"/>
        <v>1.3174832953826753E-2</v>
      </c>
      <c r="Z93" s="10">
        <f t="shared" si="13"/>
        <v>1270776.494845361</v>
      </c>
      <c r="AA93" s="10">
        <f t="shared" si="14"/>
        <v>29227.859381443301</v>
      </c>
      <c r="AB93" s="10">
        <f t="shared" si="15"/>
        <v>10</v>
      </c>
      <c r="AC93" s="9">
        <f t="shared" si="16"/>
        <v>1232653.2</v>
      </c>
      <c r="AD93" s="10">
        <f t="shared" si="17"/>
        <v>1461392.969072165</v>
      </c>
    </row>
    <row r="94" spans="1:30" x14ac:dyDescent="0.2">
      <c r="A94" t="s">
        <v>20</v>
      </c>
      <c r="B94" s="1">
        <v>43208</v>
      </c>
      <c r="C94" t="s">
        <v>113</v>
      </c>
      <c r="D94" s="2">
        <v>10922</v>
      </c>
      <c r="E94" s="2">
        <v>3591</v>
      </c>
      <c r="F94" s="2">
        <v>0</v>
      </c>
      <c r="G94" s="2">
        <v>3764</v>
      </c>
      <c r="H94" s="2"/>
      <c r="I94" s="2">
        <v>3567</v>
      </c>
      <c r="J94" s="2">
        <v>0</v>
      </c>
      <c r="K94" s="2">
        <v>0</v>
      </c>
      <c r="L94" s="2">
        <v>0</v>
      </c>
      <c r="M94" s="2">
        <v>1.3934199999999999</v>
      </c>
      <c r="N94" s="8">
        <f t="shared" si="9"/>
        <v>139342</v>
      </c>
      <c r="O94" s="2">
        <v>0.71884999999999999</v>
      </c>
      <c r="P94" s="2">
        <v>0</v>
      </c>
      <c r="Q94" s="2">
        <v>0.51500000000000001</v>
      </c>
      <c r="R94" s="2">
        <v>0</v>
      </c>
      <c r="S94" s="2">
        <v>0.15956999999999999</v>
      </c>
      <c r="T94" s="2">
        <v>0</v>
      </c>
      <c r="U94" s="2">
        <v>0</v>
      </c>
      <c r="V94" s="2">
        <v>0</v>
      </c>
      <c r="W94" s="2">
        <f t="shared" si="10"/>
        <v>24.916666666666668</v>
      </c>
      <c r="X94" s="9">
        <f t="shared" si="11"/>
        <v>12.757919794909357</v>
      </c>
      <c r="Y94" s="9">
        <f t="shared" si="12"/>
        <v>1.1304233826675662E-2</v>
      </c>
      <c r="Z94" s="10">
        <f t="shared" si="13"/>
        <v>6353882.4742268045</v>
      </c>
      <c r="AA94" s="10">
        <f t="shared" si="14"/>
        <v>146139.29690721651</v>
      </c>
      <c r="AB94" s="10">
        <f t="shared" si="15"/>
        <v>2</v>
      </c>
      <c r="AC94" s="9">
        <f t="shared" si="16"/>
        <v>6163266</v>
      </c>
      <c r="AD94" s="10">
        <f t="shared" si="17"/>
        <v>1864433.4288267135</v>
      </c>
    </row>
    <row r="95" spans="1:30" x14ac:dyDescent="0.2">
      <c r="A95" t="s">
        <v>20</v>
      </c>
      <c r="B95" s="1">
        <v>43208</v>
      </c>
      <c r="C95" t="s">
        <v>114</v>
      </c>
      <c r="D95" s="2">
        <v>74565</v>
      </c>
      <c r="E95" s="2">
        <v>10883</v>
      </c>
      <c r="F95" s="2">
        <v>10222</v>
      </c>
      <c r="G95" s="2">
        <v>5429</v>
      </c>
      <c r="H95" s="2"/>
      <c r="I95" s="2">
        <v>22146</v>
      </c>
      <c r="J95" s="2">
        <v>15717</v>
      </c>
      <c r="K95" s="2">
        <v>0</v>
      </c>
      <c r="L95" s="2">
        <v>2896</v>
      </c>
      <c r="M95" s="2">
        <v>34.549280000000003</v>
      </c>
      <c r="N95" s="8">
        <f t="shared" si="9"/>
        <v>3454928.0000000005</v>
      </c>
      <c r="O95" s="2">
        <v>4.4116</v>
      </c>
      <c r="P95" s="2">
        <v>7.0090000000000003</v>
      </c>
      <c r="Q95" s="2">
        <v>1.5204500000000001</v>
      </c>
      <c r="R95" s="2">
        <v>0</v>
      </c>
      <c r="S95" s="2">
        <v>9.7622749999999989</v>
      </c>
      <c r="T95" s="2">
        <v>8.2082499999999996</v>
      </c>
      <c r="U95" s="2">
        <v>0</v>
      </c>
      <c r="V95" s="2">
        <v>0.72399999999999998</v>
      </c>
      <c r="W95" s="2">
        <f t="shared" si="10"/>
        <v>24.916666666666668</v>
      </c>
      <c r="X95" s="9">
        <f t="shared" si="11"/>
        <v>46.334446456112126</v>
      </c>
      <c r="Y95" s="9">
        <f t="shared" si="12"/>
        <v>0.2802838624845983</v>
      </c>
      <c r="Z95" s="10">
        <f t="shared" si="13"/>
        <v>577625.67947516404</v>
      </c>
      <c r="AA95" s="10">
        <f t="shared" si="14"/>
        <v>13285.390627928773</v>
      </c>
      <c r="AB95" s="10">
        <f t="shared" si="15"/>
        <v>22</v>
      </c>
      <c r="AC95" s="9">
        <f t="shared" si="16"/>
        <v>560296.90909090906</v>
      </c>
      <c r="AD95" s="10">
        <f t="shared" si="17"/>
        <v>615571.22069829958</v>
      </c>
    </row>
    <row r="96" spans="1:30" x14ac:dyDescent="0.2">
      <c r="A96" t="s">
        <v>20</v>
      </c>
      <c r="B96" s="1">
        <v>43208</v>
      </c>
      <c r="C96" t="s">
        <v>115</v>
      </c>
      <c r="D96" s="2">
        <v>15</v>
      </c>
      <c r="E96" s="2">
        <v>0</v>
      </c>
      <c r="F96" s="2">
        <v>0</v>
      </c>
      <c r="G96" s="2">
        <v>0</v>
      </c>
      <c r="H96" s="2"/>
      <c r="I96" s="2">
        <v>15</v>
      </c>
      <c r="J96" s="2">
        <v>0</v>
      </c>
      <c r="K96" s="2">
        <v>0</v>
      </c>
      <c r="L96" s="2">
        <v>0</v>
      </c>
      <c r="M96" s="2">
        <v>3.7499999999999999E-3</v>
      </c>
      <c r="N96" s="8">
        <f t="shared" si="9"/>
        <v>375</v>
      </c>
      <c r="O96" s="2">
        <v>0</v>
      </c>
      <c r="P96" s="2">
        <v>0</v>
      </c>
      <c r="Q96" s="2">
        <v>0</v>
      </c>
      <c r="R96" s="2">
        <v>0</v>
      </c>
      <c r="S96" s="2">
        <v>3.7499999999999999E-3</v>
      </c>
      <c r="T96" s="2">
        <v>0</v>
      </c>
      <c r="U96" s="2">
        <v>0</v>
      </c>
      <c r="V96" s="2">
        <v>0</v>
      </c>
      <c r="W96" s="2">
        <f t="shared" si="10"/>
        <v>24.916666666666668</v>
      </c>
      <c r="X96" s="9">
        <f t="shared" si="11"/>
        <v>25</v>
      </c>
      <c r="Y96" s="9">
        <f t="shared" si="12"/>
        <v>3.0422182005449707E-5</v>
      </c>
      <c r="Z96" s="10">
        <f t="shared" si="13"/>
        <v>488760.19032513886</v>
      </c>
      <c r="AA96" s="10">
        <f t="shared" si="14"/>
        <v>11241.484377478193</v>
      </c>
      <c r="AB96" s="10">
        <f t="shared" si="15"/>
        <v>26</v>
      </c>
      <c r="AC96" s="9">
        <f t="shared" si="16"/>
        <v>474097.38461538462</v>
      </c>
      <c r="AD96" s="10">
        <f t="shared" si="17"/>
        <v>281037.10943695484</v>
      </c>
    </row>
    <row r="97" spans="1:30" x14ac:dyDescent="0.2">
      <c r="A97" t="s">
        <v>20</v>
      </c>
      <c r="B97" s="1">
        <v>43208</v>
      </c>
      <c r="C97" t="s">
        <v>116</v>
      </c>
      <c r="D97" s="2">
        <v>542</v>
      </c>
      <c r="E97" s="2">
        <v>542</v>
      </c>
      <c r="F97" s="2">
        <v>0</v>
      </c>
      <c r="G97" s="2">
        <v>0</v>
      </c>
      <c r="H97" s="2"/>
      <c r="I97" s="2">
        <v>0</v>
      </c>
      <c r="J97" s="2">
        <v>0</v>
      </c>
      <c r="K97" s="2">
        <v>0</v>
      </c>
      <c r="L97" s="2">
        <v>0</v>
      </c>
      <c r="M97" s="2">
        <v>0.27100000000000002</v>
      </c>
      <c r="N97" s="8">
        <f t="shared" si="9"/>
        <v>27100.000000000004</v>
      </c>
      <c r="O97" s="2">
        <v>0.27100000000000002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f t="shared" si="10"/>
        <v>24.916666666666668</v>
      </c>
      <c r="X97" s="9">
        <f t="shared" si="11"/>
        <v>50.000000000000007</v>
      </c>
      <c r="Y97" s="9">
        <f t="shared" si="12"/>
        <v>2.1985096862604993E-3</v>
      </c>
      <c r="Z97" s="10">
        <f t="shared" si="13"/>
        <v>4235921.6494845366</v>
      </c>
      <c r="AA97" s="10">
        <f t="shared" si="14"/>
        <v>97426.197938144338</v>
      </c>
      <c r="AB97" s="10">
        <f t="shared" si="15"/>
        <v>3</v>
      </c>
      <c r="AC97" s="9">
        <f t="shared" si="16"/>
        <v>4108844</v>
      </c>
      <c r="AD97" s="10">
        <f t="shared" si="17"/>
        <v>4871309.8969072178</v>
      </c>
    </row>
    <row r="98" spans="1:30" x14ac:dyDescent="0.2">
      <c r="A98" t="s">
        <v>20</v>
      </c>
      <c r="B98" s="1">
        <v>43208</v>
      </c>
      <c r="C98" t="s">
        <v>117</v>
      </c>
      <c r="D98" s="2">
        <v>1591</v>
      </c>
      <c r="E98" s="2">
        <v>0</v>
      </c>
      <c r="F98" s="2">
        <v>0</v>
      </c>
      <c r="G98" s="2">
        <v>0</v>
      </c>
      <c r="H98" s="2"/>
      <c r="I98" s="2">
        <v>1591</v>
      </c>
      <c r="J98" s="2">
        <v>0</v>
      </c>
      <c r="K98" s="2">
        <v>0</v>
      </c>
      <c r="L98" s="2">
        <v>0</v>
      </c>
      <c r="M98" s="2">
        <v>0.87504999999999999</v>
      </c>
      <c r="N98" s="8">
        <f t="shared" si="9"/>
        <v>87505</v>
      </c>
      <c r="O98" s="2">
        <v>0</v>
      </c>
      <c r="P98" s="2">
        <v>0</v>
      </c>
      <c r="Q98" s="2">
        <v>0</v>
      </c>
      <c r="R98" s="2">
        <v>0</v>
      </c>
      <c r="S98" s="2">
        <v>0.87504999999999999</v>
      </c>
      <c r="T98" s="2">
        <v>0</v>
      </c>
      <c r="U98" s="2">
        <v>0</v>
      </c>
      <c r="V98" s="2">
        <v>0</v>
      </c>
      <c r="W98" s="2">
        <f t="shared" si="10"/>
        <v>24.916666666666668</v>
      </c>
      <c r="X98" s="9">
        <f t="shared" si="11"/>
        <v>55</v>
      </c>
      <c r="Y98" s="9">
        <f t="shared" si="12"/>
        <v>7.0989147636983376E-3</v>
      </c>
      <c r="Z98" s="10">
        <f t="shared" si="13"/>
        <v>4235921.6494845366</v>
      </c>
      <c r="AA98" s="10">
        <f t="shared" si="14"/>
        <v>97426.197938144338</v>
      </c>
      <c r="AB98" s="10">
        <f t="shared" si="15"/>
        <v>3</v>
      </c>
      <c r="AC98" s="9">
        <f t="shared" si="16"/>
        <v>4108844</v>
      </c>
      <c r="AD98" s="10">
        <f t="shared" si="17"/>
        <v>5358440.8865979388</v>
      </c>
    </row>
    <row r="99" spans="1:30" x14ac:dyDescent="0.2">
      <c r="A99" t="s">
        <v>20</v>
      </c>
      <c r="B99" s="1">
        <v>43208</v>
      </c>
      <c r="C99" t="s">
        <v>118</v>
      </c>
      <c r="D99" s="2">
        <v>1259</v>
      </c>
      <c r="E99" s="2">
        <v>0</v>
      </c>
      <c r="F99" s="2">
        <v>0</v>
      </c>
      <c r="G99" s="2">
        <v>0</v>
      </c>
      <c r="H99" s="2"/>
      <c r="I99" s="2">
        <v>0</v>
      </c>
      <c r="J99" s="2">
        <v>0</v>
      </c>
      <c r="K99" s="2">
        <v>0</v>
      </c>
      <c r="L99" s="2">
        <v>0</v>
      </c>
      <c r="M99" s="2">
        <v>0.44064999999999999</v>
      </c>
      <c r="N99" s="8">
        <f t="shared" si="9"/>
        <v>44065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f t="shared" si="10"/>
        <v>24.916666666666668</v>
      </c>
      <c r="X99" s="9">
        <f t="shared" si="11"/>
        <v>35</v>
      </c>
      <c r="Y99" s="9">
        <f t="shared" si="12"/>
        <v>3.5748092001870436E-3</v>
      </c>
      <c r="Z99" s="10">
        <f t="shared" si="13"/>
        <v>12707764.948453609</v>
      </c>
      <c r="AA99" s="10">
        <f t="shared" si="14"/>
        <v>292278.59381443303</v>
      </c>
      <c r="AB99" s="10">
        <f t="shared" si="15"/>
        <v>1</v>
      </c>
      <c r="AC99" s="9">
        <f t="shared" si="16"/>
        <v>12326532</v>
      </c>
      <c r="AD99" s="10">
        <f t="shared" si="17"/>
        <v>10229750.783505157</v>
      </c>
    </row>
    <row r="100" spans="1:30" x14ac:dyDescent="0.2">
      <c r="A100" t="s">
        <v>20</v>
      </c>
      <c r="B100" s="1">
        <v>43208</v>
      </c>
      <c r="C100" t="s">
        <v>119</v>
      </c>
      <c r="D100" s="2">
        <v>2697</v>
      </c>
      <c r="E100" s="2">
        <v>0</v>
      </c>
      <c r="F100" s="2">
        <v>2697</v>
      </c>
      <c r="G100" s="2">
        <v>0</v>
      </c>
      <c r="H100" s="2"/>
      <c r="I100" s="2">
        <v>0</v>
      </c>
      <c r="J100" s="2">
        <v>0</v>
      </c>
      <c r="K100" s="2">
        <v>0</v>
      </c>
      <c r="L100" s="2">
        <v>0</v>
      </c>
      <c r="M100" s="2">
        <v>1.4833499999999999</v>
      </c>
      <c r="N100" s="8">
        <f t="shared" si="9"/>
        <v>148335</v>
      </c>
      <c r="O100" s="2">
        <v>0</v>
      </c>
      <c r="P100" s="2">
        <v>1.4833499999999999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f t="shared" si="10"/>
        <v>24.916666666666668</v>
      </c>
      <c r="X100" s="9">
        <f t="shared" si="11"/>
        <v>55</v>
      </c>
      <c r="Y100" s="9">
        <f t="shared" si="12"/>
        <v>1.2033798314075686E-2</v>
      </c>
      <c r="Z100" s="10">
        <f t="shared" si="13"/>
        <v>6353882.4742268045</v>
      </c>
      <c r="AA100" s="10">
        <f t="shared" si="14"/>
        <v>146139.29690721651</v>
      </c>
      <c r="AB100" s="10">
        <f t="shared" si="15"/>
        <v>2</v>
      </c>
      <c r="AC100" s="9">
        <f t="shared" si="16"/>
        <v>6163266</v>
      </c>
      <c r="AD100" s="10">
        <f t="shared" si="17"/>
        <v>8037661.3298969083</v>
      </c>
    </row>
    <row r="101" spans="1:30" x14ac:dyDescent="0.2">
      <c r="A101" t="s">
        <v>20</v>
      </c>
      <c r="B101" s="1">
        <v>43208</v>
      </c>
      <c r="C101" t="s">
        <v>120</v>
      </c>
      <c r="D101" s="2">
        <v>2519</v>
      </c>
      <c r="E101" s="2">
        <v>0</v>
      </c>
      <c r="F101" s="2">
        <v>0</v>
      </c>
      <c r="G101" s="2">
        <v>0</v>
      </c>
      <c r="H101" s="2"/>
      <c r="I101" s="2">
        <v>2519</v>
      </c>
      <c r="J101" s="2">
        <v>0</v>
      </c>
      <c r="K101" s="2">
        <v>0</v>
      </c>
      <c r="L101" s="2">
        <v>0</v>
      </c>
      <c r="M101" s="2">
        <v>1.3854500000000001</v>
      </c>
      <c r="N101" s="8">
        <f t="shared" si="9"/>
        <v>138545</v>
      </c>
      <c r="O101" s="2">
        <v>0</v>
      </c>
      <c r="P101" s="2">
        <v>0</v>
      </c>
      <c r="Q101" s="2">
        <v>0</v>
      </c>
      <c r="R101" s="2">
        <v>0</v>
      </c>
      <c r="S101" s="2">
        <v>1.3854500000000001</v>
      </c>
      <c r="T101" s="2">
        <v>0</v>
      </c>
      <c r="U101" s="2">
        <v>0</v>
      </c>
      <c r="V101" s="2">
        <v>0</v>
      </c>
      <c r="W101" s="2">
        <f t="shared" si="10"/>
        <v>24.916666666666668</v>
      </c>
      <c r="X101" s="9">
        <f t="shared" si="11"/>
        <v>55</v>
      </c>
      <c r="Y101" s="9">
        <f t="shared" si="12"/>
        <v>1.1239576549186746E-2</v>
      </c>
      <c r="Z101" s="10">
        <f t="shared" si="13"/>
        <v>2117960.8247422683</v>
      </c>
      <c r="AA101" s="10">
        <f t="shared" si="14"/>
        <v>48713.098969072169</v>
      </c>
      <c r="AB101" s="10">
        <f t="shared" si="15"/>
        <v>6</v>
      </c>
      <c r="AC101" s="9">
        <f t="shared" si="16"/>
        <v>2054422</v>
      </c>
      <c r="AD101" s="10">
        <f t="shared" si="17"/>
        <v>2679220.4432989694</v>
      </c>
    </row>
    <row r="102" spans="1:30" x14ac:dyDescent="0.2">
      <c r="A102" t="s">
        <v>20</v>
      </c>
      <c r="B102" s="1">
        <v>43208</v>
      </c>
      <c r="C102" t="s">
        <v>121</v>
      </c>
      <c r="D102" s="2">
        <v>759</v>
      </c>
      <c r="E102" s="2">
        <v>0</v>
      </c>
      <c r="F102" s="2">
        <v>0</v>
      </c>
      <c r="G102" s="2">
        <v>0</v>
      </c>
      <c r="H102" s="2"/>
      <c r="I102" s="2">
        <v>0</v>
      </c>
      <c r="J102" s="2">
        <v>759</v>
      </c>
      <c r="K102" s="2">
        <v>0</v>
      </c>
      <c r="L102" s="2">
        <v>0</v>
      </c>
      <c r="M102" s="2">
        <v>0.34155000000000002</v>
      </c>
      <c r="N102" s="8">
        <f t="shared" si="9"/>
        <v>34155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0.34155000000000002</v>
      </c>
      <c r="U102" s="2">
        <v>0</v>
      </c>
      <c r="V102" s="2">
        <v>0</v>
      </c>
      <c r="W102" s="2">
        <f t="shared" si="10"/>
        <v>24.916666666666668</v>
      </c>
      <c r="X102" s="9">
        <f t="shared" si="11"/>
        <v>45</v>
      </c>
      <c r="Y102" s="9">
        <f t="shared" si="12"/>
        <v>2.7708523370563592E-3</v>
      </c>
      <c r="Z102" s="10">
        <f t="shared" si="13"/>
        <v>12707764.948453609</v>
      </c>
      <c r="AA102" s="10">
        <f t="shared" si="14"/>
        <v>292278.59381443303</v>
      </c>
      <c r="AB102" s="10">
        <f t="shared" si="15"/>
        <v>1</v>
      </c>
      <c r="AC102" s="9">
        <f t="shared" si="16"/>
        <v>12326532</v>
      </c>
      <c r="AD102" s="10">
        <f t="shared" si="17"/>
        <v>13152536.721649487</v>
      </c>
    </row>
    <row r="103" spans="1:30" x14ac:dyDescent="0.2">
      <c r="A103" t="s">
        <v>20</v>
      </c>
      <c r="B103" s="1">
        <v>43208</v>
      </c>
      <c r="C103" t="s">
        <v>122</v>
      </c>
      <c r="D103" s="2">
        <v>1234</v>
      </c>
      <c r="E103" s="2">
        <v>0</v>
      </c>
      <c r="F103" s="2">
        <v>0</v>
      </c>
      <c r="G103" s="2">
        <v>1234</v>
      </c>
      <c r="H103" s="2"/>
      <c r="I103" s="2">
        <v>0</v>
      </c>
      <c r="J103" s="2">
        <v>0</v>
      </c>
      <c r="K103" s="2">
        <v>0</v>
      </c>
      <c r="L103" s="2">
        <v>0</v>
      </c>
      <c r="M103" s="2">
        <v>0.43190000000000001</v>
      </c>
      <c r="N103" s="8">
        <f t="shared" si="9"/>
        <v>43190</v>
      </c>
      <c r="O103" s="2">
        <v>0</v>
      </c>
      <c r="P103" s="2">
        <v>0</v>
      </c>
      <c r="Q103" s="2">
        <v>0.43190000000000001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f t="shared" si="10"/>
        <v>24.916666666666668</v>
      </c>
      <c r="X103" s="9">
        <f t="shared" si="11"/>
        <v>35</v>
      </c>
      <c r="Y103" s="9">
        <f t="shared" si="12"/>
        <v>3.5038241088409944E-3</v>
      </c>
      <c r="Z103" s="10">
        <f t="shared" si="13"/>
        <v>1058980.4123711342</v>
      </c>
      <c r="AA103" s="10">
        <f t="shared" si="14"/>
        <v>24356.549484536084</v>
      </c>
      <c r="AB103" s="10">
        <f t="shared" si="15"/>
        <v>12</v>
      </c>
      <c r="AC103" s="9">
        <f t="shared" si="16"/>
        <v>1027211</v>
      </c>
      <c r="AD103" s="10">
        <f t="shared" si="17"/>
        <v>852479.23195876298</v>
      </c>
    </row>
    <row r="104" spans="1:30" x14ac:dyDescent="0.2">
      <c r="A104" t="s">
        <v>20</v>
      </c>
      <c r="B104" s="1">
        <v>43208</v>
      </c>
      <c r="C104" t="s">
        <v>123</v>
      </c>
      <c r="D104" s="2">
        <v>769</v>
      </c>
      <c r="E104" s="2">
        <v>0</v>
      </c>
      <c r="F104" s="2">
        <v>0</v>
      </c>
      <c r="G104" s="2">
        <v>0</v>
      </c>
      <c r="H104" s="2"/>
      <c r="I104" s="2">
        <v>0</v>
      </c>
      <c r="J104" s="2">
        <v>0</v>
      </c>
      <c r="K104" s="2">
        <v>769</v>
      </c>
      <c r="L104" s="2">
        <v>0</v>
      </c>
      <c r="M104" s="2">
        <v>0.15379999999999999</v>
      </c>
      <c r="N104" s="8">
        <f t="shared" si="9"/>
        <v>15380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0.15379999999999999</v>
      </c>
      <c r="V104" s="2">
        <v>0</v>
      </c>
      <c r="W104" s="2">
        <f t="shared" si="10"/>
        <v>24.916666666666668</v>
      </c>
      <c r="X104" s="9">
        <f t="shared" si="11"/>
        <v>20</v>
      </c>
      <c r="Y104" s="9">
        <f t="shared" si="12"/>
        <v>1.247715091316844E-3</v>
      </c>
      <c r="Z104" s="10">
        <f t="shared" si="13"/>
        <v>12707764.948453609</v>
      </c>
      <c r="AA104" s="10">
        <f t="shared" si="14"/>
        <v>292278.59381443303</v>
      </c>
      <c r="AB104" s="10">
        <f t="shared" si="15"/>
        <v>1</v>
      </c>
      <c r="AC104" s="9">
        <f t="shared" si="16"/>
        <v>12326532</v>
      </c>
      <c r="AD104" s="10">
        <f t="shared" si="17"/>
        <v>5845571.8762886608</v>
      </c>
    </row>
    <row r="105" spans="1:30" x14ac:dyDescent="0.2">
      <c r="A105" t="s">
        <v>20</v>
      </c>
      <c r="B105" s="1">
        <v>43208</v>
      </c>
      <c r="C105" t="s">
        <v>124</v>
      </c>
      <c r="D105" s="2">
        <v>6316</v>
      </c>
      <c r="E105" s="2">
        <v>0</v>
      </c>
      <c r="F105" s="2">
        <v>0</v>
      </c>
      <c r="G105" s="2">
        <v>0</v>
      </c>
      <c r="H105" s="2">
        <v>6316</v>
      </c>
      <c r="I105" s="2">
        <v>0</v>
      </c>
      <c r="J105" s="2">
        <v>0</v>
      </c>
      <c r="K105" s="2">
        <v>0</v>
      </c>
      <c r="L105" s="2">
        <v>0</v>
      </c>
      <c r="M105" s="2">
        <v>2.5264000000000002</v>
      </c>
      <c r="N105" s="8">
        <f t="shared" si="9"/>
        <v>252640.00000000003</v>
      </c>
      <c r="O105" s="2">
        <v>0</v>
      </c>
      <c r="P105" s="2">
        <v>0</v>
      </c>
      <c r="Q105" s="2">
        <v>0</v>
      </c>
      <c r="R105" s="2">
        <v>2.5264000000000002</v>
      </c>
      <c r="S105" s="2">
        <v>0</v>
      </c>
      <c r="T105" s="2">
        <v>0</v>
      </c>
      <c r="U105" s="2">
        <v>0</v>
      </c>
      <c r="V105" s="2">
        <v>0</v>
      </c>
      <c r="W105" s="2">
        <f t="shared" si="10"/>
        <v>24.916666666666668</v>
      </c>
      <c r="X105" s="9">
        <f t="shared" si="11"/>
        <v>40.000000000000007</v>
      </c>
      <c r="Y105" s="9">
        <f t="shared" si="12"/>
        <v>2.0495626831618173E-2</v>
      </c>
      <c r="Z105" s="10">
        <f t="shared" si="13"/>
        <v>668829.73412913736</v>
      </c>
      <c r="AA105" s="10">
        <f t="shared" si="14"/>
        <v>15383.083884970159</v>
      </c>
      <c r="AB105" s="10">
        <f t="shared" si="15"/>
        <v>19</v>
      </c>
      <c r="AC105" s="9">
        <f t="shared" si="16"/>
        <v>648764.84210526315</v>
      </c>
      <c r="AD105" s="10">
        <f t="shared" si="17"/>
        <v>615323.35539880651</v>
      </c>
    </row>
    <row r="106" spans="1:30" x14ac:dyDescent="0.2">
      <c r="A106" t="s">
        <v>20</v>
      </c>
      <c r="B106" s="1">
        <v>43208</v>
      </c>
      <c r="C106" t="s">
        <v>125</v>
      </c>
      <c r="D106" s="2">
        <v>3249</v>
      </c>
      <c r="E106" s="2">
        <v>624</v>
      </c>
      <c r="F106" s="2">
        <v>915</v>
      </c>
      <c r="G106" s="2">
        <v>668</v>
      </c>
      <c r="H106" s="2"/>
      <c r="I106" s="2">
        <v>0</v>
      </c>
      <c r="J106" s="2">
        <v>1042</v>
      </c>
      <c r="K106" s="2">
        <v>0</v>
      </c>
      <c r="L106" s="2">
        <v>0</v>
      </c>
      <c r="M106" s="2">
        <v>1.3887499999999999</v>
      </c>
      <c r="N106" s="8">
        <f t="shared" si="9"/>
        <v>138875</v>
      </c>
      <c r="O106" s="2">
        <v>0.24959999999999999</v>
      </c>
      <c r="P106" s="2">
        <v>0.50324999999999998</v>
      </c>
      <c r="Q106" s="2">
        <v>0.16700000000000001</v>
      </c>
      <c r="R106" s="2">
        <v>0</v>
      </c>
      <c r="S106" s="2">
        <v>0</v>
      </c>
      <c r="T106" s="2">
        <v>0.46889999999999998</v>
      </c>
      <c r="U106" s="2">
        <v>0</v>
      </c>
      <c r="V106" s="2">
        <v>0</v>
      </c>
      <c r="W106" s="2">
        <f t="shared" si="10"/>
        <v>24.916666666666668</v>
      </c>
      <c r="X106" s="9">
        <f t="shared" si="11"/>
        <v>42.743921206525087</v>
      </c>
      <c r="Y106" s="9">
        <f t="shared" si="12"/>
        <v>1.1266348069351543E-2</v>
      </c>
      <c r="Z106" s="10">
        <f t="shared" si="13"/>
        <v>1058980.4123711342</v>
      </c>
      <c r="AA106" s="10">
        <f t="shared" si="14"/>
        <v>24356.549484536084</v>
      </c>
      <c r="AB106" s="10">
        <f t="shared" si="15"/>
        <v>12</v>
      </c>
      <c r="AC106" s="9">
        <f t="shared" si="16"/>
        <v>1027211</v>
      </c>
      <c r="AD106" s="10">
        <f t="shared" si="17"/>
        <v>1041094.4320298396</v>
      </c>
    </row>
    <row r="107" spans="1:30" x14ac:dyDescent="0.2">
      <c r="A107" t="s">
        <v>20</v>
      </c>
      <c r="B107" s="1">
        <v>43208</v>
      </c>
      <c r="C107" t="s">
        <v>126</v>
      </c>
      <c r="D107" s="2">
        <v>40370</v>
      </c>
      <c r="E107" s="2">
        <v>12592</v>
      </c>
      <c r="F107" s="2">
        <v>4324</v>
      </c>
      <c r="G107" s="2">
        <v>12573</v>
      </c>
      <c r="H107" s="2"/>
      <c r="I107" s="2">
        <v>0</v>
      </c>
      <c r="J107" s="2">
        <v>7082</v>
      </c>
      <c r="K107" s="2">
        <v>0</v>
      </c>
      <c r="L107" s="2">
        <v>0</v>
      </c>
      <c r="M107" s="2">
        <v>20.477381999999999</v>
      </c>
      <c r="N107" s="8">
        <f t="shared" si="9"/>
        <v>2047738.2</v>
      </c>
      <c r="O107" s="2">
        <v>5.6813000000000002</v>
      </c>
      <c r="P107" s="2">
        <v>3.0268000000000002</v>
      </c>
      <c r="Q107" s="2">
        <v>5.3984319999999997</v>
      </c>
      <c r="R107" s="2">
        <v>0</v>
      </c>
      <c r="S107" s="2">
        <v>0</v>
      </c>
      <c r="T107" s="2">
        <v>4.2813999999999997</v>
      </c>
      <c r="U107" s="2">
        <v>0</v>
      </c>
      <c r="V107" s="2">
        <v>0</v>
      </c>
      <c r="W107" s="2">
        <f t="shared" si="10"/>
        <v>24.916666666666668</v>
      </c>
      <c r="X107" s="9">
        <f t="shared" si="11"/>
        <v>50.724255635372799</v>
      </c>
      <c r="Y107" s="9">
        <f t="shared" si="12"/>
        <v>0.16612443791976525</v>
      </c>
      <c r="Z107" s="10">
        <f t="shared" si="13"/>
        <v>635388.24742268049</v>
      </c>
      <c r="AA107" s="10">
        <f t="shared" si="14"/>
        <v>14613.92969072165</v>
      </c>
      <c r="AB107" s="10">
        <f t="shared" si="15"/>
        <v>20</v>
      </c>
      <c r="AC107" s="9">
        <f t="shared" si="16"/>
        <v>616326.6</v>
      </c>
      <c r="AD107" s="10">
        <f t="shared" si="17"/>
        <v>741280.70546952949</v>
      </c>
    </row>
    <row r="108" spans="1:30" x14ac:dyDescent="0.2">
      <c r="A108" t="s">
        <v>20</v>
      </c>
      <c r="B108" s="1">
        <v>43208</v>
      </c>
      <c r="C108" t="s">
        <v>127</v>
      </c>
      <c r="D108" s="2">
        <v>4310</v>
      </c>
      <c r="E108" s="2">
        <v>0</v>
      </c>
      <c r="F108" s="2">
        <v>0</v>
      </c>
      <c r="G108" s="2">
        <v>0</v>
      </c>
      <c r="H108" s="2"/>
      <c r="I108" s="2">
        <v>0</v>
      </c>
      <c r="J108" s="2">
        <v>3013</v>
      </c>
      <c r="K108" s="2">
        <v>1297</v>
      </c>
      <c r="L108" s="2">
        <v>0</v>
      </c>
      <c r="M108" s="2">
        <v>1.3812500000000001</v>
      </c>
      <c r="N108" s="8">
        <f t="shared" si="9"/>
        <v>138125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1.12185</v>
      </c>
      <c r="U108" s="2">
        <v>0.25940000000000002</v>
      </c>
      <c r="V108" s="2">
        <v>0</v>
      </c>
      <c r="W108" s="2">
        <f t="shared" si="10"/>
        <v>24.916666666666668</v>
      </c>
      <c r="X108" s="9">
        <f t="shared" si="11"/>
        <v>32.04756380510441</v>
      </c>
      <c r="Y108" s="9">
        <f t="shared" si="12"/>
        <v>1.1205503705340642E-2</v>
      </c>
      <c r="Z108" s="10">
        <f t="shared" si="13"/>
        <v>794235.30927835056</v>
      </c>
      <c r="AA108" s="10">
        <f t="shared" si="14"/>
        <v>18267.412113402064</v>
      </c>
      <c r="AB108" s="10">
        <f t="shared" si="15"/>
        <v>16</v>
      </c>
      <c r="AC108" s="9">
        <f t="shared" si="16"/>
        <v>770408.25</v>
      </c>
      <c r="AD108" s="10">
        <f t="shared" si="17"/>
        <v>585426.0552583898</v>
      </c>
    </row>
    <row r="109" spans="1:30" x14ac:dyDescent="0.2">
      <c r="A109" t="s">
        <v>20</v>
      </c>
      <c r="B109" s="1">
        <v>43208</v>
      </c>
      <c r="C109" t="s">
        <v>128</v>
      </c>
      <c r="D109" s="2">
        <v>14098</v>
      </c>
      <c r="E109" s="2">
        <v>0</v>
      </c>
      <c r="F109" s="2">
        <v>3621</v>
      </c>
      <c r="G109" s="2">
        <v>2718</v>
      </c>
      <c r="H109" s="2">
        <v>1447</v>
      </c>
      <c r="I109" s="2">
        <v>1450</v>
      </c>
      <c r="J109" s="2">
        <v>2165</v>
      </c>
      <c r="K109" s="2">
        <v>568</v>
      </c>
      <c r="L109" s="2">
        <v>0</v>
      </c>
      <c r="M109" s="2">
        <v>6.2735579999999995</v>
      </c>
      <c r="N109" s="8">
        <f t="shared" si="9"/>
        <v>627355.79999999993</v>
      </c>
      <c r="O109" s="2">
        <v>0</v>
      </c>
      <c r="P109" s="2">
        <v>1.8730499999999999</v>
      </c>
      <c r="Q109" s="2">
        <v>1.334308</v>
      </c>
      <c r="R109" s="2">
        <v>0.56079999999999997</v>
      </c>
      <c r="S109" s="2">
        <v>0.72150000000000003</v>
      </c>
      <c r="T109" s="2">
        <v>1.1293500000000001</v>
      </c>
      <c r="U109" s="2">
        <v>0.11360000000000001</v>
      </c>
      <c r="V109" s="2">
        <v>0</v>
      </c>
      <c r="W109" s="2">
        <f t="shared" si="10"/>
        <v>24.916666666666668</v>
      </c>
      <c r="X109" s="9">
        <f t="shared" si="11"/>
        <v>44.499631153355082</v>
      </c>
      <c r="Y109" s="9">
        <f t="shared" si="12"/>
        <v>5.0894752879398673E-2</v>
      </c>
      <c r="Z109" s="10">
        <f t="shared" si="13"/>
        <v>1155251.3589503281</v>
      </c>
      <c r="AA109" s="10">
        <f t="shared" si="14"/>
        <v>26570.781255857546</v>
      </c>
      <c r="AB109" s="10">
        <f t="shared" si="15"/>
        <v>11</v>
      </c>
      <c r="AC109" s="9">
        <f t="shared" si="16"/>
        <v>1120593.8181818181</v>
      </c>
      <c r="AD109" s="10">
        <f t="shared" si="17"/>
        <v>1182389.9653421417</v>
      </c>
    </row>
    <row r="110" spans="1:30" x14ac:dyDescent="0.2">
      <c r="A110" t="s">
        <v>20</v>
      </c>
      <c r="B110" s="1">
        <v>43208</v>
      </c>
      <c r="C110" t="s">
        <v>129</v>
      </c>
      <c r="D110" s="2">
        <v>59360</v>
      </c>
      <c r="E110" s="2">
        <v>17139</v>
      </c>
      <c r="F110" s="2">
        <v>8323</v>
      </c>
      <c r="G110" s="2">
        <v>9095</v>
      </c>
      <c r="H110" s="2">
        <v>2398</v>
      </c>
      <c r="I110" s="2">
        <v>4646</v>
      </c>
      <c r="J110" s="2">
        <v>12393</v>
      </c>
      <c r="K110" s="2">
        <v>2200</v>
      </c>
      <c r="L110" s="2">
        <v>0</v>
      </c>
      <c r="M110" s="2">
        <v>29.113524999999999</v>
      </c>
      <c r="N110" s="8">
        <f t="shared" si="9"/>
        <v>2911352.5</v>
      </c>
      <c r="O110" s="2">
        <v>9.0649000000000015</v>
      </c>
      <c r="P110" s="2">
        <v>5.29765</v>
      </c>
      <c r="Q110" s="2">
        <v>2.0982750000000001</v>
      </c>
      <c r="R110" s="2">
        <v>0.89924999999999999</v>
      </c>
      <c r="S110" s="2">
        <v>1.5148999999999999</v>
      </c>
      <c r="T110" s="2">
        <v>8.0572499999999998</v>
      </c>
      <c r="U110" s="2">
        <v>0.44</v>
      </c>
      <c r="V110" s="2">
        <v>0</v>
      </c>
      <c r="W110" s="2">
        <f t="shared" si="10"/>
        <v>24.916666666666668</v>
      </c>
      <c r="X110" s="9">
        <f t="shared" si="11"/>
        <v>49.045695754716981</v>
      </c>
      <c r="Y110" s="9">
        <f t="shared" si="12"/>
        <v>0.23618585503205605</v>
      </c>
      <c r="Z110" s="10">
        <f t="shared" si="13"/>
        <v>397117.65463917528</v>
      </c>
      <c r="AA110" s="10">
        <f t="shared" si="14"/>
        <v>9133.7060567010321</v>
      </c>
      <c r="AB110" s="10">
        <f t="shared" si="15"/>
        <v>32</v>
      </c>
      <c r="AC110" s="9">
        <f t="shared" si="16"/>
        <v>385204.125</v>
      </c>
      <c r="AD110" s="10">
        <f t="shared" si="17"/>
        <v>447968.96836997458</v>
      </c>
    </row>
    <row r="111" spans="1:30" x14ac:dyDescent="0.2">
      <c r="A111" t="s">
        <v>20</v>
      </c>
      <c r="B111" s="1">
        <v>43208</v>
      </c>
      <c r="C111" t="s">
        <v>130</v>
      </c>
      <c r="D111" s="2">
        <v>1934</v>
      </c>
      <c r="E111" s="2">
        <v>0</v>
      </c>
      <c r="F111" s="2">
        <v>0</v>
      </c>
      <c r="G111" s="2">
        <v>0</v>
      </c>
      <c r="H111" s="2"/>
      <c r="I111" s="2">
        <v>0</v>
      </c>
      <c r="J111" s="2">
        <v>0</v>
      </c>
      <c r="K111" s="2">
        <v>0</v>
      </c>
      <c r="L111" s="2">
        <v>1934</v>
      </c>
      <c r="M111" s="2">
        <v>0.48349999999999999</v>
      </c>
      <c r="N111" s="8">
        <f t="shared" si="9"/>
        <v>48350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0.48349999999999999</v>
      </c>
      <c r="W111" s="2">
        <f t="shared" si="10"/>
        <v>24.916666666666668</v>
      </c>
      <c r="X111" s="9">
        <f t="shared" si="11"/>
        <v>25</v>
      </c>
      <c r="Y111" s="9">
        <f t="shared" si="12"/>
        <v>3.9224333332359826E-3</v>
      </c>
      <c r="Z111" s="10">
        <f t="shared" si="13"/>
        <v>4235921.6494845366</v>
      </c>
      <c r="AA111" s="10">
        <f t="shared" si="14"/>
        <v>97426.197938144338</v>
      </c>
      <c r="AB111" s="10">
        <f t="shared" si="15"/>
        <v>3</v>
      </c>
      <c r="AC111" s="9">
        <f t="shared" si="16"/>
        <v>4108844</v>
      </c>
      <c r="AD111" s="10">
        <f t="shared" si="17"/>
        <v>2435654.9484536084</v>
      </c>
    </row>
    <row r="112" spans="1:30" x14ac:dyDescent="0.2">
      <c r="A112" t="s">
        <v>20</v>
      </c>
      <c r="B112" s="1">
        <v>43208</v>
      </c>
      <c r="C112" t="s">
        <v>131</v>
      </c>
      <c r="D112" s="2">
        <v>1391</v>
      </c>
      <c r="E112" s="2">
        <v>0</v>
      </c>
      <c r="F112" s="2">
        <v>0</v>
      </c>
      <c r="G112" s="2">
        <v>0</v>
      </c>
      <c r="H112" s="2"/>
      <c r="I112" s="2">
        <v>0</v>
      </c>
      <c r="J112" s="2">
        <v>0</v>
      </c>
      <c r="K112" s="2">
        <v>0</v>
      </c>
      <c r="L112" s="2">
        <v>1391</v>
      </c>
      <c r="M112" s="2">
        <v>0.34775</v>
      </c>
      <c r="N112" s="8">
        <f t="shared" si="9"/>
        <v>34775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0.34775</v>
      </c>
      <c r="W112" s="2">
        <f t="shared" si="10"/>
        <v>24.916666666666668</v>
      </c>
      <c r="X112" s="9">
        <f t="shared" si="11"/>
        <v>25</v>
      </c>
      <c r="Y112" s="9">
        <f t="shared" si="12"/>
        <v>2.8211503446387031E-3</v>
      </c>
      <c r="Z112" s="10">
        <f t="shared" si="13"/>
        <v>2541552.989690722</v>
      </c>
      <c r="AA112" s="10">
        <f t="shared" si="14"/>
        <v>58455.718762886601</v>
      </c>
      <c r="AB112" s="10">
        <f t="shared" si="15"/>
        <v>5</v>
      </c>
      <c r="AC112" s="9">
        <f t="shared" si="16"/>
        <v>2465306.4</v>
      </c>
      <c r="AD112" s="10">
        <f t="shared" si="17"/>
        <v>1461392.969072165</v>
      </c>
    </row>
    <row r="113" spans="1:30" x14ac:dyDescent="0.2">
      <c r="A113" t="s">
        <v>20</v>
      </c>
      <c r="B113" s="1">
        <v>43208</v>
      </c>
      <c r="C113" t="s">
        <v>132</v>
      </c>
      <c r="D113" s="2">
        <v>6399</v>
      </c>
      <c r="E113" s="2">
        <v>0</v>
      </c>
      <c r="F113" s="2">
        <v>0</v>
      </c>
      <c r="G113" s="2">
        <v>0</v>
      </c>
      <c r="H113" s="2">
        <v>6399</v>
      </c>
      <c r="I113" s="2">
        <v>0</v>
      </c>
      <c r="J113" s="2">
        <v>0</v>
      </c>
      <c r="K113" s="2">
        <v>0</v>
      </c>
      <c r="L113" s="2">
        <v>0</v>
      </c>
      <c r="M113" s="2">
        <v>2.5596000000000001</v>
      </c>
      <c r="N113" s="8">
        <f t="shared" si="9"/>
        <v>255960</v>
      </c>
      <c r="O113" s="2">
        <v>0</v>
      </c>
      <c r="P113" s="2">
        <v>0</v>
      </c>
      <c r="Q113" s="2">
        <v>0</v>
      </c>
      <c r="R113" s="2">
        <v>2.5596000000000001</v>
      </c>
      <c r="S113" s="2">
        <v>0</v>
      </c>
      <c r="T113" s="2">
        <v>0</v>
      </c>
      <c r="U113" s="2">
        <v>0</v>
      </c>
      <c r="V113" s="2">
        <v>0</v>
      </c>
      <c r="W113" s="2">
        <f t="shared" si="10"/>
        <v>24.916666666666668</v>
      </c>
      <c r="X113" s="9">
        <f t="shared" si="11"/>
        <v>40</v>
      </c>
      <c r="Y113" s="9">
        <f t="shared" si="12"/>
        <v>2.0764964549639754E-2</v>
      </c>
      <c r="Z113" s="10">
        <f t="shared" si="13"/>
        <v>668829.73412913736</v>
      </c>
      <c r="AA113" s="10">
        <f t="shared" si="14"/>
        <v>15383.083884970159</v>
      </c>
      <c r="AB113" s="10">
        <f t="shared" si="15"/>
        <v>19</v>
      </c>
      <c r="AC113" s="9">
        <f t="shared" si="16"/>
        <v>648764.84210526315</v>
      </c>
      <c r="AD113" s="10">
        <f t="shared" si="17"/>
        <v>615323.35539880639</v>
      </c>
    </row>
    <row r="114" spans="1:30" x14ac:dyDescent="0.2">
      <c r="A114" t="s">
        <v>20</v>
      </c>
      <c r="B114" s="1">
        <v>43208</v>
      </c>
      <c r="C114" t="s">
        <v>133</v>
      </c>
      <c r="D114" s="2">
        <v>27</v>
      </c>
      <c r="E114" s="2">
        <v>0</v>
      </c>
      <c r="F114" s="2">
        <v>0</v>
      </c>
      <c r="G114" s="2">
        <v>0</v>
      </c>
      <c r="H114" s="2"/>
      <c r="I114" s="2">
        <v>27</v>
      </c>
      <c r="J114" s="2">
        <v>0</v>
      </c>
      <c r="K114" s="2">
        <v>0</v>
      </c>
      <c r="L114" s="2">
        <v>0</v>
      </c>
      <c r="M114" s="2">
        <v>1.485E-2</v>
      </c>
      <c r="N114" s="8">
        <f t="shared" si="9"/>
        <v>1485</v>
      </c>
      <c r="O114" s="2">
        <v>0</v>
      </c>
      <c r="P114" s="2">
        <v>0</v>
      </c>
      <c r="Q114" s="2">
        <v>0</v>
      </c>
      <c r="R114" s="2">
        <v>0</v>
      </c>
      <c r="S114" s="2">
        <v>1.485E-2</v>
      </c>
      <c r="T114" s="2">
        <v>0</v>
      </c>
      <c r="U114" s="2">
        <v>0</v>
      </c>
      <c r="V114" s="2">
        <v>0</v>
      </c>
      <c r="W114" s="2">
        <f t="shared" si="10"/>
        <v>24.916666666666668</v>
      </c>
      <c r="X114" s="9">
        <f t="shared" si="11"/>
        <v>55</v>
      </c>
      <c r="Y114" s="9">
        <f t="shared" si="12"/>
        <v>1.2047184074158084E-4</v>
      </c>
      <c r="Z114" s="10">
        <f t="shared" si="13"/>
        <v>6353882.4742268045</v>
      </c>
      <c r="AA114" s="10">
        <f t="shared" si="14"/>
        <v>146139.29690721651</v>
      </c>
      <c r="AB114" s="10">
        <f t="shared" si="15"/>
        <v>2</v>
      </c>
      <c r="AC114" s="9">
        <f t="shared" si="16"/>
        <v>6163266</v>
      </c>
      <c r="AD114" s="10">
        <f t="shared" si="17"/>
        <v>8037661.3298969083</v>
      </c>
    </row>
    <row r="115" spans="1:30" x14ac:dyDescent="0.2">
      <c r="A115" t="s">
        <v>20</v>
      </c>
      <c r="B115" s="1">
        <v>43208</v>
      </c>
      <c r="C115" t="s">
        <v>134</v>
      </c>
      <c r="D115" s="2">
        <v>842</v>
      </c>
      <c r="E115" s="2">
        <v>0</v>
      </c>
      <c r="F115" s="2">
        <v>0</v>
      </c>
      <c r="G115" s="2">
        <v>0</v>
      </c>
      <c r="H115" s="2"/>
      <c r="I115" s="2">
        <v>0</v>
      </c>
      <c r="J115" s="2">
        <v>842</v>
      </c>
      <c r="K115" s="2">
        <v>0</v>
      </c>
      <c r="L115" s="2">
        <v>0</v>
      </c>
      <c r="M115" s="2">
        <v>0.37890000000000001</v>
      </c>
      <c r="N115" s="8">
        <f t="shared" si="9"/>
        <v>37890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0.37890000000000001</v>
      </c>
      <c r="U115" s="2">
        <v>0</v>
      </c>
      <c r="V115" s="2">
        <v>0</v>
      </c>
      <c r="W115" s="2">
        <f t="shared" si="10"/>
        <v>24.916666666666668</v>
      </c>
      <c r="X115" s="9">
        <f t="shared" si="11"/>
        <v>45</v>
      </c>
      <c r="Y115" s="9">
        <f t="shared" si="12"/>
        <v>3.0738572698306385E-3</v>
      </c>
      <c r="Z115" s="10">
        <f t="shared" si="13"/>
        <v>3176941.2371134022</v>
      </c>
      <c r="AA115" s="10">
        <f t="shared" si="14"/>
        <v>73069.648453608257</v>
      </c>
      <c r="AB115" s="10">
        <f t="shared" si="15"/>
        <v>4</v>
      </c>
      <c r="AC115" s="9">
        <f t="shared" si="16"/>
        <v>3081633</v>
      </c>
      <c r="AD115" s="10">
        <f t="shared" si="17"/>
        <v>3288134.1804123716</v>
      </c>
    </row>
    <row r="116" spans="1:30" x14ac:dyDescent="0.2">
      <c r="A116" t="s">
        <v>20</v>
      </c>
      <c r="B116" s="1">
        <v>43208</v>
      </c>
      <c r="C116" t="s">
        <v>135</v>
      </c>
      <c r="D116" s="2">
        <v>1040</v>
      </c>
      <c r="E116" s="2">
        <v>0</v>
      </c>
      <c r="F116" s="2">
        <v>0</v>
      </c>
      <c r="G116" s="2">
        <v>0</v>
      </c>
      <c r="H116" s="2"/>
      <c r="I116" s="2">
        <v>0</v>
      </c>
      <c r="J116" s="2">
        <v>0</v>
      </c>
      <c r="K116" s="2">
        <v>0</v>
      </c>
      <c r="L116" s="2">
        <v>1040</v>
      </c>
      <c r="M116" s="2">
        <v>0.26</v>
      </c>
      <c r="N116" s="8">
        <f t="shared" si="9"/>
        <v>26000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0.26</v>
      </c>
      <c r="W116" s="2">
        <f t="shared" si="10"/>
        <v>24.916666666666668</v>
      </c>
      <c r="X116" s="9">
        <f t="shared" si="11"/>
        <v>25</v>
      </c>
      <c r="Y116" s="9">
        <f t="shared" si="12"/>
        <v>2.1092712857111798E-3</v>
      </c>
      <c r="Z116" s="10">
        <f t="shared" si="13"/>
        <v>1411973.8831615122</v>
      </c>
      <c r="AA116" s="10">
        <f t="shared" si="14"/>
        <v>32475.399312714781</v>
      </c>
      <c r="AB116" s="10">
        <f t="shared" si="15"/>
        <v>9</v>
      </c>
      <c r="AC116" s="9">
        <f t="shared" si="16"/>
        <v>1369614.6666666667</v>
      </c>
      <c r="AD116" s="10">
        <f t="shared" si="17"/>
        <v>811884.98281786952</v>
      </c>
    </row>
    <row r="117" spans="1:30" x14ac:dyDescent="0.2">
      <c r="A117" t="s">
        <v>20</v>
      </c>
      <c r="B117" s="1">
        <v>43208</v>
      </c>
      <c r="C117" t="s">
        <v>136</v>
      </c>
      <c r="D117" s="2">
        <v>56046</v>
      </c>
      <c r="E117" s="2">
        <v>10184</v>
      </c>
      <c r="F117" s="2">
        <v>7296</v>
      </c>
      <c r="G117" s="2">
        <v>6233</v>
      </c>
      <c r="H117" s="2"/>
      <c r="I117" s="2">
        <v>11641</v>
      </c>
      <c r="J117" s="2">
        <v>11444</v>
      </c>
      <c r="K117" s="2">
        <v>0</v>
      </c>
      <c r="L117" s="2">
        <v>0</v>
      </c>
      <c r="M117" s="2">
        <v>28.98631</v>
      </c>
      <c r="N117" s="8">
        <f t="shared" si="9"/>
        <v>2898631</v>
      </c>
      <c r="O117" s="2">
        <v>4.7246000000000006</v>
      </c>
      <c r="P117" s="2">
        <v>4.6363500000000002</v>
      </c>
      <c r="Q117" s="2">
        <v>2.7156500000000001</v>
      </c>
      <c r="R117" s="2">
        <v>0</v>
      </c>
      <c r="S117" s="2">
        <v>5.6601499999999998</v>
      </c>
      <c r="T117" s="2">
        <v>7.0209999999999999</v>
      </c>
      <c r="U117" s="2">
        <v>0</v>
      </c>
      <c r="V117" s="2">
        <v>0</v>
      </c>
      <c r="W117" s="2">
        <f t="shared" si="10"/>
        <v>24.916666666666668</v>
      </c>
      <c r="X117" s="9">
        <f t="shared" si="11"/>
        <v>51.71878456981765</v>
      </c>
      <c r="Y117" s="9">
        <f t="shared" si="12"/>
        <v>0.23515381292970319</v>
      </c>
      <c r="Z117" s="10">
        <f t="shared" si="13"/>
        <v>397117.65463917528</v>
      </c>
      <c r="AA117" s="10">
        <f t="shared" si="14"/>
        <v>9133.7060567010321</v>
      </c>
      <c r="AB117" s="10">
        <f t="shared" si="15"/>
        <v>32</v>
      </c>
      <c r="AC117" s="9">
        <f t="shared" si="16"/>
        <v>385204.125</v>
      </c>
      <c r="AD117" s="10">
        <f t="shared" si="17"/>
        <v>472384.17587055935</v>
      </c>
    </row>
    <row r="118" spans="1:30" x14ac:dyDescent="0.2">
      <c r="A118" t="s">
        <v>20</v>
      </c>
      <c r="B118" s="1">
        <v>43208</v>
      </c>
      <c r="C118" t="s">
        <v>137</v>
      </c>
      <c r="D118" s="2">
        <v>3665</v>
      </c>
      <c r="E118" s="2">
        <v>0</v>
      </c>
      <c r="F118" s="2">
        <v>1000</v>
      </c>
      <c r="G118" s="2">
        <v>0</v>
      </c>
      <c r="H118" s="2"/>
      <c r="I118" s="2">
        <v>0</v>
      </c>
      <c r="J118" s="2">
        <v>0</v>
      </c>
      <c r="K118" s="2">
        <v>0</v>
      </c>
      <c r="L118" s="2">
        <v>0</v>
      </c>
      <c r="M118" s="2">
        <v>1.2295750000000001</v>
      </c>
      <c r="N118" s="8">
        <f t="shared" si="9"/>
        <v>122957.50000000001</v>
      </c>
      <c r="O118" s="2">
        <v>0</v>
      </c>
      <c r="P118" s="2">
        <v>0.55000000000000004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f t="shared" si="10"/>
        <v>24.916666666666668</v>
      </c>
      <c r="X118" s="9">
        <f t="shared" si="11"/>
        <v>33.549113233287862</v>
      </c>
      <c r="Y118" s="9">
        <f t="shared" si="12"/>
        <v>9.9750278504935549E-3</v>
      </c>
      <c r="Z118" s="10">
        <f t="shared" si="13"/>
        <v>977520.38065027772</v>
      </c>
      <c r="AA118" s="10">
        <f t="shared" si="14"/>
        <v>22482.968754956386</v>
      </c>
      <c r="AB118" s="10">
        <f t="shared" si="15"/>
        <v>13</v>
      </c>
      <c r="AC118" s="9">
        <f t="shared" si="16"/>
        <v>948194.76923076925</v>
      </c>
      <c r="AD118" s="10">
        <f t="shared" si="17"/>
        <v>754283.66458050476</v>
      </c>
    </row>
    <row r="119" spans="1:30" x14ac:dyDescent="0.2">
      <c r="A119" t="s">
        <v>20</v>
      </c>
      <c r="B119" s="1">
        <v>43208</v>
      </c>
      <c r="C119" t="s">
        <v>138</v>
      </c>
      <c r="D119" s="2">
        <v>8904</v>
      </c>
      <c r="E119" s="2">
        <v>0</v>
      </c>
      <c r="F119" s="2">
        <v>3039</v>
      </c>
      <c r="G119" s="2">
        <v>0</v>
      </c>
      <c r="H119" s="2"/>
      <c r="I119" s="2">
        <v>0</v>
      </c>
      <c r="J119" s="2">
        <v>0</v>
      </c>
      <c r="K119" s="2">
        <v>0</v>
      </c>
      <c r="L119" s="2">
        <v>0</v>
      </c>
      <c r="M119" s="2">
        <v>3.7276500000000001</v>
      </c>
      <c r="N119" s="8">
        <f t="shared" si="9"/>
        <v>372765</v>
      </c>
      <c r="O119" s="2">
        <v>0</v>
      </c>
      <c r="P119" s="2">
        <v>2.1273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f t="shared" si="10"/>
        <v>24.916666666666668</v>
      </c>
      <c r="X119" s="9">
        <f t="shared" si="11"/>
        <v>41.864892183288411</v>
      </c>
      <c r="Y119" s="9">
        <f t="shared" si="12"/>
        <v>3.0240865800697229E-2</v>
      </c>
      <c r="Z119" s="10">
        <f t="shared" si="13"/>
        <v>747515.58520315343</v>
      </c>
      <c r="AA119" s="10">
        <f t="shared" si="14"/>
        <v>17192.858459672527</v>
      </c>
      <c r="AB119" s="10">
        <f t="shared" si="15"/>
        <v>17</v>
      </c>
      <c r="AC119" s="9">
        <f t="shared" si="16"/>
        <v>725090.1176470588</v>
      </c>
      <c r="AD119" s="10">
        <f t="shared" si="17"/>
        <v>719777.16573672835</v>
      </c>
    </row>
    <row r="120" spans="1:30" x14ac:dyDescent="0.2">
      <c r="A120" t="s">
        <v>20</v>
      </c>
      <c r="B120" s="1">
        <v>43208</v>
      </c>
      <c r="C120" t="s">
        <v>139</v>
      </c>
      <c r="D120" s="2">
        <v>23</v>
      </c>
      <c r="E120" s="2">
        <v>0</v>
      </c>
      <c r="F120" s="2">
        <v>0</v>
      </c>
      <c r="G120" s="2">
        <v>23</v>
      </c>
      <c r="H120" s="2"/>
      <c r="I120" s="2">
        <v>0</v>
      </c>
      <c r="J120" s="2">
        <v>0</v>
      </c>
      <c r="K120" s="2">
        <v>0</v>
      </c>
      <c r="L120" s="2">
        <v>0</v>
      </c>
      <c r="M120" s="2">
        <v>8.0499999999999999E-3</v>
      </c>
      <c r="N120" s="8">
        <f t="shared" si="9"/>
        <v>805</v>
      </c>
      <c r="O120" s="2">
        <v>0</v>
      </c>
      <c r="P120" s="2">
        <v>0</v>
      </c>
      <c r="Q120" s="2">
        <v>8.0499999999999999E-3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f t="shared" si="10"/>
        <v>24.916666666666668</v>
      </c>
      <c r="X120" s="9">
        <f t="shared" si="11"/>
        <v>35</v>
      </c>
      <c r="Y120" s="9">
        <f t="shared" si="12"/>
        <v>6.530628403836538E-5</v>
      </c>
      <c r="Z120" s="10">
        <f t="shared" si="13"/>
        <v>847184.32989690732</v>
      </c>
      <c r="AA120" s="10">
        <f t="shared" si="14"/>
        <v>19485.239587628868</v>
      </c>
      <c r="AB120" s="10">
        <f t="shared" si="15"/>
        <v>15</v>
      </c>
      <c r="AC120" s="9">
        <f t="shared" si="16"/>
        <v>821768.8</v>
      </c>
      <c r="AD120" s="10">
        <f t="shared" si="17"/>
        <v>681983.38556701038</v>
      </c>
    </row>
    <row r="121" spans="1:30" x14ac:dyDescent="0.2">
      <c r="A121" t="s">
        <v>20</v>
      </c>
      <c r="B121" s="1">
        <v>43208</v>
      </c>
      <c r="C121" t="s">
        <v>140</v>
      </c>
      <c r="D121" s="2">
        <v>828</v>
      </c>
      <c r="E121" s="2">
        <v>0</v>
      </c>
      <c r="F121" s="2">
        <v>0</v>
      </c>
      <c r="G121" s="2">
        <v>0</v>
      </c>
      <c r="H121" s="2"/>
      <c r="I121" s="2">
        <v>0</v>
      </c>
      <c r="J121" s="2">
        <v>0</v>
      </c>
      <c r="K121" s="2">
        <v>828</v>
      </c>
      <c r="L121" s="2">
        <v>0</v>
      </c>
      <c r="M121" s="2">
        <v>0.1656</v>
      </c>
      <c r="N121" s="8">
        <f t="shared" si="9"/>
        <v>16560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0.1656</v>
      </c>
      <c r="V121" s="2">
        <v>0</v>
      </c>
      <c r="W121" s="2">
        <f t="shared" si="10"/>
        <v>24.916666666666668</v>
      </c>
      <c r="X121" s="9">
        <f t="shared" si="11"/>
        <v>20</v>
      </c>
      <c r="Y121" s="9">
        <f t="shared" si="12"/>
        <v>1.3434435573606591E-3</v>
      </c>
      <c r="Z121" s="10">
        <f t="shared" si="13"/>
        <v>12707764.948453609</v>
      </c>
      <c r="AA121" s="10">
        <f t="shared" si="14"/>
        <v>292278.59381443303</v>
      </c>
      <c r="AB121" s="10">
        <f t="shared" si="15"/>
        <v>1</v>
      </c>
      <c r="AC121" s="9">
        <f t="shared" si="16"/>
        <v>12326532</v>
      </c>
      <c r="AD121" s="10">
        <f t="shared" si="17"/>
        <v>5845571.8762886608</v>
      </c>
    </row>
    <row r="122" spans="1:30" x14ac:dyDescent="0.2">
      <c r="A122" t="s">
        <v>20</v>
      </c>
      <c r="B122" s="1">
        <v>43208</v>
      </c>
      <c r="C122" t="s">
        <v>141</v>
      </c>
      <c r="D122" s="2">
        <v>1224</v>
      </c>
      <c r="E122" s="2">
        <v>0</v>
      </c>
      <c r="F122" s="2">
        <v>0</v>
      </c>
      <c r="G122" s="2">
        <v>0</v>
      </c>
      <c r="H122" s="2"/>
      <c r="I122" s="2">
        <v>1224</v>
      </c>
      <c r="J122" s="2">
        <v>0</v>
      </c>
      <c r="K122" s="2">
        <v>0</v>
      </c>
      <c r="L122" s="2">
        <v>0</v>
      </c>
      <c r="M122" s="2">
        <v>0.67320000000000002</v>
      </c>
      <c r="N122" s="8">
        <f t="shared" si="9"/>
        <v>67320</v>
      </c>
      <c r="O122" s="2">
        <v>0</v>
      </c>
      <c r="P122" s="2">
        <v>0</v>
      </c>
      <c r="Q122" s="2">
        <v>0</v>
      </c>
      <c r="R122" s="2">
        <v>0</v>
      </c>
      <c r="S122" s="2">
        <v>0.67320000000000002</v>
      </c>
      <c r="T122" s="2">
        <v>0</v>
      </c>
      <c r="U122" s="2">
        <v>0</v>
      </c>
      <c r="V122" s="2">
        <v>0</v>
      </c>
      <c r="W122" s="2">
        <f t="shared" si="10"/>
        <v>24.916666666666668</v>
      </c>
      <c r="X122" s="9">
        <f t="shared" si="11"/>
        <v>55</v>
      </c>
      <c r="Y122" s="9">
        <f t="shared" si="12"/>
        <v>5.4613901136183318E-3</v>
      </c>
      <c r="Z122" s="10">
        <f t="shared" si="13"/>
        <v>3176941.2371134022</v>
      </c>
      <c r="AA122" s="10">
        <f t="shared" si="14"/>
        <v>73069.648453608257</v>
      </c>
      <c r="AB122" s="10">
        <f t="shared" si="15"/>
        <v>4</v>
      </c>
      <c r="AC122" s="9">
        <f t="shared" si="16"/>
        <v>3081633</v>
      </c>
      <c r="AD122" s="10">
        <f t="shared" si="17"/>
        <v>4018830.6649484541</v>
      </c>
    </row>
    <row r="123" spans="1:30" x14ac:dyDescent="0.2">
      <c r="A123" t="s">
        <v>20</v>
      </c>
      <c r="B123" s="1">
        <v>43208</v>
      </c>
      <c r="C123" t="s">
        <v>142</v>
      </c>
      <c r="D123" s="2">
        <v>1803</v>
      </c>
      <c r="E123" s="2">
        <v>0</v>
      </c>
      <c r="F123" s="2">
        <v>1009</v>
      </c>
      <c r="G123" s="2">
        <v>0</v>
      </c>
      <c r="H123" s="2"/>
      <c r="I123" s="2">
        <v>0</v>
      </c>
      <c r="J123" s="2">
        <v>794</v>
      </c>
      <c r="K123" s="2">
        <v>0</v>
      </c>
      <c r="L123" s="2">
        <v>0</v>
      </c>
      <c r="M123" s="2">
        <v>0.91225000000000001</v>
      </c>
      <c r="N123" s="8">
        <f t="shared" si="9"/>
        <v>91225</v>
      </c>
      <c r="O123" s="2">
        <v>0</v>
      </c>
      <c r="P123" s="2">
        <v>0.55495000000000005</v>
      </c>
      <c r="Q123" s="2">
        <v>0</v>
      </c>
      <c r="R123" s="2">
        <v>0</v>
      </c>
      <c r="S123" s="2">
        <v>0</v>
      </c>
      <c r="T123" s="2">
        <v>0.35730000000000001</v>
      </c>
      <c r="U123" s="2">
        <v>0</v>
      </c>
      <c r="V123" s="2">
        <v>0</v>
      </c>
      <c r="W123" s="2">
        <f t="shared" si="10"/>
        <v>24.916666666666668</v>
      </c>
      <c r="X123" s="9">
        <f t="shared" si="11"/>
        <v>50.596228508042152</v>
      </c>
      <c r="Y123" s="9">
        <f t="shared" si="12"/>
        <v>7.4007028091923992E-3</v>
      </c>
      <c r="Z123" s="10">
        <f t="shared" si="13"/>
        <v>12707764.948453609</v>
      </c>
      <c r="AA123" s="10">
        <f t="shared" si="14"/>
        <v>292278.59381443303</v>
      </c>
      <c r="AB123" s="10">
        <f t="shared" si="15"/>
        <v>1</v>
      </c>
      <c r="AC123" s="9">
        <f t="shared" si="16"/>
        <v>12326532</v>
      </c>
      <c r="AD123" s="10">
        <f t="shared" si="17"/>
        <v>14788194.520644289</v>
      </c>
    </row>
    <row r="124" spans="1:30" x14ac:dyDescent="0.2">
      <c r="A124" t="s">
        <v>20</v>
      </c>
      <c r="B124" s="1">
        <v>43208</v>
      </c>
      <c r="C124" t="s">
        <v>143</v>
      </c>
      <c r="D124" s="2">
        <v>27838</v>
      </c>
      <c r="E124" s="2">
        <v>6344</v>
      </c>
      <c r="F124" s="2">
        <v>6172</v>
      </c>
      <c r="G124" s="2">
        <v>0</v>
      </c>
      <c r="H124" s="2">
        <v>3073</v>
      </c>
      <c r="I124" s="2">
        <v>3115</v>
      </c>
      <c r="J124" s="2">
        <v>6051</v>
      </c>
      <c r="K124" s="2">
        <v>1585</v>
      </c>
      <c r="L124" s="2">
        <v>0</v>
      </c>
      <c r="M124" s="2">
        <v>13.514500000000002</v>
      </c>
      <c r="N124" s="8">
        <f t="shared" si="9"/>
        <v>1351450.0000000002</v>
      </c>
      <c r="O124" s="2">
        <v>4.0525500000000001</v>
      </c>
      <c r="P124" s="2">
        <v>3.6077500000000002</v>
      </c>
      <c r="Q124" s="2">
        <v>0</v>
      </c>
      <c r="R124" s="2">
        <v>1.2292000000000001</v>
      </c>
      <c r="S124" s="2">
        <v>0.77875000000000005</v>
      </c>
      <c r="T124" s="2">
        <v>3.00495</v>
      </c>
      <c r="U124" s="2">
        <v>0.317</v>
      </c>
      <c r="V124" s="2">
        <v>0</v>
      </c>
      <c r="W124" s="2">
        <f t="shared" si="10"/>
        <v>24.916666666666668</v>
      </c>
      <c r="X124" s="9">
        <f t="shared" si="11"/>
        <v>48.546950211940519</v>
      </c>
      <c r="Y124" s="9">
        <f t="shared" si="12"/>
        <v>0.10963748765670671</v>
      </c>
      <c r="Z124" s="10">
        <f t="shared" si="13"/>
        <v>470657.96105383744</v>
      </c>
      <c r="AA124" s="10">
        <f t="shared" si="14"/>
        <v>10825.133104238261</v>
      </c>
      <c r="AB124" s="10">
        <f t="shared" si="15"/>
        <v>27</v>
      </c>
      <c r="AC124" s="9">
        <f t="shared" si="16"/>
        <v>456538.22222222225</v>
      </c>
      <c r="AD124" s="10">
        <f t="shared" si="17"/>
        <v>525527.19784908392</v>
      </c>
    </row>
    <row r="125" spans="1:30" x14ac:dyDescent="0.2">
      <c r="A125" t="s">
        <v>20</v>
      </c>
      <c r="B125" s="1">
        <v>43208</v>
      </c>
      <c r="C125" t="s">
        <v>144</v>
      </c>
      <c r="D125" s="2">
        <v>81</v>
      </c>
      <c r="E125" s="2">
        <v>81</v>
      </c>
      <c r="F125" s="2">
        <v>0</v>
      </c>
      <c r="G125" s="2">
        <v>0</v>
      </c>
      <c r="H125" s="2"/>
      <c r="I125" s="2">
        <v>0</v>
      </c>
      <c r="J125" s="2">
        <v>0</v>
      </c>
      <c r="K125" s="2">
        <v>0</v>
      </c>
      <c r="L125" s="2">
        <v>0</v>
      </c>
      <c r="M125" s="2">
        <v>4.0500000000000001E-2</v>
      </c>
      <c r="N125" s="8">
        <f t="shared" si="9"/>
        <v>4050</v>
      </c>
      <c r="O125" s="2">
        <v>4.0500000000000001E-2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f t="shared" si="10"/>
        <v>24.916666666666668</v>
      </c>
      <c r="X125" s="9">
        <f t="shared" si="11"/>
        <v>50</v>
      </c>
      <c r="Y125" s="9">
        <f t="shared" si="12"/>
        <v>3.2855956565885685E-4</v>
      </c>
      <c r="Z125" s="10">
        <f t="shared" si="13"/>
        <v>3176941.2371134022</v>
      </c>
      <c r="AA125" s="10">
        <f t="shared" si="14"/>
        <v>73069.648453608257</v>
      </c>
      <c r="AB125" s="10">
        <f t="shared" si="15"/>
        <v>4</v>
      </c>
      <c r="AC125" s="9">
        <f t="shared" si="16"/>
        <v>3081633</v>
      </c>
      <c r="AD125" s="10">
        <f t="shared" si="17"/>
        <v>3653482.4226804129</v>
      </c>
    </row>
    <row r="126" spans="1:30" x14ac:dyDescent="0.2">
      <c r="A126" t="s">
        <v>20</v>
      </c>
      <c r="B126" s="1">
        <v>43208</v>
      </c>
      <c r="C126" t="s">
        <v>145</v>
      </c>
      <c r="D126" s="2">
        <v>603</v>
      </c>
      <c r="E126" s="2">
        <v>0</v>
      </c>
      <c r="F126" s="2">
        <v>603</v>
      </c>
      <c r="G126" s="2">
        <v>0</v>
      </c>
      <c r="H126" s="2"/>
      <c r="I126" s="2">
        <v>0</v>
      </c>
      <c r="J126" s="2">
        <v>0</v>
      </c>
      <c r="K126" s="2">
        <v>0</v>
      </c>
      <c r="L126" s="2">
        <v>0</v>
      </c>
      <c r="M126" s="2">
        <v>0.33165</v>
      </c>
      <c r="N126" s="8">
        <f t="shared" si="9"/>
        <v>33165</v>
      </c>
      <c r="O126" s="2">
        <v>0</v>
      </c>
      <c r="P126" s="2">
        <v>0.33165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f t="shared" si="10"/>
        <v>24.916666666666668</v>
      </c>
      <c r="X126" s="9">
        <f t="shared" si="11"/>
        <v>55</v>
      </c>
      <c r="Y126" s="9">
        <f t="shared" si="12"/>
        <v>2.6905377765619721E-3</v>
      </c>
      <c r="Z126" s="10">
        <f t="shared" si="13"/>
        <v>12707764.948453609</v>
      </c>
      <c r="AA126" s="10">
        <f t="shared" si="14"/>
        <v>292278.59381443303</v>
      </c>
      <c r="AB126" s="10">
        <f t="shared" si="15"/>
        <v>1</v>
      </c>
      <c r="AC126" s="9">
        <f t="shared" si="16"/>
        <v>12326532</v>
      </c>
      <c r="AD126" s="10">
        <f t="shared" si="17"/>
        <v>16075322.659793817</v>
      </c>
    </row>
    <row r="127" spans="1:30" x14ac:dyDescent="0.2">
      <c r="A127" t="s">
        <v>20</v>
      </c>
      <c r="B127" s="1">
        <v>43208</v>
      </c>
      <c r="C127" t="s">
        <v>146</v>
      </c>
      <c r="D127" s="2">
        <v>16403</v>
      </c>
      <c r="E127" s="2">
        <v>0</v>
      </c>
      <c r="F127" s="2">
        <v>0</v>
      </c>
      <c r="G127" s="2">
        <v>0</v>
      </c>
      <c r="H127" s="2">
        <v>9978</v>
      </c>
      <c r="I127" s="2">
        <v>0</v>
      </c>
      <c r="J127" s="2">
        <v>0</v>
      </c>
      <c r="K127" s="2">
        <v>6425</v>
      </c>
      <c r="L127" s="2">
        <v>0</v>
      </c>
      <c r="M127" s="2">
        <v>5.2762000000000002</v>
      </c>
      <c r="N127" s="8">
        <f t="shared" si="9"/>
        <v>527620</v>
      </c>
      <c r="O127" s="2">
        <v>0</v>
      </c>
      <c r="P127" s="2">
        <v>0</v>
      </c>
      <c r="Q127" s="2">
        <v>0</v>
      </c>
      <c r="R127" s="2">
        <v>3.9912000000000001</v>
      </c>
      <c r="S127" s="2">
        <v>0</v>
      </c>
      <c r="T127" s="2">
        <v>0</v>
      </c>
      <c r="U127" s="2">
        <v>1.2849999999999999</v>
      </c>
      <c r="V127" s="2">
        <v>0</v>
      </c>
      <c r="W127" s="2">
        <f t="shared" si="10"/>
        <v>24.916666666666668</v>
      </c>
      <c r="X127" s="9">
        <f t="shared" si="11"/>
        <v>32.166067182832407</v>
      </c>
      <c r="Y127" s="9">
        <f t="shared" si="12"/>
        <v>4.2803604452574334E-2</v>
      </c>
      <c r="Z127" s="10">
        <f t="shared" si="13"/>
        <v>577625.67947516404</v>
      </c>
      <c r="AA127" s="10">
        <f t="shared" si="14"/>
        <v>13285.390627928773</v>
      </c>
      <c r="AB127" s="10">
        <f t="shared" si="15"/>
        <v>22</v>
      </c>
      <c r="AC127" s="9">
        <f t="shared" si="16"/>
        <v>560296.90909090906</v>
      </c>
      <c r="AD127" s="10">
        <f t="shared" si="17"/>
        <v>427338.76748812891</v>
      </c>
    </row>
    <row r="128" spans="1:30" x14ac:dyDescent="0.2">
      <c r="A128" t="s">
        <v>20</v>
      </c>
      <c r="B128" s="1">
        <v>43208</v>
      </c>
      <c r="C128" t="s">
        <v>147</v>
      </c>
      <c r="D128" s="2">
        <v>6170</v>
      </c>
      <c r="E128" s="2">
        <v>0</v>
      </c>
      <c r="F128" s="2">
        <v>0</v>
      </c>
      <c r="G128" s="2">
        <v>0</v>
      </c>
      <c r="H128" s="2"/>
      <c r="I128" s="2">
        <v>0</v>
      </c>
      <c r="J128" s="2">
        <v>6170</v>
      </c>
      <c r="K128" s="2">
        <v>0</v>
      </c>
      <c r="L128" s="2">
        <v>0</v>
      </c>
      <c r="M128" s="2">
        <v>2.7765</v>
      </c>
      <c r="N128" s="8">
        <f t="shared" si="9"/>
        <v>277650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2.7765</v>
      </c>
      <c r="U128" s="2">
        <v>0</v>
      </c>
      <c r="V128" s="2">
        <v>0</v>
      </c>
      <c r="W128" s="2">
        <f t="shared" si="10"/>
        <v>24.916666666666668</v>
      </c>
      <c r="X128" s="9">
        <f t="shared" si="11"/>
        <v>45</v>
      </c>
      <c r="Y128" s="9">
        <f t="shared" si="12"/>
        <v>2.2524583556834964E-2</v>
      </c>
      <c r="Z128" s="10">
        <f t="shared" si="13"/>
        <v>4235921.6494845366</v>
      </c>
      <c r="AA128" s="10">
        <f t="shared" si="14"/>
        <v>97426.197938144338</v>
      </c>
      <c r="AB128" s="10">
        <f t="shared" si="15"/>
        <v>3</v>
      </c>
      <c r="AC128" s="9">
        <f t="shared" si="16"/>
        <v>4108844</v>
      </c>
      <c r="AD128" s="10">
        <f t="shared" si="17"/>
        <v>4384178.9072164949</v>
      </c>
    </row>
    <row r="129" spans="1:30" x14ac:dyDescent="0.2">
      <c r="A129" t="s">
        <v>20</v>
      </c>
      <c r="B129" s="1">
        <v>43208</v>
      </c>
      <c r="C129" t="s">
        <v>148</v>
      </c>
      <c r="D129" s="2">
        <v>14474</v>
      </c>
      <c r="E129" s="2">
        <v>0</v>
      </c>
      <c r="F129" s="2">
        <v>0</v>
      </c>
      <c r="G129" s="2">
        <v>9816</v>
      </c>
      <c r="H129" s="2"/>
      <c r="I129" s="2">
        <v>0</v>
      </c>
      <c r="J129" s="2">
        <v>4658</v>
      </c>
      <c r="K129" s="2">
        <v>0</v>
      </c>
      <c r="L129" s="2">
        <v>0</v>
      </c>
      <c r="M129" s="2">
        <v>5.5316999999999998</v>
      </c>
      <c r="N129" s="8">
        <f t="shared" si="9"/>
        <v>553170</v>
      </c>
      <c r="O129" s="2">
        <v>0</v>
      </c>
      <c r="P129" s="2">
        <v>0</v>
      </c>
      <c r="Q129" s="2">
        <v>3.4356</v>
      </c>
      <c r="R129" s="2">
        <v>0</v>
      </c>
      <c r="S129" s="2">
        <v>0</v>
      </c>
      <c r="T129" s="2">
        <v>2.0960999999999999</v>
      </c>
      <c r="U129" s="2">
        <v>0</v>
      </c>
      <c r="V129" s="2">
        <v>0</v>
      </c>
      <c r="W129" s="2">
        <f t="shared" si="10"/>
        <v>24.916666666666668</v>
      </c>
      <c r="X129" s="9">
        <f t="shared" si="11"/>
        <v>38.218184330523698</v>
      </c>
      <c r="Y129" s="9">
        <f t="shared" si="12"/>
        <v>4.4876369119878974E-2</v>
      </c>
      <c r="Z129" s="10">
        <f t="shared" si="13"/>
        <v>409927.90156301967</v>
      </c>
      <c r="AA129" s="10">
        <f t="shared" si="14"/>
        <v>9428.3417359494524</v>
      </c>
      <c r="AB129" s="10">
        <f t="shared" si="15"/>
        <v>31</v>
      </c>
      <c r="AC129" s="9">
        <f t="shared" si="16"/>
        <v>397630.06451612903</v>
      </c>
      <c r="AD129" s="10">
        <f t="shared" si="17"/>
        <v>360334.10239568597</v>
      </c>
    </row>
    <row r="130" spans="1:30" x14ac:dyDescent="0.2">
      <c r="A130" t="s">
        <v>20</v>
      </c>
      <c r="B130" s="1">
        <v>43208</v>
      </c>
      <c r="C130" t="s">
        <v>149</v>
      </c>
      <c r="D130" s="2">
        <v>9716</v>
      </c>
      <c r="E130" s="2">
        <v>0</v>
      </c>
      <c r="F130" s="2">
        <v>0</v>
      </c>
      <c r="G130" s="2">
        <v>0</v>
      </c>
      <c r="H130" s="2"/>
      <c r="I130" s="2">
        <v>0</v>
      </c>
      <c r="J130" s="2">
        <v>9716</v>
      </c>
      <c r="K130" s="2">
        <v>0</v>
      </c>
      <c r="L130" s="2">
        <v>0</v>
      </c>
      <c r="M130" s="2">
        <v>4.3722000000000003</v>
      </c>
      <c r="N130" s="8">
        <f t="shared" si="9"/>
        <v>437220.00000000006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4.3722000000000003</v>
      </c>
      <c r="U130" s="2">
        <v>0</v>
      </c>
      <c r="V130" s="2">
        <v>0</v>
      </c>
      <c r="W130" s="2">
        <f t="shared" si="10"/>
        <v>24.916666666666668</v>
      </c>
      <c r="X130" s="9">
        <f t="shared" si="11"/>
        <v>45.000000000000007</v>
      </c>
      <c r="Y130" s="9">
        <f t="shared" si="12"/>
        <v>3.5469830443793926E-2</v>
      </c>
      <c r="Z130" s="10">
        <f t="shared" si="13"/>
        <v>6353882.4742268045</v>
      </c>
      <c r="AA130" s="10">
        <f t="shared" si="14"/>
        <v>146139.29690721651</v>
      </c>
      <c r="AB130" s="10">
        <f t="shared" si="15"/>
        <v>2</v>
      </c>
      <c r="AC130" s="9">
        <f t="shared" si="16"/>
        <v>6163266</v>
      </c>
      <c r="AD130" s="10">
        <f t="shared" si="17"/>
        <v>6576268.3608247442</v>
      </c>
    </row>
    <row r="131" spans="1:30" x14ac:dyDescent="0.2">
      <c r="A131" t="s">
        <v>20</v>
      </c>
      <c r="B131" s="1">
        <v>43208</v>
      </c>
      <c r="C131" t="s">
        <v>150</v>
      </c>
      <c r="D131" s="2">
        <v>1517</v>
      </c>
      <c r="E131" s="2">
        <v>0</v>
      </c>
      <c r="F131" s="2">
        <v>0</v>
      </c>
      <c r="G131" s="2">
        <v>0</v>
      </c>
      <c r="H131" s="2"/>
      <c r="I131" s="2">
        <v>0</v>
      </c>
      <c r="J131" s="2">
        <v>1517</v>
      </c>
      <c r="K131" s="2">
        <v>0</v>
      </c>
      <c r="L131" s="2">
        <v>0</v>
      </c>
      <c r="M131" s="2">
        <v>0.68264999999999998</v>
      </c>
      <c r="N131" s="8">
        <f t="shared" ref="N131:N194" si="18">M131*100000</f>
        <v>68265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0.68264999999999998</v>
      </c>
      <c r="U131" s="2">
        <v>0</v>
      </c>
      <c r="V131" s="2">
        <v>0</v>
      </c>
      <c r="W131" s="2">
        <f t="shared" ref="W131:W194" si="19">299/12</f>
        <v>24.916666666666668</v>
      </c>
      <c r="X131" s="9">
        <f t="shared" ref="X131:X194" si="20">N131/D131</f>
        <v>45</v>
      </c>
      <c r="Y131" s="9">
        <f t="shared" ref="Y131:Y194" si="21">N131/12326532</f>
        <v>5.538054012272065E-3</v>
      </c>
      <c r="Z131" s="10">
        <f t="shared" ref="Z131:Z194" si="22">AC131*(1/(1-0.03))</f>
        <v>3176941.2371134022</v>
      </c>
      <c r="AA131" s="10">
        <f t="shared" ref="AA131:AA194" si="23">Z131*0.023</f>
        <v>73069.648453608257</v>
      </c>
      <c r="AB131" s="10">
        <f t="shared" ref="AB131:AB194" si="24">COUNTIF(C131:C7482,C131)</f>
        <v>4</v>
      </c>
      <c r="AC131" s="9">
        <f t="shared" ref="AC131:AC194" si="25">12326532/AB131</f>
        <v>3081633</v>
      </c>
      <c r="AD131" s="10">
        <f t="shared" ref="AD131:AD194" si="26">AA131*X131</f>
        <v>3288134.1804123716</v>
      </c>
    </row>
    <row r="132" spans="1:30" x14ac:dyDescent="0.2">
      <c r="A132" t="s">
        <v>20</v>
      </c>
      <c r="B132" s="1">
        <v>43208</v>
      </c>
      <c r="C132" t="s">
        <v>151</v>
      </c>
      <c r="D132" s="2">
        <v>20407</v>
      </c>
      <c r="E132" s="2">
        <v>0</v>
      </c>
      <c r="F132" s="2">
        <v>0</v>
      </c>
      <c r="G132" s="2">
        <v>0</v>
      </c>
      <c r="H132" s="2"/>
      <c r="I132" s="2">
        <v>9771</v>
      </c>
      <c r="J132" s="2">
        <v>10636</v>
      </c>
      <c r="K132" s="2">
        <v>0</v>
      </c>
      <c r="L132" s="2">
        <v>0</v>
      </c>
      <c r="M132" s="2">
        <v>9.0370500000000007</v>
      </c>
      <c r="N132" s="8">
        <f t="shared" si="18"/>
        <v>903705.00000000012</v>
      </c>
      <c r="O132" s="2">
        <v>0</v>
      </c>
      <c r="P132" s="2">
        <v>0</v>
      </c>
      <c r="Q132" s="2">
        <v>0</v>
      </c>
      <c r="R132" s="2">
        <v>0</v>
      </c>
      <c r="S132" s="2">
        <v>4.8134999999999994</v>
      </c>
      <c r="T132" s="2">
        <v>4.2235499999999995</v>
      </c>
      <c r="U132" s="2">
        <v>0</v>
      </c>
      <c r="V132" s="2">
        <v>0</v>
      </c>
      <c r="W132" s="2">
        <f t="shared" si="19"/>
        <v>24.916666666666668</v>
      </c>
      <c r="X132" s="9">
        <f t="shared" si="20"/>
        <v>44.284069191943949</v>
      </c>
      <c r="Y132" s="9">
        <f t="shared" si="21"/>
        <v>7.3313807971293152E-2</v>
      </c>
      <c r="Z132" s="10">
        <f t="shared" si="22"/>
        <v>1815394.9926362301</v>
      </c>
      <c r="AA132" s="10">
        <f t="shared" si="23"/>
        <v>41754.084830633292</v>
      </c>
      <c r="AB132" s="10">
        <f t="shared" si="24"/>
        <v>7</v>
      </c>
      <c r="AC132" s="9">
        <f t="shared" si="25"/>
        <v>1760933.142857143</v>
      </c>
      <c r="AD132" s="10">
        <f t="shared" si="26"/>
        <v>1849040.781686062</v>
      </c>
    </row>
    <row r="133" spans="1:30" x14ac:dyDescent="0.2">
      <c r="A133" t="s">
        <v>20</v>
      </c>
      <c r="B133" s="1">
        <v>43208</v>
      </c>
      <c r="C133" t="s">
        <v>152</v>
      </c>
      <c r="D133" s="2">
        <v>10632</v>
      </c>
      <c r="E133" s="2">
        <v>0</v>
      </c>
      <c r="F133" s="2">
        <v>0</v>
      </c>
      <c r="G133" s="2">
        <v>1672</v>
      </c>
      <c r="H133" s="2"/>
      <c r="I133" s="2">
        <v>7075</v>
      </c>
      <c r="J133" s="2">
        <v>1885</v>
      </c>
      <c r="K133" s="2">
        <v>0</v>
      </c>
      <c r="L133" s="2">
        <v>0</v>
      </c>
      <c r="M133" s="2">
        <v>5.3247</v>
      </c>
      <c r="N133" s="8">
        <f t="shared" si="18"/>
        <v>532470</v>
      </c>
      <c r="O133" s="2">
        <v>0</v>
      </c>
      <c r="P133" s="2">
        <v>0</v>
      </c>
      <c r="Q133" s="2">
        <v>0.58520000000000005</v>
      </c>
      <c r="R133" s="2">
        <v>0</v>
      </c>
      <c r="S133" s="2">
        <v>3.8912499999999999</v>
      </c>
      <c r="T133" s="2">
        <v>0.84824999999999995</v>
      </c>
      <c r="U133" s="2">
        <v>0</v>
      </c>
      <c r="V133" s="2">
        <v>0</v>
      </c>
      <c r="W133" s="2">
        <f t="shared" si="19"/>
        <v>24.916666666666668</v>
      </c>
      <c r="X133" s="9">
        <f t="shared" si="20"/>
        <v>50.081828442437924</v>
      </c>
      <c r="Y133" s="9">
        <f t="shared" si="21"/>
        <v>4.3197064673178152E-2</v>
      </c>
      <c r="Z133" s="10">
        <f t="shared" si="22"/>
        <v>577625.67947516404</v>
      </c>
      <c r="AA133" s="10">
        <f t="shared" si="23"/>
        <v>13285.390627928773</v>
      </c>
      <c r="AB133" s="10">
        <f t="shared" si="24"/>
        <v>22</v>
      </c>
      <c r="AC133" s="9">
        <f t="shared" si="25"/>
        <v>560296.90909090906</v>
      </c>
      <c r="AD133" s="10">
        <f t="shared" si="26"/>
        <v>665356.65421870141</v>
      </c>
    </row>
    <row r="134" spans="1:30" x14ac:dyDescent="0.2">
      <c r="A134" t="s">
        <v>20</v>
      </c>
      <c r="B134" s="1">
        <v>43208</v>
      </c>
      <c r="C134" t="s">
        <v>153</v>
      </c>
      <c r="D134" s="2">
        <v>714</v>
      </c>
      <c r="E134" s="2">
        <v>0</v>
      </c>
      <c r="F134" s="2">
        <v>0</v>
      </c>
      <c r="G134" s="2">
        <v>0</v>
      </c>
      <c r="H134" s="2"/>
      <c r="I134" s="2">
        <v>0</v>
      </c>
      <c r="J134" s="2">
        <v>714</v>
      </c>
      <c r="K134" s="2">
        <v>0</v>
      </c>
      <c r="L134" s="2">
        <v>0</v>
      </c>
      <c r="M134" s="2">
        <v>0.32130000000000003</v>
      </c>
      <c r="N134" s="8">
        <f t="shared" si="18"/>
        <v>32130.000000000004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0.32130000000000003</v>
      </c>
      <c r="U134" s="2">
        <v>0</v>
      </c>
      <c r="V134" s="2">
        <v>0</v>
      </c>
      <c r="W134" s="2">
        <f t="shared" si="19"/>
        <v>24.916666666666668</v>
      </c>
      <c r="X134" s="9">
        <f t="shared" si="20"/>
        <v>45.000000000000007</v>
      </c>
      <c r="Y134" s="9">
        <f t="shared" si="21"/>
        <v>2.6065725542269314E-3</v>
      </c>
      <c r="Z134" s="10">
        <f t="shared" si="22"/>
        <v>847184.32989690732</v>
      </c>
      <c r="AA134" s="10">
        <f t="shared" si="23"/>
        <v>19485.239587628868</v>
      </c>
      <c r="AB134" s="10">
        <f t="shared" si="24"/>
        <v>15</v>
      </c>
      <c r="AC134" s="9">
        <f t="shared" si="25"/>
        <v>821768.8</v>
      </c>
      <c r="AD134" s="10">
        <f t="shared" si="26"/>
        <v>876835.78144329926</v>
      </c>
    </row>
    <row r="135" spans="1:30" x14ac:dyDescent="0.2">
      <c r="A135" t="s">
        <v>20</v>
      </c>
      <c r="B135" s="1">
        <v>43208</v>
      </c>
      <c r="C135" t="s">
        <v>154</v>
      </c>
      <c r="D135" s="2">
        <v>535</v>
      </c>
      <c r="E135" s="2">
        <v>0</v>
      </c>
      <c r="F135" s="2">
        <v>0</v>
      </c>
      <c r="G135" s="2">
        <v>0</v>
      </c>
      <c r="H135" s="2"/>
      <c r="I135" s="2">
        <v>535</v>
      </c>
      <c r="J135" s="2">
        <v>0</v>
      </c>
      <c r="K135" s="2">
        <v>0</v>
      </c>
      <c r="L135" s="2">
        <v>0</v>
      </c>
      <c r="M135" s="2">
        <v>0.29425000000000001</v>
      </c>
      <c r="N135" s="8">
        <f t="shared" si="18"/>
        <v>29425</v>
      </c>
      <c r="O135" s="2">
        <v>0</v>
      </c>
      <c r="P135" s="2">
        <v>0</v>
      </c>
      <c r="Q135" s="2">
        <v>0</v>
      </c>
      <c r="R135" s="2">
        <v>0</v>
      </c>
      <c r="S135" s="2">
        <v>0.29425000000000001</v>
      </c>
      <c r="T135" s="2">
        <v>0</v>
      </c>
      <c r="U135" s="2">
        <v>0</v>
      </c>
      <c r="V135" s="2">
        <v>0</v>
      </c>
      <c r="W135" s="2">
        <f t="shared" si="19"/>
        <v>24.916666666666668</v>
      </c>
      <c r="X135" s="9">
        <f t="shared" si="20"/>
        <v>55</v>
      </c>
      <c r="Y135" s="9">
        <f t="shared" si="21"/>
        <v>2.3871272146942873E-3</v>
      </c>
      <c r="Z135" s="10">
        <f t="shared" si="22"/>
        <v>12707764.948453609</v>
      </c>
      <c r="AA135" s="10">
        <f t="shared" si="23"/>
        <v>292278.59381443303</v>
      </c>
      <c r="AB135" s="10">
        <f t="shared" si="24"/>
        <v>1</v>
      </c>
      <c r="AC135" s="9">
        <f t="shared" si="25"/>
        <v>12326532</v>
      </c>
      <c r="AD135" s="10">
        <f t="shared" si="26"/>
        <v>16075322.659793817</v>
      </c>
    </row>
    <row r="136" spans="1:30" x14ac:dyDescent="0.2">
      <c r="A136" t="s">
        <v>20</v>
      </c>
      <c r="B136" s="1">
        <v>43208</v>
      </c>
      <c r="C136" t="s">
        <v>155</v>
      </c>
      <c r="D136" s="2">
        <v>466</v>
      </c>
      <c r="E136" s="2">
        <v>0</v>
      </c>
      <c r="F136" s="2">
        <v>0</v>
      </c>
      <c r="G136" s="2">
        <v>0</v>
      </c>
      <c r="H136" s="2"/>
      <c r="I136" s="2">
        <v>0</v>
      </c>
      <c r="J136" s="2">
        <v>466</v>
      </c>
      <c r="K136" s="2">
        <v>0</v>
      </c>
      <c r="L136" s="2">
        <v>0</v>
      </c>
      <c r="M136" s="2">
        <v>0.2097</v>
      </c>
      <c r="N136" s="8">
        <f t="shared" si="18"/>
        <v>20970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0.2097</v>
      </c>
      <c r="U136" s="2">
        <v>0</v>
      </c>
      <c r="V136" s="2">
        <v>0</v>
      </c>
      <c r="W136" s="2">
        <f t="shared" si="19"/>
        <v>24.916666666666668</v>
      </c>
      <c r="X136" s="9">
        <f t="shared" si="20"/>
        <v>45</v>
      </c>
      <c r="Y136" s="9">
        <f t="shared" si="21"/>
        <v>1.7012084177447477E-3</v>
      </c>
      <c r="Z136" s="10">
        <f t="shared" si="22"/>
        <v>12707764.948453609</v>
      </c>
      <c r="AA136" s="10">
        <f t="shared" si="23"/>
        <v>292278.59381443303</v>
      </c>
      <c r="AB136" s="10">
        <f t="shared" si="24"/>
        <v>1</v>
      </c>
      <c r="AC136" s="9">
        <f t="shared" si="25"/>
        <v>12326532</v>
      </c>
      <c r="AD136" s="10">
        <f t="shared" si="26"/>
        <v>13152536.721649487</v>
      </c>
    </row>
    <row r="137" spans="1:30" x14ac:dyDescent="0.2">
      <c r="A137" t="s">
        <v>20</v>
      </c>
      <c r="B137" s="1">
        <v>43208</v>
      </c>
      <c r="C137" t="s">
        <v>156</v>
      </c>
      <c r="D137" s="2">
        <v>1163</v>
      </c>
      <c r="E137" s="2">
        <v>0</v>
      </c>
      <c r="F137" s="2">
        <v>0</v>
      </c>
      <c r="G137" s="2">
        <v>1163</v>
      </c>
      <c r="H137" s="2"/>
      <c r="I137" s="2">
        <v>0</v>
      </c>
      <c r="J137" s="2">
        <v>0</v>
      </c>
      <c r="K137" s="2">
        <v>0</v>
      </c>
      <c r="L137" s="2">
        <v>0</v>
      </c>
      <c r="M137" s="2">
        <v>0.40705000000000002</v>
      </c>
      <c r="N137" s="8">
        <f t="shared" si="18"/>
        <v>40705</v>
      </c>
      <c r="O137" s="2">
        <v>0</v>
      </c>
      <c r="P137" s="2">
        <v>0</v>
      </c>
      <c r="Q137" s="2">
        <v>0.40705000000000002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f t="shared" si="19"/>
        <v>24.916666666666668</v>
      </c>
      <c r="X137" s="9">
        <f t="shared" si="20"/>
        <v>35</v>
      </c>
      <c r="Y137" s="9">
        <f t="shared" si="21"/>
        <v>3.3022264494182141E-3</v>
      </c>
      <c r="Z137" s="10">
        <f t="shared" si="22"/>
        <v>12707764.948453609</v>
      </c>
      <c r="AA137" s="10">
        <f t="shared" si="23"/>
        <v>292278.59381443303</v>
      </c>
      <c r="AB137" s="10">
        <f t="shared" si="24"/>
        <v>1</v>
      </c>
      <c r="AC137" s="9">
        <f t="shared" si="25"/>
        <v>12326532</v>
      </c>
      <c r="AD137" s="10">
        <f t="shared" si="26"/>
        <v>10229750.783505157</v>
      </c>
    </row>
    <row r="138" spans="1:30" x14ac:dyDescent="0.2">
      <c r="A138" t="s">
        <v>20</v>
      </c>
      <c r="B138" s="1">
        <v>43208</v>
      </c>
      <c r="C138" t="s">
        <v>157</v>
      </c>
      <c r="D138" s="2">
        <v>163</v>
      </c>
      <c r="E138" s="2">
        <v>0</v>
      </c>
      <c r="F138" s="2">
        <v>0</v>
      </c>
      <c r="G138" s="2">
        <v>0</v>
      </c>
      <c r="H138" s="2"/>
      <c r="I138" s="2">
        <v>0</v>
      </c>
      <c r="J138" s="2">
        <v>0</v>
      </c>
      <c r="K138" s="2">
        <v>163</v>
      </c>
      <c r="L138" s="2">
        <v>0</v>
      </c>
      <c r="M138" s="2">
        <v>3.2599999999999997E-2</v>
      </c>
      <c r="N138" s="8">
        <f t="shared" si="18"/>
        <v>3259.9999999999995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3.2599999999999997E-2</v>
      </c>
      <c r="V138" s="2">
        <v>0</v>
      </c>
      <c r="W138" s="2">
        <f t="shared" si="19"/>
        <v>24.916666666666668</v>
      </c>
      <c r="X138" s="9">
        <f t="shared" si="20"/>
        <v>19.999999999999996</v>
      </c>
      <c r="Y138" s="9">
        <f t="shared" si="21"/>
        <v>2.6447016890070944E-4</v>
      </c>
      <c r="Z138" s="10">
        <f t="shared" si="22"/>
        <v>1058980.4123711342</v>
      </c>
      <c r="AA138" s="10">
        <f t="shared" si="23"/>
        <v>24356.549484536084</v>
      </c>
      <c r="AB138" s="10">
        <f t="shared" si="24"/>
        <v>12</v>
      </c>
      <c r="AC138" s="9">
        <f t="shared" si="25"/>
        <v>1027211</v>
      </c>
      <c r="AD138" s="10">
        <f t="shared" si="26"/>
        <v>487130.98969072162</v>
      </c>
    </row>
    <row r="139" spans="1:30" x14ac:dyDescent="0.2">
      <c r="A139" t="s">
        <v>20</v>
      </c>
      <c r="B139" s="1">
        <v>43208</v>
      </c>
      <c r="C139" t="s">
        <v>158</v>
      </c>
      <c r="D139" s="2">
        <v>5215</v>
      </c>
      <c r="E139" s="2">
        <v>0</v>
      </c>
      <c r="F139" s="2">
        <v>0</v>
      </c>
      <c r="G139" s="2">
        <v>2338</v>
      </c>
      <c r="H139" s="2">
        <v>2535</v>
      </c>
      <c r="I139" s="2">
        <v>121</v>
      </c>
      <c r="J139" s="2">
        <v>0</v>
      </c>
      <c r="K139" s="2">
        <v>206</v>
      </c>
      <c r="L139" s="2">
        <v>0</v>
      </c>
      <c r="M139" s="2">
        <v>1.9423000000000001</v>
      </c>
      <c r="N139" s="8">
        <f t="shared" si="18"/>
        <v>194230</v>
      </c>
      <c r="O139" s="2">
        <v>0</v>
      </c>
      <c r="P139" s="2">
        <v>0</v>
      </c>
      <c r="Q139" s="2">
        <v>0.81830000000000003</v>
      </c>
      <c r="R139" s="2">
        <v>1.014</v>
      </c>
      <c r="S139" s="2">
        <v>6.6549999999999998E-2</v>
      </c>
      <c r="T139" s="2">
        <v>0</v>
      </c>
      <c r="U139" s="2">
        <v>4.1200000000000001E-2</v>
      </c>
      <c r="V139" s="2">
        <v>0</v>
      </c>
      <c r="W139" s="2">
        <f t="shared" si="19"/>
        <v>24.916666666666668</v>
      </c>
      <c r="X139" s="9">
        <f t="shared" si="20"/>
        <v>37.244487056567593</v>
      </c>
      <c r="Y139" s="9">
        <f t="shared" si="21"/>
        <v>1.5757067762449325E-2</v>
      </c>
      <c r="Z139" s="10">
        <f t="shared" si="22"/>
        <v>373757.79260157672</v>
      </c>
      <c r="AA139" s="10">
        <f t="shared" si="23"/>
        <v>8596.4292298362634</v>
      </c>
      <c r="AB139" s="10">
        <f t="shared" si="24"/>
        <v>34</v>
      </c>
      <c r="AC139" s="9">
        <f t="shared" si="25"/>
        <v>362545.0588235294</v>
      </c>
      <c r="AD139" s="10">
        <f t="shared" si="26"/>
        <v>320169.59718333604</v>
      </c>
    </row>
    <row r="140" spans="1:30" x14ac:dyDescent="0.2">
      <c r="A140" t="s">
        <v>20</v>
      </c>
      <c r="B140" s="1">
        <v>43208</v>
      </c>
      <c r="C140" t="s">
        <v>159</v>
      </c>
      <c r="D140" s="2">
        <v>206979</v>
      </c>
      <c r="E140" s="2">
        <v>0</v>
      </c>
      <c r="F140" s="2">
        <v>46880</v>
      </c>
      <c r="G140" s="2">
        <v>46662</v>
      </c>
      <c r="H140" s="2"/>
      <c r="I140" s="2">
        <v>0</v>
      </c>
      <c r="J140" s="2">
        <v>56977</v>
      </c>
      <c r="K140" s="2">
        <v>8309</v>
      </c>
      <c r="L140" s="2">
        <v>0</v>
      </c>
      <c r="M140" s="2">
        <v>83.614293000000004</v>
      </c>
      <c r="N140" s="8">
        <f t="shared" si="18"/>
        <v>8361429.3000000007</v>
      </c>
      <c r="O140" s="2">
        <v>0</v>
      </c>
      <c r="P140" s="2">
        <v>21.660500000000003</v>
      </c>
      <c r="Q140" s="2">
        <v>19.868148000000001</v>
      </c>
      <c r="R140" s="2">
        <v>0</v>
      </c>
      <c r="S140" s="2">
        <v>0</v>
      </c>
      <c r="T140" s="2">
        <v>22.873850000000001</v>
      </c>
      <c r="U140" s="2">
        <v>1.6617999999999999</v>
      </c>
      <c r="V140" s="2">
        <v>0</v>
      </c>
      <c r="W140" s="2">
        <f t="shared" si="19"/>
        <v>24.916666666666668</v>
      </c>
      <c r="X140" s="9">
        <f t="shared" si="20"/>
        <v>40.397476555592597</v>
      </c>
      <c r="Y140" s="9">
        <f t="shared" si="21"/>
        <v>0.67832779730746662</v>
      </c>
      <c r="Z140" s="10">
        <f t="shared" si="22"/>
        <v>907697.49631811504</v>
      </c>
      <c r="AA140" s="10">
        <f t="shared" si="23"/>
        <v>20877.042415316646</v>
      </c>
      <c r="AB140" s="10">
        <f t="shared" si="24"/>
        <v>14</v>
      </c>
      <c r="AC140" s="9">
        <f t="shared" si="25"/>
        <v>880466.57142857148</v>
      </c>
      <c r="AD140" s="10">
        <f t="shared" si="26"/>
        <v>843379.8315228665</v>
      </c>
    </row>
    <row r="141" spans="1:30" x14ac:dyDescent="0.2">
      <c r="A141" t="s">
        <v>20</v>
      </c>
      <c r="B141" s="1">
        <v>43208</v>
      </c>
      <c r="C141" t="s">
        <v>160</v>
      </c>
      <c r="D141" s="2">
        <v>1279</v>
      </c>
      <c r="E141" s="2">
        <v>0</v>
      </c>
      <c r="F141" s="2">
        <v>601</v>
      </c>
      <c r="G141" s="2">
        <v>678</v>
      </c>
      <c r="H141" s="2"/>
      <c r="I141" s="2">
        <v>0</v>
      </c>
      <c r="J141" s="2">
        <v>0</v>
      </c>
      <c r="K141" s="2">
        <v>0</v>
      </c>
      <c r="L141" s="2">
        <v>0</v>
      </c>
      <c r="M141" s="2">
        <v>0.56784999999999997</v>
      </c>
      <c r="N141" s="8">
        <f t="shared" si="18"/>
        <v>56785</v>
      </c>
      <c r="O141" s="2">
        <v>0</v>
      </c>
      <c r="P141" s="2">
        <v>0.33055000000000001</v>
      </c>
      <c r="Q141" s="2">
        <v>0.23730000000000001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f t="shared" si="19"/>
        <v>24.916666666666668</v>
      </c>
      <c r="X141" s="9">
        <f t="shared" si="20"/>
        <v>44.397967161845195</v>
      </c>
      <c r="Y141" s="9">
        <f t="shared" si="21"/>
        <v>4.6067296138118975E-3</v>
      </c>
      <c r="Z141" s="10">
        <f t="shared" si="22"/>
        <v>12707764.948453609</v>
      </c>
      <c r="AA141" s="10">
        <f t="shared" si="23"/>
        <v>292278.59381443303</v>
      </c>
      <c r="AB141" s="10">
        <f t="shared" si="24"/>
        <v>1</v>
      </c>
      <c r="AC141" s="9">
        <f t="shared" si="25"/>
        <v>12326532</v>
      </c>
      <c r="AD141" s="10">
        <f t="shared" si="26"/>
        <v>12976575.410283487</v>
      </c>
    </row>
    <row r="142" spans="1:30" x14ac:dyDescent="0.2">
      <c r="A142" t="s">
        <v>20</v>
      </c>
      <c r="B142" s="1">
        <v>43208</v>
      </c>
      <c r="C142" t="s">
        <v>161</v>
      </c>
      <c r="D142" s="2">
        <v>191</v>
      </c>
      <c r="E142" s="2">
        <v>0</v>
      </c>
      <c r="F142" s="2">
        <v>0</v>
      </c>
      <c r="G142" s="2">
        <v>0</v>
      </c>
      <c r="H142" s="2"/>
      <c r="I142" s="2">
        <v>0</v>
      </c>
      <c r="J142" s="2">
        <v>191</v>
      </c>
      <c r="K142" s="2">
        <v>0</v>
      </c>
      <c r="L142" s="2">
        <v>0</v>
      </c>
      <c r="M142" s="2">
        <v>8.5949999999999999E-2</v>
      </c>
      <c r="N142" s="8">
        <f t="shared" si="18"/>
        <v>8595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8.5949999999999999E-2</v>
      </c>
      <c r="U142" s="2">
        <v>0</v>
      </c>
      <c r="V142" s="2">
        <v>0</v>
      </c>
      <c r="W142" s="2">
        <f t="shared" si="19"/>
        <v>24.916666666666668</v>
      </c>
      <c r="X142" s="9">
        <f t="shared" si="20"/>
        <v>45</v>
      </c>
      <c r="Y142" s="9">
        <f t="shared" si="21"/>
        <v>6.972764115649073E-4</v>
      </c>
      <c r="Z142" s="10">
        <f t="shared" si="22"/>
        <v>12707764.948453609</v>
      </c>
      <c r="AA142" s="10">
        <f t="shared" si="23"/>
        <v>292278.59381443303</v>
      </c>
      <c r="AB142" s="10">
        <f t="shared" si="24"/>
        <v>1</v>
      </c>
      <c r="AC142" s="9">
        <f t="shared" si="25"/>
        <v>12326532</v>
      </c>
      <c r="AD142" s="10">
        <f t="shared" si="26"/>
        <v>13152536.721649487</v>
      </c>
    </row>
    <row r="143" spans="1:30" x14ac:dyDescent="0.2">
      <c r="A143" t="s">
        <v>20</v>
      </c>
      <c r="B143" s="1">
        <v>43208</v>
      </c>
      <c r="C143" t="s">
        <v>162</v>
      </c>
      <c r="D143" s="2">
        <v>157</v>
      </c>
      <c r="E143" s="2">
        <v>0</v>
      </c>
      <c r="F143" s="2">
        <v>0</v>
      </c>
      <c r="G143" s="2">
        <v>0</v>
      </c>
      <c r="H143" s="2"/>
      <c r="I143" s="2">
        <v>0</v>
      </c>
      <c r="J143" s="2">
        <v>157</v>
      </c>
      <c r="K143" s="2">
        <v>0</v>
      </c>
      <c r="L143" s="2">
        <v>0</v>
      </c>
      <c r="M143" s="2">
        <v>7.0650000000000004E-2</v>
      </c>
      <c r="N143" s="8">
        <f t="shared" si="18"/>
        <v>7065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7.0650000000000004E-2</v>
      </c>
      <c r="U143" s="2">
        <v>0</v>
      </c>
      <c r="V143" s="2">
        <v>0</v>
      </c>
      <c r="W143" s="2">
        <f t="shared" si="19"/>
        <v>24.916666666666668</v>
      </c>
      <c r="X143" s="9">
        <f t="shared" si="20"/>
        <v>45</v>
      </c>
      <c r="Y143" s="9">
        <f t="shared" si="21"/>
        <v>5.7315390898267252E-4</v>
      </c>
      <c r="Z143" s="10">
        <f t="shared" si="22"/>
        <v>12707764.948453609</v>
      </c>
      <c r="AA143" s="10">
        <f t="shared" si="23"/>
        <v>292278.59381443303</v>
      </c>
      <c r="AB143" s="10">
        <f t="shared" si="24"/>
        <v>1</v>
      </c>
      <c r="AC143" s="9">
        <f t="shared" si="25"/>
        <v>12326532</v>
      </c>
      <c r="AD143" s="10">
        <f t="shared" si="26"/>
        <v>13152536.721649487</v>
      </c>
    </row>
    <row r="144" spans="1:30" x14ac:dyDescent="0.2">
      <c r="A144" t="s">
        <v>20</v>
      </c>
      <c r="B144" s="1">
        <v>43208</v>
      </c>
      <c r="C144" t="s">
        <v>163</v>
      </c>
      <c r="D144" s="2">
        <v>440</v>
      </c>
      <c r="E144" s="2">
        <v>0</v>
      </c>
      <c r="F144" s="2">
        <v>0</v>
      </c>
      <c r="G144" s="2">
        <v>0</v>
      </c>
      <c r="H144" s="2"/>
      <c r="I144" s="2">
        <v>440</v>
      </c>
      <c r="J144" s="2">
        <v>0</v>
      </c>
      <c r="K144" s="2">
        <v>0</v>
      </c>
      <c r="L144" s="2">
        <v>0</v>
      </c>
      <c r="M144" s="2">
        <v>0.28599999999999998</v>
      </c>
      <c r="N144" s="8">
        <f t="shared" si="18"/>
        <v>28599.999999999996</v>
      </c>
      <c r="O144" s="2">
        <v>0</v>
      </c>
      <c r="P144" s="2">
        <v>0</v>
      </c>
      <c r="Q144" s="2">
        <v>0</v>
      </c>
      <c r="R144" s="2">
        <v>0</v>
      </c>
      <c r="S144" s="2">
        <v>0.28599999999999998</v>
      </c>
      <c r="T144" s="2">
        <v>0</v>
      </c>
      <c r="U144" s="2">
        <v>0</v>
      </c>
      <c r="V144" s="2">
        <v>0</v>
      </c>
      <c r="W144" s="2">
        <f t="shared" si="19"/>
        <v>24.916666666666668</v>
      </c>
      <c r="X144" s="9">
        <f t="shared" si="20"/>
        <v>64.999999999999986</v>
      </c>
      <c r="Y144" s="9">
        <f t="shared" si="21"/>
        <v>2.3201984142822976E-3</v>
      </c>
      <c r="Z144" s="10">
        <f t="shared" si="22"/>
        <v>4235921.6494845366</v>
      </c>
      <c r="AA144" s="10">
        <f t="shared" si="23"/>
        <v>97426.197938144338</v>
      </c>
      <c r="AB144" s="10">
        <f t="shared" si="24"/>
        <v>3</v>
      </c>
      <c r="AC144" s="9">
        <f t="shared" si="25"/>
        <v>4108844</v>
      </c>
      <c r="AD144" s="10">
        <f t="shared" si="26"/>
        <v>6332702.8659793809</v>
      </c>
    </row>
    <row r="145" spans="1:30" x14ac:dyDescent="0.2">
      <c r="A145" t="s">
        <v>20</v>
      </c>
      <c r="B145" s="1">
        <v>43208</v>
      </c>
      <c r="C145" t="s">
        <v>164</v>
      </c>
      <c r="D145" s="2">
        <v>945</v>
      </c>
      <c r="E145" s="2">
        <v>0</v>
      </c>
      <c r="F145" s="2">
        <v>0</v>
      </c>
      <c r="G145" s="2">
        <v>0</v>
      </c>
      <c r="H145" s="2">
        <v>945</v>
      </c>
      <c r="I145" s="2">
        <v>0</v>
      </c>
      <c r="J145" s="2">
        <v>0</v>
      </c>
      <c r="K145" s="2">
        <v>0</v>
      </c>
      <c r="L145" s="2">
        <v>0</v>
      </c>
      <c r="M145" s="2">
        <v>0.378</v>
      </c>
      <c r="N145" s="8">
        <f t="shared" si="18"/>
        <v>37800</v>
      </c>
      <c r="O145" s="2">
        <v>0</v>
      </c>
      <c r="P145" s="2">
        <v>0</v>
      </c>
      <c r="Q145" s="2">
        <v>0</v>
      </c>
      <c r="R145" s="2">
        <v>0.378</v>
      </c>
      <c r="S145" s="2">
        <v>0</v>
      </c>
      <c r="T145" s="2">
        <v>0</v>
      </c>
      <c r="U145" s="2">
        <v>0</v>
      </c>
      <c r="V145" s="2">
        <v>0</v>
      </c>
      <c r="W145" s="2">
        <f t="shared" si="19"/>
        <v>24.916666666666668</v>
      </c>
      <c r="X145" s="9">
        <f t="shared" si="20"/>
        <v>40</v>
      </c>
      <c r="Y145" s="9">
        <f t="shared" si="21"/>
        <v>3.0665559461493306E-3</v>
      </c>
      <c r="Z145" s="10">
        <f t="shared" si="22"/>
        <v>4235921.6494845366</v>
      </c>
      <c r="AA145" s="10">
        <f t="shared" si="23"/>
        <v>97426.197938144338</v>
      </c>
      <c r="AB145" s="10">
        <f t="shared" si="24"/>
        <v>3</v>
      </c>
      <c r="AC145" s="9">
        <f t="shared" si="25"/>
        <v>4108844</v>
      </c>
      <c r="AD145" s="10">
        <f t="shared" si="26"/>
        <v>3897047.9175257734</v>
      </c>
    </row>
    <row r="146" spans="1:30" x14ac:dyDescent="0.2">
      <c r="A146" t="s">
        <v>20</v>
      </c>
      <c r="B146" s="1">
        <v>43208</v>
      </c>
      <c r="C146" t="s">
        <v>165</v>
      </c>
      <c r="D146" s="2">
        <v>10795</v>
      </c>
      <c r="E146" s="2">
        <v>2696</v>
      </c>
      <c r="F146" s="2">
        <v>0</v>
      </c>
      <c r="G146" s="2">
        <v>3239</v>
      </c>
      <c r="H146" s="2"/>
      <c r="I146" s="2">
        <v>573</v>
      </c>
      <c r="J146" s="2">
        <v>233</v>
      </c>
      <c r="K146" s="2">
        <v>2466</v>
      </c>
      <c r="L146" s="2">
        <v>1588</v>
      </c>
      <c r="M146" s="2">
        <v>3.7918500000000002</v>
      </c>
      <c r="N146" s="8">
        <f t="shared" si="18"/>
        <v>379185</v>
      </c>
      <c r="O146" s="2">
        <v>1.3480000000000001</v>
      </c>
      <c r="P146" s="2">
        <v>0</v>
      </c>
      <c r="Q146" s="2">
        <v>1.13365</v>
      </c>
      <c r="R146" s="2">
        <v>0</v>
      </c>
      <c r="S146" s="2">
        <v>0.31514999999999999</v>
      </c>
      <c r="T146" s="2">
        <v>0.10485</v>
      </c>
      <c r="U146" s="2">
        <v>0.49320000000000003</v>
      </c>
      <c r="V146" s="2">
        <v>0.39700000000000002</v>
      </c>
      <c r="W146" s="2">
        <f t="shared" si="19"/>
        <v>24.916666666666668</v>
      </c>
      <c r="X146" s="9">
        <f t="shared" si="20"/>
        <v>35.125984251968504</v>
      </c>
      <c r="Y146" s="9">
        <f t="shared" si="21"/>
        <v>3.0761693556630526E-2</v>
      </c>
      <c r="Z146" s="10">
        <f t="shared" si="22"/>
        <v>12707764.948453609</v>
      </c>
      <c r="AA146" s="10">
        <f t="shared" si="23"/>
        <v>292278.59381443303</v>
      </c>
      <c r="AB146" s="10">
        <f t="shared" si="24"/>
        <v>1</v>
      </c>
      <c r="AC146" s="9">
        <f t="shared" si="25"/>
        <v>12326532</v>
      </c>
      <c r="AD146" s="10">
        <f t="shared" si="26"/>
        <v>10266573.283513274</v>
      </c>
    </row>
    <row r="147" spans="1:30" x14ac:dyDescent="0.2">
      <c r="A147" t="s">
        <v>20</v>
      </c>
      <c r="B147" s="1">
        <v>43208</v>
      </c>
      <c r="C147" t="s">
        <v>166</v>
      </c>
      <c r="D147" s="2">
        <v>27825</v>
      </c>
      <c r="E147" s="2">
        <v>6918</v>
      </c>
      <c r="F147" s="2">
        <v>0</v>
      </c>
      <c r="G147" s="2">
        <v>2341</v>
      </c>
      <c r="H147" s="2">
        <v>7001</v>
      </c>
      <c r="I147" s="2">
        <v>0</v>
      </c>
      <c r="J147" s="2">
        <v>2292</v>
      </c>
      <c r="K147" s="2">
        <v>2319</v>
      </c>
      <c r="L147" s="2">
        <v>0</v>
      </c>
      <c r="M147" s="2">
        <v>10.78842</v>
      </c>
      <c r="N147" s="8">
        <f t="shared" si="18"/>
        <v>1078842</v>
      </c>
      <c r="O147" s="2">
        <v>3.4590000000000001</v>
      </c>
      <c r="P147" s="2">
        <v>0</v>
      </c>
      <c r="Q147" s="2">
        <v>0.81935000000000002</v>
      </c>
      <c r="R147" s="2">
        <v>1.19017</v>
      </c>
      <c r="S147" s="2">
        <v>0</v>
      </c>
      <c r="T147" s="2">
        <v>1.0314000000000001</v>
      </c>
      <c r="U147" s="2">
        <v>0.46379999999999999</v>
      </c>
      <c r="V147" s="2">
        <v>0</v>
      </c>
      <c r="W147" s="2">
        <f t="shared" si="19"/>
        <v>24.916666666666668</v>
      </c>
      <c r="X147" s="9">
        <f t="shared" si="20"/>
        <v>38.772398921832881</v>
      </c>
      <c r="Y147" s="9">
        <f t="shared" si="21"/>
        <v>8.7521940477662333E-2</v>
      </c>
      <c r="Z147" s="10">
        <f t="shared" si="22"/>
        <v>409927.90156301967</v>
      </c>
      <c r="AA147" s="10">
        <f t="shared" si="23"/>
        <v>9428.3417359494524</v>
      </c>
      <c r="AB147" s="10">
        <f t="shared" si="24"/>
        <v>31</v>
      </c>
      <c r="AC147" s="9">
        <f t="shared" si="25"/>
        <v>397630.06451612903</v>
      </c>
      <c r="AD147" s="10">
        <f t="shared" si="26"/>
        <v>365559.42695759848</v>
      </c>
    </row>
    <row r="148" spans="1:30" x14ac:dyDescent="0.2">
      <c r="A148" t="s">
        <v>20</v>
      </c>
      <c r="B148" s="1">
        <v>43208</v>
      </c>
      <c r="C148" t="s">
        <v>167</v>
      </c>
      <c r="D148" s="2">
        <v>12686</v>
      </c>
      <c r="E148" s="2">
        <v>0</v>
      </c>
      <c r="F148" s="2">
        <v>0</v>
      </c>
      <c r="G148" s="2">
        <v>1005</v>
      </c>
      <c r="H148" s="2"/>
      <c r="I148" s="2">
        <v>0</v>
      </c>
      <c r="J148" s="2">
        <v>5780</v>
      </c>
      <c r="K148" s="2">
        <v>0</v>
      </c>
      <c r="L148" s="2">
        <v>0</v>
      </c>
      <c r="M148" s="2">
        <v>7.8316499999999998</v>
      </c>
      <c r="N148" s="8">
        <f t="shared" si="18"/>
        <v>783165</v>
      </c>
      <c r="O148" s="2">
        <v>0</v>
      </c>
      <c r="P148" s="2">
        <v>0</v>
      </c>
      <c r="Q148" s="2">
        <v>0.35175000000000001</v>
      </c>
      <c r="R148" s="2">
        <v>0</v>
      </c>
      <c r="S148" s="2">
        <v>0</v>
      </c>
      <c r="T148" s="2">
        <v>3.7940000000000005</v>
      </c>
      <c r="U148" s="2">
        <v>0</v>
      </c>
      <c r="V148" s="2">
        <v>0</v>
      </c>
      <c r="W148" s="2">
        <f t="shared" si="19"/>
        <v>24.916666666666668</v>
      </c>
      <c r="X148" s="9">
        <f t="shared" si="20"/>
        <v>61.73458931105155</v>
      </c>
      <c r="Y148" s="9">
        <f t="shared" si="21"/>
        <v>6.3534901787461392E-2</v>
      </c>
      <c r="Z148" s="10">
        <f t="shared" si="22"/>
        <v>397117.65463917528</v>
      </c>
      <c r="AA148" s="10">
        <f t="shared" si="23"/>
        <v>9133.7060567010321</v>
      </c>
      <c r="AB148" s="10">
        <f t="shared" si="24"/>
        <v>32</v>
      </c>
      <c r="AC148" s="9">
        <f t="shared" si="25"/>
        <v>385204.125</v>
      </c>
      <c r="AD148" s="10">
        <f t="shared" si="26"/>
        <v>563865.59229830233</v>
      </c>
    </row>
    <row r="149" spans="1:30" x14ac:dyDescent="0.2">
      <c r="A149" t="s">
        <v>20</v>
      </c>
      <c r="B149" s="1">
        <v>43208</v>
      </c>
      <c r="C149" t="s">
        <v>168</v>
      </c>
      <c r="D149" s="2">
        <v>25125</v>
      </c>
      <c r="E149" s="2">
        <v>10385</v>
      </c>
      <c r="F149" s="2">
        <v>0</v>
      </c>
      <c r="G149" s="2">
        <v>0</v>
      </c>
      <c r="H149" s="2"/>
      <c r="I149" s="2">
        <v>0</v>
      </c>
      <c r="J149" s="2">
        <v>10638</v>
      </c>
      <c r="K149" s="2">
        <v>4102</v>
      </c>
      <c r="L149" s="2">
        <v>0</v>
      </c>
      <c r="M149" s="2">
        <v>9.1759500000000003</v>
      </c>
      <c r="N149" s="8">
        <f t="shared" si="18"/>
        <v>917595</v>
      </c>
      <c r="O149" s="2">
        <v>4.5586000000000002</v>
      </c>
      <c r="P149" s="2">
        <v>0</v>
      </c>
      <c r="Q149" s="2">
        <v>0</v>
      </c>
      <c r="R149" s="2">
        <v>0</v>
      </c>
      <c r="S149" s="2">
        <v>0</v>
      </c>
      <c r="T149" s="2">
        <v>3.7969499999999998</v>
      </c>
      <c r="U149" s="2">
        <v>0.82040000000000002</v>
      </c>
      <c r="V149" s="2">
        <v>0</v>
      </c>
      <c r="W149" s="2">
        <f t="shared" si="19"/>
        <v>24.916666666666668</v>
      </c>
      <c r="X149" s="9">
        <f t="shared" si="20"/>
        <v>36.521194029850747</v>
      </c>
      <c r="Y149" s="9">
        <f t="shared" si="21"/>
        <v>7.4440645592774995E-2</v>
      </c>
      <c r="Z149" s="10">
        <f t="shared" si="22"/>
        <v>2117960.8247422683</v>
      </c>
      <c r="AA149" s="10">
        <f t="shared" si="23"/>
        <v>48713.098969072169</v>
      </c>
      <c r="AB149" s="10">
        <f t="shared" si="24"/>
        <v>6</v>
      </c>
      <c r="AC149" s="9">
        <f t="shared" si="25"/>
        <v>2054422</v>
      </c>
      <c r="AD149" s="10">
        <f t="shared" si="26"/>
        <v>1779060.5392448071</v>
      </c>
    </row>
    <row r="150" spans="1:30" x14ac:dyDescent="0.2">
      <c r="A150" t="s">
        <v>20</v>
      </c>
      <c r="B150" s="1">
        <v>43208</v>
      </c>
      <c r="C150" t="s">
        <v>169</v>
      </c>
      <c r="D150" s="2">
        <v>2633</v>
      </c>
      <c r="E150" s="2">
        <v>0</v>
      </c>
      <c r="F150" s="2">
        <v>0</v>
      </c>
      <c r="G150" s="2">
        <v>0</v>
      </c>
      <c r="H150" s="2"/>
      <c r="I150" s="2">
        <v>0</v>
      </c>
      <c r="J150" s="2">
        <v>0</v>
      </c>
      <c r="K150" s="2">
        <v>2633</v>
      </c>
      <c r="L150" s="2">
        <v>0</v>
      </c>
      <c r="M150" s="2">
        <v>0.52659999999999996</v>
      </c>
      <c r="N150" s="8">
        <f t="shared" si="18"/>
        <v>52659.999999999993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0.52659999999999996</v>
      </c>
      <c r="V150" s="2">
        <v>0</v>
      </c>
      <c r="W150" s="2">
        <f t="shared" si="19"/>
        <v>24.916666666666668</v>
      </c>
      <c r="X150" s="9">
        <f t="shared" si="20"/>
        <v>19.999999999999996</v>
      </c>
      <c r="Y150" s="9">
        <f t="shared" si="21"/>
        <v>4.2720856117519504E-3</v>
      </c>
      <c r="Z150" s="10">
        <f t="shared" si="22"/>
        <v>12707764.948453609</v>
      </c>
      <c r="AA150" s="10">
        <f t="shared" si="23"/>
        <v>292278.59381443303</v>
      </c>
      <c r="AB150" s="10">
        <f t="shared" si="24"/>
        <v>1</v>
      </c>
      <c r="AC150" s="9">
        <f t="shared" si="25"/>
        <v>12326532</v>
      </c>
      <c r="AD150" s="10">
        <f t="shared" si="26"/>
        <v>5845571.8762886599</v>
      </c>
    </row>
    <row r="151" spans="1:30" x14ac:dyDescent="0.2">
      <c r="A151" t="s">
        <v>20</v>
      </c>
      <c r="B151" s="1">
        <v>43208</v>
      </c>
      <c r="C151" t="s">
        <v>170</v>
      </c>
      <c r="D151" s="2">
        <v>2163</v>
      </c>
      <c r="E151" s="2">
        <v>0</v>
      </c>
      <c r="F151" s="2">
        <v>0</v>
      </c>
      <c r="G151" s="2">
        <v>0</v>
      </c>
      <c r="H151" s="2"/>
      <c r="I151" s="2">
        <v>0</v>
      </c>
      <c r="J151" s="2">
        <v>2163</v>
      </c>
      <c r="K151" s="2">
        <v>0</v>
      </c>
      <c r="L151" s="2">
        <v>0</v>
      </c>
      <c r="M151" s="2">
        <v>0.97335000000000005</v>
      </c>
      <c r="N151" s="8">
        <f t="shared" si="18"/>
        <v>97335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0.97335000000000005</v>
      </c>
      <c r="U151" s="2">
        <v>0</v>
      </c>
      <c r="V151" s="2">
        <v>0</v>
      </c>
      <c r="W151" s="2">
        <f t="shared" si="19"/>
        <v>24.916666666666668</v>
      </c>
      <c r="X151" s="9">
        <f t="shared" si="20"/>
        <v>45</v>
      </c>
      <c r="Y151" s="9">
        <f t="shared" si="21"/>
        <v>7.8963815613345267E-3</v>
      </c>
      <c r="Z151" s="10">
        <f t="shared" si="22"/>
        <v>6353882.4742268045</v>
      </c>
      <c r="AA151" s="10">
        <f t="shared" si="23"/>
        <v>146139.29690721651</v>
      </c>
      <c r="AB151" s="10">
        <f t="shared" si="24"/>
        <v>2</v>
      </c>
      <c r="AC151" s="9">
        <f t="shared" si="25"/>
        <v>6163266</v>
      </c>
      <c r="AD151" s="10">
        <f t="shared" si="26"/>
        <v>6576268.3608247433</v>
      </c>
    </row>
    <row r="152" spans="1:30" x14ac:dyDescent="0.2">
      <c r="A152" t="s">
        <v>20</v>
      </c>
      <c r="B152" s="1">
        <v>43208</v>
      </c>
      <c r="C152" t="s">
        <v>171</v>
      </c>
      <c r="D152" s="2">
        <v>17805</v>
      </c>
      <c r="E152" s="2">
        <v>0</v>
      </c>
      <c r="F152" s="2">
        <v>0</v>
      </c>
      <c r="G152" s="2">
        <v>2551</v>
      </c>
      <c r="H152" s="2"/>
      <c r="I152" s="2">
        <v>6962</v>
      </c>
      <c r="J152" s="2">
        <v>6265</v>
      </c>
      <c r="K152" s="2">
        <v>0</v>
      </c>
      <c r="L152" s="2">
        <v>2027</v>
      </c>
      <c r="M152" s="2">
        <v>6.6678999999999995</v>
      </c>
      <c r="N152" s="8">
        <f t="shared" si="18"/>
        <v>666790</v>
      </c>
      <c r="O152" s="2">
        <v>0</v>
      </c>
      <c r="P152" s="2">
        <v>0</v>
      </c>
      <c r="Q152" s="2">
        <v>0.63775000000000004</v>
      </c>
      <c r="R152" s="2">
        <v>0</v>
      </c>
      <c r="S152" s="2">
        <v>3.2560000000000002</v>
      </c>
      <c r="T152" s="2">
        <v>2.2673999999999999</v>
      </c>
      <c r="U152" s="2">
        <v>0</v>
      </c>
      <c r="V152" s="2">
        <v>0.50675000000000003</v>
      </c>
      <c r="W152" s="2">
        <f t="shared" si="19"/>
        <v>24.916666666666668</v>
      </c>
      <c r="X152" s="9">
        <f t="shared" si="20"/>
        <v>37.449592811008145</v>
      </c>
      <c r="Y152" s="9">
        <f t="shared" si="21"/>
        <v>5.4093884638436826E-2</v>
      </c>
      <c r="Z152" s="10">
        <f t="shared" si="22"/>
        <v>577625.67947516404</v>
      </c>
      <c r="AA152" s="10">
        <f t="shared" si="23"/>
        <v>13285.390627928773</v>
      </c>
      <c r="AB152" s="10">
        <f t="shared" si="24"/>
        <v>22</v>
      </c>
      <c r="AC152" s="9">
        <f t="shared" si="25"/>
        <v>560296.90909090906</v>
      </c>
      <c r="AD152" s="10">
        <f t="shared" si="26"/>
        <v>497532.46935111639</v>
      </c>
    </row>
    <row r="153" spans="1:30" x14ac:dyDescent="0.2">
      <c r="A153" t="s">
        <v>20</v>
      </c>
      <c r="B153" s="1">
        <v>43208</v>
      </c>
      <c r="C153" t="s">
        <v>172</v>
      </c>
      <c r="D153" s="2">
        <v>3548</v>
      </c>
      <c r="E153" s="2">
        <v>0</v>
      </c>
      <c r="F153" s="2">
        <v>1771</v>
      </c>
      <c r="G153" s="2">
        <v>0</v>
      </c>
      <c r="H153" s="2"/>
      <c r="I153" s="2">
        <v>0</v>
      </c>
      <c r="J153" s="2">
        <v>1777</v>
      </c>
      <c r="K153" s="2">
        <v>0</v>
      </c>
      <c r="L153" s="2">
        <v>0</v>
      </c>
      <c r="M153" s="2">
        <v>1.7736999999999998</v>
      </c>
      <c r="N153" s="8">
        <f t="shared" si="18"/>
        <v>177369.99999999997</v>
      </c>
      <c r="O153" s="2">
        <v>0</v>
      </c>
      <c r="P153" s="2">
        <v>0.97404999999999997</v>
      </c>
      <c r="Q153" s="2">
        <v>0</v>
      </c>
      <c r="R153" s="2">
        <v>0</v>
      </c>
      <c r="S153" s="2">
        <v>0</v>
      </c>
      <c r="T153" s="2">
        <v>0.79964999999999997</v>
      </c>
      <c r="U153" s="2">
        <v>0</v>
      </c>
      <c r="V153" s="2">
        <v>0</v>
      </c>
      <c r="W153" s="2">
        <f t="shared" si="19"/>
        <v>24.916666666666668</v>
      </c>
      <c r="X153" s="9">
        <f t="shared" si="20"/>
        <v>49.991544532130767</v>
      </c>
      <c r="Y153" s="9">
        <f t="shared" si="21"/>
        <v>1.4389286459484304E-2</v>
      </c>
      <c r="Z153" s="10">
        <f t="shared" si="22"/>
        <v>2117960.8247422683</v>
      </c>
      <c r="AA153" s="10">
        <f t="shared" si="23"/>
        <v>48713.098969072169</v>
      </c>
      <c r="AB153" s="10">
        <f t="shared" si="24"/>
        <v>6</v>
      </c>
      <c r="AC153" s="9">
        <f t="shared" si="25"/>
        <v>2054422</v>
      </c>
      <c r="AD153" s="10">
        <f t="shared" si="26"/>
        <v>2435243.0564104649</v>
      </c>
    </row>
    <row r="154" spans="1:30" x14ac:dyDescent="0.2">
      <c r="A154" t="s">
        <v>20</v>
      </c>
      <c r="B154" s="1">
        <v>43208</v>
      </c>
      <c r="C154" t="s">
        <v>173</v>
      </c>
      <c r="D154" s="2">
        <v>399</v>
      </c>
      <c r="E154" s="2">
        <v>0</v>
      </c>
      <c r="F154" s="2">
        <v>0</v>
      </c>
      <c r="G154" s="2">
        <v>189</v>
      </c>
      <c r="H154" s="2"/>
      <c r="I154" s="2">
        <v>0</v>
      </c>
      <c r="J154" s="2">
        <v>0</v>
      </c>
      <c r="K154" s="2">
        <v>210</v>
      </c>
      <c r="L154" s="2">
        <v>0</v>
      </c>
      <c r="M154" s="2">
        <v>0.182616</v>
      </c>
      <c r="N154" s="8">
        <f t="shared" si="18"/>
        <v>18261.599999999999</v>
      </c>
      <c r="O154" s="2">
        <v>0</v>
      </c>
      <c r="P154" s="2">
        <v>0</v>
      </c>
      <c r="Q154" s="2">
        <v>0.14061599999999999</v>
      </c>
      <c r="R154" s="2">
        <v>0</v>
      </c>
      <c r="S154" s="2">
        <v>0</v>
      </c>
      <c r="T154" s="2">
        <v>0</v>
      </c>
      <c r="U154" s="2">
        <v>4.2000000000000003E-2</v>
      </c>
      <c r="V154" s="2">
        <v>0</v>
      </c>
      <c r="W154" s="2">
        <f t="shared" si="19"/>
        <v>24.916666666666668</v>
      </c>
      <c r="X154" s="9">
        <f t="shared" si="20"/>
        <v>45.768421052631574</v>
      </c>
      <c r="Y154" s="9">
        <f t="shared" si="21"/>
        <v>1.4814872504285877E-3</v>
      </c>
      <c r="Z154" s="10">
        <f t="shared" si="22"/>
        <v>1588470.6185567011</v>
      </c>
      <c r="AA154" s="10">
        <f t="shared" si="23"/>
        <v>36534.824226804129</v>
      </c>
      <c r="AB154" s="10">
        <f t="shared" si="24"/>
        <v>8</v>
      </c>
      <c r="AC154" s="9">
        <f t="shared" si="25"/>
        <v>1540816.5</v>
      </c>
      <c r="AD154" s="10">
        <f t="shared" si="26"/>
        <v>1672141.2182962561</v>
      </c>
    </row>
    <row r="155" spans="1:30" x14ac:dyDescent="0.2">
      <c r="A155" t="s">
        <v>20</v>
      </c>
      <c r="B155" s="1">
        <v>43208</v>
      </c>
      <c r="C155" t="s">
        <v>174</v>
      </c>
      <c r="D155" s="2">
        <v>45157</v>
      </c>
      <c r="E155" s="2">
        <v>4331</v>
      </c>
      <c r="F155" s="2">
        <v>16448</v>
      </c>
      <c r="G155" s="2">
        <v>0</v>
      </c>
      <c r="H155" s="2"/>
      <c r="I155" s="2">
        <v>8466</v>
      </c>
      <c r="J155" s="2">
        <v>15912</v>
      </c>
      <c r="K155" s="2">
        <v>0</v>
      </c>
      <c r="L155" s="2">
        <v>0</v>
      </c>
      <c r="M155" s="2">
        <v>24.143575000000002</v>
      </c>
      <c r="N155" s="8">
        <f t="shared" si="18"/>
        <v>2414357.5</v>
      </c>
      <c r="O155" s="2">
        <v>2.1655000000000002</v>
      </c>
      <c r="P155" s="2">
        <v>9.2716999999999992</v>
      </c>
      <c r="Q155" s="2">
        <v>0</v>
      </c>
      <c r="R155" s="2">
        <v>0</v>
      </c>
      <c r="S155" s="2">
        <v>4.3027249999999997</v>
      </c>
      <c r="T155" s="2">
        <v>8.4036500000000007</v>
      </c>
      <c r="U155" s="2">
        <v>0</v>
      </c>
      <c r="V155" s="2">
        <v>0</v>
      </c>
      <c r="W155" s="2">
        <f t="shared" si="19"/>
        <v>24.916666666666668</v>
      </c>
      <c r="X155" s="9">
        <f t="shared" si="20"/>
        <v>53.465852470270391</v>
      </c>
      <c r="Y155" s="9">
        <f t="shared" si="21"/>
        <v>0.19586672877659345</v>
      </c>
      <c r="Z155" s="10">
        <f t="shared" si="22"/>
        <v>6353882.4742268045</v>
      </c>
      <c r="AA155" s="10">
        <f t="shared" si="23"/>
        <v>146139.29690721651</v>
      </c>
      <c r="AB155" s="10">
        <f t="shared" si="24"/>
        <v>2</v>
      </c>
      <c r="AC155" s="9">
        <f t="shared" si="25"/>
        <v>6163266</v>
      </c>
      <c r="AD155" s="10">
        <f t="shared" si="26"/>
        <v>7813462.0885502798</v>
      </c>
    </row>
    <row r="156" spans="1:30" x14ac:dyDescent="0.2">
      <c r="A156" t="s">
        <v>20</v>
      </c>
      <c r="B156" s="1">
        <v>43208</v>
      </c>
      <c r="C156" t="s">
        <v>175</v>
      </c>
      <c r="D156" s="2">
        <v>2096</v>
      </c>
      <c r="E156" s="2">
        <v>0</v>
      </c>
      <c r="F156" s="2">
        <v>2096</v>
      </c>
      <c r="G156" s="2">
        <v>0</v>
      </c>
      <c r="H156" s="2"/>
      <c r="I156" s="2">
        <v>0</v>
      </c>
      <c r="J156" s="2">
        <v>0</v>
      </c>
      <c r="K156" s="2">
        <v>0</v>
      </c>
      <c r="L156" s="2">
        <v>0</v>
      </c>
      <c r="M156" s="2">
        <v>1.1528</v>
      </c>
      <c r="N156" s="8">
        <f t="shared" si="18"/>
        <v>115280</v>
      </c>
      <c r="O156" s="2">
        <v>0</v>
      </c>
      <c r="P156" s="2">
        <v>1.1528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f t="shared" si="19"/>
        <v>24.916666666666668</v>
      </c>
      <c r="X156" s="9">
        <f t="shared" si="20"/>
        <v>55</v>
      </c>
      <c r="Y156" s="9">
        <f t="shared" si="21"/>
        <v>9.352184377568646E-3</v>
      </c>
      <c r="Z156" s="10">
        <f t="shared" si="22"/>
        <v>1411973.8831615122</v>
      </c>
      <c r="AA156" s="10">
        <f t="shared" si="23"/>
        <v>32475.399312714781</v>
      </c>
      <c r="AB156" s="10">
        <f t="shared" si="24"/>
        <v>9</v>
      </c>
      <c r="AC156" s="9">
        <f t="shared" si="25"/>
        <v>1369614.6666666667</v>
      </c>
      <c r="AD156" s="10">
        <f t="shared" si="26"/>
        <v>1786146.9621993129</v>
      </c>
    </row>
    <row r="157" spans="1:30" x14ac:dyDescent="0.2">
      <c r="A157" t="s">
        <v>20</v>
      </c>
      <c r="B157" s="1">
        <v>43208</v>
      </c>
      <c r="C157" t="s">
        <v>176</v>
      </c>
      <c r="D157" s="2">
        <v>16801</v>
      </c>
      <c r="E157" s="2">
        <v>0</v>
      </c>
      <c r="F157" s="2">
        <v>0</v>
      </c>
      <c r="G157" s="2">
        <v>5427</v>
      </c>
      <c r="H157" s="2"/>
      <c r="I157" s="2">
        <v>0</v>
      </c>
      <c r="J157" s="2">
        <v>5762</v>
      </c>
      <c r="K157" s="2">
        <v>0</v>
      </c>
      <c r="L157" s="2">
        <v>5612</v>
      </c>
      <c r="M157" s="2">
        <v>5.8953500000000014</v>
      </c>
      <c r="N157" s="8">
        <f t="shared" si="18"/>
        <v>589535.00000000012</v>
      </c>
      <c r="O157" s="2">
        <v>0</v>
      </c>
      <c r="P157" s="2">
        <v>0</v>
      </c>
      <c r="Q157" s="2">
        <v>1.8994500000000001</v>
      </c>
      <c r="R157" s="2">
        <v>0</v>
      </c>
      <c r="S157" s="2">
        <v>0</v>
      </c>
      <c r="T157" s="2">
        <v>2.5929000000000002</v>
      </c>
      <c r="U157" s="2">
        <v>0</v>
      </c>
      <c r="V157" s="2">
        <v>1.403</v>
      </c>
      <c r="W157" s="2">
        <f t="shared" si="19"/>
        <v>24.916666666666668</v>
      </c>
      <c r="X157" s="9">
        <f t="shared" si="20"/>
        <v>35.089280399976197</v>
      </c>
      <c r="Y157" s="9">
        <f t="shared" si="21"/>
        <v>4.7826509516220791E-2</v>
      </c>
      <c r="Z157" s="10">
        <f t="shared" si="22"/>
        <v>847184.32989690732</v>
      </c>
      <c r="AA157" s="10">
        <f t="shared" si="23"/>
        <v>19485.239587628868</v>
      </c>
      <c r="AB157" s="10">
        <f t="shared" si="24"/>
        <v>15</v>
      </c>
      <c r="AC157" s="9">
        <f t="shared" si="25"/>
        <v>821768.8</v>
      </c>
      <c r="AD157" s="10">
        <f t="shared" si="26"/>
        <v>683723.03555102588</v>
      </c>
    </row>
    <row r="158" spans="1:30" x14ac:dyDescent="0.2">
      <c r="A158" t="s">
        <v>20</v>
      </c>
      <c r="B158" s="1">
        <v>43208</v>
      </c>
      <c r="C158" t="s">
        <v>177</v>
      </c>
      <c r="D158" s="2">
        <v>33326</v>
      </c>
      <c r="E158" s="2">
        <v>30815</v>
      </c>
      <c r="F158" s="2">
        <v>274</v>
      </c>
      <c r="G158" s="2">
        <v>0</v>
      </c>
      <c r="H158" s="2"/>
      <c r="I158" s="2">
        <v>28</v>
      </c>
      <c r="J158" s="2">
        <v>0</v>
      </c>
      <c r="K158" s="2">
        <v>0</v>
      </c>
      <c r="L158" s="2">
        <v>0</v>
      </c>
      <c r="M158" s="2">
        <v>16.08135</v>
      </c>
      <c r="N158" s="8">
        <f t="shared" si="18"/>
        <v>1608135</v>
      </c>
      <c r="O158" s="2">
        <v>14.708699999999999</v>
      </c>
      <c r="P158" s="2">
        <v>0.1507</v>
      </c>
      <c r="Q158" s="2">
        <v>0</v>
      </c>
      <c r="R158" s="2">
        <v>0</v>
      </c>
      <c r="S158" s="2">
        <v>7.0000000000000001E-3</v>
      </c>
      <c r="T158" s="2">
        <v>0</v>
      </c>
      <c r="U158" s="2">
        <v>0</v>
      </c>
      <c r="V158" s="2">
        <v>0</v>
      </c>
      <c r="W158" s="2">
        <f t="shared" si="19"/>
        <v>24.916666666666668</v>
      </c>
      <c r="X158" s="9">
        <f t="shared" si="20"/>
        <v>48.254666026525832</v>
      </c>
      <c r="Y158" s="9">
        <f t="shared" si="21"/>
        <v>0.13046126842489031</v>
      </c>
      <c r="Z158" s="10">
        <f t="shared" si="22"/>
        <v>705986.9415807561</v>
      </c>
      <c r="AA158" s="10">
        <f t="shared" si="23"/>
        <v>16237.69965635739</v>
      </c>
      <c r="AB158" s="10">
        <f t="shared" si="24"/>
        <v>18</v>
      </c>
      <c r="AC158" s="9">
        <f t="shared" si="25"/>
        <v>684807.33333333337</v>
      </c>
      <c r="AD158" s="10">
        <f t="shared" si="26"/>
        <v>783544.77395655913</v>
      </c>
    </row>
    <row r="159" spans="1:30" x14ac:dyDescent="0.2">
      <c r="A159" t="s">
        <v>20</v>
      </c>
      <c r="B159" s="1">
        <v>43208</v>
      </c>
      <c r="C159" t="s">
        <v>178</v>
      </c>
      <c r="D159" s="2">
        <v>3296</v>
      </c>
      <c r="E159" s="2">
        <v>0</v>
      </c>
      <c r="F159" s="2">
        <v>0</v>
      </c>
      <c r="G159" s="2">
        <v>855</v>
      </c>
      <c r="H159" s="2"/>
      <c r="I159" s="2">
        <v>907</v>
      </c>
      <c r="J159" s="2">
        <v>782</v>
      </c>
      <c r="K159" s="2">
        <v>22</v>
      </c>
      <c r="L159" s="2">
        <v>730</v>
      </c>
      <c r="M159" s="2">
        <v>1.3369</v>
      </c>
      <c r="N159" s="8">
        <f t="shared" si="18"/>
        <v>133690</v>
      </c>
      <c r="O159" s="2">
        <v>0</v>
      </c>
      <c r="P159" s="2">
        <v>0</v>
      </c>
      <c r="Q159" s="2">
        <v>0.29925000000000002</v>
      </c>
      <c r="R159" s="2">
        <v>0</v>
      </c>
      <c r="S159" s="2">
        <v>0.49885000000000002</v>
      </c>
      <c r="T159" s="2">
        <v>0.35189999999999999</v>
      </c>
      <c r="U159" s="2">
        <v>4.4000000000000003E-3</v>
      </c>
      <c r="V159" s="2">
        <v>0.1825</v>
      </c>
      <c r="W159" s="2">
        <f t="shared" si="19"/>
        <v>24.916666666666668</v>
      </c>
      <c r="X159" s="9">
        <f t="shared" si="20"/>
        <v>40.561286407766993</v>
      </c>
      <c r="Y159" s="9">
        <f t="shared" si="21"/>
        <v>1.0845710699489523E-2</v>
      </c>
      <c r="Z159" s="10">
        <f t="shared" si="22"/>
        <v>705986.9415807561</v>
      </c>
      <c r="AA159" s="10">
        <f t="shared" si="23"/>
        <v>16237.69965635739</v>
      </c>
      <c r="AB159" s="10">
        <f t="shared" si="24"/>
        <v>18</v>
      </c>
      <c r="AC159" s="9">
        <f t="shared" si="25"/>
        <v>684807.33333333337</v>
      </c>
      <c r="AD159" s="10">
        <f t="shared" si="26"/>
        <v>658621.98636481178</v>
      </c>
    </row>
    <row r="160" spans="1:30" x14ac:dyDescent="0.2">
      <c r="A160" t="s">
        <v>20</v>
      </c>
      <c r="B160" s="1">
        <v>43208</v>
      </c>
      <c r="C160" t="s">
        <v>179</v>
      </c>
      <c r="D160" s="2">
        <v>1034</v>
      </c>
      <c r="E160" s="2">
        <v>0</v>
      </c>
      <c r="F160" s="2">
        <v>1034</v>
      </c>
      <c r="G160" s="2">
        <v>0</v>
      </c>
      <c r="H160" s="2"/>
      <c r="I160" s="2">
        <v>0</v>
      </c>
      <c r="J160" s="2">
        <v>0</v>
      </c>
      <c r="K160" s="2">
        <v>0</v>
      </c>
      <c r="L160" s="2">
        <v>0</v>
      </c>
      <c r="M160" s="2">
        <v>0.56869999999999998</v>
      </c>
      <c r="N160" s="8">
        <f t="shared" si="18"/>
        <v>56870</v>
      </c>
      <c r="O160" s="2">
        <v>0</v>
      </c>
      <c r="P160" s="2">
        <v>0.56869999999999998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f t="shared" si="19"/>
        <v>24.916666666666668</v>
      </c>
      <c r="X160" s="9">
        <f t="shared" si="20"/>
        <v>55</v>
      </c>
      <c r="Y160" s="9">
        <f t="shared" si="21"/>
        <v>4.6136253083997993E-3</v>
      </c>
      <c r="Z160" s="10">
        <f t="shared" si="22"/>
        <v>6353882.4742268045</v>
      </c>
      <c r="AA160" s="10">
        <f t="shared" si="23"/>
        <v>146139.29690721651</v>
      </c>
      <c r="AB160" s="10">
        <f t="shared" si="24"/>
        <v>2</v>
      </c>
      <c r="AC160" s="9">
        <f t="shared" si="25"/>
        <v>6163266</v>
      </c>
      <c r="AD160" s="10">
        <f t="shared" si="26"/>
        <v>8037661.3298969083</v>
      </c>
    </row>
    <row r="161" spans="1:30" x14ac:dyDescent="0.2">
      <c r="A161" t="s">
        <v>20</v>
      </c>
      <c r="B161" s="1">
        <v>43208</v>
      </c>
      <c r="C161" t="s">
        <v>180</v>
      </c>
      <c r="D161" s="2">
        <v>5063</v>
      </c>
      <c r="E161" s="2">
        <v>0</v>
      </c>
      <c r="F161" s="2">
        <v>0</v>
      </c>
      <c r="G161" s="2">
        <v>0</v>
      </c>
      <c r="H161" s="2"/>
      <c r="I161" s="2">
        <v>0</v>
      </c>
      <c r="J161" s="2">
        <v>0</v>
      </c>
      <c r="K161" s="2">
        <v>5063</v>
      </c>
      <c r="L161" s="2">
        <v>0</v>
      </c>
      <c r="M161" s="2">
        <v>1.0125999999999999</v>
      </c>
      <c r="N161" s="8">
        <f t="shared" si="18"/>
        <v>101260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1.0125999999999999</v>
      </c>
      <c r="V161" s="2">
        <v>0</v>
      </c>
      <c r="W161" s="2">
        <f t="shared" si="19"/>
        <v>24.916666666666668</v>
      </c>
      <c r="X161" s="9">
        <f t="shared" si="20"/>
        <v>20</v>
      </c>
      <c r="Y161" s="9">
        <f t="shared" si="21"/>
        <v>8.2148003996582331E-3</v>
      </c>
      <c r="Z161" s="10">
        <f t="shared" si="22"/>
        <v>577625.67947516404</v>
      </c>
      <c r="AA161" s="10">
        <f t="shared" si="23"/>
        <v>13285.390627928773</v>
      </c>
      <c r="AB161" s="10">
        <f t="shared" si="24"/>
        <v>22</v>
      </c>
      <c r="AC161" s="9">
        <f t="shared" si="25"/>
        <v>560296.90909090906</v>
      </c>
      <c r="AD161" s="10">
        <f t="shared" si="26"/>
        <v>265707.81255857548</v>
      </c>
    </row>
    <row r="162" spans="1:30" x14ac:dyDescent="0.2">
      <c r="A162" t="s">
        <v>20</v>
      </c>
      <c r="B162" s="1">
        <v>43208</v>
      </c>
      <c r="C162" t="s">
        <v>181</v>
      </c>
      <c r="D162" s="2">
        <v>1413</v>
      </c>
      <c r="E162" s="2">
        <v>0</v>
      </c>
      <c r="F162" s="2">
        <v>0</v>
      </c>
      <c r="G162" s="2">
        <v>0</v>
      </c>
      <c r="H162" s="2"/>
      <c r="I162" s="2">
        <v>0</v>
      </c>
      <c r="J162" s="2">
        <v>1413</v>
      </c>
      <c r="K162" s="2">
        <v>0</v>
      </c>
      <c r="L162" s="2">
        <v>0</v>
      </c>
      <c r="M162" s="2">
        <v>0.63585000000000003</v>
      </c>
      <c r="N162" s="8">
        <f t="shared" si="18"/>
        <v>63585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0.63585000000000003</v>
      </c>
      <c r="U162" s="2">
        <v>0</v>
      </c>
      <c r="V162" s="2">
        <v>0</v>
      </c>
      <c r="W162" s="2">
        <f t="shared" si="19"/>
        <v>24.916666666666668</v>
      </c>
      <c r="X162" s="9">
        <f t="shared" si="20"/>
        <v>45</v>
      </c>
      <c r="Y162" s="9">
        <f t="shared" si="21"/>
        <v>5.1583851808440521E-3</v>
      </c>
      <c r="Z162" s="10">
        <f t="shared" si="22"/>
        <v>2541552.989690722</v>
      </c>
      <c r="AA162" s="10">
        <f t="shared" si="23"/>
        <v>58455.718762886601</v>
      </c>
      <c r="AB162" s="10">
        <f t="shared" si="24"/>
        <v>5</v>
      </c>
      <c r="AC162" s="9">
        <f t="shared" si="25"/>
        <v>2465306.4</v>
      </c>
      <c r="AD162" s="10">
        <f t="shared" si="26"/>
        <v>2630507.3443298968</v>
      </c>
    </row>
    <row r="163" spans="1:30" x14ac:dyDescent="0.2">
      <c r="A163" t="s">
        <v>20</v>
      </c>
      <c r="B163" s="1">
        <v>43208</v>
      </c>
      <c r="C163" t="s">
        <v>182</v>
      </c>
      <c r="D163" s="2">
        <v>3420</v>
      </c>
      <c r="E163" s="2">
        <v>0</v>
      </c>
      <c r="F163" s="2">
        <v>2309</v>
      </c>
      <c r="G163" s="2">
        <v>0</v>
      </c>
      <c r="H163" s="2"/>
      <c r="I163" s="2">
        <v>0</v>
      </c>
      <c r="J163" s="2">
        <v>1111</v>
      </c>
      <c r="K163" s="2">
        <v>0</v>
      </c>
      <c r="L163" s="2">
        <v>0</v>
      </c>
      <c r="M163" s="2">
        <v>1.4267000000000001</v>
      </c>
      <c r="N163" s="8">
        <f t="shared" si="18"/>
        <v>142670</v>
      </c>
      <c r="O163" s="2">
        <v>0</v>
      </c>
      <c r="P163" s="2">
        <v>0.92674999999999996</v>
      </c>
      <c r="Q163" s="2">
        <v>0</v>
      </c>
      <c r="R163" s="2">
        <v>0</v>
      </c>
      <c r="S163" s="2">
        <v>0</v>
      </c>
      <c r="T163" s="2">
        <v>0.49995000000000001</v>
      </c>
      <c r="U163" s="2">
        <v>0</v>
      </c>
      <c r="V163" s="2">
        <v>0</v>
      </c>
      <c r="W163" s="2">
        <f t="shared" si="19"/>
        <v>24.916666666666668</v>
      </c>
      <c r="X163" s="9">
        <f t="shared" si="20"/>
        <v>41.716374269005847</v>
      </c>
      <c r="Y163" s="9">
        <f t="shared" si="21"/>
        <v>1.1574220551246694E-2</v>
      </c>
      <c r="Z163" s="10">
        <f t="shared" si="22"/>
        <v>552511.51949798304</v>
      </c>
      <c r="AA163" s="10">
        <f t="shared" si="23"/>
        <v>12707.76494845361</v>
      </c>
      <c r="AB163" s="10">
        <f t="shared" si="24"/>
        <v>23</v>
      </c>
      <c r="AC163" s="9">
        <f t="shared" si="25"/>
        <v>535936.17391304346</v>
      </c>
      <c r="AD163" s="10">
        <f t="shared" si="26"/>
        <v>530121.87871224456</v>
      </c>
    </row>
    <row r="164" spans="1:30" x14ac:dyDescent="0.2">
      <c r="A164" t="s">
        <v>20</v>
      </c>
      <c r="B164" s="1">
        <v>43208</v>
      </c>
      <c r="C164" t="s">
        <v>183</v>
      </c>
      <c r="D164" s="2">
        <v>617</v>
      </c>
      <c r="E164" s="2">
        <v>0</v>
      </c>
      <c r="F164" s="2">
        <v>617</v>
      </c>
      <c r="G164" s="2">
        <v>0</v>
      </c>
      <c r="H164" s="2"/>
      <c r="I164" s="2">
        <v>0</v>
      </c>
      <c r="J164" s="2">
        <v>0</v>
      </c>
      <c r="K164" s="2">
        <v>0</v>
      </c>
      <c r="L164" s="2">
        <v>0</v>
      </c>
      <c r="M164" s="2">
        <v>0.33934999999999998</v>
      </c>
      <c r="N164" s="8">
        <f t="shared" si="18"/>
        <v>33935</v>
      </c>
      <c r="O164" s="2">
        <v>0</v>
      </c>
      <c r="P164" s="2">
        <v>0.33934999999999998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f t="shared" si="19"/>
        <v>24.916666666666668</v>
      </c>
      <c r="X164" s="9">
        <f t="shared" si="20"/>
        <v>55</v>
      </c>
      <c r="Y164" s="9">
        <f t="shared" si="21"/>
        <v>2.7530046569464958E-3</v>
      </c>
      <c r="Z164" s="10">
        <f t="shared" si="22"/>
        <v>12707764.948453609</v>
      </c>
      <c r="AA164" s="10">
        <f t="shared" si="23"/>
        <v>292278.59381443303</v>
      </c>
      <c r="AB164" s="10">
        <f t="shared" si="24"/>
        <v>1</v>
      </c>
      <c r="AC164" s="9">
        <f t="shared" si="25"/>
        <v>12326532</v>
      </c>
      <c r="AD164" s="10">
        <f t="shared" si="26"/>
        <v>16075322.659793817</v>
      </c>
    </row>
    <row r="165" spans="1:30" x14ac:dyDescent="0.2">
      <c r="A165" t="s">
        <v>20</v>
      </c>
      <c r="B165" s="1">
        <v>43208</v>
      </c>
      <c r="C165" t="s">
        <v>184</v>
      </c>
      <c r="D165" s="2">
        <v>912</v>
      </c>
      <c r="E165" s="2">
        <v>0</v>
      </c>
      <c r="F165" s="2">
        <v>0</v>
      </c>
      <c r="G165" s="2">
        <v>0</v>
      </c>
      <c r="H165" s="2"/>
      <c r="I165" s="2">
        <v>0</v>
      </c>
      <c r="J165" s="2">
        <v>912</v>
      </c>
      <c r="K165" s="2">
        <v>0</v>
      </c>
      <c r="L165" s="2">
        <v>0</v>
      </c>
      <c r="M165" s="2">
        <v>0.41039999999999999</v>
      </c>
      <c r="N165" s="8">
        <f t="shared" si="18"/>
        <v>41040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0.41039999999999999</v>
      </c>
      <c r="U165" s="2">
        <v>0</v>
      </c>
      <c r="V165" s="2">
        <v>0</v>
      </c>
      <c r="W165" s="2">
        <f t="shared" si="19"/>
        <v>24.916666666666668</v>
      </c>
      <c r="X165" s="9">
        <f t="shared" si="20"/>
        <v>45</v>
      </c>
      <c r="Y165" s="9">
        <f t="shared" si="21"/>
        <v>3.329403598676416E-3</v>
      </c>
      <c r="Z165" s="10">
        <f t="shared" si="22"/>
        <v>12707764.948453609</v>
      </c>
      <c r="AA165" s="10">
        <f t="shared" si="23"/>
        <v>292278.59381443303</v>
      </c>
      <c r="AB165" s="10">
        <f t="shared" si="24"/>
        <v>1</v>
      </c>
      <c r="AC165" s="9">
        <f t="shared" si="25"/>
        <v>12326532</v>
      </c>
      <c r="AD165" s="10">
        <f t="shared" si="26"/>
        <v>13152536.721649487</v>
      </c>
    </row>
    <row r="166" spans="1:30" x14ac:dyDescent="0.2">
      <c r="A166" t="s">
        <v>20</v>
      </c>
      <c r="B166" s="1">
        <v>43208</v>
      </c>
      <c r="C166" t="s">
        <v>185</v>
      </c>
      <c r="D166" s="2">
        <v>11169</v>
      </c>
      <c r="E166" s="2">
        <v>0</v>
      </c>
      <c r="F166" s="2">
        <v>0</v>
      </c>
      <c r="G166" s="2">
        <v>0</v>
      </c>
      <c r="H166" s="2"/>
      <c r="I166" s="2">
        <v>0</v>
      </c>
      <c r="J166" s="2">
        <v>0</v>
      </c>
      <c r="K166" s="2">
        <v>0</v>
      </c>
      <c r="L166" s="2">
        <v>11169</v>
      </c>
      <c r="M166" s="2">
        <v>2.7922500000000001</v>
      </c>
      <c r="N166" s="8">
        <f t="shared" si="18"/>
        <v>279225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2.7922500000000001</v>
      </c>
      <c r="W166" s="2">
        <f t="shared" si="19"/>
        <v>24.916666666666668</v>
      </c>
      <c r="X166" s="9">
        <f t="shared" si="20"/>
        <v>25</v>
      </c>
      <c r="Y166" s="9">
        <f t="shared" si="21"/>
        <v>2.2652356721257854E-2</v>
      </c>
      <c r="Z166" s="10">
        <f t="shared" si="22"/>
        <v>3176941.2371134022</v>
      </c>
      <c r="AA166" s="10">
        <f t="shared" si="23"/>
        <v>73069.648453608257</v>
      </c>
      <c r="AB166" s="10">
        <f t="shared" si="24"/>
        <v>4</v>
      </c>
      <c r="AC166" s="9">
        <f t="shared" si="25"/>
        <v>3081633</v>
      </c>
      <c r="AD166" s="10">
        <f t="shared" si="26"/>
        <v>1826741.2113402064</v>
      </c>
    </row>
    <row r="167" spans="1:30" x14ac:dyDescent="0.2">
      <c r="A167" t="s">
        <v>20</v>
      </c>
      <c r="B167" s="1">
        <v>43208</v>
      </c>
      <c r="C167" t="s">
        <v>186</v>
      </c>
      <c r="D167" s="2">
        <v>1942</v>
      </c>
      <c r="E167" s="2">
        <v>0</v>
      </c>
      <c r="F167" s="2">
        <v>0</v>
      </c>
      <c r="G167" s="2">
        <v>0</v>
      </c>
      <c r="H167" s="2"/>
      <c r="I167" s="2">
        <v>0</v>
      </c>
      <c r="J167" s="2">
        <v>1942</v>
      </c>
      <c r="K167" s="2">
        <v>0</v>
      </c>
      <c r="L167" s="2">
        <v>0</v>
      </c>
      <c r="M167" s="2">
        <v>0.87390000000000001</v>
      </c>
      <c r="N167" s="8">
        <f t="shared" si="18"/>
        <v>87390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0.87390000000000001</v>
      </c>
      <c r="U167" s="2">
        <v>0</v>
      </c>
      <c r="V167" s="2">
        <v>0</v>
      </c>
      <c r="W167" s="2">
        <f t="shared" si="19"/>
        <v>24.916666666666668</v>
      </c>
      <c r="X167" s="9">
        <f t="shared" si="20"/>
        <v>45</v>
      </c>
      <c r="Y167" s="9">
        <f t="shared" si="21"/>
        <v>7.0895852945499997E-3</v>
      </c>
      <c r="Z167" s="10">
        <f t="shared" si="22"/>
        <v>3176941.2371134022</v>
      </c>
      <c r="AA167" s="10">
        <f t="shared" si="23"/>
        <v>73069.648453608257</v>
      </c>
      <c r="AB167" s="10">
        <f t="shared" si="24"/>
        <v>4</v>
      </c>
      <c r="AC167" s="9">
        <f t="shared" si="25"/>
        <v>3081633</v>
      </c>
      <c r="AD167" s="10">
        <f t="shared" si="26"/>
        <v>3288134.1804123716</v>
      </c>
    </row>
    <row r="168" spans="1:30" x14ac:dyDescent="0.2">
      <c r="A168" t="s">
        <v>20</v>
      </c>
      <c r="B168" s="1">
        <v>43208</v>
      </c>
      <c r="C168" t="s">
        <v>187</v>
      </c>
      <c r="D168" s="2">
        <v>4033</v>
      </c>
      <c r="E168" s="2">
        <v>0</v>
      </c>
      <c r="F168" s="2">
        <v>0</v>
      </c>
      <c r="G168" s="2">
        <v>0</v>
      </c>
      <c r="H168" s="2"/>
      <c r="I168" s="2">
        <v>0</v>
      </c>
      <c r="J168" s="2">
        <v>0</v>
      </c>
      <c r="K168" s="2">
        <v>0</v>
      </c>
      <c r="L168" s="2">
        <v>4033</v>
      </c>
      <c r="M168" s="2">
        <v>1.0082500000000001</v>
      </c>
      <c r="N168" s="8">
        <f t="shared" si="18"/>
        <v>100825.00000000001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1.0082500000000001</v>
      </c>
      <c r="W168" s="2">
        <f t="shared" si="19"/>
        <v>24.916666666666668</v>
      </c>
      <c r="X168" s="9">
        <f t="shared" si="20"/>
        <v>25.000000000000004</v>
      </c>
      <c r="Y168" s="9">
        <f t="shared" si="21"/>
        <v>8.1795106685319131E-3</v>
      </c>
      <c r="Z168" s="10">
        <f t="shared" si="22"/>
        <v>1270776.494845361</v>
      </c>
      <c r="AA168" s="10">
        <f t="shared" si="23"/>
        <v>29227.859381443301</v>
      </c>
      <c r="AB168" s="10">
        <f t="shared" si="24"/>
        <v>10</v>
      </c>
      <c r="AC168" s="9">
        <f t="shared" si="25"/>
        <v>1232653.2</v>
      </c>
      <c r="AD168" s="10">
        <f t="shared" si="26"/>
        <v>730696.4845360826</v>
      </c>
    </row>
    <row r="169" spans="1:30" x14ac:dyDescent="0.2">
      <c r="A169" t="s">
        <v>20</v>
      </c>
      <c r="B169" s="1">
        <v>43208</v>
      </c>
      <c r="C169" t="s">
        <v>188</v>
      </c>
      <c r="D169" s="2">
        <v>12466</v>
      </c>
      <c r="E169" s="2">
        <v>6168</v>
      </c>
      <c r="F169" s="2">
        <v>0</v>
      </c>
      <c r="G169" s="2">
        <v>0</v>
      </c>
      <c r="H169" s="2"/>
      <c r="I169" s="2">
        <v>0</v>
      </c>
      <c r="J169" s="2">
        <v>0</v>
      </c>
      <c r="K169" s="2">
        <v>0</v>
      </c>
      <c r="L169" s="2">
        <v>6298</v>
      </c>
      <c r="M169" s="2">
        <v>4.6585000000000001</v>
      </c>
      <c r="N169" s="8">
        <f t="shared" si="18"/>
        <v>465850</v>
      </c>
      <c r="O169" s="2">
        <v>3.0840000000000001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1.5745</v>
      </c>
      <c r="W169" s="2">
        <f t="shared" si="19"/>
        <v>24.916666666666668</v>
      </c>
      <c r="X169" s="9">
        <f t="shared" si="20"/>
        <v>37.369645435584793</v>
      </c>
      <c r="Y169" s="9">
        <f t="shared" si="21"/>
        <v>3.7792462632636657E-2</v>
      </c>
      <c r="Z169" s="10">
        <f t="shared" si="22"/>
        <v>470657.96105383744</v>
      </c>
      <c r="AA169" s="10">
        <f t="shared" si="23"/>
        <v>10825.133104238261</v>
      </c>
      <c r="AB169" s="10">
        <f t="shared" si="24"/>
        <v>27</v>
      </c>
      <c r="AC169" s="9">
        <f t="shared" si="25"/>
        <v>456538.22222222225</v>
      </c>
      <c r="AD169" s="10">
        <f t="shared" si="26"/>
        <v>404531.38589839515</v>
      </c>
    </row>
    <row r="170" spans="1:30" x14ac:dyDescent="0.2">
      <c r="A170" t="s">
        <v>20</v>
      </c>
      <c r="B170" s="1">
        <v>43208</v>
      </c>
      <c r="C170" t="s">
        <v>189</v>
      </c>
      <c r="D170" s="2">
        <v>18</v>
      </c>
      <c r="E170" s="2">
        <v>0</v>
      </c>
      <c r="F170" s="2">
        <v>0</v>
      </c>
      <c r="G170" s="2">
        <v>0</v>
      </c>
      <c r="H170" s="2"/>
      <c r="I170" s="2">
        <v>0</v>
      </c>
      <c r="J170" s="2">
        <v>0</v>
      </c>
      <c r="K170" s="2">
        <v>18</v>
      </c>
      <c r="L170" s="2">
        <v>0</v>
      </c>
      <c r="M170" s="2">
        <v>3.5999999999999999E-3</v>
      </c>
      <c r="N170" s="8">
        <f t="shared" si="18"/>
        <v>360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3.5999999999999999E-3</v>
      </c>
      <c r="V170" s="2">
        <v>0</v>
      </c>
      <c r="W170" s="2">
        <f t="shared" si="19"/>
        <v>24.916666666666668</v>
      </c>
      <c r="X170" s="9">
        <f t="shared" si="20"/>
        <v>20</v>
      </c>
      <c r="Y170" s="9">
        <f t="shared" si="21"/>
        <v>2.920529472523172E-5</v>
      </c>
      <c r="Z170" s="10">
        <f t="shared" si="22"/>
        <v>794235.30927835056</v>
      </c>
      <c r="AA170" s="10">
        <f t="shared" si="23"/>
        <v>18267.412113402064</v>
      </c>
      <c r="AB170" s="10">
        <f t="shared" si="24"/>
        <v>16</v>
      </c>
      <c r="AC170" s="9">
        <f t="shared" si="25"/>
        <v>770408.25</v>
      </c>
      <c r="AD170" s="10">
        <f t="shared" si="26"/>
        <v>365348.2422680413</v>
      </c>
    </row>
    <row r="171" spans="1:30" x14ac:dyDescent="0.2">
      <c r="A171" t="s">
        <v>20</v>
      </c>
      <c r="B171" s="1">
        <v>43208</v>
      </c>
      <c r="C171" t="s">
        <v>190</v>
      </c>
      <c r="D171" s="2">
        <v>23138</v>
      </c>
      <c r="E171" s="2">
        <v>0</v>
      </c>
      <c r="F171" s="2">
        <v>0</v>
      </c>
      <c r="G171" s="2">
        <v>5744</v>
      </c>
      <c r="H171" s="2"/>
      <c r="I171" s="2">
        <v>6135</v>
      </c>
      <c r="J171" s="2">
        <v>5421</v>
      </c>
      <c r="K171" s="2">
        <v>5838</v>
      </c>
      <c r="L171" s="2">
        <v>0</v>
      </c>
      <c r="M171" s="2">
        <v>8.9916999999999998</v>
      </c>
      <c r="N171" s="8">
        <f t="shared" si="18"/>
        <v>899170</v>
      </c>
      <c r="O171" s="2">
        <v>0</v>
      </c>
      <c r="P171" s="2">
        <v>0</v>
      </c>
      <c r="Q171" s="2">
        <v>2.0104000000000002</v>
      </c>
      <c r="R171" s="2">
        <v>0</v>
      </c>
      <c r="S171" s="2">
        <v>3.37425</v>
      </c>
      <c r="T171" s="2">
        <v>2.4394499999999999</v>
      </c>
      <c r="U171" s="2">
        <v>1.1676</v>
      </c>
      <c r="V171" s="2">
        <v>0</v>
      </c>
      <c r="W171" s="2">
        <f t="shared" si="19"/>
        <v>24.916666666666668</v>
      </c>
      <c r="X171" s="9">
        <f t="shared" si="20"/>
        <v>38.861180741637135</v>
      </c>
      <c r="Y171" s="9">
        <f t="shared" si="21"/>
        <v>7.2945902383573902E-2</v>
      </c>
      <c r="Z171" s="10">
        <f t="shared" si="22"/>
        <v>1411973.8831615122</v>
      </c>
      <c r="AA171" s="10">
        <f t="shared" si="23"/>
        <v>32475.399312714781</v>
      </c>
      <c r="AB171" s="10">
        <f t="shared" si="24"/>
        <v>9</v>
      </c>
      <c r="AC171" s="9">
        <f t="shared" si="25"/>
        <v>1369614.6666666667</v>
      </c>
      <c r="AD171" s="10">
        <f t="shared" si="26"/>
        <v>1262032.3623482476</v>
      </c>
    </row>
    <row r="172" spans="1:30" x14ac:dyDescent="0.2">
      <c r="A172" t="s">
        <v>20</v>
      </c>
      <c r="B172" s="1">
        <v>43208</v>
      </c>
      <c r="C172" t="s">
        <v>191</v>
      </c>
      <c r="D172" s="2">
        <v>2258</v>
      </c>
      <c r="E172" s="2">
        <v>0</v>
      </c>
      <c r="F172" s="2">
        <v>0</v>
      </c>
      <c r="G172" s="2">
        <v>2258</v>
      </c>
      <c r="H172" s="2"/>
      <c r="I172" s="2">
        <v>0</v>
      </c>
      <c r="J172" s="2">
        <v>0</v>
      </c>
      <c r="K172" s="2">
        <v>0</v>
      </c>
      <c r="L172" s="2">
        <v>0</v>
      </c>
      <c r="M172" s="2">
        <v>0.7903</v>
      </c>
      <c r="N172" s="8">
        <f t="shared" si="18"/>
        <v>79030</v>
      </c>
      <c r="O172" s="2">
        <v>0</v>
      </c>
      <c r="P172" s="2">
        <v>0</v>
      </c>
      <c r="Q172" s="2">
        <v>0.7903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f t="shared" si="19"/>
        <v>24.916666666666668</v>
      </c>
      <c r="X172" s="9">
        <f t="shared" si="20"/>
        <v>35</v>
      </c>
      <c r="Y172" s="9">
        <f t="shared" si="21"/>
        <v>6.4113734503751744E-3</v>
      </c>
      <c r="Z172" s="10">
        <f t="shared" si="22"/>
        <v>438198.79132598656</v>
      </c>
      <c r="AA172" s="10">
        <f t="shared" si="23"/>
        <v>10078.572200497691</v>
      </c>
      <c r="AB172" s="10">
        <f t="shared" si="24"/>
        <v>29</v>
      </c>
      <c r="AC172" s="9">
        <f t="shared" si="25"/>
        <v>425052.8275862069</v>
      </c>
      <c r="AD172" s="10">
        <f t="shared" si="26"/>
        <v>352750.02701741917</v>
      </c>
    </row>
    <row r="173" spans="1:30" x14ac:dyDescent="0.2">
      <c r="A173" t="s">
        <v>20</v>
      </c>
      <c r="B173" s="1">
        <v>43208</v>
      </c>
      <c r="C173" t="s">
        <v>192</v>
      </c>
      <c r="D173" s="2">
        <v>13640</v>
      </c>
      <c r="E173" s="2">
        <v>0</v>
      </c>
      <c r="F173" s="2">
        <v>0</v>
      </c>
      <c r="G173" s="2">
        <v>0</v>
      </c>
      <c r="H173" s="2"/>
      <c r="I173" s="2">
        <v>0</v>
      </c>
      <c r="J173" s="2">
        <v>1062</v>
      </c>
      <c r="K173" s="2">
        <v>12578</v>
      </c>
      <c r="L173" s="2">
        <v>0</v>
      </c>
      <c r="M173" s="2">
        <v>2.9935</v>
      </c>
      <c r="N173" s="8">
        <f t="shared" si="18"/>
        <v>299350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0.47789999999999999</v>
      </c>
      <c r="U173" s="2">
        <v>2.5156000000000001</v>
      </c>
      <c r="V173" s="2">
        <v>0</v>
      </c>
      <c r="W173" s="2">
        <f t="shared" si="19"/>
        <v>24.916666666666668</v>
      </c>
      <c r="X173" s="9">
        <f t="shared" si="20"/>
        <v>21.946480938416421</v>
      </c>
      <c r="Y173" s="9">
        <f t="shared" si="21"/>
        <v>2.4285013822216987E-2</v>
      </c>
      <c r="Z173" s="10">
        <f t="shared" si="22"/>
        <v>2541552.989690722</v>
      </c>
      <c r="AA173" s="10">
        <f t="shared" si="23"/>
        <v>58455.718762886601</v>
      </c>
      <c r="AB173" s="10">
        <f t="shared" si="24"/>
        <v>5</v>
      </c>
      <c r="AC173" s="9">
        <f t="shared" si="25"/>
        <v>2465306.4</v>
      </c>
      <c r="AD173" s="10">
        <f t="shared" si="26"/>
        <v>1282897.317571122</v>
      </c>
    </row>
    <row r="174" spans="1:30" x14ac:dyDescent="0.2">
      <c r="A174" t="s">
        <v>20</v>
      </c>
      <c r="B174" s="1">
        <v>43208</v>
      </c>
      <c r="C174" t="s">
        <v>193</v>
      </c>
      <c r="D174" s="2">
        <v>3990</v>
      </c>
      <c r="E174" s="2">
        <v>0</v>
      </c>
      <c r="F174" s="2">
        <v>0</v>
      </c>
      <c r="G174" s="2">
        <v>0</v>
      </c>
      <c r="H174" s="2">
        <v>1031</v>
      </c>
      <c r="I174" s="2">
        <v>0</v>
      </c>
      <c r="J174" s="2">
        <v>0</v>
      </c>
      <c r="K174" s="2">
        <v>1449</v>
      </c>
      <c r="L174" s="2">
        <v>1510</v>
      </c>
      <c r="M174" s="2">
        <v>1.2307000000000001</v>
      </c>
      <c r="N174" s="8">
        <f t="shared" si="18"/>
        <v>123070.00000000001</v>
      </c>
      <c r="O174" s="2">
        <v>0</v>
      </c>
      <c r="P174" s="2">
        <v>0</v>
      </c>
      <c r="Q174" s="2">
        <v>0</v>
      </c>
      <c r="R174" s="2">
        <v>0.41239999999999999</v>
      </c>
      <c r="S174" s="2">
        <v>0</v>
      </c>
      <c r="T174" s="2">
        <v>0</v>
      </c>
      <c r="U174" s="2">
        <v>0.2898</v>
      </c>
      <c r="V174" s="2">
        <v>0.52849999999999997</v>
      </c>
      <c r="W174" s="2">
        <f t="shared" si="19"/>
        <v>24.916666666666668</v>
      </c>
      <c r="X174" s="9">
        <f t="shared" si="20"/>
        <v>30.84461152882206</v>
      </c>
      <c r="Y174" s="9">
        <f t="shared" si="21"/>
        <v>9.9841545050951899E-3</v>
      </c>
      <c r="Z174" s="10">
        <f t="shared" si="22"/>
        <v>4235921.6494845366</v>
      </c>
      <c r="AA174" s="10">
        <f t="shared" si="23"/>
        <v>97426.197938144338</v>
      </c>
      <c r="AB174" s="10">
        <f t="shared" si="24"/>
        <v>3</v>
      </c>
      <c r="AC174" s="9">
        <f t="shared" si="25"/>
        <v>4108844</v>
      </c>
      <c r="AD174" s="10">
        <f t="shared" si="26"/>
        <v>3005073.2281321869</v>
      </c>
    </row>
    <row r="175" spans="1:30" x14ac:dyDescent="0.2">
      <c r="A175" t="s">
        <v>20</v>
      </c>
      <c r="B175" s="1">
        <v>43208</v>
      </c>
      <c r="C175" t="s">
        <v>194</v>
      </c>
      <c r="D175" s="2">
        <v>1152</v>
      </c>
      <c r="E175" s="2">
        <v>0</v>
      </c>
      <c r="F175" s="2">
        <v>0</v>
      </c>
      <c r="G175" s="2">
        <v>0</v>
      </c>
      <c r="H175" s="2">
        <v>513</v>
      </c>
      <c r="I175" s="2">
        <v>0</v>
      </c>
      <c r="J175" s="2">
        <v>639</v>
      </c>
      <c r="K175" s="2">
        <v>0</v>
      </c>
      <c r="L175" s="2">
        <v>0</v>
      </c>
      <c r="M175" s="2">
        <v>0.49274999999999997</v>
      </c>
      <c r="N175" s="8">
        <f t="shared" si="18"/>
        <v>49275</v>
      </c>
      <c r="O175" s="2">
        <v>0</v>
      </c>
      <c r="P175" s="2">
        <v>0</v>
      </c>
      <c r="Q175" s="2">
        <v>0</v>
      </c>
      <c r="R175" s="2">
        <v>0.20519999999999999</v>
      </c>
      <c r="S175" s="2">
        <v>0</v>
      </c>
      <c r="T175" s="2">
        <v>0.28754999999999997</v>
      </c>
      <c r="U175" s="2">
        <v>0</v>
      </c>
      <c r="V175" s="2">
        <v>0</v>
      </c>
      <c r="W175" s="2">
        <f t="shared" si="19"/>
        <v>24.916666666666668</v>
      </c>
      <c r="X175" s="9">
        <f t="shared" si="20"/>
        <v>42.7734375</v>
      </c>
      <c r="Y175" s="9">
        <f t="shared" si="21"/>
        <v>3.9974747155160917E-3</v>
      </c>
      <c r="Z175" s="10">
        <f t="shared" si="22"/>
        <v>1411973.8831615122</v>
      </c>
      <c r="AA175" s="10">
        <f t="shared" si="23"/>
        <v>32475.399312714781</v>
      </c>
      <c r="AB175" s="10">
        <f t="shared" si="24"/>
        <v>9</v>
      </c>
      <c r="AC175" s="9">
        <f t="shared" si="25"/>
        <v>1369614.6666666667</v>
      </c>
      <c r="AD175" s="10">
        <f t="shared" si="26"/>
        <v>1389084.4627899486</v>
      </c>
    </row>
    <row r="176" spans="1:30" x14ac:dyDescent="0.2">
      <c r="A176" t="s">
        <v>20</v>
      </c>
      <c r="B176" s="1">
        <v>43208</v>
      </c>
      <c r="C176" t="s">
        <v>195</v>
      </c>
      <c r="D176" s="2">
        <v>1980</v>
      </c>
      <c r="E176" s="2">
        <v>0</v>
      </c>
      <c r="F176" s="2">
        <v>1980</v>
      </c>
      <c r="G176" s="2">
        <v>0</v>
      </c>
      <c r="H176" s="2"/>
      <c r="I176" s="2">
        <v>0</v>
      </c>
      <c r="J176" s="2">
        <v>0</v>
      </c>
      <c r="K176" s="2">
        <v>0</v>
      </c>
      <c r="L176" s="2">
        <v>0</v>
      </c>
      <c r="M176" s="2">
        <v>1.089</v>
      </c>
      <c r="N176" s="8">
        <f t="shared" si="18"/>
        <v>108900</v>
      </c>
      <c r="O176" s="2">
        <v>0</v>
      </c>
      <c r="P176" s="2">
        <v>1.089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f t="shared" si="19"/>
        <v>24.916666666666668</v>
      </c>
      <c r="X176" s="9">
        <f t="shared" si="20"/>
        <v>55</v>
      </c>
      <c r="Y176" s="9">
        <f t="shared" si="21"/>
        <v>8.8346016543825959E-3</v>
      </c>
      <c r="Z176" s="10">
        <f t="shared" si="22"/>
        <v>3176941.2371134022</v>
      </c>
      <c r="AA176" s="10">
        <f t="shared" si="23"/>
        <v>73069.648453608257</v>
      </c>
      <c r="AB176" s="10">
        <f t="shared" si="24"/>
        <v>4</v>
      </c>
      <c r="AC176" s="9">
        <f t="shared" si="25"/>
        <v>3081633</v>
      </c>
      <c r="AD176" s="10">
        <f t="shared" si="26"/>
        <v>4018830.6649484541</v>
      </c>
    </row>
    <row r="177" spans="1:30" x14ac:dyDescent="0.2">
      <c r="A177" t="s">
        <v>20</v>
      </c>
      <c r="B177" s="1">
        <v>43208</v>
      </c>
      <c r="C177" t="s">
        <v>196</v>
      </c>
      <c r="D177" s="2">
        <v>7772</v>
      </c>
      <c r="E177" s="2">
        <v>0</v>
      </c>
      <c r="F177" s="2">
        <v>3897</v>
      </c>
      <c r="G177" s="2">
        <v>0</v>
      </c>
      <c r="H177" s="2"/>
      <c r="I177" s="2">
        <v>3875</v>
      </c>
      <c r="J177" s="2">
        <v>0</v>
      </c>
      <c r="K177" s="2">
        <v>0</v>
      </c>
      <c r="L177" s="2">
        <v>0</v>
      </c>
      <c r="M177" s="2">
        <v>4.2745999999999995</v>
      </c>
      <c r="N177" s="8">
        <f t="shared" si="18"/>
        <v>427459.99999999994</v>
      </c>
      <c r="O177" s="2">
        <v>0</v>
      </c>
      <c r="P177" s="2">
        <v>2.1433499999999999</v>
      </c>
      <c r="Q177" s="2">
        <v>0</v>
      </c>
      <c r="R177" s="2">
        <v>0</v>
      </c>
      <c r="S177" s="2">
        <v>2.1312500000000001</v>
      </c>
      <c r="T177" s="2">
        <v>0</v>
      </c>
      <c r="U177" s="2">
        <v>0</v>
      </c>
      <c r="V177" s="2">
        <v>0</v>
      </c>
      <c r="W177" s="2">
        <f t="shared" si="19"/>
        <v>24.916666666666668</v>
      </c>
      <c r="X177" s="9">
        <f t="shared" si="20"/>
        <v>54.999999999999993</v>
      </c>
      <c r="Y177" s="9">
        <f t="shared" si="21"/>
        <v>3.4678042453465417E-2</v>
      </c>
      <c r="Z177" s="10">
        <f t="shared" si="22"/>
        <v>907697.49631811504</v>
      </c>
      <c r="AA177" s="10">
        <f t="shared" si="23"/>
        <v>20877.042415316646</v>
      </c>
      <c r="AB177" s="10">
        <f t="shared" si="24"/>
        <v>14</v>
      </c>
      <c r="AC177" s="9">
        <f t="shared" si="25"/>
        <v>880466.57142857148</v>
      </c>
      <c r="AD177" s="10">
        <f t="shared" si="26"/>
        <v>1148237.3328424154</v>
      </c>
    </row>
    <row r="178" spans="1:30" x14ac:dyDescent="0.2">
      <c r="A178" t="s">
        <v>20</v>
      </c>
      <c r="B178" s="1">
        <v>43208</v>
      </c>
      <c r="C178" t="s">
        <v>197</v>
      </c>
      <c r="D178" s="2">
        <v>10</v>
      </c>
      <c r="E178" s="2">
        <v>0</v>
      </c>
      <c r="F178" s="2">
        <v>10</v>
      </c>
      <c r="G178" s="2">
        <v>0</v>
      </c>
      <c r="H178" s="2"/>
      <c r="I178" s="2">
        <v>0</v>
      </c>
      <c r="J178" s="2">
        <v>0</v>
      </c>
      <c r="K178" s="2">
        <v>0</v>
      </c>
      <c r="L178" s="2">
        <v>0</v>
      </c>
      <c r="M178" s="2">
        <v>5.4999999999999997E-3</v>
      </c>
      <c r="N178" s="8">
        <f t="shared" si="18"/>
        <v>550</v>
      </c>
      <c r="O178" s="2">
        <v>0</v>
      </c>
      <c r="P178" s="2">
        <v>5.4999999999999997E-3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f t="shared" si="19"/>
        <v>24.916666666666668</v>
      </c>
      <c r="X178" s="9">
        <f t="shared" si="20"/>
        <v>55</v>
      </c>
      <c r="Y178" s="9">
        <f t="shared" si="21"/>
        <v>4.4619200274659569E-5</v>
      </c>
      <c r="Z178" s="10">
        <f t="shared" si="22"/>
        <v>4235921.6494845366</v>
      </c>
      <c r="AA178" s="10">
        <f t="shared" si="23"/>
        <v>97426.197938144338</v>
      </c>
      <c r="AB178" s="10">
        <f t="shared" si="24"/>
        <v>3</v>
      </c>
      <c r="AC178" s="9">
        <f t="shared" si="25"/>
        <v>4108844</v>
      </c>
      <c r="AD178" s="10">
        <f t="shared" si="26"/>
        <v>5358440.8865979388</v>
      </c>
    </row>
    <row r="179" spans="1:30" x14ac:dyDescent="0.2">
      <c r="A179" t="s">
        <v>20</v>
      </c>
      <c r="B179" s="1">
        <v>43208</v>
      </c>
      <c r="C179" t="s">
        <v>198</v>
      </c>
      <c r="D179" s="2">
        <v>10459</v>
      </c>
      <c r="E179" s="2">
        <v>0</v>
      </c>
      <c r="F179" s="2">
        <v>0</v>
      </c>
      <c r="G179" s="2">
        <v>2283</v>
      </c>
      <c r="H179" s="2">
        <v>2937</v>
      </c>
      <c r="I179" s="2">
        <v>0</v>
      </c>
      <c r="J179" s="2">
        <v>2729</v>
      </c>
      <c r="K179" s="2">
        <v>2510</v>
      </c>
      <c r="L179" s="2">
        <v>0</v>
      </c>
      <c r="M179" s="2">
        <v>3.7039</v>
      </c>
      <c r="N179" s="8">
        <f t="shared" si="18"/>
        <v>370390</v>
      </c>
      <c r="O179" s="2">
        <v>0</v>
      </c>
      <c r="P179" s="2">
        <v>0</v>
      </c>
      <c r="Q179" s="2">
        <v>0.79905000000000004</v>
      </c>
      <c r="R179" s="2">
        <v>1.1748000000000001</v>
      </c>
      <c r="S179" s="2">
        <v>0</v>
      </c>
      <c r="T179" s="2">
        <v>1.2280500000000001</v>
      </c>
      <c r="U179" s="2">
        <v>0.502</v>
      </c>
      <c r="V179" s="2">
        <v>0</v>
      </c>
      <c r="W179" s="2">
        <f t="shared" si="19"/>
        <v>24.916666666666668</v>
      </c>
      <c r="X179" s="9">
        <f t="shared" si="20"/>
        <v>35.413519456927048</v>
      </c>
      <c r="Y179" s="9">
        <f t="shared" si="21"/>
        <v>3.0048191981329381E-2</v>
      </c>
      <c r="Z179" s="10">
        <f t="shared" si="22"/>
        <v>1155251.3589503281</v>
      </c>
      <c r="AA179" s="10">
        <f t="shared" si="23"/>
        <v>26570.781255857546</v>
      </c>
      <c r="AB179" s="10">
        <f t="shared" si="24"/>
        <v>11</v>
      </c>
      <c r="AC179" s="9">
        <f t="shared" si="25"/>
        <v>1120593.8181818181</v>
      </c>
      <c r="AD179" s="10">
        <f t="shared" si="26"/>
        <v>940964.87899006368</v>
      </c>
    </row>
    <row r="180" spans="1:30" x14ac:dyDescent="0.2">
      <c r="A180" t="s">
        <v>20</v>
      </c>
      <c r="B180" s="1">
        <v>43208</v>
      </c>
      <c r="C180" t="s">
        <v>199</v>
      </c>
      <c r="D180" s="2">
        <v>1511</v>
      </c>
      <c r="E180" s="2">
        <v>0</v>
      </c>
      <c r="F180" s="2">
        <v>0</v>
      </c>
      <c r="G180" s="2">
        <v>0</v>
      </c>
      <c r="H180" s="2"/>
      <c r="I180" s="2">
        <v>0</v>
      </c>
      <c r="J180" s="2">
        <v>0</v>
      </c>
      <c r="K180" s="2">
        <v>1511</v>
      </c>
      <c r="L180" s="2">
        <v>0</v>
      </c>
      <c r="M180" s="2">
        <v>0.30220000000000002</v>
      </c>
      <c r="N180" s="8">
        <f t="shared" si="18"/>
        <v>30220.000000000004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0.30220000000000002</v>
      </c>
      <c r="V180" s="2">
        <v>0</v>
      </c>
      <c r="W180" s="2">
        <f t="shared" si="19"/>
        <v>24.916666666666668</v>
      </c>
      <c r="X180" s="9">
        <f t="shared" si="20"/>
        <v>20.000000000000004</v>
      </c>
      <c r="Y180" s="9">
        <f t="shared" si="21"/>
        <v>2.4516222405458407E-3</v>
      </c>
      <c r="Z180" s="10">
        <f t="shared" si="22"/>
        <v>847184.32989690732</v>
      </c>
      <c r="AA180" s="10">
        <f t="shared" si="23"/>
        <v>19485.239587628868</v>
      </c>
      <c r="AB180" s="10">
        <f t="shared" si="24"/>
        <v>15</v>
      </c>
      <c r="AC180" s="9">
        <f t="shared" si="25"/>
        <v>821768.8</v>
      </c>
      <c r="AD180" s="10">
        <f t="shared" si="26"/>
        <v>389704.79175257741</v>
      </c>
    </row>
    <row r="181" spans="1:30" x14ac:dyDescent="0.2">
      <c r="A181" t="s">
        <v>20</v>
      </c>
      <c r="B181" s="1">
        <v>43208</v>
      </c>
      <c r="C181" t="s">
        <v>200</v>
      </c>
      <c r="D181" s="2">
        <v>1532</v>
      </c>
      <c r="E181" s="2">
        <v>0</v>
      </c>
      <c r="F181" s="2">
        <v>0</v>
      </c>
      <c r="G181" s="2">
        <v>0</v>
      </c>
      <c r="H181" s="2"/>
      <c r="I181" s="2">
        <v>0</v>
      </c>
      <c r="J181" s="2">
        <v>1532</v>
      </c>
      <c r="K181" s="2">
        <v>0</v>
      </c>
      <c r="L181" s="2">
        <v>0</v>
      </c>
      <c r="M181" s="2">
        <v>0.68940000000000001</v>
      </c>
      <c r="N181" s="8">
        <f t="shared" si="18"/>
        <v>68940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0.68940000000000001</v>
      </c>
      <c r="U181" s="2">
        <v>0</v>
      </c>
      <c r="V181" s="2">
        <v>0</v>
      </c>
      <c r="W181" s="2">
        <f t="shared" si="19"/>
        <v>24.916666666666668</v>
      </c>
      <c r="X181" s="9">
        <f t="shared" si="20"/>
        <v>45</v>
      </c>
      <c r="Y181" s="9">
        <f t="shared" si="21"/>
        <v>5.592813939881874E-3</v>
      </c>
      <c r="Z181" s="10">
        <f t="shared" si="22"/>
        <v>1815394.9926362301</v>
      </c>
      <c r="AA181" s="10">
        <f t="shared" si="23"/>
        <v>41754.084830633292</v>
      </c>
      <c r="AB181" s="10">
        <f t="shared" si="24"/>
        <v>7</v>
      </c>
      <c r="AC181" s="9">
        <f t="shared" si="25"/>
        <v>1760933.142857143</v>
      </c>
      <c r="AD181" s="10">
        <f t="shared" si="26"/>
        <v>1878933.8173784981</v>
      </c>
    </row>
    <row r="182" spans="1:30" x14ac:dyDescent="0.2">
      <c r="A182" t="s">
        <v>20</v>
      </c>
      <c r="B182" s="1">
        <v>43208</v>
      </c>
      <c r="C182" t="s">
        <v>201</v>
      </c>
      <c r="D182" s="2">
        <v>689</v>
      </c>
      <c r="E182" s="2">
        <v>0</v>
      </c>
      <c r="F182" s="2">
        <v>0</v>
      </c>
      <c r="G182" s="2">
        <v>0</v>
      </c>
      <c r="H182" s="2"/>
      <c r="I182" s="2">
        <v>689</v>
      </c>
      <c r="J182" s="2">
        <v>0</v>
      </c>
      <c r="K182" s="2">
        <v>0</v>
      </c>
      <c r="L182" s="2">
        <v>0</v>
      </c>
      <c r="M182" s="2">
        <v>0.37895000000000001</v>
      </c>
      <c r="N182" s="8">
        <f t="shared" si="18"/>
        <v>37895</v>
      </c>
      <c r="O182" s="2">
        <v>0</v>
      </c>
      <c r="P182" s="2">
        <v>0</v>
      </c>
      <c r="Q182" s="2">
        <v>0</v>
      </c>
      <c r="R182" s="2">
        <v>0</v>
      </c>
      <c r="S182" s="2">
        <v>0.37895000000000001</v>
      </c>
      <c r="T182" s="2">
        <v>0</v>
      </c>
      <c r="U182" s="2">
        <v>0</v>
      </c>
      <c r="V182" s="2">
        <v>0</v>
      </c>
      <c r="W182" s="2">
        <f t="shared" si="19"/>
        <v>24.916666666666668</v>
      </c>
      <c r="X182" s="9">
        <f t="shared" si="20"/>
        <v>55</v>
      </c>
      <c r="Y182" s="9">
        <f t="shared" si="21"/>
        <v>3.0742628989240445E-3</v>
      </c>
      <c r="Z182" s="10">
        <f t="shared" si="22"/>
        <v>12707764.948453609</v>
      </c>
      <c r="AA182" s="10">
        <f t="shared" si="23"/>
        <v>292278.59381443303</v>
      </c>
      <c r="AB182" s="10">
        <f t="shared" si="24"/>
        <v>1</v>
      </c>
      <c r="AC182" s="9">
        <f t="shared" si="25"/>
        <v>12326532</v>
      </c>
      <c r="AD182" s="10">
        <f t="shared" si="26"/>
        <v>16075322.659793817</v>
      </c>
    </row>
    <row r="183" spans="1:30" x14ac:dyDescent="0.2">
      <c r="A183" t="s">
        <v>20</v>
      </c>
      <c r="B183" s="1">
        <v>43208</v>
      </c>
      <c r="C183" t="s">
        <v>202</v>
      </c>
      <c r="D183" s="2">
        <v>64</v>
      </c>
      <c r="E183" s="2">
        <v>0</v>
      </c>
      <c r="F183" s="2">
        <v>64</v>
      </c>
      <c r="G183" s="2">
        <v>0</v>
      </c>
      <c r="H183" s="2"/>
      <c r="I183" s="2">
        <v>0</v>
      </c>
      <c r="J183" s="2">
        <v>0</v>
      </c>
      <c r="K183" s="2">
        <v>0</v>
      </c>
      <c r="L183" s="2">
        <v>0</v>
      </c>
      <c r="M183" s="2">
        <v>3.5200000000000002E-2</v>
      </c>
      <c r="N183" s="8">
        <f t="shared" si="18"/>
        <v>3520</v>
      </c>
      <c r="O183" s="2">
        <v>0</v>
      </c>
      <c r="P183" s="2">
        <v>3.5200000000000002E-2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f t="shared" si="19"/>
        <v>24.916666666666668</v>
      </c>
      <c r="X183" s="9">
        <f t="shared" si="20"/>
        <v>55</v>
      </c>
      <c r="Y183" s="9">
        <f t="shared" si="21"/>
        <v>2.8556288175782127E-4</v>
      </c>
      <c r="Z183" s="10">
        <f t="shared" si="22"/>
        <v>12707764.948453609</v>
      </c>
      <c r="AA183" s="10">
        <f t="shared" si="23"/>
        <v>292278.59381443303</v>
      </c>
      <c r="AB183" s="10">
        <f t="shared" si="24"/>
        <v>1</v>
      </c>
      <c r="AC183" s="9">
        <f t="shared" si="25"/>
        <v>12326532</v>
      </c>
      <c r="AD183" s="10">
        <f t="shared" si="26"/>
        <v>16075322.659793817</v>
      </c>
    </row>
    <row r="184" spans="1:30" x14ac:dyDescent="0.2">
      <c r="A184" t="s">
        <v>20</v>
      </c>
      <c r="B184" s="1">
        <v>43208</v>
      </c>
      <c r="C184" t="s">
        <v>203</v>
      </c>
      <c r="D184" s="2">
        <v>7680</v>
      </c>
      <c r="E184" s="2">
        <v>0</v>
      </c>
      <c r="F184" s="2">
        <v>0</v>
      </c>
      <c r="G184" s="2">
        <v>0</v>
      </c>
      <c r="H184" s="2"/>
      <c r="I184" s="2">
        <v>0</v>
      </c>
      <c r="J184" s="2">
        <v>2860</v>
      </c>
      <c r="K184" s="2">
        <v>2448</v>
      </c>
      <c r="L184" s="2">
        <v>2372</v>
      </c>
      <c r="M184" s="2">
        <v>2.3696000000000002</v>
      </c>
      <c r="N184" s="8">
        <f t="shared" si="18"/>
        <v>236960.00000000003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1.2869999999999999</v>
      </c>
      <c r="U184" s="2">
        <v>0.48959999999999998</v>
      </c>
      <c r="V184" s="2">
        <v>0.59299999999999997</v>
      </c>
      <c r="W184" s="2">
        <f t="shared" si="19"/>
        <v>24.916666666666668</v>
      </c>
      <c r="X184" s="9">
        <f t="shared" si="20"/>
        <v>30.854166666666671</v>
      </c>
      <c r="Y184" s="9">
        <f t="shared" si="21"/>
        <v>1.9223573994696971E-2</v>
      </c>
      <c r="Z184" s="10">
        <f t="shared" si="22"/>
        <v>6353882.4742268045</v>
      </c>
      <c r="AA184" s="10">
        <f t="shared" si="23"/>
        <v>146139.29690721651</v>
      </c>
      <c r="AB184" s="10">
        <f t="shared" si="24"/>
        <v>2</v>
      </c>
      <c r="AC184" s="9">
        <f t="shared" si="25"/>
        <v>6163266</v>
      </c>
      <c r="AD184" s="10">
        <f t="shared" si="26"/>
        <v>4509006.2233247431</v>
      </c>
    </row>
    <row r="185" spans="1:30" x14ac:dyDescent="0.2">
      <c r="A185" t="s">
        <v>20</v>
      </c>
      <c r="B185" s="1">
        <v>43208</v>
      </c>
      <c r="C185" t="s">
        <v>204</v>
      </c>
      <c r="D185" s="2">
        <v>26728</v>
      </c>
      <c r="E185" s="2">
        <v>0</v>
      </c>
      <c r="F185" s="2">
        <v>9436</v>
      </c>
      <c r="G185" s="2">
        <v>8956</v>
      </c>
      <c r="H185" s="2"/>
      <c r="I185" s="2">
        <v>0</v>
      </c>
      <c r="J185" s="2">
        <v>8336</v>
      </c>
      <c r="K185" s="2">
        <v>0</v>
      </c>
      <c r="L185" s="2">
        <v>0</v>
      </c>
      <c r="M185" s="2">
        <v>20.349</v>
      </c>
      <c r="N185" s="8">
        <f t="shared" si="18"/>
        <v>2034900</v>
      </c>
      <c r="O185" s="2">
        <v>0</v>
      </c>
      <c r="P185" s="2">
        <v>7.3115500000000004</v>
      </c>
      <c r="Q185" s="2">
        <v>7.1912500000000001</v>
      </c>
      <c r="R185" s="2">
        <v>0</v>
      </c>
      <c r="S185" s="2">
        <v>0</v>
      </c>
      <c r="T185" s="2">
        <v>5.8461999999999996</v>
      </c>
      <c r="U185" s="2">
        <v>0</v>
      </c>
      <c r="V185" s="2">
        <v>0</v>
      </c>
      <c r="W185" s="2">
        <f t="shared" si="19"/>
        <v>24.916666666666668</v>
      </c>
      <c r="X185" s="9">
        <f t="shared" si="20"/>
        <v>76.133642621969472</v>
      </c>
      <c r="Y185" s="9">
        <f t="shared" si="21"/>
        <v>0.16508292843437231</v>
      </c>
      <c r="Z185" s="10">
        <f t="shared" si="22"/>
        <v>977520.38065027772</v>
      </c>
      <c r="AA185" s="10">
        <f t="shared" si="23"/>
        <v>22482.968754956386</v>
      </c>
      <c r="AB185" s="10">
        <f t="shared" si="24"/>
        <v>13</v>
      </c>
      <c r="AC185" s="9">
        <f t="shared" si="25"/>
        <v>948194.76923076925</v>
      </c>
      <c r="AD185" s="10">
        <f t="shared" si="26"/>
        <v>1711710.3082707555</v>
      </c>
    </row>
    <row r="186" spans="1:30" x14ac:dyDescent="0.2">
      <c r="A186" t="s">
        <v>20</v>
      </c>
      <c r="B186" s="1">
        <v>43208</v>
      </c>
      <c r="C186" t="s">
        <v>205</v>
      </c>
      <c r="D186" s="2">
        <v>23204</v>
      </c>
      <c r="E186" s="2">
        <v>7835</v>
      </c>
      <c r="F186" s="2">
        <v>0</v>
      </c>
      <c r="G186" s="2">
        <v>7615</v>
      </c>
      <c r="H186" s="2"/>
      <c r="I186" s="2">
        <v>0</v>
      </c>
      <c r="J186" s="2">
        <v>7754</v>
      </c>
      <c r="K186" s="2">
        <v>0</v>
      </c>
      <c r="L186" s="2">
        <v>0</v>
      </c>
      <c r="M186" s="2">
        <v>21.674049999999998</v>
      </c>
      <c r="N186" s="8">
        <f t="shared" si="18"/>
        <v>2167404.9999999995</v>
      </c>
      <c r="O186" s="2">
        <v>7.835</v>
      </c>
      <c r="P186" s="2">
        <v>0</v>
      </c>
      <c r="Q186" s="2">
        <v>6.4727499999999996</v>
      </c>
      <c r="R186" s="2">
        <v>0</v>
      </c>
      <c r="S186" s="2">
        <v>0</v>
      </c>
      <c r="T186" s="2">
        <v>7.3662999999999998</v>
      </c>
      <c r="U186" s="2">
        <v>0</v>
      </c>
      <c r="V186" s="2">
        <v>0</v>
      </c>
      <c r="W186" s="2">
        <f t="shared" si="19"/>
        <v>24.916666666666668</v>
      </c>
      <c r="X186" s="9">
        <f t="shared" si="20"/>
        <v>93.406524737114268</v>
      </c>
      <c r="Y186" s="9">
        <f t="shared" si="21"/>
        <v>0.17583250503872455</v>
      </c>
      <c r="Z186" s="10">
        <f t="shared" si="22"/>
        <v>1815394.9926362301</v>
      </c>
      <c r="AA186" s="10">
        <f t="shared" si="23"/>
        <v>41754.084830633292</v>
      </c>
      <c r="AB186" s="10">
        <f t="shared" si="24"/>
        <v>7</v>
      </c>
      <c r="AC186" s="9">
        <f t="shared" si="25"/>
        <v>1760933.142857143</v>
      </c>
      <c r="AD186" s="10">
        <f t="shared" si="26"/>
        <v>3900103.9576081163</v>
      </c>
    </row>
    <row r="187" spans="1:30" x14ac:dyDescent="0.2">
      <c r="A187" t="s">
        <v>20</v>
      </c>
      <c r="B187" s="1">
        <v>43208</v>
      </c>
      <c r="C187" t="s">
        <v>206</v>
      </c>
      <c r="D187" s="2">
        <v>463</v>
      </c>
      <c r="E187" s="2">
        <v>0</v>
      </c>
      <c r="F187" s="2">
        <v>0</v>
      </c>
      <c r="G187" s="2">
        <v>0</v>
      </c>
      <c r="H187" s="2"/>
      <c r="I187" s="2">
        <v>0</v>
      </c>
      <c r="J187" s="2">
        <v>0</v>
      </c>
      <c r="K187" s="2">
        <v>463</v>
      </c>
      <c r="L187" s="2">
        <v>0</v>
      </c>
      <c r="M187" s="2">
        <v>9.2600000000000002E-2</v>
      </c>
      <c r="N187" s="8">
        <f t="shared" si="18"/>
        <v>9260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9.2600000000000002E-2</v>
      </c>
      <c r="V187" s="2">
        <v>0</v>
      </c>
      <c r="W187" s="2">
        <f t="shared" si="19"/>
        <v>24.916666666666668</v>
      </c>
      <c r="X187" s="9">
        <f t="shared" si="20"/>
        <v>20</v>
      </c>
      <c r="Y187" s="9">
        <f t="shared" si="21"/>
        <v>7.5122508098790476E-4</v>
      </c>
      <c r="Z187" s="10">
        <f t="shared" si="22"/>
        <v>12707764.948453609</v>
      </c>
      <c r="AA187" s="10">
        <f t="shared" si="23"/>
        <v>292278.59381443303</v>
      </c>
      <c r="AB187" s="10">
        <f t="shared" si="24"/>
        <v>1</v>
      </c>
      <c r="AC187" s="9">
        <f t="shared" si="25"/>
        <v>12326532</v>
      </c>
      <c r="AD187" s="10">
        <f t="shared" si="26"/>
        <v>5845571.8762886608</v>
      </c>
    </row>
    <row r="188" spans="1:30" x14ac:dyDescent="0.2">
      <c r="A188" t="s">
        <v>20</v>
      </c>
      <c r="B188" s="1">
        <v>43208</v>
      </c>
      <c r="C188" t="s">
        <v>207</v>
      </c>
      <c r="D188" s="2">
        <v>969</v>
      </c>
      <c r="E188" s="2">
        <v>0</v>
      </c>
      <c r="F188" s="2">
        <v>0</v>
      </c>
      <c r="G188" s="2">
        <v>0</v>
      </c>
      <c r="H188" s="2"/>
      <c r="I188" s="2">
        <v>0</v>
      </c>
      <c r="J188" s="2">
        <v>0</v>
      </c>
      <c r="K188" s="2">
        <v>969</v>
      </c>
      <c r="L188" s="2">
        <v>0</v>
      </c>
      <c r="M188" s="2">
        <v>0.1938</v>
      </c>
      <c r="N188" s="8">
        <f t="shared" si="18"/>
        <v>19380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0.1938</v>
      </c>
      <c r="V188" s="2">
        <v>0</v>
      </c>
      <c r="W188" s="2">
        <f t="shared" si="19"/>
        <v>24.916666666666668</v>
      </c>
      <c r="X188" s="9">
        <f t="shared" si="20"/>
        <v>20</v>
      </c>
      <c r="Y188" s="9">
        <f t="shared" si="21"/>
        <v>1.5722183660416408E-3</v>
      </c>
      <c r="Z188" s="10">
        <f t="shared" si="22"/>
        <v>3176941.2371134022</v>
      </c>
      <c r="AA188" s="10">
        <f t="shared" si="23"/>
        <v>73069.648453608257</v>
      </c>
      <c r="AB188" s="10">
        <f t="shared" si="24"/>
        <v>4</v>
      </c>
      <c r="AC188" s="9">
        <f t="shared" si="25"/>
        <v>3081633</v>
      </c>
      <c r="AD188" s="10">
        <f t="shared" si="26"/>
        <v>1461392.9690721652</v>
      </c>
    </row>
    <row r="189" spans="1:30" x14ac:dyDescent="0.2">
      <c r="A189" t="s">
        <v>20</v>
      </c>
      <c r="B189" s="1">
        <v>43208</v>
      </c>
      <c r="C189" t="s">
        <v>208</v>
      </c>
      <c r="D189" s="2">
        <v>5014</v>
      </c>
      <c r="E189" s="2">
        <v>0</v>
      </c>
      <c r="F189" s="2">
        <v>0</v>
      </c>
      <c r="G189" s="2">
        <v>0</v>
      </c>
      <c r="H189" s="2"/>
      <c r="I189" s="2">
        <v>0</v>
      </c>
      <c r="J189" s="2">
        <v>0</v>
      </c>
      <c r="K189" s="2">
        <v>2284</v>
      </c>
      <c r="L189" s="2">
        <v>0</v>
      </c>
      <c r="M189" s="2">
        <v>0.86629999999999996</v>
      </c>
      <c r="N189" s="8">
        <f t="shared" si="18"/>
        <v>86630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0.45679999999999998</v>
      </c>
      <c r="V189" s="2">
        <v>0</v>
      </c>
      <c r="W189" s="2">
        <f t="shared" si="19"/>
        <v>24.916666666666668</v>
      </c>
      <c r="X189" s="9">
        <f t="shared" si="20"/>
        <v>17.277622656561629</v>
      </c>
      <c r="Y189" s="9">
        <f t="shared" si="21"/>
        <v>7.0279296723522889E-3</v>
      </c>
      <c r="Z189" s="10">
        <f t="shared" si="22"/>
        <v>552511.51949798304</v>
      </c>
      <c r="AA189" s="10">
        <f t="shared" si="23"/>
        <v>12707.76494845361</v>
      </c>
      <c r="AB189" s="10">
        <f t="shared" si="24"/>
        <v>23</v>
      </c>
      <c r="AC189" s="9">
        <f t="shared" si="25"/>
        <v>535936.17391304346</v>
      </c>
      <c r="AD189" s="10">
        <f t="shared" si="26"/>
        <v>219559.96758766181</v>
      </c>
    </row>
    <row r="190" spans="1:30" x14ac:dyDescent="0.2">
      <c r="A190" t="s">
        <v>20</v>
      </c>
      <c r="B190" s="1">
        <v>43208</v>
      </c>
      <c r="C190" t="s">
        <v>209</v>
      </c>
      <c r="D190" s="2">
        <v>737</v>
      </c>
      <c r="E190" s="2">
        <v>0</v>
      </c>
      <c r="F190" s="2">
        <v>0</v>
      </c>
      <c r="G190" s="2">
        <v>0</v>
      </c>
      <c r="H190" s="2"/>
      <c r="I190" s="2">
        <v>0</v>
      </c>
      <c r="J190" s="2">
        <v>0</v>
      </c>
      <c r="K190" s="2">
        <v>737</v>
      </c>
      <c r="L190" s="2">
        <v>0</v>
      </c>
      <c r="M190" s="2">
        <v>0.1474</v>
      </c>
      <c r="N190" s="8">
        <f t="shared" si="18"/>
        <v>14740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0.1474</v>
      </c>
      <c r="V190" s="2">
        <v>0</v>
      </c>
      <c r="W190" s="2">
        <f t="shared" si="19"/>
        <v>24.916666666666668</v>
      </c>
      <c r="X190" s="9">
        <f t="shared" si="20"/>
        <v>20</v>
      </c>
      <c r="Y190" s="9">
        <f t="shared" si="21"/>
        <v>1.1957945673608766E-3</v>
      </c>
      <c r="Z190" s="10">
        <f t="shared" si="22"/>
        <v>635388.24742268049</v>
      </c>
      <c r="AA190" s="10">
        <f t="shared" si="23"/>
        <v>14613.92969072165</v>
      </c>
      <c r="AB190" s="10">
        <f t="shared" si="24"/>
        <v>20</v>
      </c>
      <c r="AC190" s="9">
        <f t="shared" si="25"/>
        <v>616326.6</v>
      </c>
      <c r="AD190" s="10">
        <f t="shared" si="26"/>
        <v>292278.59381443303</v>
      </c>
    </row>
    <row r="191" spans="1:30" x14ac:dyDescent="0.2">
      <c r="A191" t="s">
        <v>20</v>
      </c>
      <c r="B191" s="1">
        <v>43208</v>
      </c>
      <c r="C191" t="s">
        <v>210</v>
      </c>
      <c r="D191" s="2">
        <v>829</v>
      </c>
      <c r="E191" s="2">
        <v>0</v>
      </c>
      <c r="F191" s="2">
        <v>0</v>
      </c>
      <c r="G191" s="2">
        <v>0</v>
      </c>
      <c r="H191" s="2"/>
      <c r="I191" s="2">
        <v>0</v>
      </c>
      <c r="J191" s="2">
        <v>829</v>
      </c>
      <c r="K191" s="2">
        <v>0</v>
      </c>
      <c r="L191" s="2">
        <v>0</v>
      </c>
      <c r="M191" s="2">
        <v>0.37304999999999999</v>
      </c>
      <c r="N191" s="8">
        <f t="shared" si="18"/>
        <v>37305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0.37304999999999999</v>
      </c>
      <c r="U191" s="2">
        <v>0</v>
      </c>
      <c r="V191" s="2">
        <v>0</v>
      </c>
      <c r="W191" s="2">
        <f t="shared" si="19"/>
        <v>24.916666666666668</v>
      </c>
      <c r="X191" s="9">
        <f t="shared" si="20"/>
        <v>45</v>
      </c>
      <c r="Y191" s="9">
        <f t="shared" si="21"/>
        <v>3.0263986659021368E-3</v>
      </c>
      <c r="Z191" s="10">
        <f t="shared" si="22"/>
        <v>605131.66421207669</v>
      </c>
      <c r="AA191" s="10">
        <f t="shared" si="23"/>
        <v>13918.028276877763</v>
      </c>
      <c r="AB191" s="10">
        <f t="shared" si="24"/>
        <v>21</v>
      </c>
      <c r="AC191" s="9">
        <f t="shared" si="25"/>
        <v>586977.71428571432</v>
      </c>
      <c r="AD191" s="10">
        <f t="shared" si="26"/>
        <v>626311.27245949931</v>
      </c>
    </row>
    <row r="192" spans="1:30" x14ac:dyDescent="0.2">
      <c r="A192" t="s">
        <v>20</v>
      </c>
      <c r="B192" s="1">
        <v>43208</v>
      </c>
      <c r="C192" t="s">
        <v>211</v>
      </c>
      <c r="D192" s="2">
        <v>3002</v>
      </c>
      <c r="E192" s="2">
        <v>0</v>
      </c>
      <c r="F192" s="2">
        <v>0</v>
      </c>
      <c r="G192" s="2">
        <v>0</v>
      </c>
      <c r="H192" s="2"/>
      <c r="I192" s="2">
        <v>0</v>
      </c>
      <c r="J192" s="2">
        <v>0</v>
      </c>
      <c r="K192" s="2">
        <v>3002</v>
      </c>
      <c r="L192" s="2">
        <v>0</v>
      </c>
      <c r="M192" s="2">
        <v>0.60040000000000004</v>
      </c>
      <c r="N192" s="8">
        <f t="shared" si="18"/>
        <v>60040.000000000007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0.60040000000000004</v>
      </c>
      <c r="V192" s="2">
        <v>0</v>
      </c>
      <c r="W192" s="2">
        <f t="shared" si="19"/>
        <v>24.916666666666668</v>
      </c>
      <c r="X192" s="9">
        <f t="shared" si="20"/>
        <v>20.000000000000004</v>
      </c>
      <c r="Y192" s="9">
        <f t="shared" si="21"/>
        <v>4.8707941536192019E-3</v>
      </c>
      <c r="Z192" s="10">
        <f t="shared" si="22"/>
        <v>2117960.8247422683</v>
      </c>
      <c r="AA192" s="10">
        <f t="shared" si="23"/>
        <v>48713.098969072169</v>
      </c>
      <c r="AB192" s="10">
        <f t="shared" si="24"/>
        <v>6</v>
      </c>
      <c r="AC192" s="9">
        <f t="shared" si="25"/>
        <v>2054422</v>
      </c>
      <c r="AD192" s="10">
        <f t="shared" si="26"/>
        <v>974261.97938144358</v>
      </c>
    </row>
    <row r="193" spans="1:30" x14ac:dyDescent="0.2">
      <c r="A193" t="s">
        <v>20</v>
      </c>
      <c r="B193" s="1">
        <v>43208</v>
      </c>
      <c r="C193" t="s">
        <v>212</v>
      </c>
      <c r="D193" s="2">
        <v>101500</v>
      </c>
      <c r="E193" s="2">
        <v>19665</v>
      </c>
      <c r="F193" s="2">
        <v>11437</v>
      </c>
      <c r="G193" s="2">
        <v>19435</v>
      </c>
      <c r="H193" s="2"/>
      <c r="I193" s="2">
        <v>34434</v>
      </c>
      <c r="J193" s="2">
        <v>12231</v>
      </c>
      <c r="K193" s="2">
        <v>0</v>
      </c>
      <c r="L193" s="2">
        <v>0</v>
      </c>
      <c r="M193" s="2">
        <v>30.296876999999999</v>
      </c>
      <c r="N193" s="8">
        <f t="shared" si="18"/>
        <v>3029687.6999999997</v>
      </c>
      <c r="O193" s="2">
        <v>5.6910500000000006</v>
      </c>
      <c r="P193" s="2">
        <v>5.1528250000000009</v>
      </c>
      <c r="Q193" s="2">
        <v>5.8438970000000001</v>
      </c>
      <c r="R193" s="2">
        <v>0</v>
      </c>
      <c r="S193" s="2">
        <v>10.92787</v>
      </c>
      <c r="T193" s="2">
        <v>2.3662999999999998</v>
      </c>
      <c r="U193" s="2">
        <v>0</v>
      </c>
      <c r="V193" s="2">
        <v>0</v>
      </c>
      <c r="W193" s="2">
        <f t="shared" si="19"/>
        <v>24.916666666666668</v>
      </c>
      <c r="X193" s="9">
        <f t="shared" si="20"/>
        <v>29.84913990147783</v>
      </c>
      <c r="Y193" s="9">
        <f t="shared" si="21"/>
        <v>0.24578589501085948</v>
      </c>
      <c r="Z193" s="10">
        <f t="shared" si="22"/>
        <v>453848.74815905752</v>
      </c>
      <c r="AA193" s="10">
        <f t="shared" si="23"/>
        <v>10438.521207658323</v>
      </c>
      <c r="AB193" s="10">
        <f t="shared" si="24"/>
        <v>28</v>
      </c>
      <c r="AC193" s="9">
        <f t="shared" si="25"/>
        <v>440233.28571428574</v>
      </c>
      <c r="AD193" s="10">
        <f t="shared" si="26"/>
        <v>311580.87989193661</v>
      </c>
    </row>
    <row r="194" spans="1:30" x14ac:dyDescent="0.2">
      <c r="A194" t="s">
        <v>20</v>
      </c>
      <c r="B194" s="1">
        <v>43208</v>
      </c>
      <c r="C194" t="s">
        <v>213</v>
      </c>
      <c r="D194" s="2">
        <v>5709</v>
      </c>
      <c r="E194" s="2">
        <v>0</v>
      </c>
      <c r="F194" s="2">
        <v>2315</v>
      </c>
      <c r="G194" s="2">
        <v>2105</v>
      </c>
      <c r="H194" s="2"/>
      <c r="I194" s="2">
        <v>1289</v>
      </c>
      <c r="J194" s="2">
        <v>0</v>
      </c>
      <c r="K194" s="2">
        <v>0</v>
      </c>
      <c r="L194" s="2">
        <v>0</v>
      </c>
      <c r="M194" s="2">
        <v>2.5238499999999995</v>
      </c>
      <c r="N194" s="8">
        <f t="shared" si="18"/>
        <v>252384.99999999994</v>
      </c>
      <c r="O194" s="2">
        <v>0</v>
      </c>
      <c r="P194" s="2">
        <v>1.13795</v>
      </c>
      <c r="Q194" s="2">
        <v>0.67694999999999994</v>
      </c>
      <c r="R194" s="2">
        <v>0</v>
      </c>
      <c r="S194" s="2">
        <v>0.70894999999999997</v>
      </c>
      <c r="T194" s="2">
        <v>0</v>
      </c>
      <c r="U194" s="2">
        <v>0</v>
      </c>
      <c r="V194" s="2">
        <v>0</v>
      </c>
      <c r="W194" s="2">
        <f t="shared" si="19"/>
        <v>24.916666666666668</v>
      </c>
      <c r="X194" s="9">
        <f t="shared" si="20"/>
        <v>44.208267647573997</v>
      </c>
      <c r="Y194" s="9">
        <f t="shared" si="21"/>
        <v>2.047493974785446E-2</v>
      </c>
      <c r="Z194" s="10">
        <f t="shared" si="22"/>
        <v>334414.86706456868</v>
      </c>
      <c r="AA194" s="10">
        <f t="shared" si="23"/>
        <v>7691.5419424850797</v>
      </c>
      <c r="AB194" s="10">
        <f t="shared" si="24"/>
        <v>38</v>
      </c>
      <c r="AC194" s="9">
        <f t="shared" si="25"/>
        <v>324382.42105263157</v>
      </c>
      <c r="AD194" s="10">
        <f t="shared" si="26"/>
        <v>340029.74481592159</v>
      </c>
    </row>
    <row r="195" spans="1:30" x14ac:dyDescent="0.2">
      <c r="A195" t="s">
        <v>20</v>
      </c>
      <c r="B195" s="1">
        <v>43208</v>
      </c>
      <c r="C195" t="s">
        <v>214</v>
      </c>
      <c r="D195" s="2">
        <v>2945</v>
      </c>
      <c r="E195" s="2">
        <v>1455</v>
      </c>
      <c r="F195" s="2">
        <v>0</v>
      </c>
      <c r="G195" s="2">
        <v>0</v>
      </c>
      <c r="H195" s="2"/>
      <c r="I195" s="2">
        <v>0</v>
      </c>
      <c r="J195" s="2">
        <v>0</v>
      </c>
      <c r="K195" s="2">
        <v>1490</v>
      </c>
      <c r="L195" s="2">
        <v>0</v>
      </c>
      <c r="M195" s="2">
        <v>1.0255000000000001</v>
      </c>
      <c r="N195" s="8">
        <f t="shared" ref="N195:N258" si="27">M195*100000</f>
        <v>102550.00000000001</v>
      </c>
      <c r="O195" s="2">
        <v>0.72750000000000004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0.29799999999999999</v>
      </c>
      <c r="V195" s="2">
        <v>0</v>
      </c>
      <c r="W195" s="2">
        <f t="shared" ref="W195:W258" si="28">299/12</f>
        <v>24.916666666666668</v>
      </c>
      <c r="X195" s="9">
        <f t="shared" ref="X195:X258" si="29">N195/D195</f>
        <v>34.821731748726663</v>
      </c>
      <c r="Y195" s="9">
        <f t="shared" ref="Y195:Y258" si="30">N195/12326532</f>
        <v>8.3194527057569821E-3</v>
      </c>
      <c r="Z195" s="10">
        <f t="shared" ref="Z195:Z258" si="31">AC195*(1/(1-0.03))</f>
        <v>3176941.2371134022</v>
      </c>
      <c r="AA195" s="10">
        <f t="shared" ref="AA195:AA258" si="32">Z195*0.023</f>
        <v>73069.648453608257</v>
      </c>
      <c r="AB195" s="10">
        <f t="shared" ref="AB195:AB258" si="33">COUNTIF(C195:C7546,C195)</f>
        <v>4</v>
      </c>
      <c r="AC195" s="9">
        <f t="shared" ref="AC195:AC258" si="34">12326532/AB195</f>
        <v>3081633</v>
      </c>
      <c r="AD195" s="10">
        <f t="shared" ref="AD195:AD258" si="35">AA195*X195</f>
        <v>2544411.6974253068</v>
      </c>
    </row>
    <row r="196" spans="1:30" x14ac:dyDescent="0.2">
      <c r="A196" t="s">
        <v>20</v>
      </c>
      <c r="B196" s="1">
        <v>43208</v>
      </c>
      <c r="C196" t="s">
        <v>215</v>
      </c>
      <c r="D196" s="2">
        <v>22264</v>
      </c>
      <c r="E196" s="2">
        <v>10573</v>
      </c>
      <c r="F196" s="2">
        <v>0</v>
      </c>
      <c r="G196" s="2">
        <v>0</v>
      </c>
      <c r="H196" s="2"/>
      <c r="I196" s="2">
        <v>11691</v>
      </c>
      <c r="J196" s="2">
        <v>0</v>
      </c>
      <c r="K196" s="2">
        <v>0</v>
      </c>
      <c r="L196" s="2">
        <v>0</v>
      </c>
      <c r="M196" s="2">
        <v>8.8110500000000016</v>
      </c>
      <c r="N196" s="8">
        <f t="shared" si="27"/>
        <v>881105.00000000012</v>
      </c>
      <c r="O196" s="2">
        <v>4.1195000000000004</v>
      </c>
      <c r="P196" s="2">
        <v>0</v>
      </c>
      <c r="Q196" s="2">
        <v>0</v>
      </c>
      <c r="R196" s="2">
        <v>0</v>
      </c>
      <c r="S196" s="2">
        <v>4.6915499999999994</v>
      </c>
      <c r="T196" s="2">
        <v>0</v>
      </c>
      <c r="U196" s="2">
        <v>0</v>
      </c>
      <c r="V196" s="2">
        <v>0</v>
      </c>
      <c r="W196" s="2">
        <f t="shared" si="28"/>
        <v>24.916666666666668</v>
      </c>
      <c r="X196" s="9">
        <f t="shared" si="29"/>
        <v>39.575323392023002</v>
      </c>
      <c r="Y196" s="9">
        <f t="shared" si="30"/>
        <v>7.1480364469098043E-2</v>
      </c>
      <c r="Z196" s="10">
        <f t="shared" si="31"/>
        <v>1815394.9926362301</v>
      </c>
      <c r="AA196" s="10">
        <f t="shared" si="32"/>
        <v>41754.084830633292</v>
      </c>
      <c r="AB196" s="10">
        <f t="shared" si="33"/>
        <v>7</v>
      </c>
      <c r="AC196" s="9">
        <f t="shared" si="34"/>
        <v>1760933.142857143</v>
      </c>
      <c r="AD196" s="10">
        <f t="shared" si="35"/>
        <v>1652431.4101102746</v>
      </c>
    </row>
    <row r="197" spans="1:30" x14ac:dyDescent="0.2">
      <c r="A197" t="s">
        <v>20</v>
      </c>
      <c r="B197" s="1">
        <v>43208</v>
      </c>
      <c r="C197" t="s">
        <v>216</v>
      </c>
      <c r="D197" s="2">
        <v>1195</v>
      </c>
      <c r="E197" s="2">
        <v>0</v>
      </c>
      <c r="F197" s="2">
        <v>0</v>
      </c>
      <c r="G197" s="2">
        <v>0</v>
      </c>
      <c r="H197" s="2"/>
      <c r="I197" s="2">
        <v>0</v>
      </c>
      <c r="J197" s="2">
        <v>0</v>
      </c>
      <c r="K197" s="2">
        <v>1195</v>
      </c>
      <c r="L197" s="2">
        <v>0</v>
      </c>
      <c r="M197" s="2">
        <v>0.23899999999999999</v>
      </c>
      <c r="N197" s="8">
        <f t="shared" si="27"/>
        <v>23900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0.23899999999999999</v>
      </c>
      <c r="V197" s="2">
        <v>0</v>
      </c>
      <c r="W197" s="2">
        <f t="shared" si="28"/>
        <v>24.916666666666668</v>
      </c>
      <c r="X197" s="9">
        <f t="shared" si="29"/>
        <v>20</v>
      </c>
      <c r="Y197" s="9">
        <f t="shared" si="30"/>
        <v>1.9389070664806614E-3</v>
      </c>
      <c r="Z197" s="10">
        <f t="shared" si="31"/>
        <v>12707764.948453609</v>
      </c>
      <c r="AA197" s="10">
        <f t="shared" si="32"/>
        <v>292278.59381443303</v>
      </c>
      <c r="AB197" s="10">
        <f t="shared" si="33"/>
        <v>1</v>
      </c>
      <c r="AC197" s="9">
        <f t="shared" si="34"/>
        <v>12326532</v>
      </c>
      <c r="AD197" s="10">
        <f t="shared" si="35"/>
        <v>5845571.8762886608</v>
      </c>
    </row>
    <row r="198" spans="1:30" x14ac:dyDescent="0.2">
      <c r="A198" t="s">
        <v>20</v>
      </c>
      <c r="B198" s="1">
        <v>43208</v>
      </c>
      <c r="C198" t="s">
        <v>217</v>
      </c>
      <c r="D198" s="2">
        <v>3128</v>
      </c>
      <c r="E198" s="2">
        <v>0</v>
      </c>
      <c r="F198" s="2">
        <v>0</v>
      </c>
      <c r="G198" s="2">
        <v>0</v>
      </c>
      <c r="H198" s="2"/>
      <c r="I198" s="2">
        <v>0</v>
      </c>
      <c r="J198" s="2">
        <v>0</v>
      </c>
      <c r="K198" s="2">
        <v>3128</v>
      </c>
      <c r="L198" s="2">
        <v>0</v>
      </c>
      <c r="M198" s="2">
        <v>0.62560000000000004</v>
      </c>
      <c r="N198" s="8">
        <f t="shared" si="27"/>
        <v>62560.000000000007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0.62560000000000004</v>
      </c>
      <c r="V198" s="2">
        <v>0</v>
      </c>
      <c r="W198" s="2">
        <f t="shared" si="28"/>
        <v>24.916666666666668</v>
      </c>
      <c r="X198" s="9">
        <f t="shared" si="29"/>
        <v>20.000000000000004</v>
      </c>
      <c r="Y198" s="9">
        <f t="shared" si="30"/>
        <v>5.075231216695824E-3</v>
      </c>
      <c r="Z198" s="10">
        <f t="shared" si="31"/>
        <v>6353882.4742268045</v>
      </c>
      <c r="AA198" s="10">
        <f t="shared" si="32"/>
        <v>146139.29690721651</v>
      </c>
      <c r="AB198" s="10">
        <f t="shared" si="33"/>
        <v>2</v>
      </c>
      <c r="AC198" s="9">
        <f t="shared" si="34"/>
        <v>6163266</v>
      </c>
      <c r="AD198" s="10">
        <f t="shared" si="35"/>
        <v>2922785.9381443309</v>
      </c>
    </row>
    <row r="199" spans="1:30" x14ac:dyDescent="0.2">
      <c r="A199" t="s">
        <v>20</v>
      </c>
      <c r="B199" s="1">
        <v>43208</v>
      </c>
      <c r="C199" t="s">
        <v>218</v>
      </c>
      <c r="D199" s="2">
        <v>26</v>
      </c>
      <c r="E199" s="2">
        <v>0</v>
      </c>
      <c r="F199" s="2">
        <v>0</v>
      </c>
      <c r="G199" s="2">
        <v>0</v>
      </c>
      <c r="H199" s="2"/>
      <c r="I199" s="2">
        <v>0</v>
      </c>
      <c r="J199" s="2">
        <v>0</v>
      </c>
      <c r="K199" s="2">
        <v>0</v>
      </c>
      <c r="L199" s="2">
        <v>0</v>
      </c>
      <c r="M199" s="2">
        <v>1.6900000000000001E-3</v>
      </c>
      <c r="N199" s="8">
        <f t="shared" si="27"/>
        <v>169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f t="shared" si="28"/>
        <v>24.916666666666668</v>
      </c>
      <c r="X199" s="9">
        <f t="shared" si="29"/>
        <v>6.5</v>
      </c>
      <c r="Y199" s="9">
        <f t="shared" si="30"/>
        <v>1.3710263357122669E-5</v>
      </c>
      <c r="Z199" s="10">
        <f t="shared" si="31"/>
        <v>705986.9415807561</v>
      </c>
      <c r="AA199" s="10">
        <f t="shared" si="32"/>
        <v>16237.69965635739</v>
      </c>
      <c r="AB199" s="10">
        <f t="shared" si="33"/>
        <v>18</v>
      </c>
      <c r="AC199" s="9">
        <f t="shared" si="34"/>
        <v>684807.33333333337</v>
      </c>
      <c r="AD199" s="10">
        <f t="shared" si="35"/>
        <v>105545.04776632304</v>
      </c>
    </row>
    <row r="200" spans="1:30" x14ac:dyDescent="0.2">
      <c r="A200" t="s">
        <v>20</v>
      </c>
      <c r="B200" s="1">
        <v>43208</v>
      </c>
      <c r="C200" t="s">
        <v>219</v>
      </c>
      <c r="D200" s="2">
        <v>17003</v>
      </c>
      <c r="E200" s="2">
        <v>0</v>
      </c>
      <c r="F200" s="2">
        <v>0</v>
      </c>
      <c r="G200" s="2">
        <v>6125</v>
      </c>
      <c r="H200" s="2">
        <v>6203</v>
      </c>
      <c r="I200" s="2">
        <v>0</v>
      </c>
      <c r="J200" s="2">
        <v>4675</v>
      </c>
      <c r="K200" s="2">
        <v>0</v>
      </c>
      <c r="L200" s="2">
        <v>0</v>
      </c>
      <c r="M200" s="2">
        <v>6.7286999999999999</v>
      </c>
      <c r="N200" s="8">
        <f t="shared" si="27"/>
        <v>672870</v>
      </c>
      <c r="O200" s="2">
        <v>0</v>
      </c>
      <c r="P200" s="2">
        <v>0</v>
      </c>
      <c r="Q200" s="2">
        <v>2.1437499999999998</v>
      </c>
      <c r="R200" s="2">
        <v>2.4811999999999999</v>
      </c>
      <c r="S200" s="2">
        <v>0</v>
      </c>
      <c r="T200" s="2">
        <v>2.1037499999999998</v>
      </c>
      <c r="U200" s="2">
        <v>0</v>
      </c>
      <c r="V200" s="2">
        <v>0</v>
      </c>
      <c r="W200" s="2">
        <f t="shared" si="28"/>
        <v>24.916666666666668</v>
      </c>
      <c r="X200" s="9">
        <f t="shared" si="29"/>
        <v>39.573604658001528</v>
      </c>
      <c r="Y200" s="9">
        <f t="shared" si="30"/>
        <v>5.4587129616018519E-2</v>
      </c>
      <c r="Z200" s="10">
        <f t="shared" si="31"/>
        <v>1155251.3589503281</v>
      </c>
      <c r="AA200" s="10">
        <f t="shared" si="32"/>
        <v>26570.781255857546</v>
      </c>
      <c r="AB200" s="10">
        <f t="shared" si="33"/>
        <v>11</v>
      </c>
      <c r="AC200" s="9">
        <f t="shared" si="34"/>
        <v>1120593.8181818181</v>
      </c>
      <c r="AD200" s="10">
        <f t="shared" si="35"/>
        <v>1051501.592873544</v>
      </c>
    </row>
    <row r="201" spans="1:30" x14ac:dyDescent="0.2">
      <c r="A201" t="s">
        <v>20</v>
      </c>
      <c r="B201" s="1">
        <v>43208</v>
      </c>
      <c r="C201" t="s">
        <v>220</v>
      </c>
      <c r="D201" s="2">
        <v>2953</v>
      </c>
      <c r="E201" s="2">
        <v>0</v>
      </c>
      <c r="F201" s="2">
        <v>0</v>
      </c>
      <c r="G201" s="2">
        <v>0</v>
      </c>
      <c r="H201" s="2"/>
      <c r="I201" s="2">
        <v>2953</v>
      </c>
      <c r="J201" s="2">
        <v>0</v>
      </c>
      <c r="K201" s="2">
        <v>0</v>
      </c>
      <c r="L201" s="2">
        <v>0</v>
      </c>
      <c r="M201" s="2">
        <v>0.73824999999999996</v>
      </c>
      <c r="N201" s="8">
        <f t="shared" si="27"/>
        <v>73825</v>
      </c>
      <c r="O201" s="2">
        <v>0</v>
      </c>
      <c r="P201" s="2">
        <v>0</v>
      </c>
      <c r="Q201" s="2">
        <v>0</v>
      </c>
      <c r="R201" s="2">
        <v>0</v>
      </c>
      <c r="S201" s="2">
        <v>0.73824999999999996</v>
      </c>
      <c r="T201" s="2">
        <v>0</v>
      </c>
      <c r="U201" s="2">
        <v>0</v>
      </c>
      <c r="V201" s="2">
        <v>0</v>
      </c>
      <c r="W201" s="2">
        <f t="shared" si="28"/>
        <v>24.916666666666668</v>
      </c>
      <c r="X201" s="9">
        <f t="shared" si="29"/>
        <v>25</v>
      </c>
      <c r="Y201" s="9">
        <f t="shared" si="30"/>
        <v>5.9891135641395327E-3</v>
      </c>
      <c r="Z201" s="10">
        <f t="shared" si="31"/>
        <v>4235921.6494845366</v>
      </c>
      <c r="AA201" s="10">
        <f t="shared" si="32"/>
        <v>97426.197938144338</v>
      </c>
      <c r="AB201" s="10">
        <f t="shared" si="33"/>
        <v>3</v>
      </c>
      <c r="AC201" s="9">
        <f t="shared" si="34"/>
        <v>4108844</v>
      </c>
      <c r="AD201" s="10">
        <f t="shared" si="35"/>
        <v>2435654.9484536084</v>
      </c>
    </row>
    <row r="202" spans="1:30" x14ac:dyDescent="0.2">
      <c r="A202" t="s">
        <v>20</v>
      </c>
      <c r="B202" s="1">
        <v>43208</v>
      </c>
      <c r="C202" t="s">
        <v>221</v>
      </c>
      <c r="D202" s="2">
        <v>83789</v>
      </c>
      <c r="E202" s="2">
        <v>30172</v>
      </c>
      <c r="F202" s="2">
        <v>55</v>
      </c>
      <c r="G202" s="2">
        <v>29410</v>
      </c>
      <c r="H202" s="2"/>
      <c r="I202" s="2">
        <v>9820</v>
      </c>
      <c r="J202" s="2">
        <v>9349</v>
      </c>
      <c r="K202" s="2">
        <v>0</v>
      </c>
      <c r="L202" s="2">
        <v>0</v>
      </c>
      <c r="M202" s="2">
        <v>33.891660000000002</v>
      </c>
      <c r="N202" s="8">
        <f t="shared" si="27"/>
        <v>3389166</v>
      </c>
      <c r="O202" s="2">
        <v>13.434800000000001</v>
      </c>
      <c r="P202" s="2">
        <v>3.0249999999999999E-2</v>
      </c>
      <c r="Q202" s="2">
        <v>9.3709700000000016</v>
      </c>
      <c r="R202" s="2">
        <v>0</v>
      </c>
      <c r="S202" s="2">
        <v>3.2822400000000003</v>
      </c>
      <c r="T202" s="2">
        <v>5.0327500000000001</v>
      </c>
      <c r="U202" s="2">
        <v>0</v>
      </c>
      <c r="V202" s="2">
        <v>0</v>
      </c>
      <c r="W202" s="2">
        <f t="shared" si="28"/>
        <v>24.916666666666668</v>
      </c>
      <c r="X202" s="9">
        <f t="shared" si="29"/>
        <v>40.448817863920084</v>
      </c>
      <c r="Y202" s="9">
        <f t="shared" si="30"/>
        <v>0.27494886639648525</v>
      </c>
      <c r="Z202" s="10">
        <f t="shared" si="31"/>
        <v>2117960.8247422683</v>
      </c>
      <c r="AA202" s="10">
        <f t="shared" si="32"/>
        <v>48713.098969072169</v>
      </c>
      <c r="AB202" s="10">
        <f t="shared" si="33"/>
        <v>6</v>
      </c>
      <c r="AC202" s="9">
        <f t="shared" si="34"/>
        <v>2054422</v>
      </c>
      <c r="AD202" s="10">
        <f t="shared" si="35"/>
        <v>1970387.2677871133</v>
      </c>
    </row>
    <row r="203" spans="1:30" x14ac:dyDescent="0.2">
      <c r="A203" t="s">
        <v>20</v>
      </c>
      <c r="B203" s="1">
        <v>43208</v>
      </c>
      <c r="C203" t="s">
        <v>222</v>
      </c>
      <c r="D203" s="2">
        <v>1368</v>
      </c>
      <c r="E203" s="2">
        <v>0</v>
      </c>
      <c r="F203" s="2">
        <v>0</v>
      </c>
      <c r="G203" s="2">
        <v>0</v>
      </c>
      <c r="H203" s="2"/>
      <c r="I203" s="2">
        <v>0</v>
      </c>
      <c r="J203" s="2">
        <v>1368</v>
      </c>
      <c r="K203" s="2">
        <v>0</v>
      </c>
      <c r="L203" s="2">
        <v>0</v>
      </c>
      <c r="M203" s="2">
        <v>0.61560000000000004</v>
      </c>
      <c r="N203" s="8">
        <f t="shared" si="27"/>
        <v>61560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0.61560000000000004</v>
      </c>
      <c r="U203" s="2">
        <v>0</v>
      </c>
      <c r="V203" s="2">
        <v>0</v>
      </c>
      <c r="W203" s="2">
        <f t="shared" si="28"/>
        <v>24.916666666666668</v>
      </c>
      <c r="X203" s="9">
        <f t="shared" si="29"/>
        <v>45</v>
      </c>
      <c r="Y203" s="9">
        <f t="shared" si="30"/>
        <v>4.9941053980146243E-3</v>
      </c>
      <c r="Z203" s="10">
        <f t="shared" si="31"/>
        <v>6353882.4742268045</v>
      </c>
      <c r="AA203" s="10">
        <f t="shared" si="32"/>
        <v>146139.29690721651</v>
      </c>
      <c r="AB203" s="10">
        <f t="shared" si="33"/>
        <v>2</v>
      </c>
      <c r="AC203" s="9">
        <f t="shared" si="34"/>
        <v>6163266</v>
      </c>
      <c r="AD203" s="10">
        <f t="shared" si="35"/>
        <v>6576268.3608247433</v>
      </c>
    </row>
    <row r="204" spans="1:30" x14ac:dyDescent="0.2">
      <c r="A204" t="s">
        <v>20</v>
      </c>
      <c r="B204" s="1">
        <v>43208</v>
      </c>
      <c r="C204" t="s">
        <v>223</v>
      </c>
      <c r="D204" s="2">
        <v>62</v>
      </c>
      <c r="E204" s="2">
        <v>0</v>
      </c>
      <c r="F204" s="2">
        <v>0</v>
      </c>
      <c r="G204" s="2">
        <v>0</v>
      </c>
      <c r="H204" s="2"/>
      <c r="I204" s="2">
        <v>0</v>
      </c>
      <c r="J204" s="2">
        <v>62</v>
      </c>
      <c r="K204" s="2">
        <v>0</v>
      </c>
      <c r="L204" s="2">
        <v>0</v>
      </c>
      <c r="M204" s="2">
        <v>2.7900000000000001E-2</v>
      </c>
      <c r="N204" s="8">
        <f t="shared" si="27"/>
        <v>2790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2.7900000000000001E-2</v>
      </c>
      <c r="U204" s="2">
        <v>0</v>
      </c>
      <c r="V204" s="2">
        <v>0</v>
      </c>
      <c r="W204" s="2">
        <f t="shared" si="28"/>
        <v>24.916666666666668</v>
      </c>
      <c r="X204" s="9">
        <f t="shared" si="29"/>
        <v>45</v>
      </c>
      <c r="Y204" s="9">
        <f t="shared" si="30"/>
        <v>2.2634103412054582E-4</v>
      </c>
      <c r="Z204" s="10">
        <f t="shared" si="31"/>
        <v>4235921.6494845366</v>
      </c>
      <c r="AA204" s="10">
        <f t="shared" si="32"/>
        <v>97426.197938144338</v>
      </c>
      <c r="AB204" s="10">
        <f t="shared" si="33"/>
        <v>3</v>
      </c>
      <c r="AC204" s="9">
        <f t="shared" si="34"/>
        <v>4108844</v>
      </c>
      <c r="AD204" s="10">
        <f t="shared" si="35"/>
        <v>4384178.9072164949</v>
      </c>
    </row>
    <row r="205" spans="1:30" x14ac:dyDescent="0.2">
      <c r="A205" t="s">
        <v>20</v>
      </c>
      <c r="B205" s="1">
        <v>43208</v>
      </c>
      <c r="C205" t="s">
        <v>224</v>
      </c>
      <c r="D205" s="2">
        <v>3215</v>
      </c>
      <c r="E205" s="2">
        <v>0</v>
      </c>
      <c r="F205" s="2">
        <v>0</v>
      </c>
      <c r="G205" s="2">
        <v>0</v>
      </c>
      <c r="H205" s="2"/>
      <c r="I205" s="2">
        <v>0</v>
      </c>
      <c r="J205" s="2">
        <v>0</v>
      </c>
      <c r="K205" s="2">
        <v>3215</v>
      </c>
      <c r="L205" s="2">
        <v>0</v>
      </c>
      <c r="M205" s="2">
        <v>0.64300000000000002</v>
      </c>
      <c r="N205" s="8">
        <f t="shared" si="27"/>
        <v>64300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0.64300000000000002</v>
      </c>
      <c r="V205" s="2">
        <v>0</v>
      </c>
      <c r="W205" s="2">
        <f t="shared" si="28"/>
        <v>24.916666666666668</v>
      </c>
      <c r="X205" s="9">
        <f t="shared" si="29"/>
        <v>20</v>
      </c>
      <c r="Y205" s="9">
        <f t="shared" si="30"/>
        <v>5.2163901412011103E-3</v>
      </c>
      <c r="Z205" s="10">
        <f t="shared" si="31"/>
        <v>4235921.6494845366</v>
      </c>
      <c r="AA205" s="10">
        <f t="shared" si="32"/>
        <v>97426.197938144338</v>
      </c>
      <c r="AB205" s="10">
        <f t="shared" si="33"/>
        <v>3</v>
      </c>
      <c r="AC205" s="9">
        <f t="shared" si="34"/>
        <v>4108844</v>
      </c>
      <c r="AD205" s="10">
        <f t="shared" si="35"/>
        <v>1948523.9587628867</v>
      </c>
    </row>
    <row r="206" spans="1:30" x14ac:dyDescent="0.2">
      <c r="A206" t="s">
        <v>20</v>
      </c>
      <c r="B206" s="1">
        <v>43208</v>
      </c>
      <c r="C206" t="s">
        <v>225</v>
      </c>
      <c r="D206" s="2">
        <v>911</v>
      </c>
      <c r="E206" s="2">
        <v>0</v>
      </c>
      <c r="F206" s="2">
        <v>0</v>
      </c>
      <c r="G206" s="2">
        <v>0</v>
      </c>
      <c r="H206" s="2"/>
      <c r="I206" s="2">
        <v>0</v>
      </c>
      <c r="J206" s="2">
        <v>911</v>
      </c>
      <c r="K206" s="2">
        <v>0</v>
      </c>
      <c r="L206" s="2">
        <v>0</v>
      </c>
      <c r="M206" s="2">
        <v>0.40994999999999998</v>
      </c>
      <c r="N206" s="8">
        <f t="shared" si="27"/>
        <v>40995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0.40994999999999998</v>
      </c>
      <c r="U206" s="2">
        <v>0</v>
      </c>
      <c r="V206" s="2">
        <v>0</v>
      </c>
      <c r="W206" s="2">
        <f t="shared" si="28"/>
        <v>24.916666666666668</v>
      </c>
      <c r="X206" s="9">
        <f t="shared" si="29"/>
        <v>45</v>
      </c>
      <c r="Y206" s="9">
        <f t="shared" si="30"/>
        <v>3.3257529368357621E-3</v>
      </c>
      <c r="Z206" s="10">
        <f t="shared" si="31"/>
        <v>1588470.6185567011</v>
      </c>
      <c r="AA206" s="10">
        <f t="shared" si="32"/>
        <v>36534.824226804129</v>
      </c>
      <c r="AB206" s="10">
        <f t="shared" si="33"/>
        <v>8</v>
      </c>
      <c r="AC206" s="9">
        <f t="shared" si="34"/>
        <v>1540816.5</v>
      </c>
      <c r="AD206" s="10">
        <f t="shared" si="35"/>
        <v>1644067.0902061858</v>
      </c>
    </row>
    <row r="207" spans="1:30" x14ac:dyDescent="0.2">
      <c r="A207" t="s">
        <v>20</v>
      </c>
      <c r="B207" s="1">
        <v>43208</v>
      </c>
      <c r="C207" t="s">
        <v>226</v>
      </c>
      <c r="D207" s="2">
        <v>107</v>
      </c>
      <c r="E207" s="2">
        <v>0</v>
      </c>
      <c r="F207" s="2">
        <v>107</v>
      </c>
      <c r="G207" s="2">
        <v>0</v>
      </c>
      <c r="H207" s="2"/>
      <c r="I207" s="2">
        <v>0</v>
      </c>
      <c r="J207" s="2">
        <v>0</v>
      </c>
      <c r="K207" s="2">
        <v>0</v>
      </c>
      <c r="L207" s="2">
        <v>0</v>
      </c>
      <c r="M207" s="2">
        <v>5.885E-2</v>
      </c>
      <c r="N207" s="8">
        <f t="shared" si="27"/>
        <v>5885</v>
      </c>
      <c r="O207" s="2">
        <v>0</v>
      </c>
      <c r="P207" s="2">
        <v>5.885E-2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f t="shared" si="28"/>
        <v>24.916666666666668</v>
      </c>
      <c r="X207" s="9">
        <f t="shared" si="29"/>
        <v>55</v>
      </c>
      <c r="Y207" s="9">
        <f t="shared" si="30"/>
        <v>4.7742544293885743E-4</v>
      </c>
      <c r="Z207" s="10">
        <f t="shared" si="31"/>
        <v>6353882.4742268045</v>
      </c>
      <c r="AA207" s="10">
        <f t="shared" si="32"/>
        <v>146139.29690721651</v>
      </c>
      <c r="AB207" s="10">
        <f t="shared" si="33"/>
        <v>2</v>
      </c>
      <c r="AC207" s="9">
        <f t="shared" si="34"/>
        <v>6163266</v>
      </c>
      <c r="AD207" s="10">
        <f t="shared" si="35"/>
        <v>8037661.3298969083</v>
      </c>
    </row>
    <row r="208" spans="1:30" x14ac:dyDescent="0.2">
      <c r="A208" t="s">
        <v>20</v>
      </c>
      <c r="B208" s="1">
        <v>43208</v>
      </c>
      <c r="C208" t="s">
        <v>227</v>
      </c>
      <c r="D208" s="2">
        <v>142</v>
      </c>
      <c r="E208" s="2">
        <v>142</v>
      </c>
      <c r="F208" s="2">
        <v>0</v>
      </c>
      <c r="G208" s="2">
        <v>0</v>
      </c>
      <c r="H208" s="2"/>
      <c r="I208" s="2">
        <v>0</v>
      </c>
      <c r="J208" s="2">
        <v>0</v>
      </c>
      <c r="K208" s="2">
        <v>0</v>
      </c>
      <c r="L208" s="2">
        <v>0</v>
      </c>
      <c r="M208" s="2">
        <v>2.1299999999999999E-2</v>
      </c>
      <c r="N208" s="8">
        <f t="shared" si="27"/>
        <v>2130</v>
      </c>
      <c r="O208" s="2">
        <v>2.1299999999999999E-2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f t="shared" si="28"/>
        <v>24.916666666666668</v>
      </c>
      <c r="X208" s="9">
        <f t="shared" si="29"/>
        <v>15</v>
      </c>
      <c r="Y208" s="9">
        <f t="shared" si="30"/>
        <v>1.7279799379095435E-4</v>
      </c>
      <c r="Z208" s="10">
        <f t="shared" si="31"/>
        <v>4235921.6494845366</v>
      </c>
      <c r="AA208" s="10">
        <f t="shared" si="32"/>
        <v>97426.197938144338</v>
      </c>
      <c r="AB208" s="10">
        <f t="shared" si="33"/>
        <v>3</v>
      </c>
      <c r="AC208" s="9">
        <f t="shared" si="34"/>
        <v>4108844</v>
      </c>
      <c r="AD208" s="10">
        <f t="shared" si="35"/>
        <v>1461392.969072165</v>
      </c>
    </row>
    <row r="209" spans="1:30" x14ac:dyDescent="0.2">
      <c r="A209" t="s">
        <v>20</v>
      </c>
      <c r="B209" s="1">
        <v>43208</v>
      </c>
      <c r="C209" t="s">
        <v>228</v>
      </c>
      <c r="D209" s="2">
        <v>1126</v>
      </c>
      <c r="E209" s="2">
        <v>0</v>
      </c>
      <c r="F209" s="2">
        <v>1126</v>
      </c>
      <c r="G209" s="2">
        <v>0</v>
      </c>
      <c r="H209" s="2"/>
      <c r="I209" s="2">
        <v>0</v>
      </c>
      <c r="J209" s="2">
        <v>0</v>
      </c>
      <c r="K209" s="2">
        <v>0</v>
      </c>
      <c r="L209" s="2">
        <v>0</v>
      </c>
      <c r="M209" s="2">
        <v>0.61929999999999996</v>
      </c>
      <c r="N209" s="8">
        <f t="shared" si="27"/>
        <v>61929.999999999993</v>
      </c>
      <c r="O209" s="2">
        <v>0</v>
      </c>
      <c r="P209" s="2">
        <v>0.61929999999999996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f t="shared" si="28"/>
        <v>24.916666666666668</v>
      </c>
      <c r="X209" s="9">
        <f t="shared" si="29"/>
        <v>54.999999999999993</v>
      </c>
      <c r="Y209" s="9">
        <f t="shared" si="30"/>
        <v>5.0241219509266676E-3</v>
      </c>
      <c r="Z209" s="10">
        <f t="shared" si="31"/>
        <v>6353882.4742268045</v>
      </c>
      <c r="AA209" s="10">
        <f t="shared" si="32"/>
        <v>146139.29690721651</v>
      </c>
      <c r="AB209" s="10">
        <f t="shared" si="33"/>
        <v>2</v>
      </c>
      <c r="AC209" s="9">
        <f t="shared" si="34"/>
        <v>6163266</v>
      </c>
      <c r="AD209" s="10">
        <f t="shared" si="35"/>
        <v>8037661.3298969073</v>
      </c>
    </row>
    <row r="210" spans="1:30" x14ac:dyDescent="0.2">
      <c r="A210" t="s">
        <v>20</v>
      </c>
      <c r="B210" s="1">
        <v>43208</v>
      </c>
      <c r="C210" t="s">
        <v>229</v>
      </c>
      <c r="D210" s="2">
        <v>244</v>
      </c>
      <c r="E210" s="2">
        <v>0</v>
      </c>
      <c r="F210" s="2">
        <v>0</v>
      </c>
      <c r="G210" s="2">
        <v>244</v>
      </c>
      <c r="H210" s="2"/>
      <c r="I210" s="2">
        <v>0</v>
      </c>
      <c r="J210" s="2">
        <v>0</v>
      </c>
      <c r="K210" s="2">
        <v>0</v>
      </c>
      <c r="L210" s="2">
        <v>0</v>
      </c>
      <c r="M210" s="2">
        <v>8.5400000000000004E-2</v>
      </c>
      <c r="N210" s="8">
        <f t="shared" si="27"/>
        <v>8540</v>
      </c>
      <c r="O210" s="2">
        <v>0</v>
      </c>
      <c r="P210" s="2">
        <v>0</v>
      </c>
      <c r="Q210" s="2">
        <v>8.5400000000000004E-2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f t="shared" si="28"/>
        <v>24.916666666666668</v>
      </c>
      <c r="X210" s="9">
        <f t="shared" si="29"/>
        <v>35</v>
      </c>
      <c r="Y210" s="9">
        <f t="shared" si="30"/>
        <v>6.9281449153744132E-4</v>
      </c>
      <c r="Z210" s="10">
        <f t="shared" si="31"/>
        <v>12707764.948453609</v>
      </c>
      <c r="AA210" s="10">
        <f t="shared" si="32"/>
        <v>292278.59381443303</v>
      </c>
      <c r="AB210" s="10">
        <f t="shared" si="33"/>
        <v>1</v>
      </c>
      <c r="AC210" s="9">
        <f t="shared" si="34"/>
        <v>12326532</v>
      </c>
      <c r="AD210" s="10">
        <f t="shared" si="35"/>
        <v>10229750.783505157</v>
      </c>
    </row>
    <row r="211" spans="1:30" x14ac:dyDescent="0.2">
      <c r="A211" t="s">
        <v>20</v>
      </c>
      <c r="B211" s="1">
        <v>43208</v>
      </c>
      <c r="C211" t="s">
        <v>230</v>
      </c>
      <c r="D211" s="2">
        <v>184</v>
      </c>
      <c r="E211" s="2">
        <v>0</v>
      </c>
      <c r="F211" s="2">
        <v>0</v>
      </c>
      <c r="G211" s="2">
        <v>0</v>
      </c>
      <c r="H211" s="2"/>
      <c r="I211" s="2">
        <v>0</v>
      </c>
      <c r="J211" s="2">
        <v>184</v>
      </c>
      <c r="K211" s="2">
        <v>0</v>
      </c>
      <c r="L211" s="2">
        <v>0</v>
      </c>
      <c r="M211" s="2">
        <v>8.2799999999999999E-2</v>
      </c>
      <c r="N211" s="8">
        <f t="shared" si="27"/>
        <v>8280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8.2799999999999999E-2</v>
      </c>
      <c r="U211" s="2">
        <v>0</v>
      </c>
      <c r="V211" s="2">
        <v>0</v>
      </c>
      <c r="W211" s="2">
        <f t="shared" si="28"/>
        <v>24.916666666666668</v>
      </c>
      <c r="X211" s="9">
        <f t="shared" si="29"/>
        <v>45</v>
      </c>
      <c r="Y211" s="9">
        <f t="shared" si="30"/>
        <v>6.7172177868032954E-4</v>
      </c>
      <c r="Z211" s="10">
        <f t="shared" si="31"/>
        <v>12707764.948453609</v>
      </c>
      <c r="AA211" s="10">
        <f t="shared" si="32"/>
        <v>292278.59381443303</v>
      </c>
      <c r="AB211" s="10">
        <f t="shared" si="33"/>
        <v>1</v>
      </c>
      <c r="AC211" s="9">
        <f t="shared" si="34"/>
        <v>12326532</v>
      </c>
      <c r="AD211" s="10">
        <f t="shared" si="35"/>
        <v>13152536.721649487</v>
      </c>
    </row>
    <row r="212" spans="1:30" x14ac:dyDescent="0.2">
      <c r="A212" t="s">
        <v>20</v>
      </c>
      <c r="B212" s="1">
        <v>43208</v>
      </c>
      <c r="C212" t="s">
        <v>231</v>
      </c>
      <c r="D212" s="2">
        <v>3483</v>
      </c>
      <c r="E212" s="2">
        <v>0</v>
      </c>
      <c r="F212" s="2">
        <v>0</v>
      </c>
      <c r="G212" s="2">
        <v>0</v>
      </c>
      <c r="H212" s="2"/>
      <c r="I212" s="2">
        <v>0</v>
      </c>
      <c r="J212" s="2">
        <v>2974</v>
      </c>
      <c r="K212" s="2">
        <v>509</v>
      </c>
      <c r="L212" s="2">
        <v>0</v>
      </c>
      <c r="M212" s="2">
        <v>1.4400999999999999</v>
      </c>
      <c r="N212" s="8">
        <f t="shared" si="27"/>
        <v>144010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1.3382999999999998</v>
      </c>
      <c r="U212" s="2">
        <v>0.1018</v>
      </c>
      <c r="V212" s="2">
        <v>0</v>
      </c>
      <c r="W212" s="2">
        <f t="shared" si="28"/>
        <v>24.916666666666668</v>
      </c>
      <c r="X212" s="9">
        <f t="shared" si="29"/>
        <v>41.346540338788401</v>
      </c>
      <c r="Y212" s="9">
        <f t="shared" si="30"/>
        <v>1.16829291482795E-2</v>
      </c>
      <c r="Z212" s="10">
        <f t="shared" si="31"/>
        <v>2541552.989690722</v>
      </c>
      <c r="AA212" s="10">
        <f t="shared" si="32"/>
        <v>58455.718762886601</v>
      </c>
      <c r="AB212" s="10">
        <f t="shared" si="33"/>
        <v>5</v>
      </c>
      <c r="AC212" s="9">
        <f t="shared" si="34"/>
        <v>2465306.4</v>
      </c>
      <c r="AD212" s="10">
        <f t="shared" si="35"/>
        <v>2416941.7338625607</v>
      </c>
    </row>
    <row r="213" spans="1:30" x14ac:dyDescent="0.2">
      <c r="A213" t="s">
        <v>20</v>
      </c>
      <c r="B213" s="1">
        <v>43208</v>
      </c>
      <c r="C213" t="s">
        <v>232</v>
      </c>
      <c r="D213" s="2">
        <v>31592</v>
      </c>
      <c r="E213" s="2">
        <v>4132</v>
      </c>
      <c r="F213" s="2">
        <v>9037</v>
      </c>
      <c r="G213" s="2">
        <v>3698</v>
      </c>
      <c r="H213" s="2"/>
      <c r="I213" s="2">
        <v>3828</v>
      </c>
      <c r="J213" s="2">
        <v>0</v>
      </c>
      <c r="K213" s="2">
        <v>8420</v>
      </c>
      <c r="L213" s="2">
        <v>0</v>
      </c>
      <c r="M213" s="2">
        <v>10.6251</v>
      </c>
      <c r="N213" s="8">
        <f t="shared" si="27"/>
        <v>1062510</v>
      </c>
      <c r="O213" s="2">
        <v>1.9272999999999998</v>
      </c>
      <c r="P213" s="2">
        <v>3.40015</v>
      </c>
      <c r="Q213" s="2">
        <v>1.2943</v>
      </c>
      <c r="R213" s="2">
        <v>0</v>
      </c>
      <c r="S213" s="2">
        <v>0.95699999999999996</v>
      </c>
      <c r="T213" s="2">
        <v>0</v>
      </c>
      <c r="U213" s="2">
        <v>1.6840000000000002</v>
      </c>
      <c r="V213" s="2">
        <v>0</v>
      </c>
      <c r="W213" s="2">
        <f t="shared" si="28"/>
        <v>24.916666666666668</v>
      </c>
      <c r="X213" s="9">
        <f t="shared" si="29"/>
        <v>33.632248670549508</v>
      </c>
      <c r="Y213" s="9">
        <f t="shared" si="30"/>
        <v>8.6196993606960981E-2</v>
      </c>
      <c r="Z213" s="10">
        <f t="shared" si="31"/>
        <v>577625.67947516404</v>
      </c>
      <c r="AA213" s="10">
        <f t="shared" si="32"/>
        <v>13285.390627928773</v>
      </c>
      <c r="AB213" s="10">
        <f t="shared" si="33"/>
        <v>22</v>
      </c>
      <c r="AC213" s="9">
        <f t="shared" si="34"/>
        <v>560296.90909090906</v>
      </c>
      <c r="AD213" s="10">
        <f t="shared" si="35"/>
        <v>446817.56128388835</v>
      </c>
    </row>
    <row r="214" spans="1:30" x14ac:dyDescent="0.2">
      <c r="A214" t="s">
        <v>20</v>
      </c>
      <c r="B214" s="1">
        <v>43208</v>
      </c>
      <c r="C214" t="s">
        <v>233</v>
      </c>
      <c r="D214" s="2">
        <v>3707</v>
      </c>
      <c r="E214" s="2">
        <v>1745</v>
      </c>
      <c r="F214" s="2">
        <v>0</v>
      </c>
      <c r="G214" s="2">
        <v>0</v>
      </c>
      <c r="H214" s="2"/>
      <c r="I214" s="2">
        <v>0</v>
      </c>
      <c r="J214" s="2">
        <v>0</v>
      </c>
      <c r="K214" s="2">
        <v>0</v>
      </c>
      <c r="L214" s="2">
        <v>1962</v>
      </c>
      <c r="M214" s="2">
        <v>1.363</v>
      </c>
      <c r="N214" s="8">
        <f t="shared" si="27"/>
        <v>136300</v>
      </c>
      <c r="O214" s="2">
        <v>0.87250000000000005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0.49049999999999999</v>
      </c>
      <c r="W214" s="2">
        <f t="shared" si="28"/>
        <v>24.916666666666668</v>
      </c>
      <c r="X214" s="9">
        <f t="shared" si="29"/>
        <v>36.768276234151607</v>
      </c>
      <c r="Y214" s="9">
        <f t="shared" si="30"/>
        <v>1.1057449086247454E-2</v>
      </c>
      <c r="Z214" s="10">
        <f t="shared" si="31"/>
        <v>2117960.8247422683</v>
      </c>
      <c r="AA214" s="10">
        <f t="shared" si="32"/>
        <v>48713.098969072169</v>
      </c>
      <c r="AB214" s="10">
        <f t="shared" si="33"/>
        <v>6</v>
      </c>
      <c r="AC214" s="9">
        <f t="shared" si="34"/>
        <v>2054422</v>
      </c>
      <c r="AD214" s="10">
        <f t="shared" si="35"/>
        <v>1791096.6791164114</v>
      </c>
    </row>
    <row r="215" spans="1:30" x14ac:dyDescent="0.2">
      <c r="A215" t="s">
        <v>20</v>
      </c>
      <c r="B215" s="1">
        <v>43208</v>
      </c>
      <c r="C215" t="s">
        <v>234</v>
      </c>
      <c r="D215" s="2">
        <v>5418</v>
      </c>
      <c r="E215" s="2">
        <v>0</v>
      </c>
      <c r="F215" s="2">
        <v>0</v>
      </c>
      <c r="G215" s="2">
        <v>0</v>
      </c>
      <c r="H215" s="2"/>
      <c r="I215" s="2">
        <v>0</v>
      </c>
      <c r="J215" s="2">
        <v>0</v>
      </c>
      <c r="K215" s="2">
        <v>0</v>
      </c>
      <c r="L215" s="2">
        <v>0</v>
      </c>
      <c r="M215" s="2">
        <v>0.81269999999999998</v>
      </c>
      <c r="N215" s="8">
        <f t="shared" si="27"/>
        <v>81270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f t="shared" si="28"/>
        <v>24.916666666666668</v>
      </c>
      <c r="X215" s="9">
        <f t="shared" si="29"/>
        <v>15</v>
      </c>
      <c r="Y215" s="9">
        <f t="shared" si="30"/>
        <v>6.593095284221061E-3</v>
      </c>
      <c r="Z215" s="10">
        <f t="shared" si="31"/>
        <v>2541552.989690722</v>
      </c>
      <c r="AA215" s="10">
        <f t="shared" si="32"/>
        <v>58455.718762886601</v>
      </c>
      <c r="AB215" s="10">
        <f t="shared" si="33"/>
        <v>5</v>
      </c>
      <c r="AC215" s="9">
        <f t="shared" si="34"/>
        <v>2465306.4</v>
      </c>
      <c r="AD215" s="10">
        <f t="shared" si="35"/>
        <v>876835.78144329903</v>
      </c>
    </row>
    <row r="216" spans="1:30" x14ac:dyDescent="0.2">
      <c r="A216" t="s">
        <v>20</v>
      </c>
      <c r="B216" s="1">
        <v>43208</v>
      </c>
      <c r="C216" t="s">
        <v>235</v>
      </c>
      <c r="D216" s="2">
        <v>35719</v>
      </c>
      <c r="E216" s="2">
        <v>9229</v>
      </c>
      <c r="F216" s="2">
        <v>11281</v>
      </c>
      <c r="G216" s="2">
        <v>7099</v>
      </c>
      <c r="H216" s="2"/>
      <c r="I216" s="2">
        <v>3318</v>
      </c>
      <c r="J216" s="2">
        <v>1562</v>
      </c>
      <c r="K216" s="2">
        <v>1623</v>
      </c>
      <c r="L216" s="2">
        <v>0</v>
      </c>
      <c r="M216" s="2">
        <v>16.841089</v>
      </c>
      <c r="N216" s="8">
        <f t="shared" si="27"/>
        <v>1684108.9</v>
      </c>
      <c r="O216" s="2">
        <v>6.0617999999999999</v>
      </c>
      <c r="P216" s="2">
        <v>4.3241500000000004</v>
      </c>
      <c r="Q216" s="2">
        <v>3.1679639999999996</v>
      </c>
      <c r="R216" s="2">
        <v>0</v>
      </c>
      <c r="S216" s="2">
        <v>1.3758249999999999</v>
      </c>
      <c r="T216" s="2">
        <v>0.70289999999999997</v>
      </c>
      <c r="U216" s="2">
        <v>0.3246</v>
      </c>
      <c r="V216" s="2">
        <v>0</v>
      </c>
      <c r="W216" s="2">
        <f t="shared" si="28"/>
        <v>24.916666666666668</v>
      </c>
      <c r="X216" s="9">
        <f t="shared" si="29"/>
        <v>47.148825555026733</v>
      </c>
      <c r="Y216" s="9">
        <f t="shared" si="30"/>
        <v>0.13662471326079387</v>
      </c>
      <c r="Z216" s="10">
        <f t="shared" si="31"/>
        <v>409927.90156301967</v>
      </c>
      <c r="AA216" s="10">
        <f t="shared" si="32"/>
        <v>9428.3417359494524</v>
      </c>
      <c r="AB216" s="10">
        <f t="shared" si="33"/>
        <v>31</v>
      </c>
      <c r="AC216" s="9">
        <f t="shared" si="34"/>
        <v>397630.06451612903</v>
      </c>
      <c r="AD216" s="10">
        <f t="shared" si="35"/>
        <v>444535.23978145863</v>
      </c>
    </row>
    <row r="217" spans="1:30" x14ac:dyDescent="0.2">
      <c r="A217" t="s">
        <v>20</v>
      </c>
      <c r="B217" s="1">
        <v>43208</v>
      </c>
      <c r="C217" t="s">
        <v>236</v>
      </c>
      <c r="D217" s="2">
        <v>1195</v>
      </c>
      <c r="E217" s="2">
        <v>0</v>
      </c>
      <c r="F217" s="2">
        <v>614</v>
      </c>
      <c r="G217" s="2">
        <v>0</v>
      </c>
      <c r="H217" s="2"/>
      <c r="I217" s="2">
        <v>581</v>
      </c>
      <c r="J217" s="2">
        <v>0</v>
      </c>
      <c r="K217" s="2">
        <v>0</v>
      </c>
      <c r="L217" s="2">
        <v>0</v>
      </c>
      <c r="M217" s="2">
        <v>0.65725</v>
      </c>
      <c r="N217" s="8">
        <f t="shared" si="27"/>
        <v>65725</v>
      </c>
      <c r="O217" s="2">
        <v>0</v>
      </c>
      <c r="P217" s="2">
        <v>0.3377</v>
      </c>
      <c r="Q217" s="2">
        <v>0</v>
      </c>
      <c r="R217" s="2">
        <v>0</v>
      </c>
      <c r="S217" s="2">
        <v>0.31955</v>
      </c>
      <c r="T217" s="2">
        <v>0</v>
      </c>
      <c r="U217" s="2">
        <v>0</v>
      </c>
      <c r="V217" s="2">
        <v>0</v>
      </c>
      <c r="W217" s="2">
        <f t="shared" si="28"/>
        <v>24.916666666666668</v>
      </c>
      <c r="X217" s="9">
        <f t="shared" si="29"/>
        <v>55</v>
      </c>
      <c r="Y217" s="9">
        <f t="shared" si="30"/>
        <v>5.3319944328218188E-3</v>
      </c>
      <c r="Z217" s="10">
        <f t="shared" si="31"/>
        <v>12707764.948453609</v>
      </c>
      <c r="AA217" s="10">
        <f t="shared" si="32"/>
        <v>292278.59381443303</v>
      </c>
      <c r="AB217" s="10">
        <f t="shared" si="33"/>
        <v>1</v>
      </c>
      <c r="AC217" s="9">
        <f t="shared" si="34"/>
        <v>12326532</v>
      </c>
      <c r="AD217" s="10">
        <f t="shared" si="35"/>
        <v>16075322.659793817</v>
      </c>
    </row>
    <row r="218" spans="1:30" x14ac:dyDescent="0.2">
      <c r="A218" t="s">
        <v>20</v>
      </c>
      <c r="B218" s="1">
        <v>43208</v>
      </c>
      <c r="C218" t="s">
        <v>237</v>
      </c>
      <c r="D218" s="2">
        <v>53874</v>
      </c>
      <c r="E218" s="2">
        <v>0</v>
      </c>
      <c r="F218" s="2">
        <v>15369</v>
      </c>
      <c r="G218" s="2">
        <v>14897</v>
      </c>
      <c r="H218" s="2">
        <v>6106</v>
      </c>
      <c r="I218" s="2">
        <v>5437</v>
      </c>
      <c r="J218" s="2">
        <v>9002</v>
      </c>
      <c r="K218" s="2">
        <v>3063</v>
      </c>
      <c r="L218" s="2">
        <v>0</v>
      </c>
      <c r="M218" s="2">
        <v>24.822818000000002</v>
      </c>
      <c r="N218" s="8">
        <f t="shared" si="27"/>
        <v>2482281.8000000003</v>
      </c>
      <c r="O218" s="2">
        <v>0</v>
      </c>
      <c r="P218" s="2">
        <v>7.9124999999999996</v>
      </c>
      <c r="Q218" s="2">
        <v>7.0345680000000002</v>
      </c>
      <c r="R218" s="2">
        <v>2.3665000000000003</v>
      </c>
      <c r="S218" s="2">
        <v>1.3592499999999998</v>
      </c>
      <c r="T218" s="2">
        <v>5.5373999999999999</v>
      </c>
      <c r="U218" s="2">
        <v>0.61260000000000003</v>
      </c>
      <c r="V218" s="2">
        <v>0</v>
      </c>
      <c r="W218" s="2">
        <f t="shared" si="28"/>
        <v>24.916666666666668</v>
      </c>
      <c r="X218" s="9">
        <f t="shared" si="29"/>
        <v>46.075691428147167</v>
      </c>
      <c r="Y218" s="9">
        <f t="shared" si="30"/>
        <v>0.20137714322244085</v>
      </c>
      <c r="Z218" s="10">
        <f t="shared" si="31"/>
        <v>1058980.4123711342</v>
      </c>
      <c r="AA218" s="10">
        <f t="shared" si="32"/>
        <v>24356.549484536084</v>
      </c>
      <c r="AB218" s="10">
        <f t="shared" si="33"/>
        <v>12</v>
      </c>
      <c r="AC218" s="9">
        <f t="shared" si="34"/>
        <v>1027211</v>
      </c>
      <c r="AD218" s="10">
        <f t="shared" si="35"/>
        <v>1122244.8583038815</v>
      </c>
    </row>
    <row r="219" spans="1:30" x14ac:dyDescent="0.2">
      <c r="A219" t="s">
        <v>20</v>
      </c>
      <c r="B219" s="1">
        <v>43208</v>
      </c>
      <c r="C219" t="s">
        <v>238</v>
      </c>
      <c r="D219" s="2">
        <v>9066</v>
      </c>
      <c r="E219" s="2">
        <v>0</v>
      </c>
      <c r="F219" s="2">
        <v>0</v>
      </c>
      <c r="G219" s="2">
        <v>1507</v>
      </c>
      <c r="H219" s="2">
        <v>1917</v>
      </c>
      <c r="I219" s="2">
        <v>0</v>
      </c>
      <c r="J219" s="2">
        <v>0</v>
      </c>
      <c r="K219" s="2">
        <v>5642</v>
      </c>
      <c r="L219" s="2">
        <v>0</v>
      </c>
      <c r="M219" s="2">
        <v>2.42265</v>
      </c>
      <c r="N219" s="8">
        <f t="shared" si="27"/>
        <v>242265</v>
      </c>
      <c r="O219" s="2">
        <v>0</v>
      </c>
      <c r="P219" s="2">
        <v>0</v>
      </c>
      <c r="Q219" s="2">
        <v>0.52744999999999997</v>
      </c>
      <c r="R219" s="2">
        <v>0.76680000000000004</v>
      </c>
      <c r="S219" s="2">
        <v>0</v>
      </c>
      <c r="T219" s="2">
        <v>0</v>
      </c>
      <c r="U219" s="2">
        <v>1.1284000000000001</v>
      </c>
      <c r="V219" s="2">
        <v>0</v>
      </c>
      <c r="W219" s="2">
        <f t="shared" si="28"/>
        <v>24.916666666666668</v>
      </c>
      <c r="X219" s="9">
        <f t="shared" si="29"/>
        <v>26.722369291859696</v>
      </c>
      <c r="Y219" s="9">
        <f t="shared" si="30"/>
        <v>1.965394646280073E-2</v>
      </c>
      <c r="Z219" s="10">
        <f t="shared" si="31"/>
        <v>1588470.6185567011</v>
      </c>
      <c r="AA219" s="10">
        <f t="shared" si="32"/>
        <v>36534.824226804129</v>
      </c>
      <c r="AB219" s="10">
        <f t="shared" si="33"/>
        <v>8</v>
      </c>
      <c r="AC219" s="9">
        <f t="shared" si="34"/>
        <v>1540816.5</v>
      </c>
      <c r="AD219" s="10">
        <f t="shared" si="35"/>
        <v>976297.06500184233</v>
      </c>
    </row>
    <row r="220" spans="1:30" x14ac:dyDescent="0.2">
      <c r="A220" t="s">
        <v>20</v>
      </c>
      <c r="B220" s="1">
        <v>43238</v>
      </c>
      <c r="C220" t="s">
        <v>21</v>
      </c>
      <c r="D220" s="2">
        <v>788</v>
      </c>
      <c r="E220" s="2">
        <v>0</v>
      </c>
      <c r="F220" s="2">
        <v>0</v>
      </c>
      <c r="G220" s="2">
        <v>0</v>
      </c>
      <c r="H220" s="2">
        <v>626</v>
      </c>
      <c r="I220" s="2">
        <v>0</v>
      </c>
      <c r="J220" s="2">
        <v>162</v>
      </c>
      <c r="K220" s="2">
        <v>0</v>
      </c>
      <c r="L220" s="2">
        <v>0</v>
      </c>
      <c r="M220" s="2">
        <v>0.32330000000000003</v>
      </c>
      <c r="N220" s="8">
        <f t="shared" si="27"/>
        <v>32330.000000000004</v>
      </c>
      <c r="O220" s="2">
        <v>0</v>
      </c>
      <c r="P220" s="2">
        <v>0</v>
      </c>
      <c r="Q220" s="2">
        <v>0</v>
      </c>
      <c r="R220" s="2">
        <v>0.25040000000000001</v>
      </c>
      <c r="S220" s="2">
        <v>0</v>
      </c>
      <c r="T220" s="2">
        <v>7.2900000000000006E-2</v>
      </c>
      <c r="U220" s="2">
        <v>0</v>
      </c>
      <c r="V220" s="2">
        <v>0</v>
      </c>
      <c r="W220" s="2">
        <f t="shared" si="28"/>
        <v>24.916666666666668</v>
      </c>
      <c r="X220" s="9">
        <f t="shared" si="29"/>
        <v>41.027918781725894</v>
      </c>
      <c r="Y220" s="9">
        <f t="shared" si="30"/>
        <v>2.6227977179631712E-3</v>
      </c>
      <c r="Z220" s="10">
        <f t="shared" si="31"/>
        <v>1270776.494845361</v>
      </c>
      <c r="AA220" s="10">
        <f t="shared" si="32"/>
        <v>29227.859381443301</v>
      </c>
      <c r="AB220" s="10">
        <f t="shared" si="33"/>
        <v>10</v>
      </c>
      <c r="AC220" s="9">
        <f t="shared" si="34"/>
        <v>1232653.2</v>
      </c>
      <c r="AD220" s="10">
        <f t="shared" si="35"/>
        <v>1199158.2408655609</v>
      </c>
    </row>
    <row r="221" spans="1:30" x14ac:dyDescent="0.2">
      <c r="A221" t="s">
        <v>20</v>
      </c>
      <c r="B221" s="1">
        <v>43238</v>
      </c>
      <c r="C221" t="s">
        <v>239</v>
      </c>
      <c r="D221" s="2">
        <v>5675</v>
      </c>
      <c r="E221" s="2">
        <v>0</v>
      </c>
      <c r="F221" s="2">
        <v>0</v>
      </c>
      <c r="G221" s="2">
        <v>1896</v>
      </c>
      <c r="H221" s="2"/>
      <c r="I221" s="2">
        <v>0</v>
      </c>
      <c r="J221" s="2">
        <v>0</v>
      </c>
      <c r="K221" s="2">
        <v>2075</v>
      </c>
      <c r="L221" s="2">
        <v>1704</v>
      </c>
      <c r="M221" s="2">
        <v>1.5045999999999999</v>
      </c>
      <c r="N221" s="8">
        <f t="shared" si="27"/>
        <v>150460</v>
      </c>
      <c r="O221" s="2">
        <v>0</v>
      </c>
      <c r="P221" s="2">
        <v>0</v>
      </c>
      <c r="Q221" s="2">
        <v>0.66359999999999997</v>
      </c>
      <c r="R221" s="2">
        <v>0</v>
      </c>
      <c r="S221" s="2">
        <v>0</v>
      </c>
      <c r="T221" s="2">
        <v>0</v>
      </c>
      <c r="U221" s="2">
        <v>0.41499999999999998</v>
      </c>
      <c r="V221" s="2">
        <v>0.42599999999999999</v>
      </c>
      <c r="W221" s="2">
        <f t="shared" si="28"/>
        <v>24.916666666666668</v>
      </c>
      <c r="X221" s="9">
        <f t="shared" si="29"/>
        <v>26.512775330396476</v>
      </c>
      <c r="Y221" s="9">
        <f t="shared" si="30"/>
        <v>1.2206190678773234E-2</v>
      </c>
      <c r="Z221" s="10">
        <f t="shared" si="31"/>
        <v>1815394.9926362301</v>
      </c>
      <c r="AA221" s="10">
        <f t="shared" si="32"/>
        <v>41754.084830633292</v>
      </c>
      <c r="AB221" s="10">
        <f t="shared" si="33"/>
        <v>7</v>
      </c>
      <c r="AC221" s="9">
        <f t="shared" si="34"/>
        <v>1760933.142857143</v>
      </c>
      <c r="AD221" s="10">
        <f t="shared" si="35"/>
        <v>1107016.6702408961</v>
      </c>
    </row>
    <row r="222" spans="1:30" x14ac:dyDescent="0.2">
      <c r="A222" t="s">
        <v>20</v>
      </c>
      <c r="B222" s="1">
        <v>43238</v>
      </c>
      <c r="C222" t="s">
        <v>240</v>
      </c>
      <c r="D222" s="2">
        <v>1242</v>
      </c>
      <c r="E222" s="2">
        <v>0</v>
      </c>
      <c r="F222" s="2">
        <v>766</v>
      </c>
      <c r="G222" s="2">
        <v>0</v>
      </c>
      <c r="H222" s="2"/>
      <c r="I222" s="2">
        <v>476</v>
      </c>
      <c r="J222" s="2">
        <v>0</v>
      </c>
      <c r="K222" s="2">
        <v>0</v>
      </c>
      <c r="L222" s="2">
        <v>0</v>
      </c>
      <c r="M222" s="2">
        <v>0.68310000000000004</v>
      </c>
      <c r="N222" s="8">
        <f t="shared" si="27"/>
        <v>68310</v>
      </c>
      <c r="O222" s="2">
        <v>0</v>
      </c>
      <c r="P222" s="2">
        <v>0.42130000000000001</v>
      </c>
      <c r="Q222" s="2">
        <v>0</v>
      </c>
      <c r="R222" s="2">
        <v>0</v>
      </c>
      <c r="S222" s="2">
        <v>0.26179999999999998</v>
      </c>
      <c r="T222" s="2">
        <v>0</v>
      </c>
      <c r="U222" s="2">
        <v>0</v>
      </c>
      <c r="V222" s="2">
        <v>0</v>
      </c>
      <c r="W222" s="2">
        <f t="shared" si="28"/>
        <v>24.916666666666668</v>
      </c>
      <c r="X222" s="9">
        <f t="shared" si="29"/>
        <v>55</v>
      </c>
      <c r="Y222" s="9">
        <f t="shared" si="30"/>
        <v>5.5417046741127185E-3</v>
      </c>
      <c r="Z222" s="10">
        <f t="shared" si="31"/>
        <v>12707764.948453609</v>
      </c>
      <c r="AA222" s="10">
        <f t="shared" si="32"/>
        <v>292278.59381443303</v>
      </c>
      <c r="AB222" s="10">
        <f t="shared" si="33"/>
        <v>1</v>
      </c>
      <c r="AC222" s="9">
        <f t="shared" si="34"/>
        <v>12326532</v>
      </c>
      <c r="AD222" s="10">
        <f t="shared" si="35"/>
        <v>16075322.659793817</v>
      </c>
    </row>
    <row r="223" spans="1:30" x14ac:dyDescent="0.2">
      <c r="A223" t="s">
        <v>20</v>
      </c>
      <c r="B223" s="1">
        <v>43238</v>
      </c>
      <c r="C223" t="s">
        <v>23</v>
      </c>
      <c r="D223" s="2">
        <v>2204</v>
      </c>
      <c r="E223" s="2">
        <v>0</v>
      </c>
      <c r="F223" s="2">
        <v>0</v>
      </c>
      <c r="G223" s="2">
        <v>0</v>
      </c>
      <c r="H223" s="2"/>
      <c r="I223" s="2">
        <v>0</v>
      </c>
      <c r="J223" s="2">
        <v>2204</v>
      </c>
      <c r="K223" s="2">
        <v>0</v>
      </c>
      <c r="L223" s="2">
        <v>0</v>
      </c>
      <c r="M223" s="2">
        <v>0.99180000000000001</v>
      </c>
      <c r="N223" s="8">
        <f t="shared" si="27"/>
        <v>99180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0.99180000000000001</v>
      </c>
      <c r="U223" s="2">
        <v>0</v>
      </c>
      <c r="V223" s="2">
        <v>0</v>
      </c>
      <c r="W223" s="2">
        <f t="shared" si="28"/>
        <v>24.916666666666668</v>
      </c>
      <c r="X223" s="9">
        <f t="shared" si="29"/>
        <v>45</v>
      </c>
      <c r="Y223" s="9">
        <f t="shared" si="30"/>
        <v>8.0460586968013389E-3</v>
      </c>
      <c r="Z223" s="10">
        <f t="shared" si="31"/>
        <v>747515.58520315343</v>
      </c>
      <c r="AA223" s="10">
        <f t="shared" si="32"/>
        <v>17192.858459672527</v>
      </c>
      <c r="AB223" s="10">
        <f t="shared" si="33"/>
        <v>17</v>
      </c>
      <c r="AC223" s="9">
        <f t="shared" si="34"/>
        <v>725090.1176470588</v>
      </c>
      <c r="AD223" s="10">
        <f t="shared" si="35"/>
        <v>773678.63068526366</v>
      </c>
    </row>
    <row r="224" spans="1:30" x14ac:dyDescent="0.2">
      <c r="A224" t="s">
        <v>20</v>
      </c>
      <c r="B224" s="1">
        <v>43238</v>
      </c>
      <c r="C224" t="s">
        <v>24</v>
      </c>
      <c r="D224" s="2">
        <v>12681</v>
      </c>
      <c r="E224" s="2">
        <v>0</v>
      </c>
      <c r="F224" s="2">
        <v>0</v>
      </c>
      <c r="G224" s="2">
        <v>5432</v>
      </c>
      <c r="H224" s="2"/>
      <c r="I224" s="2">
        <v>0</v>
      </c>
      <c r="J224" s="2">
        <v>7249</v>
      </c>
      <c r="K224" s="2">
        <v>0</v>
      </c>
      <c r="L224" s="2">
        <v>0</v>
      </c>
      <c r="M224" s="2">
        <v>5.1632499999999997</v>
      </c>
      <c r="N224" s="8">
        <f t="shared" si="27"/>
        <v>516324.99999999994</v>
      </c>
      <c r="O224" s="2">
        <v>0</v>
      </c>
      <c r="P224" s="2">
        <v>0</v>
      </c>
      <c r="Q224" s="2">
        <v>1.9012</v>
      </c>
      <c r="R224" s="2">
        <v>0</v>
      </c>
      <c r="S224" s="2">
        <v>0</v>
      </c>
      <c r="T224" s="2">
        <v>3.2620499999999999</v>
      </c>
      <c r="U224" s="2">
        <v>0</v>
      </c>
      <c r="V224" s="2">
        <v>0</v>
      </c>
      <c r="W224" s="2">
        <f t="shared" si="28"/>
        <v>24.916666666666668</v>
      </c>
      <c r="X224" s="9">
        <f t="shared" si="29"/>
        <v>40.716426149357304</v>
      </c>
      <c r="Y224" s="9">
        <f t="shared" si="30"/>
        <v>4.1887288330570184E-2</v>
      </c>
      <c r="Z224" s="10">
        <f t="shared" si="31"/>
        <v>1815394.9926362301</v>
      </c>
      <c r="AA224" s="10">
        <f t="shared" si="32"/>
        <v>41754.084830633292</v>
      </c>
      <c r="AB224" s="10">
        <f t="shared" si="33"/>
        <v>7</v>
      </c>
      <c r="AC224" s="9">
        <f t="shared" si="34"/>
        <v>1760933.142857143</v>
      </c>
      <c r="AD224" s="10">
        <f t="shared" si="35"/>
        <v>1700077.1114404805</v>
      </c>
    </row>
    <row r="225" spans="1:30" x14ac:dyDescent="0.2">
      <c r="A225" t="s">
        <v>20</v>
      </c>
      <c r="B225" s="1">
        <v>43238</v>
      </c>
      <c r="C225" t="s">
        <v>241</v>
      </c>
      <c r="D225" s="2">
        <v>2602</v>
      </c>
      <c r="E225" s="2">
        <v>0</v>
      </c>
      <c r="F225" s="2">
        <v>1283</v>
      </c>
      <c r="G225" s="2">
        <v>0</v>
      </c>
      <c r="H225" s="2"/>
      <c r="I225" s="2">
        <v>0</v>
      </c>
      <c r="J225" s="2">
        <v>1319</v>
      </c>
      <c r="K225" s="2">
        <v>0</v>
      </c>
      <c r="L225" s="2">
        <v>0</v>
      </c>
      <c r="M225" s="2">
        <v>1.2991999999999999</v>
      </c>
      <c r="N225" s="8">
        <f t="shared" si="27"/>
        <v>129919.99999999999</v>
      </c>
      <c r="O225" s="2">
        <v>0</v>
      </c>
      <c r="P225" s="2">
        <v>0.70565</v>
      </c>
      <c r="Q225" s="2">
        <v>0</v>
      </c>
      <c r="R225" s="2">
        <v>0</v>
      </c>
      <c r="S225" s="2">
        <v>0</v>
      </c>
      <c r="T225" s="2">
        <v>0.59355000000000002</v>
      </c>
      <c r="U225" s="2">
        <v>0</v>
      </c>
      <c r="V225" s="2">
        <v>0</v>
      </c>
      <c r="W225" s="2">
        <f t="shared" si="28"/>
        <v>24.916666666666668</v>
      </c>
      <c r="X225" s="9">
        <f t="shared" si="29"/>
        <v>49.93082244427363</v>
      </c>
      <c r="Y225" s="9">
        <f t="shared" si="30"/>
        <v>1.0539866363061402E-2</v>
      </c>
      <c r="Z225" s="10">
        <f t="shared" si="31"/>
        <v>3176941.2371134022</v>
      </c>
      <c r="AA225" s="10">
        <f t="shared" si="32"/>
        <v>73069.648453608257</v>
      </c>
      <c r="AB225" s="10">
        <f t="shared" si="33"/>
        <v>4</v>
      </c>
      <c r="AC225" s="9">
        <f t="shared" si="34"/>
        <v>3081633</v>
      </c>
      <c r="AD225" s="10">
        <f t="shared" si="35"/>
        <v>3648427.6430026069</v>
      </c>
    </row>
    <row r="226" spans="1:30" x14ac:dyDescent="0.2">
      <c r="A226" t="s">
        <v>20</v>
      </c>
      <c r="B226" s="1">
        <v>43238</v>
      </c>
      <c r="C226" t="s">
        <v>25</v>
      </c>
      <c r="D226" s="2">
        <v>240504</v>
      </c>
      <c r="E226" s="2">
        <v>59497</v>
      </c>
      <c r="F226" s="2">
        <v>34779</v>
      </c>
      <c r="G226" s="2">
        <v>41270</v>
      </c>
      <c r="H226" s="2">
        <v>25846</v>
      </c>
      <c r="I226" s="2">
        <v>40892</v>
      </c>
      <c r="J226" s="2">
        <v>25220</v>
      </c>
      <c r="K226" s="2">
        <v>0</v>
      </c>
      <c r="L226" s="2">
        <v>1029</v>
      </c>
      <c r="M226" s="2">
        <v>106.35652699999997</v>
      </c>
      <c r="N226" s="8">
        <f t="shared" si="27"/>
        <v>10635652.699999997</v>
      </c>
      <c r="O226" s="2">
        <v>32.038400000000003</v>
      </c>
      <c r="P226" s="2">
        <v>16.085474999999999</v>
      </c>
      <c r="Q226" s="2">
        <v>16.996542000000002</v>
      </c>
      <c r="R226" s="2">
        <v>8.1210299999999993</v>
      </c>
      <c r="S226" s="2">
        <v>15.897675000000001</v>
      </c>
      <c r="T226" s="2">
        <v>12.0992</v>
      </c>
      <c r="U226" s="2">
        <v>0</v>
      </c>
      <c r="V226" s="2">
        <v>0.25724999999999998</v>
      </c>
      <c r="W226" s="2">
        <f t="shared" si="28"/>
        <v>24.916666666666668</v>
      </c>
      <c r="X226" s="9">
        <f t="shared" si="29"/>
        <v>44.222352642783477</v>
      </c>
      <c r="Y226" s="9">
        <f t="shared" si="30"/>
        <v>0.86282603249640677</v>
      </c>
      <c r="Z226" s="10">
        <f t="shared" si="31"/>
        <v>325840.12688342587</v>
      </c>
      <c r="AA226" s="10">
        <f t="shared" si="32"/>
        <v>7494.322918318795</v>
      </c>
      <c r="AB226" s="10">
        <f t="shared" si="33"/>
        <v>39</v>
      </c>
      <c r="AC226" s="9">
        <f t="shared" si="34"/>
        <v>316064.92307692306</v>
      </c>
      <c r="AD226" s="10">
        <f t="shared" si="35"/>
        <v>331416.59091278794</v>
      </c>
    </row>
    <row r="227" spans="1:30" x14ac:dyDescent="0.2">
      <c r="A227" t="s">
        <v>20</v>
      </c>
      <c r="B227" s="1">
        <v>43238</v>
      </c>
      <c r="C227" t="s">
        <v>27</v>
      </c>
      <c r="D227" s="2">
        <v>2883</v>
      </c>
      <c r="E227" s="2">
        <v>0</v>
      </c>
      <c r="F227" s="2">
        <v>0</v>
      </c>
      <c r="G227" s="2">
        <v>2673</v>
      </c>
      <c r="H227" s="2"/>
      <c r="I227" s="2">
        <v>0</v>
      </c>
      <c r="J227" s="2">
        <v>210</v>
      </c>
      <c r="K227" s="2">
        <v>0</v>
      </c>
      <c r="L227" s="2">
        <v>0</v>
      </c>
      <c r="M227" s="2">
        <v>0.87534999999999996</v>
      </c>
      <c r="N227" s="8">
        <f t="shared" si="27"/>
        <v>87535</v>
      </c>
      <c r="O227" s="2">
        <v>0</v>
      </c>
      <c r="P227" s="2">
        <v>0</v>
      </c>
      <c r="Q227" s="2">
        <v>0.81234999999999991</v>
      </c>
      <c r="R227" s="2">
        <v>0</v>
      </c>
      <c r="S227" s="2">
        <v>0</v>
      </c>
      <c r="T227" s="2">
        <v>6.3E-2</v>
      </c>
      <c r="U227" s="2">
        <v>0</v>
      </c>
      <c r="V227" s="2">
        <v>0</v>
      </c>
      <c r="W227" s="2">
        <f t="shared" si="28"/>
        <v>24.916666666666668</v>
      </c>
      <c r="X227" s="9">
        <f t="shared" si="29"/>
        <v>30.362469649670484</v>
      </c>
      <c r="Y227" s="9">
        <f t="shared" si="30"/>
        <v>7.1013485382587739E-3</v>
      </c>
      <c r="Z227" s="10">
        <f t="shared" si="31"/>
        <v>577625.67947516404</v>
      </c>
      <c r="AA227" s="10">
        <f t="shared" si="32"/>
        <v>13285.390627928773</v>
      </c>
      <c r="AB227" s="10">
        <f t="shared" si="33"/>
        <v>22</v>
      </c>
      <c r="AC227" s="9">
        <f t="shared" si="34"/>
        <v>560296.90909090906</v>
      </c>
      <c r="AD227" s="10">
        <f t="shared" si="35"/>
        <v>403377.26972450403</v>
      </c>
    </row>
    <row r="228" spans="1:30" x14ac:dyDescent="0.2">
      <c r="A228" t="s">
        <v>20</v>
      </c>
      <c r="B228" s="1">
        <v>43238</v>
      </c>
      <c r="C228" t="s">
        <v>29</v>
      </c>
      <c r="D228" s="2">
        <v>1519</v>
      </c>
      <c r="E228" s="2">
        <v>0</v>
      </c>
      <c r="F228" s="2">
        <v>1519</v>
      </c>
      <c r="G228" s="2">
        <v>0</v>
      </c>
      <c r="H228" s="2"/>
      <c r="I228" s="2">
        <v>0</v>
      </c>
      <c r="J228" s="2">
        <v>0</v>
      </c>
      <c r="K228" s="2">
        <v>0</v>
      </c>
      <c r="L228" s="2">
        <v>0</v>
      </c>
      <c r="M228" s="2">
        <v>0.37974999999999998</v>
      </c>
      <c r="N228" s="8">
        <f t="shared" si="27"/>
        <v>37975</v>
      </c>
      <c r="O228" s="2">
        <v>0</v>
      </c>
      <c r="P228" s="2">
        <v>0.37974999999999998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f t="shared" si="28"/>
        <v>24.916666666666668</v>
      </c>
      <c r="X228" s="9">
        <f t="shared" si="29"/>
        <v>25</v>
      </c>
      <c r="Y228" s="9">
        <f t="shared" si="30"/>
        <v>3.0807529644185402E-3</v>
      </c>
      <c r="Z228" s="10">
        <f t="shared" si="31"/>
        <v>12707764.948453609</v>
      </c>
      <c r="AA228" s="10">
        <f t="shared" si="32"/>
        <v>292278.59381443303</v>
      </c>
      <c r="AB228" s="10">
        <f t="shared" si="33"/>
        <v>1</v>
      </c>
      <c r="AC228" s="9">
        <f t="shared" si="34"/>
        <v>12326532</v>
      </c>
      <c r="AD228" s="10">
        <f t="shared" si="35"/>
        <v>7306964.8453608258</v>
      </c>
    </row>
    <row r="229" spans="1:30" x14ac:dyDescent="0.2">
      <c r="A229" t="s">
        <v>20</v>
      </c>
      <c r="B229" s="1">
        <v>43238</v>
      </c>
      <c r="C229" t="s">
        <v>242</v>
      </c>
      <c r="D229" s="2">
        <v>2936</v>
      </c>
      <c r="E229" s="2">
        <v>0</v>
      </c>
      <c r="F229" s="2">
        <v>2936</v>
      </c>
      <c r="G229" s="2">
        <v>0</v>
      </c>
      <c r="H229" s="2"/>
      <c r="I229" s="2">
        <v>0</v>
      </c>
      <c r="J229" s="2">
        <v>0</v>
      </c>
      <c r="K229" s="2">
        <v>0</v>
      </c>
      <c r="L229" s="2">
        <v>0</v>
      </c>
      <c r="M229" s="2">
        <v>0.73399999999999999</v>
      </c>
      <c r="N229" s="8">
        <f t="shared" si="27"/>
        <v>73400</v>
      </c>
      <c r="O229" s="2">
        <v>0</v>
      </c>
      <c r="P229" s="2">
        <v>0.73399999999999999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f t="shared" si="28"/>
        <v>24.916666666666668</v>
      </c>
      <c r="X229" s="9">
        <f t="shared" si="29"/>
        <v>25</v>
      </c>
      <c r="Y229" s="9">
        <f t="shared" si="30"/>
        <v>5.954635091200023E-3</v>
      </c>
      <c r="Z229" s="10">
        <f t="shared" si="31"/>
        <v>1058980.4123711342</v>
      </c>
      <c r="AA229" s="10">
        <f t="shared" si="32"/>
        <v>24356.549484536084</v>
      </c>
      <c r="AB229" s="10">
        <f t="shared" si="33"/>
        <v>12</v>
      </c>
      <c r="AC229" s="9">
        <f t="shared" si="34"/>
        <v>1027211</v>
      </c>
      <c r="AD229" s="10">
        <f t="shared" si="35"/>
        <v>608913.73711340211</v>
      </c>
    </row>
    <row r="230" spans="1:30" x14ac:dyDescent="0.2">
      <c r="A230" t="s">
        <v>20</v>
      </c>
      <c r="B230" s="1">
        <v>43238</v>
      </c>
      <c r="C230" t="s">
        <v>30</v>
      </c>
      <c r="D230" s="2">
        <v>3090</v>
      </c>
      <c r="E230" s="2">
        <v>0</v>
      </c>
      <c r="F230" s="2">
        <v>0</v>
      </c>
      <c r="G230" s="2">
        <v>0</v>
      </c>
      <c r="H230" s="2"/>
      <c r="I230" s="2">
        <v>0</v>
      </c>
      <c r="J230" s="2">
        <v>3090</v>
      </c>
      <c r="K230" s="2">
        <v>0</v>
      </c>
      <c r="L230" s="2">
        <v>0</v>
      </c>
      <c r="M230" s="2">
        <v>1.1352000000000002</v>
      </c>
      <c r="N230" s="8">
        <f t="shared" si="27"/>
        <v>113520.00000000001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1.1352000000000002</v>
      </c>
      <c r="U230" s="2">
        <v>0</v>
      </c>
      <c r="V230" s="2">
        <v>0</v>
      </c>
      <c r="W230" s="2">
        <f t="shared" si="28"/>
        <v>24.916666666666668</v>
      </c>
      <c r="X230" s="9">
        <f t="shared" si="29"/>
        <v>36.737864077669904</v>
      </c>
      <c r="Y230" s="9">
        <f t="shared" si="30"/>
        <v>9.2094029366897364E-3</v>
      </c>
      <c r="Z230" s="10">
        <f t="shared" si="31"/>
        <v>1815394.9926362301</v>
      </c>
      <c r="AA230" s="10">
        <f t="shared" si="32"/>
        <v>41754.084830633292</v>
      </c>
      <c r="AB230" s="10">
        <f t="shared" si="33"/>
        <v>7</v>
      </c>
      <c r="AC230" s="9">
        <f t="shared" si="34"/>
        <v>1760933.142857143</v>
      </c>
      <c r="AD230" s="10">
        <f t="shared" si="35"/>
        <v>1533955.8931953048</v>
      </c>
    </row>
    <row r="231" spans="1:30" x14ac:dyDescent="0.2">
      <c r="A231" t="s">
        <v>20</v>
      </c>
      <c r="B231" s="1">
        <v>43238</v>
      </c>
      <c r="C231" t="s">
        <v>243</v>
      </c>
      <c r="D231" s="2">
        <v>19</v>
      </c>
      <c r="E231" s="2">
        <v>0</v>
      </c>
      <c r="F231" s="2">
        <v>0</v>
      </c>
      <c r="G231" s="2">
        <v>0</v>
      </c>
      <c r="H231" s="2"/>
      <c r="I231" s="2">
        <v>19</v>
      </c>
      <c r="J231" s="2">
        <v>0</v>
      </c>
      <c r="K231" s="2">
        <v>0</v>
      </c>
      <c r="L231" s="2">
        <v>0</v>
      </c>
      <c r="M231" s="2">
        <v>1.0449999999999999E-2</v>
      </c>
      <c r="N231" s="8">
        <f t="shared" si="27"/>
        <v>1045</v>
      </c>
      <c r="O231" s="2">
        <v>0</v>
      </c>
      <c r="P231" s="2">
        <v>0</v>
      </c>
      <c r="Q231" s="2">
        <v>0</v>
      </c>
      <c r="R231" s="2">
        <v>0</v>
      </c>
      <c r="S231" s="2">
        <v>1.0449999999999999E-2</v>
      </c>
      <c r="T231" s="2">
        <v>0</v>
      </c>
      <c r="U231" s="2">
        <v>0</v>
      </c>
      <c r="V231" s="2">
        <v>0</v>
      </c>
      <c r="W231" s="2">
        <f t="shared" si="28"/>
        <v>24.916666666666668</v>
      </c>
      <c r="X231" s="9">
        <f t="shared" si="29"/>
        <v>55</v>
      </c>
      <c r="Y231" s="9">
        <f t="shared" si="30"/>
        <v>8.4776480521853186E-5</v>
      </c>
      <c r="Z231" s="10">
        <f t="shared" si="31"/>
        <v>6353882.4742268045</v>
      </c>
      <c r="AA231" s="10">
        <f t="shared" si="32"/>
        <v>146139.29690721651</v>
      </c>
      <c r="AB231" s="10">
        <f t="shared" si="33"/>
        <v>2</v>
      </c>
      <c r="AC231" s="9">
        <f t="shared" si="34"/>
        <v>6163266</v>
      </c>
      <c r="AD231" s="10">
        <f t="shared" si="35"/>
        <v>8037661.3298969083</v>
      </c>
    </row>
    <row r="232" spans="1:30" x14ac:dyDescent="0.2">
      <c r="A232" t="s">
        <v>20</v>
      </c>
      <c r="B232" s="1">
        <v>43238</v>
      </c>
      <c r="C232" t="s">
        <v>31</v>
      </c>
      <c r="D232" s="2">
        <v>26601</v>
      </c>
      <c r="E232" s="2">
        <v>14591</v>
      </c>
      <c r="F232" s="2">
        <v>0</v>
      </c>
      <c r="G232" s="2">
        <v>3263</v>
      </c>
      <c r="H232" s="2"/>
      <c r="I232" s="2">
        <v>5097</v>
      </c>
      <c r="J232" s="2">
        <v>0</v>
      </c>
      <c r="K232" s="2">
        <v>0</v>
      </c>
      <c r="L232" s="2">
        <v>0</v>
      </c>
      <c r="M232" s="2">
        <v>9.6007499999999997</v>
      </c>
      <c r="N232" s="8">
        <f t="shared" si="27"/>
        <v>960075</v>
      </c>
      <c r="O232" s="2">
        <v>6.2537000000000003</v>
      </c>
      <c r="P232" s="2">
        <v>0</v>
      </c>
      <c r="Q232" s="2">
        <v>1.14205</v>
      </c>
      <c r="R232" s="2">
        <v>0</v>
      </c>
      <c r="S232" s="2">
        <v>1.2742499999999999</v>
      </c>
      <c r="T232" s="2">
        <v>0</v>
      </c>
      <c r="U232" s="2">
        <v>0</v>
      </c>
      <c r="V232" s="2">
        <v>0</v>
      </c>
      <c r="W232" s="2">
        <f t="shared" si="28"/>
        <v>24.916666666666668</v>
      </c>
      <c r="X232" s="9">
        <f t="shared" si="29"/>
        <v>36.091688282395396</v>
      </c>
      <c r="Y232" s="9">
        <f t="shared" si="30"/>
        <v>7.7886870370352343E-2</v>
      </c>
      <c r="Z232" s="10">
        <f t="shared" si="31"/>
        <v>794235.30927835056</v>
      </c>
      <c r="AA232" s="10">
        <f t="shared" si="32"/>
        <v>18267.412113402064</v>
      </c>
      <c r="AB232" s="10">
        <f t="shared" si="33"/>
        <v>16</v>
      </c>
      <c r="AC232" s="9">
        <f t="shared" si="34"/>
        <v>770408.25</v>
      </c>
      <c r="AD232" s="10">
        <f t="shared" si="35"/>
        <v>659301.74372296093</v>
      </c>
    </row>
    <row r="233" spans="1:30" x14ac:dyDescent="0.2">
      <c r="A233" t="s">
        <v>20</v>
      </c>
      <c r="B233" s="1">
        <v>43238</v>
      </c>
      <c r="C233" t="s">
        <v>36</v>
      </c>
      <c r="D233" s="2">
        <v>3576</v>
      </c>
      <c r="E233" s="2">
        <v>1575</v>
      </c>
      <c r="F233" s="2">
        <v>0</v>
      </c>
      <c r="G233" s="2">
        <v>0</v>
      </c>
      <c r="H233" s="2"/>
      <c r="I233" s="2">
        <v>2001</v>
      </c>
      <c r="J233" s="2">
        <v>0</v>
      </c>
      <c r="K233" s="2">
        <v>0</v>
      </c>
      <c r="L233" s="2">
        <v>0</v>
      </c>
      <c r="M233" s="2">
        <v>1.8880499999999998</v>
      </c>
      <c r="N233" s="8">
        <f t="shared" si="27"/>
        <v>188804.99999999997</v>
      </c>
      <c r="O233" s="2">
        <v>0.78749999999999998</v>
      </c>
      <c r="P233" s="2">
        <v>0</v>
      </c>
      <c r="Q233" s="2">
        <v>0</v>
      </c>
      <c r="R233" s="2">
        <v>0</v>
      </c>
      <c r="S233" s="2">
        <v>1.1005499999999999</v>
      </c>
      <c r="T233" s="2">
        <v>0</v>
      </c>
      <c r="U233" s="2">
        <v>0</v>
      </c>
      <c r="V233" s="2">
        <v>0</v>
      </c>
      <c r="W233" s="2">
        <f t="shared" si="28"/>
        <v>24.916666666666668</v>
      </c>
      <c r="X233" s="9">
        <f t="shared" si="29"/>
        <v>52.797818791946298</v>
      </c>
      <c r="Y233" s="9">
        <f t="shared" si="30"/>
        <v>1.5316960196103816E-2</v>
      </c>
      <c r="Z233" s="10">
        <f t="shared" si="31"/>
        <v>705986.9415807561</v>
      </c>
      <c r="AA233" s="10">
        <f t="shared" si="32"/>
        <v>16237.69965635739</v>
      </c>
      <c r="AB233" s="10">
        <f t="shared" si="33"/>
        <v>18</v>
      </c>
      <c r="AC233" s="9">
        <f t="shared" si="34"/>
        <v>684807.33333333337</v>
      </c>
      <c r="AD233" s="10">
        <f t="shared" si="35"/>
        <v>857315.12405440619</v>
      </c>
    </row>
    <row r="234" spans="1:30" x14ac:dyDescent="0.2">
      <c r="A234" t="s">
        <v>20</v>
      </c>
      <c r="B234" s="1">
        <v>43238</v>
      </c>
      <c r="C234" t="s">
        <v>37</v>
      </c>
      <c r="D234" s="2">
        <v>14986</v>
      </c>
      <c r="E234" s="2">
        <v>0</v>
      </c>
      <c r="F234" s="2">
        <v>0</v>
      </c>
      <c r="G234" s="2">
        <v>0</v>
      </c>
      <c r="H234" s="2"/>
      <c r="I234" s="2">
        <v>0</v>
      </c>
      <c r="J234" s="2">
        <v>14986</v>
      </c>
      <c r="K234" s="2">
        <v>0</v>
      </c>
      <c r="L234" s="2">
        <v>0</v>
      </c>
      <c r="M234" s="2">
        <v>6.7436999999999996</v>
      </c>
      <c r="N234" s="8">
        <f t="shared" si="27"/>
        <v>674370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6.7436999999999996</v>
      </c>
      <c r="U234" s="2">
        <v>0</v>
      </c>
      <c r="V234" s="2">
        <v>0</v>
      </c>
      <c r="W234" s="2">
        <f t="shared" si="28"/>
        <v>24.916666666666668</v>
      </c>
      <c r="X234" s="9">
        <f t="shared" si="29"/>
        <v>45</v>
      </c>
      <c r="Y234" s="9">
        <f t="shared" si="30"/>
        <v>5.4708818344040316E-2</v>
      </c>
      <c r="Z234" s="10">
        <f t="shared" si="31"/>
        <v>12707764.948453609</v>
      </c>
      <c r="AA234" s="10">
        <f t="shared" si="32"/>
        <v>292278.59381443303</v>
      </c>
      <c r="AB234" s="10">
        <f t="shared" si="33"/>
        <v>1</v>
      </c>
      <c r="AC234" s="9">
        <f t="shared" si="34"/>
        <v>12326532</v>
      </c>
      <c r="AD234" s="10">
        <f t="shared" si="35"/>
        <v>13152536.721649487</v>
      </c>
    </row>
    <row r="235" spans="1:30" x14ac:dyDescent="0.2">
      <c r="A235" t="s">
        <v>20</v>
      </c>
      <c r="B235" s="1">
        <v>43238</v>
      </c>
      <c r="C235" t="s">
        <v>38</v>
      </c>
      <c r="D235" s="2">
        <v>2052</v>
      </c>
      <c r="E235" s="2">
        <v>0</v>
      </c>
      <c r="F235" s="2">
        <v>2052</v>
      </c>
      <c r="G235" s="2">
        <v>0</v>
      </c>
      <c r="H235" s="2"/>
      <c r="I235" s="2">
        <v>0</v>
      </c>
      <c r="J235" s="2">
        <v>0</v>
      </c>
      <c r="K235" s="2">
        <v>0</v>
      </c>
      <c r="L235" s="2">
        <v>0</v>
      </c>
      <c r="M235" s="2">
        <v>1.1286</v>
      </c>
      <c r="N235" s="8">
        <f t="shared" si="27"/>
        <v>112860</v>
      </c>
      <c r="O235" s="2">
        <v>0</v>
      </c>
      <c r="P235" s="2">
        <v>1.1286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f t="shared" si="28"/>
        <v>24.916666666666668</v>
      </c>
      <c r="X235" s="9">
        <f t="shared" si="29"/>
        <v>55</v>
      </c>
      <c r="Y235" s="9">
        <f t="shared" si="30"/>
        <v>9.1558598963601447E-3</v>
      </c>
      <c r="Z235" s="10">
        <f t="shared" si="31"/>
        <v>1588470.6185567011</v>
      </c>
      <c r="AA235" s="10">
        <f t="shared" si="32"/>
        <v>36534.824226804129</v>
      </c>
      <c r="AB235" s="10">
        <f t="shared" si="33"/>
        <v>8</v>
      </c>
      <c r="AC235" s="9">
        <f t="shared" si="34"/>
        <v>1540816.5</v>
      </c>
      <c r="AD235" s="10">
        <f t="shared" si="35"/>
        <v>2009415.3324742271</v>
      </c>
    </row>
    <row r="236" spans="1:30" x14ac:dyDescent="0.2">
      <c r="A236" t="s">
        <v>20</v>
      </c>
      <c r="B236" s="1">
        <v>43238</v>
      </c>
      <c r="C236" t="s">
        <v>244</v>
      </c>
      <c r="D236" s="2">
        <v>915</v>
      </c>
      <c r="E236" s="2">
        <v>0</v>
      </c>
      <c r="F236" s="2">
        <v>0</v>
      </c>
      <c r="G236" s="2">
        <v>0</v>
      </c>
      <c r="H236" s="2"/>
      <c r="I236" s="2">
        <v>0</v>
      </c>
      <c r="J236" s="2">
        <v>0</v>
      </c>
      <c r="K236" s="2">
        <v>0</v>
      </c>
      <c r="L236" s="2">
        <v>915</v>
      </c>
      <c r="M236" s="2">
        <v>0.22875000000000001</v>
      </c>
      <c r="N236" s="8">
        <f t="shared" si="27"/>
        <v>22875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0.22875000000000001</v>
      </c>
      <c r="W236" s="2">
        <f t="shared" si="28"/>
        <v>24.916666666666668</v>
      </c>
      <c r="X236" s="9">
        <f t="shared" si="29"/>
        <v>25</v>
      </c>
      <c r="Y236" s="9">
        <f t="shared" si="30"/>
        <v>1.8557531023324322E-3</v>
      </c>
      <c r="Z236" s="10">
        <f t="shared" si="31"/>
        <v>1815394.9926362301</v>
      </c>
      <c r="AA236" s="10">
        <f t="shared" si="32"/>
        <v>41754.084830633292</v>
      </c>
      <c r="AB236" s="10">
        <f t="shared" si="33"/>
        <v>7</v>
      </c>
      <c r="AC236" s="9">
        <f t="shared" si="34"/>
        <v>1760933.142857143</v>
      </c>
      <c r="AD236" s="10">
        <f t="shared" si="35"/>
        <v>1043852.1207658323</v>
      </c>
    </row>
    <row r="237" spans="1:30" x14ac:dyDescent="0.2">
      <c r="A237" t="s">
        <v>20</v>
      </c>
      <c r="B237" s="1">
        <v>43238</v>
      </c>
      <c r="C237" t="s">
        <v>39</v>
      </c>
      <c r="D237" s="2">
        <v>366</v>
      </c>
      <c r="E237" s="2">
        <v>0</v>
      </c>
      <c r="F237" s="2">
        <v>0</v>
      </c>
      <c r="G237" s="2">
        <v>0</v>
      </c>
      <c r="H237" s="2"/>
      <c r="I237" s="2">
        <v>0</v>
      </c>
      <c r="J237" s="2">
        <v>0</v>
      </c>
      <c r="K237" s="2">
        <v>366</v>
      </c>
      <c r="L237" s="2">
        <v>0</v>
      </c>
      <c r="M237" s="2">
        <v>7.3200000000000001E-2</v>
      </c>
      <c r="N237" s="8">
        <f t="shared" si="27"/>
        <v>7320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7.3200000000000001E-2</v>
      </c>
      <c r="V237" s="2">
        <v>0</v>
      </c>
      <c r="W237" s="2">
        <f t="shared" si="28"/>
        <v>24.916666666666668</v>
      </c>
      <c r="X237" s="9">
        <f t="shared" si="29"/>
        <v>20</v>
      </c>
      <c r="Y237" s="9">
        <f t="shared" si="30"/>
        <v>5.9384099274637826E-4</v>
      </c>
      <c r="Z237" s="10">
        <f t="shared" si="31"/>
        <v>2117960.8247422683</v>
      </c>
      <c r="AA237" s="10">
        <f t="shared" si="32"/>
        <v>48713.098969072169</v>
      </c>
      <c r="AB237" s="10">
        <f t="shared" si="33"/>
        <v>6</v>
      </c>
      <c r="AC237" s="9">
        <f t="shared" si="34"/>
        <v>2054422</v>
      </c>
      <c r="AD237" s="10">
        <f t="shared" si="35"/>
        <v>974261.97938144335</v>
      </c>
    </row>
    <row r="238" spans="1:30" x14ac:dyDescent="0.2">
      <c r="A238" t="s">
        <v>20</v>
      </c>
      <c r="B238" s="1">
        <v>43238</v>
      </c>
      <c r="C238" t="s">
        <v>41</v>
      </c>
      <c r="D238" s="2">
        <v>3406</v>
      </c>
      <c r="E238" s="2">
        <v>0</v>
      </c>
      <c r="F238" s="2">
        <v>0</v>
      </c>
      <c r="G238" s="2">
        <v>0</v>
      </c>
      <c r="H238" s="2"/>
      <c r="I238" s="2">
        <v>0</v>
      </c>
      <c r="J238" s="2">
        <v>0</v>
      </c>
      <c r="K238" s="2">
        <v>0</v>
      </c>
      <c r="L238" s="2">
        <v>3406</v>
      </c>
      <c r="M238" s="2">
        <v>0.85150000000000003</v>
      </c>
      <c r="N238" s="8">
        <f t="shared" si="27"/>
        <v>85150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0.85150000000000003</v>
      </c>
      <c r="W238" s="2">
        <f t="shared" si="28"/>
        <v>24.916666666666668</v>
      </c>
      <c r="X238" s="9">
        <f t="shared" si="29"/>
        <v>25</v>
      </c>
      <c r="Y238" s="9">
        <f t="shared" si="30"/>
        <v>6.9078634607041139E-3</v>
      </c>
      <c r="Z238" s="10">
        <f t="shared" si="31"/>
        <v>6353882.4742268045</v>
      </c>
      <c r="AA238" s="10">
        <f t="shared" si="32"/>
        <v>146139.29690721651</v>
      </c>
      <c r="AB238" s="10">
        <f t="shared" si="33"/>
        <v>2</v>
      </c>
      <c r="AC238" s="9">
        <f t="shared" si="34"/>
        <v>6163266</v>
      </c>
      <c r="AD238" s="10">
        <f t="shared" si="35"/>
        <v>3653482.4226804129</v>
      </c>
    </row>
    <row r="239" spans="1:30" x14ac:dyDescent="0.2">
      <c r="A239" t="s">
        <v>20</v>
      </c>
      <c r="B239" s="1">
        <v>43238</v>
      </c>
      <c r="C239" t="s">
        <v>245</v>
      </c>
      <c r="D239" s="2">
        <v>2135</v>
      </c>
      <c r="E239" s="2">
        <v>0</v>
      </c>
      <c r="F239" s="2">
        <v>0</v>
      </c>
      <c r="G239" s="2">
        <v>0</v>
      </c>
      <c r="H239" s="2">
        <v>2135</v>
      </c>
      <c r="I239" s="2">
        <v>0</v>
      </c>
      <c r="J239" s="2">
        <v>0</v>
      </c>
      <c r="K239" s="2">
        <v>0</v>
      </c>
      <c r="L239" s="2">
        <v>0</v>
      </c>
      <c r="M239" s="2">
        <v>0.85399999999999998</v>
      </c>
      <c r="N239" s="8">
        <f t="shared" si="27"/>
        <v>85400</v>
      </c>
      <c r="O239" s="2">
        <v>0</v>
      </c>
      <c r="P239" s="2">
        <v>0</v>
      </c>
      <c r="Q239" s="2">
        <v>0</v>
      </c>
      <c r="R239" s="2">
        <v>0.85399999999999998</v>
      </c>
      <c r="S239" s="2">
        <v>0</v>
      </c>
      <c r="T239" s="2">
        <v>0</v>
      </c>
      <c r="U239" s="2">
        <v>0</v>
      </c>
      <c r="V239" s="2">
        <v>0</v>
      </c>
      <c r="W239" s="2">
        <f t="shared" si="28"/>
        <v>24.916666666666668</v>
      </c>
      <c r="X239" s="9">
        <f t="shared" si="29"/>
        <v>40</v>
      </c>
      <c r="Y239" s="9">
        <f t="shared" si="30"/>
        <v>6.9281449153744132E-3</v>
      </c>
      <c r="Z239" s="10">
        <f t="shared" si="31"/>
        <v>12707764.948453609</v>
      </c>
      <c r="AA239" s="10">
        <f t="shared" si="32"/>
        <v>292278.59381443303</v>
      </c>
      <c r="AB239" s="10">
        <f t="shared" si="33"/>
        <v>1</v>
      </c>
      <c r="AC239" s="9">
        <f t="shared" si="34"/>
        <v>12326532</v>
      </c>
      <c r="AD239" s="10">
        <f t="shared" si="35"/>
        <v>11691143.752577322</v>
      </c>
    </row>
    <row r="240" spans="1:30" x14ac:dyDescent="0.2">
      <c r="A240" t="s">
        <v>20</v>
      </c>
      <c r="B240" s="1">
        <v>43238</v>
      </c>
      <c r="C240" t="s">
        <v>246</v>
      </c>
      <c r="D240" s="2">
        <v>3482</v>
      </c>
      <c r="E240" s="2">
        <v>997</v>
      </c>
      <c r="F240" s="2">
        <v>0</v>
      </c>
      <c r="G240" s="2">
        <v>0</v>
      </c>
      <c r="H240" s="2">
        <v>1217</v>
      </c>
      <c r="I240" s="2">
        <v>1268</v>
      </c>
      <c r="J240" s="2">
        <v>0</v>
      </c>
      <c r="K240" s="2">
        <v>0</v>
      </c>
      <c r="L240" s="2">
        <v>0</v>
      </c>
      <c r="M240" s="2">
        <v>2.28525</v>
      </c>
      <c r="N240" s="8">
        <f t="shared" si="27"/>
        <v>228525</v>
      </c>
      <c r="O240" s="2">
        <v>0.84745000000000004</v>
      </c>
      <c r="P240" s="2">
        <v>0</v>
      </c>
      <c r="Q240" s="2">
        <v>0</v>
      </c>
      <c r="R240" s="2">
        <v>0.48680000000000001</v>
      </c>
      <c r="S240" s="2">
        <v>0.95099999999999996</v>
      </c>
      <c r="T240" s="2">
        <v>0</v>
      </c>
      <c r="U240" s="2">
        <v>0</v>
      </c>
      <c r="V240" s="2">
        <v>0</v>
      </c>
      <c r="W240" s="2">
        <f t="shared" si="28"/>
        <v>24.916666666666668</v>
      </c>
      <c r="X240" s="9">
        <f t="shared" si="29"/>
        <v>65.630384836300976</v>
      </c>
      <c r="Y240" s="9">
        <f t="shared" si="30"/>
        <v>1.853927771412105E-2</v>
      </c>
      <c r="Z240" s="10">
        <f t="shared" si="31"/>
        <v>1588470.6185567011</v>
      </c>
      <c r="AA240" s="10">
        <f t="shared" si="32"/>
        <v>36534.824226804129</v>
      </c>
      <c r="AB240" s="10">
        <f t="shared" si="33"/>
        <v>8</v>
      </c>
      <c r="AC240" s="9">
        <f t="shared" si="34"/>
        <v>1540816.5</v>
      </c>
      <c r="AD240" s="10">
        <f t="shared" si="35"/>
        <v>2397794.5739317671</v>
      </c>
    </row>
    <row r="241" spans="1:30" x14ac:dyDescent="0.2">
      <c r="A241" t="s">
        <v>20</v>
      </c>
      <c r="B241" s="1">
        <v>43238</v>
      </c>
      <c r="C241" t="s">
        <v>247</v>
      </c>
      <c r="D241" s="2">
        <v>414</v>
      </c>
      <c r="E241" s="2">
        <v>0</v>
      </c>
      <c r="F241" s="2">
        <v>0</v>
      </c>
      <c r="G241" s="2">
        <v>0</v>
      </c>
      <c r="H241" s="2"/>
      <c r="I241" s="2">
        <v>0</v>
      </c>
      <c r="J241" s="2">
        <v>292</v>
      </c>
      <c r="K241" s="2">
        <v>0</v>
      </c>
      <c r="L241" s="2">
        <v>0</v>
      </c>
      <c r="M241" s="2">
        <v>0.20859999999999998</v>
      </c>
      <c r="N241" s="8">
        <f t="shared" si="27"/>
        <v>20859.999999999996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0.1293</v>
      </c>
      <c r="U241" s="2">
        <v>0</v>
      </c>
      <c r="V241" s="2">
        <v>0</v>
      </c>
      <c r="W241" s="2">
        <f t="shared" si="28"/>
        <v>24.916666666666668</v>
      </c>
      <c r="X241" s="9">
        <f t="shared" si="29"/>
        <v>50.386473429951685</v>
      </c>
      <c r="Y241" s="9">
        <f t="shared" si="30"/>
        <v>1.6922845776898155E-3</v>
      </c>
      <c r="Z241" s="10">
        <f t="shared" si="31"/>
        <v>12707764.948453609</v>
      </c>
      <c r="AA241" s="10">
        <f t="shared" si="32"/>
        <v>292278.59381443303</v>
      </c>
      <c r="AB241" s="10">
        <f t="shared" si="33"/>
        <v>1</v>
      </c>
      <c r="AC241" s="9">
        <f t="shared" si="34"/>
        <v>12326532</v>
      </c>
      <c r="AD241" s="10">
        <f t="shared" si="35"/>
        <v>14726887.60137457</v>
      </c>
    </row>
    <row r="242" spans="1:30" x14ac:dyDescent="0.2">
      <c r="A242" t="s">
        <v>20</v>
      </c>
      <c r="B242" s="1">
        <v>43238</v>
      </c>
      <c r="C242" t="s">
        <v>248</v>
      </c>
      <c r="D242" s="2">
        <v>10037</v>
      </c>
      <c r="E242" s="2">
        <v>0</v>
      </c>
      <c r="F242" s="2">
        <v>3299</v>
      </c>
      <c r="G242" s="2">
        <v>0</v>
      </c>
      <c r="H242" s="2"/>
      <c r="I242" s="2">
        <v>0</v>
      </c>
      <c r="J242" s="2">
        <v>3256</v>
      </c>
      <c r="K242" s="2">
        <v>3482</v>
      </c>
      <c r="L242" s="2">
        <v>0</v>
      </c>
      <c r="M242" s="2">
        <v>1.8636751499999997</v>
      </c>
      <c r="N242" s="8">
        <f t="shared" si="27"/>
        <v>186367.51499999998</v>
      </c>
      <c r="O242" s="2">
        <v>0</v>
      </c>
      <c r="P242" s="2">
        <v>1.05716455</v>
      </c>
      <c r="Q242" s="2">
        <v>0</v>
      </c>
      <c r="R242" s="2">
        <v>0</v>
      </c>
      <c r="S242" s="2">
        <v>0</v>
      </c>
      <c r="T242" s="2">
        <v>0.36255559999999998</v>
      </c>
      <c r="U242" s="2">
        <v>0.44395499999999999</v>
      </c>
      <c r="V242" s="2">
        <v>0</v>
      </c>
      <c r="W242" s="2">
        <f t="shared" si="28"/>
        <v>24.916666666666668</v>
      </c>
      <c r="X242" s="9">
        <f t="shared" si="29"/>
        <v>18.568049716050613</v>
      </c>
      <c r="Y242" s="9">
        <f t="shared" si="30"/>
        <v>1.5119217229955675E-2</v>
      </c>
      <c r="Z242" s="10">
        <f t="shared" si="31"/>
        <v>6353882.4742268045</v>
      </c>
      <c r="AA242" s="10">
        <f t="shared" si="32"/>
        <v>146139.29690721651</v>
      </c>
      <c r="AB242" s="10">
        <f t="shared" si="33"/>
        <v>2</v>
      </c>
      <c r="AC242" s="9">
        <f t="shared" si="34"/>
        <v>6163266</v>
      </c>
      <c r="AD242" s="10">
        <f t="shared" si="35"/>
        <v>2713521.7304418776</v>
      </c>
    </row>
    <row r="243" spans="1:30" x14ac:dyDescent="0.2">
      <c r="A243" t="s">
        <v>20</v>
      </c>
      <c r="B243" s="1">
        <v>43238</v>
      </c>
      <c r="C243" t="s">
        <v>45</v>
      </c>
      <c r="D243" s="2">
        <v>522</v>
      </c>
      <c r="E243" s="2">
        <v>0</v>
      </c>
      <c r="F243" s="2">
        <v>0</v>
      </c>
      <c r="G243" s="2">
        <v>0</v>
      </c>
      <c r="H243" s="2"/>
      <c r="I243" s="2">
        <v>0</v>
      </c>
      <c r="J243" s="2">
        <v>0</v>
      </c>
      <c r="K243" s="2">
        <v>0</v>
      </c>
      <c r="L243" s="2">
        <v>522</v>
      </c>
      <c r="M243" s="2">
        <v>0.1305</v>
      </c>
      <c r="N243" s="8">
        <f t="shared" si="27"/>
        <v>13050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0.1305</v>
      </c>
      <c r="W243" s="2">
        <f t="shared" si="28"/>
        <v>24.916666666666668</v>
      </c>
      <c r="X243" s="9">
        <f t="shared" si="29"/>
        <v>25</v>
      </c>
      <c r="Y243" s="9">
        <f t="shared" si="30"/>
        <v>1.0586919337896498E-3</v>
      </c>
      <c r="Z243" s="10">
        <f t="shared" si="31"/>
        <v>12707764.948453609</v>
      </c>
      <c r="AA243" s="10">
        <f t="shared" si="32"/>
        <v>292278.59381443303</v>
      </c>
      <c r="AB243" s="10">
        <f t="shared" si="33"/>
        <v>1</v>
      </c>
      <c r="AC243" s="9">
        <f t="shared" si="34"/>
        <v>12326532</v>
      </c>
      <c r="AD243" s="10">
        <f t="shared" si="35"/>
        <v>7306964.8453608258</v>
      </c>
    </row>
    <row r="244" spans="1:30" x14ac:dyDescent="0.2">
      <c r="A244" t="s">
        <v>20</v>
      </c>
      <c r="B244" s="1">
        <v>43238</v>
      </c>
      <c r="C244" t="s">
        <v>249</v>
      </c>
      <c r="D244" s="2">
        <v>1319</v>
      </c>
      <c r="E244" s="2">
        <v>0</v>
      </c>
      <c r="F244" s="2">
        <v>0</v>
      </c>
      <c r="G244" s="2">
        <v>1319</v>
      </c>
      <c r="H244" s="2"/>
      <c r="I244" s="2">
        <v>0</v>
      </c>
      <c r="J244" s="2">
        <v>0</v>
      </c>
      <c r="K244" s="2">
        <v>0</v>
      </c>
      <c r="L244" s="2">
        <v>0</v>
      </c>
      <c r="M244" s="2">
        <v>0.19785</v>
      </c>
      <c r="N244" s="8">
        <f t="shared" si="27"/>
        <v>19785</v>
      </c>
      <c r="O244" s="2">
        <v>0</v>
      </c>
      <c r="P244" s="2">
        <v>0</v>
      </c>
      <c r="Q244" s="2">
        <v>0.19785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f t="shared" si="28"/>
        <v>24.916666666666668</v>
      </c>
      <c r="X244" s="9">
        <f t="shared" si="29"/>
        <v>15</v>
      </c>
      <c r="Y244" s="9">
        <f t="shared" si="30"/>
        <v>1.6050743226075266E-3</v>
      </c>
      <c r="Z244" s="10">
        <f t="shared" si="31"/>
        <v>6353882.4742268045</v>
      </c>
      <c r="AA244" s="10">
        <f t="shared" si="32"/>
        <v>146139.29690721651</v>
      </c>
      <c r="AB244" s="10">
        <f t="shared" si="33"/>
        <v>2</v>
      </c>
      <c r="AC244" s="9">
        <f t="shared" si="34"/>
        <v>6163266</v>
      </c>
      <c r="AD244" s="10">
        <f t="shared" si="35"/>
        <v>2192089.4536082479</v>
      </c>
    </row>
    <row r="245" spans="1:30" x14ac:dyDescent="0.2">
      <c r="A245" t="s">
        <v>20</v>
      </c>
      <c r="B245" s="1">
        <v>43238</v>
      </c>
      <c r="C245" t="s">
        <v>47</v>
      </c>
      <c r="D245" s="2">
        <v>14577</v>
      </c>
      <c r="E245" s="2">
        <v>3414</v>
      </c>
      <c r="F245" s="2">
        <v>0</v>
      </c>
      <c r="G245" s="2">
        <v>1895</v>
      </c>
      <c r="H245" s="2">
        <v>3410</v>
      </c>
      <c r="I245" s="2">
        <v>0</v>
      </c>
      <c r="J245" s="2">
        <v>2944</v>
      </c>
      <c r="K245" s="2">
        <v>2914</v>
      </c>
      <c r="L245" s="2">
        <v>0</v>
      </c>
      <c r="M245" s="2">
        <v>5.6418499999999998</v>
      </c>
      <c r="N245" s="8">
        <f t="shared" si="27"/>
        <v>564185</v>
      </c>
      <c r="O245" s="2">
        <v>1.7070000000000001</v>
      </c>
      <c r="P245" s="2">
        <v>0</v>
      </c>
      <c r="Q245" s="2">
        <v>0.66325000000000001</v>
      </c>
      <c r="R245" s="2">
        <v>1.3640000000000001</v>
      </c>
      <c r="S245" s="2">
        <v>0</v>
      </c>
      <c r="T245" s="2">
        <v>1.3248</v>
      </c>
      <c r="U245" s="2">
        <v>0.58279999999999998</v>
      </c>
      <c r="V245" s="2">
        <v>0</v>
      </c>
      <c r="W245" s="2">
        <f t="shared" si="28"/>
        <v>24.916666666666668</v>
      </c>
      <c r="X245" s="9">
        <f t="shared" si="29"/>
        <v>38.703779927282703</v>
      </c>
      <c r="Y245" s="9">
        <f t="shared" si="30"/>
        <v>4.5769970012652379E-2</v>
      </c>
      <c r="Z245" s="10">
        <f t="shared" si="31"/>
        <v>747515.58520315343</v>
      </c>
      <c r="AA245" s="10">
        <f t="shared" si="32"/>
        <v>17192.858459672527</v>
      </c>
      <c r="AB245" s="10">
        <f t="shared" si="33"/>
        <v>17</v>
      </c>
      <c r="AC245" s="9">
        <f t="shared" si="34"/>
        <v>725090.1176470588</v>
      </c>
      <c r="AD245" s="10">
        <f t="shared" si="35"/>
        <v>665428.61014408618</v>
      </c>
    </row>
    <row r="246" spans="1:30" x14ac:dyDescent="0.2">
      <c r="A246" t="s">
        <v>20</v>
      </c>
      <c r="B246" s="1">
        <v>43238</v>
      </c>
      <c r="C246" t="s">
        <v>250</v>
      </c>
      <c r="D246" s="2">
        <v>1737</v>
      </c>
      <c r="E246" s="2">
        <v>0</v>
      </c>
      <c r="F246" s="2">
        <v>0</v>
      </c>
      <c r="G246" s="2">
        <v>1737</v>
      </c>
      <c r="H246" s="2"/>
      <c r="I246" s="2">
        <v>0</v>
      </c>
      <c r="J246" s="2">
        <v>0</v>
      </c>
      <c r="K246" s="2">
        <v>0</v>
      </c>
      <c r="L246" s="2">
        <v>0</v>
      </c>
      <c r="M246" s="2">
        <v>0.60794999999999999</v>
      </c>
      <c r="N246" s="8">
        <f t="shared" si="27"/>
        <v>60795</v>
      </c>
      <c r="O246" s="2">
        <v>0</v>
      </c>
      <c r="P246" s="2">
        <v>0</v>
      </c>
      <c r="Q246" s="2">
        <v>0.60794999999999999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f t="shared" si="28"/>
        <v>24.916666666666668</v>
      </c>
      <c r="X246" s="9">
        <f t="shared" si="29"/>
        <v>35</v>
      </c>
      <c r="Y246" s="9">
        <f t="shared" si="30"/>
        <v>4.9320441467235066E-3</v>
      </c>
      <c r="Z246" s="10">
        <f t="shared" si="31"/>
        <v>6353882.4742268045</v>
      </c>
      <c r="AA246" s="10">
        <f t="shared" si="32"/>
        <v>146139.29690721651</v>
      </c>
      <c r="AB246" s="10">
        <f t="shared" si="33"/>
        <v>2</v>
      </c>
      <c r="AC246" s="9">
        <f t="shared" si="34"/>
        <v>6163266</v>
      </c>
      <c r="AD246" s="10">
        <f t="shared" si="35"/>
        <v>5114875.3917525783</v>
      </c>
    </row>
    <row r="247" spans="1:30" x14ac:dyDescent="0.2">
      <c r="A247" t="s">
        <v>20</v>
      </c>
      <c r="B247" s="1">
        <v>43238</v>
      </c>
      <c r="C247" t="s">
        <v>48</v>
      </c>
      <c r="D247" s="2">
        <v>16067</v>
      </c>
      <c r="E247" s="2">
        <v>5595</v>
      </c>
      <c r="F247" s="2">
        <v>6837</v>
      </c>
      <c r="G247" s="2">
        <v>0</v>
      </c>
      <c r="H247" s="2"/>
      <c r="I247" s="2">
        <v>3635</v>
      </c>
      <c r="J247" s="2">
        <v>0</v>
      </c>
      <c r="K247" s="2">
        <v>0</v>
      </c>
      <c r="L247" s="2">
        <v>0</v>
      </c>
      <c r="M247" s="2">
        <v>8.5571000000000002</v>
      </c>
      <c r="N247" s="8">
        <f t="shared" si="27"/>
        <v>855710</v>
      </c>
      <c r="O247" s="2">
        <v>2.7974999999999999</v>
      </c>
      <c r="P247" s="2">
        <v>3.7603499999999999</v>
      </c>
      <c r="Q247" s="2">
        <v>0</v>
      </c>
      <c r="R247" s="2">
        <v>0</v>
      </c>
      <c r="S247" s="2">
        <v>1.99925</v>
      </c>
      <c r="T247" s="2">
        <v>0</v>
      </c>
      <c r="U247" s="2">
        <v>0</v>
      </c>
      <c r="V247" s="2">
        <v>0</v>
      </c>
      <c r="W247" s="2">
        <f t="shared" si="28"/>
        <v>24.916666666666668</v>
      </c>
      <c r="X247" s="9">
        <f t="shared" si="29"/>
        <v>53.258853550756207</v>
      </c>
      <c r="Y247" s="9">
        <f t="shared" si="30"/>
        <v>6.9420174303688992E-2</v>
      </c>
      <c r="Z247" s="10">
        <f t="shared" si="31"/>
        <v>605131.66421207669</v>
      </c>
      <c r="AA247" s="10">
        <f t="shared" si="32"/>
        <v>13918.028276877763</v>
      </c>
      <c r="AB247" s="10">
        <f t="shared" si="33"/>
        <v>21</v>
      </c>
      <c r="AC247" s="9">
        <f t="shared" si="34"/>
        <v>586977.71428571432</v>
      </c>
      <c r="AD247" s="10">
        <f t="shared" si="35"/>
        <v>741258.22971351654</v>
      </c>
    </row>
    <row r="248" spans="1:30" x14ac:dyDescent="0.2">
      <c r="A248" t="s">
        <v>20</v>
      </c>
      <c r="B248" s="1">
        <v>43238</v>
      </c>
      <c r="C248" t="s">
        <v>49</v>
      </c>
      <c r="D248" s="2">
        <v>112006</v>
      </c>
      <c r="E248" s="2">
        <v>201</v>
      </c>
      <c r="F248" s="2">
        <v>33978</v>
      </c>
      <c r="G248" s="2">
        <v>12062</v>
      </c>
      <c r="H248" s="2">
        <v>6098</v>
      </c>
      <c r="I248" s="2">
        <v>48896</v>
      </c>
      <c r="J248" s="2">
        <v>0</v>
      </c>
      <c r="K248" s="2">
        <v>0</v>
      </c>
      <c r="L248" s="2">
        <v>0</v>
      </c>
      <c r="M248" s="2">
        <v>50.011152999999993</v>
      </c>
      <c r="N248" s="8">
        <f t="shared" si="27"/>
        <v>5001115.2999999989</v>
      </c>
      <c r="O248" s="2">
        <v>8.0399999999999999E-2</v>
      </c>
      <c r="P248" s="2">
        <v>17.422499999999999</v>
      </c>
      <c r="Q248" s="2">
        <v>6.1068280000000001</v>
      </c>
      <c r="R248" s="2">
        <v>2.4391999999999996</v>
      </c>
      <c r="S248" s="2">
        <v>22.147624999999998</v>
      </c>
      <c r="T248" s="2">
        <v>0</v>
      </c>
      <c r="U248" s="2">
        <v>0</v>
      </c>
      <c r="V248" s="2">
        <v>0</v>
      </c>
      <c r="W248" s="2">
        <f t="shared" si="28"/>
        <v>24.916666666666668</v>
      </c>
      <c r="X248" s="9">
        <f t="shared" si="29"/>
        <v>44.650423191614728</v>
      </c>
      <c r="Y248" s="9">
        <f t="shared" si="30"/>
        <v>0.40571957303157113</v>
      </c>
      <c r="Z248" s="10">
        <f t="shared" si="31"/>
        <v>747515.58520315343</v>
      </c>
      <c r="AA248" s="10">
        <f t="shared" si="32"/>
        <v>17192.858459672527</v>
      </c>
      <c r="AB248" s="10">
        <f t="shared" si="33"/>
        <v>17</v>
      </c>
      <c r="AC248" s="9">
        <f t="shared" si="34"/>
        <v>725090.1176470588</v>
      </c>
      <c r="AD248" s="10">
        <f t="shared" si="35"/>
        <v>767668.40609791165</v>
      </c>
    </row>
    <row r="249" spans="1:30" x14ac:dyDescent="0.2">
      <c r="A249" t="s">
        <v>20</v>
      </c>
      <c r="B249" s="1">
        <v>43238</v>
      </c>
      <c r="C249" t="s">
        <v>50</v>
      </c>
      <c r="D249" s="2">
        <v>2109</v>
      </c>
      <c r="E249" s="2">
        <v>0</v>
      </c>
      <c r="F249" s="2">
        <v>0</v>
      </c>
      <c r="G249" s="2">
        <v>0</v>
      </c>
      <c r="H249" s="2"/>
      <c r="I249" s="2">
        <v>0</v>
      </c>
      <c r="J249" s="2">
        <v>0</v>
      </c>
      <c r="K249" s="2">
        <v>2109</v>
      </c>
      <c r="L249" s="2">
        <v>0</v>
      </c>
      <c r="M249" s="2">
        <v>0.42180000000000001</v>
      </c>
      <c r="N249" s="8">
        <f t="shared" si="27"/>
        <v>42180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0.42180000000000001</v>
      </c>
      <c r="V249" s="2">
        <v>0</v>
      </c>
      <c r="W249" s="2">
        <f t="shared" si="28"/>
        <v>24.916666666666668</v>
      </c>
      <c r="X249" s="9">
        <f t="shared" si="29"/>
        <v>20</v>
      </c>
      <c r="Y249" s="9">
        <f t="shared" si="30"/>
        <v>3.421887031972983E-3</v>
      </c>
      <c r="Z249" s="10">
        <f t="shared" si="31"/>
        <v>12707764.948453609</v>
      </c>
      <c r="AA249" s="10">
        <f t="shared" si="32"/>
        <v>292278.59381443303</v>
      </c>
      <c r="AB249" s="10">
        <f t="shared" si="33"/>
        <v>1</v>
      </c>
      <c r="AC249" s="9">
        <f t="shared" si="34"/>
        <v>12326532</v>
      </c>
      <c r="AD249" s="10">
        <f t="shared" si="35"/>
        <v>5845571.8762886608</v>
      </c>
    </row>
    <row r="250" spans="1:30" x14ac:dyDescent="0.2">
      <c r="A250" t="s">
        <v>20</v>
      </c>
      <c r="B250" s="1">
        <v>43238</v>
      </c>
      <c r="C250" t="s">
        <v>54</v>
      </c>
      <c r="D250" s="2">
        <v>803</v>
      </c>
      <c r="E250" s="2">
        <v>0</v>
      </c>
      <c r="F250" s="2">
        <v>0</v>
      </c>
      <c r="G250" s="2">
        <v>507</v>
      </c>
      <c r="H250" s="2"/>
      <c r="I250" s="2">
        <v>0</v>
      </c>
      <c r="J250" s="2">
        <v>0</v>
      </c>
      <c r="K250" s="2">
        <v>0</v>
      </c>
      <c r="L250" s="2">
        <v>296</v>
      </c>
      <c r="M250" s="2">
        <v>0.28105000000000002</v>
      </c>
      <c r="N250" s="8">
        <f t="shared" si="27"/>
        <v>28105.000000000004</v>
      </c>
      <c r="O250" s="2">
        <v>0</v>
      </c>
      <c r="P250" s="2">
        <v>0</v>
      </c>
      <c r="Q250" s="2">
        <v>0.17745</v>
      </c>
      <c r="R250" s="2">
        <v>0</v>
      </c>
      <c r="S250" s="2">
        <v>0</v>
      </c>
      <c r="T250" s="2">
        <v>0</v>
      </c>
      <c r="U250" s="2">
        <v>0</v>
      </c>
      <c r="V250" s="2">
        <v>0.1036</v>
      </c>
      <c r="W250" s="2">
        <f t="shared" si="28"/>
        <v>24.916666666666668</v>
      </c>
      <c r="X250" s="9">
        <f t="shared" si="29"/>
        <v>35.000000000000007</v>
      </c>
      <c r="Y250" s="9">
        <f t="shared" si="30"/>
        <v>2.2800411340351042E-3</v>
      </c>
      <c r="Z250" s="10">
        <f t="shared" si="31"/>
        <v>794235.30927835056</v>
      </c>
      <c r="AA250" s="10">
        <f t="shared" si="32"/>
        <v>18267.412113402064</v>
      </c>
      <c r="AB250" s="10">
        <f t="shared" si="33"/>
        <v>16</v>
      </c>
      <c r="AC250" s="9">
        <f t="shared" si="34"/>
        <v>770408.25</v>
      </c>
      <c r="AD250" s="10">
        <f t="shared" si="35"/>
        <v>639359.42396907241</v>
      </c>
    </row>
    <row r="251" spans="1:30" x14ac:dyDescent="0.2">
      <c r="A251" t="s">
        <v>20</v>
      </c>
      <c r="B251" s="1">
        <v>43238</v>
      </c>
      <c r="C251" t="s">
        <v>251</v>
      </c>
      <c r="D251" s="2">
        <v>491</v>
      </c>
      <c r="E251" s="2">
        <v>0</v>
      </c>
      <c r="F251" s="2">
        <v>0</v>
      </c>
      <c r="G251" s="2">
        <v>0</v>
      </c>
      <c r="H251" s="2"/>
      <c r="I251" s="2">
        <v>0</v>
      </c>
      <c r="J251" s="2">
        <v>491</v>
      </c>
      <c r="K251" s="2">
        <v>0</v>
      </c>
      <c r="L251" s="2">
        <v>0</v>
      </c>
      <c r="M251" s="2">
        <v>0.14729999999999999</v>
      </c>
      <c r="N251" s="8">
        <f t="shared" si="27"/>
        <v>14729.999999999998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0.14729999999999999</v>
      </c>
      <c r="U251" s="2">
        <v>0</v>
      </c>
      <c r="V251" s="2">
        <v>0</v>
      </c>
      <c r="W251" s="2">
        <f t="shared" si="28"/>
        <v>24.916666666666668</v>
      </c>
      <c r="X251" s="9">
        <f t="shared" si="29"/>
        <v>29.999999999999996</v>
      </c>
      <c r="Y251" s="9">
        <f t="shared" si="30"/>
        <v>1.1949833091740643E-3</v>
      </c>
      <c r="Z251" s="10">
        <f t="shared" si="31"/>
        <v>6353882.4742268045</v>
      </c>
      <c r="AA251" s="10">
        <f t="shared" si="32"/>
        <v>146139.29690721651</v>
      </c>
      <c r="AB251" s="10">
        <f t="shared" si="33"/>
        <v>2</v>
      </c>
      <c r="AC251" s="9">
        <f t="shared" si="34"/>
        <v>6163266</v>
      </c>
      <c r="AD251" s="10">
        <f t="shared" si="35"/>
        <v>4384178.9072164949</v>
      </c>
    </row>
    <row r="252" spans="1:30" x14ac:dyDescent="0.2">
      <c r="A252" t="s">
        <v>20</v>
      </c>
      <c r="B252" s="1">
        <v>43238</v>
      </c>
      <c r="C252" t="s">
        <v>57</v>
      </c>
      <c r="D252" s="2">
        <v>416</v>
      </c>
      <c r="E252" s="2">
        <v>211</v>
      </c>
      <c r="F252" s="2">
        <v>205</v>
      </c>
      <c r="G252" s="2">
        <v>0</v>
      </c>
      <c r="H252" s="2"/>
      <c r="I252" s="2">
        <v>0</v>
      </c>
      <c r="J252" s="2">
        <v>0</v>
      </c>
      <c r="K252" s="2">
        <v>0</v>
      </c>
      <c r="L252" s="2">
        <v>0</v>
      </c>
      <c r="M252" s="2">
        <v>0.21825</v>
      </c>
      <c r="N252" s="8">
        <f t="shared" si="27"/>
        <v>21825</v>
      </c>
      <c r="O252" s="2">
        <v>0.1055</v>
      </c>
      <c r="P252" s="2">
        <v>0.11275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f t="shared" si="28"/>
        <v>24.916666666666668</v>
      </c>
      <c r="X252" s="9">
        <f t="shared" si="29"/>
        <v>52.463942307692307</v>
      </c>
      <c r="Y252" s="9">
        <f t="shared" si="30"/>
        <v>1.770570992717173E-3</v>
      </c>
      <c r="Z252" s="10">
        <f t="shared" si="31"/>
        <v>12707764.948453609</v>
      </c>
      <c r="AA252" s="10">
        <f t="shared" si="32"/>
        <v>292278.59381443303</v>
      </c>
      <c r="AB252" s="10">
        <f t="shared" si="33"/>
        <v>1</v>
      </c>
      <c r="AC252" s="9">
        <f t="shared" si="34"/>
        <v>12326532</v>
      </c>
      <c r="AD252" s="10">
        <f t="shared" si="35"/>
        <v>15334087.283653848</v>
      </c>
    </row>
    <row r="253" spans="1:30" x14ac:dyDescent="0.2">
      <c r="A253" t="s">
        <v>20</v>
      </c>
      <c r="B253" s="1">
        <v>43238</v>
      </c>
      <c r="C253" t="s">
        <v>58</v>
      </c>
      <c r="D253" s="2">
        <v>466</v>
      </c>
      <c r="E253" s="2">
        <v>0</v>
      </c>
      <c r="F253" s="2">
        <v>0</v>
      </c>
      <c r="G253" s="2">
        <v>0</v>
      </c>
      <c r="H253" s="2">
        <v>149</v>
      </c>
      <c r="I253" s="2">
        <v>0</v>
      </c>
      <c r="J253" s="2">
        <v>317</v>
      </c>
      <c r="K253" s="2">
        <v>0</v>
      </c>
      <c r="L253" s="2">
        <v>0</v>
      </c>
      <c r="M253" s="2">
        <v>0.20224999999999999</v>
      </c>
      <c r="N253" s="8">
        <f t="shared" si="27"/>
        <v>20225</v>
      </c>
      <c r="O253" s="2">
        <v>0</v>
      </c>
      <c r="P253" s="2">
        <v>0</v>
      </c>
      <c r="Q253" s="2">
        <v>0</v>
      </c>
      <c r="R253" s="2">
        <v>5.96E-2</v>
      </c>
      <c r="S253" s="2">
        <v>0</v>
      </c>
      <c r="T253" s="2">
        <v>0.14265</v>
      </c>
      <c r="U253" s="2">
        <v>0</v>
      </c>
      <c r="V253" s="2">
        <v>0</v>
      </c>
      <c r="W253" s="2">
        <f t="shared" si="28"/>
        <v>24.916666666666668</v>
      </c>
      <c r="X253" s="9">
        <f t="shared" si="29"/>
        <v>43.401287553648068</v>
      </c>
      <c r="Y253" s="9">
        <f t="shared" si="30"/>
        <v>1.6407696828272542E-3</v>
      </c>
      <c r="Z253" s="10">
        <f t="shared" si="31"/>
        <v>577625.67947516404</v>
      </c>
      <c r="AA253" s="10">
        <f t="shared" si="32"/>
        <v>13285.390627928773</v>
      </c>
      <c r="AB253" s="10">
        <f t="shared" si="33"/>
        <v>22</v>
      </c>
      <c r="AC253" s="9">
        <f t="shared" si="34"/>
        <v>560296.90909090906</v>
      </c>
      <c r="AD253" s="10">
        <f t="shared" si="35"/>
        <v>576603.05890527775</v>
      </c>
    </row>
    <row r="254" spans="1:30" x14ac:dyDescent="0.2">
      <c r="A254" t="s">
        <v>20</v>
      </c>
      <c r="B254" s="1">
        <v>43238</v>
      </c>
      <c r="C254" t="s">
        <v>59</v>
      </c>
      <c r="D254" s="2">
        <v>4228</v>
      </c>
      <c r="E254" s="2">
        <v>0</v>
      </c>
      <c r="F254" s="2">
        <v>0</v>
      </c>
      <c r="G254" s="2">
        <v>0</v>
      </c>
      <c r="H254" s="2"/>
      <c r="I254" s="2">
        <v>0</v>
      </c>
      <c r="J254" s="2">
        <v>1431</v>
      </c>
      <c r="K254" s="2">
        <v>1471</v>
      </c>
      <c r="L254" s="2">
        <v>1326</v>
      </c>
      <c r="M254" s="2">
        <v>1.2696499999999999</v>
      </c>
      <c r="N254" s="8">
        <f t="shared" si="27"/>
        <v>126965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0.64395000000000002</v>
      </c>
      <c r="U254" s="2">
        <v>0.29420000000000002</v>
      </c>
      <c r="V254" s="2">
        <v>0.33150000000000002</v>
      </c>
      <c r="W254" s="2">
        <f t="shared" si="28"/>
        <v>24.916666666666668</v>
      </c>
      <c r="X254" s="9">
        <f t="shared" si="29"/>
        <v>30.029564806054871</v>
      </c>
      <c r="Y254" s="9">
        <f t="shared" si="30"/>
        <v>1.0300139568858458E-2</v>
      </c>
      <c r="Z254" s="10">
        <f t="shared" si="31"/>
        <v>508310.5979381444</v>
      </c>
      <c r="AA254" s="10">
        <f t="shared" si="32"/>
        <v>11691.143752577322</v>
      </c>
      <c r="AB254" s="10">
        <f t="shared" si="33"/>
        <v>25</v>
      </c>
      <c r="AC254" s="9">
        <f t="shared" si="34"/>
        <v>493061.28</v>
      </c>
      <c r="AD254" s="10">
        <f t="shared" si="35"/>
        <v>351079.95897492423</v>
      </c>
    </row>
    <row r="255" spans="1:30" x14ac:dyDescent="0.2">
      <c r="A255" t="s">
        <v>20</v>
      </c>
      <c r="B255" s="1">
        <v>43238</v>
      </c>
      <c r="C255" t="s">
        <v>63</v>
      </c>
      <c r="D255" s="2">
        <v>6064</v>
      </c>
      <c r="E255" s="2">
        <v>0</v>
      </c>
      <c r="F255" s="2">
        <v>3012</v>
      </c>
      <c r="G255" s="2">
        <v>0</v>
      </c>
      <c r="H255" s="2"/>
      <c r="I255" s="2">
        <v>0</v>
      </c>
      <c r="J255" s="2">
        <v>3052</v>
      </c>
      <c r="K255" s="2">
        <v>0</v>
      </c>
      <c r="L255" s="2">
        <v>0</v>
      </c>
      <c r="M255" s="2">
        <v>3.0300000000000002</v>
      </c>
      <c r="N255" s="8">
        <f t="shared" si="27"/>
        <v>303000</v>
      </c>
      <c r="O255" s="2">
        <v>0</v>
      </c>
      <c r="P255" s="2">
        <v>1.6566000000000001</v>
      </c>
      <c r="Q255" s="2">
        <v>0</v>
      </c>
      <c r="R255" s="2">
        <v>0</v>
      </c>
      <c r="S255" s="2">
        <v>0</v>
      </c>
      <c r="T255" s="2">
        <v>1.3734</v>
      </c>
      <c r="U255" s="2">
        <v>0</v>
      </c>
      <c r="V255" s="2">
        <v>0</v>
      </c>
      <c r="W255" s="2">
        <f t="shared" si="28"/>
        <v>24.916666666666668</v>
      </c>
      <c r="X255" s="9">
        <f t="shared" si="29"/>
        <v>49.967018469656992</v>
      </c>
      <c r="Y255" s="9">
        <f t="shared" si="30"/>
        <v>2.4581123060403363E-2</v>
      </c>
      <c r="Z255" s="10">
        <f t="shared" si="31"/>
        <v>1155251.3589503281</v>
      </c>
      <c r="AA255" s="10">
        <f t="shared" si="32"/>
        <v>26570.781255857546</v>
      </c>
      <c r="AB255" s="10">
        <f t="shared" si="33"/>
        <v>11</v>
      </c>
      <c r="AC255" s="9">
        <f t="shared" si="34"/>
        <v>1120593.8181818181</v>
      </c>
      <c r="AD255" s="10">
        <f t="shared" si="35"/>
        <v>1327662.7177646498</v>
      </c>
    </row>
    <row r="256" spans="1:30" x14ac:dyDescent="0.2">
      <c r="A256" t="s">
        <v>20</v>
      </c>
      <c r="B256" s="1">
        <v>43238</v>
      </c>
      <c r="C256" t="s">
        <v>252</v>
      </c>
      <c r="D256" s="2">
        <v>762</v>
      </c>
      <c r="E256" s="2">
        <v>0</v>
      </c>
      <c r="F256" s="2">
        <v>0</v>
      </c>
      <c r="G256" s="2">
        <v>0</v>
      </c>
      <c r="H256" s="2"/>
      <c r="I256" s="2">
        <v>389</v>
      </c>
      <c r="J256" s="2">
        <v>373</v>
      </c>
      <c r="K256" s="2">
        <v>0</v>
      </c>
      <c r="L256" s="2">
        <v>0</v>
      </c>
      <c r="M256" s="2">
        <v>0.38180000000000003</v>
      </c>
      <c r="N256" s="8">
        <f t="shared" si="27"/>
        <v>38180</v>
      </c>
      <c r="O256" s="2">
        <v>0</v>
      </c>
      <c r="P256" s="2">
        <v>0</v>
      </c>
      <c r="Q256" s="2">
        <v>0</v>
      </c>
      <c r="R256" s="2">
        <v>0</v>
      </c>
      <c r="S256" s="2">
        <v>0.21395</v>
      </c>
      <c r="T256" s="2">
        <v>0.16785</v>
      </c>
      <c r="U256" s="2">
        <v>0</v>
      </c>
      <c r="V256" s="2">
        <v>0</v>
      </c>
      <c r="W256" s="2">
        <f t="shared" si="28"/>
        <v>24.916666666666668</v>
      </c>
      <c r="X256" s="9">
        <f t="shared" si="29"/>
        <v>50.104986876640417</v>
      </c>
      <c r="Y256" s="9">
        <f t="shared" si="30"/>
        <v>3.0973837572481865E-3</v>
      </c>
      <c r="Z256" s="10">
        <f t="shared" si="31"/>
        <v>12707764.948453609</v>
      </c>
      <c r="AA256" s="10">
        <f t="shared" si="32"/>
        <v>292278.59381443303</v>
      </c>
      <c r="AB256" s="10">
        <f t="shared" si="33"/>
        <v>1</v>
      </c>
      <c r="AC256" s="9">
        <f t="shared" si="34"/>
        <v>12326532</v>
      </c>
      <c r="AD256" s="10">
        <f t="shared" si="35"/>
        <v>14644615.107395083</v>
      </c>
    </row>
    <row r="257" spans="1:30" x14ac:dyDescent="0.2">
      <c r="A257" t="s">
        <v>20</v>
      </c>
      <c r="B257" s="1">
        <v>43238</v>
      </c>
      <c r="C257" t="s">
        <v>253</v>
      </c>
      <c r="D257" s="2">
        <v>246</v>
      </c>
      <c r="E257" s="2">
        <v>246</v>
      </c>
      <c r="F257" s="2">
        <v>0</v>
      </c>
      <c r="G257" s="2">
        <v>0</v>
      </c>
      <c r="H257" s="2"/>
      <c r="I257" s="2">
        <v>0</v>
      </c>
      <c r="J257" s="2">
        <v>0</v>
      </c>
      <c r="K257" s="2">
        <v>0</v>
      </c>
      <c r="L257" s="2">
        <v>0</v>
      </c>
      <c r="M257" s="2">
        <v>0.123</v>
      </c>
      <c r="N257" s="8">
        <f t="shared" si="27"/>
        <v>12300</v>
      </c>
      <c r="O257" s="2">
        <v>0.123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f t="shared" si="28"/>
        <v>24.916666666666668</v>
      </c>
      <c r="X257" s="9">
        <f t="shared" si="29"/>
        <v>50</v>
      </c>
      <c r="Y257" s="9">
        <f t="shared" si="30"/>
        <v>9.978475697787505E-4</v>
      </c>
      <c r="Z257" s="10">
        <f t="shared" si="31"/>
        <v>2117960.8247422683</v>
      </c>
      <c r="AA257" s="10">
        <f t="shared" si="32"/>
        <v>48713.098969072169</v>
      </c>
      <c r="AB257" s="10">
        <f t="shared" si="33"/>
        <v>6</v>
      </c>
      <c r="AC257" s="9">
        <f t="shared" si="34"/>
        <v>2054422</v>
      </c>
      <c r="AD257" s="10">
        <f t="shared" si="35"/>
        <v>2435654.9484536084</v>
      </c>
    </row>
    <row r="258" spans="1:30" x14ac:dyDescent="0.2">
      <c r="A258" t="s">
        <v>20</v>
      </c>
      <c r="B258" s="1">
        <v>43238</v>
      </c>
      <c r="C258" t="s">
        <v>65</v>
      </c>
      <c r="D258" s="2">
        <v>8</v>
      </c>
      <c r="E258" s="2">
        <v>0</v>
      </c>
      <c r="F258" s="2">
        <v>8</v>
      </c>
      <c r="G258" s="2">
        <v>0</v>
      </c>
      <c r="H258" s="2"/>
      <c r="I258" s="2">
        <v>0</v>
      </c>
      <c r="J258" s="2">
        <v>0</v>
      </c>
      <c r="K258" s="2">
        <v>0</v>
      </c>
      <c r="L258" s="2">
        <v>0</v>
      </c>
      <c r="M258" s="2">
        <v>4.4000000000000003E-3</v>
      </c>
      <c r="N258" s="8">
        <f t="shared" si="27"/>
        <v>440</v>
      </c>
      <c r="O258" s="2">
        <v>0</v>
      </c>
      <c r="P258" s="2">
        <v>4.4000000000000003E-3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f t="shared" si="28"/>
        <v>24.916666666666668</v>
      </c>
      <c r="X258" s="9">
        <f t="shared" si="29"/>
        <v>55</v>
      </c>
      <c r="Y258" s="9">
        <f t="shared" si="30"/>
        <v>3.5695360219727659E-5</v>
      </c>
      <c r="Z258" s="10">
        <f t="shared" si="31"/>
        <v>438198.79132598656</v>
      </c>
      <c r="AA258" s="10">
        <f t="shared" si="32"/>
        <v>10078.572200497691</v>
      </c>
      <c r="AB258" s="10">
        <f t="shared" si="33"/>
        <v>29</v>
      </c>
      <c r="AC258" s="9">
        <f t="shared" si="34"/>
        <v>425052.8275862069</v>
      </c>
      <c r="AD258" s="10">
        <f t="shared" si="35"/>
        <v>554321.47102737299</v>
      </c>
    </row>
    <row r="259" spans="1:30" x14ac:dyDescent="0.2">
      <c r="A259" t="s">
        <v>20</v>
      </c>
      <c r="B259" s="1">
        <v>43238</v>
      </c>
      <c r="C259" t="s">
        <v>66</v>
      </c>
      <c r="D259" s="2">
        <v>25408</v>
      </c>
      <c r="E259" s="2">
        <v>5729</v>
      </c>
      <c r="F259" s="2">
        <v>6617</v>
      </c>
      <c r="G259" s="2">
        <v>2905</v>
      </c>
      <c r="H259" s="2"/>
      <c r="I259" s="2">
        <v>0</v>
      </c>
      <c r="J259" s="2">
        <v>5720</v>
      </c>
      <c r="K259" s="2">
        <v>0</v>
      </c>
      <c r="L259" s="2">
        <v>1469</v>
      </c>
      <c r="M259" s="2">
        <v>10.65785</v>
      </c>
      <c r="N259" s="8">
        <f t="shared" ref="N259:N322" si="36">M259*100000</f>
        <v>1065785</v>
      </c>
      <c r="O259" s="2">
        <v>2.8644999999999996</v>
      </c>
      <c r="P259" s="2">
        <v>2.6427499999999999</v>
      </c>
      <c r="Q259" s="2">
        <v>1.01675</v>
      </c>
      <c r="R259" s="2">
        <v>0</v>
      </c>
      <c r="S259" s="2">
        <v>0</v>
      </c>
      <c r="T259" s="2">
        <v>2.1341999999999999</v>
      </c>
      <c r="U259" s="2">
        <v>0</v>
      </c>
      <c r="V259" s="2">
        <v>0.36725000000000002</v>
      </c>
      <c r="W259" s="2">
        <f t="shared" ref="W259:W322" si="37">299/12</f>
        <v>24.916666666666668</v>
      </c>
      <c r="X259" s="9">
        <f t="shared" ref="X259:X322" si="38">N259/D259</f>
        <v>41.946827770780857</v>
      </c>
      <c r="Y259" s="9">
        <f t="shared" ref="Y259:Y322" si="39">N259/12326532</f>
        <v>8.6462680663141916E-2</v>
      </c>
      <c r="Z259" s="10">
        <f t="shared" ref="Z259:Z322" si="40">AC259*(1/(1-0.03))</f>
        <v>6353882.4742268045</v>
      </c>
      <c r="AA259" s="10">
        <f t="shared" ref="AA259:AA322" si="41">Z259*0.023</f>
        <v>146139.29690721651</v>
      </c>
      <c r="AB259" s="10">
        <f t="shared" ref="AB259:AB322" si="42">COUNTIF(C259:C7610,C259)</f>
        <v>2</v>
      </c>
      <c r="AC259" s="9">
        <f t="shared" ref="AC259:AC322" si="43">12326532/AB259</f>
        <v>6163266</v>
      </c>
      <c r="AD259" s="10">
        <f t="shared" ref="AD259:AD322" si="44">AA259*X259</f>
        <v>6130079.9179100189</v>
      </c>
    </row>
    <row r="260" spans="1:30" x14ac:dyDescent="0.2">
      <c r="A260" t="s">
        <v>20</v>
      </c>
      <c r="B260" s="1">
        <v>43238</v>
      </c>
      <c r="C260" t="s">
        <v>68</v>
      </c>
      <c r="D260" s="2">
        <v>4639</v>
      </c>
      <c r="E260" s="2">
        <v>0</v>
      </c>
      <c r="F260" s="2">
        <v>0</v>
      </c>
      <c r="G260" s="2">
        <v>4639</v>
      </c>
      <c r="H260" s="2"/>
      <c r="I260" s="2">
        <v>0</v>
      </c>
      <c r="J260" s="2">
        <v>0</v>
      </c>
      <c r="K260" s="2">
        <v>0</v>
      </c>
      <c r="L260" s="2">
        <v>0</v>
      </c>
      <c r="M260" s="2">
        <v>1.62365</v>
      </c>
      <c r="N260" s="8">
        <f t="shared" si="36"/>
        <v>162365</v>
      </c>
      <c r="O260" s="2">
        <v>0</v>
      </c>
      <c r="P260" s="2">
        <v>0</v>
      </c>
      <c r="Q260" s="2">
        <v>1.62365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f t="shared" si="37"/>
        <v>24.916666666666668</v>
      </c>
      <c r="X260" s="9">
        <f t="shared" si="38"/>
        <v>35</v>
      </c>
      <c r="Y260" s="9">
        <f t="shared" si="39"/>
        <v>1.3171993550172912E-2</v>
      </c>
      <c r="Z260" s="10">
        <f t="shared" si="40"/>
        <v>6353882.4742268045</v>
      </c>
      <c r="AA260" s="10">
        <f t="shared" si="41"/>
        <v>146139.29690721651</v>
      </c>
      <c r="AB260" s="10">
        <f t="shared" si="42"/>
        <v>2</v>
      </c>
      <c r="AC260" s="9">
        <f t="shared" si="43"/>
        <v>6163266</v>
      </c>
      <c r="AD260" s="10">
        <f t="shared" si="44"/>
        <v>5114875.3917525783</v>
      </c>
    </row>
    <row r="261" spans="1:30" x14ac:dyDescent="0.2">
      <c r="A261" t="s">
        <v>20</v>
      </c>
      <c r="B261" s="1">
        <v>43238</v>
      </c>
      <c r="C261" t="s">
        <v>71</v>
      </c>
      <c r="D261" s="2">
        <v>34270</v>
      </c>
      <c r="E261" s="2">
        <v>0</v>
      </c>
      <c r="F261" s="2">
        <v>0</v>
      </c>
      <c r="G261" s="2">
        <v>7160</v>
      </c>
      <c r="H261" s="2"/>
      <c r="I261" s="2">
        <v>0</v>
      </c>
      <c r="J261" s="2">
        <v>12550</v>
      </c>
      <c r="K261" s="2">
        <v>0</v>
      </c>
      <c r="L261" s="2">
        <v>0</v>
      </c>
      <c r="M261" s="2">
        <v>16.78</v>
      </c>
      <c r="N261" s="8">
        <f t="shared" si="36"/>
        <v>1678000</v>
      </c>
      <c r="O261" s="2">
        <v>0</v>
      </c>
      <c r="P261" s="2">
        <v>0</v>
      </c>
      <c r="Q261" s="2">
        <v>6.0860000000000003</v>
      </c>
      <c r="R261" s="2">
        <v>0</v>
      </c>
      <c r="S261" s="2">
        <v>0</v>
      </c>
      <c r="T261" s="2">
        <v>5.5979999999999999</v>
      </c>
      <c r="U261" s="2">
        <v>0</v>
      </c>
      <c r="V261" s="2">
        <v>0</v>
      </c>
      <c r="W261" s="2">
        <f t="shared" si="37"/>
        <v>24.916666666666668</v>
      </c>
      <c r="X261" s="9">
        <f t="shared" si="38"/>
        <v>48.96410854975197</v>
      </c>
      <c r="Y261" s="9">
        <f t="shared" si="39"/>
        <v>0.1361291237470523</v>
      </c>
      <c r="Z261" s="10">
        <f t="shared" si="40"/>
        <v>747515.58520315343</v>
      </c>
      <c r="AA261" s="10">
        <f t="shared" si="41"/>
        <v>17192.858459672527</v>
      </c>
      <c r="AB261" s="10">
        <f t="shared" si="42"/>
        <v>17</v>
      </c>
      <c r="AC261" s="9">
        <f t="shared" si="43"/>
        <v>725090.1176470588</v>
      </c>
      <c r="AD261" s="10">
        <f t="shared" si="44"/>
        <v>841832.98789992707</v>
      </c>
    </row>
    <row r="262" spans="1:30" x14ac:dyDescent="0.2">
      <c r="A262" t="s">
        <v>20</v>
      </c>
      <c r="B262" s="1">
        <v>43238</v>
      </c>
      <c r="C262" t="s">
        <v>254</v>
      </c>
      <c r="D262" s="2">
        <v>1157</v>
      </c>
      <c r="E262" s="2">
        <v>0</v>
      </c>
      <c r="F262" s="2">
        <v>1157</v>
      </c>
      <c r="G262" s="2">
        <v>0</v>
      </c>
      <c r="H262" s="2"/>
      <c r="I262" s="2">
        <v>0</v>
      </c>
      <c r="J262" s="2">
        <v>0</v>
      </c>
      <c r="K262" s="2">
        <v>0</v>
      </c>
      <c r="L262" s="2">
        <v>0</v>
      </c>
      <c r="M262" s="2">
        <v>0.63634999999999997</v>
      </c>
      <c r="N262" s="8">
        <f t="shared" si="36"/>
        <v>63635</v>
      </c>
      <c r="O262" s="2">
        <v>0</v>
      </c>
      <c r="P262" s="2">
        <v>0.63634999999999997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f t="shared" si="37"/>
        <v>24.916666666666668</v>
      </c>
      <c r="X262" s="9">
        <f t="shared" si="38"/>
        <v>55</v>
      </c>
      <c r="Y262" s="9">
        <f t="shared" si="39"/>
        <v>5.1624414717781125E-3</v>
      </c>
      <c r="Z262" s="10">
        <f t="shared" si="40"/>
        <v>12707764.948453609</v>
      </c>
      <c r="AA262" s="10">
        <f t="shared" si="41"/>
        <v>292278.59381443303</v>
      </c>
      <c r="AB262" s="10">
        <f t="shared" si="42"/>
        <v>1</v>
      </c>
      <c r="AC262" s="9">
        <f t="shared" si="43"/>
        <v>12326532</v>
      </c>
      <c r="AD262" s="10">
        <f t="shared" si="44"/>
        <v>16075322.659793817</v>
      </c>
    </row>
    <row r="263" spans="1:30" x14ac:dyDescent="0.2">
      <c r="A263" t="s">
        <v>20</v>
      </c>
      <c r="B263" s="1">
        <v>43238</v>
      </c>
      <c r="C263" t="s">
        <v>255</v>
      </c>
      <c r="D263" s="2">
        <v>1568</v>
      </c>
      <c r="E263" s="2">
        <v>0</v>
      </c>
      <c r="F263" s="2">
        <v>0</v>
      </c>
      <c r="G263" s="2">
        <v>0</v>
      </c>
      <c r="H263" s="2"/>
      <c r="I263" s="2">
        <v>0</v>
      </c>
      <c r="J263" s="2">
        <v>0</v>
      </c>
      <c r="K263" s="2">
        <v>0</v>
      </c>
      <c r="L263" s="2">
        <v>1568</v>
      </c>
      <c r="M263" s="2">
        <v>0.39200000000000002</v>
      </c>
      <c r="N263" s="8">
        <f t="shared" si="36"/>
        <v>39200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0.39200000000000002</v>
      </c>
      <c r="W263" s="2">
        <f t="shared" si="37"/>
        <v>24.916666666666668</v>
      </c>
      <c r="X263" s="9">
        <f t="shared" si="38"/>
        <v>25</v>
      </c>
      <c r="Y263" s="9">
        <f t="shared" si="39"/>
        <v>3.1801320923030094E-3</v>
      </c>
      <c r="Z263" s="10">
        <f t="shared" si="40"/>
        <v>1588470.6185567011</v>
      </c>
      <c r="AA263" s="10">
        <f t="shared" si="41"/>
        <v>36534.824226804129</v>
      </c>
      <c r="AB263" s="10">
        <f t="shared" si="42"/>
        <v>8</v>
      </c>
      <c r="AC263" s="9">
        <f t="shared" si="43"/>
        <v>1540816.5</v>
      </c>
      <c r="AD263" s="10">
        <f t="shared" si="44"/>
        <v>913370.60567010322</v>
      </c>
    </row>
    <row r="264" spans="1:30" x14ac:dyDescent="0.2">
      <c r="A264" t="s">
        <v>20</v>
      </c>
      <c r="B264" s="1">
        <v>43238</v>
      </c>
      <c r="C264" t="s">
        <v>256</v>
      </c>
      <c r="D264" s="2">
        <v>1519</v>
      </c>
      <c r="E264" s="2">
        <v>1519</v>
      </c>
      <c r="F264" s="2">
        <v>0</v>
      </c>
      <c r="G264" s="2">
        <v>0</v>
      </c>
      <c r="H264" s="2"/>
      <c r="I264" s="2">
        <v>0</v>
      </c>
      <c r="J264" s="2">
        <v>0</v>
      </c>
      <c r="K264" s="2">
        <v>0</v>
      </c>
      <c r="L264" s="2">
        <v>0</v>
      </c>
      <c r="M264" s="2">
        <v>0.7157</v>
      </c>
      <c r="N264" s="8">
        <f t="shared" si="36"/>
        <v>71570</v>
      </c>
      <c r="O264" s="2">
        <v>0.7157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f t="shared" si="37"/>
        <v>24.916666666666668</v>
      </c>
      <c r="X264" s="9">
        <f t="shared" si="38"/>
        <v>47.116524028966424</v>
      </c>
      <c r="Y264" s="9">
        <f t="shared" si="39"/>
        <v>5.806174843013428E-3</v>
      </c>
      <c r="Z264" s="10">
        <f t="shared" si="40"/>
        <v>6353882.4742268045</v>
      </c>
      <c r="AA264" s="10">
        <f t="shared" si="41"/>
        <v>146139.29690721651</v>
      </c>
      <c r="AB264" s="10">
        <f t="shared" si="42"/>
        <v>2</v>
      </c>
      <c r="AC264" s="9">
        <f t="shared" si="43"/>
        <v>6163266</v>
      </c>
      <c r="AD264" s="10">
        <f t="shared" si="44"/>
        <v>6885575.6943051256</v>
      </c>
    </row>
    <row r="265" spans="1:30" x14ac:dyDescent="0.2">
      <c r="A265" t="s">
        <v>20</v>
      </c>
      <c r="B265" s="1">
        <v>43238</v>
      </c>
      <c r="C265" t="s">
        <v>77</v>
      </c>
      <c r="D265" s="2">
        <v>1403</v>
      </c>
      <c r="E265" s="2">
        <v>0</v>
      </c>
      <c r="F265" s="2">
        <v>0</v>
      </c>
      <c r="G265" s="2">
        <v>1403</v>
      </c>
      <c r="H265" s="2"/>
      <c r="I265" s="2">
        <v>0</v>
      </c>
      <c r="J265" s="2">
        <v>0</v>
      </c>
      <c r="K265" s="2">
        <v>0</v>
      </c>
      <c r="L265" s="2">
        <v>0</v>
      </c>
      <c r="M265" s="2">
        <v>0.49104999999999999</v>
      </c>
      <c r="N265" s="8">
        <f t="shared" si="36"/>
        <v>49105</v>
      </c>
      <c r="O265" s="2">
        <v>0</v>
      </c>
      <c r="P265" s="2">
        <v>0</v>
      </c>
      <c r="Q265" s="2">
        <v>0.49104999999999999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f t="shared" si="37"/>
        <v>24.916666666666668</v>
      </c>
      <c r="X265" s="9">
        <f t="shared" si="38"/>
        <v>35</v>
      </c>
      <c r="Y265" s="9">
        <f t="shared" si="39"/>
        <v>3.9836833263402881E-3</v>
      </c>
      <c r="Z265" s="10">
        <f t="shared" si="40"/>
        <v>12707764.948453609</v>
      </c>
      <c r="AA265" s="10">
        <f t="shared" si="41"/>
        <v>292278.59381443303</v>
      </c>
      <c r="AB265" s="10">
        <f t="shared" si="42"/>
        <v>1</v>
      </c>
      <c r="AC265" s="9">
        <f t="shared" si="43"/>
        <v>12326532</v>
      </c>
      <c r="AD265" s="10">
        <f t="shared" si="44"/>
        <v>10229750.783505157</v>
      </c>
    </row>
    <row r="266" spans="1:30" x14ac:dyDescent="0.2">
      <c r="A266" t="s">
        <v>20</v>
      </c>
      <c r="B266" s="1">
        <v>43238</v>
      </c>
      <c r="C266" t="s">
        <v>79</v>
      </c>
      <c r="D266" s="2">
        <v>23200</v>
      </c>
      <c r="E266" s="2">
        <v>0</v>
      </c>
      <c r="F266" s="2">
        <v>7090</v>
      </c>
      <c r="G266" s="2">
        <v>8958</v>
      </c>
      <c r="H266" s="2"/>
      <c r="I266" s="2">
        <v>0</v>
      </c>
      <c r="J266" s="2">
        <v>0</v>
      </c>
      <c r="K266" s="2">
        <v>7152</v>
      </c>
      <c r="L266" s="2">
        <v>0</v>
      </c>
      <c r="M266" s="2">
        <v>8.4652000000000012</v>
      </c>
      <c r="N266" s="8">
        <f t="shared" si="36"/>
        <v>846520.00000000012</v>
      </c>
      <c r="O266" s="2">
        <v>0</v>
      </c>
      <c r="P266" s="2">
        <v>3.8995000000000002</v>
      </c>
      <c r="Q266" s="2">
        <v>3.1353</v>
      </c>
      <c r="R266" s="2">
        <v>0</v>
      </c>
      <c r="S266" s="2">
        <v>0</v>
      </c>
      <c r="T266" s="2">
        <v>0</v>
      </c>
      <c r="U266" s="2">
        <v>1.4303999999999999</v>
      </c>
      <c r="V266" s="2">
        <v>0</v>
      </c>
      <c r="W266" s="2">
        <f t="shared" si="37"/>
        <v>24.916666666666668</v>
      </c>
      <c r="X266" s="9">
        <f t="shared" si="38"/>
        <v>36.487931034482763</v>
      </c>
      <c r="Y266" s="9">
        <f t="shared" si="39"/>
        <v>6.8674628030008775E-2</v>
      </c>
      <c r="Z266" s="10">
        <f t="shared" si="40"/>
        <v>847184.32989690732</v>
      </c>
      <c r="AA266" s="10">
        <f t="shared" si="41"/>
        <v>19485.239587628868</v>
      </c>
      <c r="AB266" s="10">
        <f t="shared" si="42"/>
        <v>15</v>
      </c>
      <c r="AC266" s="9">
        <f t="shared" si="43"/>
        <v>821768.8</v>
      </c>
      <c r="AD266" s="10">
        <f t="shared" si="44"/>
        <v>710976.07826377545</v>
      </c>
    </row>
    <row r="267" spans="1:30" x14ac:dyDescent="0.2">
      <c r="A267" t="s">
        <v>20</v>
      </c>
      <c r="B267" s="1">
        <v>43238</v>
      </c>
      <c r="C267" t="s">
        <v>257</v>
      </c>
      <c r="D267" s="2">
        <v>19840</v>
      </c>
      <c r="E267" s="2">
        <v>14103</v>
      </c>
      <c r="F267" s="2">
        <v>0</v>
      </c>
      <c r="G267" s="2">
        <v>0</v>
      </c>
      <c r="H267" s="2"/>
      <c r="I267" s="2">
        <v>0</v>
      </c>
      <c r="J267" s="2">
        <v>0</v>
      </c>
      <c r="K267" s="2">
        <v>0</v>
      </c>
      <c r="L267" s="2">
        <v>5737</v>
      </c>
      <c r="M267" s="2">
        <v>8.8651499999999999</v>
      </c>
      <c r="N267" s="8">
        <f t="shared" si="36"/>
        <v>886515</v>
      </c>
      <c r="O267" s="2">
        <v>7.1934000000000005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1.6717500000000001</v>
      </c>
      <c r="W267" s="2">
        <f t="shared" si="37"/>
        <v>24.916666666666668</v>
      </c>
      <c r="X267" s="9">
        <f t="shared" si="38"/>
        <v>44.683215725806448</v>
      </c>
      <c r="Y267" s="9">
        <f t="shared" si="39"/>
        <v>7.191925514816333E-2</v>
      </c>
      <c r="Z267" s="10">
        <f t="shared" si="40"/>
        <v>1270776.494845361</v>
      </c>
      <c r="AA267" s="10">
        <f t="shared" si="41"/>
        <v>29227.859381443301</v>
      </c>
      <c r="AB267" s="10">
        <f t="shared" si="42"/>
        <v>10</v>
      </c>
      <c r="AC267" s="9">
        <f t="shared" si="43"/>
        <v>1232653.2</v>
      </c>
      <c r="AD267" s="10">
        <f t="shared" si="44"/>
        <v>1305994.7459445668</v>
      </c>
    </row>
    <row r="268" spans="1:30" x14ac:dyDescent="0.2">
      <c r="A268" t="s">
        <v>20</v>
      </c>
      <c r="B268" s="1">
        <v>43238</v>
      </c>
      <c r="C268" t="s">
        <v>258</v>
      </c>
      <c r="D268" s="2">
        <v>1026</v>
      </c>
      <c r="E268" s="2">
        <v>0</v>
      </c>
      <c r="F268" s="2">
        <v>0</v>
      </c>
      <c r="G268" s="2">
        <v>0</v>
      </c>
      <c r="H268" s="2"/>
      <c r="I268" s="2">
        <v>0</v>
      </c>
      <c r="J268" s="2">
        <v>1026</v>
      </c>
      <c r="K268" s="2">
        <v>0</v>
      </c>
      <c r="L268" s="2">
        <v>0</v>
      </c>
      <c r="M268" s="2">
        <v>0.4617</v>
      </c>
      <c r="N268" s="8">
        <f t="shared" si="36"/>
        <v>46170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0.4617</v>
      </c>
      <c r="U268" s="2">
        <v>0</v>
      </c>
      <c r="V268" s="2">
        <v>0</v>
      </c>
      <c r="W268" s="2">
        <f t="shared" si="37"/>
        <v>24.916666666666668</v>
      </c>
      <c r="X268" s="9">
        <f t="shared" si="38"/>
        <v>45</v>
      </c>
      <c r="Y268" s="9">
        <f t="shared" si="39"/>
        <v>3.745579048510968E-3</v>
      </c>
      <c r="Z268" s="10">
        <f t="shared" si="40"/>
        <v>4235921.6494845366</v>
      </c>
      <c r="AA268" s="10">
        <f t="shared" si="41"/>
        <v>97426.197938144338</v>
      </c>
      <c r="AB268" s="10">
        <f t="shared" si="42"/>
        <v>3</v>
      </c>
      <c r="AC268" s="9">
        <f t="shared" si="43"/>
        <v>4108844</v>
      </c>
      <c r="AD268" s="10">
        <f t="shared" si="44"/>
        <v>4384178.9072164949</v>
      </c>
    </row>
    <row r="269" spans="1:30" x14ac:dyDescent="0.2">
      <c r="A269" t="s">
        <v>20</v>
      </c>
      <c r="B269" s="1">
        <v>43238</v>
      </c>
      <c r="C269" t="s">
        <v>259</v>
      </c>
      <c r="D269" s="2">
        <v>15446</v>
      </c>
      <c r="E269" s="2">
        <v>0</v>
      </c>
      <c r="F269" s="2">
        <v>2903</v>
      </c>
      <c r="G269" s="2">
        <v>670</v>
      </c>
      <c r="H269" s="2">
        <v>4904</v>
      </c>
      <c r="I269" s="2">
        <v>2873</v>
      </c>
      <c r="J269" s="2">
        <v>4096</v>
      </c>
      <c r="K269" s="2">
        <v>0</v>
      </c>
      <c r="L269" s="2">
        <v>0</v>
      </c>
      <c r="M269" s="2">
        <v>7.2160999999999991</v>
      </c>
      <c r="N269" s="8">
        <f t="shared" si="36"/>
        <v>721609.99999999988</v>
      </c>
      <c r="O269" s="2">
        <v>0</v>
      </c>
      <c r="P269" s="2">
        <v>1.5966499999999999</v>
      </c>
      <c r="Q269" s="2">
        <v>0.23449999999999999</v>
      </c>
      <c r="R269" s="2">
        <v>1.9616</v>
      </c>
      <c r="S269" s="2">
        <v>1.5801499999999999</v>
      </c>
      <c r="T269" s="2">
        <v>1.8431999999999999</v>
      </c>
      <c r="U269" s="2">
        <v>0</v>
      </c>
      <c r="V269" s="2">
        <v>0</v>
      </c>
      <c r="W269" s="2">
        <f t="shared" si="37"/>
        <v>24.916666666666668</v>
      </c>
      <c r="X269" s="9">
        <f t="shared" si="38"/>
        <v>46.71824420561957</v>
      </c>
      <c r="Y269" s="9">
        <f t="shared" si="39"/>
        <v>5.8541202018540163E-2</v>
      </c>
      <c r="Z269" s="10">
        <f t="shared" si="40"/>
        <v>6353882.4742268045</v>
      </c>
      <c r="AA269" s="10">
        <f t="shared" si="41"/>
        <v>146139.29690721651</v>
      </c>
      <c r="AB269" s="10">
        <f t="shared" si="42"/>
        <v>2</v>
      </c>
      <c r="AC269" s="9">
        <f t="shared" si="43"/>
        <v>6163266</v>
      </c>
      <c r="AD269" s="10">
        <f t="shared" si="44"/>
        <v>6827371.3609488858</v>
      </c>
    </row>
    <row r="270" spans="1:30" x14ac:dyDescent="0.2">
      <c r="A270" t="s">
        <v>20</v>
      </c>
      <c r="B270" s="1">
        <v>43238</v>
      </c>
      <c r="C270" t="s">
        <v>260</v>
      </c>
      <c r="D270" s="2">
        <v>32494</v>
      </c>
      <c r="E270" s="2">
        <v>8178</v>
      </c>
      <c r="F270" s="2">
        <v>5317</v>
      </c>
      <c r="G270" s="2">
        <v>5223</v>
      </c>
      <c r="H270" s="2">
        <v>5699</v>
      </c>
      <c r="I270" s="2">
        <v>2692</v>
      </c>
      <c r="J270" s="2">
        <v>2672</v>
      </c>
      <c r="K270" s="2">
        <v>0</v>
      </c>
      <c r="L270" s="2">
        <v>0</v>
      </c>
      <c r="M270" s="2">
        <v>14.856109999999999</v>
      </c>
      <c r="N270" s="8">
        <f t="shared" si="36"/>
        <v>1485611</v>
      </c>
      <c r="O270" s="2">
        <v>3.8174000000000001</v>
      </c>
      <c r="P270" s="2">
        <v>2.9084500000000002</v>
      </c>
      <c r="Q270" s="2">
        <v>1.1371100000000001</v>
      </c>
      <c r="R270" s="2">
        <v>2.2796000000000003</v>
      </c>
      <c r="S270" s="2">
        <v>2.0190000000000001</v>
      </c>
      <c r="T270" s="2">
        <v>1.2023999999999999</v>
      </c>
      <c r="U270" s="2">
        <v>0</v>
      </c>
      <c r="V270" s="2">
        <v>0</v>
      </c>
      <c r="W270" s="2">
        <f t="shared" si="37"/>
        <v>24.916666666666668</v>
      </c>
      <c r="X270" s="9">
        <f t="shared" si="38"/>
        <v>45.719548224287564</v>
      </c>
      <c r="Y270" s="9">
        <f t="shared" si="39"/>
        <v>0.12052140861679506</v>
      </c>
      <c r="Z270" s="10">
        <f t="shared" si="40"/>
        <v>847184.32989690732</v>
      </c>
      <c r="AA270" s="10">
        <f t="shared" si="41"/>
        <v>19485.239587628868</v>
      </c>
      <c r="AB270" s="10">
        <f t="shared" si="42"/>
        <v>15</v>
      </c>
      <c r="AC270" s="9">
        <f t="shared" si="43"/>
        <v>821768.8</v>
      </c>
      <c r="AD270" s="10">
        <f t="shared" si="44"/>
        <v>890856.35098839516</v>
      </c>
    </row>
    <row r="271" spans="1:30" x14ac:dyDescent="0.2">
      <c r="A271" t="s">
        <v>20</v>
      </c>
      <c r="B271" s="1">
        <v>43238</v>
      </c>
      <c r="C271" t="s">
        <v>81</v>
      </c>
      <c r="D271" s="2">
        <v>828</v>
      </c>
      <c r="E271" s="2">
        <v>0</v>
      </c>
      <c r="F271" s="2">
        <v>0</v>
      </c>
      <c r="G271" s="2">
        <v>0</v>
      </c>
      <c r="H271" s="2">
        <v>828</v>
      </c>
      <c r="I271" s="2">
        <v>0</v>
      </c>
      <c r="J271" s="2">
        <v>0</v>
      </c>
      <c r="K271" s="2">
        <v>0</v>
      </c>
      <c r="L271" s="2">
        <v>0</v>
      </c>
      <c r="M271" s="2">
        <v>0.33119999999999999</v>
      </c>
      <c r="N271" s="8">
        <f t="shared" si="36"/>
        <v>33120</v>
      </c>
      <c r="O271" s="2">
        <v>0</v>
      </c>
      <c r="P271" s="2">
        <v>0</v>
      </c>
      <c r="Q271" s="2">
        <v>0</v>
      </c>
      <c r="R271" s="2">
        <v>0.33119999999999999</v>
      </c>
      <c r="S271" s="2">
        <v>0</v>
      </c>
      <c r="T271" s="2">
        <v>0</v>
      </c>
      <c r="U271" s="2">
        <v>0</v>
      </c>
      <c r="V271" s="2">
        <v>0</v>
      </c>
      <c r="W271" s="2">
        <f t="shared" si="37"/>
        <v>24.916666666666668</v>
      </c>
      <c r="X271" s="9">
        <f t="shared" si="38"/>
        <v>40</v>
      </c>
      <c r="Y271" s="9">
        <f t="shared" si="39"/>
        <v>2.6868871147213182E-3</v>
      </c>
      <c r="Z271" s="10">
        <f t="shared" si="40"/>
        <v>6353882.4742268045</v>
      </c>
      <c r="AA271" s="10">
        <f t="shared" si="41"/>
        <v>146139.29690721651</v>
      </c>
      <c r="AB271" s="10">
        <f t="shared" si="42"/>
        <v>2</v>
      </c>
      <c r="AC271" s="9">
        <f t="shared" si="43"/>
        <v>6163266</v>
      </c>
      <c r="AD271" s="10">
        <f t="shared" si="44"/>
        <v>5845571.8762886608</v>
      </c>
    </row>
    <row r="272" spans="1:30" x14ac:dyDescent="0.2">
      <c r="A272" t="s">
        <v>20</v>
      </c>
      <c r="B272" s="1">
        <v>43238</v>
      </c>
      <c r="C272" t="s">
        <v>261</v>
      </c>
      <c r="D272" s="2">
        <v>2703</v>
      </c>
      <c r="E272" s="2">
        <v>1179</v>
      </c>
      <c r="F272" s="2">
        <v>0</v>
      </c>
      <c r="G272" s="2">
        <v>0</v>
      </c>
      <c r="H272" s="2"/>
      <c r="I272" s="2">
        <v>0</v>
      </c>
      <c r="J272" s="2">
        <v>1524</v>
      </c>
      <c r="K272" s="2">
        <v>0</v>
      </c>
      <c r="L272" s="2">
        <v>0</v>
      </c>
      <c r="M272" s="2">
        <v>0.92880000000000007</v>
      </c>
      <c r="N272" s="8">
        <f t="shared" si="36"/>
        <v>92880</v>
      </c>
      <c r="O272" s="2">
        <v>0.47160000000000002</v>
      </c>
      <c r="P272" s="2">
        <v>0</v>
      </c>
      <c r="Q272" s="2">
        <v>0</v>
      </c>
      <c r="R272" s="2">
        <v>0</v>
      </c>
      <c r="S272" s="2">
        <v>0</v>
      </c>
      <c r="T272" s="2">
        <v>0.4572</v>
      </c>
      <c r="U272" s="2">
        <v>0</v>
      </c>
      <c r="V272" s="2">
        <v>0</v>
      </c>
      <c r="W272" s="2">
        <f t="shared" si="37"/>
        <v>24.916666666666668</v>
      </c>
      <c r="X272" s="9">
        <f t="shared" si="38"/>
        <v>34.361820199778023</v>
      </c>
      <c r="Y272" s="9">
        <f t="shared" si="39"/>
        <v>7.5349660391097837E-3</v>
      </c>
      <c r="Z272" s="10">
        <f t="shared" si="40"/>
        <v>12707764.948453609</v>
      </c>
      <c r="AA272" s="10">
        <f t="shared" si="41"/>
        <v>292278.59381443303</v>
      </c>
      <c r="AB272" s="10">
        <f t="shared" si="42"/>
        <v>1</v>
      </c>
      <c r="AC272" s="9">
        <f t="shared" si="43"/>
        <v>12326532</v>
      </c>
      <c r="AD272" s="10">
        <f t="shared" si="44"/>
        <v>10043224.4888955</v>
      </c>
    </row>
    <row r="273" spans="1:30" x14ac:dyDescent="0.2">
      <c r="A273" t="s">
        <v>20</v>
      </c>
      <c r="B273" s="1">
        <v>43238</v>
      </c>
      <c r="C273" t="s">
        <v>262</v>
      </c>
      <c r="D273" s="2">
        <v>2248</v>
      </c>
      <c r="E273" s="2">
        <v>0</v>
      </c>
      <c r="F273" s="2">
        <v>0</v>
      </c>
      <c r="G273" s="2">
        <v>0</v>
      </c>
      <c r="H273" s="2">
        <v>2248</v>
      </c>
      <c r="I273" s="2">
        <v>0</v>
      </c>
      <c r="J273" s="2">
        <v>0</v>
      </c>
      <c r="K273" s="2">
        <v>0</v>
      </c>
      <c r="L273" s="2">
        <v>0</v>
      </c>
      <c r="M273" s="2">
        <v>0.8992</v>
      </c>
      <c r="N273" s="8">
        <f t="shared" si="36"/>
        <v>89920</v>
      </c>
      <c r="O273" s="2">
        <v>0</v>
      </c>
      <c r="P273" s="2">
        <v>0</v>
      </c>
      <c r="Q273" s="2">
        <v>0</v>
      </c>
      <c r="R273" s="2">
        <v>0.8992</v>
      </c>
      <c r="S273" s="2">
        <v>0</v>
      </c>
      <c r="T273" s="2">
        <v>0</v>
      </c>
      <c r="U273" s="2">
        <v>0</v>
      </c>
      <c r="V273" s="2">
        <v>0</v>
      </c>
      <c r="W273" s="2">
        <f t="shared" si="37"/>
        <v>24.916666666666668</v>
      </c>
      <c r="X273" s="9">
        <f t="shared" si="38"/>
        <v>40</v>
      </c>
      <c r="Y273" s="9">
        <f t="shared" si="39"/>
        <v>7.2948336158134338E-3</v>
      </c>
      <c r="Z273" s="10">
        <f t="shared" si="40"/>
        <v>4235921.6494845366</v>
      </c>
      <c r="AA273" s="10">
        <f t="shared" si="41"/>
        <v>97426.197938144338</v>
      </c>
      <c r="AB273" s="10">
        <f t="shared" si="42"/>
        <v>3</v>
      </c>
      <c r="AC273" s="9">
        <f t="shared" si="43"/>
        <v>4108844</v>
      </c>
      <c r="AD273" s="10">
        <f t="shared" si="44"/>
        <v>3897047.9175257734</v>
      </c>
    </row>
    <row r="274" spans="1:30" x14ac:dyDescent="0.2">
      <c r="A274" t="s">
        <v>20</v>
      </c>
      <c r="B274" s="1">
        <v>43238</v>
      </c>
      <c r="C274" t="s">
        <v>85</v>
      </c>
      <c r="D274" s="2">
        <v>9129</v>
      </c>
      <c r="E274" s="2">
        <v>0</v>
      </c>
      <c r="F274" s="2">
        <v>0</v>
      </c>
      <c r="G274" s="2">
        <v>8398</v>
      </c>
      <c r="H274" s="2"/>
      <c r="I274" s="2">
        <v>0</v>
      </c>
      <c r="J274" s="2">
        <v>0</v>
      </c>
      <c r="K274" s="2">
        <v>0</v>
      </c>
      <c r="L274" s="2">
        <v>0</v>
      </c>
      <c r="M274" s="2">
        <v>5.8388679999999997</v>
      </c>
      <c r="N274" s="8">
        <f t="shared" si="36"/>
        <v>583886.79999999993</v>
      </c>
      <c r="O274" s="2">
        <v>0</v>
      </c>
      <c r="P274" s="2">
        <v>0</v>
      </c>
      <c r="Q274" s="2">
        <v>5.4368180000000006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f t="shared" si="37"/>
        <v>24.916666666666668</v>
      </c>
      <c r="X274" s="9">
        <f t="shared" si="38"/>
        <v>63.959557454266616</v>
      </c>
      <c r="Y274" s="9">
        <f t="shared" si="39"/>
        <v>4.7368294667145629E-2</v>
      </c>
      <c r="Z274" s="10">
        <f t="shared" si="40"/>
        <v>1058980.4123711342</v>
      </c>
      <c r="AA274" s="10">
        <f t="shared" si="41"/>
        <v>24356.549484536084</v>
      </c>
      <c r="AB274" s="10">
        <f t="shared" si="42"/>
        <v>12</v>
      </c>
      <c r="AC274" s="9">
        <f t="shared" si="43"/>
        <v>1027211</v>
      </c>
      <c r="AD274" s="10">
        <f t="shared" si="44"/>
        <v>1557834.1261438737</v>
      </c>
    </row>
    <row r="275" spans="1:30" x14ac:dyDescent="0.2">
      <c r="A275" t="s">
        <v>20</v>
      </c>
      <c r="B275" s="1">
        <v>43238</v>
      </c>
      <c r="C275" t="s">
        <v>263</v>
      </c>
      <c r="D275" s="2">
        <v>3273</v>
      </c>
      <c r="E275" s="2">
        <v>0</v>
      </c>
      <c r="F275" s="2">
        <v>3273</v>
      </c>
      <c r="G275" s="2">
        <v>0</v>
      </c>
      <c r="H275" s="2"/>
      <c r="I275" s="2">
        <v>0</v>
      </c>
      <c r="J275" s="2">
        <v>0</v>
      </c>
      <c r="K275" s="2">
        <v>0</v>
      </c>
      <c r="L275" s="2">
        <v>0</v>
      </c>
      <c r="M275" s="2">
        <v>1.8001499999999999</v>
      </c>
      <c r="N275" s="8">
        <f t="shared" si="36"/>
        <v>180015</v>
      </c>
      <c r="O275" s="2">
        <v>0</v>
      </c>
      <c r="P275" s="2">
        <v>1.8001499999999999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f t="shared" si="37"/>
        <v>24.916666666666668</v>
      </c>
      <c r="X275" s="9">
        <f t="shared" si="38"/>
        <v>55</v>
      </c>
      <c r="Y275" s="9">
        <f t="shared" si="39"/>
        <v>1.4603864249896077E-2</v>
      </c>
      <c r="Z275" s="10">
        <f t="shared" si="40"/>
        <v>12707764.948453609</v>
      </c>
      <c r="AA275" s="10">
        <f t="shared" si="41"/>
        <v>292278.59381443303</v>
      </c>
      <c r="AB275" s="10">
        <f t="shared" si="42"/>
        <v>1</v>
      </c>
      <c r="AC275" s="9">
        <f t="shared" si="43"/>
        <v>12326532</v>
      </c>
      <c r="AD275" s="10">
        <f t="shared" si="44"/>
        <v>16075322.659793817</v>
      </c>
    </row>
    <row r="276" spans="1:30" x14ac:dyDescent="0.2">
      <c r="A276" t="s">
        <v>20</v>
      </c>
      <c r="B276" s="1">
        <v>43238</v>
      </c>
      <c r="C276" t="s">
        <v>264</v>
      </c>
      <c r="D276" s="2">
        <v>2563</v>
      </c>
      <c r="E276" s="2">
        <v>0</v>
      </c>
      <c r="F276" s="2">
        <v>0</v>
      </c>
      <c r="G276" s="2">
        <v>0</v>
      </c>
      <c r="H276" s="2"/>
      <c r="I276" s="2">
        <v>0</v>
      </c>
      <c r="J276" s="2">
        <v>0</v>
      </c>
      <c r="K276" s="2">
        <v>2563</v>
      </c>
      <c r="L276" s="2">
        <v>0</v>
      </c>
      <c r="M276" s="2">
        <v>0.51259999999999994</v>
      </c>
      <c r="N276" s="8">
        <f t="shared" si="36"/>
        <v>51259.999999999993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0.51259999999999994</v>
      </c>
      <c r="V276" s="2">
        <v>0</v>
      </c>
      <c r="W276" s="2">
        <f t="shared" si="37"/>
        <v>24.916666666666668</v>
      </c>
      <c r="X276" s="9">
        <f t="shared" si="38"/>
        <v>19.999999999999996</v>
      </c>
      <c r="Y276" s="9">
        <f t="shared" si="39"/>
        <v>4.1585094655982712E-3</v>
      </c>
      <c r="Z276" s="10">
        <f t="shared" si="40"/>
        <v>12707764.948453609</v>
      </c>
      <c r="AA276" s="10">
        <f t="shared" si="41"/>
        <v>292278.59381443303</v>
      </c>
      <c r="AB276" s="10">
        <f t="shared" si="42"/>
        <v>1</v>
      </c>
      <c r="AC276" s="9">
        <f t="shared" si="43"/>
        <v>12326532</v>
      </c>
      <c r="AD276" s="10">
        <f t="shared" si="44"/>
        <v>5845571.8762886599</v>
      </c>
    </row>
    <row r="277" spans="1:30" x14ac:dyDescent="0.2">
      <c r="A277" t="s">
        <v>20</v>
      </c>
      <c r="B277" s="1">
        <v>43238</v>
      </c>
      <c r="C277" t="s">
        <v>265</v>
      </c>
      <c r="D277" s="2">
        <v>20893</v>
      </c>
      <c r="E277" s="2">
        <v>10841</v>
      </c>
      <c r="F277" s="2">
        <v>0</v>
      </c>
      <c r="G277" s="2">
        <v>0</v>
      </c>
      <c r="H277" s="2"/>
      <c r="I277" s="2">
        <v>3289</v>
      </c>
      <c r="J277" s="2">
        <v>0</v>
      </c>
      <c r="K277" s="2">
        <v>0</v>
      </c>
      <c r="L277" s="2">
        <v>6763</v>
      </c>
      <c r="M277" s="2">
        <v>8.9201999999999995</v>
      </c>
      <c r="N277" s="8">
        <f t="shared" si="36"/>
        <v>892020</v>
      </c>
      <c r="O277" s="2">
        <v>5.4204999999999997</v>
      </c>
      <c r="P277" s="2">
        <v>0</v>
      </c>
      <c r="Q277" s="2">
        <v>0</v>
      </c>
      <c r="R277" s="2">
        <v>0</v>
      </c>
      <c r="S277" s="2">
        <v>1.8089500000000001</v>
      </c>
      <c r="T277" s="2">
        <v>0</v>
      </c>
      <c r="U277" s="2">
        <v>0</v>
      </c>
      <c r="V277" s="2">
        <v>1.69075</v>
      </c>
      <c r="W277" s="2">
        <f t="shared" si="37"/>
        <v>24.916666666666668</v>
      </c>
      <c r="X277" s="9">
        <f t="shared" si="38"/>
        <v>42.694682429521848</v>
      </c>
      <c r="Y277" s="9">
        <f t="shared" si="39"/>
        <v>7.2365852780003334E-2</v>
      </c>
      <c r="Z277" s="10">
        <f t="shared" si="40"/>
        <v>12707764.948453609</v>
      </c>
      <c r="AA277" s="10">
        <f t="shared" si="41"/>
        <v>292278.59381443303</v>
      </c>
      <c r="AB277" s="10">
        <f t="shared" si="42"/>
        <v>1</v>
      </c>
      <c r="AC277" s="9">
        <f t="shared" si="43"/>
        <v>12326532</v>
      </c>
      <c r="AD277" s="10">
        <f t="shared" si="44"/>
        <v>12478741.743854428</v>
      </c>
    </row>
    <row r="278" spans="1:30" x14ac:dyDescent="0.2">
      <c r="A278" t="s">
        <v>20</v>
      </c>
      <c r="B278" s="1">
        <v>43238</v>
      </c>
      <c r="C278" t="s">
        <v>86</v>
      </c>
      <c r="D278" s="2">
        <v>7557</v>
      </c>
      <c r="E278" s="2">
        <v>2684</v>
      </c>
      <c r="F278" s="2">
        <v>0</v>
      </c>
      <c r="G278" s="2">
        <v>2215</v>
      </c>
      <c r="H278" s="2"/>
      <c r="I278" s="2">
        <v>0</v>
      </c>
      <c r="J278" s="2">
        <v>0</v>
      </c>
      <c r="K278" s="2">
        <v>0</v>
      </c>
      <c r="L278" s="2">
        <v>2658</v>
      </c>
      <c r="M278" s="2">
        <v>3.7211500000000002</v>
      </c>
      <c r="N278" s="8">
        <f t="shared" si="36"/>
        <v>372115</v>
      </c>
      <c r="O278" s="2">
        <v>2.2814000000000001</v>
      </c>
      <c r="P278" s="2">
        <v>0</v>
      </c>
      <c r="Q278" s="2">
        <v>0.77524999999999999</v>
      </c>
      <c r="R278" s="2">
        <v>0</v>
      </c>
      <c r="S278" s="2">
        <v>0</v>
      </c>
      <c r="T278" s="2">
        <v>0</v>
      </c>
      <c r="U278" s="2">
        <v>0</v>
      </c>
      <c r="V278" s="2">
        <v>0.66449999999999998</v>
      </c>
      <c r="W278" s="2">
        <f t="shared" si="37"/>
        <v>24.916666666666668</v>
      </c>
      <c r="X278" s="9">
        <f t="shared" si="38"/>
        <v>49.241100965991798</v>
      </c>
      <c r="Y278" s="9">
        <f t="shared" si="39"/>
        <v>3.0188134018554448E-2</v>
      </c>
      <c r="Z278" s="10">
        <f t="shared" si="40"/>
        <v>847184.32989690732</v>
      </c>
      <c r="AA278" s="10">
        <f t="shared" si="41"/>
        <v>19485.239587628868</v>
      </c>
      <c r="AB278" s="10">
        <f t="shared" si="42"/>
        <v>15</v>
      </c>
      <c r="AC278" s="9">
        <f t="shared" si="43"/>
        <v>821768.8</v>
      </c>
      <c r="AD278" s="10">
        <f t="shared" si="44"/>
        <v>959474.64988097351</v>
      </c>
    </row>
    <row r="279" spans="1:30" x14ac:dyDescent="0.2">
      <c r="A279" t="s">
        <v>20</v>
      </c>
      <c r="B279" s="1">
        <v>43238</v>
      </c>
      <c r="C279" t="s">
        <v>87</v>
      </c>
      <c r="D279" s="2">
        <v>3276</v>
      </c>
      <c r="E279" s="2">
        <v>0</v>
      </c>
      <c r="F279" s="2">
        <v>0</v>
      </c>
      <c r="G279" s="2">
        <v>1821</v>
      </c>
      <c r="H279" s="2"/>
      <c r="I279" s="2">
        <v>0</v>
      </c>
      <c r="J279" s="2">
        <v>742</v>
      </c>
      <c r="K279" s="2">
        <v>0</v>
      </c>
      <c r="L279" s="2">
        <v>0</v>
      </c>
      <c r="M279" s="2">
        <v>1.2939000000000001</v>
      </c>
      <c r="N279" s="8">
        <f t="shared" si="36"/>
        <v>129390</v>
      </c>
      <c r="O279" s="2">
        <v>0</v>
      </c>
      <c r="P279" s="2">
        <v>0</v>
      </c>
      <c r="Q279" s="2">
        <v>0.56784999999999997</v>
      </c>
      <c r="R279" s="2">
        <v>0</v>
      </c>
      <c r="S279" s="2">
        <v>0</v>
      </c>
      <c r="T279" s="2">
        <v>0.33389999999999997</v>
      </c>
      <c r="U279" s="2">
        <v>0</v>
      </c>
      <c r="V279" s="2">
        <v>0</v>
      </c>
      <c r="W279" s="2">
        <f t="shared" si="37"/>
        <v>24.916666666666668</v>
      </c>
      <c r="X279" s="9">
        <f t="shared" si="38"/>
        <v>39.496336996336993</v>
      </c>
      <c r="Y279" s="9">
        <f t="shared" si="39"/>
        <v>1.0496869679160368E-2</v>
      </c>
      <c r="Z279" s="10">
        <f t="shared" si="40"/>
        <v>1815394.9926362301</v>
      </c>
      <c r="AA279" s="10">
        <f t="shared" si="41"/>
        <v>41754.084830633292</v>
      </c>
      <c r="AB279" s="10">
        <f t="shared" si="42"/>
        <v>7</v>
      </c>
      <c r="AC279" s="9">
        <f t="shared" si="43"/>
        <v>1760933.142857143</v>
      </c>
      <c r="AD279" s="10">
        <f t="shared" si="44"/>
        <v>1649133.405444335</v>
      </c>
    </row>
    <row r="280" spans="1:30" x14ac:dyDescent="0.2">
      <c r="A280" t="s">
        <v>20</v>
      </c>
      <c r="B280" s="1">
        <v>43238</v>
      </c>
      <c r="C280" t="s">
        <v>266</v>
      </c>
      <c r="D280" s="2">
        <v>740</v>
      </c>
      <c r="E280" s="2">
        <v>0</v>
      </c>
      <c r="F280" s="2">
        <v>0</v>
      </c>
      <c r="G280" s="2">
        <v>0</v>
      </c>
      <c r="H280" s="2">
        <v>228</v>
      </c>
      <c r="I280" s="2">
        <v>0</v>
      </c>
      <c r="J280" s="2">
        <v>0</v>
      </c>
      <c r="K280" s="2">
        <v>512</v>
      </c>
      <c r="L280" s="2">
        <v>0</v>
      </c>
      <c r="M280" s="2">
        <v>0.19359999999999999</v>
      </c>
      <c r="N280" s="8">
        <f t="shared" si="36"/>
        <v>19360</v>
      </c>
      <c r="O280" s="2">
        <v>0</v>
      </c>
      <c r="P280" s="2">
        <v>0</v>
      </c>
      <c r="Q280" s="2">
        <v>0</v>
      </c>
      <c r="R280" s="2">
        <v>9.1200000000000003E-2</v>
      </c>
      <c r="S280" s="2">
        <v>0</v>
      </c>
      <c r="T280" s="2">
        <v>0</v>
      </c>
      <c r="U280" s="2">
        <v>0.1024</v>
      </c>
      <c r="V280" s="2">
        <v>0</v>
      </c>
      <c r="W280" s="2">
        <f t="shared" si="37"/>
        <v>24.916666666666668</v>
      </c>
      <c r="X280" s="9">
        <f t="shared" si="38"/>
        <v>26.162162162162161</v>
      </c>
      <c r="Y280" s="9">
        <f t="shared" si="39"/>
        <v>1.5705958496680169E-3</v>
      </c>
      <c r="Z280" s="10">
        <f t="shared" si="40"/>
        <v>6353882.4742268045</v>
      </c>
      <c r="AA280" s="10">
        <f t="shared" si="41"/>
        <v>146139.29690721651</v>
      </c>
      <c r="AB280" s="10">
        <f t="shared" si="42"/>
        <v>2</v>
      </c>
      <c r="AC280" s="9">
        <f t="shared" si="43"/>
        <v>6163266</v>
      </c>
      <c r="AD280" s="10">
        <f t="shared" si="44"/>
        <v>3823319.9839509618</v>
      </c>
    </row>
    <row r="281" spans="1:30" x14ac:dyDescent="0.2">
      <c r="A281" t="s">
        <v>20</v>
      </c>
      <c r="B281" s="1">
        <v>43238</v>
      </c>
      <c r="C281" t="s">
        <v>267</v>
      </c>
      <c r="D281" s="2">
        <v>2899</v>
      </c>
      <c r="E281" s="2">
        <v>1411</v>
      </c>
      <c r="F281" s="2">
        <v>0</v>
      </c>
      <c r="G281" s="2">
        <v>0</v>
      </c>
      <c r="H281" s="2"/>
      <c r="I281" s="2">
        <v>0</v>
      </c>
      <c r="J281" s="2">
        <v>0</v>
      </c>
      <c r="K281" s="2">
        <v>0</v>
      </c>
      <c r="L281" s="2">
        <v>1488</v>
      </c>
      <c r="M281" s="2">
        <v>1.0851999999999999</v>
      </c>
      <c r="N281" s="8">
        <f t="shared" si="36"/>
        <v>108520</v>
      </c>
      <c r="O281" s="2">
        <v>0.56440000000000001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0.52080000000000004</v>
      </c>
      <c r="W281" s="2">
        <f t="shared" si="37"/>
        <v>24.916666666666668</v>
      </c>
      <c r="X281" s="9">
        <f t="shared" si="38"/>
        <v>37.433597792342184</v>
      </c>
      <c r="Y281" s="9">
        <f t="shared" si="39"/>
        <v>8.8037738432837388E-3</v>
      </c>
      <c r="Z281" s="10">
        <f t="shared" si="40"/>
        <v>12707764.948453609</v>
      </c>
      <c r="AA281" s="10">
        <f t="shared" si="41"/>
        <v>292278.59381443303</v>
      </c>
      <c r="AB281" s="10">
        <f t="shared" si="42"/>
        <v>1</v>
      </c>
      <c r="AC281" s="9">
        <f t="shared" si="43"/>
        <v>12326532</v>
      </c>
      <c r="AD281" s="10">
        <f t="shared" si="44"/>
        <v>10941039.324160838</v>
      </c>
    </row>
    <row r="282" spans="1:30" x14ac:dyDescent="0.2">
      <c r="A282" t="s">
        <v>20</v>
      </c>
      <c r="B282" s="1">
        <v>43238</v>
      </c>
      <c r="C282" t="s">
        <v>88</v>
      </c>
      <c r="D282" s="2">
        <v>2837</v>
      </c>
      <c r="E282" s="2">
        <v>0</v>
      </c>
      <c r="F282" s="2">
        <v>0</v>
      </c>
      <c r="G282" s="2">
        <v>0</v>
      </c>
      <c r="H282" s="2">
        <v>2837</v>
      </c>
      <c r="I282" s="2">
        <v>0</v>
      </c>
      <c r="J282" s="2">
        <v>0</v>
      </c>
      <c r="K282" s="2">
        <v>0</v>
      </c>
      <c r="L282" s="2">
        <v>0</v>
      </c>
      <c r="M282" s="2">
        <v>1.1348</v>
      </c>
      <c r="N282" s="8">
        <f t="shared" si="36"/>
        <v>113480</v>
      </c>
      <c r="O282" s="2">
        <v>0</v>
      </c>
      <c r="P282" s="2">
        <v>0</v>
      </c>
      <c r="Q282" s="2">
        <v>0</v>
      </c>
      <c r="R282" s="2">
        <v>1.1348</v>
      </c>
      <c r="S282" s="2">
        <v>0</v>
      </c>
      <c r="T282" s="2">
        <v>0</v>
      </c>
      <c r="U282" s="2">
        <v>0</v>
      </c>
      <c r="V282" s="2">
        <v>0</v>
      </c>
      <c r="W282" s="2">
        <f t="shared" si="37"/>
        <v>24.916666666666668</v>
      </c>
      <c r="X282" s="9">
        <f t="shared" si="38"/>
        <v>40</v>
      </c>
      <c r="Y282" s="9">
        <f t="shared" si="39"/>
        <v>9.2061579039424881E-3</v>
      </c>
      <c r="Z282" s="10">
        <f t="shared" si="40"/>
        <v>4235921.6494845366</v>
      </c>
      <c r="AA282" s="10">
        <f t="shared" si="41"/>
        <v>97426.197938144338</v>
      </c>
      <c r="AB282" s="10">
        <f t="shared" si="42"/>
        <v>3</v>
      </c>
      <c r="AC282" s="9">
        <f t="shared" si="43"/>
        <v>4108844</v>
      </c>
      <c r="AD282" s="10">
        <f t="shared" si="44"/>
        <v>3897047.9175257734</v>
      </c>
    </row>
    <row r="283" spans="1:30" x14ac:dyDescent="0.2">
      <c r="A283" t="s">
        <v>20</v>
      </c>
      <c r="B283" s="1">
        <v>43238</v>
      </c>
      <c r="C283" t="s">
        <v>268</v>
      </c>
      <c r="D283" s="2">
        <v>4699</v>
      </c>
      <c r="E283" s="2">
        <v>0</v>
      </c>
      <c r="F283" s="2">
        <v>535</v>
      </c>
      <c r="G283" s="2">
        <v>0</v>
      </c>
      <c r="H283" s="2"/>
      <c r="I283" s="2">
        <v>0</v>
      </c>
      <c r="J283" s="2">
        <v>2010</v>
      </c>
      <c r="K283" s="2">
        <v>2154</v>
      </c>
      <c r="L283" s="2">
        <v>0</v>
      </c>
      <c r="M283" s="2">
        <v>1.6295500000000001</v>
      </c>
      <c r="N283" s="8">
        <f t="shared" si="36"/>
        <v>162955</v>
      </c>
      <c r="O283" s="2">
        <v>0</v>
      </c>
      <c r="P283" s="2">
        <v>0.29425000000000001</v>
      </c>
      <c r="Q283" s="2">
        <v>0</v>
      </c>
      <c r="R283" s="2">
        <v>0</v>
      </c>
      <c r="S283" s="2">
        <v>0</v>
      </c>
      <c r="T283" s="2">
        <v>0.90449999999999997</v>
      </c>
      <c r="U283" s="2">
        <v>0.43080000000000002</v>
      </c>
      <c r="V283" s="2">
        <v>0</v>
      </c>
      <c r="W283" s="2">
        <f t="shared" si="37"/>
        <v>24.916666666666668</v>
      </c>
      <c r="X283" s="9">
        <f t="shared" si="38"/>
        <v>34.678655032985745</v>
      </c>
      <c r="Y283" s="9">
        <f t="shared" si="39"/>
        <v>1.321985778319482E-2</v>
      </c>
      <c r="Z283" s="10">
        <f t="shared" si="40"/>
        <v>1815394.9926362301</v>
      </c>
      <c r="AA283" s="10">
        <f t="shared" si="41"/>
        <v>41754.084830633292</v>
      </c>
      <c r="AB283" s="10">
        <f t="shared" si="42"/>
        <v>7</v>
      </c>
      <c r="AC283" s="9">
        <f t="shared" si="43"/>
        <v>1760933.142857143</v>
      </c>
      <c r="AD283" s="10">
        <f t="shared" si="44"/>
        <v>1447975.504059555</v>
      </c>
    </row>
    <row r="284" spans="1:30" x14ac:dyDescent="0.2">
      <c r="A284" t="s">
        <v>20</v>
      </c>
      <c r="B284" s="1">
        <v>43238</v>
      </c>
      <c r="C284" t="s">
        <v>90</v>
      </c>
      <c r="D284" s="2">
        <v>6338</v>
      </c>
      <c r="E284" s="2">
        <v>0</v>
      </c>
      <c r="F284" s="2">
        <v>0</v>
      </c>
      <c r="G284" s="2">
        <v>0</v>
      </c>
      <c r="H284" s="2"/>
      <c r="I284" s="2">
        <v>0</v>
      </c>
      <c r="J284" s="2">
        <v>0</v>
      </c>
      <c r="K284" s="2">
        <v>6338</v>
      </c>
      <c r="L284" s="2">
        <v>0</v>
      </c>
      <c r="M284" s="2">
        <v>1.2676000000000001</v>
      </c>
      <c r="N284" s="8">
        <f t="shared" si="36"/>
        <v>126760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1.2676000000000001</v>
      </c>
      <c r="V284" s="2">
        <v>0</v>
      </c>
      <c r="W284" s="2">
        <f t="shared" si="37"/>
        <v>24.916666666666668</v>
      </c>
      <c r="X284" s="9">
        <f t="shared" si="38"/>
        <v>20</v>
      </c>
      <c r="Y284" s="9">
        <f t="shared" si="39"/>
        <v>1.0283508776028813E-2</v>
      </c>
      <c r="Z284" s="10">
        <f t="shared" si="40"/>
        <v>605131.66421207669</v>
      </c>
      <c r="AA284" s="10">
        <f t="shared" si="41"/>
        <v>13918.028276877763</v>
      </c>
      <c r="AB284" s="10">
        <f t="shared" si="42"/>
        <v>21</v>
      </c>
      <c r="AC284" s="9">
        <f t="shared" si="43"/>
        <v>586977.71428571432</v>
      </c>
      <c r="AD284" s="10">
        <f t="shared" si="44"/>
        <v>278360.56553755526</v>
      </c>
    </row>
    <row r="285" spans="1:30" x14ac:dyDescent="0.2">
      <c r="A285" t="s">
        <v>20</v>
      </c>
      <c r="B285" s="1">
        <v>43238</v>
      </c>
      <c r="C285" t="s">
        <v>269</v>
      </c>
      <c r="D285" s="2">
        <v>1875</v>
      </c>
      <c r="E285" s="2">
        <v>0</v>
      </c>
      <c r="F285" s="2">
        <v>0</v>
      </c>
      <c r="G285" s="2">
        <v>0</v>
      </c>
      <c r="H285" s="2"/>
      <c r="I285" s="2">
        <v>0</v>
      </c>
      <c r="J285" s="2">
        <v>0</v>
      </c>
      <c r="K285" s="2">
        <v>1875</v>
      </c>
      <c r="L285" s="2">
        <v>0</v>
      </c>
      <c r="M285" s="2">
        <v>0.375</v>
      </c>
      <c r="N285" s="8">
        <f t="shared" si="36"/>
        <v>37500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0.375</v>
      </c>
      <c r="V285" s="2">
        <v>0</v>
      </c>
      <c r="W285" s="2">
        <f t="shared" si="37"/>
        <v>24.916666666666668</v>
      </c>
      <c r="X285" s="9">
        <f t="shared" si="38"/>
        <v>20</v>
      </c>
      <c r="Y285" s="9">
        <f t="shared" si="39"/>
        <v>3.042218200544971E-3</v>
      </c>
      <c r="Z285" s="10">
        <f t="shared" si="40"/>
        <v>12707764.948453609</v>
      </c>
      <c r="AA285" s="10">
        <f t="shared" si="41"/>
        <v>292278.59381443303</v>
      </c>
      <c r="AB285" s="10">
        <f t="shared" si="42"/>
        <v>1</v>
      </c>
      <c r="AC285" s="9">
        <f t="shared" si="43"/>
        <v>12326532</v>
      </c>
      <c r="AD285" s="10">
        <f t="shared" si="44"/>
        <v>5845571.8762886608</v>
      </c>
    </row>
    <row r="286" spans="1:30" x14ac:dyDescent="0.2">
      <c r="A286" t="s">
        <v>20</v>
      </c>
      <c r="B286" s="1">
        <v>43238</v>
      </c>
      <c r="C286" t="s">
        <v>270</v>
      </c>
      <c r="D286" s="2">
        <v>9369</v>
      </c>
      <c r="E286" s="2">
        <v>0</v>
      </c>
      <c r="F286" s="2">
        <v>0</v>
      </c>
      <c r="G286" s="2">
        <v>4041</v>
      </c>
      <c r="H286" s="2"/>
      <c r="I286" s="2">
        <v>0</v>
      </c>
      <c r="J286" s="2">
        <v>5328</v>
      </c>
      <c r="K286" s="2">
        <v>0</v>
      </c>
      <c r="L286" s="2">
        <v>0</v>
      </c>
      <c r="M286" s="2">
        <v>3.8119500000000004</v>
      </c>
      <c r="N286" s="8">
        <f t="shared" si="36"/>
        <v>381195.00000000006</v>
      </c>
      <c r="O286" s="2">
        <v>0</v>
      </c>
      <c r="P286" s="2">
        <v>0</v>
      </c>
      <c r="Q286" s="2">
        <v>1.41435</v>
      </c>
      <c r="R286" s="2">
        <v>0</v>
      </c>
      <c r="S286" s="2">
        <v>0</v>
      </c>
      <c r="T286" s="2">
        <v>2.3976000000000002</v>
      </c>
      <c r="U286" s="2">
        <v>0</v>
      </c>
      <c r="V286" s="2">
        <v>0</v>
      </c>
      <c r="W286" s="2">
        <f t="shared" si="37"/>
        <v>24.916666666666668</v>
      </c>
      <c r="X286" s="9">
        <f t="shared" si="38"/>
        <v>40.686839577329501</v>
      </c>
      <c r="Y286" s="9">
        <f t="shared" si="39"/>
        <v>3.0924756452179743E-2</v>
      </c>
      <c r="Z286" s="10">
        <f t="shared" si="40"/>
        <v>12707764.948453609</v>
      </c>
      <c r="AA286" s="10">
        <f t="shared" si="41"/>
        <v>292278.59381443303</v>
      </c>
      <c r="AB286" s="10">
        <f t="shared" si="42"/>
        <v>1</v>
      </c>
      <c r="AC286" s="9">
        <f t="shared" si="43"/>
        <v>12326532</v>
      </c>
      <c r="AD286" s="10">
        <f t="shared" si="44"/>
        <v>11891892.258415287</v>
      </c>
    </row>
    <row r="287" spans="1:30" x14ac:dyDescent="0.2">
      <c r="A287" t="s">
        <v>20</v>
      </c>
      <c r="B287" s="1">
        <v>43238</v>
      </c>
      <c r="C287" t="s">
        <v>91</v>
      </c>
      <c r="D287" s="2">
        <v>5219</v>
      </c>
      <c r="E287" s="2">
        <v>1721</v>
      </c>
      <c r="F287" s="2">
        <v>0</v>
      </c>
      <c r="G287" s="2">
        <v>0</v>
      </c>
      <c r="H287" s="2">
        <v>1773</v>
      </c>
      <c r="I287" s="2">
        <v>0</v>
      </c>
      <c r="J287" s="2">
        <v>1725</v>
      </c>
      <c r="K287" s="2">
        <v>0</v>
      </c>
      <c r="L287" s="2">
        <v>0</v>
      </c>
      <c r="M287" s="2">
        <v>1.6794099999999998</v>
      </c>
      <c r="N287" s="8">
        <f t="shared" si="36"/>
        <v>167940.99999999997</v>
      </c>
      <c r="O287" s="2">
        <v>0.86050000000000004</v>
      </c>
      <c r="P287" s="2">
        <v>0</v>
      </c>
      <c r="Q287" s="2">
        <v>0</v>
      </c>
      <c r="R287" s="2">
        <v>0.30141000000000001</v>
      </c>
      <c r="S287" s="2">
        <v>0</v>
      </c>
      <c r="T287" s="2">
        <v>0.51749999999999996</v>
      </c>
      <c r="U287" s="2">
        <v>0</v>
      </c>
      <c r="V287" s="2">
        <v>0</v>
      </c>
      <c r="W287" s="2">
        <f t="shared" si="37"/>
        <v>24.916666666666668</v>
      </c>
      <c r="X287" s="9">
        <f t="shared" si="38"/>
        <v>32.178769879287216</v>
      </c>
      <c r="Y287" s="9">
        <f t="shared" si="39"/>
        <v>1.3624351115139276E-2</v>
      </c>
      <c r="Z287" s="10">
        <f t="shared" si="40"/>
        <v>438198.79132598656</v>
      </c>
      <c r="AA287" s="10">
        <f t="shared" si="41"/>
        <v>10078.572200497691</v>
      </c>
      <c r="AB287" s="10">
        <f t="shared" si="42"/>
        <v>29</v>
      </c>
      <c r="AC287" s="9">
        <f t="shared" si="43"/>
        <v>425052.8275862069</v>
      </c>
      <c r="AD287" s="10">
        <f t="shared" si="44"/>
        <v>324316.05555159657</v>
      </c>
    </row>
    <row r="288" spans="1:30" x14ac:dyDescent="0.2">
      <c r="A288" t="s">
        <v>20</v>
      </c>
      <c r="B288" s="1">
        <v>43238</v>
      </c>
      <c r="C288" t="s">
        <v>92</v>
      </c>
      <c r="D288" s="2">
        <v>85447</v>
      </c>
      <c r="E288" s="2">
        <v>0</v>
      </c>
      <c r="F288" s="2">
        <v>0</v>
      </c>
      <c r="G288" s="2">
        <v>29418</v>
      </c>
      <c r="H288" s="2"/>
      <c r="I288" s="2">
        <v>0</v>
      </c>
      <c r="J288" s="2">
        <v>27333</v>
      </c>
      <c r="K288" s="2">
        <v>0</v>
      </c>
      <c r="L288" s="2">
        <v>28696</v>
      </c>
      <c r="M288" s="2">
        <v>29.770150000000001</v>
      </c>
      <c r="N288" s="8">
        <f t="shared" si="36"/>
        <v>2977015</v>
      </c>
      <c r="O288" s="2">
        <v>0</v>
      </c>
      <c r="P288" s="2">
        <v>0</v>
      </c>
      <c r="Q288" s="2">
        <v>10.2963</v>
      </c>
      <c r="R288" s="2">
        <v>0</v>
      </c>
      <c r="S288" s="2">
        <v>0</v>
      </c>
      <c r="T288" s="2">
        <v>12.299849999999999</v>
      </c>
      <c r="U288" s="2">
        <v>0</v>
      </c>
      <c r="V288" s="2">
        <v>7.1740000000000004</v>
      </c>
      <c r="W288" s="2">
        <f t="shared" si="37"/>
        <v>24.916666666666668</v>
      </c>
      <c r="X288" s="9">
        <f t="shared" si="38"/>
        <v>34.840485915245708</v>
      </c>
      <c r="Y288" s="9">
        <f t="shared" si="39"/>
        <v>0.2415127791012103</v>
      </c>
      <c r="Z288" s="10">
        <f t="shared" si="40"/>
        <v>2117960.8247422683</v>
      </c>
      <c r="AA288" s="10">
        <f t="shared" si="41"/>
        <v>48713.098969072169</v>
      </c>
      <c r="AB288" s="10">
        <f t="shared" si="42"/>
        <v>6</v>
      </c>
      <c r="AC288" s="9">
        <f t="shared" si="43"/>
        <v>2054422</v>
      </c>
      <c r="AD288" s="10">
        <f t="shared" si="44"/>
        <v>1697188.0385199292</v>
      </c>
    </row>
    <row r="289" spans="1:30" x14ac:dyDescent="0.2">
      <c r="A289" t="s">
        <v>20</v>
      </c>
      <c r="B289" s="1">
        <v>43238</v>
      </c>
      <c r="C289" t="s">
        <v>94</v>
      </c>
      <c r="D289" s="2">
        <v>1108</v>
      </c>
      <c r="E289" s="2">
        <v>0</v>
      </c>
      <c r="F289" s="2">
        <v>0</v>
      </c>
      <c r="G289" s="2">
        <v>0</v>
      </c>
      <c r="H289" s="2"/>
      <c r="I289" s="2">
        <v>1108</v>
      </c>
      <c r="J289" s="2">
        <v>0</v>
      </c>
      <c r="K289" s="2">
        <v>0</v>
      </c>
      <c r="L289" s="2">
        <v>0</v>
      </c>
      <c r="M289" s="2">
        <v>0.60940000000000005</v>
      </c>
      <c r="N289" s="8">
        <f t="shared" si="36"/>
        <v>60940.000000000007</v>
      </c>
      <c r="O289" s="2">
        <v>0</v>
      </c>
      <c r="P289" s="2">
        <v>0</v>
      </c>
      <c r="Q289" s="2">
        <v>0</v>
      </c>
      <c r="R289" s="2">
        <v>0</v>
      </c>
      <c r="S289" s="2">
        <v>0.60940000000000005</v>
      </c>
      <c r="T289" s="2">
        <v>0</v>
      </c>
      <c r="U289" s="2">
        <v>0</v>
      </c>
      <c r="V289" s="2">
        <v>0</v>
      </c>
      <c r="W289" s="2">
        <f t="shared" si="37"/>
        <v>24.916666666666668</v>
      </c>
      <c r="X289" s="9">
        <f t="shared" si="38"/>
        <v>55.000000000000007</v>
      </c>
      <c r="Y289" s="9">
        <f t="shared" si="39"/>
        <v>4.9438073904322808E-3</v>
      </c>
      <c r="Z289" s="10">
        <f t="shared" si="40"/>
        <v>1411973.8831615122</v>
      </c>
      <c r="AA289" s="10">
        <f t="shared" si="41"/>
        <v>32475.399312714781</v>
      </c>
      <c r="AB289" s="10">
        <f t="shared" si="42"/>
        <v>9</v>
      </c>
      <c r="AC289" s="9">
        <f t="shared" si="43"/>
        <v>1369614.6666666667</v>
      </c>
      <c r="AD289" s="10">
        <f t="shared" si="44"/>
        <v>1786146.9621993131</v>
      </c>
    </row>
    <row r="290" spans="1:30" x14ac:dyDescent="0.2">
      <c r="A290" t="s">
        <v>20</v>
      </c>
      <c r="B290" s="1">
        <v>43238</v>
      </c>
      <c r="C290" t="s">
        <v>271</v>
      </c>
      <c r="D290" s="2">
        <v>797</v>
      </c>
      <c r="E290" s="2">
        <v>396</v>
      </c>
      <c r="F290" s="2">
        <v>0</v>
      </c>
      <c r="G290" s="2">
        <v>0</v>
      </c>
      <c r="H290" s="2"/>
      <c r="I290" s="2">
        <v>0</v>
      </c>
      <c r="J290" s="2">
        <v>401</v>
      </c>
      <c r="K290" s="2">
        <v>0</v>
      </c>
      <c r="L290" s="2">
        <v>0</v>
      </c>
      <c r="M290" s="2">
        <v>0.37845000000000001</v>
      </c>
      <c r="N290" s="8">
        <f t="shared" si="36"/>
        <v>37845</v>
      </c>
      <c r="O290" s="2">
        <v>0.19800000000000001</v>
      </c>
      <c r="P290" s="2">
        <v>0</v>
      </c>
      <c r="Q290" s="2">
        <v>0</v>
      </c>
      <c r="R290" s="2">
        <v>0</v>
      </c>
      <c r="S290" s="2">
        <v>0</v>
      </c>
      <c r="T290" s="2">
        <v>0.18045</v>
      </c>
      <c r="U290" s="2">
        <v>0</v>
      </c>
      <c r="V290" s="2">
        <v>0</v>
      </c>
      <c r="W290" s="2">
        <f t="shared" si="37"/>
        <v>24.916666666666668</v>
      </c>
      <c r="X290" s="9">
        <f t="shared" si="38"/>
        <v>47.484316185696365</v>
      </c>
      <c r="Y290" s="9">
        <f t="shared" si="39"/>
        <v>3.0702066079899845E-3</v>
      </c>
      <c r="Z290" s="10">
        <f t="shared" si="40"/>
        <v>3176941.2371134022</v>
      </c>
      <c r="AA290" s="10">
        <f t="shared" si="41"/>
        <v>73069.648453608257</v>
      </c>
      <c r="AB290" s="10">
        <f t="shared" si="42"/>
        <v>4</v>
      </c>
      <c r="AC290" s="9">
        <f t="shared" si="43"/>
        <v>3081633</v>
      </c>
      <c r="AD290" s="10">
        <f t="shared" si="44"/>
        <v>3469662.2907488141</v>
      </c>
    </row>
    <row r="291" spans="1:30" x14ac:dyDescent="0.2">
      <c r="A291" t="s">
        <v>20</v>
      </c>
      <c r="B291" s="1">
        <v>43238</v>
      </c>
      <c r="C291" t="s">
        <v>272</v>
      </c>
      <c r="D291" s="2">
        <v>5375</v>
      </c>
      <c r="E291" s="2">
        <v>1394</v>
      </c>
      <c r="F291" s="2">
        <v>0</v>
      </c>
      <c r="G291" s="2">
        <v>0</v>
      </c>
      <c r="H291" s="2"/>
      <c r="I291" s="2">
        <v>2042</v>
      </c>
      <c r="J291" s="2">
        <v>1939</v>
      </c>
      <c r="K291" s="2">
        <v>0</v>
      </c>
      <c r="L291" s="2">
        <v>0</v>
      </c>
      <c r="M291" s="2">
        <v>2.69265</v>
      </c>
      <c r="N291" s="8">
        <f t="shared" si="36"/>
        <v>269265</v>
      </c>
      <c r="O291" s="2">
        <v>0.69699999999999995</v>
      </c>
      <c r="P291" s="2">
        <v>0</v>
      </c>
      <c r="Q291" s="2">
        <v>0</v>
      </c>
      <c r="R291" s="2">
        <v>0</v>
      </c>
      <c r="S291" s="2">
        <v>1.1231</v>
      </c>
      <c r="T291" s="2">
        <v>0.87255000000000005</v>
      </c>
      <c r="U291" s="2">
        <v>0</v>
      </c>
      <c r="V291" s="2">
        <v>0</v>
      </c>
      <c r="W291" s="2">
        <f t="shared" si="37"/>
        <v>24.916666666666668</v>
      </c>
      <c r="X291" s="9">
        <f t="shared" si="38"/>
        <v>50.095813953488374</v>
      </c>
      <c r="Y291" s="9">
        <f t="shared" si="39"/>
        <v>2.1844343567193107E-2</v>
      </c>
      <c r="Z291" s="10">
        <f t="shared" si="40"/>
        <v>12707764.948453609</v>
      </c>
      <c r="AA291" s="10">
        <f t="shared" si="41"/>
        <v>292278.59381443303</v>
      </c>
      <c r="AB291" s="10">
        <f t="shared" si="42"/>
        <v>1</v>
      </c>
      <c r="AC291" s="9">
        <f t="shared" si="43"/>
        <v>12326532</v>
      </c>
      <c r="AD291" s="10">
        <f t="shared" si="44"/>
        <v>14641934.058315035</v>
      </c>
    </row>
    <row r="292" spans="1:30" x14ac:dyDescent="0.2">
      <c r="A292" t="s">
        <v>20</v>
      </c>
      <c r="B292" s="1">
        <v>43238</v>
      </c>
      <c r="C292" t="s">
        <v>96</v>
      </c>
      <c r="D292" s="2">
        <v>16086</v>
      </c>
      <c r="E292" s="2">
        <v>0</v>
      </c>
      <c r="F292" s="2">
        <v>0</v>
      </c>
      <c r="G292" s="2">
        <v>5116</v>
      </c>
      <c r="H292" s="2"/>
      <c r="I292" s="2">
        <v>0</v>
      </c>
      <c r="J292" s="2">
        <v>5101</v>
      </c>
      <c r="K292" s="2">
        <v>5869</v>
      </c>
      <c r="L292" s="2">
        <v>0</v>
      </c>
      <c r="M292" s="2">
        <v>5.2598500000000001</v>
      </c>
      <c r="N292" s="8">
        <f t="shared" si="36"/>
        <v>525985</v>
      </c>
      <c r="O292" s="2">
        <v>0</v>
      </c>
      <c r="P292" s="2">
        <v>0</v>
      </c>
      <c r="Q292" s="2">
        <v>1.7906</v>
      </c>
      <c r="R292" s="2">
        <v>0</v>
      </c>
      <c r="S292" s="2">
        <v>0</v>
      </c>
      <c r="T292" s="2">
        <v>2.2954499999999998</v>
      </c>
      <c r="U292" s="2">
        <v>1.1738</v>
      </c>
      <c r="V292" s="2">
        <v>0</v>
      </c>
      <c r="W292" s="2">
        <f t="shared" si="37"/>
        <v>24.916666666666668</v>
      </c>
      <c r="X292" s="9">
        <f t="shared" si="38"/>
        <v>32.698309088648514</v>
      </c>
      <c r="Y292" s="9">
        <f t="shared" si="39"/>
        <v>4.2670963739030572E-2</v>
      </c>
      <c r="Z292" s="10">
        <f t="shared" si="40"/>
        <v>508310.5979381444</v>
      </c>
      <c r="AA292" s="10">
        <f t="shared" si="41"/>
        <v>11691.143752577322</v>
      </c>
      <c r="AB292" s="10">
        <f t="shared" si="42"/>
        <v>25</v>
      </c>
      <c r="AC292" s="9">
        <f t="shared" si="43"/>
        <v>493061.28</v>
      </c>
      <c r="AD292" s="10">
        <f t="shared" si="44"/>
        <v>382280.63202159532</v>
      </c>
    </row>
    <row r="293" spans="1:30" x14ac:dyDescent="0.2">
      <c r="A293" t="s">
        <v>20</v>
      </c>
      <c r="B293" s="1">
        <v>43238</v>
      </c>
      <c r="C293" t="s">
        <v>273</v>
      </c>
      <c r="D293" s="2">
        <v>318</v>
      </c>
      <c r="E293" s="2">
        <v>0</v>
      </c>
      <c r="F293" s="2">
        <v>318</v>
      </c>
      <c r="G293" s="2">
        <v>0</v>
      </c>
      <c r="H293" s="2"/>
      <c r="I293" s="2">
        <v>0</v>
      </c>
      <c r="J293" s="2">
        <v>0</v>
      </c>
      <c r="K293" s="2">
        <v>0</v>
      </c>
      <c r="L293" s="2">
        <v>0</v>
      </c>
      <c r="M293" s="2">
        <v>0.1749</v>
      </c>
      <c r="N293" s="8">
        <f t="shared" si="36"/>
        <v>17490</v>
      </c>
      <c r="O293" s="2">
        <v>0</v>
      </c>
      <c r="P293" s="2">
        <v>0.1749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f t="shared" si="37"/>
        <v>24.916666666666668</v>
      </c>
      <c r="X293" s="9">
        <f t="shared" si="38"/>
        <v>55</v>
      </c>
      <c r="Y293" s="9">
        <f t="shared" si="39"/>
        <v>1.4188905687341745E-3</v>
      </c>
      <c r="Z293" s="10">
        <f t="shared" si="40"/>
        <v>6353882.4742268045</v>
      </c>
      <c r="AA293" s="10">
        <f t="shared" si="41"/>
        <v>146139.29690721651</v>
      </c>
      <c r="AB293" s="10">
        <f t="shared" si="42"/>
        <v>2</v>
      </c>
      <c r="AC293" s="9">
        <f t="shared" si="43"/>
        <v>6163266</v>
      </c>
      <c r="AD293" s="10">
        <f t="shared" si="44"/>
        <v>8037661.3298969083</v>
      </c>
    </row>
    <row r="294" spans="1:30" x14ac:dyDescent="0.2">
      <c r="A294" t="s">
        <v>20</v>
      </c>
      <c r="B294" s="1">
        <v>43238</v>
      </c>
      <c r="C294" t="s">
        <v>99</v>
      </c>
      <c r="D294" s="2">
        <v>5736</v>
      </c>
      <c r="E294" s="2">
        <v>0</v>
      </c>
      <c r="F294" s="2">
        <v>0</v>
      </c>
      <c r="G294" s="2">
        <v>0</v>
      </c>
      <c r="H294" s="2"/>
      <c r="I294" s="2">
        <v>5736</v>
      </c>
      <c r="J294" s="2">
        <v>0</v>
      </c>
      <c r="K294" s="2">
        <v>0</v>
      </c>
      <c r="L294" s="2">
        <v>0</v>
      </c>
      <c r="M294" s="2">
        <v>3.1547999999999998</v>
      </c>
      <c r="N294" s="8">
        <f t="shared" si="36"/>
        <v>315480</v>
      </c>
      <c r="O294" s="2">
        <v>0</v>
      </c>
      <c r="P294" s="2">
        <v>0</v>
      </c>
      <c r="Q294" s="2">
        <v>0</v>
      </c>
      <c r="R294" s="2">
        <v>0</v>
      </c>
      <c r="S294" s="2">
        <v>3.1547999999999998</v>
      </c>
      <c r="T294" s="2">
        <v>0</v>
      </c>
      <c r="U294" s="2">
        <v>0</v>
      </c>
      <c r="V294" s="2">
        <v>0</v>
      </c>
      <c r="W294" s="2">
        <f t="shared" si="37"/>
        <v>24.916666666666668</v>
      </c>
      <c r="X294" s="9">
        <f t="shared" si="38"/>
        <v>55</v>
      </c>
      <c r="Y294" s="9">
        <f t="shared" si="39"/>
        <v>2.5593573277544732E-2</v>
      </c>
      <c r="Z294" s="10">
        <f t="shared" si="40"/>
        <v>2541552.989690722</v>
      </c>
      <c r="AA294" s="10">
        <f t="shared" si="41"/>
        <v>58455.718762886601</v>
      </c>
      <c r="AB294" s="10">
        <f t="shared" si="42"/>
        <v>5</v>
      </c>
      <c r="AC294" s="9">
        <f t="shared" si="43"/>
        <v>2465306.4</v>
      </c>
      <c r="AD294" s="10">
        <f t="shared" si="44"/>
        <v>3215064.531958763</v>
      </c>
    </row>
    <row r="295" spans="1:30" x14ac:dyDescent="0.2">
      <c r="A295" t="s">
        <v>20</v>
      </c>
      <c r="B295" s="1">
        <v>43238</v>
      </c>
      <c r="C295" t="s">
        <v>274</v>
      </c>
      <c r="D295" s="2">
        <v>938</v>
      </c>
      <c r="E295" s="2">
        <v>0</v>
      </c>
      <c r="F295" s="2">
        <v>0</v>
      </c>
      <c r="G295" s="2">
        <v>0</v>
      </c>
      <c r="H295" s="2">
        <v>225</v>
      </c>
      <c r="I295" s="2">
        <v>0</v>
      </c>
      <c r="J295" s="2">
        <v>713</v>
      </c>
      <c r="K295" s="2">
        <v>0</v>
      </c>
      <c r="L295" s="2">
        <v>0</v>
      </c>
      <c r="M295" s="2">
        <v>0.41085000000000005</v>
      </c>
      <c r="N295" s="8">
        <f t="shared" si="36"/>
        <v>41085.000000000007</v>
      </c>
      <c r="O295" s="2">
        <v>0</v>
      </c>
      <c r="P295" s="2">
        <v>0</v>
      </c>
      <c r="Q295" s="2">
        <v>0</v>
      </c>
      <c r="R295" s="2">
        <v>0.09</v>
      </c>
      <c r="S295" s="2">
        <v>0</v>
      </c>
      <c r="T295" s="2">
        <v>0.32085000000000002</v>
      </c>
      <c r="U295" s="2">
        <v>0</v>
      </c>
      <c r="V295" s="2">
        <v>0</v>
      </c>
      <c r="W295" s="2">
        <f t="shared" si="37"/>
        <v>24.916666666666668</v>
      </c>
      <c r="X295" s="9">
        <f t="shared" si="38"/>
        <v>43.800639658848624</v>
      </c>
      <c r="Y295" s="9">
        <f t="shared" si="39"/>
        <v>3.3330542605170708E-3</v>
      </c>
      <c r="Z295" s="10">
        <f t="shared" si="40"/>
        <v>4235921.6494845366</v>
      </c>
      <c r="AA295" s="10">
        <f t="shared" si="41"/>
        <v>97426.197938144338</v>
      </c>
      <c r="AB295" s="10">
        <f t="shared" si="42"/>
        <v>3</v>
      </c>
      <c r="AC295" s="9">
        <f t="shared" si="43"/>
        <v>4108844</v>
      </c>
      <c r="AD295" s="10">
        <f t="shared" si="44"/>
        <v>4267329.789220321</v>
      </c>
    </row>
    <row r="296" spans="1:30" x14ac:dyDescent="0.2">
      <c r="A296" t="s">
        <v>20</v>
      </c>
      <c r="B296" s="1">
        <v>43238</v>
      </c>
      <c r="C296" t="s">
        <v>101</v>
      </c>
      <c r="D296" s="2">
        <v>2105</v>
      </c>
      <c r="E296" s="2">
        <v>0</v>
      </c>
      <c r="F296" s="2">
        <v>0</v>
      </c>
      <c r="G296" s="2">
        <v>0</v>
      </c>
      <c r="H296" s="2"/>
      <c r="I296" s="2">
        <v>0</v>
      </c>
      <c r="J296" s="2">
        <v>0</v>
      </c>
      <c r="K296" s="2">
        <v>2105</v>
      </c>
      <c r="L296" s="2">
        <v>0</v>
      </c>
      <c r="M296" s="2">
        <v>0.42099999999999999</v>
      </c>
      <c r="N296" s="8">
        <f t="shared" si="36"/>
        <v>42100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0.42099999999999999</v>
      </c>
      <c r="V296" s="2">
        <v>0</v>
      </c>
      <c r="W296" s="2">
        <f t="shared" si="37"/>
        <v>24.916666666666668</v>
      </c>
      <c r="X296" s="9">
        <f t="shared" si="38"/>
        <v>20</v>
      </c>
      <c r="Y296" s="9">
        <f t="shared" si="39"/>
        <v>3.4153969664784873E-3</v>
      </c>
      <c r="Z296" s="10">
        <f t="shared" si="40"/>
        <v>847184.32989690732</v>
      </c>
      <c r="AA296" s="10">
        <f t="shared" si="41"/>
        <v>19485.239587628868</v>
      </c>
      <c r="AB296" s="10">
        <f t="shared" si="42"/>
        <v>15</v>
      </c>
      <c r="AC296" s="9">
        <f t="shared" si="43"/>
        <v>821768.8</v>
      </c>
      <c r="AD296" s="10">
        <f t="shared" si="44"/>
        <v>389704.79175257735</v>
      </c>
    </row>
    <row r="297" spans="1:30" x14ac:dyDescent="0.2">
      <c r="A297" t="s">
        <v>20</v>
      </c>
      <c r="B297" s="1">
        <v>43238</v>
      </c>
      <c r="C297" t="s">
        <v>102</v>
      </c>
      <c r="D297" s="2">
        <v>5871</v>
      </c>
      <c r="E297" s="2">
        <v>0</v>
      </c>
      <c r="F297" s="2">
        <v>0</v>
      </c>
      <c r="G297" s="2">
        <v>3375</v>
      </c>
      <c r="H297" s="2"/>
      <c r="I297" s="2">
        <v>0</v>
      </c>
      <c r="J297" s="2">
        <v>0</v>
      </c>
      <c r="K297" s="2">
        <v>2496</v>
      </c>
      <c r="L297" s="2">
        <v>0</v>
      </c>
      <c r="M297" s="2">
        <v>1.68045</v>
      </c>
      <c r="N297" s="8">
        <f t="shared" si="36"/>
        <v>168045</v>
      </c>
      <c r="O297" s="2">
        <v>0</v>
      </c>
      <c r="P297" s="2">
        <v>0</v>
      </c>
      <c r="Q297" s="2">
        <v>1.1812499999999999</v>
      </c>
      <c r="R297" s="2">
        <v>0</v>
      </c>
      <c r="S297" s="2">
        <v>0</v>
      </c>
      <c r="T297" s="2">
        <v>0</v>
      </c>
      <c r="U297" s="2">
        <v>0.49919999999999998</v>
      </c>
      <c r="V297" s="2">
        <v>0</v>
      </c>
      <c r="W297" s="2">
        <f t="shared" si="37"/>
        <v>24.916666666666668</v>
      </c>
      <c r="X297" s="9">
        <f t="shared" si="38"/>
        <v>28.622892181911087</v>
      </c>
      <c r="Y297" s="9">
        <f t="shared" si="39"/>
        <v>1.3632788200282122E-2</v>
      </c>
      <c r="Z297" s="10">
        <f t="shared" si="40"/>
        <v>1155251.3589503281</v>
      </c>
      <c r="AA297" s="10">
        <f t="shared" si="41"/>
        <v>26570.781255857546</v>
      </c>
      <c r="AB297" s="10">
        <f t="shared" si="42"/>
        <v>11</v>
      </c>
      <c r="AC297" s="9">
        <f t="shared" si="43"/>
        <v>1120593.8181818181</v>
      </c>
      <c r="AD297" s="10">
        <f t="shared" si="44"/>
        <v>760532.60707555467</v>
      </c>
    </row>
    <row r="298" spans="1:30" x14ac:dyDescent="0.2">
      <c r="A298" t="s">
        <v>20</v>
      </c>
      <c r="B298" s="1">
        <v>43238</v>
      </c>
      <c r="C298" t="s">
        <v>275</v>
      </c>
      <c r="D298" s="2">
        <v>608</v>
      </c>
      <c r="E298" s="2">
        <v>0</v>
      </c>
      <c r="F298" s="2">
        <v>608</v>
      </c>
      <c r="G298" s="2">
        <v>0</v>
      </c>
      <c r="H298" s="2"/>
      <c r="I298" s="2">
        <v>0</v>
      </c>
      <c r="J298" s="2">
        <v>0</v>
      </c>
      <c r="K298" s="2">
        <v>0</v>
      </c>
      <c r="L298" s="2">
        <v>0</v>
      </c>
      <c r="M298" s="2">
        <v>0.33439999999999998</v>
      </c>
      <c r="N298" s="8">
        <f t="shared" si="36"/>
        <v>33440</v>
      </c>
      <c r="O298" s="2">
        <v>0</v>
      </c>
      <c r="P298" s="2">
        <v>0.33439999999999998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f t="shared" si="37"/>
        <v>24.916666666666668</v>
      </c>
      <c r="X298" s="9">
        <f t="shared" si="38"/>
        <v>55</v>
      </c>
      <c r="Y298" s="9">
        <f t="shared" si="39"/>
        <v>2.712847376699302E-3</v>
      </c>
      <c r="Z298" s="10">
        <f t="shared" si="40"/>
        <v>12707764.948453609</v>
      </c>
      <c r="AA298" s="10">
        <f t="shared" si="41"/>
        <v>292278.59381443303</v>
      </c>
      <c r="AB298" s="10">
        <f t="shared" si="42"/>
        <v>1</v>
      </c>
      <c r="AC298" s="9">
        <f t="shared" si="43"/>
        <v>12326532</v>
      </c>
      <c r="AD298" s="10">
        <f t="shared" si="44"/>
        <v>16075322.659793817</v>
      </c>
    </row>
    <row r="299" spans="1:30" x14ac:dyDescent="0.2">
      <c r="A299" t="s">
        <v>20</v>
      </c>
      <c r="B299" s="1">
        <v>43238</v>
      </c>
      <c r="C299" t="s">
        <v>103</v>
      </c>
      <c r="D299" s="2">
        <v>236</v>
      </c>
      <c r="E299" s="2">
        <v>0</v>
      </c>
      <c r="F299" s="2">
        <v>0</v>
      </c>
      <c r="G299" s="2">
        <v>0</v>
      </c>
      <c r="H299" s="2"/>
      <c r="I299" s="2">
        <v>0</v>
      </c>
      <c r="J299" s="2">
        <v>236</v>
      </c>
      <c r="K299" s="2">
        <v>0</v>
      </c>
      <c r="L299" s="2">
        <v>0</v>
      </c>
      <c r="M299" s="2">
        <v>0.1062</v>
      </c>
      <c r="N299" s="8">
        <f t="shared" si="36"/>
        <v>10620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0.1062</v>
      </c>
      <c r="U299" s="2">
        <v>0</v>
      </c>
      <c r="V299" s="2">
        <v>0</v>
      </c>
      <c r="W299" s="2">
        <f t="shared" si="37"/>
        <v>24.916666666666668</v>
      </c>
      <c r="X299" s="9">
        <f t="shared" si="38"/>
        <v>45</v>
      </c>
      <c r="Y299" s="9">
        <f t="shared" si="39"/>
        <v>8.6155619439433578E-4</v>
      </c>
      <c r="Z299" s="10">
        <f t="shared" si="40"/>
        <v>747515.58520315343</v>
      </c>
      <c r="AA299" s="10">
        <f t="shared" si="41"/>
        <v>17192.858459672527</v>
      </c>
      <c r="AB299" s="10">
        <f t="shared" si="42"/>
        <v>17</v>
      </c>
      <c r="AC299" s="9">
        <f t="shared" si="43"/>
        <v>725090.1176470588</v>
      </c>
      <c r="AD299" s="10">
        <f t="shared" si="44"/>
        <v>773678.63068526366</v>
      </c>
    </row>
    <row r="300" spans="1:30" x14ac:dyDescent="0.2">
      <c r="A300" t="s">
        <v>20</v>
      </c>
      <c r="B300" s="1">
        <v>43238</v>
      </c>
      <c r="C300" t="s">
        <v>276</v>
      </c>
      <c r="D300" s="2">
        <v>12931</v>
      </c>
      <c r="E300" s="2">
        <v>0</v>
      </c>
      <c r="F300" s="2">
        <v>6482</v>
      </c>
      <c r="G300" s="2">
        <v>6449</v>
      </c>
      <c r="H300" s="2"/>
      <c r="I300" s="2">
        <v>0</v>
      </c>
      <c r="J300" s="2">
        <v>0</v>
      </c>
      <c r="K300" s="2">
        <v>0</v>
      </c>
      <c r="L300" s="2">
        <v>0</v>
      </c>
      <c r="M300" s="2">
        <v>5.8222500000000004</v>
      </c>
      <c r="N300" s="8">
        <f t="shared" si="36"/>
        <v>582225</v>
      </c>
      <c r="O300" s="2">
        <v>0</v>
      </c>
      <c r="P300" s="2">
        <v>3.5651000000000002</v>
      </c>
      <c r="Q300" s="2">
        <v>2.2571500000000002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f t="shared" si="37"/>
        <v>24.916666666666668</v>
      </c>
      <c r="X300" s="9">
        <f t="shared" si="38"/>
        <v>45.025520068053517</v>
      </c>
      <c r="Y300" s="9">
        <f t="shared" si="39"/>
        <v>4.7233479781661217E-2</v>
      </c>
      <c r="Z300" s="10">
        <f t="shared" si="40"/>
        <v>2541552.989690722</v>
      </c>
      <c r="AA300" s="10">
        <f t="shared" si="41"/>
        <v>58455.718762886601</v>
      </c>
      <c r="AB300" s="10">
        <f t="shared" si="42"/>
        <v>5</v>
      </c>
      <c r="AC300" s="9">
        <f t="shared" si="43"/>
        <v>2465306.4</v>
      </c>
      <c r="AD300" s="10">
        <f t="shared" si="44"/>
        <v>2631999.1382508432</v>
      </c>
    </row>
    <row r="301" spans="1:30" x14ac:dyDescent="0.2">
      <c r="A301" t="s">
        <v>20</v>
      </c>
      <c r="B301" s="1">
        <v>43238</v>
      </c>
      <c r="C301" t="s">
        <v>105</v>
      </c>
      <c r="D301" s="2">
        <v>75</v>
      </c>
      <c r="E301" s="2">
        <v>0</v>
      </c>
      <c r="F301" s="2">
        <v>0</v>
      </c>
      <c r="G301" s="2">
        <v>0</v>
      </c>
      <c r="H301" s="2">
        <v>75</v>
      </c>
      <c r="I301" s="2">
        <v>0</v>
      </c>
      <c r="J301" s="2">
        <v>0</v>
      </c>
      <c r="K301" s="2">
        <v>0</v>
      </c>
      <c r="L301" s="2">
        <v>0</v>
      </c>
      <c r="M301" s="2">
        <v>0.03</v>
      </c>
      <c r="N301" s="8">
        <f t="shared" si="36"/>
        <v>3000</v>
      </c>
      <c r="O301" s="2">
        <v>0</v>
      </c>
      <c r="P301" s="2">
        <v>0</v>
      </c>
      <c r="Q301" s="2">
        <v>0</v>
      </c>
      <c r="R301" s="2">
        <v>0.03</v>
      </c>
      <c r="S301" s="2">
        <v>0</v>
      </c>
      <c r="T301" s="2">
        <v>0</v>
      </c>
      <c r="U301" s="2">
        <v>0</v>
      </c>
      <c r="V301" s="2">
        <v>0</v>
      </c>
      <c r="W301" s="2">
        <f t="shared" si="37"/>
        <v>24.916666666666668</v>
      </c>
      <c r="X301" s="9">
        <f t="shared" si="38"/>
        <v>40</v>
      </c>
      <c r="Y301" s="9">
        <f t="shared" si="39"/>
        <v>2.4337745604359766E-4</v>
      </c>
      <c r="Z301" s="10">
        <f t="shared" si="40"/>
        <v>552511.51949798304</v>
      </c>
      <c r="AA301" s="10">
        <f t="shared" si="41"/>
        <v>12707.76494845361</v>
      </c>
      <c r="AB301" s="10">
        <f t="shared" si="42"/>
        <v>23</v>
      </c>
      <c r="AC301" s="9">
        <f t="shared" si="43"/>
        <v>535936.17391304346</v>
      </c>
      <c r="AD301" s="10">
        <f t="shared" si="44"/>
        <v>508310.5979381444</v>
      </c>
    </row>
    <row r="302" spans="1:30" x14ac:dyDescent="0.2">
      <c r="A302" t="s">
        <v>20</v>
      </c>
      <c r="B302" s="1">
        <v>43238</v>
      </c>
      <c r="C302" t="s">
        <v>106</v>
      </c>
      <c r="D302" s="2">
        <v>2132</v>
      </c>
      <c r="E302" s="2">
        <v>0</v>
      </c>
      <c r="F302" s="2">
        <v>0</v>
      </c>
      <c r="G302" s="2">
        <v>0</v>
      </c>
      <c r="H302" s="2"/>
      <c r="I302" s="2">
        <v>0</v>
      </c>
      <c r="J302" s="2">
        <v>2132</v>
      </c>
      <c r="K302" s="2">
        <v>0</v>
      </c>
      <c r="L302" s="2">
        <v>0</v>
      </c>
      <c r="M302" s="2">
        <v>0.82484999999999997</v>
      </c>
      <c r="N302" s="8">
        <f t="shared" si="36"/>
        <v>82485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0.82484999999999997</v>
      </c>
      <c r="U302" s="2">
        <v>0</v>
      </c>
      <c r="V302" s="2">
        <v>0</v>
      </c>
      <c r="W302" s="2">
        <f t="shared" si="37"/>
        <v>24.916666666666668</v>
      </c>
      <c r="X302" s="9">
        <f t="shared" si="38"/>
        <v>38.689024390243901</v>
      </c>
      <c r="Y302" s="9">
        <f t="shared" si="39"/>
        <v>6.6916631539187177E-3</v>
      </c>
      <c r="Z302" s="10">
        <f t="shared" si="40"/>
        <v>577625.67947516404</v>
      </c>
      <c r="AA302" s="10">
        <f t="shared" si="41"/>
        <v>13285.390627928773</v>
      </c>
      <c r="AB302" s="10">
        <f t="shared" si="42"/>
        <v>22</v>
      </c>
      <c r="AC302" s="9">
        <f t="shared" si="43"/>
        <v>560296.90909090906</v>
      </c>
      <c r="AD302" s="10">
        <f t="shared" si="44"/>
        <v>513998.80203785404</v>
      </c>
    </row>
    <row r="303" spans="1:30" x14ac:dyDescent="0.2">
      <c r="A303" t="s">
        <v>20</v>
      </c>
      <c r="B303" s="1">
        <v>43238</v>
      </c>
      <c r="C303" t="s">
        <v>107</v>
      </c>
      <c r="D303" s="2">
        <v>14939</v>
      </c>
      <c r="E303" s="2">
        <v>0</v>
      </c>
      <c r="F303" s="2">
        <v>4162</v>
      </c>
      <c r="G303" s="2">
        <v>0</v>
      </c>
      <c r="H303" s="2"/>
      <c r="I303" s="2">
        <v>4268</v>
      </c>
      <c r="J303" s="2">
        <v>0</v>
      </c>
      <c r="K303" s="2">
        <v>0</v>
      </c>
      <c r="L303" s="2">
        <v>6509</v>
      </c>
      <c r="M303" s="2">
        <v>6.2637499999999999</v>
      </c>
      <c r="N303" s="8">
        <f t="shared" si="36"/>
        <v>626375</v>
      </c>
      <c r="O303" s="2">
        <v>0</v>
      </c>
      <c r="P303" s="2">
        <v>2.2890999999999999</v>
      </c>
      <c r="Q303" s="2">
        <v>0</v>
      </c>
      <c r="R303" s="2">
        <v>0</v>
      </c>
      <c r="S303" s="2">
        <v>2.3473999999999999</v>
      </c>
      <c r="T303" s="2">
        <v>0</v>
      </c>
      <c r="U303" s="2">
        <v>0</v>
      </c>
      <c r="V303" s="2">
        <v>1.6272500000000001</v>
      </c>
      <c r="W303" s="2">
        <f t="shared" si="37"/>
        <v>24.916666666666668</v>
      </c>
      <c r="X303" s="9">
        <f t="shared" si="38"/>
        <v>41.928843965459535</v>
      </c>
      <c r="Y303" s="9">
        <f t="shared" si="39"/>
        <v>5.0815184676436163E-2</v>
      </c>
      <c r="Z303" s="10">
        <f t="shared" si="40"/>
        <v>2541552.989690722</v>
      </c>
      <c r="AA303" s="10">
        <f t="shared" si="41"/>
        <v>58455.718762886601</v>
      </c>
      <c r="AB303" s="10">
        <f t="shared" si="42"/>
        <v>5</v>
      </c>
      <c r="AC303" s="9">
        <f t="shared" si="43"/>
        <v>2465306.4</v>
      </c>
      <c r="AD303" s="10">
        <f t="shared" si="44"/>
        <v>2450980.7108978578</v>
      </c>
    </row>
    <row r="304" spans="1:30" x14ac:dyDescent="0.2">
      <c r="A304" t="s">
        <v>20</v>
      </c>
      <c r="B304" s="1">
        <v>43238</v>
      </c>
      <c r="C304" t="s">
        <v>108</v>
      </c>
      <c r="D304" s="2">
        <v>14358</v>
      </c>
      <c r="E304" s="2">
        <v>3566</v>
      </c>
      <c r="F304" s="2">
        <v>3657</v>
      </c>
      <c r="G304" s="2">
        <v>3499</v>
      </c>
      <c r="H304" s="2"/>
      <c r="I304" s="2">
        <v>3636</v>
      </c>
      <c r="J304" s="2">
        <v>0</v>
      </c>
      <c r="K304" s="2">
        <v>0</v>
      </c>
      <c r="L304" s="2">
        <v>0</v>
      </c>
      <c r="M304" s="2">
        <v>4.1244000000000005</v>
      </c>
      <c r="N304" s="8">
        <f t="shared" si="36"/>
        <v>412440.00000000006</v>
      </c>
      <c r="O304" s="2">
        <v>1.4263999999999999</v>
      </c>
      <c r="P304" s="2">
        <v>0.91425000000000001</v>
      </c>
      <c r="Q304" s="2">
        <v>0.87475000000000003</v>
      </c>
      <c r="R304" s="2">
        <v>0</v>
      </c>
      <c r="S304" s="2">
        <v>0.90900000000000003</v>
      </c>
      <c r="T304" s="2">
        <v>0</v>
      </c>
      <c r="U304" s="2">
        <v>0</v>
      </c>
      <c r="V304" s="2">
        <v>0</v>
      </c>
      <c r="W304" s="2">
        <f t="shared" si="37"/>
        <v>24.916666666666668</v>
      </c>
      <c r="X304" s="9">
        <f t="shared" si="38"/>
        <v>28.725449226911831</v>
      </c>
      <c r="Y304" s="9">
        <f t="shared" si="39"/>
        <v>3.3459532656873812E-2</v>
      </c>
      <c r="Z304" s="10">
        <f t="shared" si="40"/>
        <v>12707764.948453609</v>
      </c>
      <c r="AA304" s="10">
        <f t="shared" si="41"/>
        <v>292278.59381443303</v>
      </c>
      <c r="AB304" s="10">
        <f t="shared" si="42"/>
        <v>1</v>
      </c>
      <c r="AC304" s="9">
        <f t="shared" si="43"/>
        <v>12326532</v>
      </c>
      <c r="AD304" s="10">
        <f t="shared" si="44"/>
        <v>8395833.9067296814</v>
      </c>
    </row>
    <row r="305" spans="1:30" x14ac:dyDescent="0.2">
      <c r="A305" t="s">
        <v>20</v>
      </c>
      <c r="B305" s="1">
        <v>43238</v>
      </c>
      <c r="C305" t="s">
        <v>277</v>
      </c>
      <c r="D305" s="2">
        <v>184797</v>
      </c>
      <c r="E305" s="2">
        <v>20673</v>
      </c>
      <c r="F305" s="2">
        <v>26811</v>
      </c>
      <c r="G305" s="2">
        <v>25342</v>
      </c>
      <c r="H305" s="2">
        <v>25178</v>
      </c>
      <c r="I305" s="2">
        <v>20178</v>
      </c>
      <c r="J305" s="2">
        <v>22838</v>
      </c>
      <c r="K305" s="2">
        <v>23039</v>
      </c>
      <c r="L305" s="2">
        <v>20738</v>
      </c>
      <c r="M305" s="2">
        <v>75.190749999999994</v>
      </c>
      <c r="N305" s="8">
        <f t="shared" si="36"/>
        <v>7519074.9999999991</v>
      </c>
      <c r="O305" s="2">
        <v>10.336499999999999</v>
      </c>
      <c r="P305" s="2">
        <v>14.74605</v>
      </c>
      <c r="Q305" s="2">
        <v>8.8696999999999999</v>
      </c>
      <c r="R305" s="2">
        <v>10.071199999999999</v>
      </c>
      <c r="S305" s="2">
        <v>11.097899999999999</v>
      </c>
      <c r="T305" s="2">
        <v>10.277100000000001</v>
      </c>
      <c r="U305" s="2">
        <v>4.6078000000000001</v>
      </c>
      <c r="V305" s="2">
        <v>5.1844999999999999</v>
      </c>
      <c r="W305" s="2">
        <f t="shared" si="37"/>
        <v>24.916666666666668</v>
      </c>
      <c r="X305" s="9">
        <f t="shared" si="38"/>
        <v>40.688295805667835</v>
      </c>
      <c r="Y305" s="9">
        <f t="shared" si="39"/>
        <v>0.60999111510033799</v>
      </c>
      <c r="Z305" s="10">
        <f t="shared" si="40"/>
        <v>1411973.8831615122</v>
      </c>
      <c r="AA305" s="10">
        <f t="shared" si="41"/>
        <v>32475.399312714781</v>
      </c>
      <c r="AB305" s="10">
        <f t="shared" si="42"/>
        <v>9</v>
      </c>
      <c r="AC305" s="9">
        <f t="shared" si="43"/>
        <v>1369614.6666666667</v>
      </c>
      <c r="AD305" s="10">
        <f t="shared" si="44"/>
        <v>1321368.6536429208</v>
      </c>
    </row>
    <row r="306" spans="1:30" x14ac:dyDescent="0.2">
      <c r="A306" t="s">
        <v>20</v>
      </c>
      <c r="B306" s="1">
        <v>43238</v>
      </c>
      <c r="C306" t="s">
        <v>278</v>
      </c>
      <c r="D306" s="2">
        <v>1968</v>
      </c>
      <c r="E306" s="2">
        <v>0</v>
      </c>
      <c r="F306" s="2">
        <v>0</v>
      </c>
      <c r="G306" s="2">
        <v>0</v>
      </c>
      <c r="H306" s="2"/>
      <c r="I306" s="2">
        <v>0</v>
      </c>
      <c r="J306" s="2">
        <v>0</v>
      </c>
      <c r="K306" s="2">
        <v>1968</v>
      </c>
      <c r="L306" s="2">
        <v>0</v>
      </c>
      <c r="M306" s="2">
        <v>0.39360000000000001</v>
      </c>
      <c r="N306" s="8">
        <f t="shared" si="36"/>
        <v>39360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0.39360000000000001</v>
      </c>
      <c r="V306" s="2">
        <v>0</v>
      </c>
      <c r="W306" s="2">
        <f t="shared" si="37"/>
        <v>24.916666666666668</v>
      </c>
      <c r="X306" s="9">
        <f t="shared" si="38"/>
        <v>20</v>
      </c>
      <c r="Y306" s="9">
        <f t="shared" si="39"/>
        <v>3.1931122232920013E-3</v>
      </c>
      <c r="Z306" s="10">
        <f t="shared" si="40"/>
        <v>12707764.948453609</v>
      </c>
      <c r="AA306" s="10">
        <f t="shared" si="41"/>
        <v>292278.59381443303</v>
      </c>
      <c r="AB306" s="10">
        <f t="shared" si="42"/>
        <v>1</v>
      </c>
      <c r="AC306" s="9">
        <f t="shared" si="43"/>
        <v>12326532</v>
      </c>
      <c r="AD306" s="10">
        <f t="shared" si="44"/>
        <v>5845571.8762886608</v>
      </c>
    </row>
    <row r="307" spans="1:30" x14ac:dyDescent="0.2">
      <c r="A307" t="s">
        <v>20</v>
      </c>
      <c r="B307" s="1">
        <v>43238</v>
      </c>
      <c r="C307" t="s">
        <v>279</v>
      </c>
      <c r="D307" s="2">
        <v>11092</v>
      </c>
      <c r="E307" s="2">
        <v>0</v>
      </c>
      <c r="F307" s="2">
        <v>0</v>
      </c>
      <c r="G307" s="2">
        <v>11092</v>
      </c>
      <c r="H307" s="2"/>
      <c r="I307" s="2">
        <v>0</v>
      </c>
      <c r="J307" s="2">
        <v>0</v>
      </c>
      <c r="K307" s="2">
        <v>0</v>
      </c>
      <c r="L307" s="2">
        <v>0</v>
      </c>
      <c r="M307" s="2">
        <v>4.3609100000000005</v>
      </c>
      <c r="N307" s="8">
        <f t="shared" si="36"/>
        <v>436091.00000000006</v>
      </c>
      <c r="O307" s="2">
        <v>0</v>
      </c>
      <c r="P307" s="2">
        <v>0</v>
      </c>
      <c r="Q307" s="2">
        <v>4.3609100000000005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f t="shared" si="37"/>
        <v>24.916666666666668</v>
      </c>
      <c r="X307" s="9">
        <f t="shared" si="38"/>
        <v>39.315813198701775</v>
      </c>
      <c r="Y307" s="9">
        <f t="shared" si="39"/>
        <v>3.5378239394502853E-2</v>
      </c>
      <c r="Z307" s="10">
        <f t="shared" si="40"/>
        <v>577625.67947516404</v>
      </c>
      <c r="AA307" s="10">
        <f t="shared" si="41"/>
        <v>13285.390627928773</v>
      </c>
      <c r="AB307" s="10">
        <f t="shared" si="42"/>
        <v>22</v>
      </c>
      <c r="AC307" s="9">
        <f t="shared" si="43"/>
        <v>560296.90909090906</v>
      </c>
      <c r="AD307" s="10">
        <f t="shared" si="44"/>
        <v>522325.9361994309</v>
      </c>
    </row>
    <row r="308" spans="1:30" x14ac:dyDescent="0.2">
      <c r="A308" t="s">
        <v>20</v>
      </c>
      <c r="B308" s="1">
        <v>43238</v>
      </c>
      <c r="C308" t="s">
        <v>280</v>
      </c>
      <c r="D308" s="2">
        <v>560</v>
      </c>
      <c r="E308" s="2">
        <v>0</v>
      </c>
      <c r="F308" s="2">
        <v>0</v>
      </c>
      <c r="G308" s="2">
        <v>0</v>
      </c>
      <c r="H308" s="2"/>
      <c r="I308" s="2">
        <v>0</v>
      </c>
      <c r="J308" s="2">
        <v>0</v>
      </c>
      <c r="K308" s="2">
        <v>560</v>
      </c>
      <c r="L308" s="2">
        <v>0</v>
      </c>
      <c r="M308" s="2">
        <v>0.112</v>
      </c>
      <c r="N308" s="8">
        <f t="shared" si="36"/>
        <v>11200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0.112</v>
      </c>
      <c r="V308" s="2">
        <v>0</v>
      </c>
      <c r="W308" s="2">
        <f t="shared" si="37"/>
        <v>24.916666666666668</v>
      </c>
      <c r="X308" s="9">
        <f t="shared" si="38"/>
        <v>20</v>
      </c>
      <c r="Y308" s="9">
        <f t="shared" si="39"/>
        <v>9.0860916922943125E-4</v>
      </c>
      <c r="Z308" s="10">
        <f t="shared" si="40"/>
        <v>1815394.9926362301</v>
      </c>
      <c r="AA308" s="10">
        <f t="shared" si="41"/>
        <v>41754.084830633292</v>
      </c>
      <c r="AB308" s="10">
        <f t="shared" si="42"/>
        <v>7</v>
      </c>
      <c r="AC308" s="9">
        <f t="shared" si="43"/>
        <v>1760933.142857143</v>
      </c>
      <c r="AD308" s="10">
        <f t="shared" si="44"/>
        <v>835081.6966126659</v>
      </c>
    </row>
    <row r="309" spans="1:30" x14ac:dyDescent="0.2">
      <c r="A309" t="s">
        <v>20</v>
      </c>
      <c r="B309" s="1">
        <v>43238</v>
      </c>
      <c r="C309" t="s">
        <v>109</v>
      </c>
      <c r="D309" s="2">
        <v>1877</v>
      </c>
      <c r="E309" s="2">
        <v>0</v>
      </c>
      <c r="F309" s="2">
        <v>0</v>
      </c>
      <c r="G309" s="2">
        <v>0</v>
      </c>
      <c r="H309" s="2"/>
      <c r="I309" s="2">
        <v>0</v>
      </c>
      <c r="J309" s="2">
        <v>0</v>
      </c>
      <c r="K309" s="2">
        <v>1877</v>
      </c>
      <c r="L309" s="2">
        <v>0</v>
      </c>
      <c r="M309" s="2">
        <v>0.37540000000000001</v>
      </c>
      <c r="N309" s="8">
        <f t="shared" si="36"/>
        <v>37540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0.37540000000000001</v>
      </c>
      <c r="V309" s="2">
        <v>0</v>
      </c>
      <c r="W309" s="2">
        <f t="shared" si="37"/>
        <v>24.916666666666668</v>
      </c>
      <c r="X309" s="9">
        <f t="shared" si="38"/>
        <v>20</v>
      </c>
      <c r="Y309" s="9">
        <f t="shared" si="39"/>
        <v>3.0454632332922189E-3</v>
      </c>
      <c r="Z309" s="10">
        <f t="shared" si="40"/>
        <v>12707764.948453609</v>
      </c>
      <c r="AA309" s="10">
        <f t="shared" si="41"/>
        <v>292278.59381443303</v>
      </c>
      <c r="AB309" s="10">
        <f t="shared" si="42"/>
        <v>1</v>
      </c>
      <c r="AC309" s="9">
        <f t="shared" si="43"/>
        <v>12326532</v>
      </c>
      <c r="AD309" s="10">
        <f t="shared" si="44"/>
        <v>5845571.8762886608</v>
      </c>
    </row>
    <row r="310" spans="1:30" x14ac:dyDescent="0.2">
      <c r="A310" t="s">
        <v>20</v>
      </c>
      <c r="B310" s="1">
        <v>43238</v>
      </c>
      <c r="C310" t="s">
        <v>112</v>
      </c>
      <c r="D310" s="2">
        <v>1858</v>
      </c>
      <c r="E310" s="2">
        <v>0</v>
      </c>
      <c r="F310" s="2">
        <v>0</v>
      </c>
      <c r="G310" s="2">
        <v>1858</v>
      </c>
      <c r="H310" s="2"/>
      <c r="I310" s="2">
        <v>0</v>
      </c>
      <c r="J310" s="2">
        <v>0</v>
      </c>
      <c r="K310" s="2">
        <v>0</v>
      </c>
      <c r="L310" s="2">
        <v>0</v>
      </c>
      <c r="M310" s="2">
        <v>0.65029999999999999</v>
      </c>
      <c r="N310" s="8">
        <f t="shared" si="36"/>
        <v>65030</v>
      </c>
      <c r="O310" s="2">
        <v>0</v>
      </c>
      <c r="P310" s="2">
        <v>0</v>
      </c>
      <c r="Q310" s="2">
        <v>0.65029999999999999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f t="shared" si="37"/>
        <v>24.916666666666668</v>
      </c>
      <c r="X310" s="9">
        <f t="shared" si="38"/>
        <v>35</v>
      </c>
      <c r="Y310" s="9">
        <f t="shared" si="39"/>
        <v>5.2756119888383857E-3</v>
      </c>
      <c r="Z310" s="10">
        <f t="shared" si="40"/>
        <v>1411973.8831615122</v>
      </c>
      <c r="AA310" s="10">
        <f t="shared" si="41"/>
        <v>32475.399312714781</v>
      </c>
      <c r="AB310" s="10">
        <f t="shared" si="42"/>
        <v>9</v>
      </c>
      <c r="AC310" s="9">
        <f t="shared" si="43"/>
        <v>1369614.6666666667</v>
      </c>
      <c r="AD310" s="10">
        <f t="shared" si="44"/>
        <v>1136638.9759450173</v>
      </c>
    </row>
    <row r="311" spans="1:30" x14ac:dyDescent="0.2">
      <c r="A311" t="s">
        <v>20</v>
      </c>
      <c r="B311" s="1">
        <v>43238</v>
      </c>
      <c r="C311" t="s">
        <v>281</v>
      </c>
      <c r="D311" s="2">
        <v>12547</v>
      </c>
      <c r="E311" s="2">
        <v>3123</v>
      </c>
      <c r="F311" s="2">
        <v>4606</v>
      </c>
      <c r="G311" s="2">
        <v>0</v>
      </c>
      <c r="H311" s="2"/>
      <c r="I311" s="2">
        <v>4818</v>
      </c>
      <c r="J311" s="2">
        <v>0</v>
      </c>
      <c r="K311" s="2">
        <v>0</v>
      </c>
      <c r="L311" s="2">
        <v>0</v>
      </c>
      <c r="M311" s="2">
        <v>6.7446999999999999</v>
      </c>
      <c r="N311" s="8">
        <f t="shared" si="36"/>
        <v>674470</v>
      </c>
      <c r="O311" s="2">
        <v>1.5615000000000001</v>
      </c>
      <c r="P311" s="2">
        <v>2.5333000000000001</v>
      </c>
      <c r="Q311" s="2">
        <v>0</v>
      </c>
      <c r="R311" s="2">
        <v>0</v>
      </c>
      <c r="S311" s="2">
        <v>2.6499000000000001</v>
      </c>
      <c r="T311" s="2">
        <v>0</v>
      </c>
      <c r="U311" s="2">
        <v>0</v>
      </c>
      <c r="V311" s="2">
        <v>0</v>
      </c>
      <c r="W311" s="2">
        <f t="shared" si="37"/>
        <v>24.916666666666668</v>
      </c>
      <c r="X311" s="9">
        <f t="shared" si="38"/>
        <v>53.755479397465528</v>
      </c>
      <c r="Y311" s="9">
        <f t="shared" si="39"/>
        <v>5.4716930925908437E-2</v>
      </c>
      <c r="Z311" s="10">
        <f t="shared" si="40"/>
        <v>12707764.948453609</v>
      </c>
      <c r="AA311" s="10">
        <f t="shared" si="41"/>
        <v>292278.59381443303</v>
      </c>
      <c r="AB311" s="10">
        <f t="shared" si="42"/>
        <v>1</v>
      </c>
      <c r="AC311" s="9">
        <f t="shared" si="43"/>
        <v>12326532</v>
      </c>
      <c r="AD311" s="10">
        <f t="shared" si="44"/>
        <v>15711575.92811195</v>
      </c>
    </row>
    <row r="312" spans="1:30" x14ac:dyDescent="0.2">
      <c r="A312" t="s">
        <v>20</v>
      </c>
      <c r="B312" s="1">
        <v>43238</v>
      </c>
      <c r="C312" t="s">
        <v>113</v>
      </c>
      <c r="D312" s="2">
        <v>23738</v>
      </c>
      <c r="E312" s="2">
        <v>6573</v>
      </c>
      <c r="F312" s="2">
        <v>0</v>
      </c>
      <c r="G312" s="2">
        <v>4830</v>
      </c>
      <c r="H312" s="2"/>
      <c r="I312" s="2">
        <v>12335</v>
      </c>
      <c r="J312" s="2">
        <v>0</v>
      </c>
      <c r="K312" s="2">
        <v>0</v>
      </c>
      <c r="L312" s="2">
        <v>0</v>
      </c>
      <c r="M312" s="2">
        <v>2.5087250000000001</v>
      </c>
      <c r="N312" s="8">
        <f t="shared" si="36"/>
        <v>250872.5</v>
      </c>
      <c r="O312" s="2">
        <v>1.30155</v>
      </c>
      <c r="P312" s="2">
        <v>0</v>
      </c>
      <c r="Q312" s="2">
        <v>0.65952500000000003</v>
      </c>
      <c r="R312" s="2">
        <v>0</v>
      </c>
      <c r="S312" s="2">
        <v>0.54764999999999997</v>
      </c>
      <c r="T312" s="2">
        <v>0</v>
      </c>
      <c r="U312" s="2">
        <v>0</v>
      </c>
      <c r="V312" s="2">
        <v>0</v>
      </c>
      <c r="W312" s="2">
        <f t="shared" si="37"/>
        <v>24.916666666666668</v>
      </c>
      <c r="X312" s="9">
        <f t="shared" si="38"/>
        <v>10.568392450922572</v>
      </c>
      <c r="Y312" s="9">
        <f t="shared" si="39"/>
        <v>2.0352236947099152E-2</v>
      </c>
      <c r="Z312" s="10">
        <f t="shared" si="40"/>
        <v>12707764.948453609</v>
      </c>
      <c r="AA312" s="10">
        <f t="shared" si="41"/>
        <v>292278.59381443303</v>
      </c>
      <c r="AB312" s="10">
        <f t="shared" si="42"/>
        <v>1</v>
      </c>
      <c r="AC312" s="9">
        <f t="shared" si="43"/>
        <v>12326532</v>
      </c>
      <c r="AD312" s="10">
        <f t="shared" si="44"/>
        <v>3088914.8844347186</v>
      </c>
    </row>
    <row r="313" spans="1:30" x14ac:dyDescent="0.2">
      <c r="A313" t="s">
        <v>20</v>
      </c>
      <c r="B313" s="1">
        <v>43238</v>
      </c>
      <c r="C313" t="s">
        <v>282</v>
      </c>
      <c r="D313" s="2">
        <v>659</v>
      </c>
      <c r="E313" s="2">
        <v>0</v>
      </c>
      <c r="F313" s="2">
        <v>659</v>
      </c>
      <c r="G313" s="2">
        <v>0</v>
      </c>
      <c r="H313" s="2"/>
      <c r="I313" s="2">
        <v>0</v>
      </c>
      <c r="J313" s="2">
        <v>0</v>
      </c>
      <c r="K313" s="2">
        <v>0</v>
      </c>
      <c r="L313" s="2">
        <v>0</v>
      </c>
      <c r="M313" s="2">
        <v>0.36244999999999999</v>
      </c>
      <c r="N313" s="8">
        <f t="shared" si="36"/>
        <v>36245</v>
      </c>
      <c r="O313" s="2">
        <v>0</v>
      </c>
      <c r="P313" s="2">
        <v>0.36244999999999999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f t="shared" si="37"/>
        <v>24.916666666666668</v>
      </c>
      <c r="X313" s="9">
        <f t="shared" si="38"/>
        <v>55</v>
      </c>
      <c r="Y313" s="9">
        <f t="shared" si="39"/>
        <v>2.9404052981000656E-3</v>
      </c>
      <c r="Z313" s="10">
        <f t="shared" si="40"/>
        <v>12707764.948453609</v>
      </c>
      <c r="AA313" s="10">
        <f t="shared" si="41"/>
        <v>292278.59381443303</v>
      </c>
      <c r="AB313" s="10">
        <f t="shared" si="42"/>
        <v>1</v>
      </c>
      <c r="AC313" s="9">
        <f t="shared" si="43"/>
        <v>12326532</v>
      </c>
      <c r="AD313" s="10">
        <f t="shared" si="44"/>
        <v>16075322.659793817</v>
      </c>
    </row>
    <row r="314" spans="1:30" x14ac:dyDescent="0.2">
      <c r="A314" t="s">
        <v>20</v>
      </c>
      <c r="B314" s="1">
        <v>43238</v>
      </c>
      <c r="C314" t="s">
        <v>283</v>
      </c>
      <c r="D314" s="2">
        <v>2294</v>
      </c>
      <c r="E314" s="2">
        <v>0</v>
      </c>
      <c r="F314" s="2">
        <v>0</v>
      </c>
      <c r="G314" s="2">
        <v>1139</v>
      </c>
      <c r="H314" s="2"/>
      <c r="I314" s="2">
        <v>0</v>
      </c>
      <c r="J314" s="2">
        <v>0</v>
      </c>
      <c r="K314" s="2">
        <v>0</v>
      </c>
      <c r="L314" s="2">
        <v>1155</v>
      </c>
      <c r="M314" s="2">
        <v>0.68740000000000001</v>
      </c>
      <c r="N314" s="8">
        <f t="shared" si="36"/>
        <v>68740</v>
      </c>
      <c r="O314" s="2">
        <v>0</v>
      </c>
      <c r="P314" s="2">
        <v>0</v>
      </c>
      <c r="Q314" s="2">
        <v>0.39865</v>
      </c>
      <c r="R314" s="2">
        <v>0</v>
      </c>
      <c r="S314" s="2">
        <v>0</v>
      </c>
      <c r="T314" s="2">
        <v>0</v>
      </c>
      <c r="U314" s="2">
        <v>0</v>
      </c>
      <c r="V314" s="2">
        <v>0.28875000000000001</v>
      </c>
      <c r="W314" s="2">
        <f t="shared" si="37"/>
        <v>24.916666666666668</v>
      </c>
      <c r="X314" s="9">
        <f t="shared" si="38"/>
        <v>29.96512641673932</v>
      </c>
      <c r="Y314" s="9">
        <f t="shared" si="39"/>
        <v>5.5765887761456343E-3</v>
      </c>
      <c r="Z314" s="10">
        <f t="shared" si="40"/>
        <v>2541552.989690722</v>
      </c>
      <c r="AA314" s="10">
        <f t="shared" si="41"/>
        <v>58455.718762886601</v>
      </c>
      <c r="AB314" s="10">
        <f t="shared" si="42"/>
        <v>5</v>
      </c>
      <c r="AC314" s="9">
        <f t="shared" si="43"/>
        <v>2465306.4</v>
      </c>
      <c r="AD314" s="10">
        <f t="shared" si="44"/>
        <v>1751633.0025112575</v>
      </c>
    </row>
    <row r="315" spans="1:30" x14ac:dyDescent="0.2">
      <c r="A315" t="s">
        <v>20</v>
      </c>
      <c r="B315" s="1">
        <v>43238</v>
      </c>
      <c r="C315" t="s">
        <v>284</v>
      </c>
      <c r="D315" s="2">
        <v>1576</v>
      </c>
      <c r="E315" s="2">
        <v>0</v>
      </c>
      <c r="F315" s="2">
        <v>0</v>
      </c>
      <c r="G315" s="2">
        <v>0</v>
      </c>
      <c r="H315" s="2">
        <v>1576</v>
      </c>
      <c r="I315" s="2">
        <v>0</v>
      </c>
      <c r="J315" s="2">
        <v>0</v>
      </c>
      <c r="K315" s="2">
        <v>0</v>
      </c>
      <c r="L315" s="2">
        <v>0</v>
      </c>
      <c r="M315" s="2">
        <v>0.63039999999999996</v>
      </c>
      <c r="N315" s="8">
        <f t="shared" si="36"/>
        <v>63039.999999999993</v>
      </c>
      <c r="O315" s="2">
        <v>0</v>
      </c>
      <c r="P315" s="2">
        <v>0</v>
      </c>
      <c r="Q315" s="2">
        <v>0</v>
      </c>
      <c r="R315" s="2">
        <v>0.63039999999999996</v>
      </c>
      <c r="S315" s="2">
        <v>0</v>
      </c>
      <c r="T315" s="2">
        <v>0</v>
      </c>
      <c r="U315" s="2">
        <v>0</v>
      </c>
      <c r="V315" s="2">
        <v>0</v>
      </c>
      <c r="W315" s="2">
        <f t="shared" si="37"/>
        <v>24.916666666666668</v>
      </c>
      <c r="X315" s="9">
        <f t="shared" si="38"/>
        <v>39.999999999999993</v>
      </c>
      <c r="Y315" s="9">
        <f t="shared" si="39"/>
        <v>5.1141716096627984E-3</v>
      </c>
      <c r="Z315" s="10">
        <f t="shared" si="40"/>
        <v>12707764.948453609</v>
      </c>
      <c r="AA315" s="10">
        <f t="shared" si="41"/>
        <v>292278.59381443303</v>
      </c>
      <c r="AB315" s="10">
        <f t="shared" si="42"/>
        <v>1</v>
      </c>
      <c r="AC315" s="9">
        <f t="shared" si="43"/>
        <v>12326532</v>
      </c>
      <c r="AD315" s="10">
        <f t="shared" si="44"/>
        <v>11691143.75257732</v>
      </c>
    </row>
    <row r="316" spans="1:30" x14ac:dyDescent="0.2">
      <c r="A316" t="s">
        <v>20</v>
      </c>
      <c r="B316" s="1">
        <v>43238</v>
      </c>
      <c r="C316" t="s">
        <v>116</v>
      </c>
      <c r="D316" s="2">
        <v>1383</v>
      </c>
      <c r="E316" s="2">
        <v>1383</v>
      </c>
      <c r="F316" s="2">
        <v>0</v>
      </c>
      <c r="G316" s="2">
        <v>0</v>
      </c>
      <c r="H316" s="2"/>
      <c r="I316" s="2">
        <v>0</v>
      </c>
      <c r="J316" s="2">
        <v>0</v>
      </c>
      <c r="K316" s="2">
        <v>0</v>
      </c>
      <c r="L316" s="2">
        <v>0</v>
      </c>
      <c r="M316" s="2">
        <v>0.6915</v>
      </c>
      <c r="N316" s="8">
        <f t="shared" si="36"/>
        <v>69150</v>
      </c>
      <c r="O316" s="2">
        <v>0.6915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f t="shared" si="37"/>
        <v>24.916666666666668</v>
      </c>
      <c r="X316" s="9">
        <f t="shared" si="38"/>
        <v>50</v>
      </c>
      <c r="Y316" s="9">
        <f t="shared" si="39"/>
        <v>5.6098503618049259E-3</v>
      </c>
      <c r="Z316" s="10">
        <f t="shared" si="40"/>
        <v>6353882.4742268045</v>
      </c>
      <c r="AA316" s="10">
        <f t="shared" si="41"/>
        <v>146139.29690721651</v>
      </c>
      <c r="AB316" s="10">
        <f t="shared" si="42"/>
        <v>2</v>
      </c>
      <c r="AC316" s="9">
        <f t="shared" si="43"/>
        <v>6163266</v>
      </c>
      <c r="AD316" s="10">
        <f t="shared" si="44"/>
        <v>7306964.8453608258</v>
      </c>
    </row>
    <row r="317" spans="1:30" x14ac:dyDescent="0.2">
      <c r="A317" t="s">
        <v>20</v>
      </c>
      <c r="B317" s="1">
        <v>43238</v>
      </c>
      <c r="C317" t="s">
        <v>285</v>
      </c>
      <c r="D317" s="2">
        <v>171</v>
      </c>
      <c r="E317" s="2">
        <v>0</v>
      </c>
      <c r="F317" s="2">
        <v>171</v>
      </c>
      <c r="G317" s="2">
        <v>0</v>
      </c>
      <c r="H317" s="2"/>
      <c r="I317" s="2">
        <v>0</v>
      </c>
      <c r="J317" s="2">
        <v>0</v>
      </c>
      <c r="K317" s="2">
        <v>0</v>
      </c>
      <c r="L317" s="2">
        <v>0</v>
      </c>
      <c r="M317" s="2">
        <v>5.4796949999999997E-2</v>
      </c>
      <c r="N317" s="8">
        <f t="shared" si="36"/>
        <v>5479.6949999999997</v>
      </c>
      <c r="O317" s="2">
        <v>0</v>
      </c>
      <c r="P317" s="2">
        <v>5.4796949999999997E-2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f t="shared" si="37"/>
        <v>24.916666666666668</v>
      </c>
      <c r="X317" s="9">
        <f t="shared" si="38"/>
        <v>32.045000000000002</v>
      </c>
      <c r="Y317" s="9">
        <f t="shared" si="39"/>
        <v>4.4454474299827397E-4</v>
      </c>
      <c r="Z317" s="10">
        <f t="shared" si="40"/>
        <v>12707764.948453609</v>
      </c>
      <c r="AA317" s="10">
        <f t="shared" si="41"/>
        <v>292278.59381443303</v>
      </c>
      <c r="AB317" s="10">
        <f t="shared" si="42"/>
        <v>1</v>
      </c>
      <c r="AC317" s="9">
        <f t="shared" si="43"/>
        <v>12326532</v>
      </c>
      <c r="AD317" s="10">
        <f t="shared" si="44"/>
        <v>9366067.5387835074</v>
      </c>
    </row>
    <row r="318" spans="1:30" x14ac:dyDescent="0.2">
      <c r="A318" t="s">
        <v>20</v>
      </c>
      <c r="B318" s="1">
        <v>43238</v>
      </c>
      <c r="C318" t="s">
        <v>286</v>
      </c>
      <c r="D318" s="2">
        <v>404</v>
      </c>
      <c r="E318" s="2">
        <v>0</v>
      </c>
      <c r="F318" s="2">
        <v>404</v>
      </c>
      <c r="G318" s="2">
        <v>0</v>
      </c>
      <c r="H318" s="2"/>
      <c r="I318" s="2">
        <v>0</v>
      </c>
      <c r="J318" s="2">
        <v>0</v>
      </c>
      <c r="K318" s="2">
        <v>0</v>
      </c>
      <c r="L318" s="2">
        <v>0</v>
      </c>
      <c r="M318" s="2">
        <v>0.22220000000000001</v>
      </c>
      <c r="N318" s="8">
        <f t="shared" si="36"/>
        <v>22220</v>
      </c>
      <c r="O318" s="2">
        <v>0</v>
      </c>
      <c r="P318" s="2">
        <v>0.22220000000000001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f t="shared" si="37"/>
        <v>24.916666666666668</v>
      </c>
      <c r="X318" s="9">
        <f t="shared" si="38"/>
        <v>55</v>
      </c>
      <c r="Y318" s="9">
        <f t="shared" si="39"/>
        <v>1.8026156910962467E-3</v>
      </c>
      <c r="Z318" s="10">
        <f t="shared" si="40"/>
        <v>4235921.6494845366</v>
      </c>
      <c r="AA318" s="10">
        <f t="shared" si="41"/>
        <v>97426.197938144338</v>
      </c>
      <c r="AB318" s="10">
        <f t="shared" si="42"/>
        <v>3</v>
      </c>
      <c r="AC318" s="9">
        <f t="shared" si="43"/>
        <v>4108844</v>
      </c>
      <c r="AD318" s="10">
        <f t="shared" si="44"/>
        <v>5358440.8865979388</v>
      </c>
    </row>
    <row r="319" spans="1:30" x14ac:dyDescent="0.2">
      <c r="A319" t="s">
        <v>20</v>
      </c>
      <c r="B319" s="1">
        <v>43238</v>
      </c>
      <c r="C319" t="s">
        <v>287</v>
      </c>
      <c r="D319" s="2">
        <v>996</v>
      </c>
      <c r="E319" s="2">
        <v>996</v>
      </c>
      <c r="F319" s="2">
        <v>0</v>
      </c>
      <c r="G319" s="2">
        <v>0</v>
      </c>
      <c r="H319" s="2"/>
      <c r="I319" s="2">
        <v>0</v>
      </c>
      <c r="J319" s="2">
        <v>0</v>
      </c>
      <c r="K319" s="2">
        <v>0</v>
      </c>
      <c r="L319" s="2">
        <v>0</v>
      </c>
      <c r="M319" s="2">
        <v>0.498</v>
      </c>
      <c r="N319" s="8">
        <f t="shared" si="36"/>
        <v>49800</v>
      </c>
      <c r="O319" s="2">
        <v>0.498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f t="shared" si="37"/>
        <v>24.916666666666668</v>
      </c>
      <c r="X319" s="9">
        <f t="shared" si="38"/>
        <v>50</v>
      </c>
      <c r="Y319" s="9">
        <f t="shared" si="39"/>
        <v>4.0400657703237213E-3</v>
      </c>
      <c r="Z319" s="10">
        <f t="shared" si="40"/>
        <v>12707764.948453609</v>
      </c>
      <c r="AA319" s="10">
        <f t="shared" si="41"/>
        <v>292278.59381443303</v>
      </c>
      <c r="AB319" s="10">
        <f t="shared" si="42"/>
        <v>1</v>
      </c>
      <c r="AC319" s="9">
        <f t="shared" si="43"/>
        <v>12326532</v>
      </c>
      <c r="AD319" s="10">
        <f t="shared" si="44"/>
        <v>14613929.690721652</v>
      </c>
    </row>
    <row r="320" spans="1:30" x14ac:dyDescent="0.2">
      <c r="A320" t="s">
        <v>20</v>
      </c>
      <c r="B320" s="1">
        <v>43238</v>
      </c>
      <c r="C320" t="s">
        <v>117</v>
      </c>
      <c r="D320" s="2">
        <v>2907</v>
      </c>
      <c r="E320" s="2">
        <v>0</v>
      </c>
      <c r="F320" s="2">
        <v>0</v>
      </c>
      <c r="G320" s="2">
        <v>0</v>
      </c>
      <c r="H320" s="2"/>
      <c r="I320" s="2">
        <v>2907</v>
      </c>
      <c r="J320" s="2">
        <v>0</v>
      </c>
      <c r="K320" s="2">
        <v>0</v>
      </c>
      <c r="L320" s="2">
        <v>0</v>
      </c>
      <c r="M320" s="2">
        <v>1.5988500000000001</v>
      </c>
      <c r="N320" s="8">
        <f t="shared" si="36"/>
        <v>159885</v>
      </c>
      <c r="O320" s="2">
        <v>0</v>
      </c>
      <c r="P320" s="2">
        <v>0</v>
      </c>
      <c r="Q320" s="2">
        <v>0</v>
      </c>
      <c r="R320" s="2">
        <v>0</v>
      </c>
      <c r="S320" s="2">
        <v>1.5988500000000001</v>
      </c>
      <c r="T320" s="2">
        <v>0</v>
      </c>
      <c r="U320" s="2">
        <v>0</v>
      </c>
      <c r="V320" s="2">
        <v>0</v>
      </c>
      <c r="W320" s="2">
        <f t="shared" si="37"/>
        <v>24.916666666666668</v>
      </c>
      <c r="X320" s="9">
        <f t="shared" si="38"/>
        <v>55</v>
      </c>
      <c r="Y320" s="9">
        <f t="shared" si="39"/>
        <v>1.2970801519843537E-2</v>
      </c>
      <c r="Z320" s="10">
        <f t="shared" si="40"/>
        <v>6353882.4742268045</v>
      </c>
      <c r="AA320" s="10">
        <f t="shared" si="41"/>
        <v>146139.29690721651</v>
      </c>
      <c r="AB320" s="10">
        <f t="shared" si="42"/>
        <v>2</v>
      </c>
      <c r="AC320" s="9">
        <f t="shared" si="43"/>
        <v>6163266</v>
      </c>
      <c r="AD320" s="10">
        <f t="shared" si="44"/>
        <v>8037661.3298969083</v>
      </c>
    </row>
    <row r="321" spans="1:30" x14ac:dyDescent="0.2">
      <c r="A321" t="s">
        <v>20</v>
      </c>
      <c r="B321" s="1">
        <v>43238</v>
      </c>
      <c r="C321" t="s">
        <v>288</v>
      </c>
      <c r="D321" s="2">
        <v>469</v>
      </c>
      <c r="E321" s="2">
        <v>469</v>
      </c>
      <c r="F321" s="2">
        <v>0</v>
      </c>
      <c r="G321" s="2">
        <v>0</v>
      </c>
      <c r="H321" s="2"/>
      <c r="I321" s="2">
        <v>0</v>
      </c>
      <c r="J321" s="2">
        <v>0</v>
      </c>
      <c r="K321" s="2">
        <v>0</v>
      </c>
      <c r="L321" s="2">
        <v>0</v>
      </c>
      <c r="M321" s="2">
        <v>0.23449999999999999</v>
      </c>
      <c r="N321" s="8">
        <f t="shared" si="36"/>
        <v>23450</v>
      </c>
      <c r="O321" s="2">
        <v>0.23449999999999999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f t="shared" si="37"/>
        <v>24.916666666666668</v>
      </c>
      <c r="X321" s="9">
        <f t="shared" si="38"/>
        <v>50</v>
      </c>
      <c r="Y321" s="9">
        <f t="shared" si="39"/>
        <v>1.9024004480741217E-3</v>
      </c>
      <c r="Z321" s="10">
        <f t="shared" si="40"/>
        <v>12707764.948453609</v>
      </c>
      <c r="AA321" s="10">
        <f t="shared" si="41"/>
        <v>292278.59381443303</v>
      </c>
      <c r="AB321" s="10">
        <f t="shared" si="42"/>
        <v>1</v>
      </c>
      <c r="AC321" s="9">
        <f t="shared" si="43"/>
        <v>12326532</v>
      </c>
      <c r="AD321" s="10">
        <f t="shared" si="44"/>
        <v>14613929.690721652</v>
      </c>
    </row>
    <row r="322" spans="1:30" x14ac:dyDescent="0.2">
      <c r="A322" t="s">
        <v>20</v>
      </c>
      <c r="B322" s="1">
        <v>43238</v>
      </c>
      <c r="C322" t="s">
        <v>289</v>
      </c>
      <c r="D322" s="2">
        <v>302</v>
      </c>
      <c r="E322" s="2">
        <v>0</v>
      </c>
      <c r="F322" s="2">
        <v>0</v>
      </c>
      <c r="G322" s="2">
        <v>0</v>
      </c>
      <c r="H322" s="2"/>
      <c r="I322" s="2">
        <v>0</v>
      </c>
      <c r="J322" s="2">
        <v>0</v>
      </c>
      <c r="K322" s="2">
        <v>302</v>
      </c>
      <c r="L322" s="2">
        <v>0</v>
      </c>
      <c r="M322" s="2">
        <v>6.0400000000000002E-2</v>
      </c>
      <c r="N322" s="8">
        <f t="shared" si="36"/>
        <v>6040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6.0400000000000002E-2</v>
      </c>
      <c r="V322" s="2">
        <v>0</v>
      </c>
      <c r="W322" s="2">
        <f t="shared" si="37"/>
        <v>24.916666666666668</v>
      </c>
      <c r="X322" s="9">
        <f t="shared" si="38"/>
        <v>20</v>
      </c>
      <c r="Y322" s="9">
        <f t="shared" si="39"/>
        <v>4.8999994483444329E-4</v>
      </c>
      <c r="Z322" s="10">
        <f t="shared" si="40"/>
        <v>3176941.2371134022</v>
      </c>
      <c r="AA322" s="10">
        <f t="shared" si="41"/>
        <v>73069.648453608257</v>
      </c>
      <c r="AB322" s="10">
        <f t="shared" si="42"/>
        <v>4</v>
      </c>
      <c r="AC322" s="9">
        <f t="shared" si="43"/>
        <v>3081633</v>
      </c>
      <c r="AD322" s="10">
        <f t="shared" si="44"/>
        <v>1461392.9690721652</v>
      </c>
    </row>
    <row r="323" spans="1:30" x14ac:dyDescent="0.2">
      <c r="A323" t="s">
        <v>20</v>
      </c>
      <c r="B323" s="1">
        <v>43238</v>
      </c>
      <c r="C323" t="s">
        <v>119</v>
      </c>
      <c r="D323" s="2">
        <v>2063</v>
      </c>
      <c r="E323" s="2">
        <v>0</v>
      </c>
      <c r="F323" s="2">
        <v>2063</v>
      </c>
      <c r="G323" s="2">
        <v>0</v>
      </c>
      <c r="H323" s="2"/>
      <c r="I323" s="2">
        <v>0</v>
      </c>
      <c r="J323" s="2">
        <v>0</v>
      </c>
      <c r="K323" s="2">
        <v>0</v>
      </c>
      <c r="L323" s="2">
        <v>0</v>
      </c>
      <c r="M323" s="2">
        <v>1.1346499999999999</v>
      </c>
      <c r="N323" s="8">
        <f t="shared" ref="N323:N386" si="45">M323*100000</f>
        <v>113465</v>
      </c>
      <c r="O323" s="2">
        <v>0</v>
      </c>
      <c r="P323" s="2">
        <v>1.1346499999999999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f t="shared" ref="W323:W386" si="46">299/12</f>
        <v>24.916666666666668</v>
      </c>
      <c r="X323" s="9">
        <f t="shared" ref="X323:X386" si="47">N323/D323</f>
        <v>55</v>
      </c>
      <c r="Y323" s="9">
        <f t="shared" ref="Y323:Y386" si="48">N323/12326532</f>
        <v>9.20494101666227E-3</v>
      </c>
      <c r="Z323" s="10">
        <f t="shared" ref="Z323:Z386" si="49">AC323*(1/(1-0.03))</f>
        <v>12707764.948453609</v>
      </c>
      <c r="AA323" s="10">
        <f t="shared" ref="AA323:AA386" si="50">Z323*0.023</f>
        <v>292278.59381443303</v>
      </c>
      <c r="AB323" s="10">
        <f t="shared" ref="AB323:AB386" si="51">COUNTIF(C323:C7674,C323)</f>
        <v>1</v>
      </c>
      <c r="AC323" s="9">
        <f t="shared" ref="AC323:AC386" si="52">12326532/AB323</f>
        <v>12326532</v>
      </c>
      <c r="AD323" s="10">
        <f t="shared" ref="AD323:AD386" si="53">AA323*X323</f>
        <v>16075322.659793817</v>
      </c>
    </row>
    <row r="324" spans="1:30" x14ac:dyDescent="0.2">
      <c r="A324" t="s">
        <v>20</v>
      </c>
      <c r="B324" s="1">
        <v>43238</v>
      </c>
      <c r="C324" t="s">
        <v>122</v>
      </c>
      <c r="D324" s="2">
        <v>1020</v>
      </c>
      <c r="E324" s="2">
        <v>0</v>
      </c>
      <c r="F324" s="2">
        <v>0</v>
      </c>
      <c r="G324" s="2">
        <v>1020</v>
      </c>
      <c r="H324" s="2"/>
      <c r="I324" s="2">
        <v>0</v>
      </c>
      <c r="J324" s="2">
        <v>0</v>
      </c>
      <c r="K324" s="2">
        <v>0</v>
      </c>
      <c r="L324" s="2">
        <v>0</v>
      </c>
      <c r="M324" s="2">
        <v>0.35699999999999998</v>
      </c>
      <c r="N324" s="8">
        <f t="shared" si="45"/>
        <v>35700</v>
      </c>
      <c r="O324" s="2">
        <v>0</v>
      </c>
      <c r="P324" s="2">
        <v>0</v>
      </c>
      <c r="Q324" s="2">
        <v>0.35699999999999998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f t="shared" si="46"/>
        <v>24.916666666666668</v>
      </c>
      <c r="X324" s="9">
        <f t="shared" si="47"/>
        <v>35</v>
      </c>
      <c r="Y324" s="9">
        <f t="shared" si="48"/>
        <v>2.8961917269188123E-3</v>
      </c>
      <c r="Z324" s="10">
        <f t="shared" si="49"/>
        <v>1155251.3589503281</v>
      </c>
      <c r="AA324" s="10">
        <f t="shared" si="50"/>
        <v>26570.781255857546</v>
      </c>
      <c r="AB324" s="10">
        <f t="shared" si="51"/>
        <v>11</v>
      </c>
      <c r="AC324" s="9">
        <f t="shared" si="52"/>
        <v>1120593.8181818181</v>
      </c>
      <c r="AD324" s="10">
        <f t="shared" si="53"/>
        <v>929977.34395501413</v>
      </c>
    </row>
    <row r="325" spans="1:30" x14ac:dyDescent="0.2">
      <c r="A325" t="s">
        <v>20</v>
      </c>
      <c r="B325" s="1">
        <v>43238</v>
      </c>
      <c r="C325" t="s">
        <v>290</v>
      </c>
      <c r="D325" s="2">
        <v>128</v>
      </c>
      <c r="E325" s="2">
        <v>0</v>
      </c>
      <c r="F325" s="2">
        <v>0</v>
      </c>
      <c r="G325" s="2">
        <v>0</v>
      </c>
      <c r="H325" s="2"/>
      <c r="I325" s="2">
        <v>0</v>
      </c>
      <c r="J325" s="2">
        <v>128</v>
      </c>
      <c r="K325" s="2">
        <v>0</v>
      </c>
      <c r="L325" s="2">
        <v>0</v>
      </c>
      <c r="M325" s="2">
        <v>5.7599999999999998E-2</v>
      </c>
      <c r="N325" s="8">
        <f t="shared" si="45"/>
        <v>5760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5.7599999999999998E-2</v>
      </c>
      <c r="U325" s="2">
        <v>0</v>
      </c>
      <c r="V325" s="2">
        <v>0</v>
      </c>
      <c r="W325" s="2">
        <f t="shared" si="46"/>
        <v>24.916666666666668</v>
      </c>
      <c r="X325" s="9">
        <f t="shared" si="47"/>
        <v>45</v>
      </c>
      <c r="Y325" s="9">
        <f t="shared" si="48"/>
        <v>4.6728471560370752E-4</v>
      </c>
      <c r="Z325" s="10">
        <f t="shared" si="49"/>
        <v>12707764.948453609</v>
      </c>
      <c r="AA325" s="10">
        <f t="shared" si="50"/>
        <v>292278.59381443303</v>
      </c>
      <c r="AB325" s="10">
        <f t="shared" si="51"/>
        <v>1</v>
      </c>
      <c r="AC325" s="9">
        <f t="shared" si="52"/>
        <v>12326532</v>
      </c>
      <c r="AD325" s="10">
        <f t="shared" si="53"/>
        <v>13152536.721649487</v>
      </c>
    </row>
    <row r="326" spans="1:30" x14ac:dyDescent="0.2">
      <c r="A326" t="s">
        <v>20</v>
      </c>
      <c r="B326" s="1">
        <v>43238</v>
      </c>
      <c r="C326" t="s">
        <v>291</v>
      </c>
      <c r="D326" s="2">
        <v>3043</v>
      </c>
      <c r="E326" s="2">
        <v>0</v>
      </c>
      <c r="F326" s="2">
        <v>2321</v>
      </c>
      <c r="G326" s="2">
        <v>0</v>
      </c>
      <c r="H326" s="2"/>
      <c r="I326" s="2">
        <v>0</v>
      </c>
      <c r="J326" s="2">
        <v>0</v>
      </c>
      <c r="K326" s="2">
        <v>0</v>
      </c>
      <c r="L326" s="2">
        <v>722</v>
      </c>
      <c r="M326" s="2">
        <v>0.76075000000000004</v>
      </c>
      <c r="N326" s="8">
        <f t="shared" si="45"/>
        <v>76075</v>
      </c>
      <c r="O326" s="2">
        <v>0</v>
      </c>
      <c r="P326" s="2">
        <v>0.58025000000000004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0.18049999999999999</v>
      </c>
      <c r="W326" s="2">
        <f t="shared" si="46"/>
        <v>24.916666666666668</v>
      </c>
      <c r="X326" s="9">
        <f t="shared" si="47"/>
        <v>25</v>
      </c>
      <c r="Y326" s="9">
        <f t="shared" si="48"/>
        <v>6.1716466561722305E-3</v>
      </c>
      <c r="Z326" s="10">
        <f t="shared" si="49"/>
        <v>1411973.8831615122</v>
      </c>
      <c r="AA326" s="10">
        <f t="shared" si="50"/>
        <v>32475.399312714781</v>
      </c>
      <c r="AB326" s="10">
        <f t="shared" si="51"/>
        <v>9</v>
      </c>
      <c r="AC326" s="9">
        <f t="shared" si="52"/>
        <v>1369614.6666666667</v>
      </c>
      <c r="AD326" s="10">
        <f t="shared" si="53"/>
        <v>811884.98281786952</v>
      </c>
    </row>
    <row r="327" spans="1:30" x14ac:dyDescent="0.2">
      <c r="A327" t="s">
        <v>20</v>
      </c>
      <c r="B327" s="1">
        <v>43238</v>
      </c>
      <c r="C327" t="s">
        <v>125</v>
      </c>
      <c r="D327" s="2">
        <v>10779</v>
      </c>
      <c r="E327" s="2">
        <v>2006</v>
      </c>
      <c r="F327" s="2">
        <v>2298</v>
      </c>
      <c r="G327" s="2">
        <v>3990</v>
      </c>
      <c r="H327" s="2"/>
      <c r="I327" s="2">
        <v>0</v>
      </c>
      <c r="J327" s="2">
        <v>2485</v>
      </c>
      <c r="K327" s="2">
        <v>0</v>
      </c>
      <c r="L327" s="2">
        <v>0</v>
      </c>
      <c r="M327" s="2">
        <v>4.3289499999999999</v>
      </c>
      <c r="N327" s="8">
        <f t="shared" si="45"/>
        <v>432895</v>
      </c>
      <c r="O327" s="2">
        <v>0.8024</v>
      </c>
      <c r="P327" s="2">
        <v>1.2639</v>
      </c>
      <c r="Q327" s="2">
        <v>1.1444000000000001</v>
      </c>
      <c r="R327" s="2">
        <v>0</v>
      </c>
      <c r="S327" s="2">
        <v>0</v>
      </c>
      <c r="T327" s="2">
        <v>1.11825</v>
      </c>
      <c r="U327" s="2">
        <v>0</v>
      </c>
      <c r="V327" s="2">
        <v>0</v>
      </c>
      <c r="W327" s="2">
        <f t="shared" si="46"/>
        <v>24.916666666666668</v>
      </c>
      <c r="X327" s="9">
        <f t="shared" si="47"/>
        <v>40.160961128119489</v>
      </c>
      <c r="Y327" s="9">
        <f t="shared" si="48"/>
        <v>3.511896127799774E-2</v>
      </c>
      <c r="Z327" s="10">
        <f t="shared" si="49"/>
        <v>1155251.3589503281</v>
      </c>
      <c r="AA327" s="10">
        <f t="shared" si="50"/>
        <v>26570.781255857546</v>
      </c>
      <c r="AB327" s="10">
        <f t="shared" si="51"/>
        <v>11</v>
      </c>
      <c r="AC327" s="9">
        <f t="shared" si="52"/>
        <v>1120593.8181818181</v>
      </c>
      <c r="AD327" s="10">
        <f t="shared" si="53"/>
        <v>1067108.113160261</v>
      </c>
    </row>
    <row r="328" spans="1:30" x14ac:dyDescent="0.2">
      <c r="A328" t="s">
        <v>20</v>
      </c>
      <c r="B328" s="1">
        <v>43238</v>
      </c>
      <c r="C328" t="s">
        <v>126</v>
      </c>
      <c r="D328" s="2">
        <v>49981</v>
      </c>
      <c r="E328" s="2">
        <v>12748</v>
      </c>
      <c r="F328" s="2">
        <v>4918</v>
      </c>
      <c r="G328" s="2">
        <v>13467</v>
      </c>
      <c r="H328" s="2"/>
      <c r="I328" s="2">
        <v>0</v>
      </c>
      <c r="J328" s="2">
        <v>14053</v>
      </c>
      <c r="K328" s="2">
        <v>0</v>
      </c>
      <c r="L328" s="2">
        <v>0</v>
      </c>
      <c r="M328" s="2">
        <v>26.404386000000002</v>
      </c>
      <c r="N328" s="8">
        <f t="shared" si="45"/>
        <v>2640438.6</v>
      </c>
      <c r="O328" s="2">
        <v>5.7443</v>
      </c>
      <c r="P328" s="2">
        <v>3.4426000000000001</v>
      </c>
      <c r="Q328" s="2">
        <v>5.9673859999999994</v>
      </c>
      <c r="R328" s="2">
        <v>0</v>
      </c>
      <c r="S328" s="2">
        <v>0</v>
      </c>
      <c r="T328" s="2">
        <v>8.6128499999999999</v>
      </c>
      <c r="U328" s="2">
        <v>0</v>
      </c>
      <c r="V328" s="2">
        <v>0</v>
      </c>
      <c r="W328" s="2">
        <f t="shared" si="46"/>
        <v>24.916666666666668</v>
      </c>
      <c r="X328" s="9">
        <f t="shared" si="47"/>
        <v>52.8288469618455</v>
      </c>
      <c r="Y328" s="9">
        <f t="shared" si="48"/>
        <v>0.21420774310243954</v>
      </c>
      <c r="Z328" s="10">
        <f t="shared" si="49"/>
        <v>668829.73412913736</v>
      </c>
      <c r="AA328" s="10">
        <f t="shared" si="50"/>
        <v>15383.083884970159</v>
      </c>
      <c r="AB328" s="10">
        <f t="shared" si="51"/>
        <v>19</v>
      </c>
      <c r="AC328" s="9">
        <f t="shared" si="52"/>
        <v>648764.84210526315</v>
      </c>
      <c r="AD328" s="10">
        <f t="shared" si="53"/>
        <v>812670.58436032024</v>
      </c>
    </row>
    <row r="329" spans="1:30" x14ac:dyDescent="0.2">
      <c r="A329" t="s">
        <v>20</v>
      </c>
      <c r="B329" s="1">
        <v>43238</v>
      </c>
      <c r="C329" t="s">
        <v>127</v>
      </c>
      <c r="D329" s="2">
        <v>1752</v>
      </c>
      <c r="E329" s="2">
        <v>0</v>
      </c>
      <c r="F329" s="2">
        <v>0</v>
      </c>
      <c r="G329" s="2">
        <v>447</v>
      </c>
      <c r="H329" s="2"/>
      <c r="I329" s="2">
        <v>0</v>
      </c>
      <c r="J329" s="2">
        <v>0</v>
      </c>
      <c r="K329" s="2">
        <v>1305</v>
      </c>
      <c r="L329" s="2">
        <v>0</v>
      </c>
      <c r="M329" s="2">
        <v>0.41744999999999999</v>
      </c>
      <c r="N329" s="8">
        <f t="shared" si="45"/>
        <v>41745</v>
      </c>
      <c r="O329" s="2">
        <v>0</v>
      </c>
      <c r="P329" s="2">
        <v>0</v>
      </c>
      <c r="Q329" s="2">
        <v>0.15645000000000001</v>
      </c>
      <c r="R329" s="2">
        <v>0</v>
      </c>
      <c r="S329" s="2">
        <v>0</v>
      </c>
      <c r="T329" s="2">
        <v>0</v>
      </c>
      <c r="U329" s="2">
        <v>0.26100000000000001</v>
      </c>
      <c r="V329" s="2">
        <v>0</v>
      </c>
      <c r="W329" s="2">
        <f t="shared" si="46"/>
        <v>24.916666666666668</v>
      </c>
      <c r="X329" s="9">
        <f t="shared" si="47"/>
        <v>23.827054794520549</v>
      </c>
      <c r="Y329" s="9">
        <f t="shared" si="48"/>
        <v>3.3865973008466617E-3</v>
      </c>
      <c r="Z329" s="10">
        <f t="shared" si="49"/>
        <v>847184.32989690732</v>
      </c>
      <c r="AA329" s="10">
        <f t="shared" si="50"/>
        <v>19485.239587628868</v>
      </c>
      <c r="AB329" s="10">
        <f t="shared" si="51"/>
        <v>15</v>
      </c>
      <c r="AC329" s="9">
        <f t="shared" si="52"/>
        <v>821768.8</v>
      </c>
      <c r="AD329" s="10">
        <f t="shared" si="53"/>
        <v>464275.87133879407</v>
      </c>
    </row>
    <row r="330" spans="1:30" x14ac:dyDescent="0.2">
      <c r="A330" t="s">
        <v>20</v>
      </c>
      <c r="B330" s="1">
        <v>43238</v>
      </c>
      <c r="C330" t="s">
        <v>292</v>
      </c>
      <c r="D330" s="2">
        <v>3034</v>
      </c>
      <c r="E330" s="2">
        <v>0</v>
      </c>
      <c r="F330" s="2">
        <v>3034</v>
      </c>
      <c r="G330" s="2">
        <v>0</v>
      </c>
      <c r="H330" s="2"/>
      <c r="I330" s="2">
        <v>0</v>
      </c>
      <c r="J330" s="2">
        <v>0</v>
      </c>
      <c r="K330" s="2">
        <v>0</v>
      </c>
      <c r="L330" s="2">
        <v>0</v>
      </c>
      <c r="M330" s="2">
        <v>1.6687000000000001</v>
      </c>
      <c r="N330" s="8">
        <f t="shared" si="45"/>
        <v>166870</v>
      </c>
      <c r="O330" s="2">
        <v>0</v>
      </c>
      <c r="P330" s="2">
        <v>1.6687000000000001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f t="shared" si="46"/>
        <v>24.916666666666668</v>
      </c>
      <c r="X330" s="9">
        <f t="shared" si="47"/>
        <v>55</v>
      </c>
      <c r="Y330" s="9">
        <f t="shared" si="48"/>
        <v>1.3537465363331714E-2</v>
      </c>
      <c r="Z330" s="10">
        <f t="shared" si="49"/>
        <v>12707764.948453609</v>
      </c>
      <c r="AA330" s="10">
        <f t="shared" si="50"/>
        <v>292278.59381443303</v>
      </c>
      <c r="AB330" s="10">
        <f t="shared" si="51"/>
        <v>1</v>
      </c>
      <c r="AC330" s="9">
        <f t="shared" si="52"/>
        <v>12326532</v>
      </c>
      <c r="AD330" s="10">
        <f t="shared" si="53"/>
        <v>16075322.659793817</v>
      </c>
    </row>
    <row r="331" spans="1:30" x14ac:dyDescent="0.2">
      <c r="A331" t="s">
        <v>20</v>
      </c>
      <c r="B331" s="1">
        <v>43238</v>
      </c>
      <c r="C331" t="s">
        <v>293</v>
      </c>
      <c r="D331" s="2">
        <v>245</v>
      </c>
      <c r="E331" s="2">
        <v>0</v>
      </c>
      <c r="F331" s="2">
        <v>0</v>
      </c>
      <c r="G331" s="2">
        <v>0</v>
      </c>
      <c r="H331" s="2"/>
      <c r="I331" s="2">
        <v>0</v>
      </c>
      <c r="J331" s="2">
        <v>0</v>
      </c>
      <c r="K331" s="2">
        <v>0</v>
      </c>
      <c r="L331" s="2">
        <v>245</v>
      </c>
      <c r="M331" s="2">
        <v>6.1249999999999999E-2</v>
      </c>
      <c r="N331" s="8">
        <f t="shared" si="45"/>
        <v>6125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6.1249999999999999E-2</v>
      </c>
      <c r="W331" s="2">
        <f t="shared" si="46"/>
        <v>24.916666666666668</v>
      </c>
      <c r="X331" s="9">
        <f t="shared" si="47"/>
        <v>25</v>
      </c>
      <c r="Y331" s="9">
        <f t="shared" si="48"/>
        <v>4.9689563942234528E-4</v>
      </c>
      <c r="Z331" s="10">
        <f t="shared" si="49"/>
        <v>2541552.989690722</v>
      </c>
      <c r="AA331" s="10">
        <f t="shared" si="50"/>
        <v>58455.718762886601</v>
      </c>
      <c r="AB331" s="10">
        <f t="shared" si="51"/>
        <v>5</v>
      </c>
      <c r="AC331" s="9">
        <f t="shared" si="52"/>
        <v>2465306.4</v>
      </c>
      <c r="AD331" s="10">
        <f t="shared" si="53"/>
        <v>1461392.969072165</v>
      </c>
    </row>
    <row r="332" spans="1:30" x14ac:dyDescent="0.2">
      <c r="A332" t="s">
        <v>20</v>
      </c>
      <c r="B332" s="1">
        <v>43238</v>
      </c>
      <c r="C332" t="s">
        <v>129</v>
      </c>
      <c r="D332" s="2">
        <v>60713</v>
      </c>
      <c r="E332" s="2">
        <v>26570</v>
      </c>
      <c r="F332" s="2">
        <v>3494</v>
      </c>
      <c r="G332" s="2">
        <v>11257</v>
      </c>
      <c r="H332" s="2">
        <v>248</v>
      </c>
      <c r="I332" s="2">
        <v>3535</v>
      </c>
      <c r="J332" s="2">
        <v>9872</v>
      </c>
      <c r="K332" s="2">
        <v>0</v>
      </c>
      <c r="L332" s="2">
        <v>0</v>
      </c>
      <c r="M332" s="2">
        <v>29.906901999999999</v>
      </c>
      <c r="N332" s="8">
        <f t="shared" si="45"/>
        <v>2990690.1999999997</v>
      </c>
      <c r="O332" s="2">
        <v>14.196750000000002</v>
      </c>
      <c r="P332" s="2">
        <v>1.9217</v>
      </c>
      <c r="Q332" s="2">
        <v>5.1515519999999997</v>
      </c>
      <c r="R332" s="2">
        <v>9.2999999999999999E-2</v>
      </c>
      <c r="S332" s="2">
        <v>0.88375000000000004</v>
      </c>
      <c r="T332" s="2">
        <v>4.5048000000000004</v>
      </c>
      <c r="U332" s="2">
        <v>0</v>
      </c>
      <c r="V332" s="2">
        <v>0</v>
      </c>
      <c r="W332" s="2">
        <f t="shared" si="46"/>
        <v>24.916666666666668</v>
      </c>
      <c r="X332" s="9">
        <f t="shared" si="47"/>
        <v>49.259469965246318</v>
      </c>
      <c r="Y332" s="9">
        <f t="shared" si="48"/>
        <v>0.24262219089683942</v>
      </c>
      <c r="Z332" s="10">
        <f t="shared" si="49"/>
        <v>409927.90156301967</v>
      </c>
      <c r="AA332" s="10">
        <f t="shared" si="50"/>
        <v>9428.3417359494524</v>
      </c>
      <c r="AB332" s="10">
        <f t="shared" si="51"/>
        <v>31</v>
      </c>
      <c r="AC332" s="9">
        <f t="shared" si="52"/>
        <v>397630.06451612903</v>
      </c>
      <c r="AD332" s="10">
        <f t="shared" si="53"/>
        <v>464435.11656408035</v>
      </c>
    </row>
    <row r="333" spans="1:30" x14ac:dyDescent="0.2">
      <c r="A333" t="s">
        <v>20</v>
      </c>
      <c r="B333" s="1">
        <v>43238</v>
      </c>
      <c r="C333" t="s">
        <v>294</v>
      </c>
      <c r="D333" s="2">
        <v>839</v>
      </c>
      <c r="E333" s="2">
        <v>839</v>
      </c>
      <c r="F333" s="2">
        <v>0</v>
      </c>
      <c r="G333" s="2">
        <v>0</v>
      </c>
      <c r="H333" s="2"/>
      <c r="I333" s="2">
        <v>0</v>
      </c>
      <c r="J333" s="2">
        <v>0</v>
      </c>
      <c r="K333" s="2">
        <v>0</v>
      </c>
      <c r="L333" s="2">
        <v>0</v>
      </c>
      <c r="M333" s="2">
        <v>0.25169999999999998</v>
      </c>
      <c r="N333" s="8">
        <f t="shared" si="45"/>
        <v>25169.999999999996</v>
      </c>
      <c r="O333" s="2">
        <v>0.25169999999999998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f t="shared" si="46"/>
        <v>24.916666666666668</v>
      </c>
      <c r="X333" s="9">
        <f t="shared" si="47"/>
        <v>29.999999999999996</v>
      </c>
      <c r="Y333" s="9">
        <f t="shared" si="48"/>
        <v>2.0419368562057841E-3</v>
      </c>
      <c r="Z333" s="10">
        <f t="shared" si="49"/>
        <v>12707764.948453609</v>
      </c>
      <c r="AA333" s="10">
        <f t="shared" si="50"/>
        <v>292278.59381443303</v>
      </c>
      <c r="AB333" s="10">
        <f t="shared" si="51"/>
        <v>1</v>
      </c>
      <c r="AC333" s="9">
        <f t="shared" si="52"/>
        <v>12326532</v>
      </c>
      <c r="AD333" s="10">
        <f t="shared" si="53"/>
        <v>8768357.8144329898</v>
      </c>
    </row>
    <row r="334" spans="1:30" x14ac:dyDescent="0.2">
      <c r="A334" t="s">
        <v>20</v>
      </c>
      <c r="B334" s="1">
        <v>43238</v>
      </c>
      <c r="C334" t="s">
        <v>295</v>
      </c>
      <c r="D334" s="2">
        <v>6964</v>
      </c>
      <c r="E334" s="2">
        <v>4100</v>
      </c>
      <c r="F334" s="2">
        <v>0</v>
      </c>
      <c r="G334" s="2">
        <v>0</v>
      </c>
      <c r="H334" s="2"/>
      <c r="I334" s="2">
        <v>0</v>
      </c>
      <c r="J334" s="2">
        <v>0</v>
      </c>
      <c r="K334" s="2">
        <v>0</v>
      </c>
      <c r="L334" s="2">
        <v>0</v>
      </c>
      <c r="M334" s="2">
        <v>3.4977499999999999</v>
      </c>
      <c r="N334" s="8">
        <f t="shared" si="45"/>
        <v>349775</v>
      </c>
      <c r="O334" s="2">
        <v>2.9249499999999999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f t="shared" si="46"/>
        <v>24.916666666666668</v>
      </c>
      <c r="X334" s="9">
        <f t="shared" si="47"/>
        <v>50.226163124641012</v>
      </c>
      <c r="Y334" s="9">
        <f t="shared" si="48"/>
        <v>2.8375783229216456E-2</v>
      </c>
      <c r="Z334" s="10">
        <f t="shared" si="49"/>
        <v>6353882.4742268045</v>
      </c>
      <c r="AA334" s="10">
        <f t="shared" si="50"/>
        <v>146139.29690721651</v>
      </c>
      <c r="AB334" s="10">
        <f t="shared" si="51"/>
        <v>2</v>
      </c>
      <c r="AC334" s="9">
        <f t="shared" si="52"/>
        <v>6163266</v>
      </c>
      <c r="AD334" s="10">
        <f t="shared" si="53"/>
        <v>7340016.1653822027</v>
      </c>
    </row>
    <row r="335" spans="1:30" x14ac:dyDescent="0.2">
      <c r="A335" t="s">
        <v>20</v>
      </c>
      <c r="B335" s="1">
        <v>43238</v>
      </c>
      <c r="C335" t="s">
        <v>132</v>
      </c>
      <c r="D335" s="2">
        <v>2843</v>
      </c>
      <c r="E335" s="2">
        <v>2843</v>
      </c>
      <c r="F335" s="2">
        <v>0</v>
      </c>
      <c r="G335" s="2">
        <v>0</v>
      </c>
      <c r="H335" s="2"/>
      <c r="I335" s="2">
        <v>0</v>
      </c>
      <c r="J335" s="2">
        <v>0</v>
      </c>
      <c r="K335" s="2">
        <v>0</v>
      </c>
      <c r="L335" s="2">
        <v>0</v>
      </c>
      <c r="M335" s="2">
        <v>1.4215</v>
      </c>
      <c r="N335" s="8">
        <f t="shared" si="45"/>
        <v>142150</v>
      </c>
      <c r="O335" s="2">
        <v>1.4215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f t="shared" si="46"/>
        <v>24.916666666666668</v>
      </c>
      <c r="X335" s="9">
        <f t="shared" si="47"/>
        <v>50</v>
      </c>
      <c r="Y335" s="9">
        <f t="shared" si="48"/>
        <v>1.1532035125532469E-2</v>
      </c>
      <c r="Z335" s="10">
        <f t="shared" si="49"/>
        <v>705986.9415807561</v>
      </c>
      <c r="AA335" s="10">
        <f t="shared" si="50"/>
        <v>16237.69965635739</v>
      </c>
      <c r="AB335" s="10">
        <f t="shared" si="51"/>
        <v>18</v>
      </c>
      <c r="AC335" s="9">
        <f t="shared" si="52"/>
        <v>684807.33333333337</v>
      </c>
      <c r="AD335" s="10">
        <f t="shared" si="53"/>
        <v>811884.98281786952</v>
      </c>
    </row>
    <row r="336" spans="1:30" x14ac:dyDescent="0.2">
      <c r="A336" t="s">
        <v>20</v>
      </c>
      <c r="B336" s="1">
        <v>43238</v>
      </c>
      <c r="C336" t="s">
        <v>296</v>
      </c>
      <c r="D336" s="2">
        <v>809</v>
      </c>
      <c r="E336" s="2">
        <v>0</v>
      </c>
      <c r="F336" s="2">
        <v>0</v>
      </c>
      <c r="G336" s="2">
        <v>0</v>
      </c>
      <c r="H336" s="2"/>
      <c r="I336" s="2">
        <v>0</v>
      </c>
      <c r="J336" s="2">
        <v>0</v>
      </c>
      <c r="K336" s="2">
        <v>0</v>
      </c>
      <c r="L336" s="2">
        <v>809</v>
      </c>
      <c r="M336" s="2">
        <v>0.20225000000000001</v>
      </c>
      <c r="N336" s="8">
        <f t="shared" si="45"/>
        <v>20225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0.20225000000000001</v>
      </c>
      <c r="W336" s="2">
        <f t="shared" si="46"/>
        <v>24.916666666666668</v>
      </c>
      <c r="X336" s="9">
        <f t="shared" si="47"/>
        <v>25</v>
      </c>
      <c r="Y336" s="9">
        <f t="shared" si="48"/>
        <v>1.6407696828272542E-3</v>
      </c>
      <c r="Z336" s="10">
        <f t="shared" si="49"/>
        <v>2117960.8247422683</v>
      </c>
      <c r="AA336" s="10">
        <f t="shared" si="50"/>
        <v>48713.098969072169</v>
      </c>
      <c r="AB336" s="10">
        <f t="shared" si="51"/>
        <v>6</v>
      </c>
      <c r="AC336" s="9">
        <f t="shared" si="52"/>
        <v>2054422</v>
      </c>
      <c r="AD336" s="10">
        <f t="shared" si="53"/>
        <v>1217827.4742268042</v>
      </c>
    </row>
    <row r="337" spans="1:30" x14ac:dyDescent="0.2">
      <c r="A337" t="s">
        <v>20</v>
      </c>
      <c r="B337" s="1">
        <v>43238</v>
      </c>
      <c r="C337" t="s">
        <v>134</v>
      </c>
      <c r="D337" s="2">
        <v>3334</v>
      </c>
      <c r="E337" s="2">
        <v>0</v>
      </c>
      <c r="F337" s="2">
        <v>0</v>
      </c>
      <c r="G337" s="2">
        <v>0</v>
      </c>
      <c r="H337" s="2"/>
      <c r="I337" s="2">
        <v>0</v>
      </c>
      <c r="J337" s="2">
        <v>3334</v>
      </c>
      <c r="K337" s="2">
        <v>0</v>
      </c>
      <c r="L337" s="2">
        <v>0</v>
      </c>
      <c r="M337" s="2">
        <v>1.5003</v>
      </c>
      <c r="N337" s="8">
        <f t="shared" si="45"/>
        <v>150030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1.5003</v>
      </c>
      <c r="U337" s="2">
        <v>0</v>
      </c>
      <c r="V337" s="2">
        <v>0</v>
      </c>
      <c r="W337" s="2">
        <f t="shared" si="46"/>
        <v>24.916666666666668</v>
      </c>
      <c r="X337" s="9">
        <f t="shared" si="47"/>
        <v>45</v>
      </c>
      <c r="Y337" s="9">
        <f t="shared" si="48"/>
        <v>1.2171306576740318E-2</v>
      </c>
      <c r="Z337" s="10">
        <f t="shared" si="49"/>
        <v>4235921.6494845366</v>
      </c>
      <c r="AA337" s="10">
        <f t="shared" si="50"/>
        <v>97426.197938144338</v>
      </c>
      <c r="AB337" s="10">
        <f t="shared" si="51"/>
        <v>3</v>
      </c>
      <c r="AC337" s="9">
        <f t="shared" si="52"/>
        <v>4108844</v>
      </c>
      <c r="AD337" s="10">
        <f t="shared" si="53"/>
        <v>4384178.9072164949</v>
      </c>
    </row>
    <row r="338" spans="1:30" x14ac:dyDescent="0.2">
      <c r="A338" t="s">
        <v>20</v>
      </c>
      <c r="B338" s="1">
        <v>43238</v>
      </c>
      <c r="C338" t="s">
        <v>135</v>
      </c>
      <c r="D338" s="2">
        <v>1060</v>
      </c>
      <c r="E338" s="2">
        <v>0</v>
      </c>
      <c r="F338" s="2">
        <v>0</v>
      </c>
      <c r="G338" s="2">
        <v>0</v>
      </c>
      <c r="H338" s="2"/>
      <c r="I338" s="2">
        <v>0</v>
      </c>
      <c r="J338" s="2">
        <v>0</v>
      </c>
      <c r="K338" s="2">
        <v>0</v>
      </c>
      <c r="L338" s="2">
        <v>1060</v>
      </c>
      <c r="M338" s="2">
        <v>0.26500000000000001</v>
      </c>
      <c r="N338" s="8">
        <f t="shared" si="45"/>
        <v>26500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0.26500000000000001</v>
      </c>
      <c r="W338" s="2">
        <f t="shared" si="46"/>
        <v>24.916666666666668</v>
      </c>
      <c r="X338" s="9">
        <f t="shared" si="47"/>
        <v>25</v>
      </c>
      <c r="Y338" s="9">
        <f t="shared" si="48"/>
        <v>2.1498341950517792E-3</v>
      </c>
      <c r="Z338" s="10">
        <f t="shared" si="49"/>
        <v>1588470.6185567011</v>
      </c>
      <c r="AA338" s="10">
        <f t="shared" si="50"/>
        <v>36534.824226804129</v>
      </c>
      <c r="AB338" s="10">
        <f t="shared" si="51"/>
        <v>8</v>
      </c>
      <c r="AC338" s="9">
        <f t="shared" si="52"/>
        <v>1540816.5</v>
      </c>
      <c r="AD338" s="10">
        <f t="shared" si="53"/>
        <v>913370.60567010322</v>
      </c>
    </row>
    <row r="339" spans="1:30" x14ac:dyDescent="0.2">
      <c r="A339" t="s">
        <v>20</v>
      </c>
      <c r="B339" s="1">
        <v>43238</v>
      </c>
      <c r="C339" t="s">
        <v>136</v>
      </c>
      <c r="D339" s="2">
        <v>11602</v>
      </c>
      <c r="E339" s="2">
        <v>3648</v>
      </c>
      <c r="F339" s="2">
        <v>0</v>
      </c>
      <c r="G339" s="2">
        <v>328</v>
      </c>
      <c r="H339" s="2"/>
      <c r="I339" s="2">
        <v>332</v>
      </c>
      <c r="J339" s="2">
        <v>331</v>
      </c>
      <c r="K339" s="2">
        <v>0</v>
      </c>
      <c r="L339" s="2">
        <v>0</v>
      </c>
      <c r="M339" s="2">
        <v>5.4928999999999997</v>
      </c>
      <c r="N339" s="8">
        <f t="shared" si="45"/>
        <v>549290</v>
      </c>
      <c r="O339" s="2">
        <v>1.8240000000000001</v>
      </c>
      <c r="P339" s="2">
        <v>0</v>
      </c>
      <c r="Q339" s="2">
        <v>0.27879999999999999</v>
      </c>
      <c r="R339" s="2">
        <v>0</v>
      </c>
      <c r="S339" s="2">
        <v>0.21579999999999999</v>
      </c>
      <c r="T339" s="2">
        <v>0.31445000000000001</v>
      </c>
      <c r="U339" s="2">
        <v>0</v>
      </c>
      <c r="V339" s="2">
        <v>0</v>
      </c>
      <c r="W339" s="2">
        <f t="shared" si="46"/>
        <v>24.916666666666668</v>
      </c>
      <c r="X339" s="9">
        <f t="shared" si="47"/>
        <v>47.344423375280122</v>
      </c>
      <c r="Y339" s="9">
        <f t="shared" si="48"/>
        <v>4.4561600943395924E-2</v>
      </c>
      <c r="Z339" s="10">
        <f t="shared" si="49"/>
        <v>409927.90156301967</v>
      </c>
      <c r="AA339" s="10">
        <f t="shared" si="50"/>
        <v>9428.3417359494524</v>
      </c>
      <c r="AB339" s="10">
        <f t="shared" si="51"/>
        <v>31</v>
      </c>
      <c r="AC339" s="9">
        <f t="shared" si="52"/>
        <v>397630.06451612903</v>
      </c>
      <c r="AD339" s="10">
        <f t="shared" si="53"/>
        <v>446379.4028736144</v>
      </c>
    </row>
    <row r="340" spans="1:30" x14ac:dyDescent="0.2">
      <c r="A340" t="s">
        <v>20</v>
      </c>
      <c r="B340" s="1">
        <v>43238</v>
      </c>
      <c r="C340" t="s">
        <v>297</v>
      </c>
      <c r="D340" s="2">
        <v>9138</v>
      </c>
      <c r="E340" s="2">
        <v>2854</v>
      </c>
      <c r="F340" s="2">
        <v>0</v>
      </c>
      <c r="G340" s="2">
        <v>0</v>
      </c>
      <c r="H340" s="2"/>
      <c r="I340" s="2">
        <v>0</v>
      </c>
      <c r="J340" s="2">
        <v>0</v>
      </c>
      <c r="K340" s="2">
        <v>0</v>
      </c>
      <c r="L340" s="2">
        <v>0</v>
      </c>
      <c r="M340" s="2">
        <v>4.0188500000000005</v>
      </c>
      <c r="N340" s="8">
        <f t="shared" si="45"/>
        <v>401885.00000000006</v>
      </c>
      <c r="O340" s="2">
        <v>1.427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f t="shared" si="46"/>
        <v>24.916666666666668</v>
      </c>
      <c r="X340" s="9">
        <f t="shared" si="47"/>
        <v>43.979536003501863</v>
      </c>
      <c r="Y340" s="9">
        <f t="shared" si="48"/>
        <v>3.2603249640693756E-2</v>
      </c>
      <c r="Z340" s="10">
        <f t="shared" si="49"/>
        <v>1815394.9926362301</v>
      </c>
      <c r="AA340" s="10">
        <f t="shared" si="50"/>
        <v>41754.084830633292</v>
      </c>
      <c r="AB340" s="10">
        <f t="shared" si="51"/>
        <v>7</v>
      </c>
      <c r="AC340" s="9">
        <f t="shared" si="52"/>
        <v>1760933.142857143</v>
      </c>
      <c r="AD340" s="10">
        <f t="shared" si="53"/>
        <v>1836325.2771021079</v>
      </c>
    </row>
    <row r="341" spans="1:30" x14ac:dyDescent="0.2">
      <c r="A341" t="s">
        <v>20</v>
      </c>
      <c r="B341" s="1">
        <v>43238</v>
      </c>
      <c r="C341" t="s">
        <v>298</v>
      </c>
      <c r="D341" s="2">
        <v>25383</v>
      </c>
      <c r="E341" s="2">
        <v>0</v>
      </c>
      <c r="F341" s="2">
        <v>0</v>
      </c>
      <c r="G341" s="2">
        <v>3646</v>
      </c>
      <c r="H341" s="2"/>
      <c r="I341" s="2">
        <v>4420</v>
      </c>
      <c r="J341" s="2">
        <v>4275</v>
      </c>
      <c r="K341" s="2">
        <v>4438</v>
      </c>
      <c r="L341" s="2">
        <v>8604</v>
      </c>
      <c r="M341" s="2">
        <v>8.6694500000000012</v>
      </c>
      <c r="N341" s="8">
        <f t="shared" si="45"/>
        <v>866945.00000000012</v>
      </c>
      <c r="O341" s="2">
        <v>0</v>
      </c>
      <c r="P341" s="2">
        <v>0</v>
      </c>
      <c r="Q341" s="2">
        <v>1.2761</v>
      </c>
      <c r="R341" s="2">
        <v>0</v>
      </c>
      <c r="S341" s="2">
        <v>2.431</v>
      </c>
      <c r="T341" s="2">
        <v>1.9237500000000001</v>
      </c>
      <c r="U341" s="2">
        <v>0.88759999999999994</v>
      </c>
      <c r="V341" s="2">
        <v>2.1509999999999998</v>
      </c>
      <c r="W341" s="2">
        <f t="shared" si="46"/>
        <v>24.916666666666668</v>
      </c>
      <c r="X341" s="9">
        <f t="shared" si="47"/>
        <v>34.154552259386207</v>
      </c>
      <c r="Y341" s="9">
        <f t="shared" si="48"/>
        <v>7.033162287657227E-2</v>
      </c>
      <c r="Z341" s="10">
        <f t="shared" si="49"/>
        <v>1270776.494845361</v>
      </c>
      <c r="AA341" s="10">
        <f t="shared" si="50"/>
        <v>29227.859381443301</v>
      </c>
      <c r="AB341" s="10">
        <f t="shared" si="51"/>
        <v>10</v>
      </c>
      <c r="AC341" s="9">
        <f t="shared" si="52"/>
        <v>1232653.2</v>
      </c>
      <c r="AD341" s="10">
        <f t="shared" si="53"/>
        <v>998264.4506734967</v>
      </c>
    </row>
    <row r="342" spans="1:30" x14ac:dyDescent="0.2">
      <c r="A342" t="s">
        <v>20</v>
      </c>
      <c r="B342" s="1">
        <v>43238</v>
      </c>
      <c r="C342" t="s">
        <v>138</v>
      </c>
      <c r="D342" s="2">
        <v>29408</v>
      </c>
      <c r="E342" s="2">
        <v>0</v>
      </c>
      <c r="F342" s="2">
        <v>9678</v>
      </c>
      <c r="G342" s="2">
        <v>1417</v>
      </c>
      <c r="H342" s="2"/>
      <c r="I342" s="2">
        <v>0</v>
      </c>
      <c r="J342" s="2">
        <v>0</v>
      </c>
      <c r="K342" s="2">
        <v>0</v>
      </c>
      <c r="L342" s="2">
        <v>0</v>
      </c>
      <c r="M342" s="2">
        <v>12.999600000000001</v>
      </c>
      <c r="N342" s="8">
        <f t="shared" si="45"/>
        <v>1299960</v>
      </c>
      <c r="O342" s="2">
        <v>0</v>
      </c>
      <c r="P342" s="2">
        <v>6.7746000000000004</v>
      </c>
      <c r="Q342" s="2">
        <v>1.20445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f t="shared" si="46"/>
        <v>24.916666666666668</v>
      </c>
      <c r="X342" s="9">
        <f t="shared" si="47"/>
        <v>44.204298150163218</v>
      </c>
      <c r="Y342" s="9">
        <f t="shared" si="48"/>
        <v>0.10546031925281174</v>
      </c>
      <c r="Z342" s="10">
        <f t="shared" si="49"/>
        <v>794235.30927835056</v>
      </c>
      <c r="AA342" s="10">
        <f t="shared" si="50"/>
        <v>18267.412113402064</v>
      </c>
      <c r="AB342" s="10">
        <f t="shared" si="51"/>
        <v>16</v>
      </c>
      <c r="AC342" s="9">
        <f t="shared" si="52"/>
        <v>770408.25</v>
      </c>
      <c r="AD342" s="10">
        <f t="shared" si="53"/>
        <v>807498.13149272802</v>
      </c>
    </row>
    <row r="343" spans="1:30" x14ac:dyDescent="0.2">
      <c r="A343" t="s">
        <v>20</v>
      </c>
      <c r="B343" s="1">
        <v>43238</v>
      </c>
      <c r="C343" t="s">
        <v>141</v>
      </c>
      <c r="D343" s="2">
        <v>611</v>
      </c>
      <c r="E343" s="2">
        <v>0</v>
      </c>
      <c r="F343" s="2">
        <v>0</v>
      </c>
      <c r="G343" s="2">
        <v>0</v>
      </c>
      <c r="H343" s="2"/>
      <c r="I343" s="2">
        <v>611</v>
      </c>
      <c r="J343" s="2">
        <v>0</v>
      </c>
      <c r="K343" s="2">
        <v>0</v>
      </c>
      <c r="L343" s="2">
        <v>0</v>
      </c>
      <c r="M343" s="2">
        <v>0.33605000000000002</v>
      </c>
      <c r="N343" s="8">
        <f t="shared" si="45"/>
        <v>33605</v>
      </c>
      <c r="O343" s="2">
        <v>0</v>
      </c>
      <c r="P343" s="2">
        <v>0</v>
      </c>
      <c r="Q343" s="2">
        <v>0</v>
      </c>
      <c r="R343" s="2">
        <v>0</v>
      </c>
      <c r="S343" s="2">
        <v>0.33605000000000002</v>
      </c>
      <c r="T343" s="2">
        <v>0</v>
      </c>
      <c r="U343" s="2">
        <v>0</v>
      </c>
      <c r="V343" s="2">
        <v>0</v>
      </c>
      <c r="W343" s="2">
        <f t="shared" si="46"/>
        <v>24.916666666666668</v>
      </c>
      <c r="X343" s="9">
        <f t="shared" si="47"/>
        <v>55</v>
      </c>
      <c r="Y343" s="9">
        <f t="shared" si="48"/>
        <v>2.7262331367816999E-3</v>
      </c>
      <c r="Z343" s="10">
        <f t="shared" si="49"/>
        <v>4235921.6494845366</v>
      </c>
      <c r="AA343" s="10">
        <f t="shared" si="50"/>
        <v>97426.197938144338</v>
      </c>
      <c r="AB343" s="10">
        <f t="shared" si="51"/>
        <v>3</v>
      </c>
      <c r="AC343" s="9">
        <f t="shared" si="52"/>
        <v>4108844</v>
      </c>
      <c r="AD343" s="10">
        <f t="shared" si="53"/>
        <v>5358440.8865979388</v>
      </c>
    </row>
    <row r="344" spans="1:30" x14ac:dyDescent="0.2">
      <c r="A344" t="s">
        <v>20</v>
      </c>
      <c r="B344" s="1">
        <v>43238</v>
      </c>
      <c r="C344" t="s">
        <v>299</v>
      </c>
      <c r="D344" s="2">
        <v>357</v>
      </c>
      <c r="E344" s="2">
        <v>357</v>
      </c>
      <c r="F344" s="2">
        <v>0</v>
      </c>
      <c r="G344" s="2">
        <v>0</v>
      </c>
      <c r="H344" s="2"/>
      <c r="I344" s="2">
        <v>0</v>
      </c>
      <c r="J344" s="2">
        <v>0</v>
      </c>
      <c r="K344" s="2">
        <v>0</v>
      </c>
      <c r="L344" s="2">
        <v>0</v>
      </c>
      <c r="M344" s="2">
        <v>0.17849999999999999</v>
      </c>
      <c r="N344" s="8">
        <f t="shared" si="45"/>
        <v>17850</v>
      </c>
      <c r="O344" s="2">
        <v>0.17849999999999999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f t="shared" si="46"/>
        <v>24.916666666666668</v>
      </c>
      <c r="X344" s="9">
        <f t="shared" si="47"/>
        <v>50</v>
      </c>
      <c r="Y344" s="9">
        <f t="shared" si="48"/>
        <v>1.4480958634594061E-3</v>
      </c>
      <c r="Z344" s="10">
        <f t="shared" si="49"/>
        <v>12707764.948453609</v>
      </c>
      <c r="AA344" s="10">
        <f t="shared" si="50"/>
        <v>292278.59381443303</v>
      </c>
      <c r="AB344" s="10">
        <f t="shared" si="51"/>
        <v>1</v>
      </c>
      <c r="AC344" s="9">
        <f t="shared" si="52"/>
        <v>12326532</v>
      </c>
      <c r="AD344" s="10">
        <f t="shared" si="53"/>
        <v>14613929.690721652</v>
      </c>
    </row>
    <row r="345" spans="1:30" x14ac:dyDescent="0.2">
      <c r="A345" t="s">
        <v>20</v>
      </c>
      <c r="B345" s="1">
        <v>43238</v>
      </c>
      <c r="C345" t="s">
        <v>143</v>
      </c>
      <c r="D345" s="2">
        <v>23786</v>
      </c>
      <c r="E345" s="2">
        <v>4209</v>
      </c>
      <c r="F345" s="2">
        <v>3236</v>
      </c>
      <c r="G345" s="2">
        <v>0</v>
      </c>
      <c r="H345" s="2">
        <v>1717</v>
      </c>
      <c r="I345" s="2">
        <v>2014</v>
      </c>
      <c r="J345" s="2">
        <v>11754</v>
      </c>
      <c r="K345" s="2">
        <v>856</v>
      </c>
      <c r="L345" s="2">
        <v>0</v>
      </c>
      <c r="M345" s="2">
        <v>12.636150000000001</v>
      </c>
      <c r="N345" s="8">
        <f t="shared" si="45"/>
        <v>1263615</v>
      </c>
      <c r="O345" s="2">
        <v>2.3626499999999999</v>
      </c>
      <c r="P345" s="2">
        <v>1.3537249999999998</v>
      </c>
      <c r="Q345" s="2">
        <v>0</v>
      </c>
      <c r="R345" s="2">
        <v>0.66537500000000005</v>
      </c>
      <c r="S345" s="2">
        <v>1.0393000000000001</v>
      </c>
      <c r="T345" s="2">
        <v>7.0438999999999998</v>
      </c>
      <c r="U345" s="2">
        <v>0.17119999999999999</v>
      </c>
      <c r="V345" s="2">
        <v>0</v>
      </c>
      <c r="W345" s="2">
        <f t="shared" si="46"/>
        <v>24.916666666666668</v>
      </c>
      <c r="X345" s="9">
        <f t="shared" si="47"/>
        <v>53.124316825023122</v>
      </c>
      <c r="Y345" s="9">
        <f t="shared" si="48"/>
        <v>0.10251180137284355</v>
      </c>
      <c r="Z345" s="10">
        <f t="shared" si="49"/>
        <v>488760.19032513886</v>
      </c>
      <c r="AA345" s="10">
        <f t="shared" si="50"/>
        <v>11241.484377478193</v>
      </c>
      <c r="AB345" s="10">
        <f t="shared" si="51"/>
        <v>26</v>
      </c>
      <c r="AC345" s="9">
        <f t="shared" si="52"/>
        <v>474097.38461538462</v>
      </c>
      <c r="AD345" s="10">
        <f t="shared" si="53"/>
        <v>597196.17765269929</v>
      </c>
    </row>
    <row r="346" spans="1:30" x14ac:dyDescent="0.2">
      <c r="A346" t="s">
        <v>20</v>
      </c>
      <c r="B346" s="1">
        <v>43238</v>
      </c>
      <c r="C346" t="s">
        <v>300</v>
      </c>
      <c r="D346" s="2">
        <v>17</v>
      </c>
      <c r="E346" s="2">
        <v>0</v>
      </c>
      <c r="F346" s="2">
        <v>0</v>
      </c>
      <c r="G346" s="2">
        <v>0</v>
      </c>
      <c r="H346" s="2">
        <v>17</v>
      </c>
      <c r="I346" s="2">
        <v>0</v>
      </c>
      <c r="J346" s="2">
        <v>0</v>
      </c>
      <c r="K346" s="2">
        <v>0</v>
      </c>
      <c r="L346" s="2">
        <v>0</v>
      </c>
      <c r="M346" s="2">
        <v>6.7999999999999996E-3</v>
      </c>
      <c r="N346" s="8">
        <f t="shared" si="45"/>
        <v>680</v>
      </c>
      <c r="O346" s="2">
        <v>0</v>
      </c>
      <c r="P346" s="2">
        <v>0</v>
      </c>
      <c r="Q346" s="2">
        <v>0</v>
      </c>
      <c r="R346" s="2">
        <v>6.7999999999999996E-3</v>
      </c>
      <c r="S346" s="2">
        <v>0</v>
      </c>
      <c r="T346" s="2">
        <v>0</v>
      </c>
      <c r="U346" s="2">
        <v>0</v>
      </c>
      <c r="V346" s="2">
        <v>0</v>
      </c>
      <c r="W346" s="2">
        <f t="shared" si="46"/>
        <v>24.916666666666668</v>
      </c>
      <c r="X346" s="9">
        <f t="shared" si="47"/>
        <v>40</v>
      </c>
      <c r="Y346" s="9">
        <f t="shared" si="48"/>
        <v>5.5165556703215473E-5</v>
      </c>
      <c r="Z346" s="10">
        <f t="shared" si="49"/>
        <v>4235921.6494845366</v>
      </c>
      <c r="AA346" s="10">
        <f t="shared" si="50"/>
        <v>97426.197938144338</v>
      </c>
      <c r="AB346" s="10">
        <f t="shared" si="51"/>
        <v>3</v>
      </c>
      <c r="AC346" s="9">
        <f t="shared" si="52"/>
        <v>4108844</v>
      </c>
      <c r="AD346" s="10">
        <f t="shared" si="53"/>
        <v>3897047.9175257734</v>
      </c>
    </row>
    <row r="347" spans="1:30" x14ac:dyDescent="0.2">
      <c r="A347" t="s">
        <v>20</v>
      </c>
      <c r="B347" s="1">
        <v>43238</v>
      </c>
      <c r="C347" t="s">
        <v>301</v>
      </c>
      <c r="D347" s="2">
        <v>36</v>
      </c>
      <c r="E347" s="2">
        <v>0</v>
      </c>
      <c r="F347" s="2">
        <v>0</v>
      </c>
      <c r="G347" s="2">
        <v>0</v>
      </c>
      <c r="H347" s="2"/>
      <c r="I347" s="2">
        <v>0</v>
      </c>
      <c r="J347" s="2">
        <v>0</v>
      </c>
      <c r="K347" s="2">
        <v>36</v>
      </c>
      <c r="L347" s="2">
        <v>0</v>
      </c>
      <c r="M347" s="2">
        <v>7.1999999999999998E-3</v>
      </c>
      <c r="N347" s="8">
        <f t="shared" si="45"/>
        <v>720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7.1999999999999998E-3</v>
      </c>
      <c r="V347" s="2">
        <v>0</v>
      </c>
      <c r="W347" s="2">
        <f t="shared" si="46"/>
        <v>24.916666666666668</v>
      </c>
      <c r="X347" s="9">
        <f t="shared" si="47"/>
        <v>20</v>
      </c>
      <c r="Y347" s="9">
        <f t="shared" si="48"/>
        <v>5.841058945046344E-5</v>
      </c>
      <c r="Z347" s="10">
        <f t="shared" si="49"/>
        <v>1155251.3589503281</v>
      </c>
      <c r="AA347" s="10">
        <f t="shared" si="50"/>
        <v>26570.781255857546</v>
      </c>
      <c r="AB347" s="10">
        <f t="shared" si="51"/>
        <v>11</v>
      </c>
      <c r="AC347" s="9">
        <f t="shared" si="52"/>
        <v>1120593.8181818181</v>
      </c>
      <c r="AD347" s="10">
        <f t="shared" si="53"/>
        <v>531415.62511715095</v>
      </c>
    </row>
    <row r="348" spans="1:30" x14ac:dyDescent="0.2">
      <c r="A348" t="s">
        <v>20</v>
      </c>
      <c r="B348" s="1">
        <v>43238</v>
      </c>
      <c r="C348" t="s">
        <v>146</v>
      </c>
      <c r="D348" s="2">
        <v>3695</v>
      </c>
      <c r="E348" s="2">
        <v>0</v>
      </c>
      <c r="F348" s="2">
        <v>0</v>
      </c>
      <c r="G348" s="2">
        <v>0</v>
      </c>
      <c r="H348" s="2">
        <v>2026</v>
      </c>
      <c r="I348" s="2">
        <v>0</v>
      </c>
      <c r="J348" s="2">
        <v>0</v>
      </c>
      <c r="K348" s="2">
        <v>1669</v>
      </c>
      <c r="L348" s="2">
        <v>0</v>
      </c>
      <c r="M348" s="2">
        <v>1.1442000000000001</v>
      </c>
      <c r="N348" s="8">
        <f t="shared" si="45"/>
        <v>114420.00000000001</v>
      </c>
      <c r="O348" s="2">
        <v>0</v>
      </c>
      <c r="P348" s="2">
        <v>0</v>
      </c>
      <c r="Q348" s="2">
        <v>0</v>
      </c>
      <c r="R348" s="2">
        <v>0.81040000000000001</v>
      </c>
      <c r="S348" s="2">
        <v>0</v>
      </c>
      <c r="T348" s="2">
        <v>0</v>
      </c>
      <c r="U348" s="2">
        <v>0.33379999999999999</v>
      </c>
      <c r="V348" s="2">
        <v>0</v>
      </c>
      <c r="W348" s="2">
        <f t="shared" si="46"/>
        <v>24.916666666666668</v>
      </c>
      <c r="X348" s="9">
        <f t="shared" si="47"/>
        <v>30.966170500676593</v>
      </c>
      <c r="Y348" s="9">
        <f t="shared" si="48"/>
        <v>9.2824161735028162E-3</v>
      </c>
      <c r="Z348" s="10">
        <f t="shared" si="49"/>
        <v>605131.66421207669</v>
      </c>
      <c r="AA348" s="10">
        <f t="shared" si="50"/>
        <v>13918.028276877763</v>
      </c>
      <c r="AB348" s="10">
        <f t="shared" si="51"/>
        <v>21</v>
      </c>
      <c r="AC348" s="9">
        <f t="shared" si="52"/>
        <v>586977.71428571432</v>
      </c>
      <c r="AD348" s="10">
        <f t="shared" si="53"/>
        <v>430988.03665503487</v>
      </c>
    </row>
    <row r="349" spans="1:30" x14ac:dyDescent="0.2">
      <c r="A349" t="s">
        <v>20</v>
      </c>
      <c r="B349" s="1">
        <v>43238</v>
      </c>
      <c r="C349" t="s">
        <v>148</v>
      </c>
      <c r="D349" s="2">
        <v>3865</v>
      </c>
      <c r="E349" s="2">
        <v>0</v>
      </c>
      <c r="F349" s="2">
        <v>0</v>
      </c>
      <c r="G349" s="2">
        <v>2067</v>
      </c>
      <c r="H349" s="2"/>
      <c r="I349" s="2">
        <v>0</v>
      </c>
      <c r="J349" s="2">
        <v>1798</v>
      </c>
      <c r="K349" s="2">
        <v>0</v>
      </c>
      <c r="L349" s="2">
        <v>0</v>
      </c>
      <c r="M349" s="2">
        <v>1.5325500000000001</v>
      </c>
      <c r="N349" s="8">
        <f t="shared" si="45"/>
        <v>153255</v>
      </c>
      <c r="O349" s="2">
        <v>0</v>
      </c>
      <c r="P349" s="2">
        <v>0</v>
      </c>
      <c r="Q349" s="2">
        <v>0.72345000000000004</v>
      </c>
      <c r="R349" s="2">
        <v>0</v>
      </c>
      <c r="S349" s="2">
        <v>0</v>
      </c>
      <c r="T349" s="2">
        <v>0.80910000000000004</v>
      </c>
      <c r="U349" s="2">
        <v>0</v>
      </c>
      <c r="V349" s="2">
        <v>0</v>
      </c>
      <c r="W349" s="2">
        <f t="shared" si="46"/>
        <v>24.916666666666668</v>
      </c>
      <c r="X349" s="9">
        <f t="shared" si="47"/>
        <v>39.652005174644245</v>
      </c>
      <c r="Y349" s="9">
        <f t="shared" si="48"/>
        <v>1.2432937341987187E-2</v>
      </c>
      <c r="Z349" s="10">
        <f t="shared" si="49"/>
        <v>423592.16494845366</v>
      </c>
      <c r="AA349" s="10">
        <f t="shared" si="50"/>
        <v>9742.6197938144342</v>
      </c>
      <c r="AB349" s="10">
        <f t="shared" si="51"/>
        <v>30</v>
      </c>
      <c r="AC349" s="9">
        <f t="shared" si="52"/>
        <v>410884.4</v>
      </c>
      <c r="AD349" s="10">
        <f t="shared" si="53"/>
        <v>386314.41047892137</v>
      </c>
    </row>
    <row r="350" spans="1:30" x14ac:dyDescent="0.2">
      <c r="A350" t="s">
        <v>20</v>
      </c>
      <c r="B350" s="1">
        <v>43238</v>
      </c>
      <c r="C350" t="s">
        <v>302</v>
      </c>
      <c r="D350" s="2">
        <v>5167</v>
      </c>
      <c r="E350" s="2">
        <v>0</v>
      </c>
      <c r="F350" s="2">
        <v>2222</v>
      </c>
      <c r="G350" s="2">
        <v>0</v>
      </c>
      <c r="H350" s="2"/>
      <c r="I350" s="2">
        <v>0</v>
      </c>
      <c r="J350" s="2">
        <v>0</v>
      </c>
      <c r="K350" s="2">
        <v>0</v>
      </c>
      <c r="L350" s="2">
        <v>2945</v>
      </c>
      <c r="M350" s="2">
        <v>1.9583499999999998</v>
      </c>
      <c r="N350" s="8">
        <f t="shared" si="45"/>
        <v>195834.99999999997</v>
      </c>
      <c r="O350" s="2">
        <v>0</v>
      </c>
      <c r="P350" s="2">
        <v>1.2221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0.73624999999999996</v>
      </c>
      <c r="W350" s="2">
        <f t="shared" si="46"/>
        <v>24.916666666666668</v>
      </c>
      <c r="X350" s="9">
        <f t="shared" si="47"/>
        <v>37.90110315463518</v>
      </c>
      <c r="Y350" s="9">
        <f t="shared" si="48"/>
        <v>1.5887274701432648E-2</v>
      </c>
      <c r="Z350" s="10">
        <f t="shared" si="49"/>
        <v>1411973.8831615122</v>
      </c>
      <c r="AA350" s="10">
        <f t="shared" si="50"/>
        <v>32475.399312714781</v>
      </c>
      <c r="AB350" s="10">
        <f t="shared" si="51"/>
        <v>9</v>
      </c>
      <c r="AC350" s="9">
        <f t="shared" si="52"/>
        <v>1369614.6666666667</v>
      </c>
      <c r="AD350" s="10">
        <f t="shared" si="53"/>
        <v>1230853.4593391714</v>
      </c>
    </row>
    <row r="351" spans="1:30" x14ac:dyDescent="0.2">
      <c r="A351" t="s">
        <v>20</v>
      </c>
      <c r="B351" s="1">
        <v>43238</v>
      </c>
      <c r="C351" t="s">
        <v>303</v>
      </c>
      <c r="D351" s="2">
        <v>29894</v>
      </c>
      <c r="E351" s="2">
        <v>0</v>
      </c>
      <c r="F351" s="2">
        <v>7571</v>
      </c>
      <c r="G351" s="2">
        <v>3838</v>
      </c>
      <c r="H351" s="2">
        <v>5897</v>
      </c>
      <c r="I351" s="2">
        <v>2785</v>
      </c>
      <c r="J351" s="2">
        <v>7832</v>
      </c>
      <c r="K351" s="2">
        <v>1971</v>
      </c>
      <c r="L351" s="2">
        <v>0</v>
      </c>
      <c r="M351" s="2">
        <v>14.661015000000001</v>
      </c>
      <c r="N351" s="8">
        <f t="shared" si="45"/>
        <v>1466101.5</v>
      </c>
      <c r="O351" s="2">
        <v>0</v>
      </c>
      <c r="P351" s="2">
        <v>4.3845499999999999</v>
      </c>
      <c r="Q351" s="2">
        <v>2.1305399999999999</v>
      </c>
      <c r="R351" s="2">
        <v>2.309625</v>
      </c>
      <c r="S351" s="2">
        <v>1.22655</v>
      </c>
      <c r="T351" s="2">
        <v>4.2155499999999995</v>
      </c>
      <c r="U351" s="2">
        <v>0.39419999999999999</v>
      </c>
      <c r="V351" s="2">
        <v>0</v>
      </c>
      <c r="W351" s="2">
        <f t="shared" si="46"/>
        <v>24.916666666666668</v>
      </c>
      <c r="X351" s="9">
        <f t="shared" si="47"/>
        <v>49.043336455476016</v>
      </c>
      <c r="Y351" s="9">
        <f t="shared" si="48"/>
        <v>0.1189386844572342</v>
      </c>
      <c r="Z351" s="10">
        <f t="shared" si="49"/>
        <v>6353882.4742268045</v>
      </c>
      <c r="AA351" s="10">
        <f t="shared" si="50"/>
        <v>146139.29690721651</v>
      </c>
      <c r="AB351" s="10">
        <f t="shared" si="51"/>
        <v>2</v>
      </c>
      <c r="AC351" s="9">
        <f t="shared" si="52"/>
        <v>6163266</v>
      </c>
      <c r="AD351" s="10">
        <f t="shared" si="53"/>
        <v>7167158.707587325</v>
      </c>
    </row>
    <row r="352" spans="1:30" x14ac:dyDescent="0.2">
      <c r="A352" t="s">
        <v>20</v>
      </c>
      <c r="B352" s="1">
        <v>43238</v>
      </c>
      <c r="C352" t="s">
        <v>151</v>
      </c>
      <c r="D352" s="2">
        <v>27713</v>
      </c>
      <c r="E352" s="2">
        <v>0</v>
      </c>
      <c r="F352" s="2">
        <v>0</v>
      </c>
      <c r="G352" s="2">
        <v>0</v>
      </c>
      <c r="H352" s="2"/>
      <c r="I352" s="2">
        <v>14017</v>
      </c>
      <c r="J352" s="2">
        <v>13696</v>
      </c>
      <c r="K352" s="2">
        <v>0</v>
      </c>
      <c r="L352" s="2">
        <v>0</v>
      </c>
      <c r="M352" s="2">
        <v>13.4756</v>
      </c>
      <c r="N352" s="8">
        <f t="shared" si="45"/>
        <v>1347560</v>
      </c>
      <c r="O352" s="2">
        <v>0</v>
      </c>
      <c r="P352" s="2">
        <v>0</v>
      </c>
      <c r="Q352" s="2">
        <v>0</v>
      </c>
      <c r="R352" s="2">
        <v>0</v>
      </c>
      <c r="S352" s="2">
        <v>7.8123499999999995</v>
      </c>
      <c r="T352" s="2">
        <v>5.6632499999999997</v>
      </c>
      <c r="U352" s="2">
        <v>0</v>
      </c>
      <c r="V352" s="2">
        <v>0</v>
      </c>
      <c r="W352" s="2">
        <f t="shared" si="46"/>
        <v>24.916666666666668</v>
      </c>
      <c r="X352" s="9">
        <f t="shared" si="47"/>
        <v>48.625554793779095</v>
      </c>
      <c r="Y352" s="9">
        <f t="shared" si="48"/>
        <v>0.10932190822203683</v>
      </c>
      <c r="Z352" s="10">
        <f t="shared" si="49"/>
        <v>2117960.8247422683</v>
      </c>
      <c r="AA352" s="10">
        <f t="shared" si="50"/>
        <v>48713.098969072169</v>
      </c>
      <c r="AB352" s="10">
        <f t="shared" si="51"/>
        <v>6</v>
      </c>
      <c r="AC352" s="9">
        <f t="shared" si="52"/>
        <v>2054422</v>
      </c>
      <c r="AD352" s="10">
        <f t="shared" si="53"/>
        <v>2368701.4630954028</v>
      </c>
    </row>
    <row r="353" spans="1:30" x14ac:dyDescent="0.2">
      <c r="A353" t="s">
        <v>20</v>
      </c>
      <c r="B353" s="1">
        <v>43238</v>
      </c>
      <c r="C353" t="s">
        <v>304</v>
      </c>
      <c r="D353" s="2">
        <v>8263</v>
      </c>
      <c r="E353" s="2">
        <v>0</v>
      </c>
      <c r="F353" s="2">
        <v>0</v>
      </c>
      <c r="G353" s="2">
        <v>2605</v>
      </c>
      <c r="H353" s="2">
        <v>2440</v>
      </c>
      <c r="I353" s="2">
        <v>0</v>
      </c>
      <c r="J353" s="2">
        <v>3218</v>
      </c>
      <c r="K353" s="2">
        <v>0</v>
      </c>
      <c r="L353" s="2">
        <v>0</v>
      </c>
      <c r="M353" s="2">
        <v>3.3358499999999998</v>
      </c>
      <c r="N353" s="8">
        <f t="shared" si="45"/>
        <v>333585</v>
      </c>
      <c r="O353" s="2">
        <v>0</v>
      </c>
      <c r="P353" s="2">
        <v>0</v>
      </c>
      <c r="Q353" s="2">
        <v>0.91174999999999995</v>
      </c>
      <c r="R353" s="2">
        <v>0.97599999999999998</v>
      </c>
      <c r="S353" s="2">
        <v>0</v>
      </c>
      <c r="T353" s="2">
        <v>1.4480999999999999</v>
      </c>
      <c r="U353" s="2">
        <v>0</v>
      </c>
      <c r="V353" s="2">
        <v>0</v>
      </c>
      <c r="W353" s="2">
        <f t="shared" si="46"/>
        <v>24.916666666666668</v>
      </c>
      <c r="X353" s="9">
        <f t="shared" si="47"/>
        <v>40.370930654725889</v>
      </c>
      <c r="Y353" s="9">
        <f t="shared" si="48"/>
        <v>2.7062356224767842E-2</v>
      </c>
      <c r="Z353" s="10">
        <f t="shared" si="49"/>
        <v>529490.20618556708</v>
      </c>
      <c r="AA353" s="10">
        <f t="shared" si="50"/>
        <v>12178.274742268042</v>
      </c>
      <c r="AB353" s="10">
        <f t="shared" si="51"/>
        <v>24</v>
      </c>
      <c r="AC353" s="9">
        <f t="shared" si="52"/>
        <v>513605.5</v>
      </c>
      <c r="AD353" s="10">
        <f t="shared" si="53"/>
        <v>491648.28511430294</v>
      </c>
    </row>
    <row r="354" spans="1:30" x14ac:dyDescent="0.2">
      <c r="A354" t="s">
        <v>20</v>
      </c>
      <c r="B354" s="1">
        <v>43238</v>
      </c>
      <c r="C354" t="s">
        <v>305</v>
      </c>
      <c r="D354" s="2">
        <v>68040</v>
      </c>
      <c r="E354" s="2">
        <v>11378</v>
      </c>
      <c r="F354" s="2">
        <v>10416</v>
      </c>
      <c r="G354" s="2">
        <v>9884</v>
      </c>
      <c r="H354" s="2">
        <v>9040</v>
      </c>
      <c r="I354" s="2">
        <v>9338</v>
      </c>
      <c r="J354" s="2">
        <v>8055</v>
      </c>
      <c r="K354" s="2">
        <v>1573</v>
      </c>
      <c r="L354" s="2">
        <v>0</v>
      </c>
      <c r="M354" s="2">
        <v>30.718954</v>
      </c>
      <c r="N354" s="8">
        <f t="shared" si="45"/>
        <v>3071895.4</v>
      </c>
      <c r="O354" s="2">
        <v>6.7100999999999997</v>
      </c>
      <c r="P354" s="2">
        <v>5.3173500000000002</v>
      </c>
      <c r="Q354" s="2">
        <v>4.6437939999999998</v>
      </c>
      <c r="R354" s="2">
        <v>2.52054</v>
      </c>
      <c r="S354" s="2">
        <v>3.8687499999999999</v>
      </c>
      <c r="T354" s="2">
        <v>4.0974500000000003</v>
      </c>
      <c r="U354" s="2">
        <v>0.31459999999999999</v>
      </c>
      <c r="V354" s="2">
        <v>0</v>
      </c>
      <c r="W354" s="2">
        <f t="shared" si="46"/>
        <v>24.916666666666668</v>
      </c>
      <c r="X354" s="9">
        <f t="shared" si="47"/>
        <v>45.148374485596705</v>
      </c>
      <c r="Y354" s="9">
        <f t="shared" si="48"/>
        <v>0.24921002922800994</v>
      </c>
      <c r="Z354" s="10">
        <f t="shared" si="49"/>
        <v>508310.5979381444</v>
      </c>
      <c r="AA354" s="10">
        <f t="shared" si="50"/>
        <v>11691.143752577322</v>
      </c>
      <c r="AB354" s="10">
        <f t="shared" si="51"/>
        <v>25</v>
      </c>
      <c r="AC354" s="9">
        <f t="shared" si="52"/>
        <v>493061.28</v>
      </c>
      <c r="AD354" s="10">
        <f t="shared" si="53"/>
        <v>527836.1363063053</v>
      </c>
    </row>
    <row r="355" spans="1:30" x14ac:dyDescent="0.2">
      <c r="A355" t="s">
        <v>20</v>
      </c>
      <c r="B355" s="1">
        <v>43238</v>
      </c>
      <c r="C355" t="s">
        <v>306</v>
      </c>
      <c r="D355" s="2">
        <v>2468</v>
      </c>
      <c r="E355" s="2">
        <v>294</v>
      </c>
      <c r="F355" s="2">
        <v>334</v>
      </c>
      <c r="G355" s="2">
        <v>466</v>
      </c>
      <c r="H355" s="2">
        <v>326</v>
      </c>
      <c r="I355" s="2">
        <v>402</v>
      </c>
      <c r="J355" s="2">
        <v>317</v>
      </c>
      <c r="K355" s="2">
        <v>329</v>
      </c>
      <c r="L355" s="2">
        <v>0</v>
      </c>
      <c r="M355" s="2">
        <v>1.05375</v>
      </c>
      <c r="N355" s="8">
        <f t="shared" si="45"/>
        <v>105375</v>
      </c>
      <c r="O355" s="2">
        <v>0.14699999999999999</v>
      </c>
      <c r="P355" s="2">
        <v>0.1837</v>
      </c>
      <c r="Q355" s="2">
        <v>0.16309999999999999</v>
      </c>
      <c r="R355" s="2">
        <v>0.13039999999999999</v>
      </c>
      <c r="S355" s="2">
        <v>0.22109999999999999</v>
      </c>
      <c r="T355" s="2">
        <v>0.14265</v>
      </c>
      <c r="U355" s="2">
        <v>6.5799999999999997E-2</v>
      </c>
      <c r="V355" s="2">
        <v>0</v>
      </c>
      <c r="W355" s="2">
        <f t="shared" si="46"/>
        <v>24.916666666666668</v>
      </c>
      <c r="X355" s="9">
        <f t="shared" si="47"/>
        <v>42.696515397082656</v>
      </c>
      <c r="Y355" s="9">
        <f t="shared" si="48"/>
        <v>8.5486331435313673E-3</v>
      </c>
      <c r="Z355" s="10">
        <f t="shared" si="49"/>
        <v>6353882.4742268045</v>
      </c>
      <c r="AA355" s="10">
        <f t="shared" si="50"/>
        <v>146139.29690721651</v>
      </c>
      <c r="AB355" s="10">
        <f t="shared" si="51"/>
        <v>2</v>
      </c>
      <c r="AC355" s="9">
        <f t="shared" si="52"/>
        <v>6163266</v>
      </c>
      <c r="AD355" s="10">
        <f t="shared" si="53"/>
        <v>6239638.7405178035</v>
      </c>
    </row>
    <row r="356" spans="1:30" x14ac:dyDescent="0.2">
      <c r="A356" t="s">
        <v>20</v>
      </c>
      <c r="B356" s="1">
        <v>43238</v>
      </c>
      <c r="C356" t="s">
        <v>307</v>
      </c>
      <c r="D356" s="2">
        <v>7822</v>
      </c>
      <c r="E356" s="2">
        <v>0</v>
      </c>
      <c r="F356" s="2">
        <v>0</v>
      </c>
      <c r="G356" s="2">
        <v>3877</v>
      </c>
      <c r="H356" s="2">
        <v>3945</v>
      </c>
      <c r="I356" s="2">
        <v>0</v>
      </c>
      <c r="J356" s="2">
        <v>0</v>
      </c>
      <c r="K356" s="2">
        <v>0</v>
      </c>
      <c r="L356" s="2">
        <v>0</v>
      </c>
      <c r="M356" s="2">
        <v>4.6472100000000003</v>
      </c>
      <c r="N356" s="8">
        <f t="shared" si="45"/>
        <v>464721</v>
      </c>
      <c r="O356" s="2">
        <v>0</v>
      </c>
      <c r="P356" s="2">
        <v>0</v>
      </c>
      <c r="Q356" s="2">
        <v>3.1269100000000001</v>
      </c>
      <c r="R356" s="2">
        <v>1.5203000000000002</v>
      </c>
      <c r="S356" s="2">
        <v>0</v>
      </c>
      <c r="T356" s="2">
        <v>0</v>
      </c>
      <c r="U356" s="2">
        <v>0</v>
      </c>
      <c r="V356" s="2">
        <v>0</v>
      </c>
      <c r="W356" s="2">
        <f t="shared" si="46"/>
        <v>24.916666666666668</v>
      </c>
      <c r="X356" s="9">
        <f t="shared" si="47"/>
        <v>59.412042955765791</v>
      </c>
      <c r="Y356" s="9">
        <f t="shared" si="48"/>
        <v>3.7700871583345584E-2</v>
      </c>
      <c r="Z356" s="10">
        <f t="shared" si="49"/>
        <v>2117960.8247422683</v>
      </c>
      <c r="AA356" s="10">
        <f t="shared" si="50"/>
        <v>48713.098969072169</v>
      </c>
      <c r="AB356" s="10">
        <f t="shared" si="51"/>
        <v>6</v>
      </c>
      <c r="AC356" s="9">
        <f t="shared" si="52"/>
        <v>2054422</v>
      </c>
      <c r="AD356" s="10">
        <f t="shared" si="53"/>
        <v>2894144.7284589862</v>
      </c>
    </row>
    <row r="357" spans="1:30" x14ac:dyDescent="0.2">
      <c r="A357" t="s">
        <v>20</v>
      </c>
      <c r="B357" s="1">
        <v>43238</v>
      </c>
      <c r="C357" t="s">
        <v>308</v>
      </c>
      <c r="D357" s="2">
        <v>5003</v>
      </c>
      <c r="E357" s="2">
        <v>0</v>
      </c>
      <c r="F357" s="2">
        <v>0</v>
      </c>
      <c r="G357" s="2">
        <v>2436</v>
      </c>
      <c r="H357" s="2"/>
      <c r="I357" s="2">
        <v>0</v>
      </c>
      <c r="J357" s="2">
        <v>2567</v>
      </c>
      <c r="K357" s="2">
        <v>0</v>
      </c>
      <c r="L357" s="2">
        <v>0</v>
      </c>
      <c r="M357" s="2">
        <v>2.0077499999999997</v>
      </c>
      <c r="N357" s="8">
        <f t="shared" si="45"/>
        <v>200774.99999999997</v>
      </c>
      <c r="O357" s="2">
        <v>0</v>
      </c>
      <c r="P357" s="2">
        <v>0</v>
      </c>
      <c r="Q357" s="2">
        <v>0.85260000000000002</v>
      </c>
      <c r="R357" s="2">
        <v>0</v>
      </c>
      <c r="S357" s="2">
        <v>0</v>
      </c>
      <c r="T357" s="2">
        <v>1.1551499999999999</v>
      </c>
      <c r="U357" s="2">
        <v>0</v>
      </c>
      <c r="V357" s="2">
        <v>0</v>
      </c>
      <c r="W357" s="2">
        <f t="shared" si="46"/>
        <v>24.916666666666668</v>
      </c>
      <c r="X357" s="9">
        <f t="shared" si="47"/>
        <v>40.130921447131712</v>
      </c>
      <c r="Y357" s="9">
        <f t="shared" si="48"/>
        <v>1.6288036245717771E-2</v>
      </c>
      <c r="Z357" s="10">
        <f t="shared" si="49"/>
        <v>6353882.4742268045</v>
      </c>
      <c r="AA357" s="10">
        <f t="shared" si="50"/>
        <v>146139.29690721651</v>
      </c>
      <c r="AB357" s="10">
        <f t="shared" si="51"/>
        <v>2</v>
      </c>
      <c r="AC357" s="9">
        <f t="shared" si="52"/>
        <v>6163266</v>
      </c>
      <c r="AD357" s="10">
        <f t="shared" si="53"/>
        <v>5864704.6445225645</v>
      </c>
    </row>
    <row r="358" spans="1:30" x14ac:dyDescent="0.2">
      <c r="A358" t="s">
        <v>20</v>
      </c>
      <c r="B358" s="1">
        <v>43238</v>
      </c>
      <c r="C358" t="s">
        <v>153</v>
      </c>
      <c r="D358" s="2">
        <v>34296</v>
      </c>
      <c r="E358" s="2">
        <v>3292</v>
      </c>
      <c r="F358" s="2">
        <v>3472</v>
      </c>
      <c r="G358" s="2">
        <v>4870</v>
      </c>
      <c r="H358" s="2">
        <v>2840</v>
      </c>
      <c r="I358" s="2">
        <v>0</v>
      </c>
      <c r="J358" s="2">
        <v>8818</v>
      </c>
      <c r="K358" s="2">
        <v>0</v>
      </c>
      <c r="L358" s="2">
        <v>7564</v>
      </c>
      <c r="M358" s="2">
        <v>13.105600000000001</v>
      </c>
      <c r="N358" s="8">
        <f t="shared" si="45"/>
        <v>1310560</v>
      </c>
      <c r="O358" s="2">
        <v>1.6459999999999999</v>
      </c>
      <c r="P358" s="2">
        <v>0.86799999999999999</v>
      </c>
      <c r="Q358" s="2">
        <v>1.7044999999999999</v>
      </c>
      <c r="R358" s="2">
        <v>1.1359999999999999</v>
      </c>
      <c r="S358" s="2">
        <v>0</v>
      </c>
      <c r="T358" s="2">
        <v>3.9681000000000002</v>
      </c>
      <c r="U358" s="2">
        <v>0</v>
      </c>
      <c r="V358" s="2">
        <v>1.891</v>
      </c>
      <c r="W358" s="2">
        <f t="shared" si="46"/>
        <v>24.916666666666668</v>
      </c>
      <c r="X358" s="9">
        <f t="shared" si="47"/>
        <v>38.213202705854911</v>
      </c>
      <c r="Y358" s="9">
        <f t="shared" si="48"/>
        <v>0.10632025293083246</v>
      </c>
      <c r="Z358" s="10">
        <f t="shared" si="49"/>
        <v>907697.49631811504</v>
      </c>
      <c r="AA358" s="10">
        <f t="shared" si="50"/>
        <v>20877.042415316646</v>
      </c>
      <c r="AB358" s="10">
        <f t="shared" si="51"/>
        <v>14</v>
      </c>
      <c r="AC358" s="9">
        <f t="shared" si="52"/>
        <v>880466.57142857148</v>
      </c>
      <c r="AD358" s="10">
        <f t="shared" si="53"/>
        <v>797778.65371522575</v>
      </c>
    </row>
    <row r="359" spans="1:30" x14ac:dyDescent="0.2">
      <c r="A359" t="s">
        <v>20</v>
      </c>
      <c r="B359" s="1">
        <v>43238</v>
      </c>
      <c r="C359" t="s">
        <v>309</v>
      </c>
      <c r="D359" s="2">
        <v>3307</v>
      </c>
      <c r="E359" s="2">
        <v>0</v>
      </c>
      <c r="F359" s="2">
        <v>3307</v>
      </c>
      <c r="G359" s="2">
        <v>0</v>
      </c>
      <c r="H359" s="2"/>
      <c r="I359" s="2">
        <v>0</v>
      </c>
      <c r="J359" s="2">
        <v>0</v>
      </c>
      <c r="K359" s="2">
        <v>0</v>
      </c>
      <c r="L359" s="2">
        <v>0</v>
      </c>
      <c r="M359" s="2">
        <v>2.3131000000000004</v>
      </c>
      <c r="N359" s="8">
        <f t="shared" si="45"/>
        <v>231310.00000000003</v>
      </c>
      <c r="O359" s="2">
        <v>0</v>
      </c>
      <c r="P359" s="2">
        <v>2.3131000000000004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f t="shared" si="46"/>
        <v>24.916666666666668</v>
      </c>
      <c r="X359" s="9">
        <f t="shared" si="47"/>
        <v>69.945570003023903</v>
      </c>
      <c r="Y359" s="9">
        <f t="shared" si="48"/>
        <v>1.8765213119148194E-2</v>
      </c>
      <c r="Z359" s="10">
        <f t="shared" si="49"/>
        <v>12707764.948453609</v>
      </c>
      <c r="AA359" s="10">
        <f t="shared" si="50"/>
        <v>292278.59381443303</v>
      </c>
      <c r="AB359" s="10">
        <f t="shared" si="51"/>
        <v>1</v>
      </c>
      <c r="AC359" s="9">
        <f t="shared" si="52"/>
        <v>12326532</v>
      </c>
      <c r="AD359" s="10">
        <f t="shared" si="53"/>
        <v>20443592.844032813</v>
      </c>
    </row>
    <row r="360" spans="1:30" x14ac:dyDescent="0.2">
      <c r="A360" t="s">
        <v>20</v>
      </c>
      <c r="B360" s="1">
        <v>43238</v>
      </c>
      <c r="C360" t="s">
        <v>310</v>
      </c>
      <c r="D360" s="2">
        <v>6797</v>
      </c>
      <c r="E360" s="2">
        <v>0</v>
      </c>
      <c r="F360" s="2">
        <v>0</v>
      </c>
      <c r="G360" s="2">
        <v>6797</v>
      </c>
      <c r="H360" s="2"/>
      <c r="I360" s="2">
        <v>0</v>
      </c>
      <c r="J360" s="2">
        <v>0</v>
      </c>
      <c r="K360" s="2">
        <v>0</v>
      </c>
      <c r="L360" s="2">
        <v>0</v>
      </c>
      <c r="M360" s="2">
        <v>4.4170759999999998</v>
      </c>
      <c r="N360" s="8">
        <f t="shared" si="45"/>
        <v>441707.6</v>
      </c>
      <c r="O360" s="2">
        <v>0</v>
      </c>
      <c r="P360" s="2">
        <v>0</v>
      </c>
      <c r="Q360" s="2">
        <v>4.4170759999999998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f t="shared" si="46"/>
        <v>24.916666666666668</v>
      </c>
      <c r="X360" s="9">
        <f t="shared" si="47"/>
        <v>64.985670148594963</v>
      </c>
      <c r="Y360" s="9">
        <f t="shared" si="48"/>
        <v>3.5833890667707674E-2</v>
      </c>
      <c r="Z360" s="10">
        <f t="shared" si="49"/>
        <v>2541552.989690722</v>
      </c>
      <c r="AA360" s="10">
        <f t="shared" si="50"/>
        <v>58455.718762886601</v>
      </c>
      <c r="AB360" s="10">
        <f t="shared" si="51"/>
        <v>5</v>
      </c>
      <c r="AC360" s="9">
        <f t="shared" si="52"/>
        <v>2465306.4</v>
      </c>
      <c r="AD360" s="10">
        <f t="shared" si="53"/>
        <v>3798784.0578239821</v>
      </c>
    </row>
    <row r="361" spans="1:30" x14ac:dyDescent="0.2">
      <c r="A361" t="s">
        <v>20</v>
      </c>
      <c r="B361" s="1">
        <v>43238</v>
      </c>
      <c r="C361" t="s">
        <v>311</v>
      </c>
      <c r="D361" s="2">
        <v>10760</v>
      </c>
      <c r="E361" s="2">
        <v>0</v>
      </c>
      <c r="F361" s="2">
        <v>0</v>
      </c>
      <c r="G361" s="2">
        <v>5460</v>
      </c>
      <c r="H361" s="2"/>
      <c r="I361" s="2">
        <v>0</v>
      </c>
      <c r="J361" s="2">
        <v>0</v>
      </c>
      <c r="K361" s="2">
        <v>0</v>
      </c>
      <c r="L361" s="2">
        <v>5300</v>
      </c>
      <c r="M361" s="2">
        <v>3.2359999999999998</v>
      </c>
      <c r="N361" s="8">
        <f t="shared" si="45"/>
        <v>323600</v>
      </c>
      <c r="O361" s="2">
        <v>0</v>
      </c>
      <c r="P361" s="2">
        <v>0</v>
      </c>
      <c r="Q361" s="2">
        <v>1.911</v>
      </c>
      <c r="R361" s="2">
        <v>0</v>
      </c>
      <c r="S361" s="2">
        <v>0</v>
      </c>
      <c r="T361" s="2">
        <v>0</v>
      </c>
      <c r="U361" s="2">
        <v>0</v>
      </c>
      <c r="V361" s="2">
        <v>1.325</v>
      </c>
      <c r="W361" s="2">
        <f t="shared" si="46"/>
        <v>24.916666666666668</v>
      </c>
      <c r="X361" s="9">
        <f t="shared" si="47"/>
        <v>30.074349442379184</v>
      </c>
      <c r="Y361" s="9">
        <f t="shared" si="48"/>
        <v>2.6252314925236067E-2</v>
      </c>
      <c r="Z361" s="10">
        <f t="shared" si="49"/>
        <v>6353882.4742268045</v>
      </c>
      <c r="AA361" s="10">
        <f t="shared" si="50"/>
        <v>146139.29690721651</v>
      </c>
      <c r="AB361" s="10">
        <f t="shared" si="51"/>
        <v>2</v>
      </c>
      <c r="AC361" s="9">
        <f t="shared" si="52"/>
        <v>6163266</v>
      </c>
      <c r="AD361" s="10">
        <f t="shared" si="53"/>
        <v>4395044.2824512329</v>
      </c>
    </row>
    <row r="362" spans="1:30" x14ac:dyDescent="0.2">
      <c r="A362" t="s">
        <v>20</v>
      </c>
      <c r="B362" s="1">
        <v>43238</v>
      </c>
      <c r="C362" t="s">
        <v>157</v>
      </c>
      <c r="D362" s="2">
        <v>157</v>
      </c>
      <c r="E362" s="2">
        <v>0</v>
      </c>
      <c r="F362" s="2">
        <v>0</v>
      </c>
      <c r="G362" s="2">
        <v>0</v>
      </c>
      <c r="H362" s="2"/>
      <c r="I362" s="2">
        <v>0</v>
      </c>
      <c r="J362" s="2">
        <v>0</v>
      </c>
      <c r="K362" s="2">
        <v>157</v>
      </c>
      <c r="L362" s="2">
        <v>0</v>
      </c>
      <c r="M362" s="2">
        <v>3.1399999999999997E-2</v>
      </c>
      <c r="N362" s="8">
        <f t="shared" si="45"/>
        <v>3139.9999999999995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3.1399999999999997E-2</v>
      </c>
      <c r="V362" s="2">
        <v>0</v>
      </c>
      <c r="W362" s="2">
        <f t="shared" si="46"/>
        <v>24.916666666666668</v>
      </c>
      <c r="X362" s="9">
        <f t="shared" si="47"/>
        <v>19.999999999999996</v>
      </c>
      <c r="Y362" s="9">
        <f t="shared" si="48"/>
        <v>2.5473507065896552E-4</v>
      </c>
      <c r="Z362" s="10">
        <f t="shared" si="49"/>
        <v>1155251.3589503281</v>
      </c>
      <c r="AA362" s="10">
        <f t="shared" si="50"/>
        <v>26570.781255857546</v>
      </c>
      <c r="AB362" s="10">
        <f t="shared" si="51"/>
        <v>11</v>
      </c>
      <c r="AC362" s="9">
        <f t="shared" si="52"/>
        <v>1120593.8181818181</v>
      </c>
      <c r="AD362" s="10">
        <f t="shared" si="53"/>
        <v>531415.62511715083</v>
      </c>
    </row>
    <row r="363" spans="1:30" x14ac:dyDescent="0.2">
      <c r="A363" t="s">
        <v>20</v>
      </c>
      <c r="B363" s="1">
        <v>43238</v>
      </c>
      <c r="C363" t="s">
        <v>312</v>
      </c>
      <c r="D363" s="2">
        <v>13275</v>
      </c>
      <c r="E363" s="2">
        <v>6574</v>
      </c>
      <c r="F363" s="2">
        <v>0</v>
      </c>
      <c r="G363" s="2">
        <v>0</v>
      </c>
      <c r="H363" s="2"/>
      <c r="I363" s="2">
        <v>0</v>
      </c>
      <c r="J363" s="2">
        <v>0</v>
      </c>
      <c r="K363" s="2">
        <v>0</v>
      </c>
      <c r="L363" s="2">
        <v>6701</v>
      </c>
      <c r="M363" s="2">
        <v>4.95695</v>
      </c>
      <c r="N363" s="8">
        <f t="shared" si="45"/>
        <v>495695</v>
      </c>
      <c r="O363" s="2">
        <v>2.9611000000000001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1.9958500000000001</v>
      </c>
      <c r="W363" s="2">
        <f t="shared" si="46"/>
        <v>24.916666666666668</v>
      </c>
      <c r="X363" s="9">
        <f t="shared" si="47"/>
        <v>37.340489642184558</v>
      </c>
      <c r="Y363" s="9">
        <f t="shared" si="48"/>
        <v>4.021366269117705E-2</v>
      </c>
      <c r="Z363" s="10">
        <f t="shared" si="49"/>
        <v>6353882.4742268045</v>
      </c>
      <c r="AA363" s="10">
        <f t="shared" si="50"/>
        <v>146139.29690721651</v>
      </c>
      <c r="AB363" s="10">
        <f t="shared" si="51"/>
        <v>2</v>
      </c>
      <c r="AC363" s="9">
        <f t="shared" si="52"/>
        <v>6163266</v>
      </c>
      <c r="AD363" s="10">
        <f t="shared" si="53"/>
        <v>5456912.9024800519</v>
      </c>
    </row>
    <row r="364" spans="1:30" x14ac:dyDescent="0.2">
      <c r="A364" t="s">
        <v>20</v>
      </c>
      <c r="B364" s="1">
        <v>43238</v>
      </c>
      <c r="C364" t="s">
        <v>158</v>
      </c>
      <c r="D364" s="2">
        <v>958</v>
      </c>
      <c r="E364" s="2">
        <v>0</v>
      </c>
      <c r="F364" s="2">
        <v>0</v>
      </c>
      <c r="G364" s="2">
        <v>0</v>
      </c>
      <c r="H364" s="2">
        <v>958</v>
      </c>
      <c r="I364" s="2">
        <v>0</v>
      </c>
      <c r="J364" s="2">
        <v>0</v>
      </c>
      <c r="K364" s="2">
        <v>0</v>
      </c>
      <c r="L364" s="2">
        <v>0</v>
      </c>
      <c r="M364" s="2">
        <v>0.38319999999999999</v>
      </c>
      <c r="N364" s="8">
        <f t="shared" si="45"/>
        <v>38320</v>
      </c>
      <c r="O364" s="2">
        <v>0</v>
      </c>
      <c r="P364" s="2">
        <v>0</v>
      </c>
      <c r="Q364" s="2">
        <v>0</v>
      </c>
      <c r="R364" s="2">
        <v>0.38319999999999999</v>
      </c>
      <c r="S364" s="2">
        <v>0</v>
      </c>
      <c r="T364" s="2">
        <v>0</v>
      </c>
      <c r="U364" s="2">
        <v>0</v>
      </c>
      <c r="V364" s="2">
        <v>0</v>
      </c>
      <c r="W364" s="2">
        <f t="shared" si="46"/>
        <v>24.916666666666668</v>
      </c>
      <c r="X364" s="9">
        <f t="shared" si="47"/>
        <v>40</v>
      </c>
      <c r="Y364" s="9">
        <f t="shared" si="48"/>
        <v>3.1087413718635542E-3</v>
      </c>
      <c r="Z364" s="10">
        <f t="shared" si="49"/>
        <v>385083.78631677601</v>
      </c>
      <c r="AA364" s="10">
        <f t="shared" si="50"/>
        <v>8856.9270852858481</v>
      </c>
      <c r="AB364" s="10">
        <f t="shared" si="51"/>
        <v>33</v>
      </c>
      <c r="AC364" s="9">
        <f t="shared" si="52"/>
        <v>373531.27272727271</v>
      </c>
      <c r="AD364" s="10">
        <f t="shared" si="53"/>
        <v>354277.08341143391</v>
      </c>
    </row>
    <row r="365" spans="1:30" x14ac:dyDescent="0.2">
      <c r="A365" t="s">
        <v>20</v>
      </c>
      <c r="B365" s="1">
        <v>43238</v>
      </c>
      <c r="C365" t="s">
        <v>159</v>
      </c>
      <c r="D365" s="2">
        <v>105149</v>
      </c>
      <c r="E365" s="2">
        <v>0</v>
      </c>
      <c r="F365" s="2">
        <v>23298</v>
      </c>
      <c r="G365" s="2">
        <v>22205</v>
      </c>
      <c r="H365" s="2">
        <v>18581</v>
      </c>
      <c r="I365" s="2">
        <v>0</v>
      </c>
      <c r="J365" s="2">
        <v>22927</v>
      </c>
      <c r="K365" s="2">
        <v>4709</v>
      </c>
      <c r="L365" s="2">
        <v>0</v>
      </c>
      <c r="M365" s="2">
        <v>44.368014999999993</v>
      </c>
      <c r="N365" s="8">
        <f t="shared" si="45"/>
        <v>4436801.4999999991</v>
      </c>
      <c r="O365" s="2">
        <v>0</v>
      </c>
      <c r="P365" s="2">
        <v>12.049275000000002</v>
      </c>
      <c r="Q365" s="2">
        <v>10.637229999999999</v>
      </c>
      <c r="R365" s="2">
        <v>6.2408199999999994</v>
      </c>
      <c r="S365" s="2">
        <v>0</v>
      </c>
      <c r="T365" s="2">
        <v>10.597</v>
      </c>
      <c r="U365" s="2">
        <v>0.94179999999999997</v>
      </c>
      <c r="V365" s="2">
        <v>0</v>
      </c>
      <c r="W365" s="2">
        <f t="shared" si="46"/>
        <v>24.916666666666668</v>
      </c>
      <c r="X365" s="9">
        <f t="shared" si="47"/>
        <v>42.195375134333176</v>
      </c>
      <c r="Y365" s="9">
        <f t="shared" si="48"/>
        <v>0.35993915401347265</v>
      </c>
      <c r="Z365" s="10">
        <f t="shared" si="49"/>
        <v>977520.38065027772</v>
      </c>
      <c r="AA365" s="10">
        <f t="shared" si="50"/>
        <v>22482.968754956386</v>
      </c>
      <c r="AB365" s="10">
        <f t="shared" si="51"/>
        <v>13</v>
      </c>
      <c r="AC365" s="9">
        <f t="shared" si="52"/>
        <v>948194.76923076925</v>
      </c>
      <c r="AD365" s="10">
        <f t="shared" si="53"/>
        <v>948677.30074887641</v>
      </c>
    </row>
    <row r="366" spans="1:30" x14ac:dyDescent="0.2">
      <c r="A366" t="s">
        <v>20</v>
      </c>
      <c r="B366" s="1">
        <v>43238</v>
      </c>
      <c r="C366" t="s">
        <v>313</v>
      </c>
      <c r="D366" s="2">
        <v>9701</v>
      </c>
      <c r="E366" s="2">
        <v>0</v>
      </c>
      <c r="F366" s="2">
        <v>0</v>
      </c>
      <c r="G366" s="2">
        <v>0</v>
      </c>
      <c r="H366" s="2"/>
      <c r="I366" s="2">
        <v>3101</v>
      </c>
      <c r="J366" s="2">
        <v>0</v>
      </c>
      <c r="K366" s="2">
        <v>3296</v>
      </c>
      <c r="L366" s="2">
        <v>3304</v>
      </c>
      <c r="M366" s="2">
        <v>3.19075</v>
      </c>
      <c r="N366" s="8">
        <f t="shared" si="45"/>
        <v>319075</v>
      </c>
      <c r="O366" s="2">
        <v>0</v>
      </c>
      <c r="P366" s="2">
        <v>0</v>
      </c>
      <c r="Q366" s="2">
        <v>0</v>
      </c>
      <c r="R366" s="2">
        <v>0</v>
      </c>
      <c r="S366" s="2">
        <v>1.7055499999999999</v>
      </c>
      <c r="T366" s="2">
        <v>0</v>
      </c>
      <c r="U366" s="2">
        <v>0.65920000000000001</v>
      </c>
      <c r="V366" s="2">
        <v>0.82599999999999996</v>
      </c>
      <c r="W366" s="2">
        <f t="shared" si="46"/>
        <v>24.916666666666668</v>
      </c>
      <c r="X366" s="9">
        <f t="shared" si="47"/>
        <v>32.89093907844552</v>
      </c>
      <c r="Y366" s="9">
        <f t="shared" si="48"/>
        <v>2.5885220595703643E-2</v>
      </c>
      <c r="Z366" s="10">
        <f t="shared" si="49"/>
        <v>1411973.8831615122</v>
      </c>
      <c r="AA366" s="10">
        <f t="shared" si="50"/>
        <v>32475.399312714781</v>
      </c>
      <c r="AB366" s="10">
        <f t="shared" si="51"/>
        <v>9</v>
      </c>
      <c r="AC366" s="9">
        <f t="shared" si="52"/>
        <v>1369614.6666666667</v>
      </c>
      <c r="AD366" s="10">
        <f t="shared" si="53"/>
        <v>1068146.3803426933</v>
      </c>
    </row>
    <row r="367" spans="1:30" x14ac:dyDescent="0.2">
      <c r="A367" t="s">
        <v>20</v>
      </c>
      <c r="B367" s="1">
        <v>43238</v>
      </c>
      <c r="C367" t="s">
        <v>314</v>
      </c>
      <c r="D367" s="2">
        <v>5642</v>
      </c>
      <c r="E367" s="2">
        <v>0</v>
      </c>
      <c r="F367" s="2">
        <v>0</v>
      </c>
      <c r="G367" s="2">
        <v>3079</v>
      </c>
      <c r="H367" s="2"/>
      <c r="I367" s="2">
        <v>0</v>
      </c>
      <c r="J367" s="2">
        <v>2563</v>
      </c>
      <c r="K367" s="2">
        <v>0</v>
      </c>
      <c r="L367" s="2">
        <v>0</v>
      </c>
      <c r="M367" s="2">
        <v>2.1686000000000001</v>
      </c>
      <c r="N367" s="8">
        <f t="shared" si="45"/>
        <v>216860</v>
      </c>
      <c r="O367" s="2">
        <v>0</v>
      </c>
      <c r="P367" s="2">
        <v>0</v>
      </c>
      <c r="Q367" s="2">
        <v>1.01525</v>
      </c>
      <c r="R367" s="2">
        <v>0</v>
      </c>
      <c r="S367" s="2">
        <v>0</v>
      </c>
      <c r="T367" s="2">
        <v>1.1533500000000001</v>
      </c>
      <c r="U367" s="2">
        <v>0</v>
      </c>
      <c r="V367" s="2">
        <v>0</v>
      </c>
      <c r="W367" s="2">
        <f t="shared" si="46"/>
        <v>24.916666666666668</v>
      </c>
      <c r="X367" s="9">
        <f t="shared" si="47"/>
        <v>38.436724565756826</v>
      </c>
      <c r="Y367" s="9">
        <f t="shared" si="48"/>
        <v>1.7592945039204864E-2</v>
      </c>
      <c r="Z367" s="10">
        <f t="shared" si="49"/>
        <v>1411973.8831615122</v>
      </c>
      <c r="AA367" s="10">
        <f t="shared" si="50"/>
        <v>32475.399312714781</v>
      </c>
      <c r="AB367" s="10">
        <f t="shared" si="51"/>
        <v>9</v>
      </c>
      <c r="AC367" s="9">
        <f t="shared" si="52"/>
        <v>1369614.6666666667</v>
      </c>
      <c r="AD367" s="10">
        <f t="shared" si="53"/>
        <v>1248247.9785457866</v>
      </c>
    </row>
    <row r="368" spans="1:30" x14ac:dyDescent="0.2">
      <c r="A368" t="s">
        <v>20</v>
      </c>
      <c r="B368" s="1">
        <v>43238</v>
      </c>
      <c r="C368" t="s">
        <v>164</v>
      </c>
      <c r="D368" s="2">
        <v>1431</v>
      </c>
      <c r="E368" s="2">
        <v>0</v>
      </c>
      <c r="F368" s="2">
        <v>0</v>
      </c>
      <c r="G368" s="2">
        <v>0</v>
      </c>
      <c r="H368" s="2">
        <v>1431</v>
      </c>
      <c r="I368" s="2">
        <v>0</v>
      </c>
      <c r="J368" s="2">
        <v>0</v>
      </c>
      <c r="K368" s="2">
        <v>0</v>
      </c>
      <c r="L368" s="2">
        <v>0</v>
      </c>
      <c r="M368" s="2">
        <v>0.57240000000000002</v>
      </c>
      <c r="N368" s="8">
        <f t="shared" si="45"/>
        <v>57240</v>
      </c>
      <c r="O368" s="2">
        <v>0</v>
      </c>
      <c r="P368" s="2">
        <v>0</v>
      </c>
      <c r="Q368" s="2">
        <v>0</v>
      </c>
      <c r="R368" s="2">
        <v>0.57240000000000002</v>
      </c>
      <c r="S368" s="2">
        <v>0</v>
      </c>
      <c r="T368" s="2">
        <v>0</v>
      </c>
      <c r="U368" s="2">
        <v>0</v>
      </c>
      <c r="V368" s="2">
        <v>0</v>
      </c>
      <c r="W368" s="2">
        <f t="shared" si="46"/>
        <v>24.916666666666668</v>
      </c>
      <c r="X368" s="9">
        <f t="shared" si="47"/>
        <v>40</v>
      </c>
      <c r="Y368" s="9">
        <f t="shared" si="48"/>
        <v>4.6436418613118435E-3</v>
      </c>
      <c r="Z368" s="10">
        <f t="shared" si="49"/>
        <v>6353882.4742268045</v>
      </c>
      <c r="AA368" s="10">
        <f t="shared" si="50"/>
        <v>146139.29690721651</v>
      </c>
      <c r="AB368" s="10">
        <f t="shared" si="51"/>
        <v>2</v>
      </c>
      <c r="AC368" s="9">
        <f t="shared" si="52"/>
        <v>6163266</v>
      </c>
      <c r="AD368" s="10">
        <f t="shared" si="53"/>
        <v>5845571.8762886608</v>
      </c>
    </row>
    <row r="369" spans="1:30" x14ac:dyDescent="0.2">
      <c r="A369" t="s">
        <v>20</v>
      </c>
      <c r="B369" s="1">
        <v>43238</v>
      </c>
      <c r="C369" t="s">
        <v>315</v>
      </c>
      <c r="D369" s="2">
        <v>25324</v>
      </c>
      <c r="E369" s="2">
        <v>6478</v>
      </c>
      <c r="F369" s="2">
        <v>1738</v>
      </c>
      <c r="G369" s="2">
        <v>7435</v>
      </c>
      <c r="H369" s="2"/>
      <c r="I369" s="2">
        <v>1037</v>
      </c>
      <c r="J369" s="2">
        <v>694</v>
      </c>
      <c r="K369" s="2">
        <v>4816</v>
      </c>
      <c r="L369" s="2">
        <v>3126</v>
      </c>
      <c r="M369" s="2">
        <v>9.4245000000000001</v>
      </c>
      <c r="N369" s="8">
        <f t="shared" si="45"/>
        <v>942450</v>
      </c>
      <c r="O369" s="2">
        <v>3.2389999999999999</v>
      </c>
      <c r="P369" s="2">
        <v>0.95589999999999997</v>
      </c>
      <c r="Q369" s="2">
        <v>2.6022500000000002</v>
      </c>
      <c r="R369" s="2">
        <v>0</v>
      </c>
      <c r="S369" s="2">
        <v>0.57035000000000002</v>
      </c>
      <c r="T369" s="2">
        <v>0.31230000000000002</v>
      </c>
      <c r="U369" s="2">
        <v>0.96320000000000006</v>
      </c>
      <c r="V369" s="2">
        <v>0.78149999999999997</v>
      </c>
      <c r="W369" s="2">
        <f t="shared" si="46"/>
        <v>24.916666666666668</v>
      </c>
      <c r="X369" s="9">
        <f t="shared" si="47"/>
        <v>37.215684725951668</v>
      </c>
      <c r="Y369" s="9">
        <f t="shared" si="48"/>
        <v>7.6457027816096201E-2</v>
      </c>
      <c r="Z369" s="10">
        <f t="shared" si="49"/>
        <v>2117960.8247422683</v>
      </c>
      <c r="AA369" s="10">
        <f t="shared" si="50"/>
        <v>48713.098969072169</v>
      </c>
      <c r="AB369" s="10">
        <f t="shared" si="51"/>
        <v>6</v>
      </c>
      <c r="AC369" s="9">
        <f t="shared" si="52"/>
        <v>2054422</v>
      </c>
      <c r="AD369" s="10">
        <f t="shared" si="53"/>
        <v>1812891.333257071</v>
      </c>
    </row>
    <row r="370" spans="1:30" x14ac:dyDescent="0.2">
      <c r="A370" t="s">
        <v>20</v>
      </c>
      <c r="B370" s="1">
        <v>43238</v>
      </c>
      <c r="C370" t="s">
        <v>166</v>
      </c>
      <c r="D370" s="2">
        <v>36019</v>
      </c>
      <c r="E370" s="2">
        <v>0</v>
      </c>
      <c r="F370" s="2">
        <v>0</v>
      </c>
      <c r="G370" s="2">
        <v>11198</v>
      </c>
      <c r="H370" s="2">
        <v>2256</v>
      </c>
      <c r="I370" s="2">
        <v>0</v>
      </c>
      <c r="J370" s="2">
        <v>10855</v>
      </c>
      <c r="K370" s="2">
        <v>11710</v>
      </c>
      <c r="L370" s="2">
        <v>0</v>
      </c>
      <c r="M370" s="2">
        <v>12.048450000000001</v>
      </c>
      <c r="N370" s="8">
        <f t="shared" si="45"/>
        <v>1204845</v>
      </c>
      <c r="O370" s="2">
        <v>0</v>
      </c>
      <c r="P370" s="2">
        <v>0</v>
      </c>
      <c r="Q370" s="2">
        <v>3.9193000000000002</v>
      </c>
      <c r="R370" s="2">
        <v>0.90239999999999998</v>
      </c>
      <c r="S370" s="2">
        <v>0</v>
      </c>
      <c r="T370" s="2">
        <v>4.8847500000000004</v>
      </c>
      <c r="U370" s="2">
        <v>2.3420000000000001</v>
      </c>
      <c r="V370" s="2">
        <v>0</v>
      </c>
      <c r="W370" s="2">
        <f t="shared" si="46"/>
        <v>24.916666666666668</v>
      </c>
      <c r="X370" s="9">
        <f t="shared" si="47"/>
        <v>33.450262361531415</v>
      </c>
      <c r="Y370" s="9">
        <f t="shared" si="48"/>
        <v>9.7744037008949472E-2</v>
      </c>
      <c r="Z370" s="10">
        <f t="shared" si="49"/>
        <v>423592.16494845366</v>
      </c>
      <c r="AA370" s="10">
        <f t="shared" si="50"/>
        <v>9742.6197938144342</v>
      </c>
      <c r="AB370" s="10">
        <f t="shared" si="51"/>
        <v>30</v>
      </c>
      <c r="AC370" s="9">
        <f t="shared" si="52"/>
        <v>410884.4</v>
      </c>
      <c r="AD370" s="10">
        <f t="shared" si="53"/>
        <v>325893.18819174194</v>
      </c>
    </row>
    <row r="371" spans="1:30" x14ac:dyDescent="0.2">
      <c r="A371" t="s">
        <v>20</v>
      </c>
      <c r="B371" s="1">
        <v>43238</v>
      </c>
      <c r="C371" t="s">
        <v>316</v>
      </c>
      <c r="D371" s="2">
        <v>7310</v>
      </c>
      <c r="E371" s="2">
        <v>0</v>
      </c>
      <c r="F371" s="2">
        <v>0</v>
      </c>
      <c r="G371" s="2">
        <v>3419</v>
      </c>
      <c r="H371" s="2"/>
      <c r="I371" s="2">
        <v>3891</v>
      </c>
      <c r="J371" s="2">
        <v>0</v>
      </c>
      <c r="K371" s="2">
        <v>0</v>
      </c>
      <c r="L371" s="2">
        <v>0</v>
      </c>
      <c r="M371" s="2">
        <v>3.3367</v>
      </c>
      <c r="N371" s="8">
        <f t="shared" si="45"/>
        <v>333670</v>
      </c>
      <c r="O371" s="2">
        <v>0</v>
      </c>
      <c r="P371" s="2">
        <v>0</v>
      </c>
      <c r="Q371" s="2">
        <v>1.19665</v>
      </c>
      <c r="R371" s="2">
        <v>0</v>
      </c>
      <c r="S371" s="2">
        <v>2.14005</v>
      </c>
      <c r="T371" s="2">
        <v>0</v>
      </c>
      <c r="U371" s="2">
        <v>0</v>
      </c>
      <c r="V371" s="2">
        <v>0</v>
      </c>
      <c r="W371" s="2">
        <f t="shared" si="46"/>
        <v>24.916666666666668</v>
      </c>
      <c r="X371" s="9">
        <f t="shared" si="47"/>
        <v>45.645690834473321</v>
      </c>
      <c r="Y371" s="9">
        <f t="shared" si="48"/>
        <v>2.7069251919355743E-2</v>
      </c>
      <c r="Z371" s="10">
        <f t="shared" si="49"/>
        <v>2117960.8247422683</v>
      </c>
      <c r="AA371" s="10">
        <f t="shared" si="50"/>
        <v>48713.098969072169</v>
      </c>
      <c r="AB371" s="10">
        <f t="shared" si="51"/>
        <v>6</v>
      </c>
      <c r="AC371" s="9">
        <f t="shared" si="52"/>
        <v>2054422</v>
      </c>
      <c r="AD371" s="10">
        <f t="shared" si="53"/>
        <v>2223543.0551313693</v>
      </c>
    </row>
    <row r="372" spans="1:30" x14ac:dyDescent="0.2">
      <c r="A372" t="s">
        <v>20</v>
      </c>
      <c r="B372" s="1">
        <v>43238</v>
      </c>
      <c r="C372" t="s">
        <v>167</v>
      </c>
      <c r="D372" s="2">
        <v>44640</v>
      </c>
      <c r="E372" s="2">
        <v>0</v>
      </c>
      <c r="F372" s="2">
        <v>0</v>
      </c>
      <c r="G372" s="2">
        <v>5605</v>
      </c>
      <c r="H372" s="2"/>
      <c r="I372" s="2">
        <v>10759</v>
      </c>
      <c r="J372" s="2">
        <v>16388</v>
      </c>
      <c r="K372" s="2">
        <v>0</v>
      </c>
      <c r="L372" s="2">
        <v>0</v>
      </c>
      <c r="M372" s="2">
        <v>27.0716</v>
      </c>
      <c r="N372" s="8">
        <f t="shared" si="45"/>
        <v>2707160</v>
      </c>
      <c r="O372" s="2">
        <v>0</v>
      </c>
      <c r="P372" s="2">
        <v>0</v>
      </c>
      <c r="Q372" s="2">
        <v>1.9617500000000001</v>
      </c>
      <c r="R372" s="2">
        <v>0</v>
      </c>
      <c r="S372" s="2">
        <v>7.53355</v>
      </c>
      <c r="T372" s="2">
        <v>10.1486</v>
      </c>
      <c r="U372" s="2">
        <v>0</v>
      </c>
      <c r="V372" s="2">
        <v>0</v>
      </c>
      <c r="W372" s="2">
        <f t="shared" si="46"/>
        <v>24.916666666666668</v>
      </c>
      <c r="X372" s="9">
        <f t="shared" si="47"/>
        <v>60.644265232974909</v>
      </c>
      <c r="Y372" s="9">
        <f t="shared" si="48"/>
        <v>0.21962057130099527</v>
      </c>
      <c r="Z372" s="10">
        <f t="shared" si="49"/>
        <v>409927.90156301967</v>
      </c>
      <c r="AA372" s="10">
        <f t="shared" si="50"/>
        <v>9428.3417359494524</v>
      </c>
      <c r="AB372" s="10">
        <f t="shared" si="51"/>
        <v>31</v>
      </c>
      <c r="AC372" s="9">
        <f t="shared" si="52"/>
        <v>397630.06451612903</v>
      </c>
      <c r="AD372" s="10">
        <f t="shared" si="53"/>
        <v>571774.85694204574</v>
      </c>
    </row>
    <row r="373" spans="1:30" x14ac:dyDescent="0.2">
      <c r="A373" t="s">
        <v>20</v>
      </c>
      <c r="B373" s="1">
        <v>43238</v>
      </c>
      <c r="C373" t="s">
        <v>317</v>
      </c>
      <c r="D373" s="2">
        <v>1540</v>
      </c>
      <c r="E373" s="2">
        <v>0</v>
      </c>
      <c r="F373" s="2">
        <v>0</v>
      </c>
      <c r="G373" s="2">
        <v>0</v>
      </c>
      <c r="H373" s="2"/>
      <c r="I373" s="2">
        <v>0</v>
      </c>
      <c r="J373" s="2">
        <v>0</v>
      </c>
      <c r="K373" s="2">
        <v>0</v>
      </c>
      <c r="L373" s="2">
        <v>1540</v>
      </c>
      <c r="M373" s="2">
        <v>0.38500000000000001</v>
      </c>
      <c r="N373" s="8">
        <f t="shared" si="45"/>
        <v>38500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0.38500000000000001</v>
      </c>
      <c r="W373" s="2">
        <f t="shared" si="46"/>
        <v>24.916666666666668</v>
      </c>
      <c r="X373" s="9">
        <f t="shared" si="47"/>
        <v>25</v>
      </c>
      <c r="Y373" s="9">
        <f t="shared" si="48"/>
        <v>3.1233440192261698E-3</v>
      </c>
      <c r="Z373" s="10">
        <f t="shared" si="49"/>
        <v>705986.9415807561</v>
      </c>
      <c r="AA373" s="10">
        <f t="shared" si="50"/>
        <v>16237.69965635739</v>
      </c>
      <c r="AB373" s="10">
        <f t="shared" si="51"/>
        <v>18</v>
      </c>
      <c r="AC373" s="9">
        <f t="shared" si="52"/>
        <v>684807.33333333337</v>
      </c>
      <c r="AD373" s="10">
        <f t="shared" si="53"/>
        <v>405942.49140893476</v>
      </c>
    </row>
    <row r="374" spans="1:30" x14ac:dyDescent="0.2">
      <c r="A374" t="s">
        <v>20</v>
      </c>
      <c r="B374" s="1">
        <v>43238</v>
      </c>
      <c r="C374" t="s">
        <v>318</v>
      </c>
      <c r="D374" s="2">
        <v>9557</v>
      </c>
      <c r="E374" s="2">
        <v>0</v>
      </c>
      <c r="F374" s="2">
        <v>0</v>
      </c>
      <c r="G374" s="2">
        <v>0</v>
      </c>
      <c r="H374" s="2">
        <v>9557</v>
      </c>
      <c r="I374" s="2">
        <v>0</v>
      </c>
      <c r="J374" s="2">
        <v>0</v>
      </c>
      <c r="K374" s="2">
        <v>0</v>
      </c>
      <c r="L374" s="2">
        <v>0</v>
      </c>
      <c r="M374" s="2">
        <v>3.7426250000000003</v>
      </c>
      <c r="N374" s="8">
        <f t="shared" si="45"/>
        <v>374262.50000000006</v>
      </c>
      <c r="O374" s="2">
        <v>0</v>
      </c>
      <c r="P374" s="2">
        <v>0</v>
      </c>
      <c r="Q374" s="2">
        <v>0</v>
      </c>
      <c r="R374" s="2">
        <v>3.7426250000000003</v>
      </c>
      <c r="S374" s="2">
        <v>0</v>
      </c>
      <c r="T374" s="2">
        <v>0</v>
      </c>
      <c r="U374" s="2">
        <v>0</v>
      </c>
      <c r="V374" s="2">
        <v>0</v>
      </c>
      <c r="W374" s="2">
        <f t="shared" si="46"/>
        <v>24.916666666666668</v>
      </c>
      <c r="X374" s="9">
        <f t="shared" si="47"/>
        <v>39.161086114889613</v>
      </c>
      <c r="Y374" s="9">
        <f t="shared" si="48"/>
        <v>3.0362351714172328E-2</v>
      </c>
      <c r="Z374" s="10">
        <f t="shared" si="49"/>
        <v>3176941.2371134022</v>
      </c>
      <c r="AA374" s="10">
        <f t="shared" si="50"/>
        <v>73069.648453608257</v>
      </c>
      <c r="AB374" s="10">
        <f t="shared" si="51"/>
        <v>4</v>
      </c>
      <c r="AC374" s="9">
        <f t="shared" si="52"/>
        <v>3081633</v>
      </c>
      <c r="AD374" s="10">
        <f t="shared" si="53"/>
        <v>2861486.7954764636</v>
      </c>
    </row>
    <row r="375" spans="1:30" x14ac:dyDescent="0.2">
      <c r="A375" t="s">
        <v>20</v>
      </c>
      <c r="B375" s="1">
        <v>43238</v>
      </c>
      <c r="C375" t="s">
        <v>319</v>
      </c>
      <c r="D375" s="2">
        <v>569</v>
      </c>
      <c r="E375" s="2">
        <v>0</v>
      </c>
      <c r="F375" s="2">
        <v>0</v>
      </c>
      <c r="G375" s="2">
        <v>0</v>
      </c>
      <c r="H375" s="2"/>
      <c r="I375" s="2">
        <v>569</v>
      </c>
      <c r="J375" s="2">
        <v>0</v>
      </c>
      <c r="K375" s="2">
        <v>0</v>
      </c>
      <c r="L375" s="2">
        <v>0</v>
      </c>
      <c r="M375" s="2">
        <v>0.31295000000000001</v>
      </c>
      <c r="N375" s="8">
        <f t="shared" si="45"/>
        <v>31295</v>
      </c>
      <c r="O375" s="2">
        <v>0</v>
      </c>
      <c r="P375" s="2">
        <v>0</v>
      </c>
      <c r="Q375" s="2">
        <v>0</v>
      </c>
      <c r="R375" s="2">
        <v>0</v>
      </c>
      <c r="S375" s="2">
        <v>0.31295000000000001</v>
      </c>
      <c r="T375" s="2">
        <v>0</v>
      </c>
      <c r="U375" s="2">
        <v>0</v>
      </c>
      <c r="V375" s="2">
        <v>0</v>
      </c>
      <c r="W375" s="2">
        <f t="shared" si="46"/>
        <v>24.916666666666668</v>
      </c>
      <c r="X375" s="9">
        <f t="shared" si="47"/>
        <v>55</v>
      </c>
      <c r="Y375" s="9">
        <f t="shared" si="48"/>
        <v>2.5388324956281297E-3</v>
      </c>
      <c r="Z375" s="10">
        <f t="shared" si="49"/>
        <v>6353882.4742268045</v>
      </c>
      <c r="AA375" s="10">
        <f t="shared" si="50"/>
        <v>146139.29690721651</v>
      </c>
      <c r="AB375" s="10">
        <f t="shared" si="51"/>
        <v>2</v>
      </c>
      <c r="AC375" s="9">
        <f t="shared" si="52"/>
        <v>6163266</v>
      </c>
      <c r="AD375" s="10">
        <f t="shared" si="53"/>
        <v>8037661.3298969083</v>
      </c>
    </row>
    <row r="376" spans="1:30" x14ac:dyDescent="0.2">
      <c r="A376" t="s">
        <v>20</v>
      </c>
      <c r="B376" s="1">
        <v>43238</v>
      </c>
      <c r="C376" t="s">
        <v>170</v>
      </c>
      <c r="D376" s="2">
        <v>1346</v>
      </c>
      <c r="E376" s="2">
        <v>0</v>
      </c>
      <c r="F376" s="2">
        <v>0</v>
      </c>
      <c r="G376" s="2">
        <v>0</v>
      </c>
      <c r="H376" s="2"/>
      <c r="I376" s="2">
        <v>0</v>
      </c>
      <c r="J376" s="2">
        <v>1346</v>
      </c>
      <c r="K376" s="2">
        <v>0</v>
      </c>
      <c r="L376" s="2">
        <v>0</v>
      </c>
      <c r="M376" s="2">
        <v>0.60570000000000002</v>
      </c>
      <c r="N376" s="8">
        <f t="shared" si="45"/>
        <v>60570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0.60570000000000002</v>
      </c>
      <c r="U376" s="2">
        <v>0</v>
      </c>
      <c r="V376" s="2">
        <v>0</v>
      </c>
      <c r="W376" s="2">
        <f t="shared" si="46"/>
        <v>24.916666666666668</v>
      </c>
      <c r="X376" s="9">
        <f t="shared" si="47"/>
        <v>45</v>
      </c>
      <c r="Y376" s="9">
        <f t="shared" si="48"/>
        <v>4.9137908375202367E-3</v>
      </c>
      <c r="Z376" s="10">
        <f t="shared" si="49"/>
        <v>12707764.948453609</v>
      </c>
      <c r="AA376" s="10">
        <f t="shared" si="50"/>
        <v>292278.59381443303</v>
      </c>
      <c r="AB376" s="10">
        <f t="shared" si="51"/>
        <v>1</v>
      </c>
      <c r="AC376" s="9">
        <f t="shared" si="52"/>
        <v>12326532</v>
      </c>
      <c r="AD376" s="10">
        <f t="shared" si="53"/>
        <v>13152536.721649487</v>
      </c>
    </row>
    <row r="377" spans="1:30" x14ac:dyDescent="0.2">
      <c r="A377" t="s">
        <v>20</v>
      </c>
      <c r="B377" s="1">
        <v>43238</v>
      </c>
      <c r="C377" t="s">
        <v>320</v>
      </c>
      <c r="D377" s="2">
        <v>1152</v>
      </c>
      <c r="E377" s="2">
        <v>0</v>
      </c>
      <c r="F377" s="2">
        <v>0</v>
      </c>
      <c r="G377" s="2">
        <v>0</v>
      </c>
      <c r="H377" s="2">
        <v>1152</v>
      </c>
      <c r="I377" s="2">
        <v>0</v>
      </c>
      <c r="J377" s="2">
        <v>0</v>
      </c>
      <c r="K377" s="2">
        <v>0</v>
      </c>
      <c r="L377" s="2">
        <v>0</v>
      </c>
      <c r="M377" s="2">
        <v>0.19583999999999999</v>
      </c>
      <c r="N377" s="8">
        <f t="shared" si="45"/>
        <v>19584</v>
      </c>
      <c r="O377" s="2">
        <v>0</v>
      </c>
      <c r="P377" s="2">
        <v>0</v>
      </c>
      <c r="Q377" s="2">
        <v>0</v>
      </c>
      <c r="R377" s="2">
        <v>0.19583999999999999</v>
      </c>
      <c r="S377" s="2">
        <v>0</v>
      </c>
      <c r="T377" s="2">
        <v>0</v>
      </c>
      <c r="U377" s="2">
        <v>0</v>
      </c>
      <c r="V377" s="2">
        <v>0</v>
      </c>
      <c r="W377" s="2">
        <f t="shared" si="46"/>
        <v>24.916666666666668</v>
      </c>
      <c r="X377" s="9">
        <f t="shared" si="47"/>
        <v>17</v>
      </c>
      <c r="Y377" s="9">
        <f t="shared" si="48"/>
        <v>1.5887680330526055E-3</v>
      </c>
      <c r="Z377" s="10">
        <f t="shared" si="49"/>
        <v>1155251.3589503281</v>
      </c>
      <c r="AA377" s="10">
        <f t="shared" si="50"/>
        <v>26570.781255857546</v>
      </c>
      <c r="AB377" s="10">
        <f t="shared" si="51"/>
        <v>11</v>
      </c>
      <c r="AC377" s="9">
        <f t="shared" si="52"/>
        <v>1120593.8181818181</v>
      </c>
      <c r="AD377" s="10">
        <f t="shared" si="53"/>
        <v>451703.28134957829</v>
      </c>
    </row>
    <row r="378" spans="1:30" x14ac:dyDescent="0.2">
      <c r="A378" t="s">
        <v>20</v>
      </c>
      <c r="B378" s="1">
        <v>43238</v>
      </c>
      <c r="C378" t="s">
        <v>171</v>
      </c>
      <c r="D378" s="2">
        <v>43796</v>
      </c>
      <c r="E378" s="2">
        <v>0</v>
      </c>
      <c r="F378" s="2">
        <v>0</v>
      </c>
      <c r="G378" s="2">
        <v>17986</v>
      </c>
      <c r="H378" s="2"/>
      <c r="I378" s="2">
        <v>19742</v>
      </c>
      <c r="J378" s="2">
        <v>0</v>
      </c>
      <c r="K378" s="2">
        <v>6068</v>
      </c>
      <c r="L378" s="2">
        <v>0</v>
      </c>
      <c r="M378" s="2">
        <v>19.842739999999999</v>
      </c>
      <c r="N378" s="8">
        <f t="shared" si="45"/>
        <v>1984274</v>
      </c>
      <c r="O378" s="2">
        <v>0</v>
      </c>
      <c r="P378" s="2">
        <v>0</v>
      </c>
      <c r="Q378" s="2">
        <v>8.406839999999999</v>
      </c>
      <c r="R378" s="2">
        <v>0</v>
      </c>
      <c r="S378" s="2">
        <v>10.222300000000001</v>
      </c>
      <c r="T378" s="2">
        <v>0</v>
      </c>
      <c r="U378" s="2">
        <v>1.2136</v>
      </c>
      <c r="V378" s="2">
        <v>0</v>
      </c>
      <c r="W378" s="2">
        <f t="shared" si="46"/>
        <v>24.916666666666668</v>
      </c>
      <c r="X378" s="9">
        <f t="shared" si="47"/>
        <v>45.307197004292632</v>
      </c>
      <c r="Y378" s="9">
        <f t="shared" si="48"/>
        <v>0.16097585273781789</v>
      </c>
      <c r="Z378" s="10">
        <f t="shared" si="49"/>
        <v>605131.66421207669</v>
      </c>
      <c r="AA378" s="10">
        <f t="shared" si="50"/>
        <v>13918.028276877763</v>
      </c>
      <c r="AB378" s="10">
        <f t="shared" si="51"/>
        <v>21</v>
      </c>
      <c r="AC378" s="9">
        <f t="shared" si="52"/>
        <v>586977.71428571432</v>
      </c>
      <c r="AD378" s="10">
        <f t="shared" si="53"/>
        <v>630586.84905181639</v>
      </c>
    </row>
    <row r="379" spans="1:30" x14ac:dyDescent="0.2">
      <c r="A379" t="s">
        <v>20</v>
      </c>
      <c r="B379" s="1">
        <v>43238</v>
      </c>
      <c r="C379" t="s">
        <v>321</v>
      </c>
      <c r="D379" s="2">
        <v>661</v>
      </c>
      <c r="E379" s="2">
        <v>0</v>
      </c>
      <c r="F379" s="2">
        <v>0</v>
      </c>
      <c r="G379" s="2">
        <v>0</v>
      </c>
      <c r="H379" s="2"/>
      <c r="I379" s="2">
        <v>0</v>
      </c>
      <c r="J379" s="2">
        <v>661</v>
      </c>
      <c r="K379" s="2">
        <v>0</v>
      </c>
      <c r="L379" s="2">
        <v>0</v>
      </c>
      <c r="M379" s="2">
        <v>0.29744999999999999</v>
      </c>
      <c r="N379" s="8">
        <f t="shared" si="45"/>
        <v>29745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0.29744999999999999</v>
      </c>
      <c r="U379" s="2">
        <v>0</v>
      </c>
      <c r="V379" s="2">
        <v>0</v>
      </c>
      <c r="W379" s="2">
        <f t="shared" si="46"/>
        <v>24.916666666666668</v>
      </c>
      <c r="X379" s="9">
        <f t="shared" si="47"/>
        <v>45</v>
      </c>
      <c r="Y379" s="9">
        <f t="shared" si="48"/>
        <v>2.4130874766722706E-3</v>
      </c>
      <c r="Z379" s="10">
        <f t="shared" si="49"/>
        <v>12707764.948453609</v>
      </c>
      <c r="AA379" s="10">
        <f t="shared" si="50"/>
        <v>292278.59381443303</v>
      </c>
      <c r="AB379" s="10">
        <f t="shared" si="51"/>
        <v>1</v>
      </c>
      <c r="AC379" s="9">
        <f t="shared" si="52"/>
        <v>12326532</v>
      </c>
      <c r="AD379" s="10">
        <f t="shared" si="53"/>
        <v>13152536.721649487</v>
      </c>
    </row>
    <row r="380" spans="1:30" x14ac:dyDescent="0.2">
      <c r="A380" t="s">
        <v>20</v>
      </c>
      <c r="B380" s="1">
        <v>43238</v>
      </c>
      <c r="C380" t="s">
        <v>174</v>
      </c>
      <c r="D380" s="2">
        <v>30044</v>
      </c>
      <c r="E380" s="2">
        <v>593</v>
      </c>
      <c r="F380" s="2">
        <v>6832</v>
      </c>
      <c r="G380" s="2">
        <v>0</v>
      </c>
      <c r="H380" s="2"/>
      <c r="I380" s="2">
        <v>7914</v>
      </c>
      <c r="J380" s="2">
        <v>14705</v>
      </c>
      <c r="K380" s="2">
        <v>0</v>
      </c>
      <c r="L380" s="2">
        <v>0</v>
      </c>
      <c r="M380" s="2">
        <v>16.198574999999998</v>
      </c>
      <c r="N380" s="8">
        <f t="shared" si="45"/>
        <v>1619857.4999999998</v>
      </c>
      <c r="O380" s="2">
        <v>0.29649999999999999</v>
      </c>
      <c r="P380" s="2">
        <v>3.4153000000000002</v>
      </c>
      <c r="Q380" s="2">
        <v>0</v>
      </c>
      <c r="R380" s="2">
        <v>0</v>
      </c>
      <c r="S380" s="2">
        <v>3.2484250000000001</v>
      </c>
      <c r="T380" s="2">
        <v>9.2383500000000005</v>
      </c>
      <c r="U380" s="2">
        <v>0</v>
      </c>
      <c r="V380" s="2">
        <v>0</v>
      </c>
      <c r="W380" s="2">
        <f t="shared" si="46"/>
        <v>24.916666666666668</v>
      </c>
      <c r="X380" s="9">
        <f t="shared" si="47"/>
        <v>53.916172946345355</v>
      </c>
      <c r="Y380" s="9">
        <f t="shared" si="48"/>
        <v>0.13141226583438065</v>
      </c>
      <c r="Z380" s="10">
        <f t="shared" si="49"/>
        <v>12707764.948453609</v>
      </c>
      <c r="AA380" s="10">
        <f t="shared" si="50"/>
        <v>292278.59381443303</v>
      </c>
      <c r="AB380" s="10">
        <f t="shared" si="51"/>
        <v>1</v>
      </c>
      <c r="AC380" s="9">
        <f t="shared" si="52"/>
        <v>12326532</v>
      </c>
      <c r="AD380" s="10">
        <f t="shared" si="53"/>
        <v>15758543.212613598</v>
      </c>
    </row>
    <row r="381" spans="1:30" x14ac:dyDescent="0.2">
      <c r="A381" t="s">
        <v>20</v>
      </c>
      <c r="B381" s="1">
        <v>43238</v>
      </c>
      <c r="C381" t="s">
        <v>175</v>
      </c>
      <c r="D381" s="2">
        <v>842</v>
      </c>
      <c r="E381" s="2">
        <v>0</v>
      </c>
      <c r="F381" s="2">
        <v>842</v>
      </c>
      <c r="G381" s="2">
        <v>0</v>
      </c>
      <c r="H381" s="2"/>
      <c r="I381" s="2">
        <v>0</v>
      </c>
      <c r="J381" s="2">
        <v>0</v>
      </c>
      <c r="K381" s="2">
        <v>0</v>
      </c>
      <c r="L381" s="2">
        <v>0</v>
      </c>
      <c r="M381" s="2">
        <v>0.46310000000000001</v>
      </c>
      <c r="N381" s="8">
        <f t="shared" si="45"/>
        <v>46310</v>
      </c>
      <c r="O381" s="2">
        <v>0</v>
      </c>
      <c r="P381" s="2">
        <v>0.46310000000000001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f t="shared" si="46"/>
        <v>24.916666666666668</v>
      </c>
      <c r="X381" s="9">
        <f t="shared" si="47"/>
        <v>55</v>
      </c>
      <c r="Y381" s="9">
        <f t="shared" si="48"/>
        <v>3.7569366631263357E-3</v>
      </c>
      <c r="Z381" s="10">
        <f t="shared" si="49"/>
        <v>1588470.6185567011</v>
      </c>
      <c r="AA381" s="10">
        <f t="shared" si="50"/>
        <v>36534.824226804129</v>
      </c>
      <c r="AB381" s="10">
        <f t="shared" si="51"/>
        <v>8</v>
      </c>
      <c r="AC381" s="9">
        <f t="shared" si="52"/>
        <v>1540816.5</v>
      </c>
      <c r="AD381" s="10">
        <f t="shared" si="53"/>
        <v>2009415.3324742271</v>
      </c>
    </row>
    <row r="382" spans="1:30" x14ac:dyDescent="0.2">
      <c r="A382" t="s">
        <v>20</v>
      </c>
      <c r="B382" s="1">
        <v>43238</v>
      </c>
      <c r="C382" t="s">
        <v>322</v>
      </c>
      <c r="D382" s="2">
        <v>550</v>
      </c>
      <c r="E382" s="2">
        <v>0</v>
      </c>
      <c r="F382" s="2">
        <v>0</v>
      </c>
      <c r="G382" s="2">
        <v>0</v>
      </c>
      <c r="H382" s="2"/>
      <c r="I382" s="2">
        <v>0</v>
      </c>
      <c r="J382" s="2">
        <v>337</v>
      </c>
      <c r="K382" s="2">
        <v>213</v>
      </c>
      <c r="L382" s="2">
        <v>0</v>
      </c>
      <c r="M382" s="2">
        <v>0.19425000000000001</v>
      </c>
      <c r="N382" s="8">
        <f t="shared" si="45"/>
        <v>19425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0.15165000000000001</v>
      </c>
      <c r="U382" s="2">
        <v>4.2599999999999999E-2</v>
      </c>
      <c r="V382" s="2">
        <v>0</v>
      </c>
      <c r="W382" s="2">
        <f t="shared" si="46"/>
        <v>24.916666666666668</v>
      </c>
      <c r="X382" s="9">
        <f t="shared" si="47"/>
        <v>35.31818181818182</v>
      </c>
      <c r="Y382" s="9">
        <f t="shared" si="48"/>
        <v>1.5758690278822949E-3</v>
      </c>
      <c r="Z382" s="10">
        <f t="shared" si="49"/>
        <v>3176941.2371134022</v>
      </c>
      <c r="AA382" s="10">
        <f t="shared" si="50"/>
        <v>73069.648453608257</v>
      </c>
      <c r="AB382" s="10">
        <f t="shared" si="51"/>
        <v>4</v>
      </c>
      <c r="AC382" s="9">
        <f t="shared" si="52"/>
        <v>3081633</v>
      </c>
      <c r="AD382" s="10">
        <f t="shared" si="53"/>
        <v>2580687.1294751647</v>
      </c>
    </row>
    <row r="383" spans="1:30" x14ac:dyDescent="0.2">
      <c r="A383" t="s">
        <v>20</v>
      </c>
      <c r="B383" s="1">
        <v>43238</v>
      </c>
      <c r="C383" t="s">
        <v>323</v>
      </c>
      <c r="D383" s="2">
        <v>26</v>
      </c>
      <c r="E383" s="2">
        <v>26</v>
      </c>
      <c r="F383" s="2">
        <v>0</v>
      </c>
      <c r="G383" s="2">
        <v>0</v>
      </c>
      <c r="H383" s="2"/>
      <c r="I383" s="2">
        <v>0</v>
      </c>
      <c r="J383" s="2">
        <v>0</v>
      </c>
      <c r="K383" s="2">
        <v>0</v>
      </c>
      <c r="L383" s="2">
        <v>0</v>
      </c>
      <c r="M383" s="2">
        <v>1.2999999999999999E-2</v>
      </c>
      <c r="N383" s="8">
        <f t="shared" si="45"/>
        <v>1300</v>
      </c>
      <c r="O383" s="2">
        <v>1.2999999999999999E-2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f t="shared" si="46"/>
        <v>24.916666666666668</v>
      </c>
      <c r="X383" s="9">
        <f t="shared" si="47"/>
        <v>50</v>
      </c>
      <c r="Y383" s="9">
        <f t="shared" si="48"/>
        <v>1.0546356428555898E-4</v>
      </c>
      <c r="Z383" s="10">
        <f t="shared" si="49"/>
        <v>4235921.6494845366</v>
      </c>
      <c r="AA383" s="10">
        <f t="shared" si="50"/>
        <v>97426.197938144338</v>
      </c>
      <c r="AB383" s="10">
        <f t="shared" si="51"/>
        <v>3</v>
      </c>
      <c r="AC383" s="9">
        <f t="shared" si="52"/>
        <v>4108844</v>
      </c>
      <c r="AD383" s="10">
        <f t="shared" si="53"/>
        <v>4871309.8969072169</v>
      </c>
    </row>
    <row r="384" spans="1:30" x14ac:dyDescent="0.2">
      <c r="A384" t="s">
        <v>20</v>
      </c>
      <c r="B384" s="1">
        <v>43238</v>
      </c>
      <c r="C384" t="s">
        <v>177</v>
      </c>
      <c r="D384" s="2">
        <v>1192</v>
      </c>
      <c r="E384" s="2">
        <v>0</v>
      </c>
      <c r="F384" s="2">
        <v>0</v>
      </c>
      <c r="G384" s="2">
        <v>0</v>
      </c>
      <c r="H384" s="2"/>
      <c r="I384" s="2">
        <v>0</v>
      </c>
      <c r="J384" s="2">
        <v>0</v>
      </c>
      <c r="K384" s="2">
        <v>0</v>
      </c>
      <c r="L384" s="2">
        <v>0</v>
      </c>
      <c r="M384" s="2">
        <v>0.65559999999999996</v>
      </c>
      <c r="N384" s="8">
        <f t="shared" si="45"/>
        <v>65560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f t="shared" si="46"/>
        <v>24.916666666666668</v>
      </c>
      <c r="X384" s="9">
        <f t="shared" si="47"/>
        <v>55</v>
      </c>
      <c r="Y384" s="9">
        <f t="shared" si="48"/>
        <v>5.3186086727394213E-3</v>
      </c>
      <c r="Z384" s="10">
        <f t="shared" si="49"/>
        <v>747515.58520315343</v>
      </c>
      <c r="AA384" s="10">
        <f t="shared" si="50"/>
        <v>17192.858459672527</v>
      </c>
      <c r="AB384" s="10">
        <f t="shared" si="51"/>
        <v>17</v>
      </c>
      <c r="AC384" s="9">
        <f t="shared" si="52"/>
        <v>725090.1176470588</v>
      </c>
      <c r="AD384" s="10">
        <f t="shared" si="53"/>
        <v>945607.21528198896</v>
      </c>
    </row>
    <row r="385" spans="1:30" x14ac:dyDescent="0.2">
      <c r="A385" t="s">
        <v>20</v>
      </c>
      <c r="B385" s="1">
        <v>43238</v>
      </c>
      <c r="C385" t="s">
        <v>178</v>
      </c>
      <c r="D385" s="2">
        <v>8573</v>
      </c>
      <c r="E385" s="2">
        <v>0</v>
      </c>
      <c r="F385" s="2">
        <v>0</v>
      </c>
      <c r="G385" s="2">
        <v>2131</v>
      </c>
      <c r="H385" s="2"/>
      <c r="I385" s="2">
        <v>2281</v>
      </c>
      <c r="J385" s="2">
        <v>2191</v>
      </c>
      <c r="K385" s="2">
        <v>86</v>
      </c>
      <c r="L385" s="2">
        <v>1884</v>
      </c>
      <c r="M385" s="2">
        <v>3.4745499999999998</v>
      </c>
      <c r="N385" s="8">
        <f t="shared" si="45"/>
        <v>347455</v>
      </c>
      <c r="O385" s="2">
        <v>0</v>
      </c>
      <c r="P385" s="2">
        <v>0</v>
      </c>
      <c r="Q385" s="2">
        <v>0.74585000000000001</v>
      </c>
      <c r="R385" s="2">
        <v>0</v>
      </c>
      <c r="S385" s="2">
        <v>1.2545500000000001</v>
      </c>
      <c r="T385" s="2">
        <v>0.98594999999999999</v>
      </c>
      <c r="U385" s="2">
        <v>1.72E-2</v>
      </c>
      <c r="V385" s="2">
        <v>0.47099999999999997</v>
      </c>
      <c r="W385" s="2">
        <f t="shared" si="46"/>
        <v>24.916666666666668</v>
      </c>
      <c r="X385" s="9">
        <f t="shared" si="47"/>
        <v>40.528986352502038</v>
      </c>
      <c r="Y385" s="9">
        <f t="shared" si="48"/>
        <v>2.8187571329876076E-2</v>
      </c>
      <c r="Z385" s="10">
        <f t="shared" si="49"/>
        <v>747515.58520315343</v>
      </c>
      <c r="AA385" s="10">
        <f t="shared" si="50"/>
        <v>17192.858459672527</v>
      </c>
      <c r="AB385" s="10">
        <f t="shared" si="51"/>
        <v>17</v>
      </c>
      <c r="AC385" s="9">
        <f t="shared" si="52"/>
        <v>725090.1176470588</v>
      </c>
      <c r="AD385" s="10">
        <f t="shared" si="53"/>
        <v>696809.12587256706</v>
      </c>
    </row>
    <row r="386" spans="1:30" x14ac:dyDescent="0.2">
      <c r="A386" t="s">
        <v>20</v>
      </c>
      <c r="B386" s="1">
        <v>43238</v>
      </c>
      <c r="C386" t="s">
        <v>324</v>
      </c>
      <c r="D386" s="2">
        <v>2211</v>
      </c>
      <c r="E386" s="2">
        <v>0</v>
      </c>
      <c r="F386" s="2">
        <v>0</v>
      </c>
      <c r="G386" s="2">
        <v>841</v>
      </c>
      <c r="H386" s="2"/>
      <c r="I386" s="2">
        <v>0</v>
      </c>
      <c r="J386" s="2">
        <v>1370</v>
      </c>
      <c r="K386" s="2">
        <v>0</v>
      </c>
      <c r="L386" s="2">
        <v>0</v>
      </c>
      <c r="M386" s="2">
        <v>1.406625</v>
      </c>
      <c r="N386" s="8">
        <f t="shared" si="45"/>
        <v>140662.5</v>
      </c>
      <c r="O386" s="2">
        <v>0</v>
      </c>
      <c r="P386" s="2">
        <v>0</v>
      </c>
      <c r="Q386" s="2">
        <v>0.105125</v>
      </c>
      <c r="R386" s="2">
        <v>0</v>
      </c>
      <c r="S386" s="2">
        <v>0</v>
      </c>
      <c r="T386" s="2">
        <v>1.3015000000000001</v>
      </c>
      <c r="U386" s="2">
        <v>0</v>
      </c>
      <c r="V386" s="2">
        <v>0</v>
      </c>
      <c r="W386" s="2">
        <f t="shared" si="46"/>
        <v>24.916666666666668</v>
      </c>
      <c r="X386" s="9">
        <f t="shared" si="47"/>
        <v>63.619402985074629</v>
      </c>
      <c r="Y386" s="9">
        <f t="shared" si="48"/>
        <v>1.1411360470244186E-2</v>
      </c>
      <c r="Z386" s="10">
        <f t="shared" si="49"/>
        <v>4235921.6494845366</v>
      </c>
      <c r="AA386" s="10">
        <f t="shared" si="50"/>
        <v>97426.197938144338</v>
      </c>
      <c r="AB386" s="10">
        <f t="shared" si="51"/>
        <v>3</v>
      </c>
      <c r="AC386" s="9">
        <f t="shared" si="52"/>
        <v>4108844</v>
      </c>
      <c r="AD386" s="10">
        <f t="shared" si="53"/>
        <v>6198196.5479304511</v>
      </c>
    </row>
    <row r="387" spans="1:30" x14ac:dyDescent="0.2">
      <c r="A387" t="s">
        <v>20</v>
      </c>
      <c r="B387" s="1">
        <v>43238</v>
      </c>
      <c r="C387" t="s">
        <v>325</v>
      </c>
      <c r="D387" s="2">
        <v>1110</v>
      </c>
      <c r="E387" s="2">
        <v>0</v>
      </c>
      <c r="F387" s="2">
        <v>0</v>
      </c>
      <c r="G387" s="2">
        <v>0</v>
      </c>
      <c r="H387" s="2"/>
      <c r="I387" s="2">
        <v>1110</v>
      </c>
      <c r="J387" s="2">
        <v>0</v>
      </c>
      <c r="K387" s="2">
        <v>0</v>
      </c>
      <c r="L387" s="2">
        <v>0</v>
      </c>
      <c r="M387" s="2">
        <v>0.61050000000000004</v>
      </c>
      <c r="N387" s="8">
        <f t="shared" ref="N387:N450" si="54">M387*100000</f>
        <v>61050.000000000007</v>
      </c>
      <c r="O387" s="2">
        <v>0</v>
      </c>
      <c r="P387" s="2">
        <v>0</v>
      </c>
      <c r="Q387" s="2">
        <v>0</v>
      </c>
      <c r="R387" s="2">
        <v>0</v>
      </c>
      <c r="S387" s="2">
        <v>0.61050000000000004</v>
      </c>
      <c r="T387" s="2">
        <v>0</v>
      </c>
      <c r="U387" s="2">
        <v>0</v>
      </c>
      <c r="V387" s="2">
        <v>0</v>
      </c>
      <c r="W387" s="2">
        <f t="shared" ref="W387:W450" si="55">299/12</f>
        <v>24.916666666666668</v>
      </c>
      <c r="X387" s="9">
        <f t="shared" ref="X387:X450" si="56">N387/D387</f>
        <v>55.000000000000007</v>
      </c>
      <c r="Y387" s="9">
        <f t="shared" ref="Y387:Y450" si="57">N387/12326532</f>
        <v>4.9527312304872128E-3</v>
      </c>
      <c r="Z387" s="10">
        <f t="shared" ref="Z387:Z450" si="58">AC387*(1/(1-0.03))</f>
        <v>12707764.948453609</v>
      </c>
      <c r="AA387" s="10">
        <f t="shared" ref="AA387:AA450" si="59">Z387*0.023</f>
        <v>292278.59381443303</v>
      </c>
      <c r="AB387" s="10">
        <f t="shared" ref="AB387:AB450" si="60">COUNTIF(C387:C7738,C387)</f>
        <v>1</v>
      </c>
      <c r="AC387" s="9">
        <f t="shared" ref="AC387:AC450" si="61">12326532/AB387</f>
        <v>12326532</v>
      </c>
      <c r="AD387" s="10">
        <f t="shared" ref="AD387:AD450" si="62">AA387*X387</f>
        <v>16075322.659793818</v>
      </c>
    </row>
    <row r="388" spans="1:30" x14ac:dyDescent="0.2">
      <c r="A388" t="s">
        <v>20</v>
      </c>
      <c r="B388" s="1">
        <v>43238</v>
      </c>
      <c r="C388" t="s">
        <v>179</v>
      </c>
      <c r="D388" s="2">
        <v>261</v>
      </c>
      <c r="E388" s="2">
        <v>0</v>
      </c>
      <c r="F388" s="2">
        <v>261</v>
      </c>
      <c r="G388" s="2">
        <v>0</v>
      </c>
      <c r="H388" s="2"/>
      <c r="I388" s="2">
        <v>0</v>
      </c>
      <c r="J388" s="2">
        <v>0</v>
      </c>
      <c r="K388" s="2">
        <v>0</v>
      </c>
      <c r="L388" s="2">
        <v>0</v>
      </c>
      <c r="M388" s="2">
        <v>0.14355000000000001</v>
      </c>
      <c r="N388" s="8">
        <f t="shared" si="54"/>
        <v>14355.000000000002</v>
      </c>
      <c r="O388" s="2">
        <v>0</v>
      </c>
      <c r="P388" s="2">
        <v>0.14355000000000001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f t="shared" si="55"/>
        <v>24.916666666666668</v>
      </c>
      <c r="X388" s="9">
        <f t="shared" si="56"/>
        <v>55.000000000000007</v>
      </c>
      <c r="Y388" s="9">
        <f t="shared" si="57"/>
        <v>1.164561127168615E-3</v>
      </c>
      <c r="Z388" s="10">
        <f t="shared" si="58"/>
        <v>12707764.948453609</v>
      </c>
      <c r="AA388" s="10">
        <f t="shared" si="59"/>
        <v>292278.59381443303</v>
      </c>
      <c r="AB388" s="10">
        <f t="shared" si="60"/>
        <v>1</v>
      </c>
      <c r="AC388" s="9">
        <f t="shared" si="61"/>
        <v>12326532</v>
      </c>
      <c r="AD388" s="10">
        <f t="shared" si="62"/>
        <v>16075322.659793818</v>
      </c>
    </row>
    <row r="389" spans="1:30" x14ac:dyDescent="0.2">
      <c r="A389" t="s">
        <v>20</v>
      </c>
      <c r="B389" s="1">
        <v>43238</v>
      </c>
      <c r="C389" t="s">
        <v>326</v>
      </c>
      <c r="D389" s="2">
        <v>543</v>
      </c>
      <c r="E389" s="2">
        <v>0</v>
      </c>
      <c r="F389" s="2">
        <v>0</v>
      </c>
      <c r="G389" s="2">
        <v>0</v>
      </c>
      <c r="H389" s="2"/>
      <c r="I389" s="2">
        <v>0</v>
      </c>
      <c r="J389" s="2">
        <v>0</v>
      </c>
      <c r="K389" s="2">
        <v>543</v>
      </c>
      <c r="L389" s="2">
        <v>0</v>
      </c>
      <c r="M389" s="2">
        <v>0.1086</v>
      </c>
      <c r="N389" s="8">
        <f t="shared" si="54"/>
        <v>10860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0.1086</v>
      </c>
      <c r="V389" s="2">
        <v>0</v>
      </c>
      <c r="W389" s="2">
        <f t="shared" si="55"/>
        <v>24.916666666666668</v>
      </c>
      <c r="X389" s="9">
        <f t="shared" si="56"/>
        <v>20</v>
      </c>
      <c r="Y389" s="9">
        <f t="shared" si="57"/>
        <v>8.8102639087782352E-4</v>
      </c>
      <c r="Z389" s="10">
        <f t="shared" si="58"/>
        <v>12707764.948453609</v>
      </c>
      <c r="AA389" s="10">
        <f t="shared" si="59"/>
        <v>292278.59381443303</v>
      </c>
      <c r="AB389" s="10">
        <f t="shared" si="60"/>
        <v>1</v>
      </c>
      <c r="AC389" s="9">
        <f t="shared" si="61"/>
        <v>12326532</v>
      </c>
      <c r="AD389" s="10">
        <f t="shared" si="62"/>
        <v>5845571.8762886608</v>
      </c>
    </row>
    <row r="390" spans="1:30" x14ac:dyDescent="0.2">
      <c r="A390" t="s">
        <v>20</v>
      </c>
      <c r="B390" s="1">
        <v>43238</v>
      </c>
      <c r="C390" t="s">
        <v>327</v>
      </c>
      <c r="D390" s="2">
        <v>2029</v>
      </c>
      <c r="E390" s="2">
        <v>0</v>
      </c>
      <c r="F390" s="2">
        <v>0</v>
      </c>
      <c r="G390" s="2">
        <v>0</v>
      </c>
      <c r="H390" s="2"/>
      <c r="I390" s="2">
        <v>0</v>
      </c>
      <c r="J390" s="2">
        <v>2029</v>
      </c>
      <c r="K390" s="2">
        <v>0</v>
      </c>
      <c r="L390" s="2">
        <v>0</v>
      </c>
      <c r="M390" s="2">
        <v>0.91305000000000003</v>
      </c>
      <c r="N390" s="8">
        <f t="shared" si="54"/>
        <v>91305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0.91305000000000003</v>
      </c>
      <c r="U390" s="2">
        <v>0</v>
      </c>
      <c r="V390" s="2">
        <v>0</v>
      </c>
      <c r="W390" s="2">
        <f t="shared" si="55"/>
        <v>24.916666666666668</v>
      </c>
      <c r="X390" s="9">
        <f t="shared" si="56"/>
        <v>45</v>
      </c>
      <c r="Y390" s="9">
        <f t="shared" si="57"/>
        <v>7.4071928746868949E-3</v>
      </c>
      <c r="Z390" s="10">
        <f t="shared" si="58"/>
        <v>4235921.6494845366</v>
      </c>
      <c r="AA390" s="10">
        <f t="shared" si="59"/>
        <v>97426.197938144338</v>
      </c>
      <c r="AB390" s="10">
        <f t="shared" si="60"/>
        <v>3</v>
      </c>
      <c r="AC390" s="9">
        <f t="shared" si="61"/>
        <v>4108844</v>
      </c>
      <c r="AD390" s="10">
        <f t="shared" si="62"/>
        <v>4384178.9072164949</v>
      </c>
    </row>
    <row r="391" spans="1:30" x14ac:dyDescent="0.2">
      <c r="A391" t="s">
        <v>20</v>
      </c>
      <c r="B391" s="1">
        <v>43238</v>
      </c>
      <c r="C391" t="s">
        <v>180</v>
      </c>
      <c r="D391" s="2">
        <v>6184</v>
      </c>
      <c r="E391" s="2">
        <v>0</v>
      </c>
      <c r="F391" s="2">
        <v>0</v>
      </c>
      <c r="G391" s="2">
        <v>0</v>
      </c>
      <c r="H391" s="2"/>
      <c r="I391" s="2">
        <v>0</v>
      </c>
      <c r="J391" s="2">
        <v>1699</v>
      </c>
      <c r="K391" s="2">
        <v>4485</v>
      </c>
      <c r="L391" s="2">
        <v>0</v>
      </c>
      <c r="M391" s="2">
        <v>1.6615500000000001</v>
      </c>
      <c r="N391" s="8">
        <f t="shared" si="54"/>
        <v>166155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0.76454999999999995</v>
      </c>
      <c r="U391" s="2">
        <v>0.89700000000000002</v>
      </c>
      <c r="V391" s="2">
        <v>0</v>
      </c>
      <c r="W391" s="2">
        <f t="shared" si="55"/>
        <v>24.916666666666668</v>
      </c>
      <c r="X391" s="9">
        <f t="shared" si="56"/>
        <v>26.868531694695989</v>
      </c>
      <c r="Y391" s="9">
        <f t="shared" si="57"/>
        <v>1.3479460402974656E-2</v>
      </c>
      <c r="Z391" s="10">
        <f t="shared" si="58"/>
        <v>605131.66421207669</v>
      </c>
      <c r="AA391" s="10">
        <f t="shared" si="59"/>
        <v>13918.028276877763</v>
      </c>
      <c r="AB391" s="10">
        <f t="shared" si="60"/>
        <v>21</v>
      </c>
      <c r="AC391" s="9">
        <f t="shared" si="61"/>
        <v>586977.71428571432</v>
      </c>
      <c r="AD391" s="10">
        <f t="shared" si="62"/>
        <v>373956.98388496519</v>
      </c>
    </row>
    <row r="392" spans="1:30" x14ac:dyDescent="0.2">
      <c r="A392" t="s">
        <v>20</v>
      </c>
      <c r="B392" s="1">
        <v>43238</v>
      </c>
      <c r="C392" t="s">
        <v>328</v>
      </c>
      <c r="D392" s="2">
        <v>2100</v>
      </c>
      <c r="E392" s="2">
        <v>0</v>
      </c>
      <c r="F392" s="2">
        <v>0</v>
      </c>
      <c r="G392" s="2">
        <v>0</v>
      </c>
      <c r="H392" s="2"/>
      <c r="I392" s="2">
        <v>2100</v>
      </c>
      <c r="J392" s="2">
        <v>0</v>
      </c>
      <c r="K392" s="2">
        <v>0</v>
      </c>
      <c r="L392" s="2">
        <v>0</v>
      </c>
      <c r="M392" s="2">
        <v>1.155</v>
      </c>
      <c r="N392" s="8">
        <f t="shared" si="54"/>
        <v>115500</v>
      </c>
      <c r="O392" s="2">
        <v>0</v>
      </c>
      <c r="P392" s="2">
        <v>0</v>
      </c>
      <c r="Q392" s="2">
        <v>0</v>
      </c>
      <c r="R392" s="2">
        <v>0</v>
      </c>
      <c r="S392" s="2">
        <v>1.155</v>
      </c>
      <c r="T392" s="2">
        <v>0</v>
      </c>
      <c r="U392" s="2">
        <v>0</v>
      </c>
      <c r="V392" s="2">
        <v>0</v>
      </c>
      <c r="W392" s="2">
        <f t="shared" si="55"/>
        <v>24.916666666666668</v>
      </c>
      <c r="X392" s="9">
        <f t="shared" si="56"/>
        <v>55</v>
      </c>
      <c r="Y392" s="9">
        <f t="shared" si="57"/>
        <v>9.3700320576785099E-3</v>
      </c>
      <c r="Z392" s="10">
        <f t="shared" si="58"/>
        <v>1588470.6185567011</v>
      </c>
      <c r="AA392" s="10">
        <f t="shared" si="59"/>
        <v>36534.824226804129</v>
      </c>
      <c r="AB392" s="10">
        <f t="shared" si="60"/>
        <v>8</v>
      </c>
      <c r="AC392" s="9">
        <f t="shared" si="61"/>
        <v>1540816.5</v>
      </c>
      <c r="AD392" s="10">
        <f t="shared" si="62"/>
        <v>2009415.3324742271</v>
      </c>
    </row>
    <row r="393" spans="1:30" x14ac:dyDescent="0.2">
      <c r="A393" t="s">
        <v>20</v>
      </c>
      <c r="B393" s="1">
        <v>43238</v>
      </c>
      <c r="C393" t="s">
        <v>182</v>
      </c>
      <c r="D393" s="2">
        <v>9435</v>
      </c>
      <c r="E393" s="2">
        <v>1481</v>
      </c>
      <c r="F393" s="2">
        <v>2396</v>
      </c>
      <c r="G393" s="2">
        <v>0</v>
      </c>
      <c r="H393" s="2"/>
      <c r="I393" s="2">
        <v>1810</v>
      </c>
      <c r="J393" s="2">
        <v>762</v>
      </c>
      <c r="K393" s="2">
        <v>2101</v>
      </c>
      <c r="L393" s="2">
        <v>0</v>
      </c>
      <c r="M393" s="2">
        <v>3.9448500000000002</v>
      </c>
      <c r="N393" s="8">
        <f t="shared" si="54"/>
        <v>394485</v>
      </c>
      <c r="O393" s="2">
        <v>0.74050000000000005</v>
      </c>
      <c r="P393" s="2">
        <v>0.95900000000000007</v>
      </c>
      <c r="Q393" s="2">
        <v>0</v>
      </c>
      <c r="R393" s="2">
        <v>0</v>
      </c>
      <c r="S393" s="2">
        <v>0.99550000000000005</v>
      </c>
      <c r="T393" s="2">
        <v>0.34289999999999998</v>
      </c>
      <c r="U393" s="2">
        <v>0.42020000000000002</v>
      </c>
      <c r="V393" s="2">
        <v>0</v>
      </c>
      <c r="W393" s="2">
        <f t="shared" si="55"/>
        <v>24.916666666666668</v>
      </c>
      <c r="X393" s="9">
        <f t="shared" si="56"/>
        <v>41.810810810810814</v>
      </c>
      <c r="Y393" s="9">
        <f t="shared" si="57"/>
        <v>3.2002918582452876E-2</v>
      </c>
      <c r="Z393" s="10">
        <f t="shared" si="58"/>
        <v>577625.67947516404</v>
      </c>
      <c r="AA393" s="10">
        <f t="shared" si="59"/>
        <v>13285.390627928773</v>
      </c>
      <c r="AB393" s="10">
        <f t="shared" si="60"/>
        <v>22</v>
      </c>
      <c r="AC393" s="9">
        <f t="shared" si="61"/>
        <v>560296.90909090906</v>
      </c>
      <c r="AD393" s="10">
        <f t="shared" si="62"/>
        <v>555472.95409204904</v>
      </c>
    </row>
    <row r="394" spans="1:30" x14ac:dyDescent="0.2">
      <c r="A394" t="s">
        <v>20</v>
      </c>
      <c r="B394" s="1">
        <v>43238</v>
      </c>
      <c r="C394" t="s">
        <v>329</v>
      </c>
      <c r="D394" s="2">
        <v>252</v>
      </c>
      <c r="E394" s="2">
        <v>0</v>
      </c>
      <c r="F394" s="2">
        <v>0</v>
      </c>
      <c r="G394" s="2">
        <v>0</v>
      </c>
      <c r="H394" s="2"/>
      <c r="I394" s="2">
        <v>0</v>
      </c>
      <c r="J394" s="2">
        <v>0</v>
      </c>
      <c r="K394" s="2">
        <v>252</v>
      </c>
      <c r="L394" s="2">
        <v>0</v>
      </c>
      <c r="M394" s="2">
        <v>5.04E-2</v>
      </c>
      <c r="N394" s="8">
        <f t="shared" si="54"/>
        <v>5040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5.04E-2</v>
      </c>
      <c r="V394" s="2">
        <v>0</v>
      </c>
      <c r="W394" s="2">
        <f t="shared" si="55"/>
        <v>24.916666666666668</v>
      </c>
      <c r="X394" s="9">
        <f t="shared" si="56"/>
        <v>20</v>
      </c>
      <c r="Y394" s="9">
        <f t="shared" si="57"/>
        <v>4.0887412615324409E-4</v>
      </c>
      <c r="Z394" s="10">
        <f t="shared" si="58"/>
        <v>3176941.2371134022</v>
      </c>
      <c r="AA394" s="10">
        <f t="shared" si="59"/>
        <v>73069.648453608257</v>
      </c>
      <c r="AB394" s="10">
        <f t="shared" si="60"/>
        <v>4</v>
      </c>
      <c r="AC394" s="9">
        <f t="shared" si="61"/>
        <v>3081633</v>
      </c>
      <c r="AD394" s="10">
        <f t="shared" si="62"/>
        <v>1461392.9690721652</v>
      </c>
    </row>
    <row r="395" spans="1:30" x14ac:dyDescent="0.2">
      <c r="A395" t="s">
        <v>20</v>
      </c>
      <c r="B395" s="1">
        <v>43238</v>
      </c>
      <c r="C395" t="s">
        <v>330</v>
      </c>
      <c r="D395" s="2">
        <v>26794</v>
      </c>
      <c r="E395" s="2">
        <v>3426</v>
      </c>
      <c r="F395" s="2">
        <v>0</v>
      </c>
      <c r="G395" s="2">
        <v>4263</v>
      </c>
      <c r="H395" s="2"/>
      <c r="I395" s="2">
        <v>6350</v>
      </c>
      <c r="J395" s="2">
        <v>4199</v>
      </c>
      <c r="K395" s="2">
        <v>0</v>
      </c>
      <c r="L395" s="2">
        <v>4296</v>
      </c>
      <c r="M395" s="2">
        <v>12.004100000000001</v>
      </c>
      <c r="N395" s="8">
        <f t="shared" si="54"/>
        <v>1200410</v>
      </c>
      <c r="O395" s="2">
        <v>1.7130000000000001</v>
      </c>
      <c r="P395" s="2">
        <v>0</v>
      </c>
      <c r="Q395" s="2">
        <v>1.4920499999999999</v>
      </c>
      <c r="R395" s="2">
        <v>0</v>
      </c>
      <c r="S395" s="2">
        <v>3.4925000000000002</v>
      </c>
      <c r="T395" s="2">
        <v>1.8895499999999998</v>
      </c>
      <c r="U395" s="2">
        <v>0</v>
      </c>
      <c r="V395" s="2">
        <v>1.0740000000000001</v>
      </c>
      <c r="W395" s="2">
        <f t="shared" si="55"/>
        <v>24.916666666666668</v>
      </c>
      <c r="X395" s="9">
        <f t="shared" si="56"/>
        <v>44.801448085392252</v>
      </c>
      <c r="Y395" s="9">
        <f t="shared" si="57"/>
        <v>9.7384244003098364E-2</v>
      </c>
      <c r="Z395" s="10">
        <f t="shared" si="58"/>
        <v>747515.58520315343</v>
      </c>
      <c r="AA395" s="10">
        <f t="shared" si="59"/>
        <v>17192.858459672527</v>
      </c>
      <c r="AB395" s="10">
        <f t="shared" si="60"/>
        <v>17</v>
      </c>
      <c r="AC395" s="9">
        <f t="shared" si="61"/>
        <v>725090.1176470588</v>
      </c>
      <c r="AD395" s="10">
        <f t="shared" si="62"/>
        <v>770264.95572051569</v>
      </c>
    </row>
    <row r="396" spans="1:30" x14ac:dyDescent="0.2">
      <c r="A396" t="s">
        <v>20</v>
      </c>
      <c r="B396" s="1">
        <v>43238</v>
      </c>
      <c r="C396" t="s">
        <v>331</v>
      </c>
      <c r="D396" s="2">
        <v>1587</v>
      </c>
      <c r="E396" s="2">
        <v>0</v>
      </c>
      <c r="F396" s="2">
        <v>0</v>
      </c>
      <c r="G396" s="2">
        <v>0</v>
      </c>
      <c r="H396" s="2"/>
      <c r="I396" s="2">
        <v>0</v>
      </c>
      <c r="J396" s="2">
        <v>1587</v>
      </c>
      <c r="K396" s="2">
        <v>0</v>
      </c>
      <c r="L396" s="2">
        <v>0</v>
      </c>
      <c r="M396" s="2">
        <v>0.71414999999999995</v>
      </c>
      <c r="N396" s="8">
        <f t="shared" si="54"/>
        <v>71415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0.71414999999999995</v>
      </c>
      <c r="U396" s="2">
        <v>0</v>
      </c>
      <c r="V396" s="2">
        <v>0</v>
      </c>
      <c r="W396" s="2">
        <f t="shared" si="55"/>
        <v>24.916666666666668</v>
      </c>
      <c r="X396" s="9">
        <f t="shared" si="56"/>
        <v>45</v>
      </c>
      <c r="Y396" s="9">
        <f t="shared" si="57"/>
        <v>5.7936003411178426E-3</v>
      </c>
      <c r="Z396" s="10">
        <f t="shared" si="58"/>
        <v>6353882.4742268045</v>
      </c>
      <c r="AA396" s="10">
        <f t="shared" si="59"/>
        <v>146139.29690721651</v>
      </c>
      <c r="AB396" s="10">
        <f t="shared" si="60"/>
        <v>2</v>
      </c>
      <c r="AC396" s="9">
        <f t="shared" si="61"/>
        <v>6163266</v>
      </c>
      <c r="AD396" s="10">
        <f t="shared" si="62"/>
        <v>6576268.3608247433</v>
      </c>
    </row>
    <row r="397" spans="1:30" x14ac:dyDescent="0.2">
      <c r="A397" t="s">
        <v>20</v>
      </c>
      <c r="B397" s="1">
        <v>43238</v>
      </c>
      <c r="C397" t="s">
        <v>186</v>
      </c>
      <c r="D397" s="2">
        <v>2089</v>
      </c>
      <c r="E397" s="2">
        <v>0</v>
      </c>
      <c r="F397" s="2">
        <v>0</v>
      </c>
      <c r="G397" s="2">
        <v>0</v>
      </c>
      <c r="H397" s="2"/>
      <c r="I397" s="2">
        <v>0</v>
      </c>
      <c r="J397" s="2">
        <v>2089</v>
      </c>
      <c r="K397" s="2">
        <v>0</v>
      </c>
      <c r="L397" s="2">
        <v>0</v>
      </c>
      <c r="M397" s="2">
        <v>0.94005000000000005</v>
      </c>
      <c r="N397" s="8">
        <f t="shared" si="54"/>
        <v>94005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0.94005000000000005</v>
      </c>
      <c r="U397" s="2">
        <v>0</v>
      </c>
      <c r="V397" s="2">
        <v>0</v>
      </c>
      <c r="W397" s="2">
        <f t="shared" si="55"/>
        <v>24.916666666666668</v>
      </c>
      <c r="X397" s="9">
        <f t="shared" si="56"/>
        <v>45</v>
      </c>
      <c r="Y397" s="9">
        <f t="shared" si="57"/>
        <v>7.6262325851261326E-3</v>
      </c>
      <c r="Z397" s="10">
        <f t="shared" si="58"/>
        <v>4235921.6494845366</v>
      </c>
      <c r="AA397" s="10">
        <f t="shared" si="59"/>
        <v>97426.197938144338</v>
      </c>
      <c r="AB397" s="10">
        <f t="shared" si="60"/>
        <v>3</v>
      </c>
      <c r="AC397" s="9">
        <f t="shared" si="61"/>
        <v>4108844</v>
      </c>
      <c r="AD397" s="10">
        <f t="shared" si="62"/>
        <v>4384178.9072164949</v>
      </c>
    </row>
    <row r="398" spans="1:30" x14ac:dyDescent="0.2">
      <c r="A398" t="s">
        <v>20</v>
      </c>
      <c r="B398" s="1">
        <v>43238</v>
      </c>
      <c r="C398" t="s">
        <v>332</v>
      </c>
      <c r="D398" s="2">
        <v>39850</v>
      </c>
      <c r="E398" s="2">
        <v>0</v>
      </c>
      <c r="F398" s="2">
        <v>0</v>
      </c>
      <c r="G398" s="2">
        <v>8993</v>
      </c>
      <c r="H398" s="2">
        <v>6430</v>
      </c>
      <c r="I398" s="2">
        <v>7715</v>
      </c>
      <c r="J398" s="2">
        <v>9089</v>
      </c>
      <c r="K398" s="2">
        <v>7623</v>
      </c>
      <c r="L398" s="2">
        <v>0</v>
      </c>
      <c r="M398" s="2">
        <v>15.577450000000001</v>
      </c>
      <c r="N398" s="8">
        <f t="shared" si="54"/>
        <v>1557745</v>
      </c>
      <c r="O398" s="2">
        <v>0</v>
      </c>
      <c r="P398" s="2">
        <v>0</v>
      </c>
      <c r="Q398" s="2">
        <v>3.1475499999999998</v>
      </c>
      <c r="R398" s="2">
        <v>2.5720000000000001</v>
      </c>
      <c r="S398" s="2">
        <v>4.2432499999999997</v>
      </c>
      <c r="T398" s="2">
        <v>4.0900499999999997</v>
      </c>
      <c r="U398" s="2">
        <v>1.5246</v>
      </c>
      <c r="V398" s="2">
        <v>0</v>
      </c>
      <c r="W398" s="2">
        <f t="shared" si="55"/>
        <v>24.916666666666668</v>
      </c>
      <c r="X398" s="9">
        <f t="shared" si="56"/>
        <v>39.090213299874527</v>
      </c>
      <c r="Y398" s="9">
        <f t="shared" si="57"/>
        <v>0.12637333842154469</v>
      </c>
      <c r="Z398" s="10">
        <f t="shared" si="58"/>
        <v>577625.67947516404</v>
      </c>
      <c r="AA398" s="10">
        <f t="shared" si="59"/>
        <v>13285.390627928773</v>
      </c>
      <c r="AB398" s="10">
        <f t="shared" si="60"/>
        <v>22</v>
      </c>
      <c r="AC398" s="9">
        <f t="shared" si="61"/>
        <v>560296.90909090906</v>
      </c>
      <c r="AD398" s="10">
        <f t="shared" si="62"/>
        <v>519328.7534178897</v>
      </c>
    </row>
    <row r="399" spans="1:30" x14ac:dyDescent="0.2">
      <c r="A399" t="s">
        <v>20</v>
      </c>
      <c r="B399" s="1">
        <v>43238</v>
      </c>
      <c r="C399" t="s">
        <v>187</v>
      </c>
      <c r="D399" s="2">
        <v>12695</v>
      </c>
      <c r="E399" s="2">
        <v>0</v>
      </c>
      <c r="F399" s="2">
        <v>0</v>
      </c>
      <c r="G399" s="2">
        <v>4389</v>
      </c>
      <c r="H399" s="2"/>
      <c r="I399" s="2">
        <v>0</v>
      </c>
      <c r="J399" s="2">
        <v>4383</v>
      </c>
      <c r="K399" s="2">
        <v>0</v>
      </c>
      <c r="L399" s="2">
        <v>3923</v>
      </c>
      <c r="M399" s="2">
        <v>4.4892500000000002</v>
      </c>
      <c r="N399" s="8">
        <f t="shared" si="54"/>
        <v>448925</v>
      </c>
      <c r="O399" s="2">
        <v>0</v>
      </c>
      <c r="P399" s="2">
        <v>0</v>
      </c>
      <c r="Q399" s="2">
        <v>1.5361499999999999</v>
      </c>
      <c r="R399" s="2">
        <v>0</v>
      </c>
      <c r="S399" s="2">
        <v>0</v>
      </c>
      <c r="T399" s="2">
        <v>1.97235</v>
      </c>
      <c r="U399" s="2">
        <v>0</v>
      </c>
      <c r="V399" s="2">
        <v>0.98075000000000001</v>
      </c>
      <c r="W399" s="2">
        <f t="shared" si="55"/>
        <v>24.916666666666668</v>
      </c>
      <c r="X399" s="9">
        <f t="shared" si="56"/>
        <v>35.362347380858608</v>
      </c>
      <c r="Y399" s="9">
        <f t="shared" si="57"/>
        <v>3.6419408151457361E-2</v>
      </c>
      <c r="Z399" s="10">
        <f t="shared" si="58"/>
        <v>1411973.8831615122</v>
      </c>
      <c r="AA399" s="10">
        <f t="shared" si="59"/>
        <v>32475.399312714781</v>
      </c>
      <c r="AB399" s="10">
        <f t="shared" si="60"/>
        <v>9</v>
      </c>
      <c r="AC399" s="9">
        <f t="shared" si="61"/>
        <v>1369614.6666666667</v>
      </c>
      <c r="AD399" s="10">
        <f t="shared" si="62"/>
        <v>1148406.3518283169</v>
      </c>
    </row>
    <row r="400" spans="1:30" x14ac:dyDescent="0.2">
      <c r="A400" t="s">
        <v>20</v>
      </c>
      <c r="B400" s="1">
        <v>43238</v>
      </c>
      <c r="C400" t="s">
        <v>188</v>
      </c>
      <c r="D400" s="2">
        <v>6594</v>
      </c>
      <c r="E400" s="2">
        <v>6160</v>
      </c>
      <c r="F400" s="2">
        <v>0</v>
      </c>
      <c r="G400" s="2">
        <v>0</v>
      </c>
      <c r="H400" s="2"/>
      <c r="I400" s="2">
        <v>0</v>
      </c>
      <c r="J400" s="2">
        <v>0</v>
      </c>
      <c r="K400" s="2">
        <v>0</v>
      </c>
      <c r="L400" s="2">
        <v>434</v>
      </c>
      <c r="M400" s="2">
        <v>3.1884999999999999</v>
      </c>
      <c r="N400" s="8">
        <f t="shared" si="54"/>
        <v>318850</v>
      </c>
      <c r="O400" s="2">
        <v>3.08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0.1085</v>
      </c>
      <c r="W400" s="2">
        <f t="shared" si="55"/>
        <v>24.916666666666668</v>
      </c>
      <c r="X400" s="9">
        <f t="shared" si="56"/>
        <v>48.354564755838638</v>
      </c>
      <c r="Y400" s="9">
        <f t="shared" si="57"/>
        <v>2.5866967286500373E-2</v>
      </c>
      <c r="Z400" s="10">
        <f t="shared" si="58"/>
        <v>488760.19032513886</v>
      </c>
      <c r="AA400" s="10">
        <f t="shared" si="59"/>
        <v>11241.484377478193</v>
      </c>
      <c r="AB400" s="10">
        <f t="shared" si="60"/>
        <v>26</v>
      </c>
      <c r="AC400" s="9">
        <f t="shared" si="61"/>
        <v>474097.38461538462</v>
      </c>
      <c r="AD400" s="10">
        <f t="shared" si="62"/>
        <v>543577.08428251767</v>
      </c>
    </row>
    <row r="401" spans="1:30" x14ac:dyDescent="0.2">
      <c r="A401" t="s">
        <v>20</v>
      </c>
      <c r="B401" s="1">
        <v>43238</v>
      </c>
      <c r="C401" t="s">
        <v>189</v>
      </c>
      <c r="D401" s="2">
        <v>4724</v>
      </c>
      <c r="E401" s="2">
        <v>410</v>
      </c>
      <c r="F401" s="2">
        <v>0</v>
      </c>
      <c r="G401" s="2">
        <v>1100</v>
      </c>
      <c r="H401" s="2">
        <v>3214</v>
      </c>
      <c r="I401" s="2">
        <v>0</v>
      </c>
      <c r="J401" s="2">
        <v>0</v>
      </c>
      <c r="K401" s="2">
        <v>0</v>
      </c>
      <c r="L401" s="2">
        <v>0</v>
      </c>
      <c r="M401" s="2">
        <v>1.0872949999999999</v>
      </c>
      <c r="N401" s="8">
        <f t="shared" si="54"/>
        <v>108729.49999999999</v>
      </c>
      <c r="O401" s="2">
        <v>6.1499999999999999E-2</v>
      </c>
      <c r="P401" s="2">
        <v>0</v>
      </c>
      <c r="Q401" s="2">
        <v>0.13750000000000001</v>
      </c>
      <c r="R401" s="2">
        <v>0.88829499999999995</v>
      </c>
      <c r="S401" s="2">
        <v>0</v>
      </c>
      <c r="T401" s="2">
        <v>0</v>
      </c>
      <c r="U401" s="2">
        <v>0</v>
      </c>
      <c r="V401" s="2">
        <v>0</v>
      </c>
      <c r="W401" s="2">
        <f t="shared" si="55"/>
        <v>24.916666666666668</v>
      </c>
      <c r="X401" s="9">
        <f t="shared" si="56"/>
        <v>23.016405588484332</v>
      </c>
      <c r="Y401" s="9">
        <f t="shared" si="57"/>
        <v>8.8207697022974502E-3</v>
      </c>
      <c r="Z401" s="10">
        <f t="shared" si="58"/>
        <v>847184.32989690732</v>
      </c>
      <c r="AA401" s="10">
        <f t="shared" si="59"/>
        <v>19485.239587628868</v>
      </c>
      <c r="AB401" s="10">
        <f t="shared" si="60"/>
        <v>15</v>
      </c>
      <c r="AC401" s="9">
        <f t="shared" si="61"/>
        <v>821768.8</v>
      </c>
      <c r="AD401" s="10">
        <f t="shared" si="62"/>
        <v>448480.17733765725</v>
      </c>
    </row>
    <row r="402" spans="1:30" x14ac:dyDescent="0.2">
      <c r="A402" t="s">
        <v>20</v>
      </c>
      <c r="B402" s="1">
        <v>43238</v>
      </c>
      <c r="C402" t="s">
        <v>190</v>
      </c>
      <c r="D402" s="2">
        <v>31502</v>
      </c>
      <c r="E402" s="2">
        <v>0</v>
      </c>
      <c r="F402" s="2">
        <v>0</v>
      </c>
      <c r="G402" s="2">
        <v>7916</v>
      </c>
      <c r="H402" s="2"/>
      <c r="I402" s="2">
        <v>8041</v>
      </c>
      <c r="J402" s="2">
        <v>7564</v>
      </c>
      <c r="K402" s="2">
        <v>7981</v>
      </c>
      <c r="L402" s="2">
        <v>0</v>
      </c>
      <c r="M402" s="2">
        <v>12.193149999999999</v>
      </c>
      <c r="N402" s="8">
        <f t="shared" si="54"/>
        <v>1219315</v>
      </c>
      <c r="O402" s="2">
        <v>0</v>
      </c>
      <c r="P402" s="2">
        <v>0</v>
      </c>
      <c r="Q402" s="2">
        <v>2.7706</v>
      </c>
      <c r="R402" s="2">
        <v>0</v>
      </c>
      <c r="S402" s="2">
        <v>4.4225500000000002</v>
      </c>
      <c r="T402" s="2">
        <v>3.4037999999999999</v>
      </c>
      <c r="U402" s="2">
        <v>1.5962000000000001</v>
      </c>
      <c r="V402" s="2">
        <v>0</v>
      </c>
      <c r="W402" s="2">
        <f t="shared" si="55"/>
        <v>24.916666666666668</v>
      </c>
      <c r="X402" s="9">
        <f t="shared" si="56"/>
        <v>38.705955177449049</v>
      </c>
      <c r="Y402" s="9">
        <f t="shared" si="57"/>
        <v>9.8917927605266423E-2</v>
      </c>
      <c r="Z402" s="10">
        <f t="shared" si="58"/>
        <v>1588470.6185567011</v>
      </c>
      <c r="AA402" s="10">
        <f t="shared" si="59"/>
        <v>36534.824226804129</v>
      </c>
      <c r="AB402" s="10">
        <f t="shared" si="60"/>
        <v>8</v>
      </c>
      <c r="AC402" s="9">
        <f t="shared" si="61"/>
        <v>1540816.5</v>
      </c>
      <c r="AD402" s="10">
        <f t="shared" si="62"/>
        <v>1414115.2689386602</v>
      </c>
    </row>
    <row r="403" spans="1:30" x14ac:dyDescent="0.2">
      <c r="A403" t="s">
        <v>20</v>
      </c>
      <c r="B403" s="1">
        <v>43238</v>
      </c>
      <c r="C403" t="s">
        <v>333</v>
      </c>
      <c r="D403" s="2">
        <v>894</v>
      </c>
      <c r="E403" s="2">
        <v>894</v>
      </c>
      <c r="F403" s="2">
        <v>0</v>
      </c>
      <c r="G403" s="2">
        <v>0</v>
      </c>
      <c r="H403" s="2"/>
      <c r="I403" s="2">
        <v>0</v>
      </c>
      <c r="J403" s="2">
        <v>0</v>
      </c>
      <c r="K403" s="2">
        <v>0</v>
      </c>
      <c r="L403" s="2">
        <v>0</v>
      </c>
      <c r="M403" s="2">
        <v>0.75990000000000002</v>
      </c>
      <c r="N403" s="8">
        <f t="shared" si="54"/>
        <v>75990</v>
      </c>
      <c r="O403" s="2">
        <v>0.75990000000000002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f t="shared" si="55"/>
        <v>24.916666666666668</v>
      </c>
      <c r="X403" s="9">
        <f t="shared" si="56"/>
        <v>85</v>
      </c>
      <c r="Y403" s="9">
        <f t="shared" si="57"/>
        <v>6.1647509615843287E-3</v>
      </c>
      <c r="Z403" s="10">
        <f t="shared" si="58"/>
        <v>6353882.4742268045</v>
      </c>
      <c r="AA403" s="10">
        <f t="shared" si="59"/>
        <v>146139.29690721651</v>
      </c>
      <c r="AB403" s="10">
        <f t="shared" si="60"/>
        <v>2</v>
      </c>
      <c r="AC403" s="9">
        <f t="shared" si="61"/>
        <v>6163266</v>
      </c>
      <c r="AD403" s="10">
        <f t="shared" si="62"/>
        <v>12421840.237113403</v>
      </c>
    </row>
    <row r="404" spans="1:30" x14ac:dyDescent="0.2">
      <c r="A404" t="s">
        <v>20</v>
      </c>
      <c r="B404" s="1">
        <v>43238</v>
      </c>
      <c r="C404" t="s">
        <v>191</v>
      </c>
      <c r="D404" s="2">
        <v>2239</v>
      </c>
      <c r="E404" s="2">
        <v>0</v>
      </c>
      <c r="F404" s="2">
        <v>0</v>
      </c>
      <c r="G404" s="2">
        <v>2239</v>
      </c>
      <c r="H404" s="2"/>
      <c r="I404" s="2">
        <v>0</v>
      </c>
      <c r="J404" s="2">
        <v>0</v>
      </c>
      <c r="K404" s="2">
        <v>0</v>
      </c>
      <c r="L404" s="2">
        <v>0</v>
      </c>
      <c r="M404" s="2">
        <v>0.78364999999999996</v>
      </c>
      <c r="N404" s="8">
        <f t="shared" si="54"/>
        <v>78365</v>
      </c>
      <c r="O404" s="2">
        <v>0</v>
      </c>
      <c r="P404" s="2">
        <v>0</v>
      </c>
      <c r="Q404" s="2">
        <v>0.78364999999999996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f t="shared" si="55"/>
        <v>24.916666666666668</v>
      </c>
      <c r="X404" s="9">
        <f t="shared" si="56"/>
        <v>35</v>
      </c>
      <c r="Y404" s="9">
        <f t="shared" si="57"/>
        <v>6.3574247809521766E-3</v>
      </c>
      <c r="Z404" s="10">
        <f t="shared" si="58"/>
        <v>453848.74815905752</v>
      </c>
      <c r="AA404" s="10">
        <f t="shared" si="59"/>
        <v>10438.521207658323</v>
      </c>
      <c r="AB404" s="10">
        <f t="shared" si="60"/>
        <v>28</v>
      </c>
      <c r="AC404" s="9">
        <f t="shared" si="61"/>
        <v>440233.28571428574</v>
      </c>
      <c r="AD404" s="10">
        <f t="shared" si="62"/>
        <v>365348.2422680413</v>
      </c>
    </row>
    <row r="405" spans="1:30" x14ac:dyDescent="0.2">
      <c r="A405" t="s">
        <v>20</v>
      </c>
      <c r="B405" s="1">
        <v>43238</v>
      </c>
      <c r="C405" t="s">
        <v>334</v>
      </c>
      <c r="D405" s="2">
        <v>1076</v>
      </c>
      <c r="E405" s="2">
        <v>0</v>
      </c>
      <c r="F405" s="2">
        <v>0</v>
      </c>
      <c r="G405" s="2">
        <v>1076</v>
      </c>
      <c r="H405" s="2"/>
      <c r="I405" s="2">
        <v>0</v>
      </c>
      <c r="J405" s="2">
        <v>0</v>
      </c>
      <c r="K405" s="2">
        <v>0</v>
      </c>
      <c r="L405" s="2">
        <v>0</v>
      </c>
      <c r="M405" s="2">
        <v>0.37659999999999999</v>
      </c>
      <c r="N405" s="8">
        <f t="shared" si="54"/>
        <v>37660</v>
      </c>
      <c r="O405" s="2">
        <v>0</v>
      </c>
      <c r="P405" s="2">
        <v>0</v>
      </c>
      <c r="Q405" s="2">
        <v>0.37659999999999999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f t="shared" si="55"/>
        <v>24.916666666666668</v>
      </c>
      <c r="X405" s="9">
        <f t="shared" si="56"/>
        <v>35</v>
      </c>
      <c r="Y405" s="9">
        <f t="shared" si="57"/>
        <v>3.0551983315339625E-3</v>
      </c>
      <c r="Z405" s="10">
        <f t="shared" si="58"/>
        <v>6353882.4742268045</v>
      </c>
      <c r="AA405" s="10">
        <f t="shared" si="59"/>
        <v>146139.29690721651</v>
      </c>
      <c r="AB405" s="10">
        <f t="shared" si="60"/>
        <v>2</v>
      </c>
      <c r="AC405" s="9">
        <f t="shared" si="61"/>
        <v>6163266</v>
      </c>
      <c r="AD405" s="10">
        <f t="shared" si="62"/>
        <v>5114875.3917525783</v>
      </c>
    </row>
    <row r="406" spans="1:30" x14ac:dyDescent="0.2">
      <c r="A406" t="s">
        <v>20</v>
      </c>
      <c r="B406" s="1">
        <v>43238</v>
      </c>
      <c r="C406" t="s">
        <v>335</v>
      </c>
      <c r="D406" s="2">
        <v>1154</v>
      </c>
      <c r="E406" s="2">
        <v>0</v>
      </c>
      <c r="F406" s="2">
        <v>0</v>
      </c>
      <c r="G406" s="2">
        <v>0</v>
      </c>
      <c r="H406" s="2"/>
      <c r="I406" s="2">
        <v>1154</v>
      </c>
      <c r="J406" s="2">
        <v>0</v>
      </c>
      <c r="K406" s="2">
        <v>0</v>
      </c>
      <c r="L406" s="2">
        <v>0</v>
      </c>
      <c r="M406" s="2">
        <v>0.63470000000000004</v>
      </c>
      <c r="N406" s="8">
        <f t="shared" si="54"/>
        <v>63470.000000000007</v>
      </c>
      <c r="O406" s="2">
        <v>0</v>
      </c>
      <c r="P406" s="2">
        <v>0</v>
      </c>
      <c r="Q406" s="2">
        <v>0</v>
      </c>
      <c r="R406" s="2">
        <v>0</v>
      </c>
      <c r="S406" s="2">
        <v>0.63470000000000004</v>
      </c>
      <c r="T406" s="2">
        <v>0</v>
      </c>
      <c r="U406" s="2">
        <v>0</v>
      </c>
      <c r="V406" s="2">
        <v>0</v>
      </c>
      <c r="W406" s="2">
        <f t="shared" si="55"/>
        <v>24.916666666666668</v>
      </c>
      <c r="X406" s="9">
        <f t="shared" si="56"/>
        <v>55.000000000000007</v>
      </c>
      <c r="Y406" s="9">
        <f t="shared" si="57"/>
        <v>5.149055711695715E-3</v>
      </c>
      <c r="Z406" s="10">
        <f t="shared" si="58"/>
        <v>12707764.948453609</v>
      </c>
      <c r="AA406" s="10">
        <f t="shared" si="59"/>
        <v>292278.59381443303</v>
      </c>
      <c r="AB406" s="10">
        <f t="shared" si="60"/>
        <v>1</v>
      </c>
      <c r="AC406" s="9">
        <f t="shared" si="61"/>
        <v>12326532</v>
      </c>
      <c r="AD406" s="10">
        <f t="shared" si="62"/>
        <v>16075322.659793818</v>
      </c>
    </row>
    <row r="407" spans="1:30" x14ac:dyDescent="0.2">
      <c r="A407" t="s">
        <v>20</v>
      </c>
      <c r="B407" s="1">
        <v>43238</v>
      </c>
      <c r="C407" t="s">
        <v>336</v>
      </c>
      <c r="D407" s="2">
        <v>1243</v>
      </c>
      <c r="E407" s="2">
        <v>0</v>
      </c>
      <c r="F407" s="2">
        <v>1243</v>
      </c>
      <c r="G407" s="2">
        <v>0</v>
      </c>
      <c r="H407" s="2"/>
      <c r="I407" s="2">
        <v>0</v>
      </c>
      <c r="J407" s="2">
        <v>0</v>
      </c>
      <c r="K407" s="2">
        <v>0</v>
      </c>
      <c r="L407" s="2">
        <v>0</v>
      </c>
      <c r="M407" s="2">
        <v>0.68364999999999998</v>
      </c>
      <c r="N407" s="8">
        <f t="shared" si="54"/>
        <v>68365</v>
      </c>
      <c r="O407" s="2">
        <v>0</v>
      </c>
      <c r="P407" s="2">
        <v>0.68364999999999998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f t="shared" si="55"/>
        <v>24.916666666666668</v>
      </c>
      <c r="X407" s="9">
        <f t="shared" si="56"/>
        <v>55</v>
      </c>
      <c r="Y407" s="9">
        <f t="shared" si="57"/>
        <v>5.5461665941401849E-3</v>
      </c>
      <c r="Z407" s="10">
        <f t="shared" si="58"/>
        <v>12707764.948453609</v>
      </c>
      <c r="AA407" s="10">
        <f t="shared" si="59"/>
        <v>292278.59381443303</v>
      </c>
      <c r="AB407" s="10">
        <f t="shared" si="60"/>
        <v>1</v>
      </c>
      <c r="AC407" s="9">
        <f t="shared" si="61"/>
        <v>12326532</v>
      </c>
      <c r="AD407" s="10">
        <f t="shared" si="62"/>
        <v>16075322.659793817</v>
      </c>
    </row>
    <row r="408" spans="1:30" x14ac:dyDescent="0.2">
      <c r="A408" t="s">
        <v>20</v>
      </c>
      <c r="B408" s="1">
        <v>43238</v>
      </c>
      <c r="C408" t="s">
        <v>337</v>
      </c>
      <c r="D408" s="2">
        <v>13021</v>
      </c>
      <c r="E408" s="2">
        <v>0</v>
      </c>
      <c r="F408" s="2">
        <v>0</v>
      </c>
      <c r="G408" s="2">
        <v>0</v>
      </c>
      <c r="H408" s="2">
        <v>6709</v>
      </c>
      <c r="I408" s="2">
        <v>0</v>
      </c>
      <c r="J408" s="2">
        <v>0</v>
      </c>
      <c r="K408" s="2">
        <v>6312</v>
      </c>
      <c r="L408" s="2">
        <v>0</v>
      </c>
      <c r="M408" s="2">
        <v>3.9460000000000002</v>
      </c>
      <c r="N408" s="8">
        <f t="shared" si="54"/>
        <v>394600</v>
      </c>
      <c r="O408" s="2">
        <v>0</v>
      </c>
      <c r="P408" s="2">
        <v>0</v>
      </c>
      <c r="Q408" s="2">
        <v>0</v>
      </c>
      <c r="R408" s="2">
        <v>2.6836000000000002</v>
      </c>
      <c r="S408" s="2">
        <v>0</v>
      </c>
      <c r="T408" s="2">
        <v>0</v>
      </c>
      <c r="U408" s="2">
        <v>1.2624</v>
      </c>
      <c r="V408" s="2">
        <v>0</v>
      </c>
      <c r="W408" s="2">
        <f t="shared" si="55"/>
        <v>24.916666666666668</v>
      </c>
      <c r="X408" s="9">
        <f t="shared" si="56"/>
        <v>30.304892097381153</v>
      </c>
      <c r="Y408" s="9">
        <f t="shared" si="57"/>
        <v>3.201224805160121E-2</v>
      </c>
      <c r="Z408" s="10">
        <f t="shared" si="58"/>
        <v>747515.58520315343</v>
      </c>
      <c r="AA408" s="10">
        <f t="shared" si="59"/>
        <v>17192.858459672527</v>
      </c>
      <c r="AB408" s="10">
        <f t="shared" si="60"/>
        <v>17</v>
      </c>
      <c r="AC408" s="9">
        <f t="shared" si="61"/>
        <v>725090.1176470588</v>
      </c>
      <c r="AD408" s="10">
        <f t="shared" si="62"/>
        <v>521027.72046592267</v>
      </c>
    </row>
    <row r="409" spans="1:30" x14ac:dyDescent="0.2">
      <c r="A409" t="s">
        <v>20</v>
      </c>
      <c r="B409" s="1">
        <v>43238</v>
      </c>
      <c r="C409" t="s">
        <v>338</v>
      </c>
      <c r="D409" s="2">
        <v>3524</v>
      </c>
      <c r="E409" s="2">
        <v>0</v>
      </c>
      <c r="F409" s="2">
        <v>0</v>
      </c>
      <c r="G409" s="2">
        <v>0</v>
      </c>
      <c r="H409" s="2"/>
      <c r="I409" s="2">
        <v>0</v>
      </c>
      <c r="J409" s="2">
        <v>0</v>
      </c>
      <c r="K409" s="2">
        <v>3524</v>
      </c>
      <c r="L409" s="2">
        <v>0</v>
      </c>
      <c r="M409" s="2">
        <v>0.70480000000000009</v>
      </c>
      <c r="N409" s="8">
        <f t="shared" si="54"/>
        <v>70480.000000000015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0.70480000000000009</v>
      </c>
      <c r="V409" s="2">
        <v>0</v>
      </c>
      <c r="W409" s="2">
        <f t="shared" si="55"/>
        <v>24.916666666666668</v>
      </c>
      <c r="X409" s="9">
        <f t="shared" si="56"/>
        <v>20.000000000000004</v>
      </c>
      <c r="Y409" s="9">
        <f t="shared" si="57"/>
        <v>5.7177477006509223E-3</v>
      </c>
      <c r="Z409" s="10">
        <f t="shared" si="58"/>
        <v>12707764.948453609</v>
      </c>
      <c r="AA409" s="10">
        <f t="shared" si="59"/>
        <v>292278.59381443303</v>
      </c>
      <c r="AB409" s="10">
        <f t="shared" si="60"/>
        <v>1</v>
      </c>
      <c r="AC409" s="9">
        <f t="shared" si="61"/>
        <v>12326532</v>
      </c>
      <c r="AD409" s="10">
        <f t="shared" si="62"/>
        <v>5845571.8762886617</v>
      </c>
    </row>
    <row r="410" spans="1:30" x14ac:dyDescent="0.2">
      <c r="A410" t="s">
        <v>20</v>
      </c>
      <c r="B410" s="1">
        <v>43238</v>
      </c>
      <c r="C410" t="s">
        <v>192</v>
      </c>
      <c r="D410" s="2">
        <v>3855</v>
      </c>
      <c r="E410" s="2">
        <v>0</v>
      </c>
      <c r="F410" s="2">
        <v>0</v>
      </c>
      <c r="G410" s="2">
        <v>0</v>
      </c>
      <c r="H410" s="2"/>
      <c r="I410" s="2">
        <v>0</v>
      </c>
      <c r="J410" s="2">
        <v>0</v>
      </c>
      <c r="K410" s="2">
        <v>0</v>
      </c>
      <c r="L410" s="2">
        <v>0</v>
      </c>
      <c r="M410" s="2">
        <v>0.57825000000000004</v>
      </c>
      <c r="N410" s="8">
        <f t="shared" si="54"/>
        <v>57825.000000000007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f t="shared" si="55"/>
        <v>24.916666666666668</v>
      </c>
      <c r="X410" s="9">
        <f t="shared" si="56"/>
        <v>15.000000000000002</v>
      </c>
      <c r="Y410" s="9">
        <f t="shared" si="57"/>
        <v>4.6911004652403455E-3</v>
      </c>
      <c r="Z410" s="10">
        <f t="shared" si="58"/>
        <v>3176941.2371134022</v>
      </c>
      <c r="AA410" s="10">
        <f t="shared" si="59"/>
        <v>73069.648453608257</v>
      </c>
      <c r="AB410" s="10">
        <f t="shared" si="60"/>
        <v>4</v>
      </c>
      <c r="AC410" s="9">
        <f t="shared" si="61"/>
        <v>3081633</v>
      </c>
      <c r="AD410" s="10">
        <f t="shared" si="62"/>
        <v>1096044.726804124</v>
      </c>
    </row>
    <row r="411" spans="1:30" x14ac:dyDescent="0.2">
      <c r="A411" t="s">
        <v>20</v>
      </c>
      <c r="B411" s="1">
        <v>43238</v>
      </c>
      <c r="C411" t="s">
        <v>339</v>
      </c>
      <c r="D411" s="2">
        <v>105</v>
      </c>
      <c r="E411" s="2">
        <v>0</v>
      </c>
      <c r="F411" s="2">
        <v>0</v>
      </c>
      <c r="G411" s="2">
        <v>0</v>
      </c>
      <c r="H411" s="2"/>
      <c r="I411" s="2">
        <v>0</v>
      </c>
      <c r="J411" s="2">
        <v>0</v>
      </c>
      <c r="K411" s="2">
        <v>0</v>
      </c>
      <c r="L411" s="2">
        <v>105</v>
      </c>
      <c r="M411" s="2">
        <v>2.6249999999999999E-2</v>
      </c>
      <c r="N411" s="8">
        <f t="shared" si="54"/>
        <v>2625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2.6249999999999999E-2</v>
      </c>
      <c r="W411" s="2">
        <f t="shared" si="55"/>
        <v>24.916666666666668</v>
      </c>
      <c r="X411" s="9">
        <f t="shared" si="56"/>
        <v>25</v>
      </c>
      <c r="Y411" s="9">
        <f t="shared" si="57"/>
        <v>2.1295527403814796E-4</v>
      </c>
      <c r="Z411" s="10">
        <f t="shared" si="58"/>
        <v>1058980.4123711342</v>
      </c>
      <c r="AA411" s="10">
        <f t="shared" si="59"/>
        <v>24356.549484536084</v>
      </c>
      <c r="AB411" s="10">
        <f t="shared" si="60"/>
        <v>12</v>
      </c>
      <c r="AC411" s="9">
        <f t="shared" si="61"/>
        <v>1027211</v>
      </c>
      <c r="AD411" s="10">
        <f t="shared" si="62"/>
        <v>608913.73711340211</v>
      </c>
    </row>
    <row r="412" spans="1:30" x14ac:dyDescent="0.2">
      <c r="A412" t="s">
        <v>20</v>
      </c>
      <c r="B412" s="1">
        <v>43238</v>
      </c>
      <c r="C412" t="s">
        <v>340</v>
      </c>
      <c r="D412" s="2">
        <v>562</v>
      </c>
      <c r="E412" s="2">
        <v>0</v>
      </c>
      <c r="F412" s="2">
        <v>0</v>
      </c>
      <c r="G412" s="2">
        <v>0</v>
      </c>
      <c r="H412" s="2"/>
      <c r="I412" s="2">
        <v>0</v>
      </c>
      <c r="J412" s="2">
        <v>562</v>
      </c>
      <c r="K412" s="2">
        <v>0</v>
      </c>
      <c r="L412" s="2">
        <v>0</v>
      </c>
      <c r="M412" s="2">
        <v>0.25290000000000001</v>
      </c>
      <c r="N412" s="8">
        <f t="shared" si="54"/>
        <v>25290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0.25290000000000001</v>
      </c>
      <c r="U412" s="2">
        <v>0</v>
      </c>
      <c r="V412" s="2">
        <v>0</v>
      </c>
      <c r="W412" s="2">
        <f t="shared" si="55"/>
        <v>24.916666666666668</v>
      </c>
      <c r="X412" s="9">
        <f t="shared" si="56"/>
        <v>45</v>
      </c>
      <c r="Y412" s="9">
        <f t="shared" si="57"/>
        <v>2.0516719544475281E-3</v>
      </c>
      <c r="Z412" s="10">
        <f t="shared" si="58"/>
        <v>12707764.948453609</v>
      </c>
      <c r="AA412" s="10">
        <f t="shared" si="59"/>
        <v>292278.59381443303</v>
      </c>
      <c r="AB412" s="10">
        <f t="shared" si="60"/>
        <v>1</v>
      </c>
      <c r="AC412" s="9">
        <f t="shared" si="61"/>
        <v>12326532</v>
      </c>
      <c r="AD412" s="10">
        <f t="shared" si="62"/>
        <v>13152536.721649487</v>
      </c>
    </row>
    <row r="413" spans="1:30" x14ac:dyDescent="0.2">
      <c r="A413" t="s">
        <v>20</v>
      </c>
      <c r="B413" s="1">
        <v>43238</v>
      </c>
      <c r="C413" t="s">
        <v>341</v>
      </c>
      <c r="D413" s="2">
        <v>2023</v>
      </c>
      <c r="E413" s="2">
        <v>0</v>
      </c>
      <c r="F413" s="2">
        <v>0</v>
      </c>
      <c r="G413" s="2">
        <v>0</v>
      </c>
      <c r="H413" s="2"/>
      <c r="I413" s="2">
        <v>0</v>
      </c>
      <c r="J413" s="2">
        <v>0</v>
      </c>
      <c r="K413" s="2">
        <v>2023</v>
      </c>
      <c r="L413" s="2">
        <v>0</v>
      </c>
      <c r="M413" s="2">
        <v>0.40460000000000002</v>
      </c>
      <c r="N413" s="8">
        <f t="shared" si="54"/>
        <v>40460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0.40460000000000002</v>
      </c>
      <c r="V413" s="2">
        <v>0</v>
      </c>
      <c r="W413" s="2">
        <f t="shared" si="55"/>
        <v>24.916666666666668</v>
      </c>
      <c r="X413" s="9">
        <f t="shared" si="56"/>
        <v>20</v>
      </c>
      <c r="Y413" s="9">
        <f t="shared" si="57"/>
        <v>3.2823506238413205E-3</v>
      </c>
      <c r="Z413" s="10">
        <f t="shared" si="58"/>
        <v>2541552.989690722</v>
      </c>
      <c r="AA413" s="10">
        <f t="shared" si="59"/>
        <v>58455.718762886601</v>
      </c>
      <c r="AB413" s="10">
        <f t="shared" si="60"/>
        <v>5</v>
      </c>
      <c r="AC413" s="9">
        <f t="shared" si="61"/>
        <v>2465306.4</v>
      </c>
      <c r="AD413" s="10">
        <f t="shared" si="62"/>
        <v>1169114.3752577321</v>
      </c>
    </row>
    <row r="414" spans="1:30" x14ac:dyDescent="0.2">
      <c r="A414" t="s">
        <v>20</v>
      </c>
      <c r="B414" s="1">
        <v>43238</v>
      </c>
      <c r="C414" t="s">
        <v>194</v>
      </c>
      <c r="D414" s="2">
        <v>602</v>
      </c>
      <c r="E414" s="2">
        <v>0</v>
      </c>
      <c r="F414" s="2">
        <v>0</v>
      </c>
      <c r="G414" s="2">
        <v>0</v>
      </c>
      <c r="H414" s="2">
        <v>602</v>
      </c>
      <c r="I414" s="2">
        <v>0</v>
      </c>
      <c r="J414" s="2">
        <v>0</v>
      </c>
      <c r="K414" s="2">
        <v>0</v>
      </c>
      <c r="L414" s="2">
        <v>0</v>
      </c>
      <c r="M414" s="2">
        <v>0.24079999999999999</v>
      </c>
      <c r="N414" s="8">
        <f t="shared" si="54"/>
        <v>24080</v>
      </c>
      <c r="O414" s="2">
        <v>0</v>
      </c>
      <c r="P414" s="2">
        <v>0</v>
      </c>
      <c r="Q414" s="2">
        <v>0</v>
      </c>
      <c r="R414" s="2">
        <v>0.24079999999999999</v>
      </c>
      <c r="S414" s="2">
        <v>0</v>
      </c>
      <c r="T414" s="2">
        <v>0</v>
      </c>
      <c r="U414" s="2">
        <v>0</v>
      </c>
      <c r="V414" s="2">
        <v>0</v>
      </c>
      <c r="W414" s="2">
        <f t="shared" si="55"/>
        <v>24.916666666666668</v>
      </c>
      <c r="X414" s="9">
        <f t="shared" si="56"/>
        <v>40</v>
      </c>
      <c r="Y414" s="9">
        <f t="shared" si="57"/>
        <v>1.9535097138432774E-3</v>
      </c>
      <c r="Z414" s="10">
        <f t="shared" si="58"/>
        <v>1588470.6185567011</v>
      </c>
      <c r="AA414" s="10">
        <f t="shared" si="59"/>
        <v>36534.824226804129</v>
      </c>
      <c r="AB414" s="10">
        <f t="shared" si="60"/>
        <v>8</v>
      </c>
      <c r="AC414" s="9">
        <f t="shared" si="61"/>
        <v>1540816.5</v>
      </c>
      <c r="AD414" s="10">
        <f t="shared" si="62"/>
        <v>1461392.9690721652</v>
      </c>
    </row>
    <row r="415" spans="1:30" x14ac:dyDescent="0.2">
      <c r="A415" t="s">
        <v>20</v>
      </c>
      <c r="B415" s="1">
        <v>43238</v>
      </c>
      <c r="C415" t="s">
        <v>195</v>
      </c>
      <c r="D415" s="2">
        <v>1464</v>
      </c>
      <c r="E415" s="2">
        <v>0</v>
      </c>
      <c r="F415" s="2">
        <v>1464</v>
      </c>
      <c r="G415" s="2">
        <v>0</v>
      </c>
      <c r="H415" s="2"/>
      <c r="I415" s="2">
        <v>0</v>
      </c>
      <c r="J415" s="2">
        <v>0</v>
      </c>
      <c r="K415" s="2">
        <v>0</v>
      </c>
      <c r="L415" s="2">
        <v>0</v>
      </c>
      <c r="M415" s="2">
        <v>0.80520000000000003</v>
      </c>
      <c r="N415" s="8">
        <f t="shared" si="54"/>
        <v>80520</v>
      </c>
      <c r="O415" s="2">
        <v>0</v>
      </c>
      <c r="P415" s="2">
        <v>0.80520000000000003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f t="shared" si="55"/>
        <v>24.916666666666668</v>
      </c>
      <c r="X415" s="9">
        <f t="shared" si="56"/>
        <v>55</v>
      </c>
      <c r="Y415" s="9">
        <f t="shared" si="57"/>
        <v>6.5322509202101614E-3</v>
      </c>
      <c r="Z415" s="10">
        <f t="shared" si="58"/>
        <v>4235921.6494845366</v>
      </c>
      <c r="AA415" s="10">
        <f t="shared" si="59"/>
        <v>97426.197938144338</v>
      </c>
      <c r="AB415" s="10">
        <f t="shared" si="60"/>
        <v>3</v>
      </c>
      <c r="AC415" s="9">
        <f t="shared" si="61"/>
        <v>4108844</v>
      </c>
      <c r="AD415" s="10">
        <f t="shared" si="62"/>
        <v>5358440.8865979388</v>
      </c>
    </row>
    <row r="416" spans="1:30" x14ac:dyDescent="0.2">
      <c r="A416" t="s">
        <v>20</v>
      </c>
      <c r="B416" s="1">
        <v>43238</v>
      </c>
      <c r="C416" t="s">
        <v>342</v>
      </c>
      <c r="D416" s="2">
        <v>158</v>
      </c>
      <c r="E416" s="2">
        <v>158</v>
      </c>
      <c r="F416" s="2">
        <v>0</v>
      </c>
      <c r="G416" s="2">
        <v>0</v>
      </c>
      <c r="H416" s="2"/>
      <c r="I416" s="2">
        <v>0</v>
      </c>
      <c r="J416" s="2">
        <v>0</v>
      </c>
      <c r="K416" s="2">
        <v>0</v>
      </c>
      <c r="L416" s="2">
        <v>0</v>
      </c>
      <c r="M416" s="2">
        <v>7.9000000000000001E-2</v>
      </c>
      <c r="N416" s="8">
        <f t="shared" si="54"/>
        <v>7900</v>
      </c>
      <c r="O416" s="2">
        <v>7.9000000000000001E-2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f t="shared" si="55"/>
        <v>24.916666666666668</v>
      </c>
      <c r="X416" s="9">
        <f t="shared" si="56"/>
        <v>50</v>
      </c>
      <c r="Y416" s="9">
        <f t="shared" si="57"/>
        <v>6.4089396758147384E-4</v>
      </c>
      <c r="Z416" s="10">
        <f t="shared" si="58"/>
        <v>12707764.948453609</v>
      </c>
      <c r="AA416" s="10">
        <f t="shared" si="59"/>
        <v>292278.59381443303</v>
      </c>
      <c r="AB416" s="10">
        <f t="shared" si="60"/>
        <v>1</v>
      </c>
      <c r="AC416" s="9">
        <f t="shared" si="61"/>
        <v>12326532</v>
      </c>
      <c r="AD416" s="10">
        <f t="shared" si="62"/>
        <v>14613929.690721652</v>
      </c>
    </row>
    <row r="417" spans="1:30" x14ac:dyDescent="0.2">
      <c r="A417" t="s">
        <v>20</v>
      </c>
      <c r="B417" s="1">
        <v>43238</v>
      </c>
      <c r="C417" t="s">
        <v>343</v>
      </c>
      <c r="D417" s="2">
        <v>2150</v>
      </c>
      <c r="E417" s="2">
        <v>0</v>
      </c>
      <c r="F417" s="2">
        <v>0</v>
      </c>
      <c r="G417" s="2">
        <v>0</v>
      </c>
      <c r="H417" s="2"/>
      <c r="I417" s="2">
        <v>0</v>
      </c>
      <c r="J417" s="2">
        <v>0</v>
      </c>
      <c r="K417" s="2">
        <v>2150</v>
      </c>
      <c r="L417" s="2">
        <v>0</v>
      </c>
      <c r="M417" s="2">
        <v>0.43</v>
      </c>
      <c r="N417" s="8">
        <f t="shared" si="54"/>
        <v>43000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0.43</v>
      </c>
      <c r="V417" s="2">
        <v>0</v>
      </c>
      <c r="W417" s="2">
        <f t="shared" si="55"/>
        <v>24.916666666666668</v>
      </c>
      <c r="X417" s="9">
        <f t="shared" si="56"/>
        <v>20</v>
      </c>
      <c r="Y417" s="9">
        <f t="shared" si="57"/>
        <v>3.4884102032915667E-3</v>
      </c>
      <c r="Z417" s="10">
        <f t="shared" si="58"/>
        <v>2541552.989690722</v>
      </c>
      <c r="AA417" s="10">
        <f t="shared" si="59"/>
        <v>58455.718762886601</v>
      </c>
      <c r="AB417" s="10">
        <f t="shared" si="60"/>
        <v>5</v>
      </c>
      <c r="AC417" s="9">
        <f t="shared" si="61"/>
        <v>2465306.4</v>
      </c>
      <c r="AD417" s="10">
        <f t="shared" si="62"/>
        <v>1169114.3752577321</v>
      </c>
    </row>
    <row r="418" spans="1:30" x14ac:dyDescent="0.2">
      <c r="A418" t="s">
        <v>20</v>
      </c>
      <c r="B418" s="1">
        <v>43238</v>
      </c>
      <c r="C418" t="s">
        <v>344</v>
      </c>
      <c r="D418" s="2">
        <v>21815</v>
      </c>
      <c r="E418" s="2">
        <v>6284</v>
      </c>
      <c r="F418" s="2">
        <v>0</v>
      </c>
      <c r="G418" s="2">
        <v>12335</v>
      </c>
      <c r="H418" s="2"/>
      <c r="I418" s="2">
        <v>0</v>
      </c>
      <c r="J418" s="2">
        <v>3196</v>
      </c>
      <c r="K418" s="2">
        <v>0</v>
      </c>
      <c r="L418" s="2">
        <v>0</v>
      </c>
      <c r="M418" s="2">
        <v>9.4219539999999977</v>
      </c>
      <c r="N418" s="8">
        <f t="shared" si="54"/>
        <v>942195.39999999979</v>
      </c>
      <c r="O418" s="2">
        <v>1.72845</v>
      </c>
      <c r="P418" s="2">
        <v>0</v>
      </c>
      <c r="Q418" s="2">
        <v>4.6573039999999999</v>
      </c>
      <c r="R418" s="2">
        <v>0</v>
      </c>
      <c r="S418" s="2">
        <v>0</v>
      </c>
      <c r="T418" s="2">
        <v>3.0362</v>
      </c>
      <c r="U418" s="2">
        <v>0</v>
      </c>
      <c r="V418" s="2">
        <v>0</v>
      </c>
      <c r="W418" s="2">
        <f t="shared" si="55"/>
        <v>24.916666666666668</v>
      </c>
      <c r="X418" s="9">
        <f t="shared" si="56"/>
        <v>43.190254412101758</v>
      </c>
      <c r="Y418" s="9">
        <f t="shared" si="57"/>
        <v>7.6436373182659959E-2</v>
      </c>
      <c r="Z418" s="10">
        <f t="shared" si="58"/>
        <v>12707764.948453609</v>
      </c>
      <c r="AA418" s="10">
        <f t="shared" si="59"/>
        <v>292278.59381443303</v>
      </c>
      <c r="AB418" s="10">
        <f t="shared" si="60"/>
        <v>1</v>
      </c>
      <c r="AC418" s="9">
        <f t="shared" si="61"/>
        <v>12326532</v>
      </c>
      <c r="AD418" s="10">
        <f t="shared" si="62"/>
        <v>12623586.826056713</v>
      </c>
    </row>
    <row r="419" spans="1:30" x14ac:dyDescent="0.2">
      <c r="A419" t="s">
        <v>20</v>
      </c>
      <c r="B419" s="1">
        <v>43238</v>
      </c>
      <c r="C419" t="s">
        <v>203</v>
      </c>
      <c r="D419" s="2">
        <v>1873</v>
      </c>
      <c r="E419" s="2">
        <v>0</v>
      </c>
      <c r="F419" s="2">
        <v>0</v>
      </c>
      <c r="G419" s="2">
        <v>0</v>
      </c>
      <c r="H419" s="2"/>
      <c r="I419" s="2">
        <v>0</v>
      </c>
      <c r="J419" s="2">
        <v>490</v>
      </c>
      <c r="K419" s="2">
        <v>734</v>
      </c>
      <c r="L419" s="2">
        <v>649</v>
      </c>
      <c r="M419" s="2">
        <v>0.52954999999999997</v>
      </c>
      <c r="N419" s="8">
        <f t="shared" si="54"/>
        <v>52955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0.2205</v>
      </c>
      <c r="U419" s="2">
        <v>0.14680000000000001</v>
      </c>
      <c r="V419" s="2">
        <v>0.16225000000000001</v>
      </c>
      <c r="W419" s="2">
        <f t="shared" si="55"/>
        <v>24.916666666666668</v>
      </c>
      <c r="X419" s="9">
        <f t="shared" si="56"/>
        <v>28.272824345969035</v>
      </c>
      <c r="Y419" s="9">
        <f t="shared" si="57"/>
        <v>4.2960177282629049E-3</v>
      </c>
      <c r="Z419" s="10">
        <f t="shared" si="58"/>
        <v>12707764.948453609</v>
      </c>
      <c r="AA419" s="10">
        <f t="shared" si="59"/>
        <v>292278.59381443303</v>
      </c>
      <c r="AB419" s="10">
        <f t="shared" si="60"/>
        <v>1</v>
      </c>
      <c r="AC419" s="9">
        <f t="shared" si="61"/>
        <v>12326532</v>
      </c>
      <c r="AD419" s="10">
        <f t="shared" si="62"/>
        <v>8263541.343002297</v>
      </c>
    </row>
    <row r="420" spans="1:30" x14ac:dyDescent="0.2">
      <c r="A420" t="s">
        <v>20</v>
      </c>
      <c r="B420" s="1">
        <v>43238</v>
      </c>
      <c r="C420" t="s">
        <v>204</v>
      </c>
      <c r="D420" s="2">
        <v>619</v>
      </c>
      <c r="E420" s="2">
        <v>0</v>
      </c>
      <c r="F420" s="2">
        <v>619</v>
      </c>
      <c r="G420" s="2">
        <v>0</v>
      </c>
      <c r="H420" s="2"/>
      <c r="I420" s="2">
        <v>0</v>
      </c>
      <c r="J420" s="2">
        <v>0</v>
      </c>
      <c r="K420" s="2">
        <v>0</v>
      </c>
      <c r="L420" s="2">
        <v>0</v>
      </c>
      <c r="M420" s="2">
        <v>0.43330000000000002</v>
      </c>
      <c r="N420" s="8">
        <f t="shared" si="54"/>
        <v>43330</v>
      </c>
      <c r="O420" s="2">
        <v>0</v>
      </c>
      <c r="P420" s="2">
        <v>0.43330000000000002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f t="shared" si="55"/>
        <v>24.916666666666668</v>
      </c>
      <c r="X420" s="9">
        <f t="shared" si="56"/>
        <v>70</v>
      </c>
      <c r="Y420" s="9">
        <f t="shared" si="57"/>
        <v>3.5151817234563621E-3</v>
      </c>
      <c r="Z420" s="10">
        <f t="shared" si="58"/>
        <v>1058980.4123711342</v>
      </c>
      <c r="AA420" s="10">
        <f t="shared" si="59"/>
        <v>24356.549484536084</v>
      </c>
      <c r="AB420" s="10">
        <f t="shared" si="60"/>
        <v>12</v>
      </c>
      <c r="AC420" s="9">
        <f t="shared" si="61"/>
        <v>1027211</v>
      </c>
      <c r="AD420" s="10">
        <f t="shared" si="62"/>
        <v>1704958.463917526</v>
      </c>
    </row>
    <row r="421" spans="1:30" x14ac:dyDescent="0.2">
      <c r="A421" t="s">
        <v>20</v>
      </c>
      <c r="B421" s="1">
        <v>43238</v>
      </c>
      <c r="C421" t="s">
        <v>205</v>
      </c>
      <c r="D421" s="2">
        <v>1186</v>
      </c>
      <c r="E421" s="2">
        <v>0</v>
      </c>
      <c r="F421" s="2">
        <v>0</v>
      </c>
      <c r="G421" s="2">
        <v>600</v>
      </c>
      <c r="H421" s="2"/>
      <c r="I421" s="2">
        <v>0</v>
      </c>
      <c r="J421" s="2">
        <v>586</v>
      </c>
      <c r="K421" s="2">
        <v>0</v>
      </c>
      <c r="L421" s="2">
        <v>0</v>
      </c>
      <c r="M421" s="2">
        <v>1.0667</v>
      </c>
      <c r="N421" s="8">
        <f t="shared" si="54"/>
        <v>106670</v>
      </c>
      <c r="O421" s="2">
        <v>0</v>
      </c>
      <c r="P421" s="2">
        <v>0</v>
      </c>
      <c r="Q421" s="2">
        <v>0.51</v>
      </c>
      <c r="R421" s="2">
        <v>0</v>
      </c>
      <c r="S421" s="2">
        <v>0</v>
      </c>
      <c r="T421" s="2">
        <v>0.55669999999999997</v>
      </c>
      <c r="U421" s="2">
        <v>0</v>
      </c>
      <c r="V421" s="2">
        <v>0</v>
      </c>
      <c r="W421" s="2">
        <f t="shared" si="55"/>
        <v>24.916666666666668</v>
      </c>
      <c r="X421" s="9">
        <f t="shared" si="56"/>
        <v>89.940978077571671</v>
      </c>
      <c r="Y421" s="9">
        <f t="shared" si="57"/>
        <v>8.6536910787235206E-3</v>
      </c>
      <c r="Z421" s="10">
        <f t="shared" si="58"/>
        <v>2117960.8247422683</v>
      </c>
      <c r="AA421" s="10">
        <f t="shared" si="59"/>
        <v>48713.098969072169</v>
      </c>
      <c r="AB421" s="10">
        <f t="shared" si="60"/>
        <v>6</v>
      </c>
      <c r="AC421" s="9">
        <f t="shared" si="61"/>
        <v>2054422</v>
      </c>
      <c r="AD421" s="10">
        <f t="shared" si="62"/>
        <v>4381303.7664678991</v>
      </c>
    </row>
    <row r="422" spans="1:30" x14ac:dyDescent="0.2">
      <c r="A422" t="s">
        <v>20</v>
      </c>
      <c r="B422" s="1">
        <v>43238</v>
      </c>
      <c r="C422" t="s">
        <v>345</v>
      </c>
      <c r="D422" s="2">
        <v>136</v>
      </c>
      <c r="E422" s="2">
        <v>0</v>
      </c>
      <c r="F422" s="2">
        <v>0</v>
      </c>
      <c r="G422" s="2">
        <v>0</v>
      </c>
      <c r="H422" s="2"/>
      <c r="I422" s="2">
        <v>0</v>
      </c>
      <c r="J422" s="2">
        <v>0</v>
      </c>
      <c r="K422" s="2">
        <v>136</v>
      </c>
      <c r="L422" s="2">
        <v>0</v>
      </c>
      <c r="M422" s="2">
        <v>2.7199999999999998E-2</v>
      </c>
      <c r="N422" s="8">
        <f t="shared" si="54"/>
        <v>2720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2.7199999999999998E-2</v>
      </c>
      <c r="V422" s="2">
        <v>0</v>
      </c>
      <c r="W422" s="2">
        <f t="shared" si="55"/>
        <v>24.916666666666668</v>
      </c>
      <c r="X422" s="9">
        <f t="shared" si="56"/>
        <v>20</v>
      </c>
      <c r="Y422" s="9">
        <f t="shared" si="57"/>
        <v>2.2066222681286189E-4</v>
      </c>
      <c r="Z422" s="10">
        <f t="shared" si="58"/>
        <v>12707764.948453609</v>
      </c>
      <c r="AA422" s="10">
        <f t="shared" si="59"/>
        <v>292278.59381443303</v>
      </c>
      <c r="AB422" s="10">
        <f t="shared" si="60"/>
        <v>1</v>
      </c>
      <c r="AC422" s="9">
        <f t="shared" si="61"/>
        <v>12326532</v>
      </c>
      <c r="AD422" s="10">
        <f t="shared" si="62"/>
        <v>5845571.8762886608</v>
      </c>
    </row>
    <row r="423" spans="1:30" x14ac:dyDescent="0.2">
      <c r="A423" t="s">
        <v>20</v>
      </c>
      <c r="B423" s="1">
        <v>43238</v>
      </c>
      <c r="C423" t="s">
        <v>208</v>
      </c>
      <c r="D423" s="2">
        <v>169</v>
      </c>
      <c r="E423" s="2">
        <v>0</v>
      </c>
      <c r="F423" s="2">
        <v>0</v>
      </c>
      <c r="G423" s="2">
        <v>0</v>
      </c>
      <c r="H423" s="2"/>
      <c r="I423" s="2">
        <v>0</v>
      </c>
      <c r="J423" s="2">
        <v>0</v>
      </c>
      <c r="K423" s="2">
        <v>0</v>
      </c>
      <c r="L423" s="2">
        <v>0</v>
      </c>
      <c r="M423" s="2">
        <v>2.5350000000000001E-2</v>
      </c>
      <c r="N423" s="8">
        <f t="shared" si="54"/>
        <v>2535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f t="shared" si="55"/>
        <v>24.916666666666668</v>
      </c>
      <c r="X423" s="9">
        <f t="shared" si="56"/>
        <v>15</v>
      </c>
      <c r="Y423" s="9">
        <f t="shared" si="57"/>
        <v>2.0565395035684002E-4</v>
      </c>
      <c r="Z423" s="10">
        <f t="shared" si="58"/>
        <v>577625.67947516404</v>
      </c>
      <c r="AA423" s="10">
        <f t="shared" si="59"/>
        <v>13285.390627928773</v>
      </c>
      <c r="AB423" s="10">
        <f t="shared" si="60"/>
        <v>22</v>
      </c>
      <c r="AC423" s="9">
        <f t="shared" si="61"/>
        <v>560296.90909090906</v>
      </c>
      <c r="AD423" s="10">
        <f t="shared" si="62"/>
        <v>199280.85941893159</v>
      </c>
    </row>
    <row r="424" spans="1:30" x14ac:dyDescent="0.2">
      <c r="A424" t="s">
        <v>20</v>
      </c>
      <c r="B424" s="1">
        <v>43238</v>
      </c>
      <c r="C424" t="s">
        <v>346</v>
      </c>
      <c r="D424" s="2">
        <v>2331</v>
      </c>
      <c r="E424" s="2">
        <v>0</v>
      </c>
      <c r="F424" s="2">
        <v>0</v>
      </c>
      <c r="G424" s="2">
        <v>0</v>
      </c>
      <c r="H424" s="2"/>
      <c r="I424" s="2">
        <v>0</v>
      </c>
      <c r="J424" s="2">
        <v>0</v>
      </c>
      <c r="K424" s="2">
        <v>2331</v>
      </c>
      <c r="L424" s="2">
        <v>0</v>
      </c>
      <c r="M424" s="2">
        <v>0.4662</v>
      </c>
      <c r="N424" s="8">
        <f t="shared" si="54"/>
        <v>46620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0.4662</v>
      </c>
      <c r="V424" s="2">
        <v>0</v>
      </c>
      <c r="W424" s="2">
        <f t="shared" si="55"/>
        <v>24.916666666666668</v>
      </c>
      <c r="X424" s="9">
        <f t="shared" si="56"/>
        <v>20</v>
      </c>
      <c r="Y424" s="9">
        <f t="shared" si="57"/>
        <v>3.7820856669175079E-3</v>
      </c>
      <c r="Z424" s="10">
        <f t="shared" si="58"/>
        <v>12707764.948453609</v>
      </c>
      <c r="AA424" s="10">
        <f t="shared" si="59"/>
        <v>292278.59381443303</v>
      </c>
      <c r="AB424" s="10">
        <f t="shared" si="60"/>
        <v>1</v>
      </c>
      <c r="AC424" s="9">
        <f t="shared" si="61"/>
        <v>12326532</v>
      </c>
      <c r="AD424" s="10">
        <f t="shared" si="62"/>
        <v>5845571.8762886608</v>
      </c>
    </row>
    <row r="425" spans="1:30" x14ac:dyDescent="0.2">
      <c r="A425" t="s">
        <v>20</v>
      </c>
      <c r="B425" s="1">
        <v>43238</v>
      </c>
      <c r="C425" t="s">
        <v>212</v>
      </c>
      <c r="D425" s="2">
        <v>93486</v>
      </c>
      <c r="E425" s="2">
        <v>4707</v>
      </c>
      <c r="F425" s="2">
        <v>25865</v>
      </c>
      <c r="G425" s="2">
        <v>8034</v>
      </c>
      <c r="H425" s="2">
        <v>2529</v>
      </c>
      <c r="I425" s="2">
        <v>34143</v>
      </c>
      <c r="J425" s="2">
        <v>8996</v>
      </c>
      <c r="K425" s="2">
        <v>1981</v>
      </c>
      <c r="L425" s="2">
        <v>0</v>
      </c>
      <c r="M425" s="2">
        <v>37.674828000000012</v>
      </c>
      <c r="N425" s="8">
        <f t="shared" si="54"/>
        <v>3767482.8000000012</v>
      </c>
      <c r="O425" s="2">
        <v>2.2059000000000002</v>
      </c>
      <c r="P425" s="2">
        <v>13.005725000000002</v>
      </c>
      <c r="Q425" s="2">
        <v>3.8441830000000001</v>
      </c>
      <c r="R425" s="2">
        <v>0.78627999999999998</v>
      </c>
      <c r="S425" s="2">
        <v>13.23301</v>
      </c>
      <c r="T425" s="2">
        <v>2.6281999999999996</v>
      </c>
      <c r="U425" s="2">
        <v>0.3962</v>
      </c>
      <c r="V425" s="2">
        <v>0</v>
      </c>
      <c r="W425" s="2">
        <f t="shared" si="55"/>
        <v>24.916666666666668</v>
      </c>
      <c r="X425" s="9">
        <f t="shared" si="56"/>
        <v>40.299967909633544</v>
      </c>
      <c r="Y425" s="9">
        <f t="shared" si="57"/>
        <v>0.30564012651733685</v>
      </c>
      <c r="Z425" s="10">
        <f t="shared" si="58"/>
        <v>470657.96105383744</v>
      </c>
      <c r="AA425" s="10">
        <f t="shared" si="59"/>
        <v>10825.133104238261</v>
      </c>
      <c r="AB425" s="10">
        <f t="shared" si="60"/>
        <v>27</v>
      </c>
      <c r="AC425" s="9">
        <f t="shared" si="61"/>
        <v>456538.22222222225</v>
      </c>
      <c r="AD425" s="10">
        <f t="shared" si="62"/>
        <v>436252.51671831368</v>
      </c>
    </row>
    <row r="426" spans="1:30" x14ac:dyDescent="0.2">
      <c r="A426" t="s">
        <v>20</v>
      </c>
      <c r="B426" s="1">
        <v>43238</v>
      </c>
      <c r="C426" t="s">
        <v>347</v>
      </c>
      <c r="D426" s="2">
        <v>12</v>
      </c>
      <c r="E426" s="2">
        <v>0</v>
      </c>
      <c r="F426" s="2">
        <v>0</v>
      </c>
      <c r="G426" s="2">
        <v>0</v>
      </c>
      <c r="H426" s="2"/>
      <c r="I426" s="2">
        <v>0</v>
      </c>
      <c r="J426" s="2">
        <v>0</v>
      </c>
      <c r="K426" s="2">
        <v>12</v>
      </c>
      <c r="L426" s="2">
        <v>0</v>
      </c>
      <c r="M426" s="2">
        <v>2.3999999999999998E-3</v>
      </c>
      <c r="N426" s="8">
        <f t="shared" si="54"/>
        <v>239.99999999999997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2.3999999999999998E-3</v>
      </c>
      <c r="V426" s="2">
        <v>0</v>
      </c>
      <c r="W426" s="2">
        <f t="shared" si="55"/>
        <v>24.916666666666668</v>
      </c>
      <c r="X426" s="9">
        <f t="shared" si="56"/>
        <v>19.999999999999996</v>
      </c>
      <c r="Y426" s="9">
        <f t="shared" si="57"/>
        <v>1.947019648348781E-5</v>
      </c>
      <c r="Z426" s="10">
        <f t="shared" si="58"/>
        <v>12707764.948453609</v>
      </c>
      <c r="AA426" s="10">
        <f t="shared" si="59"/>
        <v>292278.59381443303</v>
      </c>
      <c r="AB426" s="10">
        <f t="shared" si="60"/>
        <v>1</v>
      </c>
      <c r="AC426" s="9">
        <f t="shared" si="61"/>
        <v>12326532</v>
      </c>
      <c r="AD426" s="10">
        <f t="shared" si="62"/>
        <v>5845571.8762886599</v>
      </c>
    </row>
    <row r="427" spans="1:30" x14ac:dyDescent="0.2">
      <c r="A427" t="s">
        <v>20</v>
      </c>
      <c r="B427" s="1">
        <v>43238</v>
      </c>
      <c r="C427" t="s">
        <v>213</v>
      </c>
      <c r="D427" s="2">
        <v>71039</v>
      </c>
      <c r="E427" s="2">
        <v>2105</v>
      </c>
      <c r="F427" s="2">
        <v>10589</v>
      </c>
      <c r="G427" s="2">
        <v>10909</v>
      </c>
      <c r="H427" s="2">
        <v>3273</v>
      </c>
      <c r="I427" s="2">
        <v>0</v>
      </c>
      <c r="J427" s="2">
        <v>21215</v>
      </c>
      <c r="K427" s="2">
        <v>3425</v>
      </c>
      <c r="L427" s="2">
        <v>0</v>
      </c>
      <c r="M427" s="2">
        <v>33.008839000000002</v>
      </c>
      <c r="N427" s="8">
        <f t="shared" si="54"/>
        <v>3300883.9000000004</v>
      </c>
      <c r="O427" s="2">
        <v>1.78925</v>
      </c>
      <c r="P427" s="2">
        <v>5.8860499999999991</v>
      </c>
      <c r="Q427" s="2">
        <v>5.0253940000000004</v>
      </c>
      <c r="R427" s="2">
        <v>1.2273750000000001</v>
      </c>
      <c r="S427" s="2">
        <v>0</v>
      </c>
      <c r="T427" s="2">
        <v>10.060499999999999</v>
      </c>
      <c r="U427" s="2">
        <v>0.68500000000000005</v>
      </c>
      <c r="V427" s="2">
        <v>0</v>
      </c>
      <c r="W427" s="2">
        <f t="shared" si="55"/>
        <v>24.916666666666668</v>
      </c>
      <c r="X427" s="9">
        <f t="shared" si="56"/>
        <v>46.465799068117519</v>
      </c>
      <c r="Y427" s="9">
        <f t="shared" si="57"/>
        <v>0.26778690875908978</v>
      </c>
      <c r="Z427" s="10">
        <f t="shared" si="58"/>
        <v>343453.1067149624</v>
      </c>
      <c r="AA427" s="10">
        <f t="shared" si="59"/>
        <v>7899.4214544441347</v>
      </c>
      <c r="AB427" s="10">
        <f t="shared" si="60"/>
        <v>37</v>
      </c>
      <c r="AC427" s="9">
        <f t="shared" si="61"/>
        <v>333149.51351351349</v>
      </c>
      <c r="AD427" s="10">
        <f t="shared" si="62"/>
        <v>367052.93005657784</v>
      </c>
    </row>
    <row r="428" spans="1:30" x14ac:dyDescent="0.2">
      <c r="A428" t="s">
        <v>20</v>
      </c>
      <c r="B428" s="1">
        <v>43238</v>
      </c>
      <c r="C428" t="s">
        <v>348</v>
      </c>
      <c r="D428" s="2">
        <v>1713</v>
      </c>
      <c r="E428" s="2">
        <v>0</v>
      </c>
      <c r="F428" s="2">
        <v>0</v>
      </c>
      <c r="G428" s="2">
        <v>0</v>
      </c>
      <c r="H428" s="2"/>
      <c r="I428" s="2">
        <v>0</v>
      </c>
      <c r="J428" s="2">
        <v>1713</v>
      </c>
      <c r="K428" s="2">
        <v>0</v>
      </c>
      <c r="L428" s="2">
        <v>0</v>
      </c>
      <c r="M428" s="2">
        <v>0.25695000000000001</v>
      </c>
      <c r="N428" s="8">
        <f t="shared" si="54"/>
        <v>25695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0.25695000000000001</v>
      </c>
      <c r="U428" s="2">
        <v>0</v>
      </c>
      <c r="V428" s="2">
        <v>0</v>
      </c>
      <c r="W428" s="2">
        <f t="shared" si="55"/>
        <v>24.916666666666668</v>
      </c>
      <c r="X428" s="9">
        <f t="shared" si="56"/>
        <v>15</v>
      </c>
      <c r="Y428" s="9">
        <f t="shared" si="57"/>
        <v>2.0845279110134141E-3</v>
      </c>
      <c r="Z428" s="10">
        <f t="shared" si="58"/>
        <v>4235921.6494845366</v>
      </c>
      <c r="AA428" s="10">
        <f t="shared" si="59"/>
        <v>97426.197938144338</v>
      </c>
      <c r="AB428" s="10">
        <f t="shared" si="60"/>
        <v>3</v>
      </c>
      <c r="AC428" s="9">
        <f t="shared" si="61"/>
        <v>4108844</v>
      </c>
      <c r="AD428" s="10">
        <f t="shared" si="62"/>
        <v>1461392.969072165</v>
      </c>
    </row>
    <row r="429" spans="1:30" x14ac:dyDescent="0.2">
      <c r="A429" t="s">
        <v>20</v>
      </c>
      <c r="B429" s="1">
        <v>43238</v>
      </c>
      <c r="C429" t="s">
        <v>214</v>
      </c>
      <c r="D429" s="2">
        <v>2280</v>
      </c>
      <c r="E429" s="2">
        <v>0</v>
      </c>
      <c r="F429" s="2">
        <v>0</v>
      </c>
      <c r="G429" s="2">
        <v>0</v>
      </c>
      <c r="H429" s="2"/>
      <c r="I429" s="2">
        <v>0</v>
      </c>
      <c r="J429" s="2">
        <v>0</v>
      </c>
      <c r="K429" s="2">
        <v>2280</v>
      </c>
      <c r="L429" s="2">
        <v>0</v>
      </c>
      <c r="M429" s="2">
        <v>0.45600000000000002</v>
      </c>
      <c r="N429" s="8">
        <f t="shared" si="54"/>
        <v>45600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0.45600000000000002</v>
      </c>
      <c r="V429" s="2">
        <v>0</v>
      </c>
      <c r="W429" s="2">
        <f t="shared" si="55"/>
        <v>24.916666666666668</v>
      </c>
      <c r="X429" s="9">
        <f t="shared" si="56"/>
        <v>20</v>
      </c>
      <c r="Y429" s="9">
        <f t="shared" si="57"/>
        <v>3.6993373318626845E-3</v>
      </c>
      <c r="Z429" s="10">
        <f t="shared" si="58"/>
        <v>4235921.6494845366</v>
      </c>
      <c r="AA429" s="10">
        <f t="shared" si="59"/>
        <v>97426.197938144338</v>
      </c>
      <c r="AB429" s="10">
        <f t="shared" si="60"/>
        <v>3</v>
      </c>
      <c r="AC429" s="9">
        <f t="shared" si="61"/>
        <v>4108844</v>
      </c>
      <c r="AD429" s="10">
        <f t="shared" si="62"/>
        <v>1948523.9587628867</v>
      </c>
    </row>
    <row r="430" spans="1:30" x14ac:dyDescent="0.2">
      <c r="A430" t="s">
        <v>20</v>
      </c>
      <c r="B430" s="1">
        <v>43238</v>
      </c>
      <c r="C430" t="s">
        <v>349</v>
      </c>
      <c r="D430" s="2">
        <v>18</v>
      </c>
      <c r="E430" s="2">
        <v>0</v>
      </c>
      <c r="F430" s="2">
        <v>0</v>
      </c>
      <c r="G430" s="2">
        <v>0</v>
      </c>
      <c r="H430" s="2">
        <v>18</v>
      </c>
      <c r="I430" s="2">
        <v>0</v>
      </c>
      <c r="J430" s="2">
        <v>0</v>
      </c>
      <c r="K430" s="2">
        <v>0</v>
      </c>
      <c r="L430" s="2">
        <v>0</v>
      </c>
      <c r="M430" s="2">
        <v>7.1999999999999998E-3</v>
      </c>
      <c r="N430" s="8">
        <f t="shared" si="54"/>
        <v>720</v>
      </c>
      <c r="O430" s="2">
        <v>0</v>
      </c>
      <c r="P430" s="2">
        <v>0</v>
      </c>
      <c r="Q430" s="2">
        <v>0</v>
      </c>
      <c r="R430" s="2">
        <v>7.1999999999999998E-3</v>
      </c>
      <c r="S430" s="2">
        <v>0</v>
      </c>
      <c r="T430" s="2">
        <v>0</v>
      </c>
      <c r="U430" s="2">
        <v>0</v>
      </c>
      <c r="V430" s="2">
        <v>0</v>
      </c>
      <c r="W430" s="2">
        <f t="shared" si="55"/>
        <v>24.916666666666668</v>
      </c>
      <c r="X430" s="9">
        <f t="shared" si="56"/>
        <v>40</v>
      </c>
      <c r="Y430" s="9">
        <f t="shared" si="57"/>
        <v>5.841058945046344E-5</v>
      </c>
      <c r="Z430" s="10">
        <f t="shared" si="58"/>
        <v>6353882.4742268045</v>
      </c>
      <c r="AA430" s="10">
        <f t="shared" si="59"/>
        <v>146139.29690721651</v>
      </c>
      <c r="AB430" s="10">
        <f t="shared" si="60"/>
        <v>2</v>
      </c>
      <c r="AC430" s="9">
        <f t="shared" si="61"/>
        <v>6163266</v>
      </c>
      <c r="AD430" s="10">
        <f t="shared" si="62"/>
        <v>5845571.8762886608</v>
      </c>
    </row>
    <row r="431" spans="1:30" x14ac:dyDescent="0.2">
      <c r="A431" t="s">
        <v>20</v>
      </c>
      <c r="B431" s="1">
        <v>43238</v>
      </c>
      <c r="C431" t="s">
        <v>217</v>
      </c>
      <c r="D431" s="2">
        <v>13931</v>
      </c>
      <c r="E431" s="2">
        <v>0</v>
      </c>
      <c r="F431" s="2">
        <v>0</v>
      </c>
      <c r="G431" s="2">
        <v>0</v>
      </c>
      <c r="H431" s="2"/>
      <c r="I431" s="2">
        <v>0</v>
      </c>
      <c r="J431" s="2">
        <v>0</v>
      </c>
      <c r="K431" s="2">
        <v>13931</v>
      </c>
      <c r="L431" s="2">
        <v>0</v>
      </c>
      <c r="M431" s="2">
        <v>2.7862</v>
      </c>
      <c r="N431" s="8">
        <f t="shared" si="54"/>
        <v>278620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2.7862</v>
      </c>
      <c r="V431" s="2">
        <v>0</v>
      </c>
      <c r="W431" s="2">
        <f t="shared" si="55"/>
        <v>24.916666666666668</v>
      </c>
      <c r="X431" s="9">
        <f t="shared" si="56"/>
        <v>20</v>
      </c>
      <c r="Y431" s="9">
        <f t="shared" si="57"/>
        <v>2.2603275600955729E-2</v>
      </c>
      <c r="Z431" s="10">
        <f t="shared" si="58"/>
        <v>12707764.948453609</v>
      </c>
      <c r="AA431" s="10">
        <f t="shared" si="59"/>
        <v>292278.59381443303</v>
      </c>
      <c r="AB431" s="10">
        <f t="shared" si="60"/>
        <v>1</v>
      </c>
      <c r="AC431" s="9">
        <f t="shared" si="61"/>
        <v>12326532</v>
      </c>
      <c r="AD431" s="10">
        <f t="shared" si="62"/>
        <v>5845571.8762886608</v>
      </c>
    </row>
    <row r="432" spans="1:30" x14ac:dyDescent="0.2">
      <c r="A432" t="s">
        <v>20</v>
      </c>
      <c r="B432" s="1">
        <v>43238</v>
      </c>
      <c r="C432" t="s">
        <v>350</v>
      </c>
      <c r="D432" s="2">
        <v>49538</v>
      </c>
      <c r="E432" s="2">
        <v>0</v>
      </c>
      <c r="F432" s="2">
        <v>0</v>
      </c>
      <c r="G432" s="2">
        <v>0</v>
      </c>
      <c r="H432" s="2"/>
      <c r="I432" s="2">
        <v>0</v>
      </c>
      <c r="J432" s="2">
        <v>49538</v>
      </c>
      <c r="K432" s="2">
        <v>0</v>
      </c>
      <c r="L432" s="2">
        <v>0</v>
      </c>
      <c r="M432" s="2">
        <v>21.189950000000003</v>
      </c>
      <c r="N432" s="8">
        <f t="shared" si="54"/>
        <v>2118995.0000000005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21.189950000000003</v>
      </c>
      <c r="U432" s="2">
        <v>0</v>
      </c>
      <c r="V432" s="2">
        <v>0</v>
      </c>
      <c r="W432" s="2">
        <f t="shared" si="55"/>
        <v>24.916666666666668</v>
      </c>
      <c r="X432" s="9">
        <f t="shared" si="56"/>
        <v>42.775142314990525</v>
      </c>
      <c r="Y432" s="9">
        <f t="shared" si="57"/>
        <v>0.17190520415636779</v>
      </c>
      <c r="Z432" s="10">
        <f t="shared" si="58"/>
        <v>1270776.494845361</v>
      </c>
      <c r="AA432" s="10">
        <f t="shared" si="59"/>
        <v>29227.859381443301</v>
      </c>
      <c r="AB432" s="10">
        <f t="shared" si="60"/>
        <v>10</v>
      </c>
      <c r="AC432" s="9">
        <f t="shared" si="61"/>
        <v>1232653.2</v>
      </c>
      <c r="AD432" s="10">
        <f t="shared" si="62"/>
        <v>1250225.8446037681</v>
      </c>
    </row>
    <row r="433" spans="1:30" x14ac:dyDescent="0.2">
      <c r="A433" t="s">
        <v>20</v>
      </c>
      <c r="B433" s="1">
        <v>43238</v>
      </c>
      <c r="C433" t="s">
        <v>218</v>
      </c>
      <c r="D433" s="2">
        <v>11</v>
      </c>
      <c r="E433" s="2">
        <v>0</v>
      </c>
      <c r="F433" s="2">
        <v>0</v>
      </c>
      <c r="G433" s="2">
        <v>0</v>
      </c>
      <c r="H433" s="2"/>
      <c r="I433" s="2">
        <v>0</v>
      </c>
      <c r="J433" s="2">
        <v>0</v>
      </c>
      <c r="K433" s="2">
        <v>0</v>
      </c>
      <c r="L433" s="2">
        <v>0</v>
      </c>
      <c r="M433" s="2">
        <v>7.1500000000000003E-4</v>
      </c>
      <c r="N433" s="8">
        <f t="shared" si="54"/>
        <v>71.5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f t="shared" si="55"/>
        <v>24.916666666666668</v>
      </c>
      <c r="X433" s="9">
        <f t="shared" si="56"/>
        <v>6.5</v>
      </c>
      <c r="Y433" s="9">
        <f t="shared" si="57"/>
        <v>5.8004960357057444E-6</v>
      </c>
      <c r="Z433" s="10">
        <f t="shared" si="58"/>
        <v>747515.58520315343</v>
      </c>
      <c r="AA433" s="10">
        <f t="shared" si="59"/>
        <v>17192.858459672527</v>
      </c>
      <c r="AB433" s="10">
        <f t="shared" si="60"/>
        <v>17</v>
      </c>
      <c r="AC433" s="9">
        <f t="shared" si="61"/>
        <v>725090.1176470588</v>
      </c>
      <c r="AD433" s="10">
        <f t="shared" si="62"/>
        <v>111753.57998787143</v>
      </c>
    </row>
    <row r="434" spans="1:30" x14ac:dyDescent="0.2">
      <c r="A434" t="s">
        <v>20</v>
      </c>
      <c r="B434" s="1">
        <v>43238</v>
      </c>
      <c r="C434" t="s">
        <v>351</v>
      </c>
      <c r="D434" s="2">
        <v>1485</v>
      </c>
      <c r="E434" s="2">
        <v>410</v>
      </c>
      <c r="F434" s="2">
        <v>0</v>
      </c>
      <c r="G434" s="2">
        <v>1075</v>
      </c>
      <c r="H434" s="2"/>
      <c r="I434" s="2">
        <v>0</v>
      </c>
      <c r="J434" s="2">
        <v>0</v>
      </c>
      <c r="K434" s="2">
        <v>0</v>
      </c>
      <c r="L434" s="2">
        <v>0</v>
      </c>
      <c r="M434" s="2">
        <v>0.19587499999999999</v>
      </c>
      <c r="N434" s="8">
        <f t="shared" si="54"/>
        <v>19587.5</v>
      </c>
      <c r="O434" s="2">
        <v>6.1499999999999999E-2</v>
      </c>
      <c r="P434" s="2">
        <v>0</v>
      </c>
      <c r="Q434" s="2">
        <v>0.13437499999999999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f t="shared" si="55"/>
        <v>24.916666666666668</v>
      </c>
      <c r="X434" s="9">
        <f t="shared" si="56"/>
        <v>13.19023569023569</v>
      </c>
      <c r="Y434" s="9">
        <f t="shared" si="57"/>
        <v>1.5890519734179898E-3</v>
      </c>
      <c r="Z434" s="10">
        <f t="shared" si="58"/>
        <v>2117960.8247422683</v>
      </c>
      <c r="AA434" s="10">
        <f t="shared" si="59"/>
        <v>48713.098969072169</v>
      </c>
      <c r="AB434" s="10">
        <f t="shared" si="60"/>
        <v>6</v>
      </c>
      <c r="AC434" s="9">
        <f t="shared" si="61"/>
        <v>2054422</v>
      </c>
      <c r="AD434" s="10">
        <f t="shared" si="62"/>
        <v>642537.25660383911</v>
      </c>
    </row>
    <row r="435" spans="1:30" x14ac:dyDescent="0.2">
      <c r="A435" t="s">
        <v>20</v>
      </c>
      <c r="B435" s="1">
        <v>43238</v>
      </c>
      <c r="C435" t="s">
        <v>219</v>
      </c>
      <c r="D435" s="2">
        <v>6051</v>
      </c>
      <c r="E435" s="2">
        <v>0</v>
      </c>
      <c r="F435" s="2">
        <v>0</v>
      </c>
      <c r="G435" s="2">
        <v>0</v>
      </c>
      <c r="H435" s="2">
        <v>1927</v>
      </c>
      <c r="I435" s="2">
        <v>1112</v>
      </c>
      <c r="J435" s="2">
        <v>3012</v>
      </c>
      <c r="K435" s="2">
        <v>0</v>
      </c>
      <c r="L435" s="2">
        <v>0</v>
      </c>
      <c r="M435" s="2">
        <v>2.7378</v>
      </c>
      <c r="N435" s="8">
        <f t="shared" si="54"/>
        <v>273780</v>
      </c>
      <c r="O435" s="2">
        <v>0</v>
      </c>
      <c r="P435" s="2">
        <v>0</v>
      </c>
      <c r="Q435" s="2">
        <v>0</v>
      </c>
      <c r="R435" s="2">
        <v>0.77080000000000004</v>
      </c>
      <c r="S435" s="2">
        <v>0.61160000000000003</v>
      </c>
      <c r="T435" s="2">
        <v>1.3553999999999999</v>
      </c>
      <c r="U435" s="2">
        <v>0</v>
      </c>
      <c r="V435" s="2">
        <v>0</v>
      </c>
      <c r="W435" s="2">
        <f t="shared" si="55"/>
        <v>24.916666666666668</v>
      </c>
      <c r="X435" s="9">
        <f t="shared" si="56"/>
        <v>45.245413981160141</v>
      </c>
      <c r="Y435" s="9">
        <f t="shared" si="57"/>
        <v>2.2210626638538723E-2</v>
      </c>
      <c r="Z435" s="10">
        <f t="shared" si="58"/>
        <v>1270776.494845361</v>
      </c>
      <c r="AA435" s="10">
        <f t="shared" si="59"/>
        <v>29227.859381443301</v>
      </c>
      <c r="AB435" s="10">
        <f t="shared" si="60"/>
        <v>10</v>
      </c>
      <c r="AC435" s="9">
        <f t="shared" si="61"/>
        <v>1232653.2</v>
      </c>
      <c r="AD435" s="10">
        <f t="shared" si="62"/>
        <v>1322426.5974965373</v>
      </c>
    </row>
    <row r="436" spans="1:30" x14ac:dyDescent="0.2">
      <c r="A436" t="s">
        <v>20</v>
      </c>
      <c r="B436" s="1">
        <v>43238</v>
      </c>
      <c r="C436" t="s">
        <v>352</v>
      </c>
      <c r="D436" s="2">
        <v>4901</v>
      </c>
      <c r="E436" s="2">
        <v>0</v>
      </c>
      <c r="F436" s="2">
        <v>0</v>
      </c>
      <c r="G436" s="2">
        <v>0</v>
      </c>
      <c r="H436" s="2"/>
      <c r="I436" s="2">
        <v>0</v>
      </c>
      <c r="J436" s="2">
        <v>0</v>
      </c>
      <c r="K436" s="2">
        <v>0</v>
      </c>
      <c r="L436" s="2">
        <v>0</v>
      </c>
      <c r="M436" s="2">
        <v>1.9778150000000001</v>
      </c>
      <c r="N436" s="8">
        <f t="shared" si="54"/>
        <v>197781.5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f t="shared" si="55"/>
        <v>24.916666666666668</v>
      </c>
      <c r="X436" s="9">
        <f t="shared" si="56"/>
        <v>40.355335645786575</v>
      </c>
      <c r="Y436" s="9">
        <f t="shared" si="57"/>
        <v>1.6045186107495602E-2</v>
      </c>
      <c r="Z436" s="10">
        <f t="shared" si="58"/>
        <v>1270776.494845361</v>
      </c>
      <c r="AA436" s="10">
        <f t="shared" si="59"/>
        <v>29227.859381443301</v>
      </c>
      <c r="AB436" s="10">
        <f t="shared" si="60"/>
        <v>10</v>
      </c>
      <c r="AC436" s="9">
        <f t="shared" si="61"/>
        <v>1232653.2</v>
      </c>
      <c r="AD436" s="10">
        <f t="shared" si="62"/>
        <v>1179500.0755459964</v>
      </c>
    </row>
    <row r="437" spans="1:30" x14ac:dyDescent="0.2">
      <c r="A437" t="s">
        <v>20</v>
      </c>
      <c r="B437" s="1">
        <v>43238</v>
      </c>
      <c r="C437" t="s">
        <v>220</v>
      </c>
      <c r="D437" s="2">
        <v>3143</v>
      </c>
      <c r="E437" s="2">
        <v>0</v>
      </c>
      <c r="F437" s="2">
        <v>0</v>
      </c>
      <c r="G437" s="2">
        <v>0</v>
      </c>
      <c r="H437" s="2"/>
      <c r="I437" s="2">
        <v>3143</v>
      </c>
      <c r="J437" s="2">
        <v>0</v>
      </c>
      <c r="K437" s="2">
        <v>0</v>
      </c>
      <c r="L437" s="2">
        <v>0</v>
      </c>
      <c r="M437" s="2">
        <v>0.78574999999999995</v>
      </c>
      <c r="N437" s="8">
        <f t="shared" si="54"/>
        <v>78575</v>
      </c>
      <c r="O437" s="2">
        <v>0</v>
      </c>
      <c r="P437" s="2">
        <v>0</v>
      </c>
      <c r="Q437" s="2">
        <v>0</v>
      </c>
      <c r="R437" s="2">
        <v>0</v>
      </c>
      <c r="S437" s="2">
        <v>0.78574999999999995</v>
      </c>
      <c r="T437" s="2">
        <v>0</v>
      </c>
      <c r="U437" s="2">
        <v>0</v>
      </c>
      <c r="V437" s="2">
        <v>0</v>
      </c>
      <c r="W437" s="2">
        <f t="shared" si="55"/>
        <v>24.916666666666668</v>
      </c>
      <c r="X437" s="9">
        <f t="shared" si="56"/>
        <v>25</v>
      </c>
      <c r="Y437" s="9">
        <f t="shared" si="57"/>
        <v>6.3744612028752284E-3</v>
      </c>
      <c r="Z437" s="10">
        <f t="shared" si="58"/>
        <v>6353882.4742268045</v>
      </c>
      <c r="AA437" s="10">
        <f t="shared" si="59"/>
        <v>146139.29690721651</v>
      </c>
      <c r="AB437" s="10">
        <f t="shared" si="60"/>
        <v>2</v>
      </c>
      <c r="AC437" s="9">
        <f t="shared" si="61"/>
        <v>6163266</v>
      </c>
      <c r="AD437" s="10">
        <f t="shared" si="62"/>
        <v>3653482.4226804129</v>
      </c>
    </row>
    <row r="438" spans="1:30" x14ac:dyDescent="0.2">
      <c r="A438" t="s">
        <v>20</v>
      </c>
      <c r="B438" s="1">
        <v>43238</v>
      </c>
      <c r="C438" t="s">
        <v>353</v>
      </c>
      <c r="D438" s="2">
        <v>1342</v>
      </c>
      <c r="E438" s="2">
        <v>0</v>
      </c>
      <c r="F438" s="2">
        <v>0</v>
      </c>
      <c r="G438" s="2">
        <v>0</v>
      </c>
      <c r="H438" s="2"/>
      <c r="I438" s="2">
        <v>0</v>
      </c>
      <c r="J438" s="2">
        <v>1342</v>
      </c>
      <c r="K438" s="2">
        <v>0</v>
      </c>
      <c r="L438" s="2">
        <v>0</v>
      </c>
      <c r="M438" s="2">
        <v>0.60389999999999999</v>
      </c>
      <c r="N438" s="8">
        <f t="shared" si="54"/>
        <v>60390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0.60389999999999999</v>
      </c>
      <c r="U438" s="2">
        <v>0</v>
      </c>
      <c r="V438" s="2">
        <v>0</v>
      </c>
      <c r="W438" s="2">
        <f t="shared" si="55"/>
        <v>24.916666666666668</v>
      </c>
      <c r="X438" s="9">
        <f t="shared" si="56"/>
        <v>45</v>
      </c>
      <c r="Y438" s="9">
        <f t="shared" si="57"/>
        <v>4.8991881901576211E-3</v>
      </c>
      <c r="Z438" s="10">
        <f t="shared" si="58"/>
        <v>6353882.4742268045</v>
      </c>
      <c r="AA438" s="10">
        <f t="shared" si="59"/>
        <v>146139.29690721651</v>
      </c>
      <c r="AB438" s="10">
        <f t="shared" si="60"/>
        <v>2</v>
      </c>
      <c r="AC438" s="9">
        <f t="shared" si="61"/>
        <v>6163266</v>
      </c>
      <c r="AD438" s="10">
        <f t="shared" si="62"/>
        <v>6576268.3608247433</v>
      </c>
    </row>
    <row r="439" spans="1:30" x14ac:dyDescent="0.2">
      <c r="A439" t="s">
        <v>20</v>
      </c>
      <c r="B439" s="1">
        <v>43238</v>
      </c>
      <c r="C439" t="s">
        <v>221</v>
      </c>
      <c r="D439" s="2">
        <v>9414</v>
      </c>
      <c r="E439" s="2">
        <v>0</v>
      </c>
      <c r="F439" s="2">
        <v>4762</v>
      </c>
      <c r="G439" s="2">
        <v>2313</v>
      </c>
      <c r="H439" s="2"/>
      <c r="I439" s="2">
        <v>2339</v>
      </c>
      <c r="J439" s="2">
        <v>0</v>
      </c>
      <c r="K439" s="2">
        <v>0</v>
      </c>
      <c r="L439" s="2">
        <v>0</v>
      </c>
      <c r="M439" s="2">
        <v>1.3908100000000001</v>
      </c>
      <c r="N439" s="8">
        <f t="shared" si="54"/>
        <v>139081</v>
      </c>
      <c r="O439" s="2">
        <v>0</v>
      </c>
      <c r="P439" s="2">
        <v>0.83335000000000004</v>
      </c>
      <c r="Q439" s="2">
        <v>0.34694999999999998</v>
      </c>
      <c r="R439" s="2">
        <v>0</v>
      </c>
      <c r="S439" s="2">
        <v>0.21051</v>
      </c>
      <c r="T439" s="2">
        <v>0</v>
      </c>
      <c r="U439" s="2">
        <v>0</v>
      </c>
      <c r="V439" s="2">
        <v>0</v>
      </c>
      <c r="W439" s="2">
        <f t="shared" si="55"/>
        <v>24.916666666666668</v>
      </c>
      <c r="X439" s="9">
        <f t="shared" si="56"/>
        <v>14.773847461227959</v>
      </c>
      <c r="Y439" s="9">
        <f t="shared" si="57"/>
        <v>1.1283059987999869E-2</v>
      </c>
      <c r="Z439" s="10">
        <f t="shared" si="58"/>
        <v>2541552.989690722</v>
      </c>
      <c r="AA439" s="10">
        <f t="shared" si="59"/>
        <v>58455.718762886601</v>
      </c>
      <c r="AB439" s="10">
        <f t="shared" si="60"/>
        <v>5</v>
      </c>
      <c r="AC439" s="9">
        <f t="shared" si="61"/>
        <v>2465306.4</v>
      </c>
      <c r="AD439" s="10">
        <f t="shared" si="62"/>
        <v>863615.87223932776</v>
      </c>
    </row>
    <row r="440" spans="1:30" x14ac:dyDescent="0.2">
      <c r="A440" t="s">
        <v>20</v>
      </c>
      <c r="B440" s="1">
        <v>43238</v>
      </c>
      <c r="C440" t="s">
        <v>222</v>
      </c>
      <c r="D440" s="2">
        <v>1144</v>
      </c>
      <c r="E440" s="2">
        <v>0</v>
      </c>
      <c r="F440" s="2">
        <v>0</v>
      </c>
      <c r="G440" s="2">
        <v>0</v>
      </c>
      <c r="H440" s="2"/>
      <c r="I440" s="2">
        <v>0</v>
      </c>
      <c r="J440" s="2">
        <v>1144</v>
      </c>
      <c r="K440" s="2">
        <v>0</v>
      </c>
      <c r="L440" s="2">
        <v>0</v>
      </c>
      <c r="M440" s="2">
        <v>0.51480000000000004</v>
      </c>
      <c r="N440" s="8">
        <f t="shared" si="54"/>
        <v>51480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0.51480000000000004</v>
      </c>
      <c r="U440" s="2">
        <v>0</v>
      </c>
      <c r="V440" s="2">
        <v>0</v>
      </c>
      <c r="W440" s="2">
        <f t="shared" si="55"/>
        <v>24.916666666666668</v>
      </c>
      <c r="X440" s="9">
        <f t="shared" si="56"/>
        <v>45</v>
      </c>
      <c r="Y440" s="9">
        <f t="shared" si="57"/>
        <v>4.176357145708136E-3</v>
      </c>
      <c r="Z440" s="10">
        <f t="shared" si="58"/>
        <v>12707764.948453609</v>
      </c>
      <c r="AA440" s="10">
        <f t="shared" si="59"/>
        <v>292278.59381443303</v>
      </c>
      <c r="AB440" s="10">
        <f t="shared" si="60"/>
        <v>1</v>
      </c>
      <c r="AC440" s="9">
        <f t="shared" si="61"/>
        <v>12326532</v>
      </c>
      <c r="AD440" s="10">
        <f t="shared" si="62"/>
        <v>13152536.721649487</v>
      </c>
    </row>
    <row r="441" spans="1:30" x14ac:dyDescent="0.2">
      <c r="A441" t="s">
        <v>20</v>
      </c>
      <c r="B441" s="1">
        <v>43238</v>
      </c>
      <c r="C441" t="s">
        <v>354</v>
      </c>
      <c r="D441" s="2">
        <v>851</v>
      </c>
      <c r="E441" s="2">
        <v>0</v>
      </c>
      <c r="F441" s="2">
        <v>0</v>
      </c>
      <c r="G441" s="2">
        <v>851</v>
      </c>
      <c r="H441" s="2"/>
      <c r="I441" s="2">
        <v>0</v>
      </c>
      <c r="J441" s="2">
        <v>0</v>
      </c>
      <c r="K441" s="2">
        <v>0</v>
      </c>
      <c r="L441" s="2">
        <v>0</v>
      </c>
      <c r="M441" s="2">
        <v>0.29785</v>
      </c>
      <c r="N441" s="8">
        <f t="shared" si="54"/>
        <v>29785</v>
      </c>
      <c r="O441" s="2">
        <v>0</v>
      </c>
      <c r="P441" s="2">
        <v>0</v>
      </c>
      <c r="Q441" s="2">
        <v>0.29785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f t="shared" si="55"/>
        <v>24.916666666666668</v>
      </c>
      <c r="X441" s="9">
        <f t="shared" si="56"/>
        <v>35</v>
      </c>
      <c r="Y441" s="9">
        <f t="shared" si="57"/>
        <v>2.4163325094195189E-3</v>
      </c>
      <c r="Z441" s="10">
        <f t="shared" si="58"/>
        <v>3176941.2371134022</v>
      </c>
      <c r="AA441" s="10">
        <f t="shared" si="59"/>
        <v>73069.648453608257</v>
      </c>
      <c r="AB441" s="10">
        <f t="shared" si="60"/>
        <v>4</v>
      </c>
      <c r="AC441" s="9">
        <f t="shared" si="61"/>
        <v>3081633</v>
      </c>
      <c r="AD441" s="10">
        <f t="shared" si="62"/>
        <v>2557437.6958762892</v>
      </c>
    </row>
    <row r="442" spans="1:30" x14ac:dyDescent="0.2">
      <c r="A442" t="s">
        <v>20</v>
      </c>
      <c r="B442" s="1">
        <v>43238</v>
      </c>
      <c r="C442" t="s">
        <v>224</v>
      </c>
      <c r="D442" s="2">
        <v>8539</v>
      </c>
      <c r="E442" s="2">
        <v>0</v>
      </c>
      <c r="F442" s="2">
        <v>0</v>
      </c>
      <c r="G442" s="2">
        <v>8055</v>
      </c>
      <c r="H442" s="2"/>
      <c r="I442" s="2">
        <v>0</v>
      </c>
      <c r="J442" s="2">
        <v>0</v>
      </c>
      <c r="K442" s="2">
        <v>484</v>
      </c>
      <c r="L442" s="2">
        <v>0</v>
      </c>
      <c r="M442" s="2">
        <v>2.9160499999999998</v>
      </c>
      <c r="N442" s="8">
        <f t="shared" si="54"/>
        <v>291605</v>
      </c>
      <c r="O442" s="2">
        <v>0</v>
      </c>
      <c r="P442" s="2">
        <v>0</v>
      </c>
      <c r="Q442" s="2">
        <v>2.8192499999999998</v>
      </c>
      <c r="R442" s="2">
        <v>0</v>
      </c>
      <c r="S442" s="2">
        <v>0</v>
      </c>
      <c r="T442" s="2">
        <v>0</v>
      </c>
      <c r="U442" s="2">
        <v>9.6799999999999997E-2</v>
      </c>
      <c r="V442" s="2">
        <v>0</v>
      </c>
      <c r="W442" s="2">
        <f t="shared" si="55"/>
        <v>24.916666666666668</v>
      </c>
      <c r="X442" s="9">
        <f t="shared" si="56"/>
        <v>34.149783346996138</v>
      </c>
      <c r="Y442" s="9">
        <f t="shared" si="57"/>
        <v>2.3656694356531099E-2</v>
      </c>
      <c r="Z442" s="10">
        <f t="shared" si="58"/>
        <v>6353882.4742268045</v>
      </c>
      <c r="AA442" s="10">
        <f t="shared" si="59"/>
        <v>146139.29690721651</v>
      </c>
      <c r="AB442" s="10">
        <f t="shared" si="60"/>
        <v>2</v>
      </c>
      <c r="AC442" s="9">
        <f t="shared" si="61"/>
        <v>6163266</v>
      </c>
      <c r="AD442" s="10">
        <f t="shared" si="62"/>
        <v>4990625.3278637864</v>
      </c>
    </row>
    <row r="443" spans="1:30" x14ac:dyDescent="0.2">
      <c r="A443" t="s">
        <v>20</v>
      </c>
      <c r="B443" s="1">
        <v>43238</v>
      </c>
      <c r="C443" t="s">
        <v>227</v>
      </c>
      <c r="D443" s="2">
        <v>259</v>
      </c>
      <c r="E443" s="2">
        <v>0</v>
      </c>
      <c r="F443" s="2">
        <v>0</v>
      </c>
      <c r="G443" s="2">
        <v>0</v>
      </c>
      <c r="H443" s="2"/>
      <c r="I443" s="2">
        <v>259</v>
      </c>
      <c r="J443" s="2">
        <v>0</v>
      </c>
      <c r="K443" s="2">
        <v>0</v>
      </c>
      <c r="L443" s="2">
        <v>0</v>
      </c>
      <c r="M443" s="2">
        <v>2.3310000000000001E-2</v>
      </c>
      <c r="N443" s="8">
        <f t="shared" si="54"/>
        <v>2331</v>
      </c>
      <c r="O443" s="2">
        <v>0</v>
      </c>
      <c r="P443" s="2">
        <v>0</v>
      </c>
      <c r="Q443" s="2">
        <v>0</v>
      </c>
      <c r="R443" s="2">
        <v>0</v>
      </c>
      <c r="S443" s="2">
        <v>2.3310000000000001E-2</v>
      </c>
      <c r="T443" s="2">
        <v>0</v>
      </c>
      <c r="U443" s="2">
        <v>0</v>
      </c>
      <c r="V443" s="2">
        <v>0</v>
      </c>
      <c r="W443" s="2">
        <f t="shared" si="55"/>
        <v>24.916666666666668</v>
      </c>
      <c r="X443" s="9">
        <f t="shared" si="56"/>
        <v>9</v>
      </c>
      <c r="Y443" s="9">
        <f t="shared" si="57"/>
        <v>1.8910428334587538E-4</v>
      </c>
      <c r="Z443" s="10">
        <f t="shared" si="58"/>
        <v>6353882.4742268045</v>
      </c>
      <c r="AA443" s="10">
        <f t="shared" si="59"/>
        <v>146139.29690721651</v>
      </c>
      <c r="AB443" s="10">
        <f t="shared" si="60"/>
        <v>2</v>
      </c>
      <c r="AC443" s="9">
        <f t="shared" si="61"/>
        <v>6163266</v>
      </c>
      <c r="AD443" s="10">
        <f t="shared" si="62"/>
        <v>1315253.6721649487</v>
      </c>
    </row>
    <row r="444" spans="1:30" x14ac:dyDescent="0.2">
      <c r="A444" t="s">
        <v>20</v>
      </c>
      <c r="B444" s="1">
        <v>43238</v>
      </c>
      <c r="C444" t="s">
        <v>355</v>
      </c>
      <c r="D444" s="2">
        <v>280</v>
      </c>
      <c r="E444" s="2">
        <v>0</v>
      </c>
      <c r="F444" s="2">
        <v>280</v>
      </c>
      <c r="G444" s="2">
        <v>0</v>
      </c>
      <c r="H444" s="2"/>
      <c r="I444" s="2">
        <v>0</v>
      </c>
      <c r="J444" s="2">
        <v>0</v>
      </c>
      <c r="K444" s="2">
        <v>0</v>
      </c>
      <c r="L444" s="2">
        <v>0</v>
      </c>
      <c r="M444" s="2">
        <v>0.154</v>
      </c>
      <c r="N444" s="8">
        <f t="shared" si="54"/>
        <v>15400</v>
      </c>
      <c r="O444" s="2">
        <v>0</v>
      </c>
      <c r="P444" s="2">
        <v>0.154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f t="shared" si="55"/>
        <v>24.916666666666668</v>
      </c>
      <c r="X444" s="9">
        <f t="shared" si="56"/>
        <v>55</v>
      </c>
      <c r="Y444" s="9">
        <f t="shared" si="57"/>
        <v>1.2493376076904679E-3</v>
      </c>
      <c r="Z444" s="10">
        <f t="shared" si="58"/>
        <v>12707764.948453609</v>
      </c>
      <c r="AA444" s="10">
        <f t="shared" si="59"/>
        <v>292278.59381443303</v>
      </c>
      <c r="AB444" s="10">
        <f t="shared" si="60"/>
        <v>1</v>
      </c>
      <c r="AC444" s="9">
        <f t="shared" si="61"/>
        <v>12326532</v>
      </c>
      <c r="AD444" s="10">
        <f t="shared" si="62"/>
        <v>16075322.659793817</v>
      </c>
    </row>
    <row r="445" spans="1:30" x14ac:dyDescent="0.2">
      <c r="A445" t="s">
        <v>20</v>
      </c>
      <c r="B445" s="1">
        <v>43238</v>
      </c>
      <c r="C445" t="s">
        <v>228</v>
      </c>
      <c r="D445" s="2">
        <v>568</v>
      </c>
      <c r="E445" s="2">
        <v>0</v>
      </c>
      <c r="F445" s="2">
        <v>568</v>
      </c>
      <c r="G445" s="2">
        <v>0</v>
      </c>
      <c r="H445" s="2"/>
      <c r="I445" s="2">
        <v>0</v>
      </c>
      <c r="J445" s="2">
        <v>0</v>
      </c>
      <c r="K445" s="2">
        <v>0</v>
      </c>
      <c r="L445" s="2">
        <v>0</v>
      </c>
      <c r="M445" s="2">
        <v>0.31240000000000001</v>
      </c>
      <c r="N445" s="8">
        <f t="shared" si="54"/>
        <v>31240</v>
      </c>
      <c r="O445" s="2">
        <v>0</v>
      </c>
      <c r="P445" s="2">
        <v>0.31240000000000001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f t="shared" si="55"/>
        <v>24.916666666666668</v>
      </c>
      <c r="X445" s="9">
        <f t="shared" si="56"/>
        <v>55</v>
      </c>
      <c r="Y445" s="9">
        <f t="shared" si="57"/>
        <v>2.5343705756006637E-3</v>
      </c>
      <c r="Z445" s="10">
        <f t="shared" si="58"/>
        <v>12707764.948453609</v>
      </c>
      <c r="AA445" s="10">
        <f t="shared" si="59"/>
        <v>292278.59381443303</v>
      </c>
      <c r="AB445" s="10">
        <f t="shared" si="60"/>
        <v>1</v>
      </c>
      <c r="AC445" s="9">
        <f t="shared" si="61"/>
        <v>12326532</v>
      </c>
      <c r="AD445" s="10">
        <f t="shared" si="62"/>
        <v>16075322.659793817</v>
      </c>
    </row>
    <row r="446" spans="1:30" x14ac:dyDescent="0.2">
      <c r="A446" t="s">
        <v>20</v>
      </c>
      <c r="B446" s="1">
        <v>43238</v>
      </c>
      <c r="C446" t="s">
        <v>356</v>
      </c>
      <c r="D446" s="2">
        <v>5773</v>
      </c>
      <c r="E446" s="2">
        <v>0</v>
      </c>
      <c r="F446" s="2">
        <v>0</v>
      </c>
      <c r="G446" s="2">
        <v>0</v>
      </c>
      <c r="H446" s="2">
        <v>2865</v>
      </c>
      <c r="I446" s="2">
        <v>0</v>
      </c>
      <c r="J446" s="2">
        <v>0</v>
      </c>
      <c r="K446" s="2">
        <v>1452</v>
      </c>
      <c r="L446" s="2">
        <v>0</v>
      </c>
      <c r="M446" s="2">
        <v>1.32222</v>
      </c>
      <c r="N446" s="8">
        <f t="shared" si="54"/>
        <v>132222</v>
      </c>
      <c r="O446" s="2">
        <v>0</v>
      </c>
      <c r="P446" s="2">
        <v>0</v>
      </c>
      <c r="Q446" s="2">
        <v>0</v>
      </c>
      <c r="R446" s="2">
        <v>0.81342000000000003</v>
      </c>
      <c r="S446" s="2">
        <v>0</v>
      </c>
      <c r="T446" s="2">
        <v>0</v>
      </c>
      <c r="U446" s="2">
        <v>0.29039999999999999</v>
      </c>
      <c r="V446" s="2">
        <v>0</v>
      </c>
      <c r="W446" s="2">
        <f t="shared" si="55"/>
        <v>24.916666666666668</v>
      </c>
      <c r="X446" s="9">
        <f t="shared" si="56"/>
        <v>22.903516369305386</v>
      </c>
      <c r="Y446" s="9">
        <f t="shared" si="57"/>
        <v>1.0726617997665524E-2</v>
      </c>
      <c r="Z446" s="10">
        <f t="shared" si="58"/>
        <v>6353882.4742268045</v>
      </c>
      <c r="AA446" s="10">
        <f t="shared" si="59"/>
        <v>146139.29690721651</v>
      </c>
      <c r="AB446" s="10">
        <f t="shared" si="60"/>
        <v>2</v>
      </c>
      <c r="AC446" s="9">
        <f t="shared" si="61"/>
        <v>6163266</v>
      </c>
      <c r="AD446" s="10">
        <f t="shared" si="62"/>
        <v>3347103.7789132134</v>
      </c>
    </row>
    <row r="447" spans="1:30" x14ac:dyDescent="0.2">
      <c r="A447" t="s">
        <v>20</v>
      </c>
      <c r="B447" s="1">
        <v>43238</v>
      </c>
      <c r="C447" t="s">
        <v>357</v>
      </c>
      <c r="D447" s="2">
        <v>737</v>
      </c>
      <c r="E447" s="2">
        <v>0</v>
      </c>
      <c r="F447" s="2">
        <v>0</v>
      </c>
      <c r="G447" s="2">
        <v>0</v>
      </c>
      <c r="H447" s="2"/>
      <c r="I447" s="2">
        <v>0</v>
      </c>
      <c r="J447" s="2">
        <v>0</v>
      </c>
      <c r="K447" s="2">
        <v>737</v>
      </c>
      <c r="L447" s="2">
        <v>0</v>
      </c>
      <c r="M447" s="2">
        <v>0.1474</v>
      </c>
      <c r="N447" s="8">
        <f t="shared" si="54"/>
        <v>14740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0.1474</v>
      </c>
      <c r="V447" s="2">
        <v>0</v>
      </c>
      <c r="W447" s="2">
        <f t="shared" si="55"/>
        <v>24.916666666666668</v>
      </c>
      <c r="X447" s="9">
        <f t="shared" si="56"/>
        <v>20</v>
      </c>
      <c r="Y447" s="9">
        <f t="shared" si="57"/>
        <v>1.1957945673608766E-3</v>
      </c>
      <c r="Z447" s="10">
        <f t="shared" si="58"/>
        <v>12707764.948453609</v>
      </c>
      <c r="AA447" s="10">
        <f t="shared" si="59"/>
        <v>292278.59381443303</v>
      </c>
      <c r="AB447" s="10">
        <f t="shared" si="60"/>
        <v>1</v>
      </c>
      <c r="AC447" s="9">
        <f t="shared" si="61"/>
        <v>12326532</v>
      </c>
      <c r="AD447" s="10">
        <f t="shared" si="62"/>
        <v>5845571.8762886608</v>
      </c>
    </row>
    <row r="448" spans="1:30" x14ac:dyDescent="0.2">
      <c r="A448" t="s">
        <v>20</v>
      </c>
      <c r="B448" s="1">
        <v>43238</v>
      </c>
      <c r="C448" t="s">
        <v>358</v>
      </c>
      <c r="D448" s="2">
        <v>26623</v>
      </c>
      <c r="E448" s="2">
        <v>6490</v>
      </c>
      <c r="F448" s="2">
        <v>6834</v>
      </c>
      <c r="G448" s="2">
        <v>6601</v>
      </c>
      <c r="H448" s="2"/>
      <c r="I448" s="2">
        <v>6698</v>
      </c>
      <c r="J448" s="2">
        <v>0</v>
      </c>
      <c r="K448" s="2">
        <v>0</v>
      </c>
      <c r="L448" s="2">
        <v>0</v>
      </c>
      <c r="M448" s="2">
        <v>7.629249999999999</v>
      </c>
      <c r="N448" s="8">
        <f t="shared" si="54"/>
        <v>762924.99999999988</v>
      </c>
      <c r="O448" s="2">
        <v>2.5960000000000001</v>
      </c>
      <c r="P448" s="2">
        <v>1.7084999999999999</v>
      </c>
      <c r="Q448" s="2">
        <v>1.65025</v>
      </c>
      <c r="R448" s="2">
        <v>0</v>
      </c>
      <c r="S448" s="2">
        <v>1.6745000000000001</v>
      </c>
      <c r="T448" s="2">
        <v>0</v>
      </c>
      <c r="U448" s="2">
        <v>0</v>
      </c>
      <c r="V448" s="2">
        <v>0</v>
      </c>
      <c r="W448" s="2">
        <f t="shared" si="55"/>
        <v>24.916666666666668</v>
      </c>
      <c r="X448" s="9">
        <f t="shared" si="56"/>
        <v>28.656612703301651</v>
      </c>
      <c r="Y448" s="9">
        <f t="shared" si="57"/>
        <v>6.1892915217353905E-2</v>
      </c>
      <c r="Z448" s="10">
        <f t="shared" si="58"/>
        <v>2117960.8247422683</v>
      </c>
      <c r="AA448" s="10">
        <f t="shared" si="59"/>
        <v>48713.098969072169</v>
      </c>
      <c r="AB448" s="10">
        <f t="shared" si="60"/>
        <v>6</v>
      </c>
      <c r="AC448" s="9">
        <f t="shared" si="61"/>
        <v>2054422</v>
      </c>
      <c r="AD448" s="10">
        <f t="shared" si="62"/>
        <v>1395952.410734304</v>
      </c>
    </row>
    <row r="449" spans="1:30" x14ac:dyDescent="0.2">
      <c r="A449" t="s">
        <v>20</v>
      </c>
      <c r="B449" s="1">
        <v>43238</v>
      </c>
      <c r="C449" t="s">
        <v>231</v>
      </c>
      <c r="D449" s="2">
        <v>5814</v>
      </c>
      <c r="E449" s="2">
        <v>0</v>
      </c>
      <c r="F449" s="2">
        <v>0</v>
      </c>
      <c r="G449" s="2">
        <v>0</v>
      </c>
      <c r="H449" s="2"/>
      <c r="I449" s="2">
        <v>0</v>
      </c>
      <c r="J449" s="2">
        <v>3471</v>
      </c>
      <c r="K449" s="2">
        <v>2343</v>
      </c>
      <c r="L449" s="2">
        <v>0</v>
      </c>
      <c r="M449" s="2">
        <v>2.0305499999999999</v>
      </c>
      <c r="N449" s="8">
        <f t="shared" si="54"/>
        <v>203055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1.5619499999999999</v>
      </c>
      <c r="U449" s="2">
        <v>0.46860000000000002</v>
      </c>
      <c r="V449" s="2">
        <v>0</v>
      </c>
      <c r="W449" s="2">
        <f t="shared" si="55"/>
        <v>24.916666666666668</v>
      </c>
      <c r="X449" s="9">
        <f t="shared" si="56"/>
        <v>34.925180598555208</v>
      </c>
      <c r="Y449" s="9">
        <f t="shared" si="57"/>
        <v>1.6473003112310907E-2</v>
      </c>
      <c r="Z449" s="10">
        <f t="shared" si="58"/>
        <v>3176941.2371134022</v>
      </c>
      <c r="AA449" s="10">
        <f t="shared" si="59"/>
        <v>73069.648453608257</v>
      </c>
      <c r="AB449" s="10">
        <f t="shared" si="60"/>
        <v>4</v>
      </c>
      <c r="AC449" s="9">
        <f t="shared" si="61"/>
        <v>3081633</v>
      </c>
      <c r="AD449" s="10">
        <f t="shared" si="62"/>
        <v>2551970.6685152086</v>
      </c>
    </row>
    <row r="450" spans="1:30" x14ac:dyDescent="0.2">
      <c r="A450" t="s">
        <v>20</v>
      </c>
      <c r="B450" s="1">
        <v>43238</v>
      </c>
      <c r="C450" t="s">
        <v>232</v>
      </c>
      <c r="D450" s="2">
        <v>37754</v>
      </c>
      <c r="E450" s="2">
        <v>3244</v>
      </c>
      <c r="F450" s="2">
        <v>10143</v>
      </c>
      <c r="G450" s="2">
        <v>872</v>
      </c>
      <c r="H450" s="2"/>
      <c r="I450" s="2">
        <v>9280</v>
      </c>
      <c r="J450" s="2">
        <v>0</v>
      </c>
      <c r="K450" s="2">
        <v>9187</v>
      </c>
      <c r="L450" s="2">
        <v>0</v>
      </c>
      <c r="M450" s="2">
        <v>13.87565</v>
      </c>
      <c r="N450" s="8">
        <f t="shared" si="54"/>
        <v>1387565</v>
      </c>
      <c r="O450" s="2">
        <v>1.2976000000000001</v>
      </c>
      <c r="P450" s="2">
        <v>4.0540500000000002</v>
      </c>
      <c r="Q450" s="2">
        <v>0.30520000000000003</v>
      </c>
      <c r="R450" s="2">
        <v>0</v>
      </c>
      <c r="S450" s="2">
        <v>3.6159999999999997</v>
      </c>
      <c r="T450" s="2">
        <v>0</v>
      </c>
      <c r="U450" s="2">
        <v>1.8374000000000001</v>
      </c>
      <c r="V450" s="2">
        <v>0</v>
      </c>
      <c r="W450" s="2">
        <f t="shared" si="55"/>
        <v>24.916666666666668</v>
      </c>
      <c r="X450" s="9">
        <f t="shared" si="56"/>
        <v>36.752794405890768</v>
      </c>
      <c r="Y450" s="9">
        <f t="shared" si="57"/>
        <v>0.11256734659837819</v>
      </c>
      <c r="Z450" s="10">
        <f t="shared" si="58"/>
        <v>605131.66421207669</v>
      </c>
      <c r="AA450" s="10">
        <f t="shared" si="59"/>
        <v>13918.028276877763</v>
      </c>
      <c r="AB450" s="10">
        <f t="shared" si="60"/>
        <v>21</v>
      </c>
      <c r="AC450" s="9">
        <f t="shared" si="61"/>
        <v>586977.71428571432</v>
      </c>
      <c r="AD450" s="10">
        <f t="shared" si="62"/>
        <v>511526.43179546256</v>
      </c>
    </row>
    <row r="451" spans="1:30" x14ac:dyDescent="0.2">
      <c r="A451" t="s">
        <v>20</v>
      </c>
      <c r="B451" s="1">
        <v>43238</v>
      </c>
      <c r="C451" t="s">
        <v>233</v>
      </c>
      <c r="D451" s="2">
        <v>6316</v>
      </c>
      <c r="E451" s="2">
        <v>2628</v>
      </c>
      <c r="F451" s="2">
        <v>0</v>
      </c>
      <c r="G451" s="2">
        <v>0</v>
      </c>
      <c r="H451" s="2"/>
      <c r="I451" s="2">
        <v>0</v>
      </c>
      <c r="J451" s="2">
        <v>0</v>
      </c>
      <c r="K451" s="2">
        <v>0</v>
      </c>
      <c r="L451" s="2">
        <v>3688</v>
      </c>
      <c r="M451" s="2">
        <v>2.2360000000000002</v>
      </c>
      <c r="N451" s="8">
        <f t="shared" ref="N451:N514" si="63">M451*100000</f>
        <v>223600.00000000003</v>
      </c>
      <c r="O451" s="2">
        <v>1.3140000000000001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0.92200000000000004</v>
      </c>
      <c r="W451" s="2">
        <f t="shared" ref="W451:W514" si="64">299/12</f>
        <v>24.916666666666668</v>
      </c>
      <c r="X451" s="9">
        <f t="shared" ref="X451:X514" si="65">N451/D451</f>
        <v>35.402153261557956</v>
      </c>
      <c r="Y451" s="9">
        <f t="shared" ref="Y451:Y514" si="66">N451/12326532</f>
        <v>1.8139733057116147E-2</v>
      </c>
      <c r="Z451" s="10">
        <f t="shared" ref="Z451:Z514" si="67">AC451*(1/(1-0.03))</f>
        <v>2541552.989690722</v>
      </c>
      <c r="AA451" s="10">
        <f t="shared" ref="AA451:AA514" si="68">Z451*0.023</f>
        <v>58455.718762886601</v>
      </c>
      <c r="AB451" s="10">
        <f t="shared" ref="AB451:AB514" si="69">COUNTIF(C451:C7802,C451)</f>
        <v>5</v>
      </c>
      <c r="AC451" s="9">
        <f t="shared" ref="AC451:AC514" si="70">12326532/AB451</f>
        <v>2465306.4</v>
      </c>
      <c r="AD451" s="10">
        <f t="shared" ref="AD451:AD514" si="71">AA451*X451</f>
        <v>2069458.3146582404</v>
      </c>
    </row>
    <row r="452" spans="1:30" x14ac:dyDescent="0.2">
      <c r="A452" t="s">
        <v>20</v>
      </c>
      <c r="B452" s="1">
        <v>43238</v>
      </c>
      <c r="C452" t="s">
        <v>359</v>
      </c>
      <c r="D452" s="2">
        <v>1579</v>
      </c>
      <c r="E452" s="2">
        <v>0</v>
      </c>
      <c r="F452" s="2">
        <v>0</v>
      </c>
      <c r="G452" s="2">
        <v>0</v>
      </c>
      <c r="H452" s="2">
        <v>1579</v>
      </c>
      <c r="I452" s="2">
        <v>0</v>
      </c>
      <c r="J452" s="2">
        <v>0</v>
      </c>
      <c r="K452" s="2">
        <v>0</v>
      </c>
      <c r="L452" s="2">
        <v>0</v>
      </c>
      <c r="M452" s="2">
        <v>0.63160000000000005</v>
      </c>
      <c r="N452" s="8">
        <f t="shared" si="63"/>
        <v>63160.000000000007</v>
      </c>
      <c r="O452" s="2">
        <v>0</v>
      </c>
      <c r="P452" s="2">
        <v>0</v>
      </c>
      <c r="Q452" s="2">
        <v>0</v>
      </c>
      <c r="R452" s="2">
        <v>0.63160000000000005</v>
      </c>
      <c r="S452" s="2">
        <v>0</v>
      </c>
      <c r="T452" s="2">
        <v>0</v>
      </c>
      <c r="U452" s="2">
        <v>0</v>
      </c>
      <c r="V452" s="2">
        <v>0</v>
      </c>
      <c r="W452" s="2">
        <f t="shared" si="64"/>
        <v>24.916666666666668</v>
      </c>
      <c r="X452" s="9">
        <f t="shared" si="65"/>
        <v>40.000000000000007</v>
      </c>
      <c r="Y452" s="9">
        <f t="shared" si="66"/>
        <v>5.1239067079045433E-3</v>
      </c>
      <c r="Z452" s="10">
        <f t="shared" si="67"/>
        <v>2117960.8247422683</v>
      </c>
      <c r="AA452" s="10">
        <f t="shared" si="68"/>
        <v>48713.098969072169</v>
      </c>
      <c r="AB452" s="10">
        <f t="shared" si="69"/>
        <v>6</v>
      </c>
      <c r="AC452" s="9">
        <f t="shared" si="70"/>
        <v>2054422</v>
      </c>
      <c r="AD452" s="10">
        <f t="shared" si="71"/>
        <v>1948523.9587628872</v>
      </c>
    </row>
    <row r="453" spans="1:30" x14ac:dyDescent="0.2">
      <c r="A453" t="s">
        <v>20</v>
      </c>
      <c r="B453" s="1">
        <v>43238</v>
      </c>
      <c r="C453" t="s">
        <v>360</v>
      </c>
      <c r="D453" s="2">
        <v>1392</v>
      </c>
      <c r="E453" s="2">
        <v>0</v>
      </c>
      <c r="F453" s="2">
        <v>0</v>
      </c>
      <c r="G453" s="2">
        <v>0</v>
      </c>
      <c r="H453" s="2"/>
      <c r="I453" s="2">
        <v>0</v>
      </c>
      <c r="J453" s="2">
        <v>0</v>
      </c>
      <c r="K453" s="2">
        <v>1392</v>
      </c>
      <c r="L453" s="2">
        <v>0</v>
      </c>
      <c r="M453" s="2">
        <v>0.27839999999999998</v>
      </c>
      <c r="N453" s="8">
        <f t="shared" si="63"/>
        <v>27839.999999999996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0.27839999999999998</v>
      </c>
      <c r="V453" s="2">
        <v>0</v>
      </c>
      <c r="W453" s="2">
        <f t="shared" si="64"/>
        <v>24.916666666666668</v>
      </c>
      <c r="X453" s="9">
        <f t="shared" si="65"/>
        <v>19.999999999999996</v>
      </c>
      <c r="Y453" s="9">
        <f t="shared" si="66"/>
        <v>2.258542792084586E-3</v>
      </c>
      <c r="Z453" s="10">
        <f t="shared" si="67"/>
        <v>6353882.4742268045</v>
      </c>
      <c r="AA453" s="10">
        <f t="shared" si="68"/>
        <v>146139.29690721651</v>
      </c>
      <c r="AB453" s="10">
        <f t="shared" si="69"/>
        <v>2</v>
      </c>
      <c r="AC453" s="9">
        <f t="shared" si="70"/>
        <v>6163266</v>
      </c>
      <c r="AD453" s="10">
        <f t="shared" si="71"/>
        <v>2922785.9381443299</v>
      </c>
    </row>
    <row r="454" spans="1:30" x14ac:dyDescent="0.2">
      <c r="A454" t="s">
        <v>20</v>
      </c>
      <c r="B454" s="1">
        <v>43238</v>
      </c>
      <c r="C454" t="s">
        <v>234</v>
      </c>
      <c r="D454" s="2">
        <v>4790</v>
      </c>
      <c r="E454" s="2">
        <v>0</v>
      </c>
      <c r="F454" s="2">
        <v>0</v>
      </c>
      <c r="G454" s="2">
        <v>0</v>
      </c>
      <c r="H454" s="2"/>
      <c r="I454" s="2">
        <v>0</v>
      </c>
      <c r="J454" s="2">
        <v>0</v>
      </c>
      <c r="K454" s="2">
        <v>0</v>
      </c>
      <c r="L454" s="2">
        <v>0</v>
      </c>
      <c r="M454" s="2">
        <v>0.71850000000000003</v>
      </c>
      <c r="N454" s="8">
        <f t="shared" si="63"/>
        <v>71850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f t="shared" si="64"/>
        <v>24.916666666666668</v>
      </c>
      <c r="X454" s="9">
        <f t="shared" si="65"/>
        <v>15</v>
      </c>
      <c r="Y454" s="9">
        <f t="shared" si="66"/>
        <v>5.8288900722441644E-3</v>
      </c>
      <c r="Z454" s="10">
        <f t="shared" si="67"/>
        <v>3176941.2371134022</v>
      </c>
      <c r="AA454" s="10">
        <f t="shared" si="68"/>
        <v>73069.648453608257</v>
      </c>
      <c r="AB454" s="10">
        <f t="shared" si="69"/>
        <v>4</v>
      </c>
      <c r="AC454" s="9">
        <f t="shared" si="70"/>
        <v>3081633</v>
      </c>
      <c r="AD454" s="10">
        <f t="shared" si="71"/>
        <v>1096044.726804124</v>
      </c>
    </row>
    <row r="455" spans="1:30" x14ac:dyDescent="0.2">
      <c r="A455" t="s">
        <v>20</v>
      </c>
      <c r="B455" s="1">
        <v>43238</v>
      </c>
      <c r="C455" t="s">
        <v>235</v>
      </c>
      <c r="D455" s="2">
        <v>12385</v>
      </c>
      <c r="E455" s="2">
        <v>0</v>
      </c>
      <c r="F455" s="2">
        <v>3346</v>
      </c>
      <c r="G455" s="2">
        <v>579</v>
      </c>
      <c r="H455" s="2"/>
      <c r="I455" s="2">
        <v>3305</v>
      </c>
      <c r="J455" s="2">
        <v>1930</v>
      </c>
      <c r="K455" s="2">
        <v>1626</v>
      </c>
      <c r="L455" s="2">
        <v>0</v>
      </c>
      <c r="M455" s="2">
        <v>4.8979999999999997</v>
      </c>
      <c r="N455" s="8">
        <f t="shared" si="63"/>
        <v>489799.99999999994</v>
      </c>
      <c r="O455" s="2">
        <v>0</v>
      </c>
      <c r="P455" s="2">
        <v>1.363</v>
      </c>
      <c r="Q455" s="2">
        <v>8.6849999999999997E-2</v>
      </c>
      <c r="R455" s="2">
        <v>0</v>
      </c>
      <c r="S455" s="2">
        <v>1.375</v>
      </c>
      <c r="T455" s="2">
        <v>0.86850000000000005</v>
      </c>
      <c r="U455" s="2">
        <v>0.32519999999999999</v>
      </c>
      <c r="V455" s="2">
        <v>0</v>
      </c>
      <c r="W455" s="2">
        <f t="shared" si="64"/>
        <v>24.916666666666668</v>
      </c>
      <c r="X455" s="9">
        <f t="shared" si="65"/>
        <v>39.547840129188529</v>
      </c>
      <c r="Y455" s="9">
        <f t="shared" si="66"/>
        <v>3.9735425990051372E-2</v>
      </c>
      <c r="Z455" s="10">
        <f t="shared" si="67"/>
        <v>423592.16494845366</v>
      </c>
      <c r="AA455" s="10">
        <f t="shared" si="68"/>
        <v>9742.6197938144342</v>
      </c>
      <c r="AB455" s="10">
        <f t="shared" si="69"/>
        <v>30</v>
      </c>
      <c r="AC455" s="9">
        <f t="shared" si="70"/>
        <v>410884.4</v>
      </c>
      <c r="AD455" s="10">
        <f t="shared" si="71"/>
        <v>385299.57004524098</v>
      </c>
    </row>
    <row r="456" spans="1:30" x14ac:dyDescent="0.2">
      <c r="A456" t="s">
        <v>20</v>
      </c>
      <c r="B456" s="1">
        <v>43238</v>
      </c>
      <c r="C456" t="s">
        <v>237</v>
      </c>
      <c r="D456" s="2">
        <v>20429</v>
      </c>
      <c r="E456" s="2">
        <v>0</v>
      </c>
      <c r="F456" s="2">
        <v>5421</v>
      </c>
      <c r="G456" s="2">
        <v>5493</v>
      </c>
      <c r="H456" s="2">
        <v>1888</v>
      </c>
      <c r="I456" s="2">
        <v>3817</v>
      </c>
      <c r="J456" s="2">
        <v>1873</v>
      </c>
      <c r="K456" s="2">
        <v>1937</v>
      </c>
      <c r="L456" s="2">
        <v>0</v>
      </c>
      <c r="M456" s="2">
        <v>9.3341820000000002</v>
      </c>
      <c r="N456" s="8">
        <f t="shared" si="63"/>
        <v>933418.20000000007</v>
      </c>
      <c r="O456" s="2">
        <v>0</v>
      </c>
      <c r="P456" s="2">
        <v>2.98455</v>
      </c>
      <c r="Q456" s="2">
        <v>2.465932</v>
      </c>
      <c r="R456" s="2">
        <v>0.75519999999999998</v>
      </c>
      <c r="S456" s="2">
        <v>1.89825</v>
      </c>
      <c r="T456" s="2">
        <v>0.84284999999999999</v>
      </c>
      <c r="U456" s="2">
        <v>0.38740000000000002</v>
      </c>
      <c r="V456" s="2">
        <v>0</v>
      </c>
      <c r="W456" s="2">
        <f t="shared" si="64"/>
        <v>24.916666666666668</v>
      </c>
      <c r="X456" s="9">
        <f t="shared" si="65"/>
        <v>45.690841450878658</v>
      </c>
      <c r="Y456" s="9">
        <f t="shared" si="66"/>
        <v>7.5724315646931356E-2</v>
      </c>
      <c r="Z456" s="10">
        <f t="shared" si="67"/>
        <v>1155251.3589503281</v>
      </c>
      <c r="AA456" s="10">
        <f t="shared" si="68"/>
        <v>26570.781255857546</v>
      </c>
      <c r="AB456" s="10">
        <f t="shared" si="69"/>
        <v>11</v>
      </c>
      <c r="AC456" s="9">
        <f t="shared" si="70"/>
        <v>1120593.8181818181</v>
      </c>
      <c r="AD456" s="10">
        <f t="shared" si="71"/>
        <v>1214041.3535873657</v>
      </c>
    </row>
    <row r="457" spans="1:30" x14ac:dyDescent="0.2">
      <c r="A457" t="s">
        <v>20</v>
      </c>
      <c r="B457" s="1">
        <v>43238</v>
      </c>
      <c r="C457" t="s">
        <v>238</v>
      </c>
      <c r="D457" s="2">
        <v>2598</v>
      </c>
      <c r="E457" s="2">
        <v>0</v>
      </c>
      <c r="F457" s="2">
        <v>0</v>
      </c>
      <c r="G457" s="2">
        <v>957</v>
      </c>
      <c r="H457" s="2">
        <v>976</v>
      </c>
      <c r="I457" s="2">
        <v>0</v>
      </c>
      <c r="J457" s="2">
        <v>0</v>
      </c>
      <c r="K457" s="2">
        <v>665</v>
      </c>
      <c r="L457" s="2">
        <v>0</v>
      </c>
      <c r="M457" s="2">
        <v>0.85835000000000006</v>
      </c>
      <c r="N457" s="8">
        <f t="shared" si="63"/>
        <v>85835</v>
      </c>
      <c r="O457" s="2">
        <v>0</v>
      </c>
      <c r="P457" s="2">
        <v>0</v>
      </c>
      <c r="Q457" s="2">
        <v>0.33495000000000003</v>
      </c>
      <c r="R457" s="2">
        <v>0.39040000000000002</v>
      </c>
      <c r="S457" s="2">
        <v>0</v>
      </c>
      <c r="T457" s="2">
        <v>0</v>
      </c>
      <c r="U457" s="2">
        <v>0.13300000000000001</v>
      </c>
      <c r="V457" s="2">
        <v>0</v>
      </c>
      <c r="W457" s="2">
        <f t="shared" si="64"/>
        <v>24.916666666666668</v>
      </c>
      <c r="X457" s="9">
        <f t="shared" si="65"/>
        <v>33.038876058506546</v>
      </c>
      <c r="Y457" s="9">
        <f t="shared" si="66"/>
        <v>6.963434646500735E-3</v>
      </c>
      <c r="Z457" s="10">
        <f t="shared" si="67"/>
        <v>1815394.9926362301</v>
      </c>
      <c r="AA457" s="10">
        <f t="shared" si="68"/>
        <v>41754.084830633292</v>
      </c>
      <c r="AB457" s="10">
        <f t="shared" si="69"/>
        <v>7</v>
      </c>
      <c r="AC457" s="9">
        <f t="shared" si="70"/>
        <v>1760933.142857143</v>
      </c>
      <c r="AD457" s="10">
        <f t="shared" si="71"/>
        <v>1379508.0336556616</v>
      </c>
    </row>
    <row r="458" spans="1:30" x14ac:dyDescent="0.2">
      <c r="A458" t="s">
        <v>20</v>
      </c>
      <c r="B458" s="1">
        <v>43252</v>
      </c>
      <c r="C458" t="s">
        <v>25</v>
      </c>
      <c r="D458" s="2">
        <v>29814</v>
      </c>
      <c r="E458" s="2">
        <v>11326</v>
      </c>
      <c r="F458" s="2">
        <v>9198</v>
      </c>
      <c r="G458" s="2">
        <v>9290</v>
      </c>
      <c r="H458" s="2"/>
      <c r="I458" s="2">
        <v>0</v>
      </c>
      <c r="J458" s="2">
        <v>0</v>
      </c>
      <c r="K458" s="2">
        <v>0</v>
      </c>
      <c r="L458" s="2">
        <v>0</v>
      </c>
      <c r="M458" s="2">
        <v>5.8346499999999999</v>
      </c>
      <c r="N458" s="8">
        <f t="shared" si="63"/>
        <v>583465</v>
      </c>
      <c r="O458" s="2">
        <v>2.8315000000000001</v>
      </c>
      <c r="P458" s="2">
        <v>1.60965</v>
      </c>
      <c r="Q458" s="2">
        <v>1.3935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f t="shared" si="64"/>
        <v>24.916666666666668</v>
      </c>
      <c r="X458" s="9">
        <f t="shared" si="65"/>
        <v>19.570168377272424</v>
      </c>
      <c r="Y458" s="9">
        <f t="shared" si="66"/>
        <v>4.7334075796825907E-2</v>
      </c>
      <c r="Z458" s="10">
        <f t="shared" si="67"/>
        <v>334414.86706456868</v>
      </c>
      <c r="AA458" s="10">
        <f t="shared" si="68"/>
        <v>7691.5419424850797</v>
      </c>
      <c r="AB458" s="10">
        <f t="shared" si="69"/>
        <v>38</v>
      </c>
      <c r="AC458" s="9">
        <f t="shared" si="70"/>
        <v>324382.42105263157</v>
      </c>
      <c r="AD458" s="10">
        <f t="shared" si="71"/>
        <v>150524.77089528603</v>
      </c>
    </row>
    <row r="459" spans="1:30" x14ac:dyDescent="0.2">
      <c r="A459" t="s">
        <v>20</v>
      </c>
      <c r="B459" s="1">
        <v>43252</v>
      </c>
      <c r="C459" t="s">
        <v>249</v>
      </c>
      <c r="D459" s="2">
        <v>6477</v>
      </c>
      <c r="E459" s="2">
        <v>3956</v>
      </c>
      <c r="F459" s="2">
        <v>0</v>
      </c>
      <c r="G459" s="2">
        <v>0</v>
      </c>
      <c r="H459" s="2"/>
      <c r="I459" s="2">
        <v>0</v>
      </c>
      <c r="J459" s="2">
        <v>0</v>
      </c>
      <c r="K459" s="2">
        <v>0</v>
      </c>
      <c r="L459" s="2">
        <v>0</v>
      </c>
      <c r="M459" s="2">
        <v>1.19068</v>
      </c>
      <c r="N459" s="8">
        <f t="shared" si="63"/>
        <v>119068</v>
      </c>
      <c r="O459" s="2">
        <v>0.98899999999999999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f t="shared" si="64"/>
        <v>24.916666666666668</v>
      </c>
      <c r="X459" s="9">
        <f t="shared" si="65"/>
        <v>18.383202099737534</v>
      </c>
      <c r="Y459" s="9">
        <f t="shared" si="66"/>
        <v>9.6594889787330294E-3</v>
      </c>
      <c r="Z459" s="10">
        <f t="shared" si="67"/>
        <v>12707764.948453609</v>
      </c>
      <c r="AA459" s="10">
        <f t="shared" si="68"/>
        <v>292278.59381443303</v>
      </c>
      <c r="AB459" s="10">
        <f t="shared" si="69"/>
        <v>1</v>
      </c>
      <c r="AC459" s="9">
        <f t="shared" si="70"/>
        <v>12326532</v>
      </c>
      <c r="AD459" s="10">
        <f t="shared" si="71"/>
        <v>5373016.4595178189</v>
      </c>
    </row>
    <row r="460" spans="1:30" x14ac:dyDescent="0.2">
      <c r="A460" t="s">
        <v>20</v>
      </c>
      <c r="B460" s="1">
        <v>43252</v>
      </c>
      <c r="C460" t="s">
        <v>49</v>
      </c>
      <c r="D460" s="2">
        <v>3955</v>
      </c>
      <c r="E460" s="2">
        <v>0</v>
      </c>
      <c r="F460" s="2">
        <v>0</v>
      </c>
      <c r="G460" s="2">
        <v>0</v>
      </c>
      <c r="H460" s="2"/>
      <c r="I460" s="2">
        <v>0</v>
      </c>
      <c r="J460" s="2">
        <v>3955</v>
      </c>
      <c r="K460" s="2">
        <v>0</v>
      </c>
      <c r="L460" s="2">
        <v>0</v>
      </c>
      <c r="M460" s="2">
        <v>0.79100000000000004</v>
      </c>
      <c r="N460" s="8">
        <f t="shared" si="63"/>
        <v>79100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0.79100000000000004</v>
      </c>
      <c r="U460" s="2">
        <v>0</v>
      </c>
      <c r="V460" s="2">
        <v>0</v>
      </c>
      <c r="W460" s="2">
        <f t="shared" si="64"/>
        <v>24.916666666666668</v>
      </c>
      <c r="X460" s="9">
        <f t="shared" si="65"/>
        <v>20</v>
      </c>
      <c r="Y460" s="9">
        <f t="shared" si="66"/>
        <v>6.417052257682858E-3</v>
      </c>
      <c r="Z460" s="10">
        <f t="shared" si="67"/>
        <v>794235.30927835056</v>
      </c>
      <c r="AA460" s="10">
        <f t="shared" si="68"/>
        <v>18267.412113402064</v>
      </c>
      <c r="AB460" s="10">
        <f t="shared" si="69"/>
        <v>16</v>
      </c>
      <c r="AC460" s="9">
        <f t="shared" si="70"/>
        <v>770408.25</v>
      </c>
      <c r="AD460" s="10">
        <f t="shared" si="71"/>
        <v>365348.2422680413</v>
      </c>
    </row>
    <row r="461" spans="1:30" x14ac:dyDescent="0.2">
      <c r="A461" t="s">
        <v>20</v>
      </c>
      <c r="B461" s="1">
        <v>43252</v>
      </c>
      <c r="C461" t="s">
        <v>53</v>
      </c>
      <c r="D461" s="2">
        <v>1912</v>
      </c>
      <c r="E461" s="2">
        <v>0</v>
      </c>
      <c r="F461" s="2">
        <v>0</v>
      </c>
      <c r="G461" s="2">
        <v>0</v>
      </c>
      <c r="H461" s="2"/>
      <c r="I461" s="2">
        <v>1912</v>
      </c>
      <c r="J461" s="2">
        <v>0</v>
      </c>
      <c r="K461" s="2">
        <v>0</v>
      </c>
      <c r="L461" s="2">
        <v>0</v>
      </c>
      <c r="M461" s="2">
        <v>8.4150000000000003E-2</v>
      </c>
      <c r="N461" s="8">
        <f t="shared" si="63"/>
        <v>8415</v>
      </c>
      <c r="O461" s="2">
        <v>0</v>
      </c>
      <c r="P461" s="2">
        <v>0</v>
      </c>
      <c r="Q461" s="2">
        <v>0</v>
      </c>
      <c r="R461" s="2">
        <v>0</v>
      </c>
      <c r="S461" s="2">
        <v>8.4150000000000003E-2</v>
      </c>
      <c r="T461" s="2">
        <v>0</v>
      </c>
      <c r="U461" s="2">
        <v>0</v>
      </c>
      <c r="V461" s="2">
        <v>0</v>
      </c>
      <c r="W461" s="2">
        <f t="shared" si="64"/>
        <v>24.916666666666668</v>
      </c>
      <c r="X461" s="9">
        <f t="shared" si="65"/>
        <v>4.4011506276150625</v>
      </c>
      <c r="Y461" s="9">
        <f t="shared" si="66"/>
        <v>6.8267376420229147E-4</v>
      </c>
      <c r="Z461" s="10">
        <f t="shared" si="67"/>
        <v>373757.79260157672</v>
      </c>
      <c r="AA461" s="10">
        <f t="shared" si="68"/>
        <v>8596.4292298362634</v>
      </c>
      <c r="AB461" s="10">
        <f t="shared" si="69"/>
        <v>34</v>
      </c>
      <c r="AC461" s="9">
        <f t="shared" si="70"/>
        <v>362545.0588235294</v>
      </c>
      <c r="AD461" s="10">
        <f t="shared" si="71"/>
        <v>37834.179900142342</v>
      </c>
    </row>
    <row r="462" spans="1:30" x14ac:dyDescent="0.2">
      <c r="A462" t="s">
        <v>20</v>
      </c>
      <c r="B462" s="1">
        <v>43252</v>
      </c>
      <c r="C462" t="s">
        <v>361</v>
      </c>
      <c r="D462" s="2">
        <v>4447</v>
      </c>
      <c r="E462" s="2">
        <v>0</v>
      </c>
      <c r="F462" s="2">
        <v>0</v>
      </c>
      <c r="G462" s="2">
        <v>4447</v>
      </c>
      <c r="H462" s="2"/>
      <c r="I462" s="2">
        <v>0</v>
      </c>
      <c r="J462" s="2">
        <v>0</v>
      </c>
      <c r="K462" s="2">
        <v>0</v>
      </c>
      <c r="L462" s="2">
        <v>0</v>
      </c>
      <c r="M462" s="2">
        <v>0.66704999999999992</v>
      </c>
      <c r="N462" s="8">
        <f t="shared" si="63"/>
        <v>66704.999999999985</v>
      </c>
      <c r="O462" s="2">
        <v>0</v>
      </c>
      <c r="P462" s="2">
        <v>0</v>
      </c>
      <c r="Q462" s="2">
        <v>0.66704999999999992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f t="shared" si="64"/>
        <v>24.916666666666668</v>
      </c>
      <c r="X462" s="9">
        <f t="shared" si="65"/>
        <v>14.999999999999996</v>
      </c>
      <c r="Y462" s="9">
        <f t="shared" si="66"/>
        <v>5.4114977351293926E-3</v>
      </c>
      <c r="Z462" s="10">
        <f t="shared" si="67"/>
        <v>4235921.6494845366</v>
      </c>
      <c r="AA462" s="10">
        <f t="shared" si="68"/>
        <v>97426.197938144338</v>
      </c>
      <c r="AB462" s="10">
        <f t="shared" si="69"/>
        <v>3</v>
      </c>
      <c r="AC462" s="9">
        <f t="shared" si="70"/>
        <v>4108844</v>
      </c>
      <c r="AD462" s="10">
        <f t="shared" si="71"/>
        <v>1461392.9690721647</v>
      </c>
    </row>
    <row r="463" spans="1:30" x14ac:dyDescent="0.2">
      <c r="A463" t="s">
        <v>20</v>
      </c>
      <c r="B463" s="1">
        <v>43252</v>
      </c>
      <c r="C463" t="s">
        <v>260</v>
      </c>
      <c r="D463" s="2">
        <v>14633</v>
      </c>
      <c r="E463" s="2">
        <v>7194</v>
      </c>
      <c r="F463" s="2">
        <v>7439</v>
      </c>
      <c r="G463" s="2">
        <v>0</v>
      </c>
      <c r="H463" s="2"/>
      <c r="I463" s="2">
        <v>0</v>
      </c>
      <c r="J463" s="2">
        <v>0</v>
      </c>
      <c r="K463" s="2">
        <v>0</v>
      </c>
      <c r="L463" s="2">
        <v>0</v>
      </c>
      <c r="M463" s="2">
        <v>2.7464249999999999</v>
      </c>
      <c r="N463" s="8">
        <f t="shared" si="63"/>
        <v>274642.5</v>
      </c>
      <c r="O463" s="2">
        <v>1.4445999999999999</v>
      </c>
      <c r="P463" s="2">
        <v>1.301825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f t="shared" si="64"/>
        <v>24.916666666666668</v>
      </c>
      <c r="X463" s="9">
        <f t="shared" si="65"/>
        <v>18.76870771543771</v>
      </c>
      <c r="Y463" s="9">
        <f t="shared" si="66"/>
        <v>2.2280597657151256E-2</v>
      </c>
      <c r="Z463" s="10">
        <f t="shared" si="67"/>
        <v>907697.49631811504</v>
      </c>
      <c r="AA463" s="10">
        <f t="shared" si="68"/>
        <v>20877.042415316646</v>
      </c>
      <c r="AB463" s="10">
        <f t="shared" si="69"/>
        <v>14</v>
      </c>
      <c r="AC463" s="9">
        <f t="shared" si="70"/>
        <v>880466.57142857148</v>
      </c>
      <c r="AD463" s="10">
        <f t="shared" si="71"/>
        <v>391835.10705587384</v>
      </c>
    </row>
    <row r="464" spans="1:30" x14ac:dyDescent="0.2">
      <c r="A464" t="s">
        <v>20</v>
      </c>
      <c r="B464" s="1">
        <v>43252</v>
      </c>
      <c r="C464" t="s">
        <v>129</v>
      </c>
      <c r="D464" s="2">
        <v>5949</v>
      </c>
      <c r="E464" s="2">
        <v>3029</v>
      </c>
      <c r="F464" s="2">
        <v>0</v>
      </c>
      <c r="G464" s="2">
        <v>2920</v>
      </c>
      <c r="H464" s="2"/>
      <c r="I464" s="2">
        <v>0</v>
      </c>
      <c r="J464" s="2">
        <v>0</v>
      </c>
      <c r="K464" s="2">
        <v>0</v>
      </c>
      <c r="L464" s="2">
        <v>0</v>
      </c>
      <c r="M464" s="2">
        <v>1.12225</v>
      </c>
      <c r="N464" s="8">
        <f t="shared" si="63"/>
        <v>112225</v>
      </c>
      <c r="O464" s="2">
        <v>0.75724999999999998</v>
      </c>
      <c r="P464" s="2">
        <v>0</v>
      </c>
      <c r="Q464" s="2">
        <v>0.36499999999999999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f t="shared" si="64"/>
        <v>24.916666666666668</v>
      </c>
      <c r="X464" s="9">
        <f t="shared" si="65"/>
        <v>18.864515044545303</v>
      </c>
      <c r="Y464" s="9">
        <f t="shared" si="66"/>
        <v>9.1043450014975831E-3</v>
      </c>
      <c r="Z464" s="10">
        <f t="shared" si="67"/>
        <v>423592.16494845366</v>
      </c>
      <c r="AA464" s="10">
        <f t="shared" si="68"/>
        <v>9742.6197938144342</v>
      </c>
      <c r="AB464" s="10">
        <f t="shared" si="69"/>
        <v>30</v>
      </c>
      <c r="AC464" s="9">
        <f t="shared" si="70"/>
        <v>410884.4</v>
      </c>
      <c r="AD464" s="10">
        <f t="shared" si="71"/>
        <v>183789.79767369726</v>
      </c>
    </row>
    <row r="465" spans="1:30" x14ac:dyDescent="0.2">
      <c r="A465" t="s">
        <v>20</v>
      </c>
      <c r="B465" s="1">
        <v>43252</v>
      </c>
      <c r="C465" t="s">
        <v>362</v>
      </c>
      <c r="D465" s="2">
        <v>2316</v>
      </c>
      <c r="E465" s="2">
        <v>0</v>
      </c>
      <c r="F465" s="2">
        <v>2316</v>
      </c>
      <c r="G465" s="2">
        <v>0</v>
      </c>
      <c r="H465" s="2"/>
      <c r="I465" s="2">
        <v>0</v>
      </c>
      <c r="J465" s="2">
        <v>0</v>
      </c>
      <c r="K465" s="2">
        <v>0</v>
      </c>
      <c r="L465" s="2">
        <v>0</v>
      </c>
      <c r="M465" s="2">
        <v>0.40529999999999999</v>
      </c>
      <c r="N465" s="8">
        <f t="shared" si="63"/>
        <v>40530</v>
      </c>
      <c r="O465" s="2">
        <v>0</v>
      </c>
      <c r="P465" s="2">
        <v>0.40529999999999999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f t="shared" si="64"/>
        <v>24.916666666666668</v>
      </c>
      <c r="X465" s="9">
        <f t="shared" si="65"/>
        <v>17.5</v>
      </c>
      <c r="Y465" s="9">
        <f t="shared" si="66"/>
        <v>3.2880294311490046E-3</v>
      </c>
      <c r="Z465" s="10">
        <f t="shared" si="67"/>
        <v>847184.32989690732</v>
      </c>
      <c r="AA465" s="10">
        <f t="shared" si="68"/>
        <v>19485.239587628868</v>
      </c>
      <c r="AB465" s="10">
        <f t="shared" si="69"/>
        <v>15</v>
      </c>
      <c r="AC465" s="9">
        <f t="shared" si="70"/>
        <v>821768.8</v>
      </c>
      <c r="AD465" s="10">
        <f t="shared" si="71"/>
        <v>340991.69278350519</v>
      </c>
    </row>
    <row r="466" spans="1:30" x14ac:dyDescent="0.2">
      <c r="A466" t="s">
        <v>20</v>
      </c>
      <c r="B466" s="1">
        <v>43252</v>
      </c>
      <c r="C466" t="s">
        <v>143</v>
      </c>
      <c r="D466" s="2">
        <v>3645</v>
      </c>
      <c r="E466" s="2">
        <v>1595</v>
      </c>
      <c r="F466" s="2">
        <v>2050</v>
      </c>
      <c r="G466" s="2">
        <v>0</v>
      </c>
      <c r="H466" s="2"/>
      <c r="I466" s="2">
        <v>0</v>
      </c>
      <c r="J466" s="2">
        <v>0</v>
      </c>
      <c r="K466" s="2">
        <v>0</v>
      </c>
      <c r="L466" s="2">
        <v>0</v>
      </c>
      <c r="M466" s="2">
        <v>0.75750000000000006</v>
      </c>
      <c r="N466" s="8">
        <f t="shared" si="63"/>
        <v>75750</v>
      </c>
      <c r="O466" s="2">
        <v>0.39874999999999999</v>
      </c>
      <c r="P466" s="2">
        <v>0.35875000000000001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f t="shared" si="64"/>
        <v>24.916666666666668</v>
      </c>
      <c r="X466" s="9">
        <f t="shared" si="65"/>
        <v>20.781893004115226</v>
      </c>
      <c r="Y466" s="9">
        <f t="shared" si="66"/>
        <v>6.1452807651008407E-3</v>
      </c>
      <c r="Z466" s="10">
        <f t="shared" si="67"/>
        <v>508310.5979381444</v>
      </c>
      <c r="AA466" s="10">
        <f t="shared" si="68"/>
        <v>11691.143752577322</v>
      </c>
      <c r="AB466" s="10">
        <f t="shared" si="69"/>
        <v>25</v>
      </c>
      <c r="AC466" s="9">
        <f t="shared" si="70"/>
        <v>493061.28</v>
      </c>
      <c r="AD466" s="10">
        <f t="shared" si="71"/>
        <v>242964.09856179208</v>
      </c>
    </row>
    <row r="467" spans="1:30" x14ac:dyDescent="0.2">
      <c r="A467" t="s">
        <v>20</v>
      </c>
      <c r="B467" s="1">
        <v>43252</v>
      </c>
      <c r="C467" t="s">
        <v>173</v>
      </c>
      <c r="D467" s="2">
        <v>2013</v>
      </c>
      <c r="E467" s="2">
        <v>0</v>
      </c>
      <c r="F467" s="2">
        <v>0</v>
      </c>
      <c r="G467" s="2">
        <v>2013</v>
      </c>
      <c r="H467" s="2"/>
      <c r="I467" s="2">
        <v>0</v>
      </c>
      <c r="J467" s="2">
        <v>0</v>
      </c>
      <c r="K467" s="2">
        <v>0</v>
      </c>
      <c r="L467" s="2">
        <v>0</v>
      </c>
      <c r="M467" s="2">
        <v>0.25162499999999999</v>
      </c>
      <c r="N467" s="8">
        <f t="shared" si="63"/>
        <v>25162.5</v>
      </c>
      <c r="O467" s="2">
        <v>0</v>
      </c>
      <c r="P467" s="2">
        <v>0</v>
      </c>
      <c r="Q467" s="2">
        <v>0.25162499999999999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f t="shared" si="64"/>
        <v>24.916666666666668</v>
      </c>
      <c r="X467" s="9">
        <f t="shared" si="65"/>
        <v>12.5</v>
      </c>
      <c r="Y467" s="9">
        <f t="shared" si="66"/>
        <v>2.0413284125656754E-3</v>
      </c>
      <c r="Z467" s="10">
        <f t="shared" si="67"/>
        <v>1815394.9926362301</v>
      </c>
      <c r="AA467" s="10">
        <f t="shared" si="68"/>
        <v>41754.084830633292</v>
      </c>
      <c r="AB467" s="10">
        <f t="shared" si="69"/>
        <v>7</v>
      </c>
      <c r="AC467" s="9">
        <f t="shared" si="70"/>
        <v>1760933.142857143</v>
      </c>
      <c r="AD467" s="10">
        <f t="shared" si="71"/>
        <v>521926.06038291613</v>
      </c>
    </row>
    <row r="468" spans="1:30" x14ac:dyDescent="0.2">
      <c r="A468" t="s">
        <v>20</v>
      </c>
      <c r="B468" s="1">
        <v>43252</v>
      </c>
      <c r="C468" t="s">
        <v>189</v>
      </c>
      <c r="D468" s="2">
        <v>771</v>
      </c>
      <c r="E468" s="2">
        <v>771</v>
      </c>
      <c r="F468" s="2">
        <v>0</v>
      </c>
      <c r="G468" s="2">
        <v>0</v>
      </c>
      <c r="H468" s="2"/>
      <c r="I468" s="2">
        <v>0</v>
      </c>
      <c r="J468" s="2">
        <v>0</v>
      </c>
      <c r="K468" s="2">
        <v>0</v>
      </c>
      <c r="L468" s="2">
        <v>0</v>
      </c>
      <c r="M468" s="2">
        <v>0.11565</v>
      </c>
      <c r="N468" s="8">
        <f t="shared" si="63"/>
        <v>11565</v>
      </c>
      <c r="O468" s="2">
        <v>0.11565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f t="shared" si="64"/>
        <v>24.916666666666668</v>
      </c>
      <c r="X468" s="9">
        <f t="shared" si="65"/>
        <v>15</v>
      </c>
      <c r="Y468" s="9">
        <f t="shared" si="66"/>
        <v>9.3822009304806895E-4</v>
      </c>
      <c r="Z468" s="10">
        <f t="shared" si="67"/>
        <v>907697.49631811504</v>
      </c>
      <c r="AA468" s="10">
        <f t="shared" si="68"/>
        <v>20877.042415316646</v>
      </c>
      <c r="AB468" s="10">
        <f t="shared" si="69"/>
        <v>14</v>
      </c>
      <c r="AC468" s="9">
        <f t="shared" si="70"/>
        <v>880466.57142857148</v>
      </c>
      <c r="AD468" s="10">
        <f t="shared" si="71"/>
        <v>313155.63622974971</v>
      </c>
    </row>
    <row r="469" spans="1:30" x14ac:dyDescent="0.2">
      <c r="A469" t="s">
        <v>20</v>
      </c>
      <c r="B469" s="1">
        <v>43252</v>
      </c>
      <c r="C469" t="s">
        <v>212</v>
      </c>
      <c r="D469" s="2">
        <v>18596</v>
      </c>
      <c r="E469" s="2">
        <v>0</v>
      </c>
      <c r="F469" s="2">
        <v>6477</v>
      </c>
      <c r="G469" s="2">
        <v>3241</v>
      </c>
      <c r="H469" s="2"/>
      <c r="I469" s="2">
        <v>6117</v>
      </c>
      <c r="J469" s="2">
        <v>2761</v>
      </c>
      <c r="K469" s="2">
        <v>0</v>
      </c>
      <c r="L469" s="2">
        <v>0</v>
      </c>
      <c r="M469" s="2">
        <v>2.43648</v>
      </c>
      <c r="N469" s="8">
        <f t="shared" si="63"/>
        <v>243648</v>
      </c>
      <c r="O469" s="2">
        <v>0</v>
      </c>
      <c r="P469" s="2">
        <v>1.1334750000000002</v>
      </c>
      <c r="Q469" s="2">
        <v>0.42352499999999998</v>
      </c>
      <c r="R469" s="2">
        <v>0</v>
      </c>
      <c r="S469" s="2">
        <v>0.37592999999999999</v>
      </c>
      <c r="T469" s="2">
        <v>0.50354999999999994</v>
      </c>
      <c r="U469" s="2">
        <v>0</v>
      </c>
      <c r="V469" s="2">
        <v>0</v>
      </c>
      <c r="W469" s="2">
        <f t="shared" si="64"/>
        <v>24.916666666666668</v>
      </c>
      <c r="X469" s="9">
        <f t="shared" si="65"/>
        <v>13.102172510217251</v>
      </c>
      <c r="Y469" s="9">
        <f t="shared" si="66"/>
        <v>1.9766143470036829E-2</v>
      </c>
      <c r="Z469" s="10">
        <f t="shared" si="67"/>
        <v>488760.19032513886</v>
      </c>
      <c r="AA469" s="10">
        <f t="shared" si="68"/>
        <v>11241.484377478193</v>
      </c>
      <c r="AB469" s="10">
        <f t="shared" si="69"/>
        <v>26</v>
      </c>
      <c r="AC469" s="9">
        <f t="shared" si="70"/>
        <v>474097.38461538462</v>
      </c>
      <c r="AD469" s="10">
        <f t="shared" si="71"/>
        <v>147287.86758463146</v>
      </c>
    </row>
    <row r="470" spans="1:30" x14ac:dyDescent="0.2">
      <c r="A470" t="s">
        <v>20</v>
      </c>
      <c r="B470" s="1">
        <v>43252</v>
      </c>
      <c r="C470" t="s">
        <v>213</v>
      </c>
      <c r="D470" s="2">
        <v>11354</v>
      </c>
      <c r="E470" s="2">
        <v>0</v>
      </c>
      <c r="F470" s="2">
        <v>5761</v>
      </c>
      <c r="G470" s="2">
        <v>5593</v>
      </c>
      <c r="H470" s="2"/>
      <c r="I470" s="2">
        <v>0</v>
      </c>
      <c r="J470" s="2">
        <v>0</v>
      </c>
      <c r="K470" s="2">
        <v>0</v>
      </c>
      <c r="L470" s="2">
        <v>0</v>
      </c>
      <c r="M470" s="2">
        <v>1.7793999999999999</v>
      </c>
      <c r="N470" s="8">
        <f t="shared" si="63"/>
        <v>177940</v>
      </c>
      <c r="O470" s="2">
        <v>0</v>
      </c>
      <c r="P470" s="2">
        <v>1.008175</v>
      </c>
      <c r="Q470" s="2">
        <v>0.77122500000000005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f t="shared" si="64"/>
        <v>24.916666666666668</v>
      </c>
      <c r="X470" s="9">
        <f t="shared" si="65"/>
        <v>15.672009864364982</v>
      </c>
      <c r="Y470" s="9">
        <f t="shared" si="66"/>
        <v>1.4435528176132589E-2</v>
      </c>
      <c r="Z470" s="10">
        <f t="shared" si="67"/>
        <v>352993.47079037805</v>
      </c>
      <c r="AA470" s="10">
        <f t="shared" si="68"/>
        <v>8118.8498281786951</v>
      </c>
      <c r="AB470" s="10">
        <f t="shared" si="69"/>
        <v>36</v>
      </c>
      <c r="AC470" s="9">
        <f t="shared" si="70"/>
        <v>342403.66666666669</v>
      </c>
      <c r="AD470" s="10">
        <f t="shared" si="71"/>
        <v>127238.69459451445</v>
      </c>
    </row>
    <row r="471" spans="1:30" x14ac:dyDescent="0.2">
      <c r="A471" t="s">
        <v>20</v>
      </c>
      <c r="B471" s="1">
        <v>43252</v>
      </c>
      <c r="C471" t="s">
        <v>351</v>
      </c>
      <c r="D471" s="2">
        <v>747</v>
      </c>
      <c r="E471" s="2">
        <v>747</v>
      </c>
      <c r="F471" s="2">
        <v>0</v>
      </c>
      <c r="G471" s="2">
        <v>0</v>
      </c>
      <c r="H471" s="2"/>
      <c r="I471" s="2">
        <v>0</v>
      </c>
      <c r="J471" s="2">
        <v>0</v>
      </c>
      <c r="K471" s="2">
        <v>0</v>
      </c>
      <c r="L471" s="2">
        <v>0</v>
      </c>
      <c r="M471" s="2">
        <v>0.11205000000000001</v>
      </c>
      <c r="N471" s="8">
        <f t="shared" si="63"/>
        <v>11205.000000000002</v>
      </c>
      <c r="O471" s="2">
        <v>0.11205000000000001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f t="shared" si="64"/>
        <v>24.916666666666668</v>
      </c>
      <c r="X471" s="9">
        <f t="shared" si="65"/>
        <v>15.000000000000002</v>
      </c>
      <c r="Y471" s="9">
        <f t="shared" si="66"/>
        <v>9.090147983228374E-4</v>
      </c>
      <c r="Z471" s="10">
        <f t="shared" si="67"/>
        <v>2541552.989690722</v>
      </c>
      <c r="AA471" s="10">
        <f t="shared" si="68"/>
        <v>58455.718762886601</v>
      </c>
      <c r="AB471" s="10">
        <f t="shared" si="69"/>
        <v>5</v>
      </c>
      <c r="AC471" s="9">
        <f t="shared" si="70"/>
        <v>2465306.4</v>
      </c>
      <c r="AD471" s="10">
        <f t="shared" si="71"/>
        <v>876835.78144329914</v>
      </c>
    </row>
    <row r="472" spans="1:30" x14ac:dyDescent="0.2">
      <c r="A472" t="s">
        <v>20</v>
      </c>
      <c r="B472" s="1">
        <v>43252</v>
      </c>
      <c r="C472" t="s">
        <v>221</v>
      </c>
      <c r="D472" s="2">
        <v>1937</v>
      </c>
      <c r="E472" s="2">
        <v>0</v>
      </c>
      <c r="F472" s="2">
        <v>821</v>
      </c>
      <c r="G472" s="2">
        <v>579</v>
      </c>
      <c r="H472" s="2"/>
      <c r="I472" s="2">
        <v>537</v>
      </c>
      <c r="J472" s="2">
        <v>0</v>
      </c>
      <c r="K472" s="2">
        <v>0</v>
      </c>
      <c r="L472" s="2">
        <v>0</v>
      </c>
      <c r="M472" s="2">
        <v>0.27885500000000002</v>
      </c>
      <c r="N472" s="8">
        <f t="shared" si="63"/>
        <v>27885.500000000004</v>
      </c>
      <c r="O472" s="2">
        <v>0</v>
      </c>
      <c r="P472" s="2">
        <v>0.143675</v>
      </c>
      <c r="Q472" s="2">
        <v>8.6849999999999997E-2</v>
      </c>
      <c r="R472" s="2">
        <v>0</v>
      </c>
      <c r="S472" s="2">
        <v>4.8329999999999998E-2</v>
      </c>
      <c r="T472" s="2">
        <v>0</v>
      </c>
      <c r="U472" s="2">
        <v>0</v>
      </c>
      <c r="V472" s="2">
        <v>0</v>
      </c>
      <c r="W472" s="2">
        <f t="shared" si="64"/>
        <v>24.916666666666668</v>
      </c>
      <c r="X472" s="9">
        <f t="shared" si="65"/>
        <v>14.396231285493032</v>
      </c>
      <c r="Y472" s="9">
        <f t="shared" si="66"/>
        <v>2.2622340168345812E-3</v>
      </c>
      <c r="Z472" s="10">
        <f t="shared" si="67"/>
        <v>3176941.2371134022</v>
      </c>
      <c r="AA472" s="10">
        <f t="shared" si="68"/>
        <v>73069.648453608257</v>
      </c>
      <c r="AB472" s="10">
        <f t="shared" si="69"/>
        <v>4</v>
      </c>
      <c r="AC472" s="9">
        <f t="shared" si="70"/>
        <v>3081633</v>
      </c>
      <c r="AD472" s="10">
        <f t="shared" si="71"/>
        <v>1051927.5590878127</v>
      </c>
    </row>
    <row r="473" spans="1:30" x14ac:dyDescent="0.2">
      <c r="A473" t="s">
        <v>20</v>
      </c>
      <c r="B473" s="1">
        <v>43252</v>
      </c>
      <c r="C473" t="s">
        <v>223</v>
      </c>
      <c r="D473" s="2">
        <v>29</v>
      </c>
      <c r="E473" s="2">
        <v>0</v>
      </c>
      <c r="F473" s="2">
        <v>0</v>
      </c>
      <c r="G473" s="2">
        <v>0</v>
      </c>
      <c r="H473" s="2"/>
      <c r="I473" s="2">
        <v>0</v>
      </c>
      <c r="J473" s="2">
        <v>29</v>
      </c>
      <c r="K473" s="2">
        <v>0</v>
      </c>
      <c r="L473" s="2">
        <v>0</v>
      </c>
      <c r="M473" s="2">
        <v>5.7999999999999996E-3</v>
      </c>
      <c r="N473" s="8">
        <f t="shared" si="63"/>
        <v>580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5.7999999999999996E-3</v>
      </c>
      <c r="U473" s="2">
        <v>0</v>
      </c>
      <c r="V473" s="2">
        <v>0</v>
      </c>
      <c r="W473" s="2">
        <f t="shared" si="64"/>
        <v>24.916666666666668</v>
      </c>
      <c r="X473" s="9">
        <f t="shared" si="65"/>
        <v>20</v>
      </c>
      <c r="Y473" s="9">
        <f t="shared" si="66"/>
        <v>4.705297483509555E-5</v>
      </c>
      <c r="Z473" s="10">
        <f t="shared" si="67"/>
        <v>6353882.4742268045</v>
      </c>
      <c r="AA473" s="10">
        <f t="shared" si="68"/>
        <v>146139.29690721651</v>
      </c>
      <c r="AB473" s="10">
        <f t="shared" si="69"/>
        <v>2</v>
      </c>
      <c r="AC473" s="9">
        <f t="shared" si="70"/>
        <v>6163266</v>
      </c>
      <c r="AD473" s="10">
        <f t="shared" si="71"/>
        <v>2922785.9381443304</v>
      </c>
    </row>
    <row r="474" spans="1:30" x14ac:dyDescent="0.2">
      <c r="A474" t="s">
        <v>20</v>
      </c>
      <c r="B474" s="1">
        <v>43252</v>
      </c>
      <c r="C474" t="s">
        <v>363</v>
      </c>
      <c r="D474" s="2">
        <v>221</v>
      </c>
      <c r="E474" s="2">
        <v>0</v>
      </c>
      <c r="F474" s="2">
        <v>0</v>
      </c>
      <c r="G474" s="2">
        <v>221</v>
      </c>
      <c r="H474" s="2"/>
      <c r="I474" s="2">
        <v>0</v>
      </c>
      <c r="J474" s="2">
        <v>0</v>
      </c>
      <c r="K474" s="2">
        <v>0</v>
      </c>
      <c r="L474" s="2">
        <v>0</v>
      </c>
      <c r="M474" s="2">
        <v>3.3149999999999999E-2</v>
      </c>
      <c r="N474" s="8">
        <f t="shared" si="63"/>
        <v>3315</v>
      </c>
      <c r="O474" s="2">
        <v>0</v>
      </c>
      <c r="P474" s="2">
        <v>0</v>
      </c>
      <c r="Q474" s="2">
        <v>3.3149999999999999E-2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f t="shared" si="64"/>
        <v>24.916666666666668</v>
      </c>
      <c r="X474" s="9">
        <f t="shared" si="65"/>
        <v>15</v>
      </c>
      <c r="Y474" s="9">
        <f t="shared" si="66"/>
        <v>2.6893208892817542E-4</v>
      </c>
      <c r="Z474" s="10">
        <f t="shared" si="67"/>
        <v>847184.32989690732</v>
      </c>
      <c r="AA474" s="10">
        <f t="shared" si="68"/>
        <v>19485.239587628868</v>
      </c>
      <c r="AB474" s="10">
        <f t="shared" si="69"/>
        <v>15</v>
      </c>
      <c r="AC474" s="9">
        <f t="shared" si="70"/>
        <v>821768.8</v>
      </c>
      <c r="AD474" s="10">
        <f t="shared" si="71"/>
        <v>292278.59381443303</v>
      </c>
    </row>
    <row r="475" spans="1:30" x14ac:dyDescent="0.2">
      <c r="A475" t="s">
        <v>20</v>
      </c>
      <c r="B475" s="1">
        <v>43269</v>
      </c>
      <c r="C475" t="s">
        <v>21</v>
      </c>
      <c r="D475" s="2">
        <v>983</v>
      </c>
      <c r="E475" s="2">
        <v>0</v>
      </c>
      <c r="F475" s="2">
        <v>0</v>
      </c>
      <c r="G475" s="2">
        <v>0</v>
      </c>
      <c r="H475" s="2">
        <v>535</v>
      </c>
      <c r="I475" s="2">
        <v>0</v>
      </c>
      <c r="J475" s="2">
        <v>448</v>
      </c>
      <c r="K475" s="2">
        <v>0</v>
      </c>
      <c r="L475" s="2">
        <v>0</v>
      </c>
      <c r="M475" s="2">
        <v>0.41559999999999997</v>
      </c>
      <c r="N475" s="8">
        <f t="shared" si="63"/>
        <v>41560</v>
      </c>
      <c r="O475" s="2">
        <v>0</v>
      </c>
      <c r="P475" s="2">
        <v>0</v>
      </c>
      <c r="Q475" s="2">
        <v>0</v>
      </c>
      <c r="R475" s="2">
        <v>0.214</v>
      </c>
      <c r="S475" s="2">
        <v>0</v>
      </c>
      <c r="T475" s="2">
        <v>0.2016</v>
      </c>
      <c r="U475" s="2">
        <v>0</v>
      </c>
      <c r="V475" s="2">
        <v>0</v>
      </c>
      <c r="W475" s="2">
        <f t="shared" si="64"/>
        <v>24.916666666666668</v>
      </c>
      <c r="X475" s="9">
        <f t="shared" si="65"/>
        <v>42.278738555442523</v>
      </c>
      <c r="Y475" s="9">
        <f t="shared" si="66"/>
        <v>3.3715890243906396E-3</v>
      </c>
      <c r="Z475" s="10">
        <f t="shared" si="67"/>
        <v>1411973.8831615122</v>
      </c>
      <c r="AA475" s="10">
        <f t="shared" si="68"/>
        <v>32475.399312714781</v>
      </c>
      <c r="AB475" s="10">
        <f t="shared" si="69"/>
        <v>9</v>
      </c>
      <c r="AC475" s="9">
        <f t="shared" si="70"/>
        <v>1369614.6666666667</v>
      </c>
      <c r="AD475" s="10">
        <f t="shared" si="71"/>
        <v>1373018.917025866</v>
      </c>
    </row>
    <row r="476" spans="1:30" x14ac:dyDescent="0.2">
      <c r="A476" t="s">
        <v>20</v>
      </c>
      <c r="B476" s="1">
        <v>43269</v>
      </c>
      <c r="C476" t="s">
        <v>239</v>
      </c>
      <c r="D476" s="2">
        <v>4626</v>
      </c>
      <c r="E476" s="2">
        <v>0</v>
      </c>
      <c r="F476" s="2">
        <v>0</v>
      </c>
      <c r="G476" s="2">
        <v>1164</v>
      </c>
      <c r="H476" s="2"/>
      <c r="I476" s="2">
        <v>0</v>
      </c>
      <c r="J476" s="2">
        <v>0</v>
      </c>
      <c r="K476" s="2">
        <v>2041</v>
      </c>
      <c r="L476" s="2">
        <v>1421</v>
      </c>
      <c r="M476" s="2">
        <v>1.1708499999999999</v>
      </c>
      <c r="N476" s="8">
        <f t="shared" si="63"/>
        <v>117085</v>
      </c>
      <c r="O476" s="2">
        <v>0</v>
      </c>
      <c r="P476" s="2">
        <v>0</v>
      </c>
      <c r="Q476" s="2">
        <v>0.40739999999999998</v>
      </c>
      <c r="R476" s="2">
        <v>0</v>
      </c>
      <c r="S476" s="2">
        <v>0</v>
      </c>
      <c r="T476" s="2">
        <v>0</v>
      </c>
      <c r="U476" s="2">
        <v>0.40820000000000001</v>
      </c>
      <c r="V476" s="2">
        <v>0.35525000000000001</v>
      </c>
      <c r="W476" s="2">
        <f t="shared" si="64"/>
        <v>24.916666666666668</v>
      </c>
      <c r="X476" s="9">
        <f t="shared" si="65"/>
        <v>25.310203199308258</v>
      </c>
      <c r="Y476" s="9">
        <f t="shared" si="66"/>
        <v>9.4986164802882116E-3</v>
      </c>
      <c r="Z476" s="10">
        <f t="shared" si="67"/>
        <v>2117960.8247422683</v>
      </c>
      <c r="AA476" s="10">
        <f t="shared" si="68"/>
        <v>48713.098969072169</v>
      </c>
      <c r="AB476" s="10">
        <f t="shared" si="69"/>
        <v>6</v>
      </c>
      <c r="AC476" s="9">
        <f t="shared" si="70"/>
        <v>2054422</v>
      </c>
      <c r="AD476" s="10">
        <f t="shared" si="71"/>
        <v>1232938.4333752303</v>
      </c>
    </row>
    <row r="477" spans="1:30" x14ac:dyDescent="0.2">
      <c r="A477" t="s">
        <v>20</v>
      </c>
      <c r="B477" s="1">
        <v>43269</v>
      </c>
      <c r="C477" t="s">
        <v>364</v>
      </c>
      <c r="D477" s="2">
        <v>1041</v>
      </c>
      <c r="E477" s="2">
        <v>0</v>
      </c>
      <c r="F477" s="2">
        <v>0</v>
      </c>
      <c r="G477" s="2">
        <v>0</v>
      </c>
      <c r="H477" s="2"/>
      <c r="I477" s="2">
        <v>0</v>
      </c>
      <c r="J477" s="2">
        <v>1041</v>
      </c>
      <c r="K477" s="2">
        <v>0</v>
      </c>
      <c r="L477" s="2">
        <v>0</v>
      </c>
      <c r="M477" s="2">
        <v>0.46844999999999998</v>
      </c>
      <c r="N477" s="8">
        <f t="shared" si="63"/>
        <v>46845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0.46844999999999998</v>
      </c>
      <c r="U477" s="2">
        <v>0</v>
      </c>
      <c r="V477" s="2">
        <v>0</v>
      </c>
      <c r="W477" s="2">
        <f t="shared" si="64"/>
        <v>24.916666666666668</v>
      </c>
      <c r="X477" s="9">
        <f t="shared" si="65"/>
        <v>45</v>
      </c>
      <c r="Y477" s="9">
        <f t="shared" si="66"/>
        <v>3.8003389761207774E-3</v>
      </c>
      <c r="Z477" s="10">
        <f t="shared" si="67"/>
        <v>12707764.948453609</v>
      </c>
      <c r="AA477" s="10">
        <f t="shared" si="68"/>
        <v>292278.59381443303</v>
      </c>
      <c r="AB477" s="10">
        <f t="shared" si="69"/>
        <v>1</v>
      </c>
      <c r="AC477" s="9">
        <f t="shared" si="70"/>
        <v>12326532</v>
      </c>
      <c r="AD477" s="10">
        <f t="shared" si="71"/>
        <v>13152536.721649487</v>
      </c>
    </row>
    <row r="478" spans="1:30" x14ac:dyDescent="0.2">
      <c r="A478" t="s">
        <v>20</v>
      </c>
      <c r="B478" s="1">
        <v>43269</v>
      </c>
      <c r="C478" t="s">
        <v>365</v>
      </c>
      <c r="D478" s="2">
        <v>5997</v>
      </c>
      <c r="E478" s="2">
        <v>0</v>
      </c>
      <c r="F478" s="2">
        <v>0</v>
      </c>
      <c r="G478" s="2">
        <v>0</v>
      </c>
      <c r="H478" s="2"/>
      <c r="I478" s="2">
        <v>0</v>
      </c>
      <c r="J478" s="2">
        <v>0</v>
      </c>
      <c r="K478" s="2">
        <v>4235</v>
      </c>
      <c r="L478" s="2">
        <v>1762</v>
      </c>
      <c r="M478" s="2">
        <v>1.2875000000000001</v>
      </c>
      <c r="N478" s="8">
        <f t="shared" si="63"/>
        <v>128750.00000000001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0.84699999999999998</v>
      </c>
      <c r="V478" s="2">
        <v>0.4405</v>
      </c>
      <c r="W478" s="2">
        <f t="shared" si="64"/>
        <v>24.916666666666668</v>
      </c>
      <c r="X478" s="9">
        <f t="shared" si="65"/>
        <v>21.469067867266968</v>
      </c>
      <c r="Y478" s="9">
        <f t="shared" si="66"/>
        <v>1.0444949155204402E-2</v>
      </c>
      <c r="Z478" s="10">
        <f t="shared" si="67"/>
        <v>1411973.8831615122</v>
      </c>
      <c r="AA478" s="10">
        <f t="shared" si="68"/>
        <v>32475.399312714781</v>
      </c>
      <c r="AB478" s="10">
        <f t="shared" si="69"/>
        <v>9</v>
      </c>
      <c r="AC478" s="9">
        <f t="shared" si="70"/>
        <v>1369614.6666666667</v>
      </c>
      <c r="AD478" s="10">
        <f t="shared" si="71"/>
        <v>697216.5518612687</v>
      </c>
    </row>
    <row r="479" spans="1:30" x14ac:dyDescent="0.2">
      <c r="A479" t="s">
        <v>20</v>
      </c>
      <c r="B479" s="1">
        <v>43269</v>
      </c>
      <c r="C479" t="s">
        <v>366</v>
      </c>
      <c r="D479" s="2">
        <v>37307</v>
      </c>
      <c r="E479" s="2">
        <v>4034</v>
      </c>
      <c r="F479" s="2">
        <v>9223</v>
      </c>
      <c r="G479" s="2">
        <v>5333</v>
      </c>
      <c r="H479" s="2"/>
      <c r="I479" s="2">
        <v>10157</v>
      </c>
      <c r="J479" s="2">
        <v>2093</v>
      </c>
      <c r="K479" s="2">
        <v>0</v>
      </c>
      <c r="L479" s="2">
        <v>0</v>
      </c>
      <c r="M479" s="2">
        <v>17.035284999999998</v>
      </c>
      <c r="N479" s="8">
        <f t="shared" si="63"/>
        <v>1703528.4999999998</v>
      </c>
      <c r="O479" s="2">
        <v>2.2371499999999997</v>
      </c>
      <c r="P479" s="2">
        <v>3.9211</v>
      </c>
      <c r="Q479" s="2">
        <v>2.1474000000000002</v>
      </c>
      <c r="R479" s="2">
        <v>0</v>
      </c>
      <c r="S479" s="2">
        <v>3.9782500000000001</v>
      </c>
      <c r="T479" s="2">
        <v>1.4558500000000001</v>
      </c>
      <c r="U479" s="2">
        <v>0</v>
      </c>
      <c r="V479" s="2">
        <v>0</v>
      </c>
      <c r="W479" s="2">
        <f t="shared" si="64"/>
        <v>24.916666666666668</v>
      </c>
      <c r="X479" s="9">
        <f t="shared" si="65"/>
        <v>45.66243600396708</v>
      </c>
      <c r="Y479" s="9">
        <f t="shared" si="66"/>
        <v>0.13820014420925528</v>
      </c>
      <c r="Z479" s="10">
        <f t="shared" si="67"/>
        <v>747515.58520315343</v>
      </c>
      <c r="AA479" s="10">
        <f t="shared" si="68"/>
        <v>17192.858459672527</v>
      </c>
      <c r="AB479" s="10">
        <f t="shared" si="69"/>
        <v>17</v>
      </c>
      <c r="AC479" s="9">
        <f t="shared" si="70"/>
        <v>725090.1176470588</v>
      </c>
      <c r="AD479" s="10">
        <f t="shared" si="71"/>
        <v>785067.79914006079</v>
      </c>
    </row>
    <row r="480" spans="1:30" x14ac:dyDescent="0.2">
      <c r="A480" t="s">
        <v>20</v>
      </c>
      <c r="B480" s="1">
        <v>43269</v>
      </c>
      <c r="C480" t="s">
        <v>23</v>
      </c>
      <c r="D480" s="2">
        <v>12426</v>
      </c>
      <c r="E480" s="2">
        <v>2693</v>
      </c>
      <c r="F480" s="2">
        <v>0</v>
      </c>
      <c r="G480" s="2">
        <v>2354</v>
      </c>
      <c r="H480" s="2"/>
      <c r="I480" s="2">
        <v>1397</v>
      </c>
      <c r="J480" s="2">
        <v>2115</v>
      </c>
      <c r="K480" s="2">
        <v>0</v>
      </c>
      <c r="L480" s="2">
        <v>1926</v>
      </c>
      <c r="M480" s="2">
        <v>5.0513500000000002</v>
      </c>
      <c r="N480" s="8">
        <f t="shared" si="63"/>
        <v>505135</v>
      </c>
      <c r="O480" s="2">
        <v>1.3465</v>
      </c>
      <c r="P480" s="2">
        <v>0</v>
      </c>
      <c r="Q480" s="2">
        <v>0.82389999999999997</v>
      </c>
      <c r="R480" s="2">
        <v>0</v>
      </c>
      <c r="S480" s="2">
        <v>0.76834999999999998</v>
      </c>
      <c r="T480" s="2">
        <v>0.95174999999999998</v>
      </c>
      <c r="U480" s="2">
        <v>0</v>
      </c>
      <c r="V480" s="2">
        <v>0.48149999999999998</v>
      </c>
      <c r="W480" s="2">
        <f t="shared" si="64"/>
        <v>24.916666666666668</v>
      </c>
      <c r="X480" s="9">
        <f t="shared" si="65"/>
        <v>40.651456623209398</v>
      </c>
      <c r="Y480" s="9">
        <f t="shared" si="66"/>
        <v>4.0979490419527566E-2</v>
      </c>
      <c r="Z480" s="10">
        <f t="shared" si="67"/>
        <v>794235.30927835056</v>
      </c>
      <c r="AA480" s="10">
        <f t="shared" si="68"/>
        <v>18267.412113402064</v>
      </c>
      <c r="AB480" s="10">
        <f t="shared" si="69"/>
        <v>16</v>
      </c>
      <c r="AC480" s="9">
        <f t="shared" si="70"/>
        <v>770408.25</v>
      </c>
      <c r="AD480" s="10">
        <f t="shared" si="71"/>
        <v>742596.91114625393</v>
      </c>
    </row>
    <row r="481" spans="1:30" x14ac:dyDescent="0.2">
      <c r="A481" t="s">
        <v>20</v>
      </c>
      <c r="B481" s="1">
        <v>43269</v>
      </c>
      <c r="C481" t="s">
        <v>24</v>
      </c>
      <c r="D481" s="2">
        <v>9879</v>
      </c>
      <c r="E481" s="2">
        <v>6019</v>
      </c>
      <c r="F481" s="2">
        <v>0</v>
      </c>
      <c r="G481" s="2">
        <v>1757</v>
      </c>
      <c r="H481" s="2"/>
      <c r="I481" s="2">
        <v>0</v>
      </c>
      <c r="J481" s="2">
        <v>2103</v>
      </c>
      <c r="K481" s="2">
        <v>0</v>
      </c>
      <c r="L481" s="2">
        <v>0</v>
      </c>
      <c r="M481" s="2">
        <v>3.9689000000000001</v>
      </c>
      <c r="N481" s="8">
        <f t="shared" si="63"/>
        <v>396890</v>
      </c>
      <c r="O481" s="2">
        <v>2.4076</v>
      </c>
      <c r="P481" s="2">
        <v>0</v>
      </c>
      <c r="Q481" s="2">
        <v>0.61495</v>
      </c>
      <c r="R481" s="2">
        <v>0</v>
      </c>
      <c r="S481" s="2">
        <v>0</v>
      </c>
      <c r="T481" s="2">
        <v>0.94635000000000002</v>
      </c>
      <c r="U481" s="2">
        <v>0</v>
      </c>
      <c r="V481" s="2">
        <v>0</v>
      </c>
      <c r="W481" s="2">
        <f t="shared" si="64"/>
        <v>24.916666666666668</v>
      </c>
      <c r="X481" s="9">
        <f t="shared" si="65"/>
        <v>40.17511893916388</v>
      </c>
      <c r="Y481" s="9">
        <f t="shared" si="66"/>
        <v>3.2198026176381157E-2</v>
      </c>
      <c r="Z481" s="10">
        <f t="shared" si="67"/>
        <v>2117960.8247422683</v>
      </c>
      <c r="AA481" s="10">
        <f t="shared" si="68"/>
        <v>48713.098969072169</v>
      </c>
      <c r="AB481" s="10">
        <f t="shared" si="69"/>
        <v>6</v>
      </c>
      <c r="AC481" s="9">
        <f t="shared" si="70"/>
        <v>2054422</v>
      </c>
      <c r="AD481" s="10">
        <f t="shared" si="71"/>
        <v>1957054.5449777357</v>
      </c>
    </row>
    <row r="482" spans="1:30" x14ac:dyDescent="0.2">
      <c r="A482" t="s">
        <v>20</v>
      </c>
      <c r="B482" s="1">
        <v>43269</v>
      </c>
      <c r="C482" t="s">
        <v>367</v>
      </c>
      <c r="D482" s="2">
        <v>894</v>
      </c>
      <c r="E482" s="2">
        <v>0</v>
      </c>
      <c r="F482" s="2">
        <v>0</v>
      </c>
      <c r="G482" s="2">
        <v>0</v>
      </c>
      <c r="H482" s="2"/>
      <c r="I482" s="2">
        <v>0</v>
      </c>
      <c r="J482" s="2">
        <v>894</v>
      </c>
      <c r="K482" s="2">
        <v>0</v>
      </c>
      <c r="L482" s="2">
        <v>0</v>
      </c>
      <c r="M482" s="2">
        <v>0.40229999999999999</v>
      </c>
      <c r="N482" s="8">
        <f t="shared" si="63"/>
        <v>40230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0.40229999999999999</v>
      </c>
      <c r="U482" s="2">
        <v>0</v>
      </c>
      <c r="V482" s="2">
        <v>0</v>
      </c>
      <c r="W482" s="2">
        <f t="shared" si="64"/>
        <v>24.916666666666668</v>
      </c>
      <c r="X482" s="9">
        <f t="shared" si="65"/>
        <v>45</v>
      </c>
      <c r="Y482" s="9">
        <f t="shared" si="66"/>
        <v>3.2636916855446445E-3</v>
      </c>
      <c r="Z482" s="10">
        <f t="shared" si="67"/>
        <v>2541552.989690722</v>
      </c>
      <c r="AA482" s="10">
        <f t="shared" si="68"/>
        <v>58455.718762886601</v>
      </c>
      <c r="AB482" s="10">
        <f t="shared" si="69"/>
        <v>5</v>
      </c>
      <c r="AC482" s="9">
        <f t="shared" si="70"/>
        <v>2465306.4</v>
      </c>
      <c r="AD482" s="10">
        <f t="shared" si="71"/>
        <v>2630507.3443298968</v>
      </c>
    </row>
    <row r="483" spans="1:30" x14ac:dyDescent="0.2">
      <c r="A483" t="s">
        <v>20</v>
      </c>
      <c r="B483" s="1">
        <v>43269</v>
      </c>
      <c r="C483" t="s">
        <v>241</v>
      </c>
      <c r="D483" s="2">
        <v>10968</v>
      </c>
      <c r="E483" s="2">
        <v>3303</v>
      </c>
      <c r="F483" s="2">
        <v>2002</v>
      </c>
      <c r="G483" s="2">
        <v>0</v>
      </c>
      <c r="H483" s="2"/>
      <c r="I483" s="2">
        <v>0</v>
      </c>
      <c r="J483" s="2">
        <v>1764</v>
      </c>
      <c r="K483" s="2">
        <v>3899</v>
      </c>
      <c r="L483" s="2">
        <v>0</v>
      </c>
      <c r="M483" s="2">
        <v>4.3262</v>
      </c>
      <c r="N483" s="8">
        <f t="shared" si="63"/>
        <v>432620</v>
      </c>
      <c r="O483" s="2">
        <v>1.6515</v>
      </c>
      <c r="P483" s="2">
        <v>1.1011</v>
      </c>
      <c r="Q483" s="2">
        <v>0</v>
      </c>
      <c r="R483" s="2">
        <v>0</v>
      </c>
      <c r="S483" s="2">
        <v>0</v>
      </c>
      <c r="T483" s="2">
        <v>0.79379999999999995</v>
      </c>
      <c r="U483" s="2">
        <v>0.77980000000000005</v>
      </c>
      <c r="V483" s="2">
        <v>0</v>
      </c>
      <c r="W483" s="2">
        <f t="shared" si="64"/>
        <v>24.916666666666668</v>
      </c>
      <c r="X483" s="9">
        <f t="shared" si="65"/>
        <v>39.443836615609044</v>
      </c>
      <c r="Y483" s="9">
        <f t="shared" si="66"/>
        <v>3.5096651677860406E-2</v>
      </c>
      <c r="Z483" s="10">
        <f t="shared" si="67"/>
        <v>4235921.6494845366</v>
      </c>
      <c r="AA483" s="10">
        <f t="shared" si="68"/>
        <v>97426.197938144338</v>
      </c>
      <c r="AB483" s="10">
        <f t="shared" si="69"/>
        <v>3</v>
      </c>
      <c r="AC483" s="9">
        <f t="shared" si="70"/>
        <v>4108844</v>
      </c>
      <c r="AD483" s="10">
        <f t="shared" si="71"/>
        <v>3842863.0335521521</v>
      </c>
    </row>
    <row r="484" spans="1:30" x14ac:dyDescent="0.2">
      <c r="A484" t="s">
        <v>20</v>
      </c>
      <c r="B484" s="1">
        <v>43269</v>
      </c>
      <c r="C484" t="s">
        <v>25</v>
      </c>
      <c r="D484" s="2">
        <v>243063</v>
      </c>
      <c r="E484" s="2">
        <v>62208</v>
      </c>
      <c r="F484" s="2">
        <v>49108</v>
      </c>
      <c r="G484" s="2">
        <v>51116</v>
      </c>
      <c r="H484" s="2">
        <v>7088</v>
      </c>
      <c r="I484" s="2">
        <v>34406</v>
      </c>
      <c r="J484" s="2">
        <v>34128</v>
      </c>
      <c r="K484" s="2">
        <v>0</v>
      </c>
      <c r="L484" s="2">
        <v>0</v>
      </c>
      <c r="M484" s="2">
        <v>132.19037399999999</v>
      </c>
      <c r="N484" s="8">
        <f t="shared" si="63"/>
        <v>13219037.399999999</v>
      </c>
      <c r="O484" s="2">
        <v>39.916600000000003</v>
      </c>
      <c r="P484" s="2">
        <v>26.89555</v>
      </c>
      <c r="Q484" s="2">
        <v>26.239573999999998</v>
      </c>
      <c r="R484" s="2">
        <v>2.7794249999999998</v>
      </c>
      <c r="S484" s="2">
        <v>15.101475000000001</v>
      </c>
      <c r="T484" s="2">
        <v>18.502800000000001</v>
      </c>
      <c r="U484" s="2">
        <v>0</v>
      </c>
      <c r="V484" s="2">
        <v>0</v>
      </c>
      <c r="W484" s="2">
        <f t="shared" si="64"/>
        <v>24.916666666666668</v>
      </c>
      <c r="X484" s="9">
        <f t="shared" si="65"/>
        <v>54.385230989496542</v>
      </c>
      <c r="Y484" s="9">
        <f t="shared" si="66"/>
        <v>1.0724052312523911</v>
      </c>
      <c r="Z484" s="10">
        <f t="shared" si="67"/>
        <v>343453.1067149624</v>
      </c>
      <c r="AA484" s="10">
        <f t="shared" si="68"/>
        <v>7899.4214544441347</v>
      </c>
      <c r="AB484" s="10">
        <f t="shared" si="69"/>
        <v>37</v>
      </c>
      <c r="AC484" s="9">
        <f t="shared" si="70"/>
        <v>333149.51351351349</v>
      </c>
      <c r="AD484" s="10">
        <f t="shared" si="71"/>
        <v>429611.86048332899</v>
      </c>
    </row>
    <row r="485" spans="1:30" x14ac:dyDescent="0.2">
      <c r="A485" t="s">
        <v>20</v>
      </c>
      <c r="B485" s="1">
        <v>43269</v>
      </c>
      <c r="C485" t="s">
        <v>27</v>
      </c>
      <c r="D485" s="2">
        <v>4520</v>
      </c>
      <c r="E485" s="2">
        <v>0</v>
      </c>
      <c r="F485" s="2">
        <v>0</v>
      </c>
      <c r="G485" s="2">
        <v>918</v>
      </c>
      <c r="H485" s="2"/>
      <c r="I485" s="2">
        <v>1497</v>
      </c>
      <c r="J485" s="2">
        <v>2105</v>
      </c>
      <c r="K485" s="2">
        <v>0</v>
      </c>
      <c r="L485" s="2">
        <v>0</v>
      </c>
      <c r="M485" s="2">
        <v>1.23525</v>
      </c>
      <c r="N485" s="8">
        <f t="shared" si="63"/>
        <v>123525</v>
      </c>
      <c r="O485" s="2">
        <v>0</v>
      </c>
      <c r="P485" s="2">
        <v>0</v>
      </c>
      <c r="Q485" s="2">
        <v>0.22950000000000001</v>
      </c>
      <c r="R485" s="2">
        <v>0</v>
      </c>
      <c r="S485" s="2">
        <v>0.37425000000000003</v>
      </c>
      <c r="T485" s="2">
        <v>0.63149999999999995</v>
      </c>
      <c r="U485" s="2">
        <v>0</v>
      </c>
      <c r="V485" s="2">
        <v>0</v>
      </c>
      <c r="W485" s="2">
        <f t="shared" si="64"/>
        <v>24.916666666666668</v>
      </c>
      <c r="X485" s="9">
        <f t="shared" si="65"/>
        <v>27.32853982300885</v>
      </c>
      <c r="Y485" s="9">
        <f t="shared" si="66"/>
        <v>1.0021066752595134E-2</v>
      </c>
      <c r="Z485" s="10">
        <f t="shared" si="67"/>
        <v>605131.66421207669</v>
      </c>
      <c r="AA485" s="10">
        <f t="shared" si="68"/>
        <v>13918.028276877763</v>
      </c>
      <c r="AB485" s="10">
        <f t="shared" si="69"/>
        <v>21</v>
      </c>
      <c r="AC485" s="9">
        <f t="shared" si="70"/>
        <v>586977.71428571432</v>
      </c>
      <c r="AD485" s="10">
        <f t="shared" si="71"/>
        <v>380359.39002241718</v>
      </c>
    </row>
    <row r="486" spans="1:30" x14ac:dyDescent="0.2">
      <c r="A486" t="s">
        <v>20</v>
      </c>
      <c r="B486" s="1">
        <v>43269</v>
      </c>
      <c r="C486" t="s">
        <v>368</v>
      </c>
      <c r="D486" s="2">
        <v>2747</v>
      </c>
      <c r="E486" s="2">
        <v>0</v>
      </c>
      <c r="F486" s="2">
        <v>0</v>
      </c>
      <c r="G486" s="2">
        <v>0</v>
      </c>
      <c r="H486" s="2"/>
      <c r="I486" s="2">
        <v>1515</v>
      </c>
      <c r="J486" s="2">
        <v>1232</v>
      </c>
      <c r="K486" s="2">
        <v>0</v>
      </c>
      <c r="L486" s="2">
        <v>0</v>
      </c>
      <c r="M486" s="2">
        <v>1.3876500000000001</v>
      </c>
      <c r="N486" s="8">
        <f t="shared" si="63"/>
        <v>138765</v>
      </c>
      <c r="O486" s="2">
        <v>0</v>
      </c>
      <c r="P486" s="2">
        <v>0</v>
      </c>
      <c r="Q486" s="2">
        <v>0</v>
      </c>
      <c r="R486" s="2">
        <v>0</v>
      </c>
      <c r="S486" s="2">
        <v>0.83325000000000005</v>
      </c>
      <c r="T486" s="2">
        <v>0.5544</v>
      </c>
      <c r="U486" s="2">
        <v>0</v>
      </c>
      <c r="V486" s="2">
        <v>0</v>
      </c>
      <c r="W486" s="2">
        <f t="shared" si="64"/>
        <v>24.916666666666668</v>
      </c>
      <c r="X486" s="9">
        <f t="shared" si="65"/>
        <v>50.515107389879866</v>
      </c>
      <c r="Y486" s="9">
        <f t="shared" si="66"/>
        <v>1.125742422929661E-2</v>
      </c>
      <c r="Z486" s="10">
        <f t="shared" si="67"/>
        <v>6353882.4742268045</v>
      </c>
      <c r="AA486" s="10">
        <f t="shared" si="68"/>
        <v>146139.29690721651</v>
      </c>
      <c r="AB486" s="10">
        <f t="shared" si="69"/>
        <v>2</v>
      </c>
      <c r="AC486" s="9">
        <f t="shared" si="70"/>
        <v>6163266</v>
      </c>
      <c r="AD486" s="10">
        <f t="shared" si="71"/>
        <v>7382242.2771495804</v>
      </c>
    </row>
    <row r="487" spans="1:30" x14ac:dyDescent="0.2">
      <c r="A487" t="s">
        <v>20</v>
      </c>
      <c r="B487" s="1">
        <v>43269</v>
      </c>
      <c r="C487" t="s">
        <v>242</v>
      </c>
      <c r="D487" s="2">
        <v>1523</v>
      </c>
      <c r="E487" s="2">
        <v>0</v>
      </c>
      <c r="F487" s="2">
        <v>1523</v>
      </c>
      <c r="G487" s="2">
        <v>0</v>
      </c>
      <c r="H487" s="2"/>
      <c r="I487" s="2">
        <v>0</v>
      </c>
      <c r="J487" s="2">
        <v>0</v>
      </c>
      <c r="K487" s="2">
        <v>0</v>
      </c>
      <c r="L487" s="2">
        <v>0</v>
      </c>
      <c r="M487" s="2">
        <v>0.38074999999999998</v>
      </c>
      <c r="N487" s="8">
        <f t="shared" si="63"/>
        <v>38075</v>
      </c>
      <c r="O487" s="2">
        <v>0</v>
      </c>
      <c r="P487" s="2">
        <v>0.38074999999999998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f t="shared" si="64"/>
        <v>24.916666666666668</v>
      </c>
      <c r="X487" s="9">
        <f t="shared" si="65"/>
        <v>25</v>
      </c>
      <c r="Y487" s="9">
        <f t="shared" si="66"/>
        <v>3.0888655462866605E-3</v>
      </c>
      <c r="Z487" s="10">
        <f t="shared" si="67"/>
        <v>1155251.3589503281</v>
      </c>
      <c r="AA487" s="10">
        <f t="shared" si="68"/>
        <v>26570.781255857546</v>
      </c>
      <c r="AB487" s="10">
        <f t="shared" si="69"/>
        <v>11</v>
      </c>
      <c r="AC487" s="9">
        <f t="shared" si="70"/>
        <v>1120593.8181818181</v>
      </c>
      <c r="AD487" s="10">
        <f t="shared" si="71"/>
        <v>664269.5313964386</v>
      </c>
    </row>
    <row r="488" spans="1:30" x14ac:dyDescent="0.2">
      <c r="A488" t="s">
        <v>20</v>
      </c>
      <c r="B488" s="1">
        <v>43269</v>
      </c>
      <c r="C488" t="s">
        <v>30</v>
      </c>
      <c r="D488" s="2">
        <v>1988</v>
      </c>
      <c r="E488" s="2">
        <v>0</v>
      </c>
      <c r="F488" s="2">
        <v>0</v>
      </c>
      <c r="G488" s="2">
        <v>0</v>
      </c>
      <c r="H488" s="2"/>
      <c r="I488" s="2">
        <v>0</v>
      </c>
      <c r="J488" s="2">
        <v>0</v>
      </c>
      <c r="K488" s="2">
        <v>1988</v>
      </c>
      <c r="L488" s="2">
        <v>0</v>
      </c>
      <c r="M488" s="2">
        <v>0.39760000000000001</v>
      </c>
      <c r="N488" s="8">
        <f t="shared" si="63"/>
        <v>39760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0.39760000000000001</v>
      </c>
      <c r="V488" s="2">
        <v>0</v>
      </c>
      <c r="W488" s="2">
        <f t="shared" si="64"/>
        <v>24.916666666666668</v>
      </c>
      <c r="X488" s="9">
        <f t="shared" si="65"/>
        <v>20</v>
      </c>
      <c r="Y488" s="9">
        <f t="shared" si="66"/>
        <v>3.2255625507644809E-3</v>
      </c>
      <c r="Z488" s="10">
        <f t="shared" si="67"/>
        <v>2117960.8247422683</v>
      </c>
      <c r="AA488" s="10">
        <f t="shared" si="68"/>
        <v>48713.098969072169</v>
      </c>
      <c r="AB488" s="10">
        <f t="shared" si="69"/>
        <v>6</v>
      </c>
      <c r="AC488" s="9">
        <f t="shared" si="70"/>
        <v>2054422</v>
      </c>
      <c r="AD488" s="10">
        <f t="shared" si="71"/>
        <v>974261.97938144335</v>
      </c>
    </row>
    <row r="489" spans="1:30" x14ac:dyDescent="0.2">
      <c r="A489" t="s">
        <v>20</v>
      </c>
      <c r="B489" s="1">
        <v>43269</v>
      </c>
      <c r="C489" t="s">
        <v>243</v>
      </c>
      <c r="D489" s="2">
        <v>539</v>
      </c>
      <c r="E489" s="2">
        <v>0</v>
      </c>
      <c r="F489" s="2">
        <v>0</v>
      </c>
      <c r="G489" s="2">
        <v>0</v>
      </c>
      <c r="H489" s="2"/>
      <c r="I489" s="2">
        <v>96</v>
      </c>
      <c r="J489" s="2">
        <v>0</v>
      </c>
      <c r="K489" s="2">
        <v>0</v>
      </c>
      <c r="L489" s="2">
        <v>443</v>
      </c>
      <c r="M489" s="2">
        <v>0.16355</v>
      </c>
      <c r="N489" s="8">
        <f t="shared" si="63"/>
        <v>16355</v>
      </c>
      <c r="O489" s="2">
        <v>0</v>
      </c>
      <c r="P489" s="2">
        <v>0</v>
      </c>
      <c r="Q489" s="2">
        <v>0</v>
      </c>
      <c r="R489" s="2">
        <v>0</v>
      </c>
      <c r="S489" s="2">
        <v>5.28E-2</v>
      </c>
      <c r="T489" s="2">
        <v>0</v>
      </c>
      <c r="U489" s="2">
        <v>0</v>
      </c>
      <c r="V489" s="2">
        <v>0.11075</v>
      </c>
      <c r="W489" s="2">
        <f t="shared" si="64"/>
        <v>24.916666666666668</v>
      </c>
      <c r="X489" s="9">
        <f t="shared" si="65"/>
        <v>30.343228200371058</v>
      </c>
      <c r="Y489" s="9">
        <f t="shared" si="66"/>
        <v>1.3268127645310133E-3</v>
      </c>
      <c r="Z489" s="10">
        <f t="shared" si="67"/>
        <v>12707764.948453609</v>
      </c>
      <c r="AA489" s="10">
        <f t="shared" si="68"/>
        <v>292278.59381443303</v>
      </c>
      <c r="AB489" s="10">
        <f t="shared" si="69"/>
        <v>1</v>
      </c>
      <c r="AC489" s="9">
        <f t="shared" si="70"/>
        <v>12326532</v>
      </c>
      <c r="AD489" s="10">
        <f t="shared" si="71"/>
        <v>8868676.0701949019</v>
      </c>
    </row>
    <row r="490" spans="1:30" x14ac:dyDescent="0.2">
      <c r="A490" t="s">
        <v>20</v>
      </c>
      <c r="B490" s="1">
        <v>43269</v>
      </c>
      <c r="C490" t="s">
        <v>369</v>
      </c>
      <c r="D490" s="2">
        <v>705</v>
      </c>
      <c r="E490" s="2">
        <v>705</v>
      </c>
      <c r="F490" s="2">
        <v>0</v>
      </c>
      <c r="G490" s="2">
        <v>0</v>
      </c>
      <c r="H490" s="2"/>
      <c r="I490" s="2">
        <v>0</v>
      </c>
      <c r="J490" s="2">
        <v>0</v>
      </c>
      <c r="K490" s="2">
        <v>0</v>
      </c>
      <c r="L490" s="2">
        <v>0</v>
      </c>
      <c r="M490" s="2">
        <v>0.21149999999999999</v>
      </c>
      <c r="N490" s="8">
        <f t="shared" si="63"/>
        <v>21150</v>
      </c>
      <c r="O490" s="2">
        <v>0.21149999999999999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f t="shared" si="64"/>
        <v>24.916666666666668</v>
      </c>
      <c r="X490" s="9">
        <f t="shared" si="65"/>
        <v>30</v>
      </c>
      <c r="Y490" s="9">
        <f t="shared" si="66"/>
        <v>1.7158110651073635E-3</v>
      </c>
      <c r="Z490" s="10">
        <f t="shared" si="67"/>
        <v>2117960.8247422683</v>
      </c>
      <c r="AA490" s="10">
        <f t="shared" si="68"/>
        <v>48713.098969072169</v>
      </c>
      <c r="AB490" s="10">
        <f t="shared" si="69"/>
        <v>6</v>
      </c>
      <c r="AC490" s="9">
        <f t="shared" si="70"/>
        <v>2054422</v>
      </c>
      <c r="AD490" s="10">
        <f t="shared" si="71"/>
        <v>1461392.969072165</v>
      </c>
    </row>
    <row r="491" spans="1:30" x14ac:dyDescent="0.2">
      <c r="A491" t="s">
        <v>20</v>
      </c>
      <c r="B491" s="1">
        <v>43269</v>
      </c>
      <c r="C491" t="s">
        <v>31</v>
      </c>
      <c r="D491" s="2">
        <v>4585</v>
      </c>
      <c r="E491" s="2">
        <v>0</v>
      </c>
      <c r="F491" s="2">
        <v>0</v>
      </c>
      <c r="G491" s="2">
        <v>4585</v>
      </c>
      <c r="H491" s="2"/>
      <c r="I491" s="2">
        <v>0</v>
      </c>
      <c r="J491" s="2">
        <v>0</v>
      </c>
      <c r="K491" s="2">
        <v>0</v>
      </c>
      <c r="L491" s="2">
        <v>0</v>
      </c>
      <c r="M491" s="2">
        <v>1.14625</v>
      </c>
      <c r="N491" s="8">
        <f t="shared" si="63"/>
        <v>114625</v>
      </c>
      <c r="O491" s="2">
        <v>0</v>
      </c>
      <c r="P491" s="2">
        <v>0</v>
      </c>
      <c r="Q491" s="2">
        <v>1.14625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f t="shared" si="64"/>
        <v>24.916666666666668</v>
      </c>
      <c r="X491" s="9">
        <f t="shared" si="65"/>
        <v>25</v>
      </c>
      <c r="Y491" s="9">
        <f t="shared" si="66"/>
        <v>9.2990469663324603E-3</v>
      </c>
      <c r="Z491" s="10">
        <f t="shared" si="67"/>
        <v>847184.32989690732</v>
      </c>
      <c r="AA491" s="10">
        <f t="shared" si="68"/>
        <v>19485.239587628868</v>
      </c>
      <c r="AB491" s="10">
        <f t="shared" si="69"/>
        <v>15</v>
      </c>
      <c r="AC491" s="9">
        <f t="shared" si="70"/>
        <v>821768.8</v>
      </c>
      <c r="AD491" s="10">
        <f t="shared" si="71"/>
        <v>487130.98969072173</v>
      </c>
    </row>
    <row r="492" spans="1:30" x14ac:dyDescent="0.2">
      <c r="A492" t="s">
        <v>20</v>
      </c>
      <c r="B492" s="1">
        <v>43269</v>
      </c>
      <c r="C492" t="s">
        <v>370</v>
      </c>
      <c r="D492" s="2">
        <v>15086</v>
      </c>
      <c r="E492" s="2">
        <v>0</v>
      </c>
      <c r="F492" s="2">
        <v>8351</v>
      </c>
      <c r="G492" s="2">
        <v>0</v>
      </c>
      <c r="H492" s="2"/>
      <c r="I492" s="2">
        <v>6735</v>
      </c>
      <c r="J492" s="2">
        <v>0</v>
      </c>
      <c r="K492" s="2">
        <v>0</v>
      </c>
      <c r="L492" s="2">
        <v>0</v>
      </c>
      <c r="M492" s="2">
        <v>8.2972999999999999</v>
      </c>
      <c r="N492" s="8">
        <f t="shared" si="63"/>
        <v>829730</v>
      </c>
      <c r="O492" s="2">
        <v>0</v>
      </c>
      <c r="P492" s="2">
        <v>4.5930499999999999</v>
      </c>
      <c r="Q492" s="2">
        <v>0</v>
      </c>
      <c r="R492" s="2">
        <v>0</v>
      </c>
      <c r="S492" s="2">
        <v>3.70425</v>
      </c>
      <c r="T492" s="2">
        <v>0</v>
      </c>
      <c r="U492" s="2">
        <v>0</v>
      </c>
      <c r="V492" s="2">
        <v>0</v>
      </c>
      <c r="W492" s="2">
        <f t="shared" si="64"/>
        <v>24.916666666666668</v>
      </c>
      <c r="X492" s="9">
        <f t="shared" si="65"/>
        <v>55</v>
      </c>
      <c r="Y492" s="9">
        <f t="shared" si="66"/>
        <v>6.7312525534351436E-2</v>
      </c>
      <c r="Z492" s="10">
        <f t="shared" si="67"/>
        <v>1588470.6185567011</v>
      </c>
      <c r="AA492" s="10">
        <f t="shared" si="68"/>
        <v>36534.824226804129</v>
      </c>
      <c r="AB492" s="10">
        <f t="shared" si="69"/>
        <v>8</v>
      </c>
      <c r="AC492" s="9">
        <f t="shared" si="70"/>
        <v>1540816.5</v>
      </c>
      <c r="AD492" s="10">
        <f t="shared" si="71"/>
        <v>2009415.3324742271</v>
      </c>
    </row>
    <row r="493" spans="1:30" x14ac:dyDescent="0.2">
      <c r="A493" t="s">
        <v>20</v>
      </c>
      <c r="B493" s="1">
        <v>43269</v>
      </c>
      <c r="C493" t="s">
        <v>371</v>
      </c>
      <c r="D493" s="2">
        <v>2638</v>
      </c>
      <c r="E493" s="2">
        <v>0</v>
      </c>
      <c r="F493" s="2">
        <v>0</v>
      </c>
      <c r="G493" s="2">
        <v>0</v>
      </c>
      <c r="H493" s="2">
        <v>2638</v>
      </c>
      <c r="I493" s="2">
        <v>0</v>
      </c>
      <c r="J493" s="2">
        <v>0</v>
      </c>
      <c r="K493" s="2">
        <v>0</v>
      </c>
      <c r="L493" s="2">
        <v>0</v>
      </c>
      <c r="M493" s="2">
        <v>1.0551999999999999</v>
      </c>
      <c r="N493" s="8">
        <f t="shared" si="63"/>
        <v>105519.99999999999</v>
      </c>
      <c r="O493" s="2">
        <v>0</v>
      </c>
      <c r="P493" s="2">
        <v>0</v>
      </c>
      <c r="Q493" s="2">
        <v>0</v>
      </c>
      <c r="R493" s="2">
        <v>1.0551999999999999</v>
      </c>
      <c r="S493" s="2">
        <v>0</v>
      </c>
      <c r="T493" s="2">
        <v>0</v>
      </c>
      <c r="U493" s="2">
        <v>0</v>
      </c>
      <c r="V493" s="2">
        <v>0</v>
      </c>
      <c r="W493" s="2">
        <f t="shared" si="64"/>
        <v>24.916666666666668</v>
      </c>
      <c r="X493" s="9">
        <f t="shared" si="65"/>
        <v>39.999999999999993</v>
      </c>
      <c r="Y493" s="9">
        <f t="shared" si="66"/>
        <v>8.5603963872401406E-3</v>
      </c>
      <c r="Z493" s="10">
        <f t="shared" si="67"/>
        <v>6353882.4742268045</v>
      </c>
      <c r="AA493" s="10">
        <f t="shared" si="68"/>
        <v>146139.29690721651</v>
      </c>
      <c r="AB493" s="10">
        <f t="shared" si="69"/>
        <v>2</v>
      </c>
      <c r="AC493" s="9">
        <f t="shared" si="70"/>
        <v>6163266</v>
      </c>
      <c r="AD493" s="10">
        <f t="shared" si="71"/>
        <v>5845571.8762886599</v>
      </c>
    </row>
    <row r="494" spans="1:30" x14ac:dyDescent="0.2">
      <c r="A494" t="s">
        <v>20</v>
      </c>
      <c r="B494" s="1">
        <v>43269</v>
      </c>
      <c r="C494" t="s">
        <v>36</v>
      </c>
      <c r="D494" s="2">
        <v>225</v>
      </c>
      <c r="E494" s="2">
        <v>0</v>
      </c>
      <c r="F494" s="2">
        <v>0</v>
      </c>
      <c r="G494" s="2">
        <v>0</v>
      </c>
      <c r="H494" s="2"/>
      <c r="I494" s="2">
        <v>225</v>
      </c>
      <c r="J494" s="2">
        <v>0</v>
      </c>
      <c r="K494" s="2">
        <v>0</v>
      </c>
      <c r="L494" s="2">
        <v>0</v>
      </c>
      <c r="M494" s="2">
        <v>0.12375</v>
      </c>
      <c r="N494" s="8">
        <f t="shared" si="63"/>
        <v>12375</v>
      </c>
      <c r="O494" s="2">
        <v>0</v>
      </c>
      <c r="P494" s="2">
        <v>0</v>
      </c>
      <c r="Q494" s="2">
        <v>0</v>
      </c>
      <c r="R494" s="2">
        <v>0</v>
      </c>
      <c r="S494" s="2">
        <v>0.12375</v>
      </c>
      <c r="T494" s="2">
        <v>0</v>
      </c>
      <c r="U494" s="2">
        <v>0</v>
      </c>
      <c r="V494" s="2">
        <v>0</v>
      </c>
      <c r="W494" s="2">
        <f t="shared" si="64"/>
        <v>24.916666666666668</v>
      </c>
      <c r="X494" s="9">
        <f t="shared" si="65"/>
        <v>55</v>
      </c>
      <c r="Y494" s="9">
        <f t="shared" si="66"/>
        <v>1.0039320061798404E-3</v>
      </c>
      <c r="Z494" s="10">
        <f t="shared" si="67"/>
        <v>747515.58520315343</v>
      </c>
      <c r="AA494" s="10">
        <f t="shared" si="68"/>
        <v>17192.858459672527</v>
      </c>
      <c r="AB494" s="10">
        <f t="shared" si="69"/>
        <v>17</v>
      </c>
      <c r="AC494" s="9">
        <f t="shared" si="70"/>
        <v>725090.1176470588</v>
      </c>
      <c r="AD494" s="10">
        <f t="shared" si="71"/>
        <v>945607.21528198896</v>
      </c>
    </row>
    <row r="495" spans="1:30" x14ac:dyDescent="0.2">
      <c r="A495" t="s">
        <v>20</v>
      </c>
      <c r="B495" s="1">
        <v>43269</v>
      </c>
      <c r="C495" t="s">
        <v>372</v>
      </c>
      <c r="D495" s="2">
        <v>4956</v>
      </c>
      <c r="E495" s="2">
        <v>0</v>
      </c>
      <c r="F495" s="2">
        <v>2404</v>
      </c>
      <c r="G495" s="2">
        <v>0</v>
      </c>
      <c r="H495" s="2">
        <v>2552</v>
      </c>
      <c r="I495" s="2">
        <v>0</v>
      </c>
      <c r="J495" s="2">
        <v>0</v>
      </c>
      <c r="K495" s="2">
        <v>0</v>
      </c>
      <c r="L495" s="2">
        <v>0</v>
      </c>
      <c r="M495" s="2">
        <v>2.343</v>
      </c>
      <c r="N495" s="8">
        <f t="shared" si="63"/>
        <v>234300</v>
      </c>
      <c r="O495" s="2">
        <v>0</v>
      </c>
      <c r="P495" s="2">
        <v>1.3222</v>
      </c>
      <c r="Q495" s="2">
        <v>0</v>
      </c>
      <c r="R495" s="2">
        <v>1.0207999999999999</v>
      </c>
      <c r="S495" s="2">
        <v>0</v>
      </c>
      <c r="T495" s="2">
        <v>0</v>
      </c>
      <c r="U495" s="2">
        <v>0</v>
      </c>
      <c r="V495" s="2">
        <v>0</v>
      </c>
      <c r="W495" s="2">
        <f t="shared" si="64"/>
        <v>24.916666666666668</v>
      </c>
      <c r="X495" s="9">
        <f t="shared" si="65"/>
        <v>47.276029055690074</v>
      </c>
      <c r="Y495" s="9">
        <f t="shared" si="66"/>
        <v>1.9007779317004977E-2</v>
      </c>
      <c r="Z495" s="10">
        <f t="shared" si="67"/>
        <v>1155251.3589503281</v>
      </c>
      <c r="AA495" s="10">
        <f t="shared" si="68"/>
        <v>26570.781255857546</v>
      </c>
      <c r="AB495" s="10">
        <f t="shared" si="69"/>
        <v>11</v>
      </c>
      <c r="AC495" s="9">
        <f t="shared" si="70"/>
        <v>1120593.8181818181</v>
      </c>
      <c r="AD495" s="10">
        <f t="shared" si="71"/>
        <v>1256161.0266843066</v>
      </c>
    </row>
    <row r="496" spans="1:30" x14ac:dyDescent="0.2">
      <c r="A496" t="s">
        <v>20</v>
      </c>
      <c r="B496" s="1">
        <v>43269</v>
      </c>
      <c r="C496" t="s">
        <v>373</v>
      </c>
      <c r="D496" s="2">
        <v>3241</v>
      </c>
      <c r="E496" s="2">
        <v>0</v>
      </c>
      <c r="F496" s="2">
        <v>0</v>
      </c>
      <c r="G496" s="2">
        <v>0</v>
      </c>
      <c r="H496" s="2"/>
      <c r="I496" s="2">
        <v>0</v>
      </c>
      <c r="J496" s="2">
        <v>0</v>
      </c>
      <c r="K496" s="2">
        <v>0</v>
      </c>
      <c r="L496" s="2">
        <v>3241</v>
      </c>
      <c r="M496" s="2">
        <v>0.81025000000000003</v>
      </c>
      <c r="N496" s="8">
        <f t="shared" si="63"/>
        <v>81025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0.81025000000000003</v>
      </c>
      <c r="W496" s="2">
        <f t="shared" si="64"/>
        <v>24.916666666666668</v>
      </c>
      <c r="X496" s="9">
        <f t="shared" si="65"/>
        <v>25</v>
      </c>
      <c r="Y496" s="9">
        <f t="shared" si="66"/>
        <v>6.5732194586441669E-3</v>
      </c>
      <c r="Z496" s="10">
        <f t="shared" si="67"/>
        <v>12707764.948453609</v>
      </c>
      <c r="AA496" s="10">
        <f t="shared" si="68"/>
        <v>292278.59381443303</v>
      </c>
      <c r="AB496" s="10">
        <f t="shared" si="69"/>
        <v>1</v>
      </c>
      <c r="AC496" s="9">
        <f t="shared" si="70"/>
        <v>12326532</v>
      </c>
      <c r="AD496" s="10">
        <f t="shared" si="71"/>
        <v>7306964.8453608258</v>
      </c>
    </row>
    <row r="497" spans="1:30" x14ac:dyDescent="0.2">
      <c r="A497" t="s">
        <v>20</v>
      </c>
      <c r="B497" s="1">
        <v>43269</v>
      </c>
      <c r="C497" t="s">
        <v>374</v>
      </c>
      <c r="D497" s="2">
        <v>77</v>
      </c>
      <c r="E497" s="2">
        <v>0</v>
      </c>
      <c r="F497" s="2">
        <v>0</v>
      </c>
      <c r="G497" s="2">
        <v>0</v>
      </c>
      <c r="H497" s="2"/>
      <c r="I497" s="2">
        <v>0</v>
      </c>
      <c r="J497" s="2">
        <v>46</v>
      </c>
      <c r="K497" s="2">
        <v>31</v>
      </c>
      <c r="L497" s="2">
        <v>0</v>
      </c>
      <c r="M497" s="2">
        <v>2.69E-2</v>
      </c>
      <c r="N497" s="8">
        <f t="shared" si="63"/>
        <v>2690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2.07E-2</v>
      </c>
      <c r="U497" s="2">
        <v>6.1999999999999998E-3</v>
      </c>
      <c r="V497" s="2">
        <v>0</v>
      </c>
      <c r="W497" s="2">
        <f t="shared" si="64"/>
        <v>24.916666666666668</v>
      </c>
      <c r="X497" s="9">
        <f t="shared" si="65"/>
        <v>34.935064935064936</v>
      </c>
      <c r="Y497" s="9">
        <f t="shared" si="66"/>
        <v>2.1822845225242591E-4</v>
      </c>
      <c r="Z497" s="10">
        <f t="shared" si="67"/>
        <v>12707764.948453609</v>
      </c>
      <c r="AA497" s="10">
        <f t="shared" si="68"/>
        <v>292278.59381443303</v>
      </c>
      <c r="AB497" s="10">
        <f t="shared" si="69"/>
        <v>1</v>
      </c>
      <c r="AC497" s="9">
        <f t="shared" si="70"/>
        <v>12326532</v>
      </c>
      <c r="AD497" s="10">
        <f t="shared" si="71"/>
        <v>10210771.654036686</v>
      </c>
    </row>
    <row r="498" spans="1:30" x14ac:dyDescent="0.2">
      <c r="A498" t="s">
        <v>20</v>
      </c>
      <c r="B498" s="1">
        <v>43269</v>
      </c>
      <c r="C498" t="s">
        <v>39</v>
      </c>
      <c r="D498" s="2">
        <v>323</v>
      </c>
      <c r="E498" s="2">
        <v>0</v>
      </c>
      <c r="F498" s="2">
        <v>0</v>
      </c>
      <c r="G498" s="2">
        <v>0</v>
      </c>
      <c r="H498" s="2"/>
      <c r="I498" s="2">
        <v>0</v>
      </c>
      <c r="J498" s="2">
        <v>0</v>
      </c>
      <c r="K498" s="2">
        <v>323</v>
      </c>
      <c r="L498" s="2">
        <v>0</v>
      </c>
      <c r="M498" s="2">
        <v>6.4600000000000005E-2</v>
      </c>
      <c r="N498" s="8">
        <f t="shared" si="63"/>
        <v>6460.0000000000009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6.4600000000000005E-2</v>
      </c>
      <c r="V498" s="2">
        <v>0</v>
      </c>
      <c r="W498" s="2">
        <f t="shared" si="64"/>
        <v>24.916666666666668</v>
      </c>
      <c r="X498" s="9">
        <f t="shared" si="65"/>
        <v>20.000000000000004</v>
      </c>
      <c r="Y498" s="9">
        <f t="shared" si="66"/>
        <v>5.2407278868054708E-4</v>
      </c>
      <c r="Z498" s="10">
        <f t="shared" si="67"/>
        <v>2541552.989690722</v>
      </c>
      <c r="AA498" s="10">
        <f t="shared" si="68"/>
        <v>58455.718762886601</v>
      </c>
      <c r="AB498" s="10">
        <f t="shared" si="69"/>
        <v>5</v>
      </c>
      <c r="AC498" s="9">
        <f t="shared" si="70"/>
        <v>2465306.4</v>
      </c>
      <c r="AD498" s="10">
        <f t="shared" si="71"/>
        <v>1169114.3752577323</v>
      </c>
    </row>
    <row r="499" spans="1:30" x14ac:dyDescent="0.2">
      <c r="A499" t="s">
        <v>20</v>
      </c>
      <c r="B499" s="1">
        <v>43269</v>
      </c>
      <c r="C499" t="s">
        <v>375</v>
      </c>
      <c r="D499" s="2">
        <v>2515</v>
      </c>
      <c r="E499" s="2">
        <v>0</v>
      </c>
      <c r="F499" s="2">
        <v>0</v>
      </c>
      <c r="G499" s="2">
        <v>0</v>
      </c>
      <c r="H499" s="2">
        <v>2515</v>
      </c>
      <c r="I499" s="2">
        <v>0</v>
      </c>
      <c r="J499" s="2">
        <v>0</v>
      </c>
      <c r="K499" s="2">
        <v>0</v>
      </c>
      <c r="L499" s="2">
        <v>0</v>
      </c>
      <c r="M499" s="2">
        <v>1.006</v>
      </c>
      <c r="N499" s="8">
        <f t="shared" si="63"/>
        <v>100600</v>
      </c>
      <c r="O499" s="2">
        <v>0</v>
      </c>
      <c r="P499" s="2">
        <v>0</v>
      </c>
      <c r="Q499" s="2">
        <v>0</v>
      </c>
      <c r="R499" s="2">
        <v>1.006</v>
      </c>
      <c r="S499" s="2">
        <v>0</v>
      </c>
      <c r="T499" s="2">
        <v>0</v>
      </c>
      <c r="U499" s="2">
        <v>0</v>
      </c>
      <c r="V499" s="2">
        <v>0</v>
      </c>
      <c r="W499" s="2">
        <f t="shared" si="64"/>
        <v>24.916666666666668</v>
      </c>
      <c r="X499" s="9">
        <f t="shared" si="65"/>
        <v>40</v>
      </c>
      <c r="Y499" s="9">
        <f t="shared" si="66"/>
        <v>8.1612573593286414E-3</v>
      </c>
      <c r="Z499" s="10">
        <f t="shared" si="67"/>
        <v>6353882.4742268045</v>
      </c>
      <c r="AA499" s="10">
        <f t="shared" si="68"/>
        <v>146139.29690721651</v>
      </c>
      <c r="AB499" s="10">
        <f t="shared" si="69"/>
        <v>2</v>
      </c>
      <c r="AC499" s="9">
        <f t="shared" si="70"/>
        <v>6163266</v>
      </c>
      <c r="AD499" s="10">
        <f t="shared" si="71"/>
        <v>5845571.8762886608</v>
      </c>
    </row>
    <row r="500" spans="1:30" x14ac:dyDescent="0.2">
      <c r="A500" t="s">
        <v>20</v>
      </c>
      <c r="B500" s="1">
        <v>43269</v>
      </c>
      <c r="C500" t="s">
        <v>376</v>
      </c>
      <c r="D500" s="2">
        <v>3736</v>
      </c>
      <c r="E500" s="2">
        <v>0</v>
      </c>
      <c r="F500" s="2">
        <v>0</v>
      </c>
      <c r="G500" s="2">
        <v>2121</v>
      </c>
      <c r="H500" s="2"/>
      <c r="I500" s="2">
        <v>0</v>
      </c>
      <c r="J500" s="2">
        <v>0</v>
      </c>
      <c r="K500" s="2">
        <v>0</v>
      </c>
      <c r="L500" s="2">
        <v>0</v>
      </c>
      <c r="M500" s="2">
        <v>1.6305999999999998</v>
      </c>
      <c r="N500" s="8">
        <f t="shared" si="63"/>
        <v>163059.99999999997</v>
      </c>
      <c r="O500" s="2">
        <v>0</v>
      </c>
      <c r="P500" s="2">
        <v>0</v>
      </c>
      <c r="Q500" s="2">
        <v>0.74234999999999995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f t="shared" si="64"/>
        <v>24.916666666666668</v>
      </c>
      <c r="X500" s="9">
        <f t="shared" si="65"/>
        <v>43.64561027837258</v>
      </c>
      <c r="Y500" s="9">
        <f t="shared" si="66"/>
        <v>1.3228375994156343E-2</v>
      </c>
      <c r="Z500" s="10">
        <f t="shared" si="67"/>
        <v>705986.9415807561</v>
      </c>
      <c r="AA500" s="10">
        <f t="shared" si="68"/>
        <v>16237.69965635739</v>
      </c>
      <c r="AB500" s="10">
        <f t="shared" si="69"/>
        <v>18</v>
      </c>
      <c r="AC500" s="9">
        <f t="shared" si="70"/>
        <v>684807.33333333337</v>
      </c>
      <c r="AD500" s="10">
        <f t="shared" si="71"/>
        <v>708704.31101863901</v>
      </c>
    </row>
    <row r="501" spans="1:30" x14ac:dyDescent="0.2">
      <c r="A501" t="s">
        <v>20</v>
      </c>
      <c r="B501" s="1">
        <v>43269</v>
      </c>
      <c r="C501" t="s">
        <v>41</v>
      </c>
      <c r="D501" s="2">
        <v>2120</v>
      </c>
      <c r="E501" s="2">
        <v>0</v>
      </c>
      <c r="F501" s="2">
        <v>0</v>
      </c>
      <c r="G501" s="2">
        <v>0</v>
      </c>
      <c r="H501" s="2"/>
      <c r="I501" s="2">
        <v>0</v>
      </c>
      <c r="J501" s="2">
        <v>0</v>
      </c>
      <c r="K501" s="2">
        <v>0</v>
      </c>
      <c r="L501" s="2">
        <v>2120</v>
      </c>
      <c r="M501" s="2">
        <v>0.53</v>
      </c>
      <c r="N501" s="8">
        <f t="shared" si="63"/>
        <v>53000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0.53</v>
      </c>
      <c r="W501" s="2">
        <f t="shared" si="64"/>
        <v>24.916666666666668</v>
      </c>
      <c r="X501" s="9">
        <f t="shared" si="65"/>
        <v>25</v>
      </c>
      <c r="Y501" s="9">
        <f t="shared" si="66"/>
        <v>4.2996683901035584E-3</v>
      </c>
      <c r="Z501" s="10">
        <f t="shared" si="67"/>
        <v>12707764.948453609</v>
      </c>
      <c r="AA501" s="10">
        <f t="shared" si="68"/>
        <v>292278.59381443303</v>
      </c>
      <c r="AB501" s="10">
        <f t="shared" si="69"/>
        <v>1</v>
      </c>
      <c r="AC501" s="9">
        <f t="shared" si="70"/>
        <v>12326532</v>
      </c>
      <c r="AD501" s="10">
        <f t="shared" si="71"/>
        <v>7306964.8453608258</v>
      </c>
    </row>
    <row r="502" spans="1:30" x14ac:dyDescent="0.2">
      <c r="A502" t="s">
        <v>20</v>
      </c>
      <c r="B502" s="1">
        <v>43269</v>
      </c>
      <c r="C502" t="s">
        <v>246</v>
      </c>
      <c r="D502" s="2">
        <v>8471</v>
      </c>
      <c r="E502" s="2">
        <v>2785</v>
      </c>
      <c r="F502" s="2">
        <v>0</v>
      </c>
      <c r="G502" s="2">
        <v>0</v>
      </c>
      <c r="H502" s="2">
        <v>2976</v>
      </c>
      <c r="I502" s="2">
        <v>2710</v>
      </c>
      <c r="J502" s="2">
        <v>0</v>
      </c>
      <c r="K502" s="2">
        <v>0</v>
      </c>
      <c r="L502" s="2">
        <v>0</v>
      </c>
      <c r="M502" s="2">
        <v>5.5901499999999995</v>
      </c>
      <c r="N502" s="8">
        <f t="shared" si="63"/>
        <v>559015</v>
      </c>
      <c r="O502" s="2">
        <v>2.3672499999999999</v>
      </c>
      <c r="P502" s="2">
        <v>0</v>
      </c>
      <c r="Q502" s="2">
        <v>0</v>
      </c>
      <c r="R502" s="2">
        <v>1.1903999999999999</v>
      </c>
      <c r="S502" s="2">
        <v>2.0325000000000002</v>
      </c>
      <c r="T502" s="2">
        <v>0</v>
      </c>
      <c r="U502" s="2">
        <v>0</v>
      </c>
      <c r="V502" s="2">
        <v>0</v>
      </c>
      <c r="W502" s="2">
        <f t="shared" si="64"/>
        <v>24.916666666666668</v>
      </c>
      <c r="X502" s="9">
        <f t="shared" si="65"/>
        <v>65.991618462991383</v>
      </c>
      <c r="Y502" s="9">
        <f t="shared" si="66"/>
        <v>4.5350549530070582E-2</v>
      </c>
      <c r="Z502" s="10">
        <f t="shared" si="67"/>
        <v>1815394.9926362301</v>
      </c>
      <c r="AA502" s="10">
        <f t="shared" si="68"/>
        <v>41754.084830633292</v>
      </c>
      <c r="AB502" s="10">
        <f t="shared" si="69"/>
        <v>7</v>
      </c>
      <c r="AC502" s="9">
        <f t="shared" si="70"/>
        <v>1760933.142857143</v>
      </c>
      <c r="AD502" s="10">
        <f t="shared" si="71"/>
        <v>2755419.6354145282</v>
      </c>
    </row>
    <row r="503" spans="1:30" x14ac:dyDescent="0.2">
      <c r="A503" t="s">
        <v>20</v>
      </c>
      <c r="B503" s="1">
        <v>43269</v>
      </c>
      <c r="C503" t="s">
        <v>377</v>
      </c>
      <c r="D503" s="2">
        <v>7062</v>
      </c>
      <c r="E503" s="2">
        <v>3056</v>
      </c>
      <c r="F503" s="2">
        <v>998</v>
      </c>
      <c r="G503" s="2">
        <v>0</v>
      </c>
      <c r="H503" s="2"/>
      <c r="I503" s="2">
        <v>0</v>
      </c>
      <c r="J503" s="2">
        <v>1535</v>
      </c>
      <c r="K503" s="2">
        <v>1473</v>
      </c>
      <c r="L503" s="2">
        <v>0</v>
      </c>
      <c r="M503" s="2">
        <v>4.5346000000000002</v>
      </c>
      <c r="N503" s="8">
        <f t="shared" si="63"/>
        <v>453460</v>
      </c>
      <c r="O503" s="2">
        <v>2.1894999999999998</v>
      </c>
      <c r="P503" s="2">
        <v>0.59225000000000005</v>
      </c>
      <c r="Q503" s="2">
        <v>0</v>
      </c>
      <c r="R503" s="2">
        <v>0</v>
      </c>
      <c r="S503" s="2">
        <v>0</v>
      </c>
      <c r="T503" s="2">
        <v>1.45825</v>
      </c>
      <c r="U503" s="2">
        <v>0.29459999999999997</v>
      </c>
      <c r="V503" s="2">
        <v>0</v>
      </c>
      <c r="W503" s="2">
        <f t="shared" si="64"/>
        <v>24.916666666666668</v>
      </c>
      <c r="X503" s="9">
        <f t="shared" si="65"/>
        <v>64.211271594449158</v>
      </c>
      <c r="Y503" s="9">
        <f t="shared" si="66"/>
        <v>3.6787313739176597E-2</v>
      </c>
      <c r="Z503" s="10">
        <f t="shared" si="67"/>
        <v>12707764.948453609</v>
      </c>
      <c r="AA503" s="10">
        <f t="shared" si="68"/>
        <v>292278.59381443303</v>
      </c>
      <c r="AB503" s="10">
        <f t="shared" si="69"/>
        <v>1</v>
      </c>
      <c r="AC503" s="9">
        <f t="shared" si="70"/>
        <v>12326532</v>
      </c>
      <c r="AD503" s="10">
        <f t="shared" si="71"/>
        <v>18767580.168662246</v>
      </c>
    </row>
    <row r="504" spans="1:30" x14ac:dyDescent="0.2">
      <c r="A504" t="s">
        <v>20</v>
      </c>
      <c r="B504" s="1">
        <v>43269</v>
      </c>
      <c r="C504" t="s">
        <v>43</v>
      </c>
      <c r="D504" s="2">
        <v>2155</v>
      </c>
      <c r="E504" s="2">
        <v>0</v>
      </c>
      <c r="F504" s="2">
        <v>0</v>
      </c>
      <c r="G504" s="2">
        <v>0</v>
      </c>
      <c r="H504" s="2"/>
      <c r="I504" s="2">
        <v>2155</v>
      </c>
      <c r="J504" s="2">
        <v>0</v>
      </c>
      <c r="K504" s="2">
        <v>0</v>
      </c>
      <c r="L504" s="2">
        <v>0</v>
      </c>
      <c r="M504" s="2">
        <v>1.1852499999999999</v>
      </c>
      <c r="N504" s="8">
        <f t="shared" si="63"/>
        <v>118524.99999999999</v>
      </c>
      <c r="O504" s="2">
        <v>0</v>
      </c>
      <c r="P504" s="2">
        <v>0</v>
      </c>
      <c r="Q504" s="2">
        <v>0</v>
      </c>
      <c r="R504" s="2">
        <v>0</v>
      </c>
      <c r="S504" s="2">
        <v>1.1852499999999999</v>
      </c>
      <c r="T504" s="2">
        <v>0</v>
      </c>
      <c r="U504" s="2">
        <v>0</v>
      </c>
      <c r="V504" s="2">
        <v>0</v>
      </c>
      <c r="W504" s="2">
        <f t="shared" si="64"/>
        <v>24.916666666666668</v>
      </c>
      <c r="X504" s="9">
        <f t="shared" si="65"/>
        <v>54.999999999999993</v>
      </c>
      <c r="Y504" s="9">
        <f t="shared" si="66"/>
        <v>9.6154376591891366E-3</v>
      </c>
      <c r="Z504" s="10">
        <f t="shared" si="67"/>
        <v>12707764.948453609</v>
      </c>
      <c r="AA504" s="10">
        <f t="shared" si="68"/>
        <v>292278.59381443303</v>
      </c>
      <c r="AB504" s="10">
        <f t="shared" si="69"/>
        <v>1</v>
      </c>
      <c r="AC504" s="9">
        <f t="shared" si="70"/>
        <v>12326532</v>
      </c>
      <c r="AD504" s="10">
        <f t="shared" si="71"/>
        <v>16075322.659793815</v>
      </c>
    </row>
    <row r="505" spans="1:30" x14ac:dyDescent="0.2">
      <c r="A505" t="s">
        <v>20</v>
      </c>
      <c r="B505" s="1">
        <v>43269</v>
      </c>
      <c r="C505" t="s">
        <v>378</v>
      </c>
      <c r="D505" s="2">
        <v>262</v>
      </c>
      <c r="E505" s="2">
        <v>0</v>
      </c>
      <c r="F505" s="2">
        <v>0</v>
      </c>
      <c r="G505" s="2">
        <v>0</v>
      </c>
      <c r="H505" s="2"/>
      <c r="I505" s="2">
        <v>262</v>
      </c>
      <c r="J505" s="2">
        <v>0</v>
      </c>
      <c r="K505" s="2">
        <v>0</v>
      </c>
      <c r="L505" s="2">
        <v>0</v>
      </c>
      <c r="M505" s="2">
        <v>0.14410000000000001</v>
      </c>
      <c r="N505" s="8">
        <f t="shared" si="63"/>
        <v>14410</v>
      </c>
      <c r="O505" s="2">
        <v>0</v>
      </c>
      <c r="P505" s="2">
        <v>0</v>
      </c>
      <c r="Q505" s="2">
        <v>0</v>
      </c>
      <c r="R505" s="2">
        <v>0</v>
      </c>
      <c r="S505" s="2">
        <v>0.14410000000000001</v>
      </c>
      <c r="T505" s="2">
        <v>0</v>
      </c>
      <c r="U505" s="2">
        <v>0</v>
      </c>
      <c r="V505" s="2">
        <v>0</v>
      </c>
      <c r="W505" s="2">
        <f t="shared" si="64"/>
        <v>24.916666666666668</v>
      </c>
      <c r="X505" s="9">
        <f t="shared" si="65"/>
        <v>55</v>
      </c>
      <c r="Y505" s="9">
        <f t="shared" si="66"/>
        <v>1.1690230471960807E-3</v>
      </c>
      <c r="Z505" s="10">
        <f t="shared" si="67"/>
        <v>12707764.948453609</v>
      </c>
      <c r="AA505" s="10">
        <f t="shared" si="68"/>
        <v>292278.59381443303</v>
      </c>
      <c r="AB505" s="10">
        <f t="shared" si="69"/>
        <v>1</v>
      </c>
      <c r="AC505" s="9">
        <f t="shared" si="70"/>
        <v>12326532</v>
      </c>
      <c r="AD505" s="10">
        <f t="shared" si="71"/>
        <v>16075322.659793817</v>
      </c>
    </row>
    <row r="506" spans="1:30" x14ac:dyDescent="0.2">
      <c r="A506" t="s">
        <v>20</v>
      </c>
      <c r="B506" s="1">
        <v>43269</v>
      </c>
      <c r="C506" t="s">
        <v>379</v>
      </c>
      <c r="D506" s="2">
        <v>16734</v>
      </c>
      <c r="E506" s="2">
        <v>0</v>
      </c>
      <c r="F506" s="2">
        <v>0</v>
      </c>
      <c r="G506" s="2">
        <v>0</v>
      </c>
      <c r="H506" s="2"/>
      <c r="I506" s="2">
        <v>16734</v>
      </c>
      <c r="J506" s="2">
        <v>0</v>
      </c>
      <c r="K506" s="2">
        <v>0</v>
      </c>
      <c r="L506" s="2">
        <v>0</v>
      </c>
      <c r="M506" s="2">
        <v>9.2036999999999995</v>
      </c>
      <c r="N506" s="8">
        <f t="shared" si="63"/>
        <v>920370</v>
      </c>
      <c r="O506" s="2">
        <v>0</v>
      </c>
      <c r="P506" s="2">
        <v>0</v>
      </c>
      <c r="Q506" s="2">
        <v>0</v>
      </c>
      <c r="R506" s="2">
        <v>0</v>
      </c>
      <c r="S506" s="2">
        <v>9.2036999999999995</v>
      </c>
      <c r="T506" s="2">
        <v>0</v>
      </c>
      <c r="U506" s="2">
        <v>0</v>
      </c>
      <c r="V506" s="2">
        <v>0</v>
      </c>
      <c r="W506" s="2">
        <f t="shared" si="64"/>
        <v>24.916666666666668</v>
      </c>
      <c r="X506" s="9">
        <f t="shared" si="65"/>
        <v>55</v>
      </c>
      <c r="Y506" s="9">
        <f t="shared" si="66"/>
        <v>7.4665769739615334E-2</v>
      </c>
      <c r="Z506" s="10">
        <f t="shared" si="67"/>
        <v>1270776.494845361</v>
      </c>
      <c r="AA506" s="10">
        <f t="shared" si="68"/>
        <v>29227.859381443301</v>
      </c>
      <c r="AB506" s="10">
        <f t="shared" si="69"/>
        <v>10</v>
      </c>
      <c r="AC506" s="9">
        <f t="shared" si="70"/>
        <v>1232653.2</v>
      </c>
      <c r="AD506" s="10">
        <f t="shared" si="71"/>
        <v>1607532.2659793815</v>
      </c>
    </row>
    <row r="507" spans="1:30" x14ac:dyDescent="0.2">
      <c r="A507" t="s">
        <v>20</v>
      </c>
      <c r="B507" s="1">
        <v>43269</v>
      </c>
      <c r="C507" t="s">
        <v>380</v>
      </c>
      <c r="D507" s="2">
        <v>2811</v>
      </c>
      <c r="E507" s="2">
        <v>0</v>
      </c>
      <c r="F507" s="2">
        <v>0</v>
      </c>
      <c r="G507" s="2">
        <v>2811</v>
      </c>
      <c r="H507" s="2"/>
      <c r="I507" s="2">
        <v>0</v>
      </c>
      <c r="J507" s="2">
        <v>0</v>
      </c>
      <c r="K507" s="2">
        <v>0</v>
      </c>
      <c r="L507" s="2">
        <v>0</v>
      </c>
      <c r="M507" s="2">
        <v>0.98385</v>
      </c>
      <c r="N507" s="8">
        <f t="shared" si="63"/>
        <v>98385</v>
      </c>
      <c r="O507" s="2">
        <v>0</v>
      </c>
      <c r="P507" s="2">
        <v>0</v>
      </c>
      <c r="Q507" s="2">
        <v>0.98385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f t="shared" si="64"/>
        <v>24.916666666666668</v>
      </c>
      <c r="X507" s="9">
        <f t="shared" si="65"/>
        <v>35</v>
      </c>
      <c r="Y507" s="9">
        <f t="shared" si="66"/>
        <v>7.9815636709497859E-3</v>
      </c>
      <c r="Z507" s="10">
        <f t="shared" si="67"/>
        <v>1815394.9926362301</v>
      </c>
      <c r="AA507" s="10">
        <f t="shared" si="68"/>
        <v>41754.084830633292</v>
      </c>
      <c r="AB507" s="10">
        <f t="shared" si="69"/>
        <v>7</v>
      </c>
      <c r="AC507" s="9">
        <f t="shared" si="70"/>
        <v>1760933.142857143</v>
      </c>
      <c r="AD507" s="10">
        <f t="shared" si="71"/>
        <v>1461392.9690721652</v>
      </c>
    </row>
    <row r="508" spans="1:30" x14ac:dyDescent="0.2">
      <c r="A508" t="s">
        <v>20</v>
      </c>
      <c r="B508" s="1">
        <v>43269</v>
      </c>
      <c r="C508" t="s">
        <v>381</v>
      </c>
      <c r="D508" s="2">
        <v>2120</v>
      </c>
      <c r="E508" s="2">
        <v>0</v>
      </c>
      <c r="F508" s="2">
        <v>0</v>
      </c>
      <c r="G508" s="2">
        <v>1141</v>
      </c>
      <c r="H508" s="2"/>
      <c r="I508" s="2">
        <v>0</v>
      </c>
      <c r="J508" s="2">
        <v>0</v>
      </c>
      <c r="K508" s="2">
        <v>979</v>
      </c>
      <c r="L508" s="2">
        <v>0</v>
      </c>
      <c r="M508" s="2">
        <v>0.59514999999999996</v>
      </c>
      <c r="N508" s="8">
        <f t="shared" si="63"/>
        <v>59514.999999999993</v>
      </c>
      <c r="O508" s="2">
        <v>0</v>
      </c>
      <c r="P508" s="2">
        <v>0</v>
      </c>
      <c r="Q508" s="2">
        <v>0.39934999999999998</v>
      </c>
      <c r="R508" s="2">
        <v>0</v>
      </c>
      <c r="S508" s="2">
        <v>0</v>
      </c>
      <c r="T508" s="2">
        <v>0</v>
      </c>
      <c r="U508" s="2">
        <v>0.1958</v>
      </c>
      <c r="V508" s="2">
        <v>0</v>
      </c>
      <c r="W508" s="2">
        <f t="shared" si="64"/>
        <v>24.916666666666668</v>
      </c>
      <c r="X508" s="9">
        <f t="shared" si="65"/>
        <v>28.073113207547166</v>
      </c>
      <c r="Y508" s="9">
        <f t="shared" si="66"/>
        <v>4.8282030988115714E-3</v>
      </c>
      <c r="Z508" s="10">
        <f t="shared" si="67"/>
        <v>4235921.6494845366</v>
      </c>
      <c r="AA508" s="10">
        <f t="shared" si="68"/>
        <v>97426.197938144338</v>
      </c>
      <c r="AB508" s="10">
        <f t="shared" si="69"/>
        <v>3</v>
      </c>
      <c r="AC508" s="9">
        <f t="shared" si="70"/>
        <v>4108844</v>
      </c>
      <c r="AD508" s="10">
        <f t="shared" si="71"/>
        <v>2735056.6840984244</v>
      </c>
    </row>
    <row r="509" spans="1:30" x14ac:dyDescent="0.2">
      <c r="A509" t="s">
        <v>20</v>
      </c>
      <c r="B509" s="1">
        <v>43269</v>
      </c>
      <c r="C509" t="s">
        <v>382</v>
      </c>
      <c r="D509" s="2">
        <v>646</v>
      </c>
      <c r="E509" s="2">
        <v>0</v>
      </c>
      <c r="F509" s="2">
        <v>0</v>
      </c>
      <c r="G509" s="2">
        <v>323</v>
      </c>
      <c r="H509" s="2"/>
      <c r="I509" s="2">
        <v>0</v>
      </c>
      <c r="J509" s="2">
        <v>0</v>
      </c>
      <c r="K509" s="2">
        <v>323</v>
      </c>
      <c r="L509" s="2">
        <v>0</v>
      </c>
      <c r="M509" s="2">
        <v>0.17765</v>
      </c>
      <c r="N509" s="8">
        <f t="shared" si="63"/>
        <v>17765</v>
      </c>
      <c r="O509" s="2">
        <v>0</v>
      </c>
      <c r="P509" s="2">
        <v>0</v>
      </c>
      <c r="Q509" s="2">
        <v>0.11305</v>
      </c>
      <c r="R509" s="2">
        <v>0</v>
      </c>
      <c r="S509" s="2">
        <v>0</v>
      </c>
      <c r="T509" s="2">
        <v>0</v>
      </c>
      <c r="U509" s="2">
        <v>6.4600000000000005E-2</v>
      </c>
      <c r="V509" s="2">
        <v>0</v>
      </c>
      <c r="W509" s="2">
        <f t="shared" si="64"/>
        <v>24.916666666666668</v>
      </c>
      <c r="X509" s="9">
        <f t="shared" si="65"/>
        <v>27.5</v>
      </c>
      <c r="Y509" s="9">
        <f t="shared" si="66"/>
        <v>1.4412001688715041E-3</v>
      </c>
      <c r="Z509" s="10">
        <f t="shared" si="67"/>
        <v>705986.9415807561</v>
      </c>
      <c r="AA509" s="10">
        <f t="shared" si="68"/>
        <v>16237.69965635739</v>
      </c>
      <c r="AB509" s="10">
        <f t="shared" si="69"/>
        <v>18</v>
      </c>
      <c r="AC509" s="9">
        <f t="shared" si="70"/>
        <v>684807.33333333337</v>
      </c>
      <c r="AD509" s="10">
        <f t="shared" si="71"/>
        <v>446536.74054982822</v>
      </c>
    </row>
    <row r="510" spans="1:30" x14ac:dyDescent="0.2">
      <c r="A510" t="s">
        <v>20</v>
      </c>
      <c r="B510" s="1">
        <v>43269</v>
      </c>
      <c r="C510" t="s">
        <v>47</v>
      </c>
      <c r="D510" s="2">
        <v>20422</v>
      </c>
      <c r="E510" s="2">
        <v>3803</v>
      </c>
      <c r="F510" s="2">
        <v>0</v>
      </c>
      <c r="G510" s="2">
        <v>2945</v>
      </c>
      <c r="H510" s="2">
        <v>7070</v>
      </c>
      <c r="I510" s="2">
        <v>0</v>
      </c>
      <c r="J510" s="2">
        <v>3677</v>
      </c>
      <c r="K510" s="2">
        <v>0</v>
      </c>
      <c r="L510" s="2">
        <v>2927</v>
      </c>
      <c r="M510" s="2">
        <v>8.1466500000000011</v>
      </c>
      <c r="N510" s="8">
        <f t="shared" si="63"/>
        <v>814665.00000000012</v>
      </c>
      <c r="O510" s="2">
        <v>1.9015</v>
      </c>
      <c r="P510" s="2">
        <v>0</v>
      </c>
      <c r="Q510" s="2">
        <v>1.0307500000000001</v>
      </c>
      <c r="R510" s="2">
        <v>2.8280000000000003</v>
      </c>
      <c r="S510" s="2">
        <v>0</v>
      </c>
      <c r="T510" s="2">
        <v>1.65465</v>
      </c>
      <c r="U510" s="2">
        <v>0</v>
      </c>
      <c r="V510" s="2">
        <v>0.73175000000000001</v>
      </c>
      <c r="W510" s="2">
        <f t="shared" si="64"/>
        <v>24.916666666666668</v>
      </c>
      <c r="X510" s="9">
        <f t="shared" si="65"/>
        <v>39.891538536872005</v>
      </c>
      <c r="Y510" s="9">
        <f t="shared" si="66"/>
        <v>6.6090365075919172E-2</v>
      </c>
      <c r="Z510" s="10">
        <f t="shared" si="67"/>
        <v>794235.30927835056</v>
      </c>
      <c r="AA510" s="10">
        <f t="shared" si="68"/>
        <v>18267.412113402064</v>
      </c>
      <c r="AB510" s="10">
        <f t="shared" si="69"/>
        <v>16</v>
      </c>
      <c r="AC510" s="9">
        <f t="shared" si="70"/>
        <v>770408.25</v>
      </c>
      <c r="AD510" s="10">
        <f t="shared" si="71"/>
        <v>728715.17429070093</v>
      </c>
    </row>
    <row r="511" spans="1:30" x14ac:dyDescent="0.2">
      <c r="A511" t="s">
        <v>20</v>
      </c>
      <c r="B511" s="1">
        <v>43269</v>
      </c>
      <c r="C511" t="s">
        <v>383</v>
      </c>
      <c r="D511" s="2">
        <v>18346</v>
      </c>
      <c r="E511" s="2">
        <v>0</v>
      </c>
      <c r="F511" s="2">
        <v>0</v>
      </c>
      <c r="G511" s="2">
        <v>0</v>
      </c>
      <c r="H511" s="2">
        <v>9112</v>
      </c>
      <c r="I511" s="2">
        <v>0</v>
      </c>
      <c r="J511" s="2">
        <v>0</v>
      </c>
      <c r="K511" s="2">
        <v>9234</v>
      </c>
      <c r="L511" s="2">
        <v>0</v>
      </c>
      <c r="M511" s="2">
        <v>5.4916</v>
      </c>
      <c r="N511" s="8">
        <f t="shared" si="63"/>
        <v>549160</v>
      </c>
      <c r="O511" s="2">
        <v>0</v>
      </c>
      <c r="P511" s="2">
        <v>0</v>
      </c>
      <c r="Q511" s="2">
        <v>0</v>
      </c>
      <c r="R511" s="2">
        <v>3.6448</v>
      </c>
      <c r="S511" s="2">
        <v>0</v>
      </c>
      <c r="T511" s="2">
        <v>0</v>
      </c>
      <c r="U511" s="2">
        <v>1.8468</v>
      </c>
      <c r="V511" s="2">
        <v>0</v>
      </c>
      <c r="W511" s="2">
        <f t="shared" si="64"/>
        <v>24.916666666666668</v>
      </c>
      <c r="X511" s="9">
        <f t="shared" si="65"/>
        <v>29.93350049057015</v>
      </c>
      <c r="Y511" s="9">
        <f t="shared" si="66"/>
        <v>4.4551054586967363E-2</v>
      </c>
      <c r="Z511" s="10">
        <f t="shared" si="67"/>
        <v>12707764.948453609</v>
      </c>
      <c r="AA511" s="10">
        <f t="shared" si="68"/>
        <v>292278.59381443303</v>
      </c>
      <c r="AB511" s="10">
        <f t="shared" si="69"/>
        <v>1</v>
      </c>
      <c r="AC511" s="9">
        <f t="shared" si="70"/>
        <v>12326532</v>
      </c>
      <c r="AD511" s="10">
        <f t="shared" si="71"/>
        <v>8748921.4313274845</v>
      </c>
    </row>
    <row r="512" spans="1:30" x14ac:dyDescent="0.2">
      <c r="A512" t="s">
        <v>20</v>
      </c>
      <c r="B512" s="1">
        <v>43269</v>
      </c>
      <c r="C512" t="s">
        <v>48</v>
      </c>
      <c r="D512" s="2">
        <v>4493</v>
      </c>
      <c r="E512" s="2">
        <v>1564</v>
      </c>
      <c r="F512" s="2">
        <v>1196</v>
      </c>
      <c r="G512" s="2">
        <v>0</v>
      </c>
      <c r="H512" s="2"/>
      <c r="I512" s="2">
        <v>1733</v>
      </c>
      <c r="J512" s="2">
        <v>0</v>
      </c>
      <c r="K512" s="2">
        <v>0</v>
      </c>
      <c r="L512" s="2">
        <v>0</v>
      </c>
      <c r="M512" s="2">
        <v>2.3929499999999999</v>
      </c>
      <c r="N512" s="8">
        <f t="shared" si="63"/>
        <v>239295</v>
      </c>
      <c r="O512" s="2">
        <v>0.78200000000000003</v>
      </c>
      <c r="P512" s="2">
        <v>0.65780000000000005</v>
      </c>
      <c r="Q512" s="2">
        <v>0</v>
      </c>
      <c r="R512" s="2">
        <v>0</v>
      </c>
      <c r="S512" s="2">
        <v>0.95315000000000005</v>
      </c>
      <c r="T512" s="2">
        <v>0</v>
      </c>
      <c r="U512" s="2">
        <v>0</v>
      </c>
      <c r="V512" s="2">
        <v>0</v>
      </c>
      <c r="W512" s="2">
        <f t="shared" si="64"/>
        <v>24.916666666666668</v>
      </c>
      <c r="X512" s="9">
        <f t="shared" si="65"/>
        <v>53.259514800801249</v>
      </c>
      <c r="Y512" s="9">
        <f t="shared" si="66"/>
        <v>1.9413002781317568E-2</v>
      </c>
      <c r="Z512" s="10">
        <f t="shared" si="67"/>
        <v>635388.24742268049</v>
      </c>
      <c r="AA512" s="10">
        <f t="shared" si="68"/>
        <v>14613.92969072165</v>
      </c>
      <c r="AB512" s="10">
        <f t="shared" si="69"/>
        <v>20</v>
      </c>
      <c r="AC512" s="9">
        <f t="shared" si="70"/>
        <v>616326.6</v>
      </c>
      <c r="AD512" s="10">
        <f t="shared" si="71"/>
        <v>778330.80466085859</v>
      </c>
    </row>
    <row r="513" spans="1:30" x14ac:dyDescent="0.2">
      <c r="A513" t="s">
        <v>20</v>
      </c>
      <c r="B513" s="1">
        <v>43269</v>
      </c>
      <c r="C513" t="s">
        <v>49</v>
      </c>
      <c r="D513" s="2">
        <v>12896</v>
      </c>
      <c r="E513" s="2">
        <v>4079</v>
      </c>
      <c r="F513" s="2">
        <v>0</v>
      </c>
      <c r="G513" s="2">
        <v>2877</v>
      </c>
      <c r="H513" s="2"/>
      <c r="I513" s="2">
        <v>2206</v>
      </c>
      <c r="J513" s="2">
        <v>2979</v>
      </c>
      <c r="K513" s="2">
        <v>0</v>
      </c>
      <c r="L513" s="2">
        <v>755</v>
      </c>
      <c r="M513" s="2">
        <v>3.429322</v>
      </c>
      <c r="N513" s="8">
        <f t="shared" si="63"/>
        <v>342932.2</v>
      </c>
      <c r="O513" s="2">
        <v>1.6316000000000002</v>
      </c>
      <c r="P513" s="2">
        <v>0</v>
      </c>
      <c r="Q513" s="2">
        <v>0.53512199999999999</v>
      </c>
      <c r="R513" s="2">
        <v>0</v>
      </c>
      <c r="S513" s="2">
        <v>0.55149999999999999</v>
      </c>
      <c r="T513" s="2">
        <v>0.44685000000000002</v>
      </c>
      <c r="U513" s="2">
        <v>0</v>
      </c>
      <c r="V513" s="2">
        <v>0.26424999999999998</v>
      </c>
      <c r="W513" s="2">
        <f t="shared" si="64"/>
        <v>24.916666666666668</v>
      </c>
      <c r="X513" s="9">
        <f t="shared" si="65"/>
        <v>26.592137096774195</v>
      </c>
      <c r="Y513" s="9">
        <f t="shared" si="66"/>
        <v>2.7820655477144747E-2</v>
      </c>
      <c r="Z513" s="10">
        <f t="shared" si="67"/>
        <v>847184.32989690732</v>
      </c>
      <c r="AA513" s="10">
        <f t="shared" si="68"/>
        <v>19485.239587628868</v>
      </c>
      <c r="AB513" s="10">
        <f t="shared" si="69"/>
        <v>15</v>
      </c>
      <c r="AC513" s="9">
        <f t="shared" si="70"/>
        <v>821768.8</v>
      </c>
      <c r="AD513" s="10">
        <f t="shared" si="71"/>
        <v>518154.16247771872</v>
      </c>
    </row>
    <row r="514" spans="1:30" x14ac:dyDescent="0.2">
      <c r="A514" t="s">
        <v>20</v>
      </c>
      <c r="B514" s="1">
        <v>43269</v>
      </c>
      <c r="C514" t="s">
        <v>384</v>
      </c>
      <c r="D514" s="2">
        <v>2736</v>
      </c>
      <c r="E514" s="2">
        <v>0</v>
      </c>
      <c r="F514" s="2">
        <v>0</v>
      </c>
      <c r="G514" s="2">
        <v>0</v>
      </c>
      <c r="H514" s="2"/>
      <c r="I514" s="2">
        <v>0</v>
      </c>
      <c r="J514" s="2">
        <v>0</v>
      </c>
      <c r="K514" s="2">
        <v>2736</v>
      </c>
      <c r="L514" s="2">
        <v>0</v>
      </c>
      <c r="M514" s="2">
        <v>0.54720000000000002</v>
      </c>
      <c r="N514" s="8">
        <f t="shared" si="63"/>
        <v>54720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0.54720000000000002</v>
      </c>
      <c r="V514" s="2">
        <v>0</v>
      </c>
      <c r="W514" s="2">
        <f t="shared" si="64"/>
        <v>24.916666666666668</v>
      </c>
      <c r="X514" s="9">
        <f t="shared" si="65"/>
        <v>20</v>
      </c>
      <c r="Y514" s="9">
        <f t="shared" si="66"/>
        <v>4.4392047982352214E-3</v>
      </c>
      <c r="Z514" s="10">
        <f t="shared" si="67"/>
        <v>4235921.6494845366</v>
      </c>
      <c r="AA514" s="10">
        <f t="shared" si="68"/>
        <v>97426.197938144338</v>
      </c>
      <c r="AB514" s="10">
        <f t="shared" si="69"/>
        <v>3</v>
      </c>
      <c r="AC514" s="9">
        <f t="shared" si="70"/>
        <v>4108844</v>
      </c>
      <c r="AD514" s="10">
        <f t="shared" si="71"/>
        <v>1948523.9587628867</v>
      </c>
    </row>
    <row r="515" spans="1:30" x14ac:dyDescent="0.2">
      <c r="A515" t="s">
        <v>20</v>
      </c>
      <c r="B515" s="1">
        <v>43269</v>
      </c>
      <c r="C515" t="s">
        <v>385</v>
      </c>
      <c r="D515" s="2">
        <v>12461</v>
      </c>
      <c r="E515" s="2">
        <v>0</v>
      </c>
      <c r="F515" s="2">
        <v>0</v>
      </c>
      <c r="G515" s="2">
        <v>0</v>
      </c>
      <c r="H515" s="2"/>
      <c r="I515" s="2">
        <v>0</v>
      </c>
      <c r="J515" s="2">
        <v>5980</v>
      </c>
      <c r="K515" s="2">
        <v>6481</v>
      </c>
      <c r="L515" s="2">
        <v>0</v>
      </c>
      <c r="M515" s="2">
        <v>3.9871999999999996</v>
      </c>
      <c r="N515" s="8">
        <f t="shared" ref="N515:N578" si="72">M515*100000</f>
        <v>398719.99999999994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2.6909999999999998</v>
      </c>
      <c r="U515" s="2">
        <v>1.2962</v>
      </c>
      <c r="V515" s="2">
        <v>0</v>
      </c>
      <c r="W515" s="2">
        <f t="shared" ref="W515:W578" si="73">299/12</f>
        <v>24.916666666666668</v>
      </c>
      <c r="X515" s="9">
        <f t="shared" ref="X515:X578" si="74">N515/D515</f>
        <v>31.997431987801939</v>
      </c>
      <c r="Y515" s="9">
        <f t="shared" ref="Y515:Y578" si="75">N515/12326532</f>
        <v>3.234648642456775E-2</v>
      </c>
      <c r="Z515" s="10">
        <f t="shared" ref="Z515:Z578" si="76">AC515*(1/(1-0.03))</f>
        <v>2541552.989690722</v>
      </c>
      <c r="AA515" s="10">
        <f t="shared" ref="AA515:AA578" si="77">Z515*0.023</f>
        <v>58455.718762886601</v>
      </c>
      <c r="AB515" s="10">
        <f t="shared" ref="AB515:AB578" si="78">COUNTIF(C515:C7866,C515)</f>
        <v>5</v>
      </c>
      <c r="AC515" s="9">
        <f t="shared" ref="AC515:AC578" si="79">12326532/AB515</f>
        <v>2465306.4</v>
      </c>
      <c r="AD515" s="10">
        <f t="shared" ref="AD515:AD578" si="80">AA515*X515</f>
        <v>1870432.8854135417</v>
      </c>
    </row>
    <row r="516" spans="1:30" x14ac:dyDescent="0.2">
      <c r="A516" t="s">
        <v>20</v>
      </c>
      <c r="B516" s="1">
        <v>43269</v>
      </c>
      <c r="C516" t="s">
        <v>53</v>
      </c>
      <c r="D516" s="2">
        <v>5796</v>
      </c>
      <c r="E516" s="2">
        <v>0</v>
      </c>
      <c r="F516" s="2">
        <v>0</v>
      </c>
      <c r="G516" s="2">
        <v>0</v>
      </c>
      <c r="H516" s="2"/>
      <c r="I516" s="2">
        <v>5796</v>
      </c>
      <c r="J516" s="2">
        <v>0</v>
      </c>
      <c r="K516" s="2">
        <v>0</v>
      </c>
      <c r="L516" s="2">
        <v>0</v>
      </c>
      <c r="M516" s="2">
        <v>2.6482250000000001</v>
      </c>
      <c r="N516" s="8">
        <f t="shared" si="72"/>
        <v>264822.5</v>
      </c>
      <c r="O516" s="2">
        <v>0</v>
      </c>
      <c r="P516" s="2">
        <v>0</v>
      </c>
      <c r="Q516" s="2">
        <v>0</v>
      </c>
      <c r="R516" s="2">
        <v>0</v>
      </c>
      <c r="S516" s="2">
        <v>2.6482250000000001</v>
      </c>
      <c r="T516" s="2">
        <v>0</v>
      </c>
      <c r="U516" s="2">
        <v>0</v>
      </c>
      <c r="V516" s="2">
        <v>0</v>
      </c>
      <c r="W516" s="2">
        <f t="shared" si="73"/>
        <v>24.916666666666668</v>
      </c>
      <c r="X516" s="9">
        <f t="shared" si="74"/>
        <v>45.690562456866807</v>
      </c>
      <c r="Y516" s="9">
        <f t="shared" si="75"/>
        <v>2.1483942117701882E-2</v>
      </c>
      <c r="Z516" s="10">
        <f t="shared" si="76"/>
        <v>385083.78631677601</v>
      </c>
      <c r="AA516" s="10">
        <f t="shared" si="77"/>
        <v>8856.9270852858481</v>
      </c>
      <c r="AB516" s="10">
        <f t="shared" si="78"/>
        <v>33</v>
      </c>
      <c r="AC516" s="9">
        <f t="shared" si="79"/>
        <v>373531.27272727271</v>
      </c>
      <c r="AD516" s="10">
        <f t="shared" si="80"/>
        <v>404677.9801661683</v>
      </c>
    </row>
    <row r="517" spans="1:30" x14ac:dyDescent="0.2">
      <c r="A517" t="s">
        <v>20</v>
      </c>
      <c r="B517" s="1">
        <v>43269</v>
      </c>
      <c r="C517" t="s">
        <v>361</v>
      </c>
      <c r="D517" s="2">
        <v>49791</v>
      </c>
      <c r="E517" s="2">
        <v>9091</v>
      </c>
      <c r="F517" s="2">
        <v>3866</v>
      </c>
      <c r="G517" s="2">
        <v>12335</v>
      </c>
      <c r="H517" s="2"/>
      <c r="I517" s="2">
        <v>13731</v>
      </c>
      <c r="J517" s="2">
        <v>4483</v>
      </c>
      <c r="K517" s="2">
        <v>1954</v>
      </c>
      <c r="L517" s="2">
        <v>0</v>
      </c>
      <c r="M517" s="2">
        <v>23.5181</v>
      </c>
      <c r="N517" s="8">
        <f t="shared" si="72"/>
        <v>2351810</v>
      </c>
      <c r="O517" s="2">
        <v>6.0061</v>
      </c>
      <c r="P517" s="2">
        <v>0.96650000000000003</v>
      </c>
      <c r="Q517" s="2">
        <v>6.0130499999999998</v>
      </c>
      <c r="R517" s="2">
        <v>0</v>
      </c>
      <c r="S517" s="2">
        <v>5.7422500000000003</v>
      </c>
      <c r="T517" s="2">
        <v>2.01735</v>
      </c>
      <c r="U517" s="2">
        <v>0.39079999999999998</v>
      </c>
      <c r="V517" s="2">
        <v>0</v>
      </c>
      <c r="W517" s="2">
        <f t="shared" si="73"/>
        <v>24.916666666666668</v>
      </c>
      <c r="X517" s="9">
        <f t="shared" si="74"/>
        <v>47.233636600992149</v>
      </c>
      <c r="Y517" s="9">
        <f t="shared" si="75"/>
        <v>0.19079251163263114</v>
      </c>
      <c r="Z517" s="10">
        <f t="shared" si="76"/>
        <v>6353882.4742268045</v>
      </c>
      <c r="AA517" s="10">
        <f t="shared" si="77"/>
        <v>146139.29690721651</v>
      </c>
      <c r="AB517" s="10">
        <f t="shared" si="78"/>
        <v>2</v>
      </c>
      <c r="AC517" s="9">
        <f t="shared" si="79"/>
        <v>6163266</v>
      </c>
      <c r="AD517" s="10">
        <f t="shared" si="80"/>
        <v>6902690.4432399608</v>
      </c>
    </row>
    <row r="518" spans="1:30" x14ac:dyDescent="0.2">
      <c r="A518" t="s">
        <v>20</v>
      </c>
      <c r="B518" s="1">
        <v>43269</v>
      </c>
      <c r="C518" t="s">
        <v>251</v>
      </c>
      <c r="D518" s="2">
        <v>3132</v>
      </c>
      <c r="E518" s="2">
        <v>0</v>
      </c>
      <c r="F518" s="2">
        <v>0</v>
      </c>
      <c r="G518" s="2">
        <v>0</v>
      </c>
      <c r="H518" s="2">
        <v>1472</v>
      </c>
      <c r="I518" s="2">
        <v>0</v>
      </c>
      <c r="J518" s="2">
        <v>1660</v>
      </c>
      <c r="K518" s="2">
        <v>0</v>
      </c>
      <c r="L518" s="2">
        <v>0</v>
      </c>
      <c r="M518" s="2">
        <v>0.93904999999999994</v>
      </c>
      <c r="N518" s="8">
        <f t="shared" si="72"/>
        <v>93905</v>
      </c>
      <c r="O518" s="2">
        <v>0</v>
      </c>
      <c r="P518" s="2">
        <v>0</v>
      </c>
      <c r="Q518" s="2">
        <v>0</v>
      </c>
      <c r="R518" s="2">
        <v>0.58879999999999999</v>
      </c>
      <c r="S518" s="2">
        <v>0</v>
      </c>
      <c r="T518" s="2">
        <v>0.35025000000000001</v>
      </c>
      <c r="U518" s="2">
        <v>0</v>
      </c>
      <c r="V518" s="2">
        <v>0</v>
      </c>
      <c r="W518" s="2">
        <f t="shared" si="73"/>
        <v>24.916666666666668</v>
      </c>
      <c r="X518" s="9">
        <f t="shared" si="74"/>
        <v>29.982439335887612</v>
      </c>
      <c r="Y518" s="9">
        <f t="shared" si="75"/>
        <v>7.6181200032580127E-3</v>
      </c>
      <c r="Z518" s="10">
        <f t="shared" si="76"/>
        <v>12707764.948453609</v>
      </c>
      <c r="AA518" s="10">
        <f t="shared" si="77"/>
        <v>292278.59381443303</v>
      </c>
      <c r="AB518" s="10">
        <f t="shared" si="78"/>
        <v>1</v>
      </c>
      <c r="AC518" s="9">
        <f t="shared" si="79"/>
        <v>12326532</v>
      </c>
      <c r="AD518" s="10">
        <f t="shared" si="80"/>
        <v>8763225.2082197741</v>
      </c>
    </row>
    <row r="519" spans="1:30" x14ac:dyDescent="0.2">
      <c r="A519" t="s">
        <v>20</v>
      </c>
      <c r="B519" s="1">
        <v>43269</v>
      </c>
      <c r="C519" t="s">
        <v>58</v>
      </c>
      <c r="D519" s="2">
        <v>2150</v>
      </c>
      <c r="E519" s="2">
        <v>0</v>
      </c>
      <c r="F519" s="2">
        <v>0</v>
      </c>
      <c r="G519" s="2">
        <v>1015</v>
      </c>
      <c r="H519" s="2">
        <v>578</v>
      </c>
      <c r="I519" s="2">
        <v>0</v>
      </c>
      <c r="J519" s="2">
        <v>557</v>
      </c>
      <c r="K519" s="2">
        <v>0</v>
      </c>
      <c r="L519" s="2">
        <v>0</v>
      </c>
      <c r="M519" s="2">
        <v>0.83709999999999996</v>
      </c>
      <c r="N519" s="8">
        <f t="shared" si="72"/>
        <v>83710</v>
      </c>
      <c r="O519" s="2">
        <v>0</v>
      </c>
      <c r="P519" s="2">
        <v>0</v>
      </c>
      <c r="Q519" s="2">
        <v>0.35525000000000001</v>
      </c>
      <c r="R519" s="2">
        <v>0.23119999999999999</v>
      </c>
      <c r="S519" s="2">
        <v>0</v>
      </c>
      <c r="T519" s="2">
        <v>0.25064999999999998</v>
      </c>
      <c r="U519" s="2">
        <v>0</v>
      </c>
      <c r="V519" s="2">
        <v>0</v>
      </c>
      <c r="W519" s="2">
        <f t="shared" si="73"/>
        <v>24.916666666666668</v>
      </c>
      <c r="X519" s="9">
        <f t="shared" si="74"/>
        <v>38.93488372093023</v>
      </c>
      <c r="Y519" s="9">
        <f t="shared" si="75"/>
        <v>6.7910422818031864E-3</v>
      </c>
      <c r="Z519" s="10">
        <f t="shared" si="76"/>
        <v>605131.66421207669</v>
      </c>
      <c r="AA519" s="10">
        <f t="shared" si="77"/>
        <v>13918.028276877763</v>
      </c>
      <c r="AB519" s="10">
        <f t="shared" si="78"/>
        <v>21</v>
      </c>
      <c r="AC519" s="9">
        <f t="shared" si="79"/>
        <v>586977.71428571432</v>
      </c>
      <c r="AD519" s="10">
        <f t="shared" si="80"/>
        <v>541896.81258485466</v>
      </c>
    </row>
    <row r="520" spans="1:30" x14ac:dyDescent="0.2">
      <c r="A520" t="s">
        <v>20</v>
      </c>
      <c r="B520" s="1">
        <v>43269</v>
      </c>
      <c r="C520" t="s">
        <v>59</v>
      </c>
      <c r="D520" s="2">
        <v>23940</v>
      </c>
      <c r="E520" s="2">
        <v>0</v>
      </c>
      <c r="F520" s="2">
        <v>0</v>
      </c>
      <c r="G520" s="2">
        <v>0</v>
      </c>
      <c r="H520" s="2">
        <v>6014</v>
      </c>
      <c r="I520" s="2">
        <v>0</v>
      </c>
      <c r="J520" s="2">
        <v>5926</v>
      </c>
      <c r="K520" s="2">
        <v>6076</v>
      </c>
      <c r="L520" s="2">
        <v>5924</v>
      </c>
      <c r="M520" s="2">
        <v>7.7685000000000013</v>
      </c>
      <c r="N520" s="8">
        <f t="shared" si="72"/>
        <v>776850.00000000012</v>
      </c>
      <c r="O520" s="2">
        <v>0</v>
      </c>
      <c r="P520" s="2">
        <v>0</v>
      </c>
      <c r="Q520" s="2">
        <v>0</v>
      </c>
      <c r="R520" s="2">
        <v>2.4055999999999997</v>
      </c>
      <c r="S520" s="2">
        <v>0</v>
      </c>
      <c r="T520" s="2">
        <v>2.6666999999999996</v>
      </c>
      <c r="U520" s="2">
        <v>1.2151999999999998</v>
      </c>
      <c r="V520" s="2">
        <v>1.4809999999999999</v>
      </c>
      <c r="W520" s="2">
        <f t="shared" si="73"/>
        <v>24.916666666666668</v>
      </c>
      <c r="X520" s="9">
        <f t="shared" si="74"/>
        <v>32.449874686716797</v>
      </c>
      <c r="Y520" s="9">
        <f t="shared" si="75"/>
        <v>6.3022592242489628E-2</v>
      </c>
      <c r="Z520" s="10">
        <f t="shared" si="76"/>
        <v>529490.20618556708</v>
      </c>
      <c r="AA520" s="10">
        <f t="shared" si="77"/>
        <v>12178.274742268042</v>
      </c>
      <c r="AB520" s="10">
        <f t="shared" si="78"/>
        <v>24</v>
      </c>
      <c r="AC520" s="9">
        <f t="shared" si="79"/>
        <v>513605.5</v>
      </c>
      <c r="AD520" s="10">
        <f t="shared" si="80"/>
        <v>395183.48928700626</v>
      </c>
    </row>
    <row r="521" spans="1:30" x14ac:dyDescent="0.2">
      <c r="A521" t="s">
        <v>20</v>
      </c>
      <c r="B521" s="1">
        <v>43269</v>
      </c>
      <c r="C521" t="s">
        <v>386</v>
      </c>
      <c r="D521" s="2">
        <v>1695</v>
      </c>
      <c r="E521" s="2">
        <v>0</v>
      </c>
      <c r="F521" s="2">
        <v>0</v>
      </c>
      <c r="G521" s="2">
        <v>0</v>
      </c>
      <c r="H521" s="2"/>
      <c r="I521" s="2">
        <v>0</v>
      </c>
      <c r="J521" s="2">
        <v>0</v>
      </c>
      <c r="K521" s="2">
        <v>0</v>
      </c>
      <c r="L521" s="2">
        <v>1695</v>
      </c>
      <c r="M521" s="2">
        <v>0.59325000000000006</v>
      </c>
      <c r="N521" s="8">
        <f t="shared" si="72"/>
        <v>59325.000000000007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0.59325000000000006</v>
      </c>
      <c r="W521" s="2">
        <f t="shared" si="73"/>
        <v>24.916666666666668</v>
      </c>
      <c r="X521" s="9">
        <f t="shared" si="74"/>
        <v>35.000000000000007</v>
      </c>
      <c r="Y521" s="9">
        <f t="shared" si="75"/>
        <v>4.8127891932621446E-3</v>
      </c>
      <c r="Z521" s="10">
        <f t="shared" si="76"/>
        <v>12707764.948453609</v>
      </c>
      <c r="AA521" s="10">
        <f t="shared" si="77"/>
        <v>292278.59381443303</v>
      </c>
      <c r="AB521" s="10">
        <f t="shared" si="78"/>
        <v>1</v>
      </c>
      <c r="AC521" s="9">
        <f t="shared" si="79"/>
        <v>12326532</v>
      </c>
      <c r="AD521" s="10">
        <f t="shared" si="80"/>
        <v>10229750.783505158</v>
      </c>
    </row>
    <row r="522" spans="1:30" x14ac:dyDescent="0.2">
      <c r="A522" t="s">
        <v>20</v>
      </c>
      <c r="B522" s="1">
        <v>43269</v>
      </c>
      <c r="C522" t="s">
        <v>387</v>
      </c>
      <c r="D522" s="2">
        <v>2420</v>
      </c>
      <c r="E522" s="2">
        <v>0</v>
      </c>
      <c r="F522" s="2">
        <v>0</v>
      </c>
      <c r="G522" s="2">
        <v>1222</v>
      </c>
      <c r="H522" s="2"/>
      <c r="I522" s="2">
        <v>0</v>
      </c>
      <c r="J522" s="2">
        <v>0</v>
      </c>
      <c r="K522" s="2">
        <v>0</v>
      </c>
      <c r="L522" s="2">
        <v>1198</v>
      </c>
      <c r="M522" s="2">
        <v>0.72720000000000007</v>
      </c>
      <c r="N522" s="8">
        <f t="shared" si="72"/>
        <v>72720</v>
      </c>
      <c r="O522" s="2">
        <v>0</v>
      </c>
      <c r="P522" s="2">
        <v>0</v>
      </c>
      <c r="Q522" s="2">
        <v>0.42770000000000002</v>
      </c>
      <c r="R522" s="2">
        <v>0</v>
      </c>
      <c r="S522" s="2">
        <v>0</v>
      </c>
      <c r="T522" s="2">
        <v>0</v>
      </c>
      <c r="U522" s="2">
        <v>0</v>
      </c>
      <c r="V522" s="2">
        <v>0.29949999999999999</v>
      </c>
      <c r="W522" s="2">
        <f t="shared" si="73"/>
        <v>24.916666666666668</v>
      </c>
      <c r="X522" s="9">
        <f t="shared" si="74"/>
        <v>30.049586776859503</v>
      </c>
      <c r="Y522" s="9">
        <f t="shared" si="75"/>
        <v>5.8994695344968071E-3</v>
      </c>
      <c r="Z522" s="10">
        <f t="shared" si="76"/>
        <v>747515.58520315343</v>
      </c>
      <c r="AA522" s="10">
        <f t="shared" si="77"/>
        <v>17192.858459672527</v>
      </c>
      <c r="AB522" s="10">
        <f t="shared" si="78"/>
        <v>17</v>
      </c>
      <c r="AC522" s="9">
        <f t="shared" si="79"/>
        <v>725090.1176470588</v>
      </c>
      <c r="AD522" s="10">
        <f t="shared" si="80"/>
        <v>516638.2922261926</v>
      </c>
    </row>
    <row r="523" spans="1:30" x14ac:dyDescent="0.2">
      <c r="A523" t="s">
        <v>20</v>
      </c>
      <c r="B523" s="1">
        <v>43269</v>
      </c>
      <c r="C523" t="s">
        <v>65</v>
      </c>
      <c r="D523" s="2">
        <v>9</v>
      </c>
      <c r="E523" s="2">
        <v>0</v>
      </c>
      <c r="F523" s="2">
        <v>9</v>
      </c>
      <c r="G523" s="2">
        <v>0</v>
      </c>
      <c r="H523" s="2"/>
      <c r="I523" s="2">
        <v>0</v>
      </c>
      <c r="J523" s="2">
        <v>0</v>
      </c>
      <c r="K523" s="2">
        <v>0</v>
      </c>
      <c r="L523" s="2">
        <v>0</v>
      </c>
      <c r="M523" s="2">
        <v>4.9500000000000004E-3</v>
      </c>
      <c r="N523" s="8">
        <f t="shared" si="72"/>
        <v>495.00000000000006</v>
      </c>
      <c r="O523" s="2">
        <v>0</v>
      </c>
      <c r="P523" s="2">
        <v>4.9500000000000004E-3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f t="shared" si="73"/>
        <v>24.916666666666668</v>
      </c>
      <c r="X523" s="9">
        <f t="shared" si="74"/>
        <v>55.000000000000007</v>
      </c>
      <c r="Y523" s="9">
        <f t="shared" si="75"/>
        <v>4.0157280247193617E-5</v>
      </c>
      <c r="Z523" s="10">
        <f t="shared" si="76"/>
        <v>453848.74815905752</v>
      </c>
      <c r="AA523" s="10">
        <f t="shared" si="77"/>
        <v>10438.521207658323</v>
      </c>
      <c r="AB523" s="10">
        <f t="shared" si="78"/>
        <v>28</v>
      </c>
      <c r="AC523" s="9">
        <f t="shared" si="79"/>
        <v>440233.28571428574</v>
      </c>
      <c r="AD523" s="10">
        <f t="shared" si="80"/>
        <v>574118.66642120783</v>
      </c>
    </row>
    <row r="524" spans="1:30" x14ac:dyDescent="0.2">
      <c r="A524" t="s">
        <v>20</v>
      </c>
      <c r="B524" s="1">
        <v>43269</v>
      </c>
      <c r="C524" t="s">
        <v>71</v>
      </c>
      <c r="D524" s="2">
        <v>27366</v>
      </c>
      <c r="E524" s="2">
        <v>0</v>
      </c>
      <c r="F524" s="2">
        <v>0</v>
      </c>
      <c r="G524" s="2">
        <v>13583</v>
      </c>
      <c r="H524" s="2"/>
      <c r="I524" s="2">
        <v>0</v>
      </c>
      <c r="J524" s="2">
        <v>13783</v>
      </c>
      <c r="K524" s="2">
        <v>0</v>
      </c>
      <c r="L524" s="2">
        <v>0</v>
      </c>
      <c r="M524" s="2">
        <v>15.68045</v>
      </c>
      <c r="N524" s="8">
        <f t="shared" si="72"/>
        <v>1568045</v>
      </c>
      <c r="O524" s="2">
        <v>0</v>
      </c>
      <c r="P524" s="2">
        <v>0</v>
      </c>
      <c r="Q524" s="2">
        <v>11.54555</v>
      </c>
      <c r="R524" s="2">
        <v>0</v>
      </c>
      <c r="S524" s="2">
        <v>0</v>
      </c>
      <c r="T524" s="2">
        <v>4.1349</v>
      </c>
      <c r="U524" s="2">
        <v>0</v>
      </c>
      <c r="V524" s="2">
        <v>0</v>
      </c>
      <c r="W524" s="2">
        <f t="shared" si="73"/>
        <v>24.916666666666668</v>
      </c>
      <c r="X524" s="9">
        <f t="shared" si="74"/>
        <v>57.299020682598844</v>
      </c>
      <c r="Y524" s="9">
        <f t="shared" si="75"/>
        <v>0.12720893435396102</v>
      </c>
      <c r="Z524" s="10">
        <f t="shared" si="76"/>
        <v>794235.30927835056</v>
      </c>
      <c r="AA524" s="10">
        <f t="shared" si="77"/>
        <v>18267.412113402064</v>
      </c>
      <c r="AB524" s="10">
        <f t="shared" si="78"/>
        <v>16</v>
      </c>
      <c r="AC524" s="9">
        <f t="shared" si="79"/>
        <v>770408.25</v>
      </c>
      <c r="AD524" s="10">
        <f t="shared" si="80"/>
        <v>1046704.8245033815</v>
      </c>
    </row>
    <row r="525" spans="1:30" x14ac:dyDescent="0.2">
      <c r="A525" t="s">
        <v>20</v>
      </c>
      <c r="B525" s="1">
        <v>43269</v>
      </c>
      <c r="C525" t="s">
        <v>388</v>
      </c>
      <c r="D525" s="2">
        <v>1254</v>
      </c>
      <c r="E525" s="2">
        <v>0</v>
      </c>
      <c r="F525" s="2">
        <v>0</v>
      </c>
      <c r="G525" s="2">
        <v>0</v>
      </c>
      <c r="H525" s="2"/>
      <c r="I525" s="2">
        <v>0</v>
      </c>
      <c r="J525" s="2">
        <v>0</v>
      </c>
      <c r="K525" s="2">
        <v>1254</v>
      </c>
      <c r="L525" s="2">
        <v>0</v>
      </c>
      <c r="M525" s="2">
        <v>0.25080000000000002</v>
      </c>
      <c r="N525" s="8">
        <f t="shared" si="72"/>
        <v>25080.000000000004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0.25080000000000002</v>
      </c>
      <c r="V525" s="2">
        <v>0</v>
      </c>
      <c r="W525" s="2">
        <f t="shared" si="73"/>
        <v>24.916666666666668</v>
      </c>
      <c r="X525" s="9">
        <f t="shared" si="74"/>
        <v>20.000000000000004</v>
      </c>
      <c r="Y525" s="9">
        <f t="shared" si="75"/>
        <v>2.0346355325244767E-3</v>
      </c>
      <c r="Z525" s="10">
        <f t="shared" si="76"/>
        <v>6353882.4742268045</v>
      </c>
      <c r="AA525" s="10">
        <f t="shared" si="77"/>
        <v>146139.29690721651</v>
      </c>
      <c r="AB525" s="10">
        <f t="shared" si="78"/>
        <v>2</v>
      </c>
      <c r="AC525" s="9">
        <f t="shared" si="79"/>
        <v>6163266</v>
      </c>
      <c r="AD525" s="10">
        <f t="shared" si="80"/>
        <v>2922785.9381443309</v>
      </c>
    </row>
    <row r="526" spans="1:30" x14ac:dyDescent="0.2">
      <c r="A526" t="s">
        <v>20</v>
      </c>
      <c r="B526" s="1">
        <v>43269</v>
      </c>
      <c r="C526" t="s">
        <v>389</v>
      </c>
      <c r="D526" s="2">
        <v>12178</v>
      </c>
      <c r="E526" s="2">
        <v>0</v>
      </c>
      <c r="F526" s="2">
        <v>0</v>
      </c>
      <c r="G526" s="2">
        <v>6120</v>
      </c>
      <c r="H526" s="2"/>
      <c r="I526" s="2">
        <v>0</v>
      </c>
      <c r="J526" s="2">
        <v>6058</v>
      </c>
      <c r="K526" s="2">
        <v>0</v>
      </c>
      <c r="L526" s="2">
        <v>0</v>
      </c>
      <c r="M526" s="2">
        <v>4.8681000000000001</v>
      </c>
      <c r="N526" s="8">
        <f t="shared" si="72"/>
        <v>486810</v>
      </c>
      <c r="O526" s="2">
        <v>0</v>
      </c>
      <c r="P526" s="2">
        <v>0</v>
      </c>
      <c r="Q526" s="2">
        <v>2.1419999999999999</v>
      </c>
      <c r="R526" s="2">
        <v>0</v>
      </c>
      <c r="S526" s="2">
        <v>0</v>
      </c>
      <c r="T526" s="2">
        <v>2.7260999999999997</v>
      </c>
      <c r="U526" s="2">
        <v>0</v>
      </c>
      <c r="V526" s="2">
        <v>0</v>
      </c>
      <c r="W526" s="2">
        <f t="shared" si="73"/>
        <v>24.916666666666668</v>
      </c>
      <c r="X526" s="9">
        <f t="shared" si="74"/>
        <v>39.974544260141236</v>
      </c>
      <c r="Y526" s="9">
        <f t="shared" si="75"/>
        <v>3.9492859792194593E-2</v>
      </c>
      <c r="Z526" s="10">
        <f t="shared" si="76"/>
        <v>1270776.494845361</v>
      </c>
      <c r="AA526" s="10">
        <f t="shared" si="77"/>
        <v>29227.859381443301</v>
      </c>
      <c r="AB526" s="10">
        <f t="shared" si="78"/>
        <v>10</v>
      </c>
      <c r="AC526" s="9">
        <f t="shared" si="79"/>
        <v>1232653.2</v>
      </c>
      <c r="AD526" s="10">
        <f t="shared" si="80"/>
        <v>1168370.3584726895</v>
      </c>
    </row>
    <row r="527" spans="1:30" x14ac:dyDescent="0.2">
      <c r="A527" t="s">
        <v>20</v>
      </c>
      <c r="B527" s="1">
        <v>43269</v>
      </c>
      <c r="C527" t="s">
        <v>390</v>
      </c>
      <c r="D527" s="2">
        <v>538</v>
      </c>
      <c r="E527" s="2">
        <v>538</v>
      </c>
      <c r="F527" s="2">
        <v>0</v>
      </c>
      <c r="G527" s="2">
        <v>0</v>
      </c>
      <c r="H527" s="2"/>
      <c r="I527" s="2">
        <v>0</v>
      </c>
      <c r="J527" s="2">
        <v>0</v>
      </c>
      <c r="K527" s="2">
        <v>0</v>
      </c>
      <c r="L527" s="2">
        <v>0</v>
      </c>
      <c r="M527" s="2">
        <v>0.53800000000000003</v>
      </c>
      <c r="N527" s="8">
        <f t="shared" si="72"/>
        <v>53800</v>
      </c>
      <c r="O527" s="2">
        <v>0.53800000000000003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f t="shared" si="73"/>
        <v>24.916666666666668</v>
      </c>
      <c r="X527" s="9">
        <f t="shared" si="74"/>
        <v>100</v>
      </c>
      <c r="Y527" s="9">
        <f t="shared" si="75"/>
        <v>4.3645690450485183E-3</v>
      </c>
      <c r="Z527" s="10">
        <f t="shared" si="76"/>
        <v>668829.73412913736</v>
      </c>
      <c r="AA527" s="10">
        <f t="shared" si="77"/>
        <v>15383.083884970159</v>
      </c>
      <c r="AB527" s="10">
        <f t="shared" si="78"/>
        <v>19</v>
      </c>
      <c r="AC527" s="9">
        <f t="shared" si="79"/>
        <v>648764.84210526315</v>
      </c>
      <c r="AD527" s="10">
        <f t="shared" si="80"/>
        <v>1538308.3884970159</v>
      </c>
    </row>
    <row r="528" spans="1:30" x14ac:dyDescent="0.2">
      <c r="A528" t="s">
        <v>20</v>
      </c>
      <c r="B528" s="1">
        <v>43269</v>
      </c>
      <c r="C528" t="s">
        <v>255</v>
      </c>
      <c r="D528" s="2">
        <v>8472</v>
      </c>
      <c r="E528" s="2">
        <v>0</v>
      </c>
      <c r="F528" s="2">
        <v>0</v>
      </c>
      <c r="G528" s="2">
        <v>0</v>
      </c>
      <c r="H528" s="2"/>
      <c r="I528" s="2">
        <v>0</v>
      </c>
      <c r="J528" s="2">
        <v>0</v>
      </c>
      <c r="K528" s="2">
        <v>0</v>
      </c>
      <c r="L528" s="2">
        <v>8472</v>
      </c>
      <c r="M528" s="2">
        <v>2.1179999999999999</v>
      </c>
      <c r="N528" s="8">
        <f t="shared" si="72"/>
        <v>211800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2.1179999999999999</v>
      </c>
      <c r="W528" s="2">
        <f t="shared" si="73"/>
        <v>24.916666666666668</v>
      </c>
      <c r="X528" s="9">
        <f t="shared" si="74"/>
        <v>25</v>
      </c>
      <c r="Y528" s="9">
        <f t="shared" si="75"/>
        <v>1.7182448396677995E-2</v>
      </c>
      <c r="Z528" s="10">
        <f t="shared" si="76"/>
        <v>1815394.9926362301</v>
      </c>
      <c r="AA528" s="10">
        <f t="shared" si="77"/>
        <v>41754.084830633292</v>
      </c>
      <c r="AB528" s="10">
        <f t="shared" si="78"/>
        <v>7</v>
      </c>
      <c r="AC528" s="9">
        <f t="shared" si="79"/>
        <v>1760933.142857143</v>
      </c>
      <c r="AD528" s="10">
        <f t="shared" si="80"/>
        <v>1043852.1207658323</v>
      </c>
    </row>
    <row r="529" spans="1:30" x14ac:dyDescent="0.2">
      <c r="A529" t="s">
        <v>20</v>
      </c>
      <c r="B529" s="1">
        <v>43269</v>
      </c>
      <c r="C529" t="s">
        <v>391</v>
      </c>
      <c r="D529" s="2">
        <v>11069</v>
      </c>
      <c r="E529" s="2">
        <v>0</v>
      </c>
      <c r="F529" s="2">
        <v>0</v>
      </c>
      <c r="G529" s="2">
        <v>0</v>
      </c>
      <c r="H529" s="2"/>
      <c r="I529" s="2">
        <v>0</v>
      </c>
      <c r="J529" s="2">
        <v>4680</v>
      </c>
      <c r="K529" s="2">
        <v>4950</v>
      </c>
      <c r="L529" s="2">
        <v>1439</v>
      </c>
      <c r="M529" s="2">
        <v>3.4557500000000001</v>
      </c>
      <c r="N529" s="8">
        <f t="shared" si="72"/>
        <v>345575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2.1059999999999999</v>
      </c>
      <c r="U529" s="2">
        <v>0.99</v>
      </c>
      <c r="V529" s="2">
        <v>0.35975000000000001</v>
      </c>
      <c r="W529" s="2">
        <f t="shared" si="73"/>
        <v>24.916666666666668</v>
      </c>
      <c r="X529" s="9">
        <f t="shared" si="74"/>
        <v>31.220074080766103</v>
      </c>
      <c r="Y529" s="9">
        <f t="shared" si="75"/>
        <v>2.803505479075542E-2</v>
      </c>
      <c r="Z529" s="10">
        <f t="shared" si="76"/>
        <v>6353882.4742268045</v>
      </c>
      <c r="AA529" s="10">
        <f t="shared" si="77"/>
        <v>146139.29690721651</v>
      </c>
      <c r="AB529" s="10">
        <f t="shared" si="78"/>
        <v>2</v>
      </c>
      <c r="AC529" s="9">
        <f t="shared" si="79"/>
        <v>6163266</v>
      </c>
      <c r="AD529" s="10">
        <f t="shared" si="80"/>
        <v>4562479.6755543724</v>
      </c>
    </row>
    <row r="530" spans="1:30" x14ac:dyDescent="0.2">
      <c r="A530" t="s">
        <v>20</v>
      </c>
      <c r="B530" s="1">
        <v>43269</v>
      </c>
      <c r="C530" t="s">
        <v>392</v>
      </c>
      <c r="D530" s="2">
        <v>3392</v>
      </c>
      <c r="E530" s="2">
        <v>820</v>
      </c>
      <c r="F530" s="2">
        <v>821</v>
      </c>
      <c r="G530" s="2">
        <v>0</v>
      </c>
      <c r="H530" s="2"/>
      <c r="I530" s="2">
        <v>1751</v>
      </c>
      <c r="J530" s="2">
        <v>0</v>
      </c>
      <c r="K530" s="2">
        <v>0</v>
      </c>
      <c r="L530" s="2">
        <v>0</v>
      </c>
      <c r="M530" s="2">
        <v>1.0312948</v>
      </c>
      <c r="N530" s="8">
        <f t="shared" si="72"/>
        <v>103129.48</v>
      </c>
      <c r="O530" s="2">
        <v>0.26067799999999997</v>
      </c>
      <c r="P530" s="2">
        <v>0.26308945</v>
      </c>
      <c r="Q530" s="2">
        <v>0</v>
      </c>
      <c r="R530" s="2">
        <v>0</v>
      </c>
      <c r="S530" s="2">
        <v>0.50752734999999993</v>
      </c>
      <c r="T530" s="2">
        <v>0</v>
      </c>
      <c r="U530" s="2">
        <v>0</v>
      </c>
      <c r="V530" s="2">
        <v>0</v>
      </c>
      <c r="W530" s="2">
        <f t="shared" si="73"/>
        <v>24.916666666666668</v>
      </c>
      <c r="X530" s="9">
        <f t="shared" si="74"/>
        <v>30.403738207547168</v>
      </c>
      <c r="Y530" s="9">
        <f t="shared" si="75"/>
        <v>8.3664634951663604E-3</v>
      </c>
      <c r="Z530" s="10">
        <f t="shared" si="76"/>
        <v>2541552.989690722</v>
      </c>
      <c r="AA530" s="10">
        <f t="shared" si="77"/>
        <v>58455.718762886601</v>
      </c>
      <c r="AB530" s="10">
        <f t="shared" si="78"/>
        <v>5</v>
      </c>
      <c r="AC530" s="9">
        <f t="shared" si="79"/>
        <v>2465306.4</v>
      </c>
      <c r="AD530" s="10">
        <f t="shared" si="80"/>
        <v>1777272.3700008071</v>
      </c>
    </row>
    <row r="531" spans="1:30" x14ac:dyDescent="0.2">
      <c r="A531" t="s">
        <v>20</v>
      </c>
      <c r="B531" s="1">
        <v>43269</v>
      </c>
      <c r="C531" t="s">
        <v>256</v>
      </c>
      <c r="D531" s="2">
        <v>5534</v>
      </c>
      <c r="E531" s="2">
        <v>5534</v>
      </c>
      <c r="F531" s="2">
        <v>0</v>
      </c>
      <c r="G531" s="2">
        <v>0</v>
      </c>
      <c r="H531" s="2"/>
      <c r="I531" s="2">
        <v>0</v>
      </c>
      <c r="J531" s="2">
        <v>0</v>
      </c>
      <c r="K531" s="2">
        <v>0</v>
      </c>
      <c r="L531" s="2">
        <v>0</v>
      </c>
      <c r="M531" s="2">
        <v>2.5839999999999996</v>
      </c>
      <c r="N531" s="8">
        <f t="shared" si="72"/>
        <v>258399.99999999997</v>
      </c>
      <c r="O531" s="2">
        <v>2.5839999999999996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f t="shared" si="73"/>
        <v>24.916666666666668</v>
      </c>
      <c r="X531" s="9">
        <f t="shared" si="74"/>
        <v>46.693169497650878</v>
      </c>
      <c r="Y531" s="9">
        <f t="shared" si="75"/>
        <v>2.0962911547221876E-2</v>
      </c>
      <c r="Z531" s="10">
        <f t="shared" si="76"/>
        <v>12707764.948453609</v>
      </c>
      <c r="AA531" s="10">
        <f t="shared" si="77"/>
        <v>292278.59381443303</v>
      </c>
      <c r="AB531" s="10">
        <f t="shared" si="78"/>
        <v>1</v>
      </c>
      <c r="AC531" s="9">
        <f t="shared" si="79"/>
        <v>12326532</v>
      </c>
      <c r="AD531" s="10">
        <f t="shared" si="80"/>
        <v>13647413.921512375</v>
      </c>
    </row>
    <row r="532" spans="1:30" x14ac:dyDescent="0.2">
      <c r="A532" t="s">
        <v>20</v>
      </c>
      <c r="B532" s="1">
        <v>43269</v>
      </c>
      <c r="C532" t="s">
        <v>393</v>
      </c>
      <c r="D532" s="2">
        <v>13</v>
      </c>
      <c r="E532" s="2">
        <v>0</v>
      </c>
      <c r="F532" s="2">
        <v>0</v>
      </c>
      <c r="G532" s="2">
        <v>0</v>
      </c>
      <c r="H532" s="2"/>
      <c r="I532" s="2">
        <v>13</v>
      </c>
      <c r="J532" s="2">
        <v>0</v>
      </c>
      <c r="K532" s="2">
        <v>0</v>
      </c>
      <c r="L532" s="2">
        <v>0</v>
      </c>
      <c r="M532" s="2">
        <v>7.1500000000000001E-3</v>
      </c>
      <c r="N532" s="8">
        <f t="shared" si="72"/>
        <v>715</v>
      </c>
      <c r="O532" s="2">
        <v>0</v>
      </c>
      <c r="P532" s="2">
        <v>0</v>
      </c>
      <c r="Q532" s="2">
        <v>0</v>
      </c>
      <c r="R532" s="2">
        <v>0</v>
      </c>
      <c r="S532" s="2">
        <v>7.1500000000000001E-3</v>
      </c>
      <c r="T532" s="2">
        <v>0</v>
      </c>
      <c r="U532" s="2">
        <v>0</v>
      </c>
      <c r="V532" s="2">
        <v>0</v>
      </c>
      <c r="W532" s="2">
        <f t="shared" si="73"/>
        <v>24.916666666666668</v>
      </c>
      <c r="X532" s="9">
        <f t="shared" si="74"/>
        <v>55</v>
      </c>
      <c r="Y532" s="9">
        <f t="shared" si="75"/>
        <v>5.8004960357057444E-5</v>
      </c>
      <c r="Z532" s="10">
        <f t="shared" si="76"/>
        <v>3176941.2371134022</v>
      </c>
      <c r="AA532" s="10">
        <f t="shared" si="77"/>
        <v>73069.648453608257</v>
      </c>
      <c r="AB532" s="10">
        <f t="shared" si="78"/>
        <v>4</v>
      </c>
      <c r="AC532" s="9">
        <f t="shared" si="79"/>
        <v>3081633</v>
      </c>
      <c r="AD532" s="10">
        <f t="shared" si="80"/>
        <v>4018830.6649484541</v>
      </c>
    </row>
    <row r="533" spans="1:30" x14ac:dyDescent="0.2">
      <c r="A533" t="s">
        <v>20</v>
      </c>
      <c r="B533" s="1">
        <v>43269</v>
      </c>
      <c r="C533" t="s">
        <v>394</v>
      </c>
      <c r="D533" s="2">
        <v>9505</v>
      </c>
      <c r="E533" s="2">
        <v>0</v>
      </c>
      <c r="F533" s="2">
        <v>6346</v>
      </c>
      <c r="G533" s="2">
        <v>0</v>
      </c>
      <c r="H533" s="2"/>
      <c r="I533" s="2">
        <v>0</v>
      </c>
      <c r="J533" s="2">
        <v>2467</v>
      </c>
      <c r="K533" s="2">
        <v>0</v>
      </c>
      <c r="L533" s="2">
        <v>692</v>
      </c>
      <c r="M533" s="2">
        <v>4.7734500000000004</v>
      </c>
      <c r="N533" s="8">
        <f t="shared" si="72"/>
        <v>477345.00000000006</v>
      </c>
      <c r="O533" s="2">
        <v>0</v>
      </c>
      <c r="P533" s="2">
        <v>3.4903</v>
      </c>
      <c r="Q533" s="2">
        <v>0</v>
      </c>
      <c r="R533" s="2">
        <v>0</v>
      </c>
      <c r="S533" s="2">
        <v>0</v>
      </c>
      <c r="T533" s="2">
        <v>1.11015</v>
      </c>
      <c r="U533" s="2">
        <v>0</v>
      </c>
      <c r="V533" s="2">
        <v>0.17299999999999999</v>
      </c>
      <c r="W533" s="2">
        <f t="shared" si="73"/>
        <v>24.916666666666668</v>
      </c>
      <c r="X533" s="9">
        <f t="shared" si="74"/>
        <v>50.220410310362972</v>
      </c>
      <c r="Y533" s="9">
        <f t="shared" si="75"/>
        <v>3.8725003918377049E-2</v>
      </c>
      <c r="Z533" s="10">
        <f t="shared" si="76"/>
        <v>3176941.2371134022</v>
      </c>
      <c r="AA533" s="10">
        <f t="shared" si="77"/>
        <v>73069.648453608257</v>
      </c>
      <c r="AB533" s="10">
        <f t="shared" si="78"/>
        <v>4</v>
      </c>
      <c r="AC533" s="9">
        <f t="shared" si="79"/>
        <v>3081633</v>
      </c>
      <c r="AD533" s="10">
        <f t="shared" si="80"/>
        <v>3669587.7265741858</v>
      </c>
    </row>
    <row r="534" spans="1:30" x14ac:dyDescent="0.2">
      <c r="A534" t="s">
        <v>20</v>
      </c>
      <c r="B534" s="1">
        <v>43269</v>
      </c>
      <c r="C534" t="s">
        <v>395</v>
      </c>
      <c r="D534" s="2">
        <v>1393</v>
      </c>
      <c r="E534" s="2">
        <v>0</v>
      </c>
      <c r="F534" s="2">
        <v>0</v>
      </c>
      <c r="G534" s="2">
        <v>686</v>
      </c>
      <c r="H534" s="2"/>
      <c r="I534" s="2">
        <v>0</v>
      </c>
      <c r="J534" s="2">
        <v>0</v>
      </c>
      <c r="K534" s="2">
        <v>707</v>
      </c>
      <c r="L534" s="2">
        <v>0</v>
      </c>
      <c r="M534" s="2">
        <v>0.38150000000000001</v>
      </c>
      <c r="N534" s="8">
        <f t="shared" si="72"/>
        <v>38150</v>
      </c>
      <c r="O534" s="2">
        <v>0</v>
      </c>
      <c r="P534" s="2">
        <v>0</v>
      </c>
      <c r="Q534" s="2">
        <v>0.24010000000000001</v>
      </c>
      <c r="R534" s="2">
        <v>0</v>
      </c>
      <c r="S534" s="2">
        <v>0</v>
      </c>
      <c r="T534" s="2">
        <v>0</v>
      </c>
      <c r="U534" s="2">
        <v>0.1414</v>
      </c>
      <c r="V534" s="2">
        <v>0</v>
      </c>
      <c r="W534" s="2">
        <f t="shared" si="73"/>
        <v>24.916666666666668</v>
      </c>
      <c r="X534" s="9">
        <f t="shared" si="74"/>
        <v>27.386934673366834</v>
      </c>
      <c r="Y534" s="9">
        <f t="shared" si="75"/>
        <v>3.0949499826877502E-3</v>
      </c>
      <c r="Z534" s="10">
        <f t="shared" si="76"/>
        <v>2541552.989690722</v>
      </c>
      <c r="AA534" s="10">
        <f t="shared" si="77"/>
        <v>58455.718762886601</v>
      </c>
      <c r="AB534" s="10">
        <f t="shared" si="78"/>
        <v>5</v>
      </c>
      <c r="AC534" s="9">
        <f t="shared" si="79"/>
        <v>2465306.4</v>
      </c>
      <c r="AD534" s="10">
        <f t="shared" si="80"/>
        <v>1600922.9510438794</v>
      </c>
    </row>
    <row r="535" spans="1:30" x14ac:dyDescent="0.2">
      <c r="A535" t="s">
        <v>20</v>
      </c>
      <c r="B535" s="1">
        <v>43269</v>
      </c>
      <c r="C535" t="s">
        <v>257</v>
      </c>
      <c r="D535" s="2">
        <v>63678</v>
      </c>
      <c r="E535" s="2">
        <v>44741</v>
      </c>
      <c r="F535" s="2">
        <v>0</v>
      </c>
      <c r="G535" s="2">
        <v>0</v>
      </c>
      <c r="H535" s="2"/>
      <c r="I535" s="2">
        <v>0</v>
      </c>
      <c r="J535" s="2">
        <v>0</v>
      </c>
      <c r="K535" s="2">
        <v>0</v>
      </c>
      <c r="L535" s="2">
        <v>18937</v>
      </c>
      <c r="M535" s="2">
        <v>28.37435</v>
      </c>
      <c r="N535" s="8">
        <f t="shared" si="72"/>
        <v>2837435</v>
      </c>
      <c r="O535" s="2">
        <v>22.8949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5.4794499999999999</v>
      </c>
      <c r="W535" s="2">
        <f t="shared" si="73"/>
        <v>24.916666666666668</v>
      </c>
      <c r="X535" s="9">
        <f t="shared" si="74"/>
        <v>44.559109896667607</v>
      </c>
      <c r="Y535" s="9">
        <f t="shared" si="75"/>
        <v>0.23018923732968852</v>
      </c>
      <c r="Z535" s="10">
        <f t="shared" si="76"/>
        <v>1411973.8831615122</v>
      </c>
      <c r="AA535" s="10">
        <f t="shared" si="77"/>
        <v>32475.399312714781</v>
      </c>
      <c r="AB535" s="10">
        <f t="shared" si="78"/>
        <v>9</v>
      </c>
      <c r="AC535" s="9">
        <f t="shared" si="79"/>
        <v>1369614.6666666667</v>
      </c>
      <c r="AD535" s="10">
        <f t="shared" si="80"/>
        <v>1447074.8869134216</v>
      </c>
    </row>
    <row r="536" spans="1:30" x14ac:dyDescent="0.2">
      <c r="A536" t="s">
        <v>20</v>
      </c>
      <c r="B536" s="1">
        <v>43269</v>
      </c>
      <c r="C536" t="s">
        <v>396</v>
      </c>
      <c r="D536" s="2">
        <v>49996</v>
      </c>
      <c r="E536" s="2">
        <v>4527</v>
      </c>
      <c r="F536" s="2">
        <v>4823</v>
      </c>
      <c r="G536" s="2">
        <v>14507</v>
      </c>
      <c r="H536" s="2">
        <v>1761</v>
      </c>
      <c r="I536" s="2">
        <v>13540</v>
      </c>
      <c r="J536" s="2">
        <v>0</v>
      </c>
      <c r="K536" s="2">
        <v>2346</v>
      </c>
      <c r="L536" s="2">
        <v>8492</v>
      </c>
      <c r="M536" s="2">
        <v>26.410428</v>
      </c>
      <c r="N536" s="8">
        <f t="shared" si="72"/>
        <v>2641042.7999999998</v>
      </c>
      <c r="O536" s="2">
        <v>3.84795</v>
      </c>
      <c r="P536" s="2">
        <v>3.4352</v>
      </c>
      <c r="Q536" s="2">
        <v>8.189978</v>
      </c>
      <c r="R536" s="2">
        <v>0.70440000000000003</v>
      </c>
      <c r="S536" s="2">
        <v>7.1902999999999997</v>
      </c>
      <c r="T536" s="2">
        <v>0</v>
      </c>
      <c r="U536" s="2">
        <v>0.46920000000000001</v>
      </c>
      <c r="V536" s="2">
        <v>2.5733999999999999</v>
      </c>
      <c r="W536" s="2">
        <f t="shared" si="73"/>
        <v>24.916666666666668</v>
      </c>
      <c r="X536" s="9">
        <f t="shared" si="74"/>
        <v>52.825082006560521</v>
      </c>
      <c r="Y536" s="9">
        <f t="shared" si="75"/>
        <v>0.21425675932208668</v>
      </c>
      <c r="Z536" s="10">
        <f t="shared" si="76"/>
        <v>1411973.8831615122</v>
      </c>
      <c r="AA536" s="10">
        <f t="shared" si="77"/>
        <v>32475.399312714781</v>
      </c>
      <c r="AB536" s="10">
        <f t="shared" si="78"/>
        <v>9</v>
      </c>
      <c r="AC536" s="9">
        <f t="shared" si="79"/>
        <v>1369614.6666666667</v>
      </c>
      <c r="AD536" s="10">
        <f t="shared" si="80"/>
        <v>1715515.6318899575</v>
      </c>
    </row>
    <row r="537" spans="1:30" x14ac:dyDescent="0.2">
      <c r="A537" t="s">
        <v>20</v>
      </c>
      <c r="B537" s="1">
        <v>43269</v>
      </c>
      <c r="C537" t="s">
        <v>397</v>
      </c>
      <c r="D537" s="2">
        <v>9844</v>
      </c>
      <c r="E537" s="2">
        <v>0</v>
      </c>
      <c r="F537" s="2">
        <v>0</v>
      </c>
      <c r="G537" s="2">
        <v>2773</v>
      </c>
      <c r="H537" s="2">
        <v>3446</v>
      </c>
      <c r="I537" s="2">
        <v>0</v>
      </c>
      <c r="J537" s="2">
        <v>0</v>
      </c>
      <c r="K537" s="2">
        <v>2940</v>
      </c>
      <c r="L537" s="2">
        <v>685</v>
      </c>
      <c r="M537" s="2">
        <v>3.1082000000000005</v>
      </c>
      <c r="N537" s="8">
        <f t="shared" si="72"/>
        <v>310820.00000000006</v>
      </c>
      <c r="O537" s="2">
        <v>0</v>
      </c>
      <c r="P537" s="2">
        <v>0</v>
      </c>
      <c r="Q537" s="2">
        <v>0.97055000000000002</v>
      </c>
      <c r="R537" s="2">
        <v>1.3784000000000001</v>
      </c>
      <c r="S537" s="2">
        <v>0</v>
      </c>
      <c r="T537" s="2">
        <v>0</v>
      </c>
      <c r="U537" s="2">
        <v>0.58799999999999997</v>
      </c>
      <c r="V537" s="2">
        <v>0.17125000000000001</v>
      </c>
      <c r="W537" s="2">
        <f t="shared" si="73"/>
        <v>24.916666666666668</v>
      </c>
      <c r="X537" s="9">
        <f t="shared" si="74"/>
        <v>31.574563185696878</v>
      </c>
      <c r="Y537" s="9">
        <f t="shared" si="75"/>
        <v>2.5215526962490346E-2</v>
      </c>
      <c r="Z537" s="10">
        <f t="shared" si="76"/>
        <v>2541552.989690722</v>
      </c>
      <c r="AA537" s="10">
        <f t="shared" si="77"/>
        <v>58455.718762886601</v>
      </c>
      <c r="AB537" s="10">
        <f t="shared" si="78"/>
        <v>5</v>
      </c>
      <c r="AC537" s="9">
        <f t="shared" si="79"/>
        <v>2465306.4</v>
      </c>
      <c r="AD537" s="10">
        <f t="shared" si="80"/>
        <v>1845713.7856440896</v>
      </c>
    </row>
    <row r="538" spans="1:30" x14ac:dyDescent="0.2">
      <c r="A538" t="s">
        <v>20</v>
      </c>
      <c r="B538" s="1">
        <v>43269</v>
      </c>
      <c r="C538" t="s">
        <v>260</v>
      </c>
      <c r="D538" s="2">
        <v>95521</v>
      </c>
      <c r="E538" s="2">
        <v>33293</v>
      </c>
      <c r="F538" s="2">
        <v>4144</v>
      </c>
      <c r="G538" s="2">
        <v>8497</v>
      </c>
      <c r="H538" s="2">
        <v>16690</v>
      </c>
      <c r="I538" s="2">
        <v>7852</v>
      </c>
      <c r="J538" s="2">
        <v>12999</v>
      </c>
      <c r="K538" s="2">
        <v>0</v>
      </c>
      <c r="L538" s="2">
        <v>0</v>
      </c>
      <c r="M538" s="2">
        <v>42.666927999999999</v>
      </c>
      <c r="N538" s="8">
        <f t="shared" si="72"/>
        <v>4266692.8</v>
      </c>
      <c r="O538" s="2">
        <v>18.134700000000002</v>
      </c>
      <c r="P538" s="2">
        <v>2.8102</v>
      </c>
      <c r="Q538" s="2">
        <v>1.865178</v>
      </c>
      <c r="R538" s="2">
        <v>6.4799000000000007</v>
      </c>
      <c r="S538" s="2">
        <v>2.11</v>
      </c>
      <c r="T538" s="2">
        <v>7.9360499999999998</v>
      </c>
      <c r="U538" s="2">
        <v>0</v>
      </c>
      <c r="V538" s="2">
        <v>0</v>
      </c>
      <c r="W538" s="2">
        <f t="shared" si="73"/>
        <v>24.916666666666668</v>
      </c>
      <c r="X538" s="9">
        <f t="shared" si="74"/>
        <v>44.667589325907393</v>
      </c>
      <c r="Y538" s="9">
        <f t="shared" si="75"/>
        <v>0.34613894646117821</v>
      </c>
      <c r="Z538" s="10">
        <f t="shared" si="76"/>
        <v>977520.38065027772</v>
      </c>
      <c r="AA538" s="10">
        <f t="shared" si="77"/>
        <v>22482.968754956386</v>
      </c>
      <c r="AB538" s="10">
        <f t="shared" si="78"/>
        <v>13</v>
      </c>
      <c r="AC538" s="9">
        <f t="shared" si="79"/>
        <v>948194.76923076925</v>
      </c>
      <c r="AD538" s="10">
        <f t="shared" si="80"/>
        <v>1004260.0151735992</v>
      </c>
    </row>
    <row r="539" spans="1:30" x14ac:dyDescent="0.2">
      <c r="A539" t="s">
        <v>20</v>
      </c>
      <c r="B539" s="1">
        <v>43269</v>
      </c>
      <c r="C539" t="s">
        <v>398</v>
      </c>
      <c r="D539" s="2">
        <v>12146</v>
      </c>
      <c r="E539" s="2">
        <v>1728</v>
      </c>
      <c r="F539" s="2">
        <v>0</v>
      </c>
      <c r="G539" s="2">
        <v>1564</v>
      </c>
      <c r="H539" s="2">
        <v>1322</v>
      </c>
      <c r="I539" s="2">
        <v>2437</v>
      </c>
      <c r="J539" s="2">
        <v>2750</v>
      </c>
      <c r="K539" s="2">
        <v>0</v>
      </c>
      <c r="L539" s="2">
        <v>2345</v>
      </c>
      <c r="M539" s="2">
        <v>5.1042999999999994</v>
      </c>
      <c r="N539" s="8">
        <f t="shared" si="72"/>
        <v>510429.99999999994</v>
      </c>
      <c r="O539" s="2">
        <v>0.86399999999999999</v>
      </c>
      <c r="P539" s="2">
        <v>0</v>
      </c>
      <c r="Q539" s="2">
        <v>0.5474</v>
      </c>
      <c r="R539" s="2">
        <v>0.52880000000000005</v>
      </c>
      <c r="S539" s="2">
        <v>1.3403499999999999</v>
      </c>
      <c r="T539" s="2">
        <v>1.2375</v>
      </c>
      <c r="U539" s="2">
        <v>0</v>
      </c>
      <c r="V539" s="2">
        <v>0.58625000000000005</v>
      </c>
      <c r="W539" s="2">
        <f t="shared" si="73"/>
        <v>24.916666666666668</v>
      </c>
      <c r="X539" s="9">
        <f t="shared" si="74"/>
        <v>42.024534826280252</v>
      </c>
      <c r="Y539" s="9">
        <f t="shared" si="75"/>
        <v>4.1409051629444513E-2</v>
      </c>
      <c r="Z539" s="10">
        <f t="shared" si="76"/>
        <v>6353882.4742268045</v>
      </c>
      <c r="AA539" s="10">
        <f t="shared" si="77"/>
        <v>146139.29690721651</v>
      </c>
      <c r="AB539" s="10">
        <f t="shared" si="78"/>
        <v>2</v>
      </c>
      <c r="AC539" s="9">
        <f t="shared" si="79"/>
        <v>6163266</v>
      </c>
      <c r="AD539" s="10">
        <f t="shared" si="80"/>
        <v>6141435.9723654306</v>
      </c>
    </row>
    <row r="540" spans="1:30" x14ac:dyDescent="0.2">
      <c r="A540" t="s">
        <v>20</v>
      </c>
      <c r="B540" s="1">
        <v>43269</v>
      </c>
      <c r="C540" t="s">
        <v>399</v>
      </c>
      <c r="D540" s="2">
        <v>518</v>
      </c>
      <c r="E540" s="2">
        <v>0</v>
      </c>
      <c r="F540" s="2">
        <v>0</v>
      </c>
      <c r="G540" s="2">
        <v>0</v>
      </c>
      <c r="H540" s="2"/>
      <c r="I540" s="2">
        <v>0</v>
      </c>
      <c r="J540" s="2">
        <v>0</v>
      </c>
      <c r="K540" s="2">
        <v>0</v>
      </c>
      <c r="L540" s="2">
        <v>518</v>
      </c>
      <c r="M540" s="2">
        <v>0.1295</v>
      </c>
      <c r="N540" s="8">
        <f t="shared" si="72"/>
        <v>12950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0.1295</v>
      </c>
      <c r="W540" s="2">
        <f t="shared" si="73"/>
        <v>24.916666666666668</v>
      </c>
      <c r="X540" s="9">
        <f t="shared" si="74"/>
        <v>25</v>
      </c>
      <c r="Y540" s="9">
        <f t="shared" si="75"/>
        <v>1.0505793519215299E-3</v>
      </c>
      <c r="Z540" s="10">
        <f t="shared" si="76"/>
        <v>12707764.948453609</v>
      </c>
      <c r="AA540" s="10">
        <f t="shared" si="77"/>
        <v>292278.59381443303</v>
      </c>
      <c r="AB540" s="10">
        <f t="shared" si="78"/>
        <v>1</v>
      </c>
      <c r="AC540" s="9">
        <f t="shared" si="79"/>
        <v>12326532</v>
      </c>
      <c r="AD540" s="10">
        <f t="shared" si="80"/>
        <v>7306964.8453608258</v>
      </c>
    </row>
    <row r="541" spans="1:30" x14ac:dyDescent="0.2">
      <c r="A541" t="s">
        <v>20</v>
      </c>
      <c r="B541" s="1">
        <v>43269</v>
      </c>
      <c r="C541" t="s">
        <v>82</v>
      </c>
      <c r="D541" s="2">
        <v>1199</v>
      </c>
      <c r="E541" s="2">
        <v>0</v>
      </c>
      <c r="F541" s="2">
        <v>0</v>
      </c>
      <c r="G541" s="2">
        <v>0</v>
      </c>
      <c r="H541" s="2"/>
      <c r="I541" s="2">
        <v>0</v>
      </c>
      <c r="J541" s="2">
        <v>0</v>
      </c>
      <c r="K541" s="2">
        <v>1199</v>
      </c>
      <c r="L541" s="2">
        <v>0</v>
      </c>
      <c r="M541" s="2">
        <v>0.23980000000000001</v>
      </c>
      <c r="N541" s="8">
        <f t="shared" si="72"/>
        <v>23980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0.23980000000000001</v>
      </c>
      <c r="V541" s="2">
        <v>0</v>
      </c>
      <c r="W541" s="2">
        <f t="shared" si="73"/>
        <v>24.916666666666668</v>
      </c>
      <c r="X541" s="9">
        <f t="shared" si="74"/>
        <v>20</v>
      </c>
      <c r="Y541" s="9">
        <f t="shared" si="75"/>
        <v>1.9453971319751573E-3</v>
      </c>
      <c r="Z541" s="10">
        <f t="shared" si="76"/>
        <v>12707764.948453609</v>
      </c>
      <c r="AA541" s="10">
        <f t="shared" si="77"/>
        <v>292278.59381443303</v>
      </c>
      <c r="AB541" s="10">
        <f t="shared" si="78"/>
        <v>1</v>
      </c>
      <c r="AC541" s="9">
        <f t="shared" si="79"/>
        <v>12326532</v>
      </c>
      <c r="AD541" s="10">
        <f t="shared" si="80"/>
        <v>5845571.8762886608</v>
      </c>
    </row>
    <row r="542" spans="1:30" x14ac:dyDescent="0.2">
      <c r="A542" t="s">
        <v>20</v>
      </c>
      <c r="B542" s="1">
        <v>43269</v>
      </c>
      <c r="C542" t="s">
        <v>262</v>
      </c>
      <c r="D542" s="2">
        <v>248</v>
      </c>
      <c r="E542" s="2">
        <v>0</v>
      </c>
      <c r="F542" s="2">
        <v>0</v>
      </c>
      <c r="G542" s="2">
        <v>0</v>
      </c>
      <c r="H542" s="2">
        <v>248</v>
      </c>
      <c r="I542" s="2">
        <v>0</v>
      </c>
      <c r="J542" s="2">
        <v>0</v>
      </c>
      <c r="K542" s="2">
        <v>0</v>
      </c>
      <c r="L542" s="2">
        <v>0</v>
      </c>
      <c r="M542" s="2">
        <v>9.9199999999999997E-2</v>
      </c>
      <c r="N542" s="8">
        <f t="shared" si="72"/>
        <v>9920</v>
      </c>
      <c r="O542" s="2">
        <v>0</v>
      </c>
      <c r="P542" s="2">
        <v>0</v>
      </c>
      <c r="Q542" s="2">
        <v>0</v>
      </c>
      <c r="R542" s="2">
        <v>9.9199999999999997E-2</v>
      </c>
      <c r="S542" s="2">
        <v>0</v>
      </c>
      <c r="T542" s="2">
        <v>0</v>
      </c>
      <c r="U542" s="2">
        <v>0</v>
      </c>
      <c r="V542" s="2">
        <v>0</v>
      </c>
      <c r="W542" s="2">
        <f t="shared" si="73"/>
        <v>24.916666666666668</v>
      </c>
      <c r="X542" s="9">
        <f t="shared" si="74"/>
        <v>40</v>
      </c>
      <c r="Y542" s="9">
        <f t="shared" si="75"/>
        <v>8.0476812131749628E-4</v>
      </c>
      <c r="Z542" s="10">
        <f t="shared" si="76"/>
        <v>6353882.4742268045</v>
      </c>
      <c r="AA542" s="10">
        <f t="shared" si="77"/>
        <v>146139.29690721651</v>
      </c>
      <c r="AB542" s="10">
        <f t="shared" si="78"/>
        <v>2</v>
      </c>
      <c r="AC542" s="9">
        <f t="shared" si="79"/>
        <v>6163266</v>
      </c>
      <c r="AD542" s="10">
        <f t="shared" si="80"/>
        <v>5845571.8762886608</v>
      </c>
    </row>
    <row r="543" spans="1:30" x14ac:dyDescent="0.2">
      <c r="A543" t="s">
        <v>20</v>
      </c>
      <c r="B543" s="1">
        <v>43269</v>
      </c>
      <c r="C543" t="s">
        <v>400</v>
      </c>
      <c r="D543" s="2">
        <v>234</v>
      </c>
      <c r="E543" s="2">
        <v>0</v>
      </c>
      <c r="F543" s="2">
        <v>0</v>
      </c>
      <c r="G543" s="2">
        <v>0</v>
      </c>
      <c r="H543" s="2"/>
      <c r="I543" s="2">
        <v>0</v>
      </c>
      <c r="J543" s="2">
        <v>0</v>
      </c>
      <c r="K543" s="2">
        <v>234</v>
      </c>
      <c r="L543" s="2">
        <v>0</v>
      </c>
      <c r="M543" s="2">
        <v>4.6800000000000001E-2</v>
      </c>
      <c r="N543" s="8">
        <f t="shared" si="72"/>
        <v>4680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4.6800000000000001E-2</v>
      </c>
      <c r="V543" s="2">
        <v>0</v>
      </c>
      <c r="W543" s="2">
        <f t="shared" si="73"/>
        <v>24.916666666666668</v>
      </c>
      <c r="X543" s="9">
        <f t="shared" si="74"/>
        <v>20</v>
      </c>
      <c r="Y543" s="9">
        <f t="shared" si="75"/>
        <v>3.7966883142801237E-4</v>
      </c>
      <c r="Z543" s="10">
        <f t="shared" si="76"/>
        <v>12707764.948453609</v>
      </c>
      <c r="AA543" s="10">
        <f t="shared" si="77"/>
        <v>292278.59381443303</v>
      </c>
      <c r="AB543" s="10">
        <f t="shared" si="78"/>
        <v>1</v>
      </c>
      <c r="AC543" s="9">
        <f t="shared" si="79"/>
        <v>12326532</v>
      </c>
      <c r="AD543" s="10">
        <f t="shared" si="80"/>
        <v>5845571.8762886608</v>
      </c>
    </row>
    <row r="544" spans="1:30" x14ac:dyDescent="0.2">
      <c r="A544" t="s">
        <v>20</v>
      </c>
      <c r="B544" s="1">
        <v>43269</v>
      </c>
      <c r="C544" t="s">
        <v>85</v>
      </c>
      <c r="D544" s="2">
        <v>18119</v>
      </c>
      <c r="E544" s="2">
        <v>0</v>
      </c>
      <c r="F544" s="2">
        <v>0</v>
      </c>
      <c r="G544" s="2">
        <v>11501</v>
      </c>
      <c r="H544" s="2"/>
      <c r="I544" s="2">
        <v>0</v>
      </c>
      <c r="J544" s="2">
        <v>0</v>
      </c>
      <c r="K544" s="2">
        <v>0</v>
      </c>
      <c r="L544" s="2">
        <v>0</v>
      </c>
      <c r="M544" s="2">
        <v>11.072362</v>
      </c>
      <c r="N544" s="8">
        <f t="shared" si="72"/>
        <v>1107236.2</v>
      </c>
      <c r="O544" s="2">
        <v>0</v>
      </c>
      <c r="P544" s="2">
        <v>0</v>
      </c>
      <c r="Q544" s="2">
        <v>7.432462000000001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f t="shared" si="73"/>
        <v>24.916666666666668</v>
      </c>
      <c r="X544" s="9">
        <f t="shared" si="74"/>
        <v>61.109123020034218</v>
      </c>
      <c r="Y544" s="9">
        <f t="shared" si="75"/>
        <v>8.9825443198460031E-2</v>
      </c>
      <c r="Z544" s="10">
        <f t="shared" si="76"/>
        <v>1155251.3589503281</v>
      </c>
      <c r="AA544" s="10">
        <f t="shared" si="77"/>
        <v>26570.781255857546</v>
      </c>
      <c r="AB544" s="10">
        <f t="shared" si="78"/>
        <v>11</v>
      </c>
      <c r="AC544" s="9">
        <f t="shared" si="79"/>
        <v>1120593.8181818181</v>
      </c>
      <c r="AD544" s="10">
        <f t="shared" si="80"/>
        <v>1623717.1405026182</v>
      </c>
    </row>
    <row r="545" spans="1:30" x14ac:dyDescent="0.2">
      <c r="A545" t="s">
        <v>20</v>
      </c>
      <c r="B545" s="1">
        <v>43269</v>
      </c>
      <c r="C545" t="s">
        <v>401</v>
      </c>
      <c r="D545" s="2">
        <v>2456</v>
      </c>
      <c r="E545" s="2">
        <v>0</v>
      </c>
      <c r="F545" s="2">
        <v>0</v>
      </c>
      <c r="G545" s="2">
        <v>0</v>
      </c>
      <c r="H545" s="2">
        <v>2456</v>
      </c>
      <c r="I545" s="2">
        <v>0</v>
      </c>
      <c r="J545" s="2">
        <v>0</v>
      </c>
      <c r="K545" s="2">
        <v>0</v>
      </c>
      <c r="L545" s="2">
        <v>0</v>
      </c>
      <c r="M545" s="2">
        <v>0.98240000000000005</v>
      </c>
      <c r="N545" s="8">
        <f t="shared" si="72"/>
        <v>98240</v>
      </c>
      <c r="O545" s="2">
        <v>0</v>
      </c>
      <c r="P545" s="2">
        <v>0</v>
      </c>
      <c r="Q545" s="2">
        <v>0</v>
      </c>
      <c r="R545" s="2">
        <v>0.98240000000000005</v>
      </c>
      <c r="S545" s="2">
        <v>0</v>
      </c>
      <c r="T545" s="2">
        <v>0</v>
      </c>
      <c r="U545" s="2">
        <v>0</v>
      </c>
      <c r="V545" s="2">
        <v>0</v>
      </c>
      <c r="W545" s="2">
        <f t="shared" si="73"/>
        <v>24.916666666666668</v>
      </c>
      <c r="X545" s="9">
        <f t="shared" si="74"/>
        <v>40</v>
      </c>
      <c r="Y545" s="9">
        <f t="shared" si="75"/>
        <v>7.9698004272410108E-3</v>
      </c>
      <c r="Z545" s="10">
        <f t="shared" si="76"/>
        <v>2541552.989690722</v>
      </c>
      <c r="AA545" s="10">
        <f t="shared" si="77"/>
        <v>58455.718762886601</v>
      </c>
      <c r="AB545" s="10">
        <f t="shared" si="78"/>
        <v>5</v>
      </c>
      <c r="AC545" s="9">
        <f t="shared" si="79"/>
        <v>2465306.4</v>
      </c>
      <c r="AD545" s="10">
        <f t="shared" si="80"/>
        <v>2338228.7505154642</v>
      </c>
    </row>
    <row r="546" spans="1:30" x14ac:dyDescent="0.2">
      <c r="A546" t="s">
        <v>20</v>
      </c>
      <c r="B546" s="1">
        <v>43269</v>
      </c>
      <c r="C546" t="s">
        <v>402</v>
      </c>
      <c r="D546" s="2">
        <v>977</v>
      </c>
      <c r="E546" s="2">
        <v>0</v>
      </c>
      <c r="F546" s="2">
        <v>0</v>
      </c>
      <c r="G546" s="2">
        <v>0</v>
      </c>
      <c r="H546" s="2"/>
      <c r="I546" s="2">
        <v>0</v>
      </c>
      <c r="J546" s="2">
        <v>0</v>
      </c>
      <c r="K546" s="2">
        <v>977</v>
      </c>
      <c r="L546" s="2">
        <v>0</v>
      </c>
      <c r="M546" s="2">
        <v>0.19539999999999999</v>
      </c>
      <c r="N546" s="8">
        <f t="shared" si="72"/>
        <v>19540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0.19539999999999999</v>
      </c>
      <c r="V546" s="2">
        <v>0</v>
      </c>
      <c r="W546" s="2">
        <f t="shared" si="73"/>
        <v>24.916666666666668</v>
      </c>
      <c r="X546" s="9">
        <f t="shared" si="74"/>
        <v>20</v>
      </c>
      <c r="Y546" s="9">
        <f t="shared" si="75"/>
        <v>1.5851984970306327E-3</v>
      </c>
      <c r="Z546" s="10">
        <f t="shared" si="76"/>
        <v>2117960.8247422683</v>
      </c>
      <c r="AA546" s="10">
        <f t="shared" si="77"/>
        <v>48713.098969072169</v>
      </c>
      <c r="AB546" s="10">
        <f t="shared" si="78"/>
        <v>6</v>
      </c>
      <c r="AC546" s="9">
        <f t="shared" si="79"/>
        <v>2054422</v>
      </c>
      <c r="AD546" s="10">
        <f t="shared" si="80"/>
        <v>974261.97938144335</v>
      </c>
    </row>
    <row r="547" spans="1:30" x14ac:dyDescent="0.2">
      <c r="A547" t="s">
        <v>20</v>
      </c>
      <c r="B547" s="1">
        <v>43269</v>
      </c>
      <c r="C547" t="s">
        <v>86</v>
      </c>
      <c r="D547" s="2">
        <v>8313</v>
      </c>
      <c r="E547" s="2">
        <v>0</v>
      </c>
      <c r="F547" s="2">
        <v>0</v>
      </c>
      <c r="G547" s="2">
        <v>3935</v>
      </c>
      <c r="H547" s="2"/>
      <c r="I547" s="2">
        <v>0</v>
      </c>
      <c r="J547" s="2">
        <v>1458</v>
      </c>
      <c r="K547" s="2">
        <v>0</v>
      </c>
      <c r="L547" s="2">
        <v>2920</v>
      </c>
      <c r="M547" s="2">
        <v>2.76335</v>
      </c>
      <c r="N547" s="8">
        <f t="shared" si="72"/>
        <v>276335</v>
      </c>
      <c r="O547" s="2">
        <v>0</v>
      </c>
      <c r="P547" s="2">
        <v>0</v>
      </c>
      <c r="Q547" s="2">
        <v>1.3772500000000001</v>
      </c>
      <c r="R547" s="2">
        <v>0</v>
      </c>
      <c r="S547" s="2">
        <v>0</v>
      </c>
      <c r="T547" s="2">
        <v>0.65610000000000002</v>
      </c>
      <c r="U547" s="2">
        <v>0</v>
      </c>
      <c r="V547" s="2">
        <v>0.73</v>
      </c>
      <c r="W547" s="2">
        <f t="shared" si="73"/>
        <v>24.916666666666668</v>
      </c>
      <c r="X547" s="9">
        <f t="shared" si="74"/>
        <v>33.241308793456035</v>
      </c>
      <c r="Y547" s="9">
        <f t="shared" si="75"/>
        <v>2.2417903105269185E-2</v>
      </c>
      <c r="Z547" s="10">
        <f t="shared" si="76"/>
        <v>907697.49631811504</v>
      </c>
      <c r="AA547" s="10">
        <f t="shared" si="77"/>
        <v>20877.042415316646</v>
      </c>
      <c r="AB547" s="10">
        <f t="shared" si="78"/>
        <v>14</v>
      </c>
      <c r="AC547" s="9">
        <f t="shared" si="79"/>
        <v>880466.57142857148</v>
      </c>
      <c r="AD547" s="10">
        <f t="shared" si="80"/>
        <v>693980.21362161986</v>
      </c>
    </row>
    <row r="548" spans="1:30" x14ac:dyDescent="0.2">
      <c r="A548" t="s">
        <v>20</v>
      </c>
      <c r="B548" s="1">
        <v>43269</v>
      </c>
      <c r="C548" t="s">
        <v>87</v>
      </c>
      <c r="D548" s="2">
        <v>481</v>
      </c>
      <c r="E548" s="2">
        <v>0</v>
      </c>
      <c r="F548" s="2">
        <v>0</v>
      </c>
      <c r="G548" s="2">
        <v>481</v>
      </c>
      <c r="H548" s="2"/>
      <c r="I548" s="2">
        <v>0</v>
      </c>
      <c r="J548" s="2">
        <v>0</v>
      </c>
      <c r="K548" s="2">
        <v>0</v>
      </c>
      <c r="L548" s="2">
        <v>0</v>
      </c>
      <c r="M548" s="2">
        <v>0.12025</v>
      </c>
      <c r="N548" s="8">
        <f t="shared" si="72"/>
        <v>12025</v>
      </c>
      <c r="O548" s="2">
        <v>0</v>
      </c>
      <c r="P548" s="2">
        <v>0</v>
      </c>
      <c r="Q548" s="2">
        <v>0.12025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f t="shared" si="73"/>
        <v>24.916666666666668</v>
      </c>
      <c r="X548" s="9">
        <f t="shared" si="74"/>
        <v>25</v>
      </c>
      <c r="Y548" s="9">
        <f t="shared" si="75"/>
        <v>9.755379696414206E-4</v>
      </c>
      <c r="Z548" s="10">
        <f t="shared" si="76"/>
        <v>2117960.8247422683</v>
      </c>
      <c r="AA548" s="10">
        <f t="shared" si="77"/>
        <v>48713.098969072169</v>
      </c>
      <c r="AB548" s="10">
        <f t="shared" si="78"/>
        <v>6</v>
      </c>
      <c r="AC548" s="9">
        <f t="shared" si="79"/>
        <v>2054422</v>
      </c>
      <c r="AD548" s="10">
        <f t="shared" si="80"/>
        <v>1217827.4742268042</v>
      </c>
    </row>
    <row r="549" spans="1:30" x14ac:dyDescent="0.2">
      <c r="A549" t="s">
        <v>20</v>
      </c>
      <c r="B549" s="1">
        <v>43269</v>
      </c>
      <c r="C549" t="s">
        <v>403</v>
      </c>
      <c r="D549" s="2">
        <v>8324</v>
      </c>
      <c r="E549" s="2">
        <v>0</v>
      </c>
      <c r="F549" s="2">
        <v>2677</v>
      </c>
      <c r="G549" s="2">
        <v>2385</v>
      </c>
      <c r="H549" s="2"/>
      <c r="I549" s="2">
        <v>3262</v>
      </c>
      <c r="J549" s="2">
        <v>0</v>
      </c>
      <c r="K549" s="2">
        <v>0</v>
      </c>
      <c r="L549" s="2">
        <v>0</v>
      </c>
      <c r="M549" s="2">
        <v>2.081</v>
      </c>
      <c r="N549" s="8">
        <f t="shared" si="72"/>
        <v>208100</v>
      </c>
      <c r="O549" s="2">
        <v>0</v>
      </c>
      <c r="P549" s="2">
        <v>0.66925000000000001</v>
      </c>
      <c r="Q549" s="2">
        <v>0.59624999999999995</v>
      </c>
      <c r="R549" s="2">
        <v>0</v>
      </c>
      <c r="S549" s="2">
        <v>0.8155</v>
      </c>
      <c r="T549" s="2">
        <v>0</v>
      </c>
      <c r="U549" s="2">
        <v>0</v>
      </c>
      <c r="V549" s="2">
        <v>0</v>
      </c>
      <c r="W549" s="2">
        <f t="shared" si="73"/>
        <v>24.916666666666668</v>
      </c>
      <c r="X549" s="9">
        <f t="shared" si="74"/>
        <v>25</v>
      </c>
      <c r="Y549" s="9">
        <f t="shared" si="75"/>
        <v>1.6882282867557559E-2</v>
      </c>
      <c r="Z549" s="10">
        <f t="shared" si="76"/>
        <v>12707764.948453609</v>
      </c>
      <c r="AA549" s="10">
        <f t="shared" si="77"/>
        <v>292278.59381443303</v>
      </c>
      <c r="AB549" s="10">
        <f t="shared" si="78"/>
        <v>1</v>
      </c>
      <c r="AC549" s="9">
        <f t="shared" si="79"/>
        <v>12326532</v>
      </c>
      <c r="AD549" s="10">
        <f t="shared" si="80"/>
        <v>7306964.8453608258</v>
      </c>
    </row>
    <row r="550" spans="1:30" x14ac:dyDescent="0.2">
      <c r="A550" t="s">
        <v>20</v>
      </c>
      <c r="B550" s="1">
        <v>43269</v>
      </c>
      <c r="C550" t="s">
        <v>404</v>
      </c>
      <c r="D550" s="2">
        <v>1645</v>
      </c>
      <c r="E550" s="2">
        <v>0</v>
      </c>
      <c r="F550" s="2">
        <v>0</v>
      </c>
      <c r="G550" s="2">
        <v>0</v>
      </c>
      <c r="H550" s="2"/>
      <c r="I550" s="2">
        <v>0</v>
      </c>
      <c r="J550" s="2">
        <v>0</v>
      </c>
      <c r="K550" s="2">
        <v>1645</v>
      </c>
      <c r="L550" s="2">
        <v>0</v>
      </c>
      <c r="M550" s="2">
        <v>0.32900000000000001</v>
      </c>
      <c r="N550" s="8">
        <f t="shared" si="72"/>
        <v>32900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0.32900000000000001</v>
      </c>
      <c r="V550" s="2">
        <v>0</v>
      </c>
      <c r="W550" s="2">
        <f t="shared" si="73"/>
        <v>24.916666666666668</v>
      </c>
      <c r="X550" s="9">
        <f t="shared" si="74"/>
        <v>20</v>
      </c>
      <c r="Y550" s="9">
        <f t="shared" si="75"/>
        <v>2.6690394346114543E-3</v>
      </c>
      <c r="Z550" s="10">
        <f t="shared" si="76"/>
        <v>1588470.6185567011</v>
      </c>
      <c r="AA550" s="10">
        <f t="shared" si="77"/>
        <v>36534.824226804129</v>
      </c>
      <c r="AB550" s="10">
        <f t="shared" si="78"/>
        <v>8</v>
      </c>
      <c r="AC550" s="9">
        <f t="shared" si="79"/>
        <v>1540816.5</v>
      </c>
      <c r="AD550" s="10">
        <f t="shared" si="80"/>
        <v>730696.4845360826</v>
      </c>
    </row>
    <row r="551" spans="1:30" x14ac:dyDescent="0.2">
      <c r="A551" t="s">
        <v>20</v>
      </c>
      <c r="B551" s="1">
        <v>43269</v>
      </c>
      <c r="C551" t="s">
        <v>405</v>
      </c>
      <c r="D551" s="2">
        <v>5000</v>
      </c>
      <c r="E551" s="2">
        <v>1870</v>
      </c>
      <c r="F551" s="2">
        <v>0</v>
      </c>
      <c r="G551" s="2">
        <v>0</v>
      </c>
      <c r="H551" s="2"/>
      <c r="I551" s="2">
        <v>0</v>
      </c>
      <c r="J551" s="2">
        <v>0</v>
      </c>
      <c r="K551" s="2">
        <v>0</v>
      </c>
      <c r="L551" s="2">
        <v>1102</v>
      </c>
      <c r="M551" s="2">
        <v>1.4730999999999999</v>
      </c>
      <c r="N551" s="8">
        <f t="shared" si="72"/>
        <v>147309.99999999997</v>
      </c>
      <c r="O551" s="2">
        <v>0.79200000000000004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0.27550000000000002</v>
      </c>
      <c r="W551" s="2">
        <f t="shared" si="73"/>
        <v>24.916666666666668</v>
      </c>
      <c r="X551" s="9">
        <f t="shared" si="74"/>
        <v>29.461999999999993</v>
      </c>
      <c r="Y551" s="9">
        <f t="shared" si="75"/>
        <v>1.1950644349927455E-2</v>
      </c>
      <c r="Z551" s="10">
        <f t="shared" si="76"/>
        <v>6353882.4742268045</v>
      </c>
      <c r="AA551" s="10">
        <f t="shared" si="77"/>
        <v>146139.29690721651</v>
      </c>
      <c r="AB551" s="10">
        <f t="shared" si="78"/>
        <v>2</v>
      </c>
      <c r="AC551" s="9">
        <f t="shared" si="79"/>
        <v>6163266</v>
      </c>
      <c r="AD551" s="10">
        <f t="shared" si="80"/>
        <v>4305555.9654804114</v>
      </c>
    </row>
    <row r="552" spans="1:30" x14ac:dyDescent="0.2">
      <c r="A552" t="s">
        <v>20</v>
      </c>
      <c r="B552" s="1">
        <v>43269</v>
      </c>
      <c r="C552" t="s">
        <v>90</v>
      </c>
      <c r="D552" s="2">
        <v>4451</v>
      </c>
      <c r="E552" s="2">
        <v>0</v>
      </c>
      <c r="F552" s="2">
        <v>0</v>
      </c>
      <c r="G552" s="2">
        <v>0</v>
      </c>
      <c r="H552" s="2"/>
      <c r="I552" s="2">
        <v>0</v>
      </c>
      <c r="J552" s="2">
        <v>0</v>
      </c>
      <c r="K552" s="2">
        <v>4451</v>
      </c>
      <c r="L552" s="2">
        <v>0</v>
      </c>
      <c r="M552" s="2">
        <v>0.89019999999999999</v>
      </c>
      <c r="N552" s="8">
        <f t="shared" si="72"/>
        <v>89020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0.89019999999999999</v>
      </c>
      <c r="V552" s="2">
        <v>0</v>
      </c>
      <c r="W552" s="2">
        <f t="shared" si="73"/>
        <v>24.916666666666668</v>
      </c>
      <c r="X552" s="9">
        <f t="shared" si="74"/>
        <v>20</v>
      </c>
      <c r="Y552" s="9">
        <f t="shared" si="75"/>
        <v>7.2218203790003549E-3</v>
      </c>
      <c r="Z552" s="10">
        <f t="shared" si="76"/>
        <v>635388.24742268049</v>
      </c>
      <c r="AA552" s="10">
        <f t="shared" si="77"/>
        <v>14613.92969072165</v>
      </c>
      <c r="AB552" s="10">
        <f t="shared" si="78"/>
        <v>20</v>
      </c>
      <c r="AC552" s="9">
        <f t="shared" si="79"/>
        <v>616326.6</v>
      </c>
      <c r="AD552" s="10">
        <f t="shared" si="80"/>
        <v>292278.59381443303</v>
      </c>
    </row>
    <row r="553" spans="1:30" x14ac:dyDescent="0.2">
      <c r="A553" t="s">
        <v>20</v>
      </c>
      <c r="B553" s="1">
        <v>43269</v>
      </c>
      <c r="C553" t="s">
        <v>91</v>
      </c>
      <c r="D553" s="2">
        <v>12309</v>
      </c>
      <c r="E553" s="2">
        <v>0</v>
      </c>
      <c r="F553" s="2">
        <v>0</v>
      </c>
      <c r="G553" s="2">
        <v>5457</v>
      </c>
      <c r="H553" s="2"/>
      <c r="I553" s="2">
        <v>0</v>
      </c>
      <c r="J553" s="2">
        <v>6852</v>
      </c>
      <c r="K553" s="2">
        <v>0</v>
      </c>
      <c r="L553" s="2">
        <v>0</v>
      </c>
      <c r="M553" s="2">
        <v>4.9933500000000004</v>
      </c>
      <c r="N553" s="8">
        <f t="shared" si="72"/>
        <v>499335.00000000006</v>
      </c>
      <c r="O553" s="2">
        <v>0</v>
      </c>
      <c r="P553" s="2">
        <v>0</v>
      </c>
      <c r="Q553" s="2">
        <v>1.90995</v>
      </c>
      <c r="R553" s="2">
        <v>0</v>
      </c>
      <c r="S553" s="2">
        <v>0</v>
      </c>
      <c r="T553" s="2">
        <v>3.0834000000000001</v>
      </c>
      <c r="U553" s="2">
        <v>0</v>
      </c>
      <c r="V553" s="2">
        <v>0</v>
      </c>
      <c r="W553" s="2">
        <f t="shared" si="73"/>
        <v>24.916666666666668</v>
      </c>
      <c r="X553" s="9">
        <f t="shared" si="74"/>
        <v>40.566658542529858</v>
      </c>
      <c r="Y553" s="9">
        <f t="shared" si="75"/>
        <v>4.0508960671176618E-2</v>
      </c>
      <c r="Z553" s="10">
        <f t="shared" si="76"/>
        <v>453848.74815905752</v>
      </c>
      <c r="AA553" s="10">
        <f t="shared" si="77"/>
        <v>10438.521207658323</v>
      </c>
      <c r="AB553" s="10">
        <f t="shared" si="78"/>
        <v>28</v>
      </c>
      <c r="AC553" s="9">
        <f t="shared" si="79"/>
        <v>440233.28571428574</v>
      </c>
      <c r="AD553" s="10">
        <f t="shared" si="80"/>
        <v>423455.9255200316</v>
      </c>
    </row>
    <row r="554" spans="1:30" x14ac:dyDescent="0.2">
      <c r="A554" t="s">
        <v>20</v>
      </c>
      <c r="B554" s="1">
        <v>43269</v>
      </c>
      <c r="C554" t="s">
        <v>92</v>
      </c>
      <c r="D554" s="2">
        <v>90816</v>
      </c>
      <c r="E554" s="2">
        <v>0</v>
      </c>
      <c r="F554" s="2">
        <v>0</v>
      </c>
      <c r="G554" s="2">
        <v>30400</v>
      </c>
      <c r="H554" s="2"/>
      <c r="I554" s="2">
        <v>0</v>
      </c>
      <c r="J554" s="2">
        <v>30388</v>
      </c>
      <c r="K554" s="2">
        <v>0</v>
      </c>
      <c r="L554" s="2">
        <v>30028</v>
      </c>
      <c r="M554" s="2">
        <v>31.821599999999997</v>
      </c>
      <c r="N554" s="8">
        <f t="shared" si="72"/>
        <v>3182159.9999999995</v>
      </c>
      <c r="O554" s="2">
        <v>0</v>
      </c>
      <c r="P554" s="2">
        <v>0</v>
      </c>
      <c r="Q554" s="2">
        <v>10.64</v>
      </c>
      <c r="R554" s="2">
        <v>0</v>
      </c>
      <c r="S554" s="2">
        <v>0</v>
      </c>
      <c r="T554" s="2">
        <v>13.6746</v>
      </c>
      <c r="U554" s="2">
        <v>0</v>
      </c>
      <c r="V554" s="2">
        <v>7.5069999999999997</v>
      </c>
      <c r="W554" s="2">
        <f t="shared" si="73"/>
        <v>24.916666666666668</v>
      </c>
      <c r="X554" s="9">
        <f t="shared" si="74"/>
        <v>35.039640591966169</v>
      </c>
      <c r="Y554" s="9">
        <f t="shared" si="75"/>
        <v>0.2581553351745649</v>
      </c>
      <c r="Z554" s="10">
        <f t="shared" si="76"/>
        <v>2541552.989690722</v>
      </c>
      <c r="AA554" s="10">
        <f t="shared" si="77"/>
        <v>58455.718762886601</v>
      </c>
      <c r="AB554" s="10">
        <f t="shared" si="78"/>
        <v>5</v>
      </c>
      <c r="AC554" s="9">
        <f t="shared" si="79"/>
        <v>2465306.4</v>
      </c>
      <c r="AD554" s="10">
        <f t="shared" si="80"/>
        <v>2048267.3759965997</v>
      </c>
    </row>
    <row r="555" spans="1:30" x14ac:dyDescent="0.2">
      <c r="A555" t="s">
        <v>20</v>
      </c>
      <c r="B555" s="1">
        <v>43269</v>
      </c>
      <c r="C555" t="s">
        <v>271</v>
      </c>
      <c r="D555" s="2">
        <v>11415</v>
      </c>
      <c r="E555" s="2">
        <v>4164</v>
      </c>
      <c r="F555" s="2">
        <v>0</v>
      </c>
      <c r="G555" s="2">
        <v>0</v>
      </c>
      <c r="H555" s="2"/>
      <c r="I555" s="2">
        <v>3907</v>
      </c>
      <c r="J555" s="2">
        <v>3344</v>
      </c>
      <c r="K555" s="2">
        <v>0</v>
      </c>
      <c r="L555" s="2">
        <v>0</v>
      </c>
      <c r="M555" s="2">
        <v>5.7356499999999997</v>
      </c>
      <c r="N555" s="8">
        <f t="shared" si="72"/>
        <v>573565</v>
      </c>
      <c r="O555" s="2">
        <v>2.0819999999999999</v>
      </c>
      <c r="P555" s="2">
        <v>0</v>
      </c>
      <c r="Q555" s="2">
        <v>0</v>
      </c>
      <c r="R555" s="2">
        <v>0</v>
      </c>
      <c r="S555" s="2">
        <v>2.1488499999999999</v>
      </c>
      <c r="T555" s="2">
        <v>1.5047999999999999</v>
      </c>
      <c r="U555" s="2">
        <v>0</v>
      </c>
      <c r="V555" s="2">
        <v>0</v>
      </c>
      <c r="W555" s="2">
        <f t="shared" si="73"/>
        <v>24.916666666666668</v>
      </c>
      <c r="X555" s="9">
        <f t="shared" si="74"/>
        <v>50.246605343845815</v>
      </c>
      <c r="Y555" s="9">
        <f t="shared" si="75"/>
        <v>4.6530930191882029E-2</v>
      </c>
      <c r="Z555" s="10">
        <f t="shared" si="76"/>
        <v>4235921.6494845366</v>
      </c>
      <c r="AA555" s="10">
        <f t="shared" si="77"/>
        <v>97426.197938144338</v>
      </c>
      <c r="AB555" s="10">
        <f t="shared" si="78"/>
        <v>3</v>
      </c>
      <c r="AC555" s="9">
        <f t="shared" si="79"/>
        <v>4108844</v>
      </c>
      <c r="AD555" s="10">
        <f t="shared" si="80"/>
        <v>4895335.7179493438</v>
      </c>
    </row>
    <row r="556" spans="1:30" x14ac:dyDescent="0.2">
      <c r="A556" t="s">
        <v>20</v>
      </c>
      <c r="B556" s="1">
        <v>43269</v>
      </c>
      <c r="C556" t="s">
        <v>95</v>
      </c>
      <c r="D556" s="2">
        <v>2555</v>
      </c>
      <c r="E556" s="2">
        <v>0</v>
      </c>
      <c r="F556" s="2">
        <v>921</v>
      </c>
      <c r="G556" s="2">
        <v>0</v>
      </c>
      <c r="H556" s="2"/>
      <c r="I556" s="2">
        <v>1634</v>
      </c>
      <c r="J556" s="2">
        <v>0</v>
      </c>
      <c r="K556" s="2">
        <v>0</v>
      </c>
      <c r="L556" s="2">
        <v>0</v>
      </c>
      <c r="M556" s="2">
        <v>0.76874935</v>
      </c>
      <c r="N556" s="8">
        <f t="shared" si="72"/>
        <v>76874.934999999998</v>
      </c>
      <c r="O556" s="2">
        <v>0</v>
      </c>
      <c r="P556" s="2">
        <v>0.29513444999999999</v>
      </c>
      <c r="Q556" s="2">
        <v>0</v>
      </c>
      <c r="R556" s="2">
        <v>0</v>
      </c>
      <c r="S556" s="2">
        <v>0.47361489999999995</v>
      </c>
      <c r="T556" s="2">
        <v>0</v>
      </c>
      <c r="U556" s="2">
        <v>0</v>
      </c>
      <c r="V556" s="2">
        <v>0</v>
      </c>
      <c r="W556" s="2">
        <f t="shared" si="73"/>
        <v>24.916666666666668</v>
      </c>
      <c r="X556" s="9">
        <f t="shared" si="74"/>
        <v>30.088037181996086</v>
      </c>
      <c r="Y556" s="9">
        <f t="shared" si="75"/>
        <v>6.236542037938976E-3</v>
      </c>
      <c r="Z556" s="10">
        <f t="shared" si="76"/>
        <v>423592.16494845366</v>
      </c>
      <c r="AA556" s="10">
        <f t="shared" si="77"/>
        <v>9742.6197938144342</v>
      </c>
      <c r="AB556" s="10">
        <f t="shared" si="78"/>
        <v>30</v>
      </c>
      <c r="AC556" s="9">
        <f t="shared" si="79"/>
        <v>410884.4</v>
      </c>
      <c r="AD556" s="10">
        <f t="shared" si="80"/>
        <v>293136.30660633976</v>
      </c>
    </row>
    <row r="557" spans="1:30" x14ac:dyDescent="0.2">
      <c r="A557" t="s">
        <v>20</v>
      </c>
      <c r="B557" s="1">
        <v>43269</v>
      </c>
      <c r="C557" t="s">
        <v>96</v>
      </c>
      <c r="D557" s="2">
        <v>13608</v>
      </c>
      <c r="E557" s="2">
        <v>0</v>
      </c>
      <c r="F557" s="2">
        <v>0</v>
      </c>
      <c r="G557" s="2">
        <v>4019</v>
      </c>
      <c r="H557" s="2"/>
      <c r="I557" s="2">
        <v>0</v>
      </c>
      <c r="J557" s="2">
        <v>4980</v>
      </c>
      <c r="K557" s="2">
        <v>4609</v>
      </c>
      <c r="L557" s="2">
        <v>0</v>
      </c>
      <c r="M557" s="2">
        <v>4.5694499999999998</v>
      </c>
      <c r="N557" s="8">
        <f t="shared" si="72"/>
        <v>456945</v>
      </c>
      <c r="O557" s="2">
        <v>0</v>
      </c>
      <c r="P557" s="2">
        <v>0</v>
      </c>
      <c r="Q557" s="2">
        <v>1.40665</v>
      </c>
      <c r="R557" s="2">
        <v>0</v>
      </c>
      <c r="S557" s="2">
        <v>0</v>
      </c>
      <c r="T557" s="2">
        <v>2.2410000000000001</v>
      </c>
      <c r="U557" s="2">
        <v>0.92179999999999995</v>
      </c>
      <c r="V557" s="2">
        <v>0</v>
      </c>
      <c r="W557" s="2">
        <f t="shared" si="73"/>
        <v>24.916666666666668</v>
      </c>
      <c r="X557" s="9">
        <f t="shared" si="74"/>
        <v>33.579144620811284</v>
      </c>
      <c r="Y557" s="9">
        <f t="shared" si="75"/>
        <v>3.7070037217280576E-2</v>
      </c>
      <c r="Z557" s="10">
        <f t="shared" si="76"/>
        <v>529490.20618556708</v>
      </c>
      <c r="AA557" s="10">
        <f t="shared" si="77"/>
        <v>12178.274742268042</v>
      </c>
      <c r="AB557" s="10">
        <f t="shared" si="78"/>
        <v>24</v>
      </c>
      <c r="AC557" s="9">
        <f t="shared" si="79"/>
        <v>513605.5</v>
      </c>
      <c r="AD557" s="10">
        <f t="shared" si="80"/>
        <v>408936.04880259186</v>
      </c>
    </row>
    <row r="558" spans="1:30" x14ac:dyDescent="0.2">
      <c r="A558" t="s">
        <v>20</v>
      </c>
      <c r="B558" s="1">
        <v>43269</v>
      </c>
      <c r="C558" t="s">
        <v>273</v>
      </c>
      <c r="D558" s="2">
        <v>950</v>
      </c>
      <c r="E558" s="2">
        <v>0</v>
      </c>
      <c r="F558" s="2">
        <v>950</v>
      </c>
      <c r="G558" s="2">
        <v>0</v>
      </c>
      <c r="H558" s="2"/>
      <c r="I558" s="2">
        <v>0</v>
      </c>
      <c r="J558" s="2">
        <v>0</v>
      </c>
      <c r="K558" s="2">
        <v>0</v>
      </c>
      <c r="L558" s="2">
        <v>0</v>
      </c>
      <c r="M558" s="2">
        <v>0.52249999999999996</v>
      </c>
      <c r="N558" s="8">
        <f t="shared" si="72"/>
        <v>52250</v>
      </c>
      <c r="O558" s="2">
        <v>0</v>
      </c>
      <c r="P558" s="2">
        <v>0.52249999999999996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f t="shared" si="73"/>
        <v>24.916666666666668</v>
      </c>
      <c r="X558" s="9">
        <f t="shared" si="74"/>
        <v>55</v>
      </c>
      <c r="Y558" s="9">
        <f t="shared" si="75"/>
        <v>4.2388240260926597E-3</v>
      </c>
      <c r="Z558" s="10">
        <f t="shared" si="76"/>
        <v>12707764.948453609</v>
      </c>
      <c r="AA558" s="10">
        <f t="shared" si="77"/>
        <v>292278.59381443303</v>
      </c>
      <c r="AB558" s="10">
        <f t="shared" si="78"/>
        <v>1</v>
      </c>
      <c r="AC558" s="9">
        <f t="shared" si="79"/>
        <v>12326532</v>
      </c>
      <c r="AD558" s="10">
        <f t="shared" si="80"/>
        <v>16075322.659793817</v>
      </c>
    </row>
    <row r="559" spans="1:30" x14ac:dyDescent="0.2">
      <c r="A559" t="s">
        <v>20</v>
      </c>
      <c r="B559" s="1">
        <v>43269</v>
      </c>
      <c r="C559" t="s">
        <v>406</v>
      </c>
      <c r="D559" s="2">
        <v>1030</v>
      </c>
      <c r="E559" s="2">
        <v>0</v>
      </c>
      <c r="F559" s="2">
        <v>1030</v>
      </c>
      <c r="G559" s="2">
        <v>0</v>
      </c>
      <c r="H559" s="2"/>
      <c r="I559" s="2">
        <v>0</v>
      </c>
      <c r="J559" s="2">
        <v>0</v>
      </c>
      <c r="K559" s="2">
        <v>0</v>
      </c>
      <c r="L559" s="2">
        <v>0</v>
      </c>
      <c r="M559" s="2">
        <v>0.5665</v>
      </c>
      <c r="N559" s="8">
        <f t="shared" si="72"/>
        <v>56650</v>
      </c>
      <c r="O559" s="2">
        <v>0</v>
      </c>
      <c r="P559" s="2">
        <v>0.5665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f t="shared" si="73"/>
        <v>24.916666666666668</v>
      </c>
      <c r="X559" s="9">
        <f t="shared" si="74"/>
        <v>55</v>
      </c>
      <c r="Y559" s="9">
        <f t="shared" si="75"/>
        <v>4.5957776282899362E-3</v>
      </c>
      <c r="Z559" s="10">
        <f t="shared" si="76"/>
        <v>6353882.4742268045</v>
      </c>
      <c r="AA559" s="10">
        <f t="shared" si="77"/>
        <v>146139.29690721651</v>
      </c>
      <c r="AB559" s="10">
        <f t="shared" si="78"/>
        <v>2</v>
      </c>
      <c r="AC559" s="9">
        <f t="shared" si="79"/>
        <v>6163266</v>
      </c>
      <c r="AD559" s="10">
        <f t="shared" si="80"/>
        <v>8037661.3298969083</v>
      </c>
    </row>
    <row r="560" spans="1:30" x14ac:dyDescent="0.2">
      <c r="A560" t="s">
        <v>20</v>
      </c>
      <c r="B560" s="1">
        <v>43269</v>
      </c>
      <c r="C560" t="s">
        <v>407</v>
      </c>
      <c r="D560" s="2">
        <v>44</v>
      </c>
      <c r="E560" s="2">
        <v>0</v>
      </c>
      <c r="F560" s="2">
        <v>0</v>
      </c>
      <c r="G560" s="2">
        <v>0</v>
      </c>
      <c r="H560" s="2">
        <v>44</v>
      </c>
      <c r="I560" s="2">
        <v>0</v>
      </c>
      <c r="J560" s="2">
        <v>0</v>
      </c>
      <c r="K560" s="2">
        <v>0</v>
      </c>
      <c r="L560" s="2">
        <v>0</v>
      </c>
      <c r="M560" s="2">
        <v>1.7600000000000001E-2</v>
      </c>
      <c r="N560" s="8">
        <f t="shared" si="72"/>
        <v>1760</v>
      </c>
      <c r="O560" s="2">
        <v>0</v>
      </c>
      <c r="P560" s="2">
        <v>0</v>
      </c>
      <c r="Q560" s="2">
        <v>0</v>
      </c>
      <c r="R560" s="2">
        <v>1.7600000000000001E-2</v>
      </c>
      <c r="S560" s="2">
        <v>0</v>
      </c>
      <c r="T560" s="2">
        <v>0</v>
      </c>
      <c r="U560" s="2">
        <v>0</v>
      </c>
      <c r="V560" s="2">
        <v>0</v>
      </c>
      <c r="W560" s="2">
        <f t="shared" si="73"/>
        <v>24.916666666666668</v>
      </c>
      <c r="X560" s="9">
        <f t="shared" si="74"/>
        <v>40</v>
      </c>
      <c r="Y560" s="9">
        <f t="shared" si="75"/>
        <v>1.4278144087891064E-4</v>
      </c>
      <c r="Z560" s="10">
        <f t="shared" si="76"/>
        <v>6353882.4742268045</v>
      </c>
      <c r="AA560" s="10">
        <f t="shared" si="77"/>
        <v>146139.29690721651</v>
      </c>
      <c r="AB560" s="10">
        <f t="shared" si="78"/>
        <v>2</v>
      </c>
      <c r="AC560" s="9">
        <f t="shared" si="79"/>
        <v>6163266</v>
      </c>
      <c r="AD560" s="10">
        <f t="shared" si="80"/>
        <v>5845571.8762886608</v>
      </c>
    </row>
    <row r="561" spans="1:30" x14ac:dyDescent="0.2">
      <c r="A561" t="s">
        <v>20</v>
      </c>
      <c r="B561" s="1">
        <v>43269</v>
      </c>
      <c r="C561" t="s">
        <v>103</v>
      </c>
      <c r="D561" s="2">
        <v>278</v>
      </c>
      <c r="E561" s="2">
        <v>0</v>
      </c>
      <c r="F561" s="2">
        <v>0</v>
      </c>
      <c r="G561" s="2">
        <v>0</v>
      </c>
      <c r="H561" s="2"/>
      <c r="I561" s="2">
        <v>0</v>
      </c>
      <c r="J561" s="2">
        <v>278</v>
      </c>
      <c r="K561" s="2">
        <v>0</v>
      </c>
      <c r="L561" s="2">
        <v>0</v>
      </c>
      <c r="M561" s="2">
        <v>0.12509999999999999</v>
      </c>
      <c r="N561" s="8">
        <f t="shared" si="72"/>
        <v>12509.999999999998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0.12509999999999999</v>
      </c>
      <c r="U561" s="2">
        <v>0</v>
      </c>
      <c r="V561" s="2">
        <v>0</v>
      </c>
      <c r="W561" s="2">
        <f t="shared" si="73"/>
        <v>24.916666666666668</v>
      </c>
      <c r="X561" s="9">
        <f t="shared" si="74"/>
        <v>44.999999999999993</v>
      </c>
      <c r="Y561" s="9">
        <f t="shared" si="75"/>
        <v>1.0148839917018021E-3</v>
      </c>
      <c r="Z561" s="10">
        <f t="shared" si="76"/>
        <v>794235.30927835056</v>
      </c>
      <c r="AA561" s="10">
        <f t="shared" si="77"/>
        <v>18267.412113402064</v>
      </c>
      <c r="AB561" s="10">
        <f t="shared" si="78"/>
        <v>16</v>
      </c>
      <c r="AC561" s="9">
        <f t="shared" si="79"/>
        <v>770408.25</v>
      </c>
      <c r="AD561" s="10">
        <f t="shared" si="80"/>
        <v>822033.54510309279</v>
      </c>
    </row>
    <row r="562" spans="1:30" x14ac:dyDescent="0.2">
      <c r="A562" t="s">
        <v>20</v>
      </c>
      <c r="B562" s="1">
        <v>43269</v>
      </c>
      <c r="C562" t="s">
        <v>408</v>
      </c>
      <c r="D562" s="2">
        <v>17105</v>
      </c>
      <c r="E562" s="2">
        <v>0</v>
      </c>
      <c r="F562" s="2">
        <v>0</v>
      </c>
      <c r="G562" s="2">
        <v>4333</v>
      </c>
      <c r="H562" s="2"/>
      <c r="I562" s="2">
        <v>6477</v>
      </c>
      <c r="J562" s="2">
        <v>6295</v>
      </c>
      <c r="K562" s="2">
        <v>0</v>
      </c>
      <c r="L562" s="2">
        <v>0</v>
      </c>
      <c r="M562" s="2">
        <v>7.9116499999999998</v>
      </c>
      <c r="N562" s="8">
        <f t="shared" si="72"/>
        <v>791165</v>
      </c>
      <c r="O562" s="2">
        <v>0</v>
      </c>
      <c r="P562" s="2">
        <v>0</v>
      </c>
      <c r="Q562" s="2">
        <v>1.5165500000000001</v>
      </c>
      <c r="R562" s="2">
        <v>0</v>
      </c>
      <c r="S562" s="2">
        <v>3.5623499999999999</v>
      </c>
      <c r="T562" s="2">
        <v>2.8327499999999999</v>
      </c>
      <c r="U562" s="2">
        <v>0</v>
      </c>
      <c r="V562" s="2">
        <v>0</v>
      </c>
      <c r="W562" s="2">
        <f t="shared" si="73"/>
        <v>24.916666666666668</v>
      </c>
      <c r="X562" s="9">
        <f t="shared" si="74"/>
        <v>46.253434668225665</v>
      </c>
      <c r="Y562" s="9">
        <f t="shared" si="75"/>
        <v>6.4183908336910983E-2</v>
      </c>
      <c r="Z562" s="10">
        <f t="shared" si="76"/>
        <v>6353882.4742268045</v>
      </c>
      <c r="AA562" s="10">
        <f t="shared" si="77"/>
        <v>146139.29690721651</v>
      </c>
      <c r="AB562" s="10">
        <f t="shared" si="78"/>
        <v>2</v>
      </c>
      <c r="AC562" s="9">
        <f t="shared" si="79"/>
        <v>6163266</v>
      </c>
      <c r="AD562" s="10">
        <f t="shared" si="80"/>
        <v>6759444.421958372</v>
      </c>
    </row>
    <row r="563" spans="1:30" x14ac:dyDescent="0.2">
      <c r="A563" t="s">
        <v>20</v>
      </c>
      <c r="B563" s="1">
        <v>43269</v>
      </c>
      <c r="C563" t="s">
        <v>105</v>
      </c>
      <c r="D563" s="2">
        <v>69</v>
      </c>
      <c r="E563" s="2">
        <v>0</v>
      </c>
      <c r="F563" s="2">
        <v>0</v>
      </c>
      <c r="G563" s="2">
        <v>0</v>
      </c>
      <c r="H563" s="2">
        <v>69</v>
      </c>
      <c r="I563" s="2">
        <v>0</v>
      </c>
      <c r="J563" s="2">
        <v>0</v>
      </c>
      <c r="K563" s="2">
        <v>0</v>
      </c>
      <c r="L563" s="2">
        <v>0</v>
      </c>
      <c r="M563" s="2">
        <v>2.76E-2</v>
      </c>
      <c r="N563" s="8">
        <f t="shared" si="72"/>
        <v>2760</v>
      </c>
      <c r="O563" s="2">
        <v>0</v>
      </c>
      <c r="P563" s="2">
        <v>0</v>
      </c>
      <c r="Q563" s="2">
        <v>0</v>
      </c>
      <c r="R563" s="2">
        <v>2.76E-2</v>
      </c>
      <c r="S563" s="2">
        <v>0</v>
      </c>
      <c r="T563" s="2">
        <v>0</v>
      </c>
      <c r="U563" s="2">
        <v>0</v>
      </c>
      <c r="V563" s="2">
        <v>0</v>
      </c>
      <c r="W563" s="2">
        <f t="shared" si="73"/>
        <v>24.916666666666668</v>
      </c>
      <c r="X563" s="9">
        <f t="shared" si="74"/>
        <v>40</v>
      </c>
      <c r="Y563" s="9">
        <f t="shared" si="75"/>
        <v>2.2390725956010984E-4</v>
      </c>
      <c r="Z563" s="10">
        <f t="shared" si="76"/>
        <v>577625.67947516404</v>
      </c>
      <c r="AA563" s="10">
        <f t="shared" si="77"/>
        <v>13285.390627928773</v>
      </c>
      <c r="AB563" s="10">
        <f t="shared" si="78"/>
        <v>22</v>
      </c>
      <c r="AC563" s="9">
        <f t="shared" si="79"/>
        <v>560296.90909090906</v>
      </c>
      <c r="AD563" s="10">
        <f t="shared" si="80"/>
        <v>531415.62511715095</v>
      </c>
    </row>
    <row r="564" spans="1:30" x14ac:dyDescent="0.2">
      <c r="A564" t="s">
        <v>20</v>
      </c>
      <c r="B564" s="1">
        <v>43269</v>
      </c>
      <c r="C564" t="s">
        <v>106</v>
      </c>
      <c r="D564" s="2">
        <v>1531</v>
      </c>
      <c r="E564" s="2">
        <v>0</v>
      </c>
      <c r="F564" s="2">
        <v>0</v>
      </c>
      <c r="G564" s="2">
        <v>0</v>
      </c>
      <c r="H564" s="2"/>
      <c r="I564" s="2">
        <v>0</v>
      </c>
      <c r="J564" s="2">
        <v>1531</v>
      </c>
      <c r="K564" s="2">
        <v>0</v>
      </c>
      <c r="L564" s="2">
        <v>0</v>
      </c>
      <c r="M564" s="2">
        <v>0.57674999999999998</v>
      </c>
      <c r="N564" s="8">
        <f t="shared" si="72"/>
        <v>57675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0.57674999999999998</v>
      </c>
      <c r="U564" s="2">
        <v>0</v>
      </c>
      <c r="V564" s="2">
        <v>0</v>
      </c>
      <c r="W564" s="2">
        <f t="shared" si="73"/>
        <v>24.916666666666668</v>
      </c>
      <c r="X564" s="9">
        <f t="shared" si="74"/>
        <v>37.671456564337035</v>
      </c>
      <c r="Y564" s="9">
        <f t="shared" si="75"/>
        <v>4.6789315924381653E-3</v>
      </c>
      <c r="Z564" s="10">
        <f t="shared" si="76"/>
        <v>605131.66421207669</v>
      </c>
      <c r="AA564" s="10">
        <f t="shared" si="77"/>
        <v>13918.028276877763</v>
      </c>
      <c r="AB564" s="10">
        <f t="shared" si="78"/>
        <v>21</v>
      </c>
      <c r="AC564" s="9">
        <f t="shared" si="79"/>
        <v>586977.71428571432</v>
      </c>
      <c r="AD564" s="10">
        <f t="shared" si="80"/>
        <v>524312.39769361529</v>
      </c>
    </row>
    <row r="565" spans="1:30" x14ac:dyDescent="0.2">
      <c r="A565" t="s">
        <v>20</v>
      </c>
      <c r="B565" s="1">
        <v>43269</v>
      </c>
      <c r="C565" t="s">
        <v>107</v>
      </c>
      <c r="D565" s="2">
        <v>37267</v>
      </c>
      <c r="E565" s="2">
        <v>5489</v>
      </c>
      <c r="F565" s="2">
        <v>5252</v>
      </c>
      <c r="G565" s="2">
        <v>5292</v>
      </c>
      <c r="H565" s="2">
        <v>5247</v>
      </c>
      <c r="I565" s="2">
        <v>0</v>
      </c>
      <c r="J565" s="2">
        <v>5122</v>
      </c>
      <c r="K565" s="2">
        <v>5473</v>
      </c>
      <c r="L565" s="2">
        <v>5392</v>
      </c>
      <c r="M565" s="2">
        <v>14.3316</v>
      </c>
      <c r="N565" s="8">
        <f t="shared" si="72"/>
        <v>1433160</v>
      </c>
      <c r="O565" s="2">
        <v>2.7444999999999999</v>
      </c>
      <c r="P565" s="2">
        <v>2.8885999999999998</v>
      </c>
      <c r="Q565" s="2">
        <v>1.8522000000000001</v>
      </c>
      <c r="R565" s="2">
        <v>2.0988000000000002</v>
      </c>
      <c r="S565" s="2">
        <v>0</v>
      </c>
      <c r="T565" s="2">
        <v>2.3048999999999999</v>
      </c>
      <c r="U565" s="2">
        <v>1.0946</v>
      </c>
      <c r="V565" s="2">
        <v>1.3480000000000001</v>
      </c>
      <c r="W565" s="2">
        <f t="shared" si="73"/>
        <v>24.916666666666668</v>
      </c>
      <c r="X565" s="9">
        <f t="shared" si="74"/>
        <v>38.456543322510534</v>
      </c>
      <c r="Y565" s="9">
        <f t="shared" si="75"/>
        <v>0.11626627830114748</v>
      </c>
      <c r="Z565" s="10">
        <f t="shared" si="76"/>
        <v>3176941.2371134022</v>
      </c>
      <c r="AA565" s="10">
        <f t="shared" si="77"/>
        <v>73069.648453608257</v>
      </c>
      <c r="AB565" s="10">
        <f t="shared" si="78"/>
        <v>4</v>
      </c>
      <c r="AC565" s="9">
        <f t="shared" si="79"/>
        <v>3081633</v>
      </c>
      <c r="AD565" s="10">
        <f t="shared" si="80"/>
        <v>2810006.1013168008</v>
      </c>
    </row>
    <row r="566" spans="1:30" x14ac:dyDescent="0.2">
      <c r="A566" t="s">
        <v>20</v>
      </c>
      <c r="B566" s="1">
        <v>43269</v>
      </c>
      <c r="C566" t="s">
        <v>277</v>
      </c>
      <c r="D566" s="2">
        <v>104858</v>
      </c>
      <c r="E566" s="2">
        <v>11618</v>
      </c>
      <c r="F566" s="2">
        <v>12678</v>
      </c>
      <c r="G566" s="2">
        <v>12583</v>
      </c>
      <c r="H566" s="2">
        <v>14986</v>
      </c>
      <c r="I566" s="2">
        <v>13209</v>
      </c>
      <c r="J566" s="2">
        <v>13031</v>
      </c>
      <c r="K566" s="2">
        <v>13479</v>
      </c>
      <c r="L566" s="2">
        <v>13274</v>
      </c>
      <c r="M566" s="2">
        <v>42.323549999999997</v>
      </c>
      <c r="N566" s="8">
        <f t="shared" si="72"/>
        <v>4232355</v>
      </c>
      <c r="O566" s="2">
        <v>5.8090000000000002</v>
      </c>
      <c r="P566" s="2">
        <v>6.9729000000000001</v>
      </c>
      <c r="Q566" s="2">
        <v>4.4040499999999998</v>
      </c>
      <c r="R566" s="2">
        <v>5.9943999999999997</v>
      </c>
      <c r="S566" s="2">
        <v>7.2649499999999998</v>
      </c>
      <c r="T566" s="2">
        <v>5.86395</v>
      </c>
      <c r="U566" s="2">
        <v>2.6958000000000002</v>
      </c>
      <c r="V566" s="2">
        <v>3.3184999999999998</v>
      </c>
      <c r="W566" s="2">
        <f t="shared" si="73"/>
        <v>24.916666666666668</v>
      </c>
      <c r="X566" s="9">
        <f t="shared" si="74"/>
        <v>40.362728642545157</v>
      </c>
      <c r="Y566" s="9">
        <f t="shared" si="75"/>
        <v>0.34335326432446694</v>
      </c>
      <c r="Z566" s="10">
        <f t="shared" si="76"/>
        <v>1588470.6185567011</v>
      </c>
      <c r="AA566" s="10">
        <f t="shared" si="77"/>
        <v>36534.824226804129</v>
      </c>
      <c r="AB566" s="10">
        <f t="shared" si="78"/>
        <v>8</v>
      </c>
      <c r="AC566" s="9">
        <f t="shared" si="79"/>
        <v>1540816.5</v>
      </c>
      <c r="AD566" s="10">
        <f t="shared" si="80"/>
        <v>1474645.1962695797</v>
      </c>
    </row>
    <row r="567" spans="1:30" x14ac:dyDescent="0.2">
      <c r="A567" t="s">
        <v>20</v>
      </c>
      <c r="B567" s="1">
        <v>43269</v>
      </c>
      <c r="C567" t="s">
        <v>409</v>
      </c>
      <c r="D567" s="2">
        <v>18214</v>
      </c>
      <c r="E567" s="2">
        <v>2149</v>
      </c>
      <c r="F567" s="2">
        <v>2215</v>
      </c>
      <c r="G567" s="2">
        <v>2230</v>
      </c>
      <c r="H567" s="2">
        <v>2218</v>
      </c>
      <c r="I567" s="2">
        <v>2313</v>
      </c>
      <c r="J567" s="2">
        <v>2440</v>
      </c>
      <c r="K567" s="2">
        <v>2192</v>
      </c>
      <c r="L567" s="2">
        <v>2457</v>
      </c>
      <c r="M567" s="2">
        <v>7.3832499999999994</v>
      </c>
      <c r="N567" s="8">
        <f t="shared" si="72"/>
        <v>738325</v>
      </c>
      <c r="O567" s="2">
        <v>1.0745</v>
      </c>
      <c r="P567" s="2">
        <v>1.2182500000000001</v>
      </c>
      <c r="Q567" s="2">
        <v>0.78049999999999997</v>
      </c>
      <c r="R567" s="2">
        <v>0.88719999999999999</v>
      </c>
      <c r="S567" s="2">
        <v>1.2721499999999999</v>
      </c>
      <c r="T567" s="2">
        <v>1.0980000000000001</v>
      </c>
      <c r="U567" s="2">
        <v>0.43840000000000001</v>
      </c>
      <c r="V567" s="2">
        <v>0.61424999999999996</v>
      </c>
      <c r="W567" s="2">
        <f t="shared" si="73"/>
        <v>24.916666666666668</v>
      </c>
      <c r="X567" s="9">
        <f t="shared" si="74"/>
        <v>40.536126056879326</v>
      </c>
      <c r="Y567" s="9">
        <f t="shared" si="75"/>
        <v>5.9897220077796416E-2</v>
      </c>
      <c r="Z567" s="10">
        <f t="shared" si="76"/>
        <v>12707764.948453609</v>
      </c>
      <c r="AA567" s="10">
        <f t="shared" si="77"/>
        <v>292278.59381443303</v>
      </c>
      <c r="AB567" s="10">
        <f t="shared" si="78"/>
        <v>1</v>
      </c>
      <c r="AC567" s="9">
        <f t="shared" si="79"/>
        <v>12326532</v>
      </c>
      <c r="AD567" s="10">
        <f t="shared" si="80"/>
        <v>11847841.922589287</v>
      </c>
    </row>
    <row r="568" spans="1:30" x14ac:dyDescent="0.2">
      <c r="A568" t="s">
        <v>20</v>
      </c>
      <c r="B568" s="1">
        <v>43269</v>
      </c>
      <c r="C568" t="s">
        <v>279</v>
      </c>
      <c r="D568" s="2">
        <v>16132</v>
      </c>
      <c r="E568" s="2">
        <v>0</v>
      </c>
      <c r="F568" s="2">
        <v>0</v>
      </c>
      <c r="G568" s="2">
        <v>16132</v>
      </c>
      <c r="H568" s="2"/>
      <c r="I568" s="2">
        <v>0</v>
      </c>
      <c r="J568" s="2">
        <v>0</v>
      </c>
      <c r="K568" s="2">
        <v>0</v>
      </c>
      <c r="L568" s="2">
        <v>0</v>
      </c>
      <c r="M568" s="2">
        <v>5.6462000000000003</v>
      </c>
      <c r="N568" s="8">
        <f t="shared" si="72"/>
        <v>564620</v>
      </c>
      <c r="O568" s="2">
        <v>0</v>
      </c>
      <c r="P568" s="2">
        <v>0</v>
      </c>
      <c r="Q568" s="2">
        <v>5.6462000000000003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f t="shared" si="73"/>
        <v>24.916666666666668</v>
      </c>
      <c r="X568" s="9">
        <f t="shared" si="74"/>
        <v>35</v>
      </c>
      <c r="Y568" s="9">
        <f t="shared" si="75"/>
        <v>4.5805259743778706E-2</v>
      </c>
      <c r="Z568" s="10">
        <f t="shared" si="76"/>
        <v>605131.66421207669</v>
      </c>
      <c r="AA568" s="10">
        <f t="shared" si="77"/>
        <v>13918.028276877763</v>
      </c>
      <c r="AB568" s="10">
        <f t="shared" si="78"/>
        <v>21</v>
      </c>
      <c r="AC568" s="9">
        <f t="shared" si="79"/>
        <v>586977.71428571432</v>
      </c>
      <c r="AD568" s="10">
        <f t="shared" si="80"/>
        <v>487130.98969072173</v>
      </c>
    </row>
    <row r="569" spans="1:30" x14ac:dyDescent="0.2">
      <c r="A569" t="s">
        <v>20</v>
      </c>
      <c r="B569" s="1">
        <v>43269</v>
      </c>
      <c r="C569" t="s">
        <v>410</v>
      </c>
      <c r="D569" s="2">
        <v>1813</v>
      </c>
      <c r="E569" s="2">
        <v>0</v>
      </c>
      <c r="F569" s="2">
        <v>0</v>
      </c>
      <c r="G569" s="2">
        <v>0</v>
      </c>
      <c r="H569" s="2"/>
      <c r="I569" s="2">
        <v>0</v>
      </c>
      <c r="J569" s="2">
        <v>0</v>
      </c>
      <c r="K569" s="2">
        <v>0</v>
      </c>
      <c r="L569" s="2">
        <v>1813</v>
      </c>
      <c r="M569" s="2">
        <v>0.45324999999999999</v>
      </c>
      <c r="N569" s="8">
        <f t="shared" si="72"/>
        <v>45325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0.45324999999999999</v>
      </c>
      <c r="W569" s="2">
        <f t="shared" si="73"/>
        <v>24.916666666666668</v>
      </c>
      <c r="X569" s="9">
        <f t="shared" si="74"/>
        <v>25</v>
      </c>
      <c r="Y569" s="9">
        <f t="shared" si="75"/>
        <v>3.6770277317253546E-3</v>
      </c>
      <c r="Z569" s="10">
        <f t="shared" si="76"/>
        <v>6353882.4742268045</v>
      </c>
      <c r="AA569" s="10">
        <f t="shared" si="77"/>
        <v>146139.29690721651</v>
      </c>
      <c r="AB569" s="10">
        <f t="shared" si="78"/>
        <v>2</v>
      </c>
      <c r="AC569" s="9">
        <f t="shared" si="79"/>
        <v>6163266</v>
      </c>
      <c r="AD569" s="10">
        <f t="shared" si="80"/>
        <v>3653482.4226804129</v>
      </c>
    </row>
    <row r="570" spans="1:30" x14ac:dyDescent="0.2">
      <c r="A570" t="s">
        <v>20</v>
      </c>
      <c r="B570" s="1">
        <v>43269</v>
      </c>
      <c r="C570" t="s">
        <v>411</v>
      </c>
      <c r="D570" s="2">
        <v>10176</v>
      </c>
      <c r="E570" s="2">
        <v>0</v>
      </c>
      <c r="F570" s="2">
        <v>0</v>
      </c>
      <c r="G570" s="2">
        <v>0</v>
      </c>
      <c r="H570" s="2">
        <v>10176</v>
      </c>
      <c r="I570" s="2">
        <v>0</v>
      </c>
      <c r="J570" s="2">
        <v>0</v>
      </c>
      <c r="K570" s="2">
        <v>0</v>
      </c>
      <c r="L570" s="2">
        <v>0</v>
      </c>
      <c r="M570" s="2">
        <v>4.0704000000000002</v>
      </c>
      <c r="N570" s="8">
        <f t="shared" si="72"/>
        <v>407040</v>
      </c>
      <c r="O570" s="2">
        <v>0</v>
      </c>
      <c r="P570" s="2">
        <v>0</v>
      </c>
      <c r="Q570" s="2">
        <v>0</v>
      </c>
      <c r="R570" s="2">
        <v>4.0704000000000002</v>
      </c>
      <c r="S570" s="2">
        <v>0</v>
      </c>
      <c r="T570" s="2">
        <v>0</v>
      </c>
      <c r="U570" s="2">
        <v>0</v>
      </c>
      <c r="V570" s="2">
        <v>0</v>
      </c>
      <c r="W570" s="2">
        <f t="shared" si="73"/>
        <v>24.916666666666668</v>
      </c>
      <c r="X570" s="9">
        <f t="shared" si="74"/>
        <v>40</v>
      </c>
      <c r="Y570" s="9">
        <f t="shared" si="75"/>
        <v>3.3021453235995334E-2</v>
      </c>
      <c r="Z570" s="10">
        <f t="shared" si="76"/>
        <v>6353882.4742268045</v>
      </c>
      <c r="AA570" s="10">
        <f t="shared" si="77"/>
        <v>146139.29690721651</v>
      </c>
      <c r="AB570" s="10">
        <f t="shared" si="78"/>
        <v>2</v>
      </c>
      <c r="AC570" s="9">
        <f t="shared" si="79"/>
        <v>6163266</v>
      </c>
      <c r="AD570" s="10">
        <f t="shared" si="80"/>
        <v>5845571.8762886608</v>
      </c>
    </row>
    <row r="571" spans="1:30" x14ac:dyDescent="0.2">
      <c r="A571" t="s">
        <v>20</v>
      </c>
      <c r="B571" s="1">
        <v>43269</v>
      </c>
      <c r="C571" t="s">
        <v>110</v>
      </c>
      <c r="D571" s="2">
        <v>25991</v>
      </c>
      <c r="E571" s="2">
        <v>15693</v>
      </c>
      <c r="F571" s="2">
        <v>0</v>
      </c>
      <c r="G571" s="2">
        <v>0</v>
      </c>
      <c r="H571" s="2"/>
      <c r="I571" s="2">
        <v>0</v>
      </c>
      <c r="J571" s="2">
        <v>10298</v>
      </c>
      <c r="K571" s="2">
        <v>0</v>
      </c>
      <c r="L571" s="2">
        <v>0</v>
      </c>
      <c r="M571" s="2">
        <v>18.58935</v>
      </c>
      <c r="N571" s="8">
        <f t="shared" si="72"/>
        <v>1858935</v>
      </c>
      <c r="O571" s="2">
        <v>13.955249999999999</v>
      </c>
      <c r="P571" s="2">
        <v>0</v>
      </c>
      <c r="Q571" s="2">
        <v>0</v>
      </c>
      <c r="R571" s="2">
        <v>0</v>
      </c>
      <c r="S571" s="2">
        <v>0</v>
      </c>
      <c r="T571" s="2">
        <v>4.6341000000000001</v>
      </c>
      <c r="U571" s="2">
        <v>0</v>
      </c>
      <c r="V571" s="2">
        <v>0</v>
      </c>
      <c r="W571" s="2">
        <f t="shared" si="73"/>
        <v>24.916666666666668</v>
      </c>
      <c r="X571" s="9">
        <f t="shared" si="74"/>
        <v>71.522257704590047</v>
      </c>
      <c r="Y571" s="9">
        <f t="shared" si="75"/>
        <v>0.15080762375013507</v>
      </c>
      <c r="Z571" s="10">
        <f t="shared" si="76"/>
        <v>423592.16494845366</v>
      </c>
      <c r="AA571" s="10">
        <f t="shared" si="77"/>
        <v>9742.6197938144342</v>
      </c>
      <c r="AB571" s="10">
        <f t="shared" si="78"/>
        <v>30</v>
      </c>
      <c r="AC571" s="9">
        <f t="shared" si="79"/>
        <v>410884.4</v>
      </c>
      <c r="AD571" s="10">
        <f t="shared" si="80"/>
        <v>696814.16361103591</v>
      </c>
    </row>
    <row r="572" spans="1:30" x14ac:dyDescent="0.2">
      <c r="A572" t="s">
        <v>20</v>
      </c>
      <c r="B572" s="1">
        <v>43269</v>
      </c>
      <c r="C572" t="s">
        <v>412</v>
      </c>
      <c r="D572" s="2">
        <v>13</v>
      </c>
      <c r="E572" s="2">
        <v>0</v>
      </c>
      <c r="F572" s="2">
        <v>0</v>
      </c>
      <c r="G572" s="2">
        <v>0</v>
      </c>
      <c r="H572" s="2"/>
      <c r="I572" s="2">
        <v>0</v>
      </c>
      <c r="J572" s="2">
        <v>0</v>
      </c>
      <c r="K572" s="2">
        <v>0</v>
      </c>
      <c r="L572" s="2">
        <v>13</v>
      </c>
      <c r="M572" s="2">
        <v>3.2499999999999999E-3</v>
      </c>
      <c r="N572" s="8">
        <f t="shared" si="72"/>
        <v>325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3.2499999999999999E-3</v>
      </c>
      <c r="W572" s="2">
        <f t="shared" si="73"/>
        <v>24.916666666666668</v>
      </c>
      <c r="X572" s="9">
        <f t="shared" si="74"/>
        <v>25</v>
      </c>
      <c r="Y572" s="9">
        <f t="shared" si="75"/>
        <v>2.6365891071389746E-5</v>
      </c>
      <c r="Z572" s="10">
        <f t="shared" si="76"/>
        <v>12707764.948453609</v>
      </c>
      <c r="AA572" s="10">
        <f t="shared" si="77"/>
        <v>292278.59381443303</v>
      </c>
      <c r="AB572" s="10">
        <f t="shared" si="78"/>
        <v>1</v>
      </c>
      <c r="AC572" s="9">
        <f t="shared" si="79"/>
        <v>12326532</v>
      </c>
      <c r="AD572" s="10">
        <f t="shared" si="80"/>
        <v>7306964.8453608258</v>
      </c>
    </row>
    <row r="573" spans="1:30" x14ac:dyDescent="0.2">
      <c r="A573" t="s">
        <v>20</v>
      </c>
      <c r="B573" s="1">
        <v>43269</v>
      </c>
      <c r="C573" t="s">
        <v>112</v>
      </c>
      <c r="D573" s="2">
        <v>3711</v>
      </c>
      <c r="E573" s="2">
        <v>0</v>
      </c>
      <c r="F573" s="2">
        <v>0</v>
      </c>
      <c r="G573" s="2">
        <v>625</v>
      </c>
      <c r="H573" s="2"/>
      <c r="I573" s="2">
        <v>0</v>
      </c>
      <c r="J573" s="2">
        <v>0</v>
      </c>
      <c r="K573" s="2">
        <v>0</v>
      </c>
      <c r="L573" s="2">
        <v>3086</v>
      </c>
      <c r="M573" s="2">
        <v>0.99024999999999996</v>
      </c>
      <c r="N573" s="8">
        <f t="shared" si="72"/>
        <v>99025</v>
      </c>
      <c r="O573" s="2">
        <v>0</v>
      </c>
      <c r="P573" s="2">
        <v>0</v>
      </c>
      <c r="Q573" s="2">
        <v>0.21875</v>
      </c>
      <c r="R573" s="2">
        <v>0</v>
      </c>
      <c r="S573" s="2">
        <v>0</v>
      </c>
      <c r="T573" s="2">
        <v>0</v>
      </c>
      <c r="U573" s="2">
        <v>0</v>
      </c>
      <c r="V573" s="2">
        <v>0.77149999999999996</v>
      </c>
      <c r="W573" s="2">
        <f t="shared" si="73"/>
        <v>24.916666666666668</v>
      </c>
      <c r="X573" s="9">
        <f t="shared" si="74"/>
        <v>26.684182161142548</v>
      </c>
      <c r="Y573" s="9">
        <f t="shared" si="75"/>
        <v>8.0334841949057535E-3</v>
      </c>
      <c r="Z573" s="10">
        <f t="shared" si="76"/>
        <v>1588470.6185567011</v>
      </c>
      <c r="AA573" s="10">
        <f t="shared" si="77"/>
        <v>36534.824226804129</v>
      </c>
      <c r="AB573" s="10">
        <f t="shared" si="78"/>
        <v>8</v>
      </c>
      <c r="AC573" s="9">
        <f t="shared" si="79"/>
        <v>1540816.5</v>
      </c>
      <c r="AD573" s="10">
        <f t="shared" si="80"/>
        <v>974901.90489336534</v>
      </c>
    </row>
    <row r="574" spans="1:30" x14ac:dyDescent="0.2">
      <c r="A574" t="s">
        <v>20</v>
      </c>
      <c r="B574" s="1">
        <v>43269</v>
      </c>
      <c r="C574" t="s">
        <v>413</v>
      </c>
      <c r="D574" s="2">
        <v>1020</v>
      </c>
      <c r="E574" s="2">
        <v>0</v>
      </c>
      <c r="F574" s="2">
        <v>0</v>
      </c>
      <c r="G574" s="2">
        <v>1020</v>
      </c>
      <c r="H574" s="2"/>
      <c r="I574" s="2">
        <v>0</v>
      </c>
      <c r="J574" s="2">
        <v>0</v>
      </c>
      <c r="K574" s="2">
        <v>0</v>
      </c>
      <c r="L574" s="2">
        <v>0</v>
      </c>
      <c r="M574" s="2">
        <v>0.18972</v>
      </c>
      <c r="N574" s="8">
        <f t="shared" si="72"/>
        <v>18972</v>
      </c>
      <c r="O574" s="2">
        <v>0</v>
      </c>
      <c r="P574" s="2">
        <v>0</v>
      </c>
      <c r="Q574" s="2">
        <v>0.18972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f t="shared" si="73"/>
        <v>24.916666666666668</v>
      </c>
      <c r="X574" s="9">
        <f t="shared" si="74"/>
        <v>18.600000000000001</v>
      </c>
      <c r="Y574" s="9">
        <f t="shared" si="75"/>
        <v>1.5391190320197116E-3</v>
      </c>
      <c r="Z574" s="10">
        <f t="shared" si="76"/>
        <v>12707764.948453609</v>
      </c>
      <c r="AA574" s="10">
        <f t="shared" si="77"/>
        <v>292278.59381443303</v>
      </c>
      <c r="AB574" s="10">
        <f t="shared" si="78"/>
        <v>1</v>
      </c>
      <c r="AC574" s="9">
        <f t="shared" si="79"/>
        <v>12326532</v>
      </c>
      <c r="AD574" s="10">
        <f t="shared" si="80"/>
        <v>5436381.8449484548</v>
      </c>
    </row>
    <row r="575" spans="1:30" x14ac:dyDescent="0.2">
      <c r="A575" t="s">
        <v>20</v>
      </c>
      <c r="B575" s="1">
        <v>43269</v>
      </c>
      <c r="C575" t="s">
        <v>414</v>
      </c>
      <c r="D575" s="2">
        <v>1402</v>
      </c>
      <c r="E575" s="2">
        <v>0</v>
      </c>
      <c r="F575" s="2">
        <v>0</v>
      </c>
      <c r="G575" s="2">
        <v>0</v>
      </c>
      <c r="H575" s="2"/>
      <c r="I575" s="2">
        <v>0</v>
      </c>
      <c r="J575" s="2">
        <v>1402</v>
      </c>
      <c r="K575" s="2">
        <v>0</v>
      </c>
      <c r="L575" s="2">
        <v>0</v>
      </c>
      <c r="M575" s="2">
        <v>0.63090000000000002</v>
      </c>
      <c r="N575" s="8">
        <f t="shared" si="72"/>
        <v>63090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0.63090000000000002</v>
      </c>
      <c r="U575" s="2">
        <v>0</v>
      </c>
      <c r="V575" s="2">
        <v>0</v>
      </c>
      <c r="W575" s="2">
        <f t="shared" si="73"/>
        <v>24.916666666666668</v>
      </c>
      <c r="X575" s="9">
        <f t="shared" si="74"/>
        <v>45</v>
      </c>
      <c r="Y575" s="9">
        <f t="shared" si="75"/>
        <v>5.1182279005968587E-3</v>
      </c>
      <c r="Z575" s="10">
        <f t="shared" si="76"/>
        <v>12707764.948453609</v>
      </c>
      <c r="AA575" s="10">
        <f t="shared" si="77"/>
        <v>292278.59381443303</v>
      </c>
      <c r="AB575" s="10">
        <f t="shared" si="78"/>
        <v>1</v>
      </c>
      <c r="AC575" s="9">
        <f t="shared" si="79"/>
        <v>12326532</v>
      </c>
      <c r="AD575" s="10">
        <f t="shared" si="80"/>
        <v>13152536.721649487</v>
      </c>
    </row>
    <row r="576" spans="1:30" x14ac:dyDescent="0.2">
      <c r="A576" t="s">
        <v>20</v>
      </c>
      <c r="B576" s="1">
        <v>43269</v>
      </c>
      <c r="C576" t="s">
        <v>115</v>
      </c>
      <c r="D576" s="2">
        <v>15</v>
      </c>
      <c r="E576" s="2">
        <v>0</v>
      </c>
      <c r="F576" s="2">
        <v>0</v>
      </c>
      <c r="G576" s="2">
        <v>0</v>
      </c>
      <c r="H576" s="2"/>
      <c r="I576" s="2">
        <v>15</v>
      </c>
      <c r="J576" s="2">
        <v>0</v>
      </c>
      <c r="K576" s="2">
        <v>0</v>
      </c>
      <c r="L576" s="2">
        <v>0</v>
      </c>
      <c r="M576" s="2">
        <v>3.7499999999999999E-3</v>
      </c>
      <c r="N576" s="8">
        <f t="shared" si="72"/>
        <v>375</v>
      </c>
      <c r="O576" s="2">
        <v>0</v>
      </c>
      <c r="P576" s="2">
        <v>0</v>
      </c>
      <c r="Q576" s="2">
        <v>0</v>
      </c>
      <c r="R576" s="2">
        <v>0</v>
      </c>
      <c r="S576" s="2">
        <v>3.7499999999999999E-3</v>
      </c>
      <c r="T576" s="2">
        <v>0</v>
      </c>
      <c r="U576" s="2">
        <v>0</v>
      </c>
      <c r="V576" s="2">
        <v>0</v>
      </c>
      <c r="W576" s="2">
        <f t="shared" si="73"/>
        <v>24.916666666666668</v>
      </c>
      <c r="X576" s="9">
        <f t="shared" si="74"/>
        <v>25</v>
      </c>
      <c r="Y576" s="9">
        <f t="shared" si="75"/>
        <v>3.0422182005449707E-5</v>
      </c>
      <c r="Z576" s="10">
        <f t="shared" si="76"/>
        <v>508310.5979381444</v>
      </c>
      <c r="AA576" s="10">
        <f t="shared" si="77"/>
        <v>11691.143752577322</v>
      </c>
      <c r="AB576" s="10">
        <f t="shared" si="78"/>
        <v>25</v>
      </c>
      <c r="AC576" s="9">
        <f t="shared" si="79"/>
        <v>493061.28</v>
      </c>
      <c r="AD576" s="10">
        <f t="shared" si="80"/>
        <v>292278.59381443303</v>
      </c>
    </row>
    <row r="577" spans="1:30" x14ac:dyDescent="0.2">
      <c r="A577" t="s">
        <v>20</v>
      </c>
      <c r="B577" s="1">
        <v>43269</v>
      </c>
      <c r="C577" t="s">
        <v>415</v>
      </c>
      <c r="D577" s="2">
        <v>2934</v>
      </c>
      <c r="E577" s="2">
        <v>478</v>
      </c>
      <c r="F577" s="2">
        <v>509</v>
      </c>
      <c r="G577" s="2">
        <v>527</v>
      </c>
      <c r="H577" s="2"/>
      <c r="I577" s="2">
        <v>529</v>
      </c>
      <c r="J577" s="2">
        <v>532</v>
      </c>
      <c r="K577" s="2">
        <v>0</v>
      </c>
      <c r="L577" s="2">
        <v>359</v>
      </c>
      <c r="M577" s="2">
        <v>1.3235000000000001</v>
      </c>
      <c r="N577" s="8">
        <f t="shared" si="72"/>
        <v>132350</v>
      </c>
      <c r="O577" s="2">
        <v>0.23899999999999999</v>
      </c>
      <c r="P577" s="2">
        <v>0.27994999999999998</v>
      </c>
      <c r="Q577" s="2">
        <v>0.18445</v>
      </c>
      <c r="R577" s="2">
        <v>0</v>
      </c>
      <c r="S577" s="2">
        <v>0.29094999999999999</v>
      </c>
      <c r="T577" s="2">
        <v>0.2394</v>
      </c>
      <c r="U577" s="2">
        <v>0</v>
      </c>
      <c r="V577" s="2">
        <v>8.9749999999999996E-2</v>
      </c>
      <c r="W577" s="2">
        <f t="shared" si="73"/>
        <v>24.916666666666668</v>
      </c>
      <c r="X577" s="9">
        <f t="shared" si="74"/>
        <v>45.109066121336063</v>
      </c>
      <c r="Y577" s="9">
        <f t="shared" si="75"/>
        <v>1.0737002102456717E-2</v>
      </c>
      <c r="Z577" s="10">
        <f t="shared" si="76"/>
        <v>1155251.3589503281</v>
      </c>
      <c r="AA577" s="10">
        <f t="shared" si="77"/>
        <v>26570.781255857546</v>
      </c>
      <c r="AB577" s="10">
        <f t="shared" si="78"/>
        <v>11</v>
      </c>
      <c r="AC577" s="9">
        <f t="shared" si="79"/>
        <v>1120593.8181818181</v>
      </c>
      <c r="AD577" s="10">
        <f t="shared" si="80"/>
        <v>1198583.1285660348</v>
      </c>
    </row>
    <row r="578" spans="1:30" x14ac:dyDescent="0.2">
      <c r="A578" t="s">
        <v>20</v>
      </c>
      <c r="B578" s="1">
        <v>43269</v>
      </c>
      <c r="C578" t="s">
        <v>116</v>
      </c>
      <c r="D578" s="2">
        <v>139</v>
      </c>
      <c r="E578" s="2">
        <v>139</v>
      </c>
      <c r="F578" s="2">
        <v>0</v>
      </c>
      <c r="G578" s="2">
        <v>0</v>
      </c>
      <c r="H578" s="2"/>
      <c r="I578" s="2">
        <v>0</v>
      </c>
      <c r="J578" s="2">
        <v>0</v>
      </c>
      <c r="K578" s="2">
        <v>0</v>
      </c>
      <c r="L578" s="2">
        <v>0</v>
      </c>
      <c r="M578" s="2">
        <v>6.9500000000000006E-2</v>
      </c>
      <c r="N578" s="8">
        <f t="shared" si="72"/>
        <v>6950.0000000000009</v>
      </c>
      <c r="O578" s="2">
        <v>6.9500000000000006E-2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f t="shared" si="73"/>
        <v>24.916666666666668</v>
      </c>
      <c r="X578" s="9">
        <f t="shared" si="74"/>
        <v>50.000000000000007</v>
      </c>
      <c r="Y578" s="9">
        <f t="shared" si="75"/>
        <v>5.6382443983433463E-4</v>
      </c>
      <c r="Z578" s="10">
        <f t="shared" si="76"/>
        <v>12707764.948453609</v>
      </c>
      <c r="AA578" s="10">
        <f t="shared" si="77"/>
        <v>292278.59381443303</v>
      </c>
      <c r="AB578" s="10">
        <f t="shared" si="78"/>
        <v>1</v>
      </c>
      <c r="AC578" s="9">
        <f t="shared" si="79"/>
        <v>12326532</v>
      </c>
      <c r="AD578" s="10">
        <f t="shared" si="80"/>
        <v>14613929.690721653</v>
      </c>
    </row>
    <row r="579" spans="1:30" x14ac:dyDescent="0.2">
      <c r="A579" t="s">
        <v>20</v>
      </c>
      <c r="B579" s="1">
        <v>43269</v>
      </c>
      <c r="C579" t="s">
        <v>416</v>
      </c>
      <c r="D579" s="2">
        <v>439</v>
      </c>
      <c r="E579" s="2">
        <v>0</v>
      </c>
      <c r="F579" s="2">
        <v>0</v>
      </c>
      <c r="G579" s="2">
        <v>0</v>
      </c>
      <c r="H579" s="2"/>
      <c r="I579" s="2">
        <v>0</v>
      </c>
      <c r="J579" s="2">
        <v>0</v>
      </c>
      <c r="K579" s="2">
        <v>439</v>
      </c>
      <c r="L579" s="2">
        <v>0</v>
      </c>
      <c r="M579" s="2">
        <v>8.7800000000000003E-2</v>
      </c>
      <c r="N579" s="8">
        <f t="shared" ref="N579:N642" si="81">M579*100000</f>
        <v>8780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8.7800000000000003E-2</v>
      </c>
      <c r="V579" s="2">
        <v>0</v>
      </c>
      <c r="W579" s="2">
        <f t="shared" ref="W579:W642" si="82">299/12</f>
        <v>24.916666666666668</v>
      </c>
      <c r="X579" s="9">
        <f t="shared" ref="X579:X642" si="83">N579/D579</f>
        <v>20</v>
      </c>
      <c r="Y579" s="9">
        <f t="shared" ref="Y579:Y642" si="84">N579/12326532</f>
        <v>7.1228468802092917E-4</v>
      </c>
      <c r="Z579" s="10">
        <f t="shared" ref="Z579:Z642" si="85">AC579*(1/(1-0.03))</f>
        <v>2541552.989690722</v>
      </c>
      <c r="AA579" s="10">
        <f t="shared" ref="AA579:AA642" si="86">Z579*0.023</f>
        <v>58455.718762886601</v>
      </c>
      <c r="AB579" s="10">
        <f t="shared" ref="AB579:AB642" si="87">COUNTIF(C579:C7930,C579)</f>
        <v>5</v>
      </c>
      <c r="AC579" s="9">
        <f t="shared" ref="AC579:AC642" si="88">12326532/AB579</f>
        <v>2465306.4</v>
      </c>
      <c r="AD579" s="10">
        <f t="shared" ref="AD579:AD642" si="89">AA579*X579</f>
        <v>1169114.3752577321</v>
      </c>
    </row>
    <row r="580" spans="1:30" x14ac:dyDescent="0.2">
      <c r="A580" t="s">
        <v>20</v>
      </c>
      <c r="B580" s="1">
        <v>43269</v>
      </c>
      <c r="C580" t="s">
        <v>286</v>
      </c>
      <c r="D580" s="2">
        <v>2894</v>
      </c>
      <c r="E580" s="2">
        <v>0</v>
      </c>
      <c r="F580" s="2">
        <v>2894</v>
      </c>
      <c r="G580" s="2">
        <v>0</v>
      </c>
      <c r="H580" s="2"/>
      <c r="I580" s="2">
        <v>0</v>
      </c>
      <c r="J580" s="2">
        <v>0</v>
      </c>
      <c r="K580" s="2">
        <v>0</v>
      </c>
      <c r="L580" s="2">
        <v>0</v>
      </c>
      <c r="M580" s="2">
        <v>1.5916999999999999</v>
      </c>
      <c r="N580" s="8">
        <f t="shared" si="81"/>
        <v>159170</v>
      </c>
      <c r="O580" s="2">
        <v>0</v>
      </c>
      <c r="P580" s="2">
        <v>1.5916999999999999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f t="shared" si="82"/>
        <v>24.916666666666668</v>
      </c>
      <c r="X580" s="9">
        <f t="shared" si="83"/>
        <v>55</v>
      </c>
      <c r="Y580" s="9">
        <f t="shared" si="84"/>
        <v>1.291279655948648E-2</v>
      </c>
      <c r="Z580" s="10">
        <f t="shared" si="85"/>
        <v>6353882.4742268045</v>
      </c>
      <c r="AA580" s="10">
        <f t="shared" si="86"/>
        <v>146139.29690721651</v>
      </c>
      <c r="AB580" s="10">
        <f t="shared" si="87"/>
        <v>2</v>
      </c>
      <c r="AC580" s="9">
        <f t="shared" si="88"/>
        <v>6163266</v>
      </c>
      <c r="AD580" s="10">
        <f t="shared" si="89"/>
        <v>8037661.3298969083</v>
      </c>
    </row>
    <row r="581" spans="1:30" x14ac:dyDescent="0.2">
      <c r="A581" t="s">
        <v>20</v>
      </c>
      <c r="B581" s="1">
        <v>43269</v>
      </c>
      <c r="C581" t="s">
        <v>117</v>
      </c>
      <c r="D581" s="2">
        <v>1746</v>
      </c>
      <c r="E581" s="2">
        <v>0</v>
      </c>
      <c r="F581" s="2">
        <v>0</v>
      </c>
      <c r="G581" s="2">
        <v>0</v>
      </c>
      <c r="H581" s="2"/>
      <c r="I581" s="2">
        <v>1746</v>
      </c>
      <c r="J581" s="2">
        <v>0</v>
      </c>
      <c r="K581" s="2">
        <v>0</v>
      </c>
      <c r="L581" s="2">
        <v>0</v>
      </c>
      <c r="M581" s="2">
        <v>0.96030000000000004</v>
      </c>
      <c r="N581" s="8">
        <f t="shared" si="81"/>
        <v>96030</v>
      </c>
      <c r="O581" s="2">
        <v>0</v>
      </c>
      <c r="P581" s="2">
        <v>0</v>
      </c>
      <c r="Q581" s="2">
        <v>0</v>
      </c>
      <c r="R581" s="2">
        <v>0</v>
      </c>
      <c r="S581" s="2">
        <v>0.96030000000000004</v>
      </c>
      <c r="T581" s="2">
        <v>0</v>
      </c>
      <c r="U581" s="2">
        <v>0</v>
      </c>
      <c r="V581" s="2">
        <v>0</v>
      </c>
      <c r="W581" s="2">
        <f t="shared" si="82"/>
        <v>24.916666666666668</v>
      </c>
      <c r="X581" s="9">
        <f t="shared" si="83"/>
        <v>55</v>
      </c>
      <c r="Y581" s="9">
        <f t="shared" si="84"/>
        <v>7.7905123679555613E-3</v>
      </c>
      <c r="Z581" s="10">
        <f t="shared" si="85"/>
        <v>12707764.948453609</v>
      </c>
      <c r="AA581" s="10">
        <f t="shared" si="86"/>
        <v>292278.59381443303</v>
      </c>
      <c r="AB581" s="10">
        <f t="shared" si="87"/>
        <v>1</v>
      </c>
      <c r="AC581" s="9">
        <f t="shared" si="88"/>
        <v>12326532</v>
      </c>
      <c r="AD581" s="10">
        <f t="shared" si="89"/>
        <v>16075322.659793817</v>
      </c>
    </row>
    <row r="582" spans="1:30" x14ac:dyDescent="0.2">
      <c r="A582" t="s">
        <v>20</v>
      </c>
      <c r="B582" s="1">
        <v>43269</v>
      </c>
      <c r="C582" t="s">
        <v>417</v>
      </c>
      <c r="D582" s="2">
        <v>78</v>
      </c>
      <c r="E582" s="2">
        <v>0</v>
      </c>
      <c r="F582" s="2">
        <v>0</v>
      </c>
      <c r="G582" s="2">
        <v>0</v>
      </c>
      <c r="H582" s="2"/>
      <c r="I582" s="2">
        <v>0</v>
      </c>
      <c r="J582" s="2">
        <v>0</v>
      </c>
      <c r="K582" s="2">
        <v>0</v>
      </c>
      <c r="L582" s="2">
        <v>0</v>
      </c>
      <c r="M582" s="2">
        <v>2.7300000000000001E-2</v>
      </c>
      <c r="N582" s="8">
        <f t="shared" si="81"/>
        <v>2730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f t="shared" si="82"/>
        <v>24.916666666666668</v>
      </c>
      <c r="X582" s="9">
        <f t="shared" si="83"/>
        <v>35</v>
      </c>
      <c r="Y582" s="9">
        <f t="shared" si="84"/>
        <v>2.2147348499967388E-4</v>
      </c>
      <c r="Z582" s="10">
        <f t="shared" si="85"/>
        <v>4235921.6494845366</v>
      </c>
      <c r="AA582" s="10">
        <f t="shared" si="86"/>
        <v>97426.197938144338</v>
      </c>
      <c r="AB582" s="10">
        <f t="shared" si="87"/>
        <v>3</v>
      </c>
      <c r="AC582" s="9">
        <f t="shared" si="88"/>
        <v>4108844</v>
      </c>
      <c r="AD582" s="10">
        <f t="shared" si="89"/>
        <v>3409916.9278350519</v>
      </c>
    </row>
    <row r="583" spans="1:30" x14ac:dyDescent="0.2">
      <c r="A583" t="s">
        <v>20</v>
      </c>
      <c r="B583" s="1">
        <v>43269</v>
      </c>
      <c r="C583" t="s">
        <v>418</v>
      </c>
      <c r="D583" s="2">
        <v>198</v>
      </c>
      <c r="E583" s="2">
        <v>0</v>
      </c>
      <c r="F583" s="2">
        <v>0</v>
      </c>
      <c r="G583" s="2">
        <v>0</v>
      </c>
      <c r="H583" s="2"/>
      <c r="I583" s="2">
        <v>0</v>
      </c>
      <c r="J583" s="2">
        <v>0</v>
      </c>
      <c r="K583" s="2">
        <v>0</v>
      </c>
      <c r="L583" s="2">
        <v>0</v>
      </c>
      <c r="M583" s="2">
        <v>6.93E-2</v>
      </c>
      <c r="N583" s="8">
        <f t="shared" si="81"/>
        <v>6930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f t="shared" si="82"/>
        <v>24.916666666666668</v>
      </c>
      <c r="X583" s="9">
        <f t="shared" si="83"/>
        <v>35</v>
      </c>
      <c r="Y583" s="9">
        <f t="shared" si="84"/>
        <v>5.6220192346071059E-4</v>
      </c>
      <c r="Z583" s="10">
        <f t="shared" si="85"/>
        <v>12707764.948453609</v>
      </c>
      <c r="AA583" s="10">
        <f t="shared" si="86"/>
        <v>292278.59381443303</v>
      </c>
      <c r="AB583" s="10">
        <f t="shared" si="87"/>
        <v>1</v>
      </c>
      <c r="AC583" s="9">
        <f t="shared" si="88"/>
        <v>12326532</v>
      </c>
      <c r="AD583" s="10">
        <f t="shared" si="89"/>
        <v>10229750.783505157</v>
      </c>
    </row>
    <row r="584" spans="1:30" x14ac:dyDescent="0.2">
      <c r="A584" t="s">
        <v>20</v>
      </c>
      <c r="B584" s="1">
        <v>43269</v>
      </c>
      <c r="C584" t="s">
        <v>419</v>
      </c>
      <c r="D584" s="2">
        <v>3162</v>
      </c>
      <c r="E584" s="2">
        <v>0</v>
      </c>
      <c r="F584" s="2">
        <v>0</v>
      </c>
      <c r="G584" s="2">
        <v>3162</v>
      </c>
      <c r="H584" s="2"/>
      <c r="I584" s="2">
        <v>0</v>
      </c>
      <c r="J584" s="2">
        <v>0</v>
      </c>
      <c r="K584" s="2">
        <v>0</v>
      </c>
      <c r="L584" s="2">
        <v>0</v>
      </c>
      <c r="M584" s="2">
        <v>1.1067</v>
      </c>
      <c r="N584" s="8">
        <f t="shared" si="81"/>
        <v>110670</v>
      </c>
      <c r="O584" s="2">
        <v>0</v>
      </c>
      <c r="P584" s="2">
        <v>0</v>
      </c>
      <c r="Q584" s="2">
        <v>1.1067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f t="shared" si="82"/>
        <v>24.916666666666668</v>
      </c>
      <c r="X584" s="9">
        <f t="shared" si="83"/>
        <v>35</v>
      </c>
      <c r="Y584" s="9">
        <f t="shared" si="84"/>
        <v>8.9781943534483176E-3</v>
      </c>
      <c r="Z584" s="10">
        <f t="shared" si="85"/>
        <v>12707764.948453609</v>
      </c>
      <c r="AA584" s="10">
        <f t="shared" si="86"/>
        <v>292278.59381443303</v>
      </c>
      <c r="AB584" s="10">
        <f t="shared" si="87"/>
        <v>1</v>
      </c>
      <c r="AC584" s="9">
        <f t="shared" si="88"/>
        <v>12326532</v>
      </c>
      <c r="AD584" s="10">
        <f t="shared" si="89"/>
        <v>10229750.783505157</v>
      </c>
    </row>
    <row r="585" spans="1:30" x14ac:dyDescent="0.2">
      <c r="A585" t="s">
        <v>20</v>
      </c>
      <c r="B585" s="1">
        <v>43269</v>
      </c>
      <c r="C585" t="s">
        <v>122</v>
      </c>
      <c r="D585" s="2">
        <v>1375</v>
      </c>
      <c r="E585" s="2">
        <v>0</v>
      </c>
      <c r="F585" s="2">
        <v>0</v>
      </c>
      <c r="G585" s="2">
        <v>1359</v>
      </c>
      <c r="H585" s="2">
        <v>16</v>
      </c>
      <c r="I585" s="2">
        <v>0</v>
      </c>
      <c r="J585" s="2">
        <v>0</v>
      </c>
      <c r="K585" s="2">
        <v>0</v>
      </c>
      <c r="L585" s="2">
        <v>0</v>
      </c>
      <c r="M585" s="2">
        <v>0.48205000000000003</v>
      </c>
      <c r="N585" s="8">
        <f t="shared" si="81"/>
        <v>48205</v>
      </c>
      <c r="O585" s="2">
        <v>0</v>
      </c>
      <c r="P585" s="2">
        <v>0</v>
      </c>
      <c r="Q585" s="2">
        <v>0.47565000000000002</v>
      </c>
      <c r="R585" s="2">
        <v>6.4000000000000003E-3</v>
      </c>
      <c r="S585" s="2">
        <v>0</v>
      </c>
      <c r="T585" s="2">
        <v>0</v>
      </c>
      <c r="U585" s="2">
        <v>0</v>
      </c>
      <c r="V585" s="2">
        <v>0</v>
      </c>
      <c r="W585" s="2">
        <f t="shared" si="82"/>
        <v>24.916666666666668</v>
      </c>
      <c r="X585" s="9">
        <f t="shared" si="83"/>
        <v>35.058181818181815</v>
      </c>
      <c r="Y585" s="9">
        <f t="shared" si="84"/>
        <v>3.9106700895272083E-3</v>
      </c>
      <c r="Z585" s="10">
        <f t="shared" si="85"/>
        <v>1270776.494845361</v>
      </c>
      <c r="AA585" s="10">
        <f t="shared" si="86"/>
        <v>29227.859381443301</v>
      </c>
      <c r="AB585" s="10">
        <f t="shared" si="87"/>
        <v>10</v>
      </c>
      <c r="AC585" s="9">
        <f t="shared" si="88"/>
        <v>1232653.2</v>
      </c>
      <c r="AD585" s="10">
        <f t="shared" si="89"/>
        <v>1024675.6083508903</v>
      </c>
    </row>
    <row r="586" spans="1:30" x14ac:dyDescent="0.2">
      <c r="A586" t="s">
        <v>20</v>
      </c>
      <c r="B586" s="1">
        <v>43269</v>
      </c>
      <c r="C586" t="s">
        <v>291</v>
      </c>
      <c r="D586" s="2">
        <v>4831</v>
      </c>
      <c r="E586" s="2">
        <v>2152</v>
      </c>
      <c r="F586" s="2">
        <v>1099</v>
      </c>
      <c r="G586" s="2">
        <v>0</v>
      </c>
      <c r="H586" s="2"/>
      <c r="I586" s="2">
        <v>1580</v>
      </c>
      <c r="J586" s="2">
        <v>0</v>
      </c>
      <c r="K586" s="2">
        <v>0</v>
      </c>
      <c r="L586" s="2">
        <v>0</v>
      </c>
      <c r="M586" s="2">
        <v>1.78525</v>
      </c>
      <c r="N586" s="8">
        <f t="shared" si="81"/>
        <v>178525</v>
      </c>
      <c r="O586" s="2">
        <v>1.0760000000000001</v>
      </c>
      <c r="P586" s="2">
        <v>0.27474999999999999</v>
      </c>
      <c r="Q586" s="2">
        <v>0</v>
      </c>
      <c r="R586" s="2">
        <v>0</v>
      </c>
      <c r="S586" s="2">
        <v>0.4345</v>
      </c>
      <c r="T586" s="2">
        <v>0</v>
      </c>
      <c r="U586" s="2">
        <v>0</v>
      </c>
      <c r="V586" s="2">
        <v>0</v>
      </c>
      <c r="W586" s="2">
        <f t="shared" si="82"/>
        <v>24.916666666666668</v>
      </c>
      <c r="X586" s="9">
        <f t="shared" si="83"/>
        <v>36.954046781204717</v>
      </c>
      <c r="Y586" s="9">
        <f t="shared" si="84"/>
        <v>1.448298678006109E-2</v>
      </c>
      <c r="Z586" s="10">
        <f t="shared" si="85"/>
        <v>1588470.6185567011</v>
      </c>
      <c r="AA586" s="10">
        <f t="shared" si="86"/>
        <v>36534.824226804129</v>
      </c>
      <c r="AB586" s="10">
        <f t="shared" si="87"/>
        <v>8</v>
      </c>
      <c r="AC586" s="9">
        <f t="shared" si="88"/>
        <v>1540816.5</v>
      </c>
      <c r="AD586" s="10">
        <f t="shared" si="89"/>
        <v>1350109.6036204111</v>
      </c>
    </row>
    <row r="587" spans="1:30" x14ac:dyDescent="0.2">
      <c r="A587" t="s">
        <v>20</v>
      </c>
      <c r="B587" s="1">
        <v>43269</v>
      </c>
      <c r="C587" t="s">
        <v>125</v>
      </c>
      <c r="D587" s="2">
        <v>10359</v>
      </c>
      <c r="E587" s="2">
        <v>2552</v>
      </c>
      <c r="F587" s="2">
        <v>2702</v>
      </c>
      <c r="G587" s="2">
        <v>2916</v>
      </c>
      <c r="H587" s="2"/>
      <c r="I587" s="2">
        <v>0</v>
      </c>
      <c r="J587" s="2">
        <v>2189</v>
      </c>
      <c r="K587" s="2">
        <v>0</v>
      </c>
      <c r="L587" s="2">
        <v>0</v>
      </c>
      <c r="M587" s="2">
        <v>4.2209500000000002</v>
      </c>
      <c r="N587" s="8">
        <f t="shared" si="81"/>
        <v>422095</v>
      </c>
      <c r="O587" s="2">
        <v>1.0207999999999999</v>
      </c>
      <c r="P587" s="2">
        <v>1.4861</v>
      </c>
      <c r="Q587" s="2">
        <v>0.72899999999999998</v>
      </c>
      <c r="R587" s="2">
        <v>0</v>
      </c>
      <c r="S587" s="2">
        <v>0</v>
      </c>
      <c r="T587" s="2">
        <v>0.98504999999999998</v>
      </c>
      <c r="U587" s="2">
        <v>0</v>
      </c>
      <c r="V587" s="2">
        <v>0</v>
      </c>
      <c r="W587" s="2">
        <f t="shared" si="82"/>
        <v>24.916666666666668</v>
      </c>
      <c r="X587" s="9">
        <f t="shared" si="83"/>
        <v>40.746693696302735</v>
      </c>
      <c r="Y587" s="9">
        <f t="shared" si="84"/>
        <v>3.4242802436240782E-2</v>
      </c>
      <c r="Z587" s="10">
        <f t="shared" si="85"/>
        <v>1270776.494845361</v>
      </c>
      <c r="AA587" s="10">
        <f t="shared" si="86"/>
        <v>29227.859381443301</v>
      </c>
      <c r="AB587" s="10">
        <f t="shared" si="87"/>
        <v>10</v>
      </c>
      <c r="AC587" s="9">
        <f t="shared" si="88"/>
        <v>1232653.2</v>
      </c>
      <c r="AD587" s="10">
        <f t="shared" si="89"/>
        <v>1190938.6336142784</v>
      </c>
    </row>
    <row r="588" spans="1:30" x14ac:dyDescent="0.2">
      <c r="A588" t="s">
        <v>20</v>
      </c>
      <c r="B588" s="1">
        <v>43269</v>
      </c>
      <c r="C588" t="s">
        <v>126</v>
      </c>
      <c r="D588" s="2">
        <v>51513</v>
      </c>
      <c r="E588" s="2">
        <v>12391</v>
      </c>
      <c r="F588" s="2">
        <v>5137</v>
      </c>
      <c r="G588" s="2">
        <v>14459</v>
      </c>
      <c r="H588" s="2"/>
      <c r="I588" s="2">
        <v>0</v>
      </c>
      <c r="J588" s="2">
        <v>14234</v>
      </c>
      <c r="K588" s="2">
        <v>0</v>
      </c>
      <c r="L588" s="2">
        <v>0</v>
      </c>
      <c r="M588" s="2">
        <v>27.229638000000001</v>
      </c>
      <c r="N588" s="8">
        <f t="shared" si="81"/>
        <v>2722963.8000000003</v>
      </c>
      <c r="O588" s="2">
        <v>5.5903999999999998</v>
      </c>
      <c r="P588" s="2">
        <v>3.5958999999999999</v>
      </c>
      <c r="Q588" s="2">
        <v>6.192438000000001</v>
      </c>
      <c r="R588" s="2">
        <v>0</v>
      </c>
      <c r="S588" s="2">
        <v>0</v>
      </c>
      <c r="T588" s="2">
        <v>8.9402999999999988</v>
      </c>
      <c r="U588" s="2">
        <v>0</v>
      </c>
      <c r="V588" s="2">
        <v>0</v>
      </c>
      <c r="W588" s="2">
        <f t="shared" si="82"/>
        <v>24.916666666666668</v>
      </c>
      <c r="X588" s="9">
        <f t="shared" si="83"/>
        <v>52.859740259740263</v>
      </c>
      <c r="Y588" s="9">
        <f t="shared" si="84"/>
        <v>0.22090266751426924</v>
      </c>
      <c r="Z588" s="10">
        <f t="shared" si="85"/>
        <v>705986.9415807561</v>
      </c>
      <c r="AA588" s="10">
        <f t="shared" si="86"/>
        <v>16237.69965635739</v>
      </c>
      <c r="AB588" s="10">
        <f t="shared" si="87"/>
        <v>18</v>
      </c>
      <c r="AC588" s="9">
        <f t="shared" si="88"/>
        <v>684807.33333333337</v>
      </c>
      <c r="AD588" s="10">
        <f t="shared" si="89"/>
        <v>858320.58625072544</v>
      </c>
    </row>
    <row r="589" spans="1:30" x14ac:dyDescent="0.2">
      <c r="A589" t="s">
        <v>20</v>
      </c>
      <c r="B589" s="1">
        <v>43269</v>
      </c>
      <c r="C589" t="s">
        <v>127</v>
      </c>
      <c r="D589" s="2">
        <v>3098</v>
      </c>
      <c r="E589" s="2">
        <v>0</v>
      </c>
      <c r="F589" s="2">
        <v>0</v>
      </c>
      <c r="G589" s="2">
        <v>1785</v>
      </c>
      <c r="H589" s="2"/>
      <c r="I589" s="2">
        <v>0</v>
      </c>
      <c r="J589" s="2">
        <v>0</v>
      </c>
      <c r="K589" s="2">
        <v>1313</v>
      </c>
      <c r="L589" s="2">
        <v>0</v>
      </c>
      <c r="M589" s="2">
        <v>0.88735000000000008</v>
      </c>
      <c r="N589" s="8">
        <f t="shared" si="81"/>
        <v>88735.000000000015</v>
      </c>
      <c r="O589" s="2">
        <v>0</v>
      </c>
      <c r="P589" s="2">
        <v>0</v>
      </c>
      <c r="Q589" s="2">
        <v>0.62475000000000003</v>
      </c>
      <c r="R589" s="2">
        <v>0</v>
      </c>
      <c r="S589" s="2">
        <v>0</v>
      </c>
      <c r="T589" s="2">
        <v>0</v>
      </c>
      <c r="U589" s="2">
        <v>0.2626</v>
      </c>
      <c r="V589" s="2">
        <v>0</v>
      </c>
      <c r="W589" s="2">
        <f t="shared" si="82"/>
        <v>24.916666666666668</v>
      </c>
      <c r="X589" s="9">
        <f t="shared" si="83"/>
        <v>28.642672692059399</v>
      </c>
      <c r="Y589" s="9">
        <f t="shared" si="84"/>
        <v>7.1986995206762142E-3</v>
      </c>
      <c r="Z589" s="10">
        <f t="shared" si="85"/>
        <v>907697.49631811504</v>
      </c>
      <c r="AA589" s="10">
        <f t="shared" si="86"/>
        <v>20877.042415316646</v>
      </c>
      <c r="AB589" s="10">
        <f t="shared" si="87"/>
        <v>14</v>
      </c>
      <c r="AC589" s="9">
        <f t="shared" si="88"/>
        <v>880466.57142857148</v>
      </c>
      <c r="AD589" s="10">
        <f t="shared" si="89"/>
        <v>597974.29268015595</v>
      </c>
    </row>
    <row r="590" spans="1:30" x14ac:dyDescent="0.2">
      <c r="A590" t="s">
        <v>20</v>
      </c>
      <c r="B590" s="1">
        <v>43269</v>
      </c>
      <c r="C590" t="s">
        <v>128</v>
      </c>
      <c r="D590" s="2">
        <v>4277</v>
      </c>
      <c r="E590" s="2">
        <v>2407</v>
      </c>
      <c r="F590" s="2">
        <v>0</v>
      </c>
      <c r="G590" s="2">
        <v>936</v>
      </c>
      <c r="H590" s="2"/>
      <c r="I590" s="2">
        <v>934</v>
      </c>
      <c r="J590" s="2">
        <v>0</v>
      </c>
      <c r="K590" s="2">
        <v>0</v>
      </c>
      <c r="L590" s="2">
        <v>0</v>
      </c>
      <c r="M590" s="2">
        <v>1.129696</v>
      </c>
      <c r="N590" s="8">
        <f t="shared" si="81"/>
        <v>112969.60000000001</v>
      </c>
      <c r="O590" s="2">
        <v>0.72209999999999996</v>
      </c>
      <c r="P590" s="2">
        <v>0</v>
      </c>
      <c r="Q590" s="2">
        <v>0.174096</v>
      </c>
      <c r="R590" s="2">
        <v>0</v>
      </c>
      <c r="S590" s="2">
        <v>0.23350000000000001</v>
      </c>
      <c r="T590" s="2">
        <v>0</v>
      </c>
      <c r="U590" s="2">
        <v>0</v>
      </c>
      <c r="V590" s="2">
        <v>0</v>
      </c>
      <c r="W590" s="2">
        <f t="shared" si="82"/>
        <v>24.916666666666668</v>
      </c>
      <c r="X590" s="9">
        <f t="shared" si="83"/>
        <v>26.413280336684593</v>
      </c>
      <c r="Y590" s="9">
        <f t="shared" si="84"/>
        <v>9.1647512860876038E-3</v>
      </c>
      <c r="Z590" s="10">
        <f t="shared" si="85"/>
        <v>1270776.494845361</v>
      </c>
      <c r="AA590" s="10">
        <f t="shared" si="86"/>
        <v>29227.859381443301</v>
      </c>
      <c r="AB590" s="10">
        <f t="shared" si="87"/>
        <v>10</v>
      </c>
      <c r="AC590" s="9">
        <f t="shared" si="88"/>
        <v>1232653.2</v>
      </c>
      <c r="AD590" s="10">
        <f t="shared" si="89"/>
        <v>772003.64348325867</v>
      </c>
    </row>
    <row r="591" spans="1:30" x14ac:dyDescent="0.2">
      <c r="A591" t="s">
        <v>20</v>
      </c>
      <c r="B591" s="1">
        <v>43269</v>
      </c>
      <c r="C591" t="s">
        <v>293</v>
      </c>
      <c r="D591" s="2">
        <v>219</v>
      </c>
      <c r="E591" s="2">
        <v>0</v>
      </c>
      <c r="F591" s="2">
        <v>0</v>
      </c>
      <c r="G591" s="2">
        <v>0</v>
      </c>
      <c r="H591" s="2"/>
      <c r="I591" s="2">
        <v>0</v>
      </c>
      <c r="J591" s="2">
        <v>0</v>
      </c>
      <c r="K591" s="2">
        <v>0</v>
      </c>
      <c r="L591" s="2">
        <v>219</v>
      </c>
      <c r="M591" s="2">
        <v>5.475E-2</v>
      </c>
      <c r="N591" s="8">
        <f t="shared" si="81"/>
        <v>5475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5.475E-2</v>
      </c>
      <c r="W591" s="2">
        <f t="shared" si="82"/>
        <v>24.916666666666668</v>
      </c>
      <c r="X591" s="9">
        <f t="shared" si="83"/>
        <v>25</v>
      </c>
      <c r="Y591" s="9">
        <f t="shared" si="84"/>
        <v>4.4416385727956572E-4</v>
      </c>
      <c r="Z591" s="10">
        <f t="shared" si="85"/>
        <v>3176941.2371134022</v>
      </c>
      <c r="AA591" s="10">
        <f t="shared" si="86"/>
        <v>73069.648453608257</v>
      </c>
      <c r="AB591" s="10">
        <f t="shared" si="87"/>
        <v>4</v>
      </c>
      <c r="AC591" s="9">
        <f t="shared" si="88"/>
        <v>3081633</v>
      </c>
      <c r="AD591" s="10">
        <f t="shared" si="89"/>
        <v>1826741.2113402064</v>
      </c>
    </row>
    <row r="592" spans="1:30" x14ac:dyDescent="0.2">
      <c r="A592" t="s">
        <v>20</v>
      </c>
      <c r="B592" s="1">
        <v>43269</v>
      </c>
      <c r="C592" t="s">
        <v>129</v>
      </c>
      <c r="D592" s="2">
        <v>47098</v>
      </c>
      <c r="E592" s="2">
        <v>16274</v>
      </c>
      <c r="F592" s="2">
        <v>0</v>
      </c>
      <c r="G592" s="2">
        <v>9125</v>
      </c>
      <c r="H592" s="2">
        <v>737</v>
      </c>
      <c r="I592" s="2">
        <v>0</v>
      </c>
      <c r="J592" s="2">
        <v>10343</v>
      </c>
      <c r="K592" s="2">
        <v>2970</v>
      </c>
      <c r="L592" s="2">
        <v>0</v>
      </c>
      <c r="M592" s="2">
        <v>18.742175</v>
      </c>
      <c r="N592" s="8">
        <f t="shared" si="81"/>
        <v>1874217.5</v>
      </c>
      <c r="O592" s="2">
        <v>7.4260000000000002</v>
      </c>
      <c r="P592" s="2">
        <v>0</v>
      </c>
      <c r="Q592" s="2">
        <v>2.65665</v>
      </c>
      <c r="R592" s="2">
        <v>0.27637499999999998</v>
      </c>
      <c r="S592" s="2">
        <v>0</v>
      </c>
      <c r="T592" s="2">
        <v>3.5822000000000003</v>
      </c>
      <c r="U592" s="2">
        <v>0.59399999999999997</v>
      </c>
      <c r="V592" s="2">
        <v>0</v>
      </c>
      <c r="W592" s="2">
        <f t="shared" si="82"/>
        <v>24.916666666666668</v>
      </c>
      <c r="X592" s="9">
        <f t="shared" si="83"/>
        <v>39.793993375514887</v>
      </c>
      <c r="Y592" s="9">
        <f t="shared" si="84"/>
        <v>0.15204742907413049</v>
      </c>
      <c r="Z592" s="10">
        <f t="shared" si="85"/>
        <v>438198.79132598656</v>
      </c>
      <c r="AA592" s="10">
        <f t="shared" si="86"/>
        <v>10078.572200497691</v>
      </c>
      <c r="AB592" s="10">
        <f t="shared" si="87"/>
        <v>29</v>
      </c>
      <c r="AC592" s="9">
        <f t="shared" si="88"/>
        <v>425052.8275862069</v>
      </c>
      <c r="AD592" s="10">
        <f t="shared" si="89"/>
        <v>401066.63538125361</v>
      </c>
    </row>
    <row r="593" spans="1:30" x14ac:dyDescent="0.2">
      <c r="A593" t="s">
        <v>20</v>
      </c>
      <c r="B593" s="1">
        <v>43269</v>
      </c>
      <c r="C593" t="s">
        <v>295</v>
      </c>
      <c r="D593" s="2">
        <v>92</v>
      </c>
      <c r="E593" s="2">
        <v>0</v>
      </c>
      <c r="F593" s="2">
        <v>0</v>
      </c>
      <c r="G593" s="2">
        <v>0</v>
      </c>
      <c r="H593" s="2"/>
      <c r="I593" s="2">
        <v>0</v>
      </c>
      <c r="J593" s="2">
        <v>0</v>
      </c>
      <c r="K593" s="2">
        <v>0</v>
      </c>
      <c r="L593" s="2">
        <v>0</v>
      </c>
      <c r="M593" s="2">
        <v>1.84E-2</v>
      </c>
      <c r="N593" s="8">
        <f t="shared" si="81"/>
        <v>1840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f t="shared" si="82"/>
        <v>24.916666666666668</v>
      </c>
      <c r="X593" s="9">
        <f t="shared" si="83"/>
        <v>20</v>
      </c>
      <c r="Y593" s="9">
        <f t="shared" si="84"/>
        <v>1.4927150637340656E-4</v>
      </c>
      <c r="Z593" s="10">
        <f t="shared" si="85"/>
        <v>12707764.948453609</v>
      </c>
      <c r="AA593" s="10">
        <f t="shared" si="86"/>
        <v>292278.59381443303</v>
      </c>
      <c r="AB593" s="10">
        <f t="shared" si="87"/>
        <v>1</v>
      </c>
      <c r="AC593" s="9">
        <f t="shared" si="88"/>
        <v>12326532</v>
      </c>
      <c r="AD593" s="10">
        <f t="shared" si="89"/>
        <v>5845571.8762886608</v>
      </c>
    </row>
    <row r="594" spans="1:30" x14ac:dyDescent="0.2">
      <c r="A594" t="s">
        <v>20</v>
      </c>
      <c r="B594" s="1">
        <v>43269</v>
      </c>
      <c r="C594" t="s">
        <v>132</v>
      </c>
      <c r="D594" s="2">
        <v>9706</v>
      </c>
      <c r="E594" s="2">
        <v>0</v>
      </c>
      <c r="F594" s="2">
        <v>0</v>
      </c>
      <c r="G594" s="2">
        <v>1974</v>
      </c>
      <c r="H594" s="2"/>
      <c r="I594" s="2">
        <v>0</v>
      </c>
      <c r="J594" s="2">
        <v>7732</v>
      </c>
      <c r="K594" s="2">
        <v>0</v>
      </c>
      <c r="L594" s="2">
        <v>0</v>
      </c>
      <c r="M594" s="2">
        <v>4.1703000000000001</v>
      </c>
      <c r="N594" s="8">
        <f t="shared" si="81"/>
        <v>417030</v>
      </c>
      <c r="O594" s="2">
        <v>0</v>
      </c>
      <c r="P594" s="2">
        <v>0</v>
      </c>
      <c r="Q594" s="2">
        <v>0.69089999999999996</v>
      </c>
      <c r="R594" s="2">
        <v>0</v>
      </c>
      <c r="S594" s="2">
        <v>0</v>
      </c>
      <c r="T594" s="2">
        <v>3.4794</v>
      </c>
      <c r="U594" s="2">
        <v>0</v>
      </c>
      <c r="V594" s="2">
        <v>0</v>
      </c>
      <c r="W594" s="2">
        <f t="shared" si="82"/>
        <v>24.916666666666668</v>
      </c>
      <c r="X594" s="9">
        <f t="shared" si="83"/>
        <v>42.966206470224606</v>
      </c>
      <c r="Y594" s="9">
        <f t="shared" si="84"/>
        <v>3.383190016462051E-2</v>
      </c>
      <c r="Z594" s="10">
        <f t="shared" si="85"/>
        <v>747515.58520315343</v>
      </c>
      <c r="AA594" s="10">
        <f t="shared" si="86"/>
        <v>17192.858459672527</v>
      </c>
      <c r="AB594" s="10">
        <f t="shared" si="87"/>
        <v>17</v>
      </c>
      <c r="AC594" s="9">
        <f t="shared" si="88"/>
        <v>725090.1176470588</v>
      </c>
      <c r="AD594" s="10">
        <f t="shared" si="89"/>
        <v>738711.90639163752</v>
      </c>
    </row>
    <row r="595" spans="1:30" x14ac:dyDescent="0.2">
      <c r="A595" t="s">
        <v>20</v>
      </c>
      <c r="B595" s="1">
        <v>43269</v>
      </c>
      <c r="C595" t="s">
        <v>420</v>
      </c>
      <c r="D595" s="2">
        <v>1685</v>
      </c>
      <c r="E595" s="2">
        <v>0</v>
      </c>
      <c r="F595" s="2">
        <v>0</v>
      </c>
      <c r="G595" s="2">
        <v>1685</v>
      </c>
      <c r="H595" s="2"/>
      <c r="I595" s="2">
        <v>0</v>
      </c>
      <c r="J595" s="2">
        <v>0</v>
      </c>
      <c r="K595" s="2">
        <v>0</v>
      </c>
      <c r="L595" s="2">
        <v>0</v>
      </c>
      <c r="M595" s="2">
        <v>0.58975</v>
      </c>
      <c r="N595" s="8">
        <f t="shared" si="81"/>
        <v>58975</v>
      </c>
      <c r="O595" s="2">
        <v>0</v>
      </c>
      <c r="P595" s="2">
        <v>0</v>
      </c>
      <c r="Q595" s="2">
        <v>0.58975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f t="shared" si="82"/>
        <v>24.916666666666668</v>
      </c>
      <c r="X595" s="9">
        <f t="shared" si="83"/>
        <v>35</v>
      </c>
      <c r="Y595" s="9">
        <f t="shared" si="84"/>
        <v>4.7843951567237237E-3</v>
      </c>
      <c r="Z595" s="10">
        <f t="shared" si="85"/>
        <v>12707764.948453609</v>
      </c>
      <c r="AA595" s="10">
        <f t="shared" si="86"/>
        <v>292278.59381443303</v>
      </c>
      <c r="AB595" s="10">
        <f t="shared" si="87"/>
        <v>1</v>
      </c>
      <c r="AC595" s="9">
        <f t="shared" si="88"/>
        <v>12326532</v>
      </c>
      <c r="AD595" s="10">
        <f t="shared" si="89"/>
        <v>10229750.783505157</v>
      </c>
    </row>
    <row r="596" spans="1:30" x14ac:dyDescent="0.2">
      <c r="A596" t="s">
        <v>20</v>
      </c>
      <c r="B596" s="1">
        <v>43269</v>
      </c>
      <c r="C596" t="s">
        <v>135</v>
      </c>
      <c r="D596" s="2">
        <v>2111</v>
      </c>
      <c r="E596" s="2">
        <v>0</v>
      </c>
      <c r="F596" s="2">
        <v>0</v>
      </c>
      <c r="G596" s="2">
        <v>0</v>
      </c>
      <c r="H596" s="2"/>
      <c r="I596" s="2">
        <v>0</v>
      </c>
      <c r="J596" s="2">
        <v>0</v>
      </c>
      <c r="K596" s="2">
        <v>0</v>
      </c>
      <c r="L596" s="2">
        <v>2111</v>
      </c>
      <c r="M596" s="2">
        <v>0.52775000000000005</v>
      </c>
      <c r="N596" s="8">
        <f t="shared" si="81"/>
        <v>52775.000000000007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0.52775000000000005</v>
      </c>
      <c r="W596" s="2">
        <f t="shared" si="82"/>
        <v>24.916666666666668</v>
      </c>
      <c r="X596" s="9">
        <f t="shared" si="83"/>
        <v>25.000000000000004</v>
      </c>
      <c r="Y596" s="9">
        <f t="shared" si="84"/>
        <v>4.2814150809002893E-3</v>
      </c>
      <c r="Z596" s="10">
        <f t="shared" si="85"/>
        <v>1815394.9926362301</v>
      </c>
      <c r="AA596" s="10">
        <f t="shared" si="86"/>
        <v>41754.084830633292</v>
      </c>
      <c r="AB596" s="10">
        <f t="shared" si="87"/>
        <v>7</v>
      </c>
      <c r="AC596" s="9">
        <f t="shared" si="88"/>
        <v>1760933.142857143</v>
      </c>
      <c r="AD596" s="10">
        <f t="shared" si="89"/>
        <v>1043852.1207658325</v>
      </c>
    </row>
    <row r="597" spans="1:30" x14ac:dyDescent="0.2">
      <c r="A597" t="s">
        <v>20</v>
      </c>
      <c r="B597" s="1">
        <v>43269</v>
      </c>
      <c r="C597" t="s">
        <v>421</v>
      </c>
      <c r="D597" s="2">
        <v>768</v>
      </c>
      <c r="E597" s="2">
        <v>0</v>
      </c>
      <c r="F597" s="2">
        <v>768</v>
      </c>
      <c r="G597" s="2">
        <v>0</v>
      </c>
      <c r="H597" s="2"/>
      <c r="I597" s="2">
        <v>0</v>
      </c>
      <c r="J597" s="2">
        <v>0</v>
      </c>
      <c r="K597" s="2">
        <v>0</v>
      </c>
      <c r="L597" s="2">
        <v>0</v>
      </c>
      <c r="M597" s="2">
        <v>0.4224</v>
      </c>
      <c r="N597" s="8">
        <f t="shared" si="81"/>
        <v>42240</v>
      </c>
      <c r="O597" s="2">
        <v>0</v>
      </c>
      <c r="P597" s="2">
        <v>0.4224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f t="shared" si="82"/>
        <v>24.916666666666668</v>
      </c>
      <c r="X597" s="9">
        <f t="shared" si="83"/>
        <v>55</v>
      </c>
      <c r="Y597" s="9">
        <f t="shared" si="84"/>
        <v>3.4267545810938551E-3</v>
      </c>
      <c r="Z597" s="10">
        <f t="shared" si="85"/>
        <v>12707764.948453609</v>
      </c>
      <c r="AA597" s="10">
        <f t="shared" si="86"/>
        <v>292278.59381443303</v>
      </c>
      <c r="AB597" s="10">
        <f t="shared" si="87"/>
        <v>1</v>
      </c>
      <c r="AC597" s="9">
        <f t="shared" si="88"/>
        <v>12326532</v>
      </c>
      <c r="AD597" s="10">
        <f t="shared" si="89"/>
        <v>16075322.659793817</v>
      </c>
    </row>
    <row r="598" spans="1:30" x14ac:dyDescent="0.2">
      <c r="A598" t="s">
        <v>20</v>
      </c>
      <c r="B598" s="1">
        <v>43269</v>
      </c>
      <c r="C598" t="s">
        <v>138</v>
      </c>
      <c r="D598" s="2">
        <v>17389</v>
      </c>
      <c r="E598" s="2">
        <v>0</v>
      </c>
      <c r="F598" s="2">
        <v>5671</v>
      </c>
      <c r="G598" s="2">
        <v>0</v>
      </c>
      <c r="H598" s="2"/>
      <c r="I598" s="2">
        <v>0</v>
      </c>
      <c r="J598" s="2">
        <v>0</v>
      </c>
      <c r="K598" s="2">
        <v>0</v>
      </c>
      <c r="L598" s="2">
        <v>0</v>
      </c>
      <c r="M598" s="2">
        <v>7.1614000000000004</v>
      </c>
      <c r="N598" s="8">
        <f t="shared" si="81"/>
        <v>716140</v>
      </c>
      <c r="O598" s="2">
        <v>0</v>
      </c>
      <c r="P598" s="2">
        <v>3.9697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f t="shared" si="82"/>
        <v>24.916666666666668</v>
      </c>
      <c r="X598" s="9">
        <f t="shared" si="83"/>
        <v>41.183506814652944</v>
      </c>
      <c r="Y598" s="9">
        <f t="shared" si="84"/>
        <v>5.809744379035401E-2</v>
      </c>
      <c r="Z598" s="10">
        <f t="shared" si="85"/>
        <v>847184.32989690732</v>
      </c>
      <c r="AA598" s="10">
        <f t="shared" si="86"/>
        <v>19485.239587628868</v>
      </c>
      <c r="AB598" s="10">
        <f t="shared" si="87"/>
        <v>15</v>
      </c>
      <c r="AC598" s="9">
        <f t="shared" si="88"/>
        <v>821768.8</v>
      </c>
      <c r="AD598" s="10">
        <f t="shared" si="89"/>
        <v>802470.49734225881</v>
      </c>
    </row>
    <row r="599" spans="1:30" x14ac:dyDescent="0.2">
      <c r="A599" t="s">
        <v>20</v>
      </c>
      <c r="B599" s="1">
        <v>43269</v>
      </c>
      <c r="C599" t="s">
        <v>422</v>
      </c>
      <c r="D599" s="2">
        <v>1284</v>
      </c>
      <c r="E599" s="2">
        <v>0</v>
      </c>
      <c r="F599" s="2">
        <v>0</v>
      </c>
      <c r="G599" s="2">
        <v>1284</v>
      </c>
      <c r="H599" s="2"/>
      <c r="I599" s="2">
        <v>0</v>
      </c>
      <c r="J599" s="2">
        <v>0</v>
      </c>
      <c r="K599" s="2">
        <v>0</v>
      </c>
      <c r="L599" s="2">
        <v>0</v>
      </c>
      <c r="M599" s="2">
        <v>0.32100000000000001</v>
      </c>
      <c r="N599" s="8">
        <f t="shared" si="81"/>
        <v>32100</v>
      </c>
      <c r="O599" s="2">
        <v>0</v>
      </c>
      <c r="P599" s="2">
        <v>0</v>
      </c>
      <c r="Q599" s="2">
        <v>0.32100000000000001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f t="shared" si="82"/>
        <v>24.916666666666668</v>
      </c>
      <c r="X599" s="9">
        <f t="shared" si="83"/>
        <v>25</v>
      </c>
      <c r="Y599" s="9">
        <f t="shared" si="84"/>
        <v>2.6041387796664952E-3</v>
      </c>
      <c r="Z599" s="10">
        <f t="shared" si="85"/>
        <v>2541552.989690722</v>
      </c>
      <c r="AA599" s="10">
        <f t="shared" si="86"/>
        <v>58455.718762886601</v>
      </c>
      <c r="AB599" s="10">
        <f t="shared" si="87"/>
        <v>5</v>
      </c>
      <c r="AC599" s="9">
        <f t="shared" si="88"/>
        <v>2465306.4</v>
      </c>
      <c r="AD599" s="10">
        <f t="shared" si="89"/>
        <v>1461392.969072165</v>
      </c>
    </row>
    <row r="600" spans="1:30" x14ac:dyDescent="0.2">
      <c r="A600" t="s">
        <v>20</v>
      </c>
      <c r="B600" s="1">
        <v>43269</v>
      </c>
      <c r="C600" t="s">
        <v>139</v>
      </c>
      <c r="D600" s="2">
        <v>2430</v>
      </c>
      <c r="E600" s="2">
        <v>0</v>
      </c>
      <c r="F600" s="2">
        <v>0</v>
      </c>
      <c r="G600" s="2">
        <v>0</v>
      </c>
      <c r="H600" s="2"/>
      <c r="I600" s="2">
        <v>0</v>
      </c>
      <c r="J600" s="2">
        <v>2430</v>
      </c>
      <c r="K600" s="2">
        <v>0</v>
      </c>
      <c r="L600" s="2">
        <v>0</v>
      </c>
      <c r="M600" s="2">
        <v>1.0934999999999999</v>
      </c>
      <c r="N600" s="8">
        <f t="shared" si="81"/>
        <v>109349.99999999999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1.0934999999999999</v>
      </c>
      <c r="U600" s="2">
        <v>0</v>
      </c>
      <c r="V600" s="2">
        <v>0</v>
      </c>
      <c r="W600" s="2">
        <f t="shared" si="82"/>
        <v>24.916666666666668</v>
      </c>
      <c r="X600" s="9">
        <f t="shared" si="83"/>
        <v>44.999999999999993</v>
      </c>
      <c r="Y600" s="9">
        <f t="shared" si="84"/>
        <v>8.8711082727891341E-3</v>
      </c>
      <c r="Z600" s="10">
        <f t="shared" si="85"/>
        <v>907697.49631811504</v>
      </c>
      <c r="AA600" s="10">
        <f t="shared" si="86"/>
        <v>20877.042415316646</v>
      </c>
      <c r="AB600" s="10">
        <f t="shared" si="87"/>
        <v>14</v>
      </c>
      <c r="AC600" s="9">
        <f t="shared" si="88"/>
        <v>880466.57142857148</v>
      </c>
      <c r="AD600" s="10">
        <f t="shared" si="89"/>
        <v>939466.90868924896</v>
      </c>
    </row>
    <row r="601" spans="1:30" x14ac:dyDescent="0.2">
      <c r="A601" t="s">
        <v>20</v>
      </c>
      <c r="B601" s="1">
        <v>43269</v>
      </c>
      <c r="C601" t="s">
        <v>423</v>
      </c>
      <c r="D601" s="2">
        <v>20849</v>
      </c>
      <c r="E601" s="2">
        <v>0</v>
      </c>
      <c r="F601" s="2">
        <v>1837</v>
      </c>
      <c r="G601" s="2">
        <v>3031</v>
      </c>
      <c r="H601" s="2"/>
      <c r="I601" s="2">
        <v>4772</v>
      </c>
      <c r="J601" s="2">
        <v>3786</v>
      </c>
      <c r="K601" s="2">
        <v>7423</v>
      </c>
      <c r="L601" s="2">
        <v>0</v>
      </c>
      <c r="M601" s="2">
        <v>7.884100000000001</v>
      </c>
      <c r="N601" s="8">
        <f t="shared" si="81"/>
        <v>788410.00000000012</v>
      </c>
      <c r="O601" s="2">
        <v>0</v>
      </c>
      <c r="P601" s="2">
        <v>1.0103500000000001</v>
      </c>
      <c r="Q601" s="2">
        <v>1.0608500000000001</v>
      </c>
      <c r="R601" s="2">
        <v>0</v>
      </c>
      <c r="S601" s="2">
        <v>2.6246</v>
      </c>
      <c r="T601" s="2">
        <v>1.7037</v>
      </c>
      <c r="U601" s="2">
        <v>1.4845999999999997</v>
      </c>
      <c r="V601" s="2">
        <v>0</v>
      </c>
      <c r="W601" s="2">
        <f t="shared" si="82"/>
        <v>24.916666666666668</v>
      </c>
      <c r="X601" s="9">
        <f t="shared" si="83"/>
        <v>37.815242937311147</v>
      </c>
      <c r="Y601" s="9">
        <f t="shared" si="84"/>
        <v>6.3960406706444289E-2</v>
      </c>
      <c r="Z601" s="10">
        <f t="shared" si="85"/>
        <v>668829.73412913736</v>
      </c>
      <c r="AA601" s="10">
        <f t="shared" si="86"/>
        <v>15383.083884970159</v>
      </c>
      <c r="AB601" s="10">
        <f t="shared" si="87"/>
        <v>19</v>
      </c>
      <c r="AC601" s="9">
        <f t="shared" si="88"/>
        <v>648764.84210526315</v>
      </c>
      <c r="AD601" s="10">
        <f t="shared" si="89"/>
        <v>581715.0542351827</v>
      </c>
    </row>
    <row r="602" spans="1:30" x14ac:dyDescent="0.2">
      <c r="A602" t="s">
        <v>20</v>
      </c>
      <c r="B602" s="1">
        <v>43269</v>
      </c>
      <c r="C602" t="s">
        <v>362</v>
      </c>
      <c r="D602" s="2">
        <v>5468</v>
      </c>
      <c r="E602" s="2">
        <v>0</v>
      </c>
      <c r="F602" s="2">
        <v>274</v>
      </c>
      <c r="G602" s="2">
        <v>2398</v>
      </c>
      <c r="H602" s="2"/>
      <c r="I602" s="2">
        <v>2796</v>
      </c>
      <c r="J602" s="2">
        <v>0</v>
      </c>
      <c r="K602" s="2">
        <v>0</v>
      </c>
      <c r="L602" s="2">
        <v>0</v>
      </c>
      <c r="M602" s="2">
        <v>3.4726119999999998</v>
      </c>
      <c r="N602" s="8">
        <f t="shared" si="81"/>
        <v>347261.19999999995</v>
      </c>
      <c r="O602" s="2">
        <v>0</v>
      </c>
      <c r="P602" s="2">
        <v>0.1507</v>
      </c>
      <c r="Q602" s="2">
        <v>1.7841119999999999</v>
      </c>
      <c r="R602" s="2">
        <v>0</v>
      </c>
      <c r="S602" s="2">
        <v>1.5378000000000001</v>
      </c>
      <c r="T602" s="2">
        <v>0</v>
      </c>
      <c r="U602" s="2">
        <v>0</v>
      </c>
      <c r="V602" s="2">
        <v>0</v>
      </c>
      <c r="W602" s="2">
        <f t="shared" si="82"/>
        <v>24.916666666666668</v>
      </c>
      <c r="X602" s="9">
        <f t="shared" si="83"/>
        <v>63.507900512070215</v>
      </c>
      <c r="Y602" s="9">
        <f t="shared" si="84"/>
        <v>2.8171849146215656E-2</v>
      </c>
      <c r="Z602" s="10">
        <f t="shared" si="85"/>
        <v>907697.49631811504</v>
      </c>
      <c r="AA602" s="10">
        <f t="shared" si="86"/>
        <v>20877.042415316646</v>
      </c>
      <c r="AB602" s="10">
        <f t="shared" si="87"/>
        <v>14</v>
      </c>
      <c r="AC602" s="9">
        <f t="shared" si="88"/>
        <v>880466.57142857148</v>
      </c>
      <c r="AD602" s="10">
        <f t="shared" si="89"/>
        <v>1325857.1326981997</v>
      </c>
    </row>
    <row r="603" spans="1:30" x14ac:dyDescent="0.2">
      <c r="A603" t="s">
        <v>20</v>
      </c>
      <c r="B603" s="1">
        <v>43269</v>
      </c>
      <c r="C603" t="s">
        <v>424</v>
      </c>
      <c r="D603" s="2">
        <v>2588</v>
      </c>
      <c r="E603" s="2">
        <v>0</v>
      </c>
      <c r="F603" s="2">
        <v>0</v>
      </c>
      <c r="G603" s="2">
        <v>0</v>
      </c>
      <c r="H603" s="2"/>
      <c r="I603" s="2">
        <v>0</v>
      </c>
      <c r="J603" s="2">
        <v>0</v>
      </c>
      <c r="K603" s="2">
        <v>0</v>
      </c>
      <c r="L603" s="2">
        <v>2588</v>
      </c>
      <c r="M603" s="2">
        <v>0.64700000000000002</v>
      </c>
      <c r="N603" s="8">
        <f t="shared" si="81"/>
        <v>64700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0.64700000000000002</v>
      </c>
      <c r="W603" s="2">
        <f t="shared" si="82"/>
        <v>24.916666666666668</v>
      </c>
      <c r="X603" s="9">
        <f t="shared" si="83"/>
        <v>25</v>
      </c>
      <c r="Y603" s="9">
        <f t="shared" si="84"/>
        <v>5.2488404686735898E-3</v>
      </c>
      <c r="Z603" s="10">
        <f t="shared" si="85"/>
        <v>6353882.4742268045</v>
      </c>
      <c r="AA603" s="10">
        <f t="shared" si="86"/>
        <v>146139.29690721651</v>
      </c>
      <c r="AB603" s="10">
        <f t="shared" si="87"/>
        <v>2</v>
      </c>
      <c r="AC603" s="9">
        <f t="shared" si="88"/>
        <v>6163266</v>
      </c>
      <c r="AD603" s="10">
        <f t="shared" si="89"/>
        <v>3653482.4226804129</v>
      </c>
    </row>
    <row r="604" spans="1:30" x14ac:dyDescent="0.2">
      <c r="A604" t="s">
        <v>20</v>
      </c>
      <c r="B604" s="1">
        <v>43269</v>
      </c>
      <c r="C604" t="s">
        <v>425</v>
      </c>
      <c r="D604" s="2">
        <v>1754</v>
      </c>
      <c r="E604" s="2">
        <v>0</v>
      </c>
      <c r="F604" s="2">
        <v>0</v>
      </c>
      <c r="G604" s="2">
        <v>0</v>
      </c>
      <c r="H604" s="2">
        <v>916</v>
      </c>
      <c r="I604" s="2">
        <v>0</v>
      </c>
      <c r="J604" s="2">
        <v>838</v>
      </c>
      <c r="K604" s="2">
        <v>0</v>
      </c>
      <c r="L604" s="2">
        <v>0</v>
      </c>
      <c r="M604" s="2">
        <v>0.74350000000000005</v>
      </c>
      <c r="N604" s="8">
        <f t="shared" si="81"/>
        <v>74350</v>
      </c>
      <c r="O604" s="2">
        <v>0</v>
      </c>
      <c r="P604" s="2">
        <v>0</v>
      </c>
      <c r="Q604" s="2">
        <v>0</v>
      </c>
      <c r="R604" s="2">
        <v>0.3664</v>
      </c>
      <c r="S604" s="2">
        <v>0</v>
      </c>
      <c r="T604" s="2">
        <v>0.37709999999999999</v>
      </c>
      <c r="U604" s="2">
        <v>0</v>
      </c>
      <c r="V604" s="2">
        <v>0</v>
      </c>
      <c r="W604" s="2">
        <f t="shared" si="82"/>
        <v>24.916666666666668</v>
      </c>
      <c r="X604" s="9">
        <f t="shared" si="83"/>
        <v>42.388825541619156</v>
      </c>
      <c r="Y604" s="9">
        <f t="shared" si="84"/>
        <v>6.0317046189471623E-3</v>
      </c>
      <c r="Z604" s="10">
        <f t="shared" si="85"/>
        <v>4235921.6494845366</v>
      </c>
      <c r="AA604" s="10">
        <f t="shared" si="86"/>
        <v>97426.197938144338</v>
      </c>
      <c r="AB604" s="10">
        <f t="shared" si="87"/>
        <v>3</v>
      </c>
      <c r="AC604" s="9">
        <f t="shared" si="88"/>
        <v>4108844</v>
      </c>
      <c r="AD604" s="10">
        <f t="shared" si="89"/>
        <v>4129782.1075832564</v>
      </c>
    </row>
    <row r="605" spans="1:30" x14ac:dyDescent="0.2">
      <c r="A605" t="s">
        <v>20</v>
      </c>
      <c r="B605" s="1">
        <v>43269</v>
      </c>
      <c r="C605" t="s">
        <v>426</v>
      </c>
      <c r="D605" s="2">
        <v>1515</v>
      </c>
      <c r="E605" s="2">
        <v>0</v>
      </c>
      <c r="F605" s="2">
        <v>0</v>
      </c>
      <c r="G605" s="2">
        <v>1515</v>
      </c>
      <c r="H605" s="2"/>
      <c r="I605" s="2">
        <v>0</v>
      </c>
      <c r="J605" s="2">
        <v>0</v>
      </c>
      <c r="K605" s="2">
        <v>0</v>
      </c>
      <c r="L605" s="2">
        <v>0</v>
      </c>
      <c r="M605" s="2">
        <v>0.53025</v>
      </c>
      <c r="N605" s="8">
        <f t="shared" si="81"/>
        <v>53025</v>
      </c>
      <c r="O605" s="2">
        <v>0</v>
      </c>
      <c r="P605" s="2">
        <v>0</v>
      </c>
      <c r="Q605" s="2">
        <v>0.53025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f t="shared" si="82"/>
        <v>24.916666666666668</v>
      </c>
      <c r="X605" s="9">
        <f t="shared" si="83"/>
        <v>35</v>
      </c>
      <c r="Y605" s="9">
        <f t="shared" si="84"/>
        <v>4.3016965355705886E-3</v>
      </c>
      <c r="Z605" s="10">
        <f t="shared" si="85"/>
        <v>12707764.948453609</v>
      </c>
      <c r="AA605" s="10">
        <f t="shared" si="86"/>
        <v>292278.59381443303</v>
      </c>
      <c r="AB605" s="10">
        <f t="shared" si="87"/>
        <v>1</v>
      </c>
      <c r="AC605" s="9">
        <f t="shared" si="88"/>
        <v>12326532</v>
      </c>
      <c r="AD605" s="10">
        <f t="shared" si="89"/>
        <v>10229750.783505157</v>
      </c>
    </row>
    <row r="606" spans="1:30" x14ac:dyDescent="0.2">
      <c r="A606" t="s">
        <v>20</v>
      </c>
      <c r="B606" s="1">
        <v>43269</v>
      </c>
      <c r="C606" t="s">
        <v>427</v>
      </c>
      <c r="D606" s="2">
        <v>1237</v>
      </c>
      <c r="E606" s="2">
        <v>0</v>
      </c>
      <c r="F606" s="2">
        <v>0</v>
      </c>
      <c r="G606" s="2">
        <v>0</v>
      </c>
      <c r="H606" s="2"/>
      <c r="I606" s="2">
        <v>0</v>
      </c>
      <c r="J606" s="2">
        <v>0</v>
      </c>
      <c r="K606" s="2">
        <v>1237</v>
      </c>
      <c r="L606" s="2">
        <v>0</v>
      </c>
      <c r="M606" s="2">
        <v>0.24740000000000001</v>
      </c>
      <c r="N606" s="8">
        <f t="shared" si="81"/>
        <v>24740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0.24740000000000001</v>
      </c>
      <c r="V606" s="2">
        <v>0</v>
      </c>
      <c r="W606" s="2">
        <f t="shared" si="82"/>
        <v>24.916666666666668</v>
      </c>
      <c r="X606" s="9">
        <f t="shared" si="83"/>
        <v>20</v>
      </c>
      <c r="Y606" s="9">
        <f t="shared" si="84"/>
        <v>2.0070527541728687E-3</v>
      </c>
      <c r="Z606" s="10">
        <f t="shared" si="85"/>
        <v>12707764.948453609</v>
      </c>
      <c r="AA606" s="10">
        <f t="shared" si="86"/>
        <v>292278.59381443303</v>
      </c>
      <c r="AB606" s="10">
        <f t="shared" si="87"/>
        <v>1</v>
      </c>
      <c r="AC606" s="9">
        <f t="shared" si="88"/>
        <v>12326532</v>
      </c>
      <c r="AD606" s="10">
        <f t="shared" si="89"/>
        <v>5845571.8762886608</v>
      </c>
    </row>
    <row r="607" spans="1:30" x14ac:dyDescent="0.2">
      <c r="A607" t="s">
        <v>20</v>
      </c>
      <c r="B607" s="1">
        <v>43269</v>
      </c>
      <c r="C607" t="s">
        <v>143</v>
      </c>
      <c r="D607" s="2">
        <v>54459</v>
      </c>
      <c r="E607" s="2">
        <v>5757</v>
      </c>
      <c r="F607" s="2">
        <v>12836</v>
      </c>
      <c r="G607" s="2">
        <v>0</v>
      </c>
      <c r="H607" s="2">
        <v>8831</v>
      </c>
      <c r="I607" s="2">
        <v>10939</v>
      </c>
      <c r="J607" s="2">
        <v>11335</v>
      </c>
      <c r="K607" s="2">
        <v>2895</v>
      </c>
      <c r="L607" s="2">
        <v>0</v>
      </c>
      <c r="M607" s="2">
        <v>26.258775</v>
      </c>
      <c r="N607" s="8">
        <f t="shared" si="81"/>
        <v>2625877.5</v>
      </c>
      <c r="O607" s="2">
        <v>3.8470999999999997</v>
      </c>
      <c r="P607" s="2">
        <v>7.0989500000000003</v>
      </c>
      <c r="Q607" s="2">
        <v>0</v>
      </c>
      <c r="R607" s="2">
        <v>3.2281999999999997</v>
      </c>
      <c r="S607" s="2">
        <v>4.725674999999999</v>
      </c>
      <c r="T607" s="2">
        <v>6.1267499999999995</v>
      </c>
      <c r="U607" s="2">
        <v>0.57899999999999996</v>
      </c>
      <c r="V607" s="2">
        <v>0</v>
      </c>
      <c r="W607" s="2">
        <f t="shared" si="82"/>
        <v>24.916666666666668</v>
      </c>
      <c r="X607" s="9">
        <f t="shared" si="83"/>
        <v>48.217512256927229</v>
      </c>
      <c r="Y607" s="9">
        <f t="shared" si="84"/>
        <v>0.21302646194404071</v>
      </c>
      <c r="Z607" s="10">
        <f t="shared" si="85"/>
        <v>529490.20618556708</v>
      </c>
      <c r="AA607" s="10">
        <f t="shared" si="86"/>
        <v>12178.274742268042</v>
      </c>
      <c r="AB607" s="10">
        <f t="shared" si="87"/>
        <v>24</v>
      </c>
      <c r="AC607" s="9">
        <f t="shared" si="88"/>
        <v>513605.5</v>
      </c>
      <c r="AD607" s="10">
        <f t="shared" si="89"/>
        <v>587206.11165353667</v>
      </c>
    </row>
    <row r="608" spans="1:30" x14ac:dyDescent="0.2">
      <c r="A608" t="s">
        <v>20</v>
      </c>
      <c r="B608" s="1">
        <v>43269</v>
      </c>
      <c r="C608" t="s">
        <v>301</v>
      </c>
      <c r="D608" s="2">
        <v>13</v>
      </c>
      <c r="E608" s="2">
        <v>0</v>
      </c>
      <c r="F608" s="2">
        <v>0</v>
      </c>
      <c r="G608" s="2">
        <v>0</v>
      </c>
      <c r="H608" s="2"/>
      <c r="I608" s="2">
        <v>0</v>
      </c>
      <c r="J608" s="2">
        <v>0</v>
      </c>
      <c r="K608" s="2">
        <v>13</v>
      </c>
      <c r="L608" s="2">
        <v>0</v>
      </c>
      <c r="M608" s="2">
        <v>2.5999999999999999E-3</v>
      </c>
      <c r="N608" s="8">
        <f t="shared" si="81"/>
        <v>260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2.5999999999999999E-3</v>
      </c>
      <c r="V608" s="2">
        <v>0</v>
      </c>
      <c r="W608" s="2">
        <f t="shared" si="82"/>
        <v>24.916666666666668</v>
      </c>
      <c r="X608" s="9">
        <f t="shared" si="83"/>
        <v>20</v>
      </c>
      <c r="Y608" s="9">
        <f t="shared" si="84"/>
        <v>2.1092712857111797E-5</v>
      </c>
      <c r="Z608" s="10">
        <f t="shared" si="85"/>
        <v>1270776.494845361</v>
      </c>
      <c r="AA608" s="10">
        <f t="shared" si="86"/>
        <v>29227.859381443301</v>
      </c>
      <c r="AB608" s="10">
        <f t="shared" si="87"/>
        <v>10</v>
      </c>
      <c r="AC608" s="9">
        <f t="shared" si="88"/>
        <v>1232653.2</v>
      </c>
      <c r="AD608" s="10">
        <f t="shared" si="89"/>
        <v>584557.18762886606</v>
      </c>
    </row>
    <row r="609" spans="1:30" x14ac:dyDescent="0.2">
      <c r="A609" t="s">
        <v>20</v>
      </c>
      <c r="B609" s="1">
        <v>43269</v>
      </c>
      <c r="C609" t="s">
        <v>428</v>
      </c>
      <c r="D609" s="2">
        <v>1129</v>
      </c>
      <c r="E609" s="2">
        <v>0</v>
      </c>
      <c r="F609" s="2">
        <v>0</v>
      </c>
      <c r="G609" s="2">
        <v>1129</v>
      </c>
      <c r="H609" s="2"/>
      <c r="I609" s="2">
        <v>0</v>
      </c>
      <c r="J609" s="2">
        <v>0</v>
      </c>
      <c r="K609" s="2">
        <v>0</v>
      </c>
      <c r="L609" s="2">
        <v>0</v>
      </c>
      <c r="M609" s="2">
        <v>0.39515</v>
      </c>
      <c r="N609" s="8">
        <f t="shared" si="81"/>
        <v>39515</v>
      </c>
      <c r="O609" s="2">
        <v>0</v>
      </c>
      <c r="P609" s="2">
        <v>0</v>
      </c>
      <c r="Q609" s="2">
        <v>0.39515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f t="shared" si="82"/>
        <v>24.916666666666668</v>
      </c>
      <c r="X609" s="9">
        <f t="shared" si="83"/>
        <v>35</v>
      </c>
      <c r="Y609" s="9">
        <f t="shared" si="84"/>
        <v>3.2056867251875872E-3</v>
      </c>
      <c r="Z609" s="10">
        <f t="shared" si="85"/>
        <v>3176941.2371134022</v>
      </c>
      <c r="AA609" s="10">
        <f t="shared" si="86"/>
        <v>73069.648453608257</v>
      </c>
      <c r="AB609" s="10">
        <f t="shared" si="87"/>
        <v>4</v>
      </c>
      <c r="AC609" s="9">
        <f t="shared" si="88"/>
        <v>3081633</v>
      </c>
      <c r="AD609" s="10">
        <f t="shared" si="89"/>
        <v>2557437.6958762892</v>
      </c>
    </row>
    <row r="610" spans="1:30" x14ac:dyDescent="0.2">
      <c r="A610" t="s">
        <v>20</v>
      </c>
      <c r="B610" s="1">
        <v>43269</v>
      </c>
      <c r="C610" t="s">
        <v>302</v>
      </c>
      <c r="D610" s="2">
        <v>10032</v>
      </c>
      <c r="E610" s="2">
        <v>0</v>
      </c>
      <c r="F610" s="2">
        <v>4446</v>
      </c>
      <c r="G610" s="2">
        <v>0</v>
      </c>
      <c r="H610" s="2"/>
      <c r="I610" s="2">
        <v>0</v>
      </c>
      <c r="J610" s="2">
        <v>0</v>
      </c>
      <c r="K610" s="2">
        <v>0</v>
      </c>
      <c r="L610" s="2">
        <v>5586</v>
      </c>
      <c r="M610" s="2">
        <v>3.8418000000000001</v>
      </c>
      <c r="N610" s="8">
        <f t="shared" si="81"/>
        <v>384180</v>
      </c>
      <c r="O610" s="2">
        <v>0</v>
      </c>
      <c r="P610" s="2">
        <v>2.4453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1.3965000000000001</v>
      </c>
      <c r="W610" s="2">
        <f t="shared" si="82"/>
        <v>24.916666666666668</v>
      </c>
      <c r="X610" s="9">
        <f t="shared" si="83"/>
        <v>38.295454545454547</v>
      </c>
      <c r="Y610" s="9">
        <f t="shared" si="84"/>
        <v>3.1166917020943118E-2</v>
      </c>
      <c r="Z610" s="10">
        <f t="shared" si="85"/>
        <v>1588470.6185567011</v>
      </c>
      <c r="AA610" s="10">
        <f t="shared" si="86"/>
        <v>36534.824226804129</v>
      </c>
      <c r="AB610" s="10">
        <f t="shared" si="87"/>
        <v>8</v>
      </c>
      <c r="AC610" s="9">
        <f t="shared" si="88"/>
        <v>1540816.5</v>
      </c>
      <c r="AD610" s="10">
        <f t="shared" si="89"/>
        <v>1399117.7005037491</v>
      </c>
    </row>
    <row r="611" spans="1:30" x14ac:dyDescent="0.2">
      <c r="A611" t="s">
        <v>20</v>
      </c>
      <c r="B611" s="1">
        <v>43269</v>
      </c>
      <c r="C611" t="s">
        <v>303</v>
      </c>
      <c r="D611" s="2">
        <v>70482</v>
      </c>
      <c r="E611" s="2">
        <v>0</v>
      </c>
      <c r="F611" s="2">
        <v>12027</v>
      </c>
      <c r="G611" s="2">
        <v>15853</v>
      </c>
      <c r="H611" s="2">
        <v>8811</v>
      </c>
      <c r="I611" s="2">
        <v>14468</v>
      </c>
      <c r="J611" s="2">
        <v>11756</v>
      </c>
      <c r="K611" s="2">
        <v>2938</v>
      </c>
      <c r="L611" s="2">
        <v>0</v>
      </c>
      <c r="M611" s="2">
        <v>35.92727</v>
      </c>
      <c r="N611" s="8">
        <f t="shared" si="81"/>
        <v>3592727</v>
      </c>
      <c r="O611" s="2">
        <v>0</v>
      </c>
      <c r="P611" s="2">
        <v>7.0132500000000011</v>
      </c>
      <c r="Q611" s="2">
        <v>8.6648700000000005</v>
      </c>
      <c r="R611" s="2">
        <v>3.4505999999999997</v>
      </c>
      <c r="S611" s="2">
        <v>8.2617000000000012</v>
      </c>
      <c r="T611" s="2">
        <v>6.3291000000000004</v>
      </c>
      <c r="U611" s="2">
        <v>0.58760000000000001</v>
      </c>
      <c r="V611" s="2">
        <v>0</v>
      </c>
      <c r="W611" s="2">
        <f t="shared" si="82"/>
        <v>24.916666666666668</v>
      </c>
      <c r="X611" s="9">
        <f t="shared" si="83"/>
        <v>50.973681223574815</v>
      </c>
      <c r="Y611" s="9">
        <f t="shared" si="84"/>
        <v>0.29146291917304884</v>
      </c>
      <c r="Z611" s="10">
        <f t="shared" si="85"/>
        <v>12707764.948453609</v>
      </c>
      <c r="AA611" s="10">
        <f t="shared" si="86"/>
        <v>292278.59381443303</v>
      </c>
      <c r="AB611" s="10">
        <f t="shared" si="87"/>
        <v>1</v>
      </c>
      <c r="AC611" s="9">
        <f t="shared" si="88"/>
        <v>12326532</v>
      </c>
      <c r="AD611" s="10">
        <f t="shared" si="89"/>
        <v>14898515.869571615</v>
      </c>
    </row>
    <row r="612" spans="1:30" x14ac:dyDescent="0.2">
      <c r="A612" t="s">
        <v>20</v>
      </c>
      <c r="B612" s="1">
        <v>43269</v>
      </c>
      <c r="C612" t="s">
        <v>429</v>
      </c>
      <c r="D612" s="2">
        <v>3542</v>
      </c>
      <c r="E612" s="2">
        <v>0</v>
      </c>
      <c r="F612" s="2">
        <v>0</v>
      </c>
      <c r="G612" s="2">
        <v>0</v>
      </c>
      <c r="H612" s="2"/>
      <c r="I612" s="2">
        <v>0</v>
      </c>
      <c r="J612" s="2">
        <v>0</v>
      </c>
      <c r="K612" s="2">
        <v>0</v>
      </c>
      <c r="L612" s="2">
        <v>0</v>
      </c>
      <c r="M612" s="2">
        <v>0.90320999999999996</v>
      </c>
      <c r="N612" s="8">
        <f t="shared" si="81"/>
        <v>90321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f t="shared" si="82"/>
        <v>24.916666666666668</v>
      </c>
      <c r="X612" s="9">
        <f t="shared" si="83"/>
        <v>25.5</v>
      </c>
      <c r="Y612" s="9">
        <f t="shared" si="84"/>
        <v>7.3273650691045951E-3</v>
      </c>
      <c r="Z612" s="10">
        <f t="shared" si="85"/>
        <v>12707764.948453609</v>
      </c>
      <c r="AA612" s="10">
        <f t="shared" si="86"/>
        <v>292278.59381443303</v>
      </c>
      <c r="AB612" s="10">
        <f t="shared" si="87"/>
        <v>1</v>
      </c>
      <c r="AC612" s="9">
        <f t="shared" si="88"/>
        <v>12326532</v>
      </c>
      <c r="AD612" s="10">
        <f t="shared" si="89"/>
        <v>7453104.1422680421</v>
      </c>
    </row>
    <row r="613" spans="1:30" x14ac:dyDescent="0.2">
      <c r="A613" t="s">
        <v>20</v>
      </c>
      <c r="B613" s="1">
        <v>43269</v>
      </c>
      <c r="C613" t="s">
        <v>304</v>
      </c>
      <c r="D613" s="2">
        <v>10371</v>
      </c>
      <c r="E613" s="2">
        <v>0</v>
      </c>
      <c r="F613" s="2">
        <v>0</v>
      </c>
      <c r="G613" s="2">
        <v>3240</v>
      </c>
      <c r="H613" s="2">
        <v>3598</v>
      </c>
      <c r="I613" s="2">
        <v>0</v>
      </c>
      <c r="J613" s="2">
        <v>3533</v>
      </c>
      <c r="K613" s="2">
        <v>0</v>
      </c>
      <c r="L613" s="2">
        <v>0</v>
      </c>
      <c r="M613" s="2">
        <v>4.1630500000000001</v>
      </c>
      <c r="N613" s="8">
        <f t="shared" si="81"/>
        <v>416305</v>
      </c>
      <c r="O613" s="2">
        <v>0</v>
      </c>
      <c r="P613" s="2">
        <v>0</v>
      </c>
      <c r="Q613" s="2">
        <v>1.1339999999999999</v>
      </c>
      <c r="R613" s="2">
        <v>1.4392</v>
      </c>
      <c r="S613" s="2">
        <v>0</v>
      </c>
      <c r="T613" s="2">
        <v>1.58985</v>
      </c>
      <c r="U613" s="2">
        <v>0</v>
      </c>
      <c r="V613" s="2">
        <v>0</v>
      </c>
      <c r="W613" s="2">
        <f t="shared" si="82"/>
        <v>24.916666666666668</v>
      </c>
      <c r="X613" s="9">
        <f t="shared" si="83"/>
        <v>40.141259280686526</v>
      </c>
      <c r="Y613" s="9">
        <f t="shared" si="84"/>
        <v>3.3773083946076643E-2</v>
      </c>
      <c r="Z613" s="10">
        <f t="shared" si="85"/>
        <v>552511.51949798304</v>
      </c>
      <c r="AA613" s="10">
        <f t="shared" si="86"/>
        <v>12707.76494845361</v>
      </c>
      <c r="AB613" s="10">
        <f t="shared" si="87"/>
        <v>23</v>
      </c>
      <c r="AC613" s="9">
        <f t="shared" si="88"/>
        <v>535936.17391304346</v>
      </c>
      <c r="AD613" s="10">
        <f t="shared" si="89"/>
        <v>510105.68767389643</v>
      </c>
    </row>
    <row r="614" spans="1:30" x14ac:dyDescent="0.2">
      <c r="A614" t="s">
        <v>20</v>
      </c>
      <c r="B614" s="1">
        <v>43269</v>
      </c>
      <c r="C614" t="s">
        <v>305</v>
      </c>
      <c r="D614" s="2">
        <v>32865</v>
      </c>
      <c r="E614" s="2">
        <v>6465</v>
      </c>
      <c r="F614" s="2">
        <v>4110</v>
      </c>
      <c r="G614" s="2">
        <v>4176</v>
      </c>
      <c r="H614" s="2">
        <v>5119</v>
      </c>
      <c r="I614" s="2">
        <v>6181</v>
      </c>
      <c r="J614" s="2">
        <v>2834</v>
      </c>
      <c r="K614" s="2">
        <v>0</v>
      </c>
      <c r="L614" s="2">
        <v>0</v>
      </c>
      <c r="M614" s="2">
        <v>14.982821000000001</v>
      </c>
      <c r="N614" s="8">
        <f t="shared" si="81"/>
        <v>1498282.1</v>
      </c>
      <c r="O614" s="2">
        <v>3.9169</v>
      </c>
      <c r="P614" s="2">
        <v>2.2258500000000003</v>
      </c>
      <c r="Q614" s="2">
        <v>2.2897660000000002</v>
      </c>
      <c r="R614" s="2">
        <v>1.3046500000000001</v>
      </c>
      <c r="S614" s="2">
        <v>2.3255750000000002</v>
      </c>
      <c r="T614" s="2">
        <v>1.4581999999999999</v>
      </c>
      <c r="U614" s="2">
        <v>0</v>
      </c>
      <c r="V614" s="2">
        <v>0</v>
      </c>
      <c r="W614" s="2">
        <f t="shared" si="82"/>
        <v>24.916666666666668</v>
      </c>
      <c r="X614" s="9">
        <f t="shared" si="83"/>
        <v>45.588988285410011</v>
      </c>
      <c r="Y614" s="9">
        <f t="shared" si="84"/>
        <v>0.12154936197788641</v>
      </c>
      <c r="Z614" s="10">
        <f t="shared" si="85"/>
        <v>529490.20618556708</v>
      </c>
      <c r="AA614" s="10">
        <f t="shared" si="86"/>
        <v>12178.274742268042</v>
      </c>
      <c r="AB614" s="10">
        <f t="shared" si="87"/>
        <v>24</v>
      </c>
      <c r="AC614" s="9">
        <f t="shared" si="88"/>
        <v>513605.5</v>
      </c>
      <c r="AD614" s="10">
        <f t="shared" si="89"/>
        <v>555195.22456176241</v>
      </c>
    </row>
    <row r="615" spans="1:30" x14ac:dyDescent="0.2">
      <c r="A615" t="s">
        <v>20</v>
      </c>
      <c r="B615" s="1">
        <v>43269</v>
      </c>
      <c r="C615" t="s">
        <v>306</v>
      </c>
      <c r="D615" s="2">
        <v>8071</v>
      </c>
      <c r="E615" s="2">
        <v>1212</v>
      </c>
      <c r="F615" s="2">
        <v>1011</v>
      </c>
      <c r="G615" s="2">
        <v>1124</v>
      </c>
      <c r="H615" s="2">
        <v>1306</v>
      </c>
      <c r="I615" s="2">
        <v>1494</v>
      </c>
      <c r="J615" s="2">
        <v>943</v>
      </c>
      <c r="K615" s="2">
        <v>981</v>
      </c>
      <c r="L615" s="2">
        <v>0</v>
      </c>
      <c r="M615" s="2">
        <v>3.5200999999999998</v>
      </c>
      <c r="N615" s="8">
        <f t="shared" si="81"/>
        <v>352010</v>
      </c>
      <c r="O615" s="2">
        <v>0.60599999999999998</v>
      </c>
      <c r="P615" s="2">
        <v>0.55605000000000004</v>
      </c>
      <c r="Q615" s="2">
        <v>0.39340000000000003</v>
      </c>
      <c r="R615" s="2">
        <v>0.52239999999999998</v>
      </c>
      <c r="S615" s="2">
        <v>0.82169999999999999</v>
      </c>
      <c r="T615" s="2">
        <v>0.42435</v>
      </c>
      <c r="U615" s="2">
        <v>0.19620000000000001</v>
      </c>
      <c r="V615" s="2">
        <v>0</v>
      </c>
      <c r="W615" s="2">
        <f t="shared" si="82"/>
        <v>24.916666666666668</v>
      </c>
      <c r="X615" s="9">
        <f t="shared" si="83"/>
        <v>43.614174203940031</v>
      </c>
      <c r="Y615" s="9">
        <f t="shared" si="84"/>
        <v>2.855709943396894E-2</v>
      </c>
      <c r="Z615" s="10">
        <f t="shared" si="85"/>
        <v>12707764.948453609</v>
      </c>
      <c r="AA615" s="10">
        <f t="shared" si="86"/>
        <v>292278.59381443303</v>
      </c>
      <c r="AB615" s="10">
        <f t="shared" si="87"/>
        <v>1</v>
      </c>
      <c r="AC615" s="9">
        <f t="shared" si="88"/>
        <v>12326532</v>
      </c>
      <c r="AD615" s="10">
        <f t="shared" si="89"/>
        <v>12747489.506705312</v>
      </c>
    </row>
    <row r="616" spans="1:30" x14ac:dyDescent="0.2">
      <c r="A616" t="s">
        <v>20</v>
      </c>
      <c r="B616" s="1">
        <v>43269</v>
      </c>
      <c r="C616" t="s">
        <v>307</v>
      </c>
      <c r="D616" s="2">
        <v>1962</v>
      </c>
      <c r="E616" s="2">
        <v>0</v>
      </c>
      <c r="F616" s="2">
        <v>0</v>
      </c>
      <c r="G616" s="2">
        <v>980</v>
      </c>
      <c r="H616" s="2">
        <v>982</v>
      </c>
      <c r="I616" s="2">
        <v>0</v>
      </c>
      <c r="J616" s="2">
        <v>0</v>
      </c>
      <c r="K616" s="2">
        <v>0</v>
      </c>
      <c r="L616" s="2">
        <v>0</v>
      </c>
      <c r="M616" s="2">
        <v>1.2012499999999999</v>
      </c>
      <c r="N616" s="8">
        <f t="shared" si="81"/>
        <v>120125</v>
      </c>
      <c r="O616" s="2">
        <v>0</v>
      </c>
      <c r="P616" s="2">
        <v>0</v>
      </c>
      <c r="Q616" s="2">
        <v>0.83299999999999996</v>
      </c>
      <c r="R616" s="2">
        <v>0.36825000000000002</v>
      </c>
      <c r="S616" s="2">
        <v>0</v>
      </c>
      <c r="T616" s="2">
        <v>0</v>
      </c>
      <c r="U616" s="2">
        <v>0</v>
      </c>
      <c r="V616" s="2">
        <v>0</v>
      </c>
      <c r="W616" s="2">
        <f t="shared" si="82"/>
        <v>24.916666666666668</v>
      </c>
      <c r="X616" s="9">
        <f t="shared" si="83"/>
        <v>61.225790010193677</v>
      </c>
      <c r="Y616" s="9">
        <f t="shared" si="84"/>
        <v>9.7452389690790564E-3</v>
      </c>
      <c r="Z616" s="10">
        <f t="shared" si="85"/>
        <v>2541552.989690722</v>
      </c>
      <c r="AA616" s="10">
        <f t="shared" si="86"/>
        <v>58455.718762886601</v>
      </c>
      <c r="AB616" s="10">
        <f t="shared" si="87"/>
        <v>5</v>
      </c>
      <c r="AC616" s="9">
        <f t="shared" si="88"/>
        <v>2465306.4</v>
      </c>
      <c r="AD616" s="10">
        <f t="shared" si="89"/>
        <v>3578997.5618714336</v>
      </c>
    </row>
    <row r="617" spans="1:30" x14ac:dyDescent="0.2">
      <c r="A617" t="s">
        <v>20</v>
      </c>
      <c r="B617" s="1">
        <v>43269</v>
      </c>
      <c r="C617" t="s">
        <v>152</v>
      </c>
      <c r="D617" s="2">
        <v>2433</v>
      </c>
      <c r="E617" s="2">
        <v>0</v>
      </c>
      <c r="F617" s="2">
        <v>0</v>
      </c>
      <c r="G617" s="2">
        <v>2433</v>
      </c>
      <c r="H617" s="2"/>
      <c r="I617" s="2">
        <v>0</v>
      </c>
      <c r="J617" s="2">
        <v>0</v>
      </c>
      <c r="K617" s="2">
        <v>0</v>
      </c>
      <c r="L617" s="2">
        <v>0</v>
      </c>
      <c r="M617" s="2">
        <v>0.85155000000000003</v>
      </c>
      <c r="N617" s="8">
        <f t="shared" si="81"/>
        <v>85155</v>
      </c>
      <c r="O617" s="2">
        <v>0</v>
      </c>
      <c r="P617" s="2">
        <v>0</v>
      </c>
      <c r="Q617" s="2">
        <v>0.85155000000000003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f t="shared" si="82"/>
        <v>24.916666666666668</v>
      </c>
      <c r="X617" s="9">
        <f t="shared" si="83"/>
        <v>35</v>
      </c>
      <c r="Y617" s="9">
        <f t="shared" si="84"/>
        <v>6.90826908979752E-3</v>
      </c>
      <c r="Z617" s="10">
        <f t="shared" si="85"/>
        <v>605131.66421207669</v>
      </c>
      <c r="AA617" s="10">
        <f t="shared" si="86"/>
        <v>13918.028276877763</v>
      </c>
      <c r="AB617" s="10">
        <f t="shared" si="87"/>
        <v>21</v>
      </c>
      <c r="AC617" s="9">
        <f t="shared" si="88"/>
        <v>586977.71428571432</v>
      </c>
      <c r="AD617" s="10">
        <f t="shared" si="89"/>
        <v>487130.98969072173</v>
      </c>
    </row>
    <row r="618" spans="1:30" x14ac:dyDescent="0.2">
      <c r="A618" t="s">
        <v>20</v>
      </c>
      <c r="B618" s="1">
        <v>43269</v>
      </c>
      <c r="C618" t="s">
        <v>153</v>
      </c>
      <c r="D618" s="2">
        <v>46673</v>
      </c>
      <c r="E618" s="2">
        <v>5909</v>
      </c>
      <c r="F618" s="2">
        <v>18877</v>
      </c>
      <c r="G618" s="2">
        <v>14128</v>
      </c>
      <c r="H618" s="2"/>
      <c r="I618" s="2">
        <v>0</v>
      </c>
      <c r="J618" s="2">
        <v>1458</v>
      </c>
      <c r="K618" s="2">
        <v>0</v>
      </c>
      <c r="L618" s="2">
        <v>0</v>
      </c>
      <c r="M618" s="2">
        <v>29.971032000000001</v>
      </c>
      <c r="N618" s="8">
        <f t="shared" si="81"/>
        <v>2997103.2</v>
      </c>
      <c r="O618" s="2">
        <v>2.9545000000000003</v>
      </c>
      <c r="P618" s="2">
        <v>12.383649999999999</v>
      </c>
      <c r="Q618" s="2">
        <v>10.511232</v>
      </c>
      <c r="R618" s="2">
        <v>0</v>
      </c>
      <c r="S618" s="2">
        <v>0</v>
      </c>
      <c r="T618" s="2">
        <v>0.65610000000000013</v>
      </c>
      <c r="U618" s="2">
        <v>0</v>
      </c>
      <c r="V618" s="2">
        <v>0</v>
      </c>
      <c r="W618" s="2">
        <f t="shared" si="82"/>
        <v>24.916666666666668</v>
      </c>
      <c r="X618" s="9">
        <f t="shared" si="83"/>
        <v>64.214925117305512</v>
      </c>
      <c r="Y618" s="9">
        <f t="shared" si="84"/>
        <v>0.24314245077204197</v>
      </c>
      <c r="Z618" s="10">
        <f t="shared" si="85"/>
        <v>977520.38065027772</v>
      </c>
      <c r="AA618" s="10">
        <f t="shared" si="86"/>
        <v>22482.968754956386</v>
      </c>
      <c r="AB618" s="10">
        <f t="shared" si="87"/>
        <v>13</v>
      </c>
      <c r="AC618" s="9">
        <f t="shared" si="88"/>
        <v>948194.76923076925</v>
      </c>
      <c r="AD618" s="10">
        <f t="shared" si="89"/>
        <v>1443742.1550142439</v>
      </c>
    </row>
    <row r="619" spans="1:30" x14ac:dyDescent="0.2">
      <c r="A619" t="s">
        <v>20</v>
      </c>
      <c r="B619" s="1">
        <v>43269</v>
      </c>
      <c r="C619" t="s">
        <v>310</v>
      </c>
      <c r="D619" s="2">
        <v>9884</v>
      </c>
      <c r="E619" s="2">
        <v>0</v>
      </c>
      <c r="F619" s="2">
        <v>0</v>
      </c>
      <c r="G619" s="2">
        <v>9884</v>
      </c>
      <c r="H619" s="2"/>
      <c r="I619" s="2">
        <v>0</v>
      </c>
      <c r="J619" s="2">
        <v>0</v>
      </c>
      <c r="K619" s="2">
        <v>0</v>
      </c>
      <c r="L619" s="2">
        <v>0</v>
      </c>
      <c r="M619" s="2">
        <v>6.3135719999999997</v>
      </c>
      <c r="N619" s="8">
        <f t="shared" si="81"/>
        <v>631357.19999999995</v>
      </c>
      <c r="O619" s="2">
        <v>0</v>
      </c>
      <c r="P619" s="2">
        <v>0</v>
      </c>
      <c r="Q619" s="2">
        <v>6.3135719999999997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f t="shared" si="82"/>
        <v>24.916666666666668</v>
      </c>
      <c r="X619" s="9">
        <f t="shared" si="83"/>
        <v>63.876689599352481</v>
      </c>
      <c r="Y619" s="9">
        <f t="shared" si="84"/>
        <v>5.121936973026963E-2</v>
      </c>
      <c r="Z619" s="10">
        <f t="shared" si="85"/>
        <v>3176941.2371134022</v>
      </c>
      <c r="AA619" s="10">
        <f t="shared" si="86"/>
        <v>73069.648453608257</v>
      </c>
      <c r="AB619" s="10">
        <f t="shared" si="87"/>
        <v>4</v>
      </c>
      <c r="AC619" s="9">
        <f t="shared" si="88"/>
        <v>3081633</v>
      </c>
      <c r="AD619" s="10">
        <f t="shared" si="89"/>
        <v>4667447.2534049405</v>
      </c>
    </row>
    <row r="620" spans="1:30" x14ac:dyDescent="0.2">
      <c r="A620" t="s">
        <v>20</v>
      </c>
      <c r="B620" s="1">
        <v>43269</v>
      </c>
      <c r="C620" t="s">
        <v>430</v>
      </c>
      <c r="D620" s="2">
        <v>31462</v>
      </c>
      <c r="E620" s="2">
        <v>4519</v>
      </c>
      <c r="F620" s="2">
        <v>0</v>
      </c>
      <c r="G620" s="2">
        <v>0</v>
      </c>
      <c r="H620" s="2"/>
      <c r="I620" s="2">
        <v>22332</v>
      </c>
      <c r="J620" s="2">
        <v>0</v>
      </c>
      <c r="K620" s="2">
        <v>0</v>
      </c>
      <c r="L620" s="2">
        <v>4611</v>
      </c>
      <c r="M620" s="2">
        <v>13.691050000000001</v>
      </c>
      <c r="N620" s="8">
        <f t="shared" si="81"/>
        <v>1369105</v>
      </c>
      <c r="O620" s="2">
        <v>1.8076000000000001</v>
      </c>
      <c r="P620" s="2">
        <v>0</v>
      </c>
      <c r="Q620" s="2">
        <v>0</v>
      </c>
      <c r="R620" s="2">
        <v>0</v>
      </c>
      <c r="S620" s="2">
        <v>10.269600000000001</v>
      </c>
      <c r="T620" s="2">
        <v>0</v>
      </c>
      <c r="U620" s="2">
        <v>0</v>
      </c>
      <c r="V620" s="2">
        <v>1.61385</v>
      </c>
      <c r="W620" s="2">
        <f t="shared" si="82"/>
        <v>24.916666666666668</v>
      </c>
      <c r="X620" s="9">
        <f t="shared" si="83"/>
        <v>43.516146462399085</v>
      </c>
      <c r="Y620" s="9">
        <f t="shared" si="84"/>
        <v>0.11106976398552326</v>
      </c>
      <c r="Z620" s="10">
        <f t="shared" si="85"/>
        <v>747515.58520315343</v>
      </c>
      <c r="AA620" s="10">
        <f t="shared" si="86"/>
        <v>17192.858459672527</v>
      </c>
      <c r="AB620" s="10">
        <f t="shared" si="87"/>
        <v>17</v>
      </c>
      <c r="AC620" s="9">
        <f t="shared" si="88"/>
        <v>725090.1176470588</v>
      </c>
      <c r="AD620" s="10">
        <f t="shared" si="89"/>
        <v>748166.94683840685</v>
      </c>
    </row>
    <row r="621" spans="1:30" x14ac:dyDescent="0.2">
      <c r="A621" t="s">
        <v>20</v>
      </c>
      <c r="B621" s="1">
        <v>43269</v>
      </c>
      <c r="C621" t="s">
        <v>157</v>
      </c>
      <c r="D621" s="2">
        <v>85</v>
      </c>
      <c r="E621" s="2">
        <v>0</v>
      </c>
      <c r="F621" s="2">
        <v>0</v>
      </c>
      <c r="G621" s="2">
        <v>0</v>
      </c>
      <c r="H621" s="2"/>
      <c r="I621" s="2">
        <v>0</v>
      </c>
      <c r="J621" s="2">
        <v>0</v>
      </c>
      <c r="K621" s="2">
        <v>85</v>
      </c>
      <c r="L621" s="2">
        <v>0</v>
      </c>
      <c r="M621" s="2">
        <v>1.7000000000000001E-2</v>
      </c>
      <c r="N621" s="8">
        <f t="shared" si="81"/>
        <v>1700.0000000000002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1.7000000000000001E-2</v>
      </c>
      <c r="V621" s="2">
        <v>0</v>
      </c>
      <c r="W621" s="2">
        <f t="shared" si="82"/>
        <v>24.916666666666668</v>
      </c>
      <c r="X621" s="9">
        <f t="shared" si="83"/>
        <v>20.000000000000004</v>
      </c>
      <c r="Y621" s="9">
        <f t="shared" si="84"/>
        <v>1.379138917580387E-4</v>
      </c>
      <c r="Z621" s="10">
        <f t="shared" si="85"/>
        <v>1270776.494845361</v>
      </c>
      <c r="AA621" s="10">
        <f t="shared" si="86"/>
        <v>29227.859381443301</v>
      </c>
      <c r="AB621" s="10">
        <f t="shared" si="87"/>
        <v>10</v>
      </c>
      <c r="AC621" s="9">
        <f t="shared" si="88"/>
        <v>1232653.2</v>
      </c>
      <c r="AD621" s="10">
        <f t="shared" si="89"/>
        <v>584557.18762886617</v>
      </c>
    </row>
    <row r="622" spans="1:30" x14ac:dyDescent="0.2">
      <c r="A622" t="s">
        <v>20</v>
      </c>
      <c r="B622" s="1">
        <v>43269</v>
      </c>
      <c r="C622" t="s">
        <v>312</v>
      </c>
      <c r="D622" s="2">
        <v>466</v>
      </c>
      <c r="E622" s="2">
        <v>236</v>
      </c>
      <c r="F622" s="2">
        <v>0</v>
      </c>
      <c r="G622" s="2">
        <v>0</v>
      </c>
      <c r="H622" s="2"/>
      <c r="I622" s="2">
        <v>0</v>
      </c>
      <c r="J622" s="2">
        <v>0</v>
      </c>
      <c r="K622" s="2">
        <v>0</v>
      </c>
      <c r="L622" s="2">
        <v>230</v>
      </c>
      <c r="M622" s="2">
        <v>0.1749</v>
      </c>
      <c r="N622" s="8">
        <f t="shared" si="81"/>
        <v>17490</v>
      </c>
      <c r="O622" s="2">
        <v>9.4399999999999998E-2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8.0500000000000002E-2</v>
      </c>
      <c r="W622" s="2">
        <f t="shared" si="82"/>
        <v>24.916666666666668</v>
      </c>
      <c r="X622" s="9">
        <f t="shared" si="83"/>
        <v>37.532188841201716</v>
      </c>
      <c r="Y622" s="9">
        <f t="shared" si="84"/>
        <v>1.4188905687341745E-3</v>
      </c>
      <c r="Z622" s="10">
        <f t="shared" si="85"/>
        <v>12707764.948453609</v>
      </c>
      <c r="AA622" s="10">
        <f t="shared" si="86"/>
        <v>292278.59381443303</v>
      </c>
      <c r="AB622" s="10">
        <f t="shared" si="87"/>
        <v>1</v>
      </c>
      <c r="AC622" s="9">
        <f t="shared" si="88"/>
        <v>12326532</v>
      </c>
      <c r="AD622" s="10">
        <f t="shared" si="89"/>
        <v>10969855.377284192</v>
      </c>
    </row>
    <row r="623" spans="1:30" x14ac:dyDescent="0.2">
      <c r="A623" t="s">
        <v>20</v>
      </c>
      <c r="B623" s="1">
        <v>43269</v>
      </c>
      <c r="C623" t="s">
        <v>158</v>
      </c>
      <c r="D623" s="2">
        <v>1388</v>
      </c>
      <c r="E623" s="2">
        <v>0</v>
      </c>
      <c r="F623" s="2">
        <v>0</v>
      </c>
      <c r="G623" s="2">
        <v>0</v>
      </c>
      <c r="H623" s="2"/>
      <c r="I623" s="2">
        <v>1388</v>
      </c>
      <c r="J623" s="2">
        <v>0</v>
      </c>
      <c r="K623" s="2">
        <v>0</v>
      </c>
      <c r="L623" s="2">
        <v>0</v>
      </c>
      <c r="M623" s="2">
        <v>0.34699999999999998</v>
      </c>
      <c r="N623" s="8">
        <f t="shared" si="81"/>
        <v>34700</v>
      </c>
      <c r="O623" s="2">
        <v>0</v>
      </c>
      <c r="P623" s="2">
        <v>0</v>
      </c>
      <c r="Q623" s="2">
        <v>0</v>
      </c>
      <c r="R623" s="2">
        <v>0</v>
      </c>
      <c r="S623" s="2">
        <v>0.34699999999999998</v>
      </c>
      <c r="T623" s="2">
        <v>0</v>
      </c>
      <c r="U623" s="2">
        <v>0</v>
      </c>
      <c r="V623" s="2">
        <v>0</v>
      </c>
      <c r="W623" s="2">
        <f t="shared" si="82"/>
        <v>24.916666666666668</v>
      </c>
      <c r="X623" s="9">
        <f t="shared" si="83"/>
        <v>25</v>
      </c>
      <c r="Y623" s="9">
        <f t="shared" si="84"/>
        <v>2.815065908237613E-3</v>
      </c>
      <c r="Z623" s="10">
        <f t="shared" si="85"/>
        <v>397117.65463917528</v>
      </c>
      <c r="AA623" s="10">
        <f t="shared" si="86"/>
        <v>9133.7060567010321</v>
      </c>
      <c r="AB623" s="10">
        <f t="shared" si="87"/>
        <v>32</v>
      </c>
      <c r="AC623" s="9">
        <f t="shared" si="88"/>
        <v>385204.125</v>
      </c>
      <c r="AD623" s="10">
        <f t="shared" si="89"/>
        <v>228342.65141752581</v>
      </c>
    </row>
    <row r="624" spans="1:30" x14ac:dyDescent="0.2">
      <c r="A624" t="s">
        <v>20</v>
      </c>
      <c r="B624" s="1">
        <v>43269</v>
      </c>
      <c r="C624" t="s">
        <v>159</v>
      </c>
      <c r="D624" s="2">
        <v>46528</v>
      </c>
      <c r="E624" s="2">
        <v>4601</v>
      </c>
      <c r="F624" s="2">
        <v>11127</v>
      </c>
      <c r="G624" s="2">
        <v>10804</v>
      </c>
      <c r="H624" s="2">
        <v>4918</v>
      </c>
      <c r="I624" s="2">
        <v>0</v>
      </c>
      <c r="J624" s="2">
        <v>8708</v>
      </c>
      <c r="K624" s="2">
        <v>2798</v>
      </c>
      <c r="L624" s="2">
        <v>2393</v>
      </c>
      <c r="M624" s="2">
        <v>22.711089000000001</v>
      </c>
      <c r="N624" s="8">
        <f t="shared" si="81"/>
        <v>2271108.9</v>
      </c>
      <c r="O624" s="2">
        <v>2.8227500000000001</v>
      </c>
      <c r="P624" s="2">
        <v>6.4032</v>
      </c>
      <c r="Q624" s="2">
        <v>5.5260340000000001</v>
      </c>
      <c r="R624" s="2">
        <v>1.8517700000000001</v>
      </c>
      <c r="S624" s="2">
        <v>0</v>
      </c>
      <c r="T624" s="2">
        <v>4.6168499999999995</v>
      </c>
      <c r="U624" s="2">
        <v>0.55959999999999999</v>
      </c>
      <c r="V624" s="2">
        <v>0.59824999999999995</v>
      </c>
      <c r="W624" s="2">
        <f t="shared" si="82"/>
        <v>24.916666666666668</v>
      </c>
      <c r="X624" s="9">
        <f t="shared" si="83"/>
        <v>48.811659645804674</v>
      </c>
      <c r="Y624" s="9">
        <f t="shared" si="84"/>
        <v>0.1842455688266578</v>
      </c>
      <c r="Z624" s="10">
        <f t="shared" si="85"/>
        <v>1058980.4123711342</v>
      </c>
      <c r="AA624" s="10">
        <f t="shared" si="86"/>
        <v>24356.549484536084</v>
      </c>
      <c r="AB624" s="10">
        <f t="shared" si="87"/>
        <v>12</v>
      </c>
      <c r="AC624" s="9">
        <f t="shared" si="88"/>
        <v>1027211</v>
      </c>
      <c r="AD624" s="10">
        <f t="shared" si="89"/>
        <v>1188883.6035853745</v>
      </c>
    </row>
    <row r="625" spans="1:30" x14ac:dyDescent="0.2">
      <c r="A625" t="s">
        <v>20</v>
      </c>
      <c r="B625" s="1">
        <v>43269</v>
      </c>
      <c r="C625" t="s">
        <v>431</v>
      </c>
      <c r="D625" s="2">
        <v>7625</v>
      </c>
      <c r="E625" s="2">
        <v>863</v>
      </c>
      <c r="F625" s="2">
        <v>1567</v>
      </c>
      <c r="G625" s="2">
        <v>1343</v>
      </c>
      <c r="H625" s="2">
        <v>1403</v>
      </c>
      <c r="I625" s="2">
        <v>0</v>
      </c>
      <c r="J625" s="2">
        <v>2449</v>
      </c>
      <c r="K625" s="2">
        <v>0</v>
      </c>
      <c r="L625" s="2">
        <v>0</v>
      </c>
      <c r="M625" s="2">
        <v>5.9541250000000003</v>
      </c>
      <c r="N625" s="8">
        <f t="shared" si="81"/>
        <v>595412.5</v>
      </c>
      <c r="O625" s="2">
        <v>0.86299999999999999</v>
      </c>
      <c r="P625" s="2">
        <v>1.0969</v>
      </c>
      <c r="Q625" s="2">
        <v>1.1415499999999998</v>
      </c>
      <c r="R625" s="2">
        <v>0.52612499999999995</v>
      </c>
      <c r="S625" s="2">
        <v>0</v>
      </c>
      <c r="T625" s="2">
        <v>2.3265500000000001</v>
      </c>
      <c r="U625" s="2">
        <v>0</v>
      </c>
      <c r="V625" s="2">
        <v>0</v>
      </c>
      <c r="W625" s="2">
        <f t="shared" si="82"/>
        <v>24.916666666666668</v>
      </c>
      <c r="X625" s="9">
        <f t="shared" si="83"/>
        <v>78.086885245901641</v>
      </c>
      <c r="Y625" s="9">
        <f t="shared" si="84"/>
        <v>4.830332651551953E-2</v>
      </c>
      <c r="Z625" s="10">
        <f t="shared" si="85"/>
        <v>4235921.6494845366</v>
      </c>
      <c r="AA625" s="10">
        <f t="shared" si="86"/>
        <v>97426.197938144338</v>
      </c>
      <c r="AB625" s="10">
        <f t="shared" si="87"/>
        <v>3</v>
      </c>
      <c r="AC625" s="9">
        <f t="shared" si="88"/>
        <v>4108844</v>
      </c>
      <c r="AD625" s="10">
        <f t="shared" si="89"/>
        <v>7607708.3383403756</v>
      </c>
    </row>
    <row r="626" spans="1:30" x14ac:dyDescent="0.2">
      <c r="A626" t="s">
        <v>20</v>
      </c>
      <c r="B626" s="1">
        <v>43269</v>
      </c>
      <c r="C626" t="s">
        <v>313</v>
      </c>
      <c r="D626" s="2">
        <v>14992</v>
      </c>
      <c r="E626" s="2">
        <v>0</v>
      </c>
      <c r="F626" s="2">
        <v>0</v>
      </c>
      <c r="G626" s="2">
        <v>0</v>
      </c>
      <c r="H626" s="2"/>
      <c r="I626" s="2">
        <v>4493</v>
      </c>
      <c r="J626" s="2">
        <v>0</v>
      </c>
      <c r="K626" s="2">
        <v>4555</v>
      </c>
      <c r="L626" s="2">
        <v>5944</v>
      </c>
      <c r="M626" s="2">
        <v>4.86815</v>
      </c>
      <c r="N626" s="8">
        <f t="shared" si="81"/>
        <v>486815</v>
      </c>
      <c r="O626" s="2">
        <v>0</v>
      </c>
      <c r="P626" s="2">
        <v>0</v>
      </c>
      <c r="Q626" s="2">
        <v>0</v>
      </c>
      <c r="R626" s="2">
        <v>0</v>
      </c>
      <c r="S626" s="2">
        <v>2.4711500000000002</v>
      </c>
      <c r="T626" s="2">
        <v>0</v>
      </c>
      <c r="U626" s="2">
        <v>0.91100000000000003</v>
      </c>
      <c r="V626" s="2">
        <v>1.486</v>
      </c>
      <c r="W626" s="2">
        <f t="shared" si="82"/>
        <v>24.916666666666668</v>
      </c>
      <c r="X626" s="9">
        <f t="shared" si="83"/>
        <v>32.471651547491994</v>
      </c>
      <c r="Y626" s="9">
        <f t="shared" si="84"/>
        <v>3.9493265421287997E-2</v>
      </c>
      <c r="Z626" s="10">
        <f t="shared" si="85"/>
        <v>1588470.6185567011</v>
      </c>
      <c r="AA626" s="10">
        <f t="shared" si="86"/>
        <v>36534.824226804129</v>
      </c>
      <c r="AB626" s="10">
        <f t="shared" si="87"/>
        <v>8</v>
      </c>
      <c r="AC626" s="9">
        <f t="shared" si="88"/>
        <v>1540816.5</v>
      </c>
      <c r="AD626" s="10">
        <f t="shared" si="89"/>
        <v>1186346.0816416524</v>
      </c>
    </row>
    <row r="627" spans="1:30" x14ac:dyDescent="0.2">
      <c r="A627" t="s">
        <v>20</v>
      </c>
      <c r="B627" s="1">
        <v>43269</v>
      </c>
      <c r="C627" t="s">
        <v>314</v>
      </c>
      <c r="D627" s="2">
        <v>1547</v>
      </c>
      <c r="E627" s="2">
        <v>0</v>
      </c>
      <c r="F627" s="2">
        <v>0</v>
      </c>
      <c r="G627" s="2">
        <v>158</v>
      </c>
      <c r="H627" s="2"/>
      <c r="I627" s="2">
        <v>0</v>
      </c>
      <c r="J627" s="2">
        <v>1389</v>
      </c>
      <c r="K627" s="2">
        <v>0</v>
      </c>
      <c r="L627" s="2">
        <v>0</v>
      </c>
      <c r="M627" s="2">
        <v>0.5363</v>
      </c>
      <c r="N627" s="8">
        <f t="shared" si="81"/>
        <v>53630</v>
      </c>
      <c r="O627" s="2">
        <v>0</v>
      </c>
      <c r="P627" s="2">
        <v>0</v>
      </c>
      <c r="Q627" s="2">
        <v>3.95E-2</v>
      </c>
      <c r="R627" s="2">
        <v>0</v>
      </c>
      <c r="S627" s="2">
        <v>0</v>
      </c>
      <c r="T627" s="2">
        <v>0.49680000000000002</v>
      </c>
      <c r="U627" s="2">
        <v>0</v>
      </c>
      <c r="V627" s="2">
        <v>0</v>
      </c>
      <c r="W627" s="2">
        <f t="shared" si="82"/>
        <v>24.916666666666668</v>
      </c>
      <c r="X627" s="9">
        <f t="shared" si="83"/>
        <v>34.667097608274076</v>
      </c>
      <c r="Y627" s="9">
        <f t="shared" si="84"/>
        <v>4.3507776558727139E-3</v>
      </c>
      <c r="Z627" s="10">
        <f t="shared" si="85"/>
        <v>1588470.6185567011</v>
      </c>
      <c r="AA627" s="10">
        <f t="shared" si="86"/>
        <v>36534.824226804129</v>
      </c>
      <c r="AB627" s="10">
        <f t="shared" si="87"/>
        <v>8</v>
      </c>
      <c r="AC627" s="9">
        <f t="shared" si="88"/>
        <v>1540816.5</v>
      </c>
      <c r="AD627" s="10">
        <f t="shared" si="89"/>
        <v>1266556.3175717553</v>
      </c>
    </row>
    <row r="628" spans="1:30" x14ac:dyDescent="0.2">
      <c r="A628" t="s">
        <v>20</v>
      </c>
      <c r="B628" s="1">
        <v>43269</v>
      </c>
      <c r="C628" t="s">
        <v>432</v>
      </c>
      <c r="D628" s="2">
        <v>18</v>
      </c>
      <c r="E628" s="2">
        <v>0</v>
      </c>
      <c r="F628" s="2">
        <v>0</v>
      </c>
      <c r="G628" s="2">
        <v>0</v>
      </c>
      <c r="H628" s="2"/>
      <c r="I628" s="2">
        <v>0</v>
      </c>
      <c r="J628" s="2">
        <v>18</v>
      </c>
      <c r="K628" s="2">
        <v>0</v>
      </c>
      <c r="L628" s="2">
        <v>0</v>
      </c>
      <c r="M628" s="2">
        <v>8.0999999999999996E-3</v>
      </c>
      <c r="N628" s="8">
        <f t="shared" si="81"/>
        <v>810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8.0999999999999996E-3</v>
      </c>
      <c r="U628" s="2">
        <v>0</v>
      </c>
      <c r="V628" s="2">
        <v>0</v>
      </c>
      <c r="W628" s="2">
        <f t="shared" si="82"/>
        <v>24.916666666666668</v>
      </c>
      <c r="X628" s="9">
        <f t="shared" si="83"/>
        <v>45</v>
      </c>
      <c r="Y628" s="9">
        <f t="shared" si="84"/>
        <v>6.5711913131771363E-5</v>
      </c>
      <c r="Z628" s="10">
        <f t="shared" si="85"/>
        <v>4235921.6494845366</v>
      </c>
      <c r="AA628" s="10">
        <f t="shared" si="86"/>
        <v>97426.197938144338</v>
      </c>
      <c r="AB628" s="10">
        <f t="shared" si="87"/>
        <v>3</v>
      </c>
      <c r="AC628" s="9">
        <f t="shared" si="88"/>
        <v>4108844</v>
      </c>
      <c r="AD628" s="10">
        <f t="shared" si="89"/>
        <v>4384178.9072164949</v>
      </c>
    </row>
    <row r="629" spans="1:30" x14ac:dyDescent="0.2">
      <c r="A629" t="s">
        <v>20</v>
      </c>
      <c r="B629" s="1">
        <v>43269</v>
      </c>
      <c r="C629" t="s">
        <v>315</v>
      </c>
      <c r="D629" s="2">
        <v>7965</v>
      </c>
      <c r="E629" s="2">
        <v>0</v>
      </c>
      <c r="F629" s="2">
        <v>1925</v>
      </c>
      <c r="G629" s="2">
        <v>650</v>
      </c>
      <c r="H629" s="2"/>
      <c r="I629" s="2">
        <v>691</v>
      </c>
      <c r="J629" s="2">
        <v>678</v>
      </c>
      <c r="K629" s="2">
        <v>4021</v>
      </c>
      <c r="L629" s="2">
        <v>0</v>
      </c>
      <c r="M629" s="2">
        <v>2.7755999999999998</v>
      </c>
      <c r="N629" s="8">
        <f t="shared" si="81"/>
        <v>277560</v>
      </c>
      <c r="O629" s="2">
        <v>0</v>
      </c>
      <c r="P629" s="2">
        <v>1.0587500000000001</v>
      </c>
      <c r="Q629" s="2">
        <v>0.22750000000000001</v>
      </c>
      <c r="R629" s="2">
        <v>0</v>
      </c>
      <c r="S629" s="2">
        <v>0.38005</v>
      </c>
      <c r="T629" s="2">
        <v>0.30509999999999998</v>
      </c>
      <c r="U629" s="2">
        <v>0.80420000000000003</v>
      </c>
      <c r="V629" s="2">
        <v>0</v>
      </c>
      <c r="W629" s="2">
        <f t="shared" si="82"/>
        <v>24.916666666666668</v>
      </c>
      <c r="X629" s="9">
        <f t="shared" si="83"/>
        <v>34.847457627118644</v>
      </c>
      <c r="Y629" s="9">
        <f t="shared" si="84"/>
        <v>2.2517282233153656E-2</v>
      </c>
      <c r="Z629" s="10">
        <f t="shared" si="85"/>
        <v>2541552.989690722</v>
      </c>
      <c r="AA629" s="10">
        <f t="shared" si="86"/>
        <v>58455.718762886601</v>
      </c>
      <c r="AB629" s="10">
        <f t="shared" si="87"/>
        <v>5</v>
      </c>
      <c r="AC629" s="9">
        <f t="shared" si="88"/>
        <v>2465306.4</v>
      </c>
      <c r="AD629" s="10">
        <f t="shared" si="89"/>
        <v>2037033.1826524551</v>
      </c>
    </row>
    <row r="630" spans="1:30" x14ac:dyDescent="0.2">
      <c r="A630" t="s">
        <v>20</v>
      </c>
      <c r="B630" s="1">
        <v>43269</v>
      </c>
      <c r="C630" t="s">
        <v>166</v>
      </c>
      <c r="D630" s="2">
        <v>22906</v>
      </c>
      <c r="E630" s="2">
        <v>0</v>
      </c>
      <c r="F630" s="2">
        <v>2732</v>
      </c>
      <c r="G630" s="2">
        <v>5381</v>
      </c>
      <c r="H630" s="2">
        <v>5640</v>
      </c>
      <c r="I630" s="2">
        <v>0</v>
      </c>
      <c r="J630" s="2">
        <v>3093</v>
      </c>
      <c r="K630" s="2">
        <v>6060</v>
      </c>
      <c r="L630" s="2">
        <v>0</v>
      </c>
      <c r="M630" s="2">
        <v>8.2457999999999991</v>
      </c>
      <c r="N630" s="8">
        <f t="shared" si="81"/>
        <v>824579.99999999988</v>
      </c>
      <c r="O630" s="2">
        <v>0</v>
      </c>
      <c r="P630" s="2">
        <v>1.5025999999999999</v>
      </c>
      <c r="Q630" s="2">
        <v>1.8833500000000001</v>
      </c>
      <c r="R630" s="2">
        <v>2.2559999999999998</v>
      </c>
      <c r="S630" s="2">
        <v>0</v>
      </c>
      <c r="T630" s="2">
        <v>1.39185</v>
      </c>
      <c r="U630" s="2">
        <v>1.212</v>
      </c>
      <c r="V630" s="2">
        <v>0</v>
      </c>
      <c r="W630" s="2">
        <f t="shared" si="82"/>
        <v>24.916666666666668</v>
      </c>
      <c r="X630" s="9">
        <f t="shared" si="83"/>
        <v>35.998428359381819</v>
      </c>
      <c r="Y630" s="9">
        <f t="shared" si="84"/>
        <v>6.6894727568143242E-2</v>
      </c>
      <c r="Z630" s="10">
        <f t="shared" si="85"/>
        <v>438198.79132598656</v>
      </c>
      <c r="AA630" s="10">
        <f t="shared" si="86"/>
        <v>10078.572200497691</v>
      </c>
      <c r="AB630" s="10">
        <f t="shared" si="87"/>
        <v>29</v>
      </c>
      <c r="AC630" s="9">
        <f t="shared" si="88"/>
        <v>425052.8275862069</v>
      </c>
      <c r="AD630" s="10">
        <f t="shared" si="89"/>
        <v>362812.75932447327</v>
      </c>
    </row>
    <row r="631" spans="1:30" x14ac:dyDescent="0.2">
      <c r="A631" t="s">
        <v>20</v>
      </c>
      <c r="B631" s="1">
        <v>43269</v>
      </c>
      <c r="C631" t="s">
        <v>433</v>
      </c>
      <c r="D631" s="2">
        <v>24275</v>
      </c>
      <c r="E631" s="2">
        <v>0</v>
      </c>
      <c r="F631" s="2">
        <v>0</v>
      </c>
      <c r="G631" s="2">
        <v>6348</v>
      </c>
      <c r="H631" s="2">
        <v>6042</v>
      </c>
      <c r="I631" s="2">
        <v>0</v>
      </c>
      <c r="J631" s="2">
        <v>5592</v>
      </c>
      <c r="K631" s="2">
        <v>6293</v>
      </c>
      <c r="L631" s="2">
        <v>0</v>
      </c>
      <c r="M631" s="2">
        <v>8.4136000000000006</v>
      </c>
      <c r="N631" s="8">
        <f t="shared" si="81"/>
        <v>841360.00000000012</v>
      </c>
      <c r="O631" s="2">
        <v>0</v>
      </c>
      <c r="P631" s="2">
        <v>0</v>
      </c>
      <c r="Q631" s="2">
        <v>2.2218</v>
      </c>
      <c r="R631" s="2">
        <v>2.4167999999999998</v>
      </c>
      <c r="S631" s="2">
        <v>0</v>
      </c>
      <c r="T631" s="2">
        <v>2.5164</v>
      </c>
      <c r="U631" s="2">
        <v>1.2585999999999999</v>
      </c>
      <c r="V631" s="2">
        <v>0</v>
      </c>
      <c r="W631" s="2">
        <f t="shared" si="82"/>
        <v>24.916666666666668</v>
      </c>
      <c r="X631" s="9">
        <f t="shared" si="83"/>
        <v>34.659526261585995</v>
      </c>
      <c r="Y631" s="9">
        <f t="shared" si="84"/>
        <v>6.8256018805613786E-2</v>
      </c>
      <c r="Z631" s="10">
        <f t="shared" si="85"/>
        <v>1815394.9926362301</v>
      </c>
      <c r="AA631" s="10">
        <f t="shared" si="86"/>
        <v>41754.084830633292</v>
      </c>
      <c r="AB631" s="10">
        <f t="shared" si="87"/>
        <v>7</v>
      </c>
      <c r="AC631" s="9">
        <f t="shared" si="88"/>
        <v>1760933.142857143</v>
      </c>
      <c r="AD631" s="10">
        <f t="shared" si="89"/>
        <v>1447176.799715824</v>
      </c>
    </row>
    <row r="632" spans="1:30" x14ac:dyDescent="0.2">
      <c r="A632" t="s">
        <v>20</v>
      </c>
      <c r="B632" s="1">
        <v>43269</v>
      </c>
      <c r="C632" t="s">
        <v>316</v>
      </c>
      <c r="D632" s="2">
        <v>11642</v>
      </c>
      <c r="E632" s="2">
        <v>0</v>
      </c>
      <c r="F632" s="2">
        <v>0</v>
      </c>
      <c r="G632" s="2">
        <v>6724</v>
      </c>
      <c r="H632" s="2"/>
      <c r="I632" s="2">
        <v>0</v>
      </c>
      <c r="J632" s="2">
        <v>4918</v>
      </c>
      <c r="K632" s="2">
        <v>0</v>
      </c>
      <c r="L632" s="2">
        <v>0</v>
      </c>
      <c r="M632" s="2">
        <v>4.5664999999999996</v>
      </c>
      <c r="N632" s="8">
        <f t="shared" si="81"/>
        <v>456649.99999999994</v>
      </c>
      <c r="O632" s="2">
        <v>0</v>
      </c>
      <c r="P632" s="2">
        <v>0</v>
      </c>
      <c r="Q632" s="2">
        <v>2.3534000000000002</v>
      </c>
      <c r="R632" s="2">
        <v>0</v>
      </c>
      <c r="S632" s="2">
        <v>0</v>
      </c>
      <c r="T632" s="2">
        <v>2.2130999999999998</v>
      </c>
      <c r="U632" s="2">
        <v>0</v>
      </c>
      <c r="V632" s="2">
        <v>0</v>
      </c>
      <c r="W632" s="2">
        <f t="shared" si="82"/>
        <v>24.916666666666668</v>
      </c>
      <c r="X632" s="9">
        <f t="shared" si="83"/>
        <v>39.224360075588379</v>
      </c>
      <c r="Y632" s="9">
        <f t="shared" si="84"/>
        <v>3.7046105100769618E-2</v>
      </c>
      <c r="Z632" s="10">
        <f t="shared" si="85"/>
        <v>2541552.989690722</v>
      </c>
      <c r="AA632" s="10">
        <f t="shared" si="86"/>
        <v>58455.718762886601</v>
      </c>
      <c r="AB632" s="10">
        <f t="shared" si="87"/>
        <v>5</v>
      </c>
      <c r="AC632" s="9">
        <f t="shared" si="88"/>
        <v>2465306.4</v>
      </c>
      <c r="AD632" s="10">
        <f t="shared" si="89"/>
        <v>2292888.1612327918</v>
      </c>
    </row>
    <row r="633" spans="1:30" x14ac:dyDescent="0.2">
      <c r="A633" t="s">
        <v>20</v>
      </c>
      <c r="B633" s="1">
        <v>43269</v>
      </c>
      <c r="C633" t="s">
        <v>167</v>
      </c>
      <c r="D633" s="2">
        <v>4948</v>
      </c>
      <c r="E633" s="2">
        <v>0</v>
      </c>
      <c r="F633" s="2">
        <v>0</v>
      </c>
      <c r="G633" s="2">
        <v>1578</v>
      </c>
      <c r="H633" s="2"/>
      <c r="I633" s="2">
        <v>1294</v>
      </c>
      <c r="J633" s="2">
        <v>2076</v>
      </c>
      <c r="K633" s="2">
        <v>0</v>
      </c>
      <c r="L633" s="2">
        <v>0</v>
      </c>
      <c r="M633" s="2">
        <v>2.3927</v>
      </c>
      <c r="N633" s="8">
        <f t="shared" si="81"/>
        <v>239270</v>
      </c>
      <c r="O633" s="2">
        <v>0</v>
      </c>
      <c r="P633" s="2">
        <v>0</v>
      </c>
      <c r="Q633" s="2">
        <v>0.55230000000000001</v>
      </c>
      <c r="R633" s="2">
        <v>0</v>
      </c>
      <c r="S633" s="2">
        <v>0.90620000000000001</v>
      </c>
      <c r="T633" s="2">
        <v>0.93419999999999992</v>
      </c>
      <c r="U633" s="2">
        <v>0</v>
      </c>
      <c r="V633" s="2">
        <v>0</v>
      </c>
      <c r="W633" s="2">
        <f t="shared" si="82"/>
        <v>24.916666666666668</v>
      </c>
      <c r="X633" s="9">
        <f t="shared" si="83"/>
        <v>48.356911883589326</v>
      </c>
      <c r="Y633" s="9">
        <f t="shared" si="84"/>
        <v>1.9410974635850536E-2</v>
      </c>
      <c r="Z633" s="10">
        <f t="shared" si="85"/>
        <v>423592.16494845366</v>
      </c>
      <c r="AA633" s="10">
        <f t="shared" si="86"/>
        <v>9742.6197938144342</v>
      </c>
      <c r="AB633" s="10">
        <f t="shared" si="87"/>
        <v>30</v>
      </c>
      <c r="AC633" s="9">
        <f t="shared" si="88"/>
        <v>410884.4</v>
      </c>
      <c r="AD633" s="10">
        <f t="shared" si="89"/>
        <v>471123.00688479783</v>
      </c>
    </row>
    <row r="634" spans="1:30" x14ac:dyDescent="0.2">
      <c r="A634" t="s">
        <v>20</v>
      </c>
      <c r="B634" s="1">
        <v>43269</v>
      </c>
      <c r="C634" t="s">
        <v>434</v>
      </c>
      <c r="D634" s="2">
        <v>2552</v>
      </c>
      <c r="E634" s="2">
        <v>0</v>
      </c>
      <c r="F634" s="2">
        <v>0</v>
      </c>
      <c r="G634" s="2">
        <v>0</v>
      </c>
      <c r="H634" s="2"/>
      <c r="I634" s="2">
        <v>0</v>
      </c>
      <c r="J634" s="2">
        <v>0</v>
      </c>
      <c r="K634" s="2">
        <v>2552</v>
      </c>
      <c r="L634" s="2">
        <v>0</v>
      </c>
      <c r="M634" s="2">
        <v>0.51039999999999996</v>
      </c>
      <c r="N634" s="8">
        <f t="shared" si="81"/>
        <v>51040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0.51039999999999996</v>
      </c>
      <c r="V634" s="2">
        <v>0</v>
      </c>
      <c r="W634" s="2">
        <f t="shared" si="82"/>
        <v>24.916666666666668</v>
      </c>
      <c r="X634" s="9">
        <f t="shared" si="83"/>
        <v>20</v>
      </c>
      <c r="Y634" s="9">
        <f t="shared" si="84"/>
        <v>4.1406617854884082E-3</v>
      </c>
      <c r="Z634" s="10">
        <f t="shared" si="85"/>
        <v>12707764.948453609</v>
      </c>
      <c r="AA634" s="10">
        <f t="shared" si="86"/>
        <v>292278.59381443303</v>
      </c>
      <c r="AB634" s="10">
        <f t="shared" si="87"/>
        <v>1</v>
      </c>
      <c r="AC634" s="9">
        <f t="shared" si="88"/>
        <v>12326532</v>
      </c>
      <c r="AD634" s="10">
        <f t="shared" si="89"/>
        <v>5845571.8762886608</v>
      </c>
    </row>
    <row r="635" spans="1:30" x14ac:dyDescent="0.2">
      <c r="A635" t="s">
        <v>20</v>
      </c>
      <c r="B635" s="1">
        <v>43269</v>
      </c>
      <c r="C635" t="s">
        <v>435</v>
      </c>
      <c r="D635" s="2">
        <v>17985</v>
      </c>
      <c r="E635" s="2">
        <v>0</v>
      </c>
      <c r="F635" s="2">
        <v>0</v>
      </c>
      <c r="G635" s="2">
        <v>0</v>
      </c>
      <c r="H635" s="2"/>
      <c r="I635" s="2">
        <v>0</v>
      </c>
      <c r="J635" s="2">
        <v>0</v>
      </c>
      <c r="K635" s="2">
        <v>0</v>
      </c>
      <c r="L635" s="2">
        <v>17985</v>
      </c>
      <c r="M635" s="2">
        <v>4.4962499999999999</v>
      </c>
      <c r="N635" s="8">
        <f t="shared" si="81"/>
        <v>449625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4.4962499999999999</v>
      </c>
      <c r="W635" s="2">
        <f t="shared" si="82"/>
        <v>24.916666666666668</v>
      </c>
      <c r="X635" s="9">
        <f t="shared" si="83"/>
        <v>25</v>
      </c>
      <c r="Y635" s="9">
        <f t="shared" si="84"/>
        <v>3.6476196224534199E-2</v>
      </c>
      <c r="Z635" s="10">
        <f t="shared" si="85"/>
        <v>1155251.3589503281</v>
      </c>
      <c r="AA635" s="10">
        <f t="shared" si="86"/>
        <v>26570.781255857546</v>
      </c>
      <c r="AB635" s="10">
        <f t="shared" si="87"/>
        <v>11</v>
      </c>
      <c r="AC635" s="9">
        <f t="shared" si="88"/>
        <v>1120593.8181818181</v>
      </c>
      <c r="AD635" s="10">
        <f t="shared" si="89"/>
        <v>664269.5313964386</v>
      </c>
    </row>
    <row r="636" spans="1:30" x14ac:dyDescent="0.2">
      <c r="A636" t="s">
        <v>20</v>
      </c>
      <c r="B636" s="1">
        <v>43269</v>
      </c>
      <c r="C636" t="s">
        <v>318</v>
      </c>
      <c r="D636" s="2">
        <v>12685</v>
      </c>
      <c r="E636" s="2">
        <v>0</v>
      </c>
      <c r="F636" s="2">
        <v>0</v>
      </c>
      <c r="G636" s="2">
        <v>0</v>
      </c>
      <c r="H636" s="2">
        <v>12685</v>
      </c>
      <c r="I636" s="2">
        <v>0</v>
      </c>
      <c r="J636" s="2">
        <v>0</v>
      </c>
      <c r="K636" s="2">
        <v>0</v>
      </c>
      <c r="L636" s="2">
        <v>0</v>
      </c>
      <c r="M636" s="2">
        <v>4.9681249999999997</v>
      </c>
      <c r="N636" s="8">
        <f t="shared" si="81"/>
        <v>496812.49999999994</v>
      </c>
      <c r="O636" s="2">
        <v>0</v>
      </c>
      <c r="P636" s="2">
        <v>0</v>
      </c>
      <c r="Q636" s="2">
        <v>0</v>
      </c>
      <c r="R636" s="2">
        <v>4.9681249999999997</v>
      </c>
      <c r="S636" s="2">
        <v>0</v>
      </c>
      <c r="T636" s="2">
        <v>0</v>
      </c>
      <c r="U636" s="2">
        <v>0</v>
      </c>
      <c r="V636" s="2">
        <v>0</v>
      </c>
      <c r="W636" s="2">
        <f t="shared" si="82"/>
        <v>24.916666666666668</v>
      </c>
      <c r="X636" s="9">
        <f t="shared" si="83"/>
        <v>39.165352778872681</v>
      </c>
      <c r="Y636" s="9">
        <f t="shared" si="84"/>
        <v>4.0304320793553283E-2</v>
      </c>
      <c r="Z636" s="10">
        <f t="shared" si="85"/>
        <v>4235921.6494845366</v>
      </c>
      <c r="AA636" s="10">
        <f t="shared" si="86"/>
        <v>97426.197938144338</v>
      </c>
      <c r="AB636" s="10">
        <f t="shared" si="87"/>
        <v>3</v>
      </c>
      <c r="AC636" s="9">
        <f t="shared" si="88"/>
        <v>4108844</v>
      </c>
      <c r="AD636" s="10">
        <f t="shared" si="89"/>
        <v>3815731.4121517013</v>
      </c>
    </row>
    <row r="637" spans="1:30" x14ac:dyDescent="0.2">
      <c r="A637" t="s">
        <v>20</v>
      </c>
      <c r="B637" s="1">
        <v>43269</v>
      </c>
      <c r="C637" t="s">
        <v>436</v>
      </c>
      <c r="D637" s="2">
        <v>1564</v>
      </c>
      <c r="E637" s="2">
        <v>0</v>
      </c>
      <c r="F637" s="2">
        <v>0</v>
      </c>
      <c r="G637" s="2">
        <v>1120</v>
      </c>
      <c r="H637" s="2"/>
      <c r="I637" s="2">
        <v>444</v>
      </c>
      <c r="J637" s="2">
        <v>0</v>
      </c>
      <c r="K637" s="2">
        <v>0</v>
      </c>
      <c r="L637" s="2">
        <v>0</v>
      </c>
      <c r="M637" s="2">
        <v>0.63619999999999999</v>
      </c>
      <c r="N637" s="8">
        <f t="shared" si="81"/>
        <v>63620</v>
      </c>
      <c r="O637" s="2">
        <v>0</v>
      </c>
      <c r="P637" s="2">
        <v>0</v>
      </c>
      <c r="Q637" s="2">
        <v>0.39200000000000002</v>
      </c>
      <c r="R637" s="2">
        <v>0</v>
      </c>
      <c r="S637" s="2">
        <v>0.2442</v>
      </c>
      <c r="T637" s="2">
        <v>0</v>
      </c>
      <c r="U637" s="2">
        <v>0</v>
      </c>
      <c r="V637" s="2">
        <v>0</v>
      </c>
      <c r="W637" s="2">
        <f t="shared" si="82"/>
        <v>24.916666666666668</v>
      </c>
      <c r="X637" s="9">
        <f t="shared" si="83"/>
        <v>40.677749360613809</v>
      </c>
      <c r="Y637" s="9">
        <f t="shared" si="84"/>
        <v>5.1612245844978944E-3</v>
      </c>
      <c r="Z637" s="10">
        <f t="shared" si="85"/>
        <v>6353882.4742268045</v>
      </c>
      <c r="AA637" s="10">
        <f t="shared" si="86"/>
        <v>146139.29690721651</v>
      </c>
      <c r="AB637" s="10">
        <f t="shared" si="87"/>
        <v>2</v>
      </c>
      <c r="AC637" s="9">
        <f t="shared" si="88"/>
        <v>6163266</v>
      </c>
      <c r="AD637" s="10">
        <f t="shared" si="89"/>
        <v>5944617.6913280785</v>
      </c>
    </row>
    <row r="638" spans="1:30" x14ac:dyDescent="0.2">
      <c r="A638" t="s">
        <v>20</v>
      </c>
      <c r="B638" s="1">
        <v>43269</v>
      </c>
      <c r="C638" t="s">
        <v>319</v>
      </c>
      <c r="D638" s="2">
        <v>276</v>
      </c>
      <c r="E638" s="2">
        <v>0</v>
      </c>
      <c r="F638" s="2">
        <v>0</v>
      </c>
      <c r="G638" s="2">
        <v>0</v>
      </c>
      <c r="H638" s="2"/>
      <c r="I638" s="2">
        <v>276</v>
      </c>
      <c r="J638" s="2">
        <v>0</v>
      </c>
      <c r="K638" s="2">
        <v>0</v>
      </c>
      <c r="L638" s="2">
        <v>0</v>
      </c>
      <c r="M638" s="2">
        <v>0.15179999999999999</v>
      </c>
      <c r="N638" s="8">
        <f t="shared" si="81"/>
        <v>15179.999999999998</v>
      </c>
      <c r="O638" s="2">
        <v>0</v>
      </c>
      <c r="P638" s="2">
        <v>0</v>
      </c>
      <c r="Q638" s="2">
        <v>0</v>
      </c>
      <c r="R638" s="2">
        <v>0</v>
      </c>
      <c r="S638" s="2">
        <v>0.15179999999999999</v>
      </c>
      <c r="T638" s="2">
        <v>0</v>
      </c>
      <c r="U638" s="2">
        <v>0</v>
      </c>
      <c r="V638" s="2">
        <v>0</v>
      </c>
      <c r="W638" s="2">
        <f t="shared" si="82"/>
        <v>24.916666666666668</v>
      </c>
      <c r="X638" s="9">
        <f t="shared" si="83"/>
        <v>54.999999999999993</v>
      </c>
      <c r="Y638" s="9">
        <f t="shared" si="84"/>
        <v>1.231489927580604E-3</v>
      </c>
      <c r="Z638" s="10">
        <f t="shared" si="85"/>
        <v>12707764.948453609</v>
      </c>
      <c r="AA638" s="10">
        <f t="shared" si="86"/>
        <v>292278.59381443303</v>
      </c>
      <c r="AB638" s="10">
        <f t="shared" si="87"/>
        <v>1</v>
      </c>
      <c r="AC638" s="9">
        <f t="shared" si="88"/>
        <v>12326532</v>
      </c>
      <c r="AD638" s="10">
        <f t="shared" si="89"/>
        <v>16075322.659793815</v>
      </c>
    </row>
    <row r="639" spans="1:30" x14ac:dyDescent="0.2">
      <c r="A639" t="s">
        <v>20</v>
      </c>
      <c r="B639" s="1">
        <v>43269</v>
      </c>
      <c r="C639" t="s">
        <v>437</v>
      </c>
      <c r="D639" s="2">
        <v>8184</v>
      </c>
      <c r="E639" s="2">
        <v>0</v>
      </c>
      <c r="F639" s="2">
        <v>0</v>
      </c>
      <c r="G639" s="2">
        <v>0</v>
      </c>
      <c r="H639" s="2"/>
      <c r="I639" s="2">
        <v>0</v>
      </c>
      <c r="J639" s="2">
        <v>2758</v>
      </c>
      <c r="K639" s="2">
        <v>5426</v>
      </c>
      <c r="L639" s="2">
        <v>0</v>
      </c>
      <c r="M639" s="2">
        <v>2.3262999999999998</v>
      </c>
      <c r="N639" s="8">
        <f t="shared" si="81"/>
        <v>232629.99999999997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1.2411000000000001</v>
      </c>
      <c r="U639" s="2">
        <v>1.0851999999999999</v>
      </c>
      <c r="V639" s="2">
        <v>0</v>
      </c>
      <c r="W639" s="2">
        <f t="shared" si="82"/>
        <v>24.916666666666668</v>
      </c>
      <c r="X639" s="9">
        <f t="shared" si="83"/>
        <v>28.424975562072333</v>
      </c>
      <c r="Y639" s="9">
        <f t="shared" si="84"/>
        <v>1.8872299199807374E-2</v>
      </c>
      <c r="Z639" s="10">
        <f t="shared" si="85"/>
        <v>2117960.8247422683</v>
      </c>
      <c r="AA639" s="10">
        <f t="shared" si="86"/>
        <v>48713.098969072169</v>
      </c>
      <c r="AB639" s="10">
        <f t="shared" si="87"/>
        <v>6</v>
      </c>
      <c r="AC639" s="9">
        <f t="shared" si="88"/>
        <v>2054422</v>
      </c>
      <c r="AD639" s="10">
        <f t="shared" si="89"/>
        <v>1384668.6477486873</v>
      </c>
    </row>
    <row r="640" spans="1:30" x14ac:dyDescent="0.2">
      <c r="A640" t="s">
        <v>20</v>
      </c>
      <c r="B640" s="1">
        <v>43269</v>
      </c>
      <c r="C640" t="s">
        <v>171</v>
      </c>
      <c r="D640" s="2">
        <v>21704</v>
      </c>
      <c r="E640" s="2">
        <v>8852</v>
      </c>
      <c r="F640" s="2">
        <v>0</v>
      </c>
      <c r="G640" s="2">
        <v>0</v>
      </c>
      <c r="H640" s="2"/>
      <c r="I640" s="2">
        <v>0</v>
      </c>
      <c r="J640" s="2">
        <v>9191</v>
      </c>
      <c r="K640" s="2">
        <v>3661</v>
      </c>
      <c r="L640" s="2">
        <v>0</v>
      </c>
      <c r="M640" s="2">
        <v>8.0779499999999995</v>
      </c>
      <c r="N640" s="8">
        <f t="shared" si="81"/>
        <v>807795</v>
      </c>
      <c r="O640" s="2">
        <v>3.9832000000000001</v>
      </c>
      <c r="P640" s="2">
        <v>0</v>
      </c>
      <c r="Q640" s="2">
        <v>0</v>
      </c>
      <c r="R640" s="2">
        <v>0</v>
      </c>
      <c r="S640" s="2">
        <v>0</v>
      </c>
      <c r="T640" s="2">
        <v>3.3625499999999997</v>
      </c>
      <c r="U640" s="2">
        <v>0.73219999999999996</v>
      </c>
      <c r="V640" s="2">
        <v>0</v>
      </c>
      <c r="W640" s="2">
        <f t="shared" si="82"/>
        <v>24.916666666666668</v>
      </c>
      <c r="X640" s="9">
        <f t="shared" si="83"/>
        <v>37.218715444157759</v>
      </c>
      <c r="Y640" s="9">
        <f t="shared" si="84"/>
        <v>6.5533030701579328E-2</v>
      </c>
      <c r="Z640" s="10">
        <f t="shared" si="85"/>
        <v>635388.24742268049</v>
      </c>
      <c r="AA640" s="10">
        <f t="shared" si="86"/>
        <v>14613.92969072165</v>
      </c>
      <c r="AB640" s="10">
        <f t="shared" si="87"/>
        <v>20</v>
      </c>
      <c r="AC640" s="9">
        <f t="shared" si="88"/>
        <v>616326.6</v>
      </c>
      <c r="AD640" s="10">
        <f t="shared" si="89"/>
        <v>543911.69067989755</v>
      </c>
    </row>
    <row r="641" spans="1:30" x14ac:dyDescent="0.2">
      <c r="A641" t="s">
        <v>20</v>
      </c>
      <c r="B641" s="1">
        <v>43269</v>
      </c>
      <c r="C641" t="s">
        <v>172</v>
      </c>
      <c r="D641" s="2">
        <v>295</v>
      </c>
      <c r="E641" s="2">
        <v>0</v>
      </c>
      <c r="F641" s="2">
        <v>0</v>
      </c>
      <c r="G641" s="2">
        <v>0</v>
      </c>
      <c r="H641" s="2"/>
      <c r="I641" s="2">
        <v>0</v>
      </c>
      <c r="J641" s="2">
        <v>295</v>
      </c>
      <c r="K641" s="2">
        <v>0</v>
      </c>
      <c r="L641" s="2">
        <v>0</v>
      </c>
      <c r="M641" s="2">
        <v>0.13275000000000001</v>
      </c>
      <c r="N641" s="8">
        <f t="shared" si="81"/>
        <v>13275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0.13275000000000001</v>
      </c>
      <c r="U641" s="2">
        <v>0</v>
      </c>
      <c r="V641" s="2">
        <v>0</v>
      </c>
      <c r="W641" s="2">
        <f t="shared" si="82"/>
        <v>24.916666666666668</v>
      </c>
      <c r="X641" s="9">
        <f t="shared" si="83"/>
        <v>45</v>
      </c>
      <c r="Y641" s="9">
        <f t="shared" si="84"/>
        <v>1.0769452429929196E-3</v>
      </c>
      <c r="Z641" s="10">
        <f t="shared" si="85"/>
        <v>2541552.989690722</v>
      </c>
      <c r="AA641" s="10">
        <f t="shared" si="86"/>
        <v>58455.718762886601</v>
      </c>
      <c r="AB641" s="10">
        <f t="shared" si="87"/>
        <v>5</v>
      </c>
      <c r="AC641" s="9">
        <f t="shared" si="88"/>
        <v>2465306.4</v>
      </c>
      <c r="AD641" s="10">
        <f t="shared" si="89"/>
        <v>2630507.3443298968</v>
      </c>
    </row>
    <row r="642" spans="1:30" x14ac:dyDescent="0.2">
      <c r="A642" t="s">
        <v>20</v>
      </c>
      <c r="B642" s="1">
        <v>43269</v>
      </c>
      <c r="C642" t="s">
        <v>173</v>
      </c>
      <c r="D642" s="2">
        <v>6967</v>
      </c>
      <c r="E642" s="2">
        <v>1369</v>
      </c>
      <c r="F642" s="2">
        <v>2758</v>
      </c>
      <c r="G642" s="2">
        <v>0</v>
      </c>
      <c r="H642" s="2"/>
      <c r="I642" s="2">
        <v>0</v>
      </c>
      <c r="J642" s="2">
        <v>1355</v>
      </c>
      <c r="K642" s="2">
        <v>1485</v>
      </c>
      <c r="L642" s="2">
        <v>0</v>
      </c>
      <c r="M642" s="2">
        <v>3.65055</v>
      </c>
      <c r="N642" s="8">
        <f t="shared" si="81"/>
        <v>365055</v>
      </c>
      <c r="O642" s="2">
        <v>0.54759999999999998</v>
      </c>
      <c r="P642" s="2">
        <v>1.5186999999999999</v>
      </c>
      <c r="Q642" s="2">
        <v>0</v>
      </c>
      <c r="R642" s="2">
        <v>0</v>
      </c>
      <c r="S642" s="2">
        <v>0</v>
      </c>
      <c r="T642" s="2">
        <v>1.28725</v>
      </c>
      <c r="U642" s="2">
        <v>0.29699999999999999</v>
      </c>
      <c r="V642" s="2">
        <v>0</v>
      </c>
      <c r="W642" s="2">
        <f t="shared" si="82"/>
        <v>24.916666666666668</v>
      </c>
      <c r="X642" s="9">
        <f t="shared" si="83"/>
        <v>52.397732165925078</v>
      </c>
      <c r="Y642" s="9">
        <f t="shared" si="84"/>
        <v>2.9615385738665182E-2</v>
      </c>
      <c r="Z642" s="10">
        <f t="shared" si="85"/>
        <v>2117960.8247422683</v>
      </c>
      <c r="AA642" s="10">
        <f t="shared" si="86"/>
        <v>48713.098969072169</v>
      </c>
      <c r="AB642" s="10">
        <f t="shared" si="87"/>
        <v>6</v>
      </c>
      <c r="AC642" s="9">
        <f t="shared" si="88"/>
        <v>2054422</v>
      </c>
      <c r="AD642" s="10">
        <f t="shared" si="89"/>
        <v>2552455.9127536444</v>
      </c>
    </row>
    <row r="643" spans="1:30" x14ac:dyDescent="0.2">
      <c r="A643" t="s">
        <v>20</v>
      </c>
      <c r="B643" s="1">
        <v>43269</v>
      </c>
      <c r="C643" t="s">
        <v>438</v>
      </c>
      <c r="D643" s="2">
        <v>1699</v>
      </c>
      <c r="E643" s="2">
        <v>0</v>
      </c>
      <c r="F643" s="2">
        <v>0</v>
      </c>
      <c r="G643" s="2">
        <v>1699</v>
      </c>
      <c r="H643" s="2"/>
      <c r="I643" s="2">
        <v>0</v>
      </c>
      <c r="J643" s="2">
        <v>0</v>
      </c>
      <c r="K643" s="2">
        <v>0</v>
      </c>
      <c r="L643" s="2">
        <v>0</v>
      </c>
      <c r="M643" s="2">
        <v>0.59465000000000001</v>
      </c>
      <c r="N643" s="8">
        <f t="shared" ref="N643:N706" si="90">M643*100000</f>
        <v>59465</v>
      </c>
      <c r="O643" s="2">
        <v>0</v>
      </c>
      <c r="P643" s="2">
        <v>0</v>
      </c>
      <c r="Q643" s="2">
        <v>0.59465000000000001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f t="shared" ref="W643:W706" si="91">299/12</f>
        <v>24.916666666666668</v>
      </c>
      <c r="X643" s="9">
        <f t="shared" ref="X643:X706" si="92">N643/D643</f>
        <v>35</v>
      </c>
      <c r="Y643" s="9">
        <f t="shared" ref="Y643:Y706" si="93">N643/12326532</f>
        <v>4.8241468078775119E-3</v>
      </c>
      <c r="Z643" s="10">
        <f t="shared" ref="Z643:Z706" si="94">AC643*(1/(1-0.03))</f>
        <v>12707764.948453609</v>
      </c>
      <c r="AA643" s="10">
        <f t="shared" ref="AA643:AA706" si="95">Z643*0.023</f>
        <v>292278.59381443303</v>
      </c>
      <c r="AB643" s="10">
        <f t="shared" ref="AB643:AB706" si="96">COUNTIF(C643:C7994,C643)</f>
        <v>1</v>
      </c>
      <c r="AC643" s="9">
        <f t="shared" ref="AC643:AC706" si="97">12326532/AB643</f>
        <v>12326532</v>
      </c>
      <c r="AD643" s="10">
        <f t="shared" ref="AD643:AD706" si="98">AA643*X643</f>
        <v>10229750.783505157</v>
      </c>
    </row>
    <row r="644" spans="1:30" x14ac:dyDescent="0.2">
      <c r="A644" t="s">
        <v>20</v>
      </c>
      <c r="B644" s="1">
        <v>43269</v>
      </c>
      <c r="C644" t="s">
        <v>439</v>
      </c>
      <c r="D644" s="2">
        <v>286</v>
      </c>
      <c r="E644" s="2">
        <v>0</v>
      </c>
      <c r="F644" s="2">
        <v>0</v>
      </c>
      <c r="G644" s="2">
        <v>0</v>
      </c>
      <c r="H644" s="2"/>
      <c r="I644" s="2">
        <v>0</v>
      </c>
      <c r="J644" s="2">
        <v>0</v>
      </c>
      <c r="K644" s="2">
        <v>286</v>
      </c>
      <c r="L644" s="2">
        <v>0</v>
      </c>
      <c r="M644" s="2">
        <v>5.7200000000000001E-2</v>
      </c>
      <c r="N644" s="8">
        <f t="shared" si="90"/>
        <v>5720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5.7200000000000001E-2</v>
      </c>
      <c r="V644" s="2">
        <v>0</v>
      </c>
      <c r="W644" s="2">
        <f t="shared" si="91"/>
        <v>24.916666666666668</v>
      </c>
      <c r="X644" s="9">
        <f t="shared" si="92"/>
        <v>20</v>
      </c>
      <c r="Y644" s="9">
        <f t="shared" si="93"/>
        <v>4.6403968285645955E-4</v>
      </c>
      <c r="Z644" s="10">
        <f t="shared" si="94"/>
        <v>2541552.989690722</v>
      </c>
      <c r="AA644" s="10">
        <f t="shared" si="95"/>
        <v>58455.718762886601</v>
      </c>
      <c r="AB644" s="10">
        <f t="shared" si="96"/>
        <v>5</v>
      </c>
      <c r="AC644" s="9">
        <f t="shared" si="97"/>
        <v>2465306.4</v>
      </c>
      <c r="AD644" s="10">
        <f t="shared" si="98"/>
        <v>1169114.3752577321</v>
      </c>
    </row>
    <row r="645" spans="1:30" x14ac:dyDescent="0.2">
      <c r="A645" t="s">
        <v>20</v>
      </c>
      <c r="B645" s="1">
        <v>43269</v>
      </c>
      <c r="C645" t="s">
        <v>322</v>
      </c>
      <c r="D645" s="2">
        <v>489</v>
      </c>
      <c r="E645" s="2">
        <v>0</v>
      </c>
      <c r="F645" s="2">
        <v>0</v>
      </c>
      <c r="G645" s="2">
        <v>0</v>
      </c>
      <c r="H645" s="2"/>
      <c r="I645" s="2">
        <v>0</v>
      </c>
      <c r="J645" s="2">
        <v>164</v>
      </c>
      <c r="K645" s="2">
        <v>325</v>
      </c>
      <c r="L645" s="2">
        <v>0</v>
      </c>
      <c r="M645" s="2">
        <v>0.13880000000000001</v>
      </c>
      <c r="N645" s="8">
        <f t="shared" si="90"/>
        <v>13880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7.3800000000000004E-2</v>
      </c>
      <c r="U645" s="2">
        <v>6.5000000000000002E-2</v>
      </c>
      <c r="V645" s="2">
        <v>0</v>
      </c>
      <c r="W645" s="2">
        <f t="shared" si="91"/>
        <v>24.916666666666668</v>
      </c>
      <c r="X645" s="9">
        <f t="shared" si="92"/>
        <v>28.38445807770961</v>
      </c>
      <c r="Y645" s="9">
        <f t="shared" si="93"/>
        <v>1.1260263632950451E-3</v>
      </c>
      <c r="Z645" s="10">
        <f t="shared" si="94"/>
        <v>4235921.6494845366</v>
      </c>
      <c r="AA645" s="10">
        <f t="shared" si="95"/>
        <v>97426.197938144338</v>
      </c>
      <c r="AB645" s="10">
        <f t="shared" si="96"/>
        <v>3</v>
      </c>
      <c r="AC645" s="9">
        <f t="shared" si="97"/>
        <v>4108844</v>
      </c>
      <c r="AD645" s="10">
        <f t="shared" si="98"/>
        <v>2765389.8310458963</v>
      </c>
    </row>
    <row r="646" spans="1:30" x14ac:dyDescent="0.2">
      <c r="A646" t="s">
        <v>20</v>
      </c>
      <c r="B646" s="1">
        <v>43269</v>
      </c>
      <c r="C646" t="s">
        <v>176</v>
      </c>
      <c r="D646" s="2">
        <v>17595</v>
      </c>
      <c r="E646" s="2">
        <v>0</v>
      </c>
      <c r="F646" s="2">
        <v>0</v>
      </c>
      <c r="G646" s="2">
        <v>5949</v>
      </c>
      <c r="H646" s="2"/>
      <c r="I646" s="2">
        <v>6097</v>
      </c>
      <c r="J646" s="2">
        <v>0</v>
      </c>
      <c r="K646" s="2">
        <v>0</v>
      </c>
      <c r="L646" s="2">
        <v>5549</v>
      </c>
      <c r="M646" s="2">
        <v>6.8227499999999992</v>
      </c>
      <c r="N646" s="8">
        <f t="shared" si="90"/>
        <v>682274.99999999988</v>
      </c>
      <c r="O646" s="2">
        <v>0</v>
      </c>
      <c r="P646" s="2">
        <v>0</v>
      </c>
      <c r="Q646" s="2">
        <v>2.0821499999999999</v>
      </c>
      <c r="R646" s="2">
        <v>0</v>
      </c>
      <c r="S646" s="2">
        <v>3.3533499999999998</v>
      </c>
      <c r="T646" s="2">
        <v>0</v>
      </c>
      <c r="U646" s="2">
        <v>0</v>
      </c>
      <c r="V646" s="2">
        <v>1.3872500000000001</v>
      </c>
      <c r="W646" s="2">
        <f t="shared" si="91"/>
        <v>24.916666666666668</v>
      </c>
      <c r="X646" s="9">
        <f t="shared" si="92"/>
        <v>38.776641091219091</v>
      </c>
      <c r="Y646" s="9">
        <f t="shared" si="93"/>
        <v>5.5350117940715191E-2</v>
      </c>
      <c r="Z646" s="10">
        <f t="shared" si="94"/>
        <v>907697.49631811504</v>
      </c>
      <c r="AA646" s="10">
        <f t="shared" si="95"/>
        <v>20877.042415316646</v>
      </c>
      <c r="AB646" s="10">
        <f t="shared" si="96"/>
        <v>14</v>
      </c>
      <c r="AC646" s="9">
        <f t="shared" si="97"/>
        <v>880466.57142857148</v>
      </c>
      <c r="AD646" s="10">
        <f t="shared" si="98"/>
        <v>809541.58078489127</v>
      </c>
    </row>
    <row r="647" spans="1:30" x14ac:dyDescent="0.2">
      <c r="A647" t="s">
        <v>20</v>
      </c>
      <c r="B647" s="1">
        <v>43269</v>
      </c>
      <c r="C647" t="s">
        <v>177</v>
      </c>
      <c r="D647" s="2">
        <v>51513</v>
      </c>
      <c r="E647" s="2">
        <v>16252</v>
      </c>
      <c r="F647" s="2">
        <v>5783</v>
      </c>
      <c r="G647" s="2">
        <v>10153</v>
      </c>
      <c r="H647" s="2">
        <v>1508</v>
      </c>
      <c r="I647" s="2">
        <v>11435</v>
      </c>
      <c r="J647" s="2">
        <v>1527</v>
      </c>
      <c r="K647" s="2">
        <v>1327</v>
      </c>
      <c r="L647" s="2">
        <v>0</v>
      </c>
      <c r="M647" s="2">
        <v>20.735464999999998</v>
      </c>
      <c r="N647" s="8">
        <f t="shared" si="90"/>
        <v>2073546.4999999998</v>
      </c>
      <c r="O647" s="2">
        <v>7.1817000000000002</v>
      </c>
      <c r="P647" s="2">
        <v>2.07335</v>
      </c>
      <c r="Q647" s="2">
        <v>2.70485</v>
      </c>
      <c r="R647" s="2">
        <v>0.60319999999999996</v>
      </c>
      <c r="S647" s="2">
        <v>5.8260499999999995</v>
      </c>
      <c r="T647" s="2">
        <v>0.68714999999999993</v>
      </c>
      <c r="U647" s="2">
        <v>0.26539999999999997</v>
      </c>
      <c r="V647" s="2">
        <v>0</v>
      </c>
      <c r="W647" s="2">
        <f t="shared" si="91"/>
        <v>24.916666666666668</v>
      </c>
      <c r="X647" s="9">
        <f t="shared" si="92"/>
        <v>40.25287791431289</v>
      </c>
      <c r="Y647" s="9">
        <f t="shared" si="93"/>
        <v>0.16821815738603524</v>
      </c>
      <c r="Z647" s="10">
        <f t="shared" si="94"/>
        <v>794235.30927835056</v>
      </c>
      <c r="AA647" s="10">
        <f t="shared" si="95"/>
        <v>18267.412113402064</v>
      </c>
      <c r="AB647" s="10">
        <f t="shared" si="96"/>
        <v>16</v>
      </c>
      <c r="AC647" s="9">
        <f t="shared" si="97"/>
        <v>770408.25</v>
      </c>
      <c r="AD647" s="10">
        <f t="shared" si="98"/>
        <v>735315.90961121372</v>
      </c>
    </row>
    <row r="648" spans="1:30" x14ac:dyDescent="0.2">
      <c r="A648" t="s">
        <v>20</v>
      </c>
      <c r="B648" s="1">
        <v>43269</v>
      </c>
      <c r="C648" t="s">
        <v>178</v>
      </c>
      <c r="D648" s="2">
        <v>4455</v>
      </c>
      <c r="E648" s="2">
        <v>0</v>
      </c>
      <c r="F648" s="2">
        <v>0</v>
      </c>
      <c r="G648" s="2">
        <v>1108</v>
      </c>
      <c r="H648" s="2"/>
      <c r="I648" s="2">
        <v>1214</v>
      </c>
      <c r="J648" s="2">
        <v>1175</v>
      </c>
      <c r="K648" s="2">
        <v>84</v>
      </c>
      <c r="L648" s="2">
        <v>874</v>
      </c>
      <c r="M648" s="2">
        <v>1.8195499999999998</v>
      </c>
      <c r="N648" s="8">
        <f t="shared" si="90"/>
        <v>181954.99999999997</v>
      </c>
      <c r="O648" s="2">
        <v>0</v>
      </c>
      <c r="P648" s="2">
        <v>0</v>
      </c>
      <c r="Q648" s="2">
        <v>0.38779999999999998</v>
      </c>
      <c r="R648" s="2">
        <v>0</v>
      </c>
      <c r="S648" s="2">
        <v>0.66769999999999996</v>
      </c>
      <c r="T648" s="2">
        <v>0.52875000000000005</v>
      </c>
      <c r="U648" s="2">
        <v>1.6799999999999999E-2</v>
      </c>
      <c r="V648" s="2">
        <v>0.2185</v>
      </c>
      <c r="W648" s="2">
        <f t="shared" si="91"/>
        <v>24.916666666666668</v>
      </c>
      <c r="X648" s="9">
        <f t="shared" si="92"/>
        <v>40.842873176206503</v>
      </c>
      <c r="Y648" s="9">
        <f t="shared" si="93"/>
        <v>1.4761248338137602E-2</v>
      </c>
      <c r="Z648" s="10">
        <f t="shared" si="94"/>
        <v>794235.30927835056</v>
      </c>
      <c r="AA648" s="10">
        <f t="shared" si="95"/>
        <v>18267.412113402064</v>
      </c>
      <c r="AB648" s="10">
        <f t="shared" si="96"/>
        <v>16</v>
      </c>
      <c r="AC648" s="9">
        <f t="shared" si="97"/>
        <v>770408.25</v>
      </c>
      <c r="AD648" s="10">
        <f t="shared" si="98"/>
        <v>746093.59620517888</v>
      </c>
    </row>
    <row r="649" spans="1:30" x14ac:dyDescent="0.2">
      <c r="A649" t="s">
        <v>20</v>
      </c>
      <c r="B649" s="1">
        <v>43269</v>
      </c>
      <c r="C649" t="s">
        <v>180</v>
      </c>
      <c r="D649" s="2">
        <v>3018</v>
      </c>
      <c r="E649" s="2">
        <v>0</v>
      </c>
      <c r="F649" s="2">
        <v>0</v>
      </c>
      <c r="G649" s="2">
        <v>0</v>
      </c>
      <c r="H649" s="2"/>
      <c r="I649" s="2">
        <v>0</v>
      </c>
      <c r="J649" s="2">
        <v>3018</v>
      </c>
      <c r="K649" s="2">
        <v>0</v>
      </c>
      <c r="L649" s="2">
        <v>0</v>
      </c>
      <c r="M649" s="2">
        <v>1.3581000000000001</v>
      </c>
      <c r="N649" s="8">
        <f t="shared" si="90"/>
        <v>135810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1.3581000000000001</v>
      </c>
      <c r="U649" s="2">
        <v>0</v>
      </c>
      <c r="V649" s="2">
        <v>0</v>
      </c>
      <c r="W649" s="2">
        <f t="shared" si="91"/>
        <v>24.916666666666668</v>
      </c>
      <c r="X649" s="9">
        <f t="shared" si="92"/>
        <v>45</v>
      </c>
      <c r="Y649" s="9">
        <f t="shared" si="93"/>
        <v>1.1017697435093666E-2</v>
      </c>
      <c r="Z649" s="10">
        <f t="shared" si="94"/>
        <v>635388.24742268049</v>
      </c>
      <c r="AA649" s="10">
        <f t="shared" si="95"/>
        <v>14613.92969072165</v>
      </c>
      <c r="AB649" s="10">
        <f t="shared" si="96"/>
        <v>20</v>
      </c>
      <c r="AC649" s="9">
        <f t="shared" si="97"/>
        <v>616326.6</v>
      </c>
      <c r="AD649" s="10">
        <f t="shared" si="98"/>
        <v>657626.83608247421</v>
      </c>
    </row>
    <row r="650" spans="1:30" x14ac:dyDescent="0.2">
      <c r="A650" t="s">
        <v>20</v>
      </c>
      <c r="B650" s="1">
        <v>43269</v>
      </c>
      <c r="C650" t="s">
        <v>329</v>
      </c>
      <c r="D650" s="2">
        <v>517</v>
      </c>
      <c r="E650" s="2">
        <v>0</v>
      </c>
      <c r="F650" s="2">
        <v>0</v>
      </c>
      <c r="G650" s="2">
        <v>0</v>
      </c>
      <c r="H650" s="2"/>
      <c r="I650" s="2">
        <v>0</v>
      </c>
      <c r="J650" s="2">
        <v>0</v>
      </c>
      <c r="K650" s="2">
        <v>517</v>
      </c>
      <c r="L650" s="2">
        <v>0</v>
      </c>
      <c r="M650" s="2">
        <v>0.10340000000000001</v>
      </c>
      <c r="N650" s="8">
        <f t="shared" si="90"/>
        <v>10340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0.10340000000000001</v>
      </c>
      <c r="V650" s="2">
        <v>0</v>
      </c>
      <c r="W650" s="2">
        <f t="shared" si="91"/>
        <v>24.916666666666668</v>
      </c>
      <c r="X650" s="9">
        <f t="shared" si="92"/>
        <v>20</v>
      </c>
      <c r="Y650" s="9">
        <f t="shared" si="93"/>
        <v>8.3884096516359996E-4</v>
      </c>
      <c r="Z650" s="10">
        <f t="shared" si="94"/>
        <v>4235921.6494845366</v>
      </c>
      <c r="AA650" s="10">
        <f t="shared" si="95"/>
        <v>97426.197938144338</v>
      </c>
      <c r="AB650" s="10">
        <f t="shared" si="96"/>
        <v>3</v>
      </c>
      <c r="AC650" s="9">
        <f t="shared" si="97"/>
        <v>4108844</v>
      </c>
      <c r="AD650" s="10">
        <f t="shared" si="98"/>
        <v>1948523.9587628867</v>
      </c>
    </row>
    <row r="651" spans="1:30" x14ac:dyDescent="0.2">
      <c r="A651" t="s">
        <v>20</v>
      </c>
      <c r="B651" s="1">
        <v>43269</v>
      </c>
      <c r="C651" t="s">
        <v>440</v>
      </c>
      <c r="D651" s="2">
        <v>3433</v>
      </c>
      <c r="E651" s="2">
        <v>0</v>
      </c>
      <c r="F651" s="2">
        <v>0</v>
      </c>
      <c r="G651" s="2">
        <v>1493</v>
      </c>
      <c r="H651" s="2">
        <v>1940</v>
      </c>
      <c r="I651" s="2">
        <v>0</v>
      </c>
      <c r="J651" s="2">
        <v>0</v>
      </c>
      <c r="K651" s="2">
        <v>0</v>
      </c>
      <c r="L651" s="2">
        <v>0</v>
      </c>
      <c r="M651" s="2">
        <v>1.2985500000000001</v>
      </c>
      <c r="N651" s="8">
        <f t="shared" si="90"/>
        <v>129855.00000000001</v>
      </c>
      <c r="O651" s="2">
        <v>0</v>
      </c>
      <c r="P651" s="2">
        <v>0</v>
      </c>
      <c r="Q651" s="2">
        <v>0.52254999999999996</v>
      </c>
      <c r="R651" s="2">
        <v>0.77600000000000002</v>
      </c>
      <c r="S651" s="2">
        <v>0</v>
      </c>
      <c r="T651" s="2">
        <v>0</v>
      </c>
      <c r="U651" s="2">
        <v>0</v>
      </c>
      <c r="V651" s="2">
        <v>0</v>
      </c>
      <c r="W651" s="2">
        <f t="shared" si="91"/>
        <v>24.916666666666668</v>
      </c>
      <c r="X651" s="9">
        <f t="shared" si="92"/>
        <v>37.825517040489373</v>
      </c>
      <c r="Y651" s="9">
        <f t="shared" si="93"/>
        <v>1.0534593184847126E-2</v>
      </c>
      <c r="Z651" s="10">
        <f t="shared" si="94"/>
        <v>4235921.6494845366</v>
      </c>
      <c r="AA651" s="10">
        <f t="shared" si="95"/>
        <v>97426.197938144338</v>
      </c>
      <c r="AB651" s="10">
        <f t="shared" si="96"/>
        <v>3</v>
      </c>
      <c r="AC651" s="9">
        <f t="shared" si="97"/>
        <v>4108844</v>
      </c>
      <c r="AD651" s="10">
        <f t="shared" si="98"/>
        <v>3685196.3102993695</v>
      </c>
    </row>
    <row r="652" spans="1:30" x14ac:dyDescent="0.2">
      <c r="A652" t="s">
        <v>20</v>
      </c>
      <c r="B652" s="1">
        <v>43269</v>
      </c>
      <c r="C652" t="s">
        <v>441</v>
      </c>
      <c r="D652" s="2">
        <v>2065</v>
      </c>
      <c r="E652" s="2">
        <v>0</v>
      </c>
      <c r="F652" s="2">
        <v>0</v>
      </c>
      <c r="G652" s="2">
        <v>0</v>
      </c>
      <c r="H652" s="2"/>
      <c r="I652" s="2">
        <v>0</v>
      </c>
      <c r="J652" s="2">
        <v>2065</v>
      </c>
      <c r="K652" s="2">
        <v>0</v>
      </c>
      <c r="L652" s="2">
        <v>0</v>
      </c>
      <c r="M652" s="2">
        <v>0.92925000000000002</v>
      </c>
      <c r="N652" s="8">
        <f t="shared" si="90"/>
        <v>92925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0.92925000000000002</v>
      </c>
      <c r="U652" s="2">
        <v>0</v>
      </c>
      <c r="V652" s="2">
        <v>0</v>
      </c>
      <c r="W652" s="2">
        <f t="shared" si="91"/>
        <v>24.916666666666668</v>
      </c>
      <c r="X652" s="9">
        <f t="shared" si="92"/>
        <v>45</v>
      </c>
      <c r="Y652" s="9">
        <f t="shared" si="93"/>
        <v>7.538616700950438E-3</v>
      </c>
      <c r="Z652" s="10">
        <f t="shared" si="94"/>
        <v>12707764.948453609</v>
      </c>
      <c r="AA652" s="10">
        <f t="shared" si="95"/>
        <v>292278.59381443303</v>
      </c>
      <c r="AB652" s="10">
        <f t="shared" si="96"/>
        <v>1</v>
      </c>
      <c r="AC652" s="9">
        <f t="shared" si="97"/>
        <v>12326532</v>
      </c>
      <c r="AD652" s="10">
        <f t="shared" si="98"/>
        <v>13152536.721649487</v>
      </c>
    </row>
    <row r="653" spans="1:30" x14ac:dyDescent="0.2">
      <c r="A653" t="s">
        <v>20</v>
      </c>
      <c r="B653" s="1">
        <v>43269</v>
      </c>
      <c r="C653" t="s">
        <v>331</v>
      </c>
      <c r="D653" s="2">
        <v>373</v>
      </c>
      <c r="E653" s="2">
        <v>0</v>
      </c>
      <c r="F653" s="2">
        <v>0</v>
      </c>
      <c r="G653" s="2">
        <v>0</v>
      </c>
      <c r="H653" s="2"/>
      <c r="I653" s="2">
        <v>0</v>
      </c>
      <c r="J653" s="2">
        <v>373</v>
      </c>
      <c r="K653" s="2">
        <v>0</v>
      </c>
      <c r="L653" s="2">
        <v>0</v>
      </c>
      <c r="M653" s="2">
        <v>0.16785</v>
      </c>
      <c r="N653" s="8">
        <f t="shared" si="90"/>
        <v>16785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0.16785</v>
      </c>
      <c r="U653" s="2">
        <v>0</v>
      </c>
      <c r="V653" s="2">
        <v>0</v>
      </c>
      <c r="W653" s="2">
        <f t="shared" si="91"/>
        <v>24.916666666666668</v>
      </c>
      <c r="X653" s="9">
        <f t="shared" si="92"/>
        <v>45</v>
      </c>
      <c r="Y653" s="9">
        <f t="shared" si="93"/>
        <v>1.361696866563929E-3</v>
      </c>
      <c r="Z653" s="10">
        <f t="shared" si="94"/>
        <v>12707764.948453609</v>
      </c>
      <c r="AA653" s="10">
        <f t="shared" si="95"/>
        <v>292278.59381443303</v>
      </c>
      <c r="AB653" s="10">
        <f t="shared" si="96"/>
        <v>1</v>
      </c>
      <c r="AC653" s="9">
        <f t="shared" si="97"/>
        <v>12326532</v>
      </c>
      <c r="AD653" s="10">
        <f t="shared" si="98"/>
        <v>13152536.721649487</v>
      </c>
    </row>
    <row r="654" spans="1:30" x14ac:dyDescent="0.2">
      <c r="A654" t="s">
        <v>20</v>
      </c>
      <c r="B654" s="1">
        <v>43269</v>
      </c>
      <c r="C654" t="s">
        <v>442</v>
      </c>
      <c r="D654" s="2">
        <v>1956</v>
      </c>
      <c r="E654" s="2">
        <v>0</v>
      </c>
      <c r="F654" s="2">
        <v>0</v>
      </c>
      <c r="G654" s="2">
        <v>0</v>
      </c>
      <c r="H654" s="2"/>
      <c r="I654" s="2">
        <v>0</v>
      </c>
      <c r="J654" s="2">
        <v>1956</v>
      </c>
      <c r="K654" s="2">
        <v>0</v>
      </c>
      <c r="L654" s="2">
        <v>0</v>
      </c>
      <c r="M654" s="2">
        <v>0.88019999999999998</v>
      </c>
      <c r="N654" s="8">
        <f t="shared" si="90"/>
        <v>88020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0.88019999999999998</v>
      </c>
      <c r="U654" s="2">
        <v>0</v>
      </c>
      <c r="V654" s="2">
        <v>0</v>
      </c>
      <c r="W654" s="2">
        <f t="shared" si="91"/>
        <v>24.916666666666668</v>
      </c>
      <c r="X654" s="9">
        <f t="shared" si="92"/>
        <v>45</v>
      </c>
      <c r="Y654" s="9">
        <f t="shared" si="93"/>
        <v>7.1406945603191552E-3</v>
      </c>
      <c r="Z654" s="10">
        <f t="shared" si="94"/>
        <v>6353882.4742268045</v>
      </c>
      <c r="AA654" s="10">
        <f t="shared" si="95"/>
        <v>146139.29690721651</v>
      </c>
      <c r="AB654" s="10">
        <f t="shared" si="96"/>
        <v>2</v>
      </c>
      <c r="AC654" s="9">
        <f t="shared" si="97"/>
        <v>6163266</v>
      </c>
      <c r="AD654" s="10">
        <f t="shared" si="98"/>
        <v>6576268.3608247433</v>
      </c>
    </row>
    <row r="655" spans="1:30" x14ac:dyDescent="0.2">
      <c r="A655" t="s">
        <v>20</v>
      </c>
      <c r="B655" s="1">
        <v>43269</v>
      </c>
      <c r="C655" t="s">
        <v>443</v>
      </c>
      <c r="D655" s="2">
        <v>531</v>
      </c>
      <c r="E655" s="2">
        <v>0</v>
      </c>
      <c r="F655" s="2">
        <v>531</v>
      </c>
      <c r="G655" s="2">
        <v>0</v>
      </c>
      <c r="H655" s="2"/>
      <c r="I655" s="2">
        <v>0</v>
      </c>
      <c r="J655" s="2">
        <v>0</v>
      </c>
      <c r="K655" s="2">
        <v>0</v>
      </c>
      <c r="L655" s="2">
        <v>0</v>
      </c>
      <c r="M655" s="2">
        <v>0.29204999999999998</v>
      </c>
      <c r="N655" s="8">
        <f t="shared" si="90"/>
        <v>29204.999999999996</v>
      </c>
      <c r="O655" s="2">
        <v>0</v>
      </c>
      <c r="P655" s="2">
        <v>0.29204999999999998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f t="shared" si="91"/>
        <v>24.916666666666668</v>
      </c>
      <c r="X655" s="9">
        <f t="shared" si="92"/>
        <v>54.999999999999993</v>
      </c>
      <c r="Y655" s="9">
        <f t="shared" si="93"/>
        <v>2.3692795345844229E-3</v>
      </c>
      <c r="Z655" s="10">
        <f t="shared" si="94"/>
        <v>3176941.2371134022</v>
      </c>
      <c r="AA655" s="10">
        <f t="shared" si="95"/>
        <v>73069.648453608257</v>
      </c>
      <c r="AB655" s="10">
        <f t="shared" si="96"/>
        <v>4</v>
      </c>
      <c r="AC655" s="9">
        <f t="shared" si="97"/>
        <v>3081633</v>
      </c>
      <c r="AD655" s="10">
        <f t="shared" si="98"/>
        <v>4018830.6649484537</v>
      </c>
    </row>
    <row r="656" spans="1:30" x14ac:dyDescent="0.2">
      <c r="A656" t="s">
        <v>20</v>
      </c>
      <c r="B656" s="1">
        <v>43269</v>
      </c>
      <c r="C656" t="s">
        <v>444</v>
      </c>
      <c r="D656" s="2">
        <v>10151</v>
      </c>
      <c r="E656" s="2">
        <v>0</v>
      </c>
      <c r="F656" s="2">
        <v>0</v>
      </c>
      <c r="G656" s="2">
        <v>3755</v>
      </c>
      <c r="H656" s="2"/>
      <c r="I656" s="2">
        <v>0</v>
      </c>
      <c r="J656" s="2">
        <v>3228</v>
      </c>
      <c r="K656" s="2">
        <v>0</v>
      </c>
      <c r="L656" s="2">
        <v>3168</v>
      </c>
      <c r="M656" s="2">
        <v>3.5588499999999996</v>
      </c>
      <c r="N656" s="8">
        <f t="shared" si="90"/>
        <v>355884.99999999994</v>
      </c>
      <c r="O656" s="2">
        <v>0</v>
      </c>
      <c r="P656" s="2">
        <v>0</v>
      </c>
      <c r="Q656" s="2">
        <v>1.3142499999999999</v>
      </c>
      <c r="R656" s="2">
        <v>0</v>
      </c>
      <c r="S656" s="2">
        <v>0</v>
      </c>
      <c r="T656" s="2">
        <v>1.4525999999999999</v>
      </c>
      <c r="U656" s="2">
        <v>0</v>
      </c>
      <c r="V656" s="2">
        <v>0.79200000000000004</v>
      </c>
      <c r="W656" s="2">
        <f t="shared" si="91"/>
        <v>24.916666666666668</v>
      </c>
      <c r="X656" s="9">
        <f t="shared" si="92"/>
        <v>35.05910747709585</v>
      </c>
      <c r="Y656" s="9">
        <f t="shared" si="93"/>
        <v>2.8871461981358579E-2</v>
      </c>
      <c r="Z656" s="10">
        <f t="shared" si="94"/>
        <v>1588470.6185567011</v>
      </c>
      <c r="AA656" s="10">
        <f t="shared" si="95"/>
        <v>36534.824226804129</v>
      </c>
      <c r="AB656" s="10">
        <f t="shared" si="96"/>
        <v>8</v>
      </c>
      <c r="AC656" s="9">
        <f t="shared" si="97"/>
        <v>1540816.5</v>
      </c>
      <c r="AD656" s="10">
        <f t="shared" si="98"/>
        <v>1280878.3292243313</v>
      </c>
    </row>
    <row r="657" spans="1:30" x14ac:dyDescent="0.2">
      <c r="A657" t="s">
        <v>20</v>
      </c>
      <c r="B657" s="1">
        <v>43269</v>
      </c>
      <c r="C657" t="s">
        <v>445</v>
      </c>
      <c r="D657" s="2">
        <v>5548</v>
      </c>
      <c r="E657" s="2">
        <v>0</v>
      </c>
      <c r="F657" s="2">
        <v>0</v>
      </c>
      <c r="G657" s="2">
        <v>0</v>
      </c>
      <c r="H657" s="2"/>
      <c r="I657" s="2">
        <v>0</v>
      </c>
      <c r="J657" s="2">
        <v>5548</v>
      </c>
      <c r="K657" s="2">
        <v>0</v>
      </c>
      <c r="L657" s="2">
        <v>0</v>
      </c>
      <c r="M657" s="2">
        <v>2.4965999999999999</v>
      </c>
      <c r="N657" s="8">
        <f t="shared" si="90"/>
        <v>249660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2.4965999999999999</v>
      </c>
      <c r="U657" s="2">
        <v>0</v>
      </c>
      <c r="V657" s="2">
        <v>0</v>
      </c>
      <c r="W657" s="2">
        <f t="shared" si="91"/>
        <v>24.916666666666668</v>
      </c>
      <c r="X657" s="9">
        <f t="shared" si="92"/>
        <v>45</v>
      </c>
      <c r="Y657" s="9">
        <f t="shared" si="93"/>
        <v>2.0253871891948199E-2</v>
      </c>
      <c r="Z657" s="10">
        <f t="shared" si="94"/>
        <v>1588470.6185567011</v>
      </c>
      <c r="AA657" s="10">
        <f t="shared" si="95"/>
        <v>36534.824226804129</v>
      </c>
      <c r="AB657" s="10">
        <f t="shared" si="96"/>
        <v>8</v>
      </c>
      <c r="AC657" s="9">
        <f t="shared" si="97"/>
        <v>1540816.5</v>
      </c>
      <c r="AD657" s="10">
        <f t="shared" si="98"/>
        <v>1644067.0902061858</v>
      </c>
    </row>
    <row r="658" spans="1:30" x14ac:dyDescent="0.2">
      <c r="A658" t="s">
        <v>20</v>
      </c>
      <c r="B658" s="1">
        <v>43269</v>
      </c>
      <c r="C658" t="s">
        <v>332</v>
      </c>
      <c r="D658" s="2">
        <v>43409</v>
      </c>
      <c r="E658" s="2">
        <v>0</v>
      </c>
      <c r="F658" s="2">
        <v>0</v>
      </c>
      <c r="G658" s="2">
        <v>5943</v>
      </c>
      <c r="H658" s="2">
        <v>2535</v>
      </c>
      <c r="I658" s="2">
        <v>5873</v>
      </c>
      <c r="J658" s="2">
        <v>10211</v>
      </c>
      <c r="K658" s="2">
        <v>10273</v>
      </c>
      <c r="L658" s="2">
        <v>8574</v>
      </c>
      <c r="M658" s="2">
        <v>15.117250000000002</v>
      </c>
      <c r="N658" s="8">
        <f t="shared" si="90"/>
        <v>1511725.0000000002</v>
      </c>
      <c r="O658" s="2">
        <v>0</v>
      </c>
      <c r="P658" s="2">
        <v>0</v>
      </c>
      <c r="Q658" s="2">
        <v>2.08005</v>
      </c>
      <c r="R658" s="2">
        <v>1.014</v>
      </c>
      <c r="S658" s="2">
        <v>3.2301500000000001</v>
      </c>
      <c r="T658" s="2">
        <v>4.5949500000000008</v>
      </c>
      <c r="U658" s="2">
        <v>2.0545999999999998</v>
      </c>
      <c r="V658" s="2">
        <v>2.1435</v>
      </c>
      <c r="W658" s="2">
        <f t="shared" si="91"/>
        <v>24.916666666666668</v>
      </c>
      <c r="X658" s="9">
        <f t="shared" si="92"/>
        <v>34.825151466285796</v>
      </c>
      <c r="Y658" s="9">
        <f t="shared" si="93"/>
        <v>0.12263992824583592</v>
      </c>
      <c r="Z658" s="10">
        <f t="shared" si="94"/>
        <v>605131.66421207669</v>
      </c>
      <c r="AA658" s="10">
        <f t="shared" si="95"/>
        <v>13918.028276877763</v>
      </c>
      <c r="AB658" s="10">
        <f t="shared" si="96"/>
        <v>21</v>
      </c>
      <c r="AC658" s="9">
        <f t="shared" si="97"/>
        <v>586977.71428571432</v>
      </c>
      <c r="AD658" s="10">
        <f t="shared" si="98"/>
        <v>484697.44285431679</v>
      </c>
    </row>
    <row r="659" spans="1:30" x14ac:dyDescent="0.2">
      <c r="A659" t="s">
        <v>20</v>
      </c>
      <c r="B659" s="1">
        <v>43269</v>
      </c>
      <c r="C659" t="s">
        <v>446</v>
      </c>
      <c r="D659" s="2">
        <v>7201</v>
      </c>
      <c r="E659" s="2">
        <v>0</v>
      </c>
      <c r="F659" s="2">
        <v>0</v>
      </c>
      <c r="G659" s="2">
        <v>2839</v>
      </c>
      <c r="H659" s="2"/>
      <c r="I659" s="2">
        <v>0</v>
      </c>
      <c r="J659" s="2">
        <v>2823</v>
      </c>
      <c r="K659" s="2">
        <v>1539</v>
      </c>
      <c r="L659" s="2">
        <v>0</v>
      </c>
      <c r="M659" s="2">
        <v>2.5718000000000001</v>
      </c>
      <c r="N659" s="8">
        <f t="shared" si="90"/>
        <v>257180</v>
      </c>
      <c r="O659" s="2">
        <v>0</v>
      </c>
      <c r="P659" s="2">
        <v>0</v>
      </c>
      <c r="Q659" s="2">
        <v>0.99365000000000003</v>
      </c>
      <c r="R659" s="2">
        <v>0</v>
      </c>
      <c r="S659" s="2">
        <v>0</v>
      </c>
      <c r="T659" s="2">
        <v>1.2703500000000001</v>
      </c>
      <c r="U659" s="2">
        <v>0.30780000000000002</v>
      </c>
      <c r="V659" s="2">
        <v>0</v>
      </c>
      <c r="W659" s="2">
        <f t="shared" si="91"/>
        <v>24.916666666666668</v>
      </c>
      <c r="X659" s="9">
        <f t="shared" si="92"/>
        <v>35.714484099430635</v>
      </c>
      <c r="Y659" s="9">
        <f t="shared" si="93"/>
        <v>2.0863938048430817E-2</v>
      </c>
      <c r="Z659" s="10">
        <f t="shared" si="94"/>
        <v>3176941.2371134022</v>
      </c>
      <c r="AA659" s="10">
        <f t="shared" si="95"/>
        <v>73069.648453608257</v>
      </c>
      <c r="AB659" s="10">
        <f t="shared" si="96"/>
        <v>4</v>
      </c>
      <c r="AC659" s="9">
        <f t="shared" si="97"/>
        <v>3081633</v>
      </c>
      <c r="AD659" s="10">
        <f t="shared" si="98"/>
        <v>2609644.7978473785</v>
      </c>
    </row>
    <row r="660" spans="1:30" x14ac:dyDescent="0.2">
      <c r="A660" t="s">
        <v>20</v>
      </c>
      <c r="B660" s="1">
        <v>43269</v>
      </c>
      <c r="C660" t="s">
        <v>187</v>
      </c>
      <c r="D660" s="2">
        <v>1620</v>
      </c>
      <c r="E660" s="2">
        <v>0</v>
      </c>
      <c r="F660" s="2">
        <v>0</v>
      </c>
      <c r="G660" s="2">
        <v>542</v>
      </c>
      <c r="H660" s="2"/>
      <c r="I660" s="2">
        <v>0</v>
      </c>
      <c r="J660" s="2">
        <v>529</v>
      </c>
      <c r="K660" s="2">
        <v>0</v>
      </c>
      <c r="L660" s="2">
        <v>549</v>
      </c>
      <c r="M660" s="2">
        <v>0.56500000000000006</v>
      </c>
      <c r="N660" s="8">
        <f t="shared" si="90"/>
        <v>56500.000000000007</v>
      </c>
      <c r="O660" s="2">
        <v>0</v>
      </c>
      <c r="P660" s="2">
        <v>0</v>
      </c>
      <c r="Q660" s="2">
        <v>0.18970000000000001</v>
      </c>
      <c r="R660" s="2">
        <v>0</v>
      </c>
      <c r="S660" s="2">
        <v>0</v>
      </c>
      <c r="T660" s="2">
        <v>0.23805000000000001</v>
      </c>
      <c r="U660" s="2">
        <v>0</v>
      </c>
      <c r="V660" s="2">
        <v>0.13725000000000001</v>
      </c>
      <c r="W660" s="2">
        <f t="shared" si="91"/>
        <v>24.916666666666668</v>
      </c>
      <c r="X660" s="9">
        <f t="shared" si="92"/>
        <v>34.876543209876544</v>
      </c>
      <c r="Y660" s="9">
        <f t="shared" si="93"/>
        <v>4.5836087554877569E-3</v>
      </c>
      <c r="Z660" s="10">
        <f t="shared" si="94"/>
        <v>1588470.6185567011</v>
      </c>
      <c r="AA660" s="10">
        <f t="shared" si="95"/>
        <v>36534.824226804129</v>
      </c>
      <c r="AB660" s="10">
        <f t="shared" si="96"/>
        <v>8</v>
      </c>
      <c r="AC660" s="9">
        <f t="shared" si="97"/>
        <v>1540816.5</v>
      </c>
      <c r="AD660" s="10">
        <f t="shared" si="98"/>
        <v>1274208.3758113787</v>
      </c>
    </row>
    <row r="661" spans="1:30" x14ac:dyDescent="0.2">
      <c r="A661" t="s">
        <v>20</v>
      </c>
      <c r="B661" s="1">
        <v>43269</v>
      </c>
      <c r="C661" t="s">
        <v>188</v>
      </c>
      <c r="D661" s="2">
        <v>7920</v>
      </c>
      <c r="E661" s="2">
        <v>5728</v>
      </c>
      <c r="F661" s="2">
        <v>0</v>
      </c>
      <c r="G661" s="2">
        <v>0</v>
      </c>
      <c r="H661" s="2"/>
      <c r="I661" s="2">
        <v>0</v>
      </c>
      <c r="J661" s="2">
        <v>0</v>
      </c>
      <c r="K661" s="2">
        <v>0</v>
      </c>
      <c r="L661" s="2">
        <v>2192</v>
      </c>
      <c r="M661" s="2">
        <v>3.4119999999999999</v>
      </c>
      <c r="N661" s="8">
        <f t="shared" si="90"/>
        <v>341200</v>
      </c>
      <c r="O661" s="2">
        <v>2.8639999999999999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0.54800000000000004</v>
      </c>
      <c r="W661" s="2">
        <f t="shared" si="91"/>
        <v>24.916666666666668</v>
      </c>
      <c r="X661" s="9">
        <f t="shared" si="92"/>
        <v>43.080808080808083</v>
      </c>
      <c r="Y661" s="9">
        <f t="shared" si="93"/>
        <v>2.7680129334025173E-2</v>
      </c>
      <c r="Z661" s="10">
        <f t="shared" si="94"/>
        <v>508310.5979381444</v>
      </c>
      <c r="AA661" s="10">
        <f t="shared" si="95"/>
        <v>11691.143752577322</v>
      </c>
      <c r="AB661" s="10">
        <f t="shared" si="96"/>
        <v>25</v>
      </c>
      <c r="AC661" s="9">
        <f t="shared" si="97"/>
        <v>493061.28</v>
      </c>
      <c r="AD661" s="10">
        <f t="shared" si="98"/>
        <v>503663.92024992203</v>
      </c>
    </row>
    <row r="662" spans="1:30" x14ac:dyDescent="0.2">
      <c r="A662" t="s">
        <v>20</v>
      </c>
      <c r="B662" s="1">
        <v>43269</v>
      </c>
      <c r="C662" t="s">
        <v>189</v>
      </c>
      <c r="D662" s="2">
        <v>11259</v>
      </c>
      <c r="E662" s="2">
        <v>7652</v>
      </c>
      <c r="F662" s="2">
        <v>0</v>
      </c>
      <c r="G662" s="2">
        <v>0</v>
      </c>
      <c r="H662" s="2">
        <v>3151</v>
      </c>
      <c r="I662" s="2">
        <v>0</v>
      </c>
      <c r="J662" s="2">
        <v>0</v>
      </c>
      <c r="K662" s="2">
        <v>456</v>
      </c>
      <c r="L662" s="2">
        <v>0</v>
      </c>
      <c r="M662" s="2">
        <v>5.4971449999999997</v>
      </c>
      <c r="N662" s="8">
        <f t="shared" si="90"/>
        <v>549714.5</v>
      </c>
      <c r="O662" s="2">
        <v>4.5212500000000002</v>
      </c>
      <c r="P662" s="2">
        <v>0</v>
      </c>
      <c r="Q662" s="2">
        <v>0</v>
      </c>
      <c r="R662" s="2">
        <v>0.88469500000000001</v>
      </c>
      <c r="S662" s="2">
        <v>0</v>
      </c>
      <c r="T662" s="2">
        <v>0</v>
      </c>
      <c r="U662" s="2">
        <v>9.1200000000000003E-2</v>
      </c>
      <c r="V662" s="2">
        <v>0</v>
      </c>
      <c r="W662" s="2">
        <f t="shared" si="91"/>
        <v>24.916666666666668</v>
      </c>
      <c r="X662" s="9">
        <f t="shared" si="92"/>
        <v>48.824451549871213</v>
      </c>
      <c r="Y662" s="9">
        <f t="shared" si="93"/>
        <v>4.4596038853426091E-2</v>
      </c>
      <c r="Z662" s="10">
        <f t="shared" si="94"/>
        <v>977520.38065027772</v>
      </c>
      <c r="AA662" s="10">
        <f t="shared" si="95"/>
        <v>22482.968754956386</v>
      </c>
      <c r="AB662" s="10">
        <f t="shared" si="96"/>
        <v>13</v>
      </c>
      <c r="AC662" s="9">
        <f t="shared" si="97"/>
        <v>948194.76923076925</v>
      </c>
      <c r="AD662" s="10">
        <f t="shared" si="98"/>
        <v>1097718.6186736363</v>
      </c>
    </row>
    <row r="663" spans="1:30" x14ac:dyDescent="0.2">
      <c r="A663" t="s">
        <v>20</v>
      </c>
      <c r="B663" s="1">
        <v>43269</v>
      </c>
      <c r="C663" t="s">
        <v>447</v>
      </c>
      <c r="D663" s="2">
        <v>542</v>
      </c>
      <c r="E663" s="2">
        <v>0</v>
      </c>
      <c r="F663" s="2">
        <v>0</v>
      </c>
      <c r="G663" s="2">
        <v>0</v>
      </c>
      <c r="H663" s="2"/>
      <c r="I663" s="2">
        <v>0</v>
      </c>
      <c r="J663" s="2">
        <v>0</v>
      </c>
      <c r="K663" s="2">
        <v>542</v>
      </c>
      <c r="L663" s="2">
        <v>0</v>
      </c>
      <c r="M663" s="2">
        <v>0.1084</v>
      </c>
      <c r="N663" s="8">
        <f t="shared" si="90"/>
        <v>10840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0.1084</v>
      </c>
      <c r="V663" s="2">
        <v>0</v>
      </c>
      <c r="W663" s="2">
        <f t="shared" si="91"/>
        <v>24.916666666666668</v>
      </c>
      <c r="X663" s="9">
        <f t="shared" si="92"/>
        <v>20</v>
      </c>
      <c r="Y663" s="9">
        <f t="shared" si="93"/>
        <v>8.7940387450419959E-4</v>
      </c>
      <c r="Z663" s="10">
        <f t="shared" si="94"/>
        <v>12707764.948453609</v>
      </c>
      <c r="AA663" s="10">
        <f t="shared" si="95"/>
        <v>292278.59381443303</v>
      </c>
      <c r="AB663" s="10">
        <f t="shared" si="96"/>
        <v>1</v>
      </c>
      <c r="AC663" s="9">
        <f t="shared" si="97"/>
        <v>12326532</v>
      </c>
      <c r="AD663" s="10">
        <f t="shared" si="98"/>
        <v>5845571.8762886608</v>
      </c>
    </row>
    <row r="664" spans="1:30" x14ac:dyDescent="0.2">
      <c r="A664" t="s">
        <v>20</v>
      </c>
      <c r="B664" s="1">
        <v>43269</v>
      </c>
      <c r="C664" t="s">
        <v>190</v>
      </c>
      <c r="D664" s="2">
        <v>50325</v>
      </c>
      <c r="E664" s="2">
        <v>0</v>
      </c>
      <c r="F664" s="2">
        <v>13268</v>
      </c>
      <c r="G664" s="2">
        <v>11978</v>
      </c>
      <c r="H664" s="2"/>
      <c r="I664" s="2">
        <v>13243</v>
      </c>
      <c r="J664" s="2">
        <v>11836</v>
      </c>
      <c r="K664" s="2">
        <v>0</v>
      </c>
      <c r="L664" s="2">
        <v>0</v>
      </c>
      <c r="M664" s="2">
        <v>24.099550000000001</v>
      </c>
      <c r="N664" s="8">
        <f t="shared" si="90"/>
        <v>2409955</v>
      </c>
      <c r="O664" s="2">
        <v>0</v>
      </c>
      <c r="P664" s="2">
        <v>7.2973999999999997</v>
      </c>
      <c r="Q664" s="2">
        <v>4.1923000000000004</v>
      </c>
      <c r="R664" s="2">
        <v>0</v>
      </c>
      <c r="S664" s="2">
        <v>7.2836499999999997</v>
      </c>
      <c r="T664" s="2">
        <v>5.3262</v>
      </c>
      <c r="U664" s="2">
        <v>0</v>
      </c>
      <c r="V664" s="2">
        <v>0</v>
      </c>
      <c r="W664" s="2">
        <f t="shared" si="91"/>
        <v>24.916666666666668</v>
      </c>
      <c r="X664" s="9">
        <f t="shared" si="92"/>
        <v>47.887829110779933</v>
      </c>
      <c r="Y664" s="9">
        <f t="shared" si="93"/>
        <v>0.19550957235984948</v>
      </c>
      <c r="Z664" s="10">
        <f t="shared" si="94"/>
        <v>1815394.9926362301</v>
      </c>
      <c r="AA664" s="10">
        <f t="shared" si="95"/>
        <v>41754.084830633292</v>
      </c>
      <c r="AB664" s="10">
        <f t="shared" si="96"/>
        <v>7</v>
      </c>
      <c r="AC664" s="9">
        <f t="shared" si="97"/>
        <v>1760933.142857143</v>
      </c>
      <c r="AD664" s="10">
        <f t="shared" si="98"/>
        <v>1999512.4790463757</v>
      </c>
    </row>
    <row r="665" spans="1:30" x14ac:dyDescent="0.2">
      <c r="A665" t="s">
        <v>20</v>
      </c>
      <c r="B665" s="1">
        <v>43269</v>
      </c>
      <c r="C665" t="s">
        <v>191</v>
      </c>
      <c r="D665" s="2">
        <v>2296</v>
      </c>
      <c r="E665" s="2">
        <v>0</v>
      </c>
      <c r="F665" s="2">
        <v>0</v>
      </c>
      <c r="G665" s="2">
        <v>2296</v>
      </c>
      <c r="H665" s="2"/>
      <c r="I665" s="2">
        <v>0</v>
      </c>
      <c r="J665" s="2">
        <v>0</v>
      </c>
      <c r="K665" s="2">
        <v>0</v>
      </c>
      <c r="L665" s="2">
        <v>0</v>
      </c>
      <c r="M665" s="2">
        <v>0.80359999999999998</v>
      </c>
      <c r="N665" s="8">
        <f t="shared" si="90"/>
        <v>80360</v>
      </c>
      <c r="O665" s="2">
        <v>0</v>
      </c>
      <c r="P665" s="2">
        <v>0</v>
      </c>
      <c r="Q665" s="2">
        <v>0.80359999999999998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f t="shared" si="91"/>
        <v>24.916666666666668</v>
      </c>
      <c r="X665" s="9">
        <f t="shared" si="92"/>
        <v>35</v>
      </c>
      <c r="Y665" s="9">
        <f t="shared" si="93"/>
        <v>6.5192707892211691E-3</v>
      </c>
      <c r="Z665" s="10">
        <f t="shared" si="94"/>
        <v>470657.96105383744</v>
      </c>
      <c r="AA665" s="10">
        <f t="shared" si="95"/>
        <v>10825.133104238261</v>
      </c>
      <c r="AB665" s="10">
        <f t="shared" si="96"/>
        <v>27</v>
      </c>
      <c r="AC665" s="9">
        <f t="shared" si="97"/>
        <v>456538.22222222225</v>
      </c>
      <c r="AD665" s="10">
        <f t="shared" si="98"/>
        <v>378879.6586483391</v>
      </c>
    </row>
    <row r="666" spans="1:30" x14ac:dyDescent="0.2">
      <c r="A666" t="s">
        <v>20</v>
      </c>
      <c r="B666" s="1">
        <v>43269</v>
      </c>
      <c r="C666" t="s">
        <v>334</v>
      </c>
      <c r="D666" s="2">
        <v>1472</v>
      </c>
      <c r="E666" s="2">
        <v>0</v>
      </c>
      <c r="F666" s="2">
        <v>0</v>
      </c>
      <c r="G666" s="2">
        <v>1472</v>
      </c>
      <c r="H666" s="2"/>
      <c r="I666" s="2">
        <v>0</v>
      </c>
      <c r="J666" s="2">
        <v>0</v>
      </c>
      <c r="K666" s="2">
        <v>0</v>
      </c>
      <c r="L666" s="2">
        <v>0</v>
      </c>
      <c r="M666" s="2">
        <v>0.51519999999999999</v>
      </c>
      <c r="N666" s="8">
        <f t="shared" si="90"/>
        <v>51520</v>
      </c>
      <c r="O666" s="2">
        <v>0</v>
      </c>
      <c r="P666" s="2">
        <v>0</v>
      </c>
      <c r="Q666" s="2">
        <v>0.51519999999999999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f t="shared" si="91"/>
        <v>24.916666666666668</v>
      </c>
      <c r="X666" s="9">
        <f t="shared" si="92"/>
        <v>35</v>
      </c>
      <c r="Y666" s="9">
        <f t="shared" si="93"/>
        <v>4.1796021784553843E-3</v>
      </c>
      <c r="Z666" s="10">
        <f t="shared" si="94"/>
        <v>12707764.948453609</v>
      </c>
      <c r="AA666" s="10">
        <f t="shared" si="95"/>
        <v>292278.59381443303</v>
      </c>
      <c r="AB666" s="10">
        <f t="shared" si="96"/>
        <v>1</v>
      </c>
      <c r="AC666" s="9">
        <f t="shared" si="97"/>
        <v>12326532</v>
      </c>
      <c r="AD666" s="10">
        <f t="shared" si="98"/>
        <v>10229750.783505157</v>
      </c>
    </row>
    <row r="667" spans="1:30" x14ac:dyDescent="0.2">
      <c r="A667" t="s">
        <v>20</v>
      </c>
      <c r="B667" s="1">
        <v>43269</v>
      </c>
      <c r="C667" t="s">
        <v>337</v>
      </c>
      <c r="D667" s="2">
        <v>11125</v>
      </c>
      <c r="E667" s="2">
        <v>0</v>
      </c>
      <c r="F667" s="2">
        <v>0</v>
      </c>
      <c r="G667" s="2">
        <v>0</v>
      </c>
      <c r="H667" s="2">
        <v>5766</v>
      </c>
      <c r="I667" s="2">
        <v>0</v>
      </c>
      <c r="J667" s="2">
        <v>0</v>
      </c>
      <c r="K667" s="2">
        <v>5359</v>
      </c>
      <c r="L667" s="2">
        <v>0</v>
      </c>
      <c r="M667" s="2">
        <v>3.3782000000000001</v>
      </c>
      <c r="N667" s="8">
        <f t="shared" si="90"/>
        <v>337820</v>
      </c>
      <c r="O667" s="2">
        <v>0</v>
      </c>
      <c r="P667" s="2">
        <v>0</v>
      </c>
      <c r="Q667" s="2">
        <v>0</v>
      </c>
      <c r="R667" s="2">
        <v>2.3064</v>
      </c>
      <c r="S667" s="2">
        <v>0</v>
      </c>
      <c r="T667" s="2">
        <v>0</v>
      </c>
      <c r="U667" s="2">
        <v>1.0718000000000001</v>
      </c>
      <c r="V667" s="2">
        <v>0</v>
      </c>
      <c r="W667" s="2">
        <f t="shared" si="91"/>
        <v>24.916666666666668</v>
      </c>
      <c r="X667" s="9">
        <f t="shared" si="92"/>
        <v>30.365842696629212</v>
      </c>
      <c r="Y667" s="9">
        <f t="shared" si="93"/>
        <v>2.740592406688272E-2</v>
      </c>
      <c r="Z667" s="10">
        <f t="shared" si="94"/>
        <v>794235.30927835056</v>
      </c>
      <c r="AA667" s="10">
        <f t="shared" si="95"/>
        <v>18267.412113402064</v>
      </c>
      <c r="AB667" s="10">
        <f t="shared" si="96"/>
        <v>16</v>
      </c>
      <c r="AC667" s="9">
        <f t="shared" si="97"/>
        <v>770408.25</v>
      </c>
      <c r="AD667" s="10">
        <f t="shared" si="98"/>
        <v>554705.36271006602</v>
      </c>
    </row>
    <row r="668" spans="1:30" x14ac:dyDescent="0.2">
      <c r="A668" t="s">
        <v>20</v>
      </c>
      <c r="B668" s="1">
        <v>43269</v>
      </c>
      <c r="C668" t="s">
        <v>192</v>
      </c>
      <c r="D668" s="2">
        <v>4368</v>
      </c>
      <c r="E668" s="2">
        <v>0</v>
      </c>
      <c r="F668" s="2">
        <v>0</v>
      </c>
      <c r="G668" s="2">
        <v>0</v>
      </c>
      <c r="H668" s="2"/>
      <c r="I668" s="2">
        <v>0</v>
      </c>
      <c r="J668" s="2">
        <v>0</v>
      </c>
      <c r="K668" s="2">
        <v>0</v>
      </c>
      <c r="L668" s="2">
        <v>0</v>
      </c>
      <c r="M668" s="2">
        <v>0.6552</v>
      </c>
      <c r="N668" s="8">
        <f t="shared" si="90"/>
        <v>65520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f t="shared" si="91"/>
        <v>24.916666666666668</v>
      </c>
      <c r="X668" s="9">
        <f t="shared" si="92"/>
        <v>15</v>
      </c>
      <c r="Y668" s="9">
        <f t="shared" si="93"/>
        <v>5.315363639992173E-3</v>
      </c>
      <c r="Z668" s="10">
        <f t="shared" si="94"/>
        <v>4235921.6494845366</v>
      </c>
      <c r="AA668" s="10">
        <f t="shared" si="95"/>
        <v>97426.197938144338</v>
      </c>
      <c r="AB668" s="10">
        <f t="shared" si="96"/>
        <v>3</v>
      </c>
      <c r="AC668" s="9">
        <f t="shared" si="97"/>
        <v>4108844</v>
      </c>
      <c r="AD668" s="10">
        <f t="shared" si="98"/>
        <v>1461392.969072165</v>
      </c>
    </row>
    <row r="669" spans="1:30" x14ac:dyDescent="0.2">
      <c r="A669" t="s">
        <v>20</v>
      </c>
      <c r="B669" s="1">
        <v>43269</v>
      </c>
      <c r="C669" t="s">
        <v>339</v>
      </c>
      <c r="D669" s="2">
        <v>32</v>
      </c>
      <c r="E669" s="2">
        <v>0</v>
      </c>
      <c r="F669" s="2">
        <v>0</v>
      </c>
      <c r="G669" s="2">
        <v>0</v>
      </c>
      <c r="H669" s="2"/>
      <c r="I669" s="2">
        <v>0</v>
      </c>
      <c r="J669" s="2">
        <v>0</v>
      </c>
      <c r="K669" s="2">
        <v>0</v>
      </c>
      <c r="L669" s="2">
        <v>32</v>
      </c>
      <c r="M669" s="2">
        <v>8.0000000000000002E-3</v>
      </c>
      <c r="N669" s="8">
        <f t="shared" si="90"/>
        <v>800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8.0000000000000002E-3</v>
      </c>
      <c r="W669" s="2">
        <f t="shared" si="91"/>
        <v>24.916666666666668</v>
      </c>
      <c r="X669" s="9">
        <f t="shared" si="92"/>
        <v>25</v>
      </c>
      <c r="Y669" s="9">
        <f t="shared" si="93"/>
        <v>6.4900654944959383E-5</v>
      </c>
      <c r="Z669" s="10">
        <f t="shared" si="94"/>
        <v>1155251.3589503281</v>
      </c>
      <c r="AA669" s="10">
        <f t="shared" si="95"/>
        <v>26570.781255857546</v>
      </c>
      <c r="AB669" s="10">
        <f t="shared" si="96"/>
        <v>11</v>
      </c>
      <c r="AC669" s="9">
        <f t="shared" si="97"/>
        <v>1120593.8181818181</v>
      </c>
      <c r="AD669" s="10">
        <f t="shared" si="98"/>
        <v>664269.5313964386</v>
      </c>
    </row>
    <row r="670" spans="1:30" x14ac:dyDescent="0.2">
      <c r="A670" t="s">
        <v>20</v>
      </c>
      <c r="B670" s="1">
        <v>43269</v>
      </c>
      <c r="C670" t="s">
        <v>341</v>
      </c>
      <c r="D670" s="2">
        <v>627</v>
      </c>
      <c r="E670" s="2">
        <v>0</v>
      </c>
      <c r="F670" s="2">
        <v>0</v>
      </c>
      <c r="G670" s="2">
        <v>0</v>
      </c>
      <c r="H670" s="2"/>
      <c r="I670" s="2">
        <v>0</v>
      </c>
      <c r="J670" s="2">
        <v>627</v>
      </c>
      <c r="K670" s="2">
        <v>0</v>
      </c>
      <c r="L670" s="2">
        <v>0</v>
      </c>
      <c r="M670" s="2">
        <v>0.28215000000000001</v>
      </c>
      <c r="N670" s="8">
        <f t="shared" si="90"/>
        <v>28215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0.28215000000000001</v>
      </c>
      <c r="U670" s="2">
        <v>0</v>
      </c>
      <c r="V670" s="2">
        <v>0</v>
      </c>
      <c r="W670" s="2">
        <f t="shared" si="91"/>
        <v>24.916666666666668</v>
      </c>
      <c r="X670" s="9">
        <f t="shared" si="92"/>
        <v>45</v>
      </c>
      <c r="Y670" s="9">
        <f t="shared" si="93"/>
        <v>2.2889649740900362E-3</v>
      </c>
      <c r="Z670" s="10">
        <f t="shared" si="94"/>
        <v>3176941.2371134022</v>
      </c>
      <c r="AA670" s="10">
        <f t="shared" si="95"/>
        <v>73069.648453608257</v>
      </c>
      <c r="AB670" s="10">
        <f t="shared" si="96"/>
        <v>4</v>
      </c>
      <c r="AC670" s="9">
        <f t="shared" si="97"/>
        <v>3081633</v>
      </c>
      <c r="AD670" s="10">
        <f t="shared" si="98"/>
        <v>3288134.1804123716</v>
      </c>
    </row>
    <row r="671" spans="1:30" x14ac:dyDescent="0.2">
      <c r="A671" t="s">
        <v>20</v>
      </c>
      <c r="B671" s="1">
        <v>43269</v>
      </c>
      <c r="C671" t="s">
        <v>194</v>
      </c>
      <c r="D671" s="2">
        <v>760</v>
      </c>
      <c r="E671" s="2">
        <v>0</v>
      </c>
      <c r="F671" s="2">
        <v>0</v>
      </c>
      <c r="G671" s="2">
        <v>0</v>
      </c>
      <c r="H671" s="2">
        <v>521</v>
      </c>
      <c r="I671" s="2">
        <v>0</v>
      </c>
      <c r="J671" s="2">
        <v>239</v>
      </c>
      <c r="K671" s="2">
        <v>0</v>
      </c>
      <c r="L671" s="2">
        <v>0</v>
      </c>
      <c r="M671" s="2">
        <v>0.31595000000000001</v>
      </c>
      <c r="N671" s="8">
        <f t="shared" si="90"/>
        <v>31595</v>
      </c>
      <c r="O671" s="2">
        <v>0</v>
      </c>
      <c r="P671" s="2">
        <v>0</v>
      </c>
      <c r="Q671" s="2">
        <v>0</v>
      </c>
      <c r="R671" s="2">
        <v>0.2084</v>
      </c>
      <c r="S671" s="2">
        <v>0</v>
      </c>
      <c r="T671" s="2">
        <v>0.10755000000000001</v>
      </c>
      <c r="U671" s="2">
        <v>0</v>
      </c>
      <c r="V671" s="2">
        <v>0</v>
      </c>
      <c r="W671" s="2">
        <f t="shared" si="91"/>
        <v>24.916666666666668</v>
      </c>
      <c r="X671" s="9">
        <f t="shared" si="92"/>
        <v>41.57236842105263</v>
      </c>
      <c r="Y671" s="9">
        <f t="shared" si="93"/>
        <v>2.5631702412324893E-3</v>
      </c>
      <c r="Z671" s="10">
        <f t="shared" si="94"/>
        <v>1815394.9926362301</v>
      </c>
      <c r="AA671" s="10">
        <f t="shared" si="95"/>
        <v>41754.084830633292</v>
      </c>
      <c r="AB671" s="10">
        <f t="shared" si="96"/>
        <v>7</v>
      </c>
      <c r="AC671" s="9">
        <f t="shared" si="97"/>
        <v>1760933.142857143</v>
      </c>
      <c r="AD671" s="10">
        <f t="shared" si="98"/>
        <v>1735816.1976629721</v>
      </c>
    </row>
    <row r="672" spans="1:30" x14ac:dyDescent="0.2">
      <c r="A672" t="s">
        <v>20</v>
      </c>
      <c r="B672" s="1">
        <v>43269</v>
      </c>
      <c r="C672" t="s">
        <v>197</v>
      </c>
      <c r="D672" s="2">
        <v>11</v>
      </c>
      <c r="E672" s="2">
        <v>0</v>
      </c>
      <c r="F672" s="2">
        <v>11</v>
      </c>
      <c r="G672" s="2">
        <v>0</v>
      </c>
      <c r="H672" s="2"/>
      <c r="I672" s="2">
        <v>0</v>
      </c>
      <c r="J672" s="2">
        <v>0</v>
      </c>
      <c r="K672" s="2">
        <v>0</v>
      </c>
      <c r="L672" s="2">
        <v>0</v>
      </c>
      <c r="M672" s="2">
        <v>6.0499999999999998E-3</v>
      </c>
      <c r="N672" s="8">
        <f t="shared" si="90"/>
        <v>605</v>
      </c>
      <c r="O672" s="2">
        <v>0</v>
      </c>
      <c r="P672" s="2">
        <v>6.0499999999999998E-3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f t="shared" si="91"/>
        <v>24.916666666666668</v>
      </c>
      <c r="X672" s="9">
        <f t="shared" si="92"/>
        <v>55</v>
      </c>
      <c r="Y672" s="9">
        <f t="shared" si="93"/>
        <v>4.9081120302125527E-5</v>
      </c>
      <c r="Z672" s="10">
        <f t="shared" si="94"/>
        <v>6353882.4742268045</v>
      </c>
      <c r="AA672" s="10">
        <f t="shared" si="95"/>
        <v>146139.29690721651</v>
      </c>
      <c r="AB672" s="10">
        <f t="shared" si="96"/>
        <v>2</v>
      </c>
      <c r="AC672" s="9">
        <f t="shared" si="97"/>
        <v>6163266</v>
      </c>
      <c r="AD672" s="10">
        <f t="shared" si="98"/>
        <v>8037661.3298969083</v>
      </c>
    </row>
    <row r="673" spans="1:30" x14ac:dyDescent="0.2">
      <c r="A673" t="s">
        <v>20</v>
      </c>
      <c r="B673" s="1">
        <v>43269</v>
      </c>
      <c r="C673" t="s">
        <v>448</v>
      </c>
      <c r="D673" s="2">
        <v>102</v>
      </c>
      <c r="E673" s="2">
        <v>0</v>
      </c>
      <c r="F673" s="2">
        <v>0</v>
      </c>
      <c r="G673" s="2">
        <v>0</v>
      </c>
      <c r="H673" s="2"/>
      <c r="I673" s="2">
        <v>102</v>
      </c>
      <c r="J673" s="2">
        <v>0</v>
      </c>
      <c r="K673" s="2">
        <v>0</v>
      </c>
      <c r="L673" s="2">
        <v>0</v>
      </c>
      <c r="M673" s="2">
        <v>5.6099999999999997E-2</v>
      </c>
      <c r="N673" s="8">
        <f t="shared" si="90"/>
        <v>5610</v>
      </c>
      <c r="O673" s="2">
        <v>0</v>
      </c>
      <c r="P673" s="2">
        <v>0</v>
      </c>
      <c r="Q673" s="2">
        <v>0</v>
      </c>
      <c r="R673" s="2">
        <v>0</v>
      </c>
      <c r="S673" s="2">
        <v>5.6099999999999997E-2</v>
      </c>
      <c r="T673" s="2">
        <v>0</v>
      </c>
      <c r="U673" s="2">
        <v>0</v>
      </c>
      <c r="V673" s="2">
        <v>0</v>
      </c>
      <c r="W673" s="2">
        <f t="shared" si="91"/>
        <v>24.916666666666668</v>
      </c>
      <c r="X673" s="9">
        <f t="shared" si="92"/>
        <v>55</v>
      </c>
      <c r="Y673" s="9">
        <f t="shared" si="93"/>
        <v>4.5511584280152765E-4</v>
      </c>
      <c r="Z673" s="10">
        <f t="shared" si="94"/>
        <v>12707764.948453609</v>
      </c>
      <c r="AA673" s="10">
        <f t="shared" si="95"/>
        <v>292278.59381443303</v>
      </c>
      <c r="AB673" s="10">
        <f t="shared" si="96"/>
        <v>1</v>
      </c>
      <c r="AC673" s="9">
        <f t="shared" si="97"/>
        <v>12326532</v>
      </c>
      <c r="AD673" s="10">
        <f t="shared" si="98"/>
        <v>16075322.659793817</v>
      </c>
    </row>
    <row r="674" spans="1:30" x14ac:dyDescent="0.2">
      <c r="A674" t="s">
        <v>20</v>
      </c>
      <c r="B674" s="1">
        <v>43269</v>
      </c>
      <c r="C674" t="s">
        <v>204</v>
      </c>
      <c r="D674" s="2">
        <v>8585</v>
      </c>
      <c r="E674" s="2">
        <v>0</v>
      </c>
      <c r="F674" s="2">
        <v>2513</v>
      </c>
      <c r="G674" s="2">
        <v>0</v>
      </c>
      <c r="H674" s="2">
        <v>4031</v>
      </c>
      <c r="I674" s="2">
        <v>0</v>
      </c>
      <c r="J674" s="2">
        <v>2041</v>
      </c>
      <c r="K674" s="2">
        <v>0</v>
      </c>
      <c r="L674" s="2">
        <v>0</v>
      </c>
      <c r="M674" s="2">
        <v>3.9594999999999998</v>
      </c>
      <c r="N674" s="8">
        <f t="shared" si="90"/>
        <v>395950</v>
      </c>
      <c r="O674" s="2">
        <v>0</v>
      </c>
      <c r="P674" s="2">
        <v>1.42865</v>
      </c>
      <c r="Q674" s="2">
        <v>0</v>
      </c>
      <c r="R674" s="2">
        <v>1.6124000000000001</v>
      </c>
      <c r="S674" s="2">
        <v>0</v>
      </c>
      <c r="T674" s="2">
        <v>0.91844999999999999</v>
      </c>
      <c r="U674" s="2">
        <v>0</v>
      </c>
      <c r="V674" s="2">
        <v>0</v>
      </c>
      <c r="W674" s="2">
        <f t="shared" si="91"/>
        <v>24.916666666666668</v>
      </c>
      <c r="X674" s="9">
        <f t="shared" si="92"/>
        <v>46.121141525917295</v>
      </c>
      <c r="Y674" s="9">
        <f t="shared" si="93"/>
        <v>3.2121767906820829E-2</v>
      </c>
      <c r="Z674" s="10">
        <f t="shared" si="94"/>
        <v>1155251.3589503281</v>
      </c>
      <c r="AA674" s="10">
        <f t="shared" si="95"/>
        <v>26570.781255857546</v>
      </c>
      <c r="AB674" s="10">
        <f t="shared" si="96"/>
        <v>11</v>
      </c>
      <c r="AC674" s="9">
        <f t="shared" si="97"/>
        <v>1120593.8181818181</v>
      </c>
      <c r="AD674" s="10">
        <f t="shared" si="98"/>
        <v>1225474.7627555963</v>
      </c>
    </row>
    <row r="675" spans="1:30" x14ac:dyDescent="0.2">
      <c r="A675" t="s">
        <v>20</v>
      </c>
      <c r="B675" s="1">
        <v>43269</v>
      </c>
      <c r="C675" t="s">
        <v>205</v>
      </c>
      <c r="D675" s="2">
        <v>29809</v>
      </c>
      <c r="E675" s="2">
        <v>0</v>
      </c>
      <c r="F675" s="2">
        <v>9905</v>
      </c>
      <c r="G675" s="2">
        <v>9917</v>
      </c>
      <c r="H675" s="2"/>
      <c r="I675" s="2">
        <v>0</v>
      </c>
      <c r="J675" s="2">
        <v>9987</v>
      </c>
      <c r="K675" s="2">
        <v>0</v>
      </c>
      <c r="L675" s="2">
        <v>0</v>
      </c>
      <c r="M675" s="2">
        <v>24.8506</v>
      </c>
      <c r="N675" s="8">
        <f t="shared" si="90"/>
        <v>2485060</v>
      </c>
      <c r="O675" s="2">
        <v>0</v>
      </c>
      <c r="P675" s="2">
        <v>6.9335000000000004</v>
      </c>
      <c r="Q675" s="2">
        <v>8.4294499999999992</v>
      </c>
      <c r="R675" s="2">
        <v>0</v>
      </c>
      <c r="S675" s="2">
        <v>0</v>
      </c>
      <c r="T675" s="2">
        <v>9.4876500000000004</v>
      </c>
      <c r="U675" s="2">
        <v>0</v>
      </c>
      <c r="V675" s="2">
        <v>0</v>
      </c>
      <c r="W675" s="2">
        <f t="shared" si="91"/>
        <v>24.916666666666668</v>
      </c>
      <c r="X675" s="9">
        <f t="shared" si="92"/>
        <v>83.366097487336035</v>
      </c>
      <c r="Y675" s="9">
        <f t="shared" si="93"/>
        <v>0.20160252697190092</v>
      </c>
      <c r="Z675" s="10">
        <f t="shared" si="94"/>
        <v>2541552.989690722</v>
      </c>
      <c r="AA675" s="10">
        <f t="shared" si="95"/>
        <v>58455.718762886601</v>
      </c>
      <c r="AB675" s="10">
        <f t="shared" si="96"/>
        <v>5</v>
      </c>
      <c r="AC675" s="9">
        <f t="shared" si="97"/>
        <v>2465306.4</v>
      </c>
      <c r="AD675" s="10">
        <f t="shared" si="98"/>
        <v>4873225.149079103</v>
      </c>
    </row>
    <row r="676" spans="1:30" x14ac:dyDescent="0.2">
      <c r="A676" t="s">
        <v>20</v>
      </c>
      <c r="B676" s="1">
        <v>43269</v>
      </c>
      <c r="C676" t="s">
        <v>449</v>
      </c>
      <c r="D676" s="2">
        <v>535</v>
      </c>
      <c r="E676" s="2">
        <v>0</v>
      </c>
      <c r="F676" s="2">
        <v>0</v>
      </c>
      <c r="G676" s="2">
        <v>0</v>
      </c>
      <c r="H676" s="2"/>
      <c r="I676" s="2">
        <v>0</v>
      </c>
      <c r="J676" s="2">
        <v>535</v>
      </c>
      <c r="K676" s="2">
        <v>0</v>
      </c>
      <c r="L676" s="2">
        <v>0</v>
      </c>
      <c r="M676" s="2">
        <v>0.24074999999999999</v>
      </c>
      <c r="N676" s="8">
        <f t="shared" si="90"/>
        <v>24075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0.24074999999999999</v>
      </c>
      <c r="U676" s="2">
        <v>0</v>
      </c>
      <c r="V676" s="2">
        <v>0</v>
      </c>
      <c r="W676" s="2">
        <f t="shared" si="91"/>
        <v>24.916666666666668</v>
      </c>
      <c r="X676" s="9">
        <f t="shared" si="92"/>
        <v>45</v>
      </c>
      <c r="Y676" s="9">
        <f t="shared" si="93"/>
        <v>1.9531040847498712E-3</v>
      </c>
      <c r="Z676" s="10">
        <f t="shared" si="94"/>
        <v>794235.30927835056</v>
      </c>
      <c r="AA676" s="10">
        <f t="shared" si="95"/>
        <v>18267.412113402064</v>
      </c>
      <c r="AB676" s="10">
        <f t="shared" si="96"/>
        <v>16</v>
      </c>
      <c r="AC676" s="9">
        <f t="shared" si="97"/>
        <v>770408.25</v>
      </c>
      <c r="AD676" s="10">
        <f t="shared" si="98"/>
        <v>822033.54510309291</v>
      </c>
    </row>
    <row r="677" spans="1:30" x14ac:dyDescent="0.2">
      <c r="A677" t="s">
        <v>20</v>
      </c>
      <c r="B677" s="1">
        <v>43269</v>
      </c>
      <c r="C677" t="s">
        <v>450</v>
      </c>
      <c r="D677" s="2">
        <v>2900</v>
      </c>
      <c r="E677" s="2">
        <v>0</v>
      </c>
      <c r="F677" s="2">
        <v>0</v>
      </c>
      <c r="G677" s="2">
        <v>0</v>
      </c>
      <c r="H677" s="2">
        <v>2900</v>
      </c>
      <c r="I677" s="2">
        <v>0</v>
      </c>
      <c r="J677" s="2">
        <v>0</v>
      </c>
      <c r="K677" s="2">
        <v>0</v>
      </c>
      <c r="L677" s="2">
        <v>0</v>
      </c>
      <c r="M677" s="2">
        <v>1.1599999999999999</v>
      </c>
      <c r="N677" s="8">
        <f t="shared" si="90"/>
        <v>115999.99999999999</v>
      </c>
      <c r="O677" s="2">
        <v>0</v>
      </c>
      <c r="P677" s="2">
        <v>0</v>
      </c>
      <c r="Q677" s="2">
        <v>0</v>
      </c>
      <c r="R677" s="2">
        <v>1.1599999999999999</v>
      </c>
      <c r="S677" s="2">
        <v>0</v>
      </c>
      <c r="T677" s="2">
        <v>0</v>
      </c>
      <c r="U677" s="2">
        <v>0</v>
      </c>
      <c r="V677" s="2">
        <v>0</v>
      </c>
      <c r="W677" s="2">
        <f t="shared" si="91"/>
        <v>24.916666666666668</v>
      </c>
      <c r="X677" s="9">
        <f t="shared" si="92"/>
        <v>39.999999999999993</v>
      </c>
      <c r="Y677" s="9">
        <f t="shared" si="93"/>
        <v>9.4105949670191084E-3</v>
      </c>
      <c r="Z677" s="10">
        <f t="shared" si="94"/>
        <v>3176941.2371134022</v>
      </c>
      <c r="AA677" s="10">
        <f t="shared" si="95"/>
        <v>73069.648453608257</v>
      </c>
      <c r="AB677" s="10">
        <f t="shared" si="96"/>
        <v>4</v>
      </c>
      <c r="AC677" s="9">
        <f t="shared" si="97"/>
        <v>3081633</v>
      </c>
      <c r="AD677" s="10">
        <f t="shared" si="98"/>
        <v>2922785.9381443299</v>
      </c>
    </row>
    <row r="678" spans="1:30" x14ac:dyDescent="0.2">
      <c r="A678" t="s">
        <v>20</v>
      </c>
      <c r="B678" s="1">
        <v>43269</v>
      </c>
      <c r="C678" t="s">
        <v>451</v>
      </c>
      <c r="D678" s="2">
        <v>485</v>
      </c>
      <c r="E678" s="2">
        <v>0</v>
      </c>
      <c r="F678" s="2">
        <v>245</v>
      </c>
      <c r="G678" s="2">
        <v>0</v>
      </c>
      <c r="H678" s="2"/>
      <c r="I678" s="2">
        <v>240</v>
      </c>
      <c r="J678" s="2">
        <v>0</v>
      </c>
      <c r="K678" s="2">
        <v>0</v>
      </c>
      <c r="L678" s="2">
        <v>0</v>
      </c>
      <c r="M678" s="2">
        <v>0.26675000000000004</v>
      </c>
      <c r="N678" s="8">
        <f t="shared" si="90"/>
        <v>26675.000000000004</v>
      </c>
      <c r="O678" s="2">
        <v>0</v>
      </c>
      <c r="P678" s="2">
        <v>0.13475000000000001</v>
      </c>
      <c r="Q678" s="2">
        <v>0</v>
      </c>
      <c r="R678" s="2">
        <v>0</v>
      </c>
      <c r="S678" s="2">
        <v>0.13200000000000001</v>
      </c>
      <c r="T678" s="2">
        <v>0</v>
      </c>
      <c r="U678" s="2">
        <v>0</v>
      </c>
      <c r="V678" s="2">
        <v>0</v>
      </c>
      <c r="W678" s="2">
        <f t="shared" si="91"/>
        <v>24.916666666666668</v>
      </c>
      <c r="X678" s="9">
        <f t="shared" si="92"/>
        <v>55.000000000000007</v>
      </c>
      <c r="Y678" s="9">
        <f t="shared" si="93"/>
        <v>2.1640312133209896E-3</v>
      </c>
      <c r="Z678" s="10">
        <f t="shared" si="94"/>
        <v>12707764.948453609</v>
      </c>
      <c r="AA678" s="10">
        <f t="shared" si="95"/>
        <v>292278.59381443303</v>
      </c>
      <c r="AB678" s="10">
        <f t="shared" si="96"/>
        <v>1</v>
      </c>
      <c r="AC678" s="9">
        <f t="shared" si="97"/>
        <v>12326532</v>
      </c>
      <c r="AD678" s="10">
        <f t="shared" si="98"/>
        <v>16075322.659793818</v>
      </c>
    </row>
    <row r="679" spans="1:30" x14ac:dyDescent="0.2">
      <c r="A679" t="s">
        <v>20</v>
      </c>
      <c r="B679" s="1">
        <v>43269</v>
      </c>
      <c r="C679" t="s">
        <v>452</v>
      </c>
      <c r="D679" s="2">
        <v>19</v>
      </c>
      <c r="E679" s="2">
        <v>0</v>
      </c>
      <c r="F679" s="2">
        <v>0</v>
      </c>
      <c r="G679" s="2">
        <v>19</v>
      </c>
      <c r="H679" s="2"/>
      <c r="I679" s="2">
        <v>0</v>
      </c>
      <c r="J679" s="2">
        <v>0</v>
      </c>
      <c r="K679" s="2">
        <v>0</v>
      </c>
      <c r="L679" s="2">
        <v>0</v>
      </c>
      <c r="M679" s="2">
        <v>3.5339999999999998E-3</v>
      </c>
      <c r="N679" s="8">
        <f t="shared" si="90"/>
        <v>353.4</v>
      </c>
      <c r="O679" s="2">
        <v>0</v>
      </c>
      <c r="P679" s="2">
        <v>0</v>
      </c>
      <c r="Q679" s="2">
        <v>3.5339999999999998E-3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f t="shared" si="91"/>
        <v>24.916666666666668</v>
      </c>
      <c r="X679" s="9">
        <f t="shared" si="92"/>
        <v>18.599999999999998</v>
      </c>
      <c r="Y679" s="9">
        <f t="shared" si="93"/>
        <v>2.8669864321935803E-5</v>
      </c>
      <c r="Z679" s="10">
        <f t="shared" si="94"/>
        <v>907697.49631811504</v>
      </c>
      <c r="AA679" s="10">
        <f t="shared" si="95"/>
        <v>20877.042415316646</v>
      </c>
      <c r="AB679" s="10">
        <f t="shared" si="96"/>
        <v>14</v>
      </c>
      <c r="AC679" s="9">
        <f t="shared" si="97"/>
        <v>880466.57142857148</v>
      </c>
      <c r="AD679" s="10">
        <f t="shared" si="98"/>
        <v>388312.98892488959</v>
      </c>
    </row>
    <row r="680" spans="1:30" x14ac:dyDescent="0.2">
      <c r="A680" t="s">
        <v>20</v>
      </c>
      <c r="B680" s="1">
        <v>43269</v>
      </c>
      <c r="C680" t="s">
        <v>453</v>
      </c>
      <c r="D680" s="2">
        <v>1867</v>
      </c>
      <c r="E680" s="2">
        <v>0</v>
      </c>
      <c r="F680" s="2">
        <v>0</v>
      </c>
      <c r="G680" s="2">
        <v>0</v>
      </c>
      <c r="H680" s="2">
        <v>1867</v>
      </c>
      <c r="I680" s="2">
        <v>0</v>
      </c>
      <c r="J680" s="2">
        <v>0</v>
      </c>
      <c r="K680" s="2">
        <v>0</v>
      </c>
      <c r="L680" s="2">
        <v>0</v>
      </c>
      <c r="M680" s="2">
        <v>0.74680000000000002</v>
      </c>
      <c r="N680" s="8">
        <f t="shared" si="90"/>
        <v>74680</v>
      </c>
      <c r="O680" s="2">
        <v>0</v>
      </c>
      <c r="P680" s="2">
        <v>0</v>
      </c>
      <c r="Q680" s="2">
        <v>0</v>
      </c>
      <c r="R680" s="2">
        <v>0.74680000000000002</v>
      </c>
      <c r="S680" s="2">
        <v>0</v>
      </c>
      <c r="T680" s="2">
        <v>0</v>
      </c>
      <c r="U680" s="2">
        <v>0</v>
      </c>
      <c r="V680" s="2">
        <v>0</v>
      </c>
      <c r="W680" s="2">
        <f t="shared" si="91"/>
        <v>24.916666666666668</v>
      </c>
      <c r="X680" s="9">
        <f t="shared" si="92"/>
        <v>40</v>
      </c>
      <c r="Y680" s="9">
        <f t="shared" si="93"/>
        <v>6.0584761391119582E-3</v>
      </c>
      <c r="Z680" s="10">
        <f t="shared" si="94"/>
        <v>6353882.4742268045</v>
      </c>
      <c r="AA680" s="10">
        <f t="shared" si="95"/>
        <v>146139.29690721651</v>
      </c>
      <c r="AB680" s="10">
        <f t="shared" si="96"/>
        <v>2</v>
      </c>
      <c r="AC680" s="9">
        <f t="shared" si="97"/>
        <v>6163266</v>
      </c>
      <c r="AD680" s="10">
        <f t="shared" si="98"/>
        <v>5845571.8762886608</v>
      </c>
    </row>
    <row r="681" spans="1:30" x14ac:dyDescent="0.2">
      <c r="A681" t="s">
        <v>20</v>
      </c>
      <c r="B681" s="1">
        <v>43269</v>
      </c>
      <c r="C681" t="s">
        <v>208</v>
      </c>
      <c r="D681" s="2">
        <v>17</v>
      </c>
      <c r="E681" s="2">
        <v>0</v>
      </c>
      <c r="F681" s="2">
        <v>0</v>
      </c>
      <c r="G681" s="2">
        <v>0</v>
      </c>
      <c r="H681" s="2"/>
      <c r="I681" s="2">
        <v>0</v>
      </c>
      <c r="J681" s="2">
        <v>0</v>
      </c>
      <c r="K681" s="2">
        <v>0</v>
      </c>
      <c r="L681" s="2">
        <v>0</v>
      </c>
      <c r="M681" s="2">
        <v>2.5500000000000002E-3</v>
      </c>
      <c r="N681" s="8">
        <f t="shared" si="90"/>
        <v>255.00000000000003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f t="shared" si="91"/>
        <v>24.916666666666668</v>
      </c>
      <c r="X681" s="9">
        <f t="shared" si="92"/>
        <v>15.000000000000002</v>
      </c>
      <c r="Y681" s="9">
        <f t="shared" si="93"/>
        <v>2.0687083763705804E-5</v>
      </c>
      <c r="Z681" s="10">
        <f t="shared" si="94"/>
        <v>605131.66421207669</v>
      </c>
      <c r="AA681" s="10">
        <f t="shared" si="95"/>
        <v>13918.028276877763</v>
      </c>
      <c r="AB681" s="10">
        <f t="shared" si="96"/>
        <v>21</v>
      </c>
      <c r="AC681" s="9">
        <f t="shared" si="97"/>
        <v>586977.71428571432</v>
      </c>
      <c r="AD681" s="10">
        <f t="shared" si="98"/>
        <v>208770.42415316647</v>
      </c>
    </row>
    <row r="682" spans="1:30" x14ac:dyDescent="0.2">
      <c r="A682" t="s">
        <v>20</v>
      </c>
      <c r="B682" s="1">
        <v>43269</v>
      </c>
      <c r="C682" t="s">
        <v>454</v>
      </c>
      <c r="D682" s="2">
        <v>2506</v>
      </c>
      <c r="E682" s="2">
        <v>0</v>
      </c>
      <c r="F682" s="2">
        <v>2506</v>
      </c>
      <c r="G682" s="2">
        <v>0</v>
      </c>
      <c r="H682" s="2"/>
      <c r="I682" s="2">
        <v>0</v>
      </c>
      <c r="J682" s="2">
        <v>0</v>
      </c>
      <c r="K682" s="2">
        <v>0</v>
      </c>
      <c r="L682" s="2">
        <v>0</v>
      </c>
      <c r="M682" s="2">
        <v>1.3783000000000001</v>
      </c>
      <c r="N682" s="8">
        <f t="shared" si="90"/>
        <v>137830</v>
      </c>
      <c r="O682" s="2">
        <v>0</v>
      </c>
      <c r="P682" s="2">
        <v>1.3783000000000001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f t="shared" si="91"/>
        <v>24.916666666666668</v>
      </c>
      <c r="X682" s="9">
        <f t="shared" si="92"/>
        <v>55</v>
      </c>
      <c r="Y682" s="9">
        <f t="shared" si="93"/>
        <v>1.1181571588829689E-2</v>
      </c>
      <c r="Z682" s="10">
        <f t="shared" si="94"/>
        <v>12707764.948453609</v>
      </c>
      <c r="AA682" s="10">
        <f t="shared" si="95"/>
        <v>292278.59381443303</v>
      </c>
      <c r="AB682" s="10">
        <f t="shared" si="96"/>
        <v>1</v>
      </c>
      <c r="AC682" s="9">
        <f t="shared" si="97"/>
        <v>12326532</v>
      </c>
      <c r="AD682" s="10">
        <f t="shared" si="98"/>
        <v>16075322.659793817</v>
      </c>
    </row>
    <row r="683" spans="1:30" x14ac:dyDescent="0.2">
      <c r="A683" t="s">
        <v>20</v>
      </c>
      <c r="B683" s="1">
        <v>43269</v>
      </c>
      <c r="C683" t="s">
        <v>455</v>
      </c>
      <c r="D683" s="2">
        <v>180</v>
      </c>
      <c r="E683" s="2">
        <v>0</v>
      </c>
      <c r="F683" s="2">
        <v>0</v>
      </c>
      <c r="G683" s="2">
        <v>0</v>
      </c>
      <c r="H683" s="2">
        <v>180</v>
      </c>
      <c r="I683" s="2">
        <v>0</v>
      </c>
      <c r="J683" s="2">
        <v>0</v>
      </c>
      <c r="K683" s="2">
        <v>0</v>
      </c>
      <c r="L683" s="2">
        <v>0</v>
      </c>
      <c r="M683" s="2">
        <v>7.1999999999999995E-2</v>
      </c>
      <c r="N683" s="8">
        <f t="shared" si="90"/>
        <v>7199.9999999999991</v>
      </c>
      <c r="O683" s="2">
        <v>0</v>
      </c>
      <c r="P683" s="2">
        <v>0</v>
      </c>
      <c r="Q683" s="2">
        <v>0</v>
      </c>
      <c r="R683" s="2">
        <v>7.1999999999999995E-2</v>
      </c>
      <c r="S683" s="2">
        <v>0</v>
      </c>
      <c r="T683" s="2">
        <v>0</v>
      </c>
      <c r="U683" s="2">
        <v>0</v>
      </c>
      <c r="V683" s="2">
        <v>0</v>
      </c>
      <c r="W683" s="2">
        <f t="shared" si="91"/>
        <v>24.916666666666668</v>
      </c>
      <c r="X683" s="9">
        <f t="shared" si="92"/>
        <v>39.999999999999993</v>
      </c>
      <c r="Y683" s="9">
        <f t="shared" si="93"/>
        <v>5.8410589450463434E-4</v>
      </c>
      <c r="Z683" s="10">
        <f t="shared" si="94"/>
        <v>12707764.948453609</v>
      </c>
      <c r="AA683" s="10">
        <f t="shared" si="95"/>
        <v>292278.59381443303</v>
      </c>
      <c r="AB683" s="10">
        <f t="shared" si="96"/>
        <v>1</v>
      </c>
      <c r="AC683" s="9">
        <f t="shared" si="97"/>
        <v>12326532</v>
      </c>
      <c r="AD683" s="10">
        <f t="shared" si="98"/>
        <v>11691143.75257732</v>
      </c>
    </row>
    <row r="684" spans="1:30" x14ac:dyDescent="0.2">
      <c r="A684" t="s">
        <v>20</v>
      </c>
      <c r="B684" s="1">
        <v>43269</v>
      </c>
      <c r="C684" t="s">
        <v>456</v>
      </c>
      <c r="D684" s="2">
        <v>534</v>
      </c>
      <c r="E684" s="2">
        <v>0</v>
      </c>
      <c r="F684" s="2">
        <v>0</v>
      </c>
      <c r="G684" s="2">
        <v>0</v>
      </c>
      <c r="H684" s="2">
        <v>534</v>
      </c>
      <c r="I684" s="2">
        <v>0</v>
      </c>
      <c r="J684" s="2">
        <v>0</v>
      </c>
      <c r="K684" s="2">
        <v>0</v>
      </c>
      <c r="L684" s="2">
        <v>0</v>
      </c>
      <c r="M684" s="2">
        <v>0.21360000000000001</v>
      </c>
      <c r="N684" s="8">
        <f t="shared" si="90"/>
        <v>21360</v>
      </c>
      <c r="O684" s="2">
        <v>0</v>
      </c>
      <c r="P684" s="2">
        <v>0</v>
      </c>
      <c r="Q684" s="2">
        <v>0</v>
      </c>
      <c r="R684" s="2">
        <v>0.21360000000000001</v>
      </c>
      <c r="S684" s="2">
        <v>0</v>
      </c>
      <c r="T684" s="2">
        <v>0</v>
      </c>
      <c r="U684" s="2">
        <v>0</v>
      </c>
      <c r="V684" s="2">
        <v>0</v>
      </c>
      <c r="W684" s="2">
        <f t="shared" si="91"/>
        <v>24.916666666666668</v>
      </c>
      <c r="X684" s="9">
        <f t="shared" si="92"/>
        <v>40</v>
      </c>
      <c r="Y684" s="9">
        <f t="shared" si="93"/>
        <v>1.7328474870304154E-3</v>
      </c>
      <c r="Z684" s="10">
        <f t="shared" si="94"/>
        <v>4235921.6494845366</v>
      </c>
      <c r="AA684" s="10">
        <f t="shared" si="95"/>
        <v>97426.197938144338</v>
      </c>
      <c r="AB684" s="10">
        <f t="shared" si="96"/>
        <v>3</v>
      </c>
      <c r="AC684" s="9">
        <f t="shared" si="97"/>
        <v>4108844</v>
      </c>
      <c r="AD684" s="10">
        <f t="shared" si="98"/>
        <v>3897047.9175257734</v>
      </c>
    </row>
    <row r="685" spans="1:30" x14ac:dyDescent="0.2">
      <c r="A685" t="s">
        <v>20</v>
      </c>
      <c r="B685" s="1">
        <v>43269</v>
      </c>
      <c r="C685" t="s">
        <v>211</v>
      </c>
      <c r="D685" s="2">
        <v>2496</v>
      </c>
      <c r="E685" s="2">
        <v>0</v>
      </c>
      <c r="F685" s="2">
        <v>0</v>
      </c>
      <c r="G685" s="2">
        <v>0</v>
      </c>
      <c r="H685" s="2"/>
      <c r="I685" s="2">
        <v>0</v>
      </c>
      <c r="J685" s="2">
        <v>0</v>
      </c>
      <c r="K685" s="2">
        <v>2496</v>
      </c>
      <c r="L685" s="2">
        <v>0</v>
      </c>
      <c r="M685" s="2">
        <v>0.49919999999999998</v>
      </c>
      <c r="N685" s="8">
        <f t="shared" si="90"/>
        <v>49920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0.49919999999999998</v>
      </c>
      <c r="V685" s="2">
        <v>0</v>
      </c>
      <c r="W685" s="2">
        <f t="shared" si="91"/>
        <v>24.916666666666668</v>
      </c>
      <c r="X685" s="9">
        <f t="shared" si="92"/>
        <v>20</v>
      </c>
      <c r="Y685" s="9">
        <f t="shared" si="93"/>
        <v>4.0498008685654653E-3</v>
      </c>
      <c r="Z685" s="10">
        <f t="shared" si="94"/>
        <v>2541552.989690722</v>
      </c>
      <c r="AA685" s="10">
        <f t="shared" si="95"/>
        <v>58455.718762886601</v>
      </c>
      <c r="AB685" s="10">
        <f t="shared" si="96"/>
        <v>5</v>
      </c>
      <c r="AC685" s="9">
        <f t="shared" si="97"/>
        <v>2465306.4</v>
      </c>
      <c r="AD685" s="10">
        <f t="shared" si="98"/>
        <v>1169114.3752577321</v>
      </c>
    </row>
    <row r="686" spans="1:30" x14ac:dyDescent="0.2">
      <c r="A686" t="s">
        <v>20</v>
      </c>
      <c r="B686" s="1">
        <v>43269</v>
      </c>
      <c r="C686" t="s">
        <v>457</v>
      </c>
      <c r="D686" s="2">
        <v>1194</v>
      </c>
      <c r="E686" s="2">
        <v>0</v>
      </c>
      <c r="F686" s="2">
        <v>0</v>
      </c>
      <c r="G686" s="2">
        <v>0</v>
      </c>
      <c r="H686" s="2">
        <v>288</v>
      </c>
      <c r="I686" s="2">
        <v>0</v>
      </c>
      <c r="J686" s="2">
        <v>906</v>
      </c>
      <c r="K686" s="2">
        <v>0</v>
      </c>
      <c r="L686" s="2">
        <v>0</v>
      </c>
      <c r="M686" s="2">
        <v>0.52290000000000003</v>
      </c>
      <c r="N686" s="8">
        <f t="shared" si="90"/>
        <v>52290</v>
      </c>
      <c r="O686" s="2">
        <v>0</v>
      </c>
      <c r="P686" s="2">
        <v>0</v>
      </c>
      <c r="Q686" s="2">
        <v>0</v>
      </c>
      <c r="R686" s="2">
        <v>0.1152</v>
      </c>
      <c r="S686" s="2">
        <v>0</v>
      </c>
      <c r="T686" s="2">
        <v>0.40770000000000001</v>
      </c>
      <c r="U686" s="2">
        <v>0</v>
      </c>
      <c r="V686" s="2">
        <v>0</v>
      </c>
      <c r="W686" s="2">
        <f t="shared" si="91"/>
        <v>24.916666666666668</v>
      </c>
      <c r="X686" s="9">
        <f t="shared" si="92"/>
        <v>43.793969849246231</v>
      </c>
      <c r="Y686" s="9">
        <f t="shared" si="93"/>
        <v>4.2420690588399071E-3</v>
      </c>
      <c r="Z686" s="10">
        <f t="shared" si="94"/>
        <v>6353882.4742268045</v>
      </c>
      <c r="AA686" s="10">
        <f t="shared" si="95"/>
        <v>146139.29690721651</v>
      </c>
      <c r="AB686" s="10">
        <f t="shared" si="96"/>
        <v>2</v>
      </c>
      <c r="AC686" s="9">
        <f t="shared" si="97"/>
        <v>6163266</v>
      </c>
      <c r="AD686" s="10">
        <f t="shared" si="98"/>
        <v>6400019.9625446834</v>
      </c>
    </row>
    <row r="687" spans="1:30" x14ac:dyDescent="0.2">
      <c r="A687" t="s">
        <v>20</v>
      </c>
      <c r="B687" s="1">
        <v>43269</v>
      </c>
      <c r="C687" t="s">
        <v>212</v>
      </c>
      <c r="D687" s="2">
        <v>27677</v>
      </c>
      <c r="E687" s="2">
        <v>0</v>
      </c>
      <c r="F687" s="2">
        <v>3402</v>
      </c>
      <c r="G687" s="2">
        <v>8749</v>
      </c>
      <c r="H687" s="2">
        <v>359</v>
      </c>
      <c r="I687" s="2">
        <v>11028</v>
      </c>
      <c r="J687" s="2">
        <v>935</v>
      </c>
      <c r="K687" s="2">
        <v>494</v>
      </c>
      <c r="L687" s="2">
        <v>0</v>
      </c>
      <c r="M687" s="2">
        <v>12.622977000000001</v>
      </c>
      <c r="N687" s="8">
        <f t="shared" si="90"/>
        <v>1262297.7</v>
      </c>
      <c r="O687" s="2">
        <v>0</v>
      </c>
      <c r="P687" s="2">
        <v>0.94650000000000001</v>
      </c>
      <c r="Q687" s="2">
        <v>4.4170020000000001</v>
      </c>
      <c r="R687" s="2">
        <v>0.13897500000000002</v>
      </c>
      <c r="S687" s="2">
        <v>5.3092500000000005</v>
      </c>
      <c r="T687" s="2">
        <v>0.26874999999999999</v>
      </c>
      <c r="U687" s="2">
        <v>9.8799999999999999E-2</v>
      </c>
      <c r="V687" s="2">
        <v>0</v>
      </c>
      <c r="W687" s="2">
        <f t="shared" si="91"/>
        <v>24.916666666666668</v>
      </c>
      <c r="X687" s="9">
        <f t="shared" si="92"/>
        <v>45.608183690428874</v>
      </c>
      <c r="Y687" s="9">
        <f t="shared" si="93"/>
        <v>0.10240493433189481</v>
      </c>
      <c r="Z687" s="10">
        <f t="shared" si="94"/>
        <v>508310.5979381444</v>
      </c>
      <c r="AA687" s="10">
        <f t="shared" si="95"/>
        <v>11691.143752577322</v>
      </c>
      <c r="AB687" s="10">
        <f t="shared" si="96"/>
        <v>25</v>
      </c>
      <c r="AC687" s="9">
        <f t="shared" si="97"/>
        <v>493061.28</v>
      </c>
      <c r="AD687" s="10">
        <f t="shared" si="98"/>
        <v>533211.83181875641</v>
      </c>
    </row>
    <row r="688" spans="1:30" x14ac:dyDescent="0.2">
      <c r="A688" t="s">
        <v>20</v>
      </c>
      <c r="B688" s="1">
        <v>43269</v>
      </c>
      <c r="C688" t="s">
        <v>213</v>
      </c>
      <c r="D688" s="2">
        <v>1759</v>
      </c>
      <c r="E688" s="2">
        <v>0</v>
      </c>
      <c r="F688" s="2">
        <v>1759</v>
      </c>
      <c r="G688" s="2">
        <v>0</v>
      </c>
      <c r="H688" s="2"/>
      <c r="I688" s="2">
        <v>0</v>
      </c>
      <c r="J688" s="2">
        <v>0</v>
      </c>
      <c r="K688" s="2">
        <v>0</v>
      </c>
      <c r="L688" s="2">
        <v>0</v>
      </c>
      <c r="M688" s="2">
        <v>0.96745000000000003</v>
      </c>
      <c r="N688" s="8">
        <f t="shared" si="90"/>
        <v>96745</v>
      </c>
      <c r="O688" s="2">
        <v>0</v>
      </c>
      <c r="P688" s="2">
        <v>0.96745000000000003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f t="shared" si="91"/>
        <v>24.916666666666668</v>
      </c>
      <c r="X688" s="9">
        <f t="shared" si="92"/>
        <v>55</v>
      </c>
      <c r="Y688" s="9">
        <f t="shared" si="93"/>
        <v>7.8485173283126194E-3</v>
      </c>
      <c r="Z688" s="10">
        <f t="shared" si="94"/>
        <v>363078.998527246</v>
      </c>
      <c r="AA688" s="10">
        <f t="shared" si="95"/>
        <v>8350.8169661266584</v>
      </c>
      <c r="AB688" s="10">
        <f t="shared" si="96"/>
        <v>35</v>
      </c>
      <c r="AC688" s="9">
        <f t="shared" si="97"/>
        <v>352186.62857142859</v>
      </c>
      <c r="AD688" s="10">
        <f t="shared" si="98"/>
        <v>459294.9331369662</v>
      </c>
    </row>
    <row r="689" spans="1:30" x14ac:dyDescent="0.2">
      <c r="A689" t="s">
        <v>20</v>
      </c>
      <c r="B689" s="1">
        <v>43269</v>
      </c>
      <c r="C689" t="s">
        <v>348</v>
      </c>
      <c r="D689" s="2">
        <v>435</v>
      </c>
      <c r="E689" s="2">
        <v>0</v>
      </c>
      <c r="F689" s="2">
        <v>0</v>
      </c>
      <c r="G689" s="2">
        <v>0</v>
      </c>
      <c r="H689" s="2"/>
      <c r="I689" s="2">
        <v>0</v>
      </c>
      <c r="J689" s="2">
        <v>435</v>
      </c>
      <c r="K689" s="2">
        <v>0</v>
      </c>
      <c r="L689" s="2">
        <v>0</v>
      </c>
      <c r="M689" s="2">
        <v>6.5250000000000002E-2</v>
      </c>
      <c r="N689" s="8">
        <f t="shared" si="90"/>
        <v>6525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6.5250000000000002E-2</v>
      </c>
      <c r="U689" s="2">
        <v>0</v>
      </c>
      <c r="V689" s="2">
        <v>0</v>
      </c>
      <c r="W689" s="2">
        <f t="shared" si="91"/>
        <v>24.916666666666668</v>
      </c>
      <c r="X689" s="9">
        <f t="shared" si="92"/>
        <v>15</v>
      </c>
      <c r="Y689" s="9">
        <f t="shared" si="93"/>
        <v>5.2934596689482491E-4</v>
      </c>
      <c r="Z689" s="10">
        <f t="shared" si="94"/>
        <v>6353882.4742268045</v>
      </c>
      <c r="AA689" s="10">
        <f t="shared" si="95"/>
        <v>146139.29690721651</v>
      </c>
      <c r="AB689" s="10">
        <f t="shared" si="96"/>
        <v>2</v>
      </c>
      <c r="AC689" s="9">
        <f t="shared" si="97"/>
        <v>6163266</v>
      </c>
      <c r="AD689" s="10">
        <f t="shared" si="98"/>
        <v>2192089.4536082479</v>
      </c>
    </row>
    <row r="690" spans="1:30" x14ac:dyDescent="0.2">
      <c r="A690" t="s">
        <v>20</v>
      </c>
      <c r="B690" s="1">
        <v>43269</v>
      </c>
      <c r="C690" t="s">
        <v>214</v>
      </c>
      <c r="D690" s="2">
        <v>8985</v>
      </c>
      <c r="E690" s="2">
        <v>0</v>
      </c>
      <c r="F690" s="2">
        <v>0</v>
      </c>
      <c r="G690" s="2">
        <v>0</v>
      </c>
      <c r="H690" s="2"/>
      <c r="I690" s="2">
        <v>0</v>
      </c>
      <c r="J690" s="2">
        <v>6806</v>
      </c>
      <c r="K690" s="2">
        <v>2179</v>
      </c>
      <c r="L690" s="2">
        <v>0</v>
      </c>
      <c r="M690" s="2">
        <v>2.8059500000000002</v>
      </c>
      <c r="N690" s="8">
        <f t="shared" si="90"/>
        <v>280595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2.3701500000000002</v>
      </c>
      <c r="U690" s="2">
        <v>0.43580000000000002</v>
      </c>
      <c r="V690" s="2">
        <v>0</v>
      </c>
      <c r="W690" s="2">
        <f t="shared" si="91"/>
        <v>24.916666666666668</v>
      </c>
      <c r="X690" s="9">
        <f t="shared" si="92"/>
        <v>31.229271007234278</v>
      </c>
      <c r="Y690" s="9">
        <f t="shared" si="93"/>
        <v>2.2763499092851094E-2</v>
      </c>
      <c r="Z690" s="10">
        <f t="shared" si="94"/>
        <v>6353882.4742268045</v>
      </c>
      <c r="AA690" s="10">
        <f t="shared" si="95"/>
        <v>146139.29690721651</v>
      </c>
      <c r="AB690" s="10">
        <f t="shared" si="96"/>
        <v>2</v>
      </c>
      <c r="AC690" s="9">
        <f t="shared" si="97"/>
        <v>6163266</v>
      </c>
      <c r="AD690" s="10">
        <f t="shared" si="98"/>
        <v>4563823.7079221383</v>
      </c>
    </row>
    <row r="691" spans="1:30" x14ac:dyDescent="0.2">
      <c r="A691" t="s">
        <v>20</v>
      </c>
      <c r="B691" s="1">
        <v>43269</v>
      </c>
      <c r="C691" t="s">
        <v>458</v>
      </c>
      <c r="D691" s="2">
        <v>864</v>
      </c>
      <c r="E691" s="2">
        <v>0</v>
      </c>
      <c r="F691" s="2">
        <v>0</v>
      </c>
      <c r="G691" s="2">
        <v>0</v>
      </c>
      <c r="H691" s="2"/>
      <c r="I691" s="2">
        <v>0</v>
      </c>
      <c r="J691" s="2">
        <v>864</v>
      </c>
      <c r="K691" s="2">
        <v>0</v>
      </c>
      <c r="L691" s="2">
        <v>0</v>
      </c>
      <c r="M691" s="2">
        <v>0.38879999999999998</v>
      </c>
      <c r="N691" s="8">
        <f t="shared" si="90"/>
        <v>38880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0.38879999999999998</v>
      </c>
      <c r="U691" s="2">
        <v>0</v>
      </c>
      <c r="V691" s="2">
        <v>0</v>
      </c>
      <c r="W691" s="2">
        <f t="shared" si="91"/>
        <v>24.916666666666668</v>
      </c>
      <c r="X691" s="9">
        <f t="shared" si="92"/>
        <v>45</v>
      </c>
      <c r="Y691" s="9">
        <f t="shared" si="93"/>
        <v>3.1541718303250256E-3</v>
      </c>
      <c r="Z691" s="10">
        <f t="shared" si="94"/>
        <v>4235921.6494845366</v>
      </c>
      <c r="AA691" s="10">
        <f t="shared" si="95"/>
        <v>97426.197938144338</v>
      </c>
      <c r="AB691" s="10">
        <f t="shared" si="96"/>
        <v>3</v>
      </c>
      <c r="AC691" s="9">
        <f t="shared" si="97"/>
        <v>4108844</v>
      </c>
      <c r="AD691" s="10">
        <f t="shared" si="98"/>
        <v>4384178.9072164949</v>
      </c>
    </row>
    <row r="692" spans="1:30" x14ac:dyDescent="0.2">
      <c r="A692" t="s">
        <v>20</v>
      </c>
      <c r="B692" s="1">
        <v>43269</v>
      </c>
      <c r="C692" t="s">
        <v>215</v>
      </c>
      <c r="D692" s="2">
        <v>6150</v>
      </c>
      <c r="E692" s="2">
        <v>3077</v>
      </c>
      <c r="F692" s="2">
        <v>0</v>
      </c>
      <c r="G692" s="2">
        <v>0</v>
      </c>
      <c r="H692" s="2"/>
      <c r="I692" s="2">
        <v>3073</v>
      </c>
      <c r="J692" s="2">
        <v>0</v>
      </c>
      <c r="K692" s="2">
        <v>0</v>
      </c>
      <c r="L692" s="2">
        <v>0</v>
      </c>
      <c r="M692" s="2">
        <v>2.2021499999999996</v>
      </c>
      <c r="N692" s="8">
        <f t="shared" si="90"/>
        <v>220214.99999999997</v>
      </c>
      <c r="O692" s="2">
        <v>1.1303000000000001</v>
      </c>
      <c r="P692" s="2">
        <v>0</v>
      </c>
      <c r="Q692" s="2">
        <v>0</v>
      </c>
      <c r="R692" s="2">
        <v>0</v>
      </c>
      <c r="S692" s="2">
        <v>1.07185</v>
      </c>
      <c r="T692" s="2">
        <v>0</v>
      </c>
      <c r="U692" s="2">
        <v>0</v>
      </c>
      <c r="V692" s="2">
        <v>0</v>
      </c>
      <c r="W692" s="2">
        <f t="shared" si="91"/>
        <v>24.916666666666668</v>
      </c>
      <c r="X692" s="9">
        <f t="shared" si="92"/>
        <v>35.807317073170729</v>
      </c>
      <c r="Y692" s="9">
        <f t="shared" si="93"/>
        <v>1.7865122160880285E-2</v>
      </c>
      <c r="Z692" s="10">
        <f t="shared" si="94"/>
        <v>2117960.8247422683</v>
      </c>
      <c r="AA692" s="10">
        <f t="shared" si="95"/>
        <v>48713.098969072169</v>
      </c>
      <c r="AB692" s="10">
        <f t="shared" si="96"/>
        <v>6</v>
      </c>
      <c r="AC692" s="9">
        <f t="shared" si="97"/>
        <v>2054422</v>
      </c>
      <c r="AD692" s="10">
        <f t="shared" si="98"/>
        <v>1744285.3804023133</v>
      </c>
    </row>
    <row r="693" spans="1:30" x14ac:dyDescent="0.2">
      <c r="A693" t="s">
        <v>20</v>
      </c>
      <c r="B693" s="1">
        <v>43269</v>
      </c>
      <c r="C693" t="s">
        <v>350</v>
      </c>
      <c r="D693" s="2">
        <v>72</v>
      </c>
      <c r="E693" s="2">
        <v>0</v>
      </c>
      <c r="F693" s="2">
        <v>0</v>
      </c>
      <c r="G693" s="2">
        <v>0</v>
      </c>
      <c r="H693" s="2"/>
      <c r="I693" s="2">
        <v>0</v>
      </c>
      <c r="J693" s="2">
        <v>72</v>
      </c>
      <c r="K693" s="2">
        <v>0</v>
      </c>
      <c r="L693" s="2">
        <v>0</v>
      </c>
      <c r="M693" s="2">
        <v>3.2399999999999998E-2</v>
      </c>
      <c r="N693" s="8">
        <f t="shared" si="90"/>
        <v>3240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3.2399999999999998E-2</v>
      </c>
      <c r="U693" s="2">
        <v>0</v>
      </c>
      <c r="V693" s="2">
        <v>0</v>
      </c>
      <c r="W693" s="2">
        <f t="shared" si="91"/>
        <v>24.916666666666668</v>
      </c>
      <c r="X693" s="9">
        <f t="shared" si="92"/>
        <v>45</v>
      </c>
      <c r="Y693" s="9">
        <f t="shared" si="93"/>
        <v>2.6284765252708545E-4</v>
      </c>
      <c r="Z693" s="10">
        <f t="shared" si="94"/>
        <v>1411973.8831615122</v>
      </c>
      <c r="AA693" s="10">
        <f t="shared" si="95"/>
        <v>32475.399312714781</v>
      </c>
      <c r="AB693" s="10">
        <f t="shared" si="96"/>
        <v>9</v>
      </c>
      <c r="AC693" s="9">
        <f t="shared" si="97"/>
        <v>1369614.6666666667</v>
      </c>
      <c r="AD693" s="10">
        <f t="shared" si="98"/>
        <v>1461392.9690721652</v>
      </c>
    </row>
    <row r="694" spans="1:30" x14ac:dyDescent="0.2">
      <c r="A694" t="s">
        <v>20</v>
      </c>
      <c r="B694" s="1">
        <v>43269</v>
      </c>
      <c r="C694" t="s">
        <v>219</v>
      </c>
      <c r="D694" s="2">
        <v>4036</v>
      </c>
      <c r="E694" s="2">
        <v>0</v>
      </c>
      <c r="F694" s="2">
        <v>0</v>
      </c>
      <c r="G694" s="2">
        <v>0</v>
      </c>
      <c r="H694" s="2">
        <v>1470</v>
      </c>
      <c r="I694" s="2">
        <v>843</v>
      </c>
      <c r="J694" s="2">
        <v>1723</v>
      </c>
      <c r="K694" s="2">
        <v>0</v>
      </c>
      <c r="L694" s="2">
        <v>0</v>
      </c>
      <c r="M694" s="2">
        <v>1.827</v>
      </c>
      <c r="N694" s="8">
        <f t="shared" si="90"/>
        <v>182700</v>
      </c>
      <c r="O694" s="2">
        <v>0</v>
      </c>
      <c r="P694" s="2">
        <v>0</v>
      </c>
      <c r="Q694" s="2">
        <v>0</v>
      </c>
      <c r="R694" s="2">
        <v>0.58799999999999997</v>
      </c>
      <c r="S694" s="2">
        <v>0.46365000000000001</v>
      </c>
      <c r="T694" s="2">
        <v>0.77534999999999998</v>
      </c>
      <c r="U694" s="2">
        <v>0</v>
      </c>
      <c r="V694" s="2">
        <v>0</v>
      </c>
      <c r="W694" s="2">
        <f t="shared" si="91"/>
        <v>24.916666666666668</v>
      </c>
      <c r="X694" s="9">
        <f t="shared" si="92"/>
        <v>45.267591674925669</v>
      </c>
      <c r="Y694" s="9">
        <f t="shared" si="93"/>
        <v>1.4821687073055098E-2</v>
      </c>
      <c r="Z694" s="10">
        <f t="shared" si="94"/>
        <v>1411973.8831615122</v>
      </c>
      <c r="AA694" s="10">
        <f t="shared" si="95"/>
        <v>32475.399312714781</v>
      </c>
      <c r="AB694" s="10">
        <f t="shared" si="96"/>
        <v>9</v>
      </c>
      <c r="AC694" s="9">
        <f t="shared" si="97"/>
        <v>1369614.6666666667</v>
      </c>
      <c r="AD694" s="10">
        <f t="shared" si="98"/>
        <v>1470083.1155681345</v>
      </c>
    </row>
    <row r="695" spans="1:30" x14ac:dyDescent="0.2">
      <c r="A695" t="s">
        <v>20</v>
      </c>
      <c r="B695" s="1">
        <v>43269</v>
      </c>
      <c r="C695" t="s">
        <v>459</v>
      </c>
      <c r="D695" s="2">
        <v>1525</v>
      </c>
      <c r="E695" s="2">
        <v>0</v>
      </c>
      <c r="F695" s="2">
        <v>1525</v>
      </c>
      <c r="G695" s="2">
        <v>0</v>
      </c>
      <c r="H695" s="2"/>
      <c r="I695" s="2">
        <v>0</v>
      </c>
      <c r="J695" s="2">
        <v>0</v>
      </c>
      <c r="K695" s="2">
        <v>0</v>
      </c>
      <c r="L695" s="2">
        <v>0</v>
      </c>
      <c r="M695" s="2">
        <v>0.83875</v>
      </c>
      <c r="N695" s="8">
        <f t="shared" si="90"/>
        <v>83875</v>
      </c>
      <c r="O695" s="2">
        <v>0</v>
      </c>
      <c r="P695" s="2">
        <v>0.83875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f t="shared" si="91"/>
        <v>24.916666666666668</v>
      </c>
      <c r="X695" s="9">
        <f t="shared" si="92"/>
        <v>55</v>
      </c>
      <c r="Y695" s="9">
        <f t="shared" si="93"/>
        <v>6.8044280418855848E-3</v>
      </c>
      <c r="Z695" s="10">
        <f t="shared" si="94"/>
        <v>12707764.948453609</v>
      </c>
      <c r="AA695" s="10">
        <f t="shared" si="95"/>
        <v>292278.59381443303</v>
      </c>
      <c r="AB695" s="10">
        <f t="shared" si="96"/>
        <v>1</v>
      </c>
      <c r="AC695" s="9">
        <f t="shared" si="97"/>
        <v>12326532</v>
      </c>
      <c r="AD695" s="10">
        <f t="shared" si="98"/>
        <v>16075322.659793817</v>
      </c>
    </row>
    <row r="696" spans="1:30" x14ac:dyDescent="0.2">
      <c r="A696" t="s">
        <v>20</v>
      </c>
      <c r="B696" s="1">
        <v>43269</v>
      </c>
      <c r="C696" t="s">
        <v>220</v>
      </c>
      <c r="D696" s="2">
        <v>753</v>
      </c>
      <c r="E696" s="2">
        <v>0</v>
      </c>
      <c r="F696" s="2">
        <v>0</v>
      </c>
      <c r="G696" s="2">
        <v>0</v>
      </c>
      <c r="H696" s="2"/>
      <c r="I696" s="2">
        <v>753</v>
      </c>
      <c r="J696" s="2">
        <v>0</v>
      </c>
      <c r="K696" s="2">
        <v>0</v>
      </c>
      <c r="L696" s="2">
        <v>0</v>
      </c>
      <c r="M696" s="2">
        <v>0.18825</v>
      </c>
      <c r="N696" s="8">
        <f t="shared" si="90"/>
        <v>18825</v>
      </c>
      <c r="O696" s="2">
        <v>0</v>
      </c>
      <c r="P696" s="2">
        <v>0</v>
      </c>
      <c r="Q696" s="2">
        <v>0</v>
      </c>
      <c r="R696" s="2">
        <v>0</v>
      </c>
      <c r="S696" s="2">
        <v>0.18825</v>
      </c>
      <c r="T696" s="2">
        <v>0</v>
      </c>
      <c r="U696" s="2">
        <v>0</v>
      </c>
      <c r="V696" s="2">
        <v>0</v>
      </c>
      <c r="W696" s="2">
        <f t="shared" si="91"/>
        <v>24.916666666666668</v>
      </c>
      <c r="X696" s="9">
        <f t="shared" si="92"/>
        <v>25</v>
      </c>
      <c r="Y696" s="9">
        <f t="shared" si="93"/>
        <v>1.5271935366735754E-3</v>
      </c>
      <c r="Z696" s="10">
        <f t="shared" si="94"/>
        <v>12707764.948453609</v>
      </c>
      <c r="AA696" s="10">
        <f t="shared" si="95"/>
        <v>292278.59381443303</v>
      </c>
      <c r="AB696" s="10">
        <f t="shared" si="96"/>
        <v>1</v>
      </c>
      <c r="AC696" s="9">
        <f t="shared" si="97"/>
        <v>12326532</v>
      </c>
      <c r="AD696" s="10">
        <f t="shared" si="98"/>
        <v>7306964.8453608258</v>
      </c>
    </row>
    <row r="697" spans="1:30" x14ac:dyDescent="0.2">
      <c r="A697" t="s">
        <v>20</v>
      </c>
      <c r="B697" s="1">
        <v>43269</v>
      </c>
      <c r="C697" t="s">
        <v>353</v>
      </c>
      <c r="D697" s="2">
        <v>1856</v>
      </c>
      <c r="E697" s="2">
        <v>0</v>
      </c>
      <c r="F697" s="2">
        <v>0</v>
      </c>
      <c r="G697" s="2">
        <v>0</v>
      </c>
      <c r="H697" s="2"/>
      <c r="I697" s="2">
        <v>0</v>
      </c>
      <c r="J697" s="2">
        <v>1856</v>
      </c>
      <c r="K697" s="2">
        <v>0</v>
      </c>
      <c r="L697" s="2">
        <v>0</v>
      </c>
      <c r="M697" s="2">
        <v>0.83520000000000005</v>
      </c>
      <c r="N697" s="8">
        <f t="shared" si="90"/>
        <v>83520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0.83520000000000005</v>
      </c>
      <c r="U697" s="2">
        <v>0</v>
      </c>
      <c r="V697" s="2">
        <v>0</v>
      </c>
      <c r="W697" s="2">
        <f t="shared" si="91"/>
        <v>24.916666666666668</v>
      </c>
      <c r="X697" s="9">
        <f t="shared" si="92"/>
        <v>45</v>
      </c>
      <c r="Y697" s="9">
        <f t="shared" si="93"/>
        <v>6.7756283762537587E-3</v>
      </c>
      <c r="Z697" s="10">
        <f t="shared" si="94"/>
        <v>12707764.948453609</v>
      </c>
      <c r="AA697" s="10">
        <f t="shared" si="95"/>
        <v>292278.59381443303</v>
      </c>
      <c r="AB697" s="10">
        <f t="shared" si="96"/>
        <v>1</v>
      </c>
      <c r="AC697" s="9">
        <f t="shared" si="97"/>
        <v>12326532</v>
      </c>
      <c r="AD697" s="10">
        <f t="shared" si="98"/>
        <v>13152536.721649487</v>
      </c>
    </row>
    <row r="698" spans="1:30" x14ac:dyDescent="0.2">
      <c r="A698" t="s">
        <v>20</v>
      </c>
      <c r="B698" s="1">
        <v>43269</v>
      </c>
      <c r="C698" t="s">
        <v>223</v>
      </c>
      <c r="D698" s="2">
        <v>113</v>
      </c>
      <c r="E698" s="2">
        <v>0</v>
      </c>
      <c r="F698" s="2">
        <v>0</v>
      </c>
      <c r="G698" s="2">
        <v>0</v>
      </c>
      <c r="H698" s="2"/>
      <c r="I698" s="2">
        <v>0</v>
      </c>
      <c r="J698" s="2">
        <v>113</v>
      </c>
      <c r="K698" s="2">
        <v>0</v>
      </c>
      <c r="L698" s="2">
        <v>0</v>
      </c>
      <c r="M698" s="2">
        <v>4.6350000000000002E-2</v>
      </c>
      <c r="N698" s="8">
        <f t="shared" si="90"/>
        <v>4635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4.6350000000000002E-2</v>
      </c>
      <c r="U698" s="2">
        <v>0</v>
      </c>
      <c r="V698" s="2">
        <v>0</v>
      </c>
      <c r="W698" s="2">
        <f t="shared" si="91"/>
        <v>24.916666666666668</v>
      </c>
      <c r="X698" s="9">
        <f t="shared" si="92"/>
        <v>41.017699115044245</v>
      </c>
      <c r="Y698" s="9">
        <f t="shared" si="93"/>
        <v>3.7601816958735842E-4</v>
      </c>
      <c r="Z698" s="10">
        <f t="shared" si="94"/>
        <v>12707764.948453609</v>
      </c>
      <c r="AA698" s="10">
        <f t="shared" si="95"/>
        <v>292278.59381443303</v>
      </c>
      <c r="AB698" s="10">
        <f t="shared" si="96"/>
        <v>1</v>
      </c>
      <c r="AC698" s="9">
        <f t="shared" si="97"/>
        <v>12326532</v>
      </c>
      <c r="AD698" s="10">
        <f t="shared" si="98"/>
        <v>11988595.418848647</v>
      </c>
    </row>
    <row r="699" spans="1:30" x14ac:dyDescent="0.2">
      <c r="A699" t="s">
        <v>20</v>
      </c>
      <c r="B699" s="1">
        <v>43269</v>
      </c>
      <c r="C699" t="s">
        <v>224</v>
      </c>
      <c r="D699" s="2">
        <v>8303</v>
      </c>
      <c r="E699" s="2">
        <v>0</v>
      </c>
      <c r="F699" s="2">
        <v>0</v>
      </c>
      <c r="G699" s="2">
        <v>8223</v>
      </c>
      <c r="H699" s="2"/>
      <c r="I699" s="2">
        <v>0</v>
      </c>
      <c r="J699" s="2">
        <v>0</v>
      </c>
      <c r="K699" s="2">
        <v>80</v>
      </c>
      <c r="L699" s="2">
        <v>0</v>
      </c>
      <c r="M699" s="2">
        <v>2.89405</v>
      </c>
      <c r="N699" s="8">
        <f t="shared" si="90"/>
        <v>289405</v>
      </c>
      <c r="O699" s="2">
        <v>0</v>
      </c>
      <c r="P699" s="2">
        <v>0</v>
      </c>
      <c r="Q699" s="2">
        <v>2.87805</v>
      </c>
      <c r="R699" s="2">
        <v>0</v>
      </c>
      <c r="S699" s="2">
        <v>0</v>
      </c>
      <c r="T699" s="2">
        <v>0</v>
      </c>
      <c r="U699" s="2">
        <v>1.6E-2</v>
      </c>
      <c r="V699" s="2">
        <v>0</v>
      </c>
      <c r="W699" s="2">
        <f t="shared" si="91"/>
        <v>24.916666666666668</v>
      </c>
      <c r="X699" s="9">
        <f t="shared" si="92"/>
        <v>34.855473925087317</v>
      </c>
      <c r="Y699" s="9">
        <f t="shared" si="93"/>
        <v>2.347821755543246E-2</v>
      </c>
      <c r="Z699" s="10">
        <f t="shared" si="94"/>
        <v>12707764.948453609</v>
      </c>
      <c r="AA699" s="10">
        <f t="shared" si="95"/>
        <v>292278.59381443303</v>
      </c>
      <c r="AB699" s="10">
        <f t="shared" si="96"/>
        <v>1</v>
      </c>
      <c r="AC699" s="9">
        <f t="shared" si="97"/>
        <v>12326532</v>
      </c>
      <c r="AD699" s="10">
        <f t="shared" si="98"/>
        <v>10187508.905560158</v>
      </c>
    </row>
    <row r="700" spans="1:30" x14ac:dyDescent="0.2">
      <c r="A700" t="s">
        <v>20</v>
      </c>
      <c r="B700" s="1">
        <v>43269</v>
      </c>
      <c r="C700" t="s">
        <v>363</v>
      </c>
      <c r="D700" s="2">
        <v>1081</v>
      </c>
      <c r="E700" s="2">
        <v>0</v>
      </c>
      <c r="F700" s="2">
        <v>0</v>
      </c>
      <c r="G700" s="2">
        <v>849</v>
      </c>
      <c r="H700" s="2"/>
      <c r="I700" s="2">
        <v>0</v>
      </c>
      <c r="J700" s="2">
        <v>0</v>
      </c>
      <c r="K700" s="2">
        <v>0</v>
      </c>
      <c r="L700" s="2">
        <v>0</v>
      </c>
      <c r="M700" s="2">
        <v>0.60127200000000003</v>
      </c>
      <c r="N700" s="8">
        <f t="shared" si="90"/>
        <v>60127.200000000004</v>
      </c>
      <c r="O700" s="2">
        <v>0</v>
      </c>
      <c r="P700" s="2">
        <v>0</v>
      </c>
      <c r="Q700" s="2">
        <v>0.47367199999999998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f t="shared" si="91"/>
        <v>24.916666666666668</v>
      </c>
      <c r="X700" s="9">
        <f t="shared" si="92"/>
        <v>55.621831637372807</v>
      </c>
      <c r="Y700" s="9">
        <f t="shared" si="93"/>
        <v>4.8778683250082023E-3</v>
      </c>
      <c r="Z700" s="10">
        <f t="shared" si="94"/>
        <v>907697.49631811504</v>
      </c>
      <c r="AA700" s="10">
        <f t="shared" si="95"/>
        <v>20877.042415316646</v>
      </c>
      <c r="AB700" s="10">
        <f t="shared" si="96"/>
        <v>14</v>
      </c>
      <c r="AC700" s="9">
        <f t="shared" si="97"/>
        <v>880466.57142857148</v>
      </c>
      <c r="AD700" s="10">
        <f t="shared" si="98"/>
        <v>1161219.3383110333</v>
      </c>
    </row>
    <row r="701" spans="1:30" x14ac:dyDescent="0.2">
      <c r="A701" t="s">
        <v>20</v>
      </c>
      <c r="B701" s="1">
        <v>43269</v>
      </c>
      <c r="C701" t="s">
        <v>356</v>
      </c>
      <c r="D701" s="2">
        <v>4321</v>
      </c>
      <c r="E701" s="2">
        <v>0</v>
      </c>
      <c r="F701" s="2">
        <v>0</v>
      </c>
      <c r="G701" s="2">
        <v>0</v>
      </c>
      <c r="H701" s="2">
        <v>2155</v>
      </c>
      <c r="I701" s="2">
        <v>0</v>
      </c>
      <c r="J701" s="2">
        <v>0</v>
      </c>
      <c r="K701" s="2">
        <v>1067</v>
      </c>
      <c r="L701" s="2">
        <v>0</v>
      </c>
      <c r="M701" s="2">
        <v>0.98954999999999993</v>
      </c>
      <c r="N701" s="8">
        <f t="shared" si="90"/>
        <v>98955</v>
      </c>
      <c r="O701" s="2">
        <v>0</v>
      </c>
      <c r="P701" s="2">
        <v>0</v>
      </c>
      <c r="Q701" s="2">
        <v>0</v>
      </c>
      <c r="R701" s="2">
        <v>0.61129999999999995</v>
      </c>
      <c r="S701" s="2">
        <v>0</v>
      </c>
      <c r="T701" s="2">
        <v>0</v>
      </c>
      <c r="U701" s="2">
        <v>0.21340000000000001</v>
      </c>
      <c r="V701" s="2">
        <v>0</v>
      </c>
      <c r="W701" s="2">
        <f t="shared" si="91"/>
        <v>24.916666666666668</v>
      </c>
      <c r="X701" s="9">
        <f t="shared" si="92"/>
        <v>22.900948854431846</v>
      </c>
      <c r="Y701" s="9">
        <f t="shared" si="93"/>
        <v>8.0278053875980689E-3</v>
      </c>
      <c r="Z701" s="10">
        <f t="shared" si="94"/>
        <v>12707764.948453609</v>
      </c>
      <c r="AA701" s="10">
        <f t="shared" si="95"/>
        <v>292278.59381443303</v>
      </c>
      <c r="AB701" s="10">
        <f t="shared" si="96"/>
        <v>1</v>
      </c>
      <c r="AC701" s="9">
        <f t="shared" si="97"/>
        <v>12326532</v>
      </c>
      <c r="AD701" s="10">
        <f t="shared" si="98"/>
        <v>6693457.1281895908</v>
      </c>
    </row>
    <row r="702" spans="1:30" x14ac:dyDescent="0.2">
      <c r="A702" t="s">
        <v>20</v>
      </c>
      <c r="B702" s="1">
        <v>43269</v>
      </c>
      <c r="C702" t="s">
        <v>358</v>
      </c>
      <c r="D702" s="2">
        <v>5977</v>
      </c>
      <c r="E702" s="2">
        <v>2033</v>
      </c>
      <c r="F702" s="2">
        <v>951</v>
      </c>
      <c r="G702" s="2">
        <v>2042</v>
      </c>
      <c r="H702" s="2"/>
      <c r="I702" s="2">
        <v>951</v>
      </c>
      <c r="J702" s="2">
        <v>0</v>
      </c>
      <c r="K702" s="2">
        <v>0</v>
      </c>
      <c r="L702" s="2">
        <v>0</v>
      </c>
      <c r="M702" s="2">
        <v>1.7992000000000001</v>
      </c>
      <c r="N702" s="8">
        <f t="shared" si="90"/>
        <v>179920</v>
      </c>
      <c r="O702" s="2">
        <v>0.81320000000000003</v>
      </c>
      <c r="P702" s="2">
        <v>0.23774999999999999</v>
      </c>
      <c r="Q702" s="2">
        <v>0.51049999999999995</v>
      </c>
      <c r="R702" s="2">
        <v>0</v>
      </c>
      <c r="S702" s="2">
        <v>0.23774999999999999</v>
      </c>
      <c r="T702" s="2">
        <v>0</v>
      </c>
      <c r="U702" s="2">
        <v>0</v>
      </c>
      <c r="V702" s="2">
        <v>0</v>
      </c>
      <c r="W702" s="2">
        <f t="shared" si="91"/>
        <v>24.916666666666668</v>
      </c>
      <c r="X702" s="9">
        <f t="shared" si="92"/>
        <v>30.102057888572862</v>
      </c>
      <c r="Y702" s="9">
        <f t="shared" si="93"/>
        <v>1.4596157297121364E-2</v>
      </c>
      <c r="Z702" s="10">
        <f t="shared" si="94"/>
        <v>2541552.989690722</v>
      </c>
      <c r="AA702" s="10">
        <f t="shared" si="95"/>
        <v>58455.718762886601</v>
      </c>
      <c r="AB702" s="10">
        <f t="shared" si="96"/>
        <v>5</v>
      </c>
      <c r="AC702" s="9">
        <f t="shared" si="97"/>
        <v>2465306.4</v>
      </c>
      <c r="AD702" s="10">
        <f t="shared" si="98"/>
        <v>1759637.4301185473</v>
      </c>
    </row>
    <row r="703" spans="1:30" x14ac:dyDescent="0.2">
      <c r="A703" t="s">
        <v>20</v>
      </c>
      <c r="B703" s="1">
        <v>43269</v>
      </c>
      <c r="C703" t="s">
        <v>231</v>
      </c>
      <c r="D703" s="2">
        <v>4246</v>
      </c>
      <c r="E703" s="2">
        <v>0</v>
      </c>
      <c r="F703" s="2">
        <v>0</v>
      </c>
      <c r="G703" s="2">
        <v>0</v>
      </c>
      <c r="H703" s="2"/>
      <c r="I703" s="2">
        <v>0</v>
      </c>
      <c r="J703" s="2">
        <v>2100</v>
      </c>
      <c r="K703" s="2">
        <v>2146</v>
      </c>
      <c r="L703" s="2">
        <v>0</v>
      </c>
      <c r="M703" s="2">
        <v>1.3742000000000001</v>
      </c>
      <c r="N703" s="8">
        <f t="shared" si="90"/>
        <v>137420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0.94500000000000006</v>
      </c>
      <c r="U703" s="2">
        <v>0.42920000000000003</v>
      </c>
      <c r="V703" s="2">
        <v>0</v>
      </c>
      <c r="W703" s="2">
        <f t="shared" si="91"/>
        <v>24.916666666666668</v>
      </c>
      <c r="X703" s="9">
        <f t="shared" si="92"/>
        <v>32.364578426754591</v>
      </c>
      <c r="Y703" s="9">
        <f t="shared" si="93"/>
        <v>1.1148310003170398E-2</v>
      </c>
      <c r="Z703" s="10">
        <f t="shared" si="94"/>
        <v>4235921.6494845366</v>
      </c>
      <c r="AA703" s="10">
        <f t="shared" si="95"/>
        <v>97426.197938144338</v>
      </c>
      <c r="AB703" s="10">
        <f t="shared" si="96"/>
        <v>3</v>
      </c>
      <c r="AC703" s="9">
        <f t="shared" si="97"/>
        <v>4108844</v>
      </c>
      <c r="AD703" s="10">
        <f t="shared" si="98"/>
        <v>3153157.8239895888</v>
      </c>
    </row>
    <row r="704" spans="1:30" x14ac:dyDescent="0.2">
      <c r="A704" t="s">
        <v>20</v>
      </c>
      <c r="B704" s="1">
        <v>43269</v>
      </c>
      <c r="C704" t="s">
        <v>460</v>
      </c>
      <c r="D704" s="2">
        <v>4171</v>
      </c>
      <c r="E704" s="2">
        <v>0</v>
      </c>
      <c r="F704" s="2">
        <v>0</v>
      </c>
      <c r="G704" s="2">
        <v>2695</v>
      </c>
      <c r="H704" s="2"/>
      <c r="I704" s="2">
        <v>0</v>
      </c>
      <c r="J704" s="2">
        <v>1476</v>
      </c>
      <c r="K704" s="2">
        <v>0</v>
      </c>
      <c r="L704" s="2">
        <v>0</v>
      </c>
      <c r="M704" s="2">
        <v>1.60745</v>
      </c>
      <c r="N704" s="8">
        <f t="shared" si="90"/>
        <v>160745</v>
      </c>
      <c r="O704" s="2">
        <v>0</v>
      </c>
      <c r="P704" s="2">
        <v>0</v>
      </c>
      <c r="Q704" s="2">
        <v>0.94325000000000003</v>
      </c>
      <c r="R704" s="2">
        <v>0</v>
      </c>
      <c r="S704" s="2">
        <v>0</v>
      </c>
      <c r="T704" s="2">
        <v>0.66420000000000001</v>
      </c>
      <c r="U704" s="2">
        <v>0</v>
      </c>
      <c r="V704" s="2">
        <v>0</v>
      </c>
      <c r="W704" s="2">
        <f t="shared" si="91"/>
        <v>24.916666666666668</v>
      </c>
      <c r="X704" s="9">
        <f t="shared" si="92"/>
        <v>38.538719731479262</v>
      </c>
      <c r="Y704" s="9">
        <f t="shared" si="93"/>
        <v>1.3040569723909368E-2</v>
      </c>
      <c r="Z704" s="10">
        <f t="shared" si="94"/>
        <v>12707764.948453609</v>
      </c>
      <c r="AA704" s="10">
        <f t="shared" si="95"/>
        <v>292278.59381443303</v>
      </c>
      <c r="AB704" s="10">
        <f t="shared" si="96"/>
        <v>1</v>
      </c>
      <c r="AC704" s="9">
        <f t="shared" si="97"/>
        <v>12326532</v>
      </c>
      <c r="AD704" s="10">
        <f t="shared" si="98"/>
        <v>11264042.810525302</v>
      </c>
    </row>
    <row r="705" spans="1:30" x14ac:dyDescent="0.2">
      <c r="A705" t="s">
        <v>20</v>
      </c>
      <c r="B705" s="1">
        <v>43269</v>
      </c>
      <c r="C705" t="s">
        <v>232</v>
      </c>
      <c r="D705" s="2">
        <v>8537</v>
      </c>
      <c r="E705" s="2">
        <v>0</v>
      </c>
      <c r="F705" s="2">
        <v>2253</v>
      </c>
      <c r="G705" s="2">
        <v>1694</v>
      </c>
      <c r="H705" s="2"/>
      <c r="I705" s="2">
        <v>4389</v>
      </c>
      <c r="J705" s="2">
        <v>0</v>
      </c>
      <c r="K705" s="2">
        <v>201</v>
      </c>
      <c r="L705" s="2">
        <v>0</v>
      </c>
      <c r="M705" s="2">
        <v>3.4847000000000001</v>
      </c>
      <c r="N705" s="8">
        <f t="shared" si="90"/>
        <v>348470</v>
      </c>
      <c r="O705" s="2">
        <v>0</v>
      </c>
      <c r="P705" s="2">
        <v>1.23915</v>
      </c>
      <c r="Q705" s="2">
        <v>0.42350000000000004</v>
      </c>
      <c r="R705" s="2">
        <v>0</v>
      </c>
      <c r="S705" s="2">
        <v>1.7818499999999999</v>
      </c>
      <c r="T705" s="2">
        <v>0</v>
      </c>
      <c r="U705" s="2">
        <v>4.02E-2</v>
      </c>
      <c r="V705" s="2">
        <v>0</v>
      </c>
      <c r="W705" s="2">
        <f t="shared" si="91"/>
        <v>24.916666666666668</v>
      </c>
      <c r="X705" s="9">
        <f t="shared" si="92"/>
        <v>40.818788801686772</v>
      </c>
      <c r="Y705" s="9">
        <f t="shared" si="93"/>
        <v>2.8269914035837493E-2</v>
      </c>
      <c r="Z705" s="10">
        <f t="shared" si="94"/>
        <v>635388.24742268049</v>
      </c>
      <c r="AA705" s="10">
        <f t="shared" si="95"/>
        <v>14613.92969072165</v>
      </c>
      <c r="AB705" s="10">
        <f t="shared" si="96"/>
        <v>20</v>
      </c>
      <c r="AC705" s="9">
        <f t="shared" si="97"/>
        <v>616326.6</v>
      </c>
      <c r="AD705" s="10">
        <f t="shared" si="98"/>
        <v>596522.90960826678</v>
      </c>
    </row>
    <row r="706" spans="1:30" x14ac:dyDescent="0.2">
      <c r="A706" t="s">
        <v>20</v>
      </c>
      <c r="B706" s="1">
        <v>43269</v>
      </c>
      <c r="C706" t="s">
        <v>359</v>
      </c>
      <c r="D706" s="2">
        <v>6985</v>
      </c>
      <c r="E706" s="2">
        <v>0</v>
      </c>
      <c r="F706" s="2">
        <v>0</v>
      </c>
      <c r="G706" s="2">
        <v>42</v>
      </c>
      <c r="H706" s="2">
        <v>5011</v>
      </c>
      <c r="I706" s="2">
        <v>0</v>
      </c>
      <c r="J706" s="2">
        <v>0</v>
      </c>
      <c r="K706" s="2">
        <v>1932</v>
      </c>
      <c r="L706" s="2">
        <v>0</v>
      </c>
      <c r="M706" s="2">
        <v>2.4055</v>
      </c>
      <c r="N706" s="8">
        <f t="shared" si="90"/>
        <v>240550</v>
      </c>
      <c r="O706" s="2">
        <v>0</v>
      </c>
      <c r="P706" s="2">
        <v>0</v>
      </c>
      <c r="Q706" s="2">
        <v>1.47E-2</v>
      </c>
      <c r="R706" s="2">
        <v>2.0044</v>
      </c>
      <c r="S706" s="2">
        <v>0</v>
      </c>
      <c r="T706" s="2">
        <v>0</v>
      </c>
      <c r="U706" s="2">
        <v>0.38640000000000002</v>
      </c>
      <c r="V706" s="2">
        <v>0</v>
      </c>
      <c r="W706" s="2">
        <f t="shared" si="91"/>
        <v>24.916666666666668</v>
      </c>
      <c r="X706" s="9">
        <f t="shared" si="92"/>
        <v>34.438081603435933</v>
      </c>
      <c r="Y706" s="9">
        <f t="shared" si="93"/>
        <v>1.9514815683762472E-2</v>
      </c>
      <c r="Z706" s="10">
        <f t="shared" si="94"/>
        <v>2541552.989690722</v>
      </c>
      <c r="AA706" s="10">
        <f t="shared" si="95"/>
        <v>58455.718762886601</v>
      </c>
      <c r="AB706" s="10">
        <f t="shared" si="96"/>
        <v>5</v>
      </c>
      <c r="AC706" s="9">
        <f t="shared" si="97"/>
        <v>2465306.4</v>
      </c>
      <c r="AD706" s="10">
        <f t="shared" si="98"/>
        <v>2013102.8129437896</v>
      </c>
    </row>
    <row r="707" spans="1:30" x14ac:dyDescent="0.2">
      <c r="A707" t="s">
        <v>20</v>
      </c>
      <c r="B707" s="1">
        <v>43269</v>
      </c>
      <c r="C707" t="s">
        <v>461</v>
      </c>
      <c r="D707" s="2">
        <v>2546</v>
      </c>
      <c r="E707" s="2">
        <v>0</v>
      </c>
      <c r="F707" s="2">
        <v>0</v>
      </c>
      <c r="G707" s="2">
        <v>0</v>
      </c>
      <c r="H707" s="2"/>
      <c r="I707" s="2">
        <v>0</v>
      </c>
      <c r="J707" s="2">
        <v>0</v>
      </c>
      <c r="K707" s="2">
        <v>2546</v>
      </c>
      <c r="L707" s="2">
        <v>0</v>
      </c>
      <c r="M707" s="2">
        <v>0.50919999999999999</v>
      </c>
      <c r="N707" s="8">
        <f t="shared" ref="N707:N770" si="99">M707*100000</f>
        <v>50920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0.50919999999999999</v>
      </c>
      <c r="V707" s="2">
        <v>0</v>
      </c>
      <c r="W707" s="2">
        <f t="shared" ref="W707:W770" si="100">299/12</f>
        <v>24.916666666666668</v>
      </c>
      <c r="X707" s="9">
        <f t="shared" ref="X707:X770" si="101">N707/D707</f>
        <v>20</v>
      </c>
      <c r="Y707" s="9">
        <f t="shared" ref="Y707:Y770" si="102">N707/12326532</f>
        <v>4.1309266872466641E-3</v>
      </c>
      <c r="Z707" s="10">
        <f t="shared" ref="Z707:Z770" si="103">AC707*(1/(1-0.03))</f>
        <v>1270776.494845361</v>
      </c>
      <c r="AA707" s="10">
        <f t="shared" ref="AA707:AA770" si="104">Z707*0.023</f>
        <v>29227.859381443301</v>
      </c>
      <c r="AB707" s="10">
        <f t="shared" ref="AB707:AB770" si="105">COUNTIF(C707:C8058,C707)</f>
        <v>10</v>
      </c>
      <c r="AC707" s="9">
        <f t="shared" ref="AC707:AC770" si="106">12326532/AB707</f>
        <v>1232653.2</v>
      </c>
      <c r="AD707" s="10">
        <f t="shared" ref="AD707:AD770" si="107">AA707*X707</f>
        <v>584557.18762886606</v>
      </c>
    </row>
    <row r="708" spans="1:30" x14ac:dyDescent="0.2">
      <c r="A708" t="s">
        <v>20</v>
      </c>
      <c r="B708" s="1">
        <v>43269</v>
      </c>
      <c r="C708" t="s">
        <v>234</v>
      </c>
      <c r="D708" s="2">
        <v>5935</v>
      </c>
      <c r="E708" s="2">
        <v>0</v>
      </c>
      <c r="F708" s="2">
        <v>0</v>
      </c>
      <c r="G708" s="2">
        <v>0</v>
      </c>
      <c r="H708" s="2"/>
      <c r="I708" s="2">
        <v>0</v>
      </c>
      <c r="J708" s="2">
        <v>0</v>
      </c>
      <c r="K708" s="2">
        <v>0</v>
      </c>
      <c r="L708" s="2">
        <v>0</v>
      </c>
      <c r="M708" s="2">
        <v>0.89024999999999999</v>
      </c>
      <c r="N708" s="8">
        <f t="shared" si="99"/>
        <v>89025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f t="shared" si="100"/>
        <v>24.916666666666668</v>
      </c>
      <c r="X708" s="9">
        <f t="shared" si="101"/>
        <v>15</v>
      </c>
      <c r="Y708" s="9">
        <f t="shared" si="102"/>
        <v>7.2222260080937609E-3</v>
      </c>
      <c r="Z708" s="10">
        <f t="shared" si="103"/>
        <v>4235921.6494845366</v>
      </c>
      <c r="AA708" s="10">
        <f t="shared" si="104"/>
        <v>97426.197938144338</v>
      </c>
      <c r="AB708" s="10">
        <f t="shared" si="105"/>
        <v>3</v>
      </c>
      <c r="AC708" s="9">
        <f t="shared" si="106"/>
        <v>4108844</v>
      </c>
      <c r="AD708" s="10">
        <f t="shared" si="107"/>
        <v>1461392.969072165</v>
      </c>
    </row>
    <row r="709" spans="1:30" x14ac:dyDescent="0.2">
      <c r="A709" t="s">
        <v>20</v>
      </c>
      <c r="B709" s="1">
        <v>43269</v>
      </c>
      <c r="C709" t="s">
        <v>235</v>
      </c>
      <c r="D709" s="2">
        <v>21541</v>
      </c>
      <c r="E709" s="2">
        <v>0</v>
      </c>
      <c r="F709" s="2">
        <v>0</v>
      </c>
      <c r="G709" s="2">
        <v>0</v>
      </c>
      <c r="H709" s="2"/>
      <c r="I709" s="2">
        <v>0</v>
      </c>
      <c r="J709" s="2">
        <v>21541</v>
      </c>
      <c r="K709" s="2">
        <v>0</v>
      </c>
      <c r="L709" s="2">
        <v>0</v>
      </c>
      <c r="M709" s="2">
        <v>9.2995000000000001</v>
      </c>
      <c r="N709" s="8">
        <f t="shared" si="99"/>
        <v>929950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9.2995000000000001</v>
      </c>
      <c r="U709" s="2">
        <v>0</v>
      </c>
      <c r="V709" s="2">
        <v>0</v>
      </c>
      <c r="W709" s="2">
        <f t="shared" si="100"/>
        <v>24.916666666666668</v>
      </c>
      <c r="X709" s="9">
        <f t="shared" si="101"/>
        <v>43.171161970196373</v>
      </c>
      <c r="Y709" s="9">
        <f t="shared" si="102"/>
        <v>7.5442955082581212E-2</v>
      </c>
      <c r="Z709" s="10">
        <f t="shared" si="103"/>
        <v>438198.79132598656</v>
      </c>
      <c r="AA709" s="10">
        <f t="shared" si="104"/>
        <v>10078.572200497691</v>
      </c>
      <c r="AB709" s="10">
        <f t="shared" si="105"/>
        <v>29</v>
      </c>
      <c r="AC709" s="9">
        <f t="shared" si="106"/>
        <v>425052.8275862069</v>
      </c>
      <c r="AD709" s="10">
        <f t="shared" si="107"/>
        <v>435103.67289600428</v>
      </c>
    </row>
    <row r="710" spans="1:30" x14ac:dyDescent="0.2">
      <c r="A710" t="s">
        <v>20</v>
      </c>
      <c r="B710" s="1">
        <v>43269</v>
      </c>
      <c r="C710" t="s">
        <v>237</v>
      </c>
      <c r="D710" s="2">
        <v>38888</v>
      </c>
      <c r="E710" s="2">
        <v>0</v>
      </c>
      <c r="F710" s="2">
        <v>9621</v>
      </c>
      <c r="G710" s="2">
        <v>9408</v>
      </c>
      <c r="H710" s="2">
        <v>3248</v>
      </c>
      <c r="I710" s="2">
        <v>10289</v>
      </c>
      <c r="J710" s="2">
        <v>3120</v>
      </c>
      <c r="K710" s="2">
        <v>3202</v>
      </c>
      <c r="L710" s="2">
        <v>0</v>
      </c>
      <c r="M710" s="2">
        <v>18.013294000000002</v>
      </c>
      <c r="N710" s="8">
        <f t="shared" si="99"/>
        <v>1801329.4000000001</v>
      </c>
      <c r="O710" s="2">
        <v>0</v>
      </c>
      <c r="P710" s="2">
        <v>5.2723500000000003</v>
      </c>
      <c r="Q710" s="2">
        <v>4.2635939999999994</v>
      </c>
      <c r="R710" s="2">
        <v>1.2991999999999999</v>
      </c>
      <c r="S710" s="2">
        <v>5.13375</v>
      </c>
      <c r="T710" s="2">
        <v>1.4039999999999999</v>
      </c>
      <c r="U710" s="2">
        <v>0.64039999999999997</v>
      </c>
      <c r="V710" s="2">
        <v>0</v>
      </c>
      <c r="W710" s="2">
        <f t="shared" si="100"/>
        <v>24.916666666666668</v>
      </c>
      <c r="X710" s="9">
        <f t="shared" si="101"/>
        <v>46.320957621888503</v>
      </c>
      <c r="Y710" s="9">
        <f t="shared" si="102"/>
        <v>0.1461343222895134</v>
      </c>
      <c r="Z710" s="10">
        <f t="shared" si="103"/>
        <v>1270776.494845361</v>
      </c>
      <c r="AA710" s="10">
        <f t="shared" si="104"/>
        <v>29227.859381443301</v>
      </c>
      <c r="AB710" s="10">
        <f t="shared" si="105"/>
        <v>10</v>
      </c>
      <c r="AC710" s="9">
        <f t="shared" si="106"/>
        <v>1232653.2</v>
      </c>
      <c r="AD710" s="10">
        <f t="shared" si="107"/>
        <v>1353862.4357863516</v>
      </c>
    </row>
    <row r="711" spans="1:30" x14ac:dyDescent="0.2">
      <c r="A711" t="s">
        <v>20</v>
      </c>
      <c r="B711" s="1">
        <v>43282</v>
      </c>
      <c r="C711" t="s">
        <v>27</v>
      </c>
      <c r="D711" s="2">
        <v>8821</v>
      </c>
      <c r="E711" s="2">
        <v>5395</v>
      </c>
      <c r="F711" s="2">
        <v>3426</v>
      </c>
      <c r="G711" s="2">
        <v>0</v>
      </c>
      <c r="H711" s="2"/>
      <c r="I711" s="2">
        <v>0</v>
      </c>
      <c r="J711" s="2">
        <v>0</v>
      </c>
      <c r="K711" s="2">
        <v>0</v>
      </c>
      <c r="L711" s="2">
        <v>0</v>
      </c>
      <c r="M711" s="2">
        <v>1.9482999999999999</v>
      </c>
      <c r="N711" s="8">
        <f t="shared" si="99"/>
        <v>194830</v>
      </c>
      <c r="O711" s="2">
        <v>1.3487499999999999</v>
      </c>
      <c r="P711" s="2">
        <v>0.59955000000000003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f t="shared" si="100"/>
        <v>24.916666666666668</v>
      </c>
      <c r="X711" s="9">
        <f t="shared" si="101"/>
        <v>22.087064958621472</v>
      </c>
      <c r="Y711" s="9">
        <f t="shared" si="102"/>
        <v>1.5805743253658043E-2</v>
      </c>
      <c r="Z711" s="10">
        <f t="shared" si="103"/>
        <v>635388.24742268049</v>
      </c>
      <c r="AA711" s="10">
        <f t="shared" si="104"/>
        <v>14613.92969072165</v>
      </c>
      <c r="AB711" s="10">
        <f t="shared" si="105"/>
        <v>20</v>
      </c>
      <c r="AC711" s="9">
        <f t="shared" si="106"/>
        <v>616326.6</v>
      </c>
      <c r="AD711" s="10">
        <f t="shared" si="107"/>
        <v>322778.81437969609</v>
      </c>
    </row>
    <row r="712" spans="1:30" x14ac:dyDescent="0.2">
      <c r="A712" t="s">
        <v>20</v>
      </c>
      <c r="B712" s="1">
        <v>43282</v>
      </c>
      <c r="C712" t="s">
        <v>462</v>
      </c>
      <c r="D712" s="2">
        <v>2119</v>
      </c>
      <c r="E712" s="2">
        <v>0</v>
      </c>
      <c r="F712" s="2">
        <v>2119</v>
      </c>
      <c r="G712" s="2">
        <v>0</v>
      </c>
      <c r="H712" s="2"/>
      <c r="I712" s="2">
        <v>0</v>
      </c>
      <c r="J712" s="2">
        <v>0</v>
      </c>
      <c r="K712" s="2">
        <v>0</v>
      </c>
      <c r="L712" s="2">
        <v>0</v>
      </c>
      <c r="M712" s="2">
        <v>0.37082500000000002</v>
      </c>
      <c r="N712" s="8">
        <f t="shared" si="99"/>
        <v>37082.5</v>
      </c>
      <c r="O712" s="2">
        <v>0</v>
      </c>
      <c r="P712" s="2">
        <v>0.37082500000000002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f t="shared" si="100"/>
        <v>24.916666666666668</v>
      </c>
      <c r="X712" s="9">
        <f t="shared" si="101"/>
        <v>17.5</v>
      </c>
      <c r="Y712" s="9">
        <f t="shared" si="102"/>
        <v>3.0083481712455703E-3</v>
      </c>
      <c r="Z712" s="10">
        <f t="shared" si="103"/>
        <v>1155251.3589503281</v>
      </c>
      <c r="AA712" s="10">
        <f t="shared" si="104"/>
        <v>26570.781255857546</v>
      </c>
      <c r="AB712" s="10">
        <f t="shared" si="105"/>
        <v>11</v>
      </c>
      <c r="AC712" s="9">
        <f t="shared" si="106"/>
        <v>1120593.8181818181</v>
      </c>
      <c r="AD712" s="10">
        <f t="shared" si="107"/>
        <v>464988.67197750707</v>
      </c>
    </row>
    <row r="713" spans="1:30" x14ac:dyDescent="0.2">
      <c r="A713" t="s">
        <v>20</v>
      </c>
      <c r="B713" s="1">
        <v>43282</v>
      </c>
      <c r="C713" t="s">
        <v>260</v>
      </c>
      <c r="D713" s="2">
        <v>6428</v>
      </c>
      <c r="E713" s="2">
        <v>3585</v>
      </c>
      <c r="F713" s="2">
        <v>2843</v>
      </c>
      <c r="G713" s="2">
        <v>0</v>
      </c>
      <c r="H713" s="2"/>
      <c r="I713" s="2">
        <v>0</v>
      </c>
      <c r="J713" s="2">
        <v>0</v>
      </c>
      <c r="K713" s="2">
        <v>0</v>
      </c>
      <c r="L713" s="2">
        <v>0</v>
      </c>
      <c r="M713" s="2">
        <v>1.2170749999999999</v>
      </c>
      <c r="N713" s="8">
        <f t="shared" si="99"/>
        <v>121707.49999999999</v>
      </c>
      <c r="O713" s="2">
        <v>0.71955000000000002</v>
      </c>
      <c r="P713" s="2">
        <v>0.497525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f t="shared" si="100"/>
        <v>24.916666666666668</v>
      </c>
      <c r="X713" s="9">
        <f t="shared" si="101"/>
        <v>18.933960796515244</v>
      </c>
      <c r="Y713" s="9">
        <f t="shared" si="102"/>
        <v>9.8736205771420525E-3</v>
      </c>
      <c r="Z713" s="10">
        <f t="shared" si="103"/>
        <v>1058980.4123711342</v>
      </c>
      <c r="AA713" s="10">
        <f t="shared" si="104"/>
        <v>24356.549484536084</v>
      </c>
      <c r="AB713" s="10">
        <f t="shared" si="105"/>
        <v>12</v>
      </c>
      <c r="AC713" s="9">
        <f t="shared" si="106"/>
        <v>1027211</v>
      </c>
      <c r="AD713" s="10">
        <f t="shared" si="107"/>
        <v>461165.95307858981</v>
      </c>
    </row>
    <row r="714" spans="1:30" x14ac:dyDescent="0.2">
      <c r="A714" t="s">
        <v>20</v>
      </c>
      <c r="B714" s="1">
        <v>43282</v>
      </c>
      <c r="C714" t="s">
        <v>115</v>
      </c>
      <c r="D714" s="2">
        <v>22432</v>
      </c>
      <c r="E714" s="2">
        <v>4686</v>
      </c>
      <c r="F714" s="2">
        <v>4621</v>
      </c>
      <c r="G714" s="2">
        <v>4390</v>
      </c>
      <c r="H714" s="2"/>
      <c r="I714" s="2">
        <v>4528</v>
      </c>
      <c r="J714" s="2">
        <v>4207</v>
      </c>
      <c r="K714" s="2">
        <v>0</v>
      </c>
      <c r="L714" s="2">
        <v>0</v>
      </c>
      <c r="M714" s="2">
        <v>3.0988950000000002</v>
      </c>
      <c r="N714" s="8">
        <f t="shared" si="99"/>
        <v>309889.5</v>
      </c>
      <c r="O714" s="2">
        <v>0.70289999999999997</v>
      </c>
      <c r="P714" s="2">
        <v>0.80867500000000003</v>
      </c>
      <c r="Q714" s="2">
        <v>0.54874999999999996</v>
      </c>
      <c r="R714" s="2">
        <v>0</v>
      </c>
      <c r="S714" s="2">
        <v>0.40751999999999999</v>
      </c>
      <c r="T714" s="2">
        <v>0.63105</v>
      </c>
      <c r="U714" s="2">
        <v>0</v>
      </c>
      <c r="V714" s="2">
        <v>0</v>
      </c>
      <c r="W714" s="2">
        <f t="shared" si="100"/>
        <v>24.916666666666668</v>
      </c>
      <c r="X714" s="9">
        <f t="shared" si="101"/>
        <v>13.814617510699001</v>
      </c>
      <c r="Y714" s="9">
        <f t="shared" si="102"/>
        <v>2.5140039388207486E-2</v>
      </c>
      <c r="Z714" s="10">
        <f t="shared" si="103"/>
        <v>529490.20618556708</v>
      </c>
      <c r="AA714" s="10">
        <f t="shared" si="104"/>
        <v>12178.274742268042</v>
      </c>
      <c r="AB714" s="10">
        <f t="shared" si="105"/>
        <v>24</v>
      </c>
      <c r="AC714" s="9">
        <f t="shared" si="106"/>
        <v>513605.5</v>
      </c>
      <c r="AD714" s="10">
        <f t="shared" si="107"/>
        <v>168238.20750463946</v>
      </c>
    </row>
    <row r="715" spans="1:30" x14ac:dyDescent="0.2">
      <c r="A715" t="s">
        <v>20</v>
      </c>
      <c r="B715" s="1">
        <v>43282</v>
      </c>
      <c r="C715" t="s">
        <v>362</v>
      </c>
      <c r="D715" s="2">
        <v>4625</v>
      </c>
      <c r="E715" s="2">
        <v>0</v>
      </c>
      <c r="F715" s="2">
        <v>4625</v>
      </c>
      <c r="G715" s="2">
        <v>0</v>
      </c>
      <c r="H715" s="2"/>
      <c r="I715" s="2">
        <v>0</v>
      </c>
      <c r="J715" s="2">
        <v>0</v>
      </c>
      <c r="K715" s="2">
        <v>0</v>
      </c>
      <c r="L715" s="2">
        <v>0</v>
      </c>
      <c r="M715" s="2">
        <v>0.80937499999999996</v>
      </c>
      <c r="N715" s="8">
        <f t="shared" si="99"/>
        <v>80937.5</v>
      </c>
      <c r="O715" s="2">
        <v>0</v>
      </c>
      <c r="P715" s="2">
        <v>0.80937499999999996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f t="shared" si="100"/>
        <v>24.916666666666668</v>
      </c>
      <c r="X715" s="9">
        <f t="shared" si="101"/>
        <v>17.5</v>
      </c>
      <c r="Y715" s="9">
        <f t="shared" si="102"/>
        <v>6.5661209495095621E-3</v>
      </c>
      <c r="Z715" s="10">
        <f t="shared" si="103"/>
        <v>977520.38065027772</v>
      </c>
      <c r="AA715" s="10">
        <f t="shared" si="104"/>
        <v>22482.968754956386</v>
      </c>
      <c r="AB715" s="10">
        <f t="shared" si="105"/>
        <v>13</v>
      </c>
      <c r="AC715" s="9">
        <f t="shared" si="106"/>
        <v>948194.76923076925</v>
      </c>
      <c r="AD715" s="10">
        <f t="shared" si="107"/>
        <v>393451.95321173675</v>
      </c>
    </row>
    <row r="716" spans="1:30" x14ac:dyDescent="0.2">
      <c r="A716" t="s">
        <v>20</v>
      </c>
      <c r="B716" s="1">
        <v>43282</v>
      </c>
      <c r="C716" t="s">
        <v>173</v>
      </c>
      <c r="D716" s="2">
        <v>924</v>
      </c>
      <c r="E716" s="2">
        <v>0</v>
      </c>
      <c r="F716" s="2">
        <v>0</v>
      </c>
      <c r="G716" s="2">
        <v>924</v>
      </c>
      <c r="H716" s="2"/>
      <c r="I716" s="2">
        <v>0</v>
      </c>
      <c r="J716" s="2">
        <v>0</v>
      </c>
      <c r="K716" s="2">
        <v>0</v>
      </c>
      <c r="L716" s="2">
        <v>0</v>
      </c>
      <c r="M716" s="2">
        <v>0.11550000000000001</v>
      </c>
      <c r="N716" s="8">
        <f t="shared" si="99"/>
        <v>11550</v>
      </c>
      <c r="O716" s="2">
        <v>0</v>
      </c>
      <c r="P716" s="2">
        <v>0</v>
      </c>
      <c r="Q716" s="2">
        <v>0.11550000000000001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f t="shared" si="100"/>
        <v>24.916666666666668</v>
      </c>
      <c r="X716" s="9">
        <f t="shared" si="101"/>
        <v>12.5</v>
      </c>
      <c r="Y716" s="9">
        <f t="shared" si="102"/>
        <v>9.3700320576785105E-4</v>
      </c>
      <c r="Z716" s="10">
        <f t="shared" si="103"/>
        <v>2541552.989690722</v>
      </c>
      <c r="AA716" s="10">
        <f t="shared" si="104"/>
        <v>58455.718762886601</v>
      </c>
      <c r="AB716" s="10">
        <f t="shared" si="105"/>
        <v>5</v>
      </c>
      <c r="AC716" s="9">
        <f t="shared" si="106"/>
        <v>2465306.4</v>
      </c>
      <c r="AD716" s="10">
        <f t="shared" si="107"/>
        <v>730696.48453608248</v>
      </c>
    </row>
    <row r="717" spans="1:30" x14ac:dyDescent="0.2">
      <c r="A717" t="s">
        <v>20</v>
      </c>
      <c r="B717" s="1">
        <v>43282</v>
      </c>
      <c r="C717" t="s">
        <v>212</v>
      </c>
      <c r="D717" s="2">
        <v>2487</v>
      </c>
      <c r="E717" s="2">
        <v>0</v>
      </c>
      <c r="F717" s="2">
        <v>648</v>
      </c>
      <c r="G717" s="2">
        <v>1839</v>
      </c>
      <c r="H717" s="2"/>
      <c r="I717" s="2">
        <v>0</v>
      </c>
      <c r="J717" s="2">
        <v>0</v>
      </c>
      <c r="K717" s="2">
        <v>0</v>
      </c>
      <c r="L717" s="2">
        <v>0</v>
      </c>
      <c r="M717" s="2">
        <v>0.38924999999999998</v>
      </c>
      <c r="N717" s="8">
        <f t="shared" si="99"/>
        <v>38925</v>
      </c>
      <c r="O717" s="2">
        <v>0</v>
      </c>
      <c r="P717" s="2">
        <v>0.1134</v>
      </c>
      <c r="Q717" s="2">
        <v>0.27584999999999998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f t="shared" si="100"/>
        <v>24.916666666666668</v>
      </c>
      <c r="X717" s="9">
        <f t="shared" si="101"/>
        <v>15.651387213510253</v>
      </c>
      <c r="Y717" s="9">
        <f t="shared" si="102"/>
        <v>3.1578224921656795E-3</v>
      </c>
      <c r="Z717" s="10">
        <f t="shared" si="103"/>
        <v>529490.20618556708</v>
      </c>
      <c r="AA717" s="10">
        <f t="shared" si="104"/>
        <v>12178.274742268042</v>
      </c>
      <c r="AB717" s="10">
        <f t="shared" si="105"/>
        <v>24</v>
      </c>
      <c r="AC717" s="9">
        <f t="shared" si="106"/>
        <v>513605.5</v>
      </c>
      <c r="AD717" s="10">
        <f t="shared" si="107"/>
        <v>190606.8935837489</v>
      </c>
    </row>
    <row r="718" spans="1:30" x14ac:dyDescent="0.2">
      <c r="A718" t="s">
        <v>20</v>
      </c>
      <c r="B718" s="1">
        <v>43282</v>
      </c>
      <c r="C718" t="s">
        <v>213</v>
      </c>
      <c r="D718" s="2">
        <v>11547</v>
      </c>
      <c r="E718" s="2">
        <v>0</v>
      </c>
      <c r="F718" s="2">
        <v>5824</v>
      </c>
      <c r="G718" s="2">
        <v>5723</v>
      </c>
      <c r="H718" s="2"/>
      <c r="I718" s="2">
        <v>0</v>
      </c>
      <c r="J718" s="2">
        <v>0</v>
      </c>
      <c r="K718" s="2">
        <v>0</v>
      </c>
      <c r="L718" s="2">
        <v>0</v>
      </c>
      <c r="M718" s="2">
        <v>1.8064750000000001</v>
      </c>
      <c r="N718" s="8">
        <f t="shared" si="99"/>
        <v>180647.5</v>
      </c>
      <c r="O718" s="2">
        <v>0</v>
      </c>
      <c r="P718" s="2">
        <v>1.0192000000000001</v>
      </c>
      <c r="Q718" s="2">
        <v>0.78727499999999995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f t="shared" si="100"/>
        <v>24.916666666666668</v>
      </c>
      <c r="X718" s="9">
        <f t="shared" si="101"/>
        <v>15.644539707283277</v>
      </c>
      <c r="Y718" s="9">
        <f t="shared" si="102"/>
        <v>1.4655176330211937E-2</v>
      </c>
      <c r="Z718" s="10">
        <f t="shared" si="103"/>
        <v>373757.79260157672</v>
      </c>
      <c r="AA718" s="10">
        <f t="shared" si="104"/>
        <v>8596.4292298362634</v>
      </c>
      <c r="AB718" s="10">
        <f t="shared" si="105"/>
        <v>34</v>
      </c>
      <c r="AC718" s="9">
        <f t="shared" si="106"/>
        <v>362545.0588235294</v>
      </c>
      <c r="AD718" s="10">
        <f t="shared" si="107"/>
        <v>134487.17842702402</v>
      </c>
    </row>
    <row r="719" spans="1:30" x14ac:dyDescent="0.2">
      <c r="A719" t="s">
        <v>20</v>
      </c>
      <c r="B719" s="1">
        <v>43282</v>
      </c>
      <c r="C719" t="s">
        <v>363</v>
      </c>
      <c r="D719" s="2">
        <v>661</v>
      </c>
      <c r="E719" s="2">
        <v>0</v>
      </c>
      <c r="F719" s="2">
        <v>0</v>
      </c>
      <c r="G719" s="2">
        <v>661</v>
      </c>
      <c r="H719" s="2"/>
      <c r="I719" s="2">
        <v>0</v>
      </c>
      <c r="J719" s="2">
        <v>0</v>
      </c>
      <c r="K719" s="2">
        <v>0</v>
      </c>
      <c r="L719" s="2">
        <v>0</v>
      </c>
      <c r="M719" s="2">
        <v>9.9150000000000002E-2</v>
      </c>
      <c r="N719" s="8">
        <f t="shared" si="99"/>
        <v>9915</v>
      </c>
      <c r="O719" s="2">
        <v>0</v>
      </c>
      <c r="P719" s="2">
        <v>0</v>
      </c>
      <c r="Q719" s="2">
        <v>9.9150000000000002E-2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f t="shared" si="100"/>
        <v>24.916666666666668</v>
      </c>
      <c r="X719" s="9">
        <f t="shared" si="101"/>
        <v>15</v>
      </c>
      <c r="Y719" s="9">
        <f t="shared" si="102"/>
        <v>8.0436249222409024E-4</v>
      </c>
      <c r="Z719" s="10">
        <f t="shared" si="103"/>
        <v>977520.38065027772</v>
      </c>
      <c r="AA719" s="10">
        <f t="shared" si="104"/>
        <v>22482.968754956386</v>
      </c>
      <c r="AB719" s="10">
        <f t="shared" si="105"/>
        <v>13</v>
      </c>
      <c r="AC719" s="9">
        <f t="shared" si="106"/>
        <v>948194.76923076925</v>
      </c>
      <c r="AD719" s="10">
        <f t="shared" si="107"/>
        <v>337244.53132434579</v>
      </c>
    </row>
    <row r="720" spans="1:30" x14ac:dyDescent="0.2">
      <c r="A720" t="s">
        <v>20</v>
      </c>
      <c r="B720" s="1">
        <v>43299</v>
      </c>
      <c r="C720" t="s">
        <v>463</v>
      </c>
      <c r="D720" s="2">
        <v>3022</v>
      </c>
      <c r="E720" s="2">
        <v>1687</v>
      </c>
      <c r="F720" s="2">
        <v>0</v>
      </c>
      <c r="G720" s="2">
        <v>0</v>
      </c>
      <c r="H720" s="2">
        <v>1335</v>
      </c>
      <c r="I720" s="2">
        <v>0</v>
      </c>
      <c r="J720" s="2">
        <v>0</v>
      </c>
      <c r="K720" s="2">
        <v>0</v>
      </c>
      <c r="L720" s="2">
        <v>0</v>
      </c>
      <c r="M720" s="2">
        <v>2.1876250000000002</v>
      </c>
      <c r="N720" s="8">
        <f t="shared" si="99"/>
        <v>218762.50000000003</v>
      </c>
      <c r="O720" s="2">
        <v>1.6870000000000001</v>
      </c>
      <c r="P720" s="2">
        <v>0</v>
      </c>
      <c r="Q720" s="2">
        <v>0</v>
      </c>
      <c r="R720" s="2">
        <v>0.50062499999999999</v>
      </c>
      <c r="S720" s="2">
        <v>0</v>
      </c>
      <c r="T720" s="2">
        <v>0</v>
      </c>
      <c r="U720" s="2">
        <v>0</v>
      </c>
      <c r="V720" s="2">
        <v>0</v>
      </c>
      <c r="W720" s="2">
        <f t="shared" si="100"/>
        <v>24.916666666666668</v>
      </c>
      <c r="X720" s="9">
        <f t="shared" si="101"/>
        <v>72.389973527465258</v>
      </c>
      <c r="Y720" s="9">
        <f t="shared" si="102"/>
        <v>1.7747286909245846E-2</v>
      </c>
      <c r="Z720" s="10">
        <f t="shared" si="103"/>
        <v>12707764.948453609</v>
      </c>
      <c r="AA720" s="10">
        <f t="shared" si="104"/>
        <v>292278.59381443303</v>
      </c>
      <c r="AB720" s="10">
        <f t="shared" si="105"/>
        <v>1</v>
      </c>
      <c r="AC720" s="9">
        <f t="shared" si="106"/>
        <v>12326532</v>
      </c>
      <c r="AD720" s="10">
        <f t="shared" si="107"/>
        <v>21158039.668871578</v>
      </c>
    </row>
    <row r="721" spans="1:30" x14ac:dyDescent="0.2">
      <c r="A721" t="s">
        <v>20</v>
      </c>
      <c r="B721" s="1">
        <v>43299</v>
      </c>
      <c r="C721" t="s">
        <v>464</v>
      </c>
      <c r="D721" s="2">
        <v>4312</v>
      </c>
      <c r="E721" s="2">
        <v>0</v>
      </c>
      <c r="F721" s="2">
        <v>0</v>
      </c>
      <c r="G721" s="2">
        <v>1541</v>
      </c>
      <c r="H721" s="2"/>
      <c r="I721" s="2">
        <v>0</v>
      </c>
      <c r="J721" s="2">
        <v>1134</v>
      </c>
      <c r="K721" s="2">
        <v>1637</v>
      </c>
      <c r="L721" s="2">
        <v>0</v>
      </c>
      <c r="M721" s="2">
        <v>1.3770500000000001</v>
      </c>
      <c r="N721" s="8">
        <f t="shared" si="99"/>
        <v>137705</v>
      </c>
      <c r="O721" s="2">
        <v>0</v>
      </c>
      <c r="P721" s="2">
        <v>0</v>
      </c>
      <c r="Q721" s="2">
        <v>0.53935</v>
      </c>
      <c r="R721" s="2">
        <v>0</v>
      </c>
      <c r="S721" s="2">
        <v>0</v>
      </c>
      <c r="T721" s="2">
        <v>0.51029999999999998</v>
      </c>
      <c r="U721" s="2">
        <v>0.32740000000000002</v>
      </c>
      <c r="V721" s="2">
        <v>0</v>
      </c>
      <c r="W721" s="2">
        <f t="shared" si="100"/>
        <v>24.916666666666668</v>
      </c>
      <c r="X721" s="9">
        <f t="shared" si="101"/>
        <v>31.935296846011131</v>
      </c>
      <c r="Y721" s="9">
        <f t="shared" si="102"/>
        <v>1.1171430861494538E-2</v>
      </c>
      <c r="Z721" s="10">
        <f t="shared" si="103"/>
        <v>1270776.494845361</v>
      </c>
      <c r="AA721" s="10">
        <f t="shared" si="104"/>
        <v>29227.859381443301</v>
      </c>
      <c r="AB721" s="10">
        <f t="shared" si="105"/>
        <v>10</v>
      </c>
      <c r="AC721" s="9">
        <f t="shared" si="106"/>
        <v>1232653.2</v>
      </c>
      <c r="AD721" s="10">
        <f t="shared" si="107"/>
        <v>933400.36551986309</v>
      </c>
    </row>
    <row r="722" spans="1:30" x14ac:dyDescent="0.2">
      <c r="A722" t="s">
        <v>20</v>
      </c>
      <c r="B722" s="1">
        <v>43299</v>
      </c>
      <c r="C722" t="s">
        <v>21</v>
      </c>
      <c r="D722" s="2">
        <v>305</v>
      </c>
      <c r="E722" s="2">
        <v>0</v>
      </c>
      <c r="F722" s="2">
        <v>0</v>
      </c>
      <c r="G722" s="2">
        <v>0</v>
      </c>
      <c r="H722" s="2"/>
      <c r="I722" s="2">
        <v>0</v>
      </c>
      <c r="J722" s="2">
        <v>104</v>
      </c>
      <c r="K722" s="2">
        <v>201</v>
      </c>
      <c r="L722" s="2">
        <v>0</v>
      </c>
      <c r="M722" s="2">
        <v>8.6999999999999994E-2</v>
      </c>
      <c r="N722" s="8">
        <f t="shared" si="99"/>
        <v>8700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4.6800000000000001E-2</v>
      </c>
      <c r="U722" s="2">
        <v>4.02E-2</v>
      </c>
      <c r="V722" s="2">
        <v>0</v>
      </c>
      <c r="W722" s="2">
        <f t="shared" si="100"/>
        <v>24.916666666666668</v>
      </c>
      <c r="X722" s="9">
        <f t="shared" si="101"/>
        <v>28.524590163934427</v>
      </c>
      <c r="Y722" s="9">
        <f t="shared" si="102"/>
        <v>7.0579462252643322E-4</v>
      </c>
      <c r="Z722" s="10">
        <f t="shared" si="103"/>
        <v>1588470.6185567011</v>
      </c>
      <c r="AA722" s="10">
        <f t="shared" si="104"/>
        <v>36534.824226804129</v>
      </c>
      <c r="AB722" s="10">
        <f t="shared" si="105"/>
        <v>8</v>
      </c>
      <c r="AC722" s="9">
        <f t="shared" si="106"/>
        <v>1540816.5</v>
      </c>
      <c r="AD722" s="10">
        <f t="shared" si="107"/>
        <v>1042140.8877809702</v>
      </c>
    </row>
    <row r="723" spans="1:30" x14ac:dyDescent="0.2">
      <c r="A723" t="s">
        <v>20</v>
      </c>
      <c r="B723" s="1">
        <v>43299</v>
      </c>
      <c r="C723" t="s">
        <v>239</v>
      </c>
      <c r="D723" s="2">
        <v>1474</v>
      </c>
      <c r="E723" s="2">
        <v>0</v>
      </c>
      <c r="F723" s="2">
        <v>0</v>
      </c>
      <c r="G723" s="2">
        <v>0</v>
      </c>
      <c r="H723" s="2">
        <v>1474</v>
      </c>
      <c r="I723" s="2">
        <v>0</v>
      </c>
      <c r="J723" s="2">
        <v>0</v>
      </c>
      <c r="K723" s="2">
        <v>0</v>
      </c>
      <c r="L723" s="2">
        <v>0</v>
      </c>
      <c r="M723" s="2">
        <v>0.58960000000000001</v>
      </c>
      <c r="N723" s="8">
        <f t="shared" si="99"/>
        <v>58960</v>
      </c>
      <c r="O723" s="2">
        <v>0</v>
      </c>
      <c r="P723" s="2">
        <v>0</v>
      </c>
      <c r="Q723" s="2">
        <v>0</v>
      </c>
      <c r="R723" s="2">
        <v>0.58960000000000001</v>
      </c>
      <c r="S723" s="2">
        <v>0</v>
      </c>
      <c r="T723" s="2">
        <v>0</v>
      </c>
      <c r="U723" s="2">
        <v>0</v>
      </c>
      <c r="V723" s="2">
        <v>0</v>
      </c>
      <c r="W723" s="2">
        <f t="shared" si="100"/>
        <v>24.916666666666668</v>
      </c>
      <c r="X723" s="9">
        <f t="shared" si="101"/>
        <v>40</v>
      </c>
      <c r="Y723" s="9">
        <f t="shared" si="102"/>
        <v>4.7831782694435065E-3</v>
      </c>
      <c r="Z723" s="10">
        <f t="shared" si="103"/>
        <v>2541552.989690722</v>
      </c>
      <c r="AA723" s="10">
        <f t="shared" si="104"/>
        <v>58455.718762886601</v>
      </c>
      <c r="AB723" s="10">
        <f t="shared" si="105"/>
        <v>5</v>
      </c>
      <c r="AC723" s="9">
        <f t="shared" si="106"/>
        <v>2465306.4</v>
      </c>
      <c r="AD723" s="10">
        <f t="shared" si="107"/>
        <v>2338228.7505154642</v>
      </c>
    </row>
    <row r="724" spans="1:30" x14ac:dyDescent="0.2">
      <c r="A724" t="s">
        <v>20</v>
      </c>
      <c r="B724" s="1">
        <v>43299</v>
      </c>
      <c r="C724" t="s">
        <v>465</v>
      </c>
      <c r="D724" s="2">
        <v>6465</v>
      </c>
      <c r="E724" s="2">
        <v>2825</v>
      </c>
      <c r="F724" s="2">
        <v>3640</v>
      </c>
      <c r="G724" s="2">
        <v>0</v>
      </c>
      <c r="H724" s="2"/>
      <c r="I724" s="2">
        <v>0</v>
      </c>
      <c r="J724" s="2">
        <v>0</v>
      </c>
      <c r="K724" s="2">
        <v>0</v>
      </c>
      <c r="L724" s="2">
        <v>0</v>
      </c>
      <c r="M724" s="2">
        <v>3.4144999999999999</v>
      </c>
      <c r="N724" s="8">
        <f t="shared" si="99"/>
        <v>341450</v>
      </c>
      <c r="O724" s="2">
        <v>1.4125000000000001</v>
      </c>
      <c r="P724" s="2">
        <v>2.0019999999999998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f t="shared" si="100"/>
        <v>24.916666666666668</v>
      </c>
      <c r="X724" s="9">
        <f t="shared" si="101"/>
        <v>52.815158546017017</v>
      </c>
      <c r="Y724" s="9">
        <f t="shared" si="102"/>
        <v>2.7700410788695475E-2</v>
      </c>
      <c r="Z724" s="10">
        <f t="shared" si="103"/>
        <v>6353882.4742268045</v>
      </c>
      <c r="AA724" s="10">
        <f t="shared" si="104"/>
        <v>146139.29690721651</v>
      </c>
      <c r="AB724" s="10">
        <f t="shared" si="105"/>
        <v>2</v>
      </c>
      <c r="AC724" s="9">
        <f t="shared" si="106"/>
        <v>6163266</v>
      </c>
      <c r="AD724" s="10">
        <f t="shared" si="107"/>
        <v>7718370.1359580941</v>
      </c>
    </row>
    <row r="725" spans="1:30" x14ac:dyDescent="0.2">
      <c r="A725" t="s">
        <v>20</v>
      </c>
      <c r="B725" s="1">
        <v>43299</v>
      </c>
      <c r="C725" t="s">
        <v>466</v>
      </c>
      <c r="D725" s="2">
        <v>2624</v>
      </c>
      <c r="E725" s="2">
        <v>0</v>
      </c>
      <c r="F725" s="2">
        <v>0</v>
      </c>
      <c r="G725" s="2">
        <v>0</v>
      </c>
      <c r="H725" s="2"/>
      <c r="I725" s="2">
        <v>0</v>
      </c>
      <c r="J725" s="2">
        <v>2624</v>
      </c>
      <c r="K725" s="2">
        <v>0</v>
      </c>
      <c r="L725" s="2">
        <v>0</v>
      </c>
      <c r="M725" s="2">
        <v>1.1808000000000001</v>
      </c>
      <c r="N725" s="8">
        <f t="shared" si="99"/>
        <v>118080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1.1808000000000001</v>
      </c>
      <c r="U725" s="2">
        <v>0</v>
      </c>
      <c r="V725" s="2">
        <v>0</v>
      </c>
      <c r="W725" s="2">
        <f t="shared" si="100"/>
        <v>24.916666666666668</v>
      </c>
      <c r="X725" s="9">
        <f t="shared" si="101"/>
        <v>45</v>
      </c>
      <c r="Y725" s="9">
        <f t="shared" si="102"/>
        <v>9.5793366698760044E-3</v>
      </c>
      <c r="Z725" s="10">
        <f t="shared" si="103"/>
        <v>6353882.4742268045</v>
      </c>
      <c r="AA725" s="10">
        <f t="shared" si="104"/>
        <v>146139.29690721651</v>
      </c>
      <c r="AB725" s="10">
        <f t="shared" si="105"/>
        <v>2</v>
      </c>
      <c r="AC725" s="9">
        <f t="shared" si="106"/>
        <v>6163266</v>
      </c>
      <c r="AD725" s="10">
        <f t="shared" si="107"/>
        <v>6576268.3608247433</v>
      </c>
    </row>
    <row r="726" spans="1:30" x14ac:dyDescent="0.2">
      <c r="A726" t="s">
        <v>20</v>
      </c>
      <c r="B726" s="1">
        <v>43299</v>
      </c>
      <c r="C726" t="s">
        <v>467</v>
      </c>
      <c r="D726" s="2">
        <v>261</v>
      </c>
      <c r="E726" s="2">
        <v>0</v>
      </c>
      <c r="F726" s="2">
        <v>0</v>
      </c>
      <c r="G726" s="2">
        <v>134</v>
      </c>
      <c r="H726" s="2"/>
      <c r="I726" s="2">
        <v>0</v>
      </c>
      <c r="J726" s="2">
        <v>45</v>
      </c>
      <c r="K726" s="2">
        <v>82</v>
      </c>
      <c r="L726" s="2">
        <v>0</v>
      </c>
      <c r="M726" s="2">
        <v>8.3549999999999999E-2</v>
      </c>
      <c r="N726" s="8">
        <f t="shared" si="99"/>
        <v>8355</v>
      </c>
      <c r="O726" s="2">
        <v>0</v>
      </c>
      <c r="P726" s="2">
        <v>0</v>
      </c>
      <c r="Q726" s="2">
        <v>4.6899999999999997E-2</v>
      </c>
      <c r="R726" s="2">
        <v>0</v>
      </c>
      <c r="S726" s="2">
        <v>0</v>
      </c>
      <c r="T726" s="2">
        <v>2.0250000000000001E-2</v>
      </c>
      <c r="U726" s="2">
        <v>1.6400000000000001E-2</v>
      </c>
      <c r="V726" s="2">
        <v>0</v>
      </c>
      <c r="W726" s="2">
        <f t="shared" si="100"/>
        <v>24.916666666666668</v>
      </c>
      <c r="X726" s="9">
        <f t="shared" si="101"/>
        <v>32.011494252873561</v>
      </c>
      <c r="Y726" s="9">
        <f t="shared" si="102"/>
        <v>6.7780621508141945E-4</v>
      </c>
      <c r="Z726" s="10">
        <f t="shared" si="103"/>
        <v>12707764.948453609</v>
      </c>
      <c r="AA726" s="10">
        <f t="shared" si="104"/>
        <v>292278.59381443303</v>
      </c>
      <c r="AB726" s="10">
        <f t="shared" si="105"/>
        <v>1</v>
      </c>
      <c r="AC726" s="9">
        <f t="shared" si="106"/>
        <v>12326532</v>
      </c>
      <c r="AD726" s="10">
        <f t="shared" si="107"/>
        <v>9356274.5261286888</v>
      </c>
    </row>
    <row r="727" spans="1:30" x14ac:dyDescent="0.2">
      <c r="A727" t="s">
        <v>20</v>
      </c>
      <c r="B727" s="1">
        <v>43299</v>
      </c>
      <c r="C727" t="s">
        <v>365</v>
      </c>
      <c r="D727" s="2">
        <v>7237</v>
      </c>
      <c r="E727" s="2">
        <v>0</v>
      </c>
      <c r="F727" s="2">
        <v>0</v>
      </c>
      <c r="G727" s="2">
        <v>0</v>
      </c>
      <c r="H727" s="2"/>
      <c r="I727" s="2">
        <v>0</v>
      </c>
      <c r="J727" s="2">
        <v>0</v>
      </c>
      <c r="K727" s="2">
        <v>1689</v>
      </c>
      <c r="L727" s="2">
        <v>5548</v>
      </c>
      <c r="M727" s="2">
        <v>1.7248000000000001</v>
      </c>
      <c r="N727" s="8">
        <f t="shared" si="99"/>
        <v>172480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0.33779999999999999</v>
      </c>
      <c r="V727" s="2">
        <v>1.387</v>
      </c>
      <c r="W727" s="2">
        <f t="shared" si="100"/>
        <v>24.916666666666668</v>
      </c>
      <c r="X727" s="9">
        <f t="shared" si="101"/>
        <v>23.833080005527151</v>
      </c>
      <c r="Y727" s="9">
        <f t="shared" si="102"/>
        <v>1.3992581206133241E-2</v>
      </c>
      <c r="Z727" s="10">
        <f t="shared" si="103"/>
        <v>1588470.6185567011</v>
      </c>
      <c r="AA727" s="10">
        <f t="shared" si="104"/>
        <v>36534.824226804129</v>
      </c>
      <c r="AB727" s="10">
        <f t="shared" si="105"/>
        <v>8</v>
      </c>
      <c r="AC727" s="9">
        <f t="shared" si="106"/>
        <v>1540816.5</v>
      </c>
      <c r="AD727" s="10">
        <f t="shared" si="107"/>
        <v>870737.38878529437</v>
      </c>
    </row>
    <row r="728" spans="1:30" x14ac:dyDescent="0.2">
      <c r="A728" t="s">
        <v>20</v>
      </c>
      <c r="B728" s="1">
        <v>43299</v>
      </c>
      <c r="C728" t="s">
        <v>23</v>
      </c>
      <c r="D728" s="2">
        <v>3149</v>
      </c>
      <c r="E728" s="2">
        <v>0</v>
      </c>
      <c r="F728" s="2">
        <v>0</v>
      </c>
      <c r="G728" s="2">
        <v>1027</v>
      </c>
      <c r="H728" s="2"/>
      <c r="I728" s="2">
        <v>1332</v>
      </c>
      <c r="J728" s="2">
        <v>0</v>
      </c>
      <c r="K728" s="2">
        <v>0</v>
      </c>
      <c r="L728" s="2">
        <v>790</v>
      </c>
      <c r="M728" s="2">
        <v>1.28955</v>
      </c>
      <c r="N728" s="8">
        <f t="shared" si="99"/>
        <v>128955</v>
      </c>
      <c r="O728" s="2">
        <v>0</v>
      </c>
      <c r="P728" s="2">
        <v>0</v>
      </c>
      <c r="Q728" s="2">
        <v>0.35944999999999999</v>
      </c>
      <c r="R728" s="2">
        <v>0</v>
      </c>
      <c r="S728" s="2">
        <v>0.73260000000000003</v>
      </c>
      <c r="T728" s="2">
        <v>0</v>
      </c>
      <c r="U728" s="2">
        <v>0</v>
      </c>
      <c r="V728" s="2">
        <v>0.19750000000000001</v>
      </c>
      <c r="W728" s="2">
        <f t="shared" si="100"/>
        <v>24.916666666666668</v>
      </c>
      <c r="X728" s="9">
        <f t="shared" si="101"/>
        <v>40.951095585900283</v>
      </c>
      <c r="Y728" s="9">
        <f t="shared" si="102"/>
        <v>1.0461579948034046E-2</v>
      </c>
      <c r="Z728" s="10">
        <f t="shared" si="103"/>
        <v>847184.32989690732</v>
      </c>
      <c r="AA728" s="10">
        <f t="shared" si="104"/>
        <v>19485.239587628868</v>
      </c>
      <c r="AB728" s="10">
        <f t="shared" si="105"/>
        <v>15</v>
      </c>
      <c r="AC728" s="9">
        <f t="shared" si="106"/>
        <v>821768.8</v>
      </c>
      <c r="AD728" s="10">
        <f t="shared" si="107"/>
        <v>797941.908867158</v>
      </c>
    </row>
    <row r="729" spans="1:30" x14ac:dyDescent="0.2">
      <c r="A729" t="s">
        <v>20</v>
      </c>
      <c r="B729" s="1">
        <v>43299</v>
      </c>
      <c r="C729" t="s">
        <v>24</v>
      </c>
      <c r="D729" s="2">
        <v>6500</v>
      </c>
      <c r="E729" s="2">
        <v>1467</v>
      </c>
      <c r="F729" s="2">
        <v>0</v>
      </c>
      <c r="G729" s="2">
        <v>2177</v>
      </c>
      <c r="H729" s="2"/>
      <c r="I729" s="2">
        <v>0</v>
      </c>
      <c r="J729" s="2">
        <v>1507</v>
      </c>
      <c r="K729" s="2">
        <v>1349</v>
      </c>
      <c r="L729" s="2">
        <v>0</v>
      </c>
      <c r="M729" s="2">
        <v>2.2967000000000004</v>
      </c>
      <c r="N729" s="8">
        <f t="shared" si="99"/>
        <v>229670.00000000003</v>
      </c>
      <c r="O729" s="2">
        <v>0.58679999999999999</v>
      </c>
      <c r="P729" s="2">
        <v>0</v>
      </c>
      <c r="Q729" s="2">
        <v>0.76195000000000002</v>
      </c>
      <c r="R729" s="2">
        <v>0</v>
      </c>
      <c r="S729" s="2">
        <v>0</v>
      </c>
      <c r="T729" s="2">
        <v>0.67815000000000003</v>
      </c>
      <c r="U729" s="2">
        <v>0.26979999999999998</v>
      </c>
      <c r="V729" s="2">
        <v>0</v>
      </c>
      <c r="W729" s="2">
        <f t="shared" si="100"/>
        <v>24.916666666666668</v>
      </c>
      <c r="X729" s="9">
        <f t="shared" si="101"/>
        <v>35.33384615384616</v>
      </c>
      <c r="Y729" s="9">
        <f t="shared" si="102"/>
        <v>1.8632166776511028E-2</v>
      </c>
      <c r="Z729" s="10">
        <f t="shared" si="103"/>
        <v>2541552.989690722</v>
      </c>
      <c r="AA729" s="10">
        <f t="shared" si="104"/>
        <v>58455.718762886601</v>
      </c>
      <c r="AB729" s="10">
        <f t="shared" si="105"/>
        <v>5</v>
      </c>
      <c r="AC729" s="9">
        <f t="shared" si="106"/>
        <v>2465306.4</v>
      </c>
      <c r="AD729" s="10">
        <f t="shared" si="107"/>
        <v>2065465.3735803335</v>
      </c>
    </row>
    <row r="730" spans="1:30" x14ac:dyDescent="0.2">
      <c r="A730" t="s">
        <v>20</v>
      </c>
      <c r="B730" s="1">
        <v>43299</v>
      </c>
      <c r="C730" t="s">
        <v>367</v>
      </c>
      <c r="D730" s="2">
        <v>3581</v>
      </c>
      <c r="E730" s="2">
        <v>0</v>
      </c>
      <c r="F730" s="2">
        <v>0</v>
      </c>
      <c r="G730" s="2">
        <v>0</v>
      </c>
      <c r="H730" s="2"/>
      <c r="I730" s="2">
        <v>955</v>
      </c>
      <c r="J730" s="2">
        <v>1370</v>
      </c>
      <c r="K730" s="2">
        <v>0</v>
      </c>
      <c r="L730" s="2">
        <v>1256</v>
      </c>
      <c r="M730" s="2">
        <v>1.4557500000000001</v>
      </c>
      <c r="N730" s="8">
        <f t="shared" si="99"/>
        <v>145575</v>
      </c>
      <c r="O730" s="2">
        <v>0</v>
      </c>
      <c r="P730" s="2">
        <v>0</v>
      </c>
      <c r="Q730" s="2">
        <v>0</v>
      </c>
      <c r="R730" s="2">
        <v>0</v>
      </c>
      <c r="S730" s="2">
        <v>0.52524999999999999</v>
      </c>
      <c r="T730" s="2">
        <v>0.61650000000000005</v>
      </c>
      <c r="U730" s="2">
        <v>0</v>
      </c>
      <c r="V730" s="2">
        <v>0.314</v>
      </c>
      <c r="W730" s="2">
        <f t="shared" si="100"/>
        <v>24.916666666666668</v>
      </c>
      <c r="X730" s="9">
        <f t="shared" si="101"/>
        <v>40.652052499301874</v>
      </c>
      <c r="Y730" s="9">
        <f t="shared" si="102"/>
        <v>1.1809891054515577E-2</v>
      </c>
      <c r="Z730" s="10">
        <f t="shared" si="103"/>
        <v>3176941.2371134022</v>
      </c>
      <c r="AA730" s="10">
        <f t="shared" si="104"/>
        <v>73069.648453608257</v>
      </c>
      <c r="AB730" s="10">
        <f t="shared" si="105"/>
        <v>4</v>
      </c>
      <c r="AC730" s="9">
        <f t="shared" si="106"/>
        <v>3081633</v>
      </c>
      <c r="AD730" s="10">
        <f t="shared" si="107"/>
        <v>2970431.1850416148</v>
      </c>
    </row>
    <row r="731" spans="1:30" x14ac:dyDescent="0.2">
      <c r="A731" t="s">
        <v>20</v>
      </c>
      <c r="B731" s="1">
        <v>43299</v>
      </c>
      <c r="C731" t="s">
        <v>241</v>
      </c>
      <c r="D731" s="2">
        <v>21138</v>
      </c>
      <c r="E731" s="2">
        <v>0</v>
      </c>
      <c r="F731" s="2">
        <v>5297</v>
      </c>
      <c r="G731" s="2">
        <v>5254</v>
      </c>
      <c r="H731" s="2"/>
      <c r="I731" s="2">
        <v>0</v>
      </c>
      <c r="J731" s="2">
        <v>5261</v>
      </c>
      <c r="K731" s="2">
        <v>5326</v>
      </c>
      <c r="L731" s="2">
        <v>0</v>
      </c>
      <c r="M731" s="2">
        <v>8.184899999999999</v>
      </c>
      <c r="N731" s="8">
        <f t="shared" si="99"/>
        <v>818489.99999999988</v>
      </c>
      <c r="O731" s="2">
        <v>0</v>
      </c>
      <c r="P731" s="2">
        <v>2.9133499999999999</v>
      </c>
      <c r="Q731" s="2">
        <v>1.8389</v>
      </c>
      <c r="R731" s="2">
        <v>0</v>
      </c>
      <c r="S731" s="2">
        <v>0</v>
      </c>
      <c r="T731" s="2">
        <v>2.3674499999999998</v>
      </c>
      <c r="U731" s="2">
        <v>1.0651999999999999</v>
      </c>
      <c r="V731" s="2">
        <v>0</v>
      </c>
      <c r="W731" s="2">
        <f t="shared" si="100"/>
        <v>24.916666666666668</v>
      </c>
      <c r="X731" s="9">
        <f t="shared" si="101"/>
        <v>38.721260289525965</v>
      </c>
      <c r="Y731" s="9">
        <f t="shared" si="102"/>
        <v>6.6400671332374747E-2</v>
      </c>
      <c r="Z731" s="10">
        <f t="shared" si="103"/>
        <v>6353882.4742268045</v>
      </c>
      <c r="AA731" s="10">
        <f t="shared" si="104"/>
        <v>146139.29690721651</v>
      </c>
      <c r="AB731" s="10">
        <f t="shared" si="105"/>
        <v>2</v>
      </c>
      <c r="AC731" s="9">
        <f t="shared" si="106"/>
        <v>6163266</v>
      </c>
      <c r="AD731" s="10">
        <f t="shared" si="107"/>
        <v>5658697.7540726475</v>
      </c>
    </row>
    <row r="732" spans="1:30" x14ac:dyDescent="0.2">
      <c r="A732" t="s">
        <v>20</v>
      </c>
      <c r="B732" s="1">
        <v>43299</v>
      </c>
      <c r="C732" t="s">
        <v>468</v>
      </c>
      <c r="D732" s="2">
        <v>7573</v>
      </c>
      <c r="E732" s="2">
        <v>2138</v>
      </c>
      <c r="F732" s="2">
        <v>1582</v>
      </c>
      <c r="G732" s="2">
        <v>704</v>
      </c>
      <c r="H732" s="2"/>
      <c r="I732" s="2">
        <v>1869</v>
      </c>
      <c r="J732" s="2">
        <v>0</v>
      </c>
      <c r="K732" s="2">
        <v>1280</v>
      </c>
      <c r="L732" s="2">
        <v>0</v>
      </c>
      <c r="M732" s="2">
        <v>2.82735</v>
      </c>
      <c r="N732" s="8">
        <f t="shared" si="99"/>
        <v>282735</v>
      </c>
      <c r="O732" s="2">
        <v>0.97760000000000002</v>
      </c>
      <c r="P732" s="2">
        <v>0.67810000000000004</v>
      </c>
      <c r="Q732" s="2">
        <v>0.17599999999999999</v>
      </c>
      <c r="R732" s="2">
        <v>0</v>
      </c>
      <c r="S732" s="2">
        <v>0.73965000000000003</v>
      </c>
      <c r="T732" s="2">
        <v>0</v>
      </c>
      <c r="U732" s="2">
        <v>0.25600000000000001</v>
      </c>
      <c r="V732" s="2">
        <v>0</v>
      </c>
      <c r="W732" s="2">
        <f t="shared" si="100"/>
        <v>24.916666666666668</v>
      </c>
      <c r="X732" s="9">
        <f t="shared" si="101"/>
        <v>37.334609797966458</v>
      </c>
      <c r="Y732" s="9">
        <f t="shared" si="102"/>
        <v>2.2937108344828861E-2</v>
      </c>
      <c r="Z732" s="10">
        <f t="shared" si="103"/>
        <v>635388.24742268049</v>
      </c>
      <c r="AA732" s="10">
        <f t="shared" si="104"/>
        <v>14613.92969072165</v>
      </c>
      <c r="AB732" s="10">
        <f t="shared" si="105"/>
        <v>20</v>
      </c>
      <c r="AC732" s="9">
        <f t="shared" si="106"/>
        <v>616326.6</v>
      </c>
      <c r="AD732" s="10">
        <f t="shared" si="107"/>
        <v>545605.36261800944</v>
      </c>
    </row>
    <row r="733" spans="1:30" x14ac:dyDescent="0.2">
      <c r="A733" t="s">
        <v>20</v>
      </c>
      <c r="B733" s="1">
        <v>43299</v>
      </c>
      <c r="C733" t="s">
        <v>25</v>
      </c>
      <c r="D733" s="2">
        <v>44642</v>
      </c>
      <c r="E733" s="2">
        <v>7865</v>
      </c>
      <c r="F733" s="2">
        <v>7011</v>
      </c>
      <c r="G733" s="2">
        <v>6928</v>
      </c>
      <c r="H733" s="2">
        <v>4514</v>
      </c>
      <c r="I733" s="2">
        <v>6525</v>
      </c>
      <c r="J733" s="2">
        <v>5783</v>
      </c>
      <c r="K733" s="2">
        <v>1965</v>
      </c>
      <c r="L733" s="2">
        <v>0</v>
      </c>
      <c r="M733" s="2">
        <v>20.478451</v>
      </c>
      <c r="N733" s="8">
        <f t="shared" si="99"/>
        <v>2047845.0999999999</v>
      </c>
      <c r="O733" s="2">
        <v>4.5588999999999995</v>
      </c>
      <c r="P733" s="2">
        <v>3.6363000000000003</v>
      </c>
      <c r="Q733" s="2">
        <v>3.3420359999999998</v>
      </c>
      <c r="R733" s="2">
        <v>1.77</v>
      </c>
      <c r="S733" s="2">
        <v>2.8902000000000001</v>
      </c>
      <c r="T733" s="2">
        <v>2.9810499999999998</v>
      </c>
      <c r="U733" s="2">
        <v>0.39300000000000002</v>
      </c>
      <c r="V733" s="2">
        <v>0</v>
      </c>
      <c r="W733" s="2">
        <f t="shared" si="100"/>
        <v>24.916666666666668</v>
      </c>
      <c r="X733" s="9">
        <f t="shared" si="101"/>
        <v>45.872610994131087</v>
      </c>
      <c r="Y733" s="9">
        <f t="shared" si="102"/>
        <v>0.16613311026978228</v>
      </c>
      <c r="Z733" s="10">
        <f t="shared" si="103"/>
        <v>352993.47079037805</v>
      </c>
      <c r="AA733" s="10">
        <f t="shared" si="104"/>
        <v>8118.8498281786951</v>
      </c>
      <c r="AB733" s="10">
        <f t="shared" si="105"/>
        <v>36</v>
      </c>
      <c r="AC733" s="9">
        <f t="shared" si="106"/>
        <v>342403.66666666669</v>
      </c>
      <c r="AD733" s="10">
        <f t="shared" si="107"/>
        <v>372432.8398878093</v>
      </c>
    </row>
    <row r="734" spans="1:30" x14ac:dyDescent="0.2">
      <c r="A734" t="s">
        <v>20</v>
      </c>
      <c r="B734" s="1">
        <v>43299</v>
      </c>
      <c r="C734" t="s">
        <v>26</v>
      </c>
      <c r="D734" s="2">
        <v>4836</v>
      </c>
      <c r="E734" s="2">
        <v>0</v>
      </c>
      <c r="F734" s="2">
        <v>2391</v>
      </c>
      <c r="G734" s="2">
        <v>2445</v>
      </c>
      <c r="H734" s="2"/>
      <c r="I734" s="2">
        <v>0</v>
      </c>
      <c r="J734" s="2">
        <v>0</v>
      </c>
      <c r="K734" s="2">
        <v>0</v>
      </c>
      <c r="L734" s="2">
        <v>0</v>
      </c>
      <c r="M734" s="2">
        <v>2.1707999999999998</v>
      </c>
      <c r="N734" s="8">
        <f t="shared" si="99"/>
        <v>217079.99999999997</v>
      </c>
      <c r="O734" s="2">
        <v>0</v>
      </c>
      <c r="P734" s="2">
        <v>1.3150500000000001</v>
      </c>
      <c r="Q734" s="2">
        <v>0.85575000000000001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f t="shared" si="100"/>
        <v>24.916666666666668</v>
      </c>
      <c r="X734" s="9">
        <f t="shared" si="101"/>
        <v>44.888337468982627</v>
      </c>
      <c r="Y734" s="9">
        <f t="shared" si="102"/>
        <v>1.7610792719314726E-2</v>
      </c>
      <c r="Z734" s="10">
        <f t="shared" si="103"/>
        <v>1270776.494845361</v>
      </c>
      <c r="AA734" s="10">
        <f t="shared" si="104"/>
        <v>29227.859381443301</v>
      </c>
      <c r="AB734" s="10">
        <f t="shared" si="105"/>
        <v>10</v>
      </c>
      <c r="AC734" s="9">
        <f t="shared" si="106"/>
        <v>1232653.2</v>
      </c>
      <c r="AD734" s="10">
        <f t="shared" si="107"/>
        <v>1311990.0154101967</v>
      </c>
    </row>
    <row r="735" spans="1:30" x14ac:dyDescent="0.2">
      <c r="A735" t="s">
        <v>20</v>
      </c>
      <c r="B735" s="1">
        <v>43299</v>
      </c>
      <c r="C735" t="s">
        <v>27</v>
      </c>
      <c r="D735" s="2">
        <v>3139</v>
      </c>
      <c r="E735" s="2">
        <v>0</v>
      </c>
      <c r="F735" s="2">
        <v>0</v>
      </c>
      <c r="G735" s="2">
        <v>1845</v>
      </c>
      <c r="H735" s="2"/>
      <c r="I735" s="2">
        <v>297</v>
      </c>
      <c r="J735" s="2">
        <v>997</v>
      </c>
      <c r="K735" s="2">
        <v>0</v>
      </c>
      <c r="L735" s="2">
        <v>0</v>
      </c>
      <c r="M735" s="2">
        <v>0.83460000000000001</v>
      </c>
      <c r="N735" s="8">
        <f t="shared" si="99"/>
        <v>83460</v>
      </c>
      <c r="O735" s="2">
        <v>0</v>
      </c>
      <c r="P735" s="2">
        <v>0</v>
      </c>
      <c r="Q735" s="2">
        <v>0.46124999999999999</v>
      </c>
      <c r="R735" s="2">
        <v>0</v>
      </c>
      <c r="S735" s="2">
        <v>7.4249999999999997E-2</v>
      </c>
      <c r="T735" s="2">
        <v>0.29909999999999998</v>
      </c>
      <c r="U735" s="2">
        <v>0</v>
      </c>
      <c r="V735" s="2">
        <v>0</v>
      </c>
      <c r="W735" s="2">
        <f t="shared" si="100"/>
        <v>24.916666666666668</v>
      </c>
      <c r="X735" s="9">
        <f t="shared" si="101"/>
        <v>26.588085377508762</v>
      </c>
      <c r="Y735" s="9">
        <f t="shared" si="102"/>
        <v>6.7707608271328872E-3</v>
      </c>
      <c r="Z735" s="10">
        <f t="shared" si="103"/>
        <v>668829.73412913736</v>
      </c>
      <c r="AA735" s="10">
        <f t="shared" si="104"/>
        <v>15383.083884970159</v>
      </c>
      <c r="AB735" s="10">
        <f t="shared" si="105"/>
        <v>19</v>
      </c>
      <c r="AC735" s="9">
        <f t="shared" si="106"/>
        <v>648764.84210526315</v>
      </c>
      <c r="AD735" s="10">
        <f t="shared" si="107"/>
        <v>409006.74770296575</v>
      </c>
    </row>
    <row r="736" spans="1:30" x14ac:dyDescent="0.2">
      <c r="A736" t="s">
        <v>20</v>
      </c>
      <c r="B736" s="1">
        <v>43299</v>
      </c>
      <c r="C736" t="s">
        <v>369</v>
      </c>
      <c r="D736" s="2">
        <v>511</v>
      </c>
      <c r="E736" s="2">
        <v>511</v>
      </c>
      <c r="F736" s="2">
        <v>0</v>
      </c>
      <c r="G736" s="2">
        <v>0</v>
      </c>
      <c r="H736" s="2"/>
      <c r="I736" s="2">
        <v>0</v>
      </c>
      <c r="J736" s="2">
        <v>0</v>
      </c>
      <c r="K736" s="2">
        <v>0</v>
      </c>
      <c r="L736" s="2">
        <v>0</v>
      </c>
      <c r="M736" s="2">
        <v>0.43435000000000001</v>
      </c>
      <c r="N736" s="8">
        <f t="shared" si="99"/>
        <v>43435</v>
      </c>
      <c r="O736" s="2">
        <v>0.43435000000000001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f t="shared" si="100"/>
        <v>24.916666666666668</v>
      </c>
      <c r="X736" s="9">
        <f t="shared" si="101"/>
        <v>85</v>
      </c>
      <c r="Y736" s="9">
        <f t="shared" si="102"/>
        <v>3.523699934417888E-3</v>
      </c>
      <c r="Z736" s="10">
        <f t="shared" si="103"/>
        <v>2541552.989690722</v>
      </c>
      <c r="AA736" s="10">
        <f t="shared" si="104"/>
        <v>58455.718762886601</v>
      </c>
      <c r="AB736" s="10">
        <f t="shared" si="105"/>
        <v>5</v>
      </c>
      <c r="AC736" s="9">
        <f t="shared" si="106"/>
        <v>2465306.4</v>
      </c>
      <c r="AD736" s="10">
        <f t="shared" si="107"/>
        <v>4968736.0948453611</v>
      </c>
    </row>
    <row r="737" spans="1:30" x14ac:dyDescent="0.2">
      <c r="A737" t="s">
        <v>20</v>
      </c>
      <c r="B737" s="1">
        <v>43299</v>
      </c>
      <c r="C737" t="s">
        <v>31</v>
      </c>
      <c r="D737" s="2">
        <v>14295</v>
      </c>
      <c r="E737" s="2">
        <v>3450</v>
      </c>
      <c r="F737" s="2">
        <v>0</v>
      </c>
      <c r="G737" s="2">
        <v>0</v>
      </c>
      <c r="H737" s="2">
        <v>4015</v>
      </c>
      <c r="I737" s="2">
        <v>0</v>
      </c>
      <c r="J737" s="2">
        <v>5118</v>
      </c>
      <c r="K737" s="2">
        <v>0</v>
      </c>
      <c r="L737" s="2">
        <v>1712</v>
      </c>
      <c r="M737" s="2">
        <v>8.3458000000000006</v>
      </c>
      <c r="N737" s="8">
        <f t="shared" si="99"/>
        <v>834580</v>
      </c>
      <c r="O737" s="2">
        <v>3.1939500000000001</v>
      </c>
      <c r="P737" s="2">
        <v>0</v>
      </c>
      <c r="Q737" s="2">
        <v>0</v>
      </c>
      <c r="R737" s="2">
        <v>1.57125</v>
      </c>
      <c r="S737" s="2">
        <v>0</v>
      </c>
      <c r="T737" s="2">
        <v>3.1526000000000001</v>
      </c>
      <c r="U737" s="2">
        <v>0</v>
      </c>
      <c r="V737" s="2">
        <v>0.42799999999999999</v>
      </c>
      <c r="W737" s="2">
        <f t="shared" si="100"/>
        <v>24.916666666666668</v>
      </c>
      <c r="X737" s="9">
        <f t="shared" si="101"/>
        <v>58.382651276670167</v>
      </c>
      <c r="Y737" s="9">
        <f t="shared" si="102"/>
        <v>6.7705985754955247E-2</v>
      </c>
      <c r="Z737" s="10">
        <f t="shared" si="103"/>
        <v>907697.49631811504</v>
      </c>
      <c r="AA737" s="10">
        <f t="shared" si="104"/>
        <v>20877.042415316646</v>
      </c>
      <c r="AB737" s="10">
        <f t="shared" si="105"/>
        <v>14</v>
      </c>
      <c r="AC737" s="9">
        <f t="shared" si="106"/>
        <v>880466.57142857148</v>
      </c>
      <c r="AD737" s="10">
        <f t="shared" si="107"/>
        <v>1218857.0870216836</v>
      </c>
    </row>
    <row r="738" spans="1:30" x14ac:dyDescent="0.2">
      <c r="A738" t="s">
        <v>20</v>
      </c>
      <c r="B738" s="1">
        <v>43299</v>
      </c>
      <c r="C738" t="s">
        <v>469</v>
      </c>
      <c r="D738" s="2">
        <v>3511</v>
      </c>
      <c r="E738" s="2">
        <v>0</v>
      </c>
      <c r="F738" s="2">
        <v>0</v>
      </c>
      <c r="G738" s="2">
        <v>0</v>
      </c>
      <c r="H738" s="2"/>
      <c r="I738" s="2">
        <v>3511</v>
      </c>
      <c r="J738" s="2">
        <v>0</v>
      </c>
      <c r="K738" s="2">
        <v>0</v>
      </c>
      <c r="L738" s="2">
        <v>0</v>
      </c>
      <c r="M738" s="2">
        <v>1.9310499999999999</v>
      </c>
      <c r="N738" s="8">
        <f t="shared" si="99"/>
        <v>193105</v>
      </c>
      <c r="O738" s="2">
        <v>0</v>
      </c>
      <c r="P738" s="2">
        <v>0</v>
      </c>
      <c r="Q738" s="2">
        <v>0</v>
      </c>
      <c r="R738" s="2">
        <v>0</v>
      </c>
      <c r="S738" s="2">
        <v>1.9310499999999999</v>
      </c>
      <c r="T738" s="2">
        <v>0</v>
      </c>
      <c r="U738" s="2">
        <v>0</v>
      </c>
      <c r="V738" s="2">
        <v>0</v>
      </c>
      <c r="W738" s="2">
        <f t="shared" si="100"/>
        <v>24.916666666666668</v>
      </c>
      <c r="X738" s="9">
        <f t="shared" si="101"/>
        <v>55</v>
      </c>
      <c r="Y738" s="9">
        <f t="shared" si="102"/>
        <v>1.5665801216432976E-2</v>
      </c>
      <c r="Z738" s="10">
        <f t="shared" si="103"/>
        <v>6353882.4742268045</v>
      </c>
      <c r="AA738" s="10">
        <f t="shared" si="104"/>
        <v>146139.29690721651</v>
      </c>
      <c r="AB738" s="10">
        <f t="shared" si="105"/>
        <v>2</v>
      </c>
      <c r="AC738" s="9">
        <f t="shared" si="106"/>
        <v>6163266</v>
      </c>
      <c r="AD738" s="10">
        <f t="shared" si="107"/>
        <v>8037661.3298969083</v>
      </c>
    </row>
    <row r="739" spans="1:30" x14ac:dyDescent="0.2">
      <c r="A739" t="s">
        <v>20</v>
      </c>
      <c r="B739" s="1">
        <v>43299</v>
      </c>
      <c r="C739" t="s">
        <v>470</v>
      </c>
      <c r="D739" s="2">
        <v>2396</v>
      </c>
      <c r="E739" s="2">
        <v>0</v>
      </c>
      <c r="F739" s="2">
        <v>0</v>
      </c>
      <c r="G739" s="2">
        <v>0</v>
      </c>
      <c r="H739" s="2"/>
      <c r="I739" s="2">
        <v>0</v>
      </c>
      <c r="J739" s="2">
        <v>2396</v>
      </c>
      <c r="K739" s="2">
        <v>0</v>
      </c>
      <c r="L739" s="2">
        <v>0</v>
      </c>
      <c r="M739" s="2">
        <v>1.0781999999999998</v>
      </c>
      <c r="N739" s="8">
        <f t="shared" si="99"/>
        <v>107819.99999999999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1.0781999999999998</v>
      </c>
      <c r="U739" s="2">
        <v>0</v>
      </c>
      <c r="V739" s="2">
        <v>0</v>
      </c>
      <c r="W739" s="2">
        <f t="shared" si="100"/>
        <v>24.916666666666668</v>
      </c>
      <c r="X739" s="9">
        <f t="shared" si="101"/>
        <v>44.999999999999993</v>
      </c>
      <c r="Y739" s="9">
        <f t="shared" si="102"/>
        <v>8.7469857702068988E-3</v>
      </c>
      <c r="Z739" s="10">
        <f t="shared" si="103"/>
        <v>12707764.948453609</v>
      </c>
      <c r="AA739" s="10">
        <f t="shared" si="104"/>
        <v>292278.59381443303</v>
      </c>
      <c r="AB739" s="10">
        <f t="shared" si="105"/>
        <v>1</v>
      </c>
      <c r="AC739" s="9">
        <f t="shared" si="106"/>
        <v>12326532</v>
      </c>
      <c r="AD739" s="10">
        <f t="shared" si="107"/>
        <v>13152536.721649485</v>
      </c>
    </row>
    <row r="740" spans="1:30" x14ac:dyDescent="0.2">
      <c r="A740" t="s">
        <v>20</v>
      </c>
      <c r="B740" s="1">
        <v>43299</v>
      </c>
      <c r="C740" t="s">
        <v>372</v>
      </c>
      <c r="D740" s="2">
        <v>15179</v>
      </c>
      <c r="E740" s="2">
        <v>0</v>
      </c>
      <c r="F740" s="2">
        <v>3013</v>
      </c>
      <c r="G740" s="2">
        <v>0</v>
      </c>
      <c r="H740" s="2">
        <v>3088</v>
      </c>
      <c r="I740" s="2">
        <v>5001</v>
      </c>
      <c r="J740" s="2">
        <v>0</v>
      </c>
      <c r="K740" s="2">
        <v>4077</v>
      </c>
      <c r="L740" s="2">
        <v>0</v>
      </c>
      <c r="M740" s="2">
        <v>6.4583000000000004</v>
      </c>
      <c r="N740" s="8">
        <f t="shared" si="99"/>
        <v>645830</v>
      </c>
      <c r="O740" s="2">
        <v>0</v>
      </c>
      <c r="P740" s="2">
        <v>1.6571499999999999</v>
      </c>
      <c r="Q740" s="2">
        <v>0</v>
      </c>
      <c r="R740" s="2">
        <v>1.2352000000000001</v>
      </c>
      <c r="S740" s="2">
        <v>2.7505500000000001</v>
      </c>
      <c r="T740" s="2">
        <v>0</v>
      </c>
      <c r="U740" s="2">
        <v>0.81540000000000001</v>
      </c>
      <c r="V740" s="2">
        <v>0</v>
      </c>
      <c r="W740" s="2">
        <f t="shared" si="100"/>
        <v>24.916666666666668</v>
      </c>
      <c r="X740" s="9">
        <f t="shared" si="101"/>
        <v>42.547598656037948</v>
      </c>
      <c r="Y740" s="9">
        <f t="shared" si="102"/>
        <v>5.239348747887889E-2</v>
      </c>
      <c r="Z740" s="10">
        <f t="shared" si="103"/>
        <v>1270776.494845361</v>
      </c>
      <c r="AA740" s="10">
        <f t="shared" si="104"/>
        <v>29227.859381443301</v>
      </c>
      <c r="AB740" s="10">
        <f t="shared" si="105"/>
        <v>10</v>
      </c>
      <c r="AC740" s="9">
        <f t="shared" si="106"/>
        <v>1232653.2</v>
      </c>
      <c r="AD740" s="10">
        <f t="shared" si="107"/>
        <v>1243575.2305367631</v>
      </c>
    </row>
    <row r="741" spans="1:30" x14ac:dyDescent="0.2">
      <c r="A741" t="s">
        <v>20</v>
      </c>
      <c r="B741" s="1">
        <v>43299</v>
      </c>
      <c r="C741" t="s">
        <v>244</v>
      </c>
      <c r="D741" s="2">
        <v>2872</v>
      </c>
      <c r="E741" s="2">
        <v>0</v>
      </c>
      <c r="F741" s="2">
        <v>0</v>
      </c>
      <c r="G741" s="2">
        <v>0</v>
      </c>
      <c r="H741" s="2"/>
      <c r="I741" s="2">
        <v>0</v>
      </c>
      <c r="J741" s="2">
        <v>0</v>
      </c>
      <c r="K741" s="2">
        <v>2872</v>
      </c>
      <c r="L741" s="2">
        <v>0</v>
      </c>
      <c r="M741" s="2">
        <v>0.57440000000000002</v>
      </c>
      <c r="N741" s="8">
        <f t="shared" si="99"/>
        <v>57440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0.57440000000000002</v>
      </c>
      <c r="V741" s="2">
        <v>0</v>
      </c>
      <c r="W741" s="2">
        <f t="shared" si="100"/>
        <v>24.916666666666668</v>
      </c>
      <c r="X741" s="9">
        <f t="shared" si="101"/>
        <v>20</v>
      </c>
      <c r="Y741" s="9">
        <f t="shared" si="102"/>
        <v>4.6598670250480832E-3</v>
      </c>
      <c r="Z741" s="10">
        <f t="shared" si="103"/>
        <v>2117960.8247422683</v>
      </c>
      <c r="AA741" s="10">
        <f t="shared" si="104"/>
        <v>48713.098969072169</v>
      </c>
      <c r="AB741" s="10">
        <f t="shared" si="105"/>
        <v>6</v>
      </c>
      <c r="AC741" s="9">
        <f t="shared" si="106"/>
        <v>2054422</v>
      </c>
      <c r="AD741" s="10">
        <f t="shared" si="107"/>
        <v>974261.97938144335</v>
      </c>
    </row>
    <row r="742" spans="1:30" x14ac:dyDescent="0.2">
      <c r="A742" t="s">
        <v>20</v>
      </c>
      <c r="B742" s="1">
        <v>43299</v>
      </c>
      <c r="C742" t="s">
        <v>375</v>
      </c>
      <c r="D742" s="2">
        <v>1189</v>
      </c>
      <c r="E742" s="2">
        <v>0</v>
      </c>
      <c r="F742" s="2">
        <v>0</v>
      </c>
      <c r="G742" s="2">
        <v>0</v>
      </c>
      <c r="H742" s="2">
        <v>1189</v>
      </c>
      <c r="I742" s="2">
        <v>0</v>
      </c>
      <c r="J742" s="2">
        <v>0</v>
      </c>
      <c r="K742" s="2">
        <v>0</v>
      </c>
      <c r="L742" s="2">
        <v>0</v>
      </c>
      <c r="M742" s="2">
        <v>0.47560000000000002</v>
      </c>
      <c r="N742" s="8">
        <f t="shared" si="99"/>
        <v>47560</v>
      </c>
      <c r="O742" s="2">
        <v>0</v>
      </c>
      <c r="P742" s="2">
        <v>0</v>
      </c>
      <c r="Q742" s="2">
        <v>0</v>
      </c>
      <c r="R742" s="2">
        <v>0.47560000000000002</v>
      </c>
      <c r="S742" s="2">
        <v>0</v>
      </c>
      <c r="T742" s="2">
        <v>0</v>
      </c>
      <c r="U742" s="2">
        <v>0</v>
      </c>
      <c r="V742" s="2">
        <v>0</v>
      </c>
      <c r="W742" s="2">
        <f t="shared" si="100"/>
        <v>24.916666666666668</v>
      </c>
      <c r="X742" s="9">
        <f t="shared" si="101"/>
        <v>40</v>
      </c>
      <c r="Y742" s="9">
        <f t="shared" si="102"/>
        <v>3.8583439364778351E-3</v>
      </c>
      <c r="Z742" s="10">
        <f t="shared" si="103"/>
        <v>12707764.948453609</v>
      </c>
      <c r="AA742" s="10">
        <f t="shared" si="104"/>
        <v>292278.59381443303</v>
      </c>
      <c r="AB742" s="10">
        <f t="shared" si="105"/>
        <v>1</v>
      </c>
      <c r="AC742" s="9">
        <f t="shared" si="106"/>
        <v>12326532</v>
      </c>
      <c r="AD742" s="10">
        <f t="shared" si="107"/>
        <v>11691143.752577322</v>
      </c>
    </row>
    <row r="743" spans="1:30" x14ac:dyDescent="0.2">
      <c r="A743" t="s">
        <v>20</v>
      </c>
      <c r="B743" s="1">
        <v>43299</v>
      </c>
      <c r="C743" t="s">
        <v>376</v>
      </c>
      <c r="D743" s="2">
        <v>1668</v>
      </c>
      <c r="E743" s="2">
        <v>0</v>
      </c>
      <c r="F743" s="2">
        <v>0</v>
      </c>
      <c r="G743" s="2">
        <v>0</v>
      </c>
      <c r="H743" s="2"/>
      <c r="I743" s="2">
        <v>0</v>
      </c>
      <c r="J743" s="2">
        <v>1668</v>
      </c>
      <c r="K743" s="2">
        <v>0</v>
      </c>
      <c r="L743" s="2">
        <v>0</v>
      </c>
      <c r="M743" s="2">
        <v>0.50039999999999996</v>
      </c>
      <c r="N743" s="8">
        <f t="shared" si="99"/>
        <v>50039.999999999993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0.50039999999999996</v>
      </c>
      <c r="U743" s="2">
        <v>0</v>
      </c>
      <c r="V743" s="2">
        <v>0</v>
      </c>
      <c r="W743" s="2">
        <f t="shared" si="100"/>
        <v>24.916666666666668</v>
      </c>
      <c r="X743" s="9">
        <f t="shared" si="101"/>
        <v>29.999999999999996</v>
      </c>
      <c r="Y743" s="9">
        <f t="shared" si="102"/>
        <v>4.0595359668072085E-3</v>
      </c>
      <c r="Z743" s="10">
        <f t="shared" si="103"/>
        <v>747515.58520315343</v>
      </c>
      <c r="AA743" s="10">
        <f t="shared" si="104"/>
        <v>17192.858459672527</v>
      </c>
      <c r="AB743" s="10">
        <f t="shared" si="105"/>
        <v>17</v>
      </c>
      <c r="AC743" s="9">
        <f t="shared" si="106"/>
        <v>725090.1176470588</v>
      </c>
      <c r="AD743" s="10">
        <f t="shared" si="107"/>
        <v>515785.75379017572</v>
      </c>
    </row>
    <row r="744" spans="1:30" x14ac:dyDescent="0.2">
      <c r="A744" t="s">
        <v>20</v>
      </c>
      <c r="B744" s="1">
        <v>43299</v>
      </c>
      <c r="C744" t="s">
        <v>246</v>
      </c>
      <c r="D744" s="2">
        <v>6197</v>
      </c>
      <c r="E744" s="2">
        <v>2018</v>
      </c>
      <c r="F744" s="2">
        <v>0</v>
      </c>
      <c r="G744" s="2">
        <v>0</v>
      </c>
      <c r="H744" s="2"/>
      <c r="I744" s="2">
        <v>2132</v>
      </c>
      <c r="J744" s="2">
        <v>2047</v>
      </c>
      <c r="K744" s="2">
        <v>0</v>
      </c>
      <c r="L744" s="2">
        <v>0</v>
      </c>
      <c r="M744" s="2">
        <v>5.3484499999999997</v>
      </c>
      <c r="N744" s="8">
        <f t="shared" si="99"/>
        <v>534845</v>
      </c>
      <c r="O744" s="2">
        <v>2.0179999999999998</v>
      </c>
      <c r="P744" s="2">
        <v>0</v>
      </c>
      <c r="Q744" s="2">
        <v>0</v>
      </c>
      <c r="R744" s="2">
        <v>0</v>
      </c>
      <c r="S744" s="2">
        <v>1.3857999999999999</v>
      </c>
      <c r="T744" s="2">
        <v>1.94465</v>
      </c>
      <c r="U744" s="2">
        <v>0</v>
      </c>
      <c r="V744" s="2">
        <v>0</v>
      </c>
      <c r="W744" s="2">
        <f t="shared" si="100"/>
        <v>24.916666666666668</v>
      </c>
      <c r="X744" s="9">
        <f t="shared" si="101"/>
        <v>86.307084072938522</v>
      </c>
      <c r="Y744" s="9">
        <f t="shared" si="102"/>
        <v>4.3389738492545994E-2</v>
      </c>
      <c r="Z744" s="10">
        <f t="shared" si="103"/>
        <v>2117960.8247422683</v>
      </c>
      <c r="AA744" s="10">
        <f t="shared" si="104"/>
        <v>48713.098969072169</v>
      </c>
      <c r="AB744" s="10">
        <f t="shared" si="105"/>
        <v>6</v>
      </c>
      <c r="AC744" s="9">
        <f t="shared" si="106"/>
        <v>2054422</v>
      </c>
      <c r="AD744" s="10">
        <f t="shared" si="107"/>
        <v>4204285.5281770863</v>
      </c>
    </row>
    <row r="745" spans="1:30" x14ac:dyDescent="0.2">
      <c r="A745" t="s">
        <v>20</v>
      </c>
      <c r="B745" s="1">
        <v>43299</v>
      </c>
      <c r="C745" t="s">
        <v>379</v>
      </c>
      <c r="D745" s="2">
        <v>17533</v>
      </c>
      <c r="E745" s="2">
        <v>0</v>
      </c>
      <c r="F745" s="2">
        <v>0</v>
      </c>
      <c r="G745" s="2">
        <v>0</v>
      </c>
      <c r="H745" s="2"/>
      <c r="I745" s="2">
        <v>17533</v>
      </c>
      <c r="J745" s="2">
        <v>0</v>
      </c>
      <c r="K745" s="2">
        <v>0</v>
      </c>
      <c r="L745" s="2">
        <v>0</v>
      </c>
      <c r="M745" s="2">
        <v>9.6431499999999986</v>
      </c>
      <c r="N745" s="8">
        <f t="shared" si="99"/>
        <v>964314.99999999988</v>
      </c>
      <c r="O745" s="2">
        <v>0</v>
      </c>
      <c r="P745" s="2">
        <v>0</v>
      </c>
      <c r="Q745" s="2">
        <v>0</v>
      </c>
      <c r="R745" s="2">
        <v>0</v>
      </c>
      <c r="S745" s="2">
        <v>9.6431499999999986</v>
      </c>
      <c r="T745" s="2">
        <v>0</v>
      </c>
      <c r="U745" s="2">
        <v>0</v>
      </c>
      <c r="V745" s="2">
        <v>0</v>
      </c>
      <c r="W745" s="2">
        <f t="shared" si="100"/>
        <v>24.916666666666668</v>
      </c>
      <c r="X745" s="9">
        <f t="shared" si="101"/>
        <v>54.999999999999993</v>
      </c>
      <c r="Y745" s="9">
        <f t="shared" si="102"/>
        <v>7.8230843841560621E-2</v>
      </c>
      <c r="Z745" s="10">
        <f t="shared" si="103"/>
        <v>1411973.8831615122</v>
      </c>
      <c r="AA745" s="10">
        <f t="shared" si="104"/>
        <v>32475.399312714781</v>
      </c>
      <c r="AB745" s="10">
        <f t="shared" si="105"/>
        <v>9</v>
      </c>
      <c r="AC745" s="9">
        <f t="shared" si="106"/>
        <v>1369614.6666666667</v>
      </c>
      <c r="AD745" s="10">
        <f t="shared" si="107"/>
        <v>1786146.9621993126</v>
      </c>
    </row>
    <row r="746" spans="1:30" x14ac:dyDescent="0.2">
      <c r="A746" t="s">
        <v>20</v>
      </c>
      <c r="B746" s="1">
        <v>43299</v>
      </c>
      <c r="C746" t="s">
        <v>471</v>
      </c>
      <c r="D746" s="2">
        <v>38825</v>
      </c>
      <c r="E746" s="2">
        <v>7887</v>
      </c>
      <c r="F746" s="2">
        <v>7674</v>
      </c>
      <c r="G746" s="2">
        <v>8184</v>
      </c>
      <c r="H746" s="2"/>
      <c r="I746" s="2">
        <v>0</v>
      </c>
      <c r="J746" s="2">
        <v>7943</v>
      </c>
      <c r="K746" s="2">
        <v>0</v>
      </c>
      <c r="L746" s="2">
        <v>7137</v>
      </c>
      <c r="M746" s="2">
        <v>16.3872</v>
      </c>
      <c r="N746" s="8">
        <f t="shared" si="99"/>
        <v>1638720</v>
      </c>
      <c r="O746" s="2">
        <v>3.9434999999999998</v>
      </c>
      <c r="P746" s="2">
        <v>4.2206999999999999</v>
      </c>
      <c r="Q746" s="2">
        <v>2.8643999999999998</v>
      </c>
      <c r="R746" s="2">
        <v>0</v>
      </c>
      <c r="S746" s="2">
        <v>0</v>
      </c>
      <c r="T746" s="2">
        <v>3.5743499999999999</v>
      </c>
      <c r="U746" s="2">
        <v>0</v>
      </c>
      <c r="V746" s="2">
        <v>1.7842499999999999</v>
      </c>
      <c r="W746" s="2">
        <f t="shared" si="100"/>
        <v>24.916666666666668</v>
      </c>
      <c r="X746" s="9">
        <f t="shared" si="101"/>
        <v>42.207855763039277</v>
      </c>
      <c r="Y746" s="9">
        <f t="shared" si="102"/>
        <v>0.13294250158925477</v>
      </c>
      <c r="Z746" s="10">
        <f t="shared" si="103"/>
        <v>705986.9415807561</v>
      </c>
      <c r="AA746" s="10">
        <f t="shared" si="104"/>
        <v>16237.69965635739</v>
      </c>
      <c r="AB746" s="10">
        <f t="shared" si="105"/>
        <v>18</v>
      </c>
      <c r="AC746" s="9">
        <f t="shared" si="106"/>
        <v>684807.33333333337</v>
      </c>
      <c r="AD746" s="10">
        <f t="shared" si="107"/>
        <v>685358.48501908511</v>
      </c>
    </row>
    <row r="747" spans="1:30" x14ac:dyDescent="0.2">
      <c r="A747" t="s">
        <v>20</v>
      </c>
      <c r="B747" s="1">
        <v>43299</v>
      </c>
      <c r="C747" t="s">
        <v>381</v>
      </c>
      <c r="D747" s="2">
        <v>1393</v>
      </c>
      <c r="E747" s="2">
        <v>0</v>
      </c>
      <c r="F747" s="2">
        <v>0</v>
      </c>
      <c r="G747" s="2">
        <v>492</v>
      </c>
      <c r="H747" s="2"/>
      <c r="I747" s="2">
        <v>0</v>
      </c>
      <c r="J747" s="2">
        <v>0</v>
      </c>
      <c r="K747" s="2">
        <v>901</v>
      </c>
      <c r="L747" s="2">
        <v>0</v>
      </c>
      <c r="M747" s="2">
        <v>0.35239999999999999</v>
      </c>
      <c r="N747" s="8">
        <f t="shared" si="99"/>
        <v>35240</v>
      </c>
      <c r="O747" s="2">
        <v>0</v>
      </c>
      <c r="P747" s="2">
        <v>0</v>
      </c>
      <c r="Q747" s="2">
        <v>0.17219999999999999</v>
      </c>
      <c r="R747" s="2">
        <v>0</v>
      </c>
      <c r="S747" s="2">
        <v>0</v>
      </c>
      <c r="T747" s="2">
        <v>0</v>
      </c>
      <c r="U747" s="2">
        <v>0.1802</v>
      </c>
      <c r="V747" s="2">
        <v>0</v>
      </c>
      <c r="W747" s="2">
        <f t="shared" si="100"/>
        <v>24.916666666666668</v>
      </c>
      <c r="X747" s="9">
        <f t="shared" si="101"/>
        <v>25.297918162239771</v>
      </c>
      <c r="Y747" s="9">
        <f t="shared" si="102"/>
        <v>2.8588738503254607E-3</v>
      </c>
      <c r="Z747" s="10">
        <f t="shared" si="103"/>
        <v>6353882.4742268045</v>
      </c>
      <c r="AA747" s="10">
        <f t="shared" si="104"/>
        <v>146139.29690721651</v>
      </c>
      <c r="AB747" s="10">
        <f t="shared" si="105"/>
        <v>2</v>
      </c>
      <c r="AC747" s="9">
        <f t="shared" si="106"/>
        <v>6163266</v>
      </c>
      <c r="AD747" s="10">
        <f t="shared" si="107"/>
        <v>3697019.9734460232</v>
      </c>
    </row>
    <row r="748" spans="1:30" x14ac:dyDescent="0.2">
      <c r="A748" t="s">
        <v>20</v>
      </c>
      <c r="B748" s="1">
        <v>43299</v>
      </c>
      <c r="C748" t="s">
        <v>382</v>
      </c>
      <c r="D748" s="2">
        <v>1823</v>
      </c>
      <c r="E748" s="2">
        <v>0</v>
      </c>
      <c r="F748" s="2">
        <v>0</v>
      </c>
      <c r="G748" s="2">
        <v>1126</v>
      </c>
      <c r="H748" s="2"/>
      <c r="I748" s="2">
        <v>0</v>
      </c>
      <c r="J748" s="2">
        <v>0</v>
      </c>
      <c r="K748" s="2">
        <v>697</v>
      </c>
      <c r="L748" s="2">
        <v>0</v>
      </c>
      <c r="M748" s="2">
        <v>0.53349999999999997</v>
      </c>
      <c r="N748" s="8">
        <f t="shared" si="99"/>
        <v>53350</v>
      </c>
      <c r="O748" s="2">
        <v>0</v>
      </c>
      <c r="P748" s="2">
        <v>0</v>
      </c>
      <c r="Q748" s="2">
        <v>0.39410000000000001</v>
      </c>
      <c r="R748" s="2">
        <v>0</v>
      </c>
      <c r="S748" s="2">
        <v>0</v>
      </c>
      <c r="T748" s="2">
        <v>0</v>
      </c>
      <c r="U748" s="2">
        <v>0.1394</v>
      </c>
      <c r="V748" s="2">
        <v>0</v>
      </c>
      <c r="W748" s="2">
        <f t="shared" si="100"/>
        <v>24.916666666666668</v>
      </c>
      <c r="X748" s="9">
        <f t="shared" si="101"/>
        <v>29.264947888096543</v>
      </c>
      <c r="Y748" s="9">
        <f t="shared" si="102"/>
        <v>4.3280624266419784E-3</v>
      </c>
      <c r="Z748" s="10">
        <f t="shared" si="103"/>
        <v>747515.58520315343</v>
      </c>
      <c r="AA748" s="10">
        <f t="shared" si="104"/>
        <v>17192.858459672527</v>
      </c>
      <c r="AB748" s="10">
        <f t="shared" si="105"/>
        <v>17</v>
      </c>
      <c r="AC748" s="9">
        <f t="shared" si="106"/>
        <v>725090.1176470588</v>
      </c>
      <c r="AD748" s="10">
        <f t="shared" si="107"/>
        <v>503148.10686973628</v>
      </c>
    </row>
    <row r="749" spans="1:30" x14ac:dyDescent="0.2">
      <c r="A749" t="s">
        <v>20</v>
      </c>
      <c r="B749" s="1">
        <v>43299</v>
      </c>
      <c r="C749" t="s">
        <v>472</v>
      </c>
      <c r="D749" s="2">
        <v>532</v>
      </c>
      <c r="E749" s="2">
        <v>0</v>
      </c>
      <c r="F749" s="2">
        <v>0</v>
      </c>
      <c r="G749" s="2">
        <v>532</v>
      </c>
      <c r="H749" s="2"/>
      <c r="I749" s="2">
        <v>0</v>
      </c>
      <c r="J749" s="2">
        <v>0</v>
      </c>
      <c r="K749" s="2">
        <v>0</v>
      </c>
      <c r="L749" s="2">
        <v>0</v>
      </c>
      <c r="M749" s="2">
        <v>0.1862</v>
      </c>
      <c r="N749" s="8">
        <f t="shared" si="99"/>
        <v>18620</v>
      </c>
      <c r="O749" s="2">
        <v>0</v>
      </c>
      <c r="P749" s="2">
        <v>0</v>
      </c>
      <c r="Q749" s="2">
        <v>0.1862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f t="shared" si="100"/>
        <v>24.916666666666668</v>
      </c>
      <c r="X749" s="9">
        <f t="shared" si="101"/>
        <v>35</v>
      </c>
      <c r="Y749" s="9">
        <f t="shared" si="102"/>
        <v>1.5105627438439294E-3</v>
      </c>
      <c r="Z749" s="10">
        <f t="shared" si="103"/>
        <v>2117960.8247422683</v>
      </c>
      <c r="AA749" s="10">
        <f t="shared" si="104"/>
        <v>48713.098969072169</v>
      </c>
      <c r="AB749" s="10">
        <f t="shared" si="105"/>
        <v>6</v>
      </c>
      <c r="AC749" s="9">
        <f t="shared" si="106"/>
        <v>2054422</v>
      </c>
      <c r="AD749" s="10">
        <f t="shared" si="107"/>
        <v>1704958.463917526</v>
      </c>
    </row>
    <row r="750" spans="1:30" x14ac:dyDescent="0.2">
      <c r="A750" t="s">
        <v>20</v>
      </c>
      <c r="B750" s="1">
        <v>43299</v>
      </c>
      <c r="C750" t="s">
        <v>473</v>
      </c>
      <c r="D750" s="2">
        <v>5685</v>
      </c>
      <c r="E750" s="2">
        <v>0</v>
      </c>
      <c r="F750" s="2">
        <v>0</v>
      </c>
      <c r="G750" s="2">
        <v>0</v>
      </c>
      <c r="H750" s="2">
        <v>2159</v>
      </c>
      <c r="I750" s="2">
        <v>0</v>
      </c>
      <c r="J750" s="2">
        <v>2191</v>
      </c>
      <c r="K750" s="2">
        <v>0</v>
      </c>
      <c r="L750" s="2">
        <v>1335</v>
      </c>
      <c r="M750" s="2">
        <v>2.1833</v>
      </c>
      <c r="N750" s="8">
        <f t="shared" si="99"/>
        <v>218330</v>
      </c>
      <c r="O750" s="2">
        <v>0</v>
      </c>
      <c r="P750" s="2">
        <v>0</v>
      </c>
      <c r="Q750" s="2">
        <v>0</v>
      </c>
      <c r="R750" s="2">
        <v>0.86360000000000003</v>
      </c>
      <c r="S750" s="2">
        <v>0</v>
      </c>
      <c r="T750" s="2">
        <v>0.98594999999999999</v>
      </c>
      <c r="U750" s="2">
        <v>0</v>
      </c>
      <c r="V750" s="2">
        <v>0.33374999999999999</v>
      </c>
      <c r="W750" s="2">
        <f t="shared" si="100"/>
        <v>24.916666666666668</v>
      </c>
      <c r="X750" s="9">
        <f t="shared" si="101"/>
        <v>38.40457343887423</v>
      </c>
      <c r="Y750" s="9">
        <f t="shared" si="102"/>
        <v>1.7712199992666225E-2</v>
      </c>
      <c r="Z750" s="10">
        <f t="shared" si="103"/>
        <v>1270776.494845361</v>
      </c>
      <c r="AA750" s="10">
        <f t="shared" si="104"/>
        <v>29227.859381443301</v>
      </c>
      <c r="AB750" s="10">
        <f t="shared" si="105"/>
        <v>10</v>
      </c>
      <c r="AC750" s="9">
        <f t="shared" si="106"/>
        <v>1232653.2</v>
      </c>
      <c r="AD750" s="10">
        <f t="shared" si="107"/>
        <v>1122483.4720757285</v>
      </c>
    </row>
    <row r="751" spans="1:30" x14ac:dyDescent="0.2">
      <c r="A751" t="s">
        <v>20</v>
      </c>
      <c r="B751" s="1">
        <v>43299</v>
      </c>
      <c r="C751" t="s">
        <v>47</v>
      </c>
      <c r="D751" s="2">
        <v>9148</v>
      </c>
      <c r="E751" s="2">
        <v>3609</v>
      </c>
      <c r="F751" s="2">
        <v>0</v>
      </c>
      <c r="G751" s="2">
        <v>4652</v>
      </c>
      <c r="H751" s="2">
        <v>446</v>
      </c>
      <c r="I751" s="2">
        <v>0</v>
      </c>
      <c r="J751" s="2">
        <v>0</v>
      </c>
      <c r="K751" s="2">
        <v>0</v>
      </c>
      <c r="L751" s="2">
        <v>441</v>
      </c>
      <c r="M751" s="2">
        <v>7.6278499999999996</v>
      </c>
      <c r="N751" s="8">
        <f t="shared" si="99"/>
        <v>762785</v>
      </c>
      <c r="O751" s="2">
        <v>3.609</v>
      </c>
      <c r="P751" s="2">
        <v>0</v>
      </c>
      <c r="Q751" s="2">
        <v>3.7302</v>
      </c>
      <c r="R751" s="2">
        <v>0.1784</v>
      </c>
      <c r="S751" s="2">
        <v>0</v>
      </c>
      <c r="T751" s="2">
        <v>0</v>
      </c>
      <c r="U751" s="2">
        <v>0</v>
      </c>
      <c r="V751" s="2">
        <v>0.11025</v>
      </c>
      <c r="W751" s="2">
        <f t="shared" si="100"/>
        <v>24.916666666666668</v>
      </c>
      <c r="X751" s="9">
        <f t="shared" si="101"/>
        <v>83.382706602536075</v>
      </c>
      <c r="Y751" s="9">
        <f t="shared" si="102"/>
        <v>6.188155760273855E-2</v>
      </c>
      <c r="Z751" s="10">
        <f t="shared" si="103"/>
        <v>847184.32989690732</v>
      </c>
      <c r="AA751" s="10">
        <f t="shared" si="104"/>
        <v>19485.239587628868</v>
      </c>
      <c r="AB751" s="10">
        <f t="shared" si="105"/>
        <v>15</v>
      </c>
      <c r="AC751" s="9">
        <f t="shared" si="106"/>
        <v>821768.8</v>
      </c>
      <c r="AD751" s="10">
        <f t="shared" si="107"/>
        <v>1624732.015615379</v>
      </c>
    </row>
    <row r="752" spans="1:30" x14ac:dyDescent="0.2">
      <c r="A752" t="s">
        <v>20</v>
      </c>
      <c r="B752" s="1">
        <v>43299</v>
      </c>
      <c r="C752" t="s">
        <v>474</v>
      </c>
      <c r="D752" s="2">
        <v>10357</v>
      </c>
      <c r="E752" s="2">
        <v>0</v>
      </c>
      <c r="F752" s="2">
        <v>0</v>
      </c>
      <c r="G752" s="2">
        <v>0</v>
      </c>
      <c r="H752" s="2">
        <v>3654</v>
      </c>
      <c r="I752" s="2">
        <v>0</v>
      </c>
      <c r="J752" s="2">
        <v>3669</v>
      </c>
      <c r="K752" s="2">
        <v>0</v>
      </c>
      <c r="L752" s="2">
        <v>3034</v>
      </c>
      <c r="M752" s="2">
        <v>3.8711500000000001</v>
      </c>
      <c r="N752" s="8">
        <f t="shared" si="99"/>
        <v>387115</v>
      </c>
      <c r="O752" s="2">
        <v>0</v>
      </c>
      <c r="P752" s="2">
        <v>0</v>
      </c>
      <c r="Q752" s="2">
        <v>0</v>
      </c>
      <c r="R752" s="2">
        <v>1.4616</v>
      </c>
      <c r="S752" s="2">
        <v>0</v>
      </c>
      <c r="T752" s="2">
        <v>1.6510499999999999</v>
      </c>
      <c r="U752" s="2">
        <v>0</v>
      </c>
      <c r="V752" s="2">
        <v>0.75849999999999995</v>
      </c>
      <c r="W752" s="2">
        <f t="shared" si="100"/>
        <v>24.916666666666668</v>
      </c>
      <c r="X752" s="9">
        <f t="shared" si="101"/>
        <v>37.377136236361878</v>
      </c>
      <c r="Y752" s="9">
        <f t="shared" si="102"/>
        <v>3.1405021298772436E-2</v>
      </c>
      <c r="Z752" s="10">
        <f t="shared" si="103"/>
        <v>3176941.2371134022</v>
      </c>
      <c r="AA752" s="10">
        <f t="shared" si="104"/>
        <v>73069.648453608257</v>
      </c>
      <c r="AB752" s="10">
        <f t="shared" si="105"/>
        <v>4</v>
      </c>
      <c r="AC752" s="9">
        <f t="shared" si="106"/>
        <v>3081633</v>
      </c>
      <c r="AD752" s="10">
        <f t="shared" si="107"/>
        <v>2731134.2049935847</v>
      </c>
    </row>
    <row r="753" spans="1:30" x14ac:dyDescent="0.2">
      <c r="A753" t="s">
        <v>20</v>
      </c>
      <c r="B753" s="1">
        <v>43299</v>
      </c>
      <c r="C753" t="s">
        <v>475</v>
      </c>
      <c r="D753" s="2">
        <v>4029</v>
      </c>
      <c r="E753" s="2">
        <v>0</v>
      </c>
      <c r="F753" s="2">
        <v>1227</v>
      </c>
      <c r="G753" s="2">
        <v>0</v>
      </c>
      <c r="H753" s="2"/>
      <c r="I753" s="2">
        <v>0</v>
      </c>
      <c r="J753" s="2">
        <v>2802</v>
      </c>
      <c r="K753" s="2">
        <v>0</v>
      </c>
      <c r="L753" s="2">
        <v>0</v>
      </c>
      <c r="M753" s="2">
        <v>3.5208000000000004</v>
      </c>
      <c r="N753" s="8">
        <f t="shared" si="99"/>
        <v>352080.00000000006</v>
      </c>
      <c r="O753" s="2">
        <v>0</v>
      </c>
      <c r="P753" s="2">
        <v>0.8589</v>
      </c>
      <c r="Q753" s="2">
        <v>0</v>
      </c>
      <c r="R753" s="2">
        <v>0</v>
      </c>
      <c r="S753" s="2">
        <v>0</v>
      </c>
      <c r="T753" s="2">
        <v>2.6619000000000002</v>
      </c>
      <c r="U753" s="2">
        <v>0</v>
      </c>
      <c r="V753" s="2">
        <v>0</v>
      </c>
      <c r="W753" s="2">
        <f t="shared" si="100"/>
        <v>24.916666666666668</v>
      </c>
      <c r="X753" s="9">
        <f t="shared" si="101"/>
        <v>87.386448250186163</v>
      </c>
      <c r="Y753" s="9">
        <f t="shared" si="102"/>
        <v>2.8562778241276628E-2</v>
      </c>
      <c r="Z753" s="10">
        <f t="shared" si="103"/>
        <v>907697.49631811504</v>
      </c>
      <c r="AA753" s="10">
        <f t="shared" si="104"/>
        <v>20877.042415316646</v>
      </c>
      <c r="AB753" s="10">
        <f t="shared" si="105"/>
        <v>14</v>
      </c>
      <c r="AC753" s="9">
        <f t="shared" si="106"/>
        <v>880466.57142857148</v>
      </c>
      <c r="AD753" s="10">
        <f t="shared" si="107"/>
        <v>1824370.5866430097</v>
      </c>
    </row>
    <row r="754" spans="1:30" x14ac:dyDescent="0.2">
      <c r="A754" t="s">
        <v>20</v>
      </c>
      <c r="B754" s="1">
        <v>43299</v>
      </c>
      <c r="C754" t="s">
        <v>48</v>
      </c>
      <c r="D754" s="2">
        <v>5972</v>
      </c>
      <c r="E754" s="2">
        <v>1880</v>
      </c>
      <c r="F754" s="2">
        <v>2148</v>
      </c>
      <c r="G754" s="2">
        <v>0</v>
      </c>
      <c r="H754" s="2"/>
      <c r="I754" s="2">
        <v>1944</v>
      </c>
      <c r="J754" s="2">
        <v>0</v>
      </c>
      <c r="K754" s="2">
        <v>0</v>
      </c>
      <c r="L754" s="2">
        <v>0</v>
      </c>
      <c r="M754" s="2">
        <v>3.1905999999999999</v>
      </c>
      <c r="N754" s="8">
        <f t="shared" si="99"/>
        <v>319060</v>
      </c>
      <c r="O754" s="2">
        <v>0.94</v>
      </c>
      <c r="P754" s="2">
        <v>1.1814</v>
      </c>
      <c r="Q754" s="2">
        <v>0</v>
      </c>
      <c r="R754" s="2">
        <v>0</v>
      </c>
      <c r="S754" s="2">
        <v>1.0691999999999999</v>
      </c>
      <c r="T754" s="2">
        <v>0</v>
      </c>
      <c r="U754" s="2">
        <v>0</v>
      </c>
      <c r="V754" s="2">
        <v>0</v>
      </c>
      <c r="W754" s="2">
        <f t="shared" si="100"/>
        <v>24.916666666666668</v>
      </c>
      <c r="X754" s="9">
        <f t="shared" si="101"/>
        <v>53.425987943737439</v>
      </c>
      <c r="Y754" s="9">
        <f t="shared" si="102"/>
        <v>2.5884003708423423E-2</v>
      </c>
      <c r="Z754" s="10">
        <f t="shared" si="103"/>
        <v>668829.73412913736</v>
      </c>
      <c r="AA754" s="10">
        <f t="shared" si="104"/>
        <v>15383.083884970159</v>
      </c>
      <c r="AB754" s="10">
        <f t="shared" si="105"/>
        <v>19</v>
      </c>
      <c r="AC754" s="9">
        <f t="shared" si="106"/>
        <v>648764.84210526315</v>
      </c>
      <c r="AD754" s="10">
        <f t="shared" si="107"/>
        <v>821856.45417591743</v>
      </c>
    </row>
    <row r="755" spans="1:30" x14ac:dyDescent="0.2">
      <c r="A755" t="s">
        <v>20</v>
      </c>
      <c r="B755" s="1">
        <v>43299</v>
      </c>
      <c r="C755" t="s">
        <v>49</v>
      </c>
      <c r="D755" s="2">
        <v>7344</v>
      </c>
      <c r="E755" s="2">
        <v>0</v>
      </c>
      <c r="F755" s="2">
        <v>0</v>
      </c>
      <c r="G755" s="2">
        <v>1672</v>
      </c>
      <c r="H755" s="2"/>
      <c r="I755" s="2">
        <v>1387</v>
      </c>
      <c r="J755" s="2">
        <v>1799</v>
      </c>
      <c r="K755" s="2">
        <v>2486</v>
      </c>
      <c r="L755" s="2">
        <v>0</v>
      </c>
      <c r="M755" s="2">
        <v>1.4247920000000001</v>
      </c>
      <c r="N755" s="8">
        <f t="shared" si="99"/>
        <v>142479.20000000001</v>
      </c>
      <c r="O755" s="2">
        <v>0</v>
      </c>
      <c r="P755" s="2">
        <v>0</v>
      </c>
      <c r="Q755" s="2">
        <v>0.31099199999999999</v>
      </c>
      <c r="R755" s="2">
        <v>0</v>
      </c>
      <c r="S755" s="2">
        <v>0.34675</v>
      </c>
      <c r="T755" s="2">
        <v>0.26984999999999998</v>
      </c>
      <c r="U755" s="2">
        <v>0.49719999999999998</v>
      </c>
      <c r="V755" s="2">
        <v>0</v>
      </c>
      <c r="W755" s="2">
        <f t="shared" si="100"/>
        <v>24.916666666666668</v>
      </c>
      <c r="X755" s="9">
        <f t="shared" si="101"/>
        <v>19.400762527233116</v>
      </c>
      <c r="Y755" s="9">
        <f t="shared" si="102"/>
        <v>1.155874174504232E-2</v>
      </c>
      <c r="Z755" s="10">
        <f t="shared" si="103"/>
        <v>907697.49631811504</v>
      </c>
      <c r="AA755" s="10">
        <f t="shared" si="104"/>
        <v>20877.042415316646</v>
      </c>
      <c r="AB755" s="10">
        <f t="shared" si="105"/>
        <v>14</v>
      </c>
      <c r="AC755" s="9">
        <f t="shared" si="106"/>
        <v>880466.57142857148</v>
      </c>
      <c r="AD755" s="10">
        <f t="shared" si="107"/>
        <v>405030.54217053152</v>
      </c>
    </row>
    <row r="756" spans="1:30" x14ac:dyDescent="0.2">
      <c r="A756" t="s">
        <v>20</v>
      </c>
      <c r="B756" s="1">
        <v>43299</v>
      </c>
      <c r="C756" t="s">
        <v>384</v>
      </c>
      <c r="D756" s="2">
        <v>1740</v>
      </c>
      <c r="E756" s="2">
        <v>0</v>
      </c>
      <c r="F756" s="2">
        <v>0</v>
      </c>
      <c r="G756" s="2">
        <v>0</v>
      </c>
      <c r="H756" s="2"/>
      <c r="I756" s="2">
        <v>0</v>
      </c>
      <c r="J756" s="2">
        <v>0</v>
      </c>
      <c r="K756" s="2">
        <v>1740</v>
      </c>
      <c r="L756" s="2">
        <v>0</v>
      </c>
      <c r="M756" s="2">
        <v>0.34799999999999998</v>
      </c>
      <c r="N756" s="8">
        <f t="shared" si="99"/>
        <v>34800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0.34799999999999998</v>
      </c>
      <c r="V756" s="2">
        <v>0</v>
      </c>
      <c r="W756" s="2">
        <f t="shared" si="100"/>
        <v>24.916666666666668</v>
      </c>
      <c r="X756" s="9">
        <f t="shared" si="101"/>
        <v>20</v>
      </c>
      <c r="Y756" s="9">
        <f t="shared" si="102"/>
        <v>2.8231784901057329E-3</v>
      </c>
      <c r="Z756" s="10">
        <f t="shared" si="103"/>
        <v>6353882.4742268045</v>
      </c>
      <c r="AA756" s="10">
        <f t="shared" si="104"/>
        <v>146139.29690721651</v>
      </c>
      <c r="AB756" s="10">
        <f t="shared" si="105"/>
        <v>2</v>
      </c>
      <c r="AC756" s="9">
        <f t="shared" si="106"/>
        <v>6163266</v>
      </c>
      <c r="AD756" s="10">
        <f t="shared" si="107"/>
        <v>2922785.9381443304</v>
      </c>
    </row>
    <row r="757" spans="1:30" x14ac:dyDescent="0.2">
      <c r="A757" t="s">
        <v>20</v>
      </c>
      <c r="B757" s="1">
        <v>43299</v>
      </c>
      <c r="C757" t="s">
        <v>385</v>
      </c>
      <c r="D757" s="2">
        <v>7034</v>
      </c>
      <c r="E757" s="2">
        <v>0</v>
      </c>
      <c r="F757" s="2">
        <v>0</v>
      </c>
      <c r="G757" s="2">
        <v>0</v>
      </c>
      <c r="H757" s="2"/>
      <c r="I757" s="2">
        <v>0</v>
      </c>
      <c r="J757" s="2">
        <v>0</v>
      </c>
      <c r="K757" s="2">
        <v>7034</v>
      </c>
      <c r="L757" s="2">
        <v>0</v>
      </c>
      <c r="M757" s="2">
        <v>1.4068000000000001</v>
      </c>
      <c r="N757" s="8">
        <f t="shared" si="99"/>
        <v>140680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1.4068000000000001</v>
      </c>
      <c r="V757" s="2">
        <v>0</v>
      </c>
      <c r="W757" s="2">
        <f t="shared" si="100"/>
        <v>24.916666666666668</v>
      </c>
      <c r="X757" s="9">
        <f t="shared" si="101"/>
        <v>20</v>
      </c>
      <c r="Y757" s="9">
        <f t="shared" si="102"/>
        <v>1.1412780172071106E-2</v>
      </c>
      <c r="Z757" s="10">
        <f t="shared" si="103"/>
        <v>3176941.2371134022</v>
      </c>
      <c r="AA757" s="10">
        <f t="shared" si="104"/>
        <v>73069.648453608257</v>
      </c>
      <c r="AB757" s="10">
        <f t="shared" si="105"/>
        <v>4</v>
      </c>
      <c r="AC757" s="9">
        <f t="shared" si="106"/>
        <v>3081633</v>
      </c>
      <c r="AD757" s="10">
        <f t="shared" si="107"/>
        <v>1461392.9690721652</v>
      </c>
    </row>
    <row r="758" spans="1:30" x14ac:dyDescent="0.2">
      <c r="A758" t="s">
        <v>20</v>
      </c>
      <c r="B758" s="1">
        <v>43299</v>
      </c>
      <c r="C758" t="s">
        <v>476</v>
      </c>
      <c r="D758" s="2">
        <v>20671</v>
      </c>
      <c r="E758" s="2">
        <v>0</v>
      </c>
      <c r="F758" s="2">
        <v>0</v>
      </c>
      <c r="G758" s="2">
        <v>6755</v>
      </c>
      <c r="H758" s="2"/>
      <c r="I758" s="2">
        <v>0</v>
      </c>
      <c r="J758" s="2">
        <v>6949</v>
      </c>
      <c r="K758" s="2">
        <v>6967</v>
      </c>
      <c r="L758" s="2">
        <v>0</v>
      </c>
      <c r="M758" s="2">
        <v>6.8847000000000005</v>
      </c>
      <c r="N758" s="8">
        <f t="shared" si="99"/>
        <v>688470</v>
      </c>
      <c r="O758" s="2">
        <v>0</v>
      </c>
      <c r="P758" s="2">
        <v>0</v>
      </c>
      <c r="Q758" s="2">
        <v>2.3642500000000002</v>
      </c>
      <c r="R758" s="2">
        <v>0</v>
      </c>
      <c r="S758" s="2">
        <v>0</v>
      </c>
      <c r="T758" s="2">
        <v>3.1270500000000001</v>
      </c>
      <c r="U758" s="2">
        <v>1.3934</v>
      </c>
      <c r="V758" s="2">
        <v>0</v>
      </c>
      <c r="W758" s="2">
        <f t="shared" si="100"/>
        <v>24.916666666666668</v>
      </c>
      <c r="X758" s="9">
        <f t="shared" si="101"/>
        <v>33.30608098301969</v>
      </c>
      <c r="Y758" s="9">
        <f t="shared" si="102"/>
        <v>5.5852692387445231E-2</v>
      </c>
      <c r="Z758" s="10">
        <f t="shared" si="103"/>
        <v>1815394.9926362301</v>
      </c>
      <c r="AA758" s="10">
        <f t="shared" si="104"/>
        <v>41754.084830633292</v>
      </c>
      <c r="AB758" s="10">
        <f t="shared" si="105"/>
        <v>7</v>
      </c>
      <c r="AC758" s="9">
        <f t="shared" si="106"/>
        <v>1760933.142857143</v>
      </c>
      <c r="AD758" s="10">
        <f t="shared" si="107"/>
        <v>1390664.9307409464</v>
      </c>
    </row>
    <row r="759" spans="1:30" x14ac:dyDescent="0.2">
      <c r="A759" t="s">
        <v>20</v>
      </c>
      <c r="B759" s="1">
        <v>43299</v>
      </c>
      <c r="C759" t="s">
        <v>477</v>
      </c>
      <c r="D759" s="2">
        <v>2375</v>
      </c>
      <c r="E759" s="2">
        <v>0</v>
      </c>
      <c r="F759" s="2">
        <v>0</v>
      </c>
      <c r="G759" s="2">
        <v>0</v>
      </c>
      <c r="H759" s="2"/>
      <c r="I759" s="2">
        <v>0</v>
      </c>
      <c r="J759" s="2">
        <v>0</v>
      </c>
      <c r="K759" s="2">
        <v>0</v>
      </c>
      <c r="L759" s="2">
        <v>0</v>
      </c>
      <c r="M759" s="2">
        <v>0.60562499999999997</v>
      </c>
      <c r="N759" s="8">
        <f t="shared" si="99"/>
        <v>60562.5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f t="shared" si="100"/>
        <v>24.916666666666668</v>
      </c>
      <c r="X759" s="9">
        <f t="shared" si="101"/>
        <v>25.5</v>
      </c>
      <c r="Y759" s="9">
        <f t="shared" si="102"/>
        <v>4.9131823938801276E-3</v>
      </c>
      <c r="Z759" s="10">
        <f t="shared" si="103"/>
        <v>6353882.4742268045</v>
      </c>
      <c r="AA759" s="10">
        <f t="shared" si="104"/>
        <v>146139.29690721651</v>
      </c>
      <c r="AB759" s="10">
        <f t="shared" si="105"/>
        <v>2</v>
      </c>
      <c r="AC759" s="9">
        <f t="shared" si="106"/>
        <v>6163266</v>
      </c>
      <c r="AD759" s="10">
        <f t="shared" si="107"/>
        <v>3726552.071134021</v>
      </c>
    </row>
    <row r="760" spans="1:30" x14ac:dyDescent="0.2">
      <c r="A760" t="s">
        <v>20</v>
      </c>
      <c r="B760" s="1">
        <v>43299</v>
      </c>
      <c r="C760" t="s">
        <v>54</v>
      </c>
      <c r="D760" s="2">
        <v>3687</v>
      </c>
      <c r="E760" s="2">
        <v>0</v>
      </c>
      <c r="F760" s="2">
        <v>0</v>
      </c>
      <c r="G760" s="2">
        <v>1824</v>
      </c>
      <c r="H760" s="2">
        <v>1863</v>
      </c>
      <c r="I760" s="2">
        <v>0</v>
      </c>
      <c r="J760" s="2">
        <v>0</v>
      </c>
      <c r="K760" s="2">
        <v>0</v>
      </c>
      <c r="L760" s="2">
        <v>0</v>
      </c>
      <c r="M760" s="2">
        <v>1.3835999999999999</v>
      </c>
      <c r="N760" s="8">
        <f t="shared" si="99"/>
        <v>138360</v>
      </c>
      <c r="O760" s="2">
        <v>0</v>
      </c>
      <c r="P760" s="2">
        <v>0</v>
      </c>
      <c r="Q760" s="2">
        <v>0.63839999999999997</v>
      </c>
      <c r="R760" s="2">
        <v>0.74519999999999997</v>
      </c>
      <c r="S760" s="2">
        <v>0</v>
      </c>
      <c r="T760" s="2">
        <v>0</v>
      </c>
      <c r="U760" s="2">
        <v>0</v>
      </c>
      <c r="V760" s="2">
        <v>0</v>
      </c>
      <c r="W760" s="2">
        <f t="shared" si="100"/>
        <v>24.916666666666668</v>
      </c>
      <c r="X760" s="9">
        <f t="shared" si="101"/>
        <v>37.526444263628967</v>
      </c>
      <c r="Y760" s="9">
        <f t="shared" si="102"/>
        <v>1.1224568272730724E-2</v>
      </c>
      <c r="Z760" s="10">
        <f t="shared" si="103"/>
        <v>847184.32989690732</v>
      </c>
      <c r="AA760" s="10">
        <f t="shared" si="104"/>
        <v>19485.239587628868</v>
      </c>
      <c r="AB760" s="10">
        <f t="shared" si="105"/>
        <v>15</v>
      </c>
      <c r="AC760" s="9">
        <f t="shared" si="106"/>
        <v>821768.8</v>
      </c>
      <c r="AD760" s="10">
        <f t="shared" si="107"/>
        <v>731211.75734861137</v>
      </c>
    </row>
    <row r="761" spans="1:30" x14ac:dyDescent="0.2">
      <c r="A761" t="s">
        <v>20</v>
      </c>
      <c r="B761" s="1">
        <v>43299</v>
      </c>
      <c r="C761" t="s">
        <v>55</v>
      </c>
      <c r="D761" s="2">
        <v>1295</v>
      </c>
      <c r="E761" s="2">
        <v>321</v>
      </c>
      <c r="F761" s="2">
        <v>0</v>
      </c>
      <c r="G761" s="2">
        <v>652</v>
      </c>
      <c r="H761" s="2"/>
      <c r="I761" s="2">
        <v>0</v>
      </c>
      <c r="J761" s="2">
        <v>0</v>
      </c>
      <c r="K761" s="2">
        <v>0</v>
      </c>
      <c r="L761" s="2">
        <v>322</v>
      </c>
      <c r="M761" s="2">
        <v>0.46920000000000001</v>
      </c>
      <c r="N761" s="8">
        <f t="shared" si="99"/>
        <v>46920</v>
      </c>
      <c r="O761" s="2">
        <v>0.1605</v>
      </c>
      <c r="P761" s="2">
        <v>0</v>
      </c>
      <c r="Q761" s="2">
        <v>0.22819999999999999</v>
      </c>
      <c r="R761" s="2">
        <v>0</v>
      </c>
      <c r="S761" s="2">
        <v>0</v>
      </c>
      <c r="T761" s="2">
        <v>0</v>
      </c>
      <c r="U761" s="2">
        <v>0</v>
      </c>
      <c r="V761" s="2">
        <v>8.0500000000000002E-2</v>
      </c>
      <c r="W761" s="2">
        <f t="shared" si="100"/>
        <v>24.916666666666668</v>
      </c>
      <c r="X761" s="9">
        <f t="shared" si="101"/>
        <v>36.231660231660229</v>
      </c>
      <c r="Y761" s="9">
        <f t="shared" si="102"/>
        <v>3.8064234125218675E-3</v>
      </c>
      <c r="Z761" s="10">
        <f t="shared" si="103"/>
        <v>1588470.6185567011</v>
      </c>
      <c r="AA761" s="10">
        <f t="shared" si="104"/>
        <v>36534.824226804129</v>
      </c>
      <c r="AB761" s="10">
        <f t="shared" si="105"/>
        <v>8</v>
      </c>
      <c r="AC761" s="9">
        <f t="shared" si="106"/>
        <v>1540816.5</v>
      </c>
      <c r="AD761" s="10">
        <f t="shared" si="107"/>
        <v>1323717.3380089959</v>
      </c>
    </row>
    <row r="762" spans="1:30" x14ac:dyDescent="0.2">
      <c r="A762" t="s">
        <v>20</v>
      </c>
      <c r="B762" s="1">
        <v>43299</v>
      </c>
      <c r="C762" t="s">
        <v>56</v>
      </c>
      <c r="D762" s="2">
        <v>2510</v>
      </c>
      <c r="E762" s="2">
        <v>0</v>
      </c>
      <c r="F762" s="2">
        <v>0</v>
      </c>
      <c r="G762" s="2">
        <v>0</v>
      </c>
      <c r="H762" s="2"/>
      <c r="I762" s="2">
        <v>0</v>
      </c>
      <c r="J762" s="2">
        <v>0</v>
      </c>
      <c r="K762" s="2">
        <v>2510</v>
      </c>
      <c r="L762" s="2">
        <v>0</v>
      </c>
      <c r="M762" s="2">
        <v>0.502</v>
      </c>
      <c r="N762" s="8">
        <f t="shared" si="99"/>
        <v>50200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0.502</v>
      </c>
      <c r="V762" s="2">
        <v>0</v>
      </c>
      <c r="W762" s="2">
        <f t="shared" si="100"/>
        <v>24.916666666666668</v>
      </c>
      <c r="X762" s="9">
        <f t="shared" si="101"/>
        <v>20</v>
      </c>
      <c r="Y762" s="9">
        <f t="shared" si="102"/>
        <v>4.0725160977962008E-3</v>
      </c>
      <c r="Z762" s="10">
        <f t="shared" si="103"/>
        <v>12707764.948453609</v>
      </c>
      <c r="AA762" s="10">
        <f t="shared" si="104"/>
        <v>292278.59381443303</v>
      </c>
      <c r="AB762" s="10">
        <f t="shared" si="105"/>
        <v>1</v>
      </c>
      <c r="AC762" s="9">
        <f t="shared" si="106"/>
        <v>12326532</v>
      </c>
      <c r="AD762" s="10">
        <f t="shared" si="107"/>
        <v>5845571.8762886608</v>
      </c>
    </row>
    <row r="763" spans="1:30" x14ac:dyDescent="0.2">
      <c r="A763" t="s">
        <v>20</v>
      </c>
      <c r="B763" s="1">
        <v>43299</v>
      </c>
      <c r="C763" t="s">
        <v>361</v>
      </c>
      <c r="D763" s="2">
        <v>17</v>
      </c>
      <c r="E763" s="2">
        <v>0</v>
      </c>
      <c r="F763" s="2">
        <v>0</v>
      </c>
      <c r="G763" s="2">
        <v>0</v>
      </c>
      <c r="H763" s="2"/>
      <c r="I763" s="2">
        <v>17</v>
      </c>
      <c r="J763" s="2">
        <v>0</v>
      </c>
      <c r="K763" s="2">
        <v>0</v>
      </c>
      <c r="L763" s="2">
        <v>0</v>
      </c>
      <c r="M763" s="2">
        <v>4.2500000000000003E-3</v>
      </c>
      <c r="N763" s="8">
        <f t="shared" si="99"/>
        <v>425.00000000000006</v>
      </c>
      <c r="O763" s="2">
        <v>0</v>
      </c>
      <c r="P763" s="2">
        <v>0</v>
      </c>
      <c r="Q763" s="2">
        <v>0</v>
      </c>
      <c r="R763" s="2">
        <v>0</v>
      </c>
      <c r="S763" s="2">
        <v>4.2500000000000003E-3</v>
      </c>
      <c r="T763" s="2">
        <v>0</v>
      </c>
      <c r="U763" s="2">
        <v>0</v>
      </c>
      <c r="V763" s="2">
        <v>0</v>
      </c>
      <c r="W763" s="2">
        <f t="shared" si="100"/>
        <v>24.916666666666668</v>
      </c>
      <c r="X763" s="9">
        <f t="shared" si="101"/>
        <v>25.000000000000004</v>
      </c>
      <c r="Y763" s="9">
        <f t="shared" si="102"/>
        <v>3.4478472939509675E-5</v>
      </c>
      <c r="Z763" s="10">
        <f t="shared" si="103"/>
        <v>12707764.948453609</v>
      </c>
      <c r="AA763" s="10">
        <f t="shared" si="104"/>
        <v>292278.59381443303</v>
      </c>
      <c r="AB763" s="10">
        <f t="shared" si="105"/>
        <v>1</v>
      </c>
      <c r="AC763" s="9">
        <f t="shared" si="106"/>
        <v>12326532</v>
      </c>
      <c r="AD763" s="10">
        <f t="shared" si="107"/>
        <v>7306964.8453608267</v>
      </c>
    </row>
    <row r="764" spans="1:30" x14ac:dyDescent="0.2">
      <c r="A764" t="s">
        <v>20</v>
      </c>
      <c r="B764" s="1">
        <v>43299</v>
      </c>
      <c r="C764" t="s">
        <v>58</v>
      </c>
      <c r="D764" s="2">
        <v>1694</v>
      </c>
      <c r="E764" s="2">
        <v>0</v>
      </c>
      <c r="F764" s="2">
        <v>0</v>
      </c>
      <c r="G764" s="2">
        <v>0</v>
      </c>
      <c r="H764" s="2"/>
      <c r="I764" s="2">
        <v>0</v>
      </c>
      <c r="J764" s="2">
        <v>865</v>
      </c>
      <c r="K764" s="2">
        <v>829</v>
      </c>
      <c r="L764" s="2">
        <v>0</v>
      </c>
      <c r="M764" s="2">
        <v>0.55505000000000004</v>
      </c>
      <c r="N764" s="8">
        <f t="shared" si="99"/>
        <v>55505.000000000007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0.38924999999999998</v>
      </c>
      <c r="U764" s="2">
        <v>0.1658</v>
      </c>
      <c r="V764" s="2">
        <v>0</v>
      </c>
      <c r="W764" s="2">
        <f t="shared" si="100"/>
        <v>24.916666666666668</v>
      </c>
      <c r="X764" s="9">
        <f t="shared" si="101"/>
        <v>32.765643447461635</v>
      </c>
      <c r="Y764" s="9">
        <f t="shared" si="102"/>
        <v>4.5028885658999632E-3</v>
      </c>
      <c r="Z764" s="10">
        <f t="shared" si="103"/>
        <v>635388.24742268049</v>
      </c>
      <c r="AA764" s="10">
        <f t="shared" si="104"/>
        <v>14613.92969072165</v>
      </c>
      <c r="AB764" s="10">
        <f t="shared" si="105"/>
        <v>20</v>
      </c>
      <c r="AC764" s="9">
        <f t="shared" si="106"/>
        <v>616326.6</v>
      </c>
      <c r="AD764" s="10">
        <f t="shared" si="107"/>
        <v>478834.80961245886</v>
      </c>
    </row>
    <row r="765" spans="1:30" x14ac:dyDescent="0.2">
      <c r="A765" t="s">
        <v>20</v>
      </c>
      <c r="B765" s="1">
        <v>43299</v>
      </c>
      <c r="C765" t="s">
        <v>59</v>
      </c>
      <c r="D765" s="2">
        <v>4250</v>
      </c>
      <c r="E765" s="2">
        <v>0</v>
      </c>
      <c r="F765" s="2">
        <v>0</v>
      </c>
      <c r="G765" s="2">
        <v>1986</v>
      </c>
      <c r="H765" s="2"/>
      <c r="I765" s="2">
        <v>0</v>
      </c>
      <c r="J765" s="2">
        <v>2264</v>
      </c>
      <c r="K765" s="2">
        <v>0</v>
      </c>
      <c r="L765" s="2">
        <v>0</v>
      </c>
      <c r="M765" s="2">
        <v>1.7139</v>
      </c>
      <c r="N765" s="8">
        <f t="shared" si="99"/>
        <v>171390</v>
      </c>
      <c r="O765" s="2">
        <v>0</v>
      </c>
      <c r="P765" s="2">
        <v>0</v>
      </c>
      <c r="Q765" s="2">
        <v>0.69510000000000005</v>
      </c>
      <c r="R765" s="2">
        <v>0</v>
      </c>
      <c r="S765" s="2">
        <v>0</v>
      </c>
      <c r="T765" s="2">
        <v>1.0187999999999999</v>
      </c>
      <c r="U765" s="2">
        <v>0</v>
      </c>
      <c r="V765" s="2">
        <v>0</v>
      </c>
      <c r="W765" s="2">
        <f t="shared" si="100"/>
        <v>24.916666666666668</v>
      </c>
      <c r="X765" s="9">
        <f t="shared" si="101"/>
        <v>40.327058823529413</v>
      </c>
      <c r="Y765" s="9">
        <f t="shared" si="102"/>
        <v>1.3904154063770735E-2</v>
      </c>
      <c r="Z765" s="10">
        <f t="shared" si="103"/>
        <v>552511.51949798304</v>
      </c>
      <c r="AA765" s="10">
        <f t="shared" si="104"/>
        <v>12707.76494845361</v>
      </c>
      <c r="AB765" s="10">
        <f t="shared" si="105"/>
        <v>23</v>
      </c>
      <c r="AC765" s="9">
        <f t="shared" si="106"/>
        <v>535936.17391304346</v>
      </c>
      <c r="AD765" s="10">
        <f t="shared" si="107"/>
        <v>512466.78459187399</v>
      </c>
    </row>
    <row r="766" spans="1:30" x14ac:dyDescent="0.2">
      <c r="A766" t="s">
        <v>20</v>
      </c>
      <c r="B766" s="1">
        <v>43299</v>
      </c>
      <c r="C766" t="s">
        <v>478</v>
      </c>
      <c r="D766" s="2">
        <v>4090</v>
      </c>
      <c r="E766" s="2">
        <v>0</v>
      </c>
      <c r="F766" s="2">
        <v>0</v>
      </c>
      <c r="G766" s="2">
        <v>0</v>
      </c>
      <c r="H766" s="2"/>
      <c r="I766" s="2">
        <v>0</v>
      </c>
      <c r="J766" s="2">
        <v>0</v>
      </c>
      <c r="K766" s="2">
        <v>4090</v>
      </c>
      <c r="L766" s="2">
        <v>0</v>
      </c>
      <c r="M766" s="2">
        <v>0.81799999999999995</v>
      </c>
      <c r="N766" s="8">
        <f t="shared" si="99"/>
        <v>81800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0.81799999999999995</v>
      </c>
      <c r="V766" s="2">
        <v>0</v>
      </c>
      <c r="W766" s="2">
        <f t="shared" si="100"/>
        <v>24.916666666666668</v>
      </c>
      <c r="X766" s="9">
        <f t="shared" si="101"/>
        <v>20</v>
      </c>
      <c r="Y766" s="9">
        <f t="shared" si="102"/>
        <v>6.6360919681220966E-3</v>
      </c>
      <c r="Z766" s="10">
        <f t="shared" si="103"/>
        <v>12707764.948453609</v>
      </c>
      <c r="AA766" s="10">
        <f t="shared" si="104"/>
        <v>292278.59381443303</v>
      </c>
      <c r="AB766" s="10">
        <f t="shared" si="105"/>
        <v>1</v>
      </c>
      <c r="AC766" s="9">
        <f t="shared" si="106"/>
        <v>12326532</v>
      </c>
      <c r="AD766" s="10">
        <f t="shared" si="107"/>
        <v>5845571.8762886608</v>
      </c>
    </row>
    <row r="767" spans="1:30" x14ac:dyDescent="0.2">
      <c r="A767" t="s">
        <v>20</v>
      </c>
      <c r="B767" s="1">
        <v>43299</v>
      </c>
      <c r="C767" t="s">
        <v>387</v>
      </c>
      <c r="D767" s="2">
        <v>5562</v>
      </c>
      <c r="E767" s="2">
        <v>2834</v>
      </c>
      <c r="F767" s="2">
        <v>0</v>
      </c>
      <c r="G767" s="2">
        <v>2728</v>
      </c>
      <c r="H767" s="2"/>
      <c r="I767" s="2">
        <v>0</v>
      </c>
      <c r="J767" s="2">
        <v>0</v>
      </c>
      <c r="K767" s="2">
        <v>0</v>
      </c>
      <c r="L767" s="2">
        <v>0</v>
      </c>
      <c r="M767" s="2">
        <v>1.8155999999999999</v>
      </c>
      <c r="N767" s="8">
        <f t="shared" si="99"/>
        <v>181560</v>
      </c>
      <c r="O767" s="2">
        <v>1.1335999999999999</v>
      </c>
      <c r="P767" s="2">
        <v>0</v>
      </c>
      <c r="Q767" s="2">
        <v>0.68200000000000005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f t="shared" si="100"/>
        <v>24.916666666666668</v>
      </c>
      <c r="X767" s="9">
        <f t="shared" si="101"/>
        <v>32.642934196332256</v>
      </c>
      <c r="Y767" s="9">
        <f t="shared" si="102"/>
        <v>1.4729203639758531E-2</v>
      </c>
      <c r="Z767" s="10">
        <f t="shared" si="103"/>
        <v>794235.30927835056</v>
      </c>
      <c r="AA767" s="10">
        <f t="shared" si="104"/>
        <v>18267.412113402064</v>
      </c>
      <c r="AB767" s="10">
        <f t="shared" si="105"/>
        <v>16</v>
      </c>
      <c r="AC767" s="9">
        <f t="shared" si="106"/>
        <v>770408.25</v>
      </c>
      <c r="AD767" s="10">
        <f t="shared" si="107"/>
        <v>596301.93155506637</v>
      </c>
    </row>
    <row r="768" spans="1:30" x14ac:dyDescent="0.2">
      <c r="A768" t="s">
        <v>20</v>
      </c>
      <c r="B768" s="1">
        <v>43299</v>
      </c>
      <c r="C768" t="s">
        <v>65</v>
      </c>
      <c r="D768" s="2">
        <v>8</v>
      </c>
      <c r="E768" s="2">
        <v>0</v>
      </c>
      <c r="F768" s="2">
        <v>8</v>
      </c>
      <c r="G768" s="2">
        <v>0</v>
      </c>
      <c r="H768" s="2"/>
      <c r="I768" s="2">
        <v>0</v>
      </c>
      <c r="J768" s="2">
        <v>0</v>
      </c>
      <c r="K768" s="2">
        <v>0</v>
      </c>
      <c r="L768" s="2">
        <v>0</v>
      </c>
      <c r="M768" s="2">
        <v>4.4000000000000003E-3</v>
      </c>
      <c r="N768" s="8">
        <f t="shared" si="99"/>
        <v>440</v>
      </c>
      <c r="O768" s="2">
        <v>0</v>
      </c>
      <c r="P768" s="2">
        <v>4.4000000000000003E-3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f t="shared" si="100"/>
        <v>24.916666666666668</v>
      </c>
      <c r="X768" s="9">
        <f t="shared" si="101"/>
        <v>55</v>
      </c>
      <c r="Y768" s="9">
        <f t="shared" si="102"/>
        <v>3.5695360219727659E-5</v>
      </c>
      <c r="Z768" s="10">
        <f t="shared" si="103"/>
        <v>470657.96105383744</v>
      </c>
      <c r="AA768" s="10">
        <f t="shared" si="104"/>
        <v>10825.133104238261</v>
      </c>
      <c r="AB768" s="10">
        <f t="shared" si="105"/>
        <v>27</v>
      </c>
      <c r="AC768" s="9">
        <f t="shared" si="106"/>
        <v>456538.22222222225</v>
      </c>
      <c r="AD768" s="10">
        <f t="shared" si="107"/>
        <v>595382.32073310437</v>
      </c>
    </row>
    <row r="769" spans="1:30" x14ac:dyDescent="0.2">
      <c r="A769" t="s">
        <v>20</v>
      </c>
      <c r="B769" s="1">
        <v>43299</v>
      </c>
      <c r="C769" t="s">
        <v>479</v>
      </c>
      <c r="D769" s="2">
        <v>5255</v>
      </c>
      <c r="E769" s="2">
        <v>0</v>
      </c>
      <c r="F769" s="2">
        <v>0</v>
      </c>
      <c r="G769" s="2">
        <v>0</v>
      </c>
      <c r="H769" s="2">
        <v>5255</v>
      </c>
      <c r="I769" s="2">
        <v>0</v>
      </c>
      <c r="J769" s="2">
        <v>0</v>
      </c>
      <c r="K769" s="2">
        <v>0</v>
      </c>
      <c r="L769" s="2">
        <v>0</v>
      </c>
      <c r="M769" s="2">
        <v>2.1019999999999999</v>
      </c>
      <c r="N769" s="8">
        <f t="shared" si="99"/>
        <v>210200</v>
      </c>
      <c r="O769" s="2">
        <v>0</v>
      </c>
      <c r="P769" s="2">
        <v>0</v>
      </c>
      <c r="Q769" s="2">
        <v>0</v>
      </c>
      <c r="R769" s="2">
        <v>2.1019999999999999</v>
      </c>
      <c r="S769" s="2">
        <v>0</v>
      </c>
      <c r="T769" s="2">
        <v>0</v>
      </c>
      <c r="U769" s="2">
        <v>0</v>
      </c>
      <c r="V769" s="2">
        <v>0</v>
      </c>
      <c r="W769" s="2">
        <f t="shared" si="100"/>
        <v>24.916666666666668</v>
      </c>
      <c r="X769" s="9">
        <f t="shared" si="101"/>
        <v>40</v>
      </c>
      <c r="Y769" s="9">
        <f t="shared" si="102"/>
        <v>1.7052647086788077E-2</v>
      </c>
      <c r="Z769" s="10">
        <f t="shared" si="103"/>
        <v>12707764.948453609</v>
      </c>
      <c r="AA769" s="10">
        <f t="shared" si="104"/>
        <v>292278.59381443303</v>
      </c>
      <c r="AB769" s="10">
        <f t="shared" si="105"/>
        <v>1</v>
      </c>
      <c r="AC769" s="9">
        <f t="shared" si="106"/>
        <v>12326532</v>
      </c>
      <c r="AD769" s="10">
        <f t="shared" si="107"/>
        <v>11691143.752577322</v>
      </c>
    </row>
    <row r="770" spans="1:30" x14ac:dyDescent="0.2">
      <c r="A770" t="s">
        <v>20</v>
      </c>
      <c r="B770" s="1">
        <v>43299</v>
      </c>
      <c r="C770" t="s">
        <v>480</v>
      </c>
      <c r="D770" s="2">
        <v>4006</v>
      </c>
      <c r="E770" s="2">
        <v>0</v>
      </c>
      <c r="F770" s="2">
        <v>0</v>
      </c>
      <c r="G770" s="2">
        <v>0</v>
      </c>
      <c r="H770" s="2">
        <v>4006</v>
      </c>
      <c r="I770" s="2">
        <v>0</v>
      </c>
      <c r="J770" s="2">
        <v>0</v>
      </c>
      <c r="K770" s="2">
        <v>0</v>
      </c>
      <c r="L770" s="2">
        <v>0</v>
      </c>
      <c r="M770" s="2">
        <v>1.6024</v>
      </c>
      <c r="N770" s="8">
        <f t="shared" si="99"/>
        <v>160240</v>
      </c>
      <c r="O770" s="2">
        <v>0</v>
      </c>
      <c r="P770" s="2">
        <v>0</v>
      </c>
      <c r="Q770" s="2">
        <v>0</v>
      </c>
      <c r="R770" s="2">
        <v>1.6024</v>
      </c>
      <c r="S770" s="2">
        <v>0</v>
      </c>
      <c r="T770" s="2">
        <v>0</v>
      </c>
      <c r="U770" s="2">
        <v>0</v>
      </c>
      <c r="V770" s="2">
        <v>0</v>
      </c>
      <c r="W770" s="2">
        <f t="shared" si="100"/>
        <v>24.916666666666668</v>
      </c>
      <c r="X770" s="9">
        <f t="shared" si="101"/>
        <v>40</v>
      </c>
      <c r="Y770" s="9">
        <f t="shared" si="102"/>
        <v>1.2999601185475364E-2</v>
      </c>
      <c r="Z770" s="10">
        <f t="shared" si="103"/>
        <v>977520.38065027772</v>
      </c>
      <c r="AA770" s="10">
        <f t="shared" si="104"/>
        <v>22482.968754956386</v>
      </c>
      <c r="AB770" s="10">
        <f t="shared" si="105"/>
        <v>13</v>
      </c>
      <c r="AC770" s="9">
        <f t="shared" si="106"/>
        <v>948194.76923076925</v>
      </c>
      <c r="AD770" s="10">
        <f t="shared" si="107"/>
        <v>899318.75019825541</v>
      </c>
    </row>
    <row r="771" spans="1:30" x14ac:dyDescent="0.2">
      <c r="A771" t="s">
        <v>20</v>
      </c>
      <c r="B771" s="1">
        <v>43299</v>
      </c>
      <c r="C771" t="s">
        <v>71</v>
      </c>
      <c r="D771" s="2">
        <v>28603</v>
      </c>
      <c r="E771" s="2">
        <v>0</v>
      </c>
      <c r="F771" s="2">
        <v>0</v>
      </c>
      <c r="G771" s="2">
        <v>14167</v>
      </c>
      <c r="H771" s="2"/>
      <c r="I771" s="2">
        <v>0</v>
      </c>
      <c r="J771" s="2">
        <v>14436</v>
      </c>
      <c r="K771" s="2">
        <v>0</v>
      </c>
      <c r="L771" s="2">
        <v>0</v>
      </c>
      <c r="M771" s="2">
        <v>16.37275</v>
      </c>
      <c r="N771" s="8">
        <f t="shared" ref="N771:N834" si="108">M771*100000</f>
        <v>1637275</v>
      </c>
      <c r="O771" s="2">
        <v>0</v>
      </c>
      <c r="P771" s="2">
        <v>0</v>
      </c>
      <c r="Q771" s="2">
        <v>12.04195</v>
      </c>
      <c r="R771" s="2">
        <v>0</v>
      </c>
      <c r="S771" s="2">
        <v>0</v>
      </c>
      <c r="T771" s="2">
        <v>4.3308</v>
      </c>
      <c r="U771" s="2">
        <v>0</v>
      </c>
      <c r="V771" s="2">
        <v>0</v>
      </c>
      <c r="W771" s="2">
        <f t="shared" ref="W771:W834" si="109">299/12</f>
        <v>24.916666666666668</v>
      </c>
      <c r="X771" s="9">
        <f t="shared" ref="X771:X834" si="110">N771/D771</f>
        <v>57.241373282522815</v>
      </c>
      <c r="Y771" s="9">
        <f t="shared" ref="Y771:Y834" si="111">N771/12326532</f>
        <v>0.13282527478126047</v>
      </c>
      <c r="Z771" s="10">
        <f t="shared" ref="Z771:Z834" si="112">AC771*(1/(1-0.03))</f>
        <v>847184.32989690732</v>
      </c>
      <c r="AA771" s="10">
        <f t="shared" ref="AA771:AA834" si="113">Z771*0.023</f>
        <v>19485.239587628868</v>
      </c>
      <c r="AB771" s="10">
        <f t="shared" ref="AB771:AB834" si="114">COUNTIF(C771:C8122,C771)</f>
        <v>15</v>
      </c>
      <c r="AC771" s="9">
        <f t="shared" ref="AC771:AC834" si="115">12326532/AB771</f>
        <v>821768.8</v>
      </c>
      <c r="AD771" s="10">
        <f t="shared" ref="AD771:AD834" si="116">AA771*X771</f>
        <v>1115361.8727348549</v>
      </c>
    </row>
    <row r="772" spans="1:30" x14ac:dyDescent="0.2">
      <c r="A772" t="s">
        <v>20</v>
      </c>
      <c r="B772" s="1">
        <v>43299</v>
      </c>
      <c r="C772" t="s">
        <v>462</v>
      </c>
      <c r="D772" s="2">
        <v>29610</v>
      </c>
      <c r="E772" s="2">
        <v>6341</v>
      </c>
      <c r="F772" s="2">
        <v>8579</v>
      </c>
      <c r="G772" s="2">
        <v>0</v>
      </c>
      <c r="H772" s="2"/>
      <c r="I772" s="2">
        <v>8255</v>
      </c>
      <c r="J772" s="2">
        <v>4301</v>
      </c>
      <c r="K772" s="2">
        <v>0</v>
      </c>
      <c r="L772" s="2">
        <v>0</v>
      </c>
      <c r="M772" s="2">
        <v>14.0127022</v>
      </c>
      <c r="N772" s="8">
        <f t="shared" si="108"/>
        <v>1401270.22</v>
      </c>
      <c r="O772" s="2">
        <v>4.6063574000000003</v>
      </c>
      <c r="P772" s="2">
        <v>2.7605016499999997</v>
      </c>
      <c r="Q772" s="2">
        <v>0</v>
      </c>
      <c r="R772" s="2">
        <v>0</v>
      </c>
      <c r="S772" s="2">
        <v>3.6574989999999996</v>
      </c>
      <c r="T772" s="2">
        <v>1.8183786499999999</v>
      </c>
      <c r="U772" s="2">
        <v>0</v>
      </c>
      <c r="V772" s="2">
        <v>0</v>
      </c>
      <c r="W772" s="2">
        <f t="shared" si="109"/>
        <v>24.916666666666668</v>
      </c>
      <c r="X772" s="9">
        <f t="shared" si="110"/>
        <v>47.324222222222218</v>
      </c>
      <c r="Y772" s="9">
        <f t="shared" si="111"/>
        <v>0.11367919379108414</v>
      </c>
      <c r="Z772" s="10">
        <f t="shared" si="112"/>
        <v>1270776.494845361</v>
      </c>
      <c r="AA772" s="10">
        <f t="shared" si="113"/>
        <v>29227.859381443301</v>
      </c>
      <c r="AB772" s="10">
        <f t="shared" si="114"/>
        <v>10</v>
      </c>
      <c r="AC772" s="9">
        <f t="shared" si="115"/>
        <v>1232653.2</v>
      </c>
      <c r="AD772" s="10">
        <f t="shared" si="116"/>
        <v>1383185.7124472852</v>
      </c>
    </row>
    <row r="773" spans="1:30" x14ac:dyDescent="0.2">
      <c r="A773" t="s">
        <v>20</v>
      </c>
      <c r="B773" s="1">
        <v>43299</v>
      </c>
      <c r="C773" t="s">
        <v>388</v>
      </c>
      <c r="D773" s="2">
        <v>1363</v>
      </c>
      <c r="E773" s="2">
        <v>0</v>
      </c>
      <c r="F773" s="2">
        <v>0</v>
      </c>
      <c r="G773" s="2">
        <v>0</v>
      </c>
      <c r="H773" s="2">
        <v>1280</v>
      </c>
      <c r="I773" s="2">
        <v>0</v>
      </c>
      <c r="J773" s="2">
        <v>0</v>
      </c>
      <c r="K773" s="2">
        <v>83</v>
      </c>
      <c r="L773" s="2">
        <v>0</v>
      </c>
      <c r="M773" s="2">
        <v>0.52859999999999996</v>
      </c>
      <c r="N773" s="8">
        <f t="shared" si="108"/>
        <v>52859.999999999993</v>
      </c>
      <c r="O773" s="2">
        <v>0</v>
      </c>
      <c r="P773" s="2">
        <v>0</v>
      </c>
      <c r="Q773" s="2">
        <v>0</v>
      </c>
      <c r="R773" s="2">
        <v>0.51200000000000001</v>
      </c>
      <c r="S773" s="2">
        <v>0</v>
      </c>
      <c r="T773" s="2">
        <v>0</v>
      </c>
      <c r="U773" s="2">
        <v>1.66E-2</v>
      </c>
      <c r="V773" s="2">
        <v>0</v>
      </c>
      <c r="W773" s="2">
        <f t="shared" si="109"/>
        <v>24.916666666666668</v>
      </c>
      <c r="X773" s="9">
        <f t="shared" si="110"/>
        <v>38.782098312545848</v>
      </c>
      <c r="Y773" s="9">
        <f t="shared" si="111"/>
        <v>4.2883107754881902E-3</v>
      </c>
      <c r="Z773" s="10">
        <f t="shared" si="112"/>
        <v>12707764.948453609</v>
      </c>
      <c r="AA773" s="10">
        <f t="shared" si="113"/>
        <v>292278.59381443303</v>
      </c>
      <c r="AB773" s="10">
        <f t="shared" si="114"/>
        <v>1</v>
      </c>
      <c r="AC773" s="9">
        <f t="shared" si="115"/>
        <v>12326532</v>
      </c>
      <c r="AD773" s="10">
        <f t="shared" si="116"/>
        <v>11335177.159963997</v>
      </c>
    </row>
    <row r="774" spans="1:30" x14ac:dyDescent="0.2">
      <c r="A774" t="s">
        <v>20</v>
      </c>
      <c r="B774" s="1">
        <v>43299</v>
      </c>
      <c r="C774" t="s">
        <v>390</v>
      </c>
      <c r="D774" s="2">
        <v>3241</v>
      </c>
      <c r="E774" s="2">
        <v>0</v>
      </c>
      <c r="F774" s="2">
        <v>0</v>
      </c>
      <c r="G774" s="2">
        <v>1544</v>
      </c>
      <c r="H774" s="2">
        <v>343</v>
      </c>
      <c r="I774" s="2">
        <v>0</v>
      </c>
      <c r="J774" s="2">
        <v>1354</v>
      </c>
      <c r="K774" s="2">
        <v>0</v>
      </c>
      <c r="L774" s="2">
        <v>0</v>
      </c>
      <c r="M774" s="2">
        <v>1.2868999999999999</v>
      </c>
      <c r="N774" s="8">
        <f t="shared" si="108"/>
        <v>128690</v>
      </c>
      <c r="O774" s="2">
        <v>0</v>
      </c>
      <c r="P774" s="2">
        <v>0</v>
      </c>
      <c r="Q774" s="2">
        <v>0.54039999999999999</v>
      </c>
      <c r="R774" s="2">
        <v>0.13719999999999999</v>
      </c>
      <c r="S774" s="2">
        <v>0</v>
      </c>
      <c r="T774" s="2">
        <v>0.60929999999999995</v>
      </c>
      <c r="U774" s="2">
        <v>0</v>
      </c>
      <c r="V774" s="2">
        <v>0</v>
      </c>
      <c r="W774" s="2">
        <f t="shared" si="109"/>
        <v>24.916666666666668</v>
      </c>
      <c r="X774" s="9">
        <f t="shared" si="110"/>
        <v>39.706880592409753</v>
      </c>
      <c r="Y774" s="9">
        <f t="shared" si="111"/>
        <v>1.0440081606083527E-2</v>
      </c>
      <c r="Z774" s="10">
        <f t="shared" si="112"/>
        <v>705986.9415807561</v>
      </c>
      <c r="AA774" s="10">
        <f t="shared" si="113"/>
        <v>16237.69965635739</v>
      </c>
      <c r="AB774" s="10">
        <f t="shared" si="114"/>
        <v>18</v>
      </c>
      <c r="AC774" s="9">
        <f t="shared" si="115"/>
        <v>684807.33333333337</v>
      </c>
      <c r="AD774" s="10">
        <f t="shared" si="116"/>
        <v>644748.40135039575</v>
      </c>
    </row>
    <row r="775" spans="1:30" x14ac:dyDescent="0.2">
      <c r="A775" t="s">
        <v>20</v>
      </c>
      <c r="B775" s="1">
        <v>43299</v>
      </c>
      <c r="C775" t="s">
        <v>255</v>
      </c>
      <c r="D775" s="2">
        <v>13422</v>
      </c>
      <c r="E775" s="2">
        <v>0</v>
      </c>
      <c r="F775" s="2">
        <v>0</v>
      </c>
      <c r="G775" s="2">
        <v>0</v>
      </c>
      <c r="H775" s="2"/>
      <c r="I775" s="2">
        <v>0</v>
      </c>
      <c r="J775" s="2">
        <v>0</v>
      </c>
      <c r="K775" s="2">
        <v>0</v>
      </c>
      <c r="L775" s="2">
        <v>13422</v>
      </c>
      <c r="M775" s="2">
        <v>3.3555000000000001</v>
      </c>
      <c r="N775" s="8">
        <f t="shared" si="108"/>
        <v>335550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3.3555000000000001</v>
      </c>
      <c r="W775" s="2">
        <f t="shared" si="109"/>
        <v>24.916666666666668</v>
      </c>
      <c r="X775" s="9">
        <f t="shared" si="110"/>
        <v>25</v>
      </c>
      <c r="Y775" s="9">
        <f t="shared" si="111"/>
        <v>2.72217684584764E-2</v>
      </c>
      <c r="Z775" s="10">
        <f t="shared" si="112"/>
        <v>2117960.8247422683</v>
      </c>
      <c r="AA775" s="10">
        <f t="shared" si="113"/>
        <v>48713.098969072169</v>
      </c>
      <c r="AB775" s="10">
        <f t="shared" si="114"/>
        <v>6</v>
      </c>
      <c r="AC775" s="9">
        <f t="shared" si="115"/>
        <v>2054422</v>
      </c>
      <c r="AD775" s="10">
        <f t="shared" si="116"/>
        <v>1217827.4742268042</v>
      </c>
    </row>
    <row r="776" spans="1:30" x14ac:dyDescent="0.2">
      <c r="A776" t="s">
        <v>20</v>
      </c>
      <c r="B776" s="1">
        <v>43299</v>
      </c>
      <c r="C776" t="s">
        <v>391</v>
      </c>
      <c r="D776" s="2">
        <v>6045</v>
      </c>
      <c r="E776" s="2">
        <v>0</v>
      </c>
      <c r="F776" s="2">
        <v>0</v>
      </c>
      <c r="G776" s="2">
        <v>0</v>
      </c>
      <c r="H776" s="2"/>
      <c r="I776" s="2">
        <v>0</v>
      </c>
      <c r="J776" s="2">
        <v>344</v>
      </c>
      <c r="K776" s="2">
        <v>355</v>
      </c>
      <c r="L776" s="2">
        <v>5346</v>
      </c>
      <c r="M776" s="2">
        <v>1.5623</v>
      </c>
      <c r="N776" s="8">
        <f t="shared" si="108"/>
        <v>156230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0.15479999999999999</v>
      </c>
      <c r="U776" s="2">
        <v>7.0999999999999994E-2</v>
      </c>
      <c r="V776" s="2">
        <v>1.3365</v>
      </c>
      <c r="W776" s="2">
        <f t="shared" si="109"/>
        <v>24.916666666666668</v>
      </c>
      <c r="X776" s="9">
        <f t="shared" si="110"/>
        <v>25.84449958643507</v>
      </c>
      <c r="Y776" s="9">
        <f t="shared" si="111"/>
        <v>1.2674286652563755E-2</v>
      </c>
      <c r="Z776" s="10">
        <f t="shared" si="112"/>
        <v>12707764.948453609</v>
      </c>
      <c r="AA776" s="10">
        <f t="shared" si="113"/>
        <v>292278.59381443303</v>
      </c>
      <c r="AB776" s="10">
        <f t="shared" si="114"/>
        <v>1</v>
      </c>
      <c r="AC776" s="9">
        <f t="shared" si="115"/>
        <v>12326532</v>
      </c>
      <c r="AD776" s="10">
        <f t="shared" si="116"/>
        <v>7553793.996960938</v>
      </c>
    </row>
    <row r="777" spans="1:30" x14ac:dyDescent="0.2">
      <c r="A777" t="s">
        <v>20</v>
      </c>
      <c r="B777" s="1">
        <v>43299</v>
      </c>
      <c r="C777" t="s">
        <v>481</v>
      </c>
      <c r="D777" s="2">
        <v>773</v>
      </c>
      <c r="E777" s="2">
        <v>0</v>
      </c>
      <c r="F777" s="2">
        <v>0</v>
      </c>
      <c r="G777" s="2">
        <v>0</v>
      </c>
      <c r="H777" s="2"/>
      <c r="I777" s="2">
        <v>0</v>
      </c>
      <c r="J777" s="2">
        <v>0</v>
      </c>
      <c r="K777" s="2">
        <v>773</v>
      </c>
      <c r="L777" s="2">
        <v>0</v>
      </c>
      <c r="M777" s="2">
        <v>0.15459999999999999</v>
      </c>
      <c r="N777" s="8">
        <f t="shared" si="108"/>
        <v>15459.999999999998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0.15459999999999999</v>
      </c>
      <c r="V777" s="2">
        <v>0</v>
      </c>
      <c r="W777" s="2">
        <f t="shared" si="109"/>
        <v>24.916666666666668</v>
      </c>
      <c r="X777" s="9">
        <f t="shared" si="110"/>
        <v>19.999999999999996</v>
      </c>
      <c r="Y777" s="9">
        <f t="shared" si="111"/>
        <v>1.2542051568113397E-3</v>
      </c>
      <c r="Z777" s="10">
        <f t="shared" si="112"/>
        <v>12707764.948453609</v>
      </c>
      <c r="AA777" s="10">
        <f t="shared" si="113"/>
        <v>292278.59381443303</v>
      </c>
      <c r="AB777" s="10">
        <f t="shared" si="114"/>
        <v>1</v>
      </c>
      <c r="AC777" s="9">
        <f t="shared" si="115"/>
        <v>12326532</v>
      </c>
      <c r="AD777" s="10">
        <f t="shared" si="116"/>
        <v>5845571.8762886599</v>
      </c>
    </row>
    <row r="778" spans="1:30" x14ac:dyDescent="0.2">
      <c r="A778" t="s">
        <v>20</v>
      </c>
      <c r="B778" s="1">
        <v>43299</v>
      </c>
      <c r="C778" t="s">
        <v>394</v>
      </c>
      <c r="D778" s="2">
        <v>12047</v>
      </c>
      <c r="E778" s="2">
        <v>0</v>
      </c>
      <c r="F778" s="2">
        <v>4471</v>
      </c>
      <c r="G778" s="2">
        <v>0</v>
      </c>
      <c r="H778" s="2"/>
      <c r="I778" s="2">
        <v>0</v>
      </c>
      <c r="J778" s="2">
        <v>3677</v>
      </c>
      <c r="K778" s="2">
        <v>0</v>
      </c>
      <c r="L778" s="2">
        <v>3899</v>
      </c>
      <c r="M778" s="2">
        <v>5.0884499999999999</v>
      </c>
      <c r="N778" s="8">
        <f t="shared" si="108"/>
        <v>508845</v>
      </c>
      <c r="O778" s="2">
        <v>0</v>
      </c>
      <c r="P778" s="2">
        <v>2.45905</v>
      </c>
      <c r="Q778" s="2">
        <v>0</v>
      </c>
      <c r="R778" s="2">
        <v>0</v>
      </c>
      <c r="S778" s="2">
        <v>0</v>
      </c>
      <c r="T778" s="2">
        <v>1.6546500000000002</v>
      </c>
      <c r="U778" s="2">
        <v>0</v>
      </c>
      <c r="V778" s="2">
        <v>0.97475000000000001</v>
      </c>
      <c r="W778" s="2">
        <f t="shared" si="109"/>
        <v>24.916666666666668</v>
      </c>
      <c r="X778" s="9">
        <f t="shared" si="110"/>
        <v>42.238316593342738</v>
      </c>
      <c r="Y778" s="9">
        <f t="shared" si="111"/>
        <v>4.1280467206834814E-2</v>
      </c>
      <c r="Z778" s="10">
        <f t="shared" si="112"/>
        <v>4235921.6494845366</v>
      </c>
      <c r="AA778" s="10">
        <f t="shared" si="113"/>
        <v>97426.197938144338</v>
      </c>
      <c r="AB778" s="10">
        <f t="shared" si="114"/>
        <v>3</v>
      </c>
      <c r="AC778" s="9">
        <f t="shared" si="115"/>
        <v>4108844</v>
      </c>
      <c r="AD778" s="10">
        <f t="shared" si="116"/>
        <v>4115118.5929970159</v>
      </c>
    </row>
    <row r="779" spans="1:30" x14ac:dyDescent="0.2">
      <c r="A779" t="s">
        <v>20</v>
      </c>
      <c r="B779" s="1">
        <v>43299</v>
      </c>
      <c r="C779" t="s">
        <v>79</v>
      </c>
      <c r="D779" s="2">
        <v>617</v>
      </c>
      <c r="E779" s="2">
        <v>0</v>
      </c>
      <c r="F779" s="2">
        <v>249</v>
      </c>
      <c r="G779" s="2">
        <v>0</v>
      </c>
      <c r="H779" s="2"/>
      <c r="I779" s="2">
        <v>0</v>
      </c>
      <c r="J779" s="2">
        <v>244</v>
      </c>
      <c r="K779" s="2">
        <v>124</v>
      </c>
      <c r="L779" s="2">
        <v>0</v>
      </c>
      <c r="M779" s="2">
        <v>0.30964999999999998</v>
      </c>
      <c r="N779" s="8">
        <f t="shared" si="108"/>
        <v>30964.999999999996</v>
      </c>
      <c r="O779" s="2">
        <v>0</v>
      </c>
      <c r="P779" s="2">
        <v>0.17505000000000001</v>
      </c>
      <c r="Q779" s="2">
        <v>0</v>
      </c>
      <c r="R779" s="2">
        <v>0</v>
      </c>
      <c r="S779" s="2">
        <v>0</v>
      </c>
      <c r="T779" s="2">
        <v>0.10980000000000001</v>
      </c>
      <c r="U779" s="2">
        <v>2.4799999999999999E-2</v>
      </c>
      <c r="V779" s="2">
        <v>0</v>
      </c>
      <c r="W779" s="2">
        <f t="shared" si="109"/>
        <v>24.916666666666668</v>
      </c>
      <c r="X779" s="9">
        <f t="shared" si="110"/>
        <v>50.186385737439217</v>
      </c>
      <c r="Y779" s="9">
        <f t="shared" si="111"/>
        <v>2.5120609754633338E-3</v>
      </c>
      <c r="Z779" s="10">
        <f t="shared" si="112"/>
        <v>907697.49631811504</v>
      </c>
      <c r="AA779" s="10">
        <f t="shared" si="113"/>
        <v>20877.042415316646</v>
      </c>
      <c r="AB779" s="10">
        <f t="shared" si="114"/>
        <v>14</v>
      </c>
      <c r="AC779" s="9">
        <f t="shared" si="115"/>
        <v>880466.57142857148</v>
      </c>
      <c r="AD779" s="10">
        <f t="shared" si="116"/>
        <v>1047743.3037119609</v>
      </c>
    </row>
    <row r="780" spans="1:30" x14ac:dyDescent="0.2">
      <c r="A780" t="s">
        <v>20</v>
      </c>
      <c r="B780" s="1">
        <v>43299</v>
      </c>
      <c r="C780" t="s">
        <v>257</v>
      </c>
      <c r="D780" s="2">
        <v>50084</v>
      </c>
      <c r="E780" s="2">
        <v>35038</v>
      </c>
      <c r="F780" s="2">
        <v>0</v>
      </c>
      <c r="G780" s="2">
        <v>0</v>
      </c>
      <c r="H780" s="2"/>
      <c r="I780" s="2">
        <v>0</v>
      </c>
      <c r="J780" s="2">
        <v>0</v>
      </c>
      <c r="K780" s="2">
        <v>0</v>
      </c>
      <c r="L780" s="2">
        <v>15046</v>
      </c>
      <c r="M780" s="2">
        <v>22.2532</v>
      </c>
      <c r="N780" s="8">
        <f t="shared" si="108"/>
        <v>2225320</v>
      </c>
      <c r="O780" s="2">
        <v>17.880199999999999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4.3729999999999993</v>
      </c>
      <c r="W780" s="2">
        <f t="shared" si="109"/>
        <v>24.916666666666668</v>
      </c>
      <c r="X780" s="9">
        <f t="shared" si="110"/>
        <v>44.431754652184331</v>
      </c>
      <c r="Y780" s="9">
        <f t="shared" si="111"/>
        <v>0.18053090682764625</v>
      </c>
      <c r="Z780" s="10">
        <f t="shared" si="112"/>
        <v>1588470.6185567011</v>
      </c>
      <c r="AA780" s="10">
        <f t="shared" si="113"/>
        <v>36534.824226804129</v>
      </c>
      <c r="AB780" s="10">
        <f t="shared" si="114"/>
        <v>8</v>
      </c>
      <c r="AC780" s="9">
        <f t="shared" si="115"/>
        <v>1540816.5</v>
      </c>
      <c r="AD780" s="10">
        <f t="shared" si="116"/>
        <v>1623306.3463060411</v>
      </c>
    </row>
    <row r="781" spans="1:30" x14ac:dyDescent="0.2">
      <c r="A781" t="s">
        <v>20</v>
      </c>
      <c r="B781" s="1">
        <v>43299</v>
      </c>
      <c r="C781" t="s">
        <v>482</v>
      </c>
      <c r="D781" s="2">
        <v>2085</v>
      </c>
      <c r="E781" s="2">
        <v>693</v>
      </c>
      <c r="F781" s="2">
        <v>874</v>
      </c>
      <c r="G781" s="2">
        <v>0</v>
      </c>
      <c r="H781" s="2"/>
      <c r="I781" s="2">
        <v>518</v>
      </c>
      <c r="J781" s="2">
        <v>0</v>
      </c>
      <c r="K781" s="2">
        <v>0</v>
      </c>
      <c r="L781" s="2">
        <v>0</v>
      </c>
      <c r="M781" s="2">
        <v>1.1120999999999999</v>
      </c>
      <c r="N781" s="8">
        <f t="shared" si="108"/>
        <v>111209.99999999999</v>
      </c>
      <c r="O781" s="2">
        <v>0.34649999999999997</v>
      </c>
      <c r="P781" s="2">
        <v>0.48070000000000002</v>
      </c>
      <c r="Q781" s="2">
        <v>0</v>
      </c>
      <c r="R781" s="2">
        <v>0</v>
      </c>
      <c r="S781" s="2">
        <v>0.28489999999999999</v>
      </c>
      <c r="T781" s="2">
        <v>0</v>
      </c>
      <c r="U781" s="2">
        <v>0</v>
      </c>
      <c r="V781" s="2">
        <v>0</v>
      </c>
      <c r="W781" s="2">
        <f t="shared" si="109"/>
        <v>24.916666666666668</v>
      </c>
      <c r="X781" s="9">
        <f t="shared" si="110"/>
        <v>53.338129496402871</v>
      </c>
      <c r="Y781" s="9">
        <f t="shared" si="111"/>
        <v>9.0220022955361644E-3</v>
      </c>
      <c r="Z781" s="10">
        <f t="shared" si="112"/>
        <v>12707764.948453609</v>
      </c>
      <c r="AA781" s="10">
        <f t="shared" si="113"/>
        <v>292278.59381443303</v>
      </c>
      <c r="AB781" s="10">
        <f t="shared" si="114"/>
        <v>1</v>
      </c>
      <c r="AC781" s="9">
        <f t="shared" si="115"/>
        <v>12326532</v>
      </c>
      <c r="AD781" s="10">
        <f t="shared" si="116"/>
        <v>15589593.485900763</v>
      </c>
    </row>
    <row r="782" spans="1:30" x14ac:dyDescent="0.2">
      <c r="A782" t="s">
        <v>20</v>
      </c>
      <c r="B782" s="1">
        <v>43299</v>
      </c>
      <c r="C782" t="s">
        <v>260</v>
      </c>
      <c r="D782" s="2">
        <v>29013</v>
      </c>
      <c r="E782" s="2">
        <v>9118</v>
      </c>
      <c r="F782" s="2">
        <v>5562</v>
      </c>
      <c r="G782" s="2">
        <v>2809</v>
      </c>
      <c r="H782" s="2">
        <v>4082</v>
      </c>
      <c r="I782" s="2">
        <v>2829</v>
      </c>
      <c r="J782" s="2">
        <v>1731</v>
      </c>
      <c r="K782" s="2">
        <v>0</v>
      </c>
      <c r="L782" s="2">
        <v>0</v>
      </c>
      <c r="M782" s="2">
        <v>13.973996</v>
      </c>
      <c r="N782" s="8">
        <f t="shared" si="108"/>
        <v>1397399.5999999999</v>
      </c>
      <c r="O782" s="2">
        <v>4.8742000000000001</v>
      </c>
      <c r="P782" s="2">
        <v>3.3923999999999999</v>
      </c>
      <c r="Q782" s="2">
        <v>0.61354600000000004</v>
      </c>
      <c r="R782" s="2">
        <v>1.5982500000000002</v>
      </c>
      <c r="S782" s="2">
        <v>1.4097499999999998</v>
      </c>
      <c r="T782" s="2">
        <v>0.77895000000000003</v>
      </c>
      <c r="U782" s="2">
        <v>0</v>
      </c>
      <c r="V782" s="2">
        <v>0</v>
      </c>
      <c r="W782" s="2">
        <f t="shared" si="109"/>
        <v>24.916666666666668</v>
      </c>
      <c r="X782" s="9">
        <f t="shared" si="110"/>
        <v>48.164602074931921</v>
      </c>
      <c r="Y782" s="9">
        <f t="shared" si="111"/>
        <v>0.11336518657478031</v>
      </c>
      <c r="Z782" s="10">
        <f t="shared" si="112"/>
        <v>1155251.3589503281</v>
      </c>
      <c r="AA782" s="10">
        <f t="shared" si="113"/>
        <v>26570.781255857546</v>
      </c>
      <c r="AB782" s="10">
        <f t="shared" si="114"/>
        <v>11</v>
      </c>
      <c r="AC782" s="9">
        <f t="shared" si="115"/>
        <v>1120593.8181818181</v>
      </c>
      <c r="AD782" s="10">
        <f t="shared" si="116"/>
        <v>1279771.1060084386</v>
      </c>
    </row>
    <row r="783" spans="1:30" x14ac:dyDescent="0.2">
      <c r="A783" t="s">
        <v>20</v>
      </c>
      <c r="B783" s="1">
        <v>43299</v>
      </c>
      <c r="C783" t="s">
        <v>483</v>
      </c>
      <c r="D783" s="2">
        <v>626</v>
      </c>
      <c r="E783" s="2">
        <v>0</v>
      </c>
      <c r="F783" s="2">
        <v>0</v>
      </c>
      <c r="G783" s="2">
        <v>0</v>
      </c>
      <c r="H783" s="2"/>
      <c r="I783" s="2">
        <v>0</v>
      </c>
      <c r="J783" s="2">
        <v>0</v>
      </c>
      <c r="K783" s="2">
        <v>0</v>
      </c>
      <c r="L783" s="2">
        <v>626</v>
      </c>
      <c r="M783" s="2">
        <v>0.1565</v>
      </c>
      <c r="N783" s="8">
        <f t="shared" si="108"/>
        <v>15650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0.1565</v>
      </c>
      <c r="W783" s="2">
        <f t="shared" si="109"/>
        <v>24.916666666666668</v>
      </c>
      <c r="X783" s="9">
        <f t="shared" si="110"/>
        <v>25</v>
      </c>
      <c r="Y783" s="9">
        <f t="shared" si="111"/>
        <v>1.2696190623607679E-3</v>
      </c>
      <c r="Z783" s="10">
        <f t="shared" si="112"/>
        <v>2541552.989690722</v>
      </c>
      <c r="AA783" s="10">
        <f t="shared" si="113"/>
        <v>58455.718762886601</v>
      </c>
      <c r="AB783" s="10">
        <f t="shared" si="114"/>
        <v>5</v>
      </c>
      <c r="AC783" s="9">
        <f t="shared" si="115"/>
        <v>2465306.4</v>
      </c>
      <c r="AD783" s="10">
        <f t="shared" si="116"/>
        <v>1461392.969072165</v>
      </c>
    </row>
    <row r="784" spans="1:30" x14ac:dyDescent="0.2">
      <c r="A784" t="s">
        <v>20</v>
      </c>
      <c r="B784" s="1">
        <v>43299</v>
      </c>
      <c r="C784" t="s">
        <v>398</v>
      </c>
      <c r="D784" s="2">
        <v>4647</v>
      </c>
      <c r="E784" s="2">
        <v>0</v>
      </c>
      <c r="F784" s="2">
        <v>0</v>
      </c>
      <c r="G784" s="2">
        <v>0</v>
      </c>
      <c r="H784" s="2">
        <v>1442</v>
      </c>
      <c r="I784" s="2">
        <v>546</v>
      </c>
      <c r="J784" s="2">
        <v>1326</v>
      </c>
      <c r="K784" s="2">
        <v>0</v>
      </c>
      <c r="L784" s="2">
        <v>1333</v>
      </c>
      <c r="M784" s="2">
        <v>1.80705</v>
      </c>
      <c r="N784" s="8">
        <f t="shared" si="108"/>
        <v>180705</v>
      </c>
      <c r="O784" s="2">
        <v>0</v>
      </c>
      <c r="P784" s="2">
        <v>0</v>
      </c>
      <c r="Q784" s="2">
        <v>0</v>
      </c>
      <c r="R784" s="2">
        <v>0.57679999999999998</v>
      </c>
      <c r="S784" s="2">
        <v>0.30030000000000001</v>
      </c>
      <c r="T784" s="2">
        <v>0.59670000000000001</v>
      </c>
      <c r="U784" s="2">
        <v>0</v>
      </c>
      <c r="V784" s="2">
        <v>0.33324999999999999</v>
      </c>
      <c r="W784" s="2">
        <f t="shared" si="109"/>
        <v>24.916666666666668</v>
      </c>
      <c r="X784" s="9">
        <f t="shared" si="110"/>
        <v>38.886378308586181</v>
      </c>
      <c r="Y784" s="9">
        <f t="shared" si="111"/>
        <v>1.4659841064786105E-2</v>
      </c>
      <c r="Z784" s="10">
        <f t="shared" si="112"/>
        <v>12707764.948453609</v>
      </c>
      <c r="AA784" s="10">
        <f t="shared" si="113"/>
        <v>292278.59381443303</v>
      </c>
      <c r="AB784" s="10">
        <f t="shared" si="114"/>
        <v>1</v>
      </c>
      <c r="AC784" s="9">
        <f t="shared" si="115"/>
        <v>12326532</v>
      </c>
      <c r="AD784" s="10">
        <f t="shared" si="116"/>
        <v>11365655.97056964</v>
      </c>
    </row>
    <row r="785" spans="1:30" x14ac:dyDescent="0.2">
      <c r="A785" t="s">
        <v>20</v>
      </c>
      <c r="B785" s="1">
        <v>43299</v>
      </c>
      <c r="C785" t="s">
        <v>484</v>
      </c>
      <c r="D785" s="2">
        <v>698</v>
      </c>
      <c r="E785" s="2">
        <v>0</v>
      </c>
      <c r="F785" s="2">
        <v>0</v>
      </c>
      <c r="G785" s="2">
        <v>0</v>
      </c>
      <c r="H785" s="2"/>
      <c r="I785" s="2">
        <v>0</v>
      </c>
      <c r="J785" s="2">
        <v>0</v>
      </c>
      <c r="K785" s="2">
        <v>698</v>
      </c>
      <c r="L785" s="2">
        <v>0</v>
      </c>
      <c r="M785" s="2">
        <v>0.1396</v>
      </c>
      <c r="N785" s="8">
        <f t="shared" si="108"/>
        <v>13960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0.1396</v>
      </c>
      <c r="V785" s="2">
        <v>0</v>
      </c>
      <c r="W785" s="2">
        <f t="shared" si="109"/>
        <v>24.916666666666668</v>
      </c>
      <c r="X785" s="9">
        <f t="shared" si="110"/>
        <v>20</v>
      </c>
      <c r="Y785" s="9">
        <f t="shared" si="111"/>
        <v>1.1325164287895411E-3</v>
      </c>
      <c r="Z785" s="10">
        <f t="shared" si="112"/>
        <v>12707764.948453609</v>
      </c>
      <c r="AA785" s="10">
        <f t="shared" si="113"/>
        <v>292278.59381443303</v>
      </c>
      <c r="AB785" s="10">
        <f t="shared" si="114"/>
        <v>1</v>
      </c>
      <c r="AC785" s="9">
        <f t="shared" si="115"/>
        <v>12326532</v>
      </c>
      <c r="AD785" s="10">
        <f t="shared" si="116"/>
        <v>5845571.8762886608</v>
      </c>
    </row>
    <row r="786" spans="1:30" x14ac:dyDescent="0.2">
      <c r="A786" t="s">
        <v>20</v>
      </c>
      <c r="B786" s="1">
        <v>43299</v>
      </c>
      <c r="C786" t="s">
        <v>485</v>
      </c>
      <c r="D786" s="2">
        <v>3783</v>
      </c>
      <c r="E786" s="2">
        <v>0</v>
      </c>
      <c r="F786" s="2">
        <v>0</v>
      </c>
      <c r="G786" s="2">
        <v>3783</v>
      </c>
      <c r="H786" s="2"/>
      <c r="I786" s="2">
        <v>0</v>
      </c>
      <c r="J786" s="2">
        <v>0</v>
      </c>
      <c r="K786" s="2">
        <v>0</v>
      </c>
      <c r="L786" s="2">
        <v>0</v>
      </c>
      <c r="M786" s="2">
        <v>1.3240499999999999</v>
      </c>
      <c r="N786" s="8">
        <f t="shared" si="108"/>
        <v>132405</v>
      </c>
      <c r="O786" s="2">
        <v>0</v>
      </c>
      <c r="P786" s="2">
        <v>0</v>
      </c>
      <c r="Q786" s="2">
        <v>1.3240499999999999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f t="shared" si="109"/>
        <v>24.916666666666668</v>
      </c>
      <c r="X786" s="9">
        <f t="shared" si="110"/>
        <v>35</v>
      </c>
      <c r="Y786" s="9">
        <f t="shared" si="111"/>
        <v>1.0741464022484182E-2</v>
      </c>
      <c r="Z786" s="10">
        <f t="shared" si="112"/>
        <v>4235921.6494845366</v>
      </c>
      <c r="AA786" s="10">
        <f t="shared" si="113"/>
        <v>97426.197938144338</v>
      </c>
      <c r="AB786" s="10">
        <f t="shared" si="114"/>
        <v>3</v>
      </c>
      <c r="AC786" s="9">
        <f t="shared" si="115"/>
        <v>4108844</v>
      </c>
      <c r="AD786" s="10">
        <f t="shared" si="116"/>
        <v>3409916.9278350519</v>
      </c>
    </row>
    <row r="787" spans="1:30" x14ac:dyDescent="0.2">
      <c r="A787" t="s">
        <v>20</v>
      </c>
      <c r="B787" s="1">
        <v>43299</v>
      </c>
      <c r="C787" t="s">
        <v>486</v>
      </c>
      <c r="D787" s="2">
        <v>1959</v>
      </c>
      <c r="E787" s="2">
        <v>0</v>
      </c>
      <c r="F787" s="2">
        <v>990</v>
      </c>
      <c r="G787" s="2">
        <v>0</v>
      </c>
      <c r="H787" s="2"/>
      <c r="I787" s="2">
        <v>969</v>
      </c>
      <c r="J787" s="2">
        <v>0</v>
      </c>
      <c r="K787" s="2">
        <v>0</v>
      </c>
      <c r="L787" s="2">
        <v>0</v>
      </c>
      <c r="M787" s="2">
        <v>1.07745</v>
      </c>
      <c r="N787" s="8">
        <f t="shared" si="108"/>
        <v>107745</v>
      </c>
      <c r="O787" s="2">
        <v>0</v>
      </c>
      <c r="P787" s="2">
        <v>0.54449999999999998</v>
      </c>
      <c r="Q787" s="2">
        <v>0</v>
      </c>
      <c r="R787" s="2">
        <v>0</v>
      </c>
      <c r="S787" s="2">
        <v>0.53295000000000003</v>
      </c>
      <c r="T787" s="2">
        <v>0</v>
      </c>
      <c r="U787" s="2">
        <v>0</v>
      </c>
      <c r="V787" s="2">
        <v>0</v>
      </c>
      <c r="W787" s="2">
        <f t="shared" si="109"/>
        <v>24.916666666666668</v>
      </c>
      <c r="X787" s="9">
        <f t="shared" si="110"/>
        <v>55</v>
      </c>
      <c r="Y787" s="9">
        <f t="shared" si="111"/>
        <v>8.74090133380581E-3</v>
      </c>
      <c r="Z787" s="10">
        <f t="shared" si="112"/>
        <v>12707764.948453609</v>
      </c>
      <c r="AA787" s="10">
        <f t="shared" si="113"/>
        <v>292278.59381443303</v>
      </c>
      <c r="AB787" s="10">
        <f t="shared" si="114"/>
        <v>1</v>
      </c>
      <c r="AC787" s="9">
        <f t="shared" si="115"/>
        <v>12326532</v>
      </c>
      <c r="AD787" s="10">
        <f t="shared" si="116"/>
        <v>16075322.659793817</v>
      </c>
    </row>
    <row r="788" spans="1:30" x14ac:dyDescent="0.2">
      <c r="A788" t="s">
        <v>20</v>
      </c>
      <c r="B788" s="1">
        <v>43299</v>
      </c>
      <c r="C788" t="s">
        <v>86</v>
      </c>
      <c r="D788" s="2">
        <v>13500</v>
      </c>
      <c r="E788" s="2">
        <v>0</v>
      </c>
      <c r="F788" s="2">
        <v>0</v>
      </c>
      <c r="G788" s="2">
        <v>0</v>
      </c>
      <c r="H788" s="2"/>
      <c r="I788" s="2">
        <v>0</v>
      </c>
      <c r="J788" s="2">
        <v>8812</v>
      </c>
      <c r="K788" s="2">
        <v>0</v>
      </c>
      <c r="L788" s="2">
        <v>4688</v>
      </c>
      <c r="M788" s="2">
        <v>5.1373999999999995</v>
      </c>
      <c r="N788" s="8">
        <f t="shared" si="108"/>
        <v>513739.99999999994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3.9653999999999998</v>
      </c>
      <c r="U788" s="2">
        <v>0</v>
      </c>
      <c r="V788" s="2">
        <v>1.1719999999999999</v>
      </c>
      <c r="W788" s="2">
        <f t="shared" si="109"/>
        <v>24.916666666666668</v>
      </c>
      <c r="X788" s="9">
        <f t="shared" si="110"/>
        <v>38.054814814814812</v>
      </c>
      <c r="Y788" s="9">
        <f t="shared" si="111"/>
        <v>4.1677578089279285E-2</v>
      </c>
      <c r="Z788" s="10">
        <f t="shared" si="112"/>
        <v>977520.38065027772</v>
      </c>
      <c r="AA788" s="10">
        <f t="shared" si="113"/>
        <v>22482.968754956386</v>
      </c>
      <c r="AB788" s="10">
        <f t="shared" si="114"/>
        <v>13</v>
      </c>
      <c r="AC788" s="9">
        <f t="shared" si="115"/>
        <v>948194.76923076925</v>
      </c>
      <c r="AD788" s="10">
        <f t="shared" si="116"/>
        <v>855585.21245713276</v>
      </c>
    </row>
    <row r="789" spans="1:30" x14ac:dyDescent="0.2">
      <c r="A789" t="s">
        <v>20</v>
      </c>
      <c r="B789" s="1">
        <v>43299</v>
      </c>
      <c r="C789" t="s">
        <v>404</v>
      </c>
      <c r="D789" s="2">
        <v>2901</v>
      </c>
      <c r="E789" s="2">
        <v>0</v>
      </c>
      <c r="F789" s="2">
        <v>0</v>
      </c>
      <c r="G789" s="2">
        <v>0</v>
      </c>
      <c r="H789" s="2"/>
      <c r="I789" s="2">
        <v>0</v>
      </c>
      <c r="J789" s="2">
        <v>0</v>
      </c>
      <c r="K789" s="2">
        <v>2901</v>
      </c>
      <c r="L789" s="2">
        <v>0</v>
      </c>
      <c r="M789" s="2">
        <v>0.58020000000000005</v>
      </c>
      <c r="N789" s="8">
        <f t="shared" si="108"/>
        <v>58020.000000000007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0.58020000000000005</v>
      </c>
      <c r="V789" s="2">
        <v>0</v>
      </c>
      <c r="W789" s="2">
        <f t="shared" si="109"/>
        <v>24.916666666666668</v>
      </c>
      <c r="X789" s="9">
        <f t="shared" si="110"/>
        <v>20.000000000000004</v>
      </c>
      <c r="Y789" s="9">
        <f t="shared" si="111"/>
        <v>4.7069199998831792E-3</v>
      </c>
      <c r="Z789" s="10">
        <f t="shared" si="112"/>
        <v>1815394.9926362301</v>
      </c>
      <c r="AA789" s="10">
        <f t="shared" si="113"/>
        <v>41754.084830633292</v>
      </c>
      <c r="AB789" s="10">
        <f t="shared" si="114"/>
        <v>7</v>
      </c>
      <c r="AC789" s="9">
        <f t="shared" si="115"/>
        <v>1760933.142857143</v>
      </c>
      <c r="AD789" s="10">
        <f t="shared" si="116"/>
        <v>835081.69661266601</v>
      </c>
    </row>
    <row r="790" spans="1:30" x14ac:dyDescent="0.2">
      <c r="A790" t="s">
        <v>20</v>
      </c>
      <c r="B790" s="1">
        <v>43299</v>
      </c>
      <c r="C790" t="s">
        <v>90</v>
      </c>
      <c r="D790" s="2">
        <v>2402</v>
      </c>
      <c r="E790" s="2">
        <v>0</v>
      </c>
      <c r="F790" s="2">
        <v>0</v>
      </c>
      <c r="G790" s="2">
        <v>0</v>
      </c>
      <c r="H790" s="2"/>
      <c r="I790" s="2">
        <v>0</v>
      </c>
      <c r="J790" s="2">
        <v>0</v>
      </c>
      <c r="K790" s="2">
        <v>2402</v>
      </c>
      <c r="L790" s="2">
        <v>0</v>
      </c>
      <c r="M790" s="2">
        <v>0.48039999999999999</v>
      </c>
      <c r="N790" s="8">
        <f t="shared" si="108"/>
        <v>48040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0.48039999999999999</v>
      </c>
      <c r="V790" s="2">
        <v>0</v>
      </c>
      <c r="W790" s="2">
        <f t="shared" si="109"/>
        <v>24.916666666666668</v>
      </c>
      <c r="X790" s="9">
        <f t="shared" si="110"/>
        <v>20</v>
      </c>
      <c r="Y790" s="9">
        <f t="shared" si="111"/>
        <v>3.8972843294448104E-3</v>
      </c>
      <c r="Z790" s="10">
        <f t="shared" si="112"/>
        <v>668829.73412913736</v>
      </c>
      <c r="AA790" s="10">
        <f t="shared" si="113"/>
        <v>15383.083884970159</v>
      </c>
      <c r="AB790" s="10">
        <f t="shared" si="114"/>
        <v>19</v>
      </c>
      <c r="AC790" s="9">
        <f t="shared" si="115"/>
        <v>648764.84210526315</v>
      </c>
      <c r="AD790" s="10">
        <f t="shared" si="116"/>
        <v>307661.6776994032</v>
      </c>
    </row>
    <row r="791" spans="1:30" x14ac:dyDescent="0.2">
      <c r="A791" t="s">
        <v>20</v>
      </c>
      <c r="B791" s="1">
        <v>43299</v>
      </c>
      <c r="C791" t="s">
        <v>91</v>
      </c>
      <c r="D791" s="2">
        <v>12653</v>
      </c>
      <c r="E791" s="2">
        <v>3504</v>
      </c>
      <c r="F791" s="2">
        <v>0</v>
      </c>
      <c r="G791" s="2">
        <v>1591</v>
      </c>
      <c r="H791" s="2">
        <v>3551</v>
      </c>
      <c r="I791" s="2">
        <v>0</v>
      </c>
      <c r="J791" s="2">
        <v>4007</v>
      </c>
      <c r="K791" s="2">
        <v>0</v>
      </c>
      <c r="L791" s="2">
        <v>0</v>
      </c>
      <c r="M791" s="2">
        <v>4.1849699999999999</v>
      </c>
      <c r="N791" s="8">
        <f t="shared" si="108"/>
        <v>418497</v>
      </c>
      <c r="O791" s="2">
        <v>1.752</v>
      </c>
      <c r="P791" s="2">
        <v>0</v>
      </c>
      <c r="Q791" s="2">
        <v>0.55684999999999996</v>
      </c>
      <c r="R791" s="2">
        <v>0.60367000000000004</v>
      </c>
      <c r="S791" s="2">
        <v>0</v>
      </c>
      <c r="T791" s="2">
        <v>1.2724499999999999</v>
      </c>
      <c r="U791" s="2">
        <v>0</v>
      </c>
      <c r="V791" s="2">
        <v>0</v>
      </c>
      <c r="W791" s="2">
        <f t="shared" si="109"/>
        <v>24.916666666666668</v>
      </c>
      <c r="X791" s="9">
        <f t="shared" si="110"/>
        <v>33.07492294317553</v>
      </c>
      <c r="Y791" s="9">
        <f t="shared" si="111"/>
        <v>3.3950911740625832E-2</v>
      </c>
      <c r="Z791" s="10">
        <f t="shared" si="112"/>
        <v>470657.96105383744</v>
      </c>
      <c r="AA791" s="10">
        <f t="shared" si="113"/>
        <v>10825.133104238261</v>
      </c>
      <c r="AB791" s="10">
        <f t="shared" si="114"/>
        <v>27</v>
      </c>
      <c r="AC791" s="9">
        <f t="shared" si="115"/>
        <v>456538.22222222225</v>
      </c>
      <c r="AD791" s="10">
        <f t="shared" si="116"/>
        <v>358040.44327229902</v>
      </c>
    </row>
    <row r="792" spans="1:30" x14ac:dyDescent="0.2">
      <c r="A792" t="s">
        <v>20</v>
      </c>
      <c r="B792" s="1">
        <v>43299</v>
      </c>
      <c r="C792" t="s">
        <v>487</v>
      </c>
      <c r="D792" s="2">
        <v>12476</v>
      </c>
      <c r="E792" s="2">
        <v>12476</v>
      </c>
      <c r="F792" s="2">
        <v>0</v>
      </c>
      <c r="G792" s="2">
        <v>0</v>
      </c>
      <c r="H792" s="2"/>
      <c r="I792" s="2">
        <v>0</v>
      </c>
      <c r="J792" s="2">
        <v>0</v>
      </c>
      <c r="K792" s="2">
        <v>0</v>
      </c>
      <c r="L792" s="2">
        <v>0</v>
      </c>
      <c r="M792" s="2">
        <v>3.7427999999999999</v>
      </c>
      <c r="N792" s="8">
        <f t="shared" si="108"/>
        <v>374280</v>
      </c>
      <c r="O792" s="2">
        <v>3.7427999999999999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f t="shared" si="109"/>
        <v>24.916666666666668</v>
      </c>
      <c r="X792" s="9">
        <f t="shared" si="110"/>
        <v>30</v>
      </c>
      <c r="Y792" s="9">
        <f t="shared" si="111"/>
        <v>3.0363771415999243E-2</v>
      </c>
      <c r="Z792" s="10">
        <f t="shared" si="112"/>
        <v>2541552.989690722</v>
      </c>
      <c r="AA792" s="10">
        <f t="shared" si="113"/>
        <v>58455.718762886601</v>
      </c>
      <c r="AB792" s="10">
        <f t="shared" si="114"/>
        <v>5</v>
      </c>
      <c r="AC792" s="9">
        <f t="shared" si="115"/>
        <v>2465306.4</v>
      </c>
      <c r="AD792" s="10">
        <f t="shared" si="116"/>
        <v>1753671.5628865981</v>
      </c>
    </row>
    <row r="793" spans="1:30" x14ac:dyDescent="0.2">
      <c r="A793" t="s">
        <v>20</v>
      </c>
      <c r="B793" s="1">
        <v>43299</v>
      </c>
      <c r="C793" t="s">
        <v>92</v>
      </c>
      <c r="D793" s="2">
        <v>88549</v>
      </c>
      <c r="E793" s="2">
        <v>0</v>
      </c>
      <c r="F793" s="2">
        <v>0</v>
      </c>
      <c r="G793" s="2">
        <v>31065</v>
      </c>
      <c r="H793" s="2"/>
      <c r="I793" s="2">
        <v>0</v>
      </c>
      <c r="J793" s="2">
        <v>31642</v>
      </c>
      <c r="K793" s="2">
        <v>0</v>
      </c>
      <c r="L793" s="2">
        <v>25842</v>
      </c>
      <c r="M793" s="2">
        <v>31.572149999999997</v>
      </c>
      <c r="N793" s="8">
        <f t="shared" si="108"/>
        <v>3157214.9999999995</v>
      </c>
      <c r="O793" s="2">
        <v>0</v>
      </c>
      <c r="P793" s="2">
        <v>0</v>
      </c>
      <c r="Q793" s="2">
        <v>10.87275</v>
      </c>
      <c r="R793" s="2">
        <v>0</v>
      </c>
      <c r="S793" s="2">
        <v>0</v>
      </c>
      <c r="T793" s="2">
        <v>14.238899999999999</v>
      </c>
      <c r="U793" s="2">
        <v>0</v>
      </c>
      <c r="V793" s="2">
        <v>6.4604999999999997</v>
      </c>
      <c r="W793" s="2">
        <f t="shared" si="109"/>
        <v>24.916666666666668</v>
      </c>
      <c r="X793" s="9">
        <f t="shared" si="110"/>
        <v>35.655004573738829</v>
      </c>
      <c r="Y793" s="9">
        <f t="shared" si="111"/>
        <v>0.25613165162756235</v>
      </c>
      <c r="Z793" s="10">
        <f t="shared" si="112"/>
        <v>3176941.2371134022</v>
      </c>
      <c r="AA793" s="10">
        <f t="shared" si="113"/>
        <v>73069.648453608257</v>
      </c>
      <c r="AB793" s="10">
        <f t="shared" si="114"/>
        <v>4</v>
      </c>
      <c r="AC793" s="9">
        <f t="shared" si="115"/>
        <v>3081633</v>
      </c>
      <c r="AD793" s="10">
        <f t="shared" si="116"/>
        <v>2605298.6498148907</v>
      </c>
    </row>
    <row r="794" spans="1:30" x14ac:dyDescent="0.2">
      <c r="A794" t="s">
        <v>20</v>
      </c>
      <c r="B794" s="1">
        <v>43299</v>
      </c>
      <c r="C794" t="s">
        <v>271</v>
      </c>
      <c r="D794" s="2">
        <v>198</v>
      </c>
      <c r="E794" s="2">
        <v>0</v>
      </c>
      <c r="F794" s="2">
        <v>0</v>
      </c>
      <c r="G794" s="2">
        <v>0</v>
      </c>
      <c r="H794" s="2"/>
      <c r="I794" s="2">
        <v>0</v>
      </c>
      <c r="J794" s="2">
        <v>198</v>
      </c>
      <c r="K794" s="2">
        <v>0</v>
      </c>
      <c r="L794" s="2">
        <v>0</v>
      </c>
      <c r="M794" s="2">
        <v>8.9099999999999999E-2</v>
      </c>
      <c r="N794" s="8">
        <f t="shared" si="108"/>
        <v>8910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8.9099999999999999E-2</v>
      </c>
      <c r="U794" s="2">
        <v>0</v>
      </c>
      <c r="V794" s="2">
        <v>0</v>
      </c>
      <c r="W794" s="2">
        <f t="shared" si="109"/>
        <v>24.916666666666668</v>
      </c>
      <c r="X794" s="9">
        <f t="shared" si="110"/>
        <v>45</v>
      </c>
      <c r="Y794" s="9">
        <f t="shared" si="111"/>
        <v>7.2283104444948506E-4</v>
      </c>
      <c r="Z794" s="10">
        <f t="shared" si="112"/>
        <v>6353882.4742268045</v>
      </c>
      <c r="AA794" s="10">
        <f t="shared" si="113"/>
        <v>146139.29690721651</v>
      </c>
      <c r="AB794" s="10">
        <f t="shared" si="114"/>
        <v>2</v>
      </c>
      <c r="AC794" s="9">
        <f t="shared" si="115"/>
        <v>6163266</v>
      </c>
      <c r="AD794" s="10">
        <f t="shared" si="116"/>
        <v>6576268.3608247433</v>
      </c>
    </row>
    <row r="795" spans="1:30" x14ac:dyDescent="0.2">
      <c r="A795" t="s">
        <v>20</v>
      </c>
      <c r="B795" s="1">
        <v>43299</v>
      </c>
      <c r="C795" t="s">
        <v>96</v>
      </c>
      <c r="D795" s="2">
        <v>9312</v>
      </c>
      <c r="E795" s="2">
        <v>0</v>
      </c>
      <c r="F795" s="2">
        <v>0</v>
      </c>
      <c r="G795" s="2">
        <v>4808</v>
      </c>
      <c r="H795" s="2"/>
      <c r="I795" s="2">
        <v>0</v>
      </c>
      <c r="J795" s="2">
        <v>4504</v>
      </c>
      <c r="K795" s="2">
        <v>0</v>
      </c>
      <c r="L795" s="2">
        <v>0</v>
      </c>
      <c r="M795" s="2">
        <v>3.7096</v>
      </c>
      <c r="N795" s="8">
        <f t="shared" si="108"/>
        <v>370960</v>
      </c>
      <c r="O795" s="2">
        <v>0</v>
      </c>
      <c r="P795" s="2">
        <v>0</v>
      </c>
      <c r="Q795" s="2">
        <v>1.6827999999999999</v>
      </c>
      <c r="R795" s="2">
        <v>0</v>
      </c>
      <c r="S795" s="2">
        <v>0</v>
      </c>
      <c r="T795" s="2">
        <v>2.0268000000000002</v>
      </c>
      <c r="U795" s="2">
        <v>0</v>
      </c>
      <c r="V795" s="2">
        <v>0</v>
      </c>
      <c r="W795" s="2">
        <f t="shared" si="109"/>
        <v>24.916666666666668</v>
      </c>
      <c r="X795" s="9">
        <f t="shared" si="110"/>
        <v>39.836769759450171</v>
      </c>
      <c r="Y795" s="9">
        <f t="shared" si="111"/>
        <v>3.0094433697977662E-2</v>
      </c>
      <c r="Z795" s="10">
        <f t="shared" si="112"/>
        <v>552511.51949798304</v>
      </c>
      <c r="AA795" s="10">
        <f t="shared" si="113"/>
        <v>12707.76494845361</v>
      </c>
      <c r="AB795" s="10">
        <f t="shared" si="114"/>
        <v>23</v>
      </c>
      <c r="AC795" s="9">
        <f t="shared" si="115"/>
        <v>535936.17391304346</v>
      </c>
      <c r="AD795" s="10">
        <f t="shared" si="116"/>
        <v>506236.30640875763</v>
      </c>
    </row>
    <row r="796" spans="1:30" x14ac:dyDescent="0.2">
      <c r="A796" t="s">
        <v>20</v>
      </c>
      <c r="B796" s="1">
        <v>43299</v>
      </c>
      <c r="C796" t="s">
        <v>98</v>
      </c>
      <c r="D796" s="2">
        <v>872</v>
      </c>
      <c r="E796" s="2">
        <v>0</v>
      </c>
      <c r="F796" s="2">
        <v>0</v>
      </c>
      <c r="G796" s="2">
        <v>0</v>
      </c>
      <c r="H796" s="2"/>
      <c r="I796" s="2">
        <v>872</v>
      </c>
      <c r="J796" s="2">
        <v>0</v>
      </c>
      <c r="K796" s="2">
        <v>0</v>
      </c>
      <c r="L796" s="2">
        <v>0</v>
      </c>
      <c r="M796" s="2">
        <v>0.47960000000000003</v>
      </c>
      <c r="N796" s="8">
        <f t="shared" si="108"/>
        <v>47960</v>
      </c>
      <c r="O796" s="2">
        <v>0</v>
      </c>
      <c r="P796" s="2">
        <v>0</v>
      </c>
      <c r="Q796" s="2">
        <v>0</v>
      </c>
      <c r="R796" s="2">
        <v>0</v>
      </c>
      <c r="S796" s="2">
        <v>0.47960000000000003</v>
      </c>
      <c r="T796" s="2">
        <v>0</v>
      </c>
      <c r="U796" s="2">
        <v>0</v>
      </c>
      <c r="V796" s="2">
        <v>0</v>
      </c>
      <c r="W796" s="2">
        <f t="shared" si="109"/>
        <v>24.916666666666668</v>
      </c>
      <c r="X796" s="9">
        <f t="shared" si="110"/>
        <v>55</v>
      </c>
      <c r="Y796" s="9">
        <f t="shared" si="111"/>
        <v>3.8907942639503147E-3</v>
      </c>
      <c r="Z796" s="10">
        <f t="shared" si="112"/>
        <v>6353882.4742268045</v>
      </c>
      <c r="AA796" s="10">
        <f t="shared" si="113"/>
        <v>146139.29690721651</v>
      </c>
      <c r="AB796" s="10">
        <f t="shared" si="114"/>
        <v>2</v>
      </c>
      <c r="AC796" s="9">
        <f t="shared" si="115"/>
        <v>6163266</v>
      </c>
      <c r="AD796" s="10">
        <f t="shared" si="116"/>
        <v>8037661.3298969083</v>
      </c>
    </row>
    <row r="797" spans="1:30" x14ac:dyDescent="0.2">
      <c r="A797" t="s">
        <v>20</v>
      </c>
      <c r="B797" s="1">
        <v>43299</v>
      </c>
      <c r="C797" t="s">
        <v>406</v>
      </c>
      <c r="D797" s="2">
        <v>101</v>
      </c>
      <c r="E797" s="2">
        <v>0</v>
      </c>
      <c r="F797" s="2">
        <v>101</v>
      </c>
      <c r="G797" s="2">
        <v>0</v>
      </c>
      <c r="H797" s="2"/>
      <c r="I797" s="2">
        <v>0</v>
      </c>
      <c r="J797" s="2">
        <v>0</v>
      </c>
      <c r="K797" s="2">
        <v>0</v>
      </c>
      <c r="L797" s="2">
        <v>0</v>
      </c>
      <c r="M797" s="2">
        <v>5.5550000000000002E-2</v>
      </c>
      <c r="N797" s="8">
        <f t="shared" si="108"/>
        <v>5555</v>
      </c>
      <c r="O797" s="2">
        <v>0</v>
      </c>
      <c r="P797" s="2">
        <v>5.5550000000000002E-2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f t="shared" si="109"/>
        <v>24.916666666666668</v>
      </c>
      <c r="X797" s="9">
        <f t="shared" si="110"/>
        <v>55</v>
      </c>
      <c r="Y797" s="9">
        <f t="shared" si="111"/>
        <v>4.5065392277406167E-4</v>
      </c>
      <c r="Z797" s="10">
        <f t="shared" si="112"/>
        <v>12707764.948453609</v>
      </c>
      <c r="AA797" s="10">
        <f t="shared" si="113"/>
        <v>292278.59381443303</v>
      </c>
      <c r="AB797" s="10">
        <f t="shared" si="114"/>
        <v>1</v>
      </c>
      <c r="AC797" s="9">
        <f t="shared" si="115"/>
        <v>12326532</v>
      </c>
      <c r="AD797" s="10">
        <f t="shared" si="116"/>
        <v>16075322.659793817</v>
      </c>
    </row>
    <row r="798" spans="1:30" x14ac:dyDescent="0.2">
      <c r="A798" t="s">
        <v>20</v>
      </c>
      <c r="B798" s="1">
        <v>43299</v>
      </c>
      <c r="C798" t="s">
        <v>407</v>
      </c>
      <c r="D798" s="2">
        <v>131</v>
      </c>
      <c r="E798" s="2">
        <v>0</v>
      </c>
      <c r="F798" s="2">
        <v>0</v>
      </c>
      <c r="G798" s="2">
        <v>0</v>
      </c>
      <c r="H798" s="2">
        <v>131</v>
      </c>
      <c r="I798" s="2">
        <v>0</v>
      </c>
      <c r="J798" s="2">
        <v>0</v>
      </c>
      <c r="K798" s="2">
        <v>0</v>
      </c>
      <c r="L798" s="2">
        <v>0</v>
      </c>
      <c r="M798" s="2">
        <v>5.2400000000000002E-2</v>
      </c>
      <c r="N798" s="8">
        <f t="shared" si="108"/>
        <v>5240</v>
      </c>
      <c r="O798" s="2">
        <v>0</v>
      </c>
      <c r="P798" s="2">
        <v>0</v>
      </c>
      <c r="Q798" s="2">
        <v>0</v>
      </c>
      <c r="R798" s="2">
        <v>5.2400000000000002E-2</v>
      </c>
      <c r="S798" s="2">
        <v>0</v>
      </c>
      <c r="T798" s="2">
        <v>0</v>
      </c>
      <c r="U798" s="2">
        <v>0</v>
      </c>
      <c r="V798" s="2">
        <v>0</v>
      </c>
      <c r="W798" s="2">
        <f t="shared" si="109"/>
        <v>24.916666666666668</v>
      </c>
      <c r="X798" s="9">
        <f t="shared" si="110"/>
        <v>40</v>
      </c>
      <c r="Y798" s="9">
        <f t="shared" si="111"/>
        <v>4.2509928988948391E-4</v>
      </c>
      <c r="Z798" s="10">
        <f t="shared" si="112"/>
        <v>12707764.948453609</v>
      </c>
      <c r="AA798" s="10">
        <f t="shared" si="113"/>
        <v>292278.59381443303</v>
      </c>
      <c r="AB798" s="10">
        <f t="shared" si="114"/>
        <v>1</v>
      </c>
      <c r="AC798" s="9">
        <f t="shared" si="115"/>
        <v>12326532</v>
      </c>
      <c r="AD798" s="10">
        <f t="shared" si="116"/>
        <v>11691143.752577322</v>
      </c>
    </row>
    <row r="799" spans="1:30" x14ac:dyDescent="0.2">
      <c r="A799" t="s">
        <v>20</v>
      </c>
      <c r="B799" s="1">
        <v>43299</v>
      </c>
      <c r="C799" t="s">
        <v>103</v>
      </c>
      <c r="D799" s="2">
        <v>288</v>
      </c>
      <c r="E799" s="2">
        <v>0</v>
      </c>
      <c r="F799" s="2">
        <v>0</v>
      </c>
      <c r="G799" s="2">
        <v>0</v>
      </c>
      <c r="H799" s="2"/>
      <c r="I799" s="2">
        <v>0</v>
      </c>
      <c r="J799" s="2">
        <v>85</v>
      </c>
      <c r="K799" s="2">
        <v>203</v>
      </c>
      <c r="L799" s="2">
        <v>0</v>
      </c>
      <c r="M799" s="2">
        <v>7.8850000000000003E-2</v>
      </c>
      <c r="N799" s="8">
        <f t="shared" si="108"/>
        <v>7885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3.8249999999999999E-2</v>
      </c>
      <c r="U799" s="2">
        <v>4.0599999999999997E-2</v>
      </c>
      <c r="V799" s="2">
        <v>0</v>
      </c>
      <c r="W799" s="2">
        <f t="shared" si="109"/>
        <v>24.916666666666668</v>
      </c>
      <c r="X799" s="9">
        <f t="shared" si="110"/>
        <v>27.378472222222221</v>
      </c>
      <c r="Y799" s="9">
        <f t="shared" si="111"/>
        <v>6.3967708030125583E-4</v>
      </c>
      <c r="Z799" s="10">
        <f t="shared" si="112"/>
        <v>847184.32989690732</v>
      </c>
      <c r="AA799" s="10">
        <f t="shared" si="113"/>
        <v>19485.239587628868</v>
      </c>
      <c r="AB799" s="10">
        <f t="shared" si="114"/>
        <v>15</v>
      </c>
      <c r="AC799" s="9">
        <f t="shared" si="115"/>
        <v>821768.8</v>
      </c>
      <c r="AD799" s="10">
        <f t="shared" si="116"/>
        <v>533476.09079324175</v>
      </c>
    </row>
    <row r="800" spans="1:30" x14ac:dyDescent="0.2">
      <c r="A800" t="s">
        <v>20</v>
      </c>
      <c r="B800" s="1">
        <v>43299</v>
      </c>
      <c r="C800" t="s">
        <v>488</v>
      </c>
      <c r="D800" s="2">
        <v>2931</v>
      </c>
      <c r="E800" s="2">
        <v>0</v>
      </c>
      <c r="F800" s="2">
        <v>0</v>
      </c>
      <c r="G800" s="2">
        <v>0</v>
      </c>
      <c r="H800" s="2"/>
      <c r="I800" s="2">
        <v>2931</v>
      </c>
      <c r="J800" s="2">
        <v>0</v>
      </c>
      <c r="K800" s="2">
        <v>0</v>
      </c>
      <c r="L800" s="2">
        <v>0</v>
      </c>
      <c r="M800" s="2">
        <v>1.61205</v>
      </c>
      <c r="N800" s="8">
        <f t="shared" si="108"/>
        <v>161205</v>
      </c>
      <c r="O800" s="2">
        <v>0</v>
      </c>
      <c r="P800" s="2">
        <v>0</v>
      </c>
      <c r="Q800" s="2">
        <v>0</v>
      </c>
      <c r="R800" s="2">
        <v>0</v>
      </c>
      <c r="S800" s="2">
        <v>1.61205</v>
      </c>
      <c r="T800" s="2">
        <v>0</v>
      </c>
      <c r="U800" s="2">
        <v>0</v>
      </c>
      <c r="V800" s="2">
        <v>0</v>
      </c>
      <c r="W800" s="2">
        <f t="shared" si="109"/>
        <v>24.916666666666668</v>
      </c>
      <c r="X800" s="9">
        <f t="shared" si="110"/>
        <v>55</v>
      </c>
      <c r="Y800" s="9">
        <f t="shared" si="111"/>
        <v>1.307788760050272E-2</v>
      </c>
      <c r="Z800" s="10">
        <f t="shared" si="112"/>
        <v>6353882.4742268045</v>
      </c>
      <c r="AA800" s="10">
        <f t="shared" si="113"/>
        <v>146139.29690721651</v>
      </c>
      <c r="AB800" s="10">
        <f t="shared" si="114"/>
        <v>2</v>
      </c>
      <c r="AC800" s="9">
        <f t="shared" si="115"/>
        <v>6163266</v>
      </c>
      <c r="AD800" s="10">
        <f t="shared" si="116"/>
        <v>8037661.3298969083</v>
      </c>
    </row>
    <row r="801" spans="1:30" x14ac:dyDescent="0.2">
      <c r="A801" t="s">
        <v>20</v>
      </c>
      <c r="B801" s="1">
        <v>43299</v>
      </c>
      <c r="C801" t="s">
        <v>105</v>
      </c>
      <c r="D801" s="2">
        <v>19</v>
      </c>
      <c r="E801" s="2">
        <v>0</v>
      </c>
      <c r="F801" s="2">
        <v>0</v>
      </c>
      <c r="G801" s="2">
        <v>0</v>
      </c>
      <c r="H801" s="2">
        <v>19</v>
      </c>
      <c r="I801" s="2">
        <v>0</v>
      </c>
      <c r="J801" s="2">
        <v>0</v>
      </c>
      <c r="K801" s="2">
        <v>0</v>
      </c>
      <c r="L801" s="2">
        <v>0</v>
      </c>
      <c r="M801" s="2">
        <v>7.6E-3</v>
      </c>
      <c r="N801" s="8">
        <f t="shared" si="108"/>
        <v>760</v>
      </c>
      <c r="O801" s="2">
        <v>0</v>
      </c>
      <c r="P801" s="2">
        <v>0</v>
      </c>
      <c r="Q801" s="2">
        <v>0</v>
      </c>
      <c r="R801" s="2">
        <v>7.6E-3</v>
      </c>
      <c r="S801" s="2">
        <v>0</v>
      </c>
      <c r="T801" s="2">
        <v>0</v>
      </c>
      <c r="U801" s="2">
        <v>0</v>
      </c>
      <c r="V801" s="2">
        <v>0</v>
      </c>
      <c r="W801" s="2">
        <f t="shared" si="109"/>
        <v>24.916666666666668</v>
      </c>
      <c r="X801" s="9">
        <f t="shared" si="110"/>
        <v>40</v>
      </c>
      <c r="Y801" s="9">
        <f t="shared" si="111"/>
        <v>6.1655622197711408E-5</v>
      </c>
      <c r="Z801" s="10">
        <f t="shared" si="112"/>
        <v>605131.66421207669</v>
      </c>
      <c r="AA801" s="10">
        <f t="shared" si="113"/>
        <v>13918.028276877763</v>
      </c>
      <c r="AB801" s="10">
        <f t="shared" si="114"/>
        <v>21</v>
      </c>
      <c r="AC801" s="9">
        <f t="shared" si="115"/>
        <v>586977.71428571432</v>
      </c>
      <c r="AD801" s="10">
        <f t="shared" si="116"/>
        <v>556721.13107511052</v>
      </c>
    </row>
    <row r="802" spans="1:30" x14ac:dyDescent="0.2">
      <c r="A802" t="s">
        <v>20</v>
      </c>
      <c r="B802" s="1">
        <v>43299</v>
      </c>
      <c r="C802" t="s">
        <v>106</v>
      </c>
      <c r="D802" s="2">
        <v>788</v>
      </c>
      <c r="E802" s="2">
        <v>0</v>
      </c>
      <c r="F802" s="2">
        <v>0</v>
      </c>
      <c r="G802" s="2">
        <v>0</v>
      </c>
      <c r="H802" s="2"/>
      <c r="I802" s="2">
        <v>0</v>
      </c>
      <c r="J802" s="2">
        <v>788</v>
      </c>
      <c r="K802" s="2">
        <v>0</v>
      </c>
      <c r="L802" s="2">
        <v>0</v>
      </c>
      <c r="M802" s="2">
        <v>0.35460000000000003</v>
      </c>
      <c r="N802" s="8">
        <f t="shared" si="108"/>
        <v>35460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0.35460000000000003</v>
      </c>
      <c r="U802" s="2">
        <v>0</v>
      </c>
      <c r="V802" s="2">
        <v>0</v>
      </c>
      <c r="W802" s="2">
        <f t="shared" si="109"/>
        <v>24.916666666666668</v>
      </c>
      <c r="X802" s="9">
        <f t="shared" si="110"/>
        <v>45</v>
      </c>
      <c r="Y802" s="9">
        <f t="shared" si="111"/>
        <v>2.8767215304353242E-3</v>
      </c>
      <c r="Z802" s="10">
        <f t="shared" si="112"/>
        <v>635388.24742268049</v>
      </c>
      <c r="AA802" s="10">
        <f t="shared" si="113"/>
        <v>14613.92969072165</v>
      </c>
      <c r="AB802" s="10">
        <f t="shared" si="114"/>
        <v>20</v>
      </c>
      <c r="AC802" s="9">
        <f t="shared" si="115"/>
        <v>616326.6</v>
      </c>
      <c r="AD802" s="10">
        <f t="shared" si="116"/>
        <v>657626.83608247421</v>
      </c>
    </row>
    <row r="803" spans="1:30" x14ac:dyDescent="0.2">
      <c r="A803" t="s">
        <v>20</v>
      </c>
      <c r="B803" s="1">
        <v>43299</v>
      </c>
      <c r="C803" t="s">
        <v>107</v>
      </c>
      <c r="D803" s="2">
        <v>32646</v>
      </c>
      <c r="E803" s="2">
        <v>2690</v>
      </c>
      <c r="F803" s="2">
        <v>3036</v>
      </c>
      <c r="G803" s="2">
        <v>5395</v>
      </c>
      <c r="H803" s="2">
        <v>5486</v>
      </c>
      <c r="I803" s="2">
        <v>18</v>
      </c>
      <c r="J803" s="2">
        <v>5352</v>
      </c>
      <c r="K803" s="2">
        <v>5543</v>
      </c>
      <c r="L803" s="2">
        <v>5126</v>
      </c>
      <c r="M803" s="2">
        <v>11.905850000000001</v>
      </c>
      <c r="N803" s="8">
        <f t="shared" si="108"/>
        <v>1190585</v>
      </c>
      <c r="O803" s="2">
        <v>1.345</v>
      </c>
      <c r="P803" s="2">
        <v>1.6698</v>
      </c>
      <c r="Q803" s="2">
        <v>1.88825</v>
      </c>
      <c r="R803" s="2">
        <v>2.1943999999999999</v>
      </c>
      <c r="S803" s="2">
        <v>9.9000000000000008E-3</v>
      </c>
      <c r="T803" s="2">
        <v>2.4083999999999999</v>
      </c>
      <c r="U803" s="2">
        <v>1.1086</v>
      </c>
      <c r="V803" s="2">
        <v>1.2814999999999999</v>
      </c>
      <c r="W803" s="2">
        <f t="shared" si="109"/>
        <v>24.916666666666668</v>
      </c>
      <c r="X803" s="9">
        <f t="shared" si="110"/>
        <v>36.46955216565582</v>
      </c>
      <c r="Y803" s="9">
        <f t="shared" si="111"/>
        <v>9.6587182834555571E-2</v>
      </c>
      <c r="Z803" s="10">
        <f t="shared" si="112"/>
        <v>4235921.6494845366</v>
      </c>
      <c r="AA803" s="10">
        <f t="shared" si="113"/>
        <v>97426.197938144338</v>
      </c>
      <c r="AB803" s="10">
        <f t="shared" si="114"/>
        <v>3</v>
      </c>
      <c r="AC803" s="9">
        <f t="shared" si="115"/>
        <v>4108844</v>
      </c>
      <c r="AD803" s="10">
        <f t="shared" si="116"/>
        <v>3553089.8080066643</v>
      </c>
    </row>
    <row r="804" spans="1:30" x14ac:dyDescent="0.2">
      <c r="A804" t="s">
        <v>20</v>
      </c>
      <c r="B804" s="1">
        <v>43299</v>
      </c>
      <c r="C804" t="s">
        <v>277</v>
      </c>
      <c r="D804" s="2">
        <v>21989</v>
      </c>
      <c r="E804" s="2">
        <v>2131</v>
      </c>
      <c r="F804" s="2">
        <v>2189</v>
      </c>
      <c r="G804" s="2">
        <v>3557</v>
      </c>
      <c r="H804" s="2">
        <v>3170</v>
      </c>
      <c r="I804" s="2">
        <v>3902</v>
      </c>
      <c r="J804" s="2">
        <v>2589</v>
      </c>
      <c r="K804" s="2">
        <v>1940</v>
      </c>
      <c r="L804" s="2">
        <v>2511</v>
      </c>
      <c r="M804" s="2">
        <v>9.1093000000000011</v>
      </c>
      <c r="N804" s="8">
        <f t="shared" si="108"/>
        <v>910930.00000000012</v>
      </c>
      <c r="O804" s="2">
        <v>1.0654999999999999</v>
      </c>
      <c r="P804" s="2">
        <v>1.2039500000000001</v>
      </c>
      <c r="Q804" s="2">
        <v>1.24495</v>
      </c>
      <c r="R804" s="2">
        <v>1.268</v>
      </c>
      <c r="S804" s="2">
        <v>2.1461000000000001</v>
      </c>
      <c r="T804" s="2">
        <v>1.1650499999999999</v>
      </c>
      <c r="U804" s="2">
        <v>0.38800000000000001</v>
      </c>
      <c r="V804" s="2">
        <v>0.62775000000000003</v>
      </c>
      <c r="W804" s="2">
        <f t="shared" si="109"/>
        <v>24.916666666666668</v>
      </c>
      <c r="X804" s="9">
        <f t="shared" si="110"/>
        <v>41.426622402110148</v>
      </c>
      <c r="Y804" s="9">
        <f t="shared" si="111"/>
        <v>7.3899942011264819E-2</v>
      </c>
      <c r="Z804" s="10">
        <f t="shared" si="112"/>
        <v>1815394.9926362301</v>
      </c>
      <c r="AA804" s="10">
        <f t="shared" si="113"/>
        <v>41754.084830633292</v>
      </c>
      <c r="AB804" s="10">
        <f t="shared" si="114"/>
        <v>7</v>
      </c>
      <c r="AC804" s="9">
        <f t="shared" si="115"/>
        <v>1760933.142857143</v>
      </c>
      <c r="AD804" s="10">
        <f t="shared" si="116"/>
        <v>1729730.7060243206</v>
      </c>
    </row>
    <row r="805" spans="1:30" x14ac:dyDescent="0.2">
      <c r="A805" t="s">
        <v>20</v>
      </c>
      <c r="B805" s="1">
        <v>43299</v>
      </c>
      <c r="C805" t="s">
        <v>489</v>
      </c>
      <c r="D805" s="2">
        <v>1622</v>
      </c>
      <c r="E805" s="2">
        <v>812</v>
      </c>
      <c r="F805" s="2">
        <v>0</v>
      </c>
      <c r="G805" s="2">
        <v>0</v>
      </c>
      <c r="H805" s="2"/>
      <c r="I805" s="2">
        <v>0</v>
      </c>
      <c r="J805" s="2">
        <v>0</v>
      </c>
      <c r="K805" s="2">
        <v>0</v>
      </c>
      <c r="L805" s="2">
        <v>810</v>
      </c>
      <c r="M805" s="2">
        <v>0.60850000000000004</v>
      </c>
      <c r="N805" s="8">
        <f t="shared" si="108"/>
        <v>60850.000000000007</v>
      </c>
      <c r="O805" s="2">
        <v>0.40600000000000003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0.20250000000000001</v>
      </c>
      <c r="W805" s="2">
        <f t="shared" si="109"/>
        <v>24.916666666666668</v>
      </c>
      <c r="X805" s="9">
        <f t="shared" si="110"/>
        <v>37.515413070283607</v>
      </c>
      <c r="Y805" s="9">
        <f t="shared" si="111"/>
        <v>4.936506066750973E-3</v>
      </c>
      <c r="Z805" s="10">
        <f t="shared" si="112"/>
        <v>4235921.6494845366</v>
      </c>
      <c r="AA805" s="10">
        <f t="shared" si="113"/>
        <v>97426.197938144338</v>
      </c>
      <c r="AB805" s="10">
        <f t="shared" si="114"/>
        <v>3</v>
      </c>
      <c r="AC805" s="9">
        <f t="shared" si="115"/>
        <v>4108844</v>
      </c>
      <c r="AD805" s="10">
        <f t="shared" si="116"/>
        <v>3654984.0595166981</v>
      </c>
    </row>
    <row r="806" spans="1:30" x14ac:dyDescent="0.2">
      <c r="A806" t="s">
        <v>20</v>
      </c>
      <c r="B806" s="1">
        <v>43299</v>
      </c>
      <c r="C806" t="s">
        <v>279</v>
      </c>
      <c r="D806" s="2">
        <v>4718</v>
      </c>
      <c r="E806" s="2">
        <v>0</v>
      </c>
      <c r="F806" s="2">
        <v>0</v>
      </c>
      <c r="G806" s="2">
        <v>4382</v>
      </c>
      <c r="H806" s="2"/>
      <c r="I806" s="2">
        <v>0</v>
      </c>
      <c r="J806" s="2">
        <v>336</v>
      </c>
      <c r="K806" s="2">
        <v>0</v>
      </c>
      <c r="L806" s="2">
        <v>0</v>
      </c>
      <c r="M806" s="2">
        <v>1.6345000000000001</v>
      </c>
      <c r="N806" s="8">
        <f t="shared" si="108"/>
        <v>163450</v>
      </c>
      <c r="O806" s="2">
        <v>0</v>
      </c>
      <c r="P806" s="2">
        <v>0</v>
      </c>
      <c r="Q806" s="2">
        <v>1.5337000000000001</v>
      </c>
      <c r="R806" s="2">
        <v>0</v>
      </c>
      <c r="S806" s="2">
        <v>0</v>
      </c>
      <c r="T806" s="2">
        <v>0.1008</v>
      </c>
      <c r="U806" s="2">
        <v>0</v>
      </c>
      <c r="V806" s="2">
        <v>0</v>
      </c>
      <c r="W806" s="2">
        <f t="shared" si="109"/>
        <v>24.916666666666668</v>
      </c>
      <c r="X806" s="9">
        <f t="shared" si="110"/>
        <v>34.64391691394659</v>
      </c>
      <c r="Y806" s="9">
        <f t="shared" si="111"/>
        <v>1.3260015063442012E-2</v>
      </c>
      <c r="Z806" s="10">
        <f t="shared" si="112"/>
        <v>635388.24742268049</v>
      </c>
      <c r="AA806" s="10">
        <f t="shared" si="113"/>
        <v>14613.92969072165</v>
      </c>
      <c r="AB806" s="10">
        <f t="shared" si="114"/>
        <v>20</v>
      </c>
      <c r="AC806" s="9">
        <f t="shared" si="115"/>
        <v>616326.6</v>
      </c>
      <c r="AD806" s="10">
        <f t="shared" si="116"/>
        <v>506283.76599161804</v>
      </c>
    </row>
    <row r="807" spans="1:30" x14ac:dyDescent="0.2">
      <c r="A807" t="s">
        <v>20</v>
      </c>
      <c r="B807" s="1">
        <v>43299</v>
      </c>
      <c r="C807" t="s">
        <v>410</v>
      </c>
      <c r="D807" s="2">
        <v>1276</v>
      </c>
      <c r="E807" s="2">
        <v>0</v>
      </c>
      <c r="F807" s="2">
        <v>0</v>
      </c>
      <c r="G807" s="2">
        <v>0</v>
      </c>
      <c r="H807" s="2"/>
      <c r="I807" s="2">
        <v>0</v>
      </c>
      <c r="J807" s="2">
        <v>0</v>
      </c>
      <c r="K807" s="2">
        <v>0</v>
      </c>
      <c r="L807" s="2">
        <v>1276</v>
      </c>
      <c r="M807" s="2">
        <v>0.31900000000000001</v>
      </c>
      <c r="N807" s="8">
        <f t="shared" si="108"/>
        <v>31900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0.31900000000000001</v>
      </c>
      <c r="W807" s="2">
        <f t="shared" si="109"/>
        <v>24.916666666666668</v>
      </c>
      <c r="X807" s="9">
        <f t="shared" si="110"/>
        <v>25</v>
      </c>
      <c r="Y807" s="9">
        <f t="shared" si="111"/>
        <v>2.587913615930255E-3</v>
      </c>
      <c r="Z807" s="10">
        <f t="shared" si="112"/>
        <v>12707764.948453609</v>
      </c>
      <c r="AA807" s="10">
        <f t="shared" si="113"/>
        <v>292278.59381443303</v>
      </c>
      <c r="AB807" s="10">
        <f t="shared" si="114"/>
        <v>1</v>
      </c>
      <c r="AC807" s="9">
        <f t="shared" si="115"/>
        <v>12326532</v>
      </c>
      <c r="AD807" s="10">
        <f t="shared" si="116"/>
        <v>7306964.8453608258</v>
      </c>
    </row>
    <row r="808" spans="1:30" x14ac:dyDescent="0.2">
      <c r="A808" t="s">
        <v>20</v>
      </c>
      <c r="B808" s="1">
        <v>43299</v>
      </c>
      <c r="C808" t="s">
        <v>490</v>
      </c>
      <c r="D808" s="2">
        <v>610</v>
      </c>
      <c r="E808" s="2">
        <v>0</v>
      </c>
      <c r="F808" s="2">
        <v>0</v>
      </c>
      <c r="G808" s="2">
        <v>0</v>
      </c>
      <c r="H808" s="2"/>
      <c r="I808" s="2">
        <v>0</v>
      </c>
      <c r="J808" s="2">
        <v>0</v>
      </c>
      <c r="K808" s="2">
        <v>0</v>
      </c>
      <c r="L808" s="2">
        <v>610</v>
      </c>
      <c r="M808" s="2">
        <v>0.1525</v>
      </c>
      <c r="N808" s="8">
        <f t="shared" si="108"/>
        <v>15250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0.1525</v>
      </c>
      <c r="W808" s="2">
        <f t="shared" si="109"/>
        <v>24.916666666666668</v>
      </c>
      <c r="X808" s="9">
        <f t="shared" si="110"/>
        <v>25</v>
      </c>
      <c r="Y808" s="9">
        <f t="shared" si="111"/>
        <v>1.2371687348882881E-3</v>
      </c>
      <c r="Z808" s="10">
        <f t="shared" si="112"/>
        <v>12707764.948453609</v>
      </c>
      <c r="AA808" s="10">
        <f t="shared" si="113"/>
        <v>292278.59381443303</v>
      </c>
      <c r="AB808" s="10">
        <f t="shared" si="114"/>
        <v>1</v>
      </c>
      <c r="AC808" s="9">
        <f t="shared" si="115"/>
        <v>12326532</v>
      </c>
      <c r="AD808" s="10">
        <f t="shared" si="116"/>
        <v>7306964.8453608258</v>
      </c>
    </row>
    <row r="809" spans="1:30" x14ac:dyDescent="0.2">
      <c r="A809" t="s">
        <v>20</v>
      </c>
      <c r="B809" s="1">
        <v>43299</v>
      </c>
      <c r="C809" t="s">
        <v>110</v>
      </c>
      <c r="D809" s="2">
        <v>18391</v>
      </c>
      <c r="E809" s="2">
        <v>11239</v>
      </c>
      <c r="F809" s="2">
        <v>0</v>
      </c>
      <c r="G809" s="2">
        <v>0</v>
      </c>
      <c r="H809" s="2"/>
      <c r="I809" s="2">
        <v>0</v>
      </c>
      <c r="J809" s="2">
        <v>7152</v>
      </c>
      <c r="K809" s="2">
        <v>0</v>
      </c>
      <c r="L809" s="2">
        <v>0</v>
      </c>
      <c r="M809" s="2">
        <v>13.30585</v>
      </c>
      <c r="N809" s="8">
        <f t="shared" si="108"/>
        <v>1330585</v>
      </c>
      <c r="O809" s="2">
        <v>10.08745</v>
      </c>
      <c r="P809" s="2">
        <v>0</v>
      </c>
      <c r="Q809" s="2">
        <v>0</v>
      </c>
      <c r="R809" s="2">
        <v>0</v>
      </c>
      <c r="S809" s="2">
        <v>0</v>
      </c>
      <c r="T809" s="2">
        <v>3.2183999999999999</v>
      </c>
      <c r="U809" s="2">
        <v>0</v>
      </c>
      <c r="V809" s="2">
        <v>0</v>
      </c>
      <c r="W809" s="2">
        <f t="shared" si="109"/>
        <v>24.916666666666668</v>
      </c>
      <c r="X809" s="9">
        <f t="shared" si="110"/>
        <v>72.349790658474248</v>
      </c>
      <c r="Y809" s="9">
        <f t="shared" si="111"/>
        <v>0.10794479744992347</v>
      </c>
      <c r="Z809" s="10">
        <f t="shared" si="112"/>
        <v>438198.79132598656</v>
      </c>
      <c r="AA809" s="10">
        <f t="shared" si="113"/>
        <v>10078.572200497691</v>
      </c>
      <c r="AB809" s="10">
        <f t="shared" si="114"/>
        <v>29</v>
      </c>
      <c r="AC809" s="9">
        <f t="shared" si="115"/>
        <v>425052.8275862069</v>
      </c>
      <c r="AD809" s="10">
        <f t="shared" si="116"/>
        <v>729182.58884232608</v>
      </c>
    </row>
    <row r="810" spans="1:30" x14ac:dyDescent="0.2">
      <c r="A810" t="s">
        <v>20</v>
      </c>
      <c r="B810" s="1">
        <v>43299</v>
      </c>
      <c r="C810" t="s">
        <v>112</v>
      </c>
      <c r="D810" s="2">
        <v>2482</v>
      </c>
      <c r="E810" s="2">
        <v>0</v>
      </c>
      <c r="F810" s="2">
        <v>0</v>
      </c>
      <c r="G810" s="2">
        <v>0</v>
      </c>
      <c r="H810" s="2"/>
      <c r="I810" s="2">
        <v>0</v>
      </c>
      <c r="J810" s="2">
        <v>0</v>
      </c>
      <c r="K810" s="2">
        <v>0</v>
      </c>
      <c r="L810" s="2">
        <v>2482</v>
      </c>
      <c r="M810" s="2">
        <v>0.62050000000000005</v>
      </c>
      <c r="N810" s="8">
        <f t="shared" si="108"/>
        <v>62050.000000000007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0.62050000000000005</v>
      </c>
      <c r="W810" s="2">
        <f t="shared" si="109"/>
        <v>24.916666666666668</v>
      </c>
      <c r="X810" s="9">
        <f t="shared" si="110"/>
        <v>25.000000000000004</v>
      </c>
      <c r="Y810" s="9">
        <f t="shared" si="111"/>
        <v>5.0338570491684125E-3</v>
      </c>
      <c r="Z810" s="10">
        <f t="shared" si="112"/>
        <v>1815394.9926362301</v>
      </c>
      <c r="AA810" s="10">
        <f t="shared" si="113"/>
        <v>41754.084830633292</v>
      </c>
      <c r="AB810" s="10">
        <f t="shared" si="114"/>
        <v>7</v>
      </c>
      <c r="AC810" s="9">
        <f t="shared" si="115"/>
        <v>1760933.142857143</v>
      </c>
      <c r="AD810" s="10">
        <f t="shared" si="116"/>
        <v>1043852.1207658325</v>
      </c>
    </row>
    <row r="811" spans="1:30" x14ac:dyDescent="0.2">
      <c r="A811" t="s">
        <v>20</v>
      </c>
      <c r="B811" s="1">
        <v>43299</v>
      </c>
      <c r="C811" t="s">
        <v>114</v>
      </c>
      <c r="D811" s="2">
        <v>44519</v>
      </c>
      <c r="E811" s="2">
        <v>9498</v>
      </c>
      <c r="F811" s="2">
        <v>4391</v>
      </c>
      <c r="G811" s="2">
        <v>2862</v>
      </c>
      <c r="H811" s="2"/>
      <c r="I811" s="2">
        <v>11333</v>
      </c>
      <c r="J811" s="2">
        <v>5887</v>
      </c>
      <c r="K811" s="2">
        <v>0</v>
      </c>
      <c r="L811" s="2">
        <v>1238</v>
      </c>
      <c r="M811" s="2">
        <v>20.541600000000003</v>
      </c>
      <c r="N811" s="8">
        <f t="shared" si="108"/>
        <v>2054160.0000000002</v>
      </c>
      <c r="O811" s="2">
        <v>4.4610000000000003</v>
      </c>
      <c r="P811" s="2">
        <v>3.0862999999999996</v>
      </c>
      <c r="Q811" s="2">
        <v>0.86969999999999992</v>
      </c>
      <c r="R811" s="2">
        <v>0</v>
      </c>
      <c r="S811" s="2">
        <v>4.5527499999999996</v>
      </c>
      <c r="T811" s="2">
        <v>3.1715</v>
      </c>
      <c r="U811" s="2">
        <v>0</v>
      </c>
      <c r="V811" s="2">
        <v>0.43330000000000002</v>
      </c>
      <c r="W811" s="2">
        <f t="shared" si="109"/>
        <v>24.916666666666668</v>
      </c>
      <c r="X811" s="9">
        <f t="shared" si="110"/>
        <v>46.141198140119954</v>
      </c>
      <c r="Y811" s="9">
        <f t="shared" si="111"/>
        <v>0.1666454117021722</v>
      </c>
      <c r="Z811" s="10">
        <f t="shared" si="112"/>
        <v>605131.66421207669</v>
      </c>
      <c r="AA811" s="10">
        <f t="shared" si="113"/>
        <v>13918.028276877763</v>
      </c>
      <c r="AB811" s="10">
        <f t="shared" si="114"/>
        <v>21</v>
      </c>
      <c r="AC811" s="9">
        <f t="shared" si="115"/>
        <v>586977.71428571432</v>
      </c>
      <c r="AD811" s="10">
        <f t="shared" si="116"/>
        <v>642194.5004432092</v>
      </c>
    </row>
    <row r="812" spans="1:30" x14ac:dyDescent="0.2">
      <c r="A812" t="s">
        <v>20</v>
      </c>
      <c r="B812" s="1">
        <v>43299</v>
      </c>
      <c r="C812" t="s">
        <v>115</v>
      </c>
      <c r="D812" s="2">
        <v>58412</v>
      </c>
      <c r="E812" s="2">
        <v>9411</v>
      </c>
      <c r="F812" s="2">
        <v>8708</v>
      </c>
      <c r="G812" s="2">
        <v>7243</v>
      </c>
      <c r="H812" s="2">
        <v>8846</v>
      </c>
      <c r="I812" s="2">
        <v>9831</v>
      </c>
      <c r="J812" s="2">
        <v>8218</v>
      </c>
      <c r="K812" s="2">
        <v>0</v>
      </c>
      <c r="L812" s="2">
        <v>0</v>
      </c>
      <c r="M812" s="2">
        <v>30.880890000000001</v>
      </c>
      <c r="N812" s="8">
        <f t="shared" si="108"/>
        <v>3088089</v>
      </c>
      <c r="O812" s="2">
        <v>6.3566500000000001</v>
      </c>
      <c r="P812" s="2">
        <v>4.8010999999999999</v>
      </c>
      <c r="Q812" s="2">
        <v>4.5438600000000005</v>
      </c>
      <c r="R812" s="2">
        <v>2.7968650000000004</v>
      </c>
      <c r="S812" s="2">
        <v>4.8573500000000003</v>
      </c>
      <c r="T812" s="2">
        <v>4.8262</v>
      </c>
      <c r="U812" s="2">
        <v>0</v>
      </c>
      <c r="V812" s="2">
        <v>0</v>
      </c>
      <c r="W812" s="2">
        <f t="shared" si="109"/>
        <v>24.916666666666668</v>
      </c>
      <c r="X812" s="9">
        <f t="shared" si="110"/>
        <v>52.867373142504967</v>
      </c>
      <c r="Y812" s="9">
        <f t="shared" si="111"/>
        <v>0.2505237482854058</v>
      </c>
      <c r="Z812" s="10">
        <f t="shared" si="112"/>
        <v>552511.51949798304</v>
      </c>
      <c r="AA812" s="10">
        <f t="shared" si="113"/>
        <v>12707.76494845361</v>
      </c>
      <c r="AB812" s="10">
        <f t="shared" si="114"/>
        <v>23</v>
      </c>
      <c r="AC812" s="9">
        <f t="shared" si="115"/>
        <v>535936.17391304346</v>
      </c>
      <c r="AD812" s="10">
        <f t="shared" si="116"/>
        <v>671826.15133714245</v>
      </c>
    </row>
    <row r="813" spans="1:30" x14ac:dyDescent="0.2">
      <c r="A813" t="s">
        <v>20</v>
      </c>
      <c r="B813" s="1">
        <v>43299</v>
      </c>
      <c r="C813" t="s">
        <v>415</v>
      </c>
      <c r="D813" s="2">
        <v>35239</v>
      </c>
      <c r="E813" s="2">
        <v>6950</v>
      </c>
      <c r="F813" s="2">
        <v>6954</v>
      </c>
      <c r="G813" s="2">
        <v>6345</v>
      </c>
      <c r="H813" s="2"/>
      <c r="I813" s="2">
        <v>3039</v>
      </c>
      <c r="J813" s="2">
        <v>6926</v>
      </c>
      <c r="K813" s="2">
        <v>0</v>
      </c>
      <c r="L813" s="2">
        <v>5025</v>
      </c>
      <c r="M813" s="2">
        <v>15.56485</v>
      </c>
      <c r="N813" s="8">
        <f t="shared" si="108"/>
        <v>1556485</v>
      </c>
      <c r="O813" s="2">
        <v>3.4750000000000001</v>
      </c>
      <c r="P813" s="2">
        <v>3.8247</v>
      </c>
      <c r="Q813" s="2">
        <v>2.2207499999999998</v>
      </c>
      <c r="R813" s="2">
        <v>0</v>
      </c>
      <c r="S813" s="2">
        <v>1.6714500000000001</v>
      </c>
      <c r="T813" s="2">
        <v>3.1166999999999998</v>
      </c>
      <c r="U813" s="2">
        <v>0</v>
      </c>
      <c r="V813" s="2">
        <v>1.2562500000000001</v>
      </c>
      <c r="W813" s="2">
        <f t="shared" si="109"/>
        <v>24.916666666666668</v>
      </c>
      <c r="X813" s="9">
        <f t="shared" si="110"/>
        <v>44.169386191435628</v>
      </c>
      <c r="Y813" s="9">
        <f t="shared" si="111"/>
        <v>0.12627111989000636</v>
      </c>
      <c r="Z813" s="10">
        <f t="shared" si="112"/>
        <v>1270776.494845361</v>
      </c>
      <c r="AA813" s="10">
        <f t="shared" si="113"/>
        <v>29227.859381443301</v>
      </c>
      <c r="AB813" s="10">
        <f t="shared" si="114"/>
        <v>10</v>
      </c>
      <c r="AC813" s="9">
        <f t="shared" si="115"/>
        <v>1232653.2</v>
      </c>
      <c r="AD813" s="10">
        <f t="shared" si="116"/>
        <v>1290976.608567944</v>
      </c>
    </row>
    <row r="814" spans="1:30" x14ac:dyDescent="0.2">
      <c r="A814" t="s">
        <v>20</v>
      </c>
      <c r="B814" s="1">
        <v>43299</v>
      </c>
      <c r="C814" t="s">
        <v>491</v>
      </c>
      <c r="D814" s="2">
        <v>6359</v>
      </c>
      <c r="E814" s="2">
        <v>2030</v>
      </c>
      <c r="F814" s="2">
        <v>1927</v>
      </c>
      <c r="G814" s="2">
        <v>0</v>
      </c>
      <c r="H814" s="2"/>
      <c r="I814" s="2">
        <v>2402</v>
      </c>
      <c r="J814" s="2">
        <v>0</v>
      </c>
      <c r="K814" s="2">
        <v>0</v>
      </c>
      <c r="L814" s="2">
        <v>0</v>
      </c>
      <c r="M814" s="2">
        <v>3.3959499999999996</v>
      </c>
      <c r="N814" s="8">
        <f t="shared" si="108"/>
        <v>339594.99999999994</v>
      </c>
      <c r="O814" s="2">
        <v>1.0149999999999999</v>
      </c>
      <c r="P814" s="2">
        <v>1.05985</v>
      </c>
      <c r="Q814" s="2">
        <v>0</v>
      </c>
      <c r="R814" s="2">
        <v>0</v>
      </c>
      <c r="S814" s="2">
        <v>1.3210999999999999</v>
      </c>
      <c r="T814" s="2">
        <v>0</v>
      </c>
      <c r="U814" s="2">
        <v>0</v>
      </c>
      <c r="V814" s="2">
        <v>0</v>
      </c>
      <c r="W814" s="2">
        <f t="shared" si="109"/>
        <v>24.916666666666668</v>
      </c>
      <c r="X814" s="9">
        <f t="shared" si="110"/>
        <v>53.403837081302079</v>
      </c>
      <c r="Y814" s="9">
        <f t="shared" si="111"/>
        <v>2.7549922395041844E-2</v>
      </c>
      <c r="Z814" s="10">
        <f t="shared" si="112"/>
        <v>847184.32989690732</v>
      </c>
      <c r="AA814" s="10">
        <f t="shared" si="113"/>
        <v>19485.239587628868</v>
      </c>
      <c r="AB814" s="10">
        <f t="shared" si="114"/>
        <v>15</v>
      </c>
      <c r="AC814" s="9">
        <f t="shared" si="115"/>
        <v>821768.8</v>
      </c>
      <c r="AD814" s="10">
        <f t="shared" si="116"/>
        <v>1040586.5604278698</v>
      </c>
    </row>
    <row r="815" spans="1:30" x14ac:dyDescent="0.2">
      <c r="A815" t="s">
        <v>20</v>
      </c>
      <c r="B815" s="1">
        <v>43299</v>
      </c>
      <c r="C815" t="s">
        <v>416</v>
      </c>
      <c r="D815" s="2">
        <v>39</v>
      </c>
      <c r="E815" s="2">
        <v>0</v>
      </c>
      <c r="F815" s="2">
        <v>0</v>
      </c>
      <c r="G815" s="2">
        <v>0</v>
      </c>
      <c r="H815" s="2"/>
      <c r="I815" s="2">
        <v>0</v>
      </c>
      <c r="J815" s="2">
        <v>0</v>
      </c>
      <c r="K815" s="2">
        <v>39</v>
      </c>
      <c r="L815" s="2">
        <v>0</v>
      </c>
      <c r="M815" s="2">
        <v>7.7999999999999996E-3</v>
      </c>
      <c r="N815" s="8">
        <f t="shared" si="108"/>
        <v>780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7.7999999999999996E-3</v>
      </c>
      <c r="V815" s="2">
        <v>0</v>
      </c>
      <c r="W815" s="2">
        <f t="shared" si="109"/>
        <v>24.916666666666668</v>
      </c>
      <c r="X815" s="9">
        <f t="shared" si="110"/>
        <v>20</v>
      </c>
      <c r="Y815" s="9">
        <f t="shared" si="111"/>
        <v>6.3278138571335395E-5</v>
      </c>
      <c r="Z815" s="10">
        <f t="shared" si="112"/>
        <v>3176941.2371134022</v>
      </c>
      <c r="AA815" s="10">
        <f t="shared" si="113"/>
        <v>73069.648453608257</v>
      </c>
      <c r="AB815" s="10">
        <f t="shared" si="114"/>
        <v>4</v>
      </c>
      <c r="AC815" s="9">
        <f t="shared" si="115"/>
        <v>3081633</v>
      </c>
      <c r="AD815" s="10">
        <f t="shared" si="116"/>
        <v>1461392.9690721652</v>
      </c>
    </row>
    <row r="816" spans="1:30" x14ac:dyDescent="0.2">
      <c r="A816" t="s">
        <v>20</v>
      </c>
      <c r="B816" s="1">
        <v>43299</v>
      </c>
      <c r="C816" t="s">
        <v>417</v>
      </c>
      <c r="D816" s="2">
        <v>7691</v>
      </c>
      <c r="E816" s="2">
        <v>0</v>
      </c>
      <c r="F816" s="2">
        <v>0</v>
      </c>
      <c r="G816" s="2">
        <v>0</v>
      </c>
      <c r="H816" s="2"/>
      <c r="I816" s="2">
        <v>7691</v>
      </c>
      <c r="J816" s="2">
        <v>0</v>
      </c>
      <c r="K816" s="2">
        <v>0</v>
      </c>
      <c r="L816" s="2">
        <v>0</v>
      </c>
      <c r="M816" s="2">
        <v>2.1150250000000002</v>
      </c>
      <c r="N816" s="8">
        <f t="shared" si="108"/>
        <v>211502.50000000003</v>
      </c>
      <c r="O816" s="2">
        <v>0</v>
      </c>
      <c r="P816" s="2">
        <v>0</v>
      </c>
      <c r="Q816" s="2">
        <v>0</v>
      </c>
      <c r="R816" s="2">
        <v>0</v>
      </c>
      <c r="S816" s="2">
        <v>2.1150250000000002</v>
      </c>
      <c r="T816" s="2">
        <v>0</v>
      </c>
      <c r="U816" s="2">
        <v>0</v>
      </c>
      <c r="V816" s="2">
        <v>0</v>
      </c>
      <c r="W816" s="2">
        <f t="shared" si="109"/>
        <v>24.916666666666668</v>
      </c>
      <c r="X816" s="9">
        <f t="shared" si="110"/>
        <v>27.500000000000004</v>
      </c>
      <c r="Y816" s="9">
        <f t="shared" si="111"/>
        <v>1.7158313465620342E-2</v>
      </c>
      <c r="Z816" s="10">
        <f t="shared" si="112"/>
        <v>6353882.4742268045</v>
      </c>
      <c r="AA816" s="10">
        <f t="shared" si="113"/>
        <v>146139.29690721651</v>
      </c>
      <c r="AB816" s="10">
        <f t="shared" si="114"/>
        <v>2</v>
      </c>
      <c r="AC816" s="9">
        <f t="shared" si="115"/>
        <v>6163266</v>
      </c>
      <c r="AD816" s="10">
        <f t="shared" si="116"/>
        <v>4018830.6649484546</v>
      </c>
    </row>
    <row r="817" spans="1:30" x14ac:dyDescent="0.2">
      <c r="A817" t="s">
        <v>20</v>
      </c>
      <c r="B817" s="1">
        <v>43299</v>
      </c>
      <c r="C817" t="s">
        <v>492</v>
      </c>
      <c r="D817" s="2">
        <v>2085</v>
      </c>
      <c r="E817" s="2">
        <v>0</v>
      </c>
      <c r="F817" s="2">
        <v>0</v>
      </c>
      <c r="G817" s="2">
        <v>2085</v>
      </c>
      <c r="H817" s="2"/>
      <c r="I817" s="2">
        <v>0</v>
      </c>
      <c r="J817" s="2">
        <v>0</v>
      </c>
      <c r="K817" s="2">
        <v>0</v>
      </c>
      <c r="L817" s="2">
        <v>0</v>
      </c>
      <c r="M817" s="2">
        <v>0.72975000000000001</v>
      </c>
      <c r="N817" s="8">
        <f t="shared" si="108"/>
        <v>72975</v>
      </c>
      <c r="O817" s="2">
        <v>0</v>
      </c>
      <c r="P817" s="2">
        <v>0</v>
      </c>
      <c r="Q817" s="2">
        <v>0.72975000000000001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f t="shared" si="109"/>
        <v>24.916666666666668</v>
      </c>
      <c r="X817" s="9">
        <f t="shared" si="110"/>
        <v>35</v>
      </c>
      <c r="Y817" s="9">
        <f t="shared" si="111"/>
        <v>5.9201566182605133E-3</v>
      </c>
      <c r="Z817" s="10">
        <f t="shared" si="112"/>
        <v>2117960.8247422683</v>
      </c>
      <c r="AA817" s="10">
        <f t="shared" si="113"/>
        <v>48713.098969072169</v>
      </c>
      <c r="AB817" s="10">
        <f t="shared" si="114"/>
        <v>6</v>
      </c>
      <c r="AC817" s="9">
        <f t="shared" si="115"/>
        <v>2054422</v>
      </c>
      <c r="AD817" s="10">
        <f t="shared" si="116"/>
        <v>1704958.463917526</v>
      </c>
    </row>
    <row r="818" spans="1:30" x14ac:dyDescent="0.2">
      <c r="A818" t="s">
        <v>20</v>
      </c>
      <c r="B818" s="1">
        <v>43299</v>
      </c>
      <c r="C818" t="s">
        <v>122</v>
      </c>
      <c r="D818" s="2">
        <v>18</v>
      </c>
      <c r="E818" s="2">
        <v>0</v>
      </c>
      <c r="F818" s="2">
        <v>0</v>
      </c>
      <c r="G818" s="2">
        <v>0</v>
      </c>
      <c r="H818" s="2">
        <v>18</v>
      </c>
      <c r="I818" s="2">
        <v>0</v>
      </c>
      <c r="J818" s="2">
        <v>0</v>
      </c>
      <c r="K818" s="2">
        <v>0</v>
      </c>
      <c r="L818" s="2">
        <v>0</v>
      </c>
      <c r="M818" s="2">
        <v>7.1999999999999998E-3</v>
      </c>
      <c r="N818" s="8">
        <f t="shared" si="108"/>
        <v>720</v>
      </c>
      <c r="O818" s="2">
        <v>0</v>
      </c>
      <c r="P818" s="2">
        <v>0</v>
      </c>
      <c r="Q818" s="2">
        <v>0</v>
      </c>
      <c r="R818" s="2">
        <v>7.1999999999999998E-3</v>
      </c>
      <c r="S818" s="2">
        <v>0</v>
      </c>
      <c r="T818" s="2">
        <v>0</v>
      </c>
      <c r="U818" s="2">
        <v>0</v>
      </c>
      <c r="V818" s="2">
        <v>0</v>
      </c>
      <c r="W818" s="2">
        <f t="shared" si="109"/>
        <v>24.916666666666668</v>
      </c>
      <c r="X818" s="9">
        <f t="shared" si="110"/>
        <v>40</v>
      </c>
      <c r="Y818" s="9">
        <f t="shared" si="111"/>
        <v>5.841058945046344E-5</v>
      </c>
      <c r="Z818" s="10">
        <f t="shared" si="112"/>
        <v>1411973.8831615122</v>
      </c>
      <c r="AA818" s="10">
        <f t="shared" si="113"/>
        <v>32475.399312714781</v>
      </c>
      <c r="AB818" s="10">
        <f t="shared" si="114"/>
        <v>9</v>
      </c>
      <c r="AC818" s="9">
        <f t="shared" si="115"/>
        <v>1369614.6666666667</v>
      </c>
      <c r="AD818" s="10">
        <f t="shared" si="116"/>
        <v>1299015.9725085911</v>
      </c>
    </row>
    <row r="819" spans="1:30" x14ac:dyDescent="0.2">
      <c r="A819" t="s">
        <v>20</v>
      </c>
      <c r="B819" s="1">
        <v>43299</v>
      </c>
      <c r="C819" t="s">
        <v>493</v>
      </c>
      <c r="D819" s="2">
        <v>2538</v>
      </c>
      <c r="E819" s="2">
        <v>0</v>
      </c>
      <c r="F819" s="2">
        <v>1405</v>
      </c>
      <c r="G819" s="2">
        <v>0</v>
      </c>
      <c r="H819" s="2"/>
      <c r="I819" s="2">
        <v>0</v>
      </c>
      <c r="J819" s="2">
        <v>0</v>
      </c>
      <c r="K819" s="2">
        <v>0</v>
      </c>
      <c r="L819" s="2">
        <v>1133</v>
      </c>
      <c r="M819" s="2">
        <v>1.056</v>
      </c>
      <c r="N819" s="8">
        <f t="shared" si="108"/>
        <v>105600</v>
      </c>
      <c r="O819" s="2">
        <v>0</v>
      </c>
      <c r="P819" s="2">
        <v>0.77275000000000005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0.28325</v>
      </c>
      <c r="W819" s="2">
        <f t="shared" si="109"/>
        <v>24.916666666666668</v>
      </c>
      <c r="X819" s="9">
        <f t="shared" si="110"/>
        <v>41.607565011820334</v>
      </c>
      <c r="Y819" s="9">
        <f t="shared" si="111"/>
        <v>8.5668864527346372E-3</v>
      </c>
      <c r="Z819" s="10">
        <f t="shared" si="112"/>
        <v>6353882.4742268045</v>
      </c>
      <c r="AA819" s="10">
        <f t="shared" si="113"/>
        <v>146139.29690721651</v>
      </c>
      <c r="AB819" s="10">
        <f t="shared" si="114"/>
        <v>2</v>
      </c>
      <c r="AC819" s="9">
        <f t="shared" si="115"/>
        <v>6163266</v>
      </c>
      <c r="AD819" s="10">
        <f t="shared" si="116"/>
        <v>6080500.2968487255</v>
      </c>
    </row>
    <row r="820" spans="1:30" x14ac:dyDescent="0.2">
      <c r="A820" t="s">
        <v>20</v>
      </c>
      <c r="B820" s="1">
        <v>43299</v>
      </c>
      <c r="C820" t="s">
        <v>291</v>
      </c>
      <c r="D820" s="2">
        <v>1487</v>
      </c>
      <c r="E820" s="2">
        <v>1487</v>
      </c>
      <c r="F820" s="2">
        <v>0</v>
      </c>
      <c r="G820" s="2">
        <v>0</v>
      </c>
      <c r="H820" s="2"/>
      <c r="I820" s="2">
        <v>0</v>
      </c>
      <c r="J820" s="2">
        <v>0</v>
      </c>
      <c r="K820" s="2">
        <v>0</v>
      </c>
      <c r="L820" s="2">
        <v>0</v>
      </c>
      <c r="M820" s="2">
        <v>0.74350000000000005</v>
      </c>
      <c r="N820" s="8">
        <f t="shared" si="108"/>
        <v>74350</v>
      </c>
      <c r="O820" s="2">
        <v>0.74350000000000005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f t="shared" si="109"/>
        <v>24.916666666666668</v>
      </c>
      <c r="X820" s="9">
        <f t="shared" si="110"/>
        <v>50</v>
      </c>
      <c r="Y820" s="9">
        <f t="shared" si="111"/>
        <v>6.0317046189471623E-3</v>
      </c>
      <c r="Z820" s="10">
        <f t="shared" si="112"/>
        <v>1815394.9926362301</v>
      </c>
      <c r="AA820" s="10">
        <f t="shared" si="113"/>
        <v>41754.084830633292</v>
      </c>
      <c r="AB820" s="10">
        <f t="shared" si="114"/>
        <v>7</v>
      </c>
      <c r="AC820" s="9">
        <f t="shared" si="115"/>
        <v>1760933.142857143</v>
      </c>
      <c r="AD820" s="10">
        <f t="shared" si="116"/>
        <v>2087704.2415316645</v>
      </c>
    </row>
    <row r="821" spans="1:30" x14ac:dyDescent="0.2">
      <c r="A821" t="s">
        <v>20</v>
      </c>
      <c r="B821" s="1">
        <v>43299</v>
      </c>
      <c r="C821" t="s">
        <v>126</v>
      </c>
      <c r="D821" s="2">
        <v>76898</v>
      </c>
      <c r="E821" s="2">
        <v>17074</v>
      </c>
      <c r="F821" s="2">
        <v>8904</v>
      </c>
      <c r="G821" s="2">
        <v>20140</v>
      </c>
      <c r="H821" s="2"/>
      <c r="I821" s="2">
        <v>0</v>
      </c>
      <c r="J821" s="2">
        <v>22414</v>
      </c>
      <c r="K821" s="2">
        <v>0</v>
      </c>
      <c r="L821" s="2">
        <v>0</v>
      </c>
      <c r="M821" s="2">
        <v>42.322866000000005</v>
      </c>
      <c r="N821" s="8">
        <f t="shared" si="108"/>
        <v>4232286.6000000006</v>
      </c>
      <c r="O821" s="2">
        <v>9.6280000000000001</v>
      </c>
      <c r="P821" s="2">
        <v>6.2328000000000001</v>
      </c>
      <c r="Q821" s="2">
        <v>8.6073160000000009</v>
      </c>
      <c r="R821" s="2">
        <v>0</v>
      </c>
      <c r="S821" s="2">
        <v>0</v>
      </c>
      <c r="T821" s="2">
        <v>14.1358</v>
      </c>
      <c r="U821" s="2">
        <v>0</v>
      </c>
      <c r="V821" s="2">
        <v>0</v>
      </c>
      <c r="W821" s="2">
        <f t="shared" si="109"/>
        <v>24.916666666666668</v>
      </c>
      <c r="X821" s="9">
        <f t="shared" si="110"/>
        <v>55.037668079794017</v>
      </c>
      <c r="Y821" s="9">
        <f t="shared" si="111"/>
        <v>0.34334771531846919</v>
      </c>
      <c r="Z821" s="10">
        <f t="shared" si="112"/>
        <v>747515.58520315343</v>
      </c>
      <c r="AA821" s="10">
        <f t="shared" si="113"/>
        <v>17192.858459672527</v>
      </c>
      <c r="AB821" s="10">
        <f t="shared" si="114"/>
        <v>17</v>
      </c>
      <c r="AC821" s="9">
        <f t="shared" si="115"/>
        <v>725090.1176470588</v>
      </c>
      <c r="AD821" s="10">
        <f t="shared" si="116"/>
        <v>946254.83724633511</v>
      </c>
    </row>
    <row r="822" spans="1:30" x14ac:dyDescent="0.2">
      <c r="A822" t="s">
        <v>20</v>
      </c>
      <c r="B822" s="1">
        <v>43299</v>
      </c>
      <c r="C822" t="s">
        <v>127</v>
      </c>
      <c r="D822" s="2">
        <v>449</v>
      </c>
      <c r="E822" s="2">
        <v>0</v>
      </c>
      <c r="F822" s="2">
        <v>0</v>
      </c>
      <c r="G822" s="2">
        <v>449</v>
      </c>
      <c r="H822" s="2"/>
      <c r="I822" s="2">
        <v>0</v>
      </c>
      <c r="J822" s="2">
        <v>0</v>
      </c>
      <c r="K822" s="2">
        <v>0</v>
      </c>
      <c r="L822" s="2">
        <v>0</v>
      </c>
      <c r="M822" s="2">
        <v>0.15715000000000001</v>
      </c>
      <c r="N822" s="8">
        <f t="shared" si="108"/>
        <v>15715.000000000002</v>
      </c>
      <c r="O822" s="2">
        <v>0</v>
      </c>
      <c r="P822" s="2">
        <v>0</v>
      </c>
      <c r="Q822" s="2">
        <v>0.15715000000000001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f t="shared" si="109"/>
        <v>24.916666666666668</v>
      </c>
      <c r="X822" s="9">
        <f t="shared" si="110"/>
        <v>35.000000000000007</v>
      </c>
      <c r="Y822" s="9">
        <f t="shared" si="111"/>
        <v>1.2748922405750459E-3</v>
      </c>
      <c r="Z822" s="10">
        <f t="shared" si="112"/>
        <v>977520.38065027772</v>
      </c>
      <c r="AA822" s="10">
        <f t="shared" si="113"/>
        <v>22482.968754956386</v>
      </c>
      <c r="AB822" s="10">
        <f t="shared" si="114"/>
        <v>13</v>
      </c>
      <c r="AC822" s="9">
        <f t="shared" si="115"/>
        <v>948194.76923076925</v>
      </c>
      <c r="AD822" s="10">
        <f t="shared" si="116"/>
        <v>786903.90642347361</v>
      </c>
    </row>
    <row r="823" spans="1:30" x14ac:dyDescent="0.2">
      <c r="A823" t="s">
        <v>20</v>
      </c>
      <c r="B823" s="1">
        <v>43299</v>
      </c>
      <c r="C823" t="s">
        <v>129</v>
      </c>
      <c r="D823" s="2">
        <v>19289</v>
      </c>
      <c r="E823" s="2">
        <v>6247</v>
      </c>
      <c r="F823" s="2">
        <v>0</v>
      </c>
      <c r="G823" s="2">
        <v>4710</v>
      </c>
      <c r="H823" s="2"/>
      <c r="I823" s="2">
        <v>0</v>
      </c>
      <c r="J823" s="2">
        <v>2898</v>
      </c>
      <c r="K823" s="2">
        <v>2306</v>
      </c>
      <c r="L823" s="2">
        <v>0</v>
      </c>
      <c r="M823" s="2">
        <v>7.6750999999999987</v>
      </c>
      <c r="N823" s="8">
        <f t="shared" si="108"/>
        <v>767509.99999999988</v>
      </c>
      <c r="O823" s="2">
        <v>2.8082000000000003</v>
      </c>
      <c r="P823" s="2">
        <v>0</v>
      </c>
      <c r="Q823" s="2">
        <v>1.3812</v>
      </c>
      <c r="R823" s="2">
        <v>0</v>
      </c>
      <c r="S823" s="2">
        <v>0</v>
      </c>
      <c r="T823" s="2">
        <v>1.3040999999999998</v>
      </c>
      <c r="U823" s="2">
        <v>0.4612</v>
      </c>
      <c r="V823" s="2">
        <v>0</v>
      </c>
      <c r="W823" s="2">
        <f t="shared" si="109"/>
        <v>24.916666666666668</v>
      </c>
      <c r="X823" s="9">
        <f t="shared" si="110"/>
        <v>39.790035771683335</v>
      </c>
      <c r="Y823" s="9">
        <f t="shared" si="111"/>
        <v>6.2264877096007205E-2</v>
      </c>
      <c r="Z823" s="10">
        <f t="shared" si="112"/>
        <v>453848.74815905752</v>
      </c>
      <c r="AA823" s="10">
        <f t="shared" si="113"/>
        <v>10438.521207658323</v>
      </c>
      <c r="AB823" s="10">
        <f t="shared" si="114"/>
        <v>28</v>
      </c>
      <c r="AC823" s="9">
        <f t="shared" si="115"/>
        <v>440233.28571428574</v>
      </c>
      <c r="AD823" s="10">
        <f t="shared" si="116"/>
        <v>415349.13225619978</v>
      </c>
    </row>
    <row r="824" spans="1:30" x14ac:dyDescent="0.2">
      <c r="A824" t="s">
        <v>20</v>
      </c>
      <c r="B824" s="1">
        <v>43299</v>
      </c>
      <c r="C824" t="s">
        <v>494</v>
      </c>
      <c r="D824" s="2">
        <v>10568</v>
      </c>
      <c r="E824" s="2">
        <v>10568</v>
      </c>
      <c r="F824" s="2">
        <v>0</v>
      </c>
      <c r="G824" s="2">
        <v>0</v>
      </c>
      <c r="H824" s="2"/>
      <c r="I824" s="2">
        <v>0</v>
      </c>
      <c r="J824" s="2">
        <v>0</v>
      </c>
      <c r="K824" s="2">
        <v>0</v>
      </c>
      <c r="L824" s="2">
        <v>0</v>
      </c>
      <c r="M824" s="2">
        <v>8.1930499999999995</v>
      </c>
      <c r="N824" s="8">
        <f t="shared" si="108"/>
        <v>819305</v>
      </c>
      <c r="O824" s="2">
        <v>8.1930499999999995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f t="shared" si="109"/>
        <v>24.916666666666668</v>
      </c>
      <c r="X824" s="9">
        <f t="shared" si="110"/>
        <v>77.526968205904623</v>
      </c>
      <c r="Y824" s="9">
        <f t="shared" si="111"/>
        <v>6.6466788874599933E-2</v>
      </c>
      <c r="Z824" s="10">
        <f t="shared" si="112"/>
        <v>3176941.2371134022</v>
      </c>
      <c r="AA824" s="10">
        <f t="shared" si="113"/>
        <v>73069.648453608257</v>
      </c>
      <c r="AB824" s="10">
        <f t="shared" si="114"/>
        <v>4</v>
      </c>
      <c r="AC824" s="9">
        <f t="shared" si="115"/>
        <v>3081633</v>
      </c>
      <c r="AD824" s="10">
        <f t="shared" si="116"/>
        <v>5664868.3124795156</v>
      </c>
    </row>
    <row r="825" spans="1:30" x14ac:dyDescent="0.2">
      <c r="A825" t="s">
        <v>20</v>
      </c>
      <c r="B825" s="1">
        <v>43299</v>
      </c>
      <c r="C825" t="s">
        <v>495</v>
      </c>
      <c r="D825" s="2">
        <v>1257</v>
      </c>
      <c r="E825" s="2">
        <v>1257</v>
      </c>
      <c r="F825" s="2">
        <v>0</v>
      </c>
      <c r="G825" s="2">
        <v>0</v>
      </c>
      <c r="H825" s="2"/>
      <c r="I825" s="2">
        <v>0</v>
      </c>
      <c r="J825" s="2">
        <v>0</v>
      </c>
      <c r="K825" s="2">
        <v>0</v>
      </c>
      <c r="L825" s="2">
        <v>0</v>
      </c>
      <c r="M825" s="2">
        <v>0.62849999999999995</v>
      </c>
      <c r="N825" s="8">
        <f t="shared" si="108"/>
        <v>62849.999999999993</v>
      </c>
      <c r="O825" s="2">
        <v>0.62849999999999995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f t="shared" si="109"/>
        <v>24.916666666666668</v>
      </c>
      <c r="X825" s="9">
        <f t="shared" si="110"/>
        <v>49.999999999999993</v>
      </c>
      <c r="Y825" s="9">
        <f t="shared" si="111"/>
        <v>5.0987577041133707E-3</v>
      </c>
      <c r="Z825" s="10">
        <f t="shared" si="112"/>
        <v>3176941.2371134022</v>
      </c>
      <c r="AA825" s="10">
        <f t="shared" si="113"/>
        <v>73069.648453608257</v>
      </c>
      <c r="AB825" s="10">
        <f t="shared" si="114"/>
        <v>4</v>
      </c>
      <c r="AC825" s="9">
        <f t="shared" si="115"/>
        <v>3081633</v>
      </c>
      <c r="AD825" s="10">
        <f t="shared" si="116"/>
        <v>3653482.4226804124</v>
      </c>
    </row>
    <row r="826" spans="1:30" x14ac:dyDescent="0.2">
      <c r="A826" t="s">
        <v>20</v>
      </c>
      <c r="B826" s="1">
        <v>43299</v>
      </c>
      <c r="C826" t="s">
        <v>496</v>
      </c>
      <c r="D826" s="2">
        <v>336</v>
      </c>
      <c r="E826" s="2">
        <v>0</v>
      </c>
      <c r="F826" s="2">
        <v>0</v>
      </c>
      <c r="G826" s="2">
        <v>336</v>
      </c>
      <c r="H826" s="2"/>
      <c r="I826" s="2">
        <v>0</v>
      </c>
      <c r="J826" s="2">
        <v>0</v>
      </c>
      <c r="K826" s="2">
        <v>0</v>
      </c>
      <c r="L826" s="2">
        <v>0</v>
      </c>
      <c r="M826" s="2">
        <v>0.1176</v>
      </c>
      <c r="N826" s="8">
        <f t="shared" si="108"/>
        <v>11760</v>
      </c>
      <c r="O826" s="2">
        <v>0</v>
      </c>
      <c r="P826" s="2">
        <v>0</v>
      </c>
      <c r="Q826" s="2">
        <v>0.1176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f t="shared" si="109"/>
        <v>24.916666666666668</v>
      </c>
      <c r="X826" s="9">
        <f t="shared" si="110"/>
        <v>35</v>
      </c>
      <c r="Y826" s="9">
        <f t="shared" si="111"/>
        <v>9.5403962769090289E-4</v>
      </c>
      <c r="Z826" s="10">
        <f t="shared" si="112"/>
        <v>12707764.948453609</v>
      </c>
      <c r="AA826" s="10">
        <f t="shared" si="113"/>
        <v>292278.59381443303</v>
      </c>
      <c r="AB826" s="10">
        <f t="shared" si="114"/>
        <v>1</v>
      </c>
      <c r="AC826" s="9">
        <f t="shared" si="115"/>
        <v>12326532</v>
      </c>
      <c r="AD826" s="10">
        <f t="shared" si="116"/>
        <v>10229750.783505157</v>
      </c>
    </row>
    <row r="827" spans="1:30" x14ac:dyDescent="0.2">
      <c r="A827" t="s">
        <v>20</v>
      </c>
      <c r="B827" s="1">
        <v>43299</v>
      </c>
      <c r="C827" t="s">
        <v>497</v>
      </c>
      <c r="D827" s="2">
        <v>830</v>
      </c>
      <c r="E827" s="2">
        <v>0</v>
      </c>
      <c r="F827" s="2">
        <v>830</v>
      </c>
      <c r="G827" s="2">
        <v>0</v>
      </c>
      <c r="H827" s="2"/>
      <c r="I827" s="2">
        <v>0</v>
      </c>
      <c r="J827" s="2">
        <v>0</v>
      </c>
      <c r="K827" s="2">
        <v>0</v>
      </c>
      <c r="L827" s="2">
        <v>0</v>
      </c>
      <c r="M827" s="2">
        <v>0.45650000000000002</v>
      </c>
      <c r="N827" s="8">
        <f t="shared" si="108"/>
        <v>45650</v>
      </c>
      <c r="O827" s="2">
        <v>0</v>
      </c>
      <c r="P827" s="2">
        <v>0.45650000000000002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f t="shared" si="109"/>
        <v>24.916666666666668</v>
      </c>
      <c r="X827" s="9">
        <f t="shared" si="110"/>
        <v>55</v>
      </c>
      <c r="Y827" s="9">
        <f t="shared" si="111"/>
        <v>3.7033936227967444E-3</v>
      </c>
      <c r="Z827" s="10">
        <f t="shared" si="112"/>
        <v>12707764.948453609</v>
      </c>
      <c r="AA827" s="10">
        <f t="shared" si="113"/>
        <v>292278.59381443303</v>
      </c>
      <c r="AB827" s="10">
        <f t="shared" si="114"/>
        <v>1</v>
      </c>
      <c r="AC827" s="9">
        <f t="shared" si="115"/>
        <v>12326532</v>
      </c>
      <c r="AD827" s="10">
        <f t="shared" si="116"/>
        <v>16075322.659793817</v>
      </c>
    </row>
    <row r="828" spans="1:30" x14ac:dyDescent="0.2">
      <c r="A828" t="s">
        <v>20</v>
      </c>
      <c r="B828" s="1">
        <v>43299</v>
      </c>
      <c r="C828" t="s">
        <v>136</v>
      </c>
      <c r="D828" s="2">
        <v>68402</v>
      </c>
      <c r="E828" s="2">
        <v>20886</v>
      </c>
      <c r="F828" s="2">
        <v>7953</v>
      </c>
      <c r="G828" s="2">
        <v>6864</v>
      </c>
      <c r="H828" s="2"/>
      <c r="I828" s="2">
        <v>9102</v>
      </c>
      <c r="J828" s="2">
        <v>13314</v>
      </c>
      <c r="K828" s="2">
        <v>0</v>
      </c>
      <c r="L828" s="2">
        <v>0</v>
      </c>
      <c r="M828" s="2">
        <v>30.553519999999999</v>
      </c>
      <c r="N828" s="8">
        <f t="shared" si="108"/>
        <v>3055352</v>
      </c>
      <c r="O828" s="2">
        <v>10.600000000000001</v>
      </c>
      <c r="P828" s="2">
        <v>4.7146499999999998</v>
      </c>
      <c r="Q828" s="2">
        <v>1.716</v>
      </c>
      <c r="R828" s="2">
        <v>0</v>
      </c>
      <c r="S828" s="2">
        <v>3.1383000000000001</v>
      </c>
      <c r="T828" s="2">
        <v>6.2788500000000003</v>
      </c>
      <c r="U828" s="2">
        <v>0</v>
      </c>
      <c r="V828" s="2">
        <v>0</v>
      </c>
      <c r="W828" s="2">
        <f t="shared" si="109"/>
        <v>24.916666666666668</v>
      </c>
      <c r="X828" s="9">
        <f t="shared" si="110"/>
        <v>44.667582819215809</v>
      </c>
      <c r="Y828" s="9">
        <f t="shared" si="111"/>
        <v>0.2478679323592394</v>
      </c>
      <c r="Z828" s="10">
        <f t="shared" si="112"/>
        <v>423592.16494845366</v>
      </c>
      <c r="AA828" s="10">
        <f t="shared" si="113"/>
        <v>9742.6197938144342</v>
      </c>
      <c r="AB828" s="10">
        <f t="shared" si="114"/>
        <v>30</v>
      </c>
      <c r="AC828" s="9">
        <f t="shared" si="115"/>
        <v>410884.4</v>
      </c>
      <c r="AD828" s="10">
        <f t="shared" si="116"/>
        <v>435179.27651633747</v>
      </c>
    </row>
    <row r="829" spans="1:30" x14ac:dyDescent="0.2">
      <c r="A829" t="s">
        <v>20</v>
      </c>
      <c r="B829" s="1">
        <v>43299</v>
      </c>
      <c r="C829" t="s">
        <v>422</v>
      </c>
      <c r="D829" s="2">
        <v>800</v>
      </c>
      <c r="E829" s="2">
        <v>0</v>
      </c>
      <c r="F829" s="2">
        <v>0</v>
      </c>
      <c r="G829" s="2">
        <v>800</v>
      </c>
      <c r="H829" s="2"/>
      <c r="I829" s="2">
        <v>0</v>
      </c>
      <c r="J829" s="2">
        <v>0</v>
      </c>
      <c r="K829" s="2">
        <v>0</v>
      </c>
      <c r="L829" s="2">
        <v>0</v>
      </c>
      <c r="M829" s="2">
        <v>0.2</v>
      </c>
      <c r="N829" s="8">
        <f t="shared" si="108"/>
        <v>20000</v>
      </c>
      <c r="O829" s="2">
        <v>0</v>
      </c>
      <c r="P829" s="2">
        <v>0</v>
      </c>
      <c r="Q829" s="2">
        <v>0.2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f t="shared" si="109"/>
        <v>24.916666666666668</v>
      </c>
      <c r="X829" s="9">
        <f t="shared" si="110"/>
        <v>25</v>
      </c>
      <c r="Y829" s="9">
        <f t="shared" si="111"/>
        <v>1.6225163736239845E-3</v>
      </c>
      <c r="Z829" s="10">
        <f t="shared" si="112"/>
        <v>3176941.2371134022</v>
      </c>
      <c r="AA829" s="10">
        <f t="shared" si="113"/>
        <v>73069.648453608257</v>
      </c>
      <c r="AB829" s="10">
        <f t="shared" si="114"/>
        <v>4</v>
      </c>
      <c r="AC829" s="9">
        <f t="shared" si="115"/>
        <v>3081633</v>
      </c>
      <c r="AD829" s="10">
        <f t="shared" si="116"/>
        <v>1826741.2113402064</v>
      </c>
    </row>
    <row r="830" spans="1:30" x14ac:dyDescent="0.2">
      <c r="A830" t="s">
        <v>20</v>
      </c>
      <c r="B830" s="1">
        <v>43299</v>
      </c>
      <c r="C830" t="s">
        <v>139</v>
      </c>
      <c r="D830" s="2">
        <v>16859</v>
      </c>
      <c r="E830" s="2">
        <v>2630</v>
      </c>
      <c r="F830" s="2">
        <v>0</v>
      </c>
      <c r="G830" s="2">
        <v>0</v>
      </c>
      <c r="H830" s="2"/>
      <c r="I830" s="2">
        <v>0</v>
      </c>
      <c r="J830" s="2">
        <v>8489</v>
      </c>
      <c r="K830" s="2">
        <v>0</v>
      </c>
      <c r="L830" s="2">
        <v>5740</v>
      </c>
      <c r="M830" s="2">
        <v>6.5700499999999993</v>
      </c>
      <c r="N830" s="8">
        <f t="shared" si="108"/>
        <v>657004.99999999988</v>
      </c>
      <c r="O830" s="2">
        <v>1.3149999999999999</v>
      </c>
      <c r="P830" s="2">
        <v>0</v>
      </c>
      <c r="Q830" s="2">
        <v>0</v>
      </c>
      <c r="R830" s="2">
        <v>0</v>
      </c>
      <c r="S830" s="2">
        <v>0</v>
      </c>
      <c r="T830" s="2">
        <v>3.8200500000000002</v>
      </c>
      <c r="U830" s="2">
        <v>0</v>
      </c>
      <c r="V830" s="2">
        <v>1.4350000000000001</v>
      </c>
      <c r="W830" s="2">
        <f t="shared" si="109"/>
        <v>24.916666666666668</v>
      </c>
      <c r="X830" s="9">
        <f t="shared" si="110"/>
        <v>38.970579512426589</v>
      </c>
      <c r="Y830" s="9">
        <f t="shared" si="111"/>
        <v>5.3300068502641282E-2</v>
      </c>
      <c r="Z830" s="10">
        <f t="shared" si="112"/>
        <v>977520.38065027772</v>
      </c>
      <c r="AA830" s="10">
        <f t="shared" si="113"/>
        <v>22482.968754956386</v>
      </c>
      <c r="AB830" s="10">
        <f t="shared" si="114"/>
        <v>13</v>
      </c>
      <c r="AC830" s="9">
        <f t="shared" si="115"/>
        <v>948194.76923076925</v>
      </c>
      <c r="AD830" s="10">
        <f t="shared" si="116"/>
        <v>876174.32154043042</v>
      </c>
    </row>
    <row r="831" spans="1:30" x14ac:dyDescent="0.2">
      <c r="A831" t="s">
        <v>20</v>
      </c>
      <c r="B831" s="1">
        <v>43299</v>
      </c>
      <c r="C831" t="s">
        <v>498</v>
      </c>
      <c r="D831" s="2">
        <v>980</v>
      </c>
      <c r="E831" s="2">
        <v>0</v>
      </c>
      <c r="F831" s="2">
        <v>0</v>
      </c>
      <c r="G831" s="2">
        <v>0</v>
      </c>
      <c r="H831" s="2"/>
      <c r="I831" s="2">
        <v>0</v>
      </c>
      <c r="J831" s="2">
        <v>0</v>
      </c>
      <c r="K831" s="2">
        <v>980</v>
      </c>
      <c r="L831" s="2">
        <v>0</v>
      </c>
      <c r="M831" s="2">
        <v>0.19600000000000001</v>
      </c>
      <c r="N831" s="8">
        <f t="shared" si="108"/>
        <v>19600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0.19600000000000001</v>
      </c>
      <c r="V831" s="2">
        <v>0</v>
      </c>
      <c r="W831" s="2">
        <f t="shared" si="109"/>
        <v>24.916666666666668</v>
      </c>
      <c r="X831" s="9">
        <f t="shared" si="110"/>
        <v>20</v>
      </c>
      <c r="Y831" s="9">
        <f t="shared" si="111"/>
        <v>1.5900660461515047E-3</v>
      </c>
      <c r="Z831" s="10">
        <f t="shared" si="112"/>
        <v>977520.38065027772</v>
      </c>
      <c r="AA831" s="10">
        <f t="shared" si="113"/>
        <v>22482.968754956386</v>
      </c>
      <c r="AB831" s="10">
        <f t="shared" si="114"/>
        <v>13</v>
      </c>
      <c r="AC831" s="9">
        <f t="shared" si="115"/>
        <v>948194.76923076925</v>
      </c>
      <c r="AD831" s="10">
        <f t="shared" si="116"/>
        <v>449659.3750991277</v>
      </c>
    </row>
    <row r="832" spans="1:30" x14ac:dyDescent="0.2">
      <c r="A832" t="s">
        <v>20</v>
      </c>
      <c r="B832" s="1">
        <v>43299</v>
      </c>
      <c r="C832" t="s">
        <v>499</v>
      </c>
      <c r="D832" s="2">
        <v>11354</v>
      </c>
      <c r="E832" s="2">
        <v>0</v>
      </c>
      <c r="F832" s="2">
        <v>0</v>
      </c>
      <c r="G832" s="2">
        <v>0</v>
      </c>
      <c r="H832" s="2">
        <v>11354</v>
      </c>
      <c r="I832" s="2">
        <v>0</v>
      </c>
      <c r="J832" s="2">
        <v>0</v>
      </c>
      <c r="K832" s="2">
        <v>0</v>
      </c>
      <c r="L832" s="2">
        <v>0</v>
      </c>
      <c r="M832" s="2">
        <v>4.5415999999999999</v>
      </c>
      <c r="N832" s="8">
        <f t="shared" si="108"/>
        <v>454160</v>
      </c>
      <c r="O832" s="2">
        <v>0</v>
      </c>
      <c r="P832" s="2">
        <v>0</v>
      </c>
      <c r="Q832" s="2">
        <v>0</v>
      </c>
      <c r="R832" s="2">
        <v>4.5415999999999999</v>
      </c>
      <c r="S832" s="2">
        <v>0</v>
      </c>
      <c r="T832" s="2">
        <v>0</v>
      </c>
      <c r="U832" s="2">
        <v>0</v>
      </c>
      <c r="V832" s="2">
        <v>0</v>
      </c>
      <c r="W832" s="2">
        <f t="shared" si="109"/>
        <v>24.916666666666668</v>
      </c>
      <c r="X832" s="9">
        <f t="shared" si="110"/>
        <v>40</v>
      </c>
      <c r="Y832" s="9">
        <f t="shared" si="111"/>
        <v>3.6844101812253435E-2</v>
      </c>
      <c r="Z832" s="10">
        <f t="shared" si="112"/>
        <v>12707764.948453609</v>
      </c>
      <c r="AA832" s="10">
        <f t="shared" si="113"/>
        <v>292278.59381443303</v>
      </c>
      <c r="AB832" s="10">
        <f t="shared" si="114"/>
        <v>1</v>
      </c>
      <c r="AC832" s="9">
        <f t="shared" si="115"/>
        <v>12326532</v>
      </c>
      <c r="AD832" s="10">
        <f t="shared" si="116"/>
        <v>11691143.752577322</v>
      </c>
    </row>
    <row r="833" spans="1:30" x14ac:dyDescent="0.2">
      <c r="A833" t="s">
        <v>20</v>
      </c>
      <c r="B833" s="1">
        <v>43299</v>
      </c>
      <c r="C833" t="s">
        <v>423</v>
      </c>
      <c r="D833" s="2">
        <v>150</v>
      </c>
      <c r="E833" s="2">
        <v>0</v>
      </c>
      <c r="F833" s="2">
        <v>0</v>
      </c>
      <c r="G833" s="2">
        <v>0</v>
      </c>
      <c r="H833" s="2"/>
      <c r="I833" s="2">
        <v>0</v>
      </c>
      <c r="J833" s="2">
        <v>0</v>
      </c>
      <c r="K833" s="2">
        <v>150</v>
      </c>
      <c r="L833" s="2">
        <v>0</v>
      </c>
      <c r="M833" s="2">
        <v>0.03</v>
      </c>
      <c r="N833" s="8">
        <f t="shared" si="108"/>
        <v>3000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0.03</v>
      </c>
      <c r="V833" s="2">
        <v>0</v>
      </c>
      <c r="W833" s="2">
        <f t="shared" si="109"/>
        <v>24.916666666666668</v>
      </c>
      <c r="X833" s="9">
        <f t="shared" si="110"/>
        <v>20</v>
      </c>
      <c r="Y833" s="9">
        <f t="shared" si="111"/>
        <v>2.4337745604359766E-4</v>
      </c>
      <c r="Z833" s="10">
        <f t="shared" si="112"/>
        <v>705986.9415807561</v>
      </c>
      <c r="AA833" s="10">
        <f t="shared" si="113"/>
        <v>16237.69965635739</v>
      </c>
      <c r="AB833" s="10">
        <f t="shared" si="114"/>
        <v>18</v>
      </c>
      <c r="AC833" s="9">
        <f t="shared" si="115"/>
        <v>684807.33333333337</v>
      </c>
      <c r="AD833" s="10">
        <f t="shared" si="116"/>
        <v>324753.99312714778</v>
      </c>
    </row>
    <row r="834" spans="1:30" x14ac:dyDescent="0.2">
      <c r="A834" t="s">
        <v>20</v>
      </c>
      <c r="B834" s="1">
        <v>43299</v>
      </c>
      <c r="C834" t="s">
        <v>500</v>
      </c>
      <c r="D834" s="2">
        <v>55698</v>
      </c>
      <c r="E834" s="2">
        <v>7320</v>
      </c>
      <c r="F834" s="2">
        <v>7566</v>
      </c>
      <c r="G834" s="2">
        <v>11070</v>
      </c>
      <c r="H834" s="2">
        <v>3657</v>
      </c>
      <c r="I834" s="2">
        <v>7592</v>
      </c>
      <c r="J834" s="2">
        <v>11113</v>
      </c>
      <c r="K834" s="2">
        <v>0</v>
      </c>
      <c r="L834" s="2">
        <v>0</v>
      </c>
      <c r="M834" s="2">
        <v>31.797884</v>
      </c>
      <c r="N834" s="8">
        <f t="shared" si="108"/>
        <v>3179788.4</v>
      </c>
      <c r="O834" s="2">
        <v>4.7908999999999997</v>
      </c>
      <c r="P834" s="2">
        <v>5.2584</v>
      </c>
      <c r="Q834" s="2">
        <v>7.1613739999999995</v>
      </c>
      <c r="R834" s="2">
        <v>1.4628000000000001</v>
      </c>
      <c r="S834" s="2">
        <v>3.855</v>
      </c>
      <c r="T834" s="2">
        <v>6.8123500000000003</v>
      </c>
      <c r="U834" s="2">
        <v>0</v>
      </c>
      <c r="V834" s="2">
        <v>0</v>
      </c>
      <c r="W834" s="2">
        <f t="shared" si="109"/>
        <v>24.916666666666668</v>
      </c>
      <c r="X834" s="9">
        <f t="shared" si="110"/>
        <v>57.089812919673953</v>
      </c>
      <c r="Y834" s="9">
        <f t="shared" si="111"/>
        <v>0.25796293718298058</v>
      </c>
      <c r="Z834" s="10">
        <f t="shared" si="112"/>
        <v>1815394.9926362301</v>
      </c>
      <c r="AA834" s="10">
        <f t="shared" si="113"/>
        <v>41754.084830633292</v>
      </c>
      <c r="AB834" s="10">
        <f t="shared" si="114"/>
        <v>7</v>
      </c>
      <c r="AC834" s="9">
        <f t="shared" si="115"/>
        <v>1760933.142857143</v>
      </c>
      <c r="AD834" s="10">
        <f t="shared" si="116"/>
        <v>2383732.8916130508</v>
      </c>
    </row>
    <row r="835" spans="1:30" x14ac:dyDescent="0.2">
      <c r="A835" t="s">
        <v>20</v>
      </c>
      <c r="B835" s="1">
        <v>43299</v>
      </c>
      <c r="C835" t="s">
        <v>501</v>
      </c>
      <c r="D835" s="2">
        <v>5786</v>
      </c>
      <c r="E835" s="2">
        <v>0</v>
      </c>
      <c r="F835" s="2">
        <v>3371</v>
      </c>
      <c r="G835" s="2">
        <v>0</v>
      </c>
      <c r="H835" s="2"/>
      <c r="I835" s="2">
        <v>2415</v>
      </c>
      <c r="J835" s="2">
        <v>0</v>
      </c>
      <c r="K835" s="2">
        <v>0</v>
      </c>
      <c r="L835" s="2">
        <v>0</v>
      </c>
      <c r="M835" s="2">
        <v>1.4464999999999999</v>
      </c>
      <c r="N835" s="8">
        <f t="shared" ref="N835:N898" si="117">M835*100000</f>
        <v>144650</v>
      </c>
      <c r="O835" s="2">
        <v>0</v>
      </c>
      <c r="P835" s="2">
        <v>0.84275</v>
      </c>
      <c r="Q835" s="2">
        <v>0</v>
      </c>
      <c r="R835" s="2">
        <v>0</v>
      </c>
      <c r="S835" s="2">
        <v>0.60375000000000001</v>
      </c>
      <c r="T835" s="2">
        <v>0</v>
      </c>
      <c r="U835" s="2">
        <v>0</v>
      </c>
      <c r="V835" s="2">
        <v>0</v>
      </c>
      <c r="W835" s="2">
        <f t="shared" ref="W835:W898" si="118">299/12</f>
        <v>24.916666666666668</v>
      </c>
      <c r="X835" s="9">
        <f t="shared" ref="X835:X898" si="119">N835/D835</f>
        <v>25</v>
      </c>
      <c r="Y835" s="9">
        <f t="shared" ref="Y835:Y898" si="120">N835/12326532</f>
        <v>1.1734849672235467E-2</v>
      </c>
      <c r="Z835" s="10">
        <f t="shared" ref="Z835:Z898" si="121">AC835*(1/(1-0.03))</f>
        <v>6353882.4742268045</v>
      </c>
      <c r="AA835" s="10">
        <f t="shared" ref="AA835:AA898" si="122">Z835*0.023</f>
        <v>146139.29690721651</v>
      </c>
      <c r="AB835" s="10">
        <f t="shared" ref="AB835:AB898" si="123">COUNTIF(C835:C8186,C835)</f>
        <v>2</v>
      </c>
      <c r="AC835" s="9">
        <f t="shared" ref="AC835:AC898" si="124">12326532/AB835</f>
        <v>6163266</v>
      </c>
      <c r="AD835" s="10">
        <f t="shared" ref="AD835:AD898" si="125">AA835*X835</f>
        <v>3653482.4226804129</v>
      </c>
    </row>
    <row r="836" spans="1:30" x14ac:dyDescent="0.2">
      <c r="A836" t="s">
        <v>20</v>
      </c>
      <c r="B836" s="1">
        <v>43299</v>
      </c>
      <c r="C836" t="s">
        <v>362</v>
      </c>
      <c r="D836" s="2">
        <v>17472</v>
      </c>
      <c r="E836" s="2">
        <v>7086</v>
      </c>
      <c r="F836" s="2">
        <v>367</v>
      </c>
      <c r="G836" s="2">
        <v>4520</v>
      </c>
      <c r="H836" s="2"/>
      <c r="I836" s="2">
        <v>5499</v>
      </c>
      <c r="J836" s="2">
        <v>0</v>
      </c>
      <c r="K836" s="2">
        <v>0</v>
      </c>
      <c r="L836" s="2">
        <v>0</v>
      </c>
      <c r="M836" s="2">
        <v>9.1363799999999991</v>
      </c>
      <c r="N836" s="8">
        <f t="shared" si="117"/>
        <v>913637.99999999988</v>
      </c>
      <c r="O836" s="2">
        <v>2.5472000000000001</v>
      </c>
      <c r="P836" s="2">
        <v>0.20185</v>
      </c>
      <c r="Q836" s="2">
        <v>3.3628800000000001</v>
      </c>
      <c r="R836" s="2">
        <v>0</v>
      </c>
      <c r="S836" s="2">
        <v>3.0244499999999999</v>
      </c>
      <c r="T836" s="2">
        <v>0</v>
      </c>
      <c r="U836" s="2">
        <v>0</v>
      </c>
      <c r="V836" s="2">
        <v>0</v>
      </c>
      <c r="W836" s="2">
        <f t="shared" si="118"/>
        <v>24.916666666666668</v>
      </c>
      <c r="X836" s="9">
        <f t="shared" si="119"/>
        <v>52.29155219780219</v>
      </c>
      <c r="Y836" s="9">
        <f t="shared" si="120"/>
        <v>7.4119630728253491E-2</v>
      </c>
      <c r="Z836" s="10">
        <f t="shared" si="121"/>
        <v>1058980.4123711342</v>
      </c>
      <c r="AA836" s="10">
        <f t="shared" si="122"/>
        <v>24356.549484536084</v>
      </c>
      <c r="AB836" s="10">
        <f t="shared" si="123"/>
        <v>12</v>
      </c>
      <c r="AC836" s="9">
        <f t="shared" si="124"/>
        <v>1027211</v>
      </c>
      <c r="AD836" s="10">
        <f t="shared" si="125"/>
        <v>1273641.7787289708</v>
      </c>
    </row>
    <row r="837" spans="1:30" x14ac:dyDescent="0.2">
      <c r="A837" t="s">
        <v>20</v>
      </c>
      <c r="B837" s="1">
        <v>43299</v>
      </c>
      <c r="C837" t="s">
        <v>424</v>
      </c>
      <c r="D837" s="2">
        <v>5893</v>
      </c>
      <c r="E837" s="2">
        <v>0</v>
      </c>
      <c r="F837" s="2">
        <v>0</v>
      </c>
      <c r="G837" s="2">
        <v>0</v>
      </c>
      <c r="H837" s="2"/>
      <c r="I837" s="2">
        <v>0</v>
      </c>
      <c r="J837" s="2">
        <v>0</v>
      </c>
      <c r="K837" s="2">
        <v>0</v>
      </c>
      <c r="L837" s="2">
        <v>5893</v>
      </c>
      <c r="M837" s="2">
        <v>1.4732499999999999</v>
      </c>
      <c r="N837" s="8">
        <f t="shared" si="117"/>
        <v>147325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1.4732499999999999</v>
      </c>
      <c r="W837" s="2">
        <f t="shared" si="118"/>
        <v>24.916666666666668</v>
      </c>
      <c r="X837" s="9">
        <f t="shared" si="119"/>
        <v>25</v>
      </c>
      <c r="Y837" s="9">
        <f t="shared" si="120"/>
        <v>1.1951861237207675E-2</v>
      </c>
      <c r="Z837" s="10">
        <f t="shared" si="121"/>
        <v>12707764.948453609</v>
      </c>
      <c r="AA837" s="10">
        <f t="shared" si="122"/>
        <v>292278.59381443303</v>
      </c>
      <c r="AB837" s="10">
        <f t="shared" si="123"/>
        <v>1</v>
      </c>
      <c r="AC837" s="9">
        <f t="shared" si="124"/>
        <v>12326532</v>
      </c>
      <c r="AD837" s="10">
        <f t="shared" si="125"/>
        <v>7306964.8453608258</v>
      </c>
    </row>
    <row r="838" spans="1:30" x14ac:dyDescent="0.2">
      <c r="A838" t="s">
        <v>20</v>
      </c>
      <c r="B838" s="1">
        <v>43299</v>
      </c>
      <c r="C838" t="s">
        <v>143</v>
      </c>
      <c r="D838" s="2">
        <v>42694</v>
      </c>
      <c r="E838" s="2">
        <v>8219</v>
      </c>
      <c r="F838" s="2">
        <v>10055</v>
      </c>
      <c r="G838" s="2">
        <v>0</v>
      </c>
      <c r="H838" s="2">
        <v>4144</v>
      </c>
      <c r="I838" s="2">
        <v>6031</v>
      </c>
      <c r="J838" s="2">
        <v>8047</v>
      </c>
      <c r="K838" s="2">
        <v>2085</v>
      </c>
      <c r="L838" s="2">
        <v>0</v>
      </c>
      <c r="M838" s="2">
        <v>19.109599999999997</v>
      </c>
      <c r="N838" s="8">
        <f t="shared" si="117"/>
        <v>1910959.9999999998</v>
      </c>
      <c r="O838" s="2">
        <v>5.2448999999999995</v>
      </c>
      <c r="P838" s="2">
        <v>5.21225</v>
      </c>
      <c r="Q838" s="2">
        <v>0</v>
      </c>
      <c r="R838" s="2">
        <v>1.6576</v>
      </c>
      <c r="S838" s="2">
        <v>1.5563499999999999</v>
      </c>
      <c r="T838" s="2">
        <v>3.9895499999999995</v>
      </c>
      <c r="U838" s="2">
        <v>0.41699999999999998</v>
      </c>
      <c r="V838" s="2">
        <v>0</v>
      </c>
      <c r="W838" s="2">
        <f t="shared" si="118"/>
        <v>24.916666666666668</v>
      </c>
      <c r="X838" s="9">
        <f t="shared" si="119"/>
        <v>44.759450976718036</v>
      </c>
      <c r="Y838" s="9">
        <f t="shared" si="120"/>
        <v>0.15502819446702445</v>
      </c>
      <c r="Z838" s="10">
        <f t="shared" si="121"/>
        <v>552511.51949798304</v>
      </c>
      <c r="AA838" s="10">
        <f t="shared" si="122"/>
        <v>12707.76494845361</v>
      </c>
      <c r="AB838" s="10">
        <f t="shared" si="123"/>
        <v>23</v>
      </c>
      <c r="AC838" s="9">
        <f t="shared" si="124"/>
        <v>535936.17391304346</v>
      </c>
      <c r="AD838" s="10">
        <f t="shared" si="125"/>
        <v>568792.58223396516</v>
      </c>
    </row>
    <row r="839" spans="1:30" x14ac:dyDescent="0.2">
      <c r="A839" t="s">
        <v>20</v>
      </c>
      <c r="B839" s="1">
        <v>43299</v>
      </c>
      <c r="C839" t="s">
        <v>502</v>
      </c>
      <c r="D839" s="2">
        <v>11040</v>
      </c>
      <c r="E839" s="2">
        <v>0</v>
      </c>
      <c r="F839" s="2">
        <v>0</v>
      </c>
      <c r="G839" s="2">
        <v>0</v>
      </c>
      <c r="H839" s="2"/>
      <c r="I839" s="2">
        <v>0</v>
      </c>
      <c r="J839" s="2">
        <v>0</v>
      </c>
      <c r="K839" s="2">
        <v>11040</v>
      </c>
      <c r="L839" s="2">
        <v>0</v>
      </c>
      <c r="M839" s="2">
        <v>2.2080000000000002</v>
      </c>
      <c r="N839" s="8">
        <f t="shared" si="117"/>
        <v>220800.00000000003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2.2080000000000002</v>
      </c>
      <c r="V839" s="2">
        <v>0</v>
      </c>
      <c r="W839" s="2">
        <f t="shared" si="118"/>
        <v>24.916666666666668</v>
      </c>
      <c r="X839" s="9">
        <f t="shared" si="119"/>
        <v>20.000000000000004</v>
      </c>
      <c r="Y839" s="9">
        <f t="shared" si="120"/>
        <v>1.791258076480879E-2</v>
      </c>
      <c r="Z839" s="10">
        <f t="shared" si="121"/>
        <v>6353882.4742268045</v>
      </c>
      <c r="AA839" s="10">
        <f t="shared" si="122"/>
        <v>146139.29690721651</v>
      </c>
      <c r="AB839" s="10">
        <f t="shared" si="123"/>
        <v>2</v>
      </c>
      <c r="AC839" s="9">
        <f t="shared" si="124"/>
        <v>6163266</v>
      </c>
      <c r="AD839" s="10">
        <f t="shared" si="125"/>
        <v>2922785.9381443309</v>
      </c>
    </row>
    <row r="840" spans="1:30" x14ac:dyDescent="0.2">
      <c r="A840" t="s">
        <v>20</v>
      </c>
      <c r="B840" s="1">
        <v>43299</v>
      </c>
      <c r="C840" t="s">
        <v>300</v>
      </c>
      <c r="D840" s="2">
        <v>6976</v>
      </c>
      <c r="E840" s="2">
        <v>0</v>
      </c>
      <c r="F840" s="2">
        <v>0</v>
      </c>
      <c r="G840" s="2">
        <v>0</v>
      </c>
      <c r="H840" s="2">
        <v>6976</v>
      </c>
      <c r="I840" s="2">
        <v>0</v>
      </c>
      <c r="J840" s="2">
        <v>0</v>
      </c>
      <c r="K840" s="2">
        <v>0</v>
      </c>
      <c r="L840" s="2">
        <v>0</v>
      </c>
      <c r="M840" s="2">
        <v>2.7904</v>
      </c>
      <c r="N840" s="8">
        <f t="shared" si="117"/>
        <v>279040</v>
      </c>
      <c r="O840" s="2">
        <v>0</v>
      </c>
      <c r="P840" s="2">
        <v>0</v>
      </c>
      <c r="Q840" s="2">
        <v>0</v>
      </c>
      <c r="R840" s="2">
        <v>2.7904</v>
      </c>
      <c r="S840" s="2">
        <v>0</v>
      </c>
      <c r="T840" s="2">
        <v>0</v>
      </c>
      <c r="U840" s="2">
        <v>0</v>
      </c>
      <c r="V840" s="2">
        <v>0</v>
      </c>
      <c r="W840" s="2">
        <f t="shared" si="118"/>
        <v>24.916666666666668</v>
      </c>
      <c r="X840" s="9">
        <f t="shared" si="119"/>
        <v>40</v>
      </c>
      <c r="Y840" s="9">
        <f t="shared" si="120"/>
        <v>2.2637348444801832E-2</v>
      </c>
      <c r="Z840" s="10">
        <f t="shared" si="121"/>
        <v>6353882.4742268045</v>
      </c>
      <c r="AA840" s="10">
        <f t="shared" si="122"/>
        <v>146139.29690721651</v>
      </c>
      <c r="AB840" s="10">
        <f t="shared" si="123"/>
        <v>2</v>
      </c>
      <c r="AC840" s="9">
        <f t="shared" si="124"/>
        <v>6163266</v>
      </c>
      <c r="AD840" s="10">
        <f t="shared" si="125"/>
        <v>5845571.8762886608</v>
      </c>
    </row>
    <row r="841" spans="1:30" x14ac:dyDescent="0.2">
      <c r="A841" t="s">
        <v>20</v>
      </c>
      <c r="B841" s="1">
        <v>43299</v>
      </c>
      <c r="C841" t="s">
        <v>503</v>
      </c>
      <c r="D841" s="2">
        <v>818</v>
      </c>
      <c r="E841" s="2">
        <v>0</v>
      </c>
      <c r="F841" s="2">
        <v>0</v>
      </c>
      <c r="G841" s="2">
        <v>818</v>
      </c>
      <c r="H841" s="2"/>
      <c r="I841" s="2">
        <v>0</v>
      </c>
      <c r="J841" s="2">
        <v>0</v>
      </c>
      <c r="K841" s="2">
        <v>0</v>
      </c>
      <c r="L841" s="2">
        <v>0</v>
      </c>
      <c r="M841" s="2">
        <v>0.2863</v>
      </c>
      <c r="N841" s="8">
        <f t="shared" si="117"/>
        <v>28630</v>
      </c>
      <c r="O841" s="2">
        <v>0</v>
      </c>
      <c r="P841" s="2">
        <v>0</v>
      </c>
      <c r="Q841" s="2">
        <v>0.2863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f t="shared" si="118"/>
        <v>24.916666666666668</v>
      </c>
      <c r="X841" s="9">
        <f t="shared" si="119"/>
        <v>35</v>
      </c>
      <c r="Y841" s="9">
        <f t="shared" si="120"/>
        <v>2.3226321888427338E-3</v>
      </c>
      <c r="Z841" s="10">
        <f t="shared" si="121"/>
        <v>1588470.6185567011</v>
      </c>
      <c r="AA841" s="10">
        <f t="shared" si="122"/>
        <v>36534.824226804129</v>
      </c>
      <c r="AB841" s="10">
        <f t="shared" si="123"/>
        <v>8</v>
      </c>
      <c r="AC841" s="9">
        <f t="shared" si="124"/>
        <v>1540816.5</v>
      </c>
      <c r="AD841" s="10">
        <f t="shared" si="125"/>
        <v>1278718.8479381446</v>
      </c>
    </row>
    <row r="842" spans="1:30" x14ac:dyDescent="0.2">
      <c r="A842" t="s">
        <v>20</v>
      </c>
      <c r="B842" s="1">
        <v>43299</v>
      </c>
      <c r="C842" t="s">
        <v>504</v>
      </c>
      <c r="D842" s="2">
        <v>2069</v>
      </c>
      <c r="E842" s="2">
        <v>0</v>
      </c>
      <c r="F842" s="2">
        <v>0</v>
      </c>
      <c r="G842" s="2">
        <v>2069</v>
      </c>
      <c r="H842" s="2"/>
      <c r="I842" s="2">
        <v>0</v>
      </c>
      <c r="J842" s="2">
        <v>0</v>
      </c>
      <c r="K842" s="2">
        <v>0</v>
      </c>
      <c r="L842" s="2">
        <v>0</v>
      </c>
      <c r="M842" s="2">
        <v>0.72414999999999996</v>
      </c>
      <c r="N842" s="8">
        <f t="shared" si="117"/>
        <v>72415</v>
      </c>
      <c r="O842" s="2">
        <v>0</v>
      </c>
      <c r="P842" s="2">
        <v>0</v>
      </c>
      <c r="Q842" s="2">
        <v>0.72414999999999996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f t="shared" si="118"/>
        <v>24.916666666666668</v>
      </c>
      <c r="X842" s="9">
        <f t="shared" si="119"/>
        <v>35</v>
      </c>
      <c r="Y842" s="9">
        <f t="shared" si="120"/>
        <v>5.8747261597990414E-3</v>
      </c>
      <c r="Z842" s="10">
        <f t="shared" si="121"/>
        <v>12707764.948453609</v>
      </c>
      <c r="AA842" s="10">
        <f t="shared" si="122"/>
        <v>292278.59381443303</v>
      </c>
      <c r="AB842" s="10">
        <f t="shared" si="123"/>
        <v>1</v>
      </c>
      <c r="AC842" s="9">
        <f t="shared" si="124"/>
        <v>12326532</v>
      </c>
      <c r="AD842" s="10">
        <f t="shared" si="125"/>
        <v>10229750.783505157</v>
      </c>
    </row>
    <row r="843" spans="1:30" x14ac:dyDescent="0.2">
      <c r="A843" t="s">
        <v>20</v>
      </c>
      <c r="B843" s="1">
        <v>43299</v>
      </c>
      <c r="C843" t="s">
        <v>147</v>
      </c>
      <c r="D843" s="2">
        <v>4719</v>
      </c>
      <c r="E843" s="2">
        <v>0</v>
      </c>
      <c r="F843" s="2">
        <v>0</v>
      </c>
      <c r="G843" s="2">
        <v>0</v>
      </c>
      <c r="H843" s="2"/>
      <c r="I843" s="2">
        <v>0</v>
      </c>
      <c r="J843" s="2">
        <v>4719</v>
      </c>
      <c r="K843" s="2">
        <v>0</v>
      </c>
      <c r="L843" s="2">
        <v>0</v>
      </c>
      <c r="M843" s="2">
        <v>2.1235499999999998</v>
      </c>
      <c r="N843" s="8">
        <f t="shared" si="117"/>
        <v>212354.99999999997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2.1235499999999998</v>
      </c>
      <c r="U843" s="2">
        <v>0</v>
      </c>
      <c r="V843" s="2">
        <v>0</v>
      </c>
      <c r="W843" s="2">
        <f t="shared" si="118"/>
        <v>24.916666666666668</v>
      </c>
      <c r="X843" s="9">
        <f t="shared" si="119"/>
        <v>44.999999999999993</v>
      </c>
      <c r="Y843" s="9">
        <f t="shared" si="120"/>
        <v>1.7227473226046057E-2</v>
      </c>
      <c r="Z843" s="10">
        <f t="shared" si="121"/>
        <v>6353882.4742268045</v>
      </c>
      <c r="AA843" s="10">
        <f t="shared" si="122"/>
        <v>146139.29690721651</v>
      </c>
      <c r="AB843" s="10">
        <f t="shared" si="123"/>
        <v>2</v>
      </c>
      <c r="AC843" s="9">
        <f t="shared" si="124"/>
        <v>6163266</v>
      </c>
      <c r="AD843" s="10">
        <f t="shared" si="125"/>
        <v>6576268.3608247424</v>
      </c>
    </row>
    <row r="844" spans="1:30" x14ac:dyDescent="0.2">
      <c r="A844" t="s">
        <v>20</v>
      </c>
      <c r="B844" s="1">
        <v>43299</v>
      </c>
      <c r="C844" t="s">
        <v>148</v>
      </c>
      <c r="D844" s="2">
        <v>8183</v>
      </c>
      <c r="E844" s="2">
        <v>0</v>
      </c>
      <c r="F844" s="2">
        <v>0</v>
      </c>
      <c r="G844" s="2">
        <v>8183</v>
      </c>
      <c r="H844" s="2"/>
      <c r="I844" s="2">
        <v>0</v>
      </c>
      <c r="J844" s="2">
        <v>0</v>
      </c>
      <c r="K844" s="2">
        <v>0</v>
      </c>
      <c r="L844" s="2">
        <v>0</v>
      </c>
      <c r="M844" s="2">
        <v>2.8640500000000002</v>
      </c>
      <c r="N844" s="8">
        <f t="shared" si="117"/>
        <v>286405</v>
      </c>
      <c r="O844" s="2">
        <v>0</v>
      </c>
      <c r="P844" s="2">
        <v>0</v>
      </c>
      <c r="Q844" s="2">
        <v>2.8640500000000002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f t="shared" si="118"/>
        <v>24.916666666666668</v>
      </c>
      <c r="X844" s="9">
        <f t="shared" si="119"/>
        <v>35</v>
      </c>
      <c r="Y844" s="9">
        <f t="shared" si="120"/>
        <v>2.3234840099388861E-2</v>
      </c>
      <c r="Z844" s="10">
        <f t="shared" si="121"/>
        <v>438198.79132598656</v>
      </c>
      <c r="AA844" s="10">
        <f t="shared" si="122"/>
        <v>10078.572200497691</v>
      </c>
      <c r="AB844" s="10">
        <f t="shared" si="123"/>
        <v>29</v>
      </c>
      <c r="AC844" s="9">
        <f t="shared" si="124"/>
        <v>425052.8275862069</v>
      </c>
      <c r="AD844" s="10">
        <f t="shared" si="125"/>
        <v>352750.02701741917</v>
      </c>
    </row>
    <row r="845" spans="1:30" x14ac:dyDescent="0.2">
      <c r="A845" t="s">
        <v>20</v>
      </c>
      <c r="B845" s="1">
        <v>43299</v>
      </c>
      <c r="C845" t="s">
        <v>505</v>
      </c>
      <c r="D845" s="2">
        <v>2983</v>
      </c>
      <c r="E845" s="2">
        <v>0</v>
      </c>
      <c r="F845" s="2">
        <v>0</v>
      </c>
      <c r="G845" s="2">
        <v>2983</v>
      </c>
      <c r="H845" s="2"/>
      <c r="I845" s="2">
        <v>0</v>
      </c>
      <c r="J845" s="2">
        <v>0</v>
      </c>
      <c r="K845" s="2">
        <v>0</v>
      </c>
      <c r="L845" s="2">
        <v>0</v>
      </c>
      <c r="M845" s="2">
        <v>1.0440499999999999</v>
      </c>
      <c r="N845" s="8">
        <f t="shared" si="117"/>
        <v>104404.99999999999</v>
      </c>
      <c r="O845" s="2">
        <v>0</v>
      </c>
      <c r="P845" s="2">
        <v>0</v>
      </c>
      <c r="Q845" s="2">
        <v>1.0440499999999999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f t="shared" si="118"/>
        <v>24.916666666666668</v>
      </c>
      <c r="X845" s="9">
        <f t="shared" si="119"/>
        <v>34.999999999999993</v>
      </c>
      <c r="Y845" s="9">
        <f t="shared" si="120"/>
        <v>8.4699410994106029E-3</v>
      </c>
      <c r="Z845" s="10">
        <f t="shared" si="121"/>
        <v>3176941.2371134022</v>
      </c>
      <c r="AA845" s="10">
        <f t="shared" si="122"/>
        <v>73069.648453608257</v>
      </c>
      <c r="AB845" s="10">
        <f t="shared" si="123"/>
        <v>4</v>
      </c>
      <c r="AC845" s="9">
        <f t="shared" si="124"/>
        <v>3081633</v>
      </c>
      <c r="AD845" s="10">
        <f t="shared" si="125"/>
        <v>2557437.6958762887</v>
      </c>
    </row>
    <row r="846" spans="1:30" x14ac:dyDescent="0.2">
      <c r="A846" t="s">
        <v>20</v>
      </c>
      <c r="B846" s="1">
        <v>43299</v>
      </c>
      <c r="C846" t="s">
        <v>506</v>
      </c>
      <c r="D846" s="2">
        <v>3298</v>
      </c>
      <c r="E846" s="2">
        <v>1563</v>
      </c>
      <c r="F846" s="2">
        <v>0</v>
      </c>
      <c r="G846" s="2">
        <v>0</v>
      </c>
      <c r="H846" s="2"/>
      <c r="I846" s="2">
        <v>0</v>
      </c>
      <c r="J846" s="2">
        <v>1735</v>
      </c>
      <c r="K846" s="2">
        <v>0</v>
      </c>
      <c r="L846" s="2">
        <v>0</v>
      </c>
      <c r="M846" s="2">
        <v>1.5622500000000001</v>
      </c>
      <c r="N846" s="8">
        <f t="shared" si="117"/>
        <v>156225</v>
      </c>
      <c r="O846" s="2">
        <v>0.78149999999999997</v>
      </c>
      <c r="P846" s="2">
        <v>0</v>
      </c>
      <c r="Q846" s="2">
        <v>0</v>
      </c>
      <c r="R846" s="2">
        <v>0</v>
      </c>
      <c r="S846" s="2">
        <v>0</v>
      </c>
      <c r="T846" s="2">
        <v>0.78075000000000006</v>
      </c>
      <c r="U846" s="2">
        <v>0</v>
      </c>
      <c r="V846" s="2">
        <v>0</v>
      </c>
      <c r="W846" s="2">
        <f t="shared" si="118"/>
        <v>24.916666666666668</v>
      </c>
      <c r="X846" s="9">
        <f t="shared" si="119"/>
        <v>47.36961795027289</v>
      </c>
      <c r="Y846" s="9">
        <f t="shared" si="120"/>
        <v>1.2673881023470349E-2</v>
      </c>
      <c r="Z846" s="10">
        <f t="shared" si="121"/>
        <v>2541552.989690722</v>
      </c>
      <c r="AA846" s="10">
        <f t="shared" si="122"/>
        <v>58455.718762886601</v>
      </c>
      <c r="AB846" s="10">
        <f t="shared" si="123"/>
        <v>5</v>
      </c>
      <c r="AC846" s="9">
        <f t="shared" si="124"/>
        <v>2465306.4</v>
      </c>
      <c r="AD846" s="10">
        <f t="shared" si="125"/>
        <v>2769025.0648065368</v>
      </c>
    </row>
    <row r="847" spans="1:30" x14ac:dyDescent="0.2">
      <c r="A847" t="s">
        <v>20</v>
      </c>
      <c r="B847" s="1">
        <v>43299</v>
      </c>
      <c r="C847" t="s">
        <v>304</v>
      </c>
      <c r="D847" s="2">
        <v>5502</v>
      </c>
      <c r="E847" s="2">
        <v>0</v>
      </c>
      <c r="F847" s="2">
        <v>0</v>
      </c>
      <c r="G847" s="2">
        <v>1633</v>
      </c>
      <c r="H847" s="2">
        <v>1915</v>
      </c>
      <c r="I847" s="2">
        <v>0</v>
      </c>
      <c r="J847" s="2">
        <v>1954</v>
      </c>
      <c r="K847" s="2">
        <v>0</v>
      </c>
      <c r="L847" s="2">
        <v>0</v>
      </c>
      <c r="M847" s="2">
        <v>2.21685</v>
      </c>
      <c r="N847" s="8">
        <f t="shared" si="117"/>
        <v>221685</v>
      </c>
      <c r="O847" s="2">
        <v>0</v>
      </c>
      <c r="P847" s="2">
        <v>0</v>
      </c>
      <c r="Q847" s="2">
        <v>0.57155</v>
      </c>
      <c r="R847" s="2">
        <v>0.76600000000000001</v>
      </c>
      <c r="S847" s="2">
        <v>0</v>
      </c>
      <c r="T847" s="2">
        <v>0.87929999999999997</v>
      </c>
      <c r="U847" s="2">
        <v>0</v>
      </c>
      <c r="V847" s="2">
        <v>0</v>
      </c>
      <c r="W847" s="2">
        <f t="shared" si="118"/>
        <v>24.916666666666668</v>
      </c>
      <c r="X847" s="9">
        <f t="shared" si="119"/>
        <v>40.291712104689203</v>
      </c>
      <c r="Y847" s="9">
        <f t="shared" si="120"/>
        <v>1.798437711434165E-2</v>
      </c>
      <c r="Z847" s="10">
        <f t="shared" si="121"/>
        <v>577625.67947516404</v>
      </c>
      <c r="AA847" s="10">
        <f t="shared" si="122"/>
        <v>13285.390627928773</v>
      </c>
      <c r="AB847" s="10">
        <f t="shared" si="123"/>
        <v>22</v>
      </c>
      <c r="AC847" s="9">
        <f t="shared" si="124"/>
        <v>560296.90909090906</v>
      </c>
      <c r="AD847" s="10">
        <f t="shared" si="125"/>
        <v>535291.13437884219</v>
      </c>
    </row>
    <row r="848" spans="1:30" x14ac:dyDescent="0.2">
      <c r="A848" t="s">
        <v>20</v>
      </c>
      <c r="B848" s="1">
        <v>43299</v>
      </c>
      <c r="C848" t="s">
        <v>305</v>
      </c>
      <c r="D848" s="2">
        <v>24917</v>
      </c>
      <c r="E848" s="2">
        <v>4958</v>
      </c>
      <c r="F848" s="2">
        <v>2426</v>
      </c>
      <c r="G848" s="2">
        <v>4565</v>
      </c>
      <c r="H848" s="2"/>
      <c r="I848" s="2">
        <v>4673</v>
      </c>
      <c r="J848" s="2">
        <v>4156</v>
      </c>
      <c r="K848" s="2">
        <v>1987</v>
      </c>
      <c r="L848" s="2">
        <v>0</v>
      </c>
      <c r="M848" s="2">
        <v>8.9622799999999998</v>
      </c>
      <c r="N848" s="8">
        <f t="shared" si="117"/>
        <v>896228</v>
      </c>
      <c r="O848" s="2">
        <v>2.2881999999999998</v>
      </c>
      <c r="P848" s="2">
        <v>1.4390000000000001</v>
      </c>
      <c r="Q848" s="2">
        <v>1.3888500000000001</v>
      </c>
      <c r="R848" s="2">
        <v>0</v>
      </c>
      <c r="S848" s="2">
        <v>2.0060500000000001</v>
      </c>
      <c r="T848" s="2">
        <v>1.3028999999999999</v>
      </c>
      <c r="U848" s="2">
        <v>0.39739999999999998</v>
      </c>
      <c r="V848" s="2">
        <v>0</v>
      </c>
      <c r="W848" s="2">
        <f t="shared" si="118"/>
        <v>24.916666666666668</v>
      </c>
      <c r="X848" s="9">
        <f t="shared" si="119"/>
        <v>35.968535537986114</v>
      </c>
      <c r="Y848" s="9">
        <f t="shared" si="120"/>
        <v>7.2707230225013811E-2</v>
      </c>
      <c r="Z848" s="10">
        <f t="shared" si="121"/>
        <v>552511.51949798304</v>
      </c>
      <c r="AA848" s="10">
        <f t="shared" si="122"/>
        <v>12707.76494845361</v>
      </c>
      <c r="AB848" s="10">
        <f t="shared" si="123"/>
        <v>23</v>
      </c>
      <c r="AC848" s="9">
        <f t="shared" si="124"/>
        <v>535936.17391304346</v>
      </c>
      <c r="AD848" s="10">
        <f t="shared" si="125"/>
        <v>457079.69515682798</v>
      </c>
    </row>
    <row r="849" spans="1:30" x14ac:dyDescent="0.2">
      <c r="A849" t="s">
        <v>20</v>
      </c>
      <c r="B849" s="1">
        <v>43299</v>
      </c>
      <c r="C849" t="s">
        <v>152</v>
      </c>
      <c r="D849" s="2">
        <v>1906</v>
      </c>
      <c r="E849" s="2">
        <v>0</v>
      </c>
      <c r="F849" s="2">
        <v>0</v>
      </c>
      <c r="G849" s="2">
        <v>0</v>
      </c>
      <c r="H849" s="2"/>
      <c r="I849" s="2">
        <v>0</v>
      </c>
      <c r="J849" s="2">
        <v>1906</v>
      </c>
      <c r="K849" s="2">
        <v>0</v>
      </c>
      <c r="L849" s="2">
        <v>0</v>
      </c>
      <c r="M849" s="2">
        <v>0.85770000000000002</v>
      </c>
      <c r="N849" s="8">
        <f t="shared" si="117"/>
        <v>85770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0.85770000000000002</v>
      </c>
      <c r="U849" s="2">
        <v>0</v>
      </c>
      <c r="V849" s="2">
        <v>0</v>
      </c>
      <c r="W849" s="2">
        <f t="shared" si="118"/>
        <v>24.916666666666668</v>
      </c>
      <c r="X849" s="9">
        <f t="shared" si="119"/>
        <v>45</v>
      </c>
      <c r="Y849" s="9">
        <f t="shared" si="120"/>
        <v>6.9581614682864574E-3</v>
      </c>
      <c r="Z849" s="10">
        <f t="shared" si="121"/>
        <v>635388.24742268049</v>
      </c>
      <c r="AA849" s="10">
        <f t="shared" si="122"/>
        <v>14613.92969072165</v>
      </c>
      <c r="AB849" s="10">
        <f t="shared" si="123"/>
        <v>20</v>
      </c>
      <c r="AC849" s="9">
        <f t="shared" si="124"/>
        <v>616326.6</v>
      </c>
      <c r="AD849" s="10">
        <f t="shared" si="125"/>
        <v>657626.83608247421</v>
      </c>
    </row>
    <row r="850" spans="1:30" x14ac:dyDescent="0.2">
      <c r="A850" t="s">
        <v>20</v>
      </c>
      <c r="B850" s="1">
        <v>43299</v>
      </c>
      <c r="C850" t="s">
        <v>153</v>
      </c>
      <c r="D850" s="2">
        <v>1015</v>
      </c>
      <c r="E850" s="2">
        <v>0</v>
      </c>
      <c r="F850" s="2">
        <v>0</v>
      </c>
      <c r="G850" s="2">
        <v>0</v>
      </c>
      <c r="H850" s="2"/>
      <c r="I850" s="2">
        <v>0</v>
      </c>
      <c r="J850" s="2">
        <v>1015</v>
      </c>
      <c r="K850" s="2">
        <v>0</v>
      </c>
      <c r="L850" s="2">
        <v>0</v>
      </c>
      <c r="M850" s="2">
        <v>0.45674999999999999</v>
      </c>
      <c r="N850" s="8">
        <f t="shared" si="117"/>
        <v>45675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0.45674999999999999</v>
      </c>
      <c r="U850" s="2">
        <v>0</v>
      </c>
      <c r="V850" s="2">
        <v>0</v>
      </c>
      <c r="W850" s="2">
        <f t="shared" si="118"/>
        <v>24.916666666666668</v>
      </c>
      <c r="X850" s="9">
        <f t="shared" si="119"/>
        <v>45</v>
      </c>
      <c r="Y850" s="9">
        <f t="shared" si="120"/>
        <v>3.7054217682637746E-3</v>
      </c>
      <c r="Z850" s="10">
        <f t="shared" si="121"/>
        <v>1058980.4123711342</v>
      </c>
      <c r="AA850" s="10">
        <f t="shared" si="122"/>
        <v>24356.549484536084</v>
      </c>
      <c r="AB850" s="10">
        <f t="shared" si="123"/>
        <v>12</v>
      </c>
      <c r="AC850" s="9">
        <f t="shared" si="124"/>
        <v>1027211</v>
      </c>
      <c r="AD850" s="10">
        <f t="shared" si="125"/>
        <v>1096044.7268041237</v>
      </c>
    </row>
    <row r="851" spans="1:30" x14ac:dyDescent="0.2">
      <c r="A851" t="s">
        <v>20</v>
      </c>
      <c r="B851" s="1">
        <v>43299</v>
      </c>
      <c r="C851" t="s">
        <v>507</v>
      </c>
      <c r="D851" s="2">
        <v>1095</v>
      </c>
      <c r="E851" s="2">
        <v>534</v>
      </c>
      <c r="F851" s="2">
        <v>561</v>
      </c>
      <c r="G851" s="2">
        <v>0</v>
      </c>
      <c r="H851" s="2"/>
      <c r="I851" s="2">
        <v>0</v>
      </c>
      <c r="J851" s="2">
        <v>0</v>
      </c>
      <c r="K851" s="2">
        <v>0</v>
      </c>
      <c r="L851" s="2">
        <v>0</v>
      </c>
      <c r="M851" s="2">
        <v>0.57555000000000001</v>
      </c>
      <c r="N851" s="8">
        <f t="shared" si="117"/>
        <v>57555</v>
      </c>
      <c r="O851" s="2">
        <v>0.26700000000000002</v>
      </c>
      <c r="P851" s="2">
        <v>0.30854999999999999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f t="shared" si="118"/>
        <v>24.916666666666668</v>
      </c>
      <c r="X851" s="9">
        <f t="shared" si="119"/>
        <v>52.561643835616437</v>
      </c>
      <c r="Y851" s="9">
        <f t="shared" si="120"/>
        <v>4.6691964941964212E-3</v>
      </c>
      <c r="Z851" s="10">
        <f t="shared" si="121"/>
        <v>6353882.4742268045</v>
      </c>
      <c r="AA851" s="10">
        <f t="shared" si="122"/>
        <v>146139.29690721651</v>
      </c>
      <c r="AB851" s="10">
        <f t="shared" si="123"/>
        <v>2</v>
      </c>
      <c r="AC851" s="9">
        <f t="shared" si="124"/>
        <v>6163266</v>
      </c>
      <c r="AD851" s="10">
        <f t="shared" si="125"/>
        <v>7681321.674424517</v>
      </c>
    </row>
    <row r="852" spans="1:30" x14ac:dyDescent="0.2">
      <c r="A852" t="s">
        <v>20</v>
      </c>
      <c r="B852" s="1">
        <v>43299</v>
      </c>
      <c r="C852" t="s">
        <v>157</v>
      </c>
      <c r="D852" s="2">
        <v>76</v>
      </c>
      <c r="E852" s="2">
        <v>0</v>
      </c>
      <c r="F852" s="2">
        <v>0</v>
      </c>
      <c r="G852" s="2">
        <v>0</v>
      </c>
      <c r="H852" s="2"/>
      <c r="I852" s="2">
        <v>0</v>
      </c>
      <c r="J852" s="2">
        <v>0</v>
      </c>
      <c r="K852" s="2">
        <v>76</v>
      </c>
      <c r="L852" s="2">
        <v>0</v>
      </c>
      <c r="M852" s="2">
        <v>1.52E-2</v>
      </c>
      <c r="N852" s="8">
        <f t="shared" si="117"/>
        <v>1520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1.52E-2</v>
      </c>
      <c r="V852" s="2">
        <v>0</v>
      </c>
      <c r="W852" s="2">
        <f t="shared" si="118"/>
        <v>24.916666666666668</v>
      </c>
      <c r="X852" s="9">
        <f t="shared" si="119"/>
        <v>20</v>
      </c>
      <c r="Y852" s="9">
        <f t="shared" si="120"/>
        <v>1.2331124439542282E-4</v>
      </c>
      <c r="Z852" s="10">
        <f t="shared" si="121"/>
        <v>1411973.8831615122</v>
      </c>
      <c r="AA852" s="10">
        <f t="shared" si="122"/>
        <v>32475.399312714781</v>
      </c>
      <c r="AB852" s="10">
        <f t="shared" si="123"/>
        <v>9</v>
      </c>
      <c r="AC852" s="9">
        <f t="shared" si="124"/>
        <v>1369614.6666666667</v>
      </c>
      <c r="AD852" s="10">
        <f t="shared" si="125"/>
        <v>649507.98625429557</v>
      </c>
    </row>
    <row r="853" spans="1:30" x14ac:dyDescent="0.2">
      <c r="A853" t="s">
        <v>20</v>
      </c>
      <c r="B853" s="1">
        <v>43299</v>
      </c>
      <c r="C853" t="s">
        <v>158</v>
      </c>
      <c r="D853" s="2">
        <v>49529</v>
      </c>
      <c r="E853" s="2">
        <v>0</v>
      </c>
      <c r="F853" s="2">
        <v>9639</v>
      </c>
      <c r="G853" s="2">
        <v>8314</v>
      </c>
      <c r="H853" s="2">
        <v>10660</v>
      </c>
      <c r="I853" s="2">
        <v>0</v>
      </c>
      <c r="J853" s="2">
        <v>11722</v>
      </c>
      <c r="K853" s="2">
        <v>5411</v>
      </c>
      <c r="L853" s="2">
        <v>0</v>
      </c>
      <c r="M853" s="2">
        <v>15.69609</v>
      </c>
      <c r="N853" s="8">
        <f t="shared" si="117"/>
        <v>1569609</v>
      </c>
      <c r="O853" s="2">
        <v>0</v>
      </c>
      <c r="P853" s="2">
        <v>3.1786500000000002</v>
      </c>
      <c r="Q853" s="2">
        <v>3.21279</v>
      </c>
      <c r="R853" s="2">
        <v>3.4268000000000001</v>
      </c>
      <c r="S853" s="2">
        <v>0</v>
      </c>
      <c r="T853" s="2">
        <v>4.2282000000000002</v>
      </c>
      <c r="U853" s="2">
        <v>1.0822000000000001</v>
      </c>
      <c r="V853" s="2">
        <v>0</v>
      </c>
      <c r="W853" s="2">
        <f t="shared" si="118"/>
        <v>24.916666666666668</v>
      </c>
      <c r="X853" s="9">
        <f t="shared" si="119"/>
        <v>31.690706454804257</v>
      </c>
      <c r="Y853" s="9">
        <f t="shared" si="120"/>
        <v>0.12733581513437842</v>
      </c>
      <c r="Z853" s="10">
        <f t="shared" si="121"/>
        <v>409927.90156301967</v>
      </c>
      <c r="AA853" s="10">
        <f t="shared" si="122"/>
        <v>9428.3417359494524</v>
      </c>
      <c r="AB853" s="10">
        <f t="shared" si="123"/>
        <v>31</v>
      </c>
      <c r="AC853" s="9">
        <f t="shared" si="124"/>
        <v>397630.06451612903</v>
      </c>
      <c r="AD853" s="10">
        <f t="shared" si="125"/>
        <v>298790.81030955369</v>
      </c>
    </row>
    <row r="854" spans="1:30" x14ac:dyDescent="0.2">
      <c r="A854" t="s">
        <v>20</v>
      </c>
      <c r="B854" s="1">
        <v>43299</v>
      </c>
      <c r="C854" t="s">
        <v>159</v>
      </c>
      <c r="D854" s="2">
        <v>41</v>
      </c>
      <c r="E854" s="2">
        <v>0</v>
      </c>
      <c r="F854" s="2">
        <v>0</v>
      </c>
      <c r="G854" s="2">
        <v>0</v>
      </c>
      <c r="H854" s="2"/>
      <c r="I854" s="2">
        <v>0</v>
      </c>
      <c r="J854" s="2">
        <v>0</v>
      </c>
      <c r="K854" s="2">
        <v>41</v>
      </c>
      <c r="L854" s="2">
        <v>0</v>
      </c>
      <c r="M854" s="2">
        <v>8.2000000000000007E-3</v>
      </c>
      <c r="N854" s="8">
        <f t="shared" si="117"/>
        <v>820.00000000000011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8.2000000000000007E-3</v>
      </c>
      <c r="V854" s="2">
        <v>0</v>
      </c>
      <c r="W854" s="2">
        <f t="shared" si="118"/>
        <v>24.916666666666668</v>
      </c>
      <c r="X854" s="9">
        <f t="shared" si="119"/>
        <v>20.000000000000004</v>
      </c>
      <c r="Y854" s="9">
        <f t="shared" si="120"/>
        <v>6.652317131858337E-5</v>
      </c>
      <c r="Z854" s="10">
        <f t="shared" si="121"/>
        <v>1155251.3589503281</v>
      </c>
      <c r="AA854" s="10">
        <f t="shared" si="122"/>
        <v>26570.781255857546</v>
      </c>
      <c r="AB854" s="10">
        <f t="shared" si="123"/>
        <v>11</v>
      </c>
      <c r="AC854" s="9">
        <f t="shared" si="124"/>
        <v>1120593.8181818181</v>
      </c>
      <c r="AD854" s="10">
        <f t="shared" si="125"/>
        <v>531415.62511715107</v>
      </c>
    </row>
    <row r="855" spans="1:30" x14ac:dyDescent="0.2">
      <c r="A855" t="s">
        <v>20</v>
      </c>
      <c r="B855" s="1">
        <v>43299</v>
      </c>
      <c r="C855" t="s">
        <v>431</v>
      </c>
      <c r="D855" s="2">
        <v>17982</v>
      </c>
      <c r="E855" s="2">
        <v>4115</v>
      </c>
      <c r="F855" s="2">
        <v>2597</v>
      </c>
      <c r="G855" s="2">
        <v>3467</v>
      </c>
      <c r="H855" s="2">
        <v>3399</v>
      </c>
      <c r="I855" s="2">
        <v>0</v>
      </c>
      <c r="J855" s="2">
        <v>4404</v>
      </c>
      <c r="K855" s="2">
        <v>0</v>
      </c>
      <c r="L855" s="2">
        <v>0</v>
      </c>
      <c r="M855" s="2">
        <v>14.338275000000001</v>
      </c>
      <c r="N855" s="8">
        <f t="shared" si="117"/>
        <v>1433827.5000000002</v>
      </c>
      <c r="O855" s="2">
        <v>4.1150000000000002</v>
      </c>
      <c r="P855" s="2">
        <v>1.8179000000000001</v>
      </c>
      <c r="Q855" s="2">
        <v>2.9469500000000002</v>
      </c>
      <c r="R855" s="2">
        <v>1.2746250000000001</v>
      </c>
      <c r="S855" s="2">
        <v>0</v>
      </c>
      <c r="T855" s="2">
        <v>4.1837999999999997</v>
      </c>
      <c r="U855" s="2">
        <v>0</v>
      </c>
      <c r="V855" s="2">
        <v>0</v>
      </c>
      <c r="W855" s="2">
        <f t="shared" si="118"/>
        <v>24.916666666666668</v>
      </c>
      <c r="X855" s="9">
        <f t="shared" si="119"/>
        <v>79.736820153486832</v>
      </c>
      <c r="Y855" s="9">
        <f t="shared" si="120"/>
        <v>0.1163204297851172</v>
      </c>
      <c r="Z855" s="10">
        <f t="shared" si="121"/>
        <v>6353882.4742268045</v>
      </c>
      <c r="AA855" s="10">
        <f t="shared" si="122"/>
        <v>146139.29690721651</v>
      </c>
      <c r="AB855" s="10">
        <f t="shared" si="123"/>
        <v>2</v>
      </c>
      <c r="AC855" s="9">
        <f t="shared" si="124"/>
        <v>6163266</v>
      </c>
      <c r="AD855" s="10">
        <f t="shared" si="125"/>
        <v>11652682.834847737</v>
      </c>
    </row>
    <row r="856" spans="1:30" x14ac:dyDescent="0.2">
      <c r="A856" t="s">
        <v>20</v>
      </c>
      <c r="B856" s="1">
        <v>43299</v>
      </c>
      <c r="C856" t="s">
        <v>508</v>
      </c>
      <c r="D856" s="2">
        <v>4406</v>
      </c>
      <c r="E856" s="2">
        <v>0</v>
      </c>
      <c r="F856" s="2">
        <v>0</v>
      </c>
      <c r="G856" s="2">
        <v>0</v>
      </c>
      <c r="H856" s="2"/>
      <c r="I856" s="2">
        <v>1764</v>
      </c>
      <c r="J856" s="2">
        <v>882</v>
      </c>
      <c r="K856" s="2">
        <v>1760</v>
      </c>
      <c r="L856" s="2">
        <v>0</v>
      </c>
      <c r="M856" s="2">
        <v>1.7191000000000001</v>
      </c>
      <c r="N856" s="8">
        <f t="shared" si="117"/>
        <v>171910</v>
      </c>
      <c r="O856" s="2">
        <v>0</v>
      </c>
      <c r="P856" s="2">
        <v>0</v>
      </c>
      <c r="Q856" s="2">
        <v>0</v>
      </c>
      <c r="R856" s="2">
        <v>0</v>
      </c>
      <c r="S856" s="2">
        <v>0.97019999999999995</v>
      </c>
      <c r="T856" s="2">
        <v>0.39689999999999998</v>
      </c>
      <c r="U856" s="2">
        <v>0.35199999999999998</v>
      </c>
      <c r="V856" s="2">
        <v>0</v>
      </c>
      <c r="W856" s="2">
        <f t="shared" si="118"/>
        <v>24.916666666666668</v>
      </c>
      <c r="X856" s="9">
        <f t="shared" si="119"/>
        <v>39.017249205628687</v>
      </c>
      <c r="Y856" s="9">
        <f t="shared" si="120"/>
        <v>1.3946339489484958E-2</v>
      </c>
      <c r="Z856" s="10">
        <f t="shared" si="121"/>
        <v>12707764.948453609</v>
      </c>
      <c r="AA856" s="10">
        <f t="shared" si="122"/>
        <v>292278.59381443303</v>
      </c>
      <c r="AB856" s="10">
        <f t="shared" si="123"/>
        <v>1</v>
      </c>
      <c r="AC856" s="9">
        <f t="shared" si="124"/>
        <v>12326532</v>
      </c>
      <c r="AD856" s="10">
        <f t="shared" si="125"/>
        <v>11403906.732328456</v>
      </c>
    </row>
    <row r="857" spans="1:30" x14ac:dyDescent="0.2">
      <c r="A857" t="s">
        <v>20</v>
      </c>
      <c r="B857" s="1">
        <v>43299</v>
      </c>
      <c r="C857" t="s">
        <v>509</v>
      </c>
      <c r="D857" s="2">
        <v>4780</v>
      </c>
      <c r="E857" s="2">
        <v>0</v>
      </c>
      <c r="F857" s="2">
        <v>0</v>
      </c>
      <c r="G857" s="2">
        <v>0</v>
      </c>
      <c r="H857" s="2"/>
      <c r="I857" s="2">
        <v>0</v>
      </c>
      <c r="J857" s="2">
        <v>0</v>
      </c>
      <c r="K857" s="2">
        <v>0</v>
      </c>
      <c r="L857" s="2">
        <v>4780</v>
      </c>
      <c r="M857" s="2">
        <v>1.1950000000000001</v>
      </c>
      <c r="N857" s="8">
        <f t="shared" si="117"/>
        <v>119500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1.1950000000000001</v>
      </c>
      <c r="W857" s="2">
        <f t="shared" si="118"/>
        <v>24.916666666666668</v>
      </c>
      <c r="X857" s="9">
        <f t="shared" si="119"/>
        <v>25</v>
      </c>
      <c r="Y857" s="9">
        <f t="shared" si="120"/>
        <v>9.6945353324033069E-3</v>
      </c>
      <c r="Z857" s="10">
        <f t="shared" si="121"/>
        <v>6353882.4742268045</v>
      </c>
      <c r="AA857" s="10">
        <f t="shared" si="122"/>
        <v>146139.29690721651</v>
      </c>
      <c r="AB857" s="10">
        <f t="shared" si="123"/>
        <v>2</v>
      </c>
      <c r="AC857" s="9">
        <f t="shared" si="124"/>
        <v>6163266</v>
      </c>
      <c r="AD857" s="10">
        <f t="shared" si="125"/>
        <v>3653482.4226804129</v>
      </c>
    </row>
    <row r="858" spans="1:30" x14ac:dyDescent="0.2">
      <c r="A858" t="s">
        <v>20</v>
      </c>
      <c r="B858" s="1">
        <v>43299</v>
      </c>
      <c r="C858" t="s">
        <v>315</v>
      </c>
      <c r="D858" s="2">
        <v>1682</v>
      </c>
      <c r="E858" s="2">
        <v>0</v>
      </c>
      <c r="F858" s="2">
        <v>0</v>
      </c>
      <c r="G858" s="2">
        <v>0</v>
      </c>
      <c r="H858" s="2"/>
      <c r="I858" s="2">
        <v>113</v>
      </c>
      <c r="J858" s="2">
        <v>0</v>
      </c>
      <c r="K858" s="2">
        <v>0</v>
      </c>
      <c r="L858" s="2">
        <v>1569</v>
      </c>
      <c r="M858" s="2">
        <v>0.45439999999999997</v>
      </c>
      <c r="N858" s="8">
        <f t="shared" si="117"/>
        <v>45440</v>
      </c>
      <c r="O858" s="2">
        <v>0</v>
      </c>
      <c r="P858" s="2">
        <v>0</v>
      </c>
      <c r="Q858" s="2">
        <v>0</v>
      </c>
      <c r="R858" s="2">
        <v>0</v>
      </c>
      <c r="S858" s="2">
        <v>6.2149999999999997E-2</v>
      </c>
      <c r="T858" s="2">
        <v>0</v>
      </c>
      <c r="U858" s="2">
        <v>0</v>
      </c>
      <c r="V858" s="2">
        <v>0.39224999999999999</v>
      </c>
      <c r="W858" s="2">
        <f t="shared" si="118"/>
        <v>24.916666666666668</v>
      </c>
      <c r="X858" s="9">
        <f t="shared" si="119"/>
        <v>27.015457788347206</v>
      </c>
      <c r="Y858" s="9">
        <f t="shared" si="120"/>
        <v>3.6863572008736926E-3</v>
      </c>
      <c r="Z858" s="10">
        <f t="shared" si="121"/>
        <v>3176941.2371134022</v>
      </c>
      <c r="AA858" s="10">
        <f t="shared" si="122"/>
        <v>73069.648453608257</v>
      </c>
      <c r="AB858" s="10">
        <f t="shared" si="123"/>
        <v>4</v>
      </c>
      <c r="AC858" s="9">
        <f t="shared" si="124"/>
        <v>3081633</v>
      </c>
      <c r="AD858" s="10">
        <f t="shared" si="125"/>
        <v>1974010.0034078236</v>
      </c>
    </row>
    <row r="859" spans="1:30" x14ac:dyDescent="0.2">
      <c r="A859" t="s">
        <v>20</v>
      </c>
      <c r="B859" s="1">
        <v>43299</v>
      </c>
      <c r="C859" t="s">
        <v>166</v>
      </c>
      <c r="D859" s="2">
        <v>108569</v>
      </c>
      <c r="E859" s="2">
        <v>0</v>
      </c>
      <c r="F859" s="2">
        <v>11500</v>
      </c>
      <c r="G859" s="2">
        <v>21611</v>
      </c>
      <c r="H859" s="2">
        <v>23942</v>
      </c>
      <c r="I859" s="2">
        <v>11502</v>
      </c>
      <c r="J859" s="2">
        <v>20639</v>
      </c>
      <c r="K859" s="2">
        <v>19375</v>
      </c>
      <c r="L859" s="2">
        <v>0</v>
      </c>
      <c r="M859" s="2">
        <v>42.954300000000003</v>
      </c>
      <c r="N859" s="8">
        <f t="shared" si="117"/>
        <v>4295430</v>
      </c>
      <c r="O859" s="2">
        <v>0</v>
      </c>
      <c r="P859" s="2">
        <v>6.3250000000000002</v>
      </c>
      <c r="Q859" s="2">
        <v>7.5638499999999995</v>
      </c>
      <c r="R859" s="2">
        <v>9.5767999999999986</v>
      </c>
      <c r="S859" s="2">
        <v>6.3261000000000003</v>
      </c>
      <c r="T859" s="2">
        <v>9.2875499999999995</v>
      </c>
      <c r="U859" s="2">
        <v>3.875</v>
      </c>
      <c r="V859" s="2">
        <v>0</v>
      </c>
      <c r="W859" s="2">
        <f t="shared" si="118"/>
        <v>24.916666666666668</v>
      </c>
      <c r="X859" s="9">
        <f t="shared" si="119"/>
        <v>39.564056038095586</v>
      </c>
      <c r="Y859" s="9">
        <f t="shared" si="120"/>
        <v>0.34847027533778357</v>
      </c>
      <c r="Z859" s="10">
        <f t="shared" si="121"/>
        <v>453848.74815905752</v>
      </c>
      <c r="AA859" s="10">
        <f t="shared" si="122"/>
        <v>10438.521207658323</v>
      </c>
      <c r="AB859" s="10">
        <f t="shared" si="123"/>
        <v>28</v>
      </c>
      <c r="AC859" s="9">
        <f t="shared" si="124"/>
        <v>440233.28571428574</v>
      </c>
      <c r="AD859" s="10">
        <f t="shared" si="125"/>
        <v>412990.23801464308</v>
      </c>
    </row>
    <row r="860" spans="1:30" x14ac:dyDescent="0.2">
      <c r="A860" t="s">
        <v>20</v>
      </c>
      <c r="B860" s="1">
        <v>43299</v>
      </c>
      <c r="C860" t="s">
        <v>510</v>
      </c>
      <c r="D860" s="2">
        <v>1858</v>
      </c>
      <c r="E860" s="2">
        <v>1858</v>
      </c>
      <c r="F860" s="2">
        <v>0</v>
      </c>
      <c r="G860" s="2">
        <v>0</v>
      </c>
      <c r="H860" s="2"/>
      <c r="I860" s="2">
        <v>0</v>
      </c>
      <c r="J860" s="2">
        <v>0</v>
      </c>
      <c r="K860" s="2">
        <v>0</v>
      </c>
      <c r="L860" s="2">
        <v>0</v>
      </c>
      <c r="M860" s="2">
        <v>0.92900000000000005</v>
      </c>
      <c r="N860" s="8">
        <f t="shared" si="117"/>
        <v>92900</v>
      </c>
      <c r="O860" s="2">
        <v>0.92900000000000005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f t="shared" si="118"/>
        <v>24.916666666666668</v>
      </c>
      <c r="X860" s="9">
        <f t="shared" si="119"/>
        <v>50</v>
      </c>
      <c r="Y860" s="9">
        <f t="shared" si="120"/>
        <v>7.5365885554834079E-3</v>
      </c>
      <c r="Z860" s="10">
        <f t="shared" si="121"/>
        <v>1058980.4123711342</v>
      </c>
      <c r="AA860" s="10">
        <f t="shared" si="122"/>
        <v>24356.549484536084</v>
      </c>
      <c r="AB860" s="10">
        <f t="shared" si="123"/>
        <v>12</v>
      </c>
      <c r="AC860" s="9">
        <f t="shared" si="124"/>
        <v>1027211</v>
      </c>
      <c r="AD860" s="10">
        <f t="shared" si="125"/>
        <v>1217827.4742268042</v>
      </c>
    </row>
    <row r="861" spans="1:30" x14ac:dyDescent="0.2">
      <c r="A861" t="s">
        <v>20</v>
      </c>
      <c r="B861" s="1">
        <v>43299</v>
      </c>
      <c r="C861" t="s">
        <v>167</v>
      </c>
      <c r="D861" s="2">
        <v>7612</v>
      </c>
      <c r="E861" s="2">
        <v>0</v>
      </c>
      <c r="F861" s="2">
        <v>0</v>
      </c>
      <c r="G861" s="2">
        <v>0</v>
      </c>
      <c r="H861" s="2"/>
      <c r="I861" s="2">
        <v>4301</v>
      </c>
      <c r="J861" s="2">
        <v>3311</v>
      </c>
      <c r="K861" s="2">
        <v>0</v>
      </c>
      <c r="L861" s="2">
        <v>0</v>
      </c>
      <c r="M861" s="2">
        <v>3.8555000000000001</v>
      </c>
      <c r="N861" s="8">
        <f t="shared" si="117"/>
        <v>385550</v>
      </c>
      <c r="O861" s="2">
        <v>0</v>
      </c>
      <c r="P861" s="2">
        <v>0</v>
      </c>
      <c r="Q861" s="2">
        <v>0</v>
      </c>
      <c r="R861" s="2">
        <v>0</v>
      </c>
      <c r="S861" s="2">
        <v>2.3655499999999998</v>
      </c>
      <c r="T861" s="2">
        <v>1.4899500000000001</v>
      </c>
      <c r="U861" s="2">
        <v>0</v>
      </c>
      <c r="V861" s="2">
        <v>0</v>
      </c>
      <c r="W861" s="2">
        <f t="shared" si="118"/>
        <v>24.916666666666668</v>
      </c>
      <c r="X861" s="9">
        <f t="shared" si="119"/>
        <v>50.650289017341038</v>
      </c>
      <c r="Y861" s="9">
        <f t="shared" si="120"/>
        <v>3.1278059392536361E-2</v>
      </c>
      <c r="Z861" s="10">
        <f t="shared" si="121"/>
        <v>438198.79132598656</v>
      </c>
      <c r="AA861" s="10">
        <f t="shared" si="122"/>
        <v>10078.572200497691</v>
      </c>
      <c r="AB861" s="10">
        <f t="shared" si="123"/>
        <v>29</v>
      </c>
      <c r="AC861" s="9">
        <f t="shared" si="124"/>
        <v>425052.8275862069</v>
      </c>
      <c r="AD861" s="10">
        <f t="shared" si="125"/>
        <v>510482.59483734687</v>
      </c>
    </row>
    <row r="862" spans="1:30" x14ac:dyDescent="0.2">
      <c r="A862" t="s">
        <v>20</v>
      </c>
      <c r="B862" s="1">
        <v>43299</v>
      </c>
      <c r="C862" t="s">
        <v>511</v>
      </c>
      <c r="D862" s="2">
        <v>2476</v>
      </c>
      <c r="E862" s="2">
        <v>0</v>
      </c>
      <c r="F862" s="2">
        <v>0</v>
      </c>
      <c r="G862" s="2">
        <v>0</v>
      </c>
      <c r="H862" s="2"/>
      <c r="I862" s="2">
        <v>0</v>
      </c>
      <c r="J862" s="2">
        <v>2476</v>
      </c>
      <c r="K862" s="2">
        <v>0</v>
      </c>
      <c r="L862" s="2">
        <v>0</v>
      </c>
      <c r="M862" s="2">
        <v>1.1142000000000001</v>
      </c>
      <c r="N862" s="8">
        <f t="shared" si="117"/>
        <v>111420.00000000001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1.1142000000000001</v>
      </c>
      <c r="U862" s="2">
        <v>0</v>
      </c>
      <c r="V862" s="2">
        <v>0</v>
      </c>
      <c r="W862" s="2">
        <f t="shared" si="118"/>
        <v>24.916666666666668</v>
      </c>
      <c r="X862" s="9">
        <f t="shared" si="119"/>
        <v>45.000000000000007</v>
      </c>
      <c r="Y862" s="9">
        <f t="shared" si="120"/>
        <v>9.039038717459218E-3</v>
      </c>
      <c r="Z862" s="10">
        <f t="shared" si="121"/>
        <v>1815394.9926362301</v>
      </c>
      <c r="AA862" s="10">
        <f t="shared" si="122"/>
        <v>41754.084830633292</v>
      </c>
      <c r="AB862" s="10">
        <f t="shared" si="123"/>
        <v>7</v>
      </c>
      <c r="AC862" s="9">
        <f t="shared" si="124"/>
        <v>1760933.142857143</v>
      </c>
      <c r="AD862" s="10">
        <f t="shared" si="125"/>
        <v>1878933.8173784984</v>
      </c>
    </row>
    <row r="863" spans="1:30" x14ac:dyDescent="0.2">
      <c r="A863" t="s">
        <v>20</v>
      </c>
      <c r="B863" s="1">
        <v>43299</v>
      </c>
      <c r="C863" t="s">
        <v>512</v>
      </c>
      <c r="D863" s="2">
        <v>5612</v>
      </c>
      <c r="E863" s="2">
        <v>3453</v>
      </c>
      <c r="F863" s="2">
        <v>0</v>
      </c>
      <c r="G863" s="2">
        <v>0</v>
      </c>
      <c r="H863" s="2"/>
      <c r="I863" s="2">
        <v>0</v>
      </c>
      <c r="J863" s="2">
        <v>0</v>
      </c>
      <c r="K863" s="2">
        <v>0</v>
      </c>
      <c r="L863" s="2">
        <v>0</v>
      </c>
      <c r="M863" s="2">
        <v>2.9139499999999998</v>
      </c>
      <c r="N863" s="8">
        <f t="shared" si="117"/>
        <v>291395</v>
      </c>
      <c r="O863" s="2">
        <v>1.7264999999999999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f t="shared" si="118"/>
        <v>24.916666666666668</v>
      </c>
      <c r="X863" s="9">
        <f t="shared" si="119"/>
        <v>51.923556664290807</v>
      </c>
      <c r="Y863" s="9">
        <f t="shared" si="120"/>
        <v>2.3639657934608049E-2</v>
      </c>
      <c r="Z863" s="10">
        <f t="shared" si="121"/>
        <v>1815394.9926362301</v>
      </c>
      <c r="AA863" s="10">
        <f t="shared" si="122"/>
        <v>41754.084830633292</v>
      </c>
      <c r="AB863" s="10">
        <f t="shared" si="123"/>
        <v>7</v>
      </c>
      <c r="AC863" s="9">
        <f t="shared" si="124"/>
        <v>1760933.142857143</v>
      </c>
      <c r="AD863" s="10">
        <f t="shared" si="125"/>
        <v>2168020.5896689929</v>
      </c>
    </row>
    <row r="864" spans="1:30" x14ac:dyDescent="0.2">
      <c r="A864" t="s">
        <v>20</v>
      </c>
      <c r="B864" s="1">
        <v>43299</v>
      </c>
      <c r="C864" t="s">
        <v>435</v>
      </c>
      <c r="D864" s="2">
        <v>12620</v>
      </c>
      <c r="E864" s="2">
        <v>0</v>
      </c>
      <c r="F864" s="2">
        <v>0</v>
      </c>
      <c r="G864" s="2">
        <v>0</v>
      </c>
      <c r="H864" s="2"/>
      <c r="I864" s="2">
        <v>0</v>
      </c>
      <c r="J864" s="2">
        <v>0</v>
      </c>
      <c r="K864" s="2">
        <v>0</v>
      </c>
      <c r="L864" s="2">
        <v>12620</v>
      </c>
      <c r="M864" s="2">
        <v>3.1550000000000002</v>
      </c>
      <c r="N864" s="8">
        <f t="shared" si="117"/>
        <v>315500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3.1550000000000002</v>
      </c>
      <c r="W864" s="2">
        <f t="shared" si="118"/>
        <v>24.916666666666668</v>
      </c>
      <c r="X864" s="9">
        <f t="shared" si="119"/>
        <v>25</v>
      </c>
      <c r="Y864" s="9">
        <f t="shared" si="120"/>
        <v>2.5595195793918356E-2</v>
      </c>
      <c r="Z864" s="10">
        <f t="shared" si="121"/>
        <v>1270776.494845361</v>
      </c>
      <c r="AA864" s="10">
        <f t="shared" si="122"/>
        <v>29227.859381443301</v>
      </c>
      <c r="AB864" s="10">
        <f t="shared" si="123"/>
        <v>10</v>
      </c>
      <c r="AC864" s="9">
        <f t="shared" si="124"/>
        <v>1232653.2</v>
      </c>
      <c r="AD864" s="10">
        <f t="shared" si="125"/>
        <v>730696.48453608248</v>
      </c>
    </row>
    <row r="865" spans="1:30" x14ac:dyDescent="0.2">
      <c r="A865" t="s">
        <v>20</v>
      </c>
      <c r="B865" s="1">
        <v>43299</v>
      </c>
      <c r="C865" t="s">
        <v>318</v>
      </c>
      <c r="D865" s="2">
        <v>19427</v>
      </c>
      <c r="E865" s="2">
        <v>0</v>
      </c>
      <c r="F865" s="2">
        <v>0</v>
      </c>
      <c r="G865" s="2">
        <v>0</v>
      </c>
      <c r="H865" s="2">
        <v>19427</v>
      </c>
      <c r="I865" s="2">
        <v>0</v>
      </c>
      <c r="J865" s="2">
        <v>0</v>
      </c>
      <c r="K865" s="2">
        <v>0</v>
      </c>
      <c r="L865" s="2">
        <v>0</v>
      </c>
      <c r="M865" s="2">
        <v>7.6107750000000003</v>
      </c>
      <c r="N865" s="8">
        <f t="shared" si="117"/>
        <v>761077.5</v>
      </c>
      <c r="O865" s="2">
        <v>0</v>
      </c>
      <c r="P865" s="2">
        <v>0</v>
      </c>
      <c r="Q865" s="2">
        <v>0</v>
      </c>
      <c r="R865" s="2">
        <v>7.6107750000000003</v>
      </c>
      <c r="S865" s="2">
        <v>0</v>
      </c>
      <c r="T865" s="2">
        <v>0</v>
      </c>
      <c r="U865" s="2">
        <v>0</v>
      </c>
      <c r="V865" s="2">
        <v>0</v>
      </c>
      <c r="W865" s="2">
        <f t="shared" si="118"/>
        <v>24.916666666666668</v>
      </c>
      <c r="X865" s="9">
        <f t="shared" si="119"/>
        <v>39.176275286971737</v>
      </c>
      <c r="Y865" s="9">
        <f t="shared" si="120"/>
        <v>6.1743035267340401E-2</v>
      </c>
      <c r="Z865" s="10">
        <f t="shared" si="121"/>
        <v>6353882.4742268045</v>
      </c>
      <c r="AA865" s="10">
        <f t="shared" si="122"/>
        <v>146139.29690721651</v>
      </c>
      <c r="AB865" s="10">
        <f t="shared" si="123"/>
        <v>2</v>
      </c>
      <c r="AC865" s="9">
        <f t="shared" si="124"/>
        <v>6163266</v>
      </c>
      <c r="AD865" s="10">
        <f t="shared" si="125"/>
        <v>5725193.3258816116</v>
      </c>
    </row>
    <row r="866" spans="1:30" x14ac:dyDescent="0.2">
      <c r="A866" t="s">
        <v>20</v>
      </c>
      <c r="B866" s="1">
        <v>43299</v>
      </c>
      <c r="C866" t="s">
        <v>513</v>
      </c>
      <c r="D866" s="2">
        <v>1837</v>
      </c>
      <c r="E866" s="2">
        <v>0</v>
      </c>
      <c r="F866" s="2">
        <v>0</v>
      </c>
      <c r="G866" s="2">
        <v>0</v>
      </c>
      <c r="H866" s="2"/>
      <c r="I866" s="2">
        <v>0</v>
      </c>
      <c r="J866" s="2">
        <v>0</v>
      </c>
      <c r="K866" s="2">
        <v>1837</v>
      </c>
      <c r="L866" s="2">
        <v>0</v>
      </c>
      <c r="M866" s="2">
        <v>0.3674</v>
      </c>
      <c r="N866" s="8">
        <f t="shared" si="117"/>
        <v>36740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0.3674</v>
      </c>
      <c r="V866" s="2">
        <v>0</v>
      </c>
      <c r="W866" s="2">
        <f t="shared" si="118"/>
        <v>24.916666666666668</v>
      </c>
      <c r="X866" s="9">
        <f t="shared" si="119"/>
        <v>20</v>
      </c>
      <c r="Y866" s="9">
        <f t="shared" si="120"/>
        <v>2.9805625783472594E-3</v>
      </c>
      <c r="Z866" s="10">
        <f t="shared" si="121"/>
        <v>12707764.948453609</v>
      </c>
      <c r="AA866" s="10">
        <f t="shared" si="122"/>
        <v>292278.59381443303</v>
      </c>
      <c r="AB866" s="10">
        <f t="shared" si="123"/>
        <v>1</v>
      </c>
      <c r="AC866" s="9">
        <f t="shared" si="124"/>
        <v>12326532</v>
      </c>
      <c r="AD866" s="10">
        <f t="shared" si="125"/>
        <v>5845571.8762886608</v>
      </c>
    </row>
    <row r="867" spans="1:30" x14ac:dyDescent="0.2">
      <c r="A867" t="s">
        <v>20</v>
      </c>
      <c r="B867" s="1">
        <v>43299</v>
      </c>
      <c r="C867" t="s">
        <v>514</v>
      </c>
      <c r="D867" s="2">
        <v>2448</v>
      </c>
      <c r="E867" s="2">
        <v>0</v>
      </c>
      <c r="F867" s="2">
        <v>0</v>
      </c>
      <c r="G867" s="2">
        <v>0</v>
      </c>
      <c r="H867" s="2"/>
      <c r="I867" s="2">
        <v>0</v>
      </c>
      <c r="J867" s="2">
        <v>0</v>
      </c>
      <c r="K867" s="2">
        <v>0</v>
      </c>
      <c r="L867" s="2">
        <v>2448</v>
      </c>
      <c r="M867" s="2">
        <v>0.61199999999999999</v>
      </c>
      <c r="N867" s="8">
        <f t="shared" si="117"/>
        <v>61200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0.61199999999999999</v>
      </c>
      <c r="W867" s="2">
        <f t="shared" si="118"/>
        <v>24.916666666666668</v>
      </c>
      <c r="X867" s="9">
        <f t="shared" si="119"/>
        <v>25</v>
      </c>
      <c r="Y867" s="9">
        <f t="shared" si="120"/>
        <v>4.9649001032893922E-3</v>
      </c>
      <c r="Z867" s="10">
        <f t="shared" si="121"/>
        <v>6353882.4742268045</v>
      </c>
      <c r="AA867" s="10">
        <f t="shared" si="122"/>
        <v>146139.29690721651</v>
      </c>
      <c r="AB867" s="10">
        <f t="shared" si="123"/>
        <v>2</v>
      </c>
      <c r="AC867" s="9">
        <f t="shared" si="124"/>
        <v>6163266</v>
      </c>
      <c r="AD867" s="10">
        <f t="shared" si="125"/>
        <v>3653482.4226804129</v>
      </c>
    </row>
    <row r="868" spans="1:30" x14ac:dyDescent="0.2">
      <c r="A868" t="s">
        <v>20</v>
      </c>
      <c r="B868" s="1">
        <v>43299</v>
      </c>
      <c r="C868" t="s">
        <v>515</v>
      </c>
      <c r="D868" s="2">
        <v>1329</v>
      </c>
      <c r="E868" s="2">
        <v>0</v>
      </c>
      <c r="F868" s="2">
        <v>0</v>
      </c>
      <c r="G868" s="2">
        <v>0</v>
      </c>
      <c r="H868" s="2"/>
      <c r="I868" s="2">
        <v>0</v>
      </c>
      <c r="J868" s="2">
        <v>486</v>
      </c>
      <c r="K868" s="2">
        <v>0</v>
      </c>
      <c r="L868" s="2">
        <v>843</v>
      </c>
      <c r="M868" s="2">
        <v>0.42945</v>
      </c>
      <c r="N868" s="8">
        <f t="shared" si="117"/>
        <v>42945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0.21870000000000001</v>
      </c>
      <c r="U868" s="2">
        <v>0</v>
      </c>
      <c r="V868" s="2">
        <v>0.21074999999999999</v>
      </c>
      <c r="W868" s="2">
        <f t="shared" si="118"/>
        <v>24.916666666666668</v>
      </c>
      <c r="X868" s="9">
        <f t="shared" si="119"/>
        <v>32.313769751693002</v>
      </c>
      <c r="Y868" s="9">
        <f t="shared" si="120"/>
        <v>3.4839482832641007E-3</v>
      </c>
      <c r="Z868" s="10">
        <f t="shared" si="121"/>
        <v>847184.32989690732</v>
      </c>
      <c r="AA868" s="10">
        <f t="shared" si="122"/>
        <v>19485.239587628868</v>
      </c>
      <c r="AB868" s="10">
        <f t="shared" si="123"/>
        <v>15</v>
      </c>
      <c r="AC868" s="9">
        <f t="shared" si="124"/>
        <v>821768.8</v>
      </c>
      <c r="AD868" s="10">
        <f t="shared" si="125"/>
        <v>629641.54559121269</v>
      </c>
    </row>
    <row r="869" spans="1:30" x14ac:dyDescent="0.2">
      <c r="A869" t="s">
        <v>20</v>
      </c>
      <c r="B869" s="1">
        <v>43299</v>
      </c>
      <c r="C869" t="s">
        <v>516</v>
      </c>
      <c r="D869" s="2">
        <v>1870</v>
      </c>
      <c r="E869" s="2">
        <v>0</v>
      </c>
      <c r="F869" s="2">
        <v>0</v>
      </c>
      <c r="G869" s="2">
        <v>0</v>
      </c>
      <c r="H869" s="2"/>
      <c r="I869" s="2">
        <v>0</v>
      </c>
      <c r="J869" s="2">
        <v>0</v>
      </c>
      <c r="K869" s="2">
        <v>1870</v>
      </c>
      <c r="L869" s="2">
        <v>0</v>
      </c>
      <c r="M869" s="2">
        <v>0.374</v>
      </c>
      <c r="N869" s="8">
        <f t="shared" si="117"/>
        <v>37400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0.374</v>
      </c>
      <c r="V869" s="2">
        <v>0</v>
      </c>
      <c r="W869" s="2">
        <f t="shared" si="118"/>
        <v>24.916666666666668</v>
      </c>
      <c r="X869" s="9">
        <f t="shared" si="119"/>
        <v>20</v>
      </c>
      <c r="Y869" s="9">
        <f t="shared" si="120"/>
        <v>3.0341056186768507E-3</v>
      </c>
      <c r="Z869" s="10">
        <f t="shared" si="121"/>
        <v>2541552.989690722</v>
      </c>
      <c r="AA869" s="10">
        <f t="shared" si="122"/>
        <v>58455.718762886601</v>
      </c>
      <c r="AB869" s="10">
        <f t="shared" si="123"/>
        <v>5</v>
      </c>
      <c r="AC869" s="9">
        <f t="shared" si="124"/>
        <v>2465306.4</v>
      </c>
      <c r="AD869" s="10">
        <f t="shared" si="125"/>
        <v>1169114.3752577321</v>
      </c>
    </row>
    <row r="870" spans="1:30" x14ac:dyDescent="0.2">
      <c r="A870" t="s">
        <v>20</v>
      </c>
      <c r="B870" s="1">
        <v>43299</v>
      </c>
      <c r="C870" t="s">
        <v>517</v>
      </c>
      <c r="D870" s="2">
        <v>7141</v>
      </c>
      <c r="E870" s="2">
        <v>0</v>
      </c>
      <c r="F870" s="2">
        <v>0</v>
      </c>
      <c r="G870" s="2">
        <v>0</v>
      </c>
      <c r="H870" s="2">
        <v>3557</v>
      </c>
      <c r="I870" s="2">
        <v>3584</v>
      </c>
      <c r="J870" s="2">
        <v>0</v>
      </c>
      <c r="K870" s="2">
        <v>0</v>
      </c>
      <c r="L870" s="2">
        <v>0</v>
      </c>
      <c r="M870" s="2">
        <v>3.3940000000000001</v>
      </c>
      <c r="N870" s="8">
        <f t="shared" si="117"/>
        <v>339400</v>
      </c>
      <c r="O870" s="2">
        <v>0</v>
      </c>
      <c r="P870" s="2">
        <v>0</v>
      </c>
      <c r="Q870" s="2">
        <v>0</v>
      </c>
      <c r="R870" s="2">
        <v>1.4228000000000001</v>
      </c>
      <c r="S870" s="2">
        <v>1.9712000000000001</v>
      </c>
      <c r="T870" s="2">
        <v>0</v>
      </c>
      <c r="U870" s="2">
        <v>0</v>
      </c>
      <c r="V870" s="2">
        <v>0</v>
      </c>
      <c r="W870" s="2">
        <f t="shared" si="118"/>
        <v>24.916666666666668</v>
      </c>
      <c r="X870" s="9">
        <f t="shared" si="119"/>
        <v>47.528357372916958</v>
      </c>
      <c r="Y870" s="9">
        <f t="shared" si="120"/>
        <v>2.7534102860399017E-2</v>
      </c>
      <c r="Z870" s="10">
        <f t="shared" si="121"/>
        <v>907697.49631811504</v>
      </c>
      <c r="AA870" s="10">
        <f t="shared" si="122"/>
        <v>20877.042415316646</v>
      </c>
      <c r="AB870" s="10">
        <f t="shared" si="123"/>
        <v>14</v>
      </c>
      <c r="AC870" s="9">
        <f t="shared" si="124"/>
        <v>880466.57142857148</v>
      </c>
      <c r="AD870" s="10">
        <f t="shared" si="125"/>
        <v>992251.53280471498</v>
      </c>
    </row>
    <row r="871" spans="1:30" x14ac:dyDescent="0.2">
      <c r="A871" t="s">
        <v>20</v>
      </c>
      <c r="B871" s="1">
        <v>43299</v>
      </c>
      <c r="C871" t="s">
        <v>437</v>
      </c>
      <c r="D871" s="2">
        <v>6614</v>
      </c>
      <c r="E871" s="2">
        <v>0</v>
      </c>
      <c r="F871" s="2">
        <v>0</v>
      </c>
      <c r="G871" s="2">
        <v>0</v>
      </c>
      <c r="H871" s="2"/>
      <c r="I871" s="2">
        <v>0</v>
      </c>
      <c r="J871" s="2">
        <v>2480</v>
      </c>
      <c r="K871" s="2">
        <v>0</v>
      </c>
      <c r="L871" s="2">
        <v>4134</v>
      </c>
      <c r="M871" s="2">
        <v>2.1495000000000002</v>
      </c>
      <c r="N871" s="8">
        <f t="shared" si="117"/>
        <v>214950.00000000003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1.1160000000000001</v>
      </c>
      <c r="U871" s="2">
        <v>0</v>
      </c>
      <c r="V871" s="2">
        <v>1.0335000000000001</v>
      </c>
      <c r="W871" s="2">
        <f t="shared" si="118"/>
        <v>24.916666666666668</v>
      </c>
      <c r="X871" s="9">
        <f t="shared" si="119"/>
        <v>32.499244027819778</v>
      </c>
      <c r="Y871" s="9">
        <f t="shared" si="120"/>
        <v>1.7437994725523775E-2</v>
      </c>
      <c r="Z871" s="10">
        <f t="shared" si="121"/>
        <v>2541552.989690722</v>
      </c>
      <c r="AA871" s="10">
        <f t="shared" si="122"/>
        <v>58455.718762886601</v>
      </c>
      <c r="AB871" s="10">
        <f t="shared" si="123"/>
        <v>5</v>
      </c>
      <c r="AC871" s="9">
        <f t="shared" si="124"/>
        <v>2465306.4</v>
      </c>
      <c r="AD871" s="10">
        <f t="shared" si="125"/>
        <v>1899766.6688966549</v>
      </c>
    </row>
    <row r="872" spans="1:30" x14ac:dyDescent="0.2">
      <c r="A872" t="s">
        <v>20</v>
      </c>
      <c r="B872" s="1">
        <v>43299</v>
      </c>
      <c r="C872" t="s">
        <v>171</v>
      </c>
      <c r="D872" s="2">
        <v>19640</v>
      </c>
      <c r="E872" s="2">
        <v>1598</v>
      </c>
      <c r="F872" s="2">
        <v>5075</v>
      </c>
      <c r="G872" s="2">
        <v>7561</v>
      </c>
      <c r="H872" s="2"/>
      <c r="I872" s="2">
        <v>3479</v>
      </c>
      <c r="J872" s="2">
        <v>1927</v>
      </c>
      <c r="K872" s="2">
        <v>0</v>
      </c>
      <c r="L872" s="2">
        <v>0</v>
      </c>
      <c r="M872" s="2">
        <v>6.9546499999999991</v>
      </c>
      <c r="N872" s="8">
        <f t="shared" si="117"/>
        <v>695464.99999999988</v>
      </c>
      <c r="O872" s="2">
        <v>0.79900000000000004</v>
      </c>
      <c r="P872" s="2">
        <v>1.26875</v>
      </c>
      <c r="Q872" s="2">
        <v>2.3953499999999996</v>
      </c>
      <c r="R872" s="2">
        <v>0</v>
      </c>
      <c r="S872" s="2">
        <v>1.9134500000000001</v>
      </c>
      <c r="T872" s="2">
        <v>0.57809999999999995</v>
      </c>
      <c r="U872" s="2">
        <v>0</v>
      </c>
      <c r="V872" s="2">
        <v>0</v>
      </c>
      <c r="W872" s="2">
        <f t="shared" si="118"/>
        <v>24.916666666666668</v>
      </c>
      <c r="X872" s="9">
        <f t="shared" si="119"/>
        <v>35.410641547861502</v>
      </c>
      <c r="Y872" s="9">
        <f t="shared" si="120"/>
        <v>5.642016748912021E-2</v>
      </c>
      <c r="Z872" s="10">
        <f t="shared" si="121"/>
        <v>668829.73412913736</v>
      </c>
      <c r="AA872" s="10">
        <f t="shared" si="122"/>
        <v>15383.083884970159</v>
      </c>
      <c r="AB872" s="10">
        <f t="shared" si="123"/>
        <v>19</v>
      </c>
      <c r="AC872" s="9">
        <f t="shared" si="124"/>
        <v>648764.84210526315</v>
      </c>
      <c r="AD872" s="10">
        <f t="shared" si="125"/>
        <v>544724.86935136304</v>
      </c>
    </row>
    <row r="873" spans="1:30" x14ac:dyDescent="0.2">
      <c r="A873" t="s">
        <v>20</v>
      </c>
      <c r="B873" s="1">
        <v>43299</v>
      </c>
      <c r="C873" t="s">
        <v>172</v>
      </c>
      <c r="D873" s="2">
        <v>11731</v>
      </c>
      <c r="E873" s="2">
        <v>0</v>
      </c>
      <c r="F873" s="2">
        <v>6123</v>
      </c>
      <c r="G873" s="2">
        <v>0</v>
      </c>
      <c r="H873" s="2"/>
      <c r="I873" s="2">
        <v>0</v>
      </c>
      <c r="J873" s="2">
        <v>5608</v>
      </c>
      <c r="K873" s="2">
        <v>0</v>
      </c>
      <c r="L873" s="2">
        <v>0</v>
      </c>
      <c r="M873" s="2">
        <v>5.8912499999999994</v>
      </c>
      <c r="N873" s="8">
        <f t="shared" si="117"/>
        <v>589125</v>
      </c>
      <c r="O873" s="2">
        <v>0</v>
      </c>
      <c r="P873" s="2">
        <v>3.3676499999999998</v>
      </c>
      <c r="Q873" s="2">
        <v>0</v>
      </c>
      <c r="R873" s="2">
        <v>0</v>
      </c>
      <c r="S873" s="2">
        <v>0</v>
      </c>
      <c r="T873" s="2">
        <v>2.5236000000000001</v>
      </c>
      <c r="U873" s="2">
        <v>0</v>
      </c>
      <c r="V873" s="2">
        <v>0</v>
      </c>
      <c r="W873" s="2">
        <f t="shared" si="118"/>
        <v>24.916666666666668</v>
      </c>
      <c r="X873" s="9">
        <f t="shared" si="119"/>
        <v>50.219503878612223</v>
      </c>
      <c r="Y873" s="9">
        <f t="shared" si="120"/>
        <v>4.7793247930561493E-2</v>
      </c>
      <c r="Z873" s="10">
        <f t="shared" si="121"/>
        <v>3176941.2371134022</v>
      </c>
      <c r="AA873" s="10">
        <f t="shared" si="122"/>
        <v>73069.648453608257</v>
      </c>
      <c r="AB873" s="10">
        <f t="shared" si="123"/>
        <v>4</v>
      </c>
      <c r="AC873" s="9">
        <f t="shared" si="124"/>
        <v>3081633</v>
      </c>
      <c r="AD873" s="10">
        <f t="shared" si="125"/>
        <v>3669521.4939248115</v>
      </c>
    </row>
    <row r="874" spans="1:30" x14ac:dyDescent="0.2">
      <c r="A874" t="s">
        <v>20</v>
      </c>
      <c r="B874" s="1">
        <v>43299</v>
      </c>
      <c r="C874" t="s">
        <v>173</v>
      </c>
      <c r="D874" s="2">
        <v>5311</v>
      </c>
      <c r="E874" s="2">
        <v>1093</v>
      </c>
      <c r="F874" s="2">
        <v>2165</v>
      </c>
      <c r="G874" s="2">
        <v>0</v>
      </c>
      <c r="H874" s="2"/>
      <c r="I874" s="2">
        <v>0</v>
      </c>
      <c r="J874" s="2">
        <v>1002</v>
      </c>
      <c r="K874" s="2">
        <v>1051</v>
      </c>
      <c r="L874" s="2">
        <v>0</v>
      </c>
      <c r="M874" s="2">
        <v>2.79935</v>
      </c>
      <c r="N874" s="8">
        <f t="shared" si="117"/>
        <v>279935</v>
      </c>
      <c r="O874" s="2">
        <v>0.43719999999999998</v>
      </c>
      <c r="P874" s="2">
        <v>1.2000500000000001</v>
      </c>
      <c r="Q874" s="2">
        <v>0</v>
      </c>
      <c r="R874" s="2">
        <v>0</v>
      </c>
      <c r="S874" s="2">
        <v>0</v>
      </c>
      <c r="T874" s="2">
        <v>0.95189999999999997</v>
      </c>
      <c r="U874" s="2">
        <v>0.2102</v>
      </c>
      <c r="V874" s="2">
        <v>0</v>
      </c>
      <c r="W874" s="2">
        <f t="shared" si="118"/>
        <v>24.916666666666668</v>
      </c>
      <c r="X874" s="9">
        <f t="shared" si="119"/>
        <v>52.708529467143663</v>
      </c>
      <c r="Y874" s="9">
        <f t="shared" si="120"/>
        <v>2.2709956052521504E-2</v>
      </c>
      <c r="Z874" s="10">
        <f t="shared" si="121"/>
        <v>3176941.2371134022</v>
      </c>
      <c r="AA874" s="10">
        <f t="shared" si="122"/>
        <v>73069.648453608257</v>
      </c>
      <c r="AB874" s="10">
        <f t="shared" si="123"/>
        <v>4</v>
      </c>
      <c r="AC874" s="9">
        <f t="shared" si="124"/>
        <v>3081633</v>
      </c>
      <c r="AD874" s="10">
        <f t="shared" si="125"/>
        <v>3851393.718670839</v>
      </c>
    </row>
    <row r="875" spans="1:30" x14ac:dyDescent="0.2">
      <c r="A875" t="s">
        <v>20</v>
      </c>
      <c r="B875" s="1">
        <v>43299</v>
      </c>
      <c r="C875" t="s">
        <v>518</v>
      </c>
      <c r="D875" s="2">
        <v>787</v>
      </c>
      <c r="E875" s="2">
        <v>0</v>
      </c>
      <c r="F875" s="2">
        <v>0</v>
      </c>
      <c r="G875" s="2">
        <v>0</v>
      </c>
      <c r="H875" s="2"/>
      <c r="I875" s="2">
        <v>0</v>
      </c>
      <c r="J875" s="2">
        <v>787</v>
      </c>
      <c r="K875" s="2">
        <v>0</v>
      </c>
      <c r="L875" s="2">
        <v>0</v>
      </c>
      <c r="M875" s="2">
        <v>0.35415000000000002</v>
      </c>
      <c r="N875" s="8">
        <f t="shared" si="117"/>
        <v>35415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0.35415000000000002</v>
      </c>
      <c r="U875" s="2">
        <v>0</v>
      </c>
      <c r="V875" s="2">
        <v>0</v>
      </c>
      <c r="W875" s="2">
        <f t="shared" si="118"/>
        <v>24.916666666666668</v>
      </c>
      <c r="X875" s="9">
        <f t="shared" si="119"/>
        <v>45</v>
      </c>
      <c r="Y875" s="9">
        <f t="shared" si="120"/>
        <v>2.8730708685946703E-3</v>
      </c>
      <c r="Z875" s="10">
        <f t="shared" si="121"/>
        <v>12707764.948453609</v>
      </c>
      <c r="AA875" s="10">
        <f t="shared" si="122"/>
        <v>292278.59381443303</v>
      </c>
      <c r="AB875" s="10">
        <f t="shared" si="123"/>
        <v>1</v>
      </c>
      <c r="AC875" s="9">
        <f t="shared" si="124"/>
        <v>12326532</v>
      </c>
      <c r="AD875" s="10">
        <f t="shared" si="125"/>
        <v>13152536.721649487</v>
      </c>
    </row>
    <row r="876" spans="1:30" x14ac:dyDescent="0.2">
      <c r="A876" t="s">
        <v>20</v>
      </c>
      <c r="B876" s="1">
        <v>43299</v>
      </c>
      <c r="C876" t="s">
        <v>176</v>
      </c>
      <c r="D876" s="2">
        <v>1214</v>
      </c>
      <c r="E876" s="2">
        <v>0</v>
      </c>
      <c r="F876" s="2">
        <v>0</v>
      </c>
      <c r="G876" s="2">
        <v>416</v>
      </c>
      <c r="H876" s="2"/>
      <c r="I876" s="2">
        <v>412</v>
      </c>
      <c r="J876" s="2">
        <v>0</v>
      </c>
      <c r="K876" s="2">
        <v>0</v>
      </c>
      <c r="L876" s="2">
        <v>386</v>
      </c>
      <c r="M876" s="2">
        <v>0.46870000000000001</v>
      </c>
      <c r="N876" s="8">
        <f t="shared" si="117"/>
        <v>46870</v>
      </c>
      <c r="O876" s="2">
        <v>0</v>
      </c>
      <c r="P876" s="2">
        <v>0</v>
      </c>
      <c r="Q876" s="2">
        <v>0.14560000000000001</v>
      </c>
      <c r="R876" s="2">
        <v>0</v>
      </c>
      <c r="S876" s="2">
        <v>0.2266</v>
      </c>
      <c r="T876" s="2">
        <v>0</v>
      </c>
      <c r="U876" s="2">
        <v>0</v>
      </c>
      <c r="V876" s="2">
        <v>9.6500000000000002E-2</v>
      </c>
      <c r="W876" s="2">
        <f t="shared" si="118"/>
        <v>24.916666666666668</v>
      </c>
      <c r="X876" s="9">
        <f t="shared" si="119"/>
        <v>38.60790774299835</v>
      </c>
      <c r="Y876" s="9">
        <f t="shared" si="120"/>
        <v>3.8023671215878076E-3</v>
      </c>
      <c r="Z876" s="10">
        <f t="shared" si="121"/>
        <v>977520.38065027772</v>
      </c>
      <c r="AA876" s="10">
        <f t="shared" si="122"/>
        <v>22482.968754956386</v>
      </c>
      <c r="AB876" s="10">
        <f t="shared" si="123"/>
        <v>13</v>
      </c>
      <c r="AC876" s="9">
        <f t="shared" si="124"/>
        <v>948194.76923076925</v>
      </c>
      <c r="AD876" s="10">
        <f t="shared" si="125"/>
        <v>868020.38348007062</v>
      </c>
    </row>
    <row r="877" spans="1:30" x14ac:dyDescent="0.2">
      <c r="A877" t="s">
        <v>20</v>
      </c>
      <c r="B877" s="1">
        <v>43299</v>
      </c>
      <c r="C877" t="s">
        <v>177</v>
      </c>
      <c r="D877" s="2">
        <v>7028</v>
      </c>
      <c r="E877" s="2">
        <v>0</v>
      </c>
      <c r="F877" s="2">
        <v>1877</v>
      </c>
      <c r="G877" s="2">
        <v>823</v>
      </c>
      <c r="H877" s="2">
        <v>502</v>
      </c>
      <c r="I877" s="2">
        <v>1288</v>
      </c>
      <c r="J877" s="2">
        <v>509</v>
      </c>
      <c r="K877" s="2">
        <v>511</v>
      </c>
      <c r="L877" s="2">
        <v>0</v>
      </c>
      <c r="M877" s="2">
        <v>2.6407099999999999</v>
      </c>
      <c r="N877" s="8">
        <f t="shared" si="117"/>
        <v>264071</v>
      </c>
      <c r="O877" s="2">
        <v>0</v>
      </c>
      <c r="P877" s="2">
        <v>0.66635</v>
      </c>
      <c r="Q877" s="2">
        <v>0.28805000000000003</v>
      </c>
      <c r="R877" s="2">
        <v>0.20080000000000001</v>
      </c>
      <c r="S877" s="2">
        <v>0.51760000000000006</v>
      </c>
      <c r="T877" s="2">
        <v>0.22905</v>
      </c>
      <c r="U877" s="2">
        <v>0.1022</v>
      </c>
      <c r="V877" s="2">
        <v>0</v>
      </c>
      <c r="W877" s="2">
        <f t="shared" si="118"/>
        <v>24.916666666666668</v>
      </c>
      <c r="X877" s="9">
        <f t="shared" si="119"/>
        <v>37.574132043255553</v>
      </c>
      <c r="Y877" s="9">
        <f t="shared" si="120"/>
        <v>2.1422976064962958E-2</v>
      </c>
      <c r="Z877" s="10">
        <f t="shared" si="121"/>
        <v>847184.32989690732</v>
      </c>
      <c r="AA877" s="10">
        <f t="shared" si="122"/>
        <v>19485.239587628868</v>
      </c>
      <c r="AB877" s="10">
        <f t="shared" si="123"/>
        <v>15</v>
      </c>
      <c r="AC877" s="9">
        <f t="shared" si="124"/>
        <v>821768.8</v>
      </c>
      <c r="AD877" s="10">
        <f t="shared" si="125"/>
        <v>732140.96516003751</v>
      </c>
    </row>
    <row r="878" spans="1:30" x14ac:dyDescent="0.2">
      <c r="A878" t="s">
        <v>20</v>
      </c>
      <c r="B878" s="1">
        <v>43299</v>
      </c>
      <c r="C878" t="s">
        <v>519</v>
      </c>
      <c r="D878" s="2">
        <v>9</v>
      </c>
      <c r="E878" s="2">
        <v>0</v>
      </c>
      <c r="F878" s="2">
        <v>0</v>
      </c>
      <c r="G878" s="2">
        <v>9</v>
      </c>
      <c r="H878" s="2"/>
      <c r="I878" s="2">
        <v>0</v>
      </c>
      <c r="J878" s="2">
        <v>0</v>
      </c>
      <c r="K878" s="2">
        <v>0</v>
      </c>
      <c r="L878" s="2">
        <v>0</v>
      </c>
      <c r="M878" s="2">
        <v>3.15E-3</v>
      </c>
      <c r="N878" s="8">
        <f t="shared" si="117"/>
        <v>315</v>
      </c>
      <c r="O878" s="2">
        <v>0</v>
      </c>
      <c r="P878" s="2">
        <v>0</v>
      </c>
      <c r="Q878" s="2">
        <v>3.15E-3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f t="shared" si="118"/>
        <v>24.916666666666668</v>
      </c>
      <c r="X878" s="9">
        <f t="shared" si="119"/>
        <v>35</v>
      </c>
      <c r="Y878" s="9">
        <f t="shared" si="120"/>
        <v>2.5554632884577756E-5</v>
      </c>
      <c r="Z878" s="10">
        <f t="shared" si="121"/>
        <v>4235921.6494845366</v>
      </c>
      <c r="AA878" s="10">
        <f t="shared" si="122"/>
        <v>97426.197938144338</v>
      </c>
      <c r="AB878" s="10">
        <f t="shared" si="123"/>
        <v>3</v>
      </c>
      <c r="AC878" s="9">
        <f t="shared" si="124"/>
        <v>4108844</v>
      </c>
      <c r="AD878" s="10">
        <f t="shared" si="125"/>
        <v>3409916.9278350519</v>
      </c>
    </row>
    <row r="879" spans="1:30" x14ac:dyDescent="0.2">
      <c r="A879" t="s">
        <v>20</v>
      </c>
      <c r="B879" s="1">
        <v>43299</v>
      </c>
      <c r="C879" t="s">
        <v>178</v>
      </c>
      <c r="D879" s="2">
        <v>63</v>
      </c>
      <c r="E879" s="2">
        <v>0</v>
      </c>
      <c r="F879" s="2">
        <v>0</v>
      </c>
      <c r="G879" s="2">
        <v>0</v>
      </c>
      <c r="H879" s="2"/>
      <c r="I879" s="2">
        <v>0</v>
      </c>
      <c r="J879" s="2">
        <v>0</v>
      </c>
      <c r="K879" s="2">
        <v>63</v>
      </c>
      <c r="L879" s="2">
        <v>0</v>
      </c>
      <c r="M879" s="2">
        <v>1.26E-2</v>
      </c>
      <c r="N879" s="8">
        <f t="shared" si="117"/>
        <v>1260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1.26E-2</v>
      </c>
      <c r="V879" s="2">
        <v>0</v>
      </c>
      <c r="W879" s="2">
        <f t="shared" si="118"/>
        <v>24.916666666666668</v>
      </c>
      <c r="X879" s="9">
        <f t="shared" si="119"/>
        <v>20</v>
      </c>
      <c r="Y879" s="9">
        <f t="shared" si="120"/>
        <v>1.0221853153831102E-4</v>
      </c>
      <c r="Z879" s="10">
        <f t="shared" si="121"/>
        <v>847184.32989690732</v>
      </c>
      <c r="AA879" s="10">
        <f t="shared" si="122"/>
        <v>19485.239587628868</v>
      </c>
      <c r="AB879" s="10">
        <f t="shared" si="123"/>
        <v>15</v>
      </c>
      <c r="AC879" s="9">
        <f t="shared" si="124"/>
        <v>821768.8</v>
      </c>
      <c r="AD879" s="10">
        <f t="shared" si="125"/>
        <v>389704.79175257735</v>
      </c>
    </row>
    <row r="880" spans="1:30" x14ac:dyDescent="0.2">
      <c r="A880" t="s">
        <v>20</v>
      </c>
      <c r="B880" s="1">
        <v>43299</v>
      </c>
      <c r="C880" t="s">
        <v>180</v>
      </c>
      <c r="D880" s="2">
        <v>2009</v>
      </c>
      <c r="E880" s="2">
        <v>0</v>
      </c>
      <c r="F880" s="2">
        <v>0</v>
      </c>
      <c r="G880" s="2">
        <v>0</v>
      </c>
      <c r="H880" s="2"/>
      <c r="I880" s="2">
        <v>0</v>
      </c>
      <c r="J880" s="2">
        <v>776</v>
      </c>
      <c r="K880" s="2">
        <v>1233</v>
      </c>
      <c r="L880" s="2">
        <v>0</v>
      </c>
      <c r="M880" s="2">
        <v>0.5958</v>
      </c>
      <c r="N880" s="8">
        <f t="shared" si="117"/>
        <v>59580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0.34920000000000001</v>
      </c>
      <c r="U880" s="2">
        <v>0.24660000000000001</v>
      </c>
      <c r="V880" s="2">
        <v>0</v>
      </c>
      <c r="W880" s="2">
        <f t="shared" si="118"/>
        <v>24.916666666666668</v>
      </c>
      <c r="X880" s="9">
        <f t="shared" si="119"/>
        <v>29.656545545047287</v>
      </c>
      <c r="Y880" s="9">
        <f t="shared" si="120"/>
        <v>4.8334762770258499E-3</v>
      </c>
      <c r="Z880" s="10">
        <f t="shared" si="121"/>
        <v>668829.73412913736</v>
      </c>
      <c r="AA880" s="10">
        <f t="shared" si="122"/>
        <v>15383.083884970159</v>
      </c>
      <c r="AB880" s="10">
        <f t="shared" si="123"/>
        <v>19</v>
      </c>
      <c r="AC880" s="9">
        <f t="shared" si="124"/>
        <v>648764.84210526315</v>
      </c>
      <c r="AD880" s="10">
        <f t="shared" si="125"/>
        <v>456209.12785790052</v>
      </c>
    </row>
    <row r="881" spans="1:30" x14ac:dyDescent="0.2">
      <c r="A881" t="s">
        <v>20</v>
      </c>
      <c r="B881" s="1">
        <v>43299</v>
      </c>
      <c r="C881" t="s">
        <v>328</v>
      </c>
      <c r="D881" s="2">
        <v>3826</v>
      </c>
      <c r="E881" s="2">
        <v>0</v>
      </c>
      <c r="F881" s="2">
        <v>0</v>
      </c>
      <c r="G881" s="2">
        <v>3826</v>
      </c>
      <c r="H881" s="2"/>
      <c r="I881" s="2">
        <v>0</v>
      </c>
      <c r="J881" s="2">
        <v>0</v>
      </c>
      <c r="K881" s="2">
        <v>0</v>
      </c>
      <c r="L881" s="2">
        <v>0</v>
      </c>
      <c r="M881" s="2">
        <v>1.3391</v>
      </c>
      <c r="N881" s="8">
        <f t="shared" si="117"/>
        <v>133910</v>
      </c>
      <c r="O881" s="2">
        <v>0</v>
      </c>
      <c r="P881" s="2">
        <v>0</v>
      </c>
      <c r="Q881" s="2">
        <v>1.3391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f t="shared" si="118"/>
        <v>24.916666666666668</v>
      </c>
      <c r="X881" s="9">
        <f t="shared" si="119"/>
        <v>35</v>
      </c>
      <c r="Y881" s="9">
        <f t="shared" si="120"/>
        <v>1.0863558379599387E-2</v>
      </c>
      <c r="Z881" s="10">
        <f t="shared" si="121"/>
        <v>1815394.9926362301</v>
      </c>
      <c r="AA881" s="10">
        <f t="shared" si="122"/>
        <v>41754.084830633292</v>
      </c>
      <c r="AB881" s="10">
        <f t="shared" si="123"/>
        <v>7</v>
      </c>
      <c r="AC881" s="9">
        <f t="shared" si="124"/>
        <v>1760933.142857143</v>
      </c>
      <c r="AD881" s="10">
        <f t="shared" si="125"/>
        <v>1461392.9690721652</v>
      </c>
    </row>
    <row r="882" spans="1:30" x14ac:dyDescent="0.2">
      <c r="A882" t="s">
        <v>20</v>
      </c>
      <c r="B882" s="1">
        <v>43299</v>
      </c>
      <c r="C882" t="s">
        <v>520</v>
      </c>
      <c r="D882" s="2">
        <v>451</v>
      </c>
      <c r="E882" s="2">
        <v>0</v>
      </c>
      <c r="F882" s="2">
        <v>451</v>
      </c>
      <c r="G882" s="2">
        <v>0</v>
      </c>
      <c r="H882" s="2"/>
      <c r="I882" s="2">
        <v>0</v>
      </c>
      <c r="J882" s="2">
        <v>0</v>
      </c>
      <c r="K882" s="2">
        <v>0</v>
      </c>
      <c r="L882" s="2">
        <v>0</v>
      </c>
      <c r="M882" s="2">
        <v>0.24804999999999999</v>
      </c>
      <c r="N882" s="8">
        <f t="shared" si="117"/>
        <v>24805</v>
      </c>
      <c r="O882" s="2">
        <v>0</v>
      </c>
      <c r="P882" s="2">
        <v>0.24804999999999999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f t="shared" si="118"/>
        <v>24.916666666666668</v>
      </c>
      <c r="X882" s="9">
        <f t="shared" si="119"/>
        <v>55</v>
      </c>
      <c r="Y882" s="9">
        <f t="shared" si="120"/>
        <v>2.0123259323871468E-3</v>
      </c>
      <c r="Z882" s="10">
        <f t="shared" si="121"/>
        <v>6353882.4742268045</v>
      </c>
      <c r="AA882" s="10">
        <f t="shared" si="122"/>
        <v>146139.29690721651</v>
      </c>
      <c r="AB882" s="10">
        <f t="shared" si="123"/>
        <v>2</v>
      </c>
      <c r="AC882" s="9">
        <f t="shared" si="124"/>
        <v>6163266</v>
      </c>
      <c r="AD882" s="10">
        <f t="shared" si="125"/>
        <v>8037661.3298969083</v>
      </c>
    </row>
    <row r="883" spans="1:30" x14ac:dyDescent="0.2">
      <c r="A883" t="s">
        <v>20</v>
      </c>
      <c r="B883" s="1">
        <v>43299</v>
      </c>
      <c r="C883" t="s">
        <v>440</v>
      </c>
      <c r="D883" s="2">
        <v>6880</v>
      </c>
      <c r="E883" s="2">
        <v>0</v>
      </c>
      <c r="F883" s="2">
        <v>0</v>
      </c>
      <c r="G883" s="2">
        <v>1841</v>
      </c>
      <c r="H883" s="2">
        <v>2362</v>
      </c>
      <c r="I883" s="2">
        <v>0</v>
      </c>
      <c r="J883" s="2">
        <v>0</v>
      </c>
      <c r="K883" s="2">
        <v>2677</v>
      </c>
      <c r="L883" s="2">
        <v>0</v>
      </c>
      <c r="M883" s="2">
        <v>2.1245500000000002</v>
      </c>
      <c r="N883" s="8">
        <f t="shared" si="117"/>
        <v>212455.00000000003</v>
      </c>
      <c r="O883" s="2">
        <v>0</v>
      </c>
      <c r="P883" s="2">
        <v>0</v>
      </c>
      <c r="Q883" s="2">
        <v>0.64434999999999998</v>
      </c>
      <c r="R883" s="2">
        <v>0.94479999999999997</v>
      </c>
      <c r="S883" s="2">
        <v>0</v>
      </c>
      <c r="T883" s="2">
        <v>0</v>
      </c>
      <c r="U883" s="2">
        <v>0.53539999999999999</v>
      </c>
      <c r="V883" s="2">
        <v>0</v>
      </c>
      <c r="W883" s="2">
        <f t="shared" si="118"/>
        <v>24.916666666666668</v>
      </c>
      <c r="X883" s="9">
        <f t="shared" si="119"/>
        <v>30.880087209302332</v>
      </c>
      <c r="Y883" s="9">
        <f t="shared" si="120"/>
        <v>1.7235585807914185E-2</v>
      </c>
      <c r="Z883" s="10">
        <f t="shared" si="121"/>
        <v>6353882.4742268045</v>
      </c>
      <c r="AA883" s="10">
        <f t="shared" si="122"/>
        <v>146139.29690721651</v>
      </c>
      <c r="AB883" s="10">
        <f t="shared" si="123"/>
        <v>2</v>
      </c>
      <c r="AC883" s="9">
        <f t="shared" si="124"/>
        <v>6163266</v>
      </c>
      <c r="AD883" s="10">
        <f t="shared" si="125"/>
        <v>4512794.2332009729</v>
      </c>
    </row>
    <row r="884" spans="1:30" x14ac:dyDescent="0.2">
      <c r="A884" t="s">
        <v>20</v>
      </c>
      <c r="B884" s="1">
        <v>43299</v>
      </c>
      <c r="C884" t="s">
        <v>185</v>
      </c>
      <c r="D884" s="2">
        <v>60489</v>
      </c>
      <c r="E884" s="2">
        <v>0</v>
      </c>
      <c r="F884" s="2">
        <v>0</v>
      </c>
      <c r="G884" s="2">
        <v>0</v>
      </c>
      <c r="H884" s="2"/>
      <c r="I884" s="2">
        <v>0</v>
      </c>
      <c r="J884" s="2">
        <v>24160</v>
      </c>
      <c r="K884" s="2">
        <v>12297</v>
      </c>
      <c r="L884" s="2">
        <v>24032</v>
      </c>
      <c r="M884" s="2">
        <v>19.339400000000001</v>
      </c>
      <c r="N884" s="8">
        <f t="shared" si="117"/>
        <v>1933940.0000000002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10.872</v>
      </c>
      <c r="U884" s="2">
        <v>2.4594</v>
      </c>
      <c r="V884" s="2">
        <v>6.008</v>
      </c>
      <c r="W884" s="2">
        <f t="shared" si="118"/>
        <v>24.916666666666668</v>
      </c>
      <c r="X884" s="9">
        <f t="shared" si="119"/>
        <v>31.971763461125168</v>
      </c>
      <c r="Y884" s="9">
        <f t="shared" si="120"/>
        <v>0.15689246578031843</v>
      </c>
      <c r="Z884" s="10">
        <f t="shared" si="121"/>
        <v>4235921.6494845366</v>
      </c>
      <c r="AA884" s="10">
        <f t="shared" si="122"/>
        <v>97426.197938144338</v>
      </c>
      <c r="AB884" s="10">
        <f t="shared" si="123"/>
        <v>3</v>
      </c>
      <c r="AC884" s="9">
        <f t="shared" si="124"/>
        <v>4108844</v>
      </c>
      <c r="AD884" s="10">
        <f t="shared" si="125"/>
        <v>3114887.3553951113</v>
      </c>
    </row>
    <row r="885" spans="1:30" x14ac:dyDescent="0.2">
      <c r="A885" t="s">
        <v>20</v>
      </c>
      <c r="B885" s="1">
        <v>43299</v>
      </c>
      <c r="C885" t="s">
        <v>443</v>
      </c>
      <c r="D885" s="2">
        <v>656</v>
      </c>
      <c r="E885" s="2">
        <v>0</v>
      </c>
      <c r="F885" s="2">
        <v>363</v>
      </c>
      <c r="G885" s="2">
        <v>293</v>
      </c>
      <c r="H885" s="2"/>
      <c r="I885" s="2">
        <v>0</v>
      </c>
      <c r="J885" s="2">
        <v>0</v>
      </c>
      <c r="K885" s="2">
        <v>0</v>
      </c>
      <c r="L885" s="2">
        <v>0</v>
      </c>
      <c r="M885" s="2">
        <v>0.30220000000000002</v>
      </c>
      <c r="N885" s="8">
        <f t="shared" si="117"/>
        <v>30220.000000000004</v>
      </c>
      <c r="O885" s="2">
        <v>0</v>
      </c>
      <c r="P885" s="2">
        <v>0.19964999999999999</v>
      </c>
      <c r="Q885" s="2">
        <v>0.10255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f t="shared" si="118"/>
        <v>24.916666666666668</v>
      </c>
      <c r="X885" s="9">
        <f t="shared" si="119"/>
        <v>46.06707317073171</v>
      </c>
      <c r="Y885" s="9">
        <f t="shared" si="120"/>
        <v>2.4516222405458407E-3</v>
      </c>
      <c r="Z885" s="10">
        <f t="shared" si="121"/>
        <v>4235921.6494845366</v>
      </c>
      <c r="AA885" s="10">
        <f t="shared" si="122"/>
        <v>97426.197938144338</v>
      </c>
      <c r="AB885" s="10">
        <f t="shared" si="123"/>
        <v>3</v>
      </c>
      <c r="AC885" s="9">
        <f t="shared" si="124"/>
        <v>4108844</v>
      </c>
      <c r="AD885" s="10">
        <f t="shared" si="125"/>
        <v>4488139.7891626861</v>
      </c>
    </row>
    <row r="886" spans="1:30" x14ac:dyDescent="0.2">
      <c r="A886" t="s">
        <v>20</v>
      </c>
      <c r="B886" s="1">
        <v>43299</v>
      </c>
      <c r="C886" t="s">
        <v>444</v>
      </c>
      <c r="D886" s="2">
        <v>2254</v>
      </c>
      <c r="E886" s="2">
        <v>0</v>
      </c>
      <c r="F886" s="2">
        <v>0</v>
      </c>
      <c r="G886" s="2">
        <v>2254</v>
      </c>
      <c r="H886" s="2"/>
      <c r="I886" s="2">
        <v>0</v>
      </c>
      <c r="J886" s="2">
        <v>0</v>
      </c>
      <c r="K886" s="2">
        <v>0</v>
      </c>
      <c r="L886" s="2">
        <v>0</v>
      </c>
      <c r="M886" s="2">
        <v>0.78890000000000005</v>
      </c>
      <c r="N886" s="8">
        <f t="shared" si="117"/>
        <v>78890</v>
      </c>
      <c r="O886" s="2">
        <v>0</v>
      </c>
      <c r="P886" s="2">
        <v>0</v>
      </c>
      <c r="Q886" s="2">
        <v>0.78890000000000005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f t="shared" si="118"/>
        <v>24.916666666666668</v>
      </c>
      <c r="X886" s="9">
        <f t="shared" si="119"/>
        <v>35</v>
      </c>
      <c r="Y886" s="9">
        <f t="shared" si="120"/>
        <v>6.4000158357598062E-3</v>
      </c>
      <c r="Z886" s="10">
        <f t="shared" si="121"/>
        <v>1815394.9926362301</v>
      </c>
      <c r="AA886" s="10">
        <f t="shared" si="122"/>
        <v>41754.084830633292</v>
      </c>
      <c r="AB886" s="10">
        <f t="shared" si="123"/>
        <v>7</v>
      </c>
      <c r="AC886" s="9">
        <f t="shared" si="124"/>
        <v>1760933.142857143</v>
      </c>
      <c r="AD886" s="10">
        <f t="shared" si="125"/>
        <v>1461392.9690721652</v>
      </c>
    </row>
    <row r="887" spans="1:30" x14ac:dyDescent="0.2">
      <c r="A887" t="s">
        <v>20</v>
      </c>
      <c r="B887" s="1">
        <v>43299</v>
      </c>
      <c r="C887" t="s">
        <v>445</v>
      </c>
      <c r="D887" s="2">
        <v>24487</v>
      </c>
      <c r="E887" s="2">
        <v>0</v>
      </c>
      <c r="F887" s="2">
        <v>0</v>
      </c>
      <c r="G887" s="2">
        <v>4985</v>
      </c>
      <c r="H887" s="2">
        <v>4281</v>
      </c>
      <c r="I887" s="2">
        <v>3634</v>
      </c>
      <c r="J887" s="2">
        <v>3625</v>
      </c>
      <c r="K887" s="2">
        <v>3727</v>
      </c>
      <c r="L887" s="2">
        <v>4235</v>
      </c>
      <c r="M887" s="2">
        <v>8.8912499999999994</v>
      </c>
      <c r="N887" s="8">
        <f t="shared" si="117"/>
        <v>889125</v>
      </c>
      <c r="O887" s="2">
        <v>0</v>
      </c>
      <c r="P887" s="2">
        <v>0</v>
      </c>
      <c r="Q887" s="2">
        <v>1.74475</v>
      </c>
      <c r="R887" s="2">
        <v>1.7123999999999999</v>
      </c>
      <c r="S887" s="2">
        <v>1.9986999999999999</v>
      </c>
      <c r="T887" s="2">
        <v>1.6312500000000001</v>
      </c>
      <c r="U887" s="2">
        <v>0.74539999999999995</v>
      </c>
      <c r="V887" s="2">
        <v>1.0587500000000001</v>
      </c>
      <c r="W887" s="2">
        <f t="shared" si="118"/>
        <v>24.916666666666668</v>
      </c>
      <c r="X887" s="9">
        <f t="shared" si="119"/>
        <v>36.31008290113121</v>
      </c>
      <c r="Y887" s="9">
        <f t="shared" si="120"/>
        <v>7.2130993534921264E-2</v>
      </c>
      <c r="Z887" s="10">
        <f t="shared" si="121"/>
        <v>1815394.9926362301</v>
      </c>
      <c r="AA887" s="10">
        <f t="shared" si="122"/>
        <v>41754.084830633292</v>
      </c>
      <c r="AB887" s="10">
        <f t="shared" si="123"/>
        <v>7</v>
      </c>
      <c r="AC887" s="9">
        <f t="shared" si="124"/>
        <v>1760933.142857143</v>
      </c>
      <c r="AD887" s="10">
        <f t="shared" si="125"/>
        <v>1516094.2816611598</v>
      </c>
    </row>
    <row r="888" spans="1:30" x14ac:dyDescent="0.2">
      <c r="A888" t="s">
        <v>20</v>
      </c>
      <c r="B888" s="1">
        <v>43299</v>
      </c>
      <c r="C888" t="s">
        <v>332</v>
      </c>
      <c r="D888" s="2">
        <v>59812</v>
      </c>
      <c r="E888" s="2">
        <v>0</v>
      </c>
      <c r="F888" s="2">
        <v>0</v>
      </c>
      <c r="G888" s="2">
        <v>10387</v>
      </c>
      <c r="H888" s="2">
        <v>9845</v>
      </c>
      <c r="I888" s="2">
        <v>9958</v>
      </c>
      <c r="J888" s="2">
        <v>10429</v>
      </c>
      <c r="K888" s="2">
        <v>9973</v>
      </c>
      <c r="L888" s="2">
        <v>9220</v>
      </c>
      <c r="M888" s="2">
        <v>22.043000000000003</v>
      </c>
      <c r="N888" s="8">
        <f t="shared" si="117"/>
        <v>2204300.0000000005</v>
      </c>
      <c r="O888" s="2">
        <v>0</v>
      </c>
      <c r="P888" s="2">
        <v>0</v>
      </c>
      <c r="Q888" s="2">
        <v>3.6354500000000001</v>
      </c>
      <c r="R888" s="2">
        <v>3.9379999999999997</v>
      </c>
      <c r="S888" s="2">
        <v>5.4769000000000005</v>
      </c>
      <c r="T888" s="2">
        <v>4.6930499999999995</v>
      </c>
      <c r="U888" s="2">
        <v>1.9946000000000002</v>
      </c>
      <c r="V888" s="2">
        <v>2.3050000000000002</v>
      </c>
      <c r="W888" s="2">
        <f t="shared" si="118"/>
        <v>24.916666666666668</v>
      </c>
      <c r="X888" s="9">
        <f t="shared" si="119"/>
        <v>36.853808600280885</v>
      </c>
      <c r="Y888" s="9">
        <f t="shared" si="120"/>
        <v>0.17882564211896748</v>
      </c>
      <c r="Z888" s="10">
        <f t="shared" si="121"/>
        <v>635388.24742268049</v>
      </c>
      <c r="AA888" s="10">
        <f t="shared" si="122"/>
        <v>14613.92969072165</v>
      </c>
      <c r="AB888" s="10">
        <f t="shared" si="123"/>
        <v>20</v>
      </c>
      <c r="AC888" s="9">
        <f t="shared" si="124"/>
        <v>616326.6</v>
      </c>
      <c r="AD888" s="10">
        <f t="shared" si="125"/>
        <v>538578.96771981777</v>
      </c>
    </row>
    <row r="889" spans="1:30" x14ac:dyDescent="0.2">
      <c r="A889" t="s">
        <v>20</v>
      </c>
      <c r="B889" s="1">
        <v>43299</v>
      </c>
      <c r="C889" t="s">
        <v>446</v>
      </c>
      <c r="D889" s="2">
        <v>11158</v>
      </c>
      <c r="E889" s="2">
        <v>0</v>
      </c>
      <c r="F889" s="2">
        <v>0</v>
      </c>
      <c r="G889" s="2">
        <v>3245</v>
      </c>
      <c r="H889" s="2"/>
      <c r="I889" s="2">
        <v>2853</v>
      </c>
      <c r="J889" s="2">
        <v>3282</v>
      </c>
      <c r="K889" s="2">
        <v>1778</v>
      </c>
      <c r="L889" s="2">
        <v>0</v>
      </c>
      <c r="M889" s="2">
        <v>4.5374000000000008</v>
      </c>
      <c r="N889" s="8">
        <f t="shared" si="117"/>
        <v>453740.00000000006</v>
      </c>
      <c r="O889" s="2">
        <v>0</v>
      </c>
      <c r="P889" s="2">
        <v>0</v>
      </c>
      <c r="Q889" s="2">
        <v>1.13575</v>
      </c>
      <c r="R889" s="2">
        <v>0</v>
      </c>
      <c r="S889" s="2">
        <v>1.56915</v>
      </c>
      <c r="T889" s="2">
        <v>1.4769000000000001</v>
      </c>
      <c r="U889" s="2">
        <v>0.35560000000000003</v>
      </c>
      <c r="V889" s="2">
        <v>0</v>
      </c>
      <c r="W889" s="2">
        <f t="shared" si="118"/>
        <v>24.916666666666668</v>
      </c>
      <c r="X889" s="9">
        <f t="shared" si="119"/>
        <v>40.664993726474286</v>
      </c>
      <c r="Y889" s="9">
        <f t="shared" si="120"/>
        <v>3.6810028968407342E-2</v>
      </c>
      <c r="Z889" s="10">
        <f t="shared" si="121"/>
        <v>4235921.6494845366</v>
      </c>
      <c r="AA889" s="10">
        <f t="shared" si="122"/>
        <v>97426.197938144338</v>
      </c>
      <c r="AB889" s="10">
        <f t="shared" si="123"/>
        <v>3</v>
      </c>
      <c r="AC889" s="9">
        <f t="shared" si="124"/>
        <v>4108844</v>
      </c>
      <c r="AD889" s="10">
        <f t="shared" si="125"/>
        <v>3961835.7279488817</v>
      </c>
    </row>
    <row r="890" spans="1:30" x14ac:dyDescent="0.2">
      <c r="A890" t="s">
        <v>20</v>
      </c>
      <c r="B890" s="1">
        <v>43299</v>
      </c>
      <c r="C890" t="s">
        <v>188</v>
      </c>
      <c r="D890" s="2">
        <v>7500</v>
      </c>
      <c r="E890" s="2">
        <v>4362</v>
      </c>
      <c r="F890" s="2">
        <v>0</v>
      </c>
      <c r="G890" s="2">
        <v>0</v>
      </c>
      <c r="H890" s="2"/>
      <c r="I890" s="2">
        <v>0</v>
      </c>
      <c r="J890" s="2">
        <v>0</v>
      </c>
      <c r="K890" s="2">
        <v>0</v>
      </c>
      <c r="L890" s="2">
        <v>3138</v>
      </c>
      <c r="M890" s="2">
        <v>2.9655</v>
      </c>
      <c r="N890" s="8">
        <f t="shared" si="117"/>
        <v>296550</v>
      </c>
      <c r="O890" s="2">
        <v>2.181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0.78449999999999998</v>
      </c>
      <c r="W890" s="2">
        <f t="shared" si="118"/>
        <v>24.916666666666668</v>
      </c>
      <c r="X890" s="9">
        <f t="shared" si="119"/>
        <v>39.54</v>
      </c>
      <c r="Y890" s="9">
        <f t="shared" si="120"/>
        <v>2.405786152990963E-2</v>
      </c>
      <c r="Z890" s="10">
        <f t="shared" si="121"/>
        <v>529490.20618556708</v>
      </c>
      <c r="AA890" s="10">
        <f t="shared" si="122"/>
        <v>12178.274742268042</v>
      </c>
      <c r="AB890" s="10">
        <f t="shared" si="123"/>
        <v>24</v>
      </c>
      <c r="AC890" s="9">
        <f t="shared" si="124"/>
        <v>513605.5</v>
      </c>
      <c r="AD890" s="10">
        <f t="shared" si="125"/>
        <v>481528.98330927838</v>
      </c>
    </row>
    <row r="891" spans="1:30" x14ac:dyDescent="0.2">
      <c r="A891" t="s">
        <v>20</v>
      </c>
      <c r="B891" s="1">
        <v>43299</v>
      </c>
      <c r="C891" t="s">
        <v>521</v>
      </c>
      <c r="D891" s="2">
        <v>1303</v>
      </c>
      <c r="E891" s="2">
        <v>0</v>
      </c>
      <c r="F891" s="2">
        <v>0</v>
      </c>
      <c r="G891" s="2">
        <v>0</v>
      </c>
      <c r="H891" s="2"/>
      <c r="I891" s="2">
        <v>0</v>
      </c>
      <c r="J891" s="2">
        <v>1303</v>
      </c>
      <c r="K891" s="2">
        <v>0</v>
      </c>
      <c r="L891" s="2">
        <v>0</v>
      </c>
      <c r="M891" s="2">
        <v>0.58635000000000004</v>
      </c>
      <c r="N891" s="8">
        <f t="shared" si="117"/>
        <v>58635.000000000007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0.58635000000000004</v>
      </c>
      <c r="U891" s="2">
        <v>0</v>
      </c>
      <c r="V891" s="2">
        <v>0</v>
      </c>
      <c r="W891" s="2">
        <f t="shared" si="118"/>
        <v>24.916666666666668</v>
      </c>
      <c r="X891" s="9">
        <f t="shared" si="119"/>
        <v>45.000000000000007</v>
      </c>
      <c r="Y891" s="9">
        <f t="shared" si="120"/>
        <v>4.7568123783721166E-3</v>
      </c>
      <c r="Z891" s="10">
        <f t="shared" si="121"/>
        <v>2541552.989690722</v>
      </c>
      <c r="AA891" s="10">
        <f t="shared" si="122"/>
        <v>58455.718762886601</v>
      </c>
      <c r="AB891" s="10">
        <f t="shared" si="123"/>
        <v>5</v>
      </c>
      <c r="AC891" s="9">
        <f t="shared" si="124"/>
        <v>2465306.4</v>
      </c>
      <c r="AD891" s="10">
        <f t="shared" si="125"/>
        <v>2630507.3443298973</v>
      </c>
    </row>
    <row r="892" spans="1:30" x14ac:dyDescent="0.2">
      <c r="A892" t="s">
        <v>20</v>
      </c>
      <c r="B892" s="1">
        <v>43299</v>
      </c>
      <c r="C892" t="s">
        <v>522</v>
      </c>
      <c r="D892" s="2">
        <v>2404</v>
      </c>
      <c r="E892" s="2">
        <v>0</v>
      </c>
      <c r="F892" s="2">
        <v>0</v>
      </c>
      <c r="G892" s="2">
        <v>0</v>
      </c>
      <c r="H892" s="2"/>
      <c r="I892" s="2">
        <v>2404</v>
      </c>
      <c r="J892" s="2">
        <v>0</v>
      </c>
      <c r="K892" s="2">
        <v>0</v>
      </c>
      <c r="L892" s="2">
        <v>0</v>
      </c>
      <c r="M892" s="2">
        <v>0.66110000000000002</v>
      </c>
      <c r="N892" s="8">
        <f t="shared" si="117"/>
        <v>66110</v>
      </c>
      <c r="O892" s="2">
        <v>0</v>
      </c>
      <c r="P892" s="2">
        <v>0</v>
      </c>
      <c r="Q892" s="2">
        <v>0</v>
      </c>
      <c r="R892" s="2">
        <v>0</v>
      </c>
      <c r="S892" s="2">
        <v>0.66110000000000002</v>
      </c>
      <c r="T892" s="2">
        <v>0</v>
      </c>
      <c r="U892" s="2">
        <v>0</v>
      </c>
      <c r="V892" s="2">
        <v>0</v>
      </c>
      <c r="W892" s="2">
        <f t="shared" si="118"/>
        <v>24.916666666666668</v>
      </c>
      <c r="X892" s="9">
        <f t="shared" si="119"/>
        <v>27.5</v>
      </c>
      <c r="Y892" s="9">
        <f t="shared" si="120"/>
        <v>5.3632278730140802E-3</v>
      </c>
      <c r="Z892" s="10">
        <f t="shared" si="121"/>
        <v>2541552.989690722</v>
      </c>
      <c r="AA892" s="10">
        <f t="shared" si="122"/>
        <v>58455.718762886601</v>
      </c>
      <c r="AB892" s="10">
        <f t="shared" si="123"/>
        <v>5</v>
      </c>
      <c r="AC892" s="9">
        <f t="shared" si="124"/>
        <v>2465306.4</v>
      </c>
      <c r="AD892" s="10">
        <f t="shared" si="125"/>
        <v>1607532.2659793815</v>
      </c>
    </row>
    <row r="893" spans="1:30" x14ac:dyDescent="0.2">
      <c r="A893" t="s">
        <v>20</v>
      </c>
      <c r="B893" s="1">
        <v>43299</v>
      </c>
      <c r="C893" t="s">
        <v>191</v>
      </c>
      <c r="D893" s="2">
        <v>2250</v>
      </c>
      <c r="E893" s="2">
        <v>0</v>
      </c>
      <c r="F893" s="2">
        <v>0</v>
      </c>
      <c r="G893" s="2">
        <v>2250</v>
      </c>
      <c r="H893" s="2"/>
      <c r="I893" s="2">
        <v>0</v>
      </c>
      <c r="J893" s="2">
        <v>0</v>
      </c>
      <c r="K893" s="2">
        <v>0</v>
      </c>
      <c r="L893" s="2">
        <v>0</v>
      </c>
      <c r="M893" s="2">
        <v>0.78749999999999998</v>
      </c>
      <c r="N893" s="8">
        <f t="shared" si="117"/>
        <v>78750</v>
      </c>
      <c r="O893" s="2">
        <v>0</v>
      </c>
      <c r="P893" s="2">
        <v>0</v>
      </c>
      <c r="Q893" s="2">
        <v>0.78749999999999998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f t="shared" si="118"/>
        <v>24.916666666666668</v>
      </c>
      <c r="X893" s="9">
        <f t="shared" si="119"/>
        <v>35</v>
      </c>
      <c r="Y893" s="9">
        <f t="shared" si="120"/>
        <v>6.3886582211444389E-3</v>
      </c>
      <c r="Z893" s="10">
        <f t="shared" si="121"/>
        <v>488760.19032513886</v>
      </c>
      <c r="AA893" s="10">
        <f t="shared" si="122"/>
        <v>11241.484377478193</v>
      </c>
      <c r="AB893" s="10">
        <f t="shared" si="123"/>
        <v>26</v>
      </c>
      <c r="AC893" s="9">
        <f t="shared" si="124"/>
        <v>474097.38461538462</v>
      </c>
      <c r="AD893" s="10">
        <f t="shared" si="125"/>
        <v>393451.95321173675</v>
      </c>
    </row>
    <row r="894" spans="1:30" x14ac:dyDescent="0.2">
      <c r="A894" t="s">
        <v>20</v>
      </c>
      <c r="B894" s="1">
        <v>43299</v>
      </c>
      <c r="C894" t="s">
        <v>523</v>
      </c>
      <c r="D894" s="2">
        <v>554</v>
      </c>
      <c r="E894" s="2">
        <v>0</v>
      </c>
      <c r="F894" s="2">
        <v>554</v>
      </c>
      <c r="G894" s="2">
        <v>0</v>
      </c>
      <c r="H894" s="2"/>
      <c r="I894" s="2">
        <v>0</v>
      </c>
      <c r="J894" s="2">
        <v>0</v>
      </c>
      <c r="K894" s="2">
        <v>0</v>
      </c>
      <c r="L894" s="2">
        <v>0</v>
      </c>
      <c r="M894" s="2">
        <v>0.30470000000000003</v>
      </c>
      <c r="N894" s="8">
        <f t="shared" si="117"/>
        <v>30470.000000000004</v>
      </c>
      <c r="O894" s="2">
        <v>0</v>
      </c>
      <c r="P894" s="2">
        <v>0.30470000000000003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f t="shared" si="118"/>
        <v>24.916666666666668</v>
      </c>
      <c r="X894" s="9">
        <f t="shared" si="119"/>
        <v>55.000000000000007</v>
      </c>
      <c r="Y894" s="9">
        <f t="shared" si="120"/>
        <v>2.4719036952161404E-3</v>
      </c>
      <c r="Z894" s="10">
        <f t="shared" si="121"/>
        <v>12707764.948453609</v>
      </c>
      <c r="AA894" s="10">
        <f t="shared" si="122"/>
        <v>292278.59381443303</v>
      </c>
      <c r="AB894" s="10">
        <f t="shared" si="123"/>
        <v>1</v>
      </c>
      <c r="AC894" s="9">
        <f t="shared" si="124"/>
        <v>12326532</v>
      </c>
      <c r="AD894" s="10">
        <f t="shared" si="125"/>
        <v>16075322.659793818</v>
      </c>
    </row>
    <row r="895" spans="1:30" x14ac:dyDescent="0.2">
      <c r="A895" t="s">
        <v>20</v>
      </c>
      <c r="B895" s="1">
        <v>43299</v>
      </c>
      <c r="C895" t="s">
        <v>192</v>
      </c>
      <c r="D895" s="2">
        <v>1406</v>
      </c>
      <c r="E895" s="2">
        <v>0</v>
      </c>
      <c r="F895" s="2">
        <v>0</v>
      </c>
      <c r="G895" s="2">
        <v>0</v>
      </c>
      <c r="H895" s="2"/>
      <c r="I895" s="2">
        <v>0</v>
      </c>
      <c r="J895" s="2">
        <v>0</v>
      </c>
      <c r="K895" s="2">
        <v>1406</v>
      </c>
      <c r="L895" s="2">
        <v>0</v>
      </c>
      <c r="M895" s="2">
        <v>0.28120000000000001</v>
      </c>
      <c r="N895" s="8">
        <f t="shared" si="117"/>
        <v>28120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0.28120000000000001</v>
      </c>
      <c r="V895" s="2">
        <v>0</v>
      </c>
      <c r="W895" s="2">
        <f t="shared" si="118"/>
        <v>24.916666666666668</v>
      </c>
      <c r="X895" s="9">
        <f t="shared" si="119"/>
        <v>20</v>
      </c>
      <c r="Y895" s="9">
        <f t="shared" si="120"/>
        <v>2.2812580213153219E-3</v>
      </c>
      <c r="Z895" s="10">
        <f t="shared" si="121"/>
        <v>6353882.4742268045</v>
      </c>
      <c r="AA895" s="10">
        <f t="shared" si="122"/>
        <v>146139.29690721651</v>
      </c>
      <c r="AB895" s="10">
        <f t="shared" si="123"/>
        <v>2</v>
      </c>
      <c r="AC895" s="9">
        <f t="shared" si="124"/>
        <v>6163266</v>
      </c>
      <c r="AD895" s="10">
        <f t="shared" si="125"/>
        <v>2922785.9381443304</v>
      </c>
    </row>
    <row r="896" spans="1:30" x14ac:dyDescent="0.2">
      <c r="A896" t="s">
        <v>20</v>
      </c>
      <c r="B896" s="1">
        <v>43299</v>
      </c>
      <c r="C896" t="s">
        <v>339</v>
      </c>
      <c r="D896" s="2">
        <v>8</v>
      </c>
      <c r="E896" s="2">
        <v>0</v>
      </c>
      <c r="F896" s="2">
        <v>0</v>
      </c>
      <c r="G896" s="2">
        <v>0</v>
      </c>
      <c r="H896" s="2"/>
      <c r="I896" s="2">
        <v>0</v>
      </c>
      <c r="J896" s="2">
        <v>0</v>
      </c>
      <c r="K896" s="2">
        <v>0</v>
      </c>
      <c r="L896" s="2">
        <v>8</v>
      </c>
      <c r="M896" s="2">
        <v>2E-3</v>
      </c>
      <c r="N896" s="8">
        <f t="shared" si="117"/>
        <v>200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2E-3</v>
      </c>
      <c r="W896" s="2">
        <f t="shared" si="118"/>
        <v>24.916666666666668</v>
      </c>
      <c r="X896" s="9">
        <f t="shared" si="119"/>
        <v>25</v>
      </c>
      <c r="Y896" s="9">
        <f t="shared" si="120"/>
        <v>1.6225163736239846E-5</v>
      </c>
      <c r="Z896" s="10">
        <f t="shared" si="121"/>
        <v>1270776.494845361</v>
      </c>
      <c r="AA896" s="10">
        <f t="shared" si="122"/>
        <v>29227.859381443301</v>
      </c>
      <c r="AB896" s="10">
        <f t="shared" si="123"/>
        <v>10</v>
      </c>
      <c r="AC896" s="9">
        <f t="shared" si="124"/>
        <v>1232653.2</v>
      </c>
      <c r="AD896" s="10">
        <f t="shared" si="125"/>
        <v>730696.48453608248</v>
      </c>
    </row>
    <row r="897" spans="1:30" x14ac:dyDescent="0.2">
      <c r="A897" t="s">
        <v>20</v>
      </c>
      <c r="B897" s="1">
        <v>43299</v>
      </c>
      <c r="C897" t="s">
        <v>341</v>
      </c>
      <c r="D897" s="2">
        <v>666</v>
      </c>
      <c r="E897" s="2">
        <v>0</v>
      </c>
      <c r="F897" s="2">
        <v>0</v>
      </c>
      <c r="G897" s="2">
        <v>0</v>
      </c>
      <c r="H897" s="2"/>
      <c r="I897" s="2">
        <v>0</v>
      </c>
      <c r="J897" s="2">
        <v>666</v>
      </c>
      <c r="K897" s="2">
        <v>0</v>
      </c>
      <c r="L897" s="2">
        <v>0</v>
      </c>
      <c r="M897" s="2">
        <v>0.29970000000000002</v>
      </c>
      <c r="N897" s="8">
        <f t="shared" si="117"/>
        <v>29970.000000000004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0.29970000000000002</v>
      </c>
      <c r="U897" s="2">
        <v>0</v>
      </c>
      <c r="V897" s="2">
        <v>0</v>
      </c>
      <c r="W897" s="2">
        <f t="shared" si="118"/>
        <v>24.916666666666668</v>
      </c>
      <c r="X897" s="9">
        <f t="shared" si="119"/>
        <v>45.000000000000007</v>
      </c>
      <c r="Y897" s="9">
        <f t="shared" si="120"/>
        <v>2.431340785875541E-3</v>
      </c>
      <c r="Z897" s="10">
        <f t="shared" si="121"/>
        <v>4235921.6494845366</v>
      </c>
      <c r="AA897" s="10">
        <f t="shared" si="122"/>
        <v>97426.197938144338</v>
      </c>
      <c r="AB897" s="10">
        <f t="shared" si="123"/>
        <v>3</v>
      </c>
      <c r="AC897" s="9">
        <f t="shared" si="124"/>
        <v>4108844</v>
      </c>
      <c r="AD897" s="10">
        <f t="shared" si="125"/>
        <v>4384178.9072164958</v>
      </c>
    </row>
    <row r="898" spans="1:30" x14ac:dyDescent="0.2">
      <c r="A898" t="s">
        <v>20</v>
      </c>
      <c r="B898" s="1">
        <v>43299</v>
      </c>
      <c r="C898" t="s">
        <v>194</v>
      </c>
      <c r="D898" s="2">
        <v>957</v>
      </c>
      <c r="E898" s="2">
        <v>0</v>
      </c>
      <c r="F898" s="2">
        <v>0</v>
      </c>
      <c r="G898" s="2">
        <v>0</v>
      </c>
      <c r="H898" s="2"/>
      <c r="I898" s="2">
        <v>0</v>
      </c>
      <c r="J898" s="2">
        <v>446</v>
      </c>
      <c r="K898" s="2">
        <v>511</v>
      </c>
      <c r="L898" s="2">
        <v>0</v>
      </c>
      <c r="M898" s="2">
        <v>0.3029</v>
      </c>
      <c r="N898" s="8">
        <f t="shared" si="117"/>
        <v>30290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0.20069999999999999</v>
      </c>
      <c r="U898" s="2">
        <v>0.1022</v>
      </c>
      <c r="V898" s="2">
        <v>0</v>
      </c>
      <c r="W898" s="2">
        <f t="shared" si="118"/>
        <v>24.916666666666668</v>
      </c>
      <c r="X898" s="9">
        <f t="shared" si="119"/>
        <v>31.650992685475444</v>
      </c>
      <c r="Y898" s="9">
        <f t="shared" si="120"/>
        <v>2.4573010478535244E-3</v>
      </c>
      <c r="Z898" s="10">
        <f t="shared" si="121"/>
        <v>2117960.8247422683</v>
      </c>
      <c r="AA898" s="10">
        <f t="shared" si="122"/>
        <v>48713.098969072169</v>
      </c>
      <c r="AB898" s="10">
        <f t="shared" si="123"/>
        <v>6</v>
      </c>
      <c r="AC898" s="9">
        <f t="shared" si="124"/>
        <v>2054422</v>
      </c>
      <c r="AD898" s="10">
        <f t="shared" si="125"/>
        <v>1541817.9391569446</v>
      </c>
    </row>
    <row r="899" spans="1:30" x14ac:dyDescent="0.2">
      <c r="A899" t="s">
        <v>20</v>
      </c>
      <c r="B899" s="1">
        <v>43299</v>
      </c>
      <c r="C899" t="s">
        <v>195</v>
      </c>
      <c r="D899" s="2">
        <v>4047</v>
      </c>
      <c r="E899" s="2">
        <v>0</v>
      </c>
      <c r="F899" s="2">
        <v>4047</v>
      </c>
      <c r="G899" s="2">
        <v>0</v>
      </c>
      <c r="H899" s="2"/>
      <c r="I899" s="2">
        <v>0</v>
      </c>
      <c r="J899" s="2">
        <v>0</v>
      </c>
      <c r="K899" s="2">
        <v>0</v>
      </c>
      <c r="L899" s="2">
        <v>0</v>
      </c>
      <c r="M899" s="2">
        <v>2.2258499999999999</v>
      </c>
      <c r="N899" s="8">
        <f t="shared" ref="N899:N962" si="126">M899*100000</f>
        <v>222585</v>
      </c>
      <c r="O899" s="2">
        <v>0</v>
      </c>
      <c r="P899" s="2">
        <v>2.2258499999999999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f t="shared" ref="W899:W962" si="127">299/12</f>
        <v>24.916666666666668</v>
      </c>
      <c r="X899" s="9">
        <f t="shared" ref="X899:X962" si="128">N899/D899</f>
        <v>55</v>
      </c>
      <c r="Y899" s="9">
        <f t="shared" ref="Y899:Y962" si="129">N899/12326532</f>
        <v>1.805739035115473E-2</v>
      </c>
      <c r="Z899" s="10">
        <f t="shared" ref="Z899:Z962" si="130">AC899*(1/(1-0.03))</f>
        <v>6353882.4742268045</v>
      </c>
      <c r="AA899" s="10">
        <f t="shared" ref="AA899:AA962" si="131">Z899*0.023</f>
        <v>146139.29690721651</v>
      </c>
      <c r="AB899" s="10">
        <f t="shared" ref="AB899:AB962" si="132">COUNTIF(C899:C8250,C899)</f>
        <v>2</v>
      </c>
      <c r="AC899" s="9">
        <f t="shared" ref="AC899:AC962" si="133">12326532/AB899</f>
        <v>6163266</v>
      </c>
      <c r="AD899" s="10">
        <f t="shared" ref="AD899:AD962" si="134">AA899*X899</f>
        <v>8037661.3298969083</v>
      </c>
    </row>
    <row r="900" spans="1:30" x14ac:dyDescent="0.2">
      <c r="A900" t="s">
        <v>20</v>
      </c>
      <c r="B900" s="1">
        <v>43299</v>
      </c>
      <c r="C900" t="s">
        <v>197</v>
      </c>
      <c r="D900" s="2">
        <v>10</v>
      </c>
      <c r="E900" s="2">
        <v>0</v>
      </c>
      <c r="F900" s="2">
        <v>10</v>
      </c>
      <c r="G900" s="2">
        <v>0</v>
      </c>
      <c r="H900" s="2"/>
      <c r="I900" s="2">
        <v>0</v>
      </c>
      <c r="J900" s="2">
        <v>0</v>
      </c>
      <c r="K900" s="2">
        <v>0</v>
      </c>
      <c r="L900" s="2">
        <v>0</v>
      </c>
      <c r="M900" s="2">
        <v>5.4999999999999997E-3</v>
      </c>
      <c r="N900" s="8">
        <f t="shared" si="126"/>
        <v>550</v>
      </c>
      <c r="O900" s="2">
        <v>0</v>
      </c>
      <c r="P900" s="2">
        <v>5.4999999999999997E-3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f t="shared" si="127"/>
        <v>24.916666666666668</v>
      </c>
      <c r="X900" s="9">
        <f t="shared" si="128"/>
        <v>55</v>
      </c>
      <c r="Y900" s="9">
        <f t="shared" si="129"/>
        <v>4.4619200274659569E-5</v>
      </c>
      <c r="Z900" s="10">
        <f t="shared" si="130"/>
        <v>12707764.948453609</v>
      </c>
      <c r="AA900" s="10">
        <f t="shared" si="131"/>
        <v>292278.59381443303</v>
      </c>
      <c r="AB900" s="10">
        <f t="shared" si="132"/>
        <v>1</v>
      </c>
      <c r="AC900" s="9">
        <f t="shared" si="133"/>
        <v>12326532</v>
      </c>
      <c r="AD900" s="10">
        <f t="shared" si="134"/>
        <v>16075322.659793817</v>
      </c>
    </row>
    <row r="901" spans="1:30" x14ac:dyDescent="0.2">
      <c r="A901" t="s">
        <v>20</v>
      </c>
      <c r="B901" s="1">
        <v>43299</v>
      </c>
      <c r="C901" t="s">
        <v>198</v>
      </c>
      <c r="D901" s="2">
        <v>26</v>
      </c>
      <c r="E901" s="2">
        <v>0</v>
      </c>
      <c r="F901" s="2">
        <v>0</v>
      </c>
      <c r="G901" s="2">
        <v>0</v>
      </c>
      <c r="H901" s="2"/>
      <c r="I901" s="2">
        <v>0</v>
      </c>
      <c r="J901" s="2">
        <v>0</v>
      </c>
      <c r="K901" s="2">
        <v>26</v>
      </c>
      <c r="L901" s="2">
        <v>0</v>
      </c>
      <c r="M901" s="2">
        <v>5.1999999999999998E-3</v>
      </c>
      <c r="N901" s="8">
        <f t="shared" si="126"/>
        <v>520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5.1999999999999998E-3</v>
      </c>
      <c r="V901" s="2">
        <v>0</v>
      </c>
      <c r="W901" s="2">
        <f t="shared" si="127"/>
        <v>24.916666666666668</v>
      </c>
      <c r="X901" s="9">
        <f t="shared" si="128"/>
        <v>20</v>
      </c>
      <c r="Y901" s="9">
        <f t="shared" si="129"/>
        <v>4.2185425714223595E-5</v>
      </c>
      <c r="Z901" s="10">
        <f t="shared" si="130"/>
        <v>1270776.494845361</v>
      </c>
      <c r="AA901" s="10">
        <f t="shared" si="131"/>
        <v>29227.859381443301</v>
      </c>
      <c r="AB901" s="10">
        <f t="shared" si="132"/>
        <v>10</v>
      </c>
      <c r="AC901" s="9">
        <f t="shared" si="133"/>
        <v>1232653.2</v>
      </c>
      <c r="AD901" s="10">
        <f t="shared" si="134"/>
        <v>584557.18762886606</v>
      </c>
    </row>
    <row r="902" spans="1:30" x14ac:dyDescent="0.2">
      <c r="A902" t="s">
        <v>20</v>
      </c>
      <c r="B902" s="1">
        <v>43299</v>
      </c>
      <c r="C902" t="s">
        <v>524</v>
      </c>
      <c r="D902" s="2">
        <v>2588</v>
      </c>
      <c r="E902" s="2">
        <v>0</v>
      </c>
      <c r="F902" s="2">
        <v>0</v>
      </c>
      <c r="G902" s="2">
        <v>0</v>
      </c>
      <c r="H902" s="2"/>
      <c r="I902" s="2">
        <v>0</v>
      </c>
      <c r="J902" s="2">
        <v>2588</v>
      </c>
      <c r="K902" s="2">
        <v>0</v>
      </c>
      <c r="L902" s="2">
        <v>0</v>
      </c>
      <c r="M902" s="2">
        <v>1.1646000000000001</v>
      </c>
      <c r="N902" s="8">
        <f t="shared" si="126"/>
        <v>116460.00000000001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1.1646000000000001</v>
      </c>
      <c r="U902" s="2">
        <v>0</v>
      </c>
      <c r="V902" s="2">
        <v>0</v>
      </c>
      <c r="W902" s="2">
        <f t="shared" si="127"/>
        <v>24.916666666666668</v>
      </c>
      <c r="X902" s="9">
        <f t="shared" si="128"/>
        <v>45.000000000000007</v>
      </c>
      <c r="Y902" s="9">
        <f t="shared" si="129"/>
        <v>9.4479128436124622E-3</v>
      </c>
      <c r="Z902" s="10">
        <f t="shared" si="130"/>
        <v>1411973.8831615122</v>
      </c>
      <c r="AA902" s="10">
        <f t="shared" si="131"/>
        <v>32475.399312714781</v>
      </c>
      <c r="AB902" s="10">
        <f t="shared" si="132"/>
        <v>9</v>
      </c>
      <c r="AC902" s="9">
        <f t="shared" si="133"/>
        <v>1369614.6666666667</v>
      </c>
      <c r="AD902" s="10">
        <f t="shared" si="134"/>
        <v>1461392.9690721654</v>
      </c>
    </row>
    <row r="903" spans="1:30" x14ac:dyDescent="0.2">
      <c r="A903" t="s">
        <v>20</v>
      </c>
      <c r="B903" s="1">
        <v>43299</v>
      </c>
      <c r="C903" t="s">
        <v>204</v>
      </c>
      <c r="D903" s="2">
        <v>5044</v>
      </c>
      <c r="E903" s="2">
        <v>0</v>
      </c>
      <c r="F903" s="2">
        <v>588</v>
      </c>
      <c r="G903" s="2">
        <v>0</v>
      </c>
      <c r="H903" s="2">
        <v>2400</v>
      </c>
      <c r="I903" s="2">
        <v>0</v>
      </c>
      <c r="J903" s="2">
        <v>2056</v>
      </c>
      <c r="K903" s="2">
        <v>0</v>
      </c>
      <c r="L903" s="2">
        <v>0</v>
      </c>
      <c r="M903" s="2">
        <v>2.2085999999999997</v>
      </c>
      <c r="N903" s="8">
        <f t="shared" si="126"/>
        <v>220859.99999999997</v>
      </c>
      <c r="O903" s="2">
        <v>0</v>
      </c>
      <c r="P903" s="2">
        <v>0.32340000000000002</v>
      </c>
      <c r="Q903" s="2">
        <v>0</v>
      </c>
      <c r="R903" s="2">
        <v>0.96</v>
      </c>
      <c r="S903" s="2">
        <v>0</v>
      </c>
      <c r="T903" s="2">
        <v>0.92520000000000002</v>
      </c>
      <c r="U903" s="2">
        <v>0</v>
      </c>
      <c r="V903" s="2">
        <v>0</v>
      </c>
      <c r="W903" s="2">
        <f t="shared" si="127"/>
        <v>24.916666666666668</v>
      </c>
      <c r="X903" s="9">
        <f t="shared" si="128"/>
        <v>43.786677240285485</v>
      </c>
      <c r="Y903" s="9">
        <f t="shared" si="129"/>
        <v>1.7917448313929659E-2</v>
      </c>
      <c r="Z903" s="10">
        <f t="shared" si="130"/>
        <v>1270776.494845361</v>
      </c>
      <c r="AA903" s="10">
        <f t="shared" si="131"/>
        <v>29227.859381443301</v>
      </c>
      <c r="AB903" s="10">
        <f t="shared" si="132"/>
        <v>10</v>
      </c>
      <c r="AC903" s="9">
        <f t="shared" si="133"/>
        <v>1232653.2</v>
      </c>
      <c r="AD903" s="10">
        <f t="shared" si="134"/>
        <v>1279790.8451597081</v>
      </c>
    </row>
    <row r="904" spans="1:30" x14ac:dyDescent="0.2">
      <c r="A904" t="s">
        <v>20</v>
      </c>
      <c r="B904" s="1">
        <v>43299</v>
      </c>
      <c r="C904" t="s">
        <v>525</v>
      </c>
      <c r="D904" s="2">
        <v>174</v>
      </c>
      <c r="E904" s="2">
        <v>174</v>
      </c>
      <c r="F904" s="2">
        <v>0</v>
      </c>
      <c r="G904" s="2">
        <v>0</v>
      </c>
      <c r="H904" s="2"/>
      <c r="I904" s="2">
        <v>0</v>
      </c>
      <c r="J904" s="2">
        <v>0</v>
      </c>
      <c r="K904" s="2">
        <v>0</v>
      </c>
      <c r="L904" s="2">
        <v>0</v>
      </c>
      <c r="M904" s="2">
        <v>8.6999999999999994E-2</v>
      </c>
      <c r="N904" s="8">
        <f t="shared" si="126"/>
        <v>8700</v>
      </c>
      <c r="O904" s="2">
        <v>8.6999999999999994E-2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f t="shared" si="127"/>
        <v>24.916666666666668</v>
      </c>
      <c r="X904" s="9">
        <f t="shared" si="128"/>
        <v>50</v>
      </c>
      <c r="Y904" s="9">
        <f t="shared" si="129"/>
        <v>7.0579462252643322E-4</v>
      </c>
      <c r="Z904" s="10">
        <f t="shared" si="130"/>
        <v>12707764.948453609</v>
      </c>
      <c r="AA904" s="10">
        <f t="shared" si="131"/>
        <v>292278.59381443303</v>
      </c>
      <c r="AB904" s="10">
        <f t="shared" si="132"/>
        <v>1</v>
      </c>
      <c r="AC904" s="9">
        <f t="shared" si="133"/>
        <v>12326532</v>
      </c>
      <c r="AD904" s="10">
        <f t="shared" si="134"/>
        <v>14613929.690721652</v>
      </c>
    </row>
    <row r="905" spans="1:30" x14ac:dyDescent="0.2">
      <c r="A905" t="s">
        <v>20</v>
      </c>
      <c r="B905" s="1">
        <v>43299</v>
      </c>
      <c r="C905" t="s">
        <v>526</v>
      </c>
      <c r="D905" s="2">
        <v>469</v>
      </c>
      <c r="E905" s="2">
        <v>0</v>
      </c>
      <c r="F905" s="2">
        <v>469</v>
      </c>
      <c r="G905" s="2">
        <v>0</v>
      </c>
      <c r="H905" s="2"/>
      <c r="I905" s="2">
        <v>0</v>
      </c>
      <c r="J905" s="2">
        <v>0</v>
      </c>
      <c r="K905" s="2">
        <v>0</v>
      </c>
      <c r="L905" s="2">
        <v>0</v>
      </c>
      <c r="M905" s="2">
        <v>0.25795000000000001</v>
      </c>
      <c r="N905" s="8">
        <f t="shared" si="126"/>
        <v>25795</v>
      </c>
      <c r="O905" s="2">
        <v>0</v>
      </c>
      <c r="P905" s="2">
        <v>0.25795000000000001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f t="shared" si="127"/>
        <v>24.916666666666668</v>
      </c>
      <c r="X905" s="9">
        <f t="shared" si="128"/>
        <v>55</v>
      </c>
      <c r="Y905" s="9">
        <f t="shared" si="129"/>
        <v>2.092640492881534E-3</v>
      </c>
      <c r="Z905" s="10">
        <f t="shared" si="130"/>
        <v>6353882.4742268045</v>
      </c>
      <c r="AA905" s="10">
        <f t="shared" si="131"/>
        <v>146139.29690721651</v>
      </c>
      <c r="AB905" s="10">
        <f t="shared" si="132"/>
        <v>2</v>
      </c>
      <c r="AC905" s="9">
        <f t="shared" si="133"/>
        <v>6163266</v>
      </c>
      <c r="AD905" s="10">
        <f t="shared" si="134"/>
        <v>8037661.3298969083</v>
      </c>
    </row>
    <row r="906" spans="1:30" x14ac:dyDescent="0.2">
      <c r="A906" t="s">
        <v>20</v>
      </c>
      <c r="B906" s="1">
        <v>43299</v>
      </c>
      <c r="C906" t="s">
        <v>527</v>
      </c>
      <c r="D906" s="2">
        <v>12517</v>
      </c>
      <c r="E906" s="2">
        <v>1503</v>
      </c>
      <c r="F906" s="2">
        <v>2846</v>
      </c>
      <c r="G906" s="2">
        <v>0</v>
      </c>
      <c r="H906" s="2">
        <v>981</v>
      </c>
      <c r="I906" s="2">
        <v>0</v>
      </c>
      <c r="J906" s="2">
        <v>2340</v>
      </c>
      <c r="K906" s="2">
        <v>2189</v>
      </c>
      <c r="L906" s="2">
        <v>2597</v>
      </c>
      <c r="M906" s="2">
        <v>4.9842500000000003</v>
      </c>
      <c r="N906" s="8">
        <f t="shared" si="126"/>
        <v>498425.00000000006</v>
      </c>
      <c r="O906" s="2">
        <v>0.75149999999999995</v>
      </c>
      <c r="P906" s="2">
        <v>1.6637</v>
      </c>
      <c r="Q906" s="2">
        <v>0</v>
      </c>
      <c r="R906" s="2">
        <v>0.39240000000000003</v>
      </c>
      <c r="S906" s="2">
        <v>0</v>
      </c>
      <c r="T906" s="2">
        <v>1.0529999999999999</v>
      </c>
      <c r="U906" s="2">
        <v>0.43780000000000002</v>
      </c>
      <c r="V906" s="2">
        <v>0.64924999999999999</v>
      </c>
      <c r="W906" s="2">
        <f t="shared" si="127"/>
        <v>24.916666666666668</v>
      </c>
      <c r="X906" s="9">
        <f t="shared" si="128"/>
        <v>39.819845010785336</v>
      </c>
      <c r="Y906" s="9">
        <f t="shared" si="129"/>
        <v>4.0435136176176729E-2</v>
      </c>
      <c r="Z906" s="10">
        <f t="shared" si="130"/>
        <v>12707764.948453609</v>
      </c>
      <c r="AA906" s="10">
        <f t="shared" si="131"/>
        <v>292278.59381443303</v>
      </c>
      <c r="AB906" s="10">
        <f t="shared" si="132"/>
        <v>1</v>
      </c>
      <c r="AC906" s="9">
        <f t="shared" si="133"/>
        <v>12326532</v>
      </c>
      <c r="AD906" s="10">
        <f t="shared" si="134"/>
        <v>11638488.305661004</v>
      </c>
    </row>
    <row r="907" spans="1:30" x14ac:dyDescent="0.2">
      <c r="A907" t="s">
        <v>20</v>
      </c>
      <c r="B907" s="1">
        <v>43299</v>
      </c>
      <c r="C907" t="s">
        <v>453</v>
      </c>
      <c r="D907" s="2">
        <v>256</v>
      </c>
      <c r="E907" s="2">
        <v>0</v>
      </c>
      <c r="F907" s="2">
        <v>0</v>
      </c>
      <c r="G907" s="2">
        <v>0</v>
      </c>
      <c r="H907" s="2">
        <v>256</v>
      </c>
      <c r="I907" s="2">
        <v>0</v>
      </c>
      <c r="J907" s="2">
        <v>0</v>
      </c>
      <c r="K907" s="2">
        <v>0</v>
      </c>
      <c r="L907" s="2">
        <v>0</v>
      </c>
      <c r="M907" s="2">
        <v>0.1024</v>
      </c>
      <c r="N907" s="8">
        <f t="shared" si="126"/>
        <v>10240</v>
      </c>
      <c r="O907" s="2">
        <v>0</v>
      </c>
      <c r="P907" s="2">
        <v>0</v>
      </c>
      <c r="Q907" s="2">
        <v>0</v>
      </c>
      <c r="R907" s="2">
        <v>0.1024</v>
      </c>
      <c r="S907" s="2">
        <v>0</v>
      </c>
      <c r="T907" s="2">
        <v>0</v>
      </c>
      <c r="U907" s="2">
        <v>0</v>
      </c>
      <c r="V907" s="2">
        <v>0</v>
      </c>
      <c r="W907" s="2">
        <f t="shared" si="127"/>
        <v>24.916666666666668</v>
      </c>
      <c r="X907" s="9">
        <f t="shared" si="128"/>
        <v>40</v>
      </c>
      <c r="Y907" s="9">
        <f t="shared" si="129"/>
        <v>8.3072838329548008E-4</v>
      </c>
      <c r="Z907" s="10">
        <f t="shared" si="130"/>
        <v>12707764.948453609</v>
      </c>
      <c r="AA907" s="10">
        <f t="shared" si="131"/>
        <v>292278.59381443303</v>
      </c>
      <c r="AB907" s="10">
        <f t="shared" si="132"/>
        <v>1</v>
      </c>
      <c r="AC907" s="9">
        <f t="shared" si="133"/>
        <v>12326532</v>
      </c>
      <c r="AD907" s="10">
        <f t="shared" si="134"/>
        <v>11691143.752577322</v>
      </c>
    </row>
    <row r="908" spans="1:30" x14ac:dyDescent="0.2">
      <c r="A908" t="s">
        <v>20</v>
      </c>
      <c r="B908" s="1">
        <v>43299</v>
      </c>
      <c r="C908" t="s">
        <v>208</v>
      </c>
      <c r="D908" s="2">
        <v>3414</v>
      </c>
      <c r="E908" s="2">
        <v>0</v>
      </c>
      <c r="F908" s="2">
        <v>0</v>
      </c>
      <c r="G908" s="2">
        <v>0</v>
      </c>
      <c r="H908" s="2"/>
      <c r="I908" s="2">
        <v>0</v>
      </c>
      <c r="J908" s="2">
        <v>0</v>
      </c>
      <c r="K908" s="2">
        <v>3373</v>
      </c>
      <c r="L908" s="2">
        <v>0</v>
      </c>
      <c r="M908" s="2">
        <v>0.68074999999999997</v>
      </c>
      <c r="N908" s="8">
        <f t="shared" si="126"/>
        <v>68075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0.67459999999999998</v>
      </c>
      <c r="V908" s="2">
        <v>0</v>
      </c>
      <c r="W908" s="2">
        <f t="shared" si="127"/>
        <v>24.916666666666668</v>
      </c>
      <c r="X908" s="9">
        <f t="shared" si="128"/>
        <v>19.939953134153484</v>
      </c>
      <c r="Y908" s="9">
        <f t="shared" si="129"/>
        <v>5.5226401067226373E-3</v>
      </c>
      <c r="Z908" s="10">
        <f t="shared" si="130"/>
        <v>635388.24742268049</v>
      </c>
      <c r="AA908" s="10">
        <f t="shared" si="131"/>
        <v>14613.92969072165</v>
      </c>
      <c r="AB908" s="10">
        <f t="shared" si="132"/>
        <v>20</v>
      </c>
      <c r="AC908" s="9">
        <f t="shared" si="133"/>
        <v>616326.6</v>
      </c>
      <c r="AD908" s="10">
        <f t="shared" si="134"/>
        <v>291401.07313880383</v>
      </c>
    </row>
    <row r="909" spans="1:30" x14ac:dyDescent="0.2">
      <c r="A909" t="s">
        <v>20</v>
      </c>
      <c r="B909" s="1">
        <v>43299</v>
      </c>
      <c r="C909" t="s">
        <v>528</v>
      </c>
      <c r="D909" s="2">
        <v>1415</v>
      </c>
      <c r="E909" s="2">
        <v>0</v>
      </c>
      <c r="F909" s="2">
        <v>0</v>
      </c>
      <c r="G909" s="2">
        <v>0</v>
      </c>
      <c r="H909" s="2"/>
      <c r="I909" s="2">
        <v>0</v>
      </c>
      <c r="J909" s="2">
        <v>1415</v>
      </c>
      <c r="K909" s="2">
        <v>0</v>
      </c>
      <c r="L909" s="2">
        <v>0</v>
      </c>
      <c r="M909" s="2">
        <v>0.63675000000000004</v>
      </c>
      <c r="N909" s="8">
        <f t="shared" si="126"/>
        <v>63675.000000000007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0.63675000000000004</v>
      </c>
      <c r="U909" s="2">
        <v>0</v>
      </c>
      <c r="V909" s="2">
        <v>0</v>
      </c>
      <c r="W909" s="2">
        <f t="shared" si="127"/>
        <v>24.916666666666668</v>
      </c>
      <c r="X909" s="9">
        <f t="shared" si="128"/>
        <v>45.000000000000007</v>
      </c>
      <c r="Y909" s="9">
        <f t="shared" si="129"/>
        <v>5.1656865045253608E-3</v>
      </c>
      <c r="Z909" s="10">
        <f t="shared" si="130"/>
        <v>6353882.4742268045</v>
      </c>
      <c r="AA909" s="10">
        <f t="shared" si="131"/>
        <v>146139.29690721651</v>
      </c>
      <c r="AB909" s="10">
        <f t="shared" si="132"/>
        <v>2</v>
      </c>
      <c r="AC909" s="9">
        <f t="shared" si="133"/>
        <v>6163266</v>
      </c>
      <c r="AD909" s="10">
        <f t="shared" si="134"/>
        <v>6576268.3608247442</v>
      </c>
    </row>
    <row r="910" spans="1:30" x14ac:dyDescent="0.2">
      <c r="A910" t="s">
        <v>20</v>
      </c>
      <c r="B910" s="1">
        <v>43299</v>
      </c>
      <c r="C910" t="s">
        <v>210</v>
      </c>
      <c r="D910" s="2">
        <v>290</v>
      </c>
      <c r="E910" s="2">
        <v>0</v>
      </c>
      <c r="F910" s="2">
        <v>0</v>
      </c>
      <c r="G910" s="2">
        <v>0</v>
      </c>
      <c r="H910" s="2"/>
      <c r="I910" s="2">
        <v>0</v>
      </c>
      <c r="J910" s="2">
        <v>290</v>
      </c>
      <c r="K910" s="2">
        <v>0</v>
      </c>
      <c r="L910" s="2">
        <v>0</v>
      </c>
      <c r="M910" s="2">
        <v>0.1305</v>
      </c>
      <c r="N910" s="8">
        <f t="shared" si="126"/>
        <v>13050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0.1305</v>
      </c>
      <c r="U910" s="2">
        <v>0</v>
      </c>
      <c r="V910" s="2">
        <v>0</v>
      </c>
      <c r="W910" s="2">
        <f t="shared" si="127"/>
        <v>24.916666666666668</v>
      </c>
      <c r="X910" s="9">
        <f t="shared" si="128"/>
        <v>45</v>
      </c>
      <c r="Y910" s="9">
        <f t="shared" si="129"/>
        <v>1.0586919337896498E-3</v>
      </c>
      <c r="Z910" s="10">
        <f t="shared" si="130"/>
        <v>635388.24742268049</v>
      </c>
      <c r="AA910" s="10">
        <f t="shared" si="131"/>
        <v>14613.92969072165</v>
      </c>
      <c r="AB910" s="10">
        <f t="shared" si="132"/>
        <v>20</v>
      </c>
      <c r="AC910" s="9">
        <f t="shared" si="133"/>
        <v>616326.6</v>
      </c>
      <c r="AD910" s="10">
        <f t="shared" si="134"/>
        <v>657626.83608247421</v>
      </c>
    </row>
    <row r="911" spans="1:30" x14ac:dyDescent="0.2">
      <c r="A911" t="s">
        <v>20</v>
      </c>
      <c r="B911" s="1">
        <v>43299</v>
      </c>
      <c r="C911" t="s">
        <v>456</v>
      </c>
      <c r="D911" s="2">
        <v>193</v>
      </c>
      <c r="E911" s="2">
        <v>0</v>
      </c>
      <c r="F911" s="2">
        <v>0</v>
      </c>
      <c r="G911" s="2">
        <v>193</v>
      </c>
      <c r="H911" s="2"/>
      <c r="I911" s="2">
        <v>0</v>
      </c>
      <c r="J911" s="2">
        <v>0</v>
      </c>
      <c r="K911" s="2">
        <v>0</v>
      </c>
      <c r="L911" s="2">
        <v>0</v>
      </c>
      <c r="M911" s="2">
        <v>6.7549999999999999E-2</v>
      </c>
      <c r="N911" s="8">
        <f t="shared" si="126"/>
        <v>6755</v>
      </c>
      <c r="O911" s="2">
        <v>0</v>
      </c>
      <c r="P911" s="2">
        <v>0</v>
      </c>
      <c r="Q911" s="2">
        <v>6.7549999999999999E-2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f t="shared" si="127"/>
        <v>24.916666666666668</v>
      </c>
      <c r="X911" s="9">
        <f t="shared" si="128"/>
        <v>35</v>
      </c>
      <c r="Y911" s="9">
        <f t="shared" si="129"/>
        <v>5.4800490519150069E-4</v>
      </c>
      <c r="Z911" s="10">
        <f t="shared" si="130"/>
        <v>6353882.4742268045</v>
      </c>
      <c r="AA911" s="10">
        <f t="shared" si="131"/>
        <v>146139.29690721651</v>
      </c>
      <c r="AB911" s="10">
        <f t="shared" si="132"/>
        <v>2</v>
      </c>
      <c r="AC911" s="9">
        <f t="shared" si="133"/>
        <v>6163266</v>
      </c>
      <c r="AD911" s="10">
        <f t="shared" si="134"/>
        <v>5114875.3917525783</v>
      </c>
    </row>
    <row r="912" spans="1:30" x14ac:dyDescent="0.2">
      <c r="A912" t="s">
        <v>20</v>
      </c>
      <c r="B912" s="1">
        <v>43299</v>
      </c>
      <c r="C912" t="s">
        <v>211</v>
      </c>
      <c r="D912" s="2">
        <v>2502</v>
      </c>
      <c r="E912" s="2">
        <v>0</v>
      </c>
      <c r="F912" s="2">
        <v>0</v>
      </c>
      <c r="G912" s="2">
        <v>0</v>
      </c>
      <c r="H912" s="2"/>
      <c r="I912" s="2">
        <v>0</v>
      </c>
      <c r="J912" s="2">
        <v>0</v>
      </c>
      <c r="K912" s="2">
        <v>2502</v>
      </c>
      <c r="L912" s="2">
        <v>0</v>
      </c>
      <c r="M912" s="2">
        <v>0.50039999999999996</v>
      </c>
      <c r="N912" s="8">
        <f t="shared" si="126"/>
        <v>50039.999999999993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0.50039999999999996</v>
      </c>
      <c r="V912" s="2">
        <v>0</v>
      </c>
      <c r="W912" s="2">
        <f t="shared" si="127"/>
        <v>24.916666666666668</v>
      </c>
      <c r="X912" s="9">
        <f t="shared" si="128"/>
        <v>19.999999999999996</v>
      </c>
      <c r="Y912" s="9">
        <f t="shared" si="129"/>
        <v>4.0595359668072085E-3</v>
      </c>
      <c r="Z912" s="10">
        <f t="shared" si="130"/>
        <v>3176941.2371134022</v>
      </c>
      <c r="AA912" s="10">
        <f t="shared" si="131"/>
        <v>73069.648453608257</v>
      </c>
      <c r="AB912" s="10">
        <f t="shared" si="132"/>
        <v>4</v>
      </c>
      <c r="AC912" s="9">
        <f t="shared" si="133"/>
        <v>3081633</v>
      </c>
      <c r="AD912" s="10">
        <f t="shared" si="134"/>
        <v>1461392.969072165</v>
      </c>
    </row>
    <row r="913" spans="1:30" x14ac:dyDescent="0.2">
      <c r="A913" t="s">
        <v>20</v>
      </c>
      <c r="B913" s="1">
        <v>43299</v>
      </c>
      <c r="C913" t="s">
        <v>529</v>
      </c>
      <c r="D913" s="2">
        <v>1110</v>
      </c>
      <c r="E913" s="2">
        <v>0</v>
      </c>
      <c r="F913" s="2">
        <v>0</v>
      </c>
      <c r="G913" s="2">
        <v>0</v>
      </c>
      <c r="H913" s="2"/>
      <c r="I913" s="2">
        <v>0</v>
      </c>
      <c r="J913" s="2">
        <v>0</v>
      </c>
      <c r="K913" s="2">
        <v>1110</v>
      </c>
      <c r="L913" s="2">
        <v>0</v>
      </c>
      <c r="M913" s="2">
        <v>0.222</v>
      </c>
      <c r="N913" s="8">
        <f t="shared" si="126"/>
        <v>22200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0.222</v>
      </c>
      <c r="V913" s="2">
        <v>0</v>
      </c>
      <c r="W913" s="2">
        <f t="shared" si="127"/>
        <v>24.916666666666668</v>
      </c>
      <c r="X913" s="9">
        <f t="shared" si="128"/>
        <v>20</v>
      </c>
      <c r="Y913" s="9">
        <f t="shared" si="129"/>
        <v>1.8009931747226227E-3</v>
      </c>
      <c r="Z913" s="10">
        <f t="shared" si="130"/>
        <v>6353882.4742268045</v>
      </c>
      <c r="AA913" s="10">
        <f t="shared" si="131"/>
        <v>146139.29690721651</v>
      </c>
      <c r="AB913" s="10">
        <f t="shared" si="132"/>
        <v>2</v>
      </c>
      <c r="AC913" s="9">
        <f t="shared" si="133"/>
        <v>6163266</v>
      </c>
      <c r="AD913" s="10">
        <f t="shared" si="134"/>
        <v>2922785.9381443304</v>
      </c>
    </row>
    <row r="914" spans="1:30" x14ac:dyDescent="0.2">
      <c r="A914" t="s">
        <v>20</v>
      </c>
      <c r="B914" s="1">
        <v>43299</v>
      </c>
      <c r="C914" t="s">
        <v>530</v>
      </c>
      <c r="D914" s="2">
        <v>11156</v>
      </c>
      <c r="E914" s="2">
        <v>0</v>
      </c>
      <c r="F914" s="2">
        <v>0</v>
      </c>
      <c r="G914" s="2">
        <v>0</v>
      </c>
      <c r="H914" s="2">
        <v>4129</v>
      </c>
      <c r="I914" s="2">
        <v>0</v>
      </c>
      <c r="J914" s="2">
        <v>3689</v>
      </c>
      <c r="K914" s="2">
        <v>3338</v>
      </c>
      <c r="L914" s="2">
        <v>0</v>
      </c>
      <c r="M914" s="2">
        <v>3.9792500000000004</v>
      </c>
      <c r="N914" s="8">
        <f t="shared" si="126"/>
        <v>397925.00000000006</v>
      </c>
      <c r="O914" s="2">
        <v>0</v>
      </c>
      <c r="P914" s="2">
        <v>0</v>
      </c>
      <c r="Q914" s="2">
        <v>0</v>
      </c>
      <c r="R914" s="2">
        <v>1.6516</v>
      </c>
      <c r="S914" s="2">
        <v>0</v>
      </c>
      <c r="T914" s="2">
        <v>1.66005</v>
      </c>
      <c r="U914" s="2">
        <v>0.66759999999999997</v>
      </c>
      <c r="V914" s="2">
        <v>0</v>
      </c>
      <c r="W914" s="2">
        <f t="shared" si="127"/>
        <v>24.916666666666668</v>
      </c>
      <c r="X914" s="9">
        <f t="shared" si="128"/>
        <v>35.669146647543926</v>
      </c>
      <c r="Y914" s="9">
        <f t="shared" si="129"/>
        <v>3.2281991398716202E-2</v>
      </c>
      <c r="Z914" s="10">
        <f t="shared" si="130"/>
        <v>12707764.948453609</v>
      </c>
      <c r="AA914" s="10">
        <f t="shared" si="131"/>
        <v>292278.59381443303</v>
      </c>
      <c r="AB914" s="10">
        <f t="shared" si="132"/>
        <v>1</v>
      </c>
      <c r="AC914" s="9">
        <f t="shared" si="133"/>
        <v>12326532</v>
      </c>
      <c r="AD914" s="10">
        <f t="shared" si="134"/>
        <v>10425328.024704937</v>
      </c>
    </row>
    <row r="915" spans="1:30" x14ac:dyDescent="0.2">
      <c r="A915" t="s">
        <v>20</v>
      </c>
      <c r="B915" s="1">
        <v>43299</v>
      </c>
      <c r="C915" t="s">
        <v>531</v>
      </c>
      <c r="D915" s="2">
        <v>1922</v>
      </c>
      <c r="E915" s="2">
        <v>0</v>
      </c>
      <c r="F915" s="2">
        <v>0</v>
      </c>
      <c r="G915" s="2">
        <v>0</v>
      </c>
      <c r="H915" s="2"/>
      <c r="I915" s="2">
        <v>0</v>
      </c>
      <c r="J915" s="2">
        <v>0</v>
      </c>
      <c r="K915" s="2">
        <v>1922</v>
      </c>
      <c r="L915" s="2">
        <v>0</v>
      </c>
      <c r="M915" s="2">
        <v>0.38440000000000002</v>
      </c>
      <c r="N915" s="8">
        <f t="shared" si="126"/>
        <v>38440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0.38440000000000002</v>
      </c>
      <c r="V915" s="2">
        <v>0</v>
      </c>
      <c r="W915" s="2">
        <f t="shared" si="127"/>
        <v>24.916666666666668</v>
      </c>
      <c r="X915" s="9">
        <f t="shared" si="128"/>
        <v>20</v>
      </c>
      <c r="Y915" s="9">
        <f t="shared" si="129"/>
        <v>3.1184764701052982E-3</v>
      </c>
      <c r="Z915" s="10">
        <f t="shared" si="130"/>
        <v>12707764.948453609</v>
      </c>
      <c r="AA915" s="10">
        <f t="shared" si="131"/>
        <v>292278.59381443303</v>
      </c>
      <c r="AB915" s="10">
        <f t="shared" si="132"/>
        <v>1</v>
      </c>
      <c r="AC915" s="9">
        <f t="shared" si="133"/>
        <v>12326532</v>
      </c>
      <c r="AD915" s="10">
        <f t="shared" si="134"/>
        <v>5845571.8762886608</v>
      </c>
    </row>
    <row r="916" spans="1:30" x14ac:dyDescent="0.2">
      <c r="A916" t="s">
        <v>20</v>
      </c>
      <c r="B916" s="1">
        <v>43299</v>
      </c>
      <c r="C916" t="s">
        <v>532</v>
      </c>
      <c r="D916" s="2">
        <v>2911</v>
      </c>
      <c r="E916" s="2">
        <v>426</v>
      </c>
      <c r="F916" s="2">
        <v>513</v>
      </c>
      <c r="G916" s="2">
        <v>0</v>
      </c>
      <c r="H916" s="2">
        <v>292</v>
      </c>
      <c r="I916" s="2">
        <v>539</v>
      </c>
      <c r="J916" s="2">
        <v>358</v>
      </c>
      <c r="K916" s="2">
        <v>139</v>
      </c>
      <c r="L916" s="2">
        <v>0</v>
      </c>
      <c r="M916" s="2">
        <v>1.0010399999999999</v>
      </c>
      <c r="N916" s="8">
        <f t="shared" si="126"/>
        <v>100104</v>
      </c>
      <c r="O916" s="2">
        <v>0.1704</v>
      </c>
      <c r="P916" s="2">
        <v>0.24554999999999999</v>
      </c>
      <c r="Q916" s="2">
        <v>0</v>
      </c>
      <c r="R916" s="2">
        <v>0.11307500000000001</v>
      </c>
      <c r="S916" s="2">
        <v>0.16714999999999999</v>
      </c>
      <c r="T916" s="2">
        <v>0.21710000000000002</v>
      </c>
      <c r="U916" s="2">
        <v>2.7799999999999998E-2</v>
      </c>
      <c r="V916" s="2">
        <v>0</v>
      </c>
      <c r="W916" s="2">
        <f t="shared" si="127"/>
        <v>24.916666666666668</v>
      </c>
      <c r="X916" s="9">
        <f t="shared" si="128"/>
        <v>34.388182755066985</v>
      </c>
      <c r="Y916" s="9">
        <f t="shared" si="129"/>
        <v>8.1210189532627663E-3</v>
      </c>
      <c r="Z916" s="10">
        <f t="shared" si="130"/>
        <v>794235.30927835056</v>
      </c>
      <c r="AA916" s="10">
        <f t="shared" si="131"/>
        <v>18267.412113402064</v>
      </c>
      <c r="AB916" s="10">
        <f t="shared" si="132"/>
        <v>16</v>
      </c>
      <c r="AC916" s="9">
        <f t="shared" si="133"/>
        <v>770408.25</v>
      </c>
      <c r="AD916" s="10">
        <f t="shared" si="134"/>
        <v>628183.10621779459</v>
      </c>
    </row>
    <row r="917" spans="1:30" x14ac:dyDescent="0.2">
      <c r="A917" t="s">
        <v>20</v>
      </c>
      <c r="B917" s="1">
        <v>43299</v>
      </c>
      <c r="C917" t="s">
        <v>212</v>
      </c>
      <c r="D917" s="2">
        <v>41311</v>
      </c>
      <c r="E917" s="2">
        <v>0</v>
      </c>
      <c r="F917" s="2">
        <v>2941</v>
      </c>
      <c r="G917" s="2">
        <v>15680</v>
      </c>
      <c r="H917" s="2">
        <v>2297</v>
      </c>
      <c r="I917" s="2">
        <v>12482</v>
      </c>
      <c r="J917" s="2">
        <v>2108</v>
      </c>
      <c r="K917" s="2">
        <v>1152</v>
      </c>
      <c r="L917" s="2">
        <v>0</v>
      </c>
      <c r="M917" s="2">
        <v>18.983457000000001</v>
      </c>
      <c r="N917" s="8">
        <f t="shared" si="126"/>
        <v>1898345.7000000002</v>
      </c>
      <c r="O917" s="2">
        <v>0</v>
      </c>
      <c r="P917" s="2">
        <v>1.57555</v>
      </c>
      <c r="Q917" s="2">
        <v>7.9308320000000005</v>
      </c>
      <c r="R917" s="2">
        <v>0.8897250000000001</v>
      </c>
      <c r="S917" s="2">
        <v>4.7756000000000007</v>
      </c>
      <c r="T917" s="2">
        <v>1.4241000000000001</v>
      </c>
      <c r="U917" s="2">
        <v>0.23039999999999999</v>
      </c>
      <c r="V917" s="2">
        <v>0</v>
      </c>
      <c r="W917" s="2">
        <f t="shared" si="127"/>
        <v>24.916666666666668</v>
      </c>
      <c r="X917" s="9">
        <f t="shared" si="128"/>
        <v>45.952547747573291</v>
      </c>
      <c r="Y917" s="9">
        <f t="shared" si="129"/>
        <v>0.15400484905243422</v>
      </c>
      <c r="Z917" s="10">
        <f t="shared" si="130"/>
        <v>552511.51949798304</v>
      </c>
      <c r="AA917" s="10">
        <f t="shared" si="131"/>
        <v>12707.76494845361</v>
      </c>
      <c r="AB917" s="10">
        <f t="shared" si="132"/>
        <v>23</v>
      </c>
      <c r="AC917" s="9">
        <f t="shared" si="133"/>
        <v>535936.17391304346</v>
      </c>
      <c r="AD917" s="10">
        <f t="shared" si="134"/>
        <v>583954.17555875273</v>
      </c>
    </row>
    <row r="918" spans="1:30" x14ac:dyDescent="0.2">
      <c r="A918" t="s">
        <v>20</v>
      </c>
      <c r="B918" s="1">
        <v>43299</v>
      </c>
      <c r="C918" t="s">
        <v>213</v>
      </c>
      <c r="D918" s="2">
        <v>29875</v>
      </c>
      <c r="E918" s="2">
        <v>0</v>
      </c>
      <c r="F918" s="2">
        <v>4455</v>
      </c>
      <c r="G918" s="2">
        <v>8584</v>
      </c>
      <c r="H918" s="2"/>
      <c r="I918" s="2">
        <v>0</v>
      </c>
      <c r="J918" s="2">
        <v>2601</v>
      </c>
      <c r="K918" s="2">
        <v>0</v>
      </c>
      <c r="L918" s="2">
        <v>4306</v>
      </c>
      <c r="M918" s="2">
        <v>11.317690000000001</v>
      </c>
      <c r="N918" s="8">
        <f t="shared" si="126"/>
        <v>1131769</v>
      </c>
      <c r="O918" s="2">
        <v>0</v>
      </c>
      <c r="P918" s="2">
        <v>1.11375</v>
      </c>
      <c r="Q918" s="2">
        <v>3.8376399999999999</v>
      </c>
      <c r="R918" s="2">
        <v>0</v>
      </c>
      <c r="S918" s="2">
        <v>0</v>
      </c>
      <c r="T918" s="2">
        <v>2.4709500000000002</v>
      </c>
      <c r="U918" s="2">
        <v>0</v>
      </c>
      <c r="V918" s="2">
        <v>1.5071000000000001</v>
      </c>
      <c r="W918" s="2">
        <f t="shared" si="127"/>
        <v>24.916666666666668</v>
      </c>
      <c r="X918" s="9">
        <f t="shared" si="128"/>
        <v>37.883481171548119</v>
      </c>
      <c r="Y918" s="9">
        <f t="shared" si="129"/>
        <v>9.1815686683002162E-2</v>
      </c>
      <c r="Z918" s="10">
        <f t="shared" si="130"/>
        <v>385083.78631677601</v>
      </c>
      <c r="AA918" s="10">
        <f t="shared" si="131"/>
        <v>8856.9270852858481</v>
      </c>
      <c r="AB918" s="10">
        <f t="shared" si="132"/>
        <v>33</v>
      </c>
      <c r="AC918" s="9">
        <f t="shared" si="133"/>
        <v>373531.27272727271</v>
      </c>
      <c r="AD918" s="10">
        <f t="shared" si="134"/>
        <v>335531.23047320097</v>
      </c>
    </row>
    <row r="919" spans="1:30" x14ac:dyDescent="0.2">
      <c r="A919" t="s">
        <v>20</v>
      </c>
      <c r="B919" s="1">
        <v>43299</v>
      </c>
      <c r="C919" t="s">
        <v>348</v>
      </c>
      <c r="D919" s="2">
        <v>550</v>
      </c>
      <c r="E919" s="2">
        <v>0</v>
      </c>
      <c r="F919" s="2">
        <v>0</v>
      </c>
      <c r="G919" s="2">
        <v>550</v>
      </c>
      <c r="H919" s="2"/>
      <c r="I919" s="2">
        <v>0</v>
      </c>
      <c r="J919" s="2">
        <v>0</v>
      </c>
      <c r="K919" s="2">
        <v>0</v>
      </c>
      <c r="L919" s="2">
        <v>0</v>
      </c>
      <c r="M919" s="2">
        <v>0.1023</v>
      </c>
      <c r="N919" s="8">
        <f t="shared" si="126"/>
        <v>10230</v>
      </c>
      <c r="O919" s="2">
        <v>0</v>
      </c>
      <c r="P919" s="2">
        <v>0</v>
      </c>
      <c r="Q919" s="2">
        <v>0.1023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f t="shared" si="127"/>
        <v>24.916666666666668</v>
      </c>
      <c r="X919" s="9">
        <f t="shared" si="128"/>
        <v>18.600000000000001</v>
      </c>
      <c r="Y919" s="9">
        <f t="shared" si="129"/>
        <v>8.29917125108668E-4</v>
      </c>
      <c r="Z919" s="10">
        <f t="shared" si="130"/>
        <v>12707764.948453609</v>
      </c>
      <c r="AA919" s="10">
        <f t="shared" si="131"/>
        <v>292278.59381443303</v>
      </c>
      <c r="AB919" s="10">
        <f t="shared" si="132"/>
        <v>1</v>
      </c>
      <c r="AC919" s="9">
        <f t="shared" si="133"/>
        <v>12326532</v>
      </c>
      <c r="AD919" s="10">
        <f t="shared" si="134"/>
        <v>5436381.8449484548</v>
      </c>
    </row>
    <row r="920" spans="1:30" x14ac:dyDescent="0.2">
      <c r="A920" t="s">
        <v>20</v>
      </c>
      <c r="B920" s="1">
        <v>43299</v>
      </c>
      <c r="C920" t="s">
        <v>214</v>
      </c>
      <c r="D920" s="2">
        <v>18578</v>
      </c>
      <c r="E920" s="2">
        <v>0</v>
      </c>
      <c r="F920" s="2">
        <v>0</v>
      </c>
      <c r="G920" s="2">
        <v>0</v>
      </c>
      <c r="H920" s="2"/>
      <c r="I920" s="2">
        <v>0</v>
      </c>
      <c r="J920" s="2">
        <v>18578</v>
      </c>
      <c r="K920" s="2">
        <v>0</v>
      </c>
      <c r="L920" s="2">
        <v>0</v>
      </c>
      <c r="M920" s="2">
        <v>6.4310999999999998</v>
      </c>
      <c r="N920" s="8">
        <f t="shared" si="126"/>
        <v>643110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6.4310999999999998</v>
      </c>
      <c r="U920" s="2">
        <v>0</v>
      </c>
      <c r="V920" s="2">
        <v>0</v>
      </c>
      <c r="W920" s="2">
        <f t="shared" si="127"/>
        <v>24.916666666666668</v>
      </c>
      <c r="X920" s="9">
        <f t="shared" si="128"/>
        <v>34.616750995801489</v>
      </c>
      <c r="Y920" s="9">
        <f t="shared" si="129"/>
        <v>5.2172825252066034E-2</v>
      </c>
      <c r="Z920" s="10">
        <f t="shared" si="130"/>
        <v>12707764.948453609</v>
      </c>
      <c r="AA920" s="10">
        <f t="shared" si="131"/>
        <v>292278.59381443303</v>
      </c>
      <c r="AB920" s="10">
        <f t="shared" si="132"/>
        <v>1</v>
      </c>
      <c r="AC920" s="9">
        <f t="shared" si="133"/>
        <v>12326532</v>
      </c>
      <c r="AD920" s="10">
        <f t="shared" si="134"/>
        <v>10117735.303477233</v>
      </c>
    </row>
    <row r="921" spans="1:30" x14ac:dyDescent="0.2">
      <c r="A921" t="s">
        <v>20</v>
      </c>
      <c r="B921" s="1">
        <v>43299</v>
      </c>
      <c r="C921" t="s">
        <v>458</v>
      </c>
      <c r="D921" s="2">
        <v>248</v>
      </c>
      <c r="E921" s="2">
        <v>0</v>
      </c>
      <c r="F921" s="2">
        <v>0</v>
      </c>
      <c r="G921" s="2">
        <v>0</v>
      </c>
      <c r="H921" s="2"/>
      <c r="I921" s="2">
        <v>0</v>
      </c>
      <c r="J921" s="2">
        <v>248</v>
      </c>
      <c r="K921" s="2">
        <v>0</v>
      </c>
      <c r="L921" s="2">
        <v>0</v>
      </c>
      <c r="M921" s="2">
        <v>0.1116</v>
      </c>
      <c r="N921" s="8">
        <f t="shared" si="126"/>
        <v>11160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0.1116</v>
      </c>
      <c r="U921" s="2">
        <v>0</v>
      </c>
      <c r="V921" s="2">
        <v>0</v>
      </c>
      <c r="W921" s="2">
        <f t="shared" si="127"/>
        <v>24.916666666666668</v>
      </c>
      <c r="X921" s="9">
        <f t="shared" si="128"/>
        <v>45</v>
      </c>
      <c r="Y921" s="9">
        <f t="shared" si="129"/>
        <v>9.0536413648218328E-4</v>
      </c>
      <c r="Z921" s="10">
        <f t="shared" si="130"/>
        <v>6353882.4742268045</v>
      </c>
      <c r="AA921" s="10">
        <f t="shared" si="131"/>
        <v>146139.29690721651</v>
      </c>
      <c r="AB921" s="10">
        <f t="shared" si="132"/>
        <v>2</v>
      </c>
      <c r="AC921" s="9">
        <f t="shared" si="133"/>
        <v>6163266</v>
      </c>
      <c r="AD921" s="10">
        <f t="shared" si="134"/>
        <v>6576268.3608247433</v>
      </c>
    </row>
    <row r="922" spans="1:30" x14ac:dyDescent="0.2">
      <c r="A922" t="s">
        <v>20</v>
      </c>
      <c r="B922" s="1">
        <v>43299</v>
      </c>
      <c r="C922" t="s">
        <v>215</v>
      </c>
      <c r="D922" s="2">
        <v>32969</v>
      </c>
      <c r="E922" s="2">
        <v>16589</v>
      </c>
      <c r="F922" s="2">
        <v>0</v>
      </c>
      <c r="G922" s="2">
        <v>0</v>
      </c>
      <c r="H922" s="2"/>
      <c r="I922" s="2">
        <v>16380</v>
      </c>
      <c r="J922" s="2">
        <v>0</v>
      </c>
      <c r="K922" s="2">
        <v>0</v>
      </c>
      <c r="L922" s="2">
        <v>0</v>
      </c>
      <c r="M922" s="2">
        <v>19.7027</v>
      </c>
      <c r="N922" s="8">
        <f t="shared" si="126"/>
        <v>1970270</v>
      </c>
      <c r="O922" s="2">
        <v>11.429600000000001</v>
      </c>
      <c r="P922" s="2">
        <v>0</v>
      </c>
      <c r="Q922" s="2">
        <v>0</v>
      </c>
      <c r="R922" s="2">
        <v>0</v>
      </c>
      <c r="S922" s="2">
        <v>8.2730999999999995</v>
      </c>
      <c r="T922" s="2">
        <v>0</v>
      </c>
      <c r="U922" s="2">
        <v>0</v>
      </c>
      <c r="V922" s="2">
        <v>0</v>
      </c>
      <c r="W922" s="2">
        <f t="shared" si="127"/>
        <v>24.916666666666668</v>
      </c>
      <c r="X922" s="9">
        <f t="shared" si="128"/>
        <v>59.761290909642391</v>
      </c>
      <c r="Y922" s="9">
        <f t="shared" si="129"/>
        <v>0.1598397667730064</v>
      </c>
      <c r="Z922" s="10">
        <f t="shared" si="130"/>
        <v>2541552.989690722</v>
      </c>
      <c r="AA922" s="10">
        <f t="shared" si="131"/>
        <v>58455.718762886601</v>
      </c>
      <c r="AB922" s="10">
        <f t="shared" si="132"/>
        <v>5</v>
      </c>
      <c r="AC922" s="9">
        <f t="shared" si="133"/>
        <v>2465306.4</v>
      </c>
      <c r="AD922" s="10">
        <f t="shared" si="134"/>
        <v>3493389.2143211071</v>
      </c>
    </row>
    <row r="923" spans="1:30" x14ac:dyDescent="0.2">
      <c r="A923" t="s">
        <v>20</v>
      </c>
      <c r="B923" s="1">
        <v>43299</v>
      </c>
      <c r="C923" t="s">
        <v>533</v>
      </c>
      <c r="D923" s="2">
        <v>148</v>
      </c>
      <c r="E923" s="2">
        <v>0</v>
      </c>
      <c r="F923" s="2">
        <v>0</v>
      </c>
      <c r="G923" s="2">
        <v>0</v>
      </c>
      <c r="H923" s="2">
        <v>148</v>
      </c>
      <c r="I923" s="2">
        <v>0</v>
      </c>
      <c r="J923" s="2">
        <v>0</v>
      </c>
      <c r="K923" s="2">
        <v>0</v>
      </c>
      <c r="L923" s="2">
        <v>0</v>
      </c>
      <c r="M923" s="2">
        <v>5.9200000000000003E-2</v>
      </c>
      <c r="N923" s="8">
        <f t="shared" si="126"/>
        <v>5920</v>
      </c>
      <c r="O923" s="2">
        <v>0</v>
      </c>
      <c r="P923" s="2">
        <v>0</v>
      </c>
      <c r="Q923" s="2">
        <v>0</v>
      </c>
      <c r="R923" s="2">
        <v>5.9200000000000003E-2</v>
      </c>
      <c r="S923" s="2">
        <v>0</v>
      </c>
      <c r="T923" s="2">
        <v>0</v>
      </c>
      <c r="U923" s="2">
        <v>0</v>
      </c>
      <c r="V923" s="2">
        <v>0</v>
      </c>
      <c r="W923" s="2">
        <f t="shared" si="127"/>
        <v>24.916666666666668</v>
      </c>
      <c r="X923" s="9">
        <f t="shared" si="128"/>
        <v>40</v>
      </c>
      <c r="Y923" s="9">
        <f t="shared" si="129"/>
        <v>4.8026484659269937E-4</v>
      </c>
      <c r="Z923" s="10">
        <f t="shared" si="130"/>
        <v>6353882.4742268045</v>
      </c>
      <c r="AA923" s="10">
        <f t="shared" si="131"/>
        <v>146139.29690721651</v>
      </c>
      <c r="AB923" s="10">
        <f t="shared" si="132"/>
        <v>2</v>
      </c>
      <c r="AC923" s="9">
        <f t="shared" si="133"/>
        <v>6163266</v>
      </c>
      <c r="AD923" s="10">
        <f t="shared" si="134"/>
        <v>5845571.8762886608</v>
      </c>
    </row>
    <row r="924" spans="1:30" x14ac:dyDescent="0.2">
      <c r="A924" t="s">
        <v>20</v>
      </c>
      <c r="B924" s="1">
        <v>43299</v>
      </c>
      <c r="C924" t="s">
        <v>534</v>
      </c>
      <c r="D924" s="2">
        <v>267</v>
      </c>
      <c r="E924" s="2">
        <v>0</v>
      </c>
      <c r="F924" s="2">
        <v>0</v>
      </c>
      <c r="G924" s="2">
        <v>0</v>
      </c>
      <c r="H924" s="2"/>
      <c r="I924" s="2">
        <v>0</v>
      </c>
      <c r="J924" s="2">
        <v>0</v>
      </c>
      <c r="K924" s="2">
        <v>0</v>
      </c>
      <c r="L924" s="2">
        <v>267</v>
      </c>
      <c r="M924" s="2">
        <v>6.6750000000000004E-2</v>
      </c>
      <c r="N924" s="8">
        <f t="shared" si="126"/>
        <v>6675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6.6750000000000004E-2</v>
      </c>
      <c r="W924" s="2">
        <f t="shared" si="127"/>
        <v>24.916666666666668</v>
      </c>
      <c r="X924" s="9">
        <f t="shared" si="128"/>
        <v>25</v>
      </c>
      <c r="Y924" s="9">
        <f t="shared" si="129"/>
        <v>5.4151483969700485E-4</v>
      </c>
      <c r="Z924" s="10">
        <f t="shared" si="130"/>
        <v>12707764.948453609</v>
      </c>
      <c r="AA924" s="10">
        <f t="shared" si="131"/>
        <v>292278.59381443303</v>
      </c>
      <c r="AB924" s="10">
        <f t="shared" si="132"/>
        <v>1</v>
      </c>
      <c r="AC924" s="9">
        <f t="shared" si="133"/>
        <v>12326532</v>
      </c>
      <c r="AD924" s="10">
        <f t="shared" si="134"/>
        <v>7306964.8453608258</v>
      </c>
    </row>
    <row r="925" spans="1:30" x14ac:dyDescent="0.2">
      <c r="A925" t="s">
        <v>20</v>
      </c>
      <c r="B925" s="1">
        <v>43299</v>
      </c>
      <c r="C925" t="s">
        <v>535</v>
      </c>
      <c r="D925" s="2">
        <v>8066</v>
      </c>
      <c r="E925" s="2">
        <v>0</v>
      </c>
      <c r="F925" s="2">
        <v>0</v>
      </c>
      <c r="G925" s="2">
        <v>8066</v>
      </c>
      <c r="H925" s="2"/>
      <c r="I925" s="2">
        <v>0</v>
      </c>
      <c r="J925" s="2">
        <v>0</v>
      </c>
      <c r="K925" s="2">
        <v>0</v>
      </c>
      <c r="L925" s="2">
        <v>0</v>
      </c>
      <c r="M925" s="2">
        <v>2.8231000000000002</v>
      </c>
      <c r="N925" s="8">
        <f t="shared" si="126"/>
        <v>282310</v>
      </c>
      <c r="O925" s="2">
        <v>0</v>
      </c>
      <c r="P925" s="2">
        <v>0</v>
      </c>
      <c r="Q925" s="2">
        <v>2.8231000000000002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f t="shared" si="127"/>
        <v>24.916666666666668</v>
      </c>
      <c r="X925" s="9">
        <f t="shared" si="128"/>
        <v>35</v>
      </c>
      <c r="Y925" s="9">
        <f t="shared" si="129"/>
        <v>2.2902629871889353E-2</v>
      </c>
      <c r="Z925" s="10">
        <f t="shared" si="130"/>
        <v>635388.24742268049</v>
      </c>
      <c r="AA925" s="10">
        <f t="shared" si="131"/>
        <v>14613.92969072165</v>
      </c>
      <c r="AB925" s="10">
        <f t="shared" si="132"/>
        <v>20</v>
      </c>
      <c r="AC925" s="9">
        <f t="shared" si="133"/>
        <v>616326.6</v>
      </c>
      <c r="AD925" s="10">
        <f t="shared" si="134"/>
        <v>511487.53917525779</v>
      </c>
    </row>
    <row r="926" spans="1:30" x14ac:dyDescent="0.2">
      <c r="A926" t="s">
        <v>20</v>
      </c>
      <c r="B926" s="1">
        <v>43299</v>
      </c>
      <c r="C926" t="s">
        <v>363</v>
      </c>
      <c r="D926" s="2">
        <v>3902</v>
      </c>
      <c r="E926" s="2">
        <v>0</v>
      </c>
      <c r="F926" s="2">
        <v>0</v>
      </c>
      <c r="G926" s="2">
        <v>3210</v>
      </c>
      <c r="H926" s="2"/>
      <c r="I926" s="2">
        <v>0</v>
      </c>
      <c r="J926" s="2">
        <v>0</v>
      </c>
      <c r="K926" s="2">
        <v>0</v>
      </c>
      <c r="L926" s="2">
        <v>0</v>
      </c>
      <c r="M926" s="2">
        <v>1.93831</v>
      </c>
      <c r="N926" s="8">
        <f t="shared" si="126"/>
        <v>193831</v>
      </c>
      <c r="O926" s="2">
        <v>0</v>
      </c>
      <c r="P926" s="2">
        <v>0</v>
      </c>
      <c r="Q926" s="2">
        <v>1.5577099999999999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f t="shared" si="127"/>
        <v>24.916666666666668</v>
      </c>
      <c r="X926" s="9">
        <f t="shared" si="128"/>
        <v>49.674782162993338</v>
      </c>
      <c r="Y926" s="9">
        <f t="shared" si="129"/>
        <v>1.5724698560795527E-2</v>
      </c>
      <c r="Z926" s="10">
        <f t="shared" si="130"/>
        <v>1058980.4123711342</v>
      </c>
      <c r="AA926" s="10">
        <f t="shared" si="131"/>
        <v>24356.549484536084</v>
      </c>
      <c r="AB926" s="10">
        <f t="shared" si="132"/>
        <v>12</v>
      </c>
      <c r="AC926" s="9">
        <f t="shared" si="133"/>
        <v>1027211</v>
      </c>
      <c r="AD926" s="10">
        <f t="shared" si="134"/>
        <v>1209906.2898864977</v>
      </c>
    </row>
    <row r="927" spans="1:30" x14ac:dyDescent="0.2">
      <c r="A927" t="s">
        <v>20</v>
      </c>
      <c r="B927" s="1">
        <v>43299</v>
      </c>
      <c r="C927" t="s">
        <v>536</v>
      </c>
      <c r="D927" s="2">
        <v>1502</v>
      </c>
      <c r="E927" s="2">
        <v>0</v>
      </c>
      <c r="F927" s="2">
        <v>0</v>
      </c>
      <c r="G927" s="2">
        <v>0</v>
      </c>
      <c r="H927" s="2"/>
      <c r="I927" s="2">
        <v>0</v>
      </c>
      <c r="J927" s="2">
        <v>1502</v>
      </c>
      <c r="K927" s="2">
        <v>0</v>
      </c>
      <c r="L927" s="2">
        <v>0</v>
      </c>
      <c r="M927" s="2">
        <v>0.67589999999999995</v>
      </c>
      <c r="N927" s="8">
        <f t="shared" si="126"/>
        <v>67590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0.67589999999999995</v>
      </c>
      <c r="U927" s="2">
        <v>0</v>
      </c>
      <c r="V927" s="2">
        <v>0</v>
      </c>
      <c r="W927" s="2">
        <f t="shared" si="127"/>
        <v>24.916666666666668</v>
      </c>
      <c r="X927" s="9">
        <f t="shared" si="128"/>
        <v>45</v>
      </c>
      <c r="Y927" s="9">
        <f t="shared" si="129"/>
        <v>5.4832940846622552E-3</v>
      </c>
      <c r="Z927" s="10">
        <f t="shared" si="130"/>
        <v>12707764.948453609</v>
      </c>
      <c r="AA927" s="10">
        <f t="shared" si="131"/>
        <v>292278.59381443303</v>
      </c>
      <c r="AB927" s="10">
        <f t="shared" si="132"/>
        <v>1</v>
      </c>
      <c r="AC927" s="9">
        <f t="shared" si="133"/>
        <v>12326532</v>
      </c>
      <c r="AD927" s="10">
        <f t="shared" si="134"/>
        <v>13152536.721649487</v>
      </c>
    </row>
    <row r="928" spans="1:30" x14ac:dyDescent="0.2">
      <c r="A928" t="s">
        <v>20</v>
      </c>
      <c r="B928" s="1">
        <v>43299</v>
      </c>
      <c r="C928" t="s">
        <v>231</v>
      </c>
      <c r="D928" s="2">
        <v>4351</v>
      </c>
      <c r="E928" s="2">
        <v>0</v>
      </c>
      <c r="F928" s="2">
        <v>0</v>
      </c>
      <c r="G928" s="2">
        <v>0</v>
      </c>
      <c r="H928" s="2"/>
      <c r="I928" s="2">
        <v>0</v>
      </c>
      <c r="J928" s="2">
        <v>2191</v>
      </c>
      <c r="K928" s="2">
        <v>2160</v>
      </c>
      <c r="L928" s="2">
        <v>0</v>
      </c>
      <c r="M928" s="2">
        <v>1.4179499999999998</v>
      </c>
      <c r="N928" s="8">
        <f t="shared" si="126"/>
        <v>141794.99999999997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0.98594999999999988</v>
      </c>
      <c r="U928" s="2">
        <v>0.43200000000000005</v>
      </c>
      <c r="V928" s="2">
        <v>0</v>
      </c>
      <c r="W928" s="2">
        <f t="shared" si="127"/>
        <v>24.916666666666668</v>
      </c>
      <c r="X928" s="9">
        <f t="shared" si="128"/>
        <v>32.58905998621006</v>
      </c>
      <c r="Y928" s="9">
        <f t="shared" si="129"/>
        <v>1.1503235459900641E-2</v>
      </c>
      <c r="Z928" s="10">
        <f t="shared" si="130"/>
        <v>6353882.4742268045</v>
      </c>
      <c r="AA928" s="10">
        <f t="shared" si="131"/>
        <v>146139.29690721651</v>
      </c>
      <c r="AB928" s="10">
        <f t="shared" si="132"/>
        <v>2</v>
      </c>
      <c r="AC928" s="9">
        <f t="shared" si="133"/>
        <v>6163266</v>
      </c>
      <c r="AD928" s="10">
        <f t="shared" si="134"/>
        <v>4762542.3132518409</v>
      </c>
    </row>
    <row r="929" spans="1:30" x14ac:dyDescent="0.2">
      <c r="A929" t="s">
        <v>20</v>
      </c>
      <c r="B929" s="1">
        <v>43299</v>
      </c>
      <c r="C929" t="s">
        <v>232</v>
      </c>
      <c r="D929" s="2">
        <v>12485</v>
      </c>
      <c r="E929" s="2">
        <v>0</v>
      </c>
      <c r="F929" s="2">
        <v>2428</v>
      </c>
      <c r="G929" s="2">
        <v>2636</v>
      </c>
      <c r="H929" s="2"/>
      <c r="I929" s="2">
        <v>5092</v>
      </c>
      <c r="J929" s="2">
        <v>0</v>
      </c>
      <c r="K929" s="2">
        <v>2329</v>
      </c>
      <c r="L929" s="2">
        <v>0</v>
      </c>
      <c r="M929" s="2">
        <v>4.3754999999999997</v>
      </c>
      <c r="N929" s="8">
        <f t="shared" si="126"/>
        <v>437550</v>
      </c>
      <c r="O929" s="2">
        <v>0</v>
      </c>
      <c r="P929" s="2">
        <v>1.3353999999999999</v>
      </c>
      <c r="Q929" s="2">
        <v>0.65900000000000003</v>
      </c>
      <c r="R929" s="2">
        <v>0</v>
      </c>
      <c r="S929" s="2">
        <v>1.9153000000000002</v>
      </c>
      <c r="T929" s="2">
        <v>0</v>
      </c>
      <c r="U929" s="2">
        <v>0.46579999999999999</v>
      </c>
      <c r="V929" s="2">
        <v>0</v>
      </c>
      <c r="W929" s="2">
        <f t="shared" si="127"/>
        <v>24.916666666666668</v>
      </c>
      <c r="X929" s="9">
        <f t="shared" si="128"/>
        <v>35.046055266319584</v>
      </c>
      <c r="Y929" s="9">
        <f t="shared" si="129"/>
        <v>3.5496601963958721E-2</v>
      </c>
      <c r="Z929" s="10">
        <f t="shared" si="130"/>
        <v>668829.73412913736</v>
      </c>
      <c r="AA929" s="10">
        <f t="shared" si="131"/>
        <v>15383.083884970159</v>
      </c>
      <c r="AB929" s="10">
        <f t="shared" si="132"/>
        <v>19</v>
      </c>
      <c r="AC929" s="9">
        <f t="shared" si="133"/>
        <v>648764.84210526315</v>
      </c>
      <c r="AD929" s="10">
        <f t="shared" si="134"/>
        <v>539116.40799909434</v>
      </c>
    </row>
    <row r="930" spans="1:30" x14ac:dyDescent="0.2">
      <c r="A930" t="s">
        <v>20</v>
      </c>
      <c r="B930" s="1">
        <v>43299</v>
      </c>
      <c r="C930" t="s">
        <v>537</v>
      </c>
      <c r="D930" s="2">
        <v>489</v>
      </c>
      <c r="E930" s="2">
        <v>0</v>
      </c>
      <c r="F930" s="2">
        <v>0</v>
      </c>
      <c r="G930" s="2">
        <v>0</v>
      </c>
      <c r="H930" s="2"/>
      <c r="I930" s="2">
        <v>0</v>
      </c>
      <c r="J930" s="2">
        <v>489</v>
      </c>
      <c r="K930" s="2">
        <v>0</v>
      </c>
      <c r="L930" s="2">
        <v>0</v>
      </c>
      <c r="M930" s="2">
        <v>0.22005</v>
      </c>
      <c r="N930" s="8">
        <f t="shared" si="126"/>
        <v>22005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0.22005</v>
      </c>
      <c r="U930" s="2">
        <v>0</v>
      </c>
      <c r="V930" s="2">
        <v>0</v>
      </c>
      <c r="W930" s="2">
        <f t="shared" si="127"/>
        <v>24.916666666666668</v>
      </c>
      <c r="X930" s="9">
        <f t="shared" si="128"/>
        <v>45</v>
      </c>
      <c r="Y930" s="9">
        <f t="shared" si="129"/>
        <v>1.7851736400797888E-3</v>
      </c>
      <c r="Z930" s="10">
        <f t="shared" si="130"/>
        <v>12707764.948453609</v>
      </c>
      <c r="AA930" s="10">
        <f t="shared" si="131"/>
        <v>292278.59381443303</v>
      </c>
      <c r="AB930" s="10">
        <f t="shared" si="132"/>
        <v>1</v>
      </c>
      <c r="AC930" s="9">
        <f t="shared" si="133"/>
        <v>12326532</v>
      </c>
      <c r="AD930" s="10">
        <f t="shared" si="134"/>
        <v>13152536.721649487</v>
      </c>
    </row>
    <row r="931" spans="1:30" x14ac:dyDescent="0.2">
      <c r="A931" t="s">
        <v>20</v>
      </c>
      <c r="B931" s="1">
        <v>43299</v>
      </c>
      <c r="C931" t="s">
        <v>461</v>
      </c>
      <c r="D931" s="2">
        <v>4712</v>
      </c>
      <c r="E931" s="2">
        <v>0</v>
      </c>
      <c r="F931" s="2">
        <v>0</v>
      </c>
      <c r="G931" s="2">
        <v>0</v>
      </c>
      <c r="H931" s="2"/>
      <c r="I931" s="2">
        <v>0</v>
      </c>
      <c r="J931" s="2">
        <v>0</v>
      </c>
      <c r="K931" s="2">
        <v>4712</v>
      </c>
      <c r="L931" s="2">
        <v>0</v>
      </c>
      <c r="M931" s="2">
        <v>0.94240000000000002</v>
      </c>
      <c r="N931" s="8">
        <f t="shared" si="126"/>
        <v>94240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0.94240000000000002</v>
      </c>
      <c r="V931" s="2">
        <v>0</v>
      </c>
      <c r="W931" s="2">
        <f t="shared" si="127"/>
        <v>24.916666666666668</v>
      </c>
      <c r="X931" s="9">
        <f t="shared" si="128"/>
        <v>20</v>
      </c>
      <c r="Y931" s="9">
        <f t="shared" si="129"/>
        <v>7.6452971525162146E-3</v>
      </c>
      <c r="Z931" s="10">
        <f t="shared" si="130"/>
        <v>1411973.8831615122</v>
      </c>
      <c r="AA931" s="10">
        <f t="shared" si="131"/>
        <v>32475.399312714781</v>
      </c>
      <c r="AB931" s="10">
        <f t="shared" si="132"/>
        <v>9</v>
      </c>
      <c r="AC931" s="9">
        <f t="shared" si="133"/>
        <v>1369614.6666666667</v>
      </c>
      <c r="AD931" s="10">
        <f t="shared" si="134"/>
        <v>649507.98625429557</v>
      </c>
    </row>
    <row r="932" spans="1:30" x14ac:dyDescent="0.2">
      <c r="A932" t="s">
        <v>20</v>
      </c>
      <c r="B932" s="1">
        <v>43299</v>
      </c>
      <c r="C932" t="s">
        <v>234</v>
      </c>
      <c r="D932" s="2">
        <v>6059</v>
      </c>
      <c r="E932" s="2">
        <v>0</v>
      </c>
      <c r="F932" s="2">
        <v>0</v>
      </c>
      <c r="G932" s="2">
        <v>0</v>
      </c>
      <c r="H932" s="2"/>
      <c r="I932" s="2">
        <v>0</v>
      </c>
      <c r="J932" s="2">
        <v>0</v>
      </c>
      <c r="K932" s="2">
        <v>0</v>
      </c>
      <c r="L932" s="2">
        <v>0</v>
      </c>
      <c r="M932" s="2">
        <v>0.90885000000000005</v>
      </c>
      <c r="N932" s="8">
        <f t="shared" si="126"/>
        <v>90885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f t="shared" si="127"/>
        <v>24.916666666666668</v>
      </c>
      <c r="X932" s="9">
        <f t="shared" si="128"/>
        <v>15</v>
      </c>
      <c r="Y932" s="9">
        <f t="shared" si="129"/>
        <v>7.3731200308407912E-3</v>
      </c>
      <c r="Z932" s="10">
        <f t="shared" si="130"/>
        <v>6353882.4742268045</v>
      </c>
      <c r="AA932" s="10">
        <f t="shared" si="131"/>
        <v>146139.29690721651</v>
      </c>
      <c r="AB932" s="10">
        <f t="shared" si="132"/>
        <v>2</v>
      </c>
      <c r="AC932" s="9">
        <f t="shared" si="133"/>
        <v>6163266</v>
      </c>
      <c r="AD932" s="10">
        <f t="shared" si="134"/>
        <v>2192089.4536082479</v>
      </c>
    </row>
    <row r="933" spans="1:30" x14ac:dyDescent="0.2">
      <c r="A933" t="s">
        <v>20</v>
      </c>
      <c r="B933" s="1">
        <v>43299</v>
      </c>
      <c r="C933" t="s">
        <v>235</v>
      </c>
      <c r="D933" s="2">
        <v>47828</v>
      </c>
      <c r="E933" s="2">
        <v>0</v>
      </c>
      <c r="F933" s="2">
        <v>0</v>
      </c>
      <c r="G933" s="2">
        <v>0</v>
      </c>
      <c r="H933" s="2"/>
      <c r="I933" s="2">
        <v>0</v>
      </c>
      <c r="J933" s="2">
        <v>47828</v>
      </c>
      <c r="K933" s="2">
        <v>0</v>
      </c>
      <c r="L933" s="2">
        <v>0</v>
      </c>
      <c r="M933" s="2">
        <v>20.474800000000002</v>
      </c>
      <c r="N933" s="8">
        <f t="shared" si="126"/>
        <v>2047480.0000000002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20.474800000000002</v>
      </c>
      <c r="U933" s="2">
        <v>0</v>
      </c>
      <c r="V933" s="2">
        <v>0</v>
      </c>
      <c r="W933" s="2">
        <f t="shared" si="127"/>
        <v>24.916666666666668</v>
      </c>
      <c r="X933" s="9">
        <f t="shared" si="128"/>
        <v>42.809233085222047</v>
      </c>
      <c r="Y933" s="9">
        <f t="shared" si="129"/>
        <v>0.16610349123338181</v>
      </c>
      <c r="Z933" s="10">
        <f t="shared" si="130"/>
        <v>453848.74815905752</v>
      </c>
      <c r="AA933" s="10">
        <f t="shared" si="131"/>
        <v>10438.521207658323</v>
      </c>
      <c r="AB933" s="10">
        <f t="shared" si="132"/>
        <v>28</v>
      </c>
      <c r="AC933" s="9">
        <f t="shared" si="133"/>
        <v>440233.28571428574</v>
      </c>
      <c r="AD933" s="10">
        <f t="shared" si="134"/>
        <v>446865.0874436787</v>
      </c>
    </row>
    <row r="934" spans="1:30" x14ac:dyDescent="0.2">
      <c r="A934" t="s">
        <v>20</v>
      </c>
      <c r="B934" s="1">
        <v>43299</v>
      </c>
      <c r="C934" t="s">
        <v>237</v>
      </c>
      <c r="D934" s="2">
        <v>19982</v>
      </c>
      <c r="E934" s="2">
        <v>0</v>
      </c>
      <c r="F934" s="2">
        <v>5504</v>
      </c>
      <c r="G934" s="2">
        <v>5391</v>
      </c>
      <c r="H934" s="2">
        <v>1819</v>
      </c>
      <c r="I934" s="2">
        <v>3619</v>
      </c>
      <c r="J934" s="2">
        <v>1810</v>
      </c>
      <c r="K934" s="2">
        <v>1839</v>
      </c>
      <c r="L934" s="2">
        <v>0</v>
      </c>
      <c r="M934" s="2">
        <v>9.1615919999999988</v>
      </c>
      <c r="N934" s="8">
        <f t="shared" si="126"/>
        <v>916159.19999999984</v>
      </c>
      <c r="O934" s="2">
        <v>0</v>
      </c>
      <c r="P934" s="2">
        <v>3.0263</v>
      </c>
      <c r="Q934" s="2">
        <v>2.4031419999999999</v>
      </c>
      <c r="R934" s="2">
        <v>0.72760000000000002</v>
      </c>
      <c r="S934" s="2">
        <v>1.8222499999999999</v>
      </c>
      <c r="T934" s="2">
        <v>0.8145</v>
      </c>
      <c r="U934" s="2">
        <v>0.36780000000000002</v>
      </c>
      <c r="V934" s="2">
        <v>0</v>
      </c>
      <c r="W934" s="2">
        <f t="shared" si="127"/>
        <v>24.916666666666668</v>
      </c>
      <c r="X934" s="9">
        <f t="shared" si="128"/>
        <v>45.849224301871679</v>
      </c>
      <c r="Y934" s="9">
        <f t="shared" si="129"/>
        <v>7.432416514231252E-2</v>
      </c>
      <c r="Z934" s="10">
        <f t="shared" si="130"/>
        <v>1411973.8831615122</v>
      </c>
      <c r="AA934" s="10">
        <f t="shared" si="131"/>
        <v>32475.399312714781</v>
      </c>
      <c r="AB934" s="10">
        <f t="shared" si="132"/>
        <v>9</v>
      </c>
      <c r="AC934" s="9">
        <f t="shared" si="133"/>
        <v>1369614.6666666667</v>
      </c>
      <c r="AD934" s="10">
        <f t="shared" si="134"/>
        <v>1488971.8673815094</v>
      </c>
    </row>
    <row r="935" spans="1:30" x14ac:dyDescent="0.2">
      <c r="A935" t="s">
        <v>20</v>
      </c>
      <c r="B935" s="1">
        <v>43299</v>
      </c>
      <c r="C935" t="s">
        <v>238</v>
      </c>
      <c r="D935" s="2">
        <v>187</v>
      </c>
      <c r="E935" s="2">
        <v>0</v>
      </c>
      <c r="F935" s="2">
        <v>0</v>
      </c>
      <c r="G935" s="2">
        <v>0</v>
      </c>
      <c r="H935" s="2"/>
      <c r="I935" s="2">
        <v>0</v>
      </c>
      <c r="J935" s="2">
        <v>187</v>
      </c>
      <c r="K935" s="2">
        <v>0</v>
      </c>
      <c r="L935" s="2">
        <v>0</v>
      </c>
      <c r="M935" s="2">
        <v>8.4150000000000003E-2</v>
      </c>
      <c r="N935" s="8">
        <f t="shared" si="126"/>
        <v>8415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8.4150000000000003E-2</v>
      </c>
      <c r="U935" s="2">
        <v>0</v>
      </c>
      <c r="V935" s="2">
        <v>0</v>
      </c>
      <c r="W935" s="2">
        <f t="shared" si="127"/>
        <v>24.916666666666668</v>
      </c>
      <c r="X935" s="9">
        <f t="shared" si="128"/>
        <v>45</v>
      </c>
      <c r="Y935" s="9">
        <f t="shared" si="129"/>
        <v>6.8267376420229147E-4</v>
      </c>
      <c r="Z935" s="10">
        <f t="shared" si="130"/>
        <v>2117960.8247422683</v>
      </c>
      <c r="AA935" s="10">
        <f t="shared" si="131"/>
        <v>48713.098969072169</v>
      </c>
      <c r="AB935" s="10">
        <f t="shared" si="132"/>
        <v>6</v>
      </c>
      <c r="AC935" s="9">
        <f t="shared" si="133"/>
        <v>2054422</v>
      </c>
      <c r="AD935" s="10">
        <f t="shared" si="134"/>
        <v>2192089.4536082475</v>
      </c>
    </row>
    <row r="936" spans="1:30" x14ac:dyDescent="0.2">
      <c r="A936" t="s">
        <v>20</v>
      </c>
      <c r="B936" s="1">
        <v>43313</v>
      </c>
      <c r="C936" t="s">
        <v>25</v>
      </c>
      <c r="D936" s="2">
        <v>6118</v>
      </c>
      <c r="E936" s="2">
        <v>0</v>
      </c>
      <c r="F936" s="2">
        <v>6118</v>
      </c>
      <c r="G936" s="2">
        <v>0</v>
      </c>
      <c r="H936" s="2"/>
      <c r="I936" s="2">
        <v>0</v>
      </c>
      <c r="J936" s="2">
        <v>0</v>
      </c>
      <c r="K936" s="2">
        <v>0</v>
      </c>
      <c r="L936" s="2">
        <v>0</v>
      </c>
      <c r="M936" s="2">
        <v>1.0706500000000001</v>
      </c>
      <c r="N936" s="8">
        <f t="shared" si="126"/>
        <v>107065.00000000001</v>
      </c>
      <c r="O936" s="2">
        <v>0</v>
      </c>
      <c r="P936" s="2">
        <v>1.0706500000000001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f t="shared" si="127"/>
        <v>24.916666666666668</v>
      </c>
      <c r="X936" s="9">
        <f t="shared" si="128"/>
        <v>17.500000000000004</v>
      </c>
      <c r="Y936" s="9">
        <f t="shared" si="129"/>
        <v>8.6857357771025958E-3</v>
      </c>
      <c r="Z936" s="10">
        <f t="shared" si="130"/>
        <v>363078.998527246</v>
      </c>
      <c r="AA936" s="10">
        <f t="shared" si="131"/>
        <v>8350.8169661266584</v>
      </c>
      <c r="AB936" s="10">
        <f t="shared" si="132"/>
        <v>35</v>
      </c>
      <c r="AC936" s="9">
        <f t="shared" si="133"/>
        <v>352186.62857142859</v>
      </c>
      <c r="AD936" s="10">
        <f t="shared" si="134"/>
        <v>146139.29690721654</v>
      </c>
    </row>
    <row r="937" spans="1:30" x14ac:dyDescent="0.2">
      <c r="A937" t="s">
        <v>20</v>
      </c>
      <c r="B937" s="1">
        <v>43313</v>
      </c>
      <c r="C937" t="s">
        <v>27</v>
      </c>
      <c r="D937" s="2">
        <v>1417</v>
      </c>
      <c r="E937" s="2">
        <v>1417</v>
      </c>
      <c r="F937" s="2">
        <v>0</v>
      </c>
      <c r="G937" s="2">
        <v>0</v>
      </c>
      <c r="H937" s="2"/>
      <c r="I937" s="2">
        <v>0</v>
      </c>
      <c r="J937" s="2">
        <v>0</v>
      </c>
      <c r="K937" s="2">
        <v>0</v>
      </c>
      <c r="L937" s="2">
        <v>0</v>
      </c>
      <c r="M937" s="2">
        <v>0.35425000000000001</v>
      </c>
      <c r="N937" s="8">
        <f t="shared" si="126"/>
        <v>35425</v>
      </c>
      <c r="O937" s="2">
        <v>0.35425000000000001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f t="shared" si="127"/>
        <v>24.916666666666668</v>
      </c>
      <c r="X937" s="9">
        <f t="shared" si="128"/>
        <v>25</v>
      </c>
      <c r="Y937" s="9">
        <f t="shared" si="129"/>
        <v>2.8738821267814824E-3</v>
      </c>
      <c r="Z937" s="10">
        <f t="shared" si="130"/>
        <v>705986.9415807561</v>
      </c>
      <c r="AA937" s="10">
        <f t="shared" si="131"/>
        <v>16237.69965635739</v>
      </c>
      <c r="AB937" s="10">
        <f t="shared" si="132"/>
        <v>18</v>
      </c>
      <c r="AC937" s="9">
        <f t="shared" si="133"/>
        <v>684807.33333333337</v>
      </c>
      <c r="AD937" s="10">
        <f t="shared" si="134"/>
        <v>405942.49140893476</v>
      </c>
    </row>
    <row r="938" spans="1:30" x14ac:dyDescent="0.2">
      <c r="A938" t="s">
        <v>20</v>
      </c>
      <c r="B938" s="1">
        <v>43313</v>
      </c>
      <c r="C938" t="s">
        <v>538</v>
      </c>
      <c r="D938" s="2">
        <v>424</v>
      </c>
      <c r="E938" s="2">
        <v>0</v>
      </c>
      <c r="F938" s="2">
        <v>424</v>
      </c>
      <c r="G938" s="2">
        <v>0</v>
      </c>
      <c r="H938" s="2"/>
      <c r="I938" s="2">
        <v>0</v>
      </c>
      <c r="J938" s="2">
        <v>0</v>
      </c>
      <c r="K938" s="2">
        <v>0</v>
      </c>
      <c r="L938" s="2">
        <v>0</v>
      </c>
      <c r="M938" s="2">
        <v>7.4200000000000002E-2</v>
      </c>
      <c r="N938" s="8">
        <f t="shared" si="126"/>
        <v>7420</v>
      </c>
      <c r="O938" s="2">
        <v>0</v>
      </c>
      <c r="P938" s="2">
        <v>7.4200000000000002E-2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f t="shared" si="127"/>
        <v>24.916666666666668</v>
      </c>
      <c r="X938" s="9">
        <f t="shared" si="128"/>
        <v>17.5</v>
      </c>
      <c r="Y938" s="9">
        <f t="shared" si="129"/>
        <v>6.0195357461449825E-4</v>
      </c>
      <c r="Z938" s="10">
        <f t="shared" si="130"/>
        <v>1815394.9926362301</v>
      </c>
      <c r="AA938" s="10">
        <f t="shared" si="131"/>
        <v>41754.084830633292</v>
      </c>
      <c r="AB938" s="10">
        <f t="shared" si="132"/>
        <v>7</v>
      </c>
      <c r="AC938" s="9">
        <f t="shared" si="133"/>
        <v>1760933.142857143</v>
      </c>
      <c r="AD938" s="10">
        <f t="shared" si="134"/>
        <v>730696.4845360826</v>
      </c>
    </row>
    <row r="939" spans="1:30" x14ac:dyDescent="0.2">
      <c r="A939" t="s">
        <v>20</v>
      </c>
      <c r="B939" s="1">
        <v>43313</v>
      </c>
      <c r="C939" t="s">
        <v>49</v>
      </c>
      <c r="D939" s="2">
        <v>26222</v>
      </c>
      <c r="E939" s="2">
        <v>0</v>
      </c>
      <c r="F939" s="2">
        <v>13070</v>
      </c>
      <c r="G939" s="2">
        <v>13152</v>
      </c>
      <c r="H939" s="2"/>
      <c r="I939" s="2">
        <v>0</v>
      </c>
      <c r="J939" s="2">
        <v>0</v>
      </c>
      <c r="K939" s="2">
        <v>0</v>
      </c>
      <c r="L939" s="2">
        <v>0</v>
      </c>
      <c r="M939" s="2">
        <v>4.2600499999999997</v>
      </c>
      <c r="N939" s="8">
        <f t="shared" si="126"/>
        <v>426004.99999999994</v>
      </c>
      <c r="O939" s="2">
        <v>0</v>
      </c>
      <c r="P939" s="2">
        <v>2.2872499999999998</v>
      </c>
      <c r="Q939" s="2">
        <v>1.9727999999999999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f t="shared" si="127"/>
        <v>24.916666666666668</v>
      </c>
      <c r="X939" s="9">
        <f t="shared" si="128"/>
        <v>16.246091068568376</v>
      </c>
      <c r="Y939" s="9">
        <f t="shared" si="129"/>
        <v>3.4560004387284272E-2</v>
      </c>
      <c r="Z939" s="10">
        <f t="shared" si="130"/>
        <v>977520.38065027772</v>
      </c>
      <c r="AA939" s="10">
        <f t="shared" si="131"/>
        <v>22482.968754956386</v>
      </c>
      <c r="AB939" s="10">
        <f t="shared" si="132"/>
        <v>13</v>
      </c>
      <c r="AC939" s="9">
        <f t="shared" si="133"/>
        <v>948194.76923076925</v>
      </c>
      <c r="AD939" s="10">
        <f t="shared" si="134"/>
        <v>365260.35788479878</v>
      </c>
    </row>
    <row r="940" spans="1:30" x14ac:dyDescent="0.2">
      <c r="A940" t="s">
        <v>20</v>
      </c>
      <c r="B940" s="1">
        <v>43313</v>
      </c>
      <c r="C940" t="s">
        <v>462</v>
      </c>
      <c r="D940" s="2">
        <v>662</v>
      </c>
      <c r="E940" s="2">
        <v>0</v>
      </c>
      <c r="F940" s="2">
        <v>662</v>
      </c>
      <c r="G940" s="2">
        <v>0</v>
      </c>
      <c r="H940" s="2"/>
      <c r="I940" s="2">
        <v>0</v>
      </c>
      <c r="J940" s="2">
        <v>0</v>
      </c>
      <c r="K940" s="2">
        <v>0</v>
      </c>
      <c r="L940" s="2">
        <v>0</v>
      </c>
      <c r="M940" s="2">
        <v>0.11584999999999999</v>
      </c>
      <c r="N940" s="8">
        <f t="shared" si="126"/>
        <v>11585</v>
      </c>
      <c r="O940" s="2">
        <v>0</v>
      </c>
      <c r="P940" s="2">
        <v>0.11584999999999999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f t="shared" si="127"/>
        <v>24.916666666666668</v>
      </c>
      <c r="X940" s="9">
        <f t="shared" si="128"/>
        <v>17.5</v>
      </c>
      <c r="Y940" s="9">
        <f t="shared" si="129"/>
        <v>9.3984260942169299E-4</v>
      </c>
      <c r="Z940" s="10">
        <f t="shared" si="130"/>
        <v>1411973.8831615122</v>
      </c>
      <c r="AA940" s="10">
        <f t="shared" si="131"/>
        <v>32475.399312714781</v>
      </c>
      <c r="AB940" s="10">
        <f t="shared" si="132"/>
        <v>9</v>
      </c>
      <c r="AC940" s="9">
        <f t="shared" si="133"/>
        <v>1369614.6666666667</v>
      </c>
      <c r="AD940" s="10">
        <f t="shared" si="134"/>
        <v>568319.48797250865</v>
      </c>
    </row>
    <row r="941" spans="1:30" x14ac:dyDescent="0.2">
      <c r="A941" t="s">
        <v>20</v>
      </c>
      <c r="B941" s="1">
        <v>43313</v>
      </c>
      <c r="C941" t="s">
        <v>260</v>
      </c>
      <c r="D941" s="2">
        <v>9671</v>
      </c>
      <c r="E941" s="2">
        <v>5430</v>
      </c>
      <c r="F941" s="2">
        <v>4241</v>
      </c>
      <c r="G941" s="2">
        <v>0</v>
      </c>
      <c r="H941" s="2"/>
      <c r="I941" s="2">
        <v>0</v>
      </c>
      <c r="J941" s="2">
        <v>0</v>
      </c>
      <c r="K941" s="2">
        <v>0</v>
      </c>
      <c r="L941" s="2">
        <v>0</v>
      </c>
      <c r="M941" s="2">
        <v>1.8660749999999999</v>
      </c>
      <c r="N941" s="8">
        <f t="shared" si="126"/>
        <v>186607.5</v>
      </c>
      <c r="O941" s="2">
        <v>1.1238999999999999</v>
      </c>
      <c r="P941" s="2">
        <v>0.74217500000000003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f t="shared" si="127"/>
        <v>24.916666666666668</v>
      </c>
      <c r="X941" s="9">
        <f t="shared" si="128"/>
        <v>19.295574397683797</v>
      </c>
      <c r="Y941" s="9">
        <f t="shared" si="129"/>
        <v>1.5138686209551883E-2</v>
      </c>
      <c r="Z941" s="10">
        <f t="shared" si="130"/>
        <v>1270776.494845361</v>
      </c>
      <c r="AA941" s="10">
        <f t="shared" si="131"/>
        <v>29227.859381443301</v>
      </c>
      <c r="AB941" s="10">
        <f t="shared" si="132"/>
        <v>10</v>
      </c>
      <c r="AC941" s="9">
        <f t="shared" si="133"/>
        <v>1232653.2</v>
      </c>
      <c r="AD941" s="10">
        <f t="shared" si="134"/>
        <v>563968.33517967956</v>
      </c>
    </row>
    <row r="942" spans="1:30" x14ac:dyDescent="0.2">
      <c r="A942" t="s">
        <v>20</v>
      </c>
      <c r="B942" s="1">
        <v>43313</v>
      </c>
      <c r="C942" t="s">
        <v>110</v>
      </c>
      <c r="D942" s="2">
        <v>962</v>
      </c>
      <c r="E942" s="2">
        <v>0</v>
      </c>
      <c r="F942" s="2">
        <v>962</v>
      </c>
      <c r="G942" s="2">
        <v>0</v>
      </c>
      <c r="H942" s="2"/>
      <c r="I942" s="2">
        <v>0</v>
      </c>
      <c r="J942" s="2">
        <v>0</v>
      </c>
      <c r="K942" s="2">
        <v>0</v>
      </c>
      <c r="L942" s="2">
        <v>0</v>
      </c>
      <c r="M942" s="2">
        <v>0.16835</v>
      </c>
      <c r="N942" s="8">
        <f t="shared" si="126"/>
        <v>16835</v>
      </c>
      <c r="O942" s="2">
        <v>0</v>
      </c>
      <c r="P942" s="2">
        <v>0.16835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f t="shared" si="127"/>
        <v>24.916666666666668</v>
      </c>
      <c r="X942" s="9">
        <f t="shared" si="128"/>
        <v>17.5</v>
      </c>
      <c r="Y942" s="9">
        <f t="shared" si="129"/>
        <v>1.365753157497989E-3</v>
      </c>
      <c r="Z942" s="10">
        <f t="shared" si="130"/>
        <v>453848.74815905752</v>
      </c>
      <c r="AA942" s="10">
        <f t="shared" si="131"/>
        <v>10438.521207658323</v>
      </c>
      <c r="AB942" s="10">
        <f t="shared" si="132"/>
        <v>28</v>
      </c>
      <c r="AC942" s="9">
        <f t="shared" si="133"/>
        <v>440233.28571428574</v>
      </c>
      <c r="AD942" s="10">
        <f t="shared" si="134"/>
        <v>182674.12113402065</v>
      </c>
    </row>
    <row r="943" spans="1:30" x14ac:dyDescent="0.2">
      <c r="A943" t="s">
        <v>20</v>
      </c>
      <c r="B943" s="1">
        <v>43313</v>
      </c>
      <c r="C943" t="s">
        <v>539</v>
      </c>
      <c r="D943" s="2">
        <v>413</v>
      </c>
      <c r="E943" s="2">
        <v>0</v>
      </c>
      <c r="F943" s="2">
        <v>0</v>
      </c>
      <c r="G943" s="2">
        <v>0</v>
      </c>
      <c r="H943" s="2"/>
      <c r="I943" s="2">
        <v>0</v>
      </c>
      <c r="J943" s="2">
        <v>413</v>
      </c>
      <c r="K943" s="2">
        <v>0</v>
      </c>
      <c r="L943" s="2">
        <v>0</v>
      </c>
      <c r="M943" s="2">
        <v>6.1949999999999998E-2</v>
      </c>
      <c r="N943" s="8">
        <f t="shared" si="126"/>
        <v>6195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6.1949999999999998E-2</v>
      </c>
      <c r="U943" s="2">
        <v>0</v>
      </c>
      <c r="V943" s="2">
        <v>0</v>
      </c>
      <c r="W943" s="2">
        <f t="shared" si="127"/>
        <v>24.916666666666668</v>
      </c>
      <c r="X943" s="9">
        <f t="shared" si="128"/>
        <v>15</v>
      </c>
      <c r="Y943" s="9">
        <f t="shared" si="129"/>
        <v>5.0257444673002915E-4</v>
      </c>
      <c r="Z943" s="10">
        <f t="shared" si="130"/>
        <v>12707764.948453609</v>
      </c>
      <c r="AA943" s="10">
        <f t="shared" si="131"/>
        <v>292278.59381443303</v>
      </c>
      <c r="AB943" s="10">
        <f t="shared" si="132"/>
        <v>1</v>
      </c>
      <c r="AC943" s="9">
        <f t="shared" si="133"/>
        <v>12326532</v>
      </c>
      <c r="AD943" s="10">
        <f t="shared" si="134"/>
        <v>4384178.9072164958</v>
      </c>
    </row>
    <row r="944" spans="1:30" x14ac:dyDescent="0.2">
      <c r="A944" t="s">
        <v>20</v>
      </c>
      <c r="B944" s="1">
        <v>43313</v>
      </c>
      <c r="C944" t="s">
        <v>143</v>
      </c>
      <c r="D944" s="2">
        <v>1075</v>
      </c>
      <c r="E944" s="2">
        <v>429</v>
      </c>
      <c r="F944" s="2">
        <v>646</v>
      </c>
      <c r="G944" s="2">
        <v>0</v>
      </c>
      <c r="H944" s="2"/>
      <c r="I944" s="2">
        <v>0</v>
      </c>
      <c r="J944" s="2">
        <v>0</v>
      </c>
      <c r="K944" s="2">
        <v>0</v>
      </c>
      <c r="L944" s="2">
        <v>0</v>
      </c>
      <c r="M944" s="2">
        <v>0.2203</v>
      </c>
      <c r="N944" s="8">
        <f t="shared" si="126"/>
        <v>22030</v>
      </c>
      <c r="O944" s="2">
        <v>0.10725</v>
      </c>
      <c r="P944" s="2">
        <v>0.11305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f t="shared" si="127"/>
        <v>24.916666666666668</v>
      </c>
      <c r="X944" s="9">
        <f t="shared" si="128"/>
        <v>20.493023255813952</v>
      </c>
      <c r="Y944" s="9">
        <f t="shared" si="129"/>
        <v>1.7872017855468188E-3</v>
      </c>
      <c r="Z944" s="10">
        <f t="shared" si="130"/>
        <v>577625.67947516404</v>
      </c>
      <c r="AA944" s="10">
        <f t="shared" si="131"/>
        <v>13285.390627928773</v>
      </c>
      <c r="AB944" s="10">
        <f t="shared" si="132"/>
        <v>22</v>
      </c>
      <c r="AC944" s="9">
        <f t="shared" si="133"/>
        <v>560296.90909090906</v>
      </c>
      <c r="AD944" s="10">
        <f t="shared" si="134"/>
        <v>272257.81910071708</v>
      </c>
    </row>
    <row r="945" spans="1:30" x14ac:dyDescent="0.2">
      <c r="A945" t="s">
        <v>20</v>
      </c>
      <c r="B945" s="1">
        <v>43313</v>
      </c>
      <c r="C945" t="s">
        <v>159</v>
      </c>
      <c r="D945" s="2">
        <v>23897</v>
      </c>
      <c r="E945" s="2">
        <v>0</v>
      </c>
      <c r="F945" s="2">
        <v>0</v>
      </c>
      <c r="G945" s="2">
        <v>6145</v>
      </c>
      <c r="H945" s="2"/>
      <c r="I945" s="2">
        <v>7670</v>
      </c>
      <c r="J945" s="2">
        <v>10082</v>
      </c>
      <c r="K945" s="2">
        <v>0</v>
      </c>
      <c r="L945" s="2">
        <v>0</v>
      </c>
      <c r="M945" s="2">
        <v>2.9381499999999998</v>
      </c>
      <c r="N945" s="8">
        <f t="shared" si="126"/>
        <v>293815</v>
      </c>
      <c r="O945" s="2">
        <v>0</v>
      </c>
      <c r="P945" s="2">
        <v>0</v>
      </c>
      <c r="Q945" s="2">
        <v>0.92175000000000007</v>
      </c>
      <c r="R945" s="2">
        <v>0</v>
      </c>
      <c r="S945" s="2">
        <v>0</v>
      </c>
      <c r="T945" s="2">
        <v>2.0164</v>
      </c>
      <c r="U945" s="2">
        <v>0</v>
      </c>
      <c r="V945" s="2">
        <v>0</v>
      </c>
      <c r="W945" s="2">
        <f t="shared" si="127"/>
        <v>24.916666666666668</v>
      </c>
      <c r="X945" s="9">
        <f t="shared" si="128"/>
        <v>12.29505795706574</v>
      </c>
      <c r="Y945" s="9">
        <f t="shared" si="129"/>
        <v>2.383598241581655E-2</v>
      </c>
      <c r="Z945" s="10">
        <f t="shared" si="130"/>
        <v>1270776.494845361</v>
      </c>
      <c r="AA945" s="10">
        <f t="shared" si="131"/>
        <v>29227.859381443301</v>
      </c>
      <c r="AB945" s="10">
        <f t="shared" si="132"/>
        <v>10</v>
      </c>
      <c r="AC945" s="9">
        <f t="shared" si="133"/>
        <v>1232653.2</v>
      </c>
      <c r="AD945" s="10">
        <f t="shared" si="134"/>
        <v>359358.22505581297</v>
      </c>
    </row>
    <row r="946" spans="1:30" x14ac:dyDescent="0.2">
      <c r="A946" t="s">
        <v>20</v>
      </c>
      <c r="B946" s="1">
        <v>43313</v>
      </c>
      <c r="C946" t="s">
        <v>540</v>
      </c>
      <c r="D946" s="2">
        <v>1458</v>
      </c>
      <c r="E946" s="2">
        <v>0</v>
      </c>
      <c r="F946" s="2">
        <v>0</v>
      </c>
      <c r="G946" s="2">
        <v>0</v>
      </c>
      <c r="H946" s="2"/>
      <c r="I946" s="2">
        <v>0</v>
      </c>
      <c r="J946" s="2">
        <v>1458</v>
      </c>
      <c r="K946" s="2">
        <v>0</v>
      </c>
      <c r="L946" s="2">
        <v>0</v>
      </c>
      <c r="M946" s="2">
        <v>0.29160000000000003</v>
      </c>
      <c r="N946" s="8">
        <f t="shared" si="126"/>
        <v>29160.000000000004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0.29160000000000003</v>
      </c>
      <c r="U946" s="2">
        <v>0</v>
      </c>
      <c r="V946" s="2">
        <v>0</v>
      </c>
      <c r="W946" s="2">
        <f t="shared" si="127"/>
        <v>24.916666666666668</v>
      </c>
      <c r="X946" s="9">
        <f t="shared" si="128"/>
        <v>20.000000000000004</v>
      </c>
      <c r="Y946" s="9">
        <f t="shared" si="129"/>
        <v>2.3656288727437694E-3</v>
      </c>
      <c r="Z946" s="10">
        <f t="shared" si="130"/>
        <v>2117960.8247422683</v>
      </c>
      <c r="AA946" s="10">
        <f t="shared" si="131"/>
        <v>48713.098969072169</v>
      </c>
      <c r="AB946" s="10">
        <f t="shared" si="132"/>
        <v>6</v>
      </c>
      <c r="AC946" s="9">
        <f t="shared" si="133"/>
        <v>2054422</v>
      </c>
      <c r="AD946" s="10">
        <f t="shared" si="134"/>
        <v>974261.97938144358</v>
      </c>
    </row>
    <row r="947" spans="1:30" x14ac:dyDescent="0.2">
      <c r="A947" t="s">
        <v>20</v>
      </c>
      <c r="B947" s="1">
        <v>43313</v>
      </c>
      <c r="C947" t="s">
        <v>212</v>
      </c>
      <c r="D947" s="2">
        <v>10634</v>
      </c>
      <c r="E947" s="2">
        <v>0</v>
      </c>
      <c r="F947" s="2">
        <v>3061</v>
      </c>
      <c r="G947" s="2">
        <v>3351</v>
      </c>
      <c r="H947" s="2"/>
      <c r="I947" s="2">
        <v>2162</v>
      </c>
      <c r="J947" s="2">
        <v>2060</v>
      </c>
      <c r="K947" s="2">
        <v>0</v>
      </c>
      <c r="L947" s="2">
        <v>0</v>
      </c>
      <c r="M947" s="2">
        <v>1.4677450000000003</v>
      </c>
      <c r="N947" s="8">
        <f t="shared" si="126"/>
        <v>146774.50000000003</v>
      </c>
      <c r="O947" s="2">
        <v>0</v>
      </c>
      <c r="P947" s="2">
        <v>0.53567500000000001</v>
      </c>
      <c r="Q947" s="2">
        <v>0.48699999999999999</v>
      </c>
      <c r="R947" s="2">
        <v>0</v>
      </c>
      <c r="S947" s="2">
        <v>6.7320000000000005E-2</v>
      </c>
      <c r="T947" s="2">
        <v>0.37775000000000003</v>
      </c>
      <c r="U947" s="2">
        <v>0</v>
      </c>
      <c r="V947" s="2">
        <v>0</v>
      </c>
      <c r="W947" s="2">
        <f t="shared" si="127"/>
        <v>24.916666666666668</v>
      </c>
      <c r="X947" s="9">
        <f t="shared" si="128"/>
        <v>13.80237916118112</v>
      </c>
      <c r="Y947" s="9">
        <f t="shared" si="129"/>
        <v>1.1907201474023677E-2</v>
      </c>
      <c r="Z947" s="10">
        <f t="shared" si="130"/>
        <v>577625.67947516404</v>
      </c>
      <c r="AA947" s="10">
        <f t="shared" si="131"/>
        <v>13285.390627928773</v>
      </c>
      <c r="AB947" s="10">
        <f t="shared" si="132"/>
        <v>22</v>
      </c>
      <c r="AC947" s="9">
        <f t="shared" si="133"/>
        <v>560296.90909090906</v>
      </c>
      <c r="AD947" s="10">
        <f t="shared" si="134"/>
        <v>183369.99875107507</v>
      </c>
    </row>
    <row r="948" spans="1:30" x14ac:dyDescent="0.2">
      <c r="A948" t="s">
        <v>20</v>
      </c>
      <c r="B948" s="1">
        <v>43313</v>
      </c>
      <c r="C948" t="s">
        <v>213</v>
      </c>
      <c r="D948" s="2">
        <v>16111</v>
      </c>
      <c r="E948" s="2">
        <v>0</v>
      </c>
      <c r="F948" s="2">
        <v>8085</v>
      </c>
      <c r="G948" s="2">
        <v>8026</v>
      </c>
      <c r="H948" s="2"/>
      <c r="I948" s="2">
        <v>0</v>
      </c>
      <c r="J948" s="2">
        <v>0</v>
      </c>
      <c r="K948" s="2">
        <v>0</v>
      </c>
      <c r="L948" s="2">
        <v>0</v>
      </c>
      <c r="M948" s="2">
        <v>2.5246500000000003</v>
      </c>
      <c r="N948" s="8">
        <f t="shared" si="126"/>
        <v>252465.00000000003</v>
      </c>
      <c r="O948" s="2">
        <v>0</v>
      </c>
      <c r="P948" s="2">
        <v>1.4148749999999999</v>
      </c>
      <c r="Q948" s="2">
        <v>1.109775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f t="shared" si="127"/>
        <v>24.916666666666668</v>
      </c>
      <c r="X948" s="9">
        <f t="shared" si="128"/>
        <v>15.670349450685869</v>
      </c>
      <c r="Y948" s="9">
        <f t="shared" si="129"/>
        <v>2.0481429813348963E-2</v>
      </c>
      <c r="Z948" s="10">
        <f t="shared" si="130"/>
        <v>397117.65463917528</v>
      </c>
      <c r="AA948" s="10">
        <f t="shared" si="131"/>
        <v>9133.7060567010321</v>
      </c>
      <c r="AB948" s="10">
        <f t="shared" si="132"/>
        <v>32</v>
      </c>
      <c r="AC948" s="9">
        <f t="shared" si="133"/>
        <v>385204.125</v>
      </c>
      <c r="AD948" s="10">
        <f t="shared" si="134"/>
        <v>143128.36568835122</v>
      </c>
    </row>
    <row r="949" spans="1:30" x14ac:dyDescent="0.2">
      <c r="A949" t="s">
        <v>20</v>
      </c>
      <c r="B949" s="1">
        <v>43313</v>
      </c>
      <c r="C949" t="s">
        <v>541</v>
      </c>
      <c r="D949" s="2">
        <v>480</v>
      </c>
      <c r="E949" s="2">
        <v>480</v>
      </c>
      <c r="F949" s="2">
        <v>0</v>
      </c>
      <c r="G949" s="2">
        <v>0</v>
      </c>
      <c r="H949" s="2"/>
      <c r="I949" s="2">
        <v>0</v>
      </c>
      <c r="J949" s="2">
        <v>0</v>
      </c>
      <c r="K949" s="2">
        <v>0</v>
      </c>
      <c r="L949" s="2">
        <v>0</v>
      </c>
      <c r="M949" s="2">
        <v>0.12</v>
      </c>
      <c r="N949" s="8">
        <f t="shared" si="126"/>
        <v>12000</v>
      </c>
      <c r="O949" s="2">
        <v>0.12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f t="shared" si="127"/>
        <v>24.916666666666668</v>
      </c>
      <c r="X949" s="9">
        <f t="shared" si="128"/>
        <v>25</v>
      </c>
      <c r="Y949" s="9">
        <f t="shared" si="129"/>
        <v>9.7350982417439063E-4</v>
      </c>
      <c r="Z949" s="10">
        <f t="shared" si="130"/>
        <v>6353882.4742268045</v>
      </c>
      <c r="AA949" s="10">
        <f t="shared" si="131"/>
        <v>146139.29690721651</v>
      </c>
      <c r="AB949" s="10">
        <f t="shared" si="132"/>
        <v>2</v>
      </c>
      <c r="AC949" s="9">
        <f t="shared" si="133"/>
        <v>6163266</v>
      </c>
      <c r="AD949" s="10">
        <f t="shared" si="134"/>
        <v>3653482.4226804129</v>
      </c>
    </row>
    <row r="950" spans="1:30" x14ac:dyDescent="0.2">
      <c r="A950" t="s">
        <v>20</v>
      </c>
      <c r="B950" s="1">
        <v>43330</v>
      </c>
      <c r="C950" t="s">
        <v>464</v>
      </c>
      <c r="D950" s="2">
        <v>1094</v>
      </c>
      <c r="E950" s="2">
        <v>0</v>
      </c>
      <c r="F950" s="2">
        <v>0</v>
      </c>
      <c r="G950" s="2">
        <v>380</v>
      </c>
      <c r="H950" s="2"/>
      <c r="I950" s="2">
        <v>0</v>
      </c>
      <c r="J950" s="2">
        <v>281</v>
      </c>
      <c r="K950" s="2">
        <v>433</v>
      </c>
      <c r="L950" s="2">
        <v>0</v>
      </c>
      <c r="M950" s="2">
        <v>0.34605000000000002</v>
      </c>
      <c r="N950" s="8">
        <f t="shared" si="126"/>
        <v>34605</v>
      </c>
      <c r="O950" s="2">
        <v>0</v>
      </c>
      <c r="P950" s="2">
        <v>0</v>
      </c>
      <c r="Q950" s="2">
        <v>0.13300000000000001</v>
      </c>
      <c r="R950" s="2">
        <v>0</v>
      </c>
      <c r="S950" s="2">
        <v>0</v>
      </c>
      <c r="T950" s="2">
        <v>0.12645000000000001</v>
      </c>
      <c r="U950" s="2">
        <v>8.6599999999999996E-2</v>
      </c>
      <c r="V950" s="2">
        <v>0</v>
      </c>
      <c r="W950" s="2">
        <f t="shared" si="127"/>
        <v>24.916666666666668</v>
      </c>
      <c r="X950" s="9">
        <f t="shared" si="128"/>
        <v>31.631627056672759</v>
      </c>
      <c r="Y950" s="9">
        <f t="shared" si="129"/>
        <v>2.8073589554628992E-3</v>
      </c>
      <c r="Z950" s="10">
        <f t="shared" si="130"/>
        <v>1411973.8831615122</v>
      </c>
      <c r="AA950" s="10">
        <f t="shared" si="131"/>
        <v>32475.399312714781</v>
      </c>
      <c r="AB950" s="10">
        <f t="shared" si="132"/>
        <v>9</v>
      </c>
      <c r="AC950" s="9">
        <f t="shared" si="133"/>
        <v>1369614.6666666667</v>
      </c>
      <c r="AD950" s="10">
        <f t="shared" si="134"/>
        <v>1027249.7195763207</v>
      </c>
    </row>
    <row r="951" spans="1:30" x14ac:dyDescent="0.2">
      <c r="A951" t="s">
        <v>20</v>
      </c>
      <c r="B951" s="1">
        <v>43330</v>
      </c>
      <c r="C951" t="s">
        <v>21</v>
      </c>
      <c r="D951" s="2">
        <v>860</v>
      </c>
      <c r="E951" s="2">
        <v>0</v>
      </c>
      <c r="F951" s="2">
        <v>0</v>
      </c>
      <c r="G951" s="2">
        <v>0</v>
      </c>
      <c r="H951" s="2"/>
      <c r="I951" s="2">
        <v>0</v>
      </c>
      <c r="J951" s="2">
        <v>562</v>
      </c>
      <c r="K951" s="2">
        <v>298</v>
      </c>
      <c r="L951" s="2">
        <v>0</v>
      </c>
      <c r="M951" s="2">
        <v>0.3125</v>
      </c>
      <c r="N951" s="8">
        <f t="shared" si="126"/>
        <v>31250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0.25290000000000001</v>
      </c>
      <c r="U951" s="2">
        <v>5.96E-2</v>
      </c>
      <c r="V951" s="2">
        <v>0</v>
      </c>
      <c r="W951" s="2">
        <f t="shared" si="127"/>
        <v>24.916666666666668</v>
      </c>
      <c r="X951" s="9">
        <f t="shared" si="128"/>
        <v>36.337209302325583</v>
      </c>
      <c r="Y951" s="9">
        <f t="shared" si="129"/>
        <v>2.5351818337874758E-3</v>
      </c>
      <c r="Z951" s="10">
        <f t="shared" si="130"/>
        <v>1815394.9926362301</v>
      </c>
      <c r="AA951" s="10">
        <f t="shared" si="131"/>
        <v>41754.084830633292</v>
      </c>
      <c r="AB951" s="10">
        <f t="shared" si="132"/>
        <v>7</v>
      </c>
      <c r="AC951" s="9">
        <f t="shared" si="133"/>
        <v>1760933.142857143</v>
      </c>
      <c r="AD951" s="10">
        <f t="shared" si="134"/>
        <v>1517226.9197177796</v>
      </c>
    </row>
    <row r="952" spans="1:30" x14ac:dyDescent="0.2">
      <c r="A952" t="s">
        <v>20</v>
      </c>
      <c r="B952" s="1">
        <v>43330</v>
      </c>
      <c r="C952" t="s">
        <v>542</v>
      </c>
      <c r="D952" s="2">
        <v>609</v>
      </c>
      <c r="E952" s="2">
        <v>0</v>
      </c>
      <c r="F952" s="2">
        <v>609</v>
      </c>
      <c r="G952" s="2">
        <v>0</v>
      </c>
      <c r="H952" s="2"/>
      <c r="I952" s="2">
        <v>0</v>
      </c>
      <c r="J952" s="2">
        <v>0</v>
      </c>
      <c r="K952" s="2">
        <v>0</v>
      </c>
      <c r="L952" s="2">
        <v>0</v>
      </c>
      <c r="M952" s="2">
        <v>0.33495000000000003</v>
      </c>
      <c r="N952" s="8">
        <f t="shared" si="126"/>
        <v>33495</v>
      </c>
      <c r="O952" s="2">
        <v>0</v>
      </c>
      <c r="P952" s="2">
        <v>0.33495000000000003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f t="shared" si="127"/>
        <v>24.916666666666668</v>
      </c>
      <c r="X952" s="9">
        <f t="shared" si="128"/>
        <v>55</v>
      </c>
      <c r="Y952" s="9">
        <f t="shared" si="129"/>
        <v>2.7173092967267679E-3</v>
      </c>
      <c r="Z952" s="10">
        <f t="shared" si="130"/>
        <v>6353882.4742268045</v>
      </c>
      <c r="AA952" s="10">
        <f t="shared" si="131"/>
        <v>146139.29690721651</v>
      </c>
      <c r="AB952" s="10">
        <f t="shared" si="132"/>
        <v>2</v>
      </c>
      <c r="AC952" s="9">
        <f t="shared" si="133"/>
        <v>6163266</v>
      </c>
      <c r="AD952" s="10">
        <f t="shared" si="134"/>
        <v>8037661.3298969083</v>
      </c>
    </row>
    <row r="953" spans="1:30" x14ac:dyDescent="0.2">
      <c r="A953" t="s">
        <v>20</v>
      </c>
      <c r="B953" s="1">
        <v>43330</v>
      </c>
      <c r="C953" t="s">
        <v>466</v>
      </c>
      <c r="D953" s="2">
        <v>409</v>
      </c>
      <c r="E953" s="2">
        <v>0</v>
      </c>
      <c r="F953" s="2">
        <v>0</v>
      </c>
      <c r="G953" s="2">
        <v>0</v>
      </c>
      <c r="H953" s="2"/>
      <c r="I953" s="2">
        <v>0</v>
      </c>
      <c r="J953" s="2">
        <v>409</v>
      </c>
      <c r="K953" s="2">
        <v>0</v>
      </c>
      <c r="L953" s="2">
        <v>0</v>
      </c>
      <c r="M953" s="2">
        <v>0.18404999999999999</v>
      </c>
      <c r="N953" s="8">
        <f t="shared" si="126"/>
        <v>18405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0.18404999999999999</v>
      </c>
      <c r="U953" s="2">
        <v>0</v>
      </c>
      <c r="V953" s="2">
        <v>0</v>
      </c>
      <c r="W953" s="2">
        <f t="shared" si="127"/>
        <v>24.916666666666668</v>
      </c>
      <c r="X953" s="9">
        <f t="shared" si="128"/>
        <v>45</v>
      </c>
      <c r="Y953" s="9">
        <f t="shared" si="129"/>
        <v>1.4931206928274717E-3</v>
      </c>
      <c r="Z953" s="10">
        <f t="shared" si="130"/>
        <v>12707764.948453609</v>
      </c>
      <c r="AA953" s="10">
        <f t="shared" si="131"/>
        <v>292278.59381443303</v>
      </c>
      <c r="AB953" s="10">
        <f t="shared" si="132"/>
        <v>1</v>
      </c>
      <c r="AC953" s="9">
        <f t="shared" si="133"/>
        <v>12326532</v>
      </c>
      <c r="AD953" s="10">
        <f t="shared" si="134"/>
        <v>13152536.721649487</v>
      </c>
    </row>
    <row r="954" spans="1:30" x14ac:dyDescent="0.2">
      <c r="A954" t="s">
        <v>20</v>
      </c>
      <c r="B954" s="1">
        <v>43330</v>
      </c>
      <c r="C954" t="s">
        <v>365</v>
      </c>
      <c r="D954" s="2">
        <v>3022</v>
      </c>
      <c r="E954" s="2">
        <v>0</v>
      </c>
      <c r="F954" s="2">
        <v>0</v>
      </c>
      <c r="G954" s="2">
        <v>0</v>
      </c>
      <c r="H954" s="2"/>
      <c r="I954" s="2">
        <v>0</v>
      </c>
      <c r="J954" s="2">
        <v>0</v>
      </c>
      <c r="K954" s="2">
        <v>0</v>
      </c>
      <c r="L954" s="2">
        <v>3022</v>
      </c>
      <c r="M954" s="2">
        <v>0.75549999999999995</v>
      </c>
      <c r="N954" s="8">
        <f t="shared" si="126"/>
        <v>75550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0.75549999999999995</v>
      </c>
      <c r="W954" s="2">
        <f t="shared" si="127"/>
        <v>24.916666666666668</v>
      </c>
      <c r="X954" s="9">
        <f t="shared" si="128"/>
        <v>25</v>
      </c>
      <c r="Y954" s="9">
        <f t="shared" si="129"/>
        <v>6.1290556013646009E-3</v>
      </c>
      <c r="Z954" s="10">
        <f t="shared" si="130"/>
        <v>1815394.9926362301</v>
      </c>
      <c r="AA954" s="10">
        <f t="shared" si="131"/>
        <v>41754.084830633292</v>
      </c>
      <c r="AB954" s="10">
        <f t="shared" si="132"/>
        <v>7</v>
      </c>
      <c r="AC954" s="9">
        <f t="shared" si="133"/>
        <v>1760933.142857143</v>
      </c>
      <c r="AD954" s="10">
        <f t="shared" si="134"/>
        <v>1043852.1207658323</v>
      </c>
    </row>
    <row r="955" spans="1:30" x14ac:dyDescent="0.2">
      <c r="A955" t="s">
        <v>20</v>
      </c>
      <c r="B955" s="1">
        <v>43330</v>
      </c>
      <c r="C955" t="s">
        <v>23</v>
      </c>
      <c r="D955" s="2">
        <v>4449</v>
      </c>
      <c r="E955" s="2">
        <v>0</v>
      </c>
      <c r="F955" s="2">
        <v>3051</v>
      </c>
      <c r="G955" s="2">
        <v>0</v>
      </c>
      <c r="H955" s="2"/>
      <c r="I955" s="2">
        <v>0</v>
      </c>
      <c r="J955" s="2">
        <v>0</v>
      </c>
      <c r="K955" s="2">
        <v>0</v>
      </c>
      <c r="L955" s="2">
        <v>1398</v>
      </c>
      <c r="M955" s="2">
        <v>2.0275500000000002</v>
      </c>
      <c r="N955" s="8">
        <f t="shared" si="126"/>
        <v>202755.00000000003</v>
      </c>
      <c r="O955" s="2">
        <v>0</v>
      </c>
      <c r="P955" s="2">
        <v>1.67805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0.34950000000000003</v>
      </c>
      <c r="W955" s="2">
        <f t="shared" si="127"/>
        <v>24.916666666666668</v>
      </c>
      <c r="X955" s="9">
        <f t="shared" si="128"/>
        <v>45.573162508428865</v>
      </c>
      <c r="Y955" s="9">
        <f t="shared" si="129"/>
        <v>1.6448665366706552E-2</v>
      </c>
      <c r="Z955" s="10">
        <f t="shared" si="130"/>
        <v>907697.49631811504</v>
      </c>
      <c r="AA955" s="10">
        <f t="shared" si="131"/>
        <v>20877.042415316646</v>
      </c>
      <c r="AB955" s="10">
        <f t="shared" si="132"/>
        <v>14</v>
      </c>
      <c r="AC955" s="9">
        <f t="shared" si="133"/>
        <v>880466.57142857148</v>
      </c>
      <c r="AD955" s="10">
        <f t="shared" si="134"/>
        <v>951432.8466885878</v>
      </c>
    </row>
    <row r="956" spans="1:30" x14ac:dyDescent="0.2">
      <c r="A956" t="s">
        <v>20</v>
      </c>
      <c r="B956" s="1">
        <v>43330</v>
      </c>
      <c r="C956" t="s">
        <v>24</v>
      </c>
      <c r="D956" s="2">
        <v>6067</v>
      </c>
      <c r="E956" s="2">
        <v>2061</v>
      </c>
      <c r="F956" s="2">
        <v>0</v>
      </c>
      <c r="G956" s="2">
        <v>1274</v>
      </c>
      <c r="H956" s="2"/>
      <c r="I956" s="2">
        <v>0</v>
      </c>
      <c r="J956" s="2">
        <v>1411</v>
      </c>
      <c r="K956" s="2">
        <v>1321</v>
      </c>
      <c r="L956" s="2">
        <v>0</v>
      </c>
      <c r="M956" s="2">
        <v>2.1694500000000003</v>
      </c>
      <c r="N956" s="8">
        <f t="shared" si="126"/>
        <v>216945.00000000003</v>
      </c>
      <c r="O956" s="2">
        <v>0.82440000000000002</v>
      </c>
      <c r="P956" s="2">
        <v>0</v>
      </c>
      <c r="Q956" s="2">
        <v>0.44590000000000002</v>
      </c>
      <c r="R956" s="2">
        <v>0</v>
      </c>
      <c r="S956" s="2">
        <v>0</v>
      </c>
      <c r="T956" s="2">
        <v>0.63495000000000001</v>
      </c>
      <c r="U956" s="2">
        <v>0.26419999999999999</v>
      </c>
      <c r="V956" s="2">
        <v>0</v>
      </c>
      <c r="W956" s="2">
        <f t="shared" si="127"/>
        <v>24.916666666666668</v>
      </c>
      <c r="X956" s="9">
        <f t="shared" si="128"/>
        <v>35.758200098895671</v>
      </c>
      <c r="Y956" s="9">
        <f t="shared" si="129"/>
        <v>1.7599840733792768E-2</v>
      </c>
      <c r="Z956" s="10">
        <f t="shared" si="130"/>
        <v>3176941.2371134022</v>
      </c>
      <c r="AA956" s="10">
        <f t="shared" si="131"/>
        <v>73069.648453608257</v>
      </c>
      <c r="AB956" s="10">
        <f t="shared" si="132"/>
        <v>4</v>
      </c>
      <c r="AC956" s="9">
        <f t="shared" si="133"/>
        <v>3081633</v>
      </c>
      <c r="AD956" s="10">
        <f t="shared" si="134"/>
        <v>2612839.1105600866</v>
      </c>
    </row>
    <row r="957" spans="1:30" x14ac:dyDescent="0.2">
      <c r="A957" t="s">
        <v>20</v>
      </c>
      <c r="B957" s="1">
        <v>43330</v>
      </c>
      <c r="C957" t="s">
        <v>543</v>
      </c>
      <c r="D957" s="2">
        <v>2596</v>
      </c>
      <c r="E957" s="2">
        <v>0</v>
      </c>
      <c r="F957" s="2">
        <v>0</v>
      </c>
      <c r="G957" s="2">
        <v>0</v>
      </c>
      <c r="H957" s="2"/>
      <c r="I957" s="2">
        <v>0</v>
      </c>
      <c r="J957" s="2">
        <v>0</v>
      </c>
      <c r="K957" s="2">
        <v>2596</v>
      </c>
      <c r="L957" s="2">
        <v>0</v>
      </c>
      <c r="M957" s="2">
        <v>0.51919999999999999</v>
      </c>
      <c r="N957" s="8">
        <f t="shared" si="126"/>
        <v>51920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0.51919999999999999</v>
      </c>
      <c r="V957" s="2">
        <v>0</v>
      </c>
      <c r="W957" s="2">
        <f t="shared" si="127"/>
        <v>24.916666666666668</v>
      </c>
      <c r="X957" s="9">
        <f t="shared" si="128"/>
        <v>20</v>
      </c>
      <c r="Y957" s="9">
        <f t="shared" si="129"/>
        <v>4.2120525059278638E-3</v>
      </c>
      <c r="Z957" s="10">
        <f t="shared" si="130"/>
        <v>12707764.948453609</v>
      </c>
      <c r="AA957" s="10">
        <f t="shared" si="131"/>
        <v>292278.59381443303</v>
      </c>
      <c r="AB957" s="10">
        <f t="shared" si="132"/>
        <v>1</v>
      </c>
      <c r="AC957" s="9">
        <f t="shared" si="133"/>
        <v>12326532</v>
      </c>
      <c r="AD957" s="10">
        <f t="shared" si="134"/>
        <v>5845571.8762886608</v>
      </c>
    </row>
    <row r="958" spans="1:30" x14ac:dyDescent="0.2">
      <c r="A958" t="s">
        <v>20</v>
      </c>
      <c r="B958" s="1">
        <v>43330</v>
      </c>
      <c r="C958" t="s">
        <v>544</v>
      </c>
      <c r="D958" s="2">
        <v>9343</v>
      </c>
      <c r="E958" s="2">
        <v>0</v>
      </c>
      <c r="F958" s="2">
        <v>0</v>
      </c>
      <c r="G958" s="2">
        <v>4664</v>
      </c>
      <c r="H958" s="2"/>
      <c r="I958" s="2">
        <v>0</v>
      </c>
      <c r="J958" s="2">
        <v>4679</v>
      </c>
      <c r="K958" s="2">
        <v>0</v>
      </c>
      <c r="L958" s="2">
        <v>0</v>
      </c>
      <c r="M958" s="2">
        <v>3.7379500000000001</v>
      </c>
      <c r="N958" s="8">
        <f t="shared" si="126"/>
        <v>373795</v>
      </c>
      <c r="O958" s="2">
        <v>0</v>
      </c>
      <c r="P958" s="2">
        <v>0</v>
      </c>
      <c r="Q958" s="2">
        <v>1.6324000000000001</v>
      </c>
      <c r="R958" s="2">
        <v>0</v>
      </c>
      <c r="S958" s="2">
        <v>0</v>
      </c>
      <c r="T958" s="2">
        <v>2.10555</v>
      </c>
      <c r="U958" s="2">
        <v>0</v>
      </c>
      <c r="V958" s="2">
        <v>0</v>
      </c>
      <c r="W958" s="2">
        <f t="shared" si="127"/>
        <v>24.916666666666668</v>
      </c>
      <c r="X958" s="9">
        <f t="shared" si="128"/>
        <v>40.00802740019266</v>
      </c>
      <c r="Y958" s="9">
        <f t="shared" si="129"/>
        <v>3.0324425393938863E-2</v>
      </c>
      <c r="Z958" s="10">
        <f t="shared" si="130"/>
        <v>4235921.6494845366</v>
      </c>
      <c r="AA958" s="10">
        <f t="shared" si="131"/>
        <v>97426.197938144338</v>
      </c>
      <c r="AB958" s="10">
        <f t="shared" si="132"/>
        <v>3</v>
      </c>
      <c r="AC958" s="9">
        <f t="shared" si="133"/>
        <v>4108844</v>
      </c>
      <c r="AD958" s="10">
        <f t="shared" si="134"/>
        <v>3897829.9966058722</v>
      </c>
    </row>
    <row r="959" spans="1:30" x14ac:dyDescent="0.2">
      <c r="A959" t="s">
        <v>20</v>
      </c>
      <c r="B959" s="1">
        <v>43330</v>
      </c>
      <c r="C959" t="s">
        <v>468</v>
      </c>
      <c r="D959" s="2">
        <v>13812</v>
      </c>
      <c r="E959" s="2">
        <v>2999</v>
      </c>
      <c r="F959" s="2">
        <v>2914</v>
      </c>
      <c r="G959" s="2">
        <v>1284</v>
      </c>
      <c r="H959" s="2"/>
      <c r="I959" s="2">
        <v>3254</v>
      </c>
      <c r="J959" s="2">
        <v>761</v>
      </c>
      <c r="K959" s="2">
        <v>2600</v>
      </c>
      <c r="L959" s="2">
        <v>0</v>
      </c>
      <c r="M959" s="2">
        <v>5.3633499999999996</v>
      </c>
      <c r="N959" s="8">
        <f t="shared" si="126"/>
        <v>536335</v>
      </c>
      <c r="O959" s="2">
        <v>1.3824000000000001</v>
      </c>
      <c r="P959" s="2">
        <v>1.2982</v>
      </c>
      <c r="Q959" s="2">
        <v>0.32100000000000001</v>
      </c>
      <c r="R959" s="2">
        <v>0</v>
      </c>
      <c r="S959" s="2">
        <v>1.4993000000000001</v>
      </c>
      <c r="T959" s="2">
        <v>0.34244999999999998</v>
      </c>
      <c r="U959" s="2">
        <v>0.52</v>
      </c>
      <c r="V959" s="2">
        <v>0</v>
      </c>
      <c r="W959" s="2">
        <f t="shared" si="127"/>
        <v>24.916666666666668</v>
      </c>
      <c r="X959" s="9">
        <f t="shared" si="128"/>
        <v>38.831088908195774</v>
      </c>
      <c r="Y959" s="9">
        <f t="shared" si="129"/>
        <v>4.3510615962380983E-2</v>
      </c>
      <c r="Z959" s="10">
        <f t="shared" si="130"/>
        <v>668829.73412913736</v>
      </c>
      <c r="AA959" s="10">
        <f t="shared" si="131"/>
        <v>15383.083884970159</v>
      </c>
      <c r="AB959" s="10">
        <f t="shared" si="132"/>
        <v>19</v>
      </c>
      <c r="AC959" s="9">
        <f t="shared" si="133"/>
        <v>648764.84210526315</v>
      </c>
      <c r="AD959" s="10">
        <f t="shared" si="134"/>
        <v>597341.89801950997</v>
      </c>
    </row>
    <row r="960" spans="1:30" x14ac:dyDescent="0.2">
      <c r="A960" t="s">
        <v>20</v>
      </c>
      <c r="B960" s="1">
        <v>43330</v>
      </c>
      <c r="C960" t="s">
        <v>25</v>
      </c>
      <c r="D960" s="2">
        <v>5473</v>
      </c>
      <c r="E960" s="2">
        <v>0</v>
      </c>
      <c r="F960" s="2">
        <v>4773</v>
      </c>
      <c r="G960" s="2">
        <v>0</v>
      </c>
      <c r="H960" s="2"/>
      <c r="I960" s="2">
        <v>0</v>
      </c>
      <c r="J960" s="2">
        <v>0</v>
      </c>
      <c r="K960" s="2">
        <v>0</v>
      </c>
      <c r="L960" s="2">
        <v>0</v>
      </c>
      <c r="M960" s="2">
        <v>4.4420500000000001</v>
      </c>
      <c r="N960" s="8">
        <f t="shared" si="126"/>
        <v>444205</v>
      </c>
      <c r="O960" s="2">
        <v>0</v>
      </c>
      <c r="P960" s="2">
        <v>4.0570500000000003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f t="shared" si="127"/>
        <v>24.916666666666668</v>
      </c>
      <c r="X960" s="9">
        <f t="shared" si="128"/>
        <v>81.162981911200433</v>
      </c>
      <c r="Y960" s="9">
        <f t="shared" si="129"/>
        <v>3.6036494287282103E-2</v>
      </c>
      <c r="Z960" s="10">
        <f t="shared" si="130"/>
        <v>373757.79260157672</v>
      </c>
      <c r="AA960" s="10">
        <f t="shared" si="131"/>
        <v>8596.4292298362634</v>
      </c>
      <c r="AB960" s="10">
        <f t="shared" si="132"/>
        <v>34</v>
      </c>
      <c r="AC960" s="9">
        <f t="shared" si="133"/>
        <v>362545.0588235294</v>
      </c>
      <c r="AD960" s="10">
        <f t="shared" si="134"/>
        <v>697711.83008211537</v>
      </c>
    </row>
    <row r="961" spans="1:30" x14ac:dyDescent="0.2">
      <c r="A961" t="s">
        <v>20</v>
      </c>
      <c r="B961" s="1">
        <v>43330</v>
      </c>
      <c r="C961" t="s">
        <v>26</v>
      </c>
      <c r="D961" s="2">
        <v>9068</v>
      </c>
      <c r="E961" s="2">
        <v>0</v>
      </c>
      <c r="F961" s="2">
        <v>2326</v>
      </c>
      <c r="G961" s="2">
        <v>0</v>
      </c>
      <c r="H961" s="2"/>
      <c r="I961" s="2">
        <v>3320</v>
      </c>
      <c r="J961" s="2">
        <v>3422</v>
      </c>
      <c r="K961" s="2">
        <v>0</v>
      </c>
      <c r="L961" s="2">
        <v>0</v>
      </c>
      <c r="M961" s="2">
        <v>4.6452</v>
      </c>
      <c r="N961" s="8">
        <f t="shared" si="126"/>
        <v>464520</v>
      </c>
      <c r="O961" s="2">
        <v>0</v>
      </c>
      <c r="P961" s="2">
        <v>1.2793000000000001</v>
      </c>
      <c r="Q961" s="2">
        <v>0</v>
      </c>
      <c r="R961" s="2">
        <v>0</v>
      </c>
      <c r="S961" s="2">
        <v>1.8260000000000001</v>
      </c>
      <c r="T961" s="2">
        <v>1.5399</v>
      </c>
      <c r="U961" s="2">
        <v>0</v>
      </c>
      <c r="V961" s="2">
        <v>0</v>
      </c>
      <c r="W961" s="2">
        <f t="shared" si="127"/>
        <v>24.916666666666668</v>
      </c>
      <c r="X961" s="9">
        <f t="shared" si="128"/>
        <v>51.22629025143361</v>
      </c>
      <c r="Y961" s="9">
        <f t="shared" si="129"/>
        <v>3.7684565293790662E-2</v>
      </c>
      <c r="Z961" s="10">
        <f t="shared" si="130"/>
        <v>1411973.8831615122</v>
      </c>
      <c r="AA961" s="10">
        <f t="shared" si="131"/>
        <v>32475.399312714781</v>
      </c>
      <c r="AB961" s="10">
        <f t="shared" si="132"/>
        <v>9</v>
      </c>
      <c r="AC961" s="9">
        <f t="shared" si="133"/>
        <v>1369614.6666666667</v>
      </c>
      <c r="AD961" s="10">
        <f t="shared" si="134"/>
        <v>1663594.231224335</v>
      </c>
    </row>
    <row r="962" spans="1:30" x14ac:dyDescent="0.2">
      <c r="A962" t="s">
        <v>20</v>
      </c>
      <c r="B962" s="1">
        <v>43330</v>
      </c>
      <c r="C962" t="s">
        <v>27</v>
      </c>
      <c r="D962" s="2">
        <v>4465</v>
      </c>
      <c r="E962" s="2">
        <v>0</v>
      </c>
      <c r="F962" s="2">
        <v>0</v>
      </c>
      <c r="G962" s="2">
        <v>1382</v>
      </c>
      <c r="H962" s="2"/>
      <c r="I962" s="2">
        <v>1576</v>
      </c>
      <c r="J962" s="2">
        <v>1507</v>
      </c>
      <c r="K962" s="2">
        <v>0</v>
      </c>
      <c r="L962" s="2">
        <v>0</v>
      </c>
      <c r="M962" s="2">
        <v>1.1916</v>
      </c>
      <c r="N962" s="8">
        <f t="shared" si="126"/>
        <v>119160</v>
      </c>
      <c r="O962" s="2">
        <v>0</v>
      </c>
      <c r="P962" s="2">
        <v>0</v>
      </c>
      <c r="Q962" s="2">
        <v>0.34549999999999997</v>
      </c>
      <c r="R962" s="2">
        <v>0</v>
      </c>
      <c r="S962" s="2">
        <v>0.39400000000000002</v>
      </c>
      <c r="T962" s="2">
        <v>0.4521</v>
      </c>
      <c r="U962" s="2">
        <v>0</v>
      </c>
      <c r="V962" s="2">
        <v>0</v>
      </c>
      <c r="W962" s="2">
        <f t="shared" si="127"/>
        <v>24.916666666666668</v>
      </c>
      <c r="X962" s="9">
        <f t="shared" si="128"/>
        <v>26.687569988801791</v>
      </c>
      <c r="Y962" s="9">
        <f t="shared" si="129"/>
        <v>9.6669525540516998E-3</v>
      </c>
      <c r="Z962" s="10">
        <f t="shared" si="130"/>
        <v>747515.58520315343</v>
      </c>
      <c r="AA962" s="10">
        <f t="shared" si="131"/>
        <v>17192.858459672527</v>
      </c>
      <c r="AB962" s="10">
        <f t="shared" si="132"/>
        <v>17</v>
      </c>
      <c r="AC962" s="9">
        <f t="shared" si="133"/>
        <v>725090.1176470588</v>
      </c>
      <c r="AD962" s="10">
        <f t="shared" si="134"/>
        <v>458835.61345007352</v>
      </c>
    </row>
    <row r="963" spans="1:30" x14ac:dyDescent="0.2">
      <c r="A963" t="s">
        <v>20</v>
      </c>
      <c r="B963" s="1">
        <v>43330</v>
      </c>
      <c r="C963" t="s">
        <v>545</v>
      </c>
      <c r="D963" s="2">
        <v>1174</v>
      </c>
      <c r="E963" s="2">
        <v>0</v>
      </c>
      <c r="F963" s="2">
        <v>1174</v>
      </c>
      <c r="G963" s="2">
        <v>0</v>
      </c>
      <c r="H963" s="2"/>
      <c r="I963" s="2">
        <v>0</v>
      </c>
      <c r="J963" s="2">
        <v>0</v>
      </c>
      <c r="K963" s="2">
        <v>0</v>
      </c>
      <c r="L963" s="2">
        <v>0</v>
      </c>
      <c r="M963" s="2">
        <v>0.29349999999999998</v>
      </c>
      <c r="N963" s="8">
        <f t="shared" ref="N963:N1026" si="135">M963*100000</f>
        <v>29350</v>
      </c>
      <c r="O963" s="2">
        <v>0</v>
      </c>
      <c r="P963" s="2">
        <v>0.29349999999999998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f t="shared" ref="W963:W1026" si="136">299/12</f>
        <v>24.916666666666668</v>
      </c>
      <c r="X963" s="9">
        <f t="shared" ref="X963:X1026" si="137">N963/D963</f>
        <v>25</v>
      </c>
      <c r="Y963" s="9">
        <f t="shared" ref="Y963:Y1026" si="138">N963/12326532</f>
        <v>2.3810427782931971E-3</v>
      </c>
      <c r="Z963" s="10">
        <f t="shared" ref="Z963:Z1026" si="139">AC963*(1/(1-0.03))</f>
        <v>12707764.948453609</v>
      </c>
      <c r="AA963" s="10">
        <f t="shared" ref="AA963:AA1026" si="140">Z963*0.023</f>
        <v>292278.59381443303</v>
      </c>
      <c r="AB963" s="10">
        <f t="shared" ref="AB963:AB1026" si="141">COUNTIF(C963:C8314,C963)</f>
        <v>1</v>
      </c>
      <c r="AC963" s="9">
        <f t="shared" ref="AC963:AC1026" si="142">12326532/AB963</f>
        <v>12326532</v>
      </c>
      <c r="AD963" s="10">
        <f t="shared" ref="AD963:AD1026" si="143">AA963*X963</f>
        <v>7306964.8453608258</v>
      </c>
    </row>
    <row r="964" spans="1:30" x14ac:dyDescent="0.2">
      <c r="A964" t="s">
        <v>20</v>
      </c>
      <c r="B964" s="1">
        <v>43330</v>
      </c>
      <c r="C964" t="s">
        <v>242</v>
      </c>
      <c r="D964" s="2">
        <v>6354</v>
      </c>
      <c r="E964" s="2">
        <v>0</v>
      </c>
      <c r="F964" s="2">
        <v>0</v>
      </c>
      <c r="G964" s="2">
        <v>0</v>
      </c>
      <c r="H964" s="2"/>
      <c r="I964" s="2">
        <v>3599</v>
      </c>
      <c r="J964" s="2">
        <v>2755</v>
      </c>
      <c r="K964" s="2">
        <v>0</v>
      </c>
      <c r="L964" s="2">
        <v>0</v>
      </c>
      <c r="M964" s="2">
        <v>1.7262500000000001</v>
      </c>
      <c r="N964" s="8">
        <f t="shared" si="135"/>
        <v>172625</v>
      </c>
      <c r="O964" s="2">
        <v>0</v>
      </c>
      <c r="P964" s="2">
        <v>0</v>
      </c>
      <c r="Q964" s="2">
        <v>0</v>
      </c>
      <c r="R964" s="2">
        <v>0</v>
      </c>
      <c r="S964" s="2">
        <v>0.89975000000000005</v>
      </c>
      <c r="T964" s="2">
        <v>0.82650000000000001</v>
      </c>
      <c r="U964" s="2">
        <v>0</v>
      </c>
      <c r="V964" s="2">
        <v>0</v>
      </c>
      <c r="W964" s="2">
        <f t="shared" si="136"/>
        <v>24.916666666666668</v>
      </c>
      <c r="X964" s="9">
        <f t="shared" si="137"/>
        <v>27.167925716084355</v>
      </c>
      <c r="Y964" s="9">
        <f t="shared" si="138"/>
        <v>1.4004344449842016E-2</v>
      </c>
      <c r="Z964" s="10">
        <f t="shared" si="139"/>
        <v>1270776.494845361</v>
      </c>
      <c r="AA964" s="10">
        <f t="shared" si="140"/>
        <v>29227.859381443301</v>
      </c>
      <c r="AB964" s="10">
        <f t="shared" si="141"/>
        <v>10</v>
      </c>
      <c r="AC964" s="9">
        <f t="shared" si="142"/>
        <v>1232653.2</v>
      </c>
      <c r="AD964" s="10">
        <f t="shared" si="143"/>
        <v>794060.31251521083</v>
      </c>
    </row>
    <row r="965" spans="1:30" x14ac:dyDescent="0.2">
      <c r="A965" t="s">
        <v>20</v>
      </c>
      <c r="B965" s="1">
        <v>43330</v>
      </c>
      <c r="C965" t="s">
        <v>30</v>
      </c>
      <c r="D965" s="2">
        <v>2399</v>
      </c>
      <c r="E965" s="2">
        <v>0</v>
      </c>
      <c r="F965" s="2">
        <v>0</v>
      </c>
      <c r="G965" s="2">
        <v>1066</v>
      </c>
      <c r="H965" s="2">
        <v>1333</v>
      </c>
      <c r="I965" s="2">
        <v>0</v>
      </c>
      <c r="J965" s="2">
        <v>0</v>
      </c>
      <c r="K965" s="2">
        <v>0</v>
      </c>
      <c r="L965" s="2">
        <v>0</v>
      </c>
      <c r="M965" s="2">
        <v>0.90629999999999999</v>
      </c>
      <c r="N965" s="8">
        <f t="shared" si="135"/>
        <v>90630</v>
      </c>
      <c r="O965" s="2">
        <v>0</v>
      </c>
      <c r="P965" s="2">
        <v>0</v>
      </c>
      <c r="Q965" s="2">
        <v>0.37309999999999999</v>
      </c>
      <c r="R965" s="2">
        <v>0.53320000000000001</v>
      </c>
      <c r="S965" s="2">
        <v>0</v>
      </c>
      <c r="T965" s="2">
        <v>0</v>
      </c>
      <c r="U965" s="2">
        <v>0</v>
      </c>
      <c r="V965" s="2">
        <v>0</v>
      </c>
      <c r="W965" s="2">
        <f t="shared" si="136"/>
        <v>24.916666666666668</v>
      </c>
      <c r="X965" s="9">
        <f t="shared" si="137"/>
        <v>37.778240933722387</v>
      </c>
      <c r="Y965" s="9">
        <f t="shared" si="138"/>
        <v>7.3524329470770851E-3</v>
      </c>
      <c r="Z965" s="10">
        <f t="shared" si="139"/>
        <v>2541552.989690722</v>
      </c>
      <c r="AA965" s="10">
        <f t="shared" si="140"/>
        <v>58455.718762886601</v>
      </c>
      <c r="AB965" s="10">
        <f t="shared" si="141"/>
        <v>5</v>
      </c>
      <c r="AC965" s="9">
        <f t="shared" si="142"/>
        <v>2465306.4</v>
      </c>
      <c r="AD965" s="10">
        <f t="shared" si="143"/>
        <v>2208354.2273782464</v>
      </c>
    </row>
    <row r="966" spans="1:30" x14ac:dyDescent="0.2">
      <c r="A966" t="s">
        <v>20</v>
      </c>
      <c r="B966" s="1">
        <v>43330</v>
      </c>
      <c r="C966" t="s">
        <v>546</v>
      </c>
      <c r="D966" s="2">
        <v>756</v>
      </c>
      <c r="E966" s="2">
        <v>756</v>
      </c>
      <c r="F966" s="2">
        <v>0</v>
      </c>
      <c r="G966" s="2">
        <v>0</v>
      </c>
      <c r="H966" s="2"/>
      <c r="I966" s="2">
        <v>0</v>
      </c>
      <c r="J966" s="2">
        <v>0</v>
      </c>
      <c r="K966" s="2">
        <v>0</v>
      </c>
      <c r="L966" s="2">
        <v>0</v>
      </c>
      <c r="M966" s="2">
        <v>0.378</v>
      </c>
      <c r="N966" s="8">
        <f t="shared" si="135"/>
        <v>37800</v>
      </c>
      <c r="O966" s="2">
        <v>0.378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f t="shared" si="136"/>
        <v>24.916666666666668</v>
      </c>
      <c r="X966" s="9">
        <f t="shared" si="137"/>
        <v>50</v>
      </c>
      <c r="Y966" s="9">
        <f t="shared" si="138"/>
        <v>3.0665559461493306E-3</v>
      </c>
      <c r="Z966" s="10">
        <f t="shared" si="139"/>
        <v>12707764.948453609</v>
      </c>
      <c r="AA966" s="10">
        <f t="shared" si="140"/>
        <v>292278.59381443303</v>
      </c>
      <c r="AB966" s="10">
        <f t="shared" si="141"/>
        <v>1</v>
      </c>
      <c r="AC966" s="9">
        <f t="shared" si="142"/>
        <v>12326532</v>
      </c>
      <c r="AD966" s="10">
        <f t="shared" si="143"/>
        <v>14613929.690721652</v>
      </c>
    </row>
    <row r="967" spans="1:30" x14ac:dyDescent="0.2">
      <c r="A967" t="s">
        <v>20</v>
      </c>
      <c r="B967" s="1">
        <v>43330</v>
      </c>
      <c r="C967" t="s">
        <v>547</v>
      </c>
      <c r="D967" s="2">
        <v>443</v>
      </c>
      <c r="E967" s="2">
        <v>0</v>
      </c>
      <c r="F967" s="2">
        <v>0</v>
      </c>
      <c r="G967" s="2">
        <v>0</v>
      </c>
      <c r="H967" s="2"/>
      <c r="I967" s="2">
        <v>0</v>
      </c>
      <c r="J967" s="2">
        <v>0</v>
      </c>
      <c r="K967" s="2">
        <v>443</v>
      </c>
      <c r="L967" s="2">
        <v>0</v>
      </c>
      <c r="M967" s="2">
        <v>8.8599999999999998E-2</v>
      </c>
      <c r="N967" s="8">
        <f t="shared" si="135"/>
        <v>8860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8.8599999999999998E-2</v>
      </c>
      <c r="V967" s="2">
        <v>0</v>
      </c>
      <c r="W967" s="2">
        <f t="shared" si="136"/>
        <v>24.916666666666668</v>
      </c>
      <c r="X967" s="9">
        <f t="shared" si="137"/>
        <v>20</v>
      </c>
      <c r="Y967" s="9">
        <f t="shared" si="138"/>
        <v>7.1877475351542512E-4</v>
      </c>
      <c r="Z967" s="10">
        <f t="shared" si="139"/>
        <v>6353882.4742268045</v>
      </c>
      <c r="AA967" s="10">
        <f t="shared" si="140"/>
        <v>146139.29690721651</v>
      </c>
      <c r="AB967" s="10">
        <f t="shared" si="141"/>
        <v>2</v>
      </c>
      <c r="AC967" s="9">
        <f t="shared" si="142"/>
        <v>6163266</v>
      </c>
      <c r="AD967" s="10">
        <f t="shared" si="143"/>
        <v>2922785.9381443304</v>
      </c>
    </row>
    <row r="968" spans="1:30" x14ac:dyDescent="0.2">
      <c r="A968" t="s">
        <v>20</v>
      </c>
      <c r="B968" s="1">
        <v>43330</v>
      </c>
      <c r="C968" t="s">
        <v>31</v>
      </c>
      <c r="D968" s="2">
        <v>16433</v>
      </c>
      <c r="E968" s="2">
        <v>2912</v>
      </c>
      <c r="F968" s="2">
        <v>0</v>
      </c>
      <c r="G968" s="2">
        <v>8598</v>
      </c>
      <c r="H968" s="2">
        <v>4245</v>
      </c>
      <c r="I968" s="2">
        <v>0</v>
      </c>
      <c r="J968" s="2">
        <v>0</v>
      </c>
      <c r="K968" s="2">
        <v>0</v>
      </c>
      <c r="L968" s="2">
        <v>678</v>
      </c>
      <c r="M968" s="2">
        <v>6.8417250000000003</v>
      </c>
      <c r="N968" s="8">
        <f t="shared" si="135"/>
        <v>684172.5</v>
      </c>
      <c r="O968" s="2">
        <v>2.6912000000000003</v>
      </c>
      <c r="P968" s="2">
        <v>0</v>
      </c>
      <c r="Q968" s="2">
        <v>2.3184</v>
      </c>
      <c r="R968" s="2">
        <v>1.6626249999999998</v>
      </c>
      <c r="S968" s="2">
        <v>0</v>
      </c>
      <c r="T968" s="2">
        <v>0</v>
      </c>
      <c r="U968" s="2">
        <v>0</v>
      </c>
      <c r="V968" s="2">
        <v>0.16950000000000001</v>
      </c>
      <c r="W968" s="2">
        <f t="shared" si="136"/>
        <v>24.916666666666668</v>
      </c>
      <c r="X968" s="9">
        <f t="shared" si="137"/>
        <v>41.634059514391772</v>
      </c>
      <c r="Y968" s="9">
        <f t="shared" si="138"/>
        <v>5.5504054181662772E-2</v>
      </c>
      <c r="Z968" s="10">
        <f t="shared" si="139"/>
        <v>977520.38065027772</v>
      </c>
      <c r="AA968" s="10">
        <f t="shared" si="140"/>
        <v>22482.968754956386</v>
      </c>
      <c r="AB968" s="10">
        <f t="shared" si="141"/>
        <v>13</v>
      </c>
      <c r="AC968" s="9">
        <f t="shared" si="142"/>
        <v>948194.76923076925</v>
      </c>
      <c r="AD968" s="10">
        <f t="shared" si="143"/>
        <v>936057.25920406485</v>
      </c>
    </row>
    <row r="969" spans="1:30" x14ac:dyDescent="0.2">
      <c r="A969" t="s">
        <v>20</v>
      </c>
      <c r="B969" s="1">
        <v>43330</v>
      </c>
      <c r="C969" t="s">
        <v>32</v>
      </c>
      <c r="D969" s="2">
        <v>1614</v>
      </c>
      <c r="E969" s="2">
        <v>0</v>
      </c>
      <c r="F969" s="2">
        <v>0</v>
      </c>
      <c r="G969" s="2">
        <v>0</v>
      </c>
      <c r="H969" s="2"/>
      <c r="I969" s="2">
        <v>0</v>
      </c>
      <c r="J969" s="2">
        <v>1614</v>
      </c>
      <c r="K969" s="2">
        <v>0</v>
      </c>
      <c r="L969" s="2">
        <v>0</v>
      </c>
      <c r="M969" s="2">
        <v>0.72629999999999995</v>
      </c>
      <c r="N969" s="8">
        <f t="shared" si="135"/>
        <v>72630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0.72629999999999995</v>
      </c>
      <c r="U969" s="2">
        <v>0</v>
      </c>
      <c r="V969" s="2">
        <v>0</v>
      </c>
      <c r="W969" s="2">
        <f t="shared" si="136"/>
        <v>24.916666666666668</v>
      </c>
      <c r="X969" s="9">
        <f t="shared" si="137"/>
        <v>45</v>
      </c>
      <c r="Y969" s="9">
        <f t="shared" si="138"/>
        <v>5.8921682108154993E-3</v>
      </c>
      <c r="Z969" s="10">
        <f t="shared" si="139"/>
        <v>2541552.989690722</v>
      </c>
      <c r="AA969" s="10">
        <f t="shared" si="140"/>
        <v>58455.718762886601</v>
      </c>
      <c r="AB969" s="10">
        <f t="shared" si="141"/>
        <v>5</v>
      </c>
      <c r="AC969" s="9">
        <f t="shared" si="142"/>
        <v>2465306.4</v>
      </c>
      <c r="AD969" s="10">
        <f t="shared" si="143"/>
        <v>2630507.3443298968</v>
      </c>
    </row>
    <row r="970" spans="1:30" x14ac:dyDescent="0.2">
      <c r="A970" t="s">
        <v>20</v>
      </c>
      <c r="B970" s="1">
        <v>43330</v>
      </c>
      <c r="C970" t="s">
        <v>33</v>
      </c>
      <c r="D970" s="2">
        <v>4232</v>
      </c>
      <c r="E970" s="2">
        <v>4232</v>
      </c>
      <c r="F970" s="2">
        <v>0</v>
      </c>
      <c r="G970" s="2">
        <v>0</v>
      </c>
      <c r="H970" s="2"/>
      <c r="I970" s="2">
        <v>0</v>
      </c>
      <c r="J970" s="2">
        <v>0</v>
      </c>
      <c r="K970" s="2">
        <v>0</v>
      </c>
      <c r="L970" s="2">
        <v>0</v>
      </c>
      <c r="M970" s="2">
        <v>2.1160000000000001</v>
      </c>
      <c r="N970" s="8">
        <f t="shared" si="135"/>
        <v>211600</v>
      </c>
      <c r="O970" s="2">
        <v>2.1160000000000001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f t="shared" si="136"/>
        <v>24.916666666666668</v>
      </c>
      <c r="X970" s="9">
        <f t="shared" si="137"/>
        <v>50</v>
      </c>
      <c r="Y970" s="9">
        <f t="shared" si="138"/>
        <v>1.7166223232941754E-2</v>
      </c>
      <c r="Z970" s="10">
        <f t="shared" si="139"/>
        <v>2541552.989690722</v>
      </c>
      <c r="AA970" s="10">
        <f t="shared" si="140"/>
        <v>58455.718762886601</v>
      </c>
      <c r="AB970" s="10">
        <f t="shared" si="141"/>
        <v>5</v>
      </c>
      <c r="AC970" s="9">
        <f t="shared" si="142"/>
        <v>2465306.4</v>
      </c>
      <c r="AD970" s="10">
        <f t="shared" si="143"/>
        <v>2922785.9381443299</v>
      </c>
    </row>
    <row r="971" spans="1:30" x14ac:dyDescent="0.2">
      <c r="A971" t="s">
        <v>20</v>
      </c>
      <c r="B971" s="1">
        <v>43330</v>
      </c>
      <c r="C971" t="s">
        <v>371</v>
      </c>
      <c r="D971" s="2">
        <v>389</v>
      </c>
      <c r="E971" s="2">
        <v>0</v>
      </c>
      <c r="F971" s="2">
        <v>0</v>
      </c>
      <c r="G971" s="2">
        <v>0</v>
      </c>
      <c r="H971" s="2"/>
      <c r="I971" s="2">
        <v>0</v>
      </c>
      <c r="J971" s="2">
        <v>389</v>
      </c>
      <c r="K971" s="2">
        <v>0</v>
      </c>
      <c r="L971" s="2">
        <v>0</v>
      </c>
      <c r="M971" s="2">
        <v>0.1167</v>
      </c>
      <c r="N971" s="8">
        <f t="shared" si="135"/>
        <v>11670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0.1167</v>
      </c>
      <c r="U971" s="2">
        <v>0</v>
      </c>
      <c r="V971" s="2">
        <v>0</v>
      </c>
      <c r="W971" s="2">
        <f t="shared" si="136"/>
        <v>24.916666666666668</v>
      </c>
      <c r="X971" s="9">
        <f t="shared" si="137"/>
        <v>30</v>
      </c>
      <c r="Y971" s="9">
        <f t="shared" si="138"/>
        <v>9.4673830400959487E-4</v>
      </c>
      <c r="Z971" s="10">
        <f t="shared" si="139"/>
        <v>12707764.948453609</v>
      </c>
      <c r="AA971" s="10">
        <f t="shared" si="140"/>
        <v>292278.59381443303</v>
      </c>
      <c r="AB971" s="10">
        <f t="shared" si="141"/>
        <v>1</v>
      </c>
      <c r="AC971" s="9">
        <f t="shared" si="142"/>
        <v>12326532</v>
      </c>
      <c r="AD971" s="10">
        <f t="shared" si="143"/>
        <v>8768357.8144329917</v>
      </c>
    </row>
    <row r="972" spans="1:30" x14ac:dyDescent="0.2">
      <c r="A972" t="s">
        <v>20</v>
      </c>
      <c r="B972" s="1">
        <v>43330</v>
      </c>
      <c r="C972" t="s">
        <v>548</v>
      </c>
      <c r="D972" s="2">
        <v>1237</v>
      </c>
      <c r="E972" s="2">
        <v>744</v>
      </c>
      <c r="F972" s="2">
        <v>0</v>
      </c>
      <c r="G972" s="2">
        <v>0</v>
      </c>
      <c r="H972" s="2"/>
      <c r="I972" s="2">
        <v>493</v>
      </c>
      <c r="J972" s="2">
        <v>0</v>
      </c>
      <c r="K972" s="2">
        <v>0</v>
      </c>
      <c r="L972" s="2">
        <v>0</v>
      </c>
      <c r="M972" s="2">
        <v>0.64315</v>
      </c>
      <c r="N972" s="8">
        <f t="shared" si="135"/>
        <v>64315</v>
      </c>
      <c r="O972" s="2">
        <v>0.372</v>
      </c>
      <c r="P972" s="2">
        <v>0</v>
      </c>
      <c r="Q972" s="2">
        <v>0</v>
      </c>
      <c r="R972" s="2">
        <v>0</v>
      </c>
      <c r="S972" s="2">
        <v>0.27115</v>
      </c>
      <c r="T972" s="2">
        <v>0</v>
      </c>
      <c r="U972" s="2">
        <v>0</v>
      </c>
      <c r="V972" s="2">
        <v>0</v>
      </c>
      <c r="W972" s="2">
        <f t="shared" si="136"/>
        <v>24.916666666666668</v>
      </c>
      <c r="X972" s="9">
        <f t="shared" si="137"/>
        <v>51.992724333063862</v>
      </c>
      <c r="Y972" s="9">
        <f t="shared" si="138"/>
        <v>5.2176070284813275E-3</v>
      </c>
      <c r="Z972" s="10">
        <f t="shared" si="139"/>
        <v>12707764.948453609</v>
      </c>
      <c r="AA972" s="10">
        <f t="shared" si="140"/>
        <v>292278.59381443303</v>
      </c>
      <c r="AB972" s="10">
        <f t="shared" si="141"/>
        <v>1</v>
      </c>
      <c r="AC972" s="9">
        <f t="shared" si="142"/>
        <v>12326532</v>
      </c>
      <c r="AD972" s="10">
        <f t="shared" si="143"/>
        <v>15196360.356649362</v>
      </c>
    </row>
    <row r="973" spans="1:30" x14ac:dyDescent="0.2">
      <c r="A973" t="s">
        <v>20</v>
      </c>
      <c r="B973" s="1">
        <v>43330</v>
      </c>
      <c r="C973" t="s">
        <v>549</v>
      </c>
      <c r="D973" s="2">
        <v>255</v>
      </c>
      <c r="E973" s="2">
        <v>0</v>
      </c>
      <c r="F973" s="2">
        <v>0</v>
      </c>
      <c r="G973" s="2">
        <v>0</v>
      </c>
      <c r="H973" s="2"/>
      <c r="I973" s="2">
        <v>0</v>
      </c>
      <c r="J973" s="2">
        <v>0</v>
      </c>
      <c r="K973" s="2">
        <v>255</v>
      </c>
      <c r="L973" s="2">
        <v>0</v>
      </c>
      <c r="M973" s="2">
        <v>5.0999999999999997E-2</v>
      </c>
      <c r="N973" s="8">
        <f t="shared" si="135"/>
        <v>5100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5.0999999999999997E-2</v>
      </c>
      <c r="V973" s="2">
        <v>0</v>
      </c>
      <c r="W973" s="2">
        <f t="shared" si="136"/>
        <v>24.916666666666668</v>
      </c>
      <c r="X973" s="9">
        <f t="shared" si="137"/>
        <v>20</v>
      </c>
      <c r="Y973" s="9">
        <f t="shared" si="138"/>
        <v>4.1374167527411605E-4</v>
      </c>
      <c r="Z973" s="10">
        <f t="shared" si="139"/>
        <v>6353882.4742268045</v>
      </c>
      <c r="AA973" s="10">
        <f t="shared" si="140"/>
        <v>146139.29690721651</v>
      </c>
      <c r="AB973" s="10">
        <f t="shared" si="141"/>
        <v>2</v>
      </c>
      <c r="AC973" s="9">
        <f t="shared" si="142"/>
        <v>6163266</v>
      </c>
      <c r="AD973" s="10">
        <f t="shared" si="143"/>
        <v>2922785.9381443304</v>
      </c>
    </row>
    <row r="974" spans="1:30" x14ac:dyDescent="0.2">
      <c r="A974" t="s">
        <v>20</v>
      </c>
      <c r="B974" s="1">
        <v>43330</v>
      </c>
      <c r="C974" t="s">
        <v>372</v>
      </c>
      <c r="D974" s="2">
        <v>27521</v>
      </c>
      <c r="E974" s="2">
        <v>3747</v>
      </c>
      <c r="F974" s="2">
        <v>7603</v>
      </c>
      <c r="G974" s="2">
        <v>0</v>
      </c>
      <c r="H974" s="2">
        <v>1971</v>
      </c>
      <c r="I974" s="2">
        <v>7139</v>
      </c>
      <c r="J974" s="2">
        <v>0</v>
      </c>
      <c r="K974" s="2">
        <v>7061</v>
      </c>
      <c r="L974" s="2">
        <v>0</v>
      </c>
      <c r="M974" s="2">
        <v>12.1822</v>
      </c>
      <c r="N974" s="8">
        <f t="shared" si="135"/>
        <v>1218220</v>
      </c>
      <c r="O974" s="2">
        <v>1.8734999999999999</v>
      </c>
      <c r="P974" s="2">
        <v>4.1816499999999994</v>
      </c>
      <c r="Q974" s="2">
        <v>0</v>
      </c>
      <c r="R974" s="2">
        <v>0.78839999999999999</v>
      </c>
      <c r="S974" s="2">
        <v>3.92645</v>
      </c>
      <c r="T974" s="2">
        <v>0</v>
      </c>
      <c r="U974" s="2">
        <v>1.4122000000000001</v>
      </c>
      <c r="V974" s="2">
        <v>0</v>
      </c>
      <c r="W974" s="2">
        <f t="shared" si="136"/>
        <v>24.916666666666668</v>
      </c>
      <c r="X974" s="9">
        <f t="shared" si="137"/>
        <v>44.265106645834088</v>
      </c>
      <c r="Y974" s="9">
        <f t="shared" si="138"/>
        <v>9.8829094833810513E-2</v>
      </c>
      <c r="Z974" s="10">
        <f t="shared" si="139"/>
        <v>1411973.8831615122</v>
      </c>
      <c r="AA974" s="10">
        <f t="shared" si="140"/>
        <v>32475.399312714781</v>
      </c>
      <c r="AB974" s="10">
        <f t="shared" si="141"/>
        <v>9</v>
      </c>
      <c r="AC974" s="9">
        <f t="shared" si="142"/>
        <v>1369614.6666666667</v>
      </c>
      <c r="AD974" s="10">
        <f t="shared" si="143"/>
        <v>1437527.0139433667</v>
      </c>
    </row>
    <row r="975" spans="1:30" x14ac:dyDescent="0.2">
      <c r="A975" t="s">
        <v>20</v>
      </c>
      <c r="B975" s="1">
        <v>43330</v>
      </c>
      <c r="C975" t="s">
        <v>550</v>
      </c>
      <c r="D975" s="2">
        <v>464</v>
      </c>
      <c r="E975" s="2">
        <v>0</v>
      </c>
      <c r="F975" s="2">
        <v>0</v>
      </c>
      <c r="G975" s="2">
        <v>464</v>
      </c>
      <c r="H975" s="2"/>
      <c r="I975" s="2">
        <v>0</v>
      </c>
      <c r="J975" s="2">
        <v>0</v>
      </c>
      <c r="K975" s="2">
        <v>0</v>
      </c>
      <c r="L975" s="2">
        <v>0</v>
      </c>
      <c r="M975" s="2">
        <v>0.16239999999999999</v>
      </c>
      <c r="N975" s="8">
        <f t="shared" si="135"/>
        <v>16239.999999999998</v>
      </c>
      <c r="O975" s="2">
        <v>0</v>
      </c>
      <c r="P975" s="2">
        <v>0</v>
      </c>
      <c r="Q975" s="2">
        <v>0.16239999999999999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f t="shared" si="136"/>
        <v>24.916666666666668</v>
      </c>
      <c r="X975" s="9">
        <f t="shared" si="137"/>
        <v>34.999999999999993</v>
      </c>
      <c r="Y975" s="9">
        <f t="shared" si="138"/>
        <v>1.3174832953826753E-3</v>
      </c>
      <c r="Z975" s="10">
        <f t="shared" si="139"/>
        <v>12707764.948453609</v>
      </c>
      <c r="AA975" s="10">
        <f t="shared" si="140"/>
        <v>292278.59381443303</v>
      </c>
      <c r="AB975" s="10">
        <f t="shared" si="141"/>
        <v>1</v>
      </c>
      <c r="AC975" s="9">
        <f t="shared" si="142"/>
        <v>12326532</v>
      </c>
      <c r="AD975" s="10">
        <f t="shared" si="143"/>
        <v>10229750.783505155</v>
      </c>
    </row>
    <row r="976" spans="1:30" x14ac:dyDescent="0.2">
      <c r="A976" t="s">
        <v>20</v>
      </c>
      <c r="B976" s="1">
        <v>43330</v>
      </c>
      <c r="C976" t="s">
        <v>551</v>
      </c>
      <c r="D976" s="2">
        <v>378</v>
      </c>
      <c r="E976" s="2">
        <v>0</v>
      </c>
      <c r="F976" s="2">
        <v>0</v>
      </c>
      <c r="G976" s="2">
        <v>378</v>
      </c>
      <c r="H976" s="2"/>
      <c r="I976" s="2">
        <v>0</v>
      </c>
      <c r="J976" s="2">
        <v>0</v>
      </c>
      <c r="K976" s="2">
        <v>0</v>
      </c>
      <c r="L976" s="2">
        <v>0</v>
      </c>
      <c r="M976" s="2">
        <v>0.32129999999999997</v>
      </c>
      <c r="N976" s="8">
        <f t="shared" si="135"/>
        <v>32129.999999999996</v>
      </c>
      <c r="O976" s="2">
        <v>0</v>
      </c>
      <c r="P976" s="2">
        <v>0</v>
      </c>
      <c r="Q976" s="2">
        <v>0.32129999999999997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f t="shared" si="136"/>
        <v>24.916666666666668</v>
      </c>
      <c r="X976" s="9">
        <f t="shared" si="137"/>
        <v>84.999999999999986</v>
      </c>
      <c r="Y976" s="9">
        <f t="shared" si="138"/>
        <v>2.6065725542269306E-3</v>
      </c>
      <c r="Z976" s="10">
        <f t="shared" si="139"/>
        <v>6353882.4742268045</v>
      </c>
      <c r="AA976" s="10">
        <f t="shared" si="140"/>
        <v>146139.29690721651</v>
      </c>
      <c r="AB976" s="10">
        <f t="shared" si="141"/>
        <v>2</v>
      </c>
      <c r="AC976" s="9">
        <f t="shared" si="142"/>
        <v>6163266</v>
      </c>
      <c r="AD976" s="10">
        <f t="shared" si="143"/>
        <v>12421840.237113401</v>
      </c>
    </row>
    <row r="977" spans="1:30" x14ac:dyDescent="0.2">
      <c r="A977" t="s">
        <v>20</v>
      </c>
      <c r="B977" s="1">
        <v>43330</v>
      </c>
      <c r="C977" t="s">
        <v>244</v>
      </c>
      <c r="D977" s="2">
        <v>3264</v>
      </c>
      <c r="E977" s="2">
        <v>0</v>
      </c>
      <c r="F977" s="2">
        <v>0</v>
      </c>
      <c r="G977" s="2">
        <v>0</v>
      </c>
      <c r="H977" s="2"/>
      <c r="I977" s="2">
        <v>0</v>
      </c>
      <c r="J977" s="2">
        <v>0</v>
      </c>
      <c r="K977" s="2">
        <v>3264</v>
      </c>
      <c r="L977" s="2">
        <v>0</v>
      </c>
      <c r="M977" s="2">
        <v>0.65280000000000005</v>
      </c>
      <c r="N977" s="8">
        <f t="shared" si="135"/>
        <v>65280.000000000007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0.65280000000000005</v>
      </c>
      <c r="V977" s="2">
        <v>0</v>
      </c>
      <c r="W977" s="2">
        <f t="shared" si="136"/>
        <v>24.916666666666668</v>
      </c>
      <c r="X977" s="9">
        <f t="shared" si="137"/>
        <v>20.000000000000004</v>
      </c>
      <c r="Y977" s="9">
        <f t="shared" si="138"/>
        <v>5.2958934435086858E-3</v>
      </c>
      <c r="Z977" s="10">
        <f t="shared" si="139"/>
        <v>2541552.989690722</v>
      </c>
      <c r="AA977" s="10">
        <f t="shared" si="140"/>
        <v>58455.718762886601</v>
      </c>
      <c r="AB977" s="10">
        <f t="shared" si="141"/>
        <v>5</v>
      </c>
      <c r="AC977" s="9">
        <f t="shared" si="142"/>
        <v>2465306.4</v>
      </c>
      <c r="AD977" s="10">
        <f t="shared" si="143"/>
        <v>1169114.3752577323</v>
      </c>
    </row>
    <row r="978" spans="1:30" x14ac:dyDescent="0.2">
      <c r="A978" t="s">
        <v>20</v>
      </c>
      <c r="B978" s="1">
        <v>43330</v>
      </c>
      <c r="C978" t="s">
        <v>376</v>
      </c>
      <c r="D978" s="2">
        <v>1565</v>
      </c>
      <c r="E978" s="2">
        <v>0</v>
      </c>
      <c r="F978" s="2">
        <v>0</v>
      </c>
      <c r="G978" s="2">
        <v>0</v>
      </c>
      <c r="H978" s="2"/>
      <c r="I978" s="2">
        <v>0</v>
      </c>
      <c r="J978" s="2">
        <v>1565</v>
      </c>
      <c r="K978" s="2">
        <v>0</v>
      </c>
      <c r="L978" s="2">
        <v>0</v>
      </c>
      <c r="M978" s="2">
        <v>0.46949999999999997</v>
      </c>
      <c r="N978" s="8">
        <f t="shared" si="135"/>
        <v>46950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0.46949999999999997</v>
      </c>
      <c r="U978" s="2">
        <v>0</v>
      </c>
      <c r="V978" s="2">
        <v>0</v>
      </c>
      <c r="W978" s="2">
        <f t="shared" si="136"/>
        <v>24.916666666666668</v>
      </c>
      <c r="X978" s="9">
        <f t="shared" si="137"/>
        <v>30</v>
      </c>
      <c r="Y978" s="9">
        <f t="shared" si="138"/>
        <v>3.8088571870823033E-3</v>
      </c>
      <c r="Z978" s="10">
        <f t="shared" si="139"/>
        <v>794235.30927835056</v>
      </c>
      <c r="AA978" s="10">
        <f t="shared" si="140"/>
        <v>18267.412113402064</v>
      </c>
      <c r="AB978" s="10">
        <f t="shared" si="141"/>
        <v>16</v>
      </c>
      <c r="AC978" s="9">
        <f t="shared" si="142"/>
        <v>770408.25</v>
      </c>
      <c r="AD978" s="10">
        <f t="shared" si="143"/>
        <v>548022.36340206198</v>
      </c>
    </row>
    <row r="979" spans="1:30" x14ac:dyDescent="0.2">
      <c r="A979" t="s">
        <v>20</v>
      </c>
      <c r="B979" s="1">
        <v>43330</v>
      </c>
      <c r="C979" t="s">
        <v>552</v>
      </c>
      <c r="D979" s="2">
        <v>27525</v>
      </c>
      <c r="E979" s="2">
        <v>0</v>
      </c>
      <c r="F979" s="2">
        <v>0</v>
      </c>
      <c r="G979" s="2">
        <v>0</v>
      </c>
      <c r="H979" s="2"/>
      <c r="I979" s="2">
        <v>0</v>
      </c>
      <c r="J979" s="2">
        <v>0</v>
      </c>
      <c r="K979" s="2">
        <v>27525</v>
      </c>
      <c r="L979" s="2">
        <v>0</v>
      </c>
      <c r="M979" s="2">
        <v>5.5049999999999999</v>
      </c>
      <c r="N979" s="8">
        <f t="shared" si="135"/>
        <v>550500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5.5049999999999999</v>
      </c>
      <c r="V979" s="2">
        <v>0</v>
      </c>
      <c r="W979" s="2">
        <f t="shared" si="136"/>
        <v>24.916666666666668</v>
      </c>
      <c r="X979" s="9">
        <f t="shared" si="137"/>
        <v>20</v>
      </c>
      <c r="Y979" s="9">
        <f t="shared" si="138"/>
        <v>4.4659763184000174E-2</v>
      </c>
      <c r="Z979" s="10">
        <f t="shared" si="139"/>
        <v>12707764.948453609</v>
      </c>
      <c r="AA979" s="10">
        <f t="shared" si="140"/>
        <v>292278.59381443303</v>
      </c>
      <c r="AB979" s="10">
        <f t="shared" si="141"/>
        <v>1</v>
      </c>
      <c r="AC979" s="9">
        <f t="shared" si="142"/>
        <v>12326532</v>
      </c>
      <c r="AD979" s="10">
        <f t="shared" si="143"/>
        <v>5845571.8762886608</v>
      </c>
    </row>
    <row r="980" spans="1:30" x14ac:dyDescent="0.2">
      <c r="A980" t="s">
        <v>20</v>
      </c>
      <c r="B980" s="1">
        <v>43330</v>
      </c>
      <c r="C980" t="s">
        <v>553</v>
      </c>
      <c r="D980" s="2">
        <v>1793</v>
      </c>
      <c r="E980" s="2">
        <v>473</v>
      </c>
      <c r="F980" s="2">
        <v>662</v>
      </c>
      <c r="G980" s="2">
        <v>658</v>
      </c>
      <c r="H980" s="2"/>
      <c r="I980" s="2">
        <v>0</v>
      </c>
      <c r="J980" s="2">
        <v>0</v>
      </c>
      <c r="K980" s="2">
        <v>0</v>
      </c>
      <c r="L980" s="2">
        <v>0</v>
      </c>
      <c r="M980" s="2">
        <v>0.83089999999999997</v>
      </c>
      <c r="N980" s="8">
        <f t="shared" si="135"/>
        <v>83090</v>
      </c>
      <c r="O980" s="2">
        <v>0.23649999999999999</v>
      </c>
      <c r="P980" s="2">
        <v>0.36409999999999998</v>
      </c>
      <c r="Q980" s="2">
        <v>0.2303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f t="shared" si="136"/>
        <v>24.916666666666668</v>
      </c>
      <c r="X980" s="9">
        <f t="shared" si="137"/>
        <v>46.341327384272169</v>
      </c>
      <c r="Y980" s="9">
        <f t="shared" si="138"/>
        <v>6.740744274220843E-3</v>
      </c>
      <c r="Z980" s="10">
        <f t="shared" si="139"/>
        <v>6353882.4742268045</v>
      </c>
      <c r="AA980" s="10">
        <f t="shared" si="140"/>
        <v>146139.29690721651</v>
      </c>
      <c r="AB980" s="10">
        <f t="shared" si="141"/>
        <v>2</v>
      </c>
      <c r="AC980" s="9">
        <f t="shared" si="142"/>
        <v>6163266</v>
      </c>
      <c r="AD980" s="10">
        <f t="shared" si="143"/>
        <v>6772289.0016846741</v>
      </c>
    </row>
    <row r="981" spans="1:30" x14ac:dyDescent="0.2">
      <c r="A981" t="s">
        <v>20</v>
      </c>
      <c r="B981" s="1">
        <v>43330</v>
      </c>
      <c r="C981" t="s">
        <v>554</v>
      </c>
      <c r="D981" s="2">
        <v>1112</v>
      </c>
      <c r="E981" s="2">
        <v>0</v>
      </c>
      <c r="F981" s="2">
        <v>1112</v>
      </c>
      <c r="G981" s="2">
        <v>0</v>
      </c>
      <c r="H981" s="2"/>
      <c r="I981" s="2">
        <v>0</v>
      </c>
      <c r="J981" s="2">
        <v>0</v>
      </c>
      <c r="K981" s="2">
        <v>0</v>
      </c>
      <c r="L981" s="2">
        <v>0</v>
      </c>
      <c r="M981" s="2">
        <v>0.61160000000000003</v>
      </c>
      <c r="N981" s="8">
        <f t="shared" si="135"/>
        <v>61160</v>
      </c>
      <c r="O981" s="2">
        <v>0</v>
      </c>
      <c r="P981" s="2">
        <v>0.61160000000000003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f t="shared" si="136"/>
        <v>24.916666666666668</v>
      </c>
      <c r="X981" s="9">
        <f t="shared" si="137"/>
        <v>55</v>
      </c>
      <c r="Y981" s="9">
        <f t="shared" si="138"/>
        <v>4.9616550705421448E-3</v>
      </c>
      <c r="Z981" s="10">
        <f t="shared" si="139"/>
        <v>12707764.948453609</v>
      </c>
      <c r="AA981" s="10">
        <f t="shared" si="140"/>
        <v>292278.59381443303</v>
      </c>
      <c r="AB981" s="10">
        <f t="shared" si="141"/>
        <v>1</v>
      </c>
      <c r="AC981" s="9">
        <f t="shared" si="142"/>
        <v>12326532</v>
      </c>
      <c r="AD981" s="10">
        <f t="shared" si="143"/>
        <v>16075322.659793817</v>
      </c>
    </row>
    <row r="982" spans="1:30" x14ac:dyDescent="0.2">
      <c r="A982" t="s">
        <v>20</v>
      </c>
      <c r="B982" s="1">
        <v>43330</v>
      </c>
      <c r="C982" t="s">
        <v>555</v>
      </c>
      <c r="D982" s="2">
        <v>36041</v>
      </c>
      <c r="E982" s="2">
        <v>0</v>
      </c>
      <c r="F982" s="2">
        <v>0</v>
      </c>
      <c r="G982" s="2">
        <v>8954</v>
      </c>
      <c r="H982" s="2">
        <v>9111</v>
      </c>
      <c r="I982" s="2">
        <v>0</v>
      </c>
      <c r="J982" s="2">
        <v>9071</v>
      </c>
      <c r="K982" s="2">
        <v>8905</v>
      </c>
      <c r="L982" s="2">
        <v>0</v>
      </c>
      <c r="M982" s="2">
        <v>12.641250000000001</v>
      </c>
      <c r="N982" s="8">
        <f t="shared" si="135"/>
        <v>1264125.0000000002</v>
      </c>
      <c r="O982" s="2">
        <v>0</v>
      </c>
      <c r="P982" s="2">
        <v>0</v>
      </c>
      <c r="Q982" s="2">
        <v>3.1339000000000001</v>
      </c>
      <c r="R982" s="2">
        <v>3.6444000000000001</v>
      </c>
      <c r="S982" s="2">
        <v>0</v>
      </c>
      <c r="T982" s="2">
        <v>4.08195</v>
      </c>
      <c r="U982" s="2">
        <v>1.7809999999999999</v>
      </c>
      <c r="V982" s="2">
        <v>0</v>
      </c>
      <c r="W982" s="2">
        <f t="shared" si="136"/>
        <v>24.916666666666668</v>
      </c>
      <c r="X982" s="9">
        <f t="shared" si="137"/>
        <v>35.074637218723126</v>
      </c>
      <c r="Y982" s="9">
        <f t="shared" si="138"/>
        <v>0.10255317554037098</v>
      </c>
      <c r="Z982" s="10">
        <f t="shared" si="139"/>
        <v>1815394.9926362301</v>
      </c>
      <c r="AA982" s="10">
        <f t="shared" si="140"/>
        <v>41754.084830633292</v>
      </c>
      <c r="AB982" s="10">
        <f t="shared" si="141"/>
        <v>7</v>
      </c>
      <c r="AC982" s="9">
        <f t="shared" si="142"/>
        <v>1760933.142857143</v>
      </c>
      <c r="AD982" s="10">
        <f t="shared" si="143"/>
        <v>1464509.3778342532</v>
      </c>
    </row>
    <row r="983" spans="1:30" x14ac:dyDescent="0.2">
      <c r="A983" t="s">
        <v>20</v>
      </c>
      <c r="B983" s="1">
        <v>43330</v>
      </c>
      <c r="C983" t="s">
        <v>471</v>
      </c>
      <c r="D983" s="2">
        <v>37655</v>
      </c>
      <c r="E983" s="2">
        <v>6503</v>
      </c>
      <c r="F983" s="2">
        <v>10658</v>
      </c>
      <c r="G983" s="2">
        <v>6307</v>
      </c>
      <c r="H983" s="2"/>
      <c r="I983" s="2">
        <v>0</v>
      </c>
      <c r="J983" s="2">
        <v>9095</v>
      </c>
      <c r="K983" s="2">
        <v>0</v>
      </c>
      <c r="L983" s="2">
        <v>5092</v>
      </c>
      <c r="M983" s="2">
        <v>16.686599999999999</v>
      </c>
      <c r="N983" s="8">
        <f t="shared" si="135"/>
        <v>1668659.9999999998</v>
      </c>
      <c r="O983" s="2">
        <v>3.2515000000000001</v>
      </c>
      <c r="P983" s="2">
        <v>5.8619000000000003</v>
      </c>
      <c r="Q983" s="2">
        <v>2.2074500000000001</v>
      </c>
      <c r="R983" s="2">
        <v>0</v>
      </c>
      <c r="S983" s="2">
        <v>0</v>
      </c>
      <c r="T983" s="2">
        <v>4.0927499999999997</v>
      </c>
      <c r="U983" s="2">
        <v>0</v>
      </c>
      <c r="V983" s="2">
        <v>1.2729999999999999</v>
      </c>
      <c r="W983" s="2">
        <f t="shared" si="136"/>
        <v>24.916666666666668</v>
      </c>
      <c r="X983" s="9">
        <f t="shared" si="137"/>
        <v>44.314433674146855</v>
      </c>
      <c r="Y983" s="9">
        <f t="shared" si="138"/>
        <v>0.13537140860056987</v>
      </c>
      <c r="Z983" s="10">
        <f t="shared" si="139"/>
        <v>747515.58520315343</v>
      </c>
      <c r="AA983" s="10">
        <f t="shared" si="140"/>
        <v>17192.858459672527</v>
      </c>
      <c r="AB983" s="10">
        <f t="shared" si="141"/>
        <v>17</v>
      </c>
      <c r="AC983" s="9">
        <f t="shared" si="142"/>
        <v>725090.1176470588</v>
      </c>
      <c r="AD983" s="10">
        <f t="shared" si="143"/>
        <v>761891.78588015283</v>
      </c>
    </row>
    <row r="984" spans="1:30" x14ac:dyDescent="0.2">
      <c r="A984" t="s">
        <v>20</v>
      </c>
      <c r="B984" s="1">
        <v>43330</v>
      </c>
      <c r="C984" t="s">
        <v>556</v>
      </c>
      <c r="D984" s="2">
        <v>552</v>
      </c>
      <c r="E984" s="2">
        <v>0</v>
      </c>
      <c r="F984" s="2">
        <v>0</v>
      </c>
      <c r="G984" s="2">
        <v>552</v>
      </c>
      <c r="H984" s="2"/>
      <c r="I984" s="2">
        <v>0</v>
      </c>
      <c r="J984" s="2">
        <v>0</v>
      </c>
      <c r="K984" s="2">
        <v>0</v>
      </c>
      <c r="L984" s="2">
        <v>0</v>
      </c>
      <c r="M984" s="2">
        <v>0.19320000000000001</v>
      </c>
      <c r="N984" s="8">
        <f t="shared" si="135"/>
        <v>19320</v>
      </c>
      <c r="O984" s="2">
        <v>0</v>
      </c>
      <c r="P984" s="2">
        <v>0</v>
      </c>
      <c r="Q984" s="2">
        <v>0.19320000000000001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f t="shared" si="136"/>
        <v>24.916666666666668</v>
      </c>
      <c r="X984" s="9">
        <f t="shared" si="137"/>
        <v>35</v>
      </c>
      <c r="Y984" s="9">
        <f t="shared" si="138"/>
        <v>1.567350816920769E-3</v>
      </c>
      <c r="Z984" s="10">
        <f t="shared" si="139"/>
        <v>12707764.948453609</v>
      </c>
      <c r="AA984" s="10">
        <f t="shared" si="140"/>
        <v>292278.59381443303</v>
      </c>
      <c r="AB984" s="10">
        <f t="shared" si="141"/>
        <v>1</v>
      </c>
      <c r="AC984" s="9">
        <f t="shared" si="142"/>
        <v>12326532</v>
      </c>
      <c r="AD984" s="10">
        <f t="shared" si="143"/>
        <v>10229750.783505157</v>
      </c>
    </row>
    <row r="985" spans="1:30" x14ac:dyDescent="0.2">
      <c r="A985" t="s">
        <v>20</v>
      </c>
      <c r="B985" s="1">
        <v>43330</v>
      </c>
      <c r="C985" t="s">
        <v>538</v>
      </c>
      <c r="D985" s="2">
        <v>2446</v>
      </c>
      <c r="E985" s="2">
        <v>0</v>
      </c>
      <c r="F985" s="2">
        <v>1522</v>
      </c>
      <c r="G985" s="2">
        <v>0</v>
      </c>
      <c r="H985" s="2"/>
      <c r="I985" s="2">
        <v>924</v>
      </c>
      <c r="J985" s="2">
        <v>0</v>
      </c>
      <c r="K985" s="2">
        <v>0</v>
      </c>
      <c r="L985" s="2">
        <v>0</v>
      </c>
      <c r="M985" s="2">
        <v>1.3452999999999999</v>
      </c>
      <c r="N985" s="8">
        <f t="shared" si="135"/>
        <v>134530</v>
      </c>
      <c r="O985" s="2">
        <v>0</v>
      </c>
      <c r="P985" s="2">
        <v>0.83709999999999996</v>
      </c>
      <c r="Q985" s="2">
        <v>0</v>
      </c>
      <c r="R985" s="2">
        <v>0</v>
      </c>
      <c r="S985" s="2">
        <v>0.50819999999999999</v>
      </c>
      <c r="T985" s="2">
        <v>0</v>
      </c>
      <c r="U985" s="2">
        <v>0</v>
      </c>
      <c r="V985" s="2">
        <v>0</v>
      </c>
      <c r="W985" s="2">
        <f t="shared" si="136"/>
        <v>24.916666666666668</v>
      </c>
      <c r="X985" s="9">
        <f t="shared" si="137"/>
        <v>55</v>
      </c>
      <c r="Y985" s="9">
        <f t="shared" si="138"/>
        <v>1.0913856387181731E-2</v>
      </c>
      <c r="Z985" s="10">
        <f t="shared" si="139"/>
        <v>2117960.8247422683</v>
      </c>
      <c r="AA985" s="10">
        <f t="shared" si="140"/>
        <v>48713.098969072169</v>
      </c>
      <c r="AB985" s="10">
        <f t="shared" si="141"/>
        <v>6</v>
      </c>
      <c r="AC985" s="9">
        <f t="shared" si="142"/>
        <v>2054422</v>
      </c>
      <c r="AD985" s="10">
        <f t="shared" si="143"/>
        <v>2679220.4432989694</v>
      </c>
    </row>
    <row r="986" spans="1:30" x14ac:dyDescent="0.2">
      <c r="A986" t="s">
        <v>20</v>
      </c>
      <c r="B986" s="1">
        <v>43330</v>
      </c>
      <c r="C986" t="s">
        <v>557</v>
      </c>
      <c r="D986" s="2">
        <v>1268</v>
      </c>
      <c r="E986" s="2">
        <v>0</v>
      </c>
      <c r="F986" s="2">
        <v>0</v>
      </c>
      <c r="G986" s="2">
        <v>0</v>
      </c>
      <c r="H986" s="2"/>
      <c r="I986" s="2">
        <v>0</v>
      </c>
      <c r="J986" s="2">
        <v>0</v>
      </c>
      <c r="K986" s="2">
        <v>1268</v>
      </c>
      <c r="L986" s="2">
        <v>0</v>
      </c>
      <c r="M986" s="2">
        <v>0.25359999999999999</v>
      </c>
      <c r="N986" s="8">
        <f t="shared" si="135"/>
        <v>25360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0.25359999999999999</v>
      </c>
      <c r="V986" s="2">
        <v>0</v>
      </c>
      <c r="W986" s="2">
        <f t="shared" si="136"/>
        <v>24.916666666666668</v>
      </c>
      <c r="X986" s="9">
        <f t="shared" si="137"/>
        <v>20</v>
      </c>
      <c r="Y986" s="9">
        <f t="shared" si="138"/>
        <v>2.0573507617552122E-3</v>
      </c>
      <c r="Z986" s="10">
        <f t="shared" si="139"/>
        <v>12707764.948453609</v>
      </c>
      <c r="AA986" s="10">
        <f t="shared" si="140"/>
        <v>292278.59381443303</v>
      </c>
      <c r="AB986" s="10">
        <f t="shared" si="141"/>
        <v>1</v>
      </c>
      <c r="AC986" s="9">
        <f t="shared" si="142"/>
        <v>12326532</v>
      </c>
      <c r="AD986" s="10">
        <f t="shared" si="143"/>
        <v>5845571.8762886608</v>
      </c>
    </row>
    <row r="987" spans="1:30" x14ac:dyDescent="0.2">
      <c r="A987" t="s">
        <v>20</v>
      </c>
      <c r="B987" s="1">
        <v>43330</v>
      </c>
      <c r="C987" t="s">
        <v>558</v>
      </c>
      <c r="D987" s="2">
        <v>3457</v>
      </c>
      <c r="E987" s="2">
        <v>0</v>
      </c>
      <c r="F987" s="2">
        <v>0</v>
      </c>
      <c r="G987" s="2">
        <v>0</v>
      </c>
      <c r="H987" s="2"/>
      <c r="I987" s="2">
        <v>0</v>
      </c>
      <c r="J987" s="2">
        <v>0</v>
      </c>
      <c r="K987" s="2">
        <v>3457</v>
      </c>
      <c r="L987" s="2">
        <v>0</v>
      </c>
      <c r="M987" s="2">
        <v>0.69140000000000001</v>
      </c>
      <c r="N987" s="8">
        <f t="shared" si="135"/>
        <v>69140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0.69140000000000001</v>
      </c>
      <c r="V987" s="2">
        <v>0</v>
      </c>
      <c r="W987" s="2">
        <f t="shared" si="136"/>
        <v>24.916666666666668</v>
      </c>
      <c r="X987" s="9">
        <f t="shared" si="137"/>
        <v>20</v>
      </c>
      <c r="Y987" s="9">
        <f t="shared" si="138"/>
        <v>5.6090391036181138E-3</v>
      </c>
      <c r="Z987" s="10">
        <f t="shared" si="139"/>
        <v>12707764.948453609</v>
      </c>
      <c r="AA987" s="10">
        <f t="shared" si="140"/>
        <v>292278.59381443303</v>
      </c>
      <c r="AB987" s="10">
        <f t="shared" si="141"/>
        <v>1</v>
      </c>
      <c r="AC987" s="9">
        <f t="shared" si="142"/>
        <v>12326532</v>
      </c>
      <c r="AD987" s="10">
        <f t="shared" si="143"/>
        <v>5845571.8762886608</v>
      </c>
    </row>
    <row r="988" spans="1:30" x14ac:dyDescent="0.2">
      <c r="A988" t="s">
        <v>20</v>
      </c>
      <c r="B988" s="1">
        <v>43330</v>
      </c>
      <c r="C988" t="s">
        <v>47</v>
      </c>
      <c r="D988" s="2">
        <v>9406</v>
      </c>
      <c r="E988" s="2">
        <v>3598</v>
      </c>
      <c r="F988" s="2">
        <v>0</v>
      </c>
      <c r="G988" s="2">
        <v>5808</v>
      </c>
      <c r="H988" s="2"/>
      <c r="I988" s="2">
        <v>0</v>
      </c>
      <c r="J988" s="2">
        <v>0</v>
      </c>
      <c r="K988" s="2">
        <v>0</v>
      </c>
      <c r="L988" s="2">
        <v>0</v>
      </c>
      <c r="M988" s="2">
        <v>7.5243000000000002</v>
      </c>
      <c r="N988" s="8">
        <f t="shared" si="135"/>
        <v>752430</v>
      </c>
      <c r="O988" s="2">
        <v>3.5979999999999999</v>
      </c>
      <c r="P988" s="2">
        <v>0</v>
      </c>
      <c r="Q988" s="2">
        <v>3.9262999999999999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f t="shared" si="136"/>
        <v>24.916666666666668</v>
      </c>
      <c r="X988" s="9">
        <f t="shared" si="137"/>
        <v>79.994684244099517</v>
      </c>
      <c r="Y988" s="9">
        <f t="shared" si="138"/>
        <v>6.1041499750294728E-2</v>
      </c>
      <c r="Z988" s="10">
        <f t="shared" si="139"/>
        <v>907697.49631811504</v>
      </c>
      <c r="AA988" s="10">
        <f t="shared" si="140"/>
        <v>20877.042415316646</v>
      </c>
      <c r="AB988" s="10">
        <f t="shared" si="141"/>
        <v>14</v>
      </c>
      <c r="AC988" s="9">
        <f t="shared" si="142"/>
        <v>880466.57142857148</v>
      </c>
      <c r="AD988" s="10">
        <f t="shared" si="143"/>
        <v>1670052.4159639277</v>
      </c>
    </row>
    <row r="989" spans="1:30" x14ac:dyDescent="0.2">
      <c r="A989" t="s">
        <v>20</v>
      </c>
      <c r="B989" s="1">
        <v>43330</v>
      </c>
      <c r="C989" t="s">
        <v>475</v>
      </c>
      <c r="D989" s="2">
        <v>18880</v>
      </c>
      <c r="E989" s="2">
        <v>0</v>
      </c>
      <c r="F989" s="2">
        <v>3936</v>
      </c>
      <c r="G989" s="2">
        <v>0</v>
      </c>
      <c r="H989" s="2"/>
      <c r="I989" s="2">
        <v>0</v>
      </c>
      <c r="J989" s="2">
        <v>14944</v>
      </c>
      <c r="K989" s="2">
        <v>0</v>
      </c>
      <c r="L989" s="2">
        <v>0</v>
      </c>
      <c r="M989" s="2">
        <v>16.951999999999998</v>
      </c>
      <c r="N989" s="8">
        <f t="shared" si="135"/>
        <v>1695199.9999999998</v>
      </c>
      <c r="O989" s="2">
        <v>0</v>
      </c>
      <c r="P989" s="2">
        <v>2.7551999999999999</v>
      </c>
      <c r="Q989" s="2">
        <v>0</v>
      </c>
      <c r="R989" s="2">
        <v>0</v>
      </c>
      <c r="S989" s="2">
        <v>0</v>
      </c>
      <c r="T989" s="2">
        <v>14.1968</v>
      </c>
      <c r="U989" s="2">
        <v>0</v>
      </c>
      <c r="V989" s="2">
        <v>0</v>
      </c>
      <c r="W989" s="2">
        <f t="shared" si="136"/>
        <v>24.916666666666668</v>
      </c>
      <c r="X989" s="9">
        <f t="shared" si="137"/>
        <v>89.788135593220332</v>
      </c>
      <c r="Y989" s="9">
        <f t="shared" si="138"/>
        <v>0.1375244878283689</v>
      </c>
      <c r="Z989" s="10">
        <f t="shared" si="139"/>
        <v>977520.38065027772</v>
      </c>
      <c r="AA989" s="10">
        <f t="shared" si="140"/>
        <v>22482.968754956386</v>
      </c>
      <c r="AB989" s="10">
        <f t="shared" si="141"/>
        <v>13</v>
      </c>
      <c r="AC989" s="9">
        <f t="shared" si="142"/>
        <v>948194.76923076925</v>
      </c>
      <c r="AD989" s="10">
        <f t="shared" si="143"/>
        <v>2018703.8471081601</v>
      </c>
    </row>
    <row r="990" spans="1:30" x14ac:dyDescent="0.2">
      <c r="A990" t="s">
        <v>20</v>
      </c>
      <c r="B990" s="1">
        <v>43330</v>
      </c>
      <c r="C990" t="s">
        <v>48</v>
      </c>
      <c r="D990" s="2">
        <v>14566</v>
      </c>
      <c r="E990" s="2">
        <v>3532</v>
      </c>
      <c r="F990" s="2">
        <v>3357</v>
      </c>
      <c r="G990" s="2">
        <v>0</v>
      </c>
      <c r="H990" s="2"/>
      <c r="I990" s="2">
        <v>3715</v>
      </c>
      <c r="J990" s="2">
        <v>3962</v>
      </c>
      <c r="K990" s="2">
        <v>0</v>
      </c>
      <c r="L990" s="2">
        <v>0</v>
      </c>
      <c r="M990" s="2">
        <v>7.4384999999999994</v>
      </c>
      <c r="N990" s="8">
        <f t="shared" si="135"/>
        <v>743850</v>
      </c>
      <c r="O990" s="2">
        <v>1.766</v>
      </c>
      <c r="P990" s="2">
        <v>1.8463499999999999</v>
      </c>
      <c r="Q990" s="2">
        <v>0</v>
      </c>
      <c r="R990" s="2">
        <v>0</v>
      </c>
      <c r="S990" s="2">
        <v>2.04325</v>
      </c>
      <c r="T990" s="2">
        <v>1.7828999999999999</v>
      </c>
      <c r="U990" s="2">
        <v>0</v>
      </c>
      <c r="V990" s="2">
        <v>0</v>
      </c>
      <c r="W990" s="2">
        <f t="shared" si="136"/>
        <v>24.916666666666668</v>
      </c>
      <c r="X990" s="9">
        <f t="shared" si="137"/>
        <v>51.067554579156941</v>
      </c>
      <c r="Y990" s="9">
        <f t="shared" si="138"/>
        <v>6.0345440226010044E-2</v>
      </c>
      <c r="Z990" s="10">
        <f t="shared" si="139"/>
        <v>705986.9415807561</v>
      </c>
      <c r="AA990" s="10">
        <f t="shared" si="140"/>
        <v>16237.69965635739</v>
      </c>
      <c r="AB990" s="10">
        <f t="shared" si="141"/>
        <v>18</v>
      </c>
      <c r="AC990" s="9">
        <f t="shared" si="142"/>
        <v>684807.33333333337</v>
      </c>
      <c r="AD990" s="10">
        <f t="shared" si="143"/>
        <v>829219.61344098893</v>
      </c>
    </row>
    <row r="991" spans="1:30" x14ac:dyDescent="0.2">
      <c r="A991" t="s">
        <v>20</v>
      </c>
      <c r="B991" s="1">
        <v>43330</v>
      </c>
      <c r="C991" t="s">
        <v>49</v>
      </c>
      <c r="D991" s="2">
        <v>58681</v>
      </c>
      <c r="E991" s="2">
        <v>949</v>
      </c>
      <c r="F991" s="2">
        <v>14663</v>
      </c>
      <c r="G991" s="2">
        <v>18413</v>
      </c>
      <c r="H991" s="2">
        <v>14995</v>
      </c>
      <c r="I991" s="2">
        <v>0</v>
      </c>
      <c r="J991" s="2">
        <v>0</v>
      </c>
      <c r="K991" s="2">
        <v>4932</v>
      </c>
      <c r="L991" s="2">
        <v>0</v>
      </c>
      <c r="M991" s="2">
        <v>27.746150999999998</v>
      </c>
      <c r="N991" s="8">
        <f t="shared" si="135"/>
        <v>2774615.0999999996</v>
      </c>
      <c r="O991" s="2">
        <v>0.37959999999999999</v>
      </c>
      <c r="P991" s="2">
        <v>8.8109000000000002</v>
      </c>
      <c r="Q991" s="2">
        <v>10.041126</v>
      </c>
      <c r="R991" s="2">
        <v>5.8729750000000003</v>
      </c>
      <c r="S991" s="2">
        <v>0</v>
      </c>
      <c r="T991" s="2">
        <v>0</v>
      </c>
      <c r="U991" s="2">
        <v>0.98640000000000005</v>
      </c>
      <c r="V991" s="2">
        <v>0</v>
      </c>
      <c r="W991" s="2">
        <f t="shared" si="136"/>
        <v>24.916666666666668</v>
      </c>
      <c r="X991" s="9">
        <f t="shared" si="137"/>
        <v>47.283023465857767</v>
      </c>
      <c r="Y991" s="9">
        <f t="shared" si="138"/>
        <v>0.22509292151271743</v>
      </c>
      <c r="Z991" s="10">
        <f t="shared" si="139"/>
        <v>1058980.4123711342</v>
      </c>
      <c r="AA991" s="10">
        <f t="shared" si="140"/>
        <v>24356.549484536084</v>
      </c>
      <c r="AB991" s="10">
        <f t="shared" si="141"/>
        <v>12</v>
      </c>
      <c r="AC991" s="9">
        <f t="shared" si="142"/>
        <v>1027211</v>
      </c>
      <c r="AD991" s="10">
        <f t="shared" si="143"/>
        <v>1151651.3008246457</v>
      </c>
    </row>
    <row r="992" spans="1:30" x14ac:dyDescent="0.2">
      <c r="A992" t="s">
        <v>20</v>
      </c>
      <c r="B992" s="1">
        <v>43330</v>
      </c>
      <c r="C992" t="s">
        <v>52</v>
      </c>
      <c r="D992" s="2">
        <v>4081</v>
      </c>
      <c r="E992" s="2">
        <v>0</v>
      </c>
      <c r="F992" s="2">
        <v>0</v>
      </c>
      <c r="G992" s="2">
        <v>0</v>
      </c>
      <c r="H992" s="2"/>
      <c r="I992" s="2">
        <v>0</v>
      </c>
      <c r="J992" s="2">
        <v>4081</v>
      </c>
      <c r="K992" s="2">
        <v>0</v>
      </c>
      <c r="L992" s="2">
        <v>0</v>
      </c>
      <c r="M992" s="2">
        <v>1.8364499999999999</v>
      </c>
      <c r="N992" s="8">
        <f t="shared" si="135"/>
        <v>183645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1.8364499999999999</v>
      </c>
      <c r="U992" s="2">
        <v>0</v>
      </c>
      <c r="V992" s="2">
        <v>0</v>
      </c>
      <c r="W992" s="2">
        <f t="shared" si="136"/>
        <v>24.916666666666668</v>
      </c>
      <c r="X992" s="9">
        <f t="shared" si="137"/>
        <v>45</v>
      </c>
      <c r="Y992" s="9">
        <f t="shared" si="138"/>
        <v>1.4898350971708831E-2</v>
      </c>
      <c r="Z992" s="10">
        <f t="shared" si="139"/>
        <v>3176941.2371134022</v>
      </c>
      <c r="AA992" s="10">
        <f t="shared" si="140"/>
        <v>73069.648453608257</v>
      </c>
      <c r="AB992" s="10">
        <f t="shared" si="141"/>
        <v>4</v>
      </c>
      <c r="AC992" s="9">
        <f t="shared" si="142"/>
        <v>3081633</v>
      </c>
      <c r="AD992" s="10">
        <f t="shared" si="143"/>
        <v>3288134.1804123716</v>
      </c>
    </row>
    <row r="993" spans="1:30" x14ac:dyDescent="0.2">
      <c r="A993" t="s">
        <v>20</v>
      </c>
      <c r="B993" s="1">
        <v>43330</v>
      </c>
      <c r="C993" t="s">
        <v>53</v>
      </c>
      <c r="D993" s="2">
        <v>406</v>
      </c>
      <c r="E993" s="2">
        <v>0</v>
      </c>
      <c r="F993" s="2">
        <v>273</v>
      </c>
      <c r="G993" s="2">
        <v>133</v>
      </c>
      <c r="H993" s="2"/>
      <c r="I993" s="2">
        <v>0</v>
      </c>
      <c r="J993" s="2">
        <v>0</v>
      </c>
      <c r="K993" s="2">
        <v>0</v>
      </c>
      <c r="L993" s="2">
        <v>0</v>
      </c>
      <c r="M993" s="2">
        <v>0.19670000000000001</v>
      </c>
      <c r="N993" s="8">
        <f t="shared" si="135"/>
        <v>19670</v>
      </c>
      <c r="O993" s="2">
        <v>0</v>
      </c>
      <c r="P993" s="2">
        <v>0.15015000000000001</v>
      </c>
      <c r="Q993" s="2">
        <v>4.6550000000000001E-2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f t="shared" si="136"/>
        <v>24.916666666666668</v>
      </c>
      <c r="X993" s="9">
        <f t="shared" si="137"/>
        <v>48.448275862068968</v>
      </c>
      <c r="Y993" s="9">
        <f t="shared" si="138"/>
        <v>1.5957448534591886E-3</v>
      </c>
      <c r="Z993" s="10">
        <f t="shared" si="139"/>
        <v>397117.65463917528</v>
      </c>
      <c r="AA993" s="10">
        <f t="shared" si="140"/>
        <v>9133.7060567010321</v>
      </c>
      <c r="AB993" s="10">
        <f t="shared" si="141"/>
        <v>32</v>
      </c>
      <c r="AC993" s="9">
        <f t="shared" si="142"/>
        <v>385204.125</v>
      </c>
      <c r="AD993" s="10">
        <f t="shared" si="143"/>
        <v>442512.31067810173</v>
      </c>
    </row>
    <row r="994" spans="1:30" x14ac:dyDescent="0.2">
      <c r="A994" t="s">
        <v>20</v>
      </c>
      <c r="B994" s="1">
        <v>43330</v>
      </c>
      <c r="C994" t="s">
        <v>477</v>
      </c>
      <c r="D994" s="2">
        <v>346</v>
      </c>
      <c r="E994" s="2">
        <v>0</v>
      </c>
      <c r="F994" s="2">
        <v>0</v>
      </c>
      <c r="G994" s="2">
        <v>0</v>
      </c>
      <c r="H994" s="2"/>
      <c r="I994" s="2">
        <v>0</v>
      </c>
      <c r="J994" s="2">
        <v>0</v>
      </c>
      <c r="K994" s="2">
        <v>0</v>
      </c>
      <c r="L994" s="2">
        <v>0</v>
      </c>
      <c r="M994" s="2">
        <v>8.8230000000000003E-2</v>
      </c>
      <c r="N994" s="8">
        <f t="shared" si="135"/>
        <v>8823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f t="shared" si="136"/>
        <v>24.916666666666668</v>
      </c>
      <c r="X994" s="9">
        <f t="shared" si="137"/>
        <v>25.5</v>
      </c>
      <c r="Y994" s="9">
        <f t="shared" si="138"/>
        <v>7.157730982242207E-4</v>
      </c>
      <c r="Z994" s="10">
        <f t="shared" si="139"/>
        <v>12707764.948453609</v>
      </c>
      <c r="AA994" s="10">
        <f t="shared" si="140"/>
        <v>292278.59381443303</v>
      </c>
      <c r="AB994" s="10">
        <f t="shared" si="141"/>
        <v>1</v>
      </c>
      <c r="AC994" s="9">
        <f t="shared" si="142"/>
        <v>12326532</v>
      </c>
      <c r="AD994" s="10">
        <f t="shared" si="143"/>
        <v>7453104.1422680421</v>
      </c>
    </row>
    <row r="995" spans="1:30" x14ac:dyDescent="0.2">
      <c r="A995" t="s">
        <v>20</v>
      </c>
      <c r="B995" s="1">
        <v>43330</v>
      </c>
      <c r="C995" t="s">
        <v>54</v>
      </c>
      <c r="D995" s="2">
        <v>2149</v>
      </c>
      <c r="E995" s="2">
        <v>0</v>
      </c>
      <c r="F995" s="2">
        <v>0</v>
      </c>
      <c r="G995" s="2">
        <v>0</v>
      </c>
      <c r="H995" s="2"/>
      <c r="I995" s="2">
        <v>0</v>
      </c>
      <c r="J995" s="2">
        <v>0</v>
      </c>
      <c r="K995" s="2">
        <v>2149</v>
      </c>
      <c r="L995" s="2">
        <v>0</v>
      </c>
      <c r="M995" s="2">
        <v>0.42980000000000002</v>
      </c>
      <c r="N995" s="8">
        <f t="shared" si="135"/>
        <v>42980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0.42980000000000002</v>
      </c>
      <c r="V995" s="2">
        <v>0</v>
      </c>
      <c r="W995" s="2">
        <f t="shared" si="136"/>
        <v>24.916666666666668</v>
      </c>
      <c r="X995" s="9">
        <f t="shared" si="137"/>
        <v>20</v>
      </c>
      <c r="Y995" s="9">
        <f t="shared" si="138"/>
        <v>3.4867876869179425E-3</v>
      </c>
      <c r="Z995" s="10">
        <f t="shared" si="139"/>
        <v>907697.49631811504</v>
      </c>
      <c r="AA995" s="10">
        <f t="shared" si="140"/>
        <v>20877.042415316646</v>
      </c>
      <c r="AB995" s="10">
        <f t="shared" si="141"/>
        <v>14</v>
      </c>
      <c r="AC995" s="9">
        <f t="shared" si="142"/>
        <v>880466.57142857148</v>
      </c>
      <c r="AD995" s="10">
        <f t="shared" si="143"/>
        <v>417540.84830633295</v>
      </c>
    </row>
    <row r="996" spans="1:30" x14ac:dyDescent="0.2">
      <c r="A996" t="s">
        <v>20</v>
      </c>
      <c r="B996" s="1">
        <v>43330</v>
      </c>
      <c r="C996" t="s">
        <v>55</v>
      </c>
      <c r="D996" s="2">
        <v>10350</v>
      </c>
      <c r="E996" s="2">
        <v>0</v>
      </c>
      <c r="F996" s="2">
        <v>0</v>
      </c>
      <c r="G996" s="2">
        <v>4498</v>
      </c>
      <c r="H996" s="2"/>
      <c r="I996" s="2">
        <v>0</v>
      </c>
      <c r="J996" s="2">
        <v>2043</v>
      </c>
      <c r="K996" s="2">
        <v>0</v>
      </c>
      <c r="L996" s="2">
        <v>3809</v>
      </c>
      <c r="M996" s="2">
        <v>3.4459</v>
      </c>
      <c r="N996" s="8">
        <f t="shared" si="135"/>
        <v>344590</v>
      </c>
      <c r="O996" s="2">
        <v>0</v>
      </c>
      <c r="P996" s="2">
        <v>0</v>
      </c>
      <c r="Q996" s="2">
        <v>1.5743</v>
      </c>
      <c r="R996" s="2">
        <v>0</v>
      </c>
      <c r="S996" s="2">
        <v>0</v>
      </c>
      <c r="T996" s="2">
        <v>0.91935</v>
      </c>
      <c r="U996" s="2">
        <v>0</v>
      </c>
      <c r="V996" s="2">
        <v>0.95225000000000004</v>
      </c>
      <c r="W996" s="2">
        <f t="shared" si="136"/>
        <v>24.916666666666668</v>
      </c>
      <c r="X996" s="9">
        <f t="shared" si="137"/>
        <v>33.293719806763285</v>
      </c>
      <c r="Y996" s="9">
        <f t="shared" si="138"/>
        <v>2.7955145859354439E-2</v>
      </c>
      <c r="Z996" s="10">
        <f t="shared" si="139"/>
        <v>1815394.9926362301</v>
      </c>
      <c r="AA996" s="10">
        <f t="shared" si="140"/>
        <v>41754.084830633292</v>
      </c>
      <c r="AB996" s="10">
        <f t="shared" si="141"/>
        <v>7</v>
      </c>
      <c r="AC996" s="9">
        <f t="shared" si="142"/>
        <v>1760933.142857143</v>
      </c>
      <c r="AD996" s="10">
        <f t="shared" si="143"/>
        <v>1390148.80113893</v>
      </c>
    </row>
    <row r="997" spans="1:30" x14ac:dyDescent="0.2">
      <c r="A997" t="s">
        <v>20</v>
      </c>
      <c r="B997" s="1">
        <v>43330</v>
      </c>
      <c r="C997" t="s">
        <v>559</v>
      </c>
      <c r="D997" s="2">
        <v>470</v>
      </c>
      <c r="E997" s="2">
        <v>0</v>
      </c>
      <c r="F997" s="2">
        <v>0</v>
      </c>
      <c r="G997" s="2">
        <v>0</v>
      </c>
      <c r="H997" s="2"/>
      <c r="I997" s="2">
        <v>0</v>
      </c>
      <c r="J997" s="2">
        <v>470</v>
      </c>
      <c r="K997" s="2">
        <v>0</v>
      </c>
      <c r="L997" s="2">
        <v>0</v>
      </c>
      <c r="M997" s="2">
        <v>0.21149999999999999</v>
      </c>
      <c r="N997" s="8">
        <f t="shared" si="135"/>
        <v>21150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0.21149999999999999</v>
      </c>
      <c r="U997" s="2">
        <v>0</v>
      </c>
      <c r="V997" s="2">
        <v>0</v>
      </c>
      <c r="W997" s="2">
        <f t="shared" si="136"/>
        <v>24.916666666666668</v>
      </c>
      <c r="X997" s="9">
        <f t="shared" si="137"/>
        <v>45</v>
      </c>
      <c r="Y997" s="9">
        <f t="shared" si="138"/>
        <v>1.7158110651073635E-3</v>
      </c>
      <c r="Z997" s="10">
        <f t="shared" si="139"/>
        <v>12707764.948453609</v>
      </c>
      <c r="AA997" s="10">
        <f t="shared" si="140"/>
        <v>292278.59381443303</v>
      </c>
      <c r="AB997" s="10">
        <f t="shared" si="141"/>
        <v>1</v>
      </c>
      <c r="AC997" s="9">
        <f t="shared" si="142"/>
        <v>12326532</v>
      </c>
      <c r="AD997" s="10">
        <f t="shared" si="143"/>
        <v>13152536.721649487</v>
      </c>
    </row>
    <row r="998" spans="1:30" x14ac:dyDescent="0.2">
      <c r="A998" t="s">
        <v>20</v>
      </c>
      <c r="B998" s="1">
        <v>43330</v>
      </c>
      <c r="C998" t="s">
        <v>58</v>
      </c>
      <c r="D998" s="2">
        <v>1218</v>
      </c>
      <c r="E998" s="2">
        <v>0</v>
      </c>
      <c r="F998" s="2">
        <v>0</v>
      </c>
      <c r="G998" s="2">
        <v>0</v>
      </c>
      <c r="H998" s="2"/>
      <c r="I998" s="2">
        <v>0</v>
      </c>
      <c r="J998" s="2">
        <v>482</v>
      </c>
      <c r="K998" s="2">
        <v>736</v>
      </c>
      <c r="L998" s="2">
        <v>0</v>
      </c>
      <c r="M998" s="2">
        <v>0.36410000000000003</v>
      </c>
      <c r="N998" s="8">
        <f t="shared" si="135"/>
        <v>36410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0.21690000000000001</v>
      </c>
      <c r="U998" s="2">
        <v>0.1472</v>
      </c>
      <c r="V998" s="2">
        <v>0</v>
      </c>
      <c r="W998" s="2">
        <f t="shared" si="136"/>
        <v>24.916666666666668</v>
      </c>
      <c r="X998" s="9">
        <f t="shared" si="137"/>
        <v>29.89326765188834</v>
      </c>
      <c r="Y998" s="9">
        <f t="shared" si="138"/>
        <v>2.9537910581824635E-3</v>
      </c>
      <c r="Z998" s="10">
        <f t="shared" si="139"/>
        <v>668829.73412913736</v>
      </c>
      <c r="AA998" s="10">
        <f t="shared" si="140"/>
        <v>15383.083884970159</v>
      </c>
      <c r="AB998" s="10">
        <f t="shared" si="141"/>
        <v>19</v>
      </c>
      <c r="AC998" s="9">
        <f t="shared" si="142"/>
        <v>648764.84210526315</v>
      </c>
      <c r="AD998" s="10">
        <f t="shared" si="143"/>
        <v>459850.6438848633</v>
      </c>
    </row>
    <row r="999" spans="1:30" x14ac:dyDescent="0.2">
      <c r="A999" t="s">
        <v>20</v>
      </c>
      <c r="B999" s="1">
        <v>43330</v>
      </c>
      <c r="C999" t="s">
        <v>59</v>
      </c>
      <c r="D999" s="2">
        <v>22706</v>
      </c>
      <c r="E999" s="2">
        <v>1680</v>
      </c>
      <c r="F999" s="2">
        <v>0</v>
      </c>
      <c r="G999" s="2">
        <v>5444</v>
      </c>
      <c r="H999" s="2">
        <v>501</v>
      </c>
      <c r="I999" s="2">
        <v>0</v>
      </c>
      <c r="J999" s="2">
        <v>6799</v>
      </c>
      <c r="K999" s="2">
        <v>5341</v>
      </c>
      <c r="L999" s="2">
        <v>2941</v>
      </c>
      <c r="M999" s="2">
        <v>7.528550000000001</v>
      </c>
      <c r="N999" s="8">
        <f t="shared" si="135"/>
        <v>752855.00000000012</v>
      </c>
      <c r="O999" s="2">
        <v>0.67200000000000004</v>
      </c>
      <c r="P999" s="2">
        <v>0</v>
      </c>
      <c r="Q999" s="2">
        <v>1.9054000000000002</v>
      </c>
      <c r="R999" s="2">
        <v>0.20039999999999999</v>
      </c>
      <c r="S999" s="2">
        <v>0</v>
      </c>
      <c r="T999" s="2">
        <v>2.7801</v>
      </c>
      <c r="U999" s="2">
        <v>1.0682</v>
      </c>
      <c r="V999" s="2">
        <v>0.90244999999999997</v>
      </c>
      <c r="W999" s="2">
        <f t="shared" si="136"/>
        <v>24.916666666666668</v>
      </c>
      <c r="X999" s="9">
        <f t="shared" si="137"/>
        <v>33.156654628732497</v>
      </c>
      <c r="Y999" s="9">
        <f t="shared" si="138"/>
        <v>6.1075978223234247E-2</v>
      </c>
      <c r="Z999" s="10">
        <f t="shared" si="139"/>
        <v>577625.67947516404</v>
      </c>
      <c r="AA999" s="10">
        <f t="shared" si="140"/>
        <v>13285.390627928773</v>
      </c>
      <c r="AB999" s="10">
        <f t="shared" si="141"/>
        <v>22</v>
      </c>
      <c r="AC999" s="9">
        <f t="shared" si="142"/>
        <v>560296.90909090906</v>
      </c>
      <c r="AD999" s="10">
        <f t="shared" si="143"/>
        <v>440499.10865803389</v>
      </c>
    </row>
    <row r="1000" spans="1:30" x14ac:dyDescent="0.2">
      <c r="A1000" t="s">
        <v>20</v>
      </c>
      <c r="B1000" s="1">
        <v>43330</v>
      </c>
      <c r="C1000" t="s">
        <v>560</v>
      </c>
      <c r="D1000" s="2">
        <v>967</v>
      </c>
      <c r="E1000" s="2">
        <v>306</v>
      </c>
      <c r="F1000" s="2">
        <v>322</v>
      </c>
      <c r="G1000" s="2">
        <v>0</v>
      </c>
      <c r="H1000" s="2"/>
      <c r="I1000" s="2">
        <v>339</v>
      </c>
      <c r="J1000" s="2">
        <v>0</v>
      </c>
      <c r="K1000" s="2">
        <v>0</v>
      </c>
      <c r="L1000" s="2">
        <v>0</v>
      </c>
      <c r="M1000" s="2">
        <v>0.51655000000000006</v>
      </c>
      <c r="N1000" s="8">
        <f t="shared" si="135"/>
        <v>51655.000000000007</v>
      </c>
      <c r="O1000" s="2">
        <v>0.153</v>
      </c>
      <c r="P1000" s="2">
        <v>0.17710000000000001</v>
      </c>
      <c r="Q1000" s="2">
        <v>0</v>
      </c>
      <c r="R1000" s="2">
        <v>0</v>
      </c>
      <c r="S1000" s="2">
        <v>0.18645</v>
      </c>
      <c r="T1000" s="2">
        <v>0</v>
      </c>
      <c r="U1000" s="2">
        <v>0</v>
      </c>
      <c r="V1000" s="2">
        <v>0</v>
      </c>
      <c r="W1000" s="2">
        <f t="shared" si="136"/>
        <v>24.916666666666668</v>
      </c>
      <c r="X1000" s="9">
        <f t="shared" si="137"/>
        <v>53.417786970010347</v>
      </c>
      <c r="Y1000" s="9">
        <f t="shared" si="138"/>
        <v>4.1905541639773464E-3</v>
      </c>
      <c r="Z1000" s="10">
        <f t="shared" si="139"/>
        <v>6353882.4742268045</v>
      </c>
      <c r="AA1000" s="10">
        <f t="shared" si="140"/>
        <v>146139.29690721651</v>
      </c>
      <c r="AB1000" s="10">
        <f t="shared" si="141"/>
        <v>2</v>
      </c>
      <c r="AC1000" s="9">
        <f t="shared" si="142"/>
        <v>6163266</v>
      </c>
      <c r="AD1000" s="10">
        <f t="shared" si="143"/>
        <v>7806437.8301367834</v>
      </c>
    </row>
    <row r="1001" spans="1:30" x14ac:dyDescent="0.2">
      <c r="A1001" t="s">
        <v>20</v>
      </c>
      <c r="B1001" s="1">
        <v>43330</v>
      </c>
      <c r="C1001" t="s">
        <v>561</v>
      </c>
      <c r="D1001" s="2">
        <v>82</v>
      </c>
      <c r="E1001" s="2">
        <v>0</v>
      </c>
      <c r="F1001" s="2">
        <v>0</v>
      </c>
      <c r="G1001" s="2">
        <v>0</v>
      </c>
      <c r="H1001" s="2"/>
      <c r="I1001" s="2">
        <v>0</v>
      </c>
      <c r="J1001" s="2">
        <v>0</v>
      </c>
      <c r="K1001" s="2">
        <v>82</v>
      </c>
      <c r="L1001" s="2">
        <v>0</v>
      </c>
      <c r="M1001" s="2">
        <v>1.6400000000000001E-2</v>
      </c>
      <c r="N1001" s="8">
        <f t="shared" si="135"/>
        <v>1640.0000000000002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1.6400000000000001E-2</v>
      </c>
      <c r="V1001" s="2">
        <v>0</v>
      </c>
      <c r="W1001" s="2">
        <f t="shared" si="136"/>
        <v>24.916666666666668</v>
      </c>
      <c r="X1001" s="9">
        <f t="shared" si="137"/>
        <v>20.000000000000004</v>
      </c>
      <c r="Y1001" s="9">
        <f t="shared" si="138"/>
        <v>1.3304634263716674E-4</v>
      </c>
      <c r="Z1001" s="10">
        <f t="shared" si="139"/>
        <v>12707764.948453609</v>
      </c>
      <c r="AA1001" s="10">
        <f t="shared" si="140"/>
        <v>292278.59381443303</v>
      </c>
      <c r="AB1001" s="10">
        <f t="shared" si="141"/>
        <v>1</v>
      </c>
      <c r="AC1001" s="9">
        <f t="shared" si="142"/>
        <v>12326532</v>
      </c>
      <c r="AD1001" s="10">
        <f t="shared" si="143"/>
        <v>5845571.8762886617</v>
      </c>
    </row>
    <row r="1002" spans="1:30" x14ac:dyDescent="0.2">
      <c r="A1002" t="s">
        <v>20</v>
      </c>
      <c r="B1002" s="1">
        <v>43330</v>
      </c>
      <c r="C1002" t="s">
        <v>562</v>
      </c>
      <c r="D1002" s="2">
        <v>2693</v>
      </c>
      <c r="E1002" s="2">
        <v>1066</v>
      </c>
      <c r="F1002" s="2">
        <v>927</v>
      </c>
      <c r="G1002" s="2">
        <v>0</v>
      </c>
      <c r="H1002" s="2"/>
      <c r="I1002" s="2">
        <v>700</v>
      </c>
      <c r="J1002" s="2">
        <v>0</v>
      </c>
      <c r="K1002" s="2">
        <v>0</v>
      </c>
      <c r="L1002" s="2">
        <v>0</v>
      </c>
      <c r="M1002" s="2">
        <v>1.4278500000000001</v>
      </c>
      <c r="N1002" s="8">
        <f t="shared" si="135"/>
        <v>142785</v>
      </c>
      <c r="O1002" s="2">
        <v>0.53300000000000003</v>
      </c>
      <c r="P1002" s="2">
        <v>0.50985000000000003</v>
      </c>
      <c r="Q1002" s="2">
        <v>0</v>
      </c>
      <c r="R1002" s="2">
        <v>0</v>
      </c>
      <c r="S1002" s="2">
        <v>0.38500000000000001</v>
      </c>
      <c r="T1002" s="2">
        <v>0</v>
      </c>
      <c r="U1002" s="2">
        <v>0</v>
      </c>
      <c r="V1002" s="2">
        <v>0</v>
      </c>
      <c r="W1002" s="2">
        <f t="shared" si="136"/>
        <v>24.916666666666668</v>
      </c>
      <c r="X1002" s="9">
        <f t="shared" si="137"/>
        <v>53.020794652803566</v>
      </c>
      <c r="Y1002" s="9">
        <f t="shared" si="138"/>
        <v>1.1583550020395031E-2</v>
      </c>
      <c r="Z1002" s="10">
        <f t="shared" si="139"/>
        <v>6353882.4742268045</v>
      </c>
      <c r="AA1002" s="10">
        <f t="shared" si="140"/>
        <v>146139.29690721651</v>
      </c>
      <c r="AB1002" s="10">
        <f t="shared" si="141"/>
        <v>2</v>
      </c>
      <c r="AC1002" s="9">
        <f t="shared" si="142"/>
        <v>6163266</v>
      </c>
      <c r="AD1002" s="10">
        <f t="shared" si="143"/>
        <v>7748421.6520226179</v>
      </c>
    </row>
    <row r="1003" spans="1:30" x14ac:dyDescent="0.2">
      <c r="A1003" t="s">
        <v>20</v>
      </c>
      <c r="B1003" s="1">
        <v>43330</v>
      </c>
      <c r="C1003" t="s">
        <v>387</v>
      </c>
      <c r="D1003" s="2">
        <v>6119</v>
      </c>
      <c r="E1003" s="2">
        <v>936</v>
      </c>
      <c r="F1003" s="2">
        <v>0</v>
      </c>
      <c r="G1003" s="2">
        <v>964</v>
      </c>
      <c r="H1003" s="2"/>
      <c r="I1003" s="2">
        <v>962</v>
      </c>
      <c r="J1003" s="2">
        <v>1613</v>
      </c>
      <c r="K1003" s="2">
        <v>0</v>
      </c>
      <c r="L1003" s="2">
        <v>1644</v>
      </c>
      <c r="M1003" s="2">
        <v>1.9152</v>
      </c>
      <c r="N1003" s="8">
        <f t="shared" si="135"/>
        <v>191520</v>
      </c>
      <c r="O1003" s="2">
        <v>0.37440000000000001</v>
      </c>
      <c r="P1003" s="2">
        <v>0</v>
      </c>
      <c r="Q1003" s="2">
        <v>0.24099999999999999</v>
      </c>
      <c r="R1003" s="2">
        <v>0</v>
      </c>
      <c r="S1003" s="2">
        <v>0.24049999999999999</v>
      </c>
      <c r="T1003" s="2">
        <v>0.4839</v>
      </c>
      <c r="U1003" s="2">
        <v>0</v>
      </c>
      <c r="V1003" s="2">
        <v>0.57540000000000002</v>
      </c>
      <c r="W1003" s="2">
        <f t="shared" si="136"/>
        <v>24.916666666666668</v>
      </c>
      <c r="X1003" s="9">
        <f t="shared" si="137"/>
        <v>31.299231900637359</v>
      </c>
      <c r="Y1003" s="9">
        <f t="shared" si="138"/>
        <v>1.5537216793823274E-2</v>
      </c>
      <c r="Z1003" s="10">
        <f t="shared" si="139"/>
        <v>847184.32989690732</v>
      </c>
      <c r="AA1003" s="10">
        <f t="shared" si="140"/>
        <v>19485.239587628868</v>
      </c>
      <c r="AB1003" s="10">
        <f t="shared" si="141"/>
        <v>15</v>
      </c>
      <c r="AC1003" s="9">
        <f t="shared" si="142"/>
        <v>821768.8</v>
      </c>
      <c r="AD1003" s="10">
        <f t="shared" si="143"/>
        <v>609873.03249267547</v>
      </c>
    </row>
    <row r="1004" spans="1:30" x14ac:dyDescent="0.2">
      <c r="A1004" t="s">
        <v>20</v>
      </c>
      <c r="B1004" s="1">
        <v>43330</v>
      </c>
      <c r="C1004" t="s">
        <v>253</v>
      </c>
      <c r="D1004" s="2">
        <v>149</v>
      </c>
      <c r="E1004" s="2">
        <v>149</v>
      </c>
      <c r="F1004" s="2">
        <v>0</v>
      </c>
      <c r="G1004" s="2">
        <v>0</v>
      </c>
      <c r="H1004" s="2"/>
      <c r="I1004" s="2">
        <v>0</v>
      </c>
      <c r="J1004" s="2">
        <v>0</v>
      </c>
      <c r="K1004" s="2">
        <v>0</v>
      </c>
      <c r="L1004" s="2">
        <v>0</v>
      </c>
      <c r="M1004" s="2">
        <v>7.4499999999999997E-2</v>
      </c>
      <c r="N1004" s="8">
        <f t="shared" si="135"/>
        <v>7450</v>
      </c>
      <c r="O1004" s="2">
        <v>7.4499999999999997E-2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f t="shared" si="136"/>
        <v>24.916666666666668</v>
      </c>
      <c r="X1004" s="9">
        <f t="shared" si="137"/>
        <v>50</v>
      </c>
      <c r="Y1004" s="9">
        <f t="shared" si="138"/>
        <v>6.0438734917493415E-4</v>
      </c>
      <c r="Z1004" s="10">
        <f t="shared" si="139"/>
        <v>2541552.989690722</v>
      </c>
      <c r="AA1004" s="10">
        <f t="shared" si="140"/>
        <v>58455.718762886601</v>
      </c>
      <c r="AB1004" s="10">
        <f t="shared" si="141"/>
        <v>5</v>
      </c>
      <c r="AC1004" s="9">
        <f t="shared" si="142"/>
        <v>2465306.4</v>
      </c>
      <c r="AD1004" s="10">
        <f t="shared" si="143"/>
        <v>2922785.9381443299</v>
      </c>
    </row>
    <row r="1005" spans="1:30" x14ac:dyDescent="0.2">
      <c r="A1005" t="s">
        <v>20</v>
      </c>
      <c r="B1005" s="1">
        <v>43330</v>
      </c>
      <c r="C1005" t="s">
        <v>65</v>
      </c>
      <c r="D1005" s="2">
        <v>17</v>
      </c>
      <c r="E1005" s="2">
        <v>0</v>
      </c>
      <c r="F1005" s="2">
        <v>17</v>
      </c>
      <c r="G1005" s="2">
        <v>0</v>
      </c>
      <c r="H1005" s="2"/>
      <c r="I1005" s="2">
        <v>0</v>
      </c>
      <c r="J1005" s="2">
        <v>0</v>
      </c>
      <c r="K1005" s="2">
        <v>0</v>
      </c>
      <c r="L1005" s="2">
        <v>0</v>
      </c>
      <c r="M1005" s="2">
        <v>9.3500000000000007E-3</v>
      </c>
      <c r="N1005" s="8">
        <f t="shared" si="135"/>
        <v>935.00000000000011</v>
      </c>
      <c r="O1005" s="2">
        <v>0</v>
      </c>
      <c r="P1005" s="2">
        <v>9.3500000000000007E-3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f t="shared" si="136"/>
        <v>24.916666666666668</v>
      </c>
      <c r="X1005" s="9">
        <f t="shared" si="137"/>
        <v>55.000000000000007</v>
      </c>
      <c r="Y1005" s="9">
        <f t="shared" si="138"/>
        <v>7.5852640466921283E-5</v>
      </c>
      <c r="Z1005" s="10">
        <f t="shared" si="139"/>
        <v>488760.19032513886</v>
      </c>
      <c r="AA1005" s="10">
        <f t="shared" si="140"/>
        <v>11241.484377478193</v>
      </c>
      <c r="AB1005" s="10">
        <f t="shared" si="141"/>
        <v>26</v>
      </c>
      <c r="AC1005" s="9">
        <f t="shared" si="142"/>
        <v>474097.38461538462</v>
      </c>
      <c r="AD1005" s="10">
        <f t="shared" si="143"/>
        <v>618281.64076130069</v>
      </c>
    </row>
    <row r="1006" spans="1:30" x14ac:dyDescent="0.2">
      <c r="A1006" t="s">
        <v>20</v>
      </c>
      <c r="B1006" s="1">
        <v>43330</v>
      </c>
      <c r="C1006" t="s">
        <v>66</v>
      </c>
      <c r="D1006" s="2">
        <v>4300</v>
      </c>
      <c r="E1006" s="2">
        <v>0</v>
      </c>
      <c r="F1006" s="2">
        <v>2123</v>
      </c>
      <c r="G1006" s="2">
        <v>2177</v>
      </c>
      <c r="H1006" s="2"/>
      <c r="I1006" s="2">
        <v>0</v>
      </c>
      <c r="J1006" s="2">
        <v>0</v>
      </c>
      <c r="K1006" s="2">
        <v>0</v>
      </c>
      <c r="L1006" s="2">
        <v>0</v>
      </c>
      <c r="M1006" s="2">
        <v>1.9296000000000002</v>
      </c>
      <c r="N1006" s="8">
        <f t="shared" si="135"/>
        <v>192960.00000000003</v>
      </c>
      <c r="O1006" s="2">
        <v>0</v>
      </c>
      <c r="P1006" s="2">
        <v>1.1676500000000001</v>
      </c>
      <c r="Q1006" s="2">
        <v>0.76195000000000002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f t="shared" si="136"/>
        <v>24.916666666666668</v>
      </c>
      <c r="X1006" s="9">
        <f t="shared" si="137"/>
        <v>44.874418604651169</v>
      </c>
      <c r="Y1006" s="9">
        <f t="shared" si="138"/>
        <v>1.5654037972724202E-2</v>
      </c>
      <c r="Z1006" s="10">
        <f t="shared" si="139"/>
        <v>12707764.948453609</v>
      </c>
      <c r="AA1006" s="10">
        <f t="shared" si="140"/>
        <v>292278.59381443303</v>
      </c>
      <c r="AB1006" s="10">
        <f t="shared" si="141"/>
        <v>1</v>
      </c>
      <c r="AC1006" s="9">
        <f t="shared" si="142"/>
        <v>12326532</v>
      </c>
      <c r="AD1006" s="10">
        <f t="shared" si="143"/>
        <v>13115831.968007676</v>
      </c>
    </row>
    <row r="1007" spans="1:30" x14ac:dyDescent="0.2">
      <c r="A1007" t="s">
        <v>20</v>
      </c>
      <c r="B1007" s="1">
        <v>43330</v>
      </c>
      <c r="C1007" t="s">
        <v>563</v>
      </c>
      <c r="D1007" s="2">
        <v>743</v>
      </c>
      <c r="E1007" s="2">
        <v>0</v>
      </c>
      <c r="F1007" s="2">
        <v>0</v>
      </c>
      <c r="G1007" s="2">
        <v>0</v>
      </c>
      <c r="H1007" s="2"/>
      <c r="I1007" s="2">
        <v>0</v>
      </c>
      <c r="J1007" s="2">
        <v>743</v>
      </c>
      <c r="K1007" s="2">
        <v>0</v>
      </c>
      <c r="L1007" s="2">
        <v>0</v>
      </c>
      <c r="M1007" s="2">
        <v>0.33434999999999998</v>
      </c>
      <c r="N1007" s="8">
        <f t="shared" si="135"/>
        <v>33435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0.33434999999999998</v>
      </c>
      <c r="U1007" s="2">
        <v>0</v>
      </c>
      <c r="V1007" s="2">
        <v>0</v>
      </c>
      <c r="W1007" s="2">
        <f t="shared" si="136"/>
        <v>24.916666666666668</v>
      </c>
      <c r="X1007" s="9">
        <f t="shared" si="137"/>
        <v>45</v>
      </c>
      <c r="Y1007" s="9">
        <f t="shared" si="138"/>
        <v>2.7124417476058959E-3</v>
      </c>
      <c r="Z1007" s="10">
        <f t="shared" si="139"/>
        <v>6353882.4742268045</v>
      </c>
      <c r="AA1007" s="10">
        <f t="shared" si="140"/>
        <v>146139.29690721651</v>
      </c>
      <c r="AB1007" s="10">
        <f t="shared" si="141"/>
        <v>2</v>
      </c>
      <c r="AC1007" s="9">
        <f t="shared" si="142"/>
        <v>6163266</v>
      </c>
      <c r="AD1007" s="10">
        <f t="shared" si="143"/>
        <v>6576268.3608247433</v>
      </c>
    </row>
    <row r="1008" spans="1:30" x14ac:dyDescent="0.2">
      <c r="A1008" t="s">
        <v>20</v>
      </c>
      <c r="B1008" s="1">
        <v>43330</v>
      </c>
      <c r="C1008" t="s">
        <v>564</v>
      </c>
      <c r="D1008" s="2">
        <v>19734</v>
      </c>
      <c r="E1008" s="2">
        <v>6396</v>
      </c>
      <c r="F1008" s="2">
        <v>4334</v>
      </c>
      <c r="G1008" s="2">
        <v>0</v>
      </c>
      <c r="H1008" s="2"/>
      <c r="I1008" s="2">
        <v>6111</v>
      </c>
      <c r="J1008" s="2">
        <v>2893</v>
      </c>
      <c r="K1008" s="2">
        <v>0</v>
      </c>
      <c r="L1008" s="2">
        <v>0</v>
      </c>
      <c r="M1008" s="2">
        <v>10.2446</v>
      </c>
      <c r="N1008" s="8">
        <f t="shared" si="135"/>
        <v>1024460</v>
      </c>
      <c r="O1008" s="2">
        <v>3.198</v>
      </c>
      <c r="P1008" s="2">
        <v>2.3837000000000002</v>
      </c>
      <c r="Q1008" s="2">
        <v>0</v>
      </c>
      <c r="R1008" s="2">
        <v>0</v>
      </c>
      <c r="S1008" s="2">
        <v>3.3610500000000001</v>
      </c>
      <c r="T1008" s="2">
        <v>1.30185</v>
      </c>
      <c r="U1008" s="2">
        <v>0</v>
      </c>
      <c r="V1008" s="2">
        <v>0</v>
      </c>
      <c r="W1008" s="2">
        <f t="shared" si="136"/>
        <v>24.916666666666668</v>
      </c>
      <c r="X1008" s="9">
        <f t="shared" si="137"/>
        <v>51.913448869970608</v>
      </c>
      <c r="Y1008" s="9">
        <f t="shared" si="138"/>
        <v>8.3110156206141358E-2</v>
      </c>
      <c r="Z1008" s="10">
        <f t="shared" si="139"/>
        <v>1155251.3589503281</v>
      </c>
      <c r="AA1008" s="10">
        <f t="shared" si="140"/>
        <v>26570.781255857546</v>
      </c>
      <c r="AB1008" s="10">
        <f t="shared" si="141"/>
        <v>11</v>
      </c>
      <c r="AC1008" s="9">
        <f t="shared" si="142"/>
        <v>1120593.8181818181</v>
      </c>
      <c r="AD1008" s="10">
        <f t="shared" si="143"/>
        <v>1379380.8941611343</v>
      </c>
    </row>
    <row r="1009" spans="1:30" x14ac:dyDescent="0.2">
      <c r="A1009" t="s">
        <v>20</v>
      </c>
      <c r="B1009" s="1">
        <v>43330</v>
      </c>
      <c r="C1009" t="s">
        <v>480</v>
      </c>
      <c r="D1009" s="2">
        <v>20930</v>
      </c>
      <c r="E1009" s="2">
        <v>0</v>
      </c>
      <c r="F1009" s="2">
        <v>0</v>
      </c>
      <c r="G1009" s="2">
        <v>0</v>
      </c>
      <c r="H1009" s="2">
        <v>6441</v>
      </c>
      <c r="I1009" s="2">
        <v>0</v>
      </c>
      <c r="J1009" s="2">
        <v>5861</v>
      </c>
      <c r="K1009" s="2">
        <v>6463</v>
      </c>
      <c r="L1009" s="2">
        <v>2165</v>
      </c>
      <c r="M1009" s="2">
        <v>7.0477000000000007</v>
      </c>
      <c r="N1009" s="8">
        <f t="shared" si="135"/>
        <v>704770.00000000012</v>
      </c>
      <c r="O1009" s="2">
        <v>0</v>
      </c>
      <c r="P1009" s="2">
        <v>0</v>
      </c>
      <c r="Q1009" s="2">
        <v>0</v>
      </c>
      <c r="R1009" s="2">
        <v>2.5764</v>
      </c>
      <c r="S1009" s="2">
        <v>0</v>
      </c>
      <c r="T1009" s="2">
        <v>2.6374500000000003</v>
      </c>
      <c r="U1009" s="2">
        <v>1.2926</v>
      </c>
      <c r="V1009" s="2">
        <v>0.54125000000000001</v>
      </c>
      <c r="W1009" s="2">
        <f t="shared" si="136"/>
        <v>24.916666666666668</v>
      </c>
      <c r="X1009" s="9">
        <f t="shared" si="137"/>
        <v>33.67271858576207</v>
      </c>
      <c r="Y1009" s="9">
        <f t="shared" si="138"/>
        <v>5.7175043231948781E-2</v>
      </c>
      <c r="Z1009" s="10">
        <f t="shared" si="139"/>
        <v>1058980.4123711342</v>
      </c>
      <c r="AA1009" s="10">
        <f t="shared" si="140"/>
        <v>24356.549484536084</v>
      </c>
      <c r="AB1009" s="10">
        <f t="shared" si="141"/>
        <v>12</v>
      </c>
      <c r="AC1009" s="9">
        <f t="shared" si="142"/>
        <v>1027211</v>
      </c>
      <c r="AD1009" s="10">
        <f t="shared" si="143"/>
        <v>820151.23651297181</v>
      </c>
    </row>
    <row r="1010" spans="1:30" x14ac:dyDescent="0.2">
      <c r="A1010" t="s">
        <v>20</v>
      </c>
      <c r="B1010" s="1">
        <v>43330</v>
      </c>
      <c r="C1010" t="s">
        <v>71</v>
      </c>
      <c r="D1010" s="2">
        <v>20211</v>
      </c>
      <c r="E1010" s="2">
        <v>0</v>
      </c>
      <c r="F1010" s="2">
        <v>0</v>
      </c>
      <c r="G1010" s="2">
        <v>12592</v>
      </c>
      <c r="H1010" s="2"/>
      <c r="I1010" s="2">
        <v>0</v>
      </c>
      <c r="J1010" s="2">
        <v>7619</v>
      </c>
      <c r="K1010" s="2">
        <v>0</v>
      </c>
      <c r="L1010" s="2">
        <v>0</v>
      </c>
      <c r="M1010" s="2">
        <v>10.503400000000001</v>
      </c>
      <c r="N1010" s="8">
        <f t="shared" si="135"/>
        <v>1050340</v>
      </c>
      <c r="O1010" s="2">
        <v>0</v>
      </c>
      <c r="P1010" s="2">
        <v>0</v>
      </c>
      <c r="Q1010" s="2">
        <v>8.2177000000000007</v>
      </c>
      <c r="R1010" s="2">
        <v>0</v>
      </c>
      <c r="S1010" s="2">
        <v>0</v>
      </c>
      <c r="T1010" s="2">
        <v>2.2856999999999998</v>
      </c>
      <c r="U1010" s="2">
        <v>0</v>
      </c>
      <c r="V1010" s="2">
        <v>0</v>
      </c>
      <c r="W1010" s="2">
        <f t="shared" si="136"/>
        <v>24.916666666666668</v>
      </c>
      <c r="X1010" s="9">
        <f t="shared" si="137"/>
        <v>51.968729899559648</v>
      </c>
      <c r="Y1010" s="9">
        <f t="shared" si="138"/>
        <v>8.5209692393610786E-2</v>
      </c>
      <c r="Z1010" s="10">
        <f t="shared" si="139"/>
        <v>907697.49631811504</v>
      </c>
      <c r="AA1010" s="10">
        <f t="shared" si="140"/>
        <v>20877.042415316646</v>
      </c>
      <c r="AB1010" s="10">
        <f t="shared" si="141"/>
        <v>14</v>
      </c>
      <c r="AC1010" s="9">
        <f t="shared" si="142"/>
        <v>880466.57142857148</v>
      </c>
      <c r="AD1010" s="10">
        <f t="shared" si="143"/>
        <v>1084953.3783832411</v>
      </c>
    </row>
    <row r="1011" spans="1:30" x14ac:dyDescent="0.2">
      <c r="A1011" t="s">
        <v>20</v>
      </c>
      <c r="B1011" s="1">
        <v>43330</v>
      </c>
      <c r="C1011" t="s">
        <v>462</v>
      </c>
      <c r="D1011" s="2">
        <v>11686</v>
      </c>
      <c r="E1011" s="2">
        <v>2455</v>
      </c>
      <c r="F1011" s="2">
        <v>3376</v>
      </c>
      <c r="G1011" s="2">
        <v>0</v>
      </c>
      <c r="H1011" s="2"/>
      <c r="I1011" s="2">
        <v>3380</v>
      </c>
      <c r="J1011" s="2">
        <v>1663</v>
      </c>
      <c r="K1011" s="2">
        <v>0</v>
      </c>
      <c r="L1011" s="2">
        <v>0</v>
      </c>
      <c r="M1011" s="2">
        <v>5.4806997000000006</v>
      </c>
      <c r="N1011" s="8">
        <f t="shared" si="135"/>
        <v>548069.97000000009</v>
      </c>
      <c r="O1011" s="2">
        <v>1.7862698999999997</v>
      </c>
      <c r="P1011" s="2">
        <v>1.0696247000000001</v>
      </c>
      <c r="Q1011" s="2">
        <v>0</v>
      </c>
      <c r="R1011" s="2">
        <v>0</v>
      </c>
      <c r="S1011" s="2">
        <v>1.47641855</v>
      </c>
      <c r="T1011" s="2">
        <v>0.7032075499999999</v>
      </c>
      <c r="U1011" s="2">
        <v>0</v>
      </c>
      <c r="V1011" s="2">
        <v>0</v>
      </c>
      <c r="W1011" s="2">
        <f t="shared" si="136"/>
        <v>24.916666666666668</v>
      </c>
      <c r="X1011" s="9">
        <f t="shared" si="137"/>
        <v>46.899706486393981</v>
      </c>
      <c r="Y1011" s="9">
        <f t="shared" si="138"/>
        <v>4.4462625010830301E-2</v>
      </c>
      <c r="Z1011" s="10">
        <f t="shared" si="139"/>
        <v>1588470.6185567011</v>
      </c>
      <c r="AA1011" s="10">
        <f t="shared" si="140"/>
        <v>36534.824226804129</v>
      </c>
      <c r="AB1011" s="10">
        <f t="shared" si="141"/>
        <v>8</v>
      </c>
      <c r="AC1011" s="9">
        <f t="shared" si="142"/>
        <v>1540816.5</v>
      </c>
      <c r="AD1011" s="10">
        <f t="shared" si="143"/>
        <v>1713472.5327691096</v>
      </c>
    </row>
    <row r="1012" spans="1:30" x14ac:dyDescent="0.2">
      <c r="A1012" t="s">
        <v>20</v>
      </c>
      <c r="B1012" s="1">
        <v>43330</v>
      </c>
      <c r="C1012" t="s">
        <v>390</v>
      </c>
      <c r="D1012" s="2">
        <v>1355</v>
      </c>
      <c r="E1012" s="2">
        <v>0</v>
      </c>
      <c r="F1012" s="2">
        <v>0</v>
      </c>
      <c r="G1012" s="2">
        <v>447</v>
      </c>
      <c r="H1012" s="2"/>
      <c r="I1012" s="2">
        <v>0</v>
      </c>
      <c r="J1012" s="2">
        <v>455</v>
      </c>
      <c r="K1012" s="2">
        <v>453</v>
      </c>
      <c r="L1012" s="2">
        <v>0</v>
      </c>
      <c r="M1012" s="2">
        <v>0.45179999999999998</v>
      </c>
      <c r="N1012" s="8">
        <f t="shared" si="135"/>
        <v>45180</v>
      </c>
      <c r="O1012" s="2">
        <v>0</v>
      </c>
      <c r="P1012" s="2">
        <v>0</v>
      </c>
      <c r="Q1012" s="2">
        <v>0.15645000000000001</v>
      </c>
      <c r="R1012" s="2">
        <v>0</v>
      </c>
      <c r="S1012" s="2">
        <v>0</v>
      </c>
      <c r="T1012" s="2">
        <v>0.20474999999999999</v>
      </c>
      <c r="U1012" s="2">
        <v>9.06E-2</v>
      </c>
      <c r="V1012" s="2">
        <v>0</v>
      </c>
      <c r="W1012" s="2">
        <f t="shared" si="136"/>
        <v>24.916666666666668</v>
      </c>
      <c r="X1012" s="9">
        <f t="shared" si="137"/>
        <v>33.343173431734314</v>
      </c>
      <c r="Y1012" s="9">
        <f t="shared" si="138"/>
        <v>3.6652644880165808E-3</v>
      </c>
      <c r="Z1012" s="10">
        <f t="shared" si="139"/>
        <v>747515.58520315343</v>
      </c>
      <c r="AA1012" s="10">
        <f t="shared" si="140"/>
        <v>17192.858459672527</v>
      </c>
      <c r="AB1012" s="10">
        <f t="shared" si="141"/>
        <v>17</v>
      </c>
      <c r="AC1012" s="9">
        <f t="shared" si="142"/>
        <v>725090.1176470588</v>
      </c>
      <c r="AD1012" s="10">
        <f t="shared" si="143"/>
        <v>573264.46140812151</v>
      </c>
    </row>
    <row r="1013" spans="1:30" x14ac:dyDescent="0.2">
      <c r="A1013" t="s">
        <v>20</v>
      </c>
      <c r="B1013" s="1">
        <v>43330</v>
      </c>
      <c r="C1013" t="s">
        <v>255</v>
      </c>
      <c r="D1013" s="2">
        <v>8748</v>
      </c>
      <c r="E1013" s="2">
        <v>0</v>
      </c>
      <c r="F1013" s="2">
        <v>0</v>
      </c>
      <c r="G1013" s="2">
        <v>0</v>
      </c>
      <c r="H1013" s="2"/>
      <c r="I1013" s="2">
        <v>0</v>
      </c>
      <c r="J1013" s="2">
        <v>0</v>
      </c>
      <c r="K1013" s="2">
        <v>0</v>
      </c>
      <c r="L1013" s="2">
        <v>8748</v>
      </c>
      <c r="M1013" s="2">
        <v>2.1869999999999998</v>
      </c>
      <c r="N1013" s="8">
        <f t="shared" si="135"/>
        <v>218699.99999999997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2.1869999999999998</v>
      </c>
      <c r="W1013" s="2">
        <f t="shared" si="136"/>
        <v>24.916666666666668</v>
      </c>
      <c r="X1013" s="9">
        <f t="shared" si="137"/>
        <v>24.999999999999996</v>
      </c>
      <c r="Y1013" s="9">
        <f t="shared" si="138"/>
        <v>1.7742216545578268E-2</v>
      </c>
      <c r="Z1013" s="10">
        <f t="shared" si="139"/>
        <v>2541552.989690722</v>
      </c>
      <c r="AA1013" s="10">
        <f t="shared" si="140"/>
        <v>58455.718762886601</v>
      </c>
      <c r="AB1013" s="10">
        <f t="shared" si="141"/>
        <v>5</v>
      </c>
      <c r="AC1013" s="9">
        <f t="shared" si="142"/>
        <v>2465306.4</v>
      </c>
      <c r="AD1013" s="10">
        <f t="shared" si="143"/>
        <v>1461392.9690721647</v>
      </c>
    </row>
    <row r="1014" spans="1:30" x14ac:dyDescent="0.2">
      <c r="A1014" t="s">
        <v>20</v>
      </c>
      <c r="B1014" s="1">
        <v>43330</v>
      </c>
      <c r="C1014" t="s">
        <v>565</v>
      </c>
      <c r="D1014" s="2">
        <v>132</v>
      </c>
      <c r="E1014" s="2">
        <v>0</v>
      </c>
      <c r="F1014" s="2">
        <v>0</v>
      </c>
      <c r="G1014" s="2">
        <v>0</v>
      </c>
      <c r="H1014" s="2">
        <v>132</v>
      </c>
      <c r="I1014" s="2">
        <v>0</v>
      </c>
      <c r="J1014" s="2">
        <v>0</v>
      </c>
      <c r="K1014" s="2">
        <v>0</v>
      </c>
      <c r="L1014" s="2">
        <v>0</v>
      </c>
      <c r="M1014" s="2">
        <v>5.28E-2</v>
      </c>
      <c r="N1014" s="8">
        <f t="shared" si="135"/>
        <v>5280</v>
      </c>
      <c r="O1014" s="2">
        <v>0</v>
      </c>
      <c r="P1014" s="2">
        <v>0</v>
      </c>
      <c r="Q1014" s="2">
        <v>0</v>
      </c>
      <c r="R1014" s="2">
        <v>5.28E-2</v>
      </c>
      <c r="S1014" s="2">
        <v>0</v>
      </c>
      <c r="T1014" s="2">
        <v>0</v>
      </c>
      <c r="U1014" s="2">
        <v>0</v>
      </c>
      <c r="V1014" s="2">
        <v>0</v>
      </c>
      <c r="W1014" s="2">
        <f t="shared" si="136"/>
        <v>24.916666666666668</v>
      </c>
      <c r="X1014" s="9">
        <f t="shared" si="137"/>
        <v>40</v>
      </c>
      <c r="Y1014" s="9">
        <f t="shared" si="138"/>
        <v>4.2834432263673188E-4</v>
      </c>
      <c r="Z1014" s="10">
        <f t="shared" si="139"/>
        <v>4235921.6494845366</v>
      </c>
      <c r="AA1014" s="10">
        <f t="shared" si="140"/>
        <v>97426.197938144338</v>
      </c>
      <c r="AB1014" s="10">
        <f t="shared" si="141"/>
        <v>3</v>
      </c>
      <c r="AC1014" s="9">
        <f t="shared" si="142"/>
        <v>4108844</v>
      </c>
      <c r="AD1014" s="10">
        <f t="shared" si="143"/>
        <v>3897047.9175257734</v>
      </c>
    </row>
    <row r="1015" spans="1:30" x14ac:dyDescent="0.2">
      <c r="A1015" t="s">
        <v>20</v>
      </c>
      <c r="B1015" s="1">
        <v>43330</v>
      </c>
      <c r="C1015" t="s">
        <v>74</v>
      </c>
      <c r="D1015" s="2">
        <v>1325</v>
      </c>
      <c r="E1015" s="2">
        <v>0</v>
      </c>
      <c r="F1015" s="2">
        <v>0</v>
      </c>
      <c r="G1015" s="2">
        <v>0</v>
      </c>
      <c r="H1015" s="2">
        <v>1325</v>
      </c>
      <c r="I1015" s="2">
        <v>0</v>
      </c>
      <c r="J1015" s="2">
        <v>0</v>
      </c>
      <c r="K1015" s="2">
        <v>0</v>
      </c>
      <c r="L1015" s="2">
        <v>0</v>
      </c>
      <c r="M1015" s="2">
        <v>0.53</v>
      </c>
      <c r="N1015" s="8">
        <f t="shared" si="135"/>
        <v>53000</v>
      </c>
      <c r="O1015" s="2">
        <v>0</v>
      </c>
      <c r="P1015" s="2">
        <v>0</v>
      </c>
      <c r="Q1015" s="2">
        <v>0</v>
      </c>
      <c r="R1015" s="2">
        <v>0.53</v>
      </c>
      <c r="S1015" s="2">
        <v>0</v>
      </c>
      <c r="T1015" s="2">
        <v>0</v>
      </c>
      <c r="U1015" s="2">
        <v>0</v>
      </c>
      <c r="V1015" s="2">
        <v>0</v>
      </c>
      <c r="W1015" s="2">
        <f t="shared" si="136"/>
        <v>24.916666666666668</v>
      </c>
      <c r="X1015" s="9">
        <f t="shared" si="137"/>
        <v>40</v>
      </c>
      <c r="Y1015" s="9">
        <f t="shared" si="138"/>
        <v>4.2996683901035584E-3</v>
      </c>
      <c r="Z1015" s="10">
        <f t="shared" si="139"/>
        <v>2117960.8247422683</v>
      </c>
      <c r="AA1015" s="10">
        <f t="shared" si="140"/>
        <v>48713.098969072169</v>
      </c>
      <c r="AB1015" s="10">
        <f t="shared" si="141"/>
        <v>6</v>
      </c>
      <c r="AC1015" s="9">
        <f t="shared" si="142"/>
        <v>2054422</v>
      </c>
      <c r="AD1015" s="10">
        <f t="shared" si="143"/>
        <v>1948523.9587628867</v>
      </c>
    </row>
    <row r="1016" spans="1:30" x14ac:dyDescent="0.2">
      <c r="A1016" t="s">
        <v>20</v>
      </c>
      <c r="B1016" s="1">
        <v>43330</v>
      </c>
      <c r="C1016" t="s">
        <v>79</v>
      </c>
      <c r="D1016" s="2">
        <v>36094</v>
      </c>
      <c r="E1016" s="2">
        <v>0</v>
      </c>
      <c r="F1016" s="2">
        <v>10213</v>
      </c>
      <c r="G1016" s="2">
        <v>0</v>
      </c>
      <c r="H1016" s="2"/>
      <c r="I1016" s="2">
        <v>5095</v>
      </c>
      <c r="J1016" s="2">
        <v>10485</v>
      </c>
      <c r="K1016" s="2">
        <v>5513</v>
      </c>
      <c r="L1016" s="2">
        <v>0</v>
      </c>
      <c r="M1016" s="2">
        <v>19.660250000000001</v>
      </c>
      <c r="N1016" s="8">
        <f t="shared" si="135"/>
        <v>1966025.0000000002</v>
      </c>
      <c r="O1016" s="2">
        <v>0</v>
      </c>
      <c r="P1016" s="2">
        <v>7.1453500000000005</v>
      </c>
      <c r="Q1016" s="2">
        <v>0</v>
      </c>
      <c r="R1016" s="2">
        <v>0</v>
      </c>
      <c r="S1016" s="2">
        <v>3.82125</v>
      </c>
      <c r="T1016" s="2">
        <v>4.7182499999999994</v>
      </c>
      <c r="U1016" s="2">
        <v>1.1026</v>
      </c>
      <c r="V1016" s="2">
        <v>0</v>
      </c>
      <c r="W1016" s="2">
        <f t="shared" si="136"/>
        <v>24.916666666666668</v>
      </c>
      <c r="X1016" s="9">
        <f t="shared" si="137"/>
        <v>54.469579431484462</v>
      </c>
      <c r="Y1016" s="9">
        <f t="shared" si="138"/>
        <v>0.15949538767270471</v>
      </c>
      <c r="Z1016" s="10">
        <f t="shared" si="139"/>
        <v>977520.38065027772</v>
      </c>
      <c r="AA1016" s="10">
        <f t="shared" si="140"/>
        <v>22482.968754956386</v>
      </c>
      <c r="AB1016" s="10">
        <f t="shared" si="141"/>
        <v>13</v>
      </c>
      <c r="AC1016" s="9">
        <f t="shared" si="142"/>
        <v>948194.76923076925</v>
      </c>
      <c r="AD1016" s="10">
        <f t="shared" si="143"/>
        <v>1224637.8524536802</v>
      </c>
    </row>
    <row r="1017" spans="1:30" x14ac:dyDescent="0.2">
      <c r="A1017" t="s">
        <v>20</v>
      </c>
      <c r="B1017" s="1">
        <v>43330</v>
      </c>
      <c r="C1017" t="s">
        <v>257</v>
      </c>
      <c r="D1017" s="2">
        <v>25559</v>
      </c>
      <c r="E1017" s="2">
        <v>18620</v>
      </c>
      <c r="F1017" s="2">
        <v>0</v>
      </c>
      <c r="G1017" s="2">
        <v>0</v>
      </c>
      <c r="H1017" s="2"/>
      <c r="I1017" s="2">
        <v>0</v>
      </c>
      <c r="J1017" s="2">
        <v>0</v>
      </c>
      <c r="K1017" s="2">
        <v>0</v>
      </c>
      <c r="L1017" s="2">
        <v>6939</v>
      </c>
      <c r="M1017" s="2">
        <v>11.163400000000001</v>
      </c>
      <c r="N1017" s="8">
        <f t="shared" si="135"/>
        <v>1116340</v>
      </c>
      <c r="O1017" s="2">
        <v>9.0716500000000018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2.0917500000000002</v>
      </c>
      <c r="W1017" s="2">
        <f t="shared" si="136"/>
        <v>24.916666666666668</v>
      </c>
      <c r="X1017" s="9">
        <f t="shared" si="137"/>
        <v>43.676982667553503</v>
      </c>
      <c r="Y1017" s="9">
        <f t="shared" si="138"/>
        <v>9.056399642656994E-2</v>
      </c>
      <c r="Z1017" s="10">
        <f t="shared" si="139"/>
        <v>1815394.9926362301</v>
      </c>
      <c r="AA1017" s="10">
        <f t="shared" si="140"/>
        <v>41754.084830633292</v>
      </c>
      <c r="AB1017" s="10">
        <f t="shared" si="141"/>
        <v>7</v>
      </c>
      <c r="AC1017" s="9">
        <f t="shared" si="142"/>
        <v>1760933.142857143</v>
      </c>
      <c r="AD1017" s="10">
        <f t="shared" si="143"/>
        <v>1823692.4394471289</v>
      </c>
    </row>
    <row r="1018" spans="1:30" x14ac:dyDescent="0.2">
      <c r="A1018" t="s">
        <v>20</v>
      </c>
      <c r="B1018" s="1">
        <v>43330</v>
      </c>
      <c r="C1018" t="s">
        <v>396</v>
      </c>
      <c r="D1018" s="2">
        <v>28354</v>
      </c>
      <c r="E1018" s="2">
        <v>0</v>
      </c>
      <c r="F1018" s="2">
        <v>7151</v>
      </c>
      <c r="G1018" s="2">
        <v>7155</v>
      </c>
      <c r="H1018" s="2">
        <v>7183</v>
      </c>
      <c r="I1018" s="2">
        <v>0</v>
      </c>
      <c r="J1018" s="2">
        <v>0</v>
      </c>
      <c r="K1018" s="2">
        <v>6865</v>
      </c>
      <c r="L1018" s="2">
        <v>0</v>
      </c>
      <c r="M1018" s="2">
        <v>10.683499999999999</v>
      </c>
      <c r="N1018" s="8">
        <f t="shared" si="135"/>
        <v>1068349.9999999998</v>
      </c>
      <c r="O1018" s="2">
        <v>0</v>
      </c>
      <c r="P1018" s="2">
        <v>3.9330499999999997</v>
      </c>
      <c r="Q1018" s="2">
        <v>2.5042499999999999</v>
      </c>
      <c r="R1018" s="2">
        <v>2.8732000000000002</v>
      </c>
      <c r="S1018" s="2">
        <v>0</v>
      </c>
      <c r="T1018" s="2">
        <v>0</v>
      </c>
      <c r="U1018" s="2">
        <v>1.373</v>
      </c>
      <c r="V1018" s="2">
        <v>0</v>
      </c>
      <c r="W1018" s="2">
        <f t="shared" si="136"/>
        <v>24.916666666666668</v>
      </c>
      <c r="X1018" s="9">
        <f t="shared" si="137"/>
        <v>37.678987091768349</v>
      </c>
      <c r="Y1018" s="9">
        <f t="shared" si="138"/>
        <v>8.6670768388059163E-2</v>
      </c>
      <c r="Z1018" s="10">
        <f t="shared" si="139"/>
        <v>1588470.6185567011</v>
      </c>
      <c r="AA1018" s="10">
        <f t="shared" si="140"/>
        <v>36534.824226804129</v>
      </c>
      <c r="AB1018" s="10">
        <f t="shared" si="141"/>
        <v>8</v>
      </c>
      <c r="AC1018" s="9">
        <f t="shared" si="142"/>
        <v>1540816.5</v>
      </c>
      <c r="AD1018" s="10">
        <f t="shared" si="143"/>
        <v>1376595.1704417784</v>
      </c>
    </row>
    <row r="1019" spans="1:30" x14ac:dyDescent="0.2">
      <c r="A1019" t="s">
        <v>20</v>
      </c>
      <c r="B1019" s="1">
        <v>43330</v>
      </c>
      <c r="C1019" t="s">
        <v>397</v>
      </c>
      <c r="D1019" s="2">
        <v>7802</v>
      </c>
      <c r="E1019" s="2">
        <v>0</v>
      </c>
      <c r="F1019" s="2">
        <v>0</v>
      </c>
      <c r="G1019" s="2">
        <v>0</v>
      </c>
      <c r="H1019" s="2"/>
      <c r="I1019" s="2">
        <v>0</v>
      </c>
      <c r="J1019" s="2">
        <v>2775</v>
      </c>
      <c r="K1019" s="2">
        <v>5027</v>
      </c>
      <c r="L1019" s="2">
        <v>0</v>
      </c>
      <c r="M1019" s="2">
        <v>2.2541500000000001</v>
      </c>
      <c r="N1019" s="8">
        <f t="shared" si="135"/>
        <v>225415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1.24875</v>
      </c>
      <c r="U1019" s="2">
        <v>1.0054000000000001</v>
      </c>
      <c r="V1019" s="2">
        <v>0</v>
      </c>
      <c r="W1019" s="2">
        <f t="shared" si="136"/>
        <v>24.916666666666668</v>
      </c>
      <c r="X1019" s="9">
        <f t="shared" si="137"/>
        <v>28.891950781850806</v>
      </c>
      <c r="Y1019" s="9">
        <f t="shared" si="138"/>
        <v>1.8286976418022523E-2</v>
      </c>
      <c r="Z1019" s="10">
        <f t="shared" si="139"/>
        <v>3176941.2371134022</v>
      </c>
      <c r="AA1019" s="10">
        <f t="shared" si="140"/>
        <v>73069.648453608257</v>
      </c>
      <c r="AB1019" s="10">
        <f t="shared" si="141"/>
        <v>4</v>
      </c>
      <c r="AC1019" s="9">
        <f t="shared" si="142"/>
        <v>3081633</v>
      </c>
      <c r="AD1019" s="10">
        <f t="shared" si="143"/>
        <v>2111124.6867687907</v>
      </c>
    </row>
    <row r="1020" spans="1:30" x14ac:dyDescent="0.2">
      <c r="A1020" t="s">
        <v>20</v>
      </c>
      <c r="B1020" s="1">
        <v>43330</v>
      </c>
      <c r="C1020" t="s">
        <v>566</v>
      </c>
      <c r="D1020" s="2">
        <v>3860</v>
      </c>
      <c r="E1020" s="2">
        <v>0</v>
      </c>
      <c r="F1020" s="2">
        <v>0</v>
      </c>
      <c r="G1020" s="2">
        <v>0</v>
      </c>
      <c r="H1020" s="2">
        <v>3860</v>
      </c>
      <c r="I1020" s="2">
        <v>0</v>
      </c>
      <c r="J1020" s="2">
        <v>0</v>
      </c>
      <c r="K1020" s="2">
        <v>0</v>
      </c>
      <c r="L1020" s="2">
        <v>0</v>
      </c>
      <c r="M1020" s="2">
        <v>1.544</v>
      </c>
      <c r="N1020" s="8">
        <f t="shared" si="135"/>
        <v>154400</v>
      </c>
      <c r="O1020" s="2">
        <v>0</v>
      </c>
      <c r="P1020" s="2">
        <v>0</v>
      </c>
      <c r="Q1020" s="2">
        <v>0</v>
      </c>
      <c r="R1020" s="2">
        <v>1.544</v>
      </c>
      <c r="S1020" s="2">
        <v>0</v>
      </c>
      <c r="T1020" s="2">
        <v>0</v>
      </c>
      <c r="U1020" s="2">
        <v>0</v>
      </c>
      <c r="V1020" s="2">
        <v>0</v>
      </c>
      <c r="W1020" s="2">
        <f t="shared" si="136"/>
        <v>24.916666666666668</v>
      </c>
      <c r="X1020" s="9">
        <f t="shared" si="137"/>
        <v>40</v>
      </c>
      <c r="Y1020" s="9">
        <f t="shared" si="138"/>
        <v>1.2525826404377161E-2</v>
      </c>
      <c r="Z1020" s="10">
        <f t="shared" si="139"/>
        <v>4235921.6494845366</v>
      </c>
      <c r="AA1020" s="10">
        <f t="shared" si="140"/>
        <v>97426.197938144338</v>
      </c>
      <c r="AB1020" s="10">
        <f t="shared" si="141"/>
        <v>3</v>
      </c>
      <c r="AC1020" s="9">
        <f t="shared" si="142"/>
        <v>4108844</v>
      </c>
      <c r="AD1020" s="10">
        <f t="shared" si="143"/>
        <v>3897047.9175257734</v>
      </c>
    </row>
    <row r="1021" spans="1:30" x14ac:dyDescent="0.2">
      <c r="A1021" t="s">
        <v>20</v>
      </c>
      <c r="B1021" s="1">
        <v>43330</v>
      </c>
      <c r="C1021" t="s">
        <v>260</v>
      </c>
      <c r="D1021" s="2">
        <v>53691</v>
      </c>
      <c r="E1021" s="2">
        <v>15684</v>
      </c>
      <c r="F1021" s="2">
        <v>9104</v>
      </c>
      <c r="G1021" s="2">
        <v>6067</v>
      </c>
      <c r="H1021" s="2">
        <v>8840</v>
      </c>
      <c r="I1021" s="2">
        <v>5614</v>
      </c>
      <c r="J1021" s="2">
        <v>3001</v>
      </c>
      <c r="K1021" s="2">
        <v>0</v>
      </c>
      <c r="L1021" s="2">
        <v>0</v>
      </c>
      <c r="M1021" s="2">
        <v>25.215779999999999</v>
      </c>
      <c r="N1021" s="8">
        <f t="shared" si="135"/>
        <v>2521578</v>
      </c>
      <c r="O1021" s="2">
        <v>8.4573999999999998</v>
      </c>
      <c r="P1021" s="2">
        <v>5.4272</v>
      </c>
      <c r="Q1021" s="2">
        <v>1.32603</v>
      </c>
      <c r="R1021" s="2">
        <v>3.4608500000000006</v>
      </c>
      <c r="S1021" s="2">
        <v>2.7885</v>
      </c>
      <c r="T1021" s="2">
        <v>1.3504499999999999</v>
      </c>
      <c r="U1021" s="2">
        <v>0</v>
      </c>
      <c r="V1021" s="2">
        <v>0</v>
      </c>
      <c r="W1021" s="2">
        <f t="shared" si="136"/>
        <v>24.916666666666668</v>
      </c>
      <c r="X1021" s="9">
        <f t="shared" si="137"/>
        <v>46.964630943733589</v>
      </c>
      <c r="Y1021" s="9">
        <f t="shared" si="138"/>
        <v>0.20456507961850098</v>
      </c>
      <c r="Z1021" s="10">
        <f t="shared" si="139"/>
        <v>1411973.8831615122</v>
      </c>
      <c r="AA1021" s="10">
        <f t="shared" si="140"/>
        <v>32475.399312714781</v>
      </c>
      <c r="AB1021" s="10">
        <f t="shared" si="141"/>
        <v>9</v>
      </c>
      <c r="AC1021" s="9">
        <f t="shared" si="142"/>
        <v>1369614.6666666667</v>
      </c>
      <c r="AD1021" s="10">
        <f t="shared" si="143"/>
        <v>1525195.1434720291</v>
      </c>
    </row>
    <row r="1022" spans="1:30" x14ac:dyDescent="0.2">
      <c r="A1022" t="s">
        <v>20</v>
      </c>
      <c r="B1022" s="1">
        <v>43330</v>
      </c>
      <c r="C1022" t="s">
        <v>567</v>
      </c>
      <c r="D1022" s="2">
        <v>428</v>
      </c>
      <c r="E1022" s="2">
        <v>0</v>
      </c>
      <c r="F1022" s="2">
        <v>0</v>
      </c>
      <c r="G1022" s="2">
        <v>0</v>
      </c>
      <c r="H1022" s="2"/>
      <c r="I1022" s="2">
        <v>0</v>
      </c>
      <c r="J1022" s="2">
        <v>0</v>
      </c>
      <c r="K1022" s="2">
        <v>428</v>
      </c>
      <c r="L1022" s="2">
        <v>0</v>
      </c>
      <c r="M1022" s="2">
        <v>8.5599999999999996E-2</v>
      </c>
      <c r="N1022" s="8">
        <f t="shared" si="135"/>
        <v>8560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8.5599999999999996E-2</v>
      </c>
      <c r="V1022" s="2">
        <v>0</v>
      </c>
      <c r="W1022" s="2">
        <f t="shared" si="136"/>
        <v>24.916666666666668</v>
      </c>
      <c r="X1022" s="9">
        <f t="shared" si="137"/>
        <v>20</v>
      </c>
      <c r="Y1022" s="9">
        <f t="shared" si="138"/>
        <v>6.9443700791106536E-4</v>
      </c>
      <c r="Z1022" s="10">
        <f t="shared" si="139"/>
        <v>12707764.948453609</v>
      </c>
      <c r="AA1022" s="10">
        <f t="shared" si="140"/>
        <v>292278.59381443303</v>
      </c>
      <c r="AB1022" s="10">
        <f t="shared" si="141"/>
        <v>1</v>
      </c>
      <c r="AC1022" s="9">
        <f t="shared" si="142"/>
        <v>12326532</v>
      </c>
      <c r="AD1022" s="10">
        <f t="shared" si="143"/>
        <v>5845571.8762886608</v>
      </c>
    </row>
    <row r="1023" spans="1:30" x14ac:dyDescent="0.2">
      <c r="A1023" t="s">
        <v>20</v>
      </c>
      <c r="B1023" s="1">
        <v>43330</v>
      </c>
      <c r="C1023" t="s">
        <v>568</v>
      </c>
      <c r="D1023" s="2">
        <v>1773</v>
      </c>
      <c r="E1023" s="2">
        <v>0</v>
      </c>
      <c r="F1023" s="2">
        <v>0</v>
      </c>
      <c r="G1023" s="2">
        <v>0</v>
      </c>
      <c r="H1023" s="2">
        <v>1773</v>
      </c>
      <c r="I1023" s="2">
        <v>0</v>
      </c>
      <c r="J1023" s="2">
        <v>0</v>
      </c>
      <c r="K1023" s="2">
        <v>0</v>
      </c>
      <c r="L1023" s="2">
        <v>0</v>
      </c>
      <c r="M1023" s="2">
        <v>0.30141000000000001</v>
      </c>
      <c r="N1023" s="8">
        <f t="shared" si="135"/>
        <v>30141</v>
      </c>
      <c r="O1023" s="2">
        <v>0</v>
      </c>
      <c r="P1023" s="2">
        <v>0</v>
      </c>
      <c r="Q1023" s="2">
        <v>0</v>
      </c>
      <c r="R1023" s="2">
        <v>0.30141000000000001</v>
      </c>
      <c r="S1023" s="2">
        <v>0</v>
      </c>
      <c r="T1023" s="2">
        <v>0</v>
      </c>
      <c r="U1023" s="2">
        <v>0</v>
      </c>
      <c r="V1023" s="2">
        <v>0</v>
      </c>
      <c r="W1023" s="2">
        <f t="shared" si="136"/>
        <v>24.916666666666668</v>
      </c>
      <c r="X1023" s="9">
        <f t="shared" si="137"/>
        <v>17</v>
      </c>
      <c r="Y1023" s="9">
        <f t="shared" si="138"/>
        <v>2.4452133008700258E-3</v>
      </c>
      <c r="Z1023" s="10">
        <f t="shared" si="139"/>
        <v>12707764.948453609</v>
      </c>
      <c r="AA1023" s="10">
        <f t="shared" si="140"/>
        <v>292278.59381443303</v>
      </c>
      <c r="AB1023" s="10">
        <f t="shared" si="141"/>
        <v>1</v>
      </c>
      <c r="AC1023" s="9">
        <f t="shared" si="142"/>
        <v>12326532</v>
      </c>
      <c r="AD1023" s="10">
        <f t="shared" si="143"/>
        <v>4968736.0948453611</v>
      </c>
    </row>
    <row r="1024" spans="1:30" x14ac:dyDescent="0.2">
      <c r="A1024" t="s">
        <v>20</v>
      </c>
      <c r="B1024" s="1">
        <v>43330</v>
      </c>
      <c r="C1024" t="s">
        <v>569</v>
      </c>
      <c r="D1024" s="2">
        <v>734</v>
      </c>
      <c r="E1024" s="2">
        <v>0</v>
      </c>
      <c r="F1024" s="2">
        <v>0</v>
      </c>
      <c r="G1024" s="2">
        <v>0</v>
      </c>
      <c r="H1024" s="2"/>
      <c r="I1024" s="2">
        <v>0</v>
      </c>
      <c r="J1024" s="2">
        <v>0</v>
      </c>
      <c r="K1024" s="2">
        <v>734</v>
      </c>
      <c r="L1024" s="2">
        <v>0</v>
      </c>
      <c r="M1024" s="2">
        <v>0.14680000000000001</v>
      </c>
      <c r="N1024" s="8">
        <f t="shared" si="135"/>
        <v>14680.000000000002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0.14680000000000001</v>
      </c>
      <c r="V1024" s="2">
        <v>0</v>
      </c>
      <c r="W1024" s="2">
        <f t="shared" si="136"/>
        <v>24.916666666666668</v>
      </c>
      <c r="X1024" s="9">
        <f t="shared" si="137"/>
        <v>20.000000000000004</v>
      </c>
      <c r="Y1024" s="9">
        <f t="shared" si="138"/>
        <v>1.1909270182400048E-3</v>
      </c>
      <c r="Z1024" s="10">
        <f t="shared" si="139"/>
        <v>12707764.948453609</v>
      </c>
      <c r="AA1024" s="10">
        <f t="shared" si="140"/>
        <v>292278.59381443303</v>
      </c>
      <c r="AB1024" s="10">
        <f t="shared" si="141"/>
        <v>1</v>
      </c>
      <c r="AC1024" s="9">
        <f t="shared" si="142"/>
        <v>12326532</v>
      </c>
      <c r="AD1024" s="10">
        <f t="shared" si="143"/>
        <v>5845571.8762886617</v>
      </c>
    </row>
    <row r="1025" spans="1:30" x14ac:dyDescent="0.2">
      <c r="A1025" t="s">
        <v>20</v>
      </c>
      <c r="B1025" s="1">
        <v>43330</v>
      </c>
      <c r="C1025" t="s">
        <v>570</v>
      </c>
      <c r="D1025" s="2">
        <v>22374</v>
      </c>
      <c r="E1025" s="2">
        <v>0</v>
      </c>
      <c r="F1025" s="2">
        <v>0</v>
      </c>
      <c r="G1025" s="2">
        <v>0</v>
      </c>
      <c r="H1025" s="2"/>
      <c r="I1025" s="2">
        <v>0</v>
      </c>
      <c r="J1025" s="2">
        <v>20770</v>
      </c>
      <c r="K1025" s="2">
        <v>1604</v>
      </c>
      <c r="L1025" s="2">
        <v>0</v>
      </c>
      <c r="M1025" s="2">
        <v>8.3820999999999994</v>
      </c>
      <c r="N1025" s="8">
        <f t="shared" si="135"/>
        <v>838210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8.0612999999999992</v>
      </c>
      <c r="U1025" s="2">
        <v>0.32079999999999997</v>
      </c>
      <c r="V1025" s="2">
        <v>0</v>
      </c>
      <c r="W1025" s="2">
        <f t="shared" si="136"/>
        <v>24.916666666666668</v>
      </c>
      <c r="X1025" s="9">
        <f t="shared" si="137"/>
        <v>37.46357379100742</v>
      </c>
      <c r="Y1025" s="9">
        <f t="shared" si="138"/>
        <v>6.8000472476767992E-2</v>
      </c>
      <c r="Z1025" s="10">
        <f t="shared" si="139"/>
        <v>847184.32989690732</v>
      </c>
      <c r="AA1025" s="10">
        <f t="shared" si="140"/>
        <v>19485.239587628868</v>
      </c>
      <c r="AB1025" s="10">
        <f t="shared" si="141"/>
        <v>15</v>
      </c>
      <c r="AC1025" s="9">
        <f t="shared" si="142"/>
        <v>821768.8</v>
      </c>
      <c r="AD1025" s="10">
        <f t="shared" si="143"/>
        <v>729986.71112659306</v>
      </c>
    </row>
    <row r="1026" spans="1:30" x14ac:dyDescent="0.2">
      <c r="A1026" t="s">
        <v>20</v>
      </c>
      <c r="B1026" s="1">
        <v>43330</v>
      </c>
      <c r="C1026" t="s">
        <v>571</v>
      </c>
      <c r="D1026" s="2">
        <v>595</v>
      </c>
      <c r="E1026" s="2">
        <v>595</v>
      </c>
      <c r="F1026" s="2">
        <v>0</v>
      </c>
      <c r="G1026" s="2">
        <v>0</v>
      </c>
      <c r="H1026" s="2"/>
      <c r="I1026" s="2">
        <v>0</v>
      </c>
      <c r="J1026" s="2">
        <v>0</v>
      </c>
      <c r="K1026" s="2">
        <v>0</v>
      </c>
      <c r="L1026" s="2">
        <v>0</v>
      </c>
      <c r="M1026" s="2">
        <v>0.50575000000000003</v>
      </c>
      <c r="N1026" s="8">
        <f t="shared" si="135"/>
        <v>50575</v>
      </c>
      <c r="O1026" s="2">
        <v>0.50575000000000003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f t="shared" si="136"/>
        <v>24.916666666666668</v>
      </c>
      <c r="X1026" s="9">
        <f t="shared" si="137"/>
        <v>85</v>
      </c>
      <c r="Y1026" s="9">
        <f t="shared" si="138"/>
        <v>4.102938279801651E-3</v>
      </c>
      <c r="Z1026" s="10">
        <f t="shared" si="139"/>
        <v>1270776.494845361</v>
      </c>
      <c r="AA1026" s="10">
        <f t="shared" si="140"/>
        <v>29227.859381443301</v>
      </c>
      <c r="AB1026" s="10">
        <f t="shared" si="141"/>
        <v>10</v>
      </c>
      <c r="AC1026" s="9">
        <f t="shared" si="142"/>
        <v>1232653.2</v>
      </c>
      <c r="AD1026" s="10">
        <f t="shared" si="143"/>
        <v>2484368.0474226805</v>
      </c>
    </row>
    <row r="1027" spans="1:30" x14ac:dyDescent="0.2">
      <c r="A1027" t="s">
        <v>20</v>
      </c>
      <c r="B1027" s="1">
        <v>43330</v>
      </c>
      <c r="C1027" t="s">
        <v>572</v>
      </c>
      <c r="D1027" s="2">
        <v>911</v>
      </c>
      <c r="E1027" s="2">
        <v>0</v>
      </c>
      <c r="F1027" s="2">
        <v>0</v>
      </c>
      <c r="G1027" s="2">
        <v>0</v>
      </c>
      <c r="H1027" s="2">
        <v>911</v>
      </c>
      <c r="I1027" s="2">
        <v>0</v>
      </c>
      <c r="J1027" s="2">
        <v>0</v>
      </c>
      <c r="K1027" s="2">
        <v>0</v>
      </c>
      <c r="L1027" s="2">
        <v>0</v>
      </c>
      <c r="M1027" s="2">
        <v>0.3644</v>
      </c>
      <c r="N1027" s="8">
        <f t="shared" ref="N1027:N1090" si="144">M1027*100000</f>
        <v>36440</v>
      </c>
      <c r="O1027" s="2">
        <v>0</v>
      </c>
      <c r="P1027" s="2">
        <v>0</v>
      </c>
      <c r="Q1027" s="2">
        <v>0</v>
      </c>
      <c r="R1027" s="2">
        <v>0.3644</v>
      </c>
      <c r="S1027" s="2">
        <v>0</v>
      </c>
      <c r="T1027" s="2">
        <v>0</v>
      </c>
      <c r="U1027" s="2">
        <v>0</v>
      </c>
      <c r="V1027" s="2">
        <v>0</v>
      </c>
      <c r="W1027" s="2">
        <f t="shared" ref="W1027:W1090" si="145">299/12</f>
        <v>24.916666666666668</v>
      </c>
      <c r="X1027" s="9">
        <f t="shared" ref="X1027:X1090" si="146">N1027/D1027</f>
        <v>40</v>
      </c>
      <c r="Y1027" s="9">
        <f t="shared" ref="Y1027:Y1090" si="147">N1027/12326532</f>
        <v>2.9562248327428997E-3</v>
      </c>
      <c r="Z1027" s="10">
        <f t="shared" ref="Z1027:Z1090" si="148">AC1027*(1/(1-0.03))</f>
        <v>12707764.948453609</v>
      </c>
      <c r="AA1027" s="10">
        <f t="shared" ref="AA1027:AA1090" si="149">Z1027*0.023</f>
        <v>292278.59381443303</v>
      </c>
      <c r="AB1027" s="10">
        <f t="shared" ref="AB1027:AB1090" si="150">COUNTIF(C1027:C8378,C1027)</f>
        <v>1</v>
      </c>
      <c r="AC1027" s="9">
        <f t="shared" ref="AC1027:AC1090" si="151">12326532/AB1027</f>
        <v>12326532</v>
      </c>
      <c r="AD1027" s="10">
        <f t="shared" ref="AD1027:AD1090" si="152">AA1027*X1027</f>
        <v>11691143.752577322</v>
      </c>
    </row>
    <row r="1028" spans="1:30" x14ac:dyDescent="0.2">
      <c r="A1028" t="s">
        <v>20</v>
      </c>
      <c r="B1028" s="1">
        <v>43330</v>
      </c>
      <c r="C1028" t="s">
        <v>485</v>
      </c>
      <c r="D1028" s="2">
        <v>532</v>
      </c>
      <c r="E1028" s="2">
        <v>0</v>
      </c>
      <c r="F1028" s="2">
        <v>0</v>
      </c>
      <c r="G1028" s="2">
        <v>532</v>
      </c>
      <c r="H1028" s="2"/>
      <c r="I1028" s="2">
        <v>0</v>
      </c>
      <c r="J1028" s="2">
        <v>0</v>
      </c>
      <c r="K1028" s="2">
        <v>0</v>
      </c>
      <c r="L1028" s="2">
        <v>0</v>
      </c>
      <c r="M1028" s="2">
        <v>0.1862</v>
      </c>
      <c r="N1028" s="8">
        <f t="shared" si="144"/>
        <v>18620</v>
      </c>
      <c r="O1028" s="2">
        <v>0</v>
      </c>
      <c r="P1028" s="2">
        <v>0</v>
      </c>
      <c r="Q1028" s="2">
        <v>0.1862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f t="shared" si="145"/>
        <v>24.916666666666668</v>
      </c>
      <c r="X1028" s="9">
        <f t="shared" si="146"/>
        <v>35</v>
      </c>
      <c r="Y1028" s="9">
        <f t="shared" si="147"/>
        <v>1.5105627438439294E-3</v>
      </c>
      <c r="Z1028" s="10">
        <f t="shared" si="148"/>
        <v>6353882.4742268045</v>
      </c>
      <c r="AA1028" s="10">
        <f t="shared" si="149"/>
        <v>146139.29690721651</v>
      </c>
      <c r="AB1028" s="10">
        <f t="shared" si="150"/>
        <v>2</v>
      </c>
      <c r="AC1028" s="9">
        <f t="shared" si="151"/>
        <v>6163266</v>
      </c>
      <c r="AD1028" s="10">
        <f t="shared" si="152"/>
        <v>5114875.3917525783</v>
      </c>
    </row>
    <row r="1029" spans="1:30" x14ac:dyDescent="0.2">
      <c r="A1029" t="s">
        <v>20</v>
      </c>
      <c r="B1029" s="1">
        <v>43330</v>
      </c>
      <c r="C1029" t="s">
        <v>85</v>
      </c>
      <c r="D1029" s="2">
        <v>116497</v>
      </c>
      <c r="E1029" s="2">
        <v>0</v>
      </c>
      <c r="F1029" s="2">
        <v>27113</v>
      </c>
      <c r="G1029" s="2">
        <v>12708</v>
      </c>
      <c r="H1029" s="2">
        <v>37807</v>
      </c>
      <c r="I1029" s="2">
        <v>0</v>
      </c>
      <c r="J1029" s="2">
        <v>38869</v>
      </c>
      <c r="K1029" s="2">
        <v>0</v>
      </c>
      <c r="L1029" s="2">
        <v>0</v>
      </c>
      <c r="M1029" s="2">
        <v>54.007485999999993</v>
      </c>
      <c r="N1029" s="8">
        <f t="shared" si="144"/>
        <v>5400748.5999999996</v>
      </c>
      <c r="O1029" s="2">
        <v>0</v>
      </c>
      <c r="P1029" s="2">
        <v>15.87365</v>
      </c>
      <c r="Q1029" s="2">
        <v>5.9298659999999996</v>
      </c>
      <c r="R1029" s="2">
        <v>13.515320000000001</v>
      </c>
      <c r="S1029" s="2">
        <v>0</v>
      </c>
      <c r="T1029" s="2">
        <v>18.688649999999999</v>
      </c>
      <c r="U1029" s="2">
        <v>0</v>
      </c>
      <c r="V1029" s="2">
        <v>0</v>
      </c>
      <c r="W1029" s="2">
        <f t="shared" si="145"/>
        <v>24.916666666666668</v>
      </c>
      <c r="X1029" s="9">
        <f t="shared" si="146"/>
        <v>46.359550889722478</v>
      </c>
      <c r="Y1029" s="9">
        <f t="shared" si="147"/>
        <v>0.43814015166634052</v>
      </c>
      <c r="Z1029" s="10">
        <f t="shared" si="148"/>
        <v>1270776.494845361</v>
      </c>
      <c r="AA1029" s="10">
        <f t="shared" si="149"/>
        <v>29227.859381443301</v>
      </c>
      <c r="AB1029" s="10">
        <f t="shared" si="150"/>
        <v>10</v>
      </c>
      <c r="AC1029" s="9">
        <f t="shared" si="151"/>
        <v>1232653.2</v>
      </c>
      <c r="AD1029" s="10">
        <f t="shared" si="152"/>
        <v>1354990.4343916732</v>
      </c>
    </row>
    <row r="1030" spans="1:30" x14ac:dyDescent="0.2">
      <c r="A1030" t="s">
        <v>20</v>
      </c>
      <c r="B1030" s="1">
        <v>43330</v>
      </c>
      <c r="C1030" t="s">
        <v>401</v>
      </c>
      <c r="D1030" s="2">
        <v>6869</v>
      </c>
      <c r="E1030" s="2">
        <v>0</v>
      </c>
      <c r="F1030" s="2">
        <v>0</v>
      </c>
      <c r="G1030" s="2">
        <v>3807</v>
      </c>
      <c r="H1030" s="2"/>
      <c r="I1030" s="2">
        <v>3062</v>
      </c>
      <c r="J1030" s="2">
        <v>0</v>
      </c>
      <c r="K1030" s="2">
        <v>0</v>
      </c>
      <c r="L1030" s="2">
        <v>0</v>
      </c>
      <c r="M1030" s="2">
        <v>3.0165499999999996</v>
      </c>
      <c r="N1030" s="8">
        <f t="shared" si="144"/>
        <v>301654.99999999994</v>
      </c>
      <c r="O1030" s="2">
        <v>0</v>
      </c>
      <c r="P1030" s="2">
        <v>0</v>
      </c>
      <c r="Q1030" s="2">
        <v>1.3324499999999999</v>
      </c>
      <c r="R1030" s="2">
        <v>0</v>
      </c>
      <c r="S1030" s="2">
        <v>1.6840999999999999</v>
      </c>
      <c r="T1030" s="2">
        <v>0</v>
      </c>
      <c r="U1030" s="2">
        <v>0</v>
      </c>
      <c r="V1030" s="2">
        <v>0</v>
      </c>
      <c r="W1030" s="2">
        <f t="shared" si="145"/>
        <v>24.916666666666668</v>
      </c>
      <c r="X1030" s="9">
        <f t="shared" si="146"/>
        <v>43.915417091279657</v>
      </c>
      <c r="Y1030" s="9">
        <f t="shared" si="147"/>
        <v>2.4472008834277147E-2</v>
      </c>
      <c r="Z1030" s="10">
        <f t="shared" si="148"/>
        <v>3176941.2371134022</v>
      </c>
      <c r="AA1030" s="10">
        <f t="shared" si="149"/>
        <v>73069.648453608257</v>
      </c>
      <c r="AB1030" s="10">
        <f t="shared" si="150"/>
        <v>4</v>
      </c>
      <c r="AC1030" s="9">
        <f t="shared" si="151"/>
        <v>3081633</v>
      </c>
      <c r="AD1030" s="10">
        <f t="shared" si="152"/>
        <v>3208884.0885533844</v>
      </c>
    </row>
    <row r="1031" spans="1:30" x14ac:dyDescent="0.2">
      <c r="A1031" t="s">
        <v>20</v>
      </c>
      <c r="B1031" s="1">
        <v>43330</v>
      </c>
      <c r="C1031" t="s">
        <v>573</v>
      </c>
      <c r="D1031" s="2">
        <v>267</v>
      </c>
      <c r="E1031" s="2">
        <v>0</v>
      </c>
      <c r="F1031" s="2">
        <v>0</v>
      </c>
      <c r="G1031" s="2">
        <v>0</v>
      </c>
      <c r="H1031" s="2"/>
      <c r="I1031" s="2">
        <v>0</v>
      </c>
      <c r="J1031" s="2">
        <v>267</v>
      </c>
      <c r="K1031" s="2">
        <v>0</v>
      </c>
      <c r="L1031" s="2">
        <v>0</v>
      </c>
      <c r="M1031" s="2">
        <v>2.9730449999999999E-2</v>
      </c>
      <c r="N1031" s="8">
        <f t="shared" si="144"/>
        <v>2973.0450000000001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2.9730449999999999E-2</v>
      </c>
      <c r="U1031" s="2">
        <v>0</v>
      </c>
      <c r="V1031" s="2">
        <v>0</v>
      </c>
      <c r="W1031" s="2">
        <f t="shared" si="145"/>
        <v>24.916666666666668</v>
      </c>
      <c r="X1031" s="9">
        <f t="shared" si="146"/>
        <v>11.135</v>
      </c>
      <c r="Y1031" s="9">
        <f t="shared" si="147"/>
        <v>2.4119070960104593E-4</v>
      </c>
      <c r="Z1031" s="10">
        <f t="shared" si="148"/>
        <v>4235921.6494845366</v>
      </c>
      <c r="AA1031" s="10">
        <f t="shared" si="149"/>
        <v>97426.197938144338</v>
      </c>
      <c r="AB1031" s="10">
        <f t="shared" si="150"/>
        <v>3</v>
      </c>
      <c r="AC1031" s="9">
        <f t="shared" si="151"/>
        <v>4108844</v>
      </c>
      <c r="AD1031" s="10">
        <f t="shared" si="152"/>
        <v>1084840.7140412373</v>
      </c>
    </row>
    <row r="1032" spans="1:30" x14ac:dyDescent="0.2">
      <c r="A1032" t="s">
        <v>20</v>
      </c>
      <c r="B1032" s="1">
        <v>43330</v>
      </c>
      <c r="C1032" t="s">
        <v>402</v>
      </c>
      <c r="D1032" s="2">
        <v>135</v>
      </c>
      <c r="E1032" s="2">
        <v>0</v>
      </c>
      <c r="F1032" s="2">
        <v>0</v>
      </c>
      <c r="G1032" s="2">
        <v>0</v>
      </c>
      <c r="H1032" s="2"/>
      <c r="I1032" s="2">
        <v>0</v>
      </c>
      <c r="J1032" s="2">
        <v>0</v>
      </c>
      <c r="K1032" s="2">
        <v>135</v>
      </c>
      <c r="L1032" s="2">
        <v>0</v>
      </c>
      <c r="M1032" s="2">
        <v>2.7E-2</v>
      </c>
      <c r="N1032" s="8">
        <f t="shared" si="144"/>
        <v>2700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2.7E-2</v>
      </c>
      <c r="V1032" s="2">
        <v>0</v>
      </c>
      <c r="W1032" s="2">
        <f t="shared" si="145"/>
        <v>24.916666666666668</v>
      </c>
      <c r="X1032" s="9">
        <f t="shared" si="146"/>
        <v>20</v>
      </c>
      <c r="Y1032" s="9">
        <f t="shared" si="147"/>
        <v>2.190397104392379E-4</v>
      </c>
      <c r="Z1032" s="10">
        <f t="shared" si="148"/>
        <v>2541552.989690722</v>
      </c>
      <c r="AA1032" s="10">
        <f t="shared" si="149"/>
        <v>58455.718762886601</v>
      </c>
      <c r="AB1032" s="10">
        <f t="shared" si="150"/>
        <v>5</v>
      </c>
      <c r="AC1032" s="9">
        <f t="shared" si="151"/>
        <v>2465306.4</v>
      </c>
      <c r="AD1032" s="10">
        <f t="shared" si="152"/>
        <v>1169114.3752577321</v>
      </c>
    </row>
    <row r="1033" spans="1:30" x14ac:dyDescent="0.2">
      <c r="A1033" t="s">
        <v>20</v>
      </c>
      <c r="B1033" s="1">
        <v>43330</v>
      </c>
      <c r="C1033" t="s">
        <v>86</v>
      </c>
      <c r="D1033" s="2">
        <v>6459</v>
      </c>
      <c r="E1033" s="2">
        <v>0</v>
      </c>
      <c r="F1033" s="2">
        <v>0</v>
      </c>
      <c r="G1033" s="2">
        <v>0</v>
      </c>
      <c r="H1033" s="2"/>
      <c r="I1033" s="2">
        <v>0</v>
      </c>
      <c r="J1033" s="2">
        <v>4073</v>
      </c>
      <c r="K1033" s="2">
        <v>0</v>
      </c>
      <c r="L1033" s="2">
        <v>2386</v>
      </c>
      <c r="M1033" s="2">
        <v>2.4293500000000003</v>
      </c>
      <c r="N1033" s="8">
        <f t="shared" si="144"/>
        <v>242935.00000000003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1.8328500000000001</v>
      </c>
      <c r="U1033" s="2">
        <v>0</v>
      </c>
      <c r="V1033" s="2">
        <v>0.59650000000000003</v>
      </c>
      <c r="W1033" s="2">
        <f t="shared" si="145"/>
        <v>24.916666666666668</v>
      </c>
      <c r="X1033" s="9">
        <f t="shared" si="146"/>
        <v>37.611859420963</v>
      </c>
      <c r="Y1033" s="9">
        <f t="shared" si="147"/>
        <v>1.9708300761317136E-2</v>
      </c>
      <c r="Z1033" s="10">
        <f t="shared" si="148"/>
        <v>1058980.4123711342</v>
      </c>
      <c r="AA1033" s="10">
        <f t="shared" si="149"/>
        <v>24356.549484536084</v>
      </c>
      <c r="AB1033" s="10">
        <f t="shared" si="150"/>
        <v>12</v>
      </c>
      <c r="AC1033" s="9">
        <f t="shared" si="151"/>
        <v>1027211</v>
      </c>
      <c r="AD1033" s="10">
        <f t="shared" si="152"/>
        <v>916095.11519210006</v>
      </c>
    </row>
    <row r="1034" spans="1:30" x14ac:dyDescent="0.2">
      <c r="A1034" t="s">
        <v>20</v>
      </c>
      <c r="B1034" s="1">
        <v>43330</v>
      </c>
      <c r="C1034" t="s">
        <v>574</v>
      </c>
      <c r="D1034" s="2">
        <v>2010</v>
      </c>
      <c r="E1034" s="2">
        <v>0</v>
      </c>
      <c r="F1034" s="2">
        <v>2010</v>
      </c>
      <c r="G1034" s="2">
        <v>0</v>
      </c>
      <c r="H1034" s="2"/>
      <c r="I1034" s="2">
        <v>0</v>
      </c>
      <c r="J1034" s="2">
        <v>0</v>
      </c>
      <c r="K1034" s="2">
        <v>0</v>
      </c>
      <c r="L1034" s="2">
        <v>0</v>
      </c>
      <c r="M1034" s="2">
        <v>1.1054999999999999</v>
      </c>
      <c r="N1034" s="8">
        <f t="shared" si="144"/>
        <v>110549.99999999999</v>
      </c>
      <c r="O1034" s="2">
        <v>0</v>
      </c>
      <c r="P1034" s="2">
        <v>1.1054999999999999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f t="shared" si="145"/>
        <v>24.916666666666668</v>
      </c>
      <c r="X1034" s="9">
        <f t="shared" si="146"/>
        <v>54.999999999999993</v>
      </c>
      <c r="Y1034" s="9">
        <f t="shared" si="147"/>
        <v>8.9684592552065727E-3</v>
      </c>
      <c r="Z1034" s="10">
        <f t="shared" si="148"/>
        <v>12707764.948453609</v>
      </c>
      <c r="AA1034" s="10">
        <f t="shared" si="149"/>
        <v>292278.59381443303</v>
      </c>
      <c r="AB1034" s="10">
        <f t="shared" si="150"/>
        <v>1</v>
      </c>
      <c r="AC1034" s="9">
        <f t="shared" si="151"/>
        <v>12326532</v>
      </c>
      <c r="AD1034" s="10">
        <f t="shared" si="152"/>
        <v>16075322.659793815</v>
      </c>
    </row>
    <row r="1035" spans="1:30" x14ac:dyDescent="0.2">
      <c r="A1035" t="s">
        <v>20</v>
      </c>
      <c r="B1035" s="1">
        <v>43330</v>
      </c>
      <c r="C1035" t="s">
        <v>575</v>
      </c>
      <c r="D1035" s="2">
        <v>2919</v>
      </c>
      <c r="E1035" s="2">
        <v>0</v>
      </c>
      <c r="F1035" s="2">
        <v>0</v>
      </c>
      <c r="G1035" s="2">
        <v>1445</v>
      </c>
      <c r="H1035" s="2"/>
      <c r="I1035" s="2">
        <v>0</v>
      </c>
      <c r="J1035" s="2">
        <v>1474</v>
      </c>
      <c r="K1035" s="2">
        <v>0</v>
      </c>
      <c r="L1035" s="2">
        <v>0</v>
      </c>
      <c r="M1035" s="2">
        <v>1.1690499999999999</v>
      </c>
      <c r="N1035" s="8">
        <f t="shared" si="144"/>
        <v>116904.99999999999</v>
      </c>
      <c r="O1035" s="2">
        <v>0</v>
      </c>
      <c r="P1035" s="2">
        <v>0</v>
      </c>
      <c r="Q1035" s="2">
        <v>0.50575000000000003</v>
      </c>
      <c r="R1035" s="2">
        <v>0</v>
      </c>
      <c r="S1035" s="2">
        <v>0</v>
      </c>
      <c r="T1035" s="2">
        <v>0.6633</v>
      </c>
      <c r="U1035" s="2">
        <v>0</v>
      </c>
      <c r="V1035" s="2">
        <v>0</v>
      </c>
      <c r="W1035" s="2">
        <f t="shared" si="145"/>
        <v>24.916666666666668</v>
      </c>
      <c r="X1035" s="9">
        <f t="shared" si="146"/>
        <v>40.049674546077419</v>
      </c>
      <c r="Y1035" s="9">
        <f t="shared" si="147"/>
        <v>9.4840138329255943E-3</v>
      </c>
      <c r="Z1035" s="10">
        <f t="shared" si="148"/>
        <v>1411973.8831615122</v>
      </c>
      <c r="AA1035" s="10">
        <f t="shared" si="149"/>
        <v>32475.399312714781</v>
      </c>
      <c r="AB1035" s="10">
        <f t="shared" si="150"/>
        <v>9</v>
      </c>
      <c r="AC1035" s="9">
        <f t="shared" si="151"/>
        <v>1369614.6666666667</v>
      </c>
      <c r="AD1035" s="10">
        <f t="shared" si="152"/>
        <v>1300629.1732281332</v>
      </c>
    </row>
    <row r="1036" spans="1:30" x14ac:dyDescent="0.2">
      <c r="A1036" t="s">
        <v>20</v>
      </c>
      <c r="B1036" s="1">
        <v>43330</v>
      </c>
      <c r="C1036" t="s">
        <v>90</v>
      </c>
      <c r="D1036" s="2">
        <v>802</v>
      </c>
      <c r="E1036" s="2">
        <v>0</v>
      </c>
      <c r="F1036" s="2">
        <v>0</v>
      </c>
      <c r="G1036" s="2">
        <v>0</v>
      </c>
      <c r="H1036" s="2"/>
      <c r="I1036" s="2">
        <v>0</v>
      </c>
      <c r="J1036" s="2">
        <v>0</v>
      </c>
      <c r="K1036" s="2">
        <v>802</v>
      </c>
      <c r="L1036" s="2">
        <v>0</v>
      </c>
      <c r="M1036" s="2">
        <v>0.16039999999999999</v>
      </c>
      <c r="N1036" s="8">
        <f t="shared" si="144"/>
        <v>16039.999999999998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0.16039999999999999</v>
      </c>
      <c r="V1036" s="2">
        <v>0</v>
      </c>
      <c r="W1036" s="2">
        <f t="shared" si="145"/>
        <v>24.916666666666668</v>
      </c>
      <c r="X1036" s="9">
        <f t="shared" si="146"/>
        <v>19.999999999999996</v>
      </c>
      <c r="Y1036" s="9">
        <f t="shared" si="147"/>
        <v>1.3012581316464353E-3</v>
      </c>
      <c r="Z1036" s="10">
        <f t="shared" si="148"/>
        <v>705986.9415807561</v>
      </c>
      <c r="AA1036" s="10">
        <f t="shared" si="149"/>
        <v>16237.69965635739</v>
      </c>
      <c r="AB1036" s="10">
        <f t="shared" si="150"/>
        <v>18</v>
      </c>
      <c r="AC1036" s="9">
        <f t="shared" si="151"/>
        <v>684807.33333333337</v>
      </c>
      <c r="AD1036" s="10">
        <f t="shared" si="152"/>
        <v>324753.99312714773</v>
      </c>
    </row>
    <row r="1037" spans="1:30" x14ac:dyDescent="0.2">
      <c r="A1037" t="s">
        <v>20</v>
      </c>
      <c r="B1037" s="1">
        <v>43330</v>
      </c>
      <c r="C1037" t="s">
        <v>576</v>
      </c>
      <c r="D1037" s="2">
        <v>1386</v>
      </c>
      <c r="E1037" s="2">
        <v>0</v>
      </c>
      <c r="F1037" s="2">
        <v>1386</v>
      </c>
      <c r="G1037" s="2">
        <v>0</v>
      </c>
      <c r="H1037" s="2"/>
      <c r="I1037" s="2">
        <v>0</v>
      </c>
      <c r="J1037" s="2">
        <v>0</v>
      </c>
      <c r="K1037" s="2">
        <v>0</v>
      </c>
      <c r="L1037" s="2">
        <v>0</v>
      </c>
      <c r="M1037" s="2">
        <v>0.34649999999999997</v>
      </c>
      <c r="N1037" s="8">
        <f t="shared" si="144"/>
        <v>34650</v>
      </c>
      <c r="O1037" s="2">
        <v>0</v>
      </c>
      <c r="P1037" s="2">
        <v>0.34649999999999997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f t="shared" si="145"/>
        <v>24.916666666666668</v>
      </c>
      <c r="X1037" s="9">
        <f t="shared" si="146"/>
        <v>25</v>
      </c>
      <c r="Y1037" s="9">
        <f t="shared" si="147"/>
        <v>2.8110096173035531E-3</v>
      </c>
      <c r="Z1037" s="10">
        <f t="shared" si="148"/>
        <v>2541552.989690722</v>
      </c>
      <c r="AA1037" s="10">
        <f t="shared" si="149"/>
        <v>58455.718762886601</v>
      </c>
      <c r="AB1037" s="10">
        <f t="shared" si="150"/>
        <v>5</v>
      </c>
      <c r="AC1037" s="9">
        <f t="shared" si="151"/>
        <v>2465306.4</v>
      </c>
      <c r="AD1037" s="10">
        <f t="shared" si="152"/>
        <v>1461392.969072165</v>
      </c>
    </row>
    <row r="1038" spans="1:30" x14ac:dyDescent="0.2">
      <c r="A1038" t="s">
        <v>20</v>
      </c>
      <c r="B1038" s="1">
        <v>43330</v>
      </c>
      <c r="C1038" t="s">
        <v>487</v>
      </c>
      <c r="D1038" s="2">
        <v>12361</v>
      </c>
      <c r="E1038" s="2">
        <v>12361</v>
      </c>
      <c r="F1038" s="2">
        <v>0</v>
      </c>
      <c r="G1038" s="2">
        <v>0</v>
      </c>
      <c r="H1038" s="2"/>
      <c r="I1038" s="2">
        <v>0</v>
      </c>
      <c r="J1038" s="2">
        <v>0</v>
      </c>
      <c r="K1038" s="2">
        <v>0</v>
      </c>
      <c r="L1038" s="2">
        <v>0</v>
      </c>
      <c r="M1038" s="2">
        <v>4.5007000000000001</v>
      </c>
      <c r="N1038" s="8">
        <f t="shared" si="144"/>
        <v>450070</v>
      </c>
      <c r="O1038" s="2">
        <v>4.5007000000000001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f t="shared" si="145"/>
        <v>24.916666666666668</v>
      </c>
      <c r="X1038" s="9">
        <f t="shared" si="146"/>
        <v>36.410484588625515</v>
      </c>
      <c r="Y1038" s="9">
        <f t="shared" si="147"/>
        <v>3.6512297213847335E-2</v>
      </c>
      <c r="Z1038" s="10">
        <f t="shared" si="148"/>
        <v>3176941.2371134022</v>
      </c>
      <c r="AA1038" s="10">
        <f t="shared" si="149"/>
        <v>73069.648453608257</v>
      </c>
      <c r="AB1038" s="10">
        <f t="shared" si="150"/>
        <v>4</v>
      </c>
      <c r="AC1038" s="9">
        <f t="shared" si="151"/>
        <v>3081633</v>
      </c>
      <c r="AD1038" s="10">
        <f t="shared" si="152"/>
        <v>2660501.3089163876</v>
      </c>
    </row>
    <row r="1039" spans="1:30" x14ac:dyDescent="0.2">
      <c r="A1039" t="s">
        <v>20</v>
      </c>
      <c r="B1039" s="1">
        <v>43330</v>
      </c>
      <c r="C1039" t="s">
        <v>577</v>
      </c>
      <c r="D1039" s="2">
        <v>56333</v>
      </c>
      <c r="E1039" s="2">
        <v>0</v>
      </c>
      <c r="F1039" s="2">
        <v>0</v>
      </c>
      <c r="G1039" s="2">
        <v>0</v>
      </c>
      <c r="H1039" s="2"/>
      <c r="I1039" s="2">
        <v>0</v>
      </c>
      <c r="J1039" s="2">
        <v>27991</v>
      </c>
      <c r="K1039" s="2">
        <v>0</v>
      </c>
      <c r="L1039" s="2">
        <v>28342</v>
      </c>
      <c r="M1039" s="2">
        <v>19.681449999999998</v>
      </c>
      <c r="N1039" s="8">
        <f t="shared" si="144"/>
        <v>1968144.9999999998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12.59595</v>
      </c>
      <c r="U1039" s="2">
        <v>0</v>
      </c>
      <c r="V1039" s="2">
        <v>7.0854999999999997</v>
      </c>
      <c r="W1039" s="2">
        <f t="shared" si="145"/>
        <v>24.916666666666668</v>
      </c>
      <c r="X1039" s="9">
        <f t="shared" si="146"/>
        <v>34.937691939005553</v>
      </c>
      <c r="Y1039" s="9">
        <f t="shared" si="147"/>
        <v>0.15966737440830883</v>
      </c>
      <c r="Z1039" s="10">
        <f t="shared" si="148"/>
        <v>1815394.9926362301</v>
      </c>
      <c r="AA1039" s="10">
        <f t="shared" si="149"/>
        <v>41754.084830633292</v>
      </c>
      <c r="AB1039" s="10">
        <f t="shared" si="150"/>
        <v>7</v>
      </c>
      <c r="AC1039" s="9">
        <f t="shared" si="151"/>
        <v>1760933.142857143</v>
      </c>
      <c r="AD1039" s="10">
        <f t="shared" si="152"/>
        <v>1458791.3530077708</v>
      </c>
    </row>
    <row r="1040" spans="1:30" x14ac:dyDescent="0.2">
      <c r="A1040" t="s">
        <v>20</v>
      </c>
      <c r="B1040" s="1">
        <v>43330</v>
      </c>
      <c r="C1040" t="s">
        <v>92</v>
      </c>
      <c r="D1040" s="2">
        <v>18783</v>
      </c>
      <c r="E1040" s="2">
        <v>0</v>
      </c>
      <c r="F1040" s="2">
        <v>0</v>
      </c>
      <c r="G1040" s="2">
        <v>0</v>
      </c>
      <c r="H1040" s="2"/>
      <c r="I1040" s="2">
        <v>0</v>
      </c>
      <c r="J1040" s="2">
        <v>9123</v>
      </c>
      <c r="K1040" s="2">
        <v>0</v>
      </c>
      <c r="L1040" s="2">
        <v>9660</v>
      </c>
      <c r="M1040" s="2">
        <v>6.5203499999999996</v>
      </c>
      <c r="N1040" s="8">
        <f t="shared" si="144"/>
        <v>652035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4.1053499999999996</v>
      </c>
      <c r="U1040" s="2">
        <v>0</v>
      </c>
      <c r="V1040" s="2">
        <v>2.415</v>
      </c>
      <c r="W1040" s="2">
        <f t="shared" si="145"/>
        <v>24.916666666666668</v>
      </c>
      <c r="X1040" s="9">
        <f t="shared" si="146"/>
        <v>34.714103178406006</v>
      </c>
      <c r="Y1040" s="9">
        <f t="shared" si="147"/>
        <v>5.2896873183795733E-2</v>
      </c>
      <c r="Z1040" s="10">
        <f t="shared" si="148"/>
        <v>4235921.6494845366</v>
      </c>
      <c r="AA1040" s="10">
        <f t="shared" si="149"/>
        <v>97426.197938144338</v>
      </c>
      <c r="AB1040" s="10">
        <f t="shared" si="150"/>
        <v>3</v>
      </c>
      <c r="AC1040" s="9">
        <f t="shared" si="151"/>
        <v>4108844</v>
      </c>
      <c r="AD1040" s="10">
        <f t="shared" si="152"/>
        <v>3382063.087504549</v>
      </c>
    </row>
    <row r="1041" spans="1:30" x14ac:dyDescent="0.2">
      <c r="A1041" t="s">
        <v>20</v>
      </c>
      <c r="B1041" s="1">
        <v>43330</v>
      </c>
      <c r="C1041" t="s">
        <v>578</v>
      </c>
      <c r="D1041" s="2">
        <v>6609</v>
      </c>
      <c r="E1041" s="2">
        <v>0</v>
      </c>
      <c r="F1041" s="2">
        <v>0</v>
      </c>
      <c r="G1041" s="2">
        <v>2160</v>
      </c>
      <c r="H1041" s="2"/>
      <c r="I1041" s="2">
        <v>0</v>
      </c>
      <c r="J1041" s="2">
        <v>2268</v>
      </c>
      <c r="K1041" s="2">
        <v>0</v>
      </c>
      <c r="L1041" s="2">
        <v>2181</v>
      </c>
      <c r="M1041" s="2">
        <v>2.32185</v>
      </c>
      <c r="N1041" s="8">
        <f t="shared" si="144"/>
        <v>232185</v>
      </c>
      <c r="O1041" s="2">
        <v>0</v>
      </c>
      <c r="P1041" s="2">
        <v>0</v>
      </c>
      <c r="Q1041" s="2">
        <v>0.75600000000000001</v>
      </c>
      <c r="R1041" s="2">
        <v>0</v>
      </c>
      <c r="S1041" s="2">
        <v>0</v>
      </c>
      <c r="T1041" s="2">
        <v>1.0206</v>
      </c>
      <c r="U1041" s="2">
        <v>0</v>
      </c>
      <c r="V1041" s="2">
        <v>0.54525000000000001</v>
      </c>
      <c r="W1041" s="2">
        <f t="shared" si="145"/>
        <v>24.916666666666668</v>
      </c>
      <c r="X1041" s="9">
        <f t="shared" si="146"/>
        <v>35.131638674534727</v>
      </c>
      <c r="Y1041" s="9">
        <f t="shared" si="147"/>
        <v>1.8836198210494242E-2</v>
      </c>
      <c r="Z1041" s="10">
        <f t="shared" si="148"/>
        <v>12707764.948453609</v>
      </c>
      <c r="AA1041" s="10">
        <f t="shared" si="149"/>
        <v>292278.59381443303</v>
      </c>
      <c r="AB1041" s="10">
        <f t="shared" si="150"/>
        <v>1</v>
      </c>
      <c r="AC1041" s="9">
        <f t="shared" si="151"/>
        <v>12326532</v>
      </c>
      <c r="AD1041" s="10">
        <f t="shared" si="152"/>
        <v>10268225.950189762</v>
      </c>
    </row>
    <row r="1042" spans="1:30" x14ac:dyDescent="0.2">
      <c r="A1042" t="s">
        <v>20</v>
      </c>
      <c r="B1042" s="1">
        <v>43330</v>
      </c>
      <c r="C1042" t="s">
        <v>95</v>
      </c>
      <c r="D1042" s="2">
        <v>4015</v>
      </c>
      <c r="E1042" s="2">
        <v>1196</v>
      </c>
      <c r="F1042" s="2">
        <v>1204</v>
      </c>
      <c r="G1042" s="2">
        <v>1615</v>
      </c>
      <c r="H1042" s="2"/>
      <c r="I1042" s="2">
        <v>0</v>
      </c>
      <c r="J1042" s="2">
        <v>0</v>
      </c>
      <c r="K1042" s="2">
        <v>0</v>
      </c>
      <c r="L1042" s="2">
        <v>0</v>
      </c>
      <c r="M1042" s="2">
        <v>1.1462819499999999</v>
      </c>
      <c r="N1042" s="8">
        <f t="shared" si="144"/>
        <v>114628.19499999999</v>
      </c>
      <c r="O1042" s="2">
        <v>0.38020839999999995</v>
      </c>
      <c r="P1042" s="2">
        <v>0.38582179999999999</v>
      </c>
      <c r="Q1042" s="2">
        <v>0.38025175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f t="shared" si="145"/>
        <v>24.916666666666668</v>
      </c>
      <c r="X1042" s="9">
        <f t="shared" si="146"/>
        <v>28.549986301369859</v>
      </c>
      <c r="Y1042" s="9">
        <f t="shared" si="147"/>
        <v>9.2993061633231469E-3</v>
      </c>
      <c r="Z1042" s="10">
        <f t="shared" si="148"/>
        <v>438198.79132598656</v>
      </c>
      <c r="AA1042" s="10">
        <f t="shared" si="149"/>
        <v>10078.572200497691</v>
      </c>
      <c r="AB1042" s="10">
        <f t="shared" si="150"/>
        <v>29</v>
      </c>
      <c r="AC1042" s="9">
        <f t="shared" si="151"/>
        <v>425052.8275862069</v>
      </c>
      <c r="AD1042" s="10">
        <f t="shared" si="152"/>
        <v>287743.09826157615</v>
      </c>
    </row>
    <row r="1043" spans="1:30" x14ac:dyDescent="0.2">
      <c r="A1043" t="s">
        <v>20</v>
      </c>
      <c r="B1043" s="1">
        <v>43330</v>
      </c>
      <c r="C1043" t="s">
        <v>579</v>
      </c>
      <c r="D1043" s="2">
        <v>6362</v>
      </c>
      <c r="E1043" s="2">
        <v>0</v>
      </c>
      <c r="F1043" s="2">
        <v>593</v>
      </c>
      <c r="G1043" s="2">
        <v>0</v>
      </c>
      <c r="H1043" s="2"/>
      <c r="I1043" s="2">
        <v>5769</v>
      </c>
      <c r="J1043" s="2">
        <v>0</v>
      </c>
      <c r="K1043" s="2">
        <v>0</v>
      </c>
      <c r="L1043" s="2">
        <v>0</v>
      </c>
      <c r="M1043" s="2">
        <v>1.4203364000000001</v>
      </c>
      <c r="N1043" s="8">
        <f t="shared" si="144"/>
        <v>142033.64000000001</v>
      </c>
      <c r="O1043" s="2">
        <v>0</v>
      </c>
      <c r="P1043" s="2">
        <v>0.13407729999999998</v>
      </c>
      <c r="Q1043" s="2">
        <v>0</v>
      </c>
      <c r="R1043" s="2">
        <v>0</v>
      </c>
      <c r="S1043" s="2">
        <v>1.2862591000000001</v>
      </c>
      <c r="T1043" s="2">
        <v>0</v>
      </c>
      <c r="U1043" s="2">
        <v>0</v>
      </c>
      <c r="V1043" s="2">
        <v>0</v>
      </c>
      <c r="W1043" s="2">
        <f t="shared" si="145"/>
        <v>24.916666666666668</v>
      </c>
      <c r="X1043" s="9">
        <f t="shared" si="146"/>
        <v>22.325312794718645</v>
      </c>
      <c r="Y1043" s="9">
        <f t="shared" si="147"/>
        <v>1.1522595325270725E-2</v>
      </c>
      <c r="Z1043" s="10">
        <f t="shared" si="148"/>
        <v>12707764.948453609</v>
      </c>
      <c r="AA1043" s="10">
        <f t="shared" si="149"/>
        <v>292278.59381443303</v>
      </c>
      <c r="AB1043" s="10">
        <f t="shared" si="150"/>
        <v>1</v>
      </c>
      <c r="AC1043" s="9">
        <f t="shared" si="151"/>
        <v>12326532</v>
      </c>
      <c r="AD1043" s="10">
        <f t="shared" si="152"/>
        <v>6525211.0301077357</v>
      </c>
    </row>
    <row r="1044" spans="1:30" x14ac:dyDescent="0.2">
      <c r="A1044" t="s">
        <v>20</v>
      </c>
      <c r="B1044" s="1">
        <v>43330</v>
      </c>
      <c r="C1044" t="s">
        <v>96</v>
      </c>
      <c r="D1044" s="2">
        <v>6879</v>
      </c>
      <c r="E1044" s="2">
        <v>0</v>
      </c>
      <c r="F1044" s="2">
        <v>0</v>
      </c>
      <c r="G1044" s="2">
        <v>3741</v>
      </c>
      <c r="H1044" s="2"/>
      <c r="I1044" s="2">
        <v>0</v>
      </c>
      <c r="J1044" s="2">
        <v>3138</v>
      </c>
      <c r="K1044" s="2">
        <v>0</v>
      </c>
      <c r="L1044" s="2">
        <v>0</v>
      </c>
      <c r="M1044" s="2">
        <v>2.7214499999999999</v>
      </c>
      <c r="N1044" s="8">
        <f t="shared" si="144"/>
        <v>272145</v>
      </c>
      <c r="O1044" s="2">
        <v>0</v>
      </c>
      <c r="P1044" s="2">
        <v>0</v>
      </c>
      <c r="Q1044" s="2">
        <v>1.30935</v>
      </c>
      <c r="R1044" s="2">
        <v>0</v>
      </c>
      <c r="S1044" s="2">
        <v>0</v>
      </c>
      <c r="T1044" s="2">
        <v>1.4121000000000001</v>
      </c>
      <c r="U1044" s="2">
        <v>0</v>
      </c>
      <c r="V1044" s="2">
        <v>0</v>
      </c>
      <c r="W1044" s="2">
        <f t="shared" si="145"/>
        <v>24.916666666666668</v>
      </c>
      <c r="X1044" s="9">
        <f t="shared" si="146"/>
        <v>39.561709550806803</v>
      </c>
      <c r="Y1044" s="9">
        <f t="shared" si="147"/>
        <v>2.207798592499496E-2</v>
      </c>
      <c r="Z1044" s="10">
        <f t="shared" si="148"/>
        <v>577625.67947516404</v>
      </c>
      <c r="AA1044" s="10">
        <f t="shared" si="149"/>
        <v>13285.390627928773</v>
      </c>
      <c r="AB1044" s="10">
        <f t="shared" si="150"/>
        <v>22</v>
      </c>
      <c r="AC1044" s="9">
        <f t="shared" si="151"/>
        <v>560296.90909090906</v>
      </c>
      <c r="AD1044" s="10">
        <f t="shared" si="152"/>
        <v>525592.76529112889</v>
      </c>
    </row>
    <row r="1045" spans="1:30" x14ac:dyDescent="0.2">
      <c r="A1045" t="s">
        <v>20</v>
      </c>
      <c r="B1045" s="1">
        <v>43330</v>
      </c>
      <c r="C1045" t="s">
        <v>580</v>
      </c>
      <c r="D1045" s="2">
        <v>13304</v>
      </c>
      <c r="E1045" s="2">
        <v>0</v>
      </c>
      <c r="F1045" s="2">
        <v>0</v>
      </c>
      <c r="G1045" s="2">
        <v>6748</v>
      </c>
      <c r="H1045" s="2"/>
      <c r="I1045" s="2">
        <v>0</v>
      </c>
      <c r="J1045" s="2">
        <v>6556</v>
      </c>
      <c r="K1045" s="2">
        <v>0</v>
      </c>
      <c r="L1045" s="2">
        <v>0</v>
      </c>
      <c r="M1045" s="2">
        <v>5.3120000000000003</v>
      </c>
      <c r="N1045" s="8">
        <f t="shared" si="144"/>
        <v>531200</v>
      </c>
      <c r="O1045" s="2">
        <v>0</v>
      </c>
      <c r="P1045" s="2">
        <v>0</v>
      </c>
      <c r="Q1045" s="2">
        <v>2.3618000000000001</v>
      </c>
      <c r="R1045" s="2">
        <v>0</v>
      </c>
      <c r="S1045" s="2">
        <v>0</v>
      </c>
      <c r="T1045" s="2">
        <v>2.9502000000000002</v>
      </c>
      <c r="U1045" s="2">
        <v>0</v>
      </c>
      <c r="V1045" s="2">
        <v>0</v>
      </c>
      <c r="W1045" s="2">
        <f t="shared" si="145"/>
        <v>24.916666666666668</v>
      </c>
      <c r="X1045" s="9">
        <f t="shared" si="146"/>
        <v>39.927841250751655</v>
      </c>
      <c r="Y1045" s="9">
        <f t="shared" si="147"/>
        <v>4.3094034883453029E-2</v>
      </c>
      <c r="Z1045" s="10">
        <f t="shared" si="148"/>
        <v>668829.73412913736</v>
      </c>
      <c r="AA1045" s="10">
        <f t="shared" si="149"/>
        <v>15383.083884970159</v>
      </c>
      <c r="AB1045" s="10">
        <f t="shared" si="150"/>
        <v>19</v>
      </c>
      <c r="AC1045" s="9">
        <f t="shared" si="151"/>
        <v>648764.84210526315</v>
      </c>
      <c r="AD1045" s="10">
        <f t="shared" si="152"/>
        <v>614213.33130608452</v>
      </c>
    </row>
    <row r="1046" spans="1:30" x14ac:dyDescent="0.2">
      <c r="A1046" t="s">
        <v>20</v>
      </c>
      <c r="B1046" s="1">
        <v>43330</v>
      </c>
      <c r="C1046" t="s">
        <v>274</v>
      </c>
      <c r="D1046" s="2">
        <v>104</v>
      </c>
      <c r="E1046" s="2">
        <v>0</v>
      </c>
      <c r="F1046" s="2">
        <v>0</v>
      </c>
      <c r="G1046" s="2">
        <v>0</v>
      </c>
      <c r="H1046" s="2"/>
      <c r="I1046" s="2">
        <v>0</v>
      </c>
      <c r="J1046" s="2">
        <v>0</v>
      </c>
      <c r="K1046" s="2">
        <v>104</v>
      </c>
      <c r="L1046" s="2">
        <v>0</v>
      </c>
      <c r="M1046" s="2">
        <v>2.0799999999999999E-2</v>
      </c>
      <c r="N1046" s="8">
        <f t="shared" si="144"/>
        <v>2080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2.0799999999999999E-2</v>
      </c>
      <c r="V1046" s="2">
        <v>0</v>
      </c>
      <c r="W1046" s="2">
        <f t="shared" si="145"/>
        <v>24.916666666666668</v>
      </c>
      <c r="X1046" s="9">
        <f t="shared" si="146"/>
        <v>20</v>
      </c>
      <c r="Y1046" s="9">
        <f t="shared" si="147"/>
        <v>1.6874170285689438E-4</v>
      </c>
      <c r="Z1046" s="10">
        <f t="shared" si="148"/>
        <v>6353882.4742268045</v>
      </c>
      <c r="AA1046" s="10">
        <f t="shared" si="149"/>
        <v>146139.29690721651</v>
      </c>
      <c r="AB1046" s="10">
        <f t="shared" si="150"/>
        <v>2</v>
      </c>
      <c r="AC1046" s="9">
        <f t="shared" si="151"/>
        <v>6163266</v>
      </c>
      <c r="AD1046" s="10">
        <f t="shared" si="152"/>
        <v>2922785.9381443304</v>
      </c>
    </row>
    <row r="1047" spans="1:30" x14ac:dyDescent="0.2">
      <c r="A1047" t="s">
        <v>20</v>
      </c>
      <c r="B1047" s="1">
        <v>43330</v>
      </c>
      <c r="C1047" t="s">
        <v>103</v>
      </c>
      <c r="D1047" s="2">
        <v>446</v>
      </c>
      <c r="E1047" s="2">
        <v>0</v>
      </c>
      <c r="F1047" s="2">
        <v>0</v>
      </c>
      <c r="G1047" s="2">
        <v>0</v>
      </c>
      <c r="H1047" s="2"/>
      <c r="I1047" s="2">
        <v>0</v>
      </c>
      <c r="J1047" s="2">
        <v>225</v>
      </c>
      <c r="K1047" s="2">
        <v>221</v>
      </c>
      <c r="L1047" s="2">
        <v>0</v>
      </c>
      <c r="M1047" s="2">
        <v>0.14545000000000002</v>
      </c>
      <c r="N1047" s="8">
        <f t="shared" si="144"/>
        <v>14545.000000000002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0.10125000000000001</v>
      </c>
      <c r="U1047" s="2">
        <v>4.4200000000000003E-2</v>
      </c>
      <c r="V1047" s="2">
        <v>0</v>
      </c>
      <c r="W1047" s="2">
        <f t="shared" si="145"/>
        <v>24.916666666666668</v>
      </c>
      <c r="X1047" s="9">
        <f t="shared" si="146"/>
        <v>32.612107623318387</v>
      </c>
      <c r="Y1047" s="9">
        <f t="shared" si="147"/>
        <v>1.1799750327180429E-3</v>
      </c>
      <c r="Z1047" s="10">
        <f t="shared" si="148"/>
        <v>907697.49631811504</v>
      </c>
      <c r="AA1047" s="10">
        <f t="shared" si="149"/>
        <v>20877.042415316646</v>
      </c>
      <c r="AB1047" s="10">
        <f t="shared" si="150"/>
        <v>14</v>
      </c>
      <c r="AC1047" s="9">
        <f t="shared" si="151"/>
        <v>880466.57142857148</v>
      </c>
      <c r="AD1047" s="10">
        <f t="shared" si="152"/>
        <v>680844.35410488932</v>
      </c>
    </row>
    <row r="1048" spans="1:30" x14ac:dyDescent="0.2">
      <c r="A1048" t="s">
        <v>20</v>
      </c>
      <c r="B1048" s="1">
        <v>43330</v>
      </c>
      <c r="C1048" t="s">
        <v>488</v>
      </c>
      <c r="D1048" s="2">
        <v>6418</v>
      </c>
      <c r="E1048" s="2">
        <v>0</v>
      </c>
      <c r="F1048" s="2">
        <v>0</v>
      </c>
      <c r="G1048" s="2">
        <v>0</v>
      </c>
      <c r="H1048" s="2"/>
      <c r="I1048" s="2">
        <v>6418</v>
      </c>
      <c r="J1048" s="2">
        <v>0</v>
      </c>
      <c r="K1048" s="2">
        <v>0</v>
      </c>
      <c r="L1048" s="2">
        <v>0</v>
      </c>
      <c r="M1048" s="2">
        <v>3.5299</v>
      </c>
      <c r="N1048" s="8">
        <f t="shared" si="144"/>
        <v>352990</v>
      </c>
      <c r="O1048" s="2">
        <v>0</v>
      </c>
      <c r="P1048" s="2">
        <v>0</v>
      </c>
      <c r="Q1048" s="2">
        <v>0</v>
      </c>
      <c r="R1048" s="2">
        <v>0</v>
      </c>
      <c r="S1048" s="2">
        <v>3.5299</v>
      </c>
      <c r="T1048" s="2">
        <v>0</v>
      </c>
      <c r="U1048" s="2">
        <v>0</v>
      </c>
      <c r="V1048" s="2">
        <v>0</v>
      </c>
      <c r="W1048" s="2">
        <f t="shared" si="145"/>
        <v>24.916666666666668</v>
      </c>
      <c r="X1048" s="9">
        <f t="shared" si="146"/>
        <v>55</v>
      </c>
      <c r="Y1048" s="9">
        <f t="shared" si="147"/>
        <v>2.8636602736276513E-2</v>
      </c>
      <c r="Z1048" s="10">
        <f t="shared" si="148"/>
        <v>12707764.948453609</v>
      </c>
      <c r="AA1048" s="10">
        <f t="shared" si="149"/>
        <v>292278.59381443303</v>
      </c>
      <c r="AB1048" s="10">
        <f t="shared" si="150"/>
        <v>1</v>
      </c>
      <c r="AC1048" s="9">
        <f t="shared" si="151"/>
        <v>12326532</v>
      </c>
      <c r="AD1048" s="10">
        <f t="shared" si="152"/>
        <v>16075322.659793817</v>
      </c>
    </row>
    <row r="1049" spans="1:30" x14ac:dyDescent="0.2">
      <c r="A1049" t="s">
        <v>20</v>
      </c>
      <c r="B1049" s="1">
        <v>43330</v>
      </c>
      <c r="C1049" t="s">
        <v>581</v>
      </c>
      <c r="D1049" s="2">
        <v>13688</v>
      </c>
      <c r="E1049" s="2">
        <v>0</v>
      </c>
      <c r="F1049" s="2">
        <v>0</v>
      </c>
      <c r="G1049" s="2">
        <v>7898</v>
      </c>
      <c r="H1049" s="2"/>
      <c r="I1049" s="2">
        <v>0</v>
      </c>
      <c r="J1049" s="2">
        <v>0</v>
      </c>
      <c r="K1049" s="2">
        <v>5790</v>
      </c>
      <c r="L1049" s="2">
        <v>0</v>
      </c>
      <c r="M1049" s="2">
        <v>3.9222999999999999</v>
      </c>
      <c r="N1049" s="8">
        <f t="shared" si="144"/>
        <v>392230</v>
      </c>
      <c r="O1049" s="2">
        <v>0</v>
      </c>
      <c r="P1049" s="2">
        <v>0</v>
      </c>
      <c r="Q1049" s="2">
        <v>2.7643</v>
      </c>
      <c r="R1049" s="2">
        <v>0</v>
      </c>
      <c r="S1049" s="2">
        <v>0</v>
      </c>
      <c r="T1049" s="2">
        <v>0</v>
      </c>
      <c r="U1049" s="2">
        <v>1.1579999999999999</v>
      </c>
      <c r="V1049" s="2">
        <v>0</v>
      </c>
      <c r="W1049" s="2">
        <f t="shared" si="145"/>
        <v>24.916666666666668</v>
      </c>
      <c r="X1049" s="9">
        <f t="shared" si="146"/>
        <v>28.655026300409119</v>
      </c>
      <c r="Y1049" s="9">
        <f t="shared" si="147"/>
        <v>3.1819979861326772E-2</v>
      </c>
      <c r="Z1049" s="10">
        <f t="shared" si="148"/>
        <v>12707764.948453609</v>
      </c>
      <c r="AA1049" s="10">
        <f t="shared" si="149"/>
        <v>292278.59381443303</v>
      </c>
      <c r="AB1049" s="10">
        <f t="shared" si="150"/>
        <v>1</v>
      </c>
      <c r="AC1049" s="9">
        <f t="shared" si="151"/>
        <v>12326532</v>
      </c>
      <c r="AD1049" s="10">
        <f t="shared" si="152"/>
        <v>8375250.7927991729</v>
      </c>
    </row>
    <row r="1050" spans="1:30" x14ac:dyDescent="0.2">
      <c r="A1050" t="s">
        <v>20</v>
      </c>
      <c r="B1050" s="1">
        <v>43330</v>
      </c>
      <c r="C1050" t="s">
        <v>105</v>
      </c>
      <c r="D1050" s="2">
        <v>53</v>
      </c>
      <c r="E1050" s="2">
        <v>0</v>
      </c>
      <c r="F1050" s="2">
        <v>0</v>
      </c>
      <c r="G1050" s="2">
        <v>0</v>
      </c>
      <c r="H1050" s="2">
        <v>53</v>
      </c>
      <c r="I1050" s="2">
        <v>0</v>
      </c>
      <c r="J1050" s="2">
        <v>0</v>
      </c>
      <c r="K1050" s="2">
        <v>0</v>
      </c>
      <c r="L1050" s="2">
        <v>0</v>
      </c>
      <c r="M1050" s="2">
        <v>2.12E-2</v>
      </c>
      <c r="N1050" s="8">
        <f t="shared" si="144"/>
        <v>2120</v>
      </c>
      <c r="O1050" s="2">
        <v>0</v>
      </c>
      <c r="P1050" s="2">
        <v>0</v>
      </c>
      <c r="Q1050" s="2">
        <v>0</v>
      </c>
      <c r="R1050" s="2">
        <v>2.12E-2</v>
      </c>
      <c r="S1050" s="2">
        <v>0</v>
      </c>
      <c r="T1050" s="2">
        <v>0</v>
      </c>
      <c r="U1050" s="2">
        <v>0</v>
      </c>
      <c r="V1050" s="2">
        <v>0</v>
      </c>
      <c r="W1050" s="2">
        <f t="shared" si="145"/>
        <v>24.916666666666668</v>
      </c>
      <c r="X1050" s="9">
        <f t="shared" si="146"/>
        <v>40</v>
      </c>
      <c r="Y1050" s="9">
        <f t="shared" si="147"/>
        <v>1.7198673560414235E-4</v>
      </c>
      <c r="Z1050" s="10">
        <f t="shared" si="148"/>
        <v>635388.24742268049</v>
      </c>
      <c r="AA1050" s="10">
        <f t="shared" si="149"/>
        <v>14613.92969072165</v>
      </c>
      <c r="AB1050" s="10">
        <f t="shared" si="150"/>
        <v>20</v>
      </c>
      <c r="AC1050" s="9">
        <f t="shared" si="151"/>
        <v>616326.6</v>
      </c>
      <c r="AD1050" s="10">
        <f t="shared" si="152"/>
        <v>584557.18762886606</v>
      </c>
    </row>
    <row r="1051" spans="1:30" x14ac:dyDescent="0.2">
      <c r="A1051" t="s">
        <v>20</v>
      </c>
      <c r="B1051" s="1">
        <v>43330</v>
      </c>
      <c r="C1051" t="s">
        <v>106</v>
      </c>
      <c r="D1051" s="2">
        <v>754</v>
      </c>
      <c r="E1051" s="2">
        <v>0</v>
      </c>
      <c r="F1051" s="2">
        <v>0</v>
      </c>
      <c r="G1051" s="2">
        <v>0</v>
      </c>
      <c r="H1051" s="2"/>
      <c r="I1051" s="2">
        <v>0</v>
      </c>
      <c r="J1051" s="2">
        <v>754</v>
      </c>
      <c r="K1051" s="2">
        <v>0</v>
      </c>
      <c r="L1051" s="2">
        <v>0</v>
      </c>
      <c r="M1051" s="2">
        <v>0.33929999999999999</v>
      </c>
      <c r="N1051" s="8">
        <f t="shared" si="144"/>
        <v>33930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0.33929999999999999</v>
      </c>
      <c r="U1051" s="2">
        <v>0</v>
      </c>
      <c r="V1051" s="2">
        <v>0</v>
      </c>
      <c r="W1051" s="2">
        <f t="shared" si="145"/>
        <v>24.916666666666668</v>
      </c>
      <c r="X1051" s="9">
        <f t="shared" si="146"/>
        <v>45</v>
      </c>
      <c r="Y1051" s="9">
        <f t="shared" si="147"/>
        <v>2.7525990278530897E-3</v>
      </c>
      <c r="Z1051" s="10">
        <f t="shared" si="148"/>
        <v>668829.73412913736</v>
      </c>
      <c r="AA1051" s="10">
        <f t="shared" si="149"/>
        <v>15383.083884970159</v>
      </c>
      <c r="AB1051" s="10">
        <f t="shared" si="150"/>
        <v>19</v>
      </c>
      <c r="AC1051" s="9">
        <f t="shared" si="151"/>
        <v>648764.84210526315</v>
      </c>
      <c r="AD1051" s="10">
        <f t="shared" si="152"/>
        <v>692238.77482365712</v>
      </c>
    </row>
    <row r="1052" spans="1:30" x14ac:dyDescent="0.2">
      <c r="A1052" t="s">
        <v>20</v>
      </c>
      <c r="B1052" s="1">
        <v>43330</v>
      </c>
      <c r="C1052" t="s">
        <v>107</v>
      </c>
      <c r="D1052" s="2">
        <v>41773</v>
      </c>
      <c r="E1052" s="2">
        <v>6747</v>
      </c>
      <c r="F1052" s="2">
        <v>5460</v>
      </c>
      <c r="G1052" s="2">
        <v>6070</v>
      </c>
      <c r="H1052" s="2">
        <v>11070</v>
      </c>
      <c r="I1052" s="2">
        <v>0</v>
      </c>
      <c r="J1052" s="2">
        <v>408</v>
      </c>
      <c r="K1052" s="2">
        <v>5252</v>
      </c>
      <c r="L1052" s="2">
        <v>6766</v>
      </c>
      <c r="M1052" s="2">
        <v>15.854499999999998</v>
      </c>
      <c r="N1052" s="8">
        <f t="shared" si="144"/>
        <v>1585449.9999999998</v>
      </c>
      <c r="O1052" s="2">
        <v>3.3734999999999999</v>
      </c>
      <c r="P1052" s="2">
        <v>3.0030000000000001</v>
      </c>
      <c r="Q1052" s="2">
        <v>2.1244999999999998</v>
      </c>
      <c r="R1052" s="2">
        <v>4.4279999999999999</v>
      </c>
      <c r="S1052" s="2">
        <v>0</v>
      </c>
      <c r="T1052" s="2">
        <v>0.18360000000000001</v>
      </c>
      <c r="U1052" s="2">
        <v>1.0504</v>
      </c>
      <c r="V1052" s="2">
        <v>1.6915</v>
      </c>
      <c r="W1052" s="2">
        <f t="shared" si="145"/>
        <v>24.916666666666668</v>
      </c>
      <c r="X1052" s="9">
        <f t="shared" si="146"/>
        <v>37.953941541186886</v>
      </c>
      <c r="Y1052" s="9">
        <f t="shared" si="147"/>
        <v>0.12862092922810728</v>
      </c>
      <c r="Z1052" s="10">
        <f t="shared" si="148"/>
        <v>6353882.4742268045</v>
      </c>
      <c r="AA1052" s="10">
        <f t="shared" si="149"/>
        <v>146139.29690721651</v>
      </c>
      <c r="AB1052" s="10">
        <f t="shared" si="150"/>
        <v>2</v>
      </c>
      <c r="AC1052" s="9">
        <f t="shared" si="151"/>
        <v>6163266</v>
      </c>
      <c r="AD1052" s="10">
        <f t="shared" si="152"/>
        <v>5546562.3316866495</v>
      </c>
    </row>
    <row r="1053" spans="1:30" x14ac:dyDescent="0.2">
      <c r="A1053" t="s">
        <v>20</v>
      </c>
      <c r="B1053" s="1">
        <v>43330</v>
      </c>
      <c r="C1053" t="s">
        <v>582</v>
      </c>
      <c r="D1053" s="2">
        <v>58</v>
      </c>
      <c r="E1053" s="2">
        <v>0</v>
      </c>
      <c r="F1053" s="2">
        <v>0</v>
      </c>
      <c r="G1053" s="2">
        <v>0</v>
      </c>
      <c r="H1053" s="2"/>
      <c r="I1053" s="2">
        <v>58</v>
      </c>
      <c r="J1053" s="2">
        <v>0</v>
      </c>
      <c r="K1053" s="2">
        <v>0</v>
      </c>
      <c r="L1053" s="2">
        <v>0</v>
      </c>
      <c r="M1053" s="2">
        <v>1.5949999999999999E-2</v>
      </c>
      <c r="N1053" s="8">
        <f t="shared" si="144"/>
        <v>1595</v>
      </c>
      <c r="O1053" s="2">
        <v>0</v>
      </c>
      <c r="P1053" s="2">
        <v>0</v>
      </c>
      <c r="Q1053" s="2">
        <v>0</v>
      </c>
      <c r="R1053" s="2">
        <v>0</v>
      </c>
      <c r="S1053" s="2">
        <v>1.5949999999999999E-2</v>
      </c>
      <c r="T1053" s="2">
        <v>0</v>
      </c>
      <c r="U1053" s="2">
        <v>0</v>
      </c>
      <c r="V1053" s="2">
        <v>0</v>
      </c>
      <c r="W1053" s="2">
        <f t="shared" si="145"/>
        <v>24.916666666666668</v>
      </c>
      <c r="X1053" s="9">
        <f t="shared" si="146"/>
        <v>27.5</v>
      </c>
      <c r="Y1053" s="9">
        <f t="shared" si="147"/>
        <v>1.2939568079651276E-4</v>
      </c>
      <c r="Z1053" s="10">
        <f t="shared" si="148"/>
        <v>12707764.948453609</v>
      </c>
      <c r="AA1053" s="10">
        <f t="shared" si="149"/>
        <v>292278.59381443303</v>
      </c>
      <c r="AB1053" s="10">
        <f t="shared" si="150"/>
        <v>1</v>
      </c>
      <c r="AC1053" s="9">
        <f t="shared" si="151"/>
        <v>12326532</v>
      </c>
      <c r="AD1053" s="10">
        <f t="shared" si="152"/>
        <v>8037661.3298969083</v>
      </c>
    </row>
    <row r="1054" spans="1:30" x14ac:dyDescent="0.2">
      <c r="A1054" t="s">
        <v>20</v>
      </c>
      <c r="B1054" s="1">
        <v>43330</v>
      </c>
      <c r="C1054" t="s">
        <v>277</v>
      </c>
      <c r="D1054" s="2">
        <v>97337</v>
      </c>
      <c r="E1054" s="2">
        <v>12173</v>
      </c>
      <c r="F1054" s="2">
        <v>12458</v>
      </c>
      <c r="G1054" s="2">
        <v>13194</v>
      </c>
      <c r="H1054" s="2">
        <v>7200</v>
      </c>
      <c r="I1054" s="2">
        <v>12431</v>
      </c>
      <c r="J1054" s="2">
        <v>14302</v>
      </c>
      <c r="K1054" s="2">
        <v>13025</v>
      </c>
      <c r="L1054" s="2">
        <v>12554</v>
      </c>
      <c r="M1054" s="2">
        <v>39.452749999999995</v>
      </c>
      <c r="N1054" s="8">
        <f t="shared" si="144"/>
        <v>3945274.9999999995</v>
      </c>
      <c r="O1054" s="2">
        <v>6.0865</v>
      </c>
      <c r="P1054" s="2">
        <v>6.8518999999999997</v>
      </c>
      <c r="Q1054" s="2">
        <v>4.6178999999999997</v>
      </c>
      <c r="R1054" s="2">
        <v>2.88</v>
      </c>
      <c r="S1054" s="2">
        <v>6.8370499999999996</v>
      </c>
      <c r="T1054" s="2">
        <v>6.4359000000000002</v>
      </c>
      <c r="U1054" s="2">
        <v>2.605</v>
      </c>
      <c r="V1054" s="2">
        <v>3.1385000000000001</v>
      </c>
      <c r="W1054" s="2">
        <f t="shared" si="145"/>
        <v>24.916666666666668</v>
      </c>
      <c r="X1054" s="9">
        <f t="shared" si="146"/>
        <v>40.532120365328701</v>
      </c>
      <c r="Y1054" s="9">
        <f t="shared" si="147"/>
        <v>0.32006366429746824</v>
      </c>
      <c r="Z1054" s="10">
        <f t="shared" si="148"/>
        <v>2117960.8247422683</v>
      </c>
      <c r="AA1054" s="10">
        <f t="shared" si="149"/>
        <v>48713.098969072169</v>
      </c>
      <c r="AB1054" s="10">
        <f t="shared" si="150"/>
        <v>6</v>
      </c>
      <c r="AC1054" s="9">
        <f t="shared" si="151"/>
        <v>2054422</v>
      </c>
      <c r="AD1054" s="10">
        <f t="shared" si="152"/>
        <v>1974445.1907826026</v>
      </c>
    </row>
    <row r="1055" spans="1:30" x14ac:dyDescent="0.2">
      <c r="A1055" t="s">
        <v>20</v>
      </c>
      <c r="B1055" s="1">
        <v>43330</v>
      </c>
      <c r="C1055" t="s">
        <v>583</v>
      </c>
      <c r="D1055" s="2">
        <v>793</v>
      </c>
      <c r="E1055" s="2">
        <v>0</v>
      </c>
      <c r="F1055" s="2">
        <v>0</v>
      </c>
      <c r="G1055" s="2">
        <v>793</v>
      </c>
      <c r="H1055" s="2"/>
      <c r="I1055" s="2">
        <v>0</v>
      </c>
      <c r="J1055" s="2">
        <v>0</v>
      </c>
      <c r="K1055" s="2">
        <v>0</v>
      </c>
      <c r="L1055" s="2">
        <v>0</v>
      </c>
      <c r="M1055" s="2">
        <v>0.27755000000000002</v>
      </c>
      <c r="N1055" s="8">
        <f t="shared" si="144"/>
        <v>27755.000000000004</v>
      </c>
      <c r="O1055" s="2">
        <v>0</v>
      </c>
      <c r="P1055" s="2">
        <v>0</v>
      </c>
      <c r="Q1055" s="2">
        <v>0.27755000000000002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f t="shared" si="145"/>
        <v>24.916666666666668</v>
      </c>
      <c r="X1055" s="9">
        <f t="shared" si="146"/>
        <v>35.000000000000007</v>
      </c>
      <c r="Y1055" s="9">
        <f t="shared" si="147"/>
        <v>2.2516470974966846E-3</v>
      </c>
      <c r="Z1055" s="10">
        <f t="shared" si="148"/>
        <v>12707764.948453609</v>
      </c>
      <c r="AA1055" s="10">
        <f t="shared" si="149"/>
        <v>292278.59381443303</v>
      </c>
      <c r="AB1055" s="10">
        <f t="shared" si="150"/>
        <v>1</v>
      </c>
      <c r="AC1055" s="9">
        <f t="shared" si="151"/>
        <v>12326532</v>
      </c>
      <c r="AD1055" s="10">
        <f t="shared" si="152"/>
        <v>10229750.783505158</v>
      </c>
    </row>
    <row r="1056" spans="1:30" x14ac:dyDescent="0.2">
      <c r="A1056" t="s">
        <v>20</v>
      </c>
      <c r="B1056" s="1">
        <v>43330</v>
      </c>
      <c r="C1056" t="s">
        <v>584</v>
      </c>
      <c r="D1056" s="2">
        <v>151</v>
      </c>
      <c r="E1056" s="2">
        <v>0</v>
      </c>
      <c r="F1056" s="2">
        <v>0</v>
      </c>
      <c r="G1056" s="2">
        <v>0</v>
      </c>
      <c r="H1056" s="2"/>
      <c r="I1056" s="2">
        <v>0</v>
      </c>
      <c r="J1056" s="2">
        <v>151</v>
      </c>
      <c r="K1056" s="2">
        <v>0</v>
      </c>
      <c r="L1056" s="2">
        <v>0</v>
      </c>
      <c r="M1056" s="2">
        <v>4.53E-2</v>
      </c>
      <c r="N1056" s="8">
        <f t="shared" si="144"/>
        <v>4530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4.53E-2</v>
      </c>
      <c r="U1056" s="2">
        <v>0</v>
      </c>
      <c r="V1056" s="2">
        <v>0</v>
      </c>
      <c r="W1056" s="2">
        <f t="shared" si="145"/>
        <v>24.916666666666668</v>
      </c>
      <c r="X1056" s="9">
        <f t="shared" si="146"/>
        <v>30</v>
      </c>
      <c r="Y1056" s="9">
        <f t="shared" si="147"/>
        <v>3.674999586258325E-4</v>
      </c>
      <c r="Z1056" s="10">
        <f t="shared" si="148"/>
        <v>4235921.6494845366</v>
      </c>
      <c r="AA1056" s="10">
        <f t="shared" si="149"/>
        <v>97426.197938144338</v>
      </c>
      <c r="AB1056" s="10">
        <f t="shared" si="150"/>
        <v>3</v>
      </c>
      <c r="AC1056" s="9">
        <f t="shared" si="151"/>
        <v>4108844</v>
      </c>
      <c r="AD1056" s="10">
        <f t="shared" si="152"/>
        <v>2922785.9381443299</v>
      </c>
    </row>
    <row r="1057" spans="1:30" x14ac:dyDescent="0.2">
      <c r="A1057" t="s">
        <v>20</v>
      </c>
      <c r="B1057" s="1">
        <v>43330</v>
      </c>
      <c r="C1057" t="s">
        <v>585</v>
      </c>
      <c r="D1057" s="2">
        <v>1075</v>
      </c>
      <c r="E1057" s="2">
        <v>0</v>
      </c>
      <c r="F1057" s="2">
        <v>0</v>
      </c>
      <c r="G1057" s="2">
        <v>0</v>
      </c>
      <c r="H1057" s="2"/>
      <c r="I1057" s="2">
        <v>0</v>
      </c>
      <c r="J1057" s="2">
        <v>0</v>
      </c>
      <c r="K1057" s="2">
        <v>0</v>
      </c>
      <c r="L1057" s="2">
        <v>1075</v>
      </c>
      <c r="M1057" s="2">
        <v>0.26874999999999999</v>
      </c>
      <c r="N1057" s="8">
        <f t="shared" si="144"/>
        <v>26875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0.26874999999999999</v>
      </c>
      <c r="W1057" s="2">
        <f t="shared" si="145"/>
        <v>24.916666666666668</v>
      </c>
      <c r="X1057" s="9">
        <f t="shared" si="146"/>
        <v>25</v>
      </c>
      <c r="Y1057" s="9">
        <f t="shared" si="147"/>
        <v>2.180256377057229E-3</v>
      </c>
      <c r="Z1057" s="10">
        <f t="shared" si="148"/>
        <v>12707764.948453609</v>
      </c>
      <c r="AA1057" s="10">
        <f t="shared" si="149"/>
        <v>292278.59381443303</v>
      </c>
      <c r="AB1057" s="10">
        <f t="shared" si="150"/>
        <v>1</v>
      </c>
      <c r="AC1057" s="9">
        <f t="shared" si="151"/>
        <v>12326532</v>
      </c>
      <c r="AD1057" s="10">
        <f t="shared" si="152"/>
        <v>7306964.8453608258</v>
      </c>
    </row>
    <row r="1058" spans="1:30" x14ac:dyDescent="0.2">
      <c r="A1058" t="s">
        <v>20</v>
      </c>
      <c r="B1058" s="1">
        <v>43330</v>
      </c>
      <c r="C1058" t="s">
        <v>489</v>
      </c>
      <c r="D1058" s="2">
        <v>1778</v>
      </c>
      <c r="E1058" s="2">
        <v>1778</v>
      </c>
      <c r="F1058" s="2">
        <v>0</v>
      </c>
      <c r="G1058" s="2">
        <v>0</v>
      </c>
      <c r="H1058" s="2"/>
      <c r="I1058" s="2">
        <v>0</v>
      </c>
      <c r="J1058" s="2">
        <v>0</v>
      </c>
      <c r="K1058" s="2">
        <v>0</v>
      </c>
      <c r="L1058" s="2">
        <v>0</v>
      </c>
      <c r="M1058" s="2">
        <v>0.88900000000000001</v>
      </c>
      <c r="N1058" s="8">
        <f t="shared" si="144"/>
        <v>88900</v>
      </c>
      <c r="O1058" s="2">
        <v>0.88900000000000001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f t="shared" si="145"/>
        <v>24.916666666666668</v>
      </c>
      <c r="X1058" s="9">
        <f t="shared" si="146"/>
        <v>50</v>
      </c>
      <c r="Y1058" s="9">
        <f t="shared" si="147"/>
        <v>7.2120852807586108E-3</v>
      </c>
      <c r="Z1058" s="10">
        <f t="shared" si="148"/>
        <v>6353882.4742268045</v>
      </c>
      <c r="AA1058" s="10">
        <f t="shared" si="149"/>
        <v>146139.29690721651</v>
      </c>
      <c r="AB1058" s="10">
        <f t="shared" si="150"/>
        <v>2</v>
      </c>
      <c r="AC1058" s="9">
        <f t="shared" si="151"/>
        <v>6163266</v>
      </c>
      <c r="AD1058" s="10">
        <f t="shared" si="152"/>
        <v>7306964.8453608258</v>
      </c>
    </row>
    <row r="1059" spans="1:30" x14ac:dyDescent="0.2">
      <c r="A1059" t="s">
        <v>20</v>
      </c>
      <c r="B1059" s="1">
        <v>43330</v>
      </c>
      <c r="C1059" t="s">
        <v>279</v>
      </c>
      <c r="D1059" s="2">
        <v>5635</v>
      </c>
      <c r="E1059" s="2">
        <v>0</v>
      </c>
      <c r="F1059" s="2">
        <v>0</v>
      </c>
      <c r="G1059" s="2">
        <v>5635</v>
      </c>
      <c r="H1059" s="2"/>
      <c r="I1059" s="2">
        <v>0</v>
      </c>
      <c r="J1059" s="2">
        <v>0</v>
      </c>
      <c r="K1059" s="2">
        <v>0</v>
      </c>
      <c r="L1059" s="2">
        <v>0</v>
      </c>
      <c r="M1059" s="2">
        <v>1.9722500000000001</v>
      </c>
      <c r="N1059" s="8">
        <f t="shared" si="144"/>
        <v>197225</v>
      </c>
      <c r="O1059" s="2">
        <v>0</v>
      </c>
      <c r="P1059" s="2">
        <v>0</v>
      </c>
      <c r="Q1059" s="2">
        <v>1.9722500000000001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f t="shared" si="145"/>
        <v>24.916666666666668</v>
      </c>
      <c r="X1059" s="9">
        <f t="shared" si="146"/>
        <v>35</v>
      </c>
      <c r="Y1059" s="9">
        <f t="shared" si="147"/>
        <v>1.6000039589399516E-2</v>
      </c>
      <c r="Z1059" s="10">
        <f t="shared" si="148"/>
        <v>668829.73412913736</v>
      </c>
      <c r="AA1059" s="10">
        <f t="shared" si="149"/>
        <v>15383.083884970159</v>
      </c>
      <c r="AB1059" s="10">
        <f t="shared" si="150"/>
        <v>19</v>
      </c>
      <c r="AC1059" s="9">
        <f t="shared" si="151"/>
        <v>648764.84210526315</v>
      </c>
      <c r="AD1059" s="10">
        <f t="shared" si="152"/>
        <v>538407.93597395555</v>
      </c>
    </row>
    <row r="1060" spans="1:30" x14ac:dyDescent="0.2">
      <c r="A1060" t="s">
        <v>20</v>
      </c>
      <c r="B1060" s="1">
        <v>43330</v>
      </c>
      <c r="C1060" t="s">
        <v>586</v>
      </c>
      <c r="D1060" s="2">
        <v>1019</v>
      </c>
      <c r="E1060" s="2">
        <v>0</v>
      </c>
      <c r="F1060" s="2">
        <v>1019</v>
      </c>
      <c r="G1060" s="2">
        <v>0</v>
      </c>
      <c r="H1060" s="2"/>
      <c r="I1060" s="2">
        <v>0</v>
      </c>
      <c r="J1060" s="2">
        <v>0</v>
      </c>
      <c r="K1060" s="2">
        <v>0</v>
      </c>
      <c r="L1060" s="2">
        <v>0</v>
      </c>
      <c r="M1060" s="2">
        <v>0.56045</v>
      </c>
      <c r="N1060" s="8">
        <f t="shared" si="144"/>
        <v>56045</v>
      </c>
      <c r="O1060" s="2">
        <v>0</v>
      </c>
      <c r="P1060" s="2">
        <v>0.56045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f t="shared" si="145"/>
        <v>24.916666666666668</v>
      </c>
      <c r="X1060" s="9">
        <f t="shared" si="146"/>
        <v>55</v>
      </c>
      <c r="Y1060" s="9">
        <f t="shared" si="147"/>
        <v>4.54669650798781E-3</v>
      </c>
      <c r="Z1060" s="10">
        <f t="shared" si="148"/>
        <v>12707764.948453609</v>
      </c>
      <c r="AA1060" s="10">
        <f t="shared" si="149"/>
        <v>292278.59381443303</v>
      </c>
      <c r="AB1060" s="10">
        <f t="shared" si="150"/>
        <v>1</v>
      </c>
      <c r="AC1060" s="9">
        <f t="shared" si="151"/>
        <v>12326532</v>
      </c>
      <c r="AD1060" s="10">
        <f t="shared" si="152"/>
        <v>16075322.659793817</v>
      </c>
    </row>
    <row r="1061" spans="1:30" x14ac:dyDescent="0.2">
      <c r="A1061" t="s">
        <v>20</v>
      </c>
      <c r="B1061" s="1">
        <v>43330</v>
      </c>
      <c r="C1061" t="s">
        <v>587</v>
      </c>
      <c r="D1061" s="2">
        <v>1054</v>
      </c>
      <c r="E1061" s="2">
        <v>0</v>
      </c>
      <c r="F1061" s="2">
        <v>0</v>
      </c>
      <c r="G1061" s="2">
        <v>0</v>
      </c>
      <c r="H1061" s="2"/>
      <c r="I1061" s="2">
        <v>0</v>
      </c>
      <c r="J1061" s="2">
        <v>0</v>
      </c>
      <c r="K1061" s="2">
        <v>1054</v>
      </c>
      <c r="L1061" s="2">
        <v>0</v>
      </c>
      <c r="M1061" s="2">
        <v>0.21079999999999999</v>
      </c>
      <c r="N1061" s="8">
        <f t="shared" si="144"/>
        <v>21080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0.21079999999999999</v>
      </c>
      <c r="V1061" s="2">
        <v>0</v>
      </c>
      <c r="W1061" s="2">
        <f t="shared" si="145"/>
        <v>24.916666666666668</v>
      </c>
      <c r="X1061" s="9">
        <f t="shared" si="146"/>
        <v>20</v>
      </c>
      <c r="Y1061" s="9">
        <f t="shared" si="147"/>
        <v>1.7101322577996797E-3</v>
      </c>
      <c r="Z1061" s="10">
        <f t="shared" si="148"/>
        <v>12707764.948453609</v>
      </c>
      <c r="AA1061" s="10">
        <f t="shared" si="149"/>
        <v>292278.59381443303</v>
      </c>
      <c r="AB1061" s="10">
        <f t="shared" si="150"/>
        <v>1</v>
      </c>
      <c r="AC1061" s="9">
        <f t="shared" si="151"/>
        <v>12326532</v>
      </c>
      <c r="AD1061" s="10">
        <f t="shared" si="152"/>
        <v>5845571.8762886608</v>
      </c>
    </row>
    <row r="1062" spans="1:30" x14ac:dyDescent="0.2">
      <c r="A1062" t="s">
        <v>20</v>
      </c>
      <c r="B1062" s="1">
        <v>43330</v>
      </c>
      <c r="C1062" t="s">
        <v>110</v>
      </c>
      <c r="D1062" s="2">
        <v>21105</v>
      </c>
      <c r="E1062" s="2">
        <v>11407</v>
      </c>
      <c r="F1062" s="2">
        <v>1661</v>
      </c>
      <c r="G1062" s="2">
        <v>0</v>
      </c>
      <c r="H1062" s="2"/>
      <c r="I1062" s="2">
        <v>0</v>
      </c>
      <c r="J1062" s="2">
        <v>7886</v>
      </c>
      <c r="K1062" s="2">
        <v>151</v>
      </c>
      <c r="L1062" s="2">
        <v>0</v>
      </c>
      <c r="M1062" s="2">
        <v>13.537149999999999</v>
      </c>
      <c r="N1062" s="8">
        <f t="shared" si="144"/>
        <v>1353714.9999999998</v>
      </c>
      <c r="O1062" s="2">
        <v>9.0495000000000001</v>
      </c>
      <c r="P1062" s="2">
        <v>0.90875000000000006</v>
      </c>
      <c r="Q1062" s="2">
        <v>0</v>
      </c>
      <c r="R1062" s="2">
        <v>0</v>
      </c>
      <c r="S1062" s="2">
        <v>0</v>
      </c>
      <c r="T1062" s="2">
        <v>3.5487000000000002</v>
      </c>
      <c r="U1062" s="2">
        <v>3.0200000000000001E-2</v>
      </c>
      <c r="V1062" s="2">
        <v>0</v>
      </c>
      <c r="W1062" s="2">
        <f t="shared" si="145"/>
        <v>24.916666666666668</v>
      </c>
      <c r="X1062" s="9">
        <f t="shared" si="146"/>
        <v>64.141909500118444</v>
      </c>
      <c r="Y1062" s="9">
        <f t="shared" si="147"/>
        <v>0.10982123763601959</v>
      </c>
      <c r="Z1062" s="10">
        <f t="shared" si="148"/>
        <v>470657.96105383744</v>
      </c>
      <c r="AA1062" s="10">
        <f t="shared" si="149"/>
        <v>10825.133104238261</v>
      </c>
      <c r="AB1062" s="10">
        <f t="shared" si="150"/>
        <v>27</v>
      </c>
      <c r="AC1062" s="9">
        <f t="shared" si="151"/>
        <v>456538.22222222225</v>
      </c>
      <c r="AD1062" s="10">
        <f t="shared" si="152"/>
        <v>694344.70789878676</v>
      </c>
    </row>
    <row r="1063" spans="1:30" x14ac:dyDescent="0.2">
      <c r="A1063" t="s">
        <v>20</v>
      </c>
      <c r="B1063" s="1">
        <v>43330</v>
      </c>
      <c r="C1063" t="s">
        <v>588</v>
      </c>
      <c r="D1063" s="2">
        <v>8</v>
      </c>
      <c r="E1063" s="2">
        <v>0</v>
      </c>
      <c r="F1063" s="2">
        <v>8</v>
      </c>
      <c r="G1063" s="2">
        <v>0</v>
      </c>
      <c r="H1063" s="2"/>
      <c r="I1063" s="2">
        <v>0</v>
      </c>
      <c r="J1063" s="2">
        <v>0</v>
      </c>
      <c r="K1063" s="2">
        <v>0</v>
      </c>
      <c r="L1063" s="2">
        <v>0</v>
      </c>
      <c r="M1063" s="2">
        <v>4.4000000000000003E-3</v>
      </c>
      <c r="N1063" s="8">
        <f t="shared" si="144"/>
        <v>440</v>
      </c>
      <c r="O1063" s="2">
        <v>0</v>
      </c>
      <c r="P1063" s="2">
        <v>4.4000000000000003E-3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f t="shared" si="145"/>
        <v>24.916666666666668</v>
      </c>
      <c r="X1063" s="9">
        <f t="shared" si="146"/>
        <v>55</v>
      </c>
      <c r="Y1063" s="9">
        <f t="shared" si="147"/>
        <v>3.5695360219727659E-5</v>
      </c>
      <c r="Z1063" s="10">
        <f t="shared" si="148"/>
        <v>12707764.948453609</v>
      </c>
      <c r="AA1063" s="10">
        <f t="shared" si="149"/>
        <v>292278.59381443303</v>
      </c>
      <c r="AB1063" s="10">
        <f t="shared" si="150"/>
        <v>1</v>
      </c>
      <c r="AC1063" s="9">
        <f t="shared" si="151"/>
        <v>12326532</v>
      </c>
      <c r="AD1063" s="10">
        <f t="shared" si="152"/>
        <v>16075322.659793817</v>
      </c>
    </row>
    <row r="1064" spans="1:30" x14ac:dyDescent="0.2">
      <c r="A1064" t="s">
        <v>20</v>
      </c>
      <c r="B1064" s="1">
        <v>43330</v>
      </c>
      <c r="C1064" t="s">
        <v>589</v>
      </c>
      <c r="D1064" s="2">
        <v>2398</v>
      </c>
      <c r="E1064" s="2">
        <v>0</v>
      </c>
      <c r="F1064" s="2">
        <v>0</v>
      </c>
      <c r="G1064" s="2">
        <v>2398</v>
      </c>
      <c r="H1064" s="2"/>
      <c r="I1064" s="2">
        <v>0</v>
      </c>
      <c r="J1064" s="2">
        <v>0</v>
      </c>
      <c r="K1064" s="2">
        <v>0</v>
      </c>
      <c r="L1064" s="2">
        <v>0</v>
      </c>
      <c r="M1064" s="2">
        <v>0.83930000000000005</v>
      </c>
      <c r="N1064" s="8">
        <f t="shared" si="144"/>
        <v>83930</v>
      </c>
      <c r="O1064" s="2">
        <v>0</v>
      </c>
      <c r="P1064" s="2">
        <v>0</v>
      </c>
      <c r="Q1064" s="2">
        <v>0.83930000000000005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f t="shared" si="145"/>
        <v>24.916666666666668</v>
      </c>
      <c r="X1064" s="9">
        <f t="shared" si="146"/>
        <v>35</v>
      </c>
      <c r="Y1064" s="9">
        <f t="shared" si="147"/>
        <v>6.8088899619130503E-3</v>
      </c>
      <c r="Z1064" s="10">
        <f t="shared" si="148"/>
        <v>6353882.4742268045</v>
      </c>
      <c r="AA1064" s="10">
        <f t="shared" si="149"/>
        <v>146139.29690721651</v>
      </c>
      <c r="AB1064" s="10">
        <f t="shared" si="150"/>
        <v>2</v>
      </c>
      <c r="AC1064" s="9">
        <f t="shared" si="151"/>
        <v>6163266</v>
      </c>
      <c r="AD1064" s="10">
        <f t="shared" si="152"/>
        <v>5114875.3917525783</v>
      </c>
    </row>
    <row r="1065" spans="1:30" x14ac:dyDescent="0.2">
      <c r="A1065" t="s">
        <v>20</v>
      </c>
      <c r="B1065" s="1">
        <v>43330</v>
      </c>
      <c r="C1065" t="s">
        <v>590</v>
      </c>
      <c r="D1065" s="2">
        <v>1166</v>
      </c>
      <c r="E1065" s="2">
        <v>1166</v>
      </c>
      <c r="F1065" s="2">
        <v>0</v>
      </c>
      <c r="G1065" s="2">
        <v>0</v>
      </c>
      <c r="H1065" s="2"/>
      <c r="I1065" s="2">
        <v>0</v>
      </c>
      <c r="J1065" s="2">
        <v>0</v>
      </c>
      <c r="K1065" s="2">
        <v>0</v>
      </c>
      <c r="L1065" s="2">
        <v>0</v>
      </c>
      <c r="M1065" s="2">
        <v>0.58299999999999996</v>
      </c>
      <c r="N1065" s="8">
        <f t="shared" si="144"/>
        <v>58299.999999999993</v>
      </c>
      <c r="O1065" s="2">
        <v>0.58299999999999996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f t="shared" si="145"/>
        <v>24.916666666666668</v>
      </c>
      <c r="X1065" s="9">
        <f t="shared" si="146"/>
        <v>49.999999999999993</v>
      </c>
      <c r="Y1065" s="9">
        <f t="shared" si="147"/>
        <v>4.7296352291139139E-3</v>
      </c>
      <c r="Z1065" s="10">
        <f t="shared" si="148"/>
        <v>12707764.948453609</v>
      </c>
      <c r="AA1065" s="10">
        <f t="shared" si="149"/>
        <v>292278.59381443303</v>
      </c>
      <c r="AB1065" s="10">
        <f t="shared" si="150"/>
        <v>1</v>
      </c>
      <c r="AC1065" s="9">
        <f t="shared" si="151"/>
        <v>12326532</v>
      </c>
      <c r="AD1065" s="10">
        <f t="shared" si="152"/>
        <v>14613929.69072165</v>
      </c>
    </row>
    <row r="1066" spans="1:30" x14ac:dyDescent="0.2">
      <c r="A1066" t="s">
        <v>20</v>
      </c>
      <c r="B1066" s="1">
        <v>43330</v>
      </c>
      <c r="C1066" t="s">
        <v>114</v>
      </c>
      <c r="D1066" s="2">
        <v>92829</v>
      </c>
      <c r="E1066" s="2">
        <v>7183</v>
      </c>
      <c r="F1066" s="2">
        <v>15580</v>
      </c>
      <c r="G1066" s="2">
        <v>10559</v>
      </c>
      <c r="H1066" s="2"/>
      <c r="I1066" s="2">
        <v>28264</v>
      </c>
      <c r="J1066" s="2">
        <v>20262</v>
      </c>
      <c r="K1066" s="2">
        <v>0</v>
      </c>
      <c r="L1066" s="2">
        <v>5657</v>
      </c>
      <c r="M1066" s="2">
        <v>44.003775000000005</v>
      </c>
      <c r="N1066" s="8">
        <f t="shared" si="144"/>
        <v>4400377.5</v>
      </c>
      <c r="O1066" s="2">
        <v>2.7787000000000002</v>
      </c>
      <c r="P1066" s="2">
        <v>10.566849999999999</v>
      </c>
      <c r="Q1066" s="2">
        <v>3.0917500000000002</v>
      </c>
      <c r="R1066" s="2">
        <v>0</v>
      </c>
      <c r="S1066" s="2">
        <v>12.988874999999998</v>
      </c>
      <c r="T1066" s="2">
        <v>10.18605</v>
      </c>
      <c r="U1066" s="2">
        <v>0</v>
      </c>
      <c r="V1066" s="2">
        <v>1.9799500000000001</v>
      </c>
      <c r="W1066" s="2">
        <f t="shared" si="145"/>
        <v>24.916666666666668</v>
      </c>
      <c r="X1066" s="9">
        <f t="shared" si="146"/>
        <v>47.403047539023369</v>
      </c>
      <c r="Y1066" s="9">
        <f t="shared" si="147"/>
        <v>0.35698422719382872</v>
      </c>
      <c r="Z1066" s="10">
        <f t="shared" si="148"/>
        <v>635388.24742268049</v>
      </c>
      <c r="AA1066" s="10">
        <f t="shared" si="149"/>
        <v>14613.92969072165</v>
      </c>
      <c r="AB1066" s="10">
        <f t="shared" si="150"/>
        <v>20</v>
      </c>
      <c r="AC1066" s="9">
        <f t="shared" si="151"/>
        <v>616326.6</v>
      </c>
      <c r="AD1066" s="10">
        <f t="shared" si="152"/>
        <v>692744.80386122351</v>
      </c>
    </row>
    <row r="1067" spans="1:30" x14ac:dyDescent="0.2">
      <c r="A1067" t="s">
        <v>20</v>
      </c>
      <c r="B1067" s="1">
        <v>43330</v>
      </c>
      <c r="C1067" t="s">
        <v>283</v>
      </c>
      <c r="D1067" s="2">
        <v>1161</v>
      </c>
      <c r="E1067" s="2">
        <v>0</v>
      </c>
      <c r="F1067" s="2">
        <v>0</v>
      </c>
      <c r="G1067" s="2">
        <v>1161</v>
      </c>
      <c r="H1067" s="2"/>
      <c r="I1067" s="2">
        <v>0</v>
      </c>
      <c r="J1067" s="2">
        <v>0</v>
      </c>
      <c r="K1067" s="2">
        <v>0</v>
      </c>
      <c r="L1067" s="2">
        <v>0</v>
      </c>
      <c r="M1067" s="2">
        <v>0.40634999999999999</v>
      </c>
      <c r="N1067" s="8">
        <f t="shared" si="144"/>
        <v>40635</v>
      </c>
      <c r="O1067" s="2">
        <v>0</v>
      </c>
      <c r="P1067" s="2">
        <v>0</v>
      </c>
      <c r="Q1067" s="2">
        <v>0.40634999999999999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f t="shared" si="145"/>
        <v>24.916666666666668</v>
      </c>
      <c r="X1067" s="9">
        <f t="shared" si="146"/>
        <v>35</v>
      </c>
      <c r="Y1067" s="9">
        <f t="shared" si="147"/>
        <v>3.2965476421105305E-3</v>
      </c>
      <c r="Z1067" s="10">
        <f t="shared" si="148"/>
        <v>3176941.2371134022</v>
      </c>
      <c r="AA1067" s="10">
        <f t="shared" si="149"/>
        <v>73069.648453608257</v>
      </c>
      <c r="AB1067" s="10">
        <f t="shared" si="150"/>
        <v>4</v>
      </c>
      <c r="AC1067" s="9">
        <f t="shared" si="151"/>
        <v>3081633</v>
      </c>
      <c r="AD1067" s="10">
        <f t="shared" si="152"/>
        <v>2557437.6958762892</v>
      </c>
    </row>
    <row r="1068" spans="1:30" x14ac:dyDescent="0.2">
      <c r="A1068" t="s">
        <v>20</v>
      </c>
      <c r="B1068" s="1">
        <v>43330</v>
      </c>
      <c r="C1068" t="s">
        <v>115</v>
      </c>
      <c r="D1068" s="2">
        <v>17092</v>
      </c>
      <c r="E1068" s="2">
        <v>2527</v>
      </c>
      <c r="F1068" s="2">
        <v>2411</v>
      </c>
      <c r="G1068" s="2">
        <v>2485</v>
      </c>
      <c r="H1068" s="2">
        <v>2290</v>
      </c>
      <c r="I1068" s="2">
        <v>2440</v>
      </c>
      <c r="J1068" s="2">
        <v>2489</v>
      </c>
      <c r="K1068" s="2">
        <v>2450</v>
      </c>
      <c r="L1068" s="2">
        <v>0</v>
      </c>
      <c r="M1068" s="2">
        <v>7.32315</v>
      </c>
      <c r="N1068" s="8">
        <f t="shared" si="144"/>
        <v>732315</v>
      </c>
      <c r="O1068" s="2">
        <v>1.2635000000000001</v>
      </c>
      <c r="P1068" s="2">
        <v>1.32605</v>
      </c>
      <c r="Q1068" s="2">
        <v>0.86975000000000002</v>
      </c>
      <c r="R1068" s="2">
        <v>0.91600000000000004</v>
      </c>
      <c r="S1068" s="2">
        <v>1.3378000000000001</v>
      </c>
      <c r="T1068" s="2">
        <v>1.12005</v>
      </c>
      <c r="U1068" s="2">
        <v>0.49</v>
      </c>
      <c r="V1068" s="2">
        <v>0</v>
      </c>
      <c r="W1068" s="2">
        <f t="shared" si="145"/>
        <v>24.916666666666668</v>
      </c>
      <c r="X1068" s="9">
        <f t="shared" si="146"/>
        <v>42.845483267025507</v>
      </c>
      <c r="Y1068" s="9">
        <f t="shared" si="147"/>
        <v>5.9409653907522411E-2</v>
      </c>
      <c r="Z1068" s="10">
        <f t="shared" si="148"/>
        <v>577625.67947516404</v>
      </c>
      <c r="AA1068" s="10">
        <f t="shared" si="149"/>
        <v>13285.390627928773</v>
      </c>
      <c r="AB1068" s="10">
        <f t="shared" si="150"/>
        <v>22</v>
      </c>
      <c r="AC1068" s="9">
        <f t="shared" si="151"/>
        <v>560296.90909090906</v>
      </c>
      <c r="AD1068" s="10">
        <f t="shared" si="152"/>
        <v>569218.98184481973</v>
      </c>
    </row>
    <row r="1069" spans="1:30" x14ac:dyDescent="0.2">
      <c r="A1069" t="s">
        <v>20</v>
      </c>
      <c r="B1069" s="1">
        <v>43330</v>
      </c>
      <c r="C1069" t="s">
        <v>591</v>
      </c>
      <c r="D1069" s="2">
        <v>2317</v>
      </c>
      <c r="E1069" s="2">
        <v>0</v>
      </c>
      <c r="F1069" s="2">
        <v>2317</v>
      </c>
      <c r="G1069" s="2">
        <v>0</v>
      </c>
      <c r="H1069" s="2"/>
      <c r="I1069" s="2">
        <v>0</v>
      </c>
      <c r="J1069" s="2">
        <v>0</v>
      </c>
      <c r="K1069" s="2">
        <v>0</v>
      </c>
      <c r="L1069" s="2">
        <v>0</v>
      </c>
      <c r="M1069" s="2">
        <v>1.2743500000000001</v>
      </c>
      <c r="N1069" s="8">
        <f t="shared" si="144"/>
        <v>127435.00000000001</v>
      </c>
      <c r="O1069" s="2">
        <v>0</v>
      </c>
      <c r="P1069" s="2">
        <v>1.2743500000000001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f t="shared" si="145"/>
        <v>24.916666666666668</v>
      </c>
      <c r="X1069" s="9">
        <f t="shared" si="146"/>
        <v>55.000000000000007</v>
      </c>
      <c r="Y1069" s="9">
        <f t="shared" si="147"/>
        <v>1.0338268703638624E-2</v>
      </c>
      <c r="Z1069" s="10">
        <f t="shared" si="148"/>
        <v>3176941.2371134022</v>
      </c>
      <c r="AA1069" s="10">
        <f t="shared" si="149"/>
        <v>73069.648453608257</v>
      </c>
      <c r="AB1069" s="10">
        <f t="shared" si="150"/>
        <v>4</v>
      </c>
      <c r="AC1069" s="9">
        <f t="shared" si="151"/>
        <v>3081633</v>
      </c>
      <c r="AD1069" s="10">
        <f t="shared" si="152"/>
        <v>4018830.6649484546</v>
      </c>
    </row>
    <row r="1070" spans="1:30" x14ac:dyDescent="0.2">
      <c r="A1070" t="s">
        <v>20</v>
      </c>
      <c r="B1070" s="1">
        <v>43330</v>
      </c>
      <c r="C1070" t="s">
        <v>592</v>
      </c>
      <c r="D1070" s="2">
        <v>1239</v>
      </c>
      <c r="E1070" s="2">
        <v>0</v>
      </c>
      <c r="F1070" s="2">
        <v>1239</v>
      </c>
      <c r="G1070" s="2">
        <v>0</v>
      </c>
      <c r="H1070" s="2"/>
      <c r="I1070" s="2">
        <v>0</v>
      </c>
      <c r="J1070" s="2">
        <v>0</v>
      </c>
      <c r="K1070" s="2">
        <v>0</v>
      </c>
      <c r="L1070" s="2">
        <v>0</v>
      </c>
      <c r="M1070" s="2">
        <v>0.68145</v>
      </c>
      <c r="N1070" s="8">
        <f t="shared" si="144"/>
        <v>68145</v>
      </c>
      <c r="O1070" s="2">
        <v>0</v>
      </c>
      <c r="P1070" s="2">
        <v>0.68145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f t="shared" si="145"/>
        <v>24.916666666666668</v>
      </c>
      <c r="X1070" s="9">
        <f t="shared" si="146"/>
        <v>55</v>
      </c>
      <c r="Y1070" s="9">
        <f t="shared" si="147"/>
        <v>5.528318914030321E-3</v>
      </c>
      <c r="Z1070" s="10">
        <f t="shared" si="148"/>
        <v>6353882.4742268045</v>
      </c>
      <c r="AA1070" s="10">
        <f t="shared" si="149"/>
        <v>146139.29690721651</v>
      </c>
      <c r="AB1070" s="10">
        <f t="shared" si="150"/>
        <v>2</v>
      </c>
      <c r="AC1070" s="9">
        <f t="shared" si="151"/>
        <v>6163266</v>
      </c>
      <c r="AD1070" s="10">
        <f t="shared" si="152"/>
        <v>8037661.3298969083</v>
      </c>
    </row>
    <row r="1071" spans="1:30" x14ac:dyDescent="0.2">
      <c r="A1071" t="s">
        <v>20</v>
      </c>
      <c r="B1071" s="1">
        <v>43330</v>
      </c>
      <c r="C1071" t="s">
        <v>416</v>
      </c>
      <c r="D1071" s="2">
        <v>476</v>
      </c>
      <c r="E1071" s="2">
        <v>0</v>
      </c>
      <c r="F1071" s="2">
        <v>476</v>
      </c>
      <c r="G1071" s="2">
        <v>0</v>
      </c>
      <c r="H1071" s="2"/>
      <c r="I1071" s="2">
        <v>0</v>
      </c>
      <c r="J1071" s="2">
        <v>0</v>
      </c>
      <c r="K1071" s="2">
        <v>0</v>
      </c>
      <c r="L1071" s="2">
        <v>0</v>
      </c>
      <c r="M1071" s="2">
        <v>0.26179999999999998</v>
      </c>
      <c r="N1071" s="8">
        <f t="shared" si="144"/>
        <v>26179.999999999996</v>
      </c>
      <c r="O1071" s="2">
        <v>0</v>
      </c>
      <c r="P1071" s="2">
        <v>0.26179999999999998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f t="shared" si="145"/>
        <v>24.916666666666668</v>
      </c>
      <c r="X1071" s="9">
        <f t="shared" si="146"/>
        <v>54.999999999999993</v>
      </c>
      <c r="Y1071" s="9">
        <f t="shared" si="147"/>
        <v>2.1238739330737954E-3</v>
      </c>
      <c r="Z1071" s="10">
        <f t="shared" si="148"/>
        <v>4235921.6494845366</v>
      </c>
      <c r="AA1071" s="10">
        <f t="shared" si="149"/>
        <v>97426.197938144338</v>
      </c>
      <c r="AB1071" s="10">
        <f t="shared" si="150"/>
        <v>3</v>
      </c>
      <c r="AC1071" s="9">
        <f t="shared" si="151"/>
        <v>4108844</v>
      </c>
      <c r="AD1071" s="10">
        <f t="shared" si="152"/>
        <v>5358440.8865979379</v>
      </c>
    </row>
    <row r="1072" spans="1:30" x14ac:dyDescent="0.2">
      <c r="A1072" t="s">
        <v>20</v>
      </c>
      <c r="B1072" s="1">
        <v>43330</v>
      </c>
      <c r="C1072" t="s">
        <v>289</v>
      </c>
      <c r="D1072" s="2">
        <v>372</v>
      </c>
      <c r="E1072" s="2">
        <v>0</v>
      </c>
      <c r="F1072" s="2">
        <v>0</v>
      </c>
      <c r="G1072" s="2">
        <v>0</v>
      </c>
      <c r="H1072" s="2"/>
      <c r="I1072" s="2">
        <v>0</v>
      </c>
      <c r="J1072" s="2">
        <v>0</v>
      </c>
      <c r="K1072" s="2">
        <v>372</v>
      </c>
      <c r="L1072" s="2">
        <v>0</v>
      </c>
      <c r="M1072" s="2">
        <v>7.4399999999999994E-2</v>
      </c>
      <c r="N1072" s="8">
        <f t="shared" si="144"/>
        <v>7439.9999999999991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7.4399999999999994E-2</v>
      </c>
      <c r="V1072" s="2">
        <v>0</v>
      </c>
      <c r="W1072" s="2">
        <f t="shared" si="145"/>
        <v>24.916666666666668</v>
      </c>
      <c r="X1072" s="9">
        <f t="shared" si="146"/>
        <v>19.999999999999996</v>
      </c>
      <c r="Y1072" s="9">
        <f t="shared" si="147"/>
        <v>6.0357609098812218E-4</v>
      </c>
      <c r="Z1072" s="10">
        <f t="shared" si="148"/>
        <v>4235921.6494845366</v>
      </c>
      <c r="AA1072" s="10">
        <f t="shared" si="149"/>
        <v>97426.197938144338</v>
      </c>
      <c r="AB1072" s="10">
        <f t="shared" si="150"/>
        <v>3</v>
      </c>
      <c r="AC1072" s="9">
        <f t="shared" si="151"/>
        <v>4108844</v>
      </c>
      <c r="AD1072" s="10">
        <f t="shared" si="152"/>
        <v>1948523.9587628865</v>
      </c>
    </row>
    <row r="1073" spans="1:30" x14ac:dyDescent="0.2">
      <c r="A1073" t="s">
        <v>20</v>
      </c>
      <c r="B1073" s="1">
        <v>43330</v>
      </c>
      <c r="C1073" t="s">
        <v>593</v>
      </c>
      <c r="D1073" s="2">
        <v>14</v>
      </c>
      <c r="E1073" s="2">
        <v>0</v>
      </c>
      <c r="F1073" s="2">
        <v>0</v>
      </c>
      <c r="G1073" s="2">
        <v>0</v>
      </c>
      <c r="H1073" s="2"/>
      <c r="I1073" s="2">
        <v>0</v>
      </c>
      <c r="J1073" s="2">
        <v>0</v>
      </c>
      <c r="K1073" s="2">
        <v>14</v>
      </c>
      <c r="L1073" s="2">
        <v>0</v>
      </c>
      <c r="M1073" s="2">
        <v>2.8E-3</v>
      </c>
      <c r="N1073" s="8">
        <f t="shared" si="144"/>
        <v>280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2.8E-3</v>
      </c>
      <c r="V1073" s="2">
        <v>0</v>
      </c>
      <c r="W1073" s="2">
        <f t="shared" si="145"/>
        <v>24.916666666666668</v>
      </c>
      <c r="X1073" s="9">
        <f t="shared" si="146"/>
        <v>20</v>
      </c>
      <c r="Y1073" s="9">
        <f t="shared" si="147"/>
        <v>2.2715229230735781E-5</v>
      </c>
      <c r="Z1073" s="10">
        <f t="shared" si="148"/>
        <v>2541552.989690722</v>
      </c>
      <c r="AA1073" s="10">
        <f t="shared" si="149"/>
        <v>58455.718762886601</v>
      </c>
      <c r="AB1073" s="10">
        <f t="shared" si="150"/>
        <v>5</v>
      </c>
      <c r="AC1073" s="9">
        <f t="shared" si="151"/>
        <v>2465306.4</v>
      </c>
      <c r="AD1073" s="10">
        <f t="shared" si="152"/>
        <v>1169114.3752577321</v>
      </c>
    </row>
    <row r="1074" spans="1:30" x14ac:dyDescent="0.2">
      <c r="A1074" t="s">
        <v>20</v>
      </c>
      <c r="B1074" s="1">
        <v>43330</v>
      </c>
      <c r="C1074" t="s">
        <v>492</v>
      </c>
      <c r="D1074" s="2">
        <v>612</v>
      </c>
      <c r="E1074" s="2">
        <v>0</v>
      </c>
      <c r="F1074" s="2">
        <v>0</v>
      </c>
      <c r="G1074" s="2">
        <v>612</v>
      </c>
      <c r="H1074" s="2"/>
      <c r="I1074" s="2">
        <v>0</v>
      </c>
      <c r="J1074" s="2">
        <v>0</v>
      </c>
      <c r="K1074" s="2">
        <v>0</v>
      </c>
      <c r="L1074" s="2">
        <v>0</v>
      </c>
      <c r="M1074" s="2">
        <v>0.2142</v>
      </c>
      <c r="N1074" s="8">
        <f t="shared" si="144"/>
        <v>21420</v>
      </c>
      <c r="O1074" s="2">
        <v>0</v>
      </c>
      <c r="P1074" s="2">
        <v>0</v>
      </c>
      <c r="Q1074" s="2">
        <v>0.2142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f t="shared" si="145"/>
        <v>24.916666666666668</v>
      </c>
      <c r="X1074" s="9">
        <f t="shared" si="146"/>
        <v>35</v>
      </c>
      <c r="Y1074" s="9">
        <f t="shared" si="147"/>
        <v>1.7377150361512874E-3</v>
      </c>
      <c r="Z1074" s="10">
        <f t="shared" si="148"/>
        <v>2541552.989690722</v>
      </c>
      <c r="AA1074" s="10">
        <f t="shared" si="149"/>
        <v>58455.718762886601</v>
      </c>
      <c r="AB1074" s="10">
        <f t="shared" si="150"/>
        <v>5</v>
      </c>
      <c r="AC1074" s="9">
        <f t="shared" si="151"/>
        <v>2465306.4</v>
      </c>
      <c r="AD1074" s="10">
        <f t="shared" si="152"/>
        <v>2045950.1567010311</v>
      </c>
    </row>
    <row r="1075" spans="1:30" x14ac:dyDescent="0.2">
      <c r="A1075" t="s">
        <v>20</v>
      </c>
      <c r="B1075" s="1">
        <v>43330</v>
      </c>
      <c r="C1075" t="s">
        <v>594</v>
      </c>
      <c r="D1075" s="2">
        <v>2123</v>
      </c>
      <c r="E1075" s="2">
        <v>0</v>
      </c>
      <c r="F1075" s="2">
        <v>2123</v>
      </c>
      <c r="G1075" s="2">
        <v>0</v>
      </c>
      <c r="H1075" s="2"/>
      <c r="I1075" s="2">
        <v>0</v>
      </c>
      <c r="J1075" s="2">
        <v>0</v>
      </c>
      <c r="K1075" s="2">
        <v>0</v>
      </c>
      <c r="L1075" s="2">
        <v>0</v>
      </c>
      <c r="M1075" s="2">
        <v>1.1676500000000001</v>
      </c>
      <c r="N1075" s="8">
        <f t="shared" si="144"/>
        <v>116765.00000000001</v>
      </c>
      <c r="O1075" s="2">
        <v>0</v>
      </c>
      <c r="P1075" s="2">
        <v>1.1676500000000001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f t="shared" si="145"/>
        <v>24.916666666666668</v>
      </c>
      <c r="X1075" s="9">
        <f t="shared" si="146"/>
        <v>55.000000000000007</v>
      </c>
      <c r="Y1075" s="9">
        <f t="shared" si="147"/>
        <v>9.4726562183102287E-3</v>
      </c>
      <c r="Z1075" s="10">
        <f t="shared" si="148"/>
        <v>2117960.8247422683</v>
      </c>
      <c r="AA1075" s="10">
        <f t="shared" si="149"/>
        <v>48713.098969072169</v>
      </c>
      <c r="AB1075" s="10">
        <f t="shared" si="150"/>
        <v>6</v>
      </c>
      <c r="AC1075" s="9">
        <f t="shared" si="151"/>
        <v>2054422</v>
      </c>
      <c r="AD1075" s="10">
        <f t="shared" si="152"/>
        <v>2679220.4432989694</v>
      </c>
    </row>
    <row r="1076" spans="1:30" x14ac:dyDescent="0.2">
      <c r="A1076" t="s">
        <v>20</v>
      </c>
      <c r="B1076" s="1">
        <v>43330</v>
      </c>
      <c r="C1076" t="s">
        <v>595</v>
      </c>
      <c r="D1076" s="2">
        <v>220</v>
      </c>
      <c r="E1076" s="2">
        <v>0</v>
      </c>
      <c r="F1076" s="2">
        <v>0</v>
      </c>
      <c r="G1076" s="2">
        <v>0</v>
      </c>
      <c r="H1076" s="2"/>
      <c r="I1076" s="2">
        <v>0</v>
      </c>
      <c r="J1076" s="2">
        <v>220</v>
      </c>
      <c r="K1076" s="2">
        <v>0</v>
      </c>
      <c r="L1076" s="2">
        <v>0</v>
      </c>
      <c r="M1076" s="2">
        <v>9.9000000000000005E-2</v>
      </c>
      <c r="N1076" s="8">
        <f t="shared" si="144"/>
        <v>9900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9.9000000000000005E-2</v>
      </c>
      <c r="U1076" s="2">
        <v>0</v>
      </c>
      <c r="V1076" s="2">
        <v>0</v>
      </c>
      <c r="W1076" s="2">
        <f t="shared" si="145"/>
        <v>24.916666666666668</v>
      </c>
      <c r="X1076" s="9">
        <f t="shared" si="146"/>
        <v>45</v>
      </c>
      <c r="Y1076" s="9">
        <f t="shared" si="147"/>
        <v>8.0314560494387224E-4</v>
      </c>
      <c r="Z1076" s="10">
        <f t="shared" si="148"/>
        <v>2541552.989690722</v>
      </c>
      <c r="AA1076" s="10">
        <f t="shared" si="149"/>
        <v>58455.718762886601</v>
      </c>
      <c r="AB1076" s="10">
        <f t="shared" si="150"/>
        <v>5</v>
      </c>
      <c r="AC1076" s="9">
        <f t="shared" si="151"/>
        <v>2465306.4</v>
      </c>
      <c r="AD1076" s="10">
        <f t="shared" si="152"/>
        <v>2630507.3443298968</v>
      </c>
    </row>
    <row r="1077" spans="1:30" x14ac:dyDescent="0.2">
      <c r="A1077" t="s">
        <v>20</v>
      </c>
      <c r="B1077" s="1">
        <v>43330</v>
      </c>
      <c r="C1077" t="s">
        <v>291</v>
      </c>
      <c r="D1077" s="2">
        <v>1701</v>
      </c>
      <c r="E1077" s="2">
        <v>0</v>
      </c>
      <c r="F1077" s="2">
        <v>1277</v>
      </c>
      <c r="G1077" s="2">
        <v>424</v>
      </c>
      <c r="H1077" s="2"/>
      <c r="I1077" s="2">
        <v>0</v>
      </c>
      <c r="J1077" s="2">
        <v>0</v>
      </c>
      <c r="K1077" s="2">
        <v>0</v>
      </c>
      <c r="L1077" s="2">
        <v>0</v>
      </c>
      <c r="M1077" s="2">
        <v>0.46765000000000001</v>
      </c>
      <c r="N1077" s="8">
        <f t="shared" si="144"/>
        <v>46765</v>
      </c>
      <c r="O1077" s="2">
        <v>0</v>
      </c>
      <c r="P1077" s="2">
        <v>0.31924999999999998</v>
      </c>
      <c r="Q1077" s="2">
        <v>0.1484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f t="shared" si="145"/>
        <v>24.916666666666668</v>
      </c>
      <c r="X1077" s="9">
        <f t="shared" si="146"/>
        <v>27.49265138154027</v>
      </c>
      <c r="Y1077" s="9">
        <f t="shared" si="147"/>
        <v>3.7938489106262817E-3</v>
      </c>
      <c r="Z1077" s="10">
        <f t="shared" si="148"/>
        <v>2117960.8247422683</v>
      </c>
      <c r="AA1077" s="10">
        <f t="shared" si="149"/>
        <v>48713.098969072169</v>
      </c>
      <c r="AB1077" s="10">
        <f t="shared" si="150"/>
        <v>6</v>
      </c>
      <c r="AC1077" s="9">
        <f t="shared" si="151"/>
        <v>2054422</v>
      </c>
      <c r="AD1077" s="10">
        <f t="shared" si="152"/>
        <v>1339252.2476711699</v>
      </c>
    </row>
    <row r="1078" spans="1:30" x14ac:dyDescent="0.2">
      <c r="A1078" t="s">
        <v>20</v>
      </c>
      <c r="B1078" s="1">
        <v>43330</v>
      </c>
      <c r="C1078" t="s">
        <v>124</v>
      </c>
      <c r="D1078" s="2">
        <v>15298</v>
      </c>
      <c r="E1078" s="2">
        <v>0</v>
      </c>
      <c r="F1078" s="2">
        <v>0</v>
      </c>
      <c r="G1078" s="2">
        <v>0</v>
      </c>
      <c r="H1078" s="2">
        <v>9094</v>
      </c>
      <c r="I1078" s="2">
        <v>0</v>
      </c>
      <c r="J1078" s="2">
        <v>1538</v>
      </c>
      <c r="K1078" s="2">
        <v>0</v>
      </c>
      <c r="L1078" s="2">
        <v>4666</v>
      </c>
      <c r="M1078" s="2">
        <v>5.4962</v>
      </c>
      <c r="N1078" s="8">
        <f t="shared" si="144"/>
        <v>549620</v>
      </c>
      <c r="O1078" s="2">
        <v>0</v>
      </c>
      <c r="P1078" s="2">
        <v>0</v>
      </c>
      <c r="Q1078" s="2">
        <v>0</v>
      </c>
      <c r="R1078" s="2">
        <v>3.6375999999999999</v>
      </c>
      <c r="S1078" s="2">
        <v>0</v>
      </c>
      <c r="T1078" s="2">
        <v>0.69210000000000005</v>
      </c>
      <c r="U1078" s="2">
        <v>0</v>
      </c>
      <c r="V1078" s="2">
        <v>1.1664999999999999</v>
      </c>
      <c r="W1078" s="2">
        <f t="shared" si="145"/>
        <v>24.916666666666668</v>
      </c>
      <c r="X1078" s="9">
        <f t="shared" si="146"/>
        <v>35.927572231664271</v>
      </c>
      <c r="Y1078" s="9">
        <f t="shared" si="147"/>
        <v>4.4588372463560719E-2</v>
      </c>
      <c r="Z1078" s="10">
        <f t="shared" si="148"/>
        <v>705986.9415807561</v>
      </c>
      <c r="AA1078" s="10">
        <f t="shared" si="149"/>
        <v>16237.69965635739</v>
      </c>
      <c r="AB1078" s="10">
        <f t="shared" si="150"/>
        <v>18</v>
      </c>
      <c r="AC1078" s="9">
        <f t="shared" si="151"/>
        <v>684807.33333333337</v>
      </c>
      <c r="AD1078" s="10">
        <f t="shared" si="152"/>
        <v>583381.12727985031</v>
      </c>
    </row>
    <row r="1079" spans="1:30" x14ac:dyDescent="0.2">
      <c r="A1079" t="s">
        <v>20</v>
      </c>
      <c r="B1079" s="1">
        <v>43330</v>
      </c>
      <c r="C1079" t="s">
        <v>126</v>
      </c>
      <c r="D1079" s="2">
        <v>111092</v>
      </c>
      <c r="E1079" s="2">
        <v>22874</v>
      </c>
      <c r="F1079" s="2">
        <v>10426</v>
      </c>
      <c r="G1079" s="2">
        <v>34994</v>
      </c>
      <c r="H1079" s="2"/>
      <c r="I1079" s="2">
        <v>0</v>
      </c>
      <c r="J1079" s="2">
        <v>30800</v>
      </c>
      <c r="K1079" s="2">
        <v>0</v>
      </c>
      <c r="L1079" s="2">
        <v>0</v>
      </c>
      <c r="M1079" s="2">
        <v>56.782865000000001</v>
      </c>
      <c r="N1079" s="8">
        <f t="shared" si="144"/>
        <v>5678286.5</v>
      </c>
      <c r="O1079" s="2">
        <v>10.3454</v>
      </c>
      <c r="P1079" s="2">
        <v>7.2981999999999996</v>
      </c>
      <c r="Q1079" s="2">
        <v>14.67714</v>
      </c>
      <c r="R1079" s="2">
        <v>0</v>
      </c>
      <c r="S1079" s="2">
        <v>0</v>
      </c>
      <c r="T1079" s="2">
        <v>19.2285</v>
      </c>
      <c r="U1079" s="2">
        <v>0</v>
      </c>
      <c r="V1079" s="2">
        <v>0</v>
      </c>
      <c r="W1079" s="2">
        <f t="shared" si="145"/>
        <v>24.916666666666668</v>
      </c>
      <c r="X1079" s="9">
        <f t="shared" si="146"/>
        <v>51.113369999639936</v>
      </c>
      <c r="Y1079" s="9">
        <f t="shared" si="147"/>
        <v>0.46065564101890133</v>
      </c>
      <c r="Z1079" s="10">
        <f t="shared" si="148"/>
        <v>794235.30927835056</v>
      </c>
      <c r="AA1079" s="10">
        <f t="shared" si="149"/>
        <v>18267.412113402064</v>
      </c>
      <c r="AB1079" s="10">
        <f t="shared" si="150"/>
        <v>16</v>
      </c>
      <c r="AC1079" s="9">
        <f t="shared" si="151"/>
        <v>770408.25</v>
      </c>
      <c r="AD1079" s="10">
        <f t="shared" si="152"/>
        <v>933708.99428822426</v>
      </c>
    </row>
    <row r="1080" spans="1:30" x14ac:dyDescent="0.2">
      <c r="A1080" t="s">
        <v>20</v>
      </c>
      <c r="B1080" s="1">
        <v>43330</v>
      </c>
      <c r="C1080" t="s">
        <v>596</v>
      </c>
      <c r="D1080" s="2">
        <v>501</v>
      </c>
      <c r="E1080" s="2">
        <v>0</v>
      </c>
      <c r="F1080" s="2">
        <v>0</v>
      </c>
      <c r="G1080" s="2">
        <v>0</v>
      </c>
      <c r="H1080" s="2"/>
      <c r="I1080" s="2">
        <v>0</v>
      </c>
      <c r="J1080" s="2">
        <v>0</v>
      </c>
      <c r="K1080" s="2">
        <v>501</v>
      </c>
      <c r="L1080" s="2">
        <v>0</v>
      </c>
      <c r="M1080" s="2">
        <v>0.1002</v>
      </c>
      <c r="N1080" s="8">
        <f t="shared" si="144"/>
        <v>10020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0.1002</v>
      </c>
      <c r="V1080" s="2">
        <v>0</v>
      </c>
      <c r="W1080" s="2">
        <f t="shared" si="145"/>
        <v>24.916666666666668</v>
      </c>
      <c r="X1080" s="9">
        <f t="shared" si="146"/>
        <v>20</v>
      </c>
      <c r="Y1080" s="9">
        <f t="shared" si="147"/>
        <v>8.1288070318561616E-4</v>
      </c>
      <c r="Z1080" s="10">
        <f t="shared" si="148"/>
        <v>12707764.948453609</v>
      </c>
      <c r="AA1080" s="10">
        <f t="shared" si="149"/>
        <v>292278.59381443303</v>
      </c>
      <c r="AB1080" s="10">
        <f t="shared" si="150"/>
        <v>1</v>
      </c>
      <c r="AC1080" s="9">
        <f t="shared" si="151"/>
        <v>12326532</v>
      </c>
      <c r="AD1080" s="10">
        <f t="shared" si="152"/>
        <v>5845571.8762886608</v>
      </c>
    </row>
    <row r="1081" spans="1:30" x14ac:dyDescent="0.2">
      <c r="A1081" t="s">
        <v>20</v>
      </c>
      <c r="B1081" s="1">
        <v>43330</v>
      </c>
      <c r="C1081" t="s">
        <v>129</v>
      </c>
      <c r="D1081" s="2">
        <v>55979</v>
      </c>
      <c r="E1081" s="2">
        <v>13887</v>
      </c>
      <c r="F1081" s="2">
        <v>6695</v>
      </c>
      <c r="G1081" s="2">
        <v>13414</v>
      </c>
      <c r="H1081" s="2"/>
      <c r="I1081" s="2">
        <v>1499</v>
      </c>
      <c r="J1081" s="2">
        <v>17097</v>
      </c>
      <c r="K1081" s="2">
        <v>0</v>
      </c>
      <c r="L1081" s="2">
        <v>0</v>
      </c>
      <c r="M1081" s="2">
        <v>27.752426</v>
      </c>
      <c r="N1081" s="8">
        <f t="shared" si="144"/>
        <v>2775242.6</v>
      </c>
      <c r="O1081" s="2">
        <v>5.5636000000000001</v>
      </c>
      <c r="P1081" s="2">
        <v>4.6864999999999997</v>
      </c>
      <c r="Q1081" s="2">
        <v>5.5748759999999997</v>
      </c>
      <c r="R1081" s="2">
        <v>0</v>
      </c>
      <c r="S1081" s="2">
        <v>0.37475000000000003</v>
      </c>
      <c r="T1081" s="2">
        <v>9.6898499999999999</v>
      </c>
      <c r="U1081" s="2">
        <v>0</v>
      </c>
      <c r="V1081" s="2">
        <v>0</v>
      </c>
      <c r="W1081" s="2">
        <f t="shared" si="145"/>
        <v>24.916666666666668</v>
      </c>
      <c r="X1081" s="9">
        <f t="shared" si="146"/>
        <v>49.576494756962433</v>
      </c>
      <c r="Y1081" s="9">
        <f t="shared" si="147"/>
        <v>0.22514382796393992</v>
      </c>
      <c r="Z1081" s="10">
        <f t="shared" si="148"/>
        <v>470657.96105383744</v>
      </c>
      <c r="AA1081" s="10">
        <f t="shared" si="149"/>
        <v>10825.133104238261</v>
      </c>
      <c r="AB1081" s="10">
        <f t="shared" si="150"/>
        <v>27</v>
      </c>
      <c r="AC1081" s="9">
        <f t="shared" si="151"/>
        <v>456538.22222222225</v>
      </c>
      <c r="AD1081" s="10">
        <f t="shared" si="152"/>
        <v>536672.15458568861</v>
      </c>
    </row>
    <row r="1082" spans="1:30" x14ac:dyDescent="0.2">
      <c r="A1082" t="s">
        <v>20</v>
      </c>
      <c r="B1082" s="1">
        <v>43330</v>
      </c>
      <c r="C1082" t="s">
        <v>494</v>
      </c>
      <c r="D1082" s="2">
        <v>994</v>
      </c>
      <c r="E1082" s="2">
        <v>994</v>
      </c>
      <c r="F1082" s="2">
        <v>0</v>
      </c>
      <c r="G1082" s="2">
        <v>0</v>
      </c>
      <c r="H1082" s="2"/>
      <c r="I1082" s="2">
        <v>0</v>
      </c>
      <c r="J1082" s="2">
        <v>0</v>
      </c>
      <c r="K1082" s="2">
        <v>0</v>
      </c>
      <c r="L1082" s="2">
        <v>0</v>
      </c>
      <c r="M1082" s="2">
        <v>0.91884999999999994</v>
      </c>
      <c r="N1082" s="8">
        <f t="shared" si="144"/>
        <v>91885</v>
      </c>
      <c r="O1082" s="2">
        <v>0.91884999999999994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f t="shared" si="145"/>
        <v>24.916666666666668</v>
      </c>
      <c r="X1082" s="9">
        <f t="shared" si="146"/>
        <v>92.439637826961771</v>
      </c>
      <c r="Y1082" s="9">
        <f t="shared" si="147"/>
        <v>7.45424584952199E-3</v>
      </c>
      <c r="Z1082" s="10">
        <f t="shared" si="148"/>
        <v>4235921.6494845366</v>
      </c>
      <c r="AA1082" s="10">
        <f t="shared" si="149"/>
        <v>97426.197938144338</v>
      </c>
      <c r="AB1082" s="10">
        <f t="shared" si="150"/>
        <v>3</v>
      </c>
      <c r="AC1082" s="9">
        <f t="shared" si="151"/>
        <v>4108844</v>
      </c>
      <c r="AD1082" s="10">
        <f t="shared" si="152"/>
        <v>9006042.4522599522</v>
      </c>
    </row>
    <row r="1083" spans="1:30" x14ac:dyDescent="0.2">
      <c r="A1083" t="s">
        <v>20</v>
      </c>
      <c r="B1083" s="1">
        <v>43330</v>
      </c>
      <c r="C1083" t="s">
        <v>495</v>
      </c>
      <c r="D1083" s="2">
        <v>24</v>
      </c>
      <c r="E1083" s="2">
        <v>0</v>
      </c>
      <c r="F1083" s="2">
        <v>0</v>
      </c>
      <c r="G1083" s="2">
        <v>24</v>
      </c>
      <c r="H1083" s="2"/>
      <c r="I1083" s="2">
        <v>0</v>
      </c>
      <c r="J1083" s="2">
        <v>0</v>
      </c>
      <c r="K1083" s="2">
        <v>0</v>
      </c>
      <c r="L1083" s="2">
        <v>0</v>
      </c>
      <c r="M1083" s="2">
        <v>8.3999999999999995E-3</v>
      </c>
      <c r="N1083" s="8">
        <f t="shared" si="144"/>
        <v>840</v>
      </c>
      <c r="O1083" s="2">
        <v>0</v>
      </c>
      <c r="P1083" s="2">
        <v>0</v>
      </c>
      <c r="Q1083" s="2">
        <v>8.3999999999999995E-3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f t="shared" si="145"/>
        <v>24.916666666666668</v>
      </c>
      <c r="X1083" s="9">
        <f t="shared" si="146"/>
        <v>35</v>
      </c>
      <c r="Y1083" s="9">
        <f t="shared" si="147"/>
        <v>6.8145687692207344E-5</v>
      </c>
      <c r="Z1083" s="10">
        <f t="shared" si="148"/>
        <v>4235921.6494845366</v>
      </c>
      <c r="AA1083" s="10">
        <f t="shared" si="149"/>
        <v>97426.197938144338</v>
      </c>
      <c r="AB1083" s="10">
        <f t="shared" si="150"/>
        <v>3</v>
      </c>
      <c r="AC1083" s="9">
        <f t="shared" si="151"/>
        <v>4108844</v>
      </c>
      <c r="AD1083" s="10">
        <f t="shared" si="152"/>
        <v>3409916.9278350519</v>
      </c>
    </row>
    <row r="1084" spans="1:30" x14ac:dyDescent="0.2">
      <c r="A1084" t="s">
        <v>20</v>
      </c>
      <c r="B1084" s="1">
        <v>43330</v>
      </c>
      <c r="C1084" t="s">
        <v>597</v>
      </c>
      <c r="D1084" s="2">
        <v>28419</v>
      </c>
      <c r="E1084" s="2">
        <v>9247</v>
      </c>
      <c r="F1084" s="2">
        <v>0</v>
      </c>
      <c r="G1084" s="2">
        <v>9611</v>
      </c>
      <c r="H1084" s="2"/>
      <c r="I1084" s="2">
        <v>0</v>
      </c>
      <c r="J1084" s="2">
        <v>4895</v>
      </c>
      <c r="K1084" s="2">
        <v>0</v>
      </c>
      <c r="L1084" s="2">
        <v>4666</v>
      </c>
      <c r="M1084" s="2">
        <v>11.979949999999999</v>
      </c>
      <c r="N1084" s="8">
        <f t="shared" si="144"/>
        <v>1197994.9999999998</v>
      </c>
      <c r="O1084" s="2">
        <v>6.4581999999999997</v>
      </c>
      <c r="P1084" s="2">
        <v>0</v>
      </c>
      <c r="Q1084" s="2">
        <v>2.8867500000000001</v>
      </c>
      <c r="R1084" s="2">
        <v>0</v>
      </c>
      <c r="S1084" s="2">
        <v>0</v>
      </c>
      <c r="T1084" s="2">
        <v>1.4684999999999999</v>
      </c>
      <c r="U1084" s="2">
        <v>0</v>
      </c>
      <c r="V1084" s="2">
        <v>1.1665000000000001</v>
      </c>
      <c r="W1084" s="2">
        <f t="shared" si="145"/>
        <v>24.916666666666668</v>
      </c>
      <c r="X1084" s="9">
        <f t="shared" si="146"/>
        <v>42.154720433512786</v>
      </c>
      <c r="Y1084" s="9">
        <f t="shared" si="147"/>
        <v>9.7188325150983246E-2</v>
      </c>
      <c r="Z1084" s="10">
        <f t="shared" si="148"/>
        <v>1588470.6185567011</v>
      </c>
      <c r="AA1084" s="10">
        <f t="shared" si="149"/>
        <v>36534.824226804129</v>
      </c>
      <c r="AB1084" s="10">
        <f t="shared" si="150"/>
        <v>8</v>
      </c>
      <c r="AC1084" s="9">
        <f t="shared" si="151"/>
        <v>1540816.5</v>
      </c>
      <c r="AD1084" s="10">
        <f t="shared" si="152"/>
        <v>1540115.301368458</v>
      </c>
    </row>
    <row r="1085" spans="1:30" x14ac:dyDescent="0.2">
      <c r="A1085" t="s">
        <v>20</v>
      </c>
      <c r="B1085" s="1">
        <v>43330</v>
      </c>
      <c r="C1085" t="s">
        <v>598</v>
      </c>
      <c r="D1085" s="2">
        <v>5714</v>
      </c>
      <c r="E1085" s="2">
        <v>0</v>
      </c>
      <c r="F1085" s="2">
        <v>0</v>
      </c>
      <c r="G1085" s="2">
        <v>0</v>
      </c>
      <c r="H1085" s="2"/>
      <c r="I1085" s="2">
        <v>1888</v>
      </c>
      <c r="J1085" s="2">
        <v>1937</v>
      </c>
      <c r="K1085" s="2">
        <v>1889</v>
      </c>
      <c r="L1085" s="2">
        <v>0</v>
      </c>
      <c r="M1085" s="2">
        <v>2.2878500000000002</v>
      </c>
      <c r="N1085" s="8">
        <f t="shared" si="144"/>
        <v>228785.00000000003</v>
      </c>
      <c r="O1085" s="2">
        <v>0</v>
      </c>
      <c r="P1085" s="2">
        <v>0</v>
      </c>
      <c r="Q1085" s="2">
        <v>0</v>
      </c>
      <c r="R1085" s="2">
        <v>0</v>
      </c>
      <c r="S1085" s="2">
        <v>1.0384</v>
      </c>
      <c r="T1085" s="2">
        <v>0.87165000000000004</v>
      </c>
      <c r="U1085" s="2">
        <v>0.37780000000000002</v>
      </c>
      <c r="V1085" s="2">
        <v>0</v>
      </c>
      <c r="W1085" s="2">
        <f t="shared" si="145"/>
        <v>24.916666666666668</v>
      </c>
      <c r="X1085" s="9">
        <f t="shared" si="146"/>
        <v>40.039376968848444</v>
      </c>
      <c r="Y1085" s="9">
        <f t="shared" si="147"/>
        <v>1.8560370426978168E-2</v>
      </c>
      <c r="Z1085" s="10">
        <f t="shared" si="148"/>
        <v>2541552.989690722</v>
      </c>
      <c r="AA1085" s="10">
        <f t="shared" si="149"/>
        <v>58455.718762886601</v>
      </c>
      <c r="AB1085" s="10">
        <f t="shared" si="150"/>
        <v>5</v>
      </c>
      <c r="AC1085" s="9">
        <f t="shared" si="151"/>
        <v>2465306.4</v>
      </c>
      <c r="AD1085" s="10">
        <f t="shared" si="152"/>
        <v>2340530.5595322037</v>
      </c>
    </row>
    <row r="1086" spans="1:30" x14ac:dyDescent="0.2">
      <c r="A1086" t="s">
        <v>20</v>
      </c>
      <c r="B1086" s="1">
        <v>43330</v>
      </c>
      <c r="C1086" t="s">
        <v>135</v>
      </c>
      <c r="D1086" s="2">
        <v>1820</v>
      </c>
      <c r="E1086" s="2">
        <v>0</v>
      </c>
      <c r="F1086" s="2">
        <v>0</v>
      </c>
      <c r="G1086" s="2">
        <v>0</v>
      </c>
      <c r="H1086" s="2"/>
      <c r="I1086" s="2">
        <v>0</v>
      </c>
      <c r="J1086" s="2">
        <v>0</v>
      </c>
      <c r="K1086" s="2">
        <v>0</v>
      </c>
      <c r="L1086" s="2">
        <v>1820</v>
      </c>
      <c r="M1086" s="2">
        <v>0.45500000000000002</v>
      </c>
      <c r="N1086" s="8">
        <f t="shared" si="144"/>
        <v>45500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0.45500000000000002</v>
      </c>
      <c r="W1086" s="2">
        <f t="shared" si="145"/>
        <v>24.916666666666668</v>
      </c>
      <c r="X1086" s="9">
        <f t="shared" si="146"/>
        <v>25</v>
      </c>
      <c r="Y1086" s="9">
        <f t="shared" si="147"/>
        <v>3.6912247499945646E-3</v>
      </c>
      <c r="Z1086" s="10">
        <f t="shared" si="148"/>
        <v>2117960.8247422683</v>
      </c>
      <c r="AA1086" s="10">
        <f t="shared" si="149"/>
        <v>48713.098969072169</v>
      </c>
      <c r="AB1086" s="10">
        <f t="shared" si="150"/>
        <v>6</v>
      </c>
      <c r="AC1086" s="9">
        <f t="shared" si="151"/>
        <v>2054422</v>
      </c>
      <c r="AD1086" s="10">
        <f t="shared" si="152"/>
        <v>1217827.4742268042</v>
      </c>
    </row>
    <row r="1087" spans="1:30" x14ac:dyDescent="0.2">
      <c r="A1087" t="s">
        <v>20</v>
      </c>
      <c r="B1087" s="1">
        <v>43330</v>
      </c>
      <c r="C1087" t="s">
        <v>136</v>
      </c>
      <c r="D1087" s="2">
        <v>47283</v>
      </c>
      <c r="E1087" s="2">
        <v>13926</v>
      </c>
      <c r="F1087" s="2">
        <v>3430</v>
      </c>
      <c r="G1087" s="2">
        <v>5336</v>
      </c>
      <c r="H1087" s="2"/>
      <c r="I1087" s="2">
        <v>5051</v>
      </c>
      <c r="J1087" s="2">
        <v>7900</v>
      </c>
      <c r="K1087" s="2">
        <v>0</v>
      </c>
      <c r="L1087" s="2">
        <v>0</v>
      </c>
      <c r="M1087" s="2">
        <v>18.486229999999999</v>
      </c>
      <c r="N1087" s="8">
        <f t="shared" si="144"/>
        <v>1848623</v>
      </c>
      <c r="O1087" s="2">
        <v>6.4915000000000003</v>
      </c>
      <c r="P1087" s="2">
        <v>1.8864999999999998</v>
      </c>
      <c r="Q1087" s="2">
        <v>1.3340000000000001</v>
      </c>
      <c r="R1087" s="2">
        <v>0</v>
      </c>
      <c r="S1087" s="2">
        <v>1.26275</v>
      </c>
      <c r="T1087" s="2">
        <v>2.8487999999999998</v>
      </c>
      <c r="U1087" s="2">
        <v>0</v>
      </c>
      <c r="V1087" s="2">
        <v>0</v>
      </c>
      <c r="W1087" s="2">
        <f t="shared" si="145"/>
        <v>24.916666666666668</v>
      </c>
      <c r="X1087" s="9">
        <f t="shared" si="146"/>
        <v>39.096990461688137</v>
      </c>
      <c r="Y1087" s="9">
        <f t="shared" si="147"/>
        <v>0.14997105430789454</v>
      </c>
      <c r="Z1087" s="10">
        <f t="shared" si="148"/>
        <v>438198.79132598656</v>
      </c>
      <c r="AA1087" s="10">
        <f t="shared" si="149"/>
        <v>10078.572200497691</v>
      </c>
      <c r="AB1087" s="10">
        <f t="shared" si="150"/>
        <v>29</v>
      </c>
      <c r="AC1087" s="9">
        <f t="shared" si="151"/>
        <v>425052.8275862069</v>
      </c>
      <c r="AD1087" s="10">
        <f t="shared" si="152"/>
        <v>394041.84119029343</v>
      </c>
    </row>
    <row r="1088" spans="1:30" x14ac:dyDescent="0.2">
      <c r="A1088" t="s">
        <v>20</v>
      </c>
      <c r="B1088" s="1">
        <v>43330</v>
      </c>
      <c r="C1088" t="s">
        <v>298</v>
      </c>
      <c r="D1088" s="2">
        <v>4044</v>
      </c>
      <c r="E1088" s="2">
        <v>0</v>
      </c>
      <c r="F1088" s="2">
        <v>0</v>
      </c>
      <c r="G1088" s="2">
        <v>963</v>
      </c>
      <c r="H1088" s="2"/>
      <c r="I1088" s="2">
        <v>917</v>
      </c>
      <c r="J1088" s="2">
        <v>897</v>
      </c>
      <c r="K1088" s="2">
        <v>769</v>
      </c>
      <c r="L1088" s="2">
        <v>498</v>
      </c>
      <c r="M1088" s="2">
        <v>1.52335</v>
      </c>
      <c r="N1088" s="8">
        <f t="shared" si="144"/>
        <v>152335</v>
      </c>
      <c r="O1088" s="2">
        <v>0</v>
      </c>
      <c r="P1088" s="2">
        <v>0</v>
      </c>
      <c r="Q1088" s="2">
        <v>0.33705000000000002</v>
      </c>
      <c r="R1088" s="2">
        <v>0</v>
      </c>
      <c r="S1088" s="2">
        <v>0.50434999999999997</v>
      </c>
      <c r="T1088" s="2">
        <v>0.40365000000000001</v>
      </c>
      <c r="U1088" s="2">
        <v>0.15379999999999999</v>
      </c>
      <c r="V1088" s="2">
        <v>0.1245</v>
      </c>
      <c r="W1088" s="2">
        <f t="shared" si="145"/>
        <v>24.916666666666668</v>
      </c>
      <c r="X1088" s="9">
        <f t="shared" si="146"/>
        <v>37.669386745796238</v>
      </c>
      <c r="Y1088" s="9">
        <f t="shared" si="147"/>
        <v>1.2358301588800483E-2</v>
      </c>
      <c r="Z1088" s="10">
        <f t="shared" si="148"/>
        <v>1411973.8831615122</v>
      </c>
      <c r="AA1088" s="10">
        <f t="shared" si="149"/>
        <v>32475.399312714781</v>
      </c>
      <c r="AB1088" s="10">
        <f t="shared" si="150"/>
        <v>9</v>
      </c>
      <c r="AC1088" s="9">
        <f t="shared" si="151"/>
        <v>1369614.6666666667</v>
      </c>
      <c r="AD1088" s="10">
        <f t="shared" si="152"/>
        <v>1223328.3764348184</v>
      </c>
    </row>
    <row r="1089" spans="1:30" x14ac:dyDescent="0.2">
      <c r="A1089" t="s">
        <v>20</v>
      </c>
      <c r="B1089" s="1">
        <v>43330</v>
      </c>
      <c r="C1089" t="s">
        <v>599</v>
      </c>
      <c r="D1089" s="2">
        <v>489</v>
      </c>
      <c r="E1089" s="2">
        <v>489</v>
      </c>
      <c r="F1089" s="2">
        <v>0</v>
      </c>
      <c r="G1089" s="2">
        <v>0</v>
      </c>
      <c r="H1089" s="2"/>
      <c r="I1089" s="2">
        <v>0</v>
      </c>
      <c r="J1089" s="2">
        <v>0</v>
      </c>
      <c r="K1089" s="2">
        <v>0</v>
      </c>
      <c r="L1089" s="2">
        <v>0</v>
      </c>
      <c r="M1089" s="2">
        <v>0.2445</v>
      </c>
      <c r="N1089" s="8">
        <f t="shared" si="144"/>
        <v>24450</v>
      </c>
      <c r="O1089" s="2">
        <v>0.2445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f t="shared" si="145"/>
        <v>24.916666666666668</v>
      </c>
      <c r="X1089" s="9">
        <f t="shared" si="146"/>
        <v>50</v>
      </c>
      <c r="Y1089" s="9">
        <f t="shared" si="147"/>
        <v>1.9835262667553212E-3</v>
      </c>
      <c r="Z1089" s="10">
        <f t="shared" si="148"/>
        <v>1270776.494845361</v>
      </c>
      <c r="AA1089" s="10">
        <f t="shared" si="149"/>
        <v>29227.859381443301</v>
      </c>
      <c r="AB1089" s="10">
        <f t="shared" si="150"/>
        <v>10</v>
      </c>
      <c r="AC1089" s="9">
        <f t="shared" si="151"/>
        <v>1232653.2</v>
      </c>
      <c r="AD1089" s="10">
        <f t="shared" si="152"/>
        <v>1461392.969072165</v>
      </c>
    </row>
    <row r="1090" spans="1:30" x14ac:dyDescent="0.2">
      <c r="A1090" t="s">
        <v>20</v>
      </c>
      <c r="B1090" s="1">
        <v>43330</v>
      </c>
      <c r="C1090" t="s">
        <v>600</v>
      </c>
      <c r="D1090" s="2">
        <v>11422</v>
      </c>
      <c r="E1090" s="2">
        <v>4064</v>
      </c>
      <c r="F1090" s="2">
        <v>0</v>
      </c>
      <c r="G1090" s="2">
        <v>0</v>
      </c>
      <c r="H1090" s="2"/>
      <c r="I1090" s="2">
        <v>3667</v>
      </c>
      <c r="J1090" s="2">
        <v>0</v>
      </c>
      <c r="K1090" s="2">
        <v>0</v>
      </c>
      <c r="L1090" s="2">
        <v>0</v>
      </c>
      <c r="M1090" s="2">
        <v>5.0704750000000001</v>
      </c>
      <c r="N1090" s="8">
        <f t="shared" si="144"/>
        <v>507047.5</v>
      </c>
      <c r="O1090" s="2">
        <v>2.032</v>
      </c>
      <c r="P1090" s="2">
        <v>0</v>
      </c>
      <c r="Q1090" s="2">
        <v>0</v>
      </c>
      <c r="R1090" s="2">
        <v>0</v>
      </c>
      <c r="S1090" s="2">
        <v>1.0084249999999999</v>
      </c>
      <c r="T1090" s="2">
        <v>0</v>
      </c>
      <c r="U1090" s="2">
        <v>0</v>
      </c>
      <c r="V1090" s="2">
        <v>0</v>
      </c>
      <c r="W1090" s="2">
        <f t="shared" si="145"/>
        <v>24.916666666666668</v>
      </c>
      <c r="X1090" s="9">
        <f t="shared" si="146"/>
        <v>44.39218175450884</v>
      </c>
      <c r="Y1090" s="9">
        <f t="shared" si="147"/>
        <v>4.113464354775536E-2</v>
      </c>
      <c r="Z1090" s="10">
        <f t="shared" si="148"/>
        <v>1588470.6185567011</v>
      </c>
      <c r="AA1090" s="10">
        <f t="shared" si="149"/>
        <v>36534.824226804129</v>
      </c>
      <c r="AB1090" s="10">
        <f t="shared" si="150"/>
        <v>8</v>
      </c>
      <c r="AC1090" s="9">
        <f t="shared" si="151"/>
        <v>1540816.5</v>
      </c>
      <c r="AD1090" s="10">
        <f t="shared" si="152"/>
        <v>1621860.5574453217</v>
      </c>
    </row>
    <row r="1091" spans="1:30" x14ac:dyDescent="0.2">
      <c r="A1091" t="s">
        <v>20</v>
      </c>
      <c r="B1091" s="1">
        <v>43330</v>
      </c>
      <c r="C1091" t="s">
        <v>501</v>
      </c>
      <c r="D1091" s="2">
        <v>174</v>
      </c>
      <c r="E1091" s="2">
        <v>0</v>
      </c>
      <c r="F1091" s="2">
        <v>174</v>
      </c>
      <c r="G1091" s="2">
        <v>0</v>
      </c>
      <c r="H1091" s="2"/>
      <c r="I1091" s="2">
        <v>0</v>
      </c>
      <c r="J1091" s="2">
        <v>0</v>
      </c>
      <c r="K1091" s="2">
        <v>0</v>
      </c>
      <c r="L1091" s="2">
        <v>0</v>
      </c>
      <c r="M1091" s="2">
        <v>4.3499999999999997E-2</v>
      </c>
      <c r="N1091" s="8">
        <f t="shared" ref="N1091:N1154" si="153">M1091*100000</f>
        <v>4350</v>
      </c>
      <c r="O1091" s="2">
        <v>0</v>
      </c>
      <c r="P1091" s="2">
        <v>4.3499999999999997E-2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f t="shared" ref="W1091:W1154" si="154">299/12</f>
        <v>24.916666666666668</v>
      </c>
      <c r="X1091" s="9">
        <f t="shared" ref="X1091:X1154" si="155">N1091/D1091</f>
        <v>25</v>
      </c>
      <c r="Y1091" s="9">
        <f t="shared" ref="Y1091:Y1154" si="156">N1091/12326532</f>
        <v>3.5289731126321661E-4</v>
      </c>
      <c r="Z1091" s="10">
        <f t="shared" ref="Z1091:Z1154" si="157">AC1091*(1/(1-0.03))</f>
        <v>12707764.948453609</v>
      </c>
      <c r="AA1091" s="10">
        <f t="shared" ref="AA1091:AA1154" si="158">Z1091*0.023</f>
        <v>292278.59381443303</v>
      </c>
      <c r="AB1091" s="10">
        <f t="shared" ref="AB1091:AB1154" si="159">COUNTIF(C1091:C8442,C1091)</f>
        <v>1</v>
      </c>
      <c r="AC1091" s="9">
        <f t="shared" ref="AC1091:AC1154" si="160">12326532/AB1091</f>
        <v>12326532</v>
      </c>
      <c r="AD1091" s="10">
        <f t="shared" ref="AD1091:AD1154" si="161">AA1091*X1091</f>
        <v>7306964.8453608258</v>
      </c>
    </row>
    <row r="1092" spans="1:30" x14ac:dyDescent="0.2">
      <c r="A1092" t="s">
        <v>20</v>
      </c>
      <c r="B1092" s="1">
        <v>43330</v>
      </c>
      <c r="C1092" t="s">
        <v>362</v>
      </c>
      <c r="D1092" s="2">
        <v>80</v>
      </c>
      <c r="E1092" s="2">
        <v>0</v>
      </c>
      <c r="F1092" s="2">
        <v>0</v>
      </c>
      <c r="G1092" s="2">
        <v>0</v>
      </c>
      <c r="H1092" s="2"/>
      <c r="I1092" s="2">
        <v>80</v>
      </c>
      <c r="J1092" s="2">
        <v>0</v>
      </c>
      <c r="K1092" s="2">
        <v>0</v>
      </c>
      <c r="L1092" s="2">
        <v>0</v>
      </c>
      <c r="M1092" s="2">
        <v>4.3999999999999997E-2</v>
      </c>
      <c r="N1092" s="8">
        <f t="shared" si="153"/>
        <v>4400</v>
      </c>
      <c r="O1092" s="2">
        <v>0</v>
      </c>
      <c r="P1092" s="2">
        <v>0</v>
      </c>
      <c r="Q1092" s="2">
        <v>0</v>
      </c>
      <c r="R1092" s="2">
        <v>0</v>
      </c>
      <c r="S1092" s="2">
        <v>4.3999999999999997E-2</v>
      </c>
      <c r="T1092" s="2">
        <v>0</v>
      </c>
      <c r="U1092" s="2">
        <v>0</v>
      </c>
      <c r="V1092" s="2">
        <v>0</v>
      </c>
      <c r="W1092" s="2">
        <f t="shared" si="154"/>
        <v>24.916666666666668</v>
      </c>
      <c r="X1092" s="9">
        <f t="shared" si="155"/>
        <v>55</v>
      </c>
      <c r="Y1092" s="9">
        <f t="shared" si="156"/>
        <v>3.5695360219727655E-4</v>
      </c>
      <c r="Z1092" s="10">
        <f t="shared" si="157"/>
        <v>1155251.3589503281</v>
      </c>
      <c r="AA1092" s="10">
        <f t="shared" si="158"/>
        <v>26570.781255857546</v>
      </c>
      <c r="AB1092" s="10">
        <f t="shared" si="159"/>
        <v>11</v>
      </c>
      <c r="AC1092" s="9">
        <f t="shared" si="160"/>
        <v>1120593.8181818181</v>
      </c>
      <c r="AD1092" s="10">
        <f t="shared" si="161"/>
        <v>1461392.969072165</v>
      </c>
    </row>
    <row r="1093" spans="1:30" x14ac:dyDescent="0.2">
      <c r="A1093" t="s">
        <v>20</v>
      </c>
      <c r="B1093" s="1">
        <v>43330</v>
      </c>
      <c r="C1093" t="s">
        <v>601</v>
      </c>
      <c r="D1093" s="2">
        <v>4299</v>
      </c>
      <c r="E1093" s="2">
        <v>0</v>
      </c>
      <c r="F1093" s="2">
        <v>4299</v>
      </c>
      <c r="G1093" s="2">
        <v>0</v>
      </c>
      <c r="H1093" s="2"/>
      <c r="I1093" s="2">
        <v>0</v>
      </c>
      <c r="J1093" s="2">
        <v>0</v>
      </c>
      <c r="K1093" s="2">
        <v>0</v>
      </c>
      <c r="L1093" s="2">
        <v>0</v>
      </c>
      <c r="M1093" s="2">
        <v>2.3644500000000002</v>
      </c>
      <c r="N1093" s="8">
        <f t="shared" si="153"/>
        <v>236445.00000000003</v>
      </c>
      <c r="O1093" s="2">
        <v>0</v>
      </c>
      <c r="P1093" s="2">
        <v>2.3644500000000002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f t="shared" si="154"/>
        <v>24.916666666666668</v>
      </c>
      <c r="X1093" s="9">
        <f t="shared" si="155"/>
        <v>55.000000000000007</v>
      </c>
      <c r="Y1093" s="9">
        <f t="shared" si="156"/>
        <v>1.9181794198076151E-2</v>
      </c>
      <c r="Z1093" s="10">
        <f t="shared" si="157"/>
        <v>12707764.948453609</v>
      </c>
      <c r="AA1093" s="10">
        <f t="shared" si="158"/>
        <v>292278.59381443303</v>
      </c>
      <c r="AB1093" s="10">
        <f t="shared" si="159"/>
        <v>1</v>
      </c>
      <c r="AC1093" s="9">
        <f t="shared" si="160"/>
        <v>12326532</v>
      </c>
      <c r="AD1093" s="10">
        <f t="shared" si="161"/>
        <v>16075322.659793818</v>
      </c>
    </row>
    <row r="1094" spans="1:30" x14ac:dyDescent="0.2">
      <c r="A1094" t="s">
        <v>20</v>
      </c>
      <c r="B1094" s="1">
        <v>43330</v>
      </c>
      <c r="C1094" t="s">
        <v>602</v>
      </c>
      <c r="D1094" s="2">
        <v>12006</v>
      </c>
      <c r="E1094" s="2">
        <v>0</v>
      </c>
      <c r="F1094" s="2">
        <v>0</v>
      </c>
      <c r="G1094" s="2">
        <v>6186</v>
      </c>
      <c r="H1094" s="2"/>
      <c r="I1094" s="2">
        <v>0</v>
      </c>
      <c r="J1094" s="2">
        <v>0</v>
      </c>
      <c r="K1094" s="2">
        <v>0</v>
      </c>
      <c r="L1094" s="2">
        <v>5820</v>
      </c>
      <c r="M1094" s="2">
        <v>3.6200999999999999</v>
      </c>
      <c r="N1094" s="8">
        <f t="shared" si="153"/>
        <v>362010</v>
      </c>
      <c r="O1094" s="2">
        <v>0</v>
      </c>
      <c r="P1094" s="2">
        <v>0</v>
      </c>
      <c r="Q1094" s="2">
        <v>2.1650999999999998</v>
      </c>
      <c r="R1094" s="2">
        <v>0</v>
      </c>
      <c r="S1094" s="2">
        <v>0</v>
      </c>
      <c r="T1094" s="2">
        <v>0</v>
      </c>
      <c r="U1094" s="2">
        <v>0</v>
      </c>
      <c r="V1094" s="2">
        <v>1.4550000000000001</v>
      </c>
      <c r="W1094" s="2">
        <f t="shared" si="154"/>
        <v>24.916666666666668</v>
      </c>
      <c r="X1094" s="9">
        <f t="shared" si="155"/>
        <v>30.152423788105946</v>
      </c>
      <c r="Y1094" s="9">
        <f t="shared" si="156"/>
        <v>2.9368357620780931E-2</v>
      </c>
      <c r="Z1094" s="10">
        <f t="shared" si="157"/>
        <v>12707764.948453609</v>
      </c>
      <c r="AA1094" s="10">
        <f t="shared" si="158"/>
        <v>292278.59381443303</v>
      </c>
      <c r="AB1094" s="10">
        <f t="shared" si="159"/>
        <v>1</v>
      </c>
      <c r="AC1094" s="9">
        <f t="shared" si="160"/>
        <v>12326532</v>
      </c>
      <c r="AD1094" s="10">
        <f t="shared" si="161"/>
        <v>8812908.0248844661</v>
      </c>
    </row>
    <row r="1095" spans="1:30" x14ac:dyDescent="0.2">
      <c r="A1095" t="s">
        <v>20</v>
      </c>
      <c r="B1095" s="1">
        <v>43330</v>
      </c>
      <c r="C1095" t="s">
        <v>603</v>
      </c>
      <c r="D1095" s="2">
        <v>2502</v>
      </c>
      <c r="E1095" s="2">
        <v>0</v>
      </c>
      <c r="F1095" s="2">
        <v>0</v>
      </c>
      <c r="G1095" s="2">
        <v>0</v>
      </c>
      <c r="H1095" s="2"/>
      <c r="I1095" s="2">
        <v>0</v>
      </c>
      <c r="J1095" s="2">
        <v>0</v>
      </c>
      <c r="K1095" s="2">
        <v>2502</v>
      </c>
      <c r="L1095" s="2">
        <v>0</v>
      </c>
      <c r="M1095" s="2">
        <v>0.50039999999999996</v>
      </c>
      <c r="N1095" s="8">
        <f t="shared" si="153"/>
        <v>50039.999999999993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0.50039999999999996</v>
      </c>
      <c r="V1095" s="2">
        <v>0</v>
      </c>
      <c r="W1095" s="2">
        <f t="shared" si="154"/>
        <v>24.916666666666668</v>
      </c>
      <c r="X1095" s="9">
        <f t="shared" si="155"/>
        <v>19.999999999999996</v>
      </c>
      <c r="Y1095" s="9">
        <f t="shared" si="156"/>
        <v>4.0595359668072085E-3</v>
      </c>
      <c r="Z1095" s="10">
        <f t="shared" si="157"/>
        <v>12707764.948453609</v>
      </c>
      <c r="AA1095" s="10">
        <f t="shared" si="158"/>
        <v>292278.59381443303</v>
      </c>
      <c r="AB1095" s="10">
        <f t="shared" si="159"/>
        <v>1</v>
      </c>
      <c r="AC1095" s="9">
        <f t="shared" si="160"/>
        <v>12326532</v>
      </c>
      <c r="AD1095" s="10">
        <f t="shared" si="161"/>
        <v>5845571.8762886599</v>
      </c>
    </row>
    <row r="1096" spans="1:30" x14ac:dyDescent="0.2">
      <c r="A1096" t="s">
        <v>20</v>
      </c>
      <c r="B1096" s="1">
        <v>43330</v>
      </c>
      <c r="C1096" t="s">
        <v>425</v>
      </c>
      <c r="D1096" s="2">
        <v>1417</v>
      </c>
      <c r="E1096" s="2">
        <v>0</v>
      </c>
      <c r="F1096" s="2">
        <v>703</v>
      </c>
      <c r="G1096" s="2">
        <v>0</v>
      </c>
      <c r="H1096" s="2"/>
      <c r="I1096" s="2">
        <v>0</v>
      </c>
      <c r="J1096" s="2">
        <v>714</v>
      </c>
      <c r="K1096" s="2">
        <v>0</v>
      </c>
      <c r="L1096" s="2">
        <v>0</v>
      </c>
      <c r="M1096" s="2">
        <v>1.1703999999999999</v>
      </c>
      <c r="N1096" s="8">
        <f t="shared" si="153"/>
        <v>117039.99999999999</v>
      </c>
      <c r="O1096" s="2">
        <v>0</v>
      </c>
      <c r="P1096" s="2">
        <v>0.49209999999999998</v>
      </c>
      <c r="Q1096" s="2">
        <v>0</v>
      </c>
      <c r="R1096" s="2">
        <v>0</v>
      </c>
      <c r="S1096" s="2">
        <v>0</v>
      </c>
      <c r="T1096" s="2">
        <v>0.67830000000000001</v>
      </c>
      <c r="U1096" s="2">
        <v>0</v>
      </c>
      <c r="V1096" s="2">
        <v>0</v>
      </c>
      <c r="W1096" s="2">
        <f t="shared" si="154"/>
        <v>24.916666666666668</v>
      </c>
      <c r="X1096" s="9">
        <f t="shared" si="155"/>
        <v>82.597035991531399</v>
      </c>
      <c r="Y1096" s="9">
        <f t="shared" si="156"/>
        <v>9.4949658184475556E-3</v>
      </c>
      <c r="Z1096" s="10">
        <f t="shared" si="157"/>
        <v>6353882.4742268045</v>
      </c>
      <c r="AA1096" s="10">
        <f t="shared" si="158"/>
        <v>146139.29690721651</v>
      </c>
      <c r="AB1096" s="10">
        <f t="shared" si="159"/>
        <v>2</v>
      </c>
      <c r="AC1096" s="9">
        <f t="shared" si="160"/>
        <v>6163266</v>
      </c>
      <c r="AD1096" s="10">
        <f t="shared" si="161"/>
        <v>12070672.766422456</v>
      </c>
    </row>
    <row r="1097" spans="1:30" x14ac:dyDescent="0.2">
      <c r="A1097" t="s">
        <v>20</v>
      </c>
      <c r="B1097" s="1">
        <v>43330</v>
      </c>
      <c r="C1097" t="s">
        <v>143</v>
      </c>
      <c r="D1097" s="2">
        <v>53369</v>
      </c>
      <c r="E1097" s="2">
        <v>6657</v>
      </c>
      <c r="F1097" s="2">
        <v>11405</v>
      </c>
      <c r="G1097" s="2">
        <v>0</v>
      </c>
      <c r="H1097" s="2">
        <v>4932</v>
      </c>
      <c r="I1097" s="2">
        <v>9717</v>
      </c>
      <c r="J1097" s="2">
        <v>8677</v>
      </c>
      <c r="K1097" s="2">
        <v>1952</v>
      </c>
      <c r="L1097" s="2">
        <v>0</v>
      </c>
      <c r="M1097" s="2">
        <v>22.276905000000003</v>
      </c>
      <c r="N1097" s="8">
        <f t="shared" si="153"/>
        <v>2227690.5000000005</v>
      </c>
      <c r="O1097" s="2">
        <v>2.7333999999999996</v>
      </c>
      <c r="P1097" s="2">
        <v>5.7542</v>
      </c>
      <c r="Q1097" s="2">
        <v>0</v>
      </c>
      <c r="R1097" s="2">
        <v>1.957525</v>
      </c>
      <c r="S1097" s="2">
        <v>4.0663999999999998</v>
      </c>
      <c r="T1097" s="2">
        <v>4.2993500000000004</v>
      </c>
      <c r="U1097" s="2">
        <v>0.39040000000000002</v>
      </c>
      <c r="V1097" s="2">
        <v>0</v>
      </c>
      <c r="W1097" s="2">
        <f t="shared" si="154"/>
        <v>24.916666666666668</v>
      </c>
      <c r="X1097" s="9">
        <f t="shared" si="155"/>
        <v>41.741282392400095</v>
      </c>
      <c r="Y1097" s="9">
        <f t="shared" si="156"/>
        <v>0.18072321558083007</v>
      </c>
      <c r="Z1097" s="10">
        <f t="shared" si="157"/>
        <v>605131.66421207669</v>
      </c>
      <c r="AA1097" s="10">
        <f t="shared" si="158"/>
        <v>13918.028276877763</v>
      </c>
      <c r="AB1097" s="10">
        <f t="shared" si="159"/>
        <v>21</v>
      </c>
      <c r="AC1097" s="9">
        <f t="shared" si="160"/>
        <v>586977.71428571432</v>
      </c>
      <c r="AD1097" s="10">
        <f t="shared" si="161"/>
        <v>580956.34865056444</v>
      </c>
    </row>
    <row r="1098" spans="1:30" x14ac:dyDescent="0.2">
      <c r="A1098" t="s">
        <v>20</v>
      </c>
      <c r="B1098" s="1">
        <v>43330</v>
      </c>
      <c r="C1098" t="s">
        <v>604</v>
      </c>
      <c r="D1098" s="2">
        <v>1929</v>
      </c>
      <c r="E1098" s="2">
        <v>568</v>
      </c>
      <c r="F1098" s="2">
        <v>0</v>
      </c>
      <c r="G1098" s="2">
        <v>0</v>
      </c>
      <c r="H1098" s="2"/>
      <c r="I1098" s="2">
        <v>675</v>
      </c>
      <c r="J1098" s="2">
        <v>686</v>
      </c>
      <c r="K1098" s="2">
        <v>0</v>
      </c>
      <c r="L1098" s="2">
        <v>0</v>
      </c>
      <c r="M1098" s="2">
        <v>1.29775</v>
      </c>
      <c r="N1098" s="8">
        <f t="shared" si="153"/>
        <v>129775</v>
      </c>
      <c r="O1098" s="2">
        <v>0.48280000000000001</v>
      </c>
      <c r="P1098" s="2">
        <v>0</v>
      </c>
      <c r="Q1098" s="2">
        <v>0</v>
      </c>
      <c r="R1098" s="2">
        <v>0</v>
      </c>
      <c r="S1098" s="2">
        <v>0.50624999999999998</v>
      </c>
      <c r="T1098" s="2">
        <v>0.30869999999999997</v>
      </c>
      <c r="U1098" s="2">
        <v>0</v>
      </c>
      <c r="V1098" s="2">
        <v>0</v>
      </c>
      <c r="W1098" s="2">
        <f t="shared" si="154"/>
        <v>24.916666666666668</v>
      </c>
      <c r="X1098" s="9">
        <f t="shared" si="155"/>
        <v>67.275790565059623</v>
      </c>
      <c r="Y1098" s="9">
        <f t="shared" si="156"/>
        <v>1.0528103119352629E-2</v>
      </c>
      <c r="Z1098" s="10">
        <f t="shared" si="157"/>
        <v>6353882.4742268045</v>
      </c>
      <c r="AA1098" s="10">
        <f t="shared" si="158"/>
        <v>146139.29690721651</v>
      </c>
      <c r="AB1098" s="10">
        <f t="shared" si="159"/>
        <v>2</v>
      </c>
      <c r="AC1098" s="9">
        <f t="shared" si="160"/>
        <v>6163266</v>
      </c>
      <c r="AD1098" s="10">
        <f t="shared" si="161"/>
        <v>9831636.7320549637</v>
      </c>
    </row>
    <row r="1099" spans="1:30" x14ac:dyDescent="0.2">
      <c r="A1099" t="s">
        <v>20</v>
      </c>
      <c r="B1099" s="1">
        <v>43330</v>
      </c>
      <c r="C1099" t="s">
        <v>605</v>
      </c>
      <c r="D1099" s="2">
        <v>2843</v>
      </c>
      <c r="E1099" s="2">
        <v>0</v>
      </c>
      <c r="F1099" s="2">
        <v>664</v>
      </c>
      <c r="G1099" s="2">
        <v>552</v>
      </c>
      <c r="H1099" s="2"/>
      <c r="I1099" s="2">
        <v>1627</v>
      </c>
      <c r="J1099" s="2">
        <v>0</v>
      </c>
      <c r="K1099" s="2">
        <v>0</v>
      </c>
      <c r="L1099" s="2">
        <v>0</v>
      </c>
      <c r="M1099" s="2">
        <v>1.4532500000000002</v>
      </c>
      <c r="N1099" s="8">
        <f t="shared" si="153"/>
        <v>145325.00000000003</v>
      </c>
      <c r="O1099" s="2">
        <v>0</v>
      </c>
      <c r="P1099" s="2">
        <v>0.36520000000000002</v>
      </c>
      <c r="Q1099" s="2">
        <v>0.19320000000000001</v>
      </c>
      <c r="R1099" s="2">
        <v>0</v>
      </c>
      <c r="S1099" s="2">
        <v>0.89485000000000003</v>
      </c>
      <c r="T1099" s="2">
        <v>0</v>
      </c>
      <c r="U1099" s="2">
        <v>0</v>
      </c>
      <c r="V1099" s="2">
        <v>0</v>
      </c>
      <c r="W1099" s="2">
        <f t="shared" si="154"/>
        <v>24.916666666666668</v>
      </c>
      <c r="X1099" s="9">
        <f t="shared" si="155"/>
        <v>51.116778051354217</v>
      </c>
      <c r="Y1099" s="9">
        <f t="shared" si="156"/>
        <v>1.1789609599845279E-2</v>
      </c>
      <c r="Z1099" s="10">
        <f t="shared" si="157"/>
        <v>6353882.4742268045</v>
      </c>
      <c r="AA1099" s="10">
        <f t="shared" si="158"/>
        <v>146139.29690721651</v>
      </c>
      <c r="AB1099" s="10">
        <f t="shared" si="159"/>
        <v>2</v>
      </c>
      <c r="AC1099" s="9">
        <f t="shared" si="160"/>
        <v>6163266</v>
      </c>
      <c r="AD1099" s="10">
        <f t="shared" si="161"/>
        <v>7470170.0045871427</v>
      </c>
    </row>
    <row r="1100" spans="1:30" x14ac:dyDescent="0.2">
      <c r="A1100" t="s">
        <v>20</v>
      </c>
      <c r="B1100" s="1">
        <v>43330</v>
      </c>
      <c r="C1100" t="s">
        <v>300</v>
      </c>
      <c r="D1100" s="2">
        <v>6179</v>
      </c>
      <c r="E1100" s="2">
        <v>0</v>
      </c>
      <c r="F1100" s="2">
        <v>0</v>
      </c>
      <c r="G1100" s="2">
        <v>0</v>
      </c>
      <c r="H1100" s="2">
        <v>6179</v>
      </c>
      <c r="I1100" s="2">
        <v>0</v>
      </c>
      <c r="J1100" s="2">
        <v>0</v>
      </c>
      <c r="K1100" s="2">
        <v>0</v>
      </c>
      <c r="L1100" s="2">
        <v>0</v>
      </c>
      <c r="M1100" s="2">
        <v>2.4716</v>
      </c>
      <c r="N1100" s="8">
        <f t="shared" si="153"/>
        <v>247160</v>
      </c>
      <c r="O1100" s="2">
        <v>0</v>
      </c>
      <c r="P1100" s="2">
        <v>0</v>
      </c>
      <c r="Q1100" s="2">
        <v>0</v>
      </c>
      <c r="R1100" s="2">
        <v>2.4716</v>
      </c>
      <c r="S1100" s="2">
        <v>0</v>
      </c>
      <c r="T1100" s="2">
        <v>0</v>
      </c>
      <c r="U1100" s="2">
        <v>0</v>
      </c>
      <c r="V1100" s="2">
        <v>0</v>
      </c>
      <c r="W1100" s="2">
        <f t="shared" si="154"/>
        <v>24.916666666666668</v>
      </c>
      <c r="X1100" s="9">
        <f t="shared" si="155"/>
        <v>40</v>
      </c>
      <c r="Y1100" s="9">
        <f t="shared" si="156"/>
        <v>2.0051057345245201E-2</v>
      </c>
      <c r="Z1100" s="10">
        <f t="shared" si="157"/>
        <v>12707764.948453609</v>
      </c>
      <c r="AA1100" s="10">
        <f t="shared" si="158"/>
        <v>292278.59381443303</v>
      </c>
      <c r="AB1100" s="10">
        <f t="shared" si="159"/>
        <v>1</v>
      </c>
      <c r="AC1100" s="9">
        <f t="shared" si="160"/>
        <v>12326532</v>
      </c>
      <c r="AD1100" s="10">
        <f t="shared" si="161"/>
        <v>11691143.752577322</v>
      </c>
    </row>
    <row r="1101" spans="1:30" x14ac:dyDescent="0.2">
      <c r="A1101" t="s">
        <v>20</v>
      </c>
      <c r="B1101" s="1">
        <v>43330</v>
      </c>
      <c r="C1101" t="s">
        <v>147</v>
      </c>
      <c r="D1101" s="2">
        <v>3591</v>
      </c>
      <c r="E1101" s="2">
        <v>0</v>
      </c>
      <c r="F1101" s="2">
        <v>0</v>
      </c>
      <c r="G1101" s="2">
        <v>0</v>
      </c>
      <c r="H1101" s="2"/>
      <c r="I1101" s="2">
        <v>0</v>
      </c>
      <c r="J1101" s="2">
        <v>3591</v>
      </c>
      <c r="K1101" s="2">
        <v>0</v>
      </c>
      <c r="L1101" s="2">
        <v>0</v>
      </c>
      <c r="M1101" s="2">
        <v>1.61595</v>
      </c>
      <c r="N1101" s="8">
        <f t="shared" si="153"/>
        <v>161595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1.61595</v>
      </c>
      <c r="U1101" s="2">
        <v>0</v>
      </c>
      <c r="V1101" s="2">
        <v>0</v>
      </c>
      <c r="W1101" s="2">
        <f t="shared" si="154"/>
        <v>24.916666666666668</v>
      </c>
      <c r="X1101" s="9">
        <f t="shared" si="155"/>
        <v>45</v>
      </c>
      <c r="Y1101" s="9">
        <f t="shared" si="156"/>
        <v>1.3109526669788388E-2</v>
      </c>
      <c r="Z1101" s="10">
        <f t="shared" si="157"/>
        <v>12707764.948453609</v>
      </c>
      <c r="AA1101" s="10">
        <f t="shared" si="158"/>
        <v>292278.59381443303</v>
      </c>
      <c r="AB1101" s="10">
        <f t="shared" si="159"/>
        <v>1</v>
      </c>
      <c r="AC1101" s="9">
        <f t="shared" si="160"/>
        <v>12326532</v>
      </c>
      <c r="AD1101" s="10">
        <f t="shared" si="161"/>
        <v>13152536.721649487</v>
      </c>
    </row>
    <row r="1102" spans="1:30" x14ac:dyDescent="0.2">
      <c r="A1102" t="s">
        <v>20</v>
      </c>
      <c r="B1102" s="1">
        <v>43330</v>
      </c>
      <c r="C1102" t="s">
        <v>148</v>
      </c>
      <c r="D1102" s="2">
        <v>2134</v>
      </c>
      <c r="E1102" s="2">
        <v>0</v>
      </c>
      <c r="F1102" s="2">
        <v>0</v>
      </c>
      <c r="G1102" s="2">
        <v>2134</v>
      </c>
      <c r="H1102" s="2"/>
      <c r="I1102" s="2">
        <v>0</v>
      </c>
      <c r="J1102" s="2">
        <v>0</v>
      </c>
      <c r="K1102" s="2">
        <v>0</v>
      </c>
      <c r="L1102" s="2">
        <v>0</v>
      </c>
      <c r="M1102" s="2">
        <v>0.74690000000000001</v>
      </c>
      <c r="N1102" s="8">
        <f t="shared" si="153"/>
        <v>74690</v>
      </c>
      <c r="O1102" s="2">
        <v>0</v>
      </c>
      <c r="P1102" s="2">
        <v>0</v>
      </c>
      <c r="Q1102" s="2">
        <v>0.74690000000000001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f t="shared" si="154"/>
        <v>24.916666666666668</v>
      </c>
      <c r="X1102" s="9">
        <f t="shared" si="155"/>
        <v>35</v>
      </c>
      <c r="Y1102" s="9">
        <f t="shared" si="156"/>
        <v>6.0592873972987694E-3</v>
      </c>
      <c r="Z1102" s="10">
        <f t="shared" si="157"/>
        <v>453848.74815905752</v>
      </c>
      <c r="AA1102" s="10">
        <f t="shared" si="158"/>
        <v>10438.521207658323</v>
      </c>
      <c r="AB1102" s="10">
        <f t="shared" si="159"/>
        <v>28</v>
      </c>
      <c r="AC1102" s="9">
        <f t="shared" si="160"/>
        <v>440233.28571428574</v>
      </c>
      <c r="AD1102" s="10">
        <f t="shared" si="161"/>
        <v>365348.2422680413</v>
      </c>
    </row>
    <row r="1103" spans="1:30" x14ac:dyDescent="0.2">
      <c r="A1103" t="s">
        <v>20</v>
      </c>
      <c r="B1103" s="1">
        <v>43330</v>
      </c>
      <c r="C1103" t="s">
        <v>606</v>
      </c>
      <c r="D1103" s="2">
        <v>3187</v>
      </c>
      <c r="E1103" s="2">
        <v>0</v>
      </c>
      <c r="F1103" s="2">
        <v>0</v>
      </c>
      <c r="G1103" s="2">
        <v>0</v>
      </c>
      <c r="H1103" s="2"/>
      <c r="I1103" s="2">
        <v>0</v>
      </c>
      <c r="J1103" s="2">
        <v>0</v>
      </c>
      <c r="K1103" s="2">
        <v>0</v>
      </c>
      <c r="L1103" s="2">
        <v>3187</v>
      </c>
      <c r="M1103" s="2">
        <v>0.79674999999999996</v>
      </c>
      <c r="N1103" s="8">
        <f t="shared" si="153"/>
        <v>79675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0.79674999999999996</v>
      </c>
      <c r="W1103" s="2">
        <f t="shared" si="154"/>
        <v>24.916666666666668</v>
      </c>
      <c r="X1103" s="9">
        <f t="shared" si="155"/>
        <v>25</v>
      </c>
      <c r="Y1103" s="9">
        <f t="shared" si="156"/>
        <v>6.463699603424548E-3</v>
      </c>
      <c r="Z1103" s="10">
        <f t="shared" si="157"/>
        <v>3176941.2371134022</v>
      </c>
      <c r="AA1103" s="10">
        <f t="shared" si="158"/>
        <v>73069.648453608257</v>
      </c>
      <c r="AB1103" s="10">
        <f t="shared" si="159"/>
        <v>4</v>
      </c>
      <c r="AC1103" s="9">
        <f t="shared" si="160"/>
        <v>3081633</v>
      </c>
      <c r="AD1103" s="10">
        <f t="shared" si="161"/>
        <v>1826741.2113402064</v>
      </c>
    </row>
    <row r="1104" spans="1:30" x14ac:dyDescent="0.2">
      <c r="A1104" t="s">
        <v>20</v>
      </c>
      <c r="B1104" s="1">
        <v>43330</v>
      </c>
      <c r="C1104" t="s">
        <v>302</v>
      </c>
      <c r="D1104" s="2">
        <v>6260</v>
      </c>
      <c r="E1104" s="2">
        <v>0</v>
      </c>
      <c r="F1104" s="2">
        <v>0</v>
      </c>
      <c r="G1104" s="2">
        <v>0</v>
      </c>
      <c r="H1104" s="2"/>
      <c r="I1104" s="2">
        <v>0</v>
      </c>
      <c r="J1104" s="2">
        <v>0</v>
      </c>
      <c r="K1104" s="2">
        <v>0</v>
      </c>
      <c r="L1104" s="2">
        <v>6260</v>
      </c>
      <c r="M1104" s="2">
        <v>1.5649999999999999</v>
      </c>
      <c r="N1104" s="8">
        <f t="shared" si="153"/>
        <v>156500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1.5649999999999999</v>
      </c>
      <c r="W1104" s="2">
        <f t="shared" si="154"/>
        <v>24.916666666666668</v>
      </c>
      <c r="X1104" s="9">
        <f t="shared" si="155"/>
        <v>25</v>
      </c>
      <c r="Y1104" s="9">
        <f t="shared" si="156"/>
        <v>1.2696190623607679E-2</v>
      </c>
      <c r="Z1104" s="10">
        <f t="shared" si="157"/>
        <v>1815394.9926362301</v>
      </c>
      <c r="AA1104" s="10">
        <f t="shared" si="158"/>
        <v>41754.084830633292</v>
      </c>
      <c r="AB1104" s="10">
        <f t="shared" si="159"/>
        <v>7</v>
      </c>
      <c r="AC1104" s="9">
        <f t="shared" si="160"/>
        <v>1760933.142857143</v>
      </c>
      <c r="AD1104" s="10">
        <f t="shared" si="161"/>
        <v>1043852.1207658323</v>
      </c>
    </row>
    <row r="1105" spans="1:30" x14ac:dyDescent="0.2">
      <c r="A1105" t="s">
        <v>20</v>
      </c>
      <c r="B1105" s="1">
        <v>43330</v>
      </c>
      <c r="C1105" t="s">
        <v>506</v>
      </c>
      <c r="D1105" s="2">
        <v>2408</v>
      </c>
      <c r="E1105" s="2">
        <v>1084</v>
      </c>
      <c r="F1105" s="2">
        <v>0</v>
      </c>
      <c r="G1105" s="2">
        <v>0</v>
      </c>
      <c r="H1105" s="2"/>
      <c r="I1105" s="2">
        <v>0</v>
      </c>
      <c r="J1105" s="2">
        <v>1324</v>
      </c>
      <c r="K1105" s="2">
        <v>0</v>
      </c>
      <c r="L1105" s="2">
        <v>0</v>
      </c>
      <c r="M1105" s="2">
        <v>1.1377999999999999</v>
      </c>
      <c r="N1105" s="8">
        <f t="shared" si="153"/>
        <v>113779.99999999999</v>
      </c>
      <c r="O1105" s="2">
        <v>0.54200000000000004</v>
      </c>
      <c r="P1105" s="2">
        <v>0</v>
      </c>
      <c r="Q1105" s="2">
        <v>0</v>
      </c>
      <c r="R1105" s="2">
        <v>0</v>
      </c>
      <c r="S1105" s="2">
        <v>0</v>
      </c>
      <c r="T1105" s="2">
        <v>0.5958</v>
      </c>
      <c r="U1105" s="2">
        <v>0</v>
      </c>
      <c r="V1105" s="2">
        <v>0</v>
      </c>
      <c r="W1105" s="2">
        <f t="shared" si="154"/>
        <v>24.916666666666668</v>
      </c>
      <c r="X1105" s="9">
        <f t="shared" si="155"/>
        <v>47.250830564784046</v>
      </c>
      <c r="Y1105" s="9">
        <f t="shared" si="156"/>
        <v>9.2304956495468469E-3</v>
      </c>
      <c r="Z1105" s="10">
        <f t="shared" si="157"/>
        <v>3176941.2371134022</v>
      </c>
      <c r="AA1105" s="10">
        <f t="shared" si="158"/>
        <v>73069.648453608257</v>
      </c>
      <c r="AB1105" s="10">
        <f t="shared" si="159"/>
        <v>4</v>
      </c>
      <c r="AC1105" s="9">
        <f t="shared" si="160"/>
        <v>3081633</v>
      </c>
      <c r="AD1105" s="10">
        <f t="shared" si="161"/>
        <v>3452601.5785097783</v>
      </c>
    </row>
    <row r="1106" spans="1:30" x14ac:dyDescent="0.2">
      <c r="A1106" t="s">
        <v>20</v>
      </c>
      <c r="B1106" s="1">
        <v>43330</v>
      </c>
      <c r="C1106" t="s">
        <v>607</v>
      </c>
      <c r="D1106" s="2">
        <v>1320</v>
      </c>
      <c r="E1106" s="2">
        <v>0</v>
      </c>
      <c r="F1106" s="2">
        <v>0</v>
      </c>
      <c r="G1106" s="2">
        <v>0</v>
      </c>
      <c r="H1106" s="2"/>
      <c r="I1106" s="2">
        <v>0</v>
      </c>
      <c r="J1106" s="2">
        <v>0</v>
      </c>
      <c r="K1106" s="2">
        <v>1320</v>
      </c>
      <c r="L1106" s="2">
        <v>0</v>
      </c>
      <c r="M1106" s="2">
        <v>0.26400000000000001</v>
      </c>
      <c r="N1106" s="8">
        <f t="shared" si="153"/>
        <v>26400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0.26400000000000001</v>
      </c>
      <c r="V1106" s="2">
        <v>0</v>
      </c>
      <c r="W1106" s="2">
        <f t="shared" si="154"/>
        <v>24.916666666666668</v>
      </c>
      <c r="X1106" s="9">
        <f t="shared" si="155"/>
        <v>20</v>
      </c>
      <c r="Y1106" s="9">
        <f t="shared" si="156"/>
        <v>2.1417216131836593E-3</v>
      </c>
      <c r="Z1106" s="10">
        <f t="shared" si="157"/>
        <v>12707764.948453609</v>
      </c>
      <c r="AA1106" s="10">
        <f t="shared" si="158"/>
        <v>292278.59381443303</v>
      </c>
      <c r="AB1106" s="10">
        <f t="shared" si="159"/>
        <v>1</v>
      </c>
      <c r="AC1106" s="9">
        <f t="shared" si="160"/>
        <v>12326532</v>
      </c>
      <c r="AD1106" s="10">
        <f t="shared" si="161"/>
        <v>5845571.8762886608</v>
      </c>
    </row>
    <row r="1107" spans="1:30" x14ac:dyDescent="0.2">
      <c r="A1107" t="s">
        <v>20</v>
      </c>
      <c r="B1107" s="1">
        <v>43330</v>
      </c>
      <c r="C1107" t="s">
        <v>304</v>
      </c>
      <c r="D1107" s="2">
        <v>7221</v>
      </c>
      <c r="E1107" s="2">
        <v>0</v>
      </c>
      <c r="F1107" s="2">
        <v>0</v>
      </c>
      <c r="G1107" s="2">
        <v>965</v>
      </c>
      <c r="H1107" s="2">
        <v>3006</v>
      </c>
      <c r="I1107" s="2">
        <v>0</v>
      </c>
      <c r="J1107" s="2">
        <v>3067</v>
      </c>
      <c r="K1107" s="2">
        <v>183</v>
      </c>
      <c r="L1107" s="2">
        <v>0</v>
      </c>
      <c r="M1107" s="2">
        <v>2.9569000000000001</v>
      </c>
      <c r="N1107" s="8">
        <f t="shared" si="153"/>
        <v>295690</v>
      </c>
      <c r="O1107" s="2">
        <v>0</v>
      </c>
      <c r="P1107" s="2">
        <v>0</v>
      </c>
      <c r="Q1107" s="2">
        <v>0.33774999999999999</v>
      </c>
      <c r="R1107" s="2">
        <v>1.2023999999999999</v>
      </c>
      <c r="S1107" s="2">
        <v>0</v>
      </c>
      <c r="T1107" s="2">
        <v>1.38015</v>
      </c>
      <c r="U1107" s="2">
        <v>3.6600000000000001E-2</v>
      </c>
      <c r="V1107" s="2">
        <v>0</v>
      </c>
      <c r="W1107" s="2">
        <f t="shared" si="154"/>
        <v>24.916666666666668</v>
      </c>
      <c r="X1107" s="9">
        <f t="shared" si="155"/>
        <v>40.948622074504918</v>
      </c>
      <c r="Y1107" s="9">
        <f t="shared" si="156"/>
        <v>2.3988093325843798E-2</v>
      </c>
      <c r="Z1107" s="10">
        <f t="shared" si="157"/>
        <v>605131.66421207669</v>
      </c>
      <c r="AA1107" s="10">
        <f t="shared" si="158"/>
        <v>13918.028276877763</v>
      </c>
      <c r="AB1107" s="10">
        <f t="shared" si="159"/>
        <v>21</v>
      </c>
      <c r="AC1107" s="9">
        <f t="shared" si="160"/>
        <v>586977.71428571432</v>
      </c>
      <c r="AD1107" s="10">
        <f t="shared" si="161"/>
        <v>569924.07993214042</v>
      </c>
    </row>
    <row r="1108" spans="1:30" x14ac:dyDescent="0.2">
      <c r="A1108" t="s">
        <v>20</v>
      </c>
      <c r="B1108" s="1">
        <v>43330</v>
      </c>
      <c r="C1108" t="s">
        <v>608</v>
      </c>
      <c r="D1108" s="2">
        <v>2480</v>
      </c>
      <c r="E1108" s="2">
        <v>0</v>
      </c>
      <c r="F1108" s="2">
        <v>0</v>
      </c>
      <c r="G1108" s="2">
        <v>0</v>
      </c>
      <c r="H1108" s="2"/>
      <c r="I1108" s="2">
        <v>0</v>
      </c>
      <c r="J1108" s="2">
        <v>0</v>
      </c>
      <c r="K1108" s="2">
        <v>2480</v>
      </c>
      <c r="L1108" s="2">
        <v>0</v>
      </c>
      <c r="M1108" s="2">
        <v>0.496</v>
      </c>
      <c r="N1108" s="8">
        <f t="shared" si="153"/>
        <v>49600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0.496</v>
      </c>
      <c r="V1108" s="2">
        <v>0</v>
      </c>
      <c r="W1108" s="2">
        <f t="shared" si="154"/>
        <v>24.916666666666668</v>
      </c>
      <c r="X1108" s="9">
        <f t="shared" si="155"/>
        <v>20</v>
      </c>
      <c r="Y1108" s="9">
        <f t="shared" si="156"/>
        <v>4.0238406065874815E-3</v>
      </c>
      <c r="Z1108" s="10">
        <f t="shared" si="157"/>
        <v>12707764.948453609</v>
      </c>
      <c r="AA1108" s="10">
        <f t="shared" si="158"/>
        <v>292278.59381443303</v>
      </c>
      <c r="AB1108" s="10">
        <f t="shared" si="159"/>
        <v>1</v>
      </c>
      <c r="AC1108" s="9">
        <f t="shared" si="160"/>
        <v>12326532</v>
      </c>
      <c r="AD1108" s="10">
        <f t="shared" si="161"/>
        <v>5845571.8762886608</v>
      </c>
    </row>
    <row r="1109" spans="1:30" x14ac:dyDescent="0.2">
      <c r="A1109" t="s">
        <v>20</v>
      </c>
      <c r="B1109" s="1">
        <v>43330</v>
      </c>
      <c r="C1109" t="s">
        <v>305</v>
      </c>
      <c r="D1109" s="2">
        <v>5840</v>
      </c>
      <c r="E1109" s="2">
        <v>1413</v>
      </c>
      <c r="F1109" s="2">
        <v>1529</v>
      </c>
      <c r="G1109" s="2">
        <v>0</v>
      </c>
      <c r="H1109" s="2"/>
      <c r="I1109" s="2">
        <v>0</v>
      </c>
      <c r="J1109" s="2">
        <v>0</v>
      </c>
      <c r="K1109" s="2">
        <v>0</v>
      </c>
      <c r="L1109" s="2">
        <v>0</v>
      </c>
      <c r="M1109" s="2">
        <v>2.2410350000000001</v>
      </c>
      <c r="N1109" s="8">
        <f t="shared" si="153"/>
        <v>224103.5</v>
      </c>
      <c r="O1109" s="2">
        <v>0.70650000000000002</v>
      </c>
      <c r="P1109" s="2">
        <v>0.38224999999999998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f t="shared" si="154"/>
        <v>24.916666666666668</v>
      </c>
      <c r="X1109" s="9">
        <f t="shared" si="155"/>
        <v>38.373886986301372</v>
      </c>
      <c r="Y1109" s="9">
        <f t="shared" si="156"/>
        <v>1.818057990682213E-2</v>
      </c>
      <c r="Z1109" s="10">
        <f t="shared" si="157"/>
        <v>577625.67947516404</v>
      </c>
      <c r="AA1109" s="10">
        <f t="shared" si="158"/>
        <v>13285.390627928773</v>
      </c>
      <c r="AB1109" s="10">
        <f t="shared" si="159"/>
        <v>22</v>
      </c>
      <c r="AC1109" s="9">
        <f t="shared" si="160"/>
        <v>560296.90909090906</v>
      </c>
      <c r="AD1109" s="10">
        <f t="shared" si="161"/>
        <v>509812.07852500613</v>
      </c>
    </row>
    <row r="1110" spans="1:30" x14ac:dyDescent="0.2">
      <c r="A1110" t="s">
        <v>20</v>
      </c>
      <c r="B1110" s="1">
        <v>43330</v>
      </c>
      <c r="C1110" t="s">
        <v>609</v>
      </c>
      <c r="D1110" s="2">
        <v>560</v>
      </c>
      <c r="E1110" s="2">
        <v>0</v>
      </c>
      <c r="F1110" s="2">
        <v>0</v>
      </c>
      <c r="G1110" s="2">
        <v>0</v>
      </c>
      <c r="H1110" s="2"/>
      <c r="I1110" s="2">
        <v>0</v>
      </c>
      <c r="J1110" s="2">
        <v>0</v>
      </c>
      <c r="K1110" s="2">
        <v>0</v>
      </c>
      <c r="L1110" s="2">
        <v>560</v>
      </c>
      <c r="M1110" s="2">
        <v>0.14000000000000001</v>
      </c>
      <c r="N1110" s="8">
        <f t="shared" si="153"/>
        <v>14000.000000000002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0.14000000000000001</v>
      </c>
      <c r="W1110" s="2">
        <f t="shared" si="154"/>
        <v>24.916666666666668</v>
      </c>
      <c r="X1110" s="9">
        <f t="shared" si="155"/>
        <v>25.000000000000004</v>
      </c>
      <c r="Y1110" s="9">
        <f t="shared" si="156"/>
        <v>1.1357614615367891E-3</v>
      </c>
      <c r="Z1110" s="10">
        <f t="shared" si="157"/>
        <v>12707764.948453609</v>
      </c>
      <c r="AA1110" s="10">
        <f t="shared" si="158"/>
        <v>292278.59381443303</v>
      </c>
      <c r="AB1110" s="10">
        <f t="shared" si="159"/>
        <v>1</v>
      </c>
      <c r="AC1110" s="9">
        <f t="shared" si="160"/>
        <v>12326532</v>
      </c>
      <c r="AD1110" s="10">
        <f t="shared" si="161"/>
        <v>7306964.8453608267</v>
      </c>
    </row>
    <row r="1111" spans="1:30" x14ac:dyDescent="0.2">
      <c r="A1111" t="s">
        <v>20</v>
      </c>
      <c r="B1111" s="1">
        <v>43330</v>
      </c>
      <c r="C1111" t="s">
        <v>308</v>
      </c>
      <c r="D1111" s="2">
        <v>4751</v>
      </c>
      <c r="E1111" s="2">
        <v>0</v>
      </c>
      <c r="F1111" s="2">
        <v>0</v>
      </c>
      <c r="G1111" s="2">
        <v>2361</v>
      </c>
      <c r="H1111" s="2"/>
      <c r="I1111" s="2">
        <v>0</v>
      </c>
      <c r="J1111" s="2">
        <v>2390</v>
      </c>
      <c r="K1111" s="2">
        <v>0</v>
      </c>
      <c r="L1111" s="2">
        <v>0</v>
      </c>
      <c r="M1111" s="2">
        <v>1.90185</v>
      </c>
      <c r="N1111" s="8">
        <f t="shared" si="153"/>
        <v>190185</v>
      </c>
      <c r="O1111" s="2">
        <v>0</v>
      </c>
      <c r="P1111" s="2">
        <v>0</v>
      </c>
      <c r="Q1111" s="2">
        <v>0.82635000000000003</v>
      </c>
      <c r="R1111" s="2">
        <v>0</v>
      </c>
      <c r="S1111" s="2">
        <v>0</v>
      </c>
      <c r="T1111" s="2">
        <v>1.0754999999999999</v>
      </c>
      <c r="U1111" s="2">
        <v>0</v>
      </c>
      <c r="V1111" s="2">
        <v>0</v>
      </c>
      <c r="W1111" s="2">
        <f t="shared" si="154"/>
        <v>24.916666666666668</v>
      </c>
      <c r="X1111" s="9">
        <f t="shared" si="155"/>
        <v>40.030519890549357</v>
      </c>
      <c r="Y1111" s="9">
        <f t="shared" si="156"/>
        <v>1.5428913825883874E-2</v>
      </c>
      <c r="Z1111" s="10">
        <f t="shared" si="157"/>
        <v>12707764.948453609</v>
      </c>
      <c r="AA1111" s="10">
        <f t="shared" si="158"/>
        <v>292278.59381443303</v>
      </c>
      <c r="AB1111" s="10">
        <f t="shared" si="159"/>
        <v>1</v>
      </c>
      <c r="AC1111" s="9">
        <f t="shared" si="160"/>
        <v>12326532</v>
      </c>
      <c r="AD1111" s="10">
        <f t="shared" si="161"/>
        <v>11700064.063270457</v>
      </c>
    </row>
    <row r="1112" spans="1:30" x14ac:dyDescent="0.2">
      <c r="A1112" t="s">
        <v>20</v>
      </c>
      <c r="B1112" s="1">
        <v>43330</v>
      </c>
      <c r="C1112" t="s">
        <v>153</v>
      </c>
      <c r="D1112" s="2">
        <v>11285</v>
      </c>
      <c r="E1112" s="2">
        <v>3249</v>
      </c>
      <c r="F1112" s="2">
        <v>3318</v>
      </c>
      <c r="G1112" s="2">
        <v>0</v>
      </c>
      <c r="H1112" s="2"/>
      <c r="I1112" s="2">
        <v>0</v>
      </c>
      <c r="J1112" s="2">
        <v>1344</v>
      </c>
      <c r="K1112" s="2">
        <v>0</v>
      </c>
      <c r="L1112" s="2">
        <v>0</v>
      </c>
      <c r="M1112" s="2">
        <v>4.9145000000000003</v>
      </c>
      <c r="N1112" s="8">
        <f t="shared" si="153"/>
        <v>491450.00000000006</v>
      </c>
      <c r="O1112" s="2">
        <v>1.6245000000000001</v>
      </c>
      <c r="P1112" s="2">
        <v>0.82950000000000002</v>
      </c>
      <c r="Q1112" s="2">
        <v>0</v>
      </c>
      <c r="R1112" s="2">
        <v>0</v>
      </c>
      <c r="S1112" s="2">
        <v>0</v>
      </c>
      <c r="T1112" s="2">
        <v>0.6048</v>
      </c>
      <c r="U1112" s="2">
        <v>0</v>
      </c>
      <c r="V1112" s="2">
        <v>0</v>
      </c>
      <c r="W1112" s="2">
        <f t="shared" si="154"/>
        <v>24.916666666666668</v>
      </c>
      <c r="X1112" s="9">
        <f t="shared" si="155"/>
        <v>43.54895879486044</v>
      </c>
      <c r="Y1112" s="9">
        <f t="shared" si="156"/>
        <v>3.9869283590875361E-2</v>
      </c>
      <c r="Z1112" s="10">
        <f t="shared" si="157"/>
        <v>1155251.3589503281</v>
      </c>
      <c r="AA1112" s="10">
        <f t="shared" si="158"/>
        <v>26570.781255857546</v>
      </c>
      <c r="AB1112" s="10">
        <f t="shared" si="159"/>
        <v>11</v>
      </c>
      <c r="AC1112" s="9">
        <f t="shared" si="160"/>
        <v>1120593.8181818181</v>
      </c>
      <c r="AD1112" s="10">
        <f t="shared" si="161"/>
        <v>1157129.8580585904</v>
      </c>
    </row>
    <row r="1113" spans="1:30" x14ac:dyDescent="0.2">
      <c r="A1113" t="s">
        <v>20</v>
      </c>
      <c r="B1113" s="1">
        <v>43330</v>
      </c>
      <c r="C1113" t="s">
        <v>610</v>
      </c>
      <c r="D1113" s="2">
        <v>567</v>
      </c>
      <c r="E1113" s="2">
        <v>0</v>
      </c>
      <c r="F1113" s="2">
        <v>0</v>
      </c>
      <c r="G1113" s="2">
        <v>567</v>
      </c>
      <c r="H1113" s="2"/>
      <c r="I1113" s="2">
        <v>0</v>
      </c>
      <c r="J1113" s="2">
        <v>0</v>
      </c>
      <c r="K1113" s="2">
        <v>0</v>
      </c>
      <c r="L1113" s="2">
        <v>0</v>
      </c>
      <c r="M1113" s="2">
        <v>0.19844999999999999</v>
      </c>
      <c r="N1113" s="8">
        <f t="shared" si="153"/>
        <v>19845</v>
      </c>
      <c r="O1113" s="2">
        <v>0</v>
      </c>
      <c r="P1113" s="2">
        <v>0</v>
      </c>
      <c r="Q1113" s="2">
        <v>0.19844999999999999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f t="shared" si="154"/>
        <v>24.916666666666668</v>
      </c>
      <c r="X1113" s="9">
        <f t="shared" si="155"/>
        <v>35</v>
      </c>
      <c r="Y1113" s="9">
        <f t="shared" si="156"/>
        <v>1.6099418717283986E-3</v>
      </c>
      <c r="Z1113" s="10">
        <f t="shared" si="157"/>
        <v>12707764.948453609</v>
      </c>
      <c r="AA1113" s="10">
        <f t="shared" si="158"/>
        <v>292278.59381443303</v>
      </c>
      <c r="AB1113" s="10">
        <f t="shared" si="159"/>
        <v>1</v>
      </c>
      <c r="AC1113" s="9">
        <f t="shared" si="160"/>
        <v>12326532</v>
      </c>
      <c r="AD1113" s="10">
        <f t="shared" si="161"/>
        <v>10229750.783505157</v>
      </c>
    </row>
    <row r="1114" spans="1:30" x14ac:dyDescent="0.2">
      <c r="A1114" t="s">
        <v>20</v>
      </c>
      <c r="B1114" s="1">
        <v>43330</v>
      </c>
      <c r="C1114" t="s">
        <v>430</v>
      </c>
      <c r="D1114" s="2">
        <v>73392</v>
      </c>
      <c r="E1114" s="2">
        <v>24000</v>
      </c>
      <c r="F1114" s="2">
        <v>9240</v>
      </c>
      <c r="G1114" s="2">
        <v>18839</v>
      </c>
      <c r="H1114" s="2"/>
      <c r="I1114" s="2">
        <v>16809</v>
      </c>
      <c r="J1114" s="2">
        <v>0</v>
      </c>
      <c r="K1114" s="2">
        <v>0</v>
      </c>
      <c r="L1114" s="2">
        <v>4504</v>
      </c>
      <c r="M1114" s="2">
        <v>28.842099999999999</v>
      </c>
      <c r="N1114" s="8">
        <f t="shared" si="153"/>
        <v>2884210</v>
      </c>
      <c r="O1114" s="2">
        <v>10.731300000000001</v>
      </c>
      <c r="P1114" s="2">
        <v>5.0819999999999999</v>
      </c>
      <c r="Q1114" s="2">
        <v>4.7097499999999997</v>
      </c>
      <c r="R1114" s="2">
        <v>0</v>
      </c>
      <c r="S1114" s="2">
        <v>6.7426499999999994</v>
      </c>
      <c r="T1114" s="2">
        <v>0</v>
      </c>
      <c r="U1114" s="2">
        <v>0</v>
      </c>
      <c r="V1114" s="2">
        <v>1.5764</v>
      </c>
      <c r="W1114" s="2">
        <f t="shared" si="154"/>
        <v>24.916666666666668</v>
      </c>
      <c r="X1114" s="9">
        <f t="shared" si="155"/>
        <v>39.298697405711792</v>
      </c>
      <c r="Y1114" s="9">
        <f t="shared" si="156"/>
        <v>0.2339838974985016</v>
      </c>
      <c r="Z1114" s="10">
        <f t="shared" si="157"/>
        <v>794235.30927835056</v>
      </c>
      <c r="AA1114" s="10">
        <f t="shared" si="158"/>
        <v>18267.412113402064</v>
      </c>
      <c r="AB1114" s="10">
        <f t="shared" si="159"/>
        <v>16</v>
      </c>
      <c r="AC1114" s="9">
        <f t="shared" si="160"/>
        <v>770408.25</v>
      </c>
      <c r="AD1114" s="10">
        <f t="shared" si="161"/>
        <v>717885.50103002181</v>
      </c>
    </row>
    <row r="1115" spans="1:30" x14ac:dyDescent="0.2">
      <c r="A1115" t="s">
        <v>20</v>
      </c>
      <c r="B1115" s="1">
        <v>43330</v>
      </c>
      <c r="C1115" t="s">
        <v>611</v>
      </c>
      <c r="D1115" s="2">
        <v>2166</v>
      </c>
      <c r="E1115" s="2">
        <v>0</v>
      </c>
      <c r="F1115" s="2">
        <v>0</v>
      </c>
      <c r="G1115" s="2">
        <v>2166</v>
      </c>
      <c r="H1115" s="2"/>
      <c r="I1115" s="2">
        <v>0</v>
      </c>
      <c r="J1115" s="2">
        <v>0</v>
      </c>
      <c r="K1115" s="2">
        <v>0</v>
      </c>
      <c r="L1115" s="2">
        <v>0</v>
      </c>
      <c r="M1115" s="2">
        <v>0.7581</v>
      </c>
      <c r="N1115" s="8">
        <f t="shared" si="153"/>
        <v>75810</v>
      </c>
      <c r="O1115" s="2">
        <v>0</v>
      </c>
      <c r="P1115" s="2">
        <v>0</v>
      </c>
      <c r="Q1115" s="2">
        <v>0.7581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f t="shared" si="154"/>
        <v>24.916666666666668</v>
      </c>
      <c r="X1115" s="9">
        <f t="shared" si="155"/>
        <v>35</v>
      </c>
      <c r="Y1115" s="9">
        <f t="shared" si="156"/>
        <v>6.1501483142217131E-3</v>
      </c>
      <c r="Z1115" s="10">
        <f t="shared" si="157"/>
        <v>6353882.4742268045</v>
      </c>
      <c r="AA1115" s="10">
        <f t="shared" si="158"/>
        <v>146139.29690721651</v>
      </c>
      <c r="AB1115" s="10">
        <f t="shared" si="159"/>
        <v>2</v>
      </c>
      <c r="AC1115" s="9">
        <f t="shared" si="160"/>
        <v>6163266</v>
      </c>
      <c r="AD1115" s="10">
        <f t="shared" si="161"/>
        <v>5114875.3917525783</v>
      </c>
    </row>
    <row r="1116" spans="1:30" x14ac:dyDescent="0.2">
      <c r="A1116" t="s">
        <v>20</v>
      </c>
      <c r="B1116" s="1">
        <v>43330</v>
      </c>
      <c r="C1116" t="s">
        <v>507</v>
      </c>
      <c r="D1116" s="2">
        <v>1082</v>
      </c>
      <c r="E1116" s="2">
        <v>527</v>
      </c>
      <c r="F1116" s="2">
        <v>555</v>
      </c>
      <c r="G1116" s="2">
        <v>0</v>
      </c>
      <c r="H1116" s="2"/>
      <c r="I1116" s="2">
        <v>0</v>
      </c>
      <c r="J1116" s="2">
        <v>0</v>
      </c>
      <c r="K1116" s="2">
        <v>0</v>
      </c>
      <c r="L1116" s="2">
        <v>0</v>
      </c>
      <c r="M1116" s="2">
        <v>0.56875000000000009</v>
      </c>
      <c r="N1116" s="8">
        <f t="shared" si="153"/>
        <v>56875.000000000007</v>
      </c>
      <c r="O1116" s="2">
        <v>0.26350000000000001</v>
      </c>
      <c r="P1116" s="2">
        <v>0.30525000000000002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f t="shared" si="154"/>
        <v>24.916666666666668</v>
      </c>
      <c r="X1116" s="9">
        <f t="shared" si="155"/>
        <v>52.564695009242151</v>
      </c>
      <c r="Y1116" s="9">
        <f t="shared" si="156"/>
        <v>4.6140309374932062E-3</v>
      </c>
      <c r="Z1116" s="10">
        <f t="shared" si="157"/>
        <v>12707764.948453609</v>
      </c>
      <c r="AA1116" s="10">
        <f t="shared" si="158"/>
        <v>292278.59381443303</v>
      </c>
      <c r="AB1116" s="10">
        <f t="shared" si="159"/>
        <v>1</v>
      </c>
      <c r="AC1116" s="9">
        <f t="shared" si="160"/>
        <v>12326532</v>
      </c>
      <c r="AD1116" s="10">
        <f t="shared" si="161"/>
        <v>15363535.141585842</v>
      </c>
    </row>
    <row r="1117" spans="1:30" x14ac:dyDescent="0.2">
      <c r="A1117" t="s">
        <v>20</v>
      </c>
      <c r="B1117" s="1">
        <v>43330</v>
      </c>
      <c r="C1117" t="s">
        <v>311</v>
      </c>
      <c r="D1117" s="2">
        <v>12756</v>
      </c>
      <c r="E1117" s="2">
        <v>0</v>
      </c>
      <c r="F1117" s="2">
        <v>0</v>
      </c>
      <c r="G1117" s="2">
        <v>6695</v>
      </c>
      <c r="H1117" s="2"/>
      <c r="I1117" s="2">
        <v>0</v>
      </c>
      <c r="J1117" s="2">
        <v>6061</v>
      </c>
      <c r="K1117" s="2">
        <v>0</v>
      </c>
      <c r="L1117" s="2">
        <v>0</v>
      </c>
      <c r="M1117" s="2">
        <v>5.0707000000000004</v>
      </c>
      <c r="N1117" s="8">
        <f t="shared" si="153"/>
        <v>507070.00000000006</v>
      </c>
      <c r="O1117" s="2">
        <v>0</v>
      </c>
      <c r="P1117" s="2">
        <v>0</v>
      </c>
      <c r="Q1117" s="2">
        <v>2.3432499999999998</v>
      </c>
      <c r="R1117" s="2">
        <v>0</v>
      </c>
      <c r="S1117" s="2">
        <v>0</v>
      </c>
      <c r="T1117" s="2">
        <v>2.7274499999999997</v>
      </c>
      <c r="U1117" s="2">
        <v>0</v>
      </c>
      <c r="V1117" s="2">
        <v>0</v>
      </c>
      <c r="W1117" s="2">
        <f t="shared" si="154"/>
        <v>24.916666666666668</v>
      </c>
      <c r="X1117" s="9">
        <f t="shared" si="155"/>
        <v>39.751489495139545</v>
      </c>
      <c r="Y1117" s="9">
        <f t="shared" si="156"/>
        <v>4.1136468878675697E-2</v>
      </c>
      <c r="Z1117" s="10">
        <f t="shared" si="157"/>
        <v>12707764.948453609</v>
      </c>
      <c r="AA1117" s="10">
        <f t="shared" si="158"/>
        <v>292278.59381443303</v>
      </c>
      <c r="AB1117" s="10">
        <f t="shared" si="159"/>
        <v>1</v>
      </c>
      <c r="AC1117" s="9">
        <f t="shared" si="160"/>
        <v>12326532</v>
      </c>
      <c r="AD1117" s="10">
        <f t="shared" si="161"/>
        <v>11618509.451668592</v>
      </c>
    </row>
    <row r="1118" spans="1:30" x14ac:dyDescent="0.2">
      <c r="A1118" t="s">
        <v>20</v>
      </c>
      <c r="B1118" s="1">
        <v>43330</v>
      </c>
      <c r="C1118" t="s">
        <v>157</v>
      </c>
      <c r="D1118" s="2">
        <v>55</v>
      </c>
      <c r="E1118" s="2">
        <v>0</v>
      </c>
      <c r="F1118" s="2">
        <v>0</v>
      </c>
      <c r="G1118" s="2">
        <v>0</v>
      </c>
      <c r="H1118" s="2"/>
      <c r="I1118" s="2">
        <v>0</v>
      </c>
      <c r="J1118" s="2">
        <v>0</v>
      </c>
      <c r="K1118" s="2">
        <v>55</v>
      </c>
      <c r="L1118" s="2">
        <v>0</v>
      </c>
      <c r="M1118" s="2">
        <v>1.0999999999999999E-2</v>
      </c>
      <c r="N1118" s="8">
        <f t="shared" si="153"/>
        <v>1100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1.0999999999999999E-2</v>
      </c>
      <c r="V1118" s="2">
        <v>0</v>
      </c>
      <c r="W1118" s="2">
        <f t="shared" si="154"/>
        <v>24.916666666666668</v>
      </c>
      <c r="X1118" s="9">
        <f t="shared" si="155"/>
        <v>20</v>
      </c>
      <c r="Y1118" s="9">
        <f t="shared" si="156"/>
        <v>8.9238400549319138E-5</v>
      </c>
      <c r="Z1118" s="10">
        <f t="shared" si="157"/>
        <v>1588470.6185567011</v>
      </c>
      <c r="AA1118" s="10">
        <f t="shared" si="158"/>
        <v>36534.824226804129</v>
      </c>
      <c r="AB1118" s="10">
        <f t="shared" si="159"/>
        <v>8</v>
      </c>
      <c r="AC1118" s="9">
        <f t="shared" si="160"/>
        <v>1540816.5</v>
      </c>
      <c r="AD1118" s="10">
        <f t="shared" si="161"/>
        <v>730696.4845360826</v>
      </c>
    </row>
    <row r="1119" spans="1:30" x14ac:dyDescent="0.2">
      <c r="A1119" t="s">
        <v>20</v>
      </c>
      <c r="B1119" s="1">
        <v>43330</v>
      </c>
      <c r="C1119" t="s">
        <v>612</v>
      </c>
      <c r="D1119" s="2">
        <v>620</v>
      </c>
      <c r="E1119" s="2">
        <v>0</v>
      </c>
      <c r="F1119" s="2">
        <v>0</v>
      </c>
      <c r="G1119" s="2">
        <v>0</v>
      </c>
      <c r="H1119" s="2"/>
      <c r="I1119" s="2">
        <v>0</v>
      </c>
      <c r="J1119" s="2">
        <v>0</v>
      </c>
      <c r="K1119" s="2">
        <v>620</v>
      </c>
      <c r="L1119" s="2">
        <v>0</v>
      </c>
      <c r="M1119" s="2">
        <v>0.124</v>
      </c>
      <c r="N1119" s="8">
        <f t="shared" si="153"/>
        <v>12400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0.124</v>
      </c>
      <c r="V1119" s="2">
        <v>0</v>
      </c>
      <c r="W1119" s="2">
        <f t="shared" si="154"/>
        <v>24.916666666666668</v>
      </c>
      <c r="X1119" s="9">
        <f t="shared" si="155"/>
        <v>20</v>
      </c>
      <c r="Y1119" s="9">
        <f t="shared" si="156"/>
        <v>1.0059601516468704E-3</v>
      </c>
      <c r="Z1119" s="10">
        <f t="shared" si="157"/>
        <v>3176941.2371134022</v>
      </c>
      <c r="AA1119" s="10">
        <f t="shared" si="158"/>
        <v>73069.648453608257</v>
      </c>
      <c r="AB1119" s="10">
        <f t="shared" si="159"/>
        <v>4</v>
      </c>
      <c r="AC1119" s="9">
        <f t="shared" si="160"/>
        <v>3081633</v>
      </c>
      <c r="AD1119" s="10">
        <f t="shared" si="161"/>
        <v>1461392.9690721652</v>
      </c>
    </row>
    <row r="1120" spans="1:30" x14ac:dyDescent="0.2">
      <c r="A1120" t="s">
        <v>20</v>
      </c>
      <c r="B1120" s="1">
        <v>43330</v>
      </c>
      <c r="C1120" t="s">
        <v>158</v>
      </c>
      <c r="D1120" s="2">
        <v>105291</v>
      </c>
      <c r="E1120" s="2">
        <v>0</v>
      </c>
      <c r="F1120" s="2">
        <v>20953</v>
      </c>
      <c r="G1120" s="2">
        <v>17431</v>
      </c>
      <c r="H1120" s="2">
        <v>22059</v>
      </c>
      <c r="I1120" s="2">
        <v>0</v>
      </c>
      <c r="J1120" s="2">
        <v>24553</v>
      </c>
      <c r="K1120" s="2">
        <v>13104</v>
      </c>
      <c r="L1120" s="2">
        <v>0</v>
      </c>
      <c r="M1120" s="2">
        <v>33.291357999999995</v>
      </c>
      <c r="N1120" s="8">
        <f t="shared" si="153"/>
        <v>3329135.7999999993</v>
      </c>
      <c r="O1120" s="2">
        <v>0</v>
      </c>
      <c r="P1120" s="2">
        <v>7.0424499999999997</v>
      </c>
      <c r="Q1120" s="2">
        <v>6.7131080000000001</v>
      </c>
      <c r="R1120" s="2">
        <v>7.05145</v>
      </c>
      <c r="S1120" s="2">
        <v>0</v>
      </c>
      <c r="T1120" s="2">
        <v>8.7849000000000004</v>
      </c>
      <c r="U1120" s="2">
        <v>2.6208</v>
      </c>
      <c r="V1120" s="2">
        <v>0</v>
      </c>
      <c r="W1120" s="2">
        <f t="shared" si="154"/>
        <v>24.916666666666668</v>
      </c>
      <c r="X1120" s="9">
        <f t="shared" si="155"/>
        <v>31.618427026051602</v>
      </c>
      <c r="Y1120" s="9">
        <f t="shared" si="156"/>
        <v>0.27007886727588903</v>
      </c>
      <c r="Z1120" s="10">
        <f t="shared" si="157"/>
        <v>423592.16494845366</v>
      </c>
      <c r="AA1120" s="10">
        <f t="shared" si="158"/>
        <v>9742.6197938144342</v>
      </c>
      <c r="AB1120" s="10">
        <f t="shared" si="159"/>
        <v>30</v>
      </c>
      <c r="AC1120" s="9">
        <f t="shared" si="160"/>
        <v>410884.4</v>
      </c>
      <c r="AD1120" s="10">
        <f t="shared" si="161"/>
        <v>308046.31299328757</v>
      </c>
    </row>
    <row r="1121" spans="1:30" x14ac:dyDescent="0.2">
      <c r="A1121" t="s">
        <v>20</v>
      </c>
      <c r="B1121" s="1">
        <v>43330</v>
      </c>
      <c r="C1121" t="s">
        <v>159</v>
      </c>
      <c r="D1121" s="2">
        <v>201477</v>
      </c>
      <c r="E1121" s="2">
        <v>0</v>
      </c>
      <c r="F1121" s="2">
        <v>20156</v>
      </c>
      <c r="G1121" s="2">
        <v>29907</v>
      </c>
      <c r="H1121" s="2">
        <v>18389</v>
      </c>
      <c r="I1121" s="2">
        <v>43062</v>
      </c>
      <c r="J1121" s="2">
        <v>59332</v>
      </c>
      <c r="K1121" s="2">
        <v>4733</v>
      </c>
      <c r="L1121" s="2">
        <v>0</v>
      </c>
      <c r="M1121" s="2">
        <v>85.669007000000008</v>
      </c>
      <c r="N1121" s="8">
        <f t="shared" si="153"/>
        <v>8566900.7000000011</v>
      </c>
      <c r="O1121" s="2">
        <v>0</v>
      </c>
      <c r="P1121" s="2">
        <v>9.3835999999999995</v>
      </c>
      <c r="Q1121" s="2">
        <v>14.192322000000003</v>
      </c>
      <c r="R1121" s="2">
        <v>6.19217</v>
      </c>
      <c r="S1121" s="2">
        <v>19.991249999999997</v>
      </c>
      <c r="T1121" s="2">
        <v>26.852950000000003</v>
      </c>
      <c r="U1121" s="2">
        <v>0.9466</v>
      </c>
      <c r="V1121" s="2">
        <v>0</v>
      </c>
      <c r="W1121" s="2">
        <f t="shared" si="154"/>
        <v>24.916666666666668</v>
      </c>
      <c r="X1121" s="9">
        <f t="shared" si="155"/>
        <v>42.520489683685987</v>
      </c>
      <c r="Y1121" s="9">
        <f t="shared" si="156"/>
        <v>0.69499683284803881</v>
      </c>
      <c r="Z1121" s="10">
        <f t="shared" si="157"/>
        <v>1411973.8831615122</v>
      </c>
      <c r="AA1121" s="10">
        <f t="shared" si="158"/>
        <v>32475.399312714781</v>
      </c>
      <c r="AB1121" s="10">
        <f t="shared" si="159"/>
        <v>9</v>
      </c>
      <c r="AC1121" s="9">
        <f t="shared" si="160"/>
        <v>1369614.6666666667</v>
      </c>
      <c r="AD1121" s="10">
        <f t="shared" si="161"/>
        <v>1380869.8814498719</v>
      </c>
    </row>
    <row r="1122" spans="1:30" x14ac:dyDescent="0.2">
      <c r="A1122" t="s">
        <v>20</v>
      </c>
      <c r="B1122" s="1">
        <v>43330</v>
      </c>
      <c r="C1122" t="s">
        <v>613</v>
      </c>
      <c r="D1122" s="2">
        <v>2049</v>
      </c>
      <c r="E1122" s="2">
        <v>0</v>
      </c>
      <c r="F1122" s="2">
        <v>0</v>
      </c>
      <c r="G1122" s="2">
        <v>0</v>
      </c>
      <c r="H1122" s="2"/>
      <c r="I1122" s="2">
        <v>0</v>
      </c>
      <c r="J1122" s="2">
        <v>0</v>
      </c>
      <c r="K1122" s="2">
        <v>2049</v>
      </c>
      <c r="L1122" s="2">
        <v>0</v>
      </c>
      <c r="M1122" s="2">
        <v>0.4098</v>
      </c>
      <c r="N1122" s="8">
        <f t="shared" si="153"/>
        <v>40980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0.4098</v>
      </c>
      <c r="V1122" s="2">
        <v>0</v>
      </c>
      <c r="W1122" s="2">
        <f t="shared" si="154"/>
        <v>24.916666666666668</v>
      </c>
      <c r="X1122" s="9">
        <f t="shared" si="155"/>
        <v>20</v>
      </c>
      <c r="Y1122" s="9">
        <f t="shared" si="156"/>
        <v>3.324536049555544E-3</v>
      </c>
      <c r="Z1122" s="10">
        <f t="shared" si="157"/>
        <v>6353882.4742268045</v>
      </c>
      <c r="AA1122" s="10">
        <f t="shared" si="158"/>
        <v>146139.29690721651</v>
      </c>
      <c r="AB1122" s="10">
        <f t="shared" si="159"/>
        <v>2</v>
      </c>
      <c r="AC1122" s="9">
        <f t="shared" si="160"/>
        <v>6163266</v>
      </c>
      <c r="AD1122" s="10">
        <f t="shared" si="161"/>
        <v>2922785.9381443304</v>
      </c>
    </row>
    <row r="1123" spans="1:30" x14ac:dyDescent="0.2">
      <c r="A1123" t="s">
        <v>20</v>
      </c>
      <c r="B1123" s="1">
        <v>43330</v>
      </c>
      <c r="C1123" t="s">
        <v>315</v>
      </c>
      <c r="D1123" s="2">
        <v>1870</v>
      </c>
      <c r="E1123" s="2">
        <v>0</v>
      </c>
      <c r="F1123" s="2">
        <v>0</v>
      </c>
      <c r="G1123" s="2">
        <v>0</v>
      </c>
      <c r="H1123" s="2"/>
      <c r="I1123" s="2">
        <v>0</v>
      </c>
      <c r="J1123" s="2">
        <v>0</v>
      </c>
      <c r="K1123" s="2">
        <v>0</v>
      </c>
      <c r="L1123" s="2">
        <v>1870</v>
      </c>
      <c r="M1123" s="2">
        <v>0.46750000000000003</v>
      </c>
      <c r="N1123" s="8">
        <f t="shared" si="153"/>
        <v>46750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0.46750000000000003</v>
      </c>
      <c r="W1123" s="2">
        <f t="shared" si="154"/>
        <v>24.916666666666668</v>
      </c>
      <c r="X1123" s="9">
        <f t="shared" si="155"/>
        <v>25</v>
      </c>
      <c r="Y1123" s="9">
        <f t="shared" si="156"/>
        <v>3.7926320233460636E-3</v>
      </c>
      <c r="Z1123" s="10">
        <f t="shared" si="157"/>
        <v>4235921.6494845366</v>
      </c>
      <c r="AA1123" s="10">
        <f t="shared" si="158"/>
        <v>97426.197938144338</v>
      </c>
      <c r="AB1123" s="10">
        <f t="shared" si="159"/>
        <v>3</v>
      </c>
      <c r="AC1123" s="9">
        <f t="shared" si="160"/>
        <v>4108844</v>
      </c>
      <c r="AD1123" s="10">
        <f t="shared" si="161"/>
        <v>2435654.9484536084</v>
      </c>
    </row>
    <row r="1124" spans="1:30" x14ac:dyDescent="0.2">
      <c r="A1124" t="s">
        <v>20</v>
      </c>
      <c r="B1124" s="1">
        <v>43330</v>
      </c>
      <c r="C1124" t="s">
        <v>166</v>
      </c>
      <c r="D1124" s="2">
        <v>68817</v>
      </c>
      <c r="E1124" s="2">
        <v>0</v>
      </c>
      <c r="F1124" s="2">
        <v>11421</v>
      </c>
      <c r="G1124" s="2">
        <v>9316</v>
      </c>
      <c r="H1124" s="2">
        <v>6711</v>
      </c>
      <c r="I1124" s="2">
        <v>6119</v>
      </c>
      <c r="J1124" s="2">
        <v>16874</v>
      </c>
      <c r="K1124" s="2">
        <v>18376</v>
      </c>
      <c r="L1124" s="2">
        <v>0</v>
      </c>
      <c r="M1124" s="2">
        <v>26.860499999999998</v>
      </c>
      <c r="N1124" s="8">
        <f t="shared" si="153"/>
        <v>2686050</v>
      </c>
      <c r="O1124" s="2">
        <v>0</v>
      </c>
      <c r="P1124" s="2">
        <v>6.2815500000000002</v>
      </c>
      <c r="Q1124" s="2">
        <v>3.2606000000000002</v>
      </c>
      <c r="R1124" s="2">
        <v>2.6844000000000001</v>
      </c>
      <c r="S1124" s="2">
        <v>3.3654500000000001</v>
      </c>
      <c r="T1124" s="2">
        <v>7.5932999999999993</v>
      </c>
      <c r="U1124" s="2">
        <v>3.6751999999999998</v>
      </c>
      <c r="V1124" s="2">
        <v>0</v>
      </c>
      <c r="W1124" s="2">
        <f t="shared" si="154"/>
        <v>24.916666666666668</v>
      </c>
      <c r="X1124" s="9">
        <f t="shared" si="155"/>
        <v>39.03177993809669</v>
      </c>
      <c r="Y1124" s="9">
        <f t="shared" si="156"/>
        <v>0.21790800526863516</v>
      </c>
      <c r="Z1124" s="10">
        <f t="shared" si="157"/>
        <v>470657.96105383744</v>
      </c>
      <c r="AA1124" s="10">
        <f t="shared" si="158"/>
        <v>10825.133104238261</v>
      </c>
      <c r="AB1124" s="10">
        <f t="shared" si="159"/>
        <v>27</v>
      </c>
      <c r="AC1124" s="9">
        <f t="shared" si="160"/>
        <v>456538.22222222225</v>
      </c>
      <c r="AD1124" s="10">
        <f t="shared" si="161"/>
        <v>422524.21312523331</v>
      </c>
    </row>
    <row r="1125" spans="1:30" x14ac:dyDescent="0.2">
      <c r="A1125" t="s">
        <v>20</v>
      </c>
      <c r="B1125" s="1">
        <v>43330</v>
      </c>
      <c r="C1125" t="s">
        <v>167</v>
      </c>
      <c r="D1125" s="2">
        <v>25452</v>
      </c>
      <c r="E1125" s="2">
        <v>5427</v>
      </c>
      <c r="F1125" s="2">
        <v>0</v>
      </c>
      <c r="G1125" s="2">
        <v>13999</v>
      </c>
      <c r="H1125" s="2"/>
      <c r="I1125" s="2">
        <v>0</v>
      </c>
      <c r="J1125" s="2">
        <v>6026</v>
      </c>
      <c r="K1125" s="2">
        <v>0</v>
      </c>
      <c r="L1125" s="2">
        <v>0</v>
      </c>
      <c r="M1125" s="2">
        <v>9.2657500000000006</v>
      </c>
      <c r="N1125" s="8">
        <f t="shared" si="153"/>
        <v>926575.00000000012</v>
      </c>
      <c r="O1125" s="2">
        <v>2.1707999999999998</v>
      </c>
      <c r="P1125" s="2">
        <v>0</v>
      </c>
      <c r="Q1125" s="2">
        <v>4.3832500000000003</v>
      </c>
      <c r="R1125" s="2">
        <v>0</v>
      </c>
      <c r="S1125" s="2">
        <v>0</v>
      </c>
      <c r="T1125" s="2">
        <v>2.7117</v>
      </c>
      <c r="U1125" s="2">
        <v>0</v>
      </c>
      <c r="V1125" s="2">
        <v>0</v>
      </c>
      <c r="W1125" s="2">
        <f t="shared" si="154"/>
        <v>24.916666666666668</v>
      </c>
      <c r="X1125" s="9">
        <f t="shared" si="155"/>
        <v>36.404801194405159</v>
      </c>
      <c r="Y1125" s="9">
        <f t="shared" si="156"/>
        <v>7.5169155444532176E-2</v>
      </c>
      <c r="Z1125" s="10">
        <f t="shared" si="157"/>
        <v>453848.74815905752</v>
      </c>
      <c r="AA1125" s="10">
        <f t="shared" si="158"/>
        <v>10438.521207658323</v>
      </c>
      <c r="AB1125" s="10">
        <f t="shared" si="159"/>
        <v>28</v>
      </c>
      <c r="AC1125" s="9">
        <f t="shared" si="160"/>
        <v>440233.28571428574</v>
      </c>
      <c r="AD1125" s="10">
        <f t="shared" si="161"/>
        <v>380012.28932838328</v>
      </c>
    </row>
    <row r="1126" spans="1:30" x14ac:dyDescent="0.2">
      <c r="A1126" t="s">
        <v>20</v>
      </c>
      <c r="B1126" s="1">
        <v>43330</v>
      </c>
      <c r="C1126" t="s">
        <v>435</v>
      </c>
      <c r="D1126" s="2">
        <v>22038</v>
      </c>
      <c r="E1126" s="2">
        <v>0</v>
      </c>
      <c r="F1126" s="2">
        <v>0</v>
      </c>
      <c r="G1126" s="2">
        <v>0</v>
      </c>
      <c r="H1126" s="2"/>
      <c r="I1126" s="2">
        <v>0</v>
      </c>
      <c r="J1126" s="2">
        <v>0</v>
      </c>
      <c r="K1126" s="2">
        <v>0</v>
      </c>
      <c r="L1126" s="2">
        <v>22038</v>
      </c>
      <c r="M1126" s="2">
        <v>5.5095000000000001</v>
      </c>
      <c r="N1126" s="8">
        <f t="shared" si="153"/>
        <v>550950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5.5095000000000001</v>
      </c>
      <c r="W1126" s="2">
        <f t="shared" si="154"/>
        <v>24.916666666666668</v>
      </c>
      <c r="X1126" s="9">
        <f t="shared" si="155"/>
        <v>25</v>
      </c>
      <c r="Y1126" s="9">
        <f t="shared" si="156"/>
        <v>4.4696269802406714E-2</v>
      </c>
      <c r="Z1126" s="10">
        <f t="shared" si="157"/>
        <v>1411973.8831615122</v>
      </c>
      <c r="AA1126" s="10">
        <f t="shared" si="158"/>
        <v>32475.399312714781</v>
      </c>
      <c r="AB1126" s="10">
        <f t="shared" si="159"/>
        <v>9</v>
      </c>
      <c r="AC1126" s="9">
        <f t="shared" si="160"/>
        <v>1369614.6666666667</v>
      </c>
      <c r="AD1126" s="10">
        <f t="shared" si="161"/>
        <v>811884.98281786952</v>
      </c>
    </row>
    <row r="1127" spans="1:30" x14ac:dyDescent="0.2">
      <c r="A1127" t="s">
        <v>20</v>
      </c>
      <c r="B1127" s="1">
        <v>43330</v>
      </c>
      <c r="C1127" t="s">
        <v>318</v>
      </c>
      <c r="D1127" s="2">
        <v>9891</v>
      </c>
      <c r="E1127" s="2">
        <v>0</v>
      </c>
      <c r="F1127" s="2">
        <v>0</v>
      </c>
      <c r="G1127" s="2">
        <v>0</v>
      </c>
      <c r="H1127" s="2">
        <v>9891</v>
      </c>
      <c r="I1127" s="2">
        <v>0</v>
      </c>
      <c r="J1127" s="2">
        <v>0</v>
      </c>
      <c r="K1127" s="2">
        <v>0</v>
      </c>
      <c r="L1127" s="2">
        <v>0</v>
      </c>
      <c r="M1127" s="2">
        <v>3.8785750000000005</v>
      </c>
      <c r="N1127" s="8">
        <f t="shared" si="153"/>
        <v>387857.50000000006</v>
      </c>
      <c r="O1127" s="2">
        <v>0</v>
      </c>
      <c r="P1127" s="2">
        <v>0</v>
      </c>
      <c r="Q1127" s="2">
        <v>0</v>
      </c>
      <c r="R1127" s="2">
        <v>3.8785750000000005</v>
      </c>
      <c r="S1127" s="2">
        <v>0</v>
      </c>
      <c r="T1127" s="2">
        <v>0</v>
      </c>
      <c r="U1127" s="2">
        <v>0</v>
      </c>
      <c r="V1127" s="2">
        <v>0</v>
      </c>
      <c r="W1127" s="2">
        <f t="shared" si="154"/>
        <v>24.916666666666668</v>
      </c>
      <c r="X1127" s="9">
        <f t="shared" si="155"/>
        <v>39.21317359215449</v>
      </c>
      <c r="Y1127" s="9">
        <f t="shared" si="156"/>
        <v>3.1465257219143235E-2</v>
      </c>
      <c r="Z1127" s="10">
        <f t="shared" si="157"/>
        <v>12707764.948453609</v>
      </c>
      <c r="AA1127" s="10">
        <f t="shared" si="158"/>
        <v>292278.59381443303</v>
      </c>
      <c r="AB1127" s="10">
        <f t="shared" si="159"/>
        <v>1</v>
      </c>
      <c r="AC1127" s="9">
        <f t="shared" si="160"/>
        <v>12326532</v>
      </c>
      <c r="AD1127" s="10">
        <f t="shared" si="161"/>
        <v>11461171.236516174</v>
      </c>
    </row>
    <row r="1128" spans="1:30" x14ac:dyDescent="0.2">
      <c r="A1128" t="s">
        <v>20</v>
      </c>
      <c r="B1128" s="1">
        <v>43330</v>
      </c>
      <c r="C1128" t="s">
        <v>514</v>
      </c>
      <c r="D1128" s="2">
        <v>6863</v>
      </c>
      <c r="E1128" s="2">
        <v>0</v>
      </c>
      <c r="F1128" s="2">
        <v>0</v>
      </c>
      <c r="G1128" s="2">
        <v>0</v>
      </c>
      <c r="H1128" s="2"/>
      <c r="I1128" s="2">
        <v>0</v>
      </c>
      <c r="J1128" s="2">
        <v>0</v>
      </c>
      <c r="K1128" s="2">
        <v>0</v>
      </c>
      <c r="L1128" s="2">
        <v>6863</v>
      </c>
      <c r="M1128" s="2">
        <v>1.7157500000000001</v>
      </c>
      <c r="N1128" s="8">
        <f t="shared" si="153"/>
        <v>171575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1.7157500000000001</v>
      </c>
      <c r="W1128" s="2">
        <f t="shared" si="154"/>
        <v>24.916666666666668</v>
      </c>
      <c r="X1128" s="9">
        <f t="shared" si="155"/>
        <v>25</v>
      </c>
      <c r="Y1128" s="9">
        <f t="shared" si="156"/>
        <v>1.3919162340226757E-2</v>
      </c>
      <c r="Z1128" s="10">
        <f t="shared" si="157"/>
        <v>12707764.948453609</v>
      </c>
      <c r="AA1128" s="10">
        <f t="shared" si="158"/>
        <v>292278.59381443303</v>
      </c>
      <c r="AB1128" s="10">
        <f t="shared" si="159"/>
        <v>1</v>
      </c>
      <c r="AC1128" s="9">
        <f t="shared" si="160"/>
        <v>12326532</v>
      </c>
      <c r="AD1128" s="10">
        <f t="shared" si="161"/>
        <v>7306964.8453608258</v>
      </c>
    </row>
    <row r="1129" spans="1:30" x14ac:dyDescent="0.2">
      <c r="A1129" t="s">
        <v>20</v>
      </c>
      <c r="B1129" s="1">
        <v>43330</v>
      </c>
      <c r="C1129" t="s">
        <v>517</v>
      </c>
      <c r="D1129" s="2">
        <v>13722</v>
      </c>
      <c r="E1129" s="2">
        <v>0</v>
      </c>
      <c r="F1129" s="2">
        <v>0</v>
      </c>
      <c r="G1129" s="2">
        <v>1725</v>
      </c>
      <c r="H1129" s="2">
        <v>5043</v>
      </c>
      <c r="I1129" s="2">
        <v>5103</v>
      </c>
      <c r="J1129" s="2">
        <v>1851</v>
      </c>
      <c r="K1129" s="2">
        <v>0</v>
      </c>
      <c r="L1129" s="2">
        <v>0</v>
      </c>
      <c r="M1129" s="2">
        <v>6.2605500000000003</v>
      </c>
      <c r="N1129" s="8">
        <f t="shared" si="153"/>
        <v>626055</v>
      </c>
      <c r="O1129" s="2">
        <v>0</v>
      </c>
      <c r="P1129" s="2">
        <v>0</v>
      </c>
      <c r="Q1129" s="2">
        <v>0.60375000000000001</v>
      </c>
      <c r="R1129" s="2">
        <v>2.0171999999999999</v>
      </c>
      <c r="S1129" s="2">
        <v>2.8066499999999999</v>
      </c>
      <c r="T1129" s="2">
        <v>0.83294999999999997</v>
      </c>
      <c r="U1129" s="2">
        <v>0</v>
      </c>
      <c r="V1129" s="2">
        <v>0</v>
      </c>
      <c r="W1129" s="2">
        <f t="shared" si="154"/>
        <v>24.916666666666668</v>
      </c>
      <c r="X1129" s="9">
        <f t="shared" si="155"/>
        <v>45.624180148666376</v>
      </c>
      <c r="Y1129" s="9">
        <f t="shared" si="156"/>
        <v>5.0789224414458177E-2</v>
      </c>
      <c r="Z1129" s="10">
        <f t="shared" si="157"/>
        <v>977520.38065027772</v>
      </c>
      <c r="AA1129" s="10">
        <f t="shared" si="158"/>
        <v>22482.968754956386</v>
      </c>
      <c r="AB1129" s="10">
        <f t="shared" si="159"/>
        <v>13</v>
      </c>
      <c r="AC1129" s="9">
        <f t="shared" si="160"/>
        <v>948194.76923076925</v>
      </c>
      <c r="AD1129" s="10">
        <f t="shared" si="161"/>
        <v>1025767.0167529675</v>
      </c>
    </row>
    <row r="1130" spans="1:30" x14ac:dyDescent="0.2">
      <c r="A1130" t="s">
        <v>20</v>
      </c>
      <c r="B1130" s="1">
        <v>43330</v>
      </c>
      <c r="C1130" t="s">
        <v>614</v>
      </c>
      <c r="D1130" s="2">
        <v>5027</v>
      </c>
      <c r="E1130" s="2">
        <v>3108</v>
      </c>
      <c r="F1130" s="2">
        <v>0</v>
      </c>
      <c r="G1130" s="2">
        <v>0</v>
      </c>
      <c r="H1130" s="2"/>
      <c r="I1130" s="2">
        <v>0</v>
      </c>
      <c r="J1130" s="2">
        <v>0</v>
      </c>
      <c r="K1130" s="2">
        <v>1919</v>
      </c>
      <c r="L1130" s="2">
        <v>0</v>
      </c>
      <c r="M1130" s="2">
        <v>3.2605</v>
      </c>
      <c r="N1130" s="8">
        <f t="shared" si="153"/>
        <v>326050</v>
      </c>
      <c r="O1130" s="2">
        <v>2.8767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0.38379999999999997</v>
      </c>
      <c r="V1130" s="2">
        <v>0</v>
      </c>
      <c r="W1130" s="2">
        <f t="shared" si="154"/>
        <v>24.916666666666668</v>
      </c>
      <c r="X1130" s="9">
        <f t="shared" si="155"/>
        <v>64.859757310523179</v>
      </c>
      <c r="Y1130" s="9">
        <f t="shared" si="156"/>
        <v>2.6451073181005005E-2</v>
      </c>
      <c r="Z1130" s="10">
        <f t="shared" si="157"/>
        <v>4235921.6494845366</v>
      </c>
      <c r="AA1130" s="10">
        <f t="shared" si="158"/>
        <v>97426.197938144338</v>
      </c>
      <c r="AB1130" s="10">
        <f t="shared" si="159"/>
        <v>3</v>
      </c>
      <c r="AC1130" s="9">
        <f t="shared" si="160"/>
        <v>4108844</v>
      </c>
      <c r="AD1130" s="10">
        <f t="shared" si="161"/>
        <v>6319039.5539550353</v>
      </c>
    </row>
    <row r="1131" spans="1:30" x14ac:dyDescent="0.2">
      <c r="A1131" t="s">
        <v>20</v>
      </c>
      <c r="B1131" s="1">
        <v>43330</v>
      </c>
      <c r="C1131" t="s">
        <v>615</v>
      </c>
      <c r="D1131" s="2">
        <v>5730</v>
      </c>
      <c r="E1131" s="2">
        <v>1824</v>
      </c>
      <c r="F1131" s="2">
        <v>0</v>
      </c>
      <c r="G1131" s="2">
        <v>0</v>
      </c>
      <c r="H1131" s="2"/>
      <c r="I1131" s="2">
        <v>0</v>
      </c>
      <c r="J1131" s="2">
        <v>0</v>
      </c>
      <c r="K1131" s="2">
        <v>2195</v>
      </c>
      <c r="L1131" s="2">
        <v>1711</v>
      </c>
      <c r="M1131" s="2">
        <v>1.7787500000000001</v>
      </c>
      <c r="N1131" s="8">
        <f t="shared" si="153"/>
        <v>177875</v>
      </c>
      <c r="O1131" s="2">
        <v>0.91200000000000003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0.439</v>
      </c>
      <c r="V1131" s="2">
        <v>0.42775000000000002</v>
      </c>
      <c r="W1131" s="2">
        <f t="shared" si="154"/>
        <v>24.916666666666668</v>
      </c>
      <c r="X1131" s="9">
        <f t="shared" si="155"/>
        <v>31.042757417102965</v>
      </c>
      <c r="Y1131" s="9">
        <f t="shared" si="156"/>
        <v>1.4430254997918312E-2</v>
      </c>
      <c r="Z1131" s="10">
        <f t="shared" si="157"/>
        <v>977520.38065027772</v>
      </c>
      <c r="AA1131" s="10">
        <f t="shared" si="158"/>
        <v>22482.968754956386</v>
      </c>
      <c r="AB1131" s="10">
        <f t="shared" si="159"/>
        <v>13</v>
      </c>
      <c r="AC1131" s="9">
        <f t="shared" si="160"/>
        <v>948194.76923076925</v>
      </c>
      <c r="AD1131" s="10">
        <f t="shared" si="161"/>
        <v>697933.34507641662</v>
      </c>
    </row>
    <row r="1132" spans="1:30" x14ac:dyDescent="0.2">
      <c r="A1132" t="s">
        <v>20</v>
      </c>
      <c r="B1132" s="1">
        <v>43330</v>
      </c>
      <c r="C1132" t="s">
        <v>171</v>
      </c>
      <c r="D1132" s="2">
        <v>2011</v>
      </c>
      <c r="E1132" s="2">
        <v>0</v>
      </c>
      <c r="F1132" s="2">
        <v>0</v>
      </c>
      <c r="G1132" s="2">
        <v>0</v>
      </c>
      <c r="H1132" s="2"/>
      <c r="I1132" s="2">
        <v>0</v>
      </c>
      <c r="J1132" s="2">
        <v>0</v>
      </c>
      <c r="K1132" s="2">
        <v>0</v>
      </c>
      <c r="L1132" s="2">
        <v>2011</v>
      </c>
      <c r="M1132" s="2">
        <v>0.50275000000000003</v>
      </c>
      <c r="N1132" s="8">
        <f t="shared" si="153"/>
        <v>50275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0.50275000000000003</v>
      </c>
      <c r="W1132" s="2">
        <f t="shared" si="154"/>
        <v>24.916666666666668</v>
      </c>
      <c r="X1132" s="9">
        <f t="shared" si="155"/>
        <v>25</v>
      </c>
      <c r="Y1132" s="9">
        <f t="shared" si="156"/>
        <v>4.0786005341972905E-3</v>
      </c>
      <c r="Z1132" s="10">
        <f t="shared" si="157"/>
        <v>705986.9415807561</v>
      </c>
      <c r="AA1132" s="10">
        <f t="shared" si="158"/>
        <v>16237.69965635739</v>
      </c>
      <c r="AB1132" s="10">
        <f t="shared" si="159"/>
        <v>18</v>
      </c>
      <c r="AC1132" s="9">
        <f t="shared" si="160"/>
        <v>684807.33333333337</v>
      </c>
      <c r="AD1132" s="10">
        <f t="shared" si="161"/>
        <v>405942.49140893476</v>
      </c>
    </row>
    <row r="1133" spans="1:30" x14ac:dyDescent="0.2">
      <c r="A1133" t="s">
        <v>20</v>
      </c>
      <c r="B1133" s="1">
        <v>43330</v>
      </c>
      <c r="C1133" t="s">
        <v>616</v>
      </c>
      <c r="D1133" s="2">
        <v>493</v>
      </c>
      <c r="E1133" s="2">
        <v>0</v>
      </c>
      <c r="F1133" s="2">
        <v>0</v>
      </c>
      <c r="G1133" s="2">
        <v>0</v>
      </c>
      <c r="H1133" s="2">
        <v>493</v>
      </c>
      <c r="I1133" s="2">
        <v>0</v>
      </c>
      <c r="J1133" s="2">
        <v>0</v>
      </c>
      <c r="K1133" s="2">
        <v>0</v>
      </c>
      <c r="L1133" s="2">
        <v>0</v>
      </c>
      <c r="M1133" s="2">
        <v>0.19719999999999999</v>
      </c>
      <c r="N1133" s="8">
        <f t="shared" si="153"/>
        <v>19720</v>
      </c>
      <c r="O1133" s="2">
        <v>0</v>
      </c>
      <c r="P1133" s="2">
        <v>0</v>
      </c>
      <c r="Q1133" s="2">
        <v>0</v>
      </c>
      <c r="R1133" s="2">
        <v>0.19719999999999999</v>
      </c>
      <c r="S1133" s="2">
        <v>0</v>
      </c>
      <c r="T1133" s="2">
        <v>0</v>
      </c>
      <c r="U1133" s="2">
        <v>0</v>
      </c>
      <c r="V1133" s="2">
        <v>0</v>
      </c>
      <c r="W1133" s="2">
        <f t="shared" si="154"/>
        <v>24.916666666666668</v>
      </c>
      <c r="X1133" s="9">
        <f t="shared" si="155"/>
        <v>40</v>
      </c>
      <c r="Y1133" s="9">
        <f t="shared" si="156"/>
        <v>1.5998011443932487E-3</v>
      </c>
      <c r="Z1133" s="10">
        <f t="shared" si="157"/>
        <v>12707764.948453609</v>
      </c>
      <c r="AA1133" s="10">
        <f t="shared" si="158"/>
        <v>292278.59381443303</v>
      </c>
      <c r="AB1133" s="10">
        <f t="shared" si="159"/>
        <v>1</v>
      </c>
      <c r="AC1133" s="9">
        <f t="shared" si="160"/>
        <v>12326532</v>
      </c>
      <c r="AD1133" s="10">
        <f t="shared" si="161"/>
        <v>11691143.752577322</v>
      </c>
    </row>
    <row r="1134" spans="1:30" x14ac:dyDescent="0.2">
      <c r="A1134" t="s">
        <v>20</v>
      </c>
      <c r="B1134" s="1">
        <v>43330</v>
      </c>
      <c r="C1134" t="s">
        <v>175</v>
      </c>
      <c r="D1134" s="2">
        <v>1729</v>
      </c>
      <c r="E1134" s="2">
        <v>0</v>
      </c>
      <c r="F1134" s="2">
        <v>0</v>
      </c>
      <c r="G1134" s="2">
        <v>1729</v>
      </c>
      <c r="H1134" s="2"/>
      <c r="I1134" s="2">
        <v>0</v>
      </c>
      <c r="J1134" s="2">
        <v>0</v>
      </c>
      <c r="K1134" s="2">
        <v>0</v>
      </c>
      <c r="L1134" s="2">
        <v>0</v>
      </c>
      <c r="M1134" s="2">
        <v>0.60514999999999997</v>
      </c>
      <c r="N1134" s="8">
        <f t="shared" si="153"/>
        <v>60515</v>
      </c>
      <c r="O1134" s="2">
        <v>0</v>
      </c>
      <c r="P1134" s="2">
        <v>0</v>
      </c>
      <c r="Q1134" s="2">
        <v>0.60514999999999997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f t="shared" si="154"/>
        <v>24.916666666666668</v>
      </c>
      <c r="X1134" s="9">
        <f t="shared" si="155"/>
        <v>35</v>
      </c>
      <c r="Y1134" s="9">
        <f t="shared" si="156"/>
        <v>4.9093289174927711E-3</v>
      </c>
      <c r="Z1134" s="10">
        <f t="shared" si="157"/>
        <v>1815394.9926362301</v>
      </c>
      <c r="AA1134" s="10">
        <f t="shared" si="158"/>
        <v>41754.084830633292</v>
      </c>
      <c r="AB1134" s="10">
        <f t="shared" si="159"/>
        <v>7</v>
      </c>
      <c r="AC1134" s="9">
        <f t="shared" si="160"/>
        <v>1760933.142857143</v>
      </c>
      <c r="AD1134" s="10">
        <f t="shared" si="161"/>
        <v>1461392.9690721652</v>
      </c>
    </row>
    <row r="1135" spans="1:30" x14ac:dyDescent="0.2">
      <c r="A1135" t="s">
        <v>20</v>
      </c>
      <c r="B1135" s="1">
        <v>43330</v>
      </c>
      <c r="C1135" t="s">
        <v>177</v>
      </c>
      <c r="D1135" s="2">
        <v>10</v>
      </c>
      <c r="E1135" s="2">
        <v>0</v>
      </c>
      <c r="F1135" s="2">
        <v>0</v>
      </c>
      <c r="G1135" s="2">
        <v>0</v>
      </c>
      <c r="H1135" s="2"/>
      <c r="I1135" s="2">
        <v>10</v>
      </c>
      <c r="J1135" s="2">
        <v>0</v>
      </c>
      <c r="K1135" s="2">
        <v>0</v>
      </c>
      <c r="L1135" s="2">
        <v>0</v>
      </c>
      <c r="M1135" s="2">
        <v>2.5000000000000001E-3</v>
      </c>
      <c r="N1135" s="8">
        <f t="shared" si="153"/>
        <v>250</v>
      </c>
      <c r="O1135" s="2">
        <v>0</v>
      </c>
      <c r="P1135" s="2">
        <v>0</v>
      </c>
      <c r="Q1135" s="2">
        <v>0</v>
      </c>
      <c r="R1135" s="2">
        <v>0</v>
      </c>
      <c r="S1135" s="2">
        <v>2.5000000000000001E-3</v>
      </c>
      <c r="T1135" s="2">
        <v>0</v>
      </c>
      <c r="U1135" s="2">
        <v>0</v>
      </c>
      <c r="V1135" s="2">
        <v>0</v>
      </c>
      <c r="W1135" s="2">
        <f t="shared" si="154"/>
        <v>24.916666666666668</v>
      </c>
      <c r="X1135" s="9">
        <f t="shared" si="155"/>
        <v>25</v>
      </c>
      <c r="Y1135" s="9">
        <f t="shared" si="156"/>
        <v>2.0281454670299804E-5</v>
      </c>
      <c r="Z1135" s="10">
        <f t="shared" si="157"/>
        <v>907697.49631811504</v>
      </c>
      <c r="AA1135" s="10">
        <f t="shared" si="158"/>
        <v>20877.042415316646</v>
      </c>
      <c r="AB1135" s="10">
        <f t="shared" si="159"/>
        <v>14</v>
      </c>
      <c r="AC1135" s="9">
        <f t="shared" si="160"/>
        <v>880466.57142857148</v>
      </c>
      <c r="AD1135" s="10">
        <f t="shared" si="161"/>
        <v>521926.06038291613</v>
      </c>
    </row>
    <row r="1136" spans="1:30" x14ac:dyDescent="0.2">
      <c r="A1136" t="s">
        <v>20</v>
      </c>
      <c r="B1136" s="1">
        <v>43330</v>
      </c>
      <c r="C1136" t="s">
        <v>178</v>
      </c>
      <c r="D1136" s="2">
        <v>40</v>
      </c>
      <c r="E1136" s="2">
        <v>0</v>
      </c>
      <c r="F1136" s="2">
        <v>0</v>
      </c>
      <c r="G1136" s="2">
        <v>0</v>
      </c>
      <c r="H1136" s="2"/>
      <c r="I1136" s="2">
        <v>0</v>
      </c>
      <c r="J1136" s="2">
        <v>0</v>
      </c>
      <c r="K1136" s="2">
        <v>40</v>
      </c>
      <c r="L1136" s="2">
        <v>0</v>
      </c>
      <c r="M1136" s="2">
        <v>8.0000000000000002E-3</v>
      </c>
      <c r="N1136" s="8">
        <f t="shared" si="153"/>
        <v>800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8.0000000000000002E-3</v>
      </c>
      <c r="V1136" s="2">
        <v>0</v>
      </c>
      <c r="W1136" s="2">
        <f t="shared" si="154"/>
        <v>24.916666666666668</v>
      </c>
      <c r="X1136" s="9">
        <f t="shared" si="155"/>
        <v>20</v>
      </c>
      <c r="Y1136" s="9">
        <f t="shared" si="156"/>
        <v>6.4900654944959383E-5</v>
      </c>
      <c r="Z1136" s="10">
        <f t="shared" si="157"/>
        <v>907697.49631811504</v>
      </c>
      <c r="AA1136" s="10">
        <f t="shared" si="158"/>
        <v>20877.042415316646</v>
      </c>
      <c r="AB1136" s="10">
        <f t="shared" si="159"/>
        <v>14</v>
      </c>
      <c r="AC1136" s="9">
        <f t="shared" si="160"/>
        <v>880466.57142857148</v>
      </c>
      <c r="AD1136" s="10">
        <f t="shared" si="161"/>
        <v>417540.84830633295</v>
      </c>
    </row>
    <row r="1137" spans="1:30" x14ac:dyDescent="0.2">
      <c r="A1137" t="s">
        <v>20</v>
      </c>
      <c r="B1137" s="1">
        <v>43330</v>
      </c>
      <c r="C1137" t="s">
        <v>180</v>
      </c>
      <c r="D1137" s="2">
        <v>5142</v>
      </c>
      <c r="E1137" s="2">
        <v>0</v>
      </c>
      <c r="F1137" s="2">
        <v>0</v>
      </c>
      <c r="G1137" s="2">
        <v>0</v>
      </c>
      <c r="H1137" s="2"/>
      <c r="I1137" s="2">
        <v>0</v>
      </c>
      <c r="J1137" s="2">
        <v>2873</v>
      </c>
      <c r="K1137" s="2">
        <v>2269</v>
      </c>
      <c r="L1137" s="2">
        <v>0</v>
      </c>
      <c r="M1137" s="2">
        <v>1.74665</v>
      </c>
      <c r="N1137" s="8">
        <f t="shared" si="153"/>
        <v>174665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1.2928500000000001</v>
      </c>
      <c r="U1137" s="2">
        <v>0.45379999999999998</v>
      </c>
      <c r="V1137" s="2">
        <v>0</v>
      </c>
      <c r="W1137" s="2">
        <f t="shared" si="154"/>
        <v>24.916666666666668</v>
      </c>
      <c r="X1137" s="9">
        <f t="shared" si="155"/>
        <v>33.968300272267598</v>
      </c>
      <c r="Y1137" s="9">
        <f t="shared" si="156"/>
        <v>1.4169841119951662E-2</v>
      </c>
      <c r="Z1137" s="10">
        <f t="shared" si="157"/>
        <v>705986.9415807561</v>
      </c>
      <c r="AA1137" s="10">
        <f t="shared" si="158"/>
        <v>16237.69965635739</v>
      </c>
      <c r="AB1137" s="10">
        <f t="shared" si="159"/>
        <v>18</v>
      </c>
      <c r="AC1137" s="9">
        <f t="shared" si="160"/>
        <v>684807.33333333337</v>
      </c>
      <c r="AD1137" s="10">
        <f t="shared" si="161"/>
        <v>551567.05765804427</v>
      </c>
    </row>
    <row r="1138" spans="1:30" x14ac:dyDescent="0.2">
      <c r="A1138" t="s">
        <v>20</v>
      </c>
      <c r="B1138" s="1">
        <v>43330</v>
      </c>
      <c r="C1138" t="s">
        <v>328</v>
      </c>
      <c r="D1138" s="2">
        <v>1908</v>
      </c>
      <c r="E1138" s="2">
        <v>0</v>
      </c>
      <c r="F1138" s="2">
        <v>0</v>
      </c>
      <c r="G1138" s="2">
        <v>0</v>
      </c>
      <c r="H1138" s="2"/>
      <c r="I1138" s="2">
        <v>0</v>
      </c>
      <c r="J1138" s="2">
        <v>0</v>
      </c>
      <c r="K1138" s="2">
        <v>0</v>
      </c>
      <c r="L1138" s="2">
        <v>1908</v>
      </c>
      <c r="M1138" s="2">
        <v>0.47699999999999998</v>
      </c>
      <c r="N1138" s="8">
        <f t="shared" si="153"/>
        <v>47700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0.47699999999999998</v>
      </c>
      <c r="W1138" s="2">
        <f t="shared" si="154"/>
        <v>24.916666666666668</v>
      </c>
      <c r="X1138" s="9">
        <f t="shared" si="155"/>
        <v>25</v>
      </c>
      <c r="Y1138" s="9">
        <f t="shared" si="156"/>
        <v>3.8697015510932029E-3</v>
      </c>
      <c r="Z1138" s="10">
        <f t="shared" si="157"/>
        <v>2117960.8247422683</v>
      </c>
      <c r="AA1138" s="10">
        <f t="shared" si="158"/>
        <v>48713.098969072169</v>
      </c>
      <c r="AB1138" s="10">
        <f t="shared" si="159"/>
        <v>6</v>
      </c>
      <c r="AC1138" s="9">
        <f t="shared" si="160"/>
        <v>2054422</v>
      </c>
      <c r="AD1138" s="10">
        <f t="shared" si="161"/>
        <v>1217827.4742268042</v>
      </c>
    </row>
    <row r="1139" spans="1:30" x14ac:dyDescent="0.2">
      <c r="A1139" t="s">
        <v>20</v>
      </c>
      <c r="B1139" s="1">
        <v>43330</v>
      </c>
      <c r="C1139" t="s">
        <v>182</v>
      </c>
      <c r="D1139" s="2">
        <v>41913</v>
      </c>
      <c r="E1139" s="2">
        <v>8713</v>
      </c>
      <c r="F1139" s="2">
        <v>10522</v>
      </c>
      <c r="G1139" s="2">
        <v>0</v>
      </c>
      <c r="H1139" s="2">
        <v>2332</v>
      </c>
      <c r="I1139" s="2">
        <v>4811</v>
      </c>
      <c r="J1139" s="2">
        <v>6749</v>
      </c>
      <c r="K1139" s="2">
        <v>2863</v>
      </c>
      <c r="L1139" s="2">
        <v>0</v>
      </c>
      <c r="M1139" s="2">
        <v>17.245800000000003</v>
      </c>
      <c r="N1139" s="8">
        <f t="shared" si="153"/>
        <v>1724580.0000000002</v>
      </c>
      <c r="O1139" s="2">
        <v>4.3565000000000005</v>
      </c>
      <c r="P1139" s="2">
        <v>4.2942999999999998</v>
      </c>
      <c r="Q1139" s="2">
        <v>0</v>
      </c>
      <c r="R1139" s="2">
        <v>0.93279999999999996</v>
      </c>
      <c r="S1139" s="2">
        <v>2.6460499999999998</v>
      </c>
      <c r="T1139" s="2">
        <v>2.4735</v>
      </c>
      <c r="U1139" s="2">
        <v>0.5726</v>
      </c>
      <c r="V1139" s="2">
        <v>0</v>
      </c>
      <c r="W1139" s="2">
        <f t="shared" si="154"/>
        <v>24.916666666666668</v>
      </c>
      <c r="X1139" s="9">
        <f t="shared" si="155"/>
        <v>41.146660940519652</v>
      </c>
      <c r="Y1139" s="9">
        <f t="shared" si="156"/>
        <v>0.13990796438122258</v>
      </c>
      <c r="Z1139" s="10">
        <f t="shared" si="157"/>
        <v>605131.66421207669</v>
      </c>
      <c r="AA1139" s="10">
        <f t="shared" si="158"/>
        <v>13918.028276877763</v>
      </c>
      <c r="AB1139" s="10">
        <f t="shared" si="159"/>
        <v>21</v>
      </c>
      <c r="AC1139" s="9">
        <f t="shared" si="160"/>
        <v>586977.71428571432</v>
      </c>
      <c r="AD1139" s="10">
        <f t="shared" si="161"/>
        <v>572680.39046925434</v>
      </c>
    </row>
    <row r="1140" spans="1:30" x14ac:dyDescent="0.2">
      <c r="A1140" t="s">
        <v>20</v>
      </c>
      <c r="B1140" s="1">
        <v>43330</v>
      </c>
      <c r="C1140" t="s">
        <v>617</v>
      </c>
      <c r="D1140" s="2">
        <v>778</v>
      </c>
      <c r="E1140" s="2">
        <v>0</v>
      </c>
      <c r="F1140" s="2">
        <v>0</v>
      </c>
      <c r="G1140" s="2">
        <v>0</v>
      </c>
      <c r="H1140" s="2"/>
      <c r="I1140" s="2">
        <v>0</v>
      </c>
      <c r="J1140" s="2">
        <v>0</v>
      </c>
      <c r="K1140" s="2">
        <v>778</v>
      </c>
      <c r="L1140" s="2">
        <v>0</v>
      </c>
      <c r="M1140" s="2">
        <v>0.15559999999999999</v>
      </c>
      <c r="N1140" s="8">
        <f t="shared" si="153"/>
        <v>15559.999999999998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0.15559999999999999</v>
      </c>
      <c r="V1140" s="2">
        <v>0</v>
      </c>
      <c r="W1140" s="2">
        <f t="shared" si="154"/>
        <v>24.916666666666668</v>
      </c>
      <c r="X1140" s="9">
        <f t="shared" si="155"/>
        <v>19.999999999999996</v>
      </c>
      <c r="Y1140" s="9">
        <f t="shared" si="156"/>
        <v>1.2623177386794598E-3</v>
      </c>
      <c r="Z1140" s="10">
        <f t="shared" si="157"/>
        <v>6353882.4742268045</v>
      </c>
      <c r="AA1140" s="10">
        <f t="shared" si="158"/>
        <v>146139.29690721651</v>
      </c>
      <c r="AB1140" s="10">
        <f t="shared" si="159"/>
        <v>2</v>
      </c>
      <c r="AC1140" s="9">
        <f t="shared" si="160"/>
        <v>6163266</v>
      </c>
      <c r="AD1140" s="10">
        <f t="shared" si="161"/>
        <v>2922785.9381443299</v>
      </c>
    </row>
    <row r="1141" spans="1:30" x14ac:dyDescent="0.2">
      <c r="A1141" t="s">
        <v>20</v>
      </c>
      <c r="B1141" s="1">
        <v>43330</v>
      </c>
      <c r="C1141" t="s">
        <v>520</v>
      </c>
      <c r="D1141" s="2">
        <v>715</v>
      </c>
      <c r="E1141" s="2">
        <v>0</v>
      </c>
      <c r="F1141" s="2">
        <v>715</v>
      </c>
      <c r="G1141" s="2">
        <v>0</v>
      </c>
      <c r="H1141" s="2"/>
      <c r="I1141" s="2">
        <v>0</v>
      </c>
      <c r="J1141" s="2">
        <v>0</v>
      </c>
      <c r="K1141" s="2">
        <v>0</v>
      </c>
      <c r="L1141" s="2">
        <v>0</v>
      </c>
      <c r="M1141" s="2">
        <v>0.39324999999999999</v>
      </c>
      <c r="N1141" s="8">
        <f t="shared" si="153"/>
        <v>39325</v>
      </c>
      <c r="O1141" s="2">
        <v>0</v>
      </c>
      <c r="P1141" s="2">
        <v>0.39324999999999999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f t="shared" si="154"/>
        <v>24.916666666666668</v>
      </c>
      <c r="X1141" s="9">
        <f t="shared" si="155"/>
        <v>55</v>
      </c>
      <c r="Y1141" s="9">
        <f t="shared" si="156"/>
        <v>3.1902728196381595E-3</v>
      </c>
      <c r="Z1141" s="10">
        <f t="shared" si="157"/>
        <v>12707764.948453609</v>
      </c>
      <c r="AA1141" s="10">
        <f t="shared" si="158"/>
        <v>292278.59381443303</v>
      </c>
      <c r="AB1141" s="10">
        <f t="shared" si="159"/>
        <v>1</v>
      </c>
      <c r="AC1141" s="9">
        <f t="shared" si="160"/>
        <v>12326532</v>
      </c>
      <c r="AD1141" s="10">
        <f t="shared" si="161"/>
        <v>16075322.659793817</v>
      </c>
    </row>
    <row r="1142" spans="1:30" x14ac:dyDescent="0.2">
      <c r="A1142" t="s">
        <v>20</v>
      </c>
      <c r="B1142" s="1">
        <v>43330</v>
      </c>
      <c r="C1142" t="s">
        <v>330</v>
      </c>
      <c r="D1142" s="2">
        <v>21917</v>
      </c>
      <c r="E1142" s="2">
        <v>2937</v>
      </c>
      <c r="F1142" s="2">
        <v>2950</v>
      </c>
      <c r="G1142" s="2">
        <v>4128</v>
      </c>
      <c r="H1142" s="2">
        <v>3296</v>
      </c>
      <c r="I1142" s="2">
        <v>0</v>
      </c>
      <c r="J1142" s="2">
        <v>3393</v>
      </c>
      <c r="K1142" s="2">
        <v>0</v>
      </c>
      <c r="L1142" s="2">
        <v>5213</v>
      </c>
      <c r="M1142" s="2">
        <v>8.5404719999999994</v>
      </c>
      <c r="N1142" s="8">
        <f t="shared" si="153"/>
        <v>854047.2</v>
      </c>
      <c r="O1142" s="2">
        <v>1.4684999999999999</v>
      </c>
      <c r="P1142" s="2">
        <v>1.6225000000000001</v>
      </c>
      <c r="Q1142" s="2">
        <v>1.300972</v>
      </c>
      <c r="R1142" s="2">
        <v>1.3184</v>
      </c>
      <c r="S1142" s="2">
        <v>0</v>
      </c>
      <c r="T1142" s="2">
        <v>1.52685</v>
      </c>
      <c r="U1142" s="2">
        <v>0</v>
      </c>
      <c r="V1142" s="2">
        <v>1.30325</v>
      </c>
      <c r="W1142" s="2">
        <f t="shared" si="154"/>
        <v>24.916666666666668</v>
      </c>
      <c r="X1142" s="9">
        <f t="shared" si="155"/>
        <v>38.967340420678013</v>
      </c>
      <c r="Y1142" s="9">
        <f t="shared" si="156"/>
        <v>6.9285278292385885E-2</v>
      </c>
      <c r="Z1142" s="10">
        <f t="shared" si="157"/>
        <v>794235.30927835056</v>
      </c>
      <c r="AA1142" s="10">
        <f t="shared" si="158"/>
        <v>18267.412113402064</v>
      </c>
      <c r="AB1142" s="10">
        <f t="shared" si="159"/>
        <v>16</v>
      </c>
      <c r="AC1142" s="9">
        <f t="shared" si="160"/>
        <v>770408.25</v>
      </c>
      <c r="AD1142" s="10">
        <f t="shared" si="161"/>
        <v>711832.46642775543</v>
      </c>
    </row>
    <row r="1143" spans="1:30" x14ac:dyDescent="0.2">
      <c r="A1143" t="s">
        <v>20</v>
      </c>
      <c r="B1143" s="1">
        <v>43330</v>
      </c>
      <c r="C1143" t="s">
        <v>440</v>
      </c>
      <c r="D1143" s="2">
        <v>3785</v>
      </c>
      <c r="E1143" s="2">
        <v>0</v>
      </c>
      <c r="F1143" s="2">
        <v>0</v>
      </c>
      <c r="G1143" s="2">
        <v>0</v>
      </c>
      <c r="H1143" s="2"/>
      <c r="I1143" s="2">
        <v>0</v>
      </c>
      <c r="J1143" s="2">
        <v>0</v>
      </c>
      <c r="K1143" s="2">
        <v>3785</v>
      </c>
      <c r="L1143" s="2">
        <v>0</v>
      </c>
      <c r="M1143" s="2">
        <v>0.75700000000000001</v>
      </c>
      <c r="N1143" s="8">
        <f t="shared" si="153"/>
        <v>75700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0.75700000000000001</v>
      </c>
      <c r="V1143" s="2">
        <v>0</v>
      </c>
      <c r="W1143" s="2">
        <f t="shared" si="154"/>
        <v>24.916666666666668</v>
      </c>
      <c r="X1143" s="9">
        <f t="shared" si="155"/>
        <v>20</v>
      </c>
      <c r="Y1143" s="9">
        <f t="shared" si="156"/>
        <v>6.1412244741667812E-3</v>
      </c>
      <c r="Z1143" s="10">
        <f t="shared" si="157"/>
        <v>12707764.948453609</v>
      </c>
      <c r="AA1143" s="10">
        <f t="shared" si="158"/>
        <v>292278.59381443303</v>
      </c>
      <c r="AB1143" s="10">
        <f t="shared" si="159"/>
        <v>1</v>
      </c>
      <c r="AC1143" s="9">
        <f t="shared" si="160"/>
        <v>12326532</v>
      </c>
      <c r="AD1143" s="10">
        <f t="shared" si="161"/>
        <v>5845571.8762886608</v>
      </c>
    </row>
    <row r="1144" spans="1:30" x14ac:dyDescent="0.2">
      <c r="A1144" t="s">
        <v>20</v>
      </c>
      <c r="B1144" s="1">
        <v>43330</v>
      </c>
      <c r="C1144" t="s">
        <v>618</v>
      </c>
      <c r="D1144" s="2">
        <v>1500</v>
      </c>
      <c r="E1144" s="2">
        <v>0</v>
      </c>
      <c r="F1144" s="2">
        <v>1500</v>
      </c>
      <c r="G1144" s="2">
        <v>0</v>
      </c>
      <c r="H1144" s="2"/>
      <c r="I1144" s="2">
        <v>0</v>
      </c>
      <c r="J1144" s="2">
        <v>0</v>
      </c>
      <c r="K1144" s="2">
        <v>0</v>
      </c>
      <c r="L1144" s="2">
        <v>0</v>
      </c>
      <c r="M1144" s="2">
        <v>0.82499999999999996</v>
      </c>
      <c r="N1144" s="8">
        <f t="shared" si="153"/>
        <v>82500</v>
      </c>
      <c r="O1144" s="2">
        <v>0</v>
      </c>
      <c r="P1144" s="2">
        <v>0.82499999999999996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f t="shared" si="154"/>
        <v>24.916666666666668</v>
      </c>
      <c r="X1144" s="9">
        <f t="shared" si="155"/>
        <v>55</v>
      </c>
      <c r="Y1144" s="9">
        <f t="shared" si="156"/>
        <v>6.6928800411989358E-3</v>
      </c>
      <c r="Z1144" s="10">
        <f t="shared" si="157"/>
        <v>12707764.948453609</v>
      </c>
      <c r="AA1144" s="10">
        <f t="shared" si="158"/>
        <v>292278.59381443303</v>
      </c>
      <c r="AB1144" s="10">
        <f t="shared" si="159"/>
        <v>1</v>
      </c>
      <c r="AC1144" s="9">
        <f t="shared" si="160"/>
        <v>12326532</v>
      </c>
      <c r="AD1144" s="10">
        <f t="shared" si="161"/>
        <v>16075322.659793817</v>
      </c>
    </row>
    <row r="1145" spans="1:30" x14ac:dyDescent="0.2">
      <c r="A1145" t="s">
        <v>20</v>
      </c>
      <c r="B1145" s="1">
        <v>43330</v>
      </c>
      <c r="C1145" t="s">
        <v>185</v>
      </c>
      <c r="D1145" s="2">
        <v>66235</v>
      </c>
      <c r="E1145" s="2">
        <v>0</v>
      </c>
      <c r="F1145" s="2">
        <v>0</v>
      </c>
      <c r="G1145" s="2">
        <v>0</v>
      </c>
      <c r="H1145" s="2"/>
      <c r="I1145" s="2">
        <v>0</v>
      </c>
      <c r="J1145" s="2">
        <v>19251</v>
      </c>
      <c r="K1145" s="2">
        <v>25264</v>
      </c>
      <c r="L1145" s="2">
        <v>21720</v>
      </c>
      <c r="M1145" s="2">
        <v>19.14575</v>
      </c>
      <c r="N1145" s="8">
        <f t="shared" si="153"/>
        <v>1914575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8.6629500000000004</v>
      </c>
      <c r="U1145" s="2">
        <v>5.0528000000000004</v>
      </c>
      <c r="V1145" s="2">
        <v>5.43</v>
      </c>
      <c r="W1145" s="2">
        <f t="shared" si="154"/>
        <v>24.916666666666668</v>
      </c>
      <c r="X1145" s="9">
        <f t="shared" si="155"/>
        <v>28.905789990186456</v>
      </c>
      <c r="Y1145" s="9">
        <f t="shared" si="156"/>
        <v>0.15532146430155699</v>
      </c>
      <c r="Z1145" s="10">
        <f t="shared" si="157"/>
        <v>6353882.4742268045</v>
      </c>
      <c r="AA1145" s="10">
        <f t="shared" si="158"/>
        <v>146139.29690721651</v>
      </c>
      <c r="AB1145" s="10">
        <f t="shared" si="159"/>
        <v>2</v>
      </c>
      <c r="AC1145" s="9">
        <f t="shared" si="160"/>
        <v>6163266</v>
      </c>
      <c r="AD1145" s="10">
        <f t="shared" si="161"/>
        <v>4224271.825713506</v>
      </c>
    </row>
    <row r="1146" spans="1:30" x14ac:dyDescent="0.2">
      <c r="A1146" t="s">
        <v>20</v>
      </c>
      <c r="B1146" s="1">
        <v>43330</v>
      </c>
      <c r="C1146" t="s">
        <v>443</v>
      </c>
      <c r="D1146" s="2">
        <v>355</v>
      </c>
      <c r="E1146" s="2">
        <v>0</v>
      </c>
      <c r="F1146" s="2">
        <v>355</v>
      </c>
      <c r="G1146" s="2">
        <v>0</v>
      </c>
      <c r="H1146" s="2"/>
      <c r="I1146" s="2">
        <v>0</v>
      </c>
      <c r="J1146" s="2">
        <v>0</v>
      </c>
      <c r="K1146" s="2">
        <v>0</v>
      </c>
      <c r="L1146" s="2">
        <v>0</v>
      </c>
      <c r="M1146" s="2">
        <v>0.19525000000000001</v>
      </c>
      <c r="N1146" s="8">
        <f t="shared" si="153"/>
        <v>19525</v>
      </c>
      <c r="O1146" s="2">
        <v>0</v>
      </c>
      <c r="P1146" s="2">
        <v>0.19525000000000001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f t="shared" si="154"/>
        <v>24.916666666666668</v>
      </c>
      <c r="X1146" s="9">
        <f t="shared" si="155"/>
        <v>55</v>
      </c>
      <c r="Y1146" s="9">
        <f t="shared" si="156"/>
        <v>1.5839816097504148E-3</v>
      </c>
      <c r="Z1146" s="10">
        <f t="shared" si="157"/>
        <v>6353882.4742268045</v>
      </c>
      <c r="AA1146" s="10">
        <f t="shared" si="158"/>
        <v>146139.29690721651</v>
      </c>
      <c r="AB1146" s="10">
        <f t="shared" si="159"/>
        <v>2</v>
      </c>
      <c r="AC1146" s="9">
        <f t="shared" si="160"/>
        <v>6163266</v>
      </c>
      <c r="AD1146" s="10">
        <f t="shared" si="161"/>
        <v>8037661.3298969083</v>
      </c>
    </row>
    <row r="1147" spans="1:30" x14ac:dyDescent="0.2">
      <c r="A1147" t="s">
        <v>20</v>
      </c>
      <c r="B1147" s="1">
        <v>43330</v>
      </c>
      <c r="C1147" t="s">
        <v>332</v>
      </c>
      <c r="D1147" s="2">
        <v>57105</v>
      </c>
      <c r="E1147" s="2">
        <v>4187</v>
      </c>
      <c r="F1147" s="2">
        <v>0</v>
      </c>
      <c r="G1147" s="2">
        <v>11923</v>
      </c>
      <c r="H1147" s="2">
        <v>4338</v>
      </c>
      <c r="I1147" s="2">
        <v>16239</v>
      </c>
      <c r="J1147" s="2">
        <v>16169</v>
      </c>
      <c r="K1147" s="2">
        <v>0</v>
      </c>
      <c r="L1147" s="2">
        <v>4249</v>
      </c>
      <c r="M1147" s="2">
        <v>25.271499999999996</v>
      </c>
      <c r="N1147" s="8">
        <f t="shared" si="153"/>
        <v>2527149.9999999995</v>
      </c>
      <c r="O1147" s="2">
        <v>2.0935000000000001</v>
      </c>
      <c r="P1147" s="2">
        <v>0</v>
      </c>
      <c r="Q1147" s="2">
        <v>4.1730499999999999</v>
      </c>
      <c r="R1147" s="2">
        <v>1.7352000000000001</v>
      </c>
      <c r="S1147" s="2">
        <v>8.9314499999999999</v>
      </c>
      <c r="T1147" s="2">
        <v>7.2760499999999997</v>
      </c>
      <c r="U1147" s="2">
        <v>0</v>
      </c>
      <c r="V1147" s="2">
        <v>1.0622499999999999</v>
      </c>
      <c r="W1147" s="2">
        <f t="shared" si="154"/>
        <v>24.916666666666668</v>
      </c>
      <c r="X1147" s="9">
        <f t="shared" si="155"/>
        <v>44.254443568864367</v>
      </c>
      <c r="Y1147" s="9">
        <f t="shared" si="156"/>
        <v>0.20501711268019257</v>
      </c>
      <c r="Z1147" s="10">
        <f t="shared" si="157"/>
        <v>668829.73412913736</v>
      </c>
      <c r="AA1147" s="10">
        <f t="shared" si="158"/>
        <v>15383.083884970159</v>
      </c>
      <c r="AB1147" s="10">
        <f t="shared" si="159"/>
        <v>19</v>
      </c>
      <c r="AC1147" s="9">
        <f t="shared" si="160"/>
        <v>648764.84210526315</v>
      </c>
      <c r="AD1147" s="10">
        <f t="shared" si="161"/>
        <v>680769.81770251878</v>
      </c>
    </row>
    <row r="1148" spans="1:30" x14ac:dyDescent="0.2">
      <c r="A1148" t="s">
        <v>20</v>
      </c>
      <c r="B1148" s="1">
        <v>43330</v>
      </c>
      <c r="C1148" t="s">
        <v>188</v>
      </c>
      <c r="D1148" s="2">
        <v>2556</v>
      </c>
      <c r="E1148" s="2">
        <v>1323</v>
      </c>
      <c r="F1148" s="2">
        <v>0</v>
      </c>
      <c r="G1148" s="2">
        <v>0</v>
      </c>
      <c r="H1148" s="2"/>
      <c r="I1148" s="2">
        <v>0</v>
      </c>
      <c r="J1148" s="2">
        <v>0</v>
      </c>
      <c r="K1148" s="2">
        <v>0</v>
      </c>
      <c r="L1148" s="2">
        <v>1233</v>
      </c>
      <c r="M1148" s="2">
        <v>0.96975</v>
      </c>
      <c r="N1148" s="8">
        <f t="shared" si="153"/>
        <v>96975</v>
      </c>
      <c r="O1148" s="2">
        <v>0.66149999999999998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0.30825000000000002</v>
      </c>
      <c r="W1148" s="2">
        <f t="shared" si="154"/>
        <v>24.916666666666668</v>
      </c>
      <c r="X1148" s="9">
        <f t="shared" si="155"/>
        <v>37.940140845070424</v>
      </c>
      <c r="Y1148" s="9">
        <f t="shared" si="156"/>
        <v>7.8671762666092937E-3</v>
      </c>
      <c r="Z1148" s="10">
        <f t="shared" si="157"/>
        <v>552511.51949798304</v>
      </c>
      <c r="AA1148" s="10">
        <f t="shared" si="158"/>
        <v>12707.76494845361</v>
      </c>
      <c r="AB1148" s="10">
        <f t="shared" si="159"/>
        <v>23</v>
      </c>
      <c r="AC1148" s="9">
        <f t="shared" si="160"/>
        <v>535936.17391304346</v>
      </c>
      <c r="AD1148" s="10">
        <f t="shared" si="161"/>
        <v>482134.3919703791</v>
      </c>
    </row>
    <row r="1149" spans="1:30" x14ac:dyDescent="0.2">
      <c r="A1149" t="s">
        <v>20</v>
      </c>
      <c r="B1149" s="1">
        <v>43330</v>
      </c>
      <c r="C1149" t="s">
        <v>619</v>
      </c>
      <c r="D1149" s="2">
        <v>476</v>
      </c>
      <c r="E1149" s="2">
        <v>0</v>
      </c>
      <c r="F1149" s="2">
        <v>378</v>
      </c>
      <c r="G1149" s="2">
        <v>0</v>
      </c>
      <c r="H1149" s="2"/>
      <c r="I1149" s="2">
        <v>98</v>
      </c>
      <c r="J1149" s="2">
        <v>0</v>
      </c>
      <c r="K1149" s="2">
        <v>0</v>
      </c>
      <c r="L1149" s="2">
        <v>0</v>
      </c>
      <c r="M1149" s="2">
        <v>0.26180000000000003</v>
      </c>
      <c r="N1149" s="8">
        <f t="shared" si="153"/>
        <v>26180.000000000004</v>
      </c>
      <c r="O1149" s="2">
        <v>0</v>
      </c>
      <c r="P1149" s="2">
        <v>0.2079</v>
      </c>
      <c r="Q1149" s="2">
        <v>0</v>
      </c>
      <c r="R1149" s="2">
        <v>0</v>
      </c>
      <c r="S1149" s="2">
        <v>5.3900000000000003E-2</v>
      </c>
      <c r="T1149" s="2">
        <v>0</v>
      </c>
      <c r="U1149" s="2">
        <v>0</v>
      </c>
      <c r="V1149" s="2">
        <v>0</v>
      </c>
      <c r="W1149" s="2">
        <f t="shared" si="154"/>
        <v>24.916666666666668</v>
      </c>
      <c r="X1149" s="9">
        <f t="shared" si="155"/>
        <v>55.000000000000007</v>
      </c>
      <c r="Y1149" s="9">
        <f t="shared" si="156"/>
        <v>2.1238739330737958E-3</v>
      </c>
      <c r="Z1149" s="10">
        <f t="shared" si="157"/>
        <v>1588470.6185567011</v>
      </c>
      <c r="AA1149" s="10">
        <f t="shared" si="158"/>
        <v>36534.824226804129</v>
      </c>
      <c r="AB1149" s="10">
        <f t="shared" si="159"/>
        <v>8</v>
      </c>
      <c r="AC1149" s="9">
        <f t="shared" si="160"/>
        <v>1540816.5</v>
      </c>
      <c r="AD1149" s="10">
        <f t="shared" si="161"/>
        <v>2009415.3324742273</v>
      </c>
    </row>
    <row r="1150" spans="1:30" x14ac:dyDescent="0.2">
      <c r="A1150" t="s">
        <v>20</v>
      </c>
      <c r="B1150" s="1">
        <v>43330</v>
      </c>
      <c r="C1150" t="s">
        <v>189</v>
      </c>
      <c r="D1150" s="2">
        <v>301</v>
      </c>
      <c r="E1150" s="2">
        <v>0</v>
      </c>
      <c r="F1150" s="2">
        <v>0</v>
      </c>
      <c r="G1150" s="2">
        <v>301</v>
      </c>
      <c r="H1150" s="2"/>
      <c r="I1150" s="2">
        <v>0</v>
      </c>
      <c r="J1150" s="2">
        <v>0</v>
      </c>
      <c r="K1150" s="2">
        <v>0</v>
      </c>
      <c r="L1150" s="2">
        <v>0</v>
      </c>
      <c r="M1150" s="2">
        <v>7.5249999999999997E-2</v>
      </c>
      <c r="N1150" s="8">
        <f t="shared" si="153"/>
        <v>7525</v>
      </c>
      <c r="O1150" s="2">
        <v>0</v>
      </c>
      <c r="P1150" s="2">
        <v>0</v>
      </c>
      <c r="Q1150" s="2">
        <v>7.5249999999999997E-2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f t="shared" si="154"/>
        <v>24.916666666666668</v>
      </c>
      <c r="X1150" s="9">
        <f t="shared" si="155"/>
        <v>25</v>
      </c>
      <c r="Y1150" s="9">
        <f t="shared" si="156"/>
        <v>6.1047178557602417E-4</v>
      </c>
      <c r="Z1150" s="10">
        <f t="shared" si="157"/>
        <v>1058980.4123711342</v>
      </c>
      <c r="AA1150" s="10">
        <f t="shared" si="158"/>
        <v>24356.549484536084</v>
      </c>
      <c r="AB1150" s="10">
        <f t="shared" si="159"/>
        <v>12</v>
      </c>
      <c r="AC1150" s="9">
        <f t="shared" si="160"/>
        <v>1027211</v>
      </c>
      <c r="AD1150" s="10">
        <f t="shared" si="161"/>
        <v>608913.73711340211</v>
      </c>
    </row>
    <row r="1151" spans="1:30" x14ac:dyDescent="0.2">
      <c r="A1151" t="s">
        <v>20</v>
      </c>
      <c r="B1151" s="1">
        <v>43330</v>
      </c>
      <c r="C1151" t="s">
        <v>620</v>
      </c>
      <c r="D1151" s="2">
        <v>814</v>
      </c>
      <c r="E1151" s="2">
        <v>0</v>
      </c>
      <c r="F1151" s="2">
        <v>0</v>
      </c>
      <c r="G1151" s="2">
        <v>814</v>
      </c>
      <c r="H1151" s="2"/>
      <c r="I1151" s="2">
        <v>0</v>
      </c>
      <c r="J1151" s="2">
        <v>0</v>
      </c>
      <c r="K1151" s="2">
        <v>0</v>
      </c>
      <c r="L1151" s="2">
        <v>0</v>
      </c>
      <c r="M1151" s="2">
        <v>0.28489999999999999</v>
      </c>
      <c r="N1151" s="8">
        <f t="shared" si="153"/>
        <v>28490</v>
      </c>
      <c r="O1151" s="2">
        <v>0</v>
      </c>
      <c r="P1151" s="2">
        <v>0</v>
      </c>
      <c r="Q1151" s="2">
        <v>0.28489999999999999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f t="shared" si="154"/>
        <v>24.916666666666668</v>
      </c>
      <c r="X1151" s="9">
        <f t="shared" si="155"/>
        <v>35</v>
      </c>
      <c r="Y1151" s="9">
        <f t="shared" si="156"/>
        <v>2.3112745742273656E-3</v>
      </c>
      <c r="Z1151" s="10">
        <f t="shared" si="157"/>
        <v>6353882.4742268045</v>
      </c>
      <c r="AA1151" s="10">
        <f t="shared" si="158"/>
        <v>146139.29690721651</v>
      </c>
      <c r="AB1151" s="10">
        <f t="shared" si="159"/>
        <v>2</v>
      </c>
      <c r="AC1151" s="9">
        <f t="shared" si="160"/>
        <v>6163266</v>
      </c>
      <c r="AD1151" s="10">
        <f t="shared" si="161"/>
        <v>5114875.3917525783</v>
      </c>
    </row>
    <row r="1152" spans="1:30" x14ac:dyDescent="0.2">
      <c r="A1152" t="s">
        <v>20</v>
      </c>
      <c r="B1152" s="1">
        <v>43330</v>
      </c>
      <c r="C1152" t="s">
        <v>521</v>
      </c>
      <c r="D1152" s="2">
        <v>2023</v>
      </c>
      <c r="E1152" s="2">
        <v>0</v>
      </c>
      <c r="F1152" s="2">
        <v>0</v>
      </c>
      <c r="G1152" s="2">
        <v>0</v>
      </c>
      <c r="H1152" s="2"/>
      <c r="I1152" s="2">
        <v>0</v>
      </c>
      <c r="J1152" s="2">
        <v>2023</v>
      </c>
      <c r="K1152" s="2">
        <v>0</v>
      </c>
      <c r="L1152" s="2">
        <v>0</v>
      </c>
      <c r="M1152" s="2">
        <v>0.91034999999999999</v>
      </c>
      <c r="N1152" s="8">
        <f t="shared" si="153"/>
        <v>91035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0.91034999999999999</v>
      </c>
      <c r="U1152" s="2">
        <v>0</v>
      </c>
      <c r="V1152" s="2">
        <v>0</v>
      </c>
      <c r="W1152" s="2">
        <f t="shared" si="154"/>
        <v>24.916666666666668</v>
      </c>
      <c r="X1152" s="9">
        <f t="shared" si="155"/>
        <v>45</v>
      </c>
      <c r="Y1152" s="9">
        <f t="shared" si="156"/>
        <v>7.3852889036429715E-3</v>
      </c>
      <c r="Z1152" s="10">
        <f t="shared" si="157"/>
        <v>3176941.2371134022</v>
      </c>
      <c r="AA1152" s="10">
        <f t="shared" si="158"/>
        <v>73069.648453608257</v>
      </c>
      <c r="AB1152" s="10">
        <f t="shared" si="159"/>
        <v>4</v>
      </c>
      <c r="AC1152" s="9">
        <f t="shared" si="160"/>
        <v>3081633</v>
      </c>
      <c r="AD1152" s="10">
        <f t="shared" si="161"/>
        <v>3288134.1804123716</v>
      </c>
    </row>
    <row r="1153" spans="1:30" x14ac:dyDescent="0.2">
      <c r="A1153" t="s">
        <v>20</v>
      </c>
      <c r="B1153" s="1">
        <v>43330</v>
      </c>
      <c r="C1153" t="s">
        <v>522</v>
      </c>
      <c r="D1153" s="2">
        <v>1237</v>
      </c>
      <c r="E1153" s="2">
        <v>0</v>
      </c>
      <c r="F1153" s="2">
        <v>0</v>
      </c>
      <c r="G1153" s="2">
        <v>0</v>
      </c>
      <c r="H1153" s="2"/>
      <c r="I1153" s="2">
        <v>1237</v>
      </c>
      <c r="J1153" s="2">
        <v>0</v>
      </c>
      <c r="K1153" s="2">
        <v>0</v>
      </c>
      <c r="L1153" s="2">
        <v>0</v>
      </c>
      <c r="M1153" s="2">
        <v>0.34017500000000001</v>
      </c>
      <c r="N1153" s="8">
        <f t="shared" si="153"/>
        <v>34017.5</v>
      </c>
      <c r="O1153" s="2">
        <v>0</v>
      </c>
      <c r="P1153" s="2">
        <v>0</v>
      </c>
      <c r="Q1153" s="2">
        <v>0</v>
      </c>
      <c r="R1153" s="2">
        <v>0</v>
      </c>
      <c r="S1153" s="2">
        <v>0.34017500000000001</v>
      </c>
      <c r="T1153" s="2">
        <v>0</v>
      </c>
      <c r="U1153" s="2">
        <v>0</v>
      </c>
      <c r="V1153" s="2">
        <v>0</v>
      </c>
      <c r="W1153" s="2">
        <f t="shared" si="154"/>
        <v>24.916666666666668</v>
      </c>
      <c r="X1153" s="9">
        <f t="shared" si="155"/>
        <v>27.5</v>
      </c>
      <c r="Y1153" s="9">
        <f t="shared" si="156"/>
        <v>2.7596975369876945E-3</v>
      </c>
      <c r="Z1153" s="10">
        <f t="shared" si="157"/>
        <v>3176941.2371134022</v>
      </c>
      <c r="AA1153" s="10">
        <f t="shared" si="158"/>
        <v>73069.648453608257</v>
      </c>
      <c r="AB1153" s="10">
        <f t="shared" si="159"/>
        <v>4</v>
      </c>
      <c r="AC1153" s="9">
        <f t="shared" si="160"/>
        <v>3081633</v>
      </c>
      <c r="AD1153" s="10">
        <f t="shared" si="161"/>
        <v>2009415.3324742271</v>
      </c>
    </row>
    <row r="1154" spans="1:30" x14ac:dyDescent="0.2">
      <c r="A1154" t="s">
        <v>20</v>
      </c>
      <c r="B1154" s="1">
        <v>43330</v>
      </c>
      <c r="C1154" t="s">
        <v>191</v>
      </c>
      <c r="D1154" s="2">
        <v>2232</v>
      </c>
      <c r="E1154" s="2">
        <v>0</v>
      </c>
      <c r="F1154" s="2">
        <v>0</v>
      </c>
      <c r="G1154" s="2">
        <v>2232</v>
      </c>
      <c r="H1154" s="2"/>
      <c r="I1154" s="2">
        <v>0</v>
      </c>
      <c r="J1154" s="2">
        <v>0</v>
      </c>
      <c r="K1154" s="2">
        <v>0</v>
      </c>
      <c r="L1154" s="2">
        <v>0</v>
      </c>
      <c r="M1154" s="2">
        <v>0.78120000000000001</v>
      </c>
      <c r="N1154" s="8">
        <f t="shared" si="153"/>
        <v>78120</v>
      </c>
      <c r="O1154" s="2">
        <v>0</v>
      </c>
      <c r="P1154" s="2">
        <v>0</v>
      </c>
      <c r="Q1154" s="2">
        <v>0.78120000000000001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f t="shared" si="154"/>
        <v>24.916666666666668</v>
      </c>
      <c r="X1154" s="9">
        <f t="shared" si="155"/>
        <v>35</v>
      </c>
      <c r="Y1154" s="9">
        <f t="shared" si="156"/>
        <v>6.3375489553752834E-3</v>
      </c>
      <c r="Z1154" s="10">
        <f t="shared" si="157"/>
        <v>508310.5979381444</v>
      </c>
      <c r="AA1154" s="10">
        <f t="shared" si="158"/>
        <v>11691.143752577322</v>
      </c>
      <c r="AB1154" s="10">
        <f t="shared" si="159"/>
        <v>25</v>
      </c>
      <c r="AC1154" s="9">
        <f t="shared" si="160"/>
        <v>493061.28</v>
      </c>
      <c r="AD1154" s="10">
        <f t="shared" si="161"/>
        <v>409190.03134020627</v>
      </c>
    </row>
    <row r="1155" spans="1:30" x14ac:dyDescent="0.2">
      <c r="A1155" t="s">
        <v>20</v>
      </c>
      <c r="B1155" s="1">
        <v>43330</v>
      </c>
      <c r="C1155" t="s">
        <v>621</v>
      </c>
      <c r="D1155" s="2">
        <v>2375</v>
      </c>
      <c r="E1155" s="2">
        <v>2375</v>
      </c>
      <c r="F1155" s="2">
        <v>0</v>
      </c>
      <c r="G1155" s="2">
        <v>0</v>
      </c>
      <c r="H1155" s="2"/>
      <c r="I1155" s="2">
        <v>0</v>
      </c>
      <c r="J1155" s="2">
        <v>0</v>
      </c>
      <c r="K1155" s="2">
        <v>0</v>
      </c>
      <c r="L1155" s="2">
        <v>0</v>
      </c>
      <c r="M1155" s="2">
        <v>1.1875</v>
      </c>
      <c r="N1155" s="8">
        <f t="shared" ref="N1155:N1218" si="162">M1155*100000</f>
        <v>118750</v>
      </c>
      <c r="O1155" s="2">
        <v>1.1875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f t="shared" ref="W1155:W1218" si="163">299/12</f>
        <v>24.916666666666668</v>
      </c>
      <c r="X1155" s="9">
        <f t="shared" ref="X1155:X1218" si="164">N1155/D1155</f>
        <v>50</v>
      </c>
      <c r="Y1155" s="9">
        <f t="shared" ref="Y1155:Y1218" si="165">N1155/12326532</f>
        <v>9.6336909683924082E-3</v>
      </c>
      <c r="Z1155" s="10">
        <f t="shared" ref="Z1155:Z1218" si="166">AC1155*(1/(1-0.03))</f>
        <v>6353882.4742268045</v>
      </c>
      <c r="AA1155" s="10">
        <f t="shared" ref="AA1155:AA1218" si="167">Z1155*0.023</f>
        <v>146139.29690721651</v>
      </c>
      <c r="AB1155" s="10">
        <f t="shared" ref="AB1155:AB1218" si="168">COUNTIF(C1155:C8506,C1155)</f>
        <v>2</v>
      </c>
      <c r="AC1155" s="9">
        <f t="shared" ref="AC1155:AC1218" si="169">12326532/AB1155</f>
        <v>6163266</v>
      </c>
      <c r="AD1155" s="10">
        <f t="shared" ref="AD1155:AD1218" si="170">AA1155*X1155</f>
        <v>7306964.8453608258</v>
      </c>
    </row>
    <row r="1156" spans="1:30" x14ac:dyDescent="0.2">
      <c r="A1156" t="s">
        <v>20</v>
      </c>
      <c r="B1156" s="1">
        <v>43330</v>
      </c>
      <c r="C1156" t="s">
        <v>622</v>
      </c>
      <c r="D1156" s="2">
        <v>624</v>
      </c>
      <c r="E1156" s="2">
        <v>0</v>
      </c>
      <c r="F1156" s="2">
        <v>0</v>
      </c>
      <c r="G1156" s="2">
        <v>0</v>
      </c>
      <c r="H1156" s="2"/>
      <c r="I1156" s="2">
        <v>0</v>
      </c>
      <c r="J1156" s="2">
        <v>0</v>
      </c>
      <c r="K1156" s="2">
        <v>624</v>
      </c>
      <c r="L1156" s="2">
        <v>0</v>
      </c>
      <c r="M1156" s="2">
        <v>0.12479999999999999</v>
      </c>
      <c r="N1156" s="8">
        <f t="shared" si="162"/>
        <v>12480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0.12479999999999999</v>
      </c>
      <c r="V1156" s="2">
        <v>0</v>
      </c>
      <c r="W1156" s="2">
        <f t="shared" si="163"/>
        <v>24.916666666666668</v>
      </c>
      <c r="X1156" s="9">
        <f t="shared" si="164"/>
        <v>20</v>
      </c>
      <c r="Y1156" s="9">
        <f t="shared" si="165"/>
        <v>1.0124502171413663E-3</v>
      </c>
      <c r="Z1156" s="10">
        <f t="shared" si="166"/>
        <v>4235921.6494845366</v>
      </c>
      <c r="AA1156" s="10">
        <f t="shared" si="167"/>
        <v>97426.197938144338</v>
      </c>
      <c r="AB1156" s="10">
        <f t="shared" si="168"/>
        <v>3</v>
      </c>
      <c r="AC1156" s="9">
        <f t="shared" si="169"/>
        <v>4108844</v>
      </c>
      <c r="AD1156" s="10">
        <f t="shared" si="170"/>
        <v>1948523.9587628867</v>
      </c>
    </row>
    <row r="1157" spans="1:30" x14ac:dyDescent="0.2">
      <c r="A1157" t="s">
        <v>20</v>
      </c>
      <c r="B1157" s="1">
        <v>43330</v>
      </c>
      <c r="C1157" t="s">
        <v>337</v>
      </c>
      <c r="D1157" s="2">
        <v>10371</v>
      </c>
      <c r="E1157" s="2">
        <v>0</v>
      </c>
      <c r="F1157" s="2">
        <v>0</v>
      </c>
      <c r="G1157" s="2">
        <v>0</v>
      </c>
      <c r="H1157" s="2">
        <v>4782</v>
      </c>
      <c r="I1157" s="2">
        <v>0</v>
      </c>
      <c r="J1157" s="2">
        <v>0</v>
      </c>
      <c r="K1157" s="2">
        <v>5589</v>
      </c>
      <c r="L1157" s="2">
        <v>0</v>
      </c>
      <c r="M1157" s="2">
        <v>3.0305999999999997</v>
      </c>
      <c r="N1157" s="8">
        <f t="shared" si="162"/>
        <v>303060</v>
      </c>
      <c r="O1157" s="2">
        <v>0</v>
      </c>
      <c r="P1157" s="2">
        <v>0</v>
      </c>
      <c r="Q1157" s="2">
        <v>0</v>
      </c>
      <c r="R1157" s="2">
        <v>1.9128000000000001</v>
      </c>
      <c r="S1157" s="2">
        <v>0</v>
      </c>
      <c r="T1157" s="2">
        <v>0</v>
      </c>
      <c r="U1157" s="2">
        <v>1.1177999999999999</v>
      </c>
      <c r="V1157" s="2">
        <v>0</v>
      </c>
      <c r="W1157" s="2">
        <f t="shared" si="163"/>
        <v>24.916666666666668</v>
      </c>
      <c r="X1157" s="9">
        <f t="shared" si="164"/>
        <v>29.221868672259184</v>
      </c>
      <c r="Y1157" s="9">
        <f t="shared" si="165"/>
        <v>2.4585990609524235E-2</v>
      </c>
      <c r="Z1157" s="10">
        <f t="shared" si="166"/>
        <v>847184.32989690732</v>
      </c>
      <c r="AA1157" s="10">
        <f t="shared" si="167"/>
        <v>19485.239587628868</v>
      </c>
      <c r="AB1157" s="10">
        <f t="shared" si="168"/>
        <v>15</v>
      </c>
      <c r="AC1157" s="9">
        <f t="shared" si="169"/>
        <v>821768.8</v>
      </c>
      <c r="AD1157" s="10">
        <f t="shared" si="170"/>
        <v>569395.11227719649</v>
      </c>
    </row>
    <row r="1158" spans="1:30" x14ac:dyDescent="0.2">
      <c r="A1158" t="s">
        <v>20</v>
      </c>
      <c r="B1158" s="1">
        <v>43330</v>
      </c>
      <c r="C1158" t="s">
        <v>194</v>
      </c>
      <c r="D1158" s="2">
        <v>347</v>
      </c>
      <c r="E1158" s="2">
        <v>0</v>
      </c>
      <c r="F1158" s="2">
        <v>0</v>
      </c>
      <c r="G1158" s="2">
        <v>0</v>
      </c>
      <c r="H1158" s="2"/>
      <c r="I1158" s="2">
        <v>0</v>
      </c>
      <c r="J1158" s="2">
        <v>122</v>
      </c>
      <c r="K1158" s="2">
        <v>225</v>
      </c>
      <c r="L1158" s="2">
        <v>0</v>
      </c>
      <c r="M1158" s="2">
        <v>9.9899999999999989E-2</v>
      </c>
      <c r="N1158" s="8">
        <f t="shared" si="162"/>
        <v>9989.9999999999982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5.4899999999999997E-2</v>
      </c>
      <c r="U1158" s="2">
        <v>4.4999999999999998E-2</v>
      </c>
      <c r="V1158" s="2">
        <v>0</v>
      </c>
      <c r="W1158" s="2">
        <f t="shared" si="163"/>
        <v>24.916666666666668</v>
      </c>
      <c r="X1158" s="9">
        <f t="shared" si="164"/>
        <v>28.789625360230541</v>
      </c>
      <c r="Y1158" s="9">
        <f t="shared" si="165"/>
        <v>8.1044692862518005E-4</v>
      </c>
      <c r="Z1158" s="10">
        <f t="shared" si="166"/>
        <v>2541552.989690722</v>
      </c>
      <c r="AA1158" s="10">
        <f t="shared" si="167"/>
        <v>58455.718762886601</v>
      </c>
      <c r="AB1158" s="10">
        <f t="shared" si="168"/>
        <v>5</v>
      </c>
      <c r="AC1158" s="9">
        <f t="shared" si="169"/>
        <v>2465306.4</v>
      </c>
      <c r="AD1158" s="10">
        <f t="shared" si="170"/>
        <v>1682918.2433465044</v>
      </c>
    </row>
    <row r="1159" spans="1:30" x14ac:dyDescent="0.2">
      <c r="A1159" t="s">
        <v>20</v>
      </c>
      <c r="B1159" s="1">
        <v>43330</v>
      </c>
      <c r="C1159" t="s">
        <v>195</v>
      </c>
      <c r="D1159" s="2">
        <v>2039</v>
      </c>
      <c r="E1159" s="2">
        <v>0</v>
      </c>
      <c r="F1159" s="2">
        <v>2039</v>
      </c>
      <c r="G1159" s="2">
        <v>0</v>
      </c>
      <c r="H1159" s="2"/>
      <c r="I1159" s="2">
        <v>0</v>
      </c>
      <c r="J1159" s="2">
        <v>0</v>
      </c>
      <c r="K1159" s="2">
        <v>0</v>
      </c>
      <c r="L1159" s="2">
        <v>0</v>
      </c>
      <c r="M1159" s="2">
        <v>1.1214500000000001</v>
      </c>
      <c r="N1159" s="8">
        <f t="shared" si="162"/>
        <v>112145</v>
      </c>
      <c r="O1159" s="2">
        <v>0</v>
      </c>
      <c r="P1159" s="2">
        <v>1.1214500000000001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f t="shared" si="163"/>
        <v>24.916666666666668</v>
      </c>
      <c r="X1159" s="9">
        <f t="shared" si="164"/>
        <v>55</v>
      </c>
      <c r="Y1159" s="9">
        <f t="shared" si="165"/>
        <v>9.0978549360030865E-3</v>
      </c>
      <c r="Z1159" s="10">
        <f t="shared" si="166"/>
        <v>12707764.948453609</v>
      </c>
      <c r="AA1159" s="10">
        <f t="shared" si="167"/>
        <v>292278.59381443303</v>
      </c>
      <c r="AB1159" s="10">
        <f t="shared" si="168"/>
        <v>1</v>
      </c>
      <c r="AC1159" s="9">
        <f t="shared" si="169"/>
        <v>12326532</v>
      </c>
      <c r="AD1159" s="10">
        <f t="shared" si="170"/>
        <v>16075322.659793817</v>
      </c>
    </row>
    <row r="1160" spans="1:30" x14ac:dyDescent="0.2">
      <c r="A1160" t="s">
        <v>20</v>
      </c>
      <c r="B1160" s="1">
        <v>43330</v>
      </c>
      <c r="C1160" t="s">
        <v>198</v>
      </c>
      <c r="D1160" s="2">
        <v>37479</v>
      </c>
      <c r="E1160" s="2">
        <v>0</v>
      </c>
      <c r="F1160" s="2">
        <v>0</v>
      </c>
      <c r="G1160" s="2">
        <v>10560</v>
      </c>
      <c r="H1160" s="2">
        <v>6584</v>
      </c>
      <c r="I1160" s="2">
        <v>0</v>
      </c>
      <c r="J1160" s="2">
        <v>6364</v>
      </c>
      <c r="K1160" s="2">
        <v>6666</v>
      </c>
      <c r="L1160" s="2">
        <v>7305</v>
      </c>
      <c r="M1160" s="2">
        <v>12.04275</v>
      </c>
      <c r="N1160" s="8">
        <f t="shared" si="162"/>
        <v>1204275</v>
      </c>
      <c r="O1160" s="2">
        <v>0</v>
      </c>
      <c r="P1160" s="2">
        <v>0</v>
      </c>
      <c r="Q1160" s="2">
        <v>3.3045</v>
      </c>
      <c r="R1160" s="2">
        <v>2.6335999999999999</v>
      </c>
      <c r="S1160" s="2">
        <v>0</v>
      </c>
      <c r="T1160" s="2">
        <v>2.8637999999999999</v>
      </c>
      <c r="U1160" s="2">
        <v>1.3331999999999999</v>
      </c>
      <c r="V1160" s="2">
        <v>1.9076499999999998</v>
      </c>
      <c r="W1160" s="2">
        <f t="shared" si="163"/>
        <v>24.916666666666668</v>
      </c>
      <c r="X1160" s="9">
        <f t="shared" si="164"/>
        <v>32.131993916593295</v>
      </c>
      <c r="Y1160" s="9">
        <f t="shared" si="165"/>
        <v>9.7697795292301187E-2</v>
      </c>
      <c r="Z1160" s="10">
        <f t="shared" si="166"/>
        <v>1411973.8831615122</v>
      </c>
      <c r="AA1160" s="10">
        <f t="shared" si="167"/>
        <v>32475.399312714781</v>
      </c>
      <c r="AB1160" s="10">
        <f t="shared" si="168"/>
        <v>9</v>
      </c>
      <c r="AC1160" s="9">
        <f t="shared" si="169"/>
        <v>1369614.6666666667</v>
      </c>
      <c r="AD1160" s="10">
        <f t="shared" si="170"/>
        <v>1043499.3331550894</v>
      </c>
    </row>
    <row r="1161" spans="1:30" x14ac:dyDescent="0.2">
      <c r="A1161" t="s">
        <v>20</v>
      </c>
      <c r="B1161" s="1">
        <v>43330</v>
      </c>
      <c r="C1161" t="s">
        <v>623</v>
      </c>
      <c r="D1161" s="2">
        <v>2021</v>
      </c>
      <c r="E1161" s="2">
        <v>0</v>
      </c>
      <c r="F1161" s="2">
        <v>0</v>
      </c>
      <c r="G1161" s="2">
        <v>0</v>
      </c>
      <c r="H1161" s="2"/>
      <c r="I1161" s="2">
        <v>0</v>
      </c>
      <c r="J1161" s="2">
        <v>2021</v>
      </c>
      <c r="K1161" s="2">
        <v>0</v>
      </c>
      <c r="L1161" s="2">
        <v>0</v>
      </c>
      <c r="M1161" s="2">
        <v>0.90944999999999998</v>
      </c>
      <c r="N1161" s="8">
        <f t="shared" si="162"/>
        <v>90945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0.90944999999999998</v>
      </c>
      <c r="U1161" s="2">
        <v>0</v>
      </c>
      <c r="V1161" s="2">
        <v>0</v>
      </c>
      <c r="W1161" s="2">
        <f t="shared" si="163"/>
        <v>24.916666666666668</v>
      </c>
      <c r="X1161" s="9">
        <f t="shared" si="164"/>
        <v>45</v>
      </c>
      <c r="Y1161" s="9">
        <f t="shared" si="165"/>
        <v>7.3779875799616628E-3</v>
      </c>
      <c r="Z1161" s="10">
        <f t="shared" si="166"/>
        <v>3176941.2371134022</v>
      </c>
      <c r="AA1161" s="10">
        <f t="shared" si="167"/>
        <v>73069.648453608257</v>
      </c>
      <c r="AB1161" s="10">
        <f t="shared" si="168"/>
        <v>4</v>
      </c>
      <c r="AC1161" s="9">
        <f t="shared" si="169"/>
        <v>3081633</v>
      </c>
      <c r="AD1161" s="10">
        <f t="shared" si="170"/>
        <v>3288134.1804123716</v>
      </c>
    </row>
    <row r="1162" spans="1:30" x14ac:dyDescent="0.2">
      <c r="A1162" t="s">
        <v>20</v>
      </c>
      <c r="B1162" s="1">
        <v>43330</v>
      </c>
      <c r="C1162" t="s">
        <v>200</v>
      </c>
      <c r="D1162" s="2">
        <v>3136</v>
      </c>
      <c r="E1162" s="2">
        <v>0</v>
      </c>
      <c r="F1162" s="2">
        <v>0</v>
      </c>
      <c r="G1162" s="2">
        <v>3136</v>
      </c>
      <c r="H1162" s="2"/>
      <c r="I1162" s="2">
        <v>0</v>
      </c>
      <c r="J1162" s="2">
        <v>0</v>
      </c>
      <c r="K1162" s="2">
        <v>0</v>
      </c>
      <c r="L1162" s="2">
        <v>0</v>
      </c>
      <c r="M1162" s="2">
        <v>1.0975999999999999</v>
      </c>
      <c r="N1162" s="8">
        <f t="shared" si="162"/>
        <v>109759.99999999999</v>
      </c>
      <c r="O1162" s="2">
        <v>0</v>
      </c>
      <c r="P1162" s="2">
        <v>0</v>
      </c>
      <c r="Q1162" s="2">
        <v>1.0975999999999999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f t="shared" si="163"/>
        <v>24.916666666666668</v>
      </c>
      <c r="X1162" s="9">
        <f t="shared" si="164"/>
        <v>34.999999999999993</v>
      </c>
      <c r="Y1162" s="9">
        <f t="shared" si="165"/>
        <v>8.9043698584484257E-3</v>
      </c>
      <c r="Z1162" s="10">
        <f t="shared" si="166"/>
        <v>2117960.8247422683</v>
      </c>
      <c r="AA1162" s="10">
        <f t="shared" si="167"/>
        <v>48713.098969072169</v>
      </c>
      <c r="AB1162" s="10">
        <f t="shared" si="168"/>
        <v>6</v>
      </c>
      <c r="AC1162" s="9">
        <f t="shared" si="169"/>
        <v>2054422</v>
      </c>
      <c r="AD1162" s="10">
        <f t="shared" si="170"/>
        <v>1704958.4639175255</v>
      </c>
    </row>
    <row r="1163" spans="1:30" x14ac:dyDescent="0.2">
      <c r="A1163" t="s">
        <v>20</v>
      </c>
      <c r="B1163" s="1">
        <v>43330</v>
      </c>
      <c r="C1163" t="s">
        <v>524</v>
      </c>
      <c r="D1163" s="2">
        <v>1591</v>
      </c>
      <c r="E1163" s="2">
        <v>0</v>
      </c>
      <c r="F1163" s="2">
        <v>0</v>
      </c>
      <c r="G1163" s="2">
        <v>0</v>
      </c>
      <c r="H1163" s="2"/>
      <c r="I1163" s="2">
        <v>0</v>
      </c>
      <c r="J1163" s="2">
        <v>1591</v>
      </c>
      <c r="K1163" s="2">
        <v>0</v>
      </c>
      <c r="L1163" s="2">
        <v>0</v>
      </c>
      <c r="M1163" s="2">
        <v>0.71594999999999998</v>
      </c>
      <c r="N1163" s="8">
        <f t="shared" si="162"/>
        <v>71595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0.71594999999999998</v>
      </c>
      <c r="U1163" s="2">
        <v>0</v>
      </c>
      <c r="V1163" s="2">
        <v>0</v>
      </c>
      <c r="W1163" s="2">
        <f t="shared" si="163"/>
        <v>24.916666666666668</v>
      </c>
      <c r="X1163" s="9">
        <f t="shared" si="164"/>
        <v>45</v>
      </c>
      <c r="Y1163" s="9">
        <f t="shared" si="165"/>
        <v>5.8082029884804582E-3</v>
      </c>
      <c r="Z1163" s="10">
        <f t="shared" si="166"/>
        <v>1588470.6185567011</v>
      </c>
      <c r="AA1163" s="10">
        <f t="shared" si="167"/>
        <v>36534.824226804129</v>
      </c>
      <c r="AB1163" s="10">
        <f t="shared" si="168"/>
        <v>8</v>
      </c>
      <c r="AC1163" s="9">
        <f t="shared" si="169"/>
        <v>1540816.5</v>
      </c>
      <c r="AD1163" s="10">
        <f t="shared" si="170"/>
        <v>1644067.0902061858</v>
      </c>
    </row>
    <row r="1164" spans="1:30" x14ac:dyDescent="0.2">
      <c r="A1164" t="s">
        <v>20</v>
      </c>
      <c r="B1164" s="1">
        <v>43330</v>
      </c>
      <c r="C1164" t="s">
        <v>624</v>
      </c>
      <c r="D1164" s="2">
        <v>847</v>
      </c>
      <c r="E1164" s="2">
        <v>0</v>
      </c>
      <c r="F1164" s="2">
        <v>0</v>
      </c>
      <c r="G1164" s="2">
        <v>0</v>
      </c>
      <c r="H1164" s="2"/>
      <c r="I1164" s="2">
        <v>0</v>
      </c>
      <c r="J1164" s="2">
        <v>0</v>
      </c>
      <c r="K1164" s="2">
        <v>0</v>
      </c>
      <c r="L1164" s="2">
        <v>847</v>
      </c>
      <c r="M1164" s="2">
        <v>0.21174999999999999</v>
      </c>
      <c r="N1164" s="8">
        <f t="shared" si="162"/>
        <v>21175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0.21174999999999999</v>
      </c>
      <c r="W1164" s="2">
        <f t="shared" si="163"/>
        <v>24.916666666666668</v>
      </c>
      <c r="X1164" s="9">
        <f t="shared" si="164"/>
        <v>25</v>
      </c>
      <c r="Y1164" s="9">
        <f t="shared" si="165"/>
        <v>1.7178392105743935E-3</v>
      </c>
      <c r="Z1164" s="10">
        <f t="shared" si="166"/>
        <v>12707764.948453609</v>
      </c>
      <c r="AA1164" s="10">
        <f t="shared" si="167"/>
        <v>292278.59381443303</v>
      </c>
      <c r="AB1164" s="10">
        <f t="shared" si="168"/>
        <v>1</v>
      </c>
      <c r="AC1164" s="9">
        <f t="shared" si="169"/>
        <v>12326532</v>
      </c>
      <c r="AD1164" s="10">
        <f t="shared" si="170"/>
        <v>7306964.8453608258</v>
      </c>
    </row>
    <row r="1165" spans="1:30" x14ac:dyDescent="0.2">
      <c r="A1165" t="s">
        <v>20</v>
      </c>
      <c r="B1165" s="1">
        <v>43330</v>
      </c>
      <c r="C1165" t="s">
        <v>625</v>
      </c>
      <c r="D1165" s="2">
        <v>183</v>
      </c>
      <c r="E1165" s="2">
        <v>0</v>
      </c>
      <c r="F1165" s="2">
        <v>0</v>
      </c>
      <c r="G1165" s="2">
        <v>0</v>
      </c>
      <c r="H1165" s="2"/>
      <c r="I1165" s="2">
        <v>0</v>
      </c>
      <c r="J1165" s="2">
        <v>183</v>
      </c>
      <c r="K1165" s="2">
        <v>0</v>
      </c>
      <c r="L1165" s="2">
        <v>0</v>
      </c>
      <c r="M1165" s="2">
        <v>8.2350000000000007E-2</v>
      </c>
      <c r="N1165" s="8">
        <f t="shared" si="162"/>
        <v>8235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8.2350000000000007E-2</v>
      </c>
      <c r="U1165" s="2">
        <v>0</v>
      </c>
      <c r="V1165" s="2">
        <v>0</v>
      </c>
      <c r="W1165" s="2">
        <f t="shared" si="163"/>
        <v>24.916666666666668</v>
      </c>
      <c r="X1165" s="9">
        <f t="shared" si="164"/>
        <v>45</v>
      </c>
      <c r="Y1165" s="9">
        <f t="shared" si="165"/>
        <v>6.6807111683967564E-4</v>
      </c>
      <c r="Z1165" s="10">
        <f t="shared" si="166"/>
        <v>6353882.4742268045</v>
      </c>
      <c r="AA1165" s="10">
        <f t="shared" si="167"/>
        <v>146139.29690721651</v>
      </c>
      <c r="AB1165" s="10">
        <f t="shared" si="168"/>
        <v>2</v>
      </c>
      <c r="AC1165" s="9">
        <f t="shared" si="169"/>
        <v>6163266</v>
      </c>
      <c r="AD1165" s="10">
        <f t="shared" si="170"/>
        <v>6576268.3608247433</v>
      </c>
    </row>
    <row r="1166" spans="1:30" x14ac:dyDescent="0.2">
      <c r="A1166" t="s">
        <v>20</v>
      </c>
      <c r="B1166" s="1">
        <v>43330</v>
      </c>
      <c r="C1166" t="s">
        <v>449</v>
      </c>
      <c r="D1166" s="2">
        <v>297</v>
      </c>
      <c r="E1166" s="2">
        <v>0</v>
      </c>
      <c r="F1166" s="2">
        <v>0</v>
      </c>
      <c r="G1166" s="2">
        <v>0</v>
      </c>
      <c r="H1166" s="2"/>
      <c r="I1166" s="2">
        <v>0</v>
      </c>
      <c r="J1166" s="2">
        <v>297</v>
      </c>
      <c r="K1166" s="2">
        <v>0</v>
      </c>
      <c r="L1166" s="2">
        <v>0</v>
      </c>
      <c r="M1166" s="2">
        <v>0.13364999999999999</v>
      </c>
      <c r="N1166" s="8">
        <f t="shared" si="162"/>
        <v>13365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0.13364999999999999</v>
      </c>
      <c r="U1166" s="2">
        <v>0</v>
      </c>
      <c r="V1166" s="2">
        <v>0</v>
      </c>
      <c r="W1166" s="2">
        <f t="shared" si="163"/>
        <v>24.916666666666668</v>
      </c>
      <c r="X1166" s="9">
        <f t="shared" si="164"/>
        <v>45</v>
      </c>
      <c r="Y1166" s="9">
        <f t="shared" si="165"/>
        <v>1.0842465666742276E-3</v>
      </c>
      <c r="Z1166" s="10">
        <f t="shared" si="166"/>
        <v>847184.32989690732</v>
      </c>
      <c r="AA1166" s="10">
        <f t="shared" si="167"/>
        <v>19485.239587628868</v>
      </c>
      <c r="AB1166" s="10">
        <f t="shared" si="168"/>
        <v>15</v>
      </c>
      <c r="AC1166" s="9">
        <f t="shared" si="169"/>
        <v>821768.8</v>
      </c>
      <c r="AD1166" s="10">
        <f t="shared" si="170"/>
        <v>876835.78144329903</v>
      </c>
    </row>
    <row r="1167" spans="1:30" x14ac:dyDescent="0.2">
      <c r="A1167" t="s">
        <v>20</v>
      </c>
      <c r="B1167" s="1">
        <v>43330</v>
      </c>
      <c r="C1167" t="s">
        <v>450</v>
      </c>
      <c r="D1167" s="2">
        <v>2405</v>
      </c>
      <c r="E1167" s="2">
        <v>0</v>
      </c>
      <c r="F1167" s="2">
        <v>0</v>
      </c>
      <c r="G1167" s="2">
        <v>0</v>
      </c>
      <c r="H1167" s="2">
        <v>2405</v>
      </c>
      <c r="I1167" s="2">
        <v>0</v>
      </c>
      <c r="J1167" s="2">
        <v>0</v>
      </c>
      <c r="K1167" s="2">
        <v>0</v>
      </c>
      <c r="L1167" s="2">
        <v>0</v>
      </c>
      <c r="M1167" s="2">
        <v>0.96199999999999997</v>
      </c>
      <c r="N1167" s="8">
        <f t="shared" si="162"/>
        <v>96200</v>
      </c>
      <c r="O1167" s="2">
        <v>0</v>
      </c>
      <c r="P1167" s="2">
        <v>0</v>
      </c>
      <c r="Q1167" s="2">
        <v>0</v>
      </c>
      <c r="R1167" s="2">
        <v>0.96199999999999997</v>
      </c>
      <c r="S1167" s="2">
        <v>0</v>
      </c>
      <c r="T1167" s="2">
        <v>0</v>
      </c>
      <c r="U1167" s="2">
        <v>0</v>
      </c>
      <c r="V1167" s="2">
        <v>0</v>
      </c>
      <c r="W1167" s="2">
        <f t="shared" si="163"/>
        <v>24.916666666666668</v>
      </c>
      <c r="X1167" s="9">
        <f t="shared" si="164"/>
        <v>40</v>
      </c>
      <c r="Y1167" s="9">
        <f t="shared" si="165"/>
        <v>7.8043037571313648E-3</v>
      </c>
      <c r="Z1167" s="10">
        <f t="shared" si="166"/>
        <v>4235921.6494845366</v>
      </c>
      <c r="AA1167" s="10">
        <f t="shared" si="167"/>
        <v>97426.197938144338</v>
      </c>
      <c r="AB1167" s="10">
        <f t="shared" si="168"/>
        <v>3</v>
      </c>
      <c r="AC1167" s="9">
        <f t="shared" si="169"/>
        <v>4108844</v>
      </c>
      <c r="AD1167" s="10">
        <f t="shared" si="170"/>
        <v>3897047.9175257734</v>
      </c>
    </row>
    <row r="1168" spans="1:30" x14ac:dyDescent="0.2">
      <c r="A1168" t="s">
        <v>20</v>
      </c>
      <c r="B1168" s="1">
        <v>43330</v>
      </c>
      <c r="C1168" t="s">
        <v>626</v>
      </c>
      <c r="D1168" s="2">
        <v>2139</v>
      </c>
      <c r="E1168" s="2">
        <v>0</v>
      </c>
      <c r="F1168" s="2">
        <v>0</v>
      </c>
      <c r="G1168" s="2">
        <v>0</v>
      </c>
      <c r="H1168" s="2">
        <v>2139</v>
      </c>
      <c r="I1168" s="2">
        <v>0</v>
      </c>
      <c r="J1168" s="2">
        <v>0</v>
      </c>
      <c r="K1168" s="2">
        <v>0</v>
      </c>
      <c r="L1168" s="2">
        <v>0</v>
      </c>
      <c r="M1168" s="2">
        <v>0.85560000000000003</v>
      </c>
      <c r="N1168" s="8">
        <f t="shared" si="162"/>
        <v>85560</v>
      </c>
      <c r="O1168" s="2">
        <v>0</v>
      </c>
      <c r="P1168" s="2">
        <v>0</v>
      </c>
      <c r="Q1168" s="2">
        <v>0</v>
      </c>
      <c r="R1168" s="2">
        <v>0.85560000000000003</v>
      </c>
      <c r="S1168" s="2">
        <v>0</v>
      </c>
      <c r="T1168" s="2">
        <v>0</v>
      </c>
      <c r="U1168" s="2">
        <v>0</v>
      </c>
      <c r="V1168" s="2">
        <v>0</v>
      </c>
      <c r="W1168" s="2">
        <f t="shared" si="163"/>
        <v>24.916666666666668</v>
      </c>
      <c r="X1168" s="9">
        <f t="shared" si="164"/>
        <v>40</v>
      </c>
      <c r="Y1168" s="9">
        <f t="shared" si="165"/>
        <v>6.9411250463634055E-3</v>
      </c>
      <c r="Z1168" s="10">
        <f t="shared" si="166"/>
        <v>6353882.4742268045</v>
      </c>
      <c r="AA1168" s="10">
        <f t="shared" si="167"/>
        <v>146139.29690721651</v>
      </c>
      <c r="AB1168" s="10">
        <f t="shared" si="168"/>
        <v>2</v>
      </c>
      <c r="AC1168" s="9">
        <f t="shared" si="169"/>
        <v>6163266</v>
      </c>
      <c r="AD1168" s="10">
        <f t="shared" si="170"/>
        <v>5845571.8762886608</v>
      </c>
    </row>
    <row r="1169" spans="1:30" x14ac:dyDescent="0.2">
      <c r="A1169" t="s">
        <v>20</v>
      </c>
      <c r="B1169" s="1">
        <v>43330</v>
      </c>
      <c r="C1169" t="s">
        <v>627</v>
      </c>
      <c r="D1169" s="2">
        <v>7355</v>
      </c>
      <c r="E1169" s="2">
        <v>0</v>
      </c>
      <c r="F1169" s="2">
        <v>0</v>
      </c>
      <c r="G1169" s="2">
        <v>0</v>
      </c>
      <c r="H1169" s="2"/>
      <c r="I1169" s="2">
        <v>0</v>
      </c>
      <c r="J1169" s="2">
        <v>0</v>
      </c>
      <c r="K1169" s="2">
        <v>7355</v>
      </c>
      <c r="L1169" s="2">
        <v>0</v>
      </c>
      <c r="M1169" s="2">
        <v>1.4709999999999999</v>
      </c>
      <c r="N1169" s="8">
        <f t="shared" si="162"/>
        <v>147100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1.4709999999999999</v>
      </c>
      <c r="V1169" s="2">
        <v>0</v>
      </c>
      <c r="W1169" s="2">
        <f t="shared" si="163"/>
        <v>24.916666666666668</v>
      </c>
      <c r="X1169" s="9">
        <f t="shared" si="164"/>
        <v>20</v>
      </c>
      <c r="Y1169" s="9">
        <f t="shared" si="165"/>
        <v>1.1933607928004405E-2</v>
      </c>
      <c r="Z1169" s="10">
        <f t="shared" si="166"/>
        <v>6353882.4742268045</v>
      </c>
      <c r="AA1169" s="10">
        <f t="shared" si="167"/>
        <v>146139.29690721651</v>
      </c>
      <c r="AB1169" s="10">
        <f t="shared" si="168"/>
        <v>2</v>
      </c>
      <c r="AC1169" s="9">
        <f t="shared" si="169"/>
        <v>6163266</v>
      </c>
      <c r="AD1169" s="10">
        <f t="shared" si="170"/>
        <v>2922785.9381443304</v>
      </c>
    </row>
    <row r="1170" spans="1:30" x14ac:dyDescent="0.2">
      <c r="A1170" t="s">
        <v>20</v>
      </c>
      <c r="B1170" s="1">
        <v>43330</v>
      </c>
      <c r="C1170" t="s">
        <v>207</v>
      </c>
      <c r="D1170" s="2">
        <v>640</v>
      </c>
      <c r="E1170" s="2">
        <v>0</v>
      </c>
      <c r="F1170" s="2">
        <v>0</v>
      </c>
      <c r="G1170" s="2">
        <v>0</v>
      </c>
      <c r="H1170" s="2">
        <v>640</v>
      </c>
      <c r="I1170" s="2">
        <v>0</v>
      </c>
      <c r="J1170" s="2">
        <v>0</v>
      </c>
      <c r="K1170" s="2">
        <v>0</v>
      </c>
      <c r="L1170" s="2">
        <v>0</v>
      </c>
      <c r="M1170" s="2">
        <v>0.25600000000000001</v>
      </c>
      <c r="N1170" s="8">
        <f t="shared" si="162"/>
        <v>25600</v>
      </c>
      <c r="O1170" s="2">
        <v>0</v>
      </c>
      <c r="P1170" s="2">
        <v>0</v>
      </c>
      <c r="Q1170" s="2">
        <v>0</v>
      </c>
      <c r="R1170" s="2">
        <v>0.25600000000000001</v>
      </c>
      <c r="S1170" s="2">
        <v>0</v>
      </c>
      <c r="T1170" s="2">
        <v>0</v>
      </c>
      <c r="U1170" s="2">
        <v>0</v>
      </c>
      <c r="V1170" s="2">
        <v>0</v>
      </c>
      <c r="W1170" s="2">
        <f t="shared" si="163"/>
        <v>24.916666666666668</v>
      </c>
      <c r="X1170" s="9">
        <f t="shared" si="164"/>
        <v>40</v>
      </c>
      <c r="Y1170" s="9">
        <f t="shared" si="165"/>
        <v>2.0768209582387002E-3</v>
      </c>
      <c r="Z1170" s="10">
        <f t="shared" si="166"/>
        <v>4235921.6494845366</v>
      </c>
      <c r="AA1170" s="10">
        <f t="shared" si="167"/>
        <v>97426.197938144338</v>
      </c>
      <c r="AB1170" s="10">
        <f t="shared" si="168"/>
        <v>3</v>
      </c>
      <c r="AC1170" s="9">
        <f t="shared" si="169"/>
        <v>4108844</v>
      </c>
      <c r="AD1170" s="10">
        <f t="shared" si="170"/>
        <v>3897047.9175257734</v>
      </c>
    </row>
    <row r="1171" spans="1:30" x14ac:dyDescent="0.2">
      <c r="A1171" t="s">
        <v>20</v>
      </c>
      <c r="B1171" s="1">
        <v>43330</v>
      </c>
      <c r="C1171" t="s">
        <v>208</v>
      </c>
      <c r="D1171" s="2">
        <v>1194</v>
      </c>
      <c r="E1171" s="2">
        <v>0</v>
      </c>
      <c r="F1171" s="2">
        <v>0</v>
      </c>
      <c r="G1171" s="2">
        <v>0</v>
      </c>
      <c r="H1171" s="2"/>
      <c r="I1171" s="2">
        <v>0</v>
      </c>
      <c r="J1171" s="2">
        <v>0</v>
      </c>
      <c r="K1171" s="2">
        <v>1194</v>
      </c>
      <c r="L1171" s="2">
        <v>0</v>
      </c>
      <c r="M1171" s="2">
        <v>0.23880000000000001</v>
      </c>
      <c r="N1171" s="8">
        <f t="shared" si="162"/>
        <v>23880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0.23880000000000001</v>
      </c>
      <c r="V1171" s="2">
        <v>0</v>
      </c>
      <c r="W1171" s="2">
        <f t="shared" si="163"/>
        <v>24.916666666666668</v>
      </c>
      <c r="X1171" s="9">
        <f t="shared" si="164"/>
        <v>20</v>
      </c>
      <c r="Y1171" s="9">
        <f t="shared" si="165"/>
        <v>1.9372845501070375E-3</v>
      </c>
      <c r="Z1171" s="10">
        <f t="shared" si="166"/>
        <v>668829.73412913736</v>
      </c>
      <c r="AA1171" s="10">
        <f t="shared" si="167"/>
        <v>15383.083884970159</v>
      </c>
      <c r="AB1171" s="10">
        <f t="shared" si="168"/>
        <v>19</v>
      </c>
      <c r="AC1171" s="9">
        <f t="shared" si="169"/>
        <v>648764.84210526315</v>
      </c>
      <c r="AD1171" s="10">
        <f t="shared" si="170"/>
        <v>307661.6776994032</v>
      </c>
    </row>
    <row r="1172" spans="1:30" x14ac:dyDescent="0.2">
      <c r="A1172" t="s">
        <v>20</v>
      </c>
      <c r="B1172" s="1">
        <v>43330</v>
      </c>
      <c r="C1172" t="s">
        <v>628</v>
      </c>
      <c r="D1172" s="2">
        <v>1121</v>
      </c>
      <c r="E1172" s="2">
        <v>0</v>
      </c>
      <c r="F1172" s="2">
        <v>0</v>
      </c>
      <c r="G1172" s="2">
        <v>0</v>
      </c>
      <c r="H1172" s="2"/>
      <c r="I1172" s="2">
        <v>0</v>
      </c>
      <c r="J1172" s="2">
        <v>0</v>
      </c>
      <c r="K1172" s="2">
        <v>1121</v>
      </c>
      <c r="L1172" s="2">
        <v>0</v>
      </c>
      <c r="M1172" s="2">
        <v>0.22420000000000001</v>
      </c>
      <c r="N1172" s="8">
        <f t="shared" si="162"/>
        <v>22420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0.22420000000000001</v>
      </c>
      <c r="V1172" s="2">
        <v>0</v>
      </c>
      <c r="W1172" s="2">
        <f t="shared" si="163"/>
        <v>24.916666666666668</v>
      </c>
      <c r="X1172" s="9">
        <f t="shared" si="164"/>
        <v>20</v>
      </c>
      <c r="Y1172" s="9">
        <f t="shared" si="165"/>
        <v>1.8188408548324864E-3</v>
      </c>
      <c r="Z1172" s="10">
        <f t="shared" si="166"/>
        <v>2541552.989690722</v>
      </c>
      <c r="AA1172" s="10">
        <f t="shared" si="167"/>
        <v>58455.718762886601</v>
      </c>
      <c r="AB1172" s="10">
        <f t="shared" si="168"/>
        <v>5</v>
      </c>
      <c r="AC1172" s="9">
        <f t="shared" si="169"/>
        <v>2465306.4</v>
      </c>
      <c r="AD1172" s="10">
        <f t="shared" si="170"/>
        <v>1169114.3752577321</v>
      </c>
    </row>
    <row r="1173" spans="1:30" x14ac:dyDescent="0.2">
      <c r="A1173" t="s">
        <v>20</v>
      </c>
      <c r="B1173" s="1">
        <v>43330</v>
      </c>
      <c r="C1173" t="s">
        <v>210</v>
      </c>
      <c r="D1173" s="2">
        <v>272</v>
      </c>
      <c r="E1173" s="2">
        <v>0</v>
      </c>
      <c r="F1173" s="2">
        <v>0</v>
      </c>
      <c r="G1173" s="2">
        <v>0</v>
      </c>
      <c r="H1173" s="2"/>
      <c r="I1173" s="2">
        <v>0</v>
      </c>
      <c r="J1173" s="2">
        <v>272</v>
      </c>
      <c r="K1173" s="2">
        <v>0</v>
      </c>
      <c r="L1173" s="2">
        <v>0</v>
      </c>
      <c r="M1173" s="2">
        <v>0.12239999999999999</v>
      </c>
      <c r="N1173" s="8">
        <f t="shared" si="162"/>
        <v>12240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0.12239999999999999</v>
      </c>
      <c r="U1173" s="2">
        <v>0</v>
      </c>
      <c r="V1173" s="2">
        <v>0</v>
      </c>
      <c r="W1173" s="2">
        <f t="shared" si="163"/>
        <v>24.916666666666668</v>
      </c>
      <c r="X1173" s="9">
        <f t="shared" si="164"/>
        <v>45</v>
      </c>
      <c r="Y1173" s="9">
        <f t="shared" si="165"/>
        <v>9.9298002065787848E-4</v>
      </c>
      <c r="Z1173" s="10">
        <f t="shared" si="166"/>
        <v>668829.73412913736</v>
      </c>
      <c r="AA1173" s="10">
        <f t="shared" si="167"/>
        <v>15383.083884970159</v>
      </c>
      <c r="AB1173" s="10">
        <f t="shared" si="168"/>
        <v>19</v>
      </c>
      <c r="AC1173" s="9">
        <f t="shared" si="169"/>
        <v>648764.84210526315</v>
      </c>
      <c r="AD1173" s="10">
        <f t="shared" si="170"/>
        <v>692238.77482365712</v>
      </c>
    </row>
    <row r="1174" spans="1:30" x14ac:dyDescent="0.2">
      <c r="A1174" t="s">
        <v>20</v>
      </c>
      <c r="B1174" s="1">
        <v>43330</v>
      </c>
      <c r="C1174" t="s">
        <v>456</v>
      </c>
      <c r="D1174" s="2">
        <v>626</v>
      </c>
      <c r="E1174" s="2">
        <v>0</v>
      </c>
      <c r="F1174" s="2">
        <v>0</v>
      </c>
      <c r="G1174" s="2">
        <v>626</v>
      </c>
      <c r="H1174" s="2"/>
      <c r="I1174" s="2">
        <v>0</v>
      </c>
      <c r="J1174" s="2">
        <v>0</v>
      </c>
      <c r="K1174" s="2">
        <v>0</v>
      </c>
      <c r="L1174" s="2">
        <v>0</v>
      </c>
      <c r="M1174" s="2">
        <v>0.21909999999999999</v>
      </c>
      <c r="N1174" s="8">
        <f t="shared" si="162"/>
        <v>21910</v>
      </c>
      <c r="O1174" s="2">
        <v>0</v>
      </c>
      <c r="P1174" s="2">
        <v>0</v>
      </c>
      <c r="Q1174" s="2">
        <v>0.21909999999999999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f t="shared" si="163"/>
        <v>24.916666666666668</v>
      </c>
      <c r="X1174" s="9">
        <f t="shared" si="164"/>
        <v>35</v>
      </c>
      <c r="Y1174" s="9">
        <f t="shared" si="165"/>
        <v>1.7774666873050749E-3</v>
      </c>
      <c r="Z1174" s="10">
        <f t="shared" si="166"/>
        <v>12707764.948453609</v>
      </c>
      <c r="AA1174" s="10">
        <f t="shared" si="167"/>
        <v>292278.59381443303</v>
      </c>
      <c r="AB1174" s="10">
        <f t="shared" si="168"/>
        <v>1</v>
      </c>
      <c r="AC1174" s="9">
        <f t="shared" si="169"/>
        <v>12326532</v>
      </c>
      <c r="AD1174" s="10">
        <f t="shared" si="170"/>
        <v>10229750.783505157</v>
      </c>
    </row>
    <row r="1175" spans="1:30" x14ac:dyDescent="0.2">
      <c r="A1175" t="s">
        <v>20</v>
      </c>
      <c r="B1175" s="1">
        <v>43330</v>
      </c>
      <c r="C1175" t="s">
        <v>529</v>
      </c>
      <c r="D1175" s="2">
        <v>954</v>
      </c>
      <c r="E1175" s="2">
        <v>0</v>
      </c>
      <c r="F1175" s="2">
        <v>0</v>
      </c>
      <c r="G1175" s="2">
        <v>0</v>
      </c>
      <c r="H1175" s="2"/>
      <c r="I1175" s="2">
        <v>0</v>
      </c>
      <c r="J1175" s="2">
        <v>0</v>
      </c>
      <c r="K1175" s="2">
        <v>954</v>
      </c>
      <c r="L1175" s="2">
        <v>0</v>
      </c>
      <c r="M1175" s="2">
        <v>0.1908</v>
      </c>
      <c r="N1175" s="8">
        <f t="shared" si="162"/>
        <v>19080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0.1908</v>
      </c>
      <c r="V1175" s="2">
        <v>0</v>
      </c>
      <c r="W1175" s="2">
        <f t="shared" si="163"/>
        <v>24.916666666666668</v>
      </c>
      <c r="X1175" s="9">
        <f t="shared" si="164"/>
        <v>20</v>
      </c>
      <c r="Y1175" s="9">
        <f t="shared" si="165"/>
        <v>1.5478806204372812E-3</v>
      </c>
      <c r="Z1175" s="10">
        <f t="shared" si="166"/>
        <v>12707764.948453609</v>
      </c>
      <c r="AA1175" s="10">
        <f t="shared" si="167"/>
        <v>292278.59381443303</v>
      </c>
      <c r="AB1175" s="10">
        <f t="shared" si="168"/>
        <v>1</v>
      </c>
      <c r="AC1175" s="9">
        <f t="shared" si="169"/>
        <v>12326532</v>
      </c>
      <c r="AD1175" s="10">
        <f t="shared" si="170"/>
        <v>5845571.8762886608</v>
      </c>
    </row>
    <row r="1176" spans="1:30" x14ac:dyDescent="0.2">
      <c r="A1176" t="s">
        <v>20</v>
      </c>
      <c r="B1176" s="1">
        <v>43330</v>
      </c>
      <c r="C1176" t="s">
        <v>532</v>
      </c>
      <c r="D1176" s="2">
        <v>3288</v>
      </c>
      <c r="E1176" s="2">
        <v>0</v>
      </c>
      <c r="F1176" s="2">
        <v>1330</v>
      </c>
      <c r="G1176" s="2">
        <v>0</v>
      </c>
      <c r="H1176" s="2"/>
      <c r="I1176" s="2">
        <v>872</v>
      </c>
      <c r="J1176" s="2">
        <v>205</v>
      </c>
      <c r="K1176" s="2">
        <v>0</v>
      </c>
      <c r="L1176" s="2">
        <v>0</v>
      </c>
      <c r="M1176" s="2">
        <v>1.1486149999999999</v>
      </c>
      <c r="N1176" s="8">
        <f t="shared" si="162"/>
        <v>114861.5</v>
      </c>
      <c r="O1176" s="2">
        <v>0</v>
      </c>
      <c r="P1176" s="2">
        <v>0.65065000000000017</v>
      </c>
      <c r="Q1176" s="2">
        <v>0</v>
      </c>
      <c r="R1176" s="2">
        <v>0</v>
      </c>
      <c r="S1176" s="2">
        <v>0.34844999999999998</v>
      </c>
      <c r="T1176" s="2">
        <v>9.2249999999999999E-2</v>
      </c>
      <c r="U1176" s="2">
        <v>0</v>
      </c>
      <c r="V1176" s="2">
        <v>0</v>
      </c>
      <c r="W1176" s="2">
        <f t="shared" si="163"/>
        <v>24.916666666666668</v>
      </c>
      <c r="X1176" s="9">
        <f t="shared" si="164"/>
        <v>34.933546228710462</v>
      </c>
      <c r="Y1176" s="9">
        <f t="shared" si="165"/>
        <v>9.3182332224505636E-3</v>
      </c>
      <c r="Z1176" s="10">
        <f t="shared" si="166"/>
        <v>847184.32989690732</v>
      </c>
      <c r="AA1176" s="10">
        <f t="shared" si="167"/>
        <v>19485.239587628868</v>
      </c>
      <c r="AB1176" s="10">
        <f t="shared" si="168"/>
        <v>15</v>
      </c>
      <c r="AC1176" s="9">
        <f t="shared" si="169"/>
        <v>821768.8</v>
      </c>
      <c r="AD1176" s="10">
        <f t="shared" si="170"/>
        <v>680688.5179119322</v>
      </c>
    </row>
    <row r="1177" spans="1:30" x14ac:dyDescent="0.2">
      <c r="A1177" t="s">
        <v>20</v>
      </c>
      <c r="B1177" s="1">
        <v>43330</v>
      </c>
      <c r="C1177" t="s">
        <v>212</v>
      </c>
      <c r="D1177" s="2">
        <v>39658</v>
      </c>
      <c r="E1177" s="2">
        <v>11221</v>
      </c>
      <c r="F1177" s="2">
        <v>2137</v>
      </c>
      <c r="G1177" s="2">
        <v>10560</v>
      </c>
      <c r="H1177" s="2">
        <v>860</v>
      </c>
      <c r="I1177" s="2">
        <v>9663</v>
      </c>
      <c r="J1177" s="2">
        <v>2458</v>
      </c>
      <c r="K1177" s="2">
        <v>921</v>
      </c>
      <c r="L1177" s="2">
        <v>0</v>
      </c>
      <c r="M1177" s="2">
        <v>17.245373999999998</v>
      </c>
      <c r="N1177" s="8">
        <f t="shared" si="162"/>
        <v>1724537.4</v>
      </c>
      <c r="O1177" s="2">
        <v>4.4884000000000004</v>
      </c>
      <c r="P1177" s="2">
        <v>1.1003499999999999</v>
      </c>
      <c r="Q1177" s="2">
        <v>4.4406739999999996</v>
      </c>
      <c r="R1177" s="2">
        <v>0.33274999999999999</v>
      </c>
      <c r="S1177" s="2">
        <v>4.3652000000000006</v>
      </c>
      <c r="T1177" s="2">
        <v>1.4981</v>
      </c>
      <c r="U1177" s="2">
        <v>0.1842</v>
      </c>
      <c r="V1177" s="2">
        <v>0</v>
      </c>
      <c r="W1177" s="2">
        <f t="shared" si="163"/>
        <v>24.916666666666668</v>
      </c>
      <c r="X1177" s="9">
        <f t="shared" si="164"/>
        <v>43.485233748550101</v>
      </c>
      <c r="Y1177" s="9">
        <f t="shared" si="165"/>
        <v>0.13990450842134672</v>
      </c>
      <c r="Z1177" s="10">
        <f t="shared" si="166"/>
        <v>605131.66421207669</v>
      </c>
      <c r="AA1177" s="10">
        <f t="shared" si="167"/>
        <v>13918.028276877763</v>
      </c>
      <c r="AB1177" s="10">
        <f t="shared" si="168"/>
        <v>21</v>
      </c>
      <c r="AC1177" s="9">
        <f t="shared" si="169"/>
        <v>586977.71428571432</v>
      </c>
      <c r="AD1177" s="10">
        <f t="shared" si="170"/>
        <v>605228.71293895948</v>
      </c>
    </row>
    <row r="1178" spans="1:30" x14ac:dyDescent="0.2">
      <c r="A1178" t="s">
        <v>20</v>
      </c>
      <c r="B1178" s="1">
        <v>43330</v>
      </c>
      <c r="C1178" t="s">
        <v>213</v>
      </c>
      <c r="D1178" s="2">
        <v>41013</v>
      </c>
      <c r="E1178" s="2">
        <v>0</v>
      </c>
      <c r="F1178" s="2">
        <v>3669</v>
      </c>
      <c r="G1178" s="2">
        <v>12161</v>
      </c>
      <c r="H1178" s="2"/>
      <c r="I1178" s="2">
        <v>0</v>
      </c>
      <c r="J1178" s="2">
        <v>14043</v>
      </c>
      <c r="K1178" s="2">
        <v>0</v>
      </c>
      <c r="L1178" s="2">
        <v>0</v>
      </c>
      <c r="M1178" s="2">
        <v>21.877033999999998</v>
      </c>
      <c r="N1178" s="8">
        <f t="shared" si="162"/>
        <v>2187703.4</v>
      </c>
      <c r="O1178" s="2">
        <v>0</v>
      </c>
      <c r="P1178" s="2">
        <v>1.54725</v>
      </c>
      <c r="Q1178" s="2">
        <v>6.8270340000000003</v>
      </c>
      <c r="R1178" s="2">
        <v>0</v>
      </c>
      <c r="S1178" s="2">
        <v>0</v>
      </c>
      <c r="T1178" s="2">
        <v>9.5294500000000006</v>
      </c>
      <c r="U1178" s="2">
        <v>0</v>
      </c>
      <c r="V1178" s="2">
        <v>0</v>
      </c>
      <c r="W1178" s="2">
        <f t="shared" si="163"/>
        <v>24.916666666666668</v>
      </c>
      <c r="X1178" s="9">
        <f t="shared" si="164"/>
        <v>53.341706288250066</v>
      </c>
      <c r="Y1178" s="9">
        <f t="shared" si="165"/>
        <v>0.17747922935664304</v>
      </c>
      <c r="Z1178" s="10">
        <f t="shared" si="166"/>
        <v>409927.90156301967</v>
      </c>
      <c r="AA1178" s="10">
        <f t="shared" si="167"/>
        <v>9428.3417359494524</v>
      </c>
      <c r="AB1178" s="10">
        <f t="shared" si="168"/>
        <v>31</v>
      </c>
      <c r="AC1178" s="9">
        <f t="shared" si="169"/>
        <v>397630.06451612903</v>
      </c>
      <c r="AD1178" s="10">
        <f t="shared" si="170"/>
        <v>502923.83566426544</v>
      </c>
    </row>
    <row r="1179" spans="1:30" x14ac:dyDescent="0.2">
      <c r="A1179" t="s">
        <v>20</v>
      </c>
      <c r="B1179" s="1">
        <v>43330</v>
      </c>
      <c r="C1179" t="s">
        <v>541</v>
      </c>
      <c r="D1179" s="2">
        <v>3342</v>
      </c>
      <c r="E1179" s="2">
        <v>3342</v>
      </c>
      <c r="F1179" s="2">
        <v>0</v>
      </c>
      <c r="G1179" s="2">
        <v>0</v>
      </c>
      <c r="H1179" s="2"/>
      <c r="I1179" s="2">
        <v>0</v>
      </c>
      <c r="J1179" s="2">
        <v>0</v>
      </c>
      <c r="K1179" s="2">
        <v>0</v>
      </c>
      <c r="L1179" s="2">
        <v>0</v>
      </c>
      <c r="M1179" s="2">
        <v>1.9916499999999997</v>
      </c>
      <c r="N1179" s="8">
        <f t="shared" si="162"/>
        <v>199164.99999999997</v>
      </c>
      <c r="O1179" s="2">
        <v>1.9916499999999997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f t="shared" si="163"/>
        <v>24.916666666666668</v>
      </c>
      <c r="X1179" s="9">
        <f t="shared" si="164"/>
        <v>59.59455415918611</v>
      </c>
      <c r="Y1179" s="9">
        <f t="shared" si="165"/>
        <v>1.6157423677641041E-2</v>
      </c>
      <c r="Z1179" s="10">
        <f t="shared" si="166"/>
        <v>12707764.948453609</v>
      </c>
      <c r="AA1179" s="10">
        <f t="shared" si="167"/>
        <v>292278.59381443303</v>
      </c>
      <c r="AB1179" s="10">
        <f t="shared" si="168"/>
        <v>1</v>
      </c>
      <c r="AC1179" s="9">
        <f t="shared" si="169"/>
        <v>12326532</v>
      </c>
      <c r="AD1179" s="10">
        <f t="shared" si="170"/>
        <v>17418212.488644987</v>
      </c>
    </row>
    <row r="1180" spans="1:30" x14ac:dyDescent="0.2">
      <c r="A1180" t="s">
        <v>20</v>
      </c>
      <c r="B1180" s="1">
        <v>43330</v>
      </c>
      <c r="C1180" t="s">
        <v>218</v>
      </c>
      <c r="D1180" s="2">
        <v>2154</v>
      </c>
      <c r="E1180" s="2">
        <v>90</v>
      </c>
      <c r="F1180" s="2">
        <v>0</v>
      </c>
      <c r="G1180" s="2">
        <v>2064</v>
      </c>
      <c r="H1180" s="2"/>
      <c r="I1180" s="2">
        <v>0</v>
      </c>
      <c r="J1180" s="2">
        <v>0</v>
      </c>
      <c r="K1180" s="2">
        <v>0</v>
      </c>
      <c r="L1180" s="2">
        <v>0</v>
      </c>
      <c r="M1180" s="2">
        <v>1.8444</v>
      </c>
      <c r="N1180" s="8">
        <f t="shared" si="162"/>
        <v>184440</v>
      </c>
      <c r="O1180" s="2">
        <v>0.09</v>
      </c>
      <c r="P1180" s="2">
        <v>0</v>
      </c>
      <c r="Q1180" s="2">
        <v>1.7544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f t="shared" si="163"/>
        <v>24.916666666666668</v>
      </c>
      <c r="X1180" s="9">
        <f t="shared" si="164"/>
        <v>85.626740947075206</v>
      </c>
      <c r="Y1180" s="9">
        <f t="shared" si="165"/>
        <v>1.4962845997560384E-2</v>
      </c>
      <c r="Z1180" s="10">
        <f t="shared" si="166"/>
        <v>794235.30927835056</v>
      </c>
      <c r="AA1180" s="10">
        <f t="shared" si="167"/>
        <v>18267.412113402064</v>
      </c>
      <c r="AB1180" s="10">
        <f t="shared" si="168"/>
        <v>16</v>
      </c>
      <c r="AC1180" s="9">
        <f t="shared" si="169"/>
        <v>770408.25</v>
      </c>
      <c r="AD1180" s="10">
        <f t="shared" si="170"/>
        <v>1564178.964807742</v>
      </c>
    </row>
    <row r="1181" spans="1:30" x14ac:dyDescent="0.2">
      <c r="A1181" t="s">
        <v>20</v>
      </c>
      <c r="B1181" s="1">
        <v>43330</v>
      </c>
      <c r="C1181" t="s">
        <v>219</v>
      </c>
      <c r="D1181" s="2">
        <v>37201</v>
      </c>
      <c r="E1181" s="2">
        <v>0</v>
      </c>
      <c r="F1181" s="2">
        <v>0</v>
      </c>
      <c r="G1181" s="2">
        <v>0</v>
      </c>
      <c r="H1181" s="2">
        <v>7359</v>
      </c>
      <c r="I1181" s="2">
        <v>8682</v>
      </c>
      <c r="J1181" s="2">
        <v>16127</v>
      </c>
      <c r="K1181" s="2">
        <v>0</v>
      </c>
      <c r="L1181" s="2">
        <v>0</v>
      </c>
      <c r="M1181" s="2">
        <v>21.241900000000001</v>
      </c>
      <c r="N1181" s="8">
        <f t="shared" si="162"/>
        <v>2124190</v>
      </c>
      <c r="O1181" s="2">
        <v>0</v>
      </c>
      <c r="P1181" s="2">
        <v>0</v>
      </c>
      <c r="Q1181" s="2">
        <v>0</v>
      </c>
      <c r="R1181" s="2">
        <v>2.9436</v>
      </c>
      <c r="S1181" s="2">
        <v>5.2172000000000001</v>
      </c>
      <c r="T1181" s="2">
        <v>9.8096500000000013</v>
      </c>
      <c r="U1181" s="2">
        <v>0</v>
      </c>
      <c r="V1181" s="2">
        <v>0</v>
      </c>
      <c r="W1181" s="2">
        <f t="shared" si="163"/>
        <v>24.916666666666668</v>
      </c>
      <c r="X1181" s="9">
        <f t="shared" si="164"/>
        <v>57.100346764871915</v>
      </c>
      <c r="Y1181" s="9">
        <f t="shared" si="165"/>
        <v>0.17232665278441658</v>
      </c>
      <c r="Z1181" s="10">
        <f t="shared" si="166"/>
        <v>1588470.6185567011</v>
      </c>
      <c r="AA1181" s="10">
        <f t="shared" si="167"/>
        <v>36534.824226804129</v>
      </c>
      <c r="AB1181" s="10">
        <f t="shared" si="168"/>
        <v>8</v>
      </c>
      <c r="AC1181" s="9">
        <f t="shared" si="169"/>
        <v>1540816.5</v>
      </c>
      <c r="AD1181" s="10">
        <f t="shared" si="170"/>
        <v>2086151.1323441593</v>
      </c>
    </row>
    <row r="1182" spans="1:30" x14ac:dyDescent="0.2">
      <c r="A1182" t="s">
        <v>20</v>
      </c>
      <c r="B1182" s="1">
        <v>43330</v>
      </c>
      <c r="C1182" t="s">
        <v>533</v>
      </c>
      <c r="D1182" s="2">
        <v>1406</v>
      </c>
      <c r="E1182" s="2">
        <v>0</v>
      </c>
      <c r="F1182" s="2">
        <v>0</v>
      </c>
      <c r="G1182" s="2">
        <v>0</v>
      </c>
      <c r="H1182" s="2">
        <v>1406</v>
      </c>
      <c r="I1182" s="2">
        <v>0</v>
      </c>
      <c r="J1182" s="2">
        <v>0</v>
      </c>
      <c r="K1182" s="2">
        <v>0</v>
      </c>
      <c r="L1182" s="2">
        <v>0</v>
      </c>
      <c r="M1182" s="2">
        <v>0.56240000000000001</v>
      </c>
      <c r="N1182" s="8">
        <f t="shared" si="162"/>
        <v>56240</v>
      </c>
      <c r="O1182" s="2">
        <v>0</v>
      </c>
      <c r="P1182" s="2">
        <v>0</v>
      </c>
      <c r="Q1182" s="2">
        <v>0</v>
      </c>
      <c r="R1182" s="2">
        <v>0.56240000000000001</v>
      </c>
      <c r="S1182" s="2">
        <v>0</v>
      </c>
      <c r="T1182" s="2">
        <v>0</v>
      </c>
      <c r="U1182" s="2">
        <v>0</v>
      </c>
      <c r="V1182" s="2">
        <v>0</v>
      </c>
      <c r="W1182" s="2">
        <f t="shared" si="163"/>
        <v>24.916666666666668</v>
      </c>
      <c r="X1182" s="9">
        <f t="shared" si="164"/>
        <v>40</v>
      </c>
      <c r="Y1182" s="9">
        <f t="shared" si="165"/>
        <v>4.5625160426306438E-3</v>
      </c>
      <c r="Z1182" s="10">
        <f t="shared" si="166"/>
        <v>12707764.948453609</v>
      </c>
      <c r="AA1182" s="10">
        <f t="shared" si="167"/>
        <v>292278.59381443303</v>
      </c>
      <c r="AB1182" s="10">
        <f t="shared" si="168"/>
        <v>1</v>
      </c>
      <c r="AC1182" s="9">
        <f t="shared" si="169"/>
        <v>12326532</v>
      </c>
      <c r="AD1182" s="10">
        <f t="shared" si="170"/>
        <v>11691143.752577322</v>
      </c>
    </row>
    <row r="1183" spans="1:30" x14ac:dyDescent="0.2">
      <c r="A1183" t="s">
        <v>20</v>
      </c>
      <c r="B1183" s="1">
        <v>43330</v>
      </c>
      <c r="C1183" t="s">
        <v>629</v>
      </c>
      <c r="D1183" s="2">
        <v>41</v>
      </c>
      <c r="E1183" s="2">
        <v>0</v>
      </c>
      <c r="F1183" s="2">
        <v>0</v>
      </c>
      <c r="G1183" s="2">
        <v>41</v>
      </c>
      <c r="H1183" s="2"/>
      <c r="I1183" s="2">
        <v>0</v>
      </c>
      <c r="J1183" s="2">
        <v>0</v>
      </c>
      <c r="K1183" s="2">
        <v>0</v>
      </c>
      <c r="L1183" s="2">
        <v>0</v>
      </c>
      <c r="M1183" s="2">
        <v>1.435E-2</v>
      </c>
      <c r="N1183" s="8">
        <f t="shared" si="162"/>
        <v>1435</v>
      </c>
      <c r="O1183" s="2">
        <v>0</v>
      </c>
      <c r="P1183" s="2">
        <v>0</v>
      </c>
      <c r="Q1183" s="2">
        <v>1.435E-2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f t="shared" si="163"/>
        <v>24.916666666666668</v>
      </c>
      <c r="X1183" s="9">
        <f t="shared" si="164"/>
        <v>35</v>
      </c>
      <c r="Y1183" s="9">
        <f t="shared" si="165"/>
        <v>1.1641554980752088E-4</v>
      </c>
      <c r="Z1183" s="10">
        <f t="shared" si="166"/>
        <v>12707764.948453609</v>
      </c>
      <c r="AA1183" s="10">
        <f t="shared" si="167"/>
        <v>292278.59381443303</v>
      </c>
      <c r="AB1183" s="10">
        <f t="shared" si="168"/>
        <v>1</v>
      </c>
      <c r="AC1183" s="9">
        <f t="shared" si="169"/>
        <v>12326532</v>
      </c>
      <c r="AD1183" s="10">
        <f t="shared" si="170"/>
        <v>10229750.783505157</v>
      </c>
    </row>
    <row r="1184" spans="1:30" x14ac:dyDescent="0.2">
      <c r="A1184" t="s">
        <v>20</v>
      </c>
      <c r="B1184" s="1">
        <v>43330</v>
      </c>
      <c r="C1184" t="s">
        <v>630</v>
      </c>
      <c r="D1184" s="2">
        <v>9700</v>
      </c>
      <c r="E1184" s="2">
        <v>0</v>
      </c>
      <c r="F1184" s="2">
        <v>2473</v>
      </c>
      <c r="G1184" s="2">
        <v>3284</v>
      </c>
      <c r="H1184" s="2"/>
      <c r="I1184" s="2">
        <v>1121</v>
      </c>
      <c r="J1184" s="2">
        <v>2822</v>
      </c>
      <c r="K1184" s="2">
        <v>0</v>
      </c>
      <c r="L1184" s="2">
        <v>0</v>
      </c>
      <c r="M1184" s="2">
        <v>4.3959999999999999</v>
      </c>
      <c r="N1184" s="8">
        <f t="shared" si="162"/>
        <v>439600</v>
      </c>
      <c r="O1184" s="2">
        <v>0</v>
      </c>
      <c r="P1184" s="2">
        <v>1.36015</v>
      </c>
      <c r="Q1184" s="2">
        <v>1.1494</v>
      </c>
      <c r="R1184" s="2">
        <v>0</v>
      </c>
      <c r="S1184" s="2">
        <v>0.61655000000000004</v>
      </c>
      <c r="T1184" s="2">
        <v>1.2699</v>
      </c>
      <c r="U1184" s="2">
        <v>0</v>
      </c>
      <c r="V1184" s="2">
        <v>0</v>
      </c>
      <c r="W1184" s="2">
        <f t="shared" si="163"/>
        <v>24.916666666666668</v>
      </c>
      <c r="X1184" s="9">
        <f t="shared" si="164"/>
        <v>45.319587628865982</v>
      </c>
      <c r="Y1184" s="9">
        <f t="shared" si="165"/>
        <v>3.5662909892255179E-2</v>
      </c>
      <c r="Z1184" s="10">
        <f t="shared" si="166"/>
        <v>1411973.8831615122</v>
      </c>
      <c r="AA1184" s="10">
        <f t="shared" si="167"/>
        <v>32475.399312714781</v>
      </c>
      <c r="AB1184" s="10">
        <f t="shared" si="168"/>
        <v>9</v>
      </c>
      <c r="AC1184" s="9">
        <f t="shared" si="169"/>
        <v>1369614.6666666667</v>
      </c>
      <c r="AD1184" s="10">
        <f t="shared" si="170"/>
        <v>1471771.7049349917</v>
      </c>
    </row>
    <row r="1185" spans="1:30" x14ac:dyDescent="0.2">
      <c r="A1185" t="s">
        <v>20</v>
      </c>
      <c r="B1185" s="1">
        <v>43330</v>
      </c>
      <c r="C1185" t="s">
        <v>631</v>
      </c>
      <c r="D1185" s="2">
        <v>2743</v>
      </c>
      <c r="E1185" s="2">
        <v>1319</v>
      </c>
      <c r="F1185" s="2">
        <v>0</v>
      </c>
      <c r="G1185" s="2">
        <v>0</v>
      </c>
      <c r="H1185" s="2"/>
      <c r="I1185" s="2">
        <v>1424</v>
      </c>
      <c r="J1185" s="2">
        <v>0</v>
      </c>
      <c r="K1185" s="2">
        <v>0</v>
      </c>
      <c r="L1185" s="2">
        <v>0</v>
      </c>
      <c r="M1185" s="2">
        <v>1.4426999999999999</v>
      </c>
      <c r="N1185" s="8">
        <f t="shared" si="162"/>
        <v>144270</v>
      </c>
      <c r="O1185" s="2">
        <v>0.65949999999999998</v>
      </c>
      <c r="P1185" s="2">
        <v>0</v>
      </c>
      <c r="Q1185" s="2">
        <v>0</v>
      </c>
      <c r="R1185" s="2">
        <v>0</v>
      </c>
      <c r="S1185" s="2">
        <v>0.78320000000000001</v>
      </c>
      <c r="T1185" s="2">
        <v>0</v>
      </c>
      <c r="U1185" s="2">
        <v>0</v>
      </c>
      <c r="V1185" s="2">
        <v>0</v>
      </c>
      <c r="W1185" s="2">
        <f t="shared" si="163"/>
        <v>24.916666666666668</v>
      </c>
      <c r="X1185" s="9">
        <f t="shared" si="164"/>
        <v>52.595698140721836</v>
      </c>
      <c r="Y1185" s="9">
        <f t="shared" si="165"/>
        <v>1.1704021861136612E-2</v>
      </c>
      <c r="Z1185" s="10">
        <f t="shared" si="166"/>
        <v>12707764.948453609</v>
      </c>
      <c r="AA1185" s="10">
        <f t="shared" si="167"/>
        <v>292278.59381443303</v>
      </c>
      <c r="AB1185" s="10">
        <f t="shared" si="168"/>
        <v>1</v>
      </c>
      <c r="AC1185" s="9">
        <f t="shared" si="169"/>
        <v>12326532</v>
      </c>
      <c r="AD1185" s="10">
        <f t="shared" si="170"/>
        <v>15372596.693258569</v>
      </c>
    </row>
    <row r="1186" spans="1:30" x14ac:dyDescent="0.2">
      <c r="A1186" t="s">
        <v>20</v>
      </c>
      <c r="B1186" s="1">
        <v>43330</v>
      </c>
      <c r="C1186" t="s">
        <v>535</v>
      </c>
      <c r="D1186" s="2">
        <v>8461</v>
      </c>
      <c r="E1186" s="2">
        <v>0</v>
      </c>
      <c r="F1186" s="2">
        <v>0</v>
      </c>
      <c r="G1186" s="2">
        <v>8461</v>
      </c>
      <c r="H1186" s="2"/>
      <c r="I1186" s="2">
        <v>0</v>
      </c>
      <c r="J1186" s="2">
        <v>0</v>
      </c>
      <c r="K1186" s="2">
        <v>0</v>
      </c>
      <c r="L1186" s="2">
        <v>0</v>
      </c>
      <c r="M1186" s="2">
        <v>2.9613500000000004</v>
      </c>
      <c r="N1186" s="8">
        <f t="shared" si="162"/>
        <v>296135.00000000006</v>
      </c>
      <c r="O1186" s="2">
        <v>0</v>
      </c>
      <c r="P1186" s="2">
        <v>0</v>
      </c>
      <c r="Q1186" s="2">
        <v>2.9613500000000004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f t="shared" si="163"/>
        <v>24.916666666666668</v>
      </c>
      <c r="X1186" s="9">
        <f t="shared" si="164"/>
        <v>35.000000000000007</v>
      </c>
      <c r="Y1186" s="9">
        <f t="shared" si="165"/>
        <v>2.4024194315156937E-2</v>
      </c>
      <c r="Z1186" s="10">
        <f t="shared" si="166"/>
        <v>668829.73412913736</v>
      </c>
      <c r="AA1186" s="10">
        <f t="shared" si="167"/>
        <v>15383.083884970159</v>
      </c>
      <c r="AB1186" s="10">
        <f t="shared" si="168"/>
        <v>19</v>
      </c>
      <c r="AC1186" s="9">
        <f t="shared" si="169"/>
        <v>648764.84210526315</v>
      </c>
      <c r="AD1186" s="10">
        <f t="shared" si="170"/>
        <v>538407.93597395567</v>
      </c>
    </row>
    <row r="1187" spans="1:30" x14ac:dyDescent="0.2">
      <c r="A1187" t="s">
        <v>20</v>
      </c>
      <c r="B1187" s="1">
        <v>43330</v>
      </c>
      <c r="C1187" t="s">
        <v>632</v>
      </c>
      <c r="D1187" s="2">
        <v>3947</v>
      </c>
      <c r="E1187" s="2">
        <v>0</v>
      </c>
      <c r="F1187" s="2">
        <v>0</v>
      </c>
      <c r="G1187" s="2">
        <v>0</v>
      </c>
      <c r="H1187" s="2"/>
      <c r="I1187" s="2">
        <v>1232</v>
      </c>
      <c r="J1187" s="2">
        <v>2715</v>
      </c>
      <c r="K1187" s="2">
        <v>0</v>
      </c>
      <c r="L1187" s="2">
        <v>0</v>
      </c>
      <c r="M1187" s="2">
        <v>1.8993499999999999</v>
      </c>
      <c r="N1187" s="8">
        <f t="shared" si="162"/>
        <v>189935</v>
      </c>
      <c r="O1187" s="2">
        <v>0</v>
      </c>
      <c r="P1187" s="2">
        <v>0</v>
      </c>
      <c r="Q1187" s="2">
        <v>0</v>
      </c>
      <c r="R1187" s="2">
        <v>0</v>
      </c>
      <c r="S1187" s="2">
        <v>0.67759999999999998</v>
      </c>
      <c r="T1187" s="2">
        <v>1.2217499999999999</v>
      </c>
      <c r="U1187" s="2">
        <v>0</v>
      </c>
      <c r="V1187" s="2">
        <v>0</v>
      </c>
      <c r="W1187" s="2">
        <f t="shared" si="163"/>
        <v>24.916666666666668</v>
      </c>
      <c r="X1187" s="9">
        <f t="shared" si="164"/>
        <v>48.121357993412715</v>
      </c>
      <c r="Y1187" s="9">
        <f t="shared" si="165"/>
        <v>1.5408632371213574E-2</v>
      </c>
      <c r="Z1187" s="10">
        <f t="shared" si="166"/>
        <v>3176941.2371134022</v>
      </c>
      <c r="AA1187" s="10">
        <f t="shared" si="167"/>
        <v>73069.648453608257</v>
      </c>
      <c r="AB1187" s="10">
        <f t="shared" si="168"/>
        <v>4</v>
      </c>
      <c r="AC1187" s="9">
        <f t="shared" si="169"/>
        <v>3081633</v>
      </c>
      <c r="AD1187" s="10">
        <f t="shared" si="170"/>
        <v>3516210.711688899</v>
      </c>
    </row>
    <row r="1188" spans="1:30" x14ac:dyDescent="0.2">
      <c r="A1188" t="s">
        <v>20</v>
      </c>
      <c r="B1188" s="1">
        <v>43330</v>
      </c>
      <c r="C1188" t="s">
        <v>231</v>
      </c>
      <c r="D1188" s="2">
        <v>4348</v>
      </c>
      <c r="E1188" s="2">
        <v>0</v>
      </c>
      <c r="F1188" s="2">
        <v>0</v>
      </c>
      <c r="G1188" s="2">
        <v>0</v>
      </c>
      <c r="H1188" s="2">
        <v>1194</v>
      </c>
      <c r="I1188" s="2">
        <v>0</v>
      </c>
      <c r="J1188" s="2">
        <v>3154</v>
      </c>
      <c r="K1188" s="2">
        <v>0</v>
      </c>
      <c r="L1188" s="2">
        <v>0</v>
      </c>
      <c r="M1188" s="2">
        <v>1.8969</v>
      </c>
      <c r="N1188" s="8">
        <f t="shared" si="162"/>
        <v>189690</v>
      </c>
      <c r="O1188" s="2">
        <v>0</v>
      </c>
      <c r="P1188" s="2">
        <v>0</v>
      </c>
      <c r="Q1188" s="2">
        <v>0</v>
      </c>
      <c r="R1188" s="2">
        <v>0.47760000000000002</v>
      </c>
      <c r="S1188" s="2">
        <v>0</v>
      </c>
      <c r="T1188" s="2">
        <v>1.4193</v>
      </c>
      <c r="U1188" s="2">
        <v>0</v>
      </c>
      <c r="V1188" s="2">
        <v>0</v>
      </c>
      <c r="W1188" s="2">
        <f t="shared" si="163"/>
        <v>24.916666666666668</v>
      </c>
      <c r="X1188" s="9">
        <f t="shared" si="164"/>
        <v>43.626954921803126</v>
      </c>
      <c r="Y1188" s="9">
        <f t="shared" si="165"/>
        <v>1.538875654563668E-2</v>
      </c>
      <c r="Z1188" s="10">
        <f t="shared" si="166"/>
        <v>12707764.948453609</v>
      </c>
      <c r="AA1188" s="10">
        <f t="shared" si="167"/>
        <v>292278.59381443303</v>
      </c>
      <c r="AB1188" s="10">
        <f t="shared" si="168"/>
        <v>1</v>
      </c>
      <c r="AC1188" s="9">
        <f t="shared" si="169"/>
        <v>12326532</v>
      </c>
      <c r="AD1188" s="10">
        <f t="shared" si="170"/>
        <v>12751225.036950275</v>
      </c>
    </row>
    <row r="1189" spans="1:30" x14ac:dyDescent="0.2">
      <c r="A1189" t="s">
        <v>20</v>
      </c>
      <c r="B1189" s="1">
        <v>43330</v>
      </c>
      <c r="C1189" t="s">
        <v>633</v>
      </c>
      <c r="D1189" s="2">
        <v>3389</v>
      </c>
      <c r="E1189" s="2">
        <v>0</v>
      </c>
      <c r="F1189" s="2">
        <v>0</v>
      </c>
      <c r="G1189" s="2">
        <v>0</v>
      </c>
      <c r="H1189" s="2"/>
      <c r="I1189" s="2">
        <v>0</v>
      </c>
      <c r="J1189" s="2">
        <v>0</v>
      </c>
      <c r="K1189" s="2">
        <v>3389</v>
      </c>
      <c r="L1189" s="2">
        <v>0</v>
      </c>
      <c r="M1189" s="2">
        <v>0.67779999999999996</v>
      </c>
      <c r="N1189" s="8">
        <f t="shared" si="162"/>
        <v>67780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0.67779999999999996</v>
      </c>
      <c r="V1189" s="2">
        <v>0</v>
      </c>
      <c r="W1189" s="2">
        <f t="shared" si="163"/>
        <v>24.916666666666668</v>
      </c>
      <c r="X1189" s="9">
        <f t="shared" si="164"/>
        <v>20</v>
      </c>
      <c r="Y1189" s="9">
        <f t="shared" si="165"/>
        <v>5.4987079902116829E-3</v>
      </c>
      <c r="Z1189" s="10">
        <f t="shared" si="166"/>
        <v>4235921.6494845366</v>
      </c>
      <c r="AA1189" s="10">
        <f t="shared" si="167"/>
        <v>97426.197938144338</v>
      </c>
      <c r="AB1189" s="10">
        <f t="shared" si="168"/>
        <v>3</v>
      </c>
      <c r="AC1189" s="9">
        <f t="shared" si="169"/>
        <v>4108844</v>
      </c>
      <c r="AD1189" s="10">
        <f t="shared" si="170"/>
        <v>1948523.9587628867</v>
      </c>
    </row>
    <row r="1190" spans="1:30" x14ac:dyDescent="0.2">
      <c r="A1190" t="s">
        <v>20</v>
      </c>
      <c r="B1190" s="1">
        <v>43330</v>
      </c>
      <c r="C1190" t="s">
        <v>461</v>
      </c>
      <c r="D1190" s="2">
        <v>6364</v>
      </c>
      <c r="E1190" s="2">
        <v>0</v>
      </c>
      <c r="F1190" s="2">
        <v>0</v>
      </c>
      <c r="G1190" s="2">
        <v>0</v>
      </c>
      <c r="H1190" s="2"/>
      <c r="I1190" s="2">
        <v>0</v>
      </c>
      <c r="J1190" s="2">
        <v>0</v>
      </c>
      <c r="K1190" s="2">
        <v>6364</v>
      </c>
      <c r="L1190" s="2">
        <v>0</v>
      </c>
      <c r="M1190" s="2">
        <v>1.2727999999999999</v>
      </c>
      <c r="N1190" s="8">
        <f t="shared" si="162"/>
        <v>127280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1.2727999999999999</v>
      </c>
      <c r="V1190" s="2">
        <v>0</v>
      </c>
      <c r="W1190" s="2">
        <f t="shared" si="163"/>
        <v>24.916666666666668</v>
      </c>
      <c r="X1190" s="9">
        <f t="shared" si="164"/>
        <v>20</v>
      </c>
      <c r="Y1190" s="9">
        <f t="shared" si="165"/>
        <v>1.0325694201743037E-2</v>
      </c>
      <c r="Z1190" s="10">
        <f t="shared" si="166"/>
        <v>1588470.6185567011</v>
      </c>
      <c r="AA1190" s="10">
        <f t="shared" si="167"/>
        <v>36534.824226804129</v>
      </c>
      <c r="AB1190" s="10">
        <f t="shared" si="168"/>
        <v>8</v>
      </c>
      <c r="AC1190" s="9">
        <f t="shared" si="169"/>
        <v>1540816.5</v>
      </c>
      <c r="AD1190" s="10">
        <f t="shared" si="170"/>
        <v>730696.4845360826</v>
      </c>
    </row>
    <row r="1191" spans="1:30" x14ac:dyDescent="0.2">
      <c r="A1191" t="s">
        <v>20</v>
      </c>
      <c r="B1191" s="1">
        <v>43330</v>
      </c>
      <c r="C1191" t="s">
        <v>234</v>
      </c>
      <c r="D1191" s="2">
        <v>1262</v>
      </c>
      <c r="E1191" s="2">
        <v>0</v>
      </c>
      <c r="F1191" s="2">
        <v>0</v>
      </c>
      <c r="G1191" s="2">
        <v>0</v>
      </c>
      <c r="H1191" s="2"/>
      <c r="I1191" s="2">
        <v>0</v>
      </c>
      <c r="J1191" s="2">
        <v>0</v>
      </c>
      <c r="K1191" s="2">
        <v>0</v>
      </c>
      <c r="L1191" s="2">
        <v>0</v>
      </c>
      <c r="M1191" s="2">
        <v>0.1893</v>
      </c>
      <c r="N1191" s="8">
        <f t="shared" si="162"/>
        <v>18930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f t="shared" si="163"/>
        <v>24.916666666666668</v>
      </c>
      <c r="X1191" s="9">
        <f t="shared" si="164"/>
        <v>15</v>
      </c>
      <c r="Y1191" s="9">
        <f t="shared" si="165"/>
        <v>1.5357117476351013E-3</v>
      </c>
      <c r="Z1191" s="10">
        <f t="shared" si="166"/>
        <v>12707764.948453609</v>
      </c>
      <c r="AA1191" s="10">
        <f t="shared" si="167"/>
        <v>292278.59381443303</v>
      </c>
      <c r="AB1191" s="10">
        <f t="shared" si="168"/>
        <v>1</v>
      </c>
      <c r="AC1191" s="9">
        <f t="shared" si="169"/>
        <v>12326532</v>
      </c>
      <c r="AD1191" s="10">
        <f t="shared" si="170"/>
        <v>4384178.9072164958</v>
      </c>
    </row>
    <row r="1192" spans="1:30" x14ac:dyDescent="0.2">
      <c r="A1192" t="s">
        <v>20</v>
      </c>
      <c r="B1192" s="1">
        <v>43330</v>
      </c>
      <c r="C1192" t="s">
        <v>235</v>
      </c>
      <c r="D1192" s="2">
        <v>134131</v>
      </c>
      <c r="E1192" s="2">
        <v>18256</v>
      </c>
      <c r="F1192" s="2">
        <v>15592</v>
      </c>
      <c r="G1192" s="2">
        <v>8353</v>
      </c>
      <c r="H1192" s="2"/>
      <c r="I1192" s="2">
        <v>5150</v>
      </c>
      <c r="J1192" s="2">
        <v>47947</v>
      </c>
      <c r="K1192" s="2">
        <v>20115</v>
      </c>
      <c r="L1192" s="2">
        <v>0</v>
      </c>
      <c r="M1192" s="2">
        <v>55.675774000000004</v>
      </c>
      <c r="N1192" s="8">
        <f t="shared" si="162"/>
        <v>5567577.4000000004</v>
      </c>
      <c r="O1192" s="2">
        <v>9.1206500000000013</v>
      </c>
      <c r="P1192" s="2">
        <v>7.8629499999999997</v>
      </c>
      <c r="Q1192" s="2">
        <v>2.4194140000000002</v>
      </c>
      <c r="R1192" s="2">
        <v>0</v>
      </c>
      <c r="S1192" s="2">
        <v>1.2875000000000001</v>
      </c>
      <c r="T1192" s="2">
        <v>20.75515</v>
      </c>
      <c r="U1192" s="2">
        <v>4.0229999999999997</v>
      </c>
      <c r="V1192" s="2">
        <v>0</v>
      </c>
      <c r="W1192" s="2">
        <f t="shared" si="163"/>
        <v>24.916666666666668</v>
      </c>
      <c r="X1192" s="9">
        <f t="shared" si="164"/>
        <v>41.508505863670592</v>
      </c>
      <c r="Y1192" s="9">
        <f t="shared" si="165"/>
        <v>0.45167427464594262</v>
      </c>
      <c r="Z1192" s="10">
        <f t="shared" si="166"/>
        <v>470657.96105383744</v>
      </c>
      <c r="AA1192" s="10">
        <f t="shared" si="167"/>
        <v>10825.133104238261</v>
      </c>
      <c r="AB1192" s="10">
        <f t="shared" si="168"/>
        <v>27</v>
      </c>
      <c r="AC1192" s="9">
        <f t="shared" si="169"/>
        <v>456538.22222222225</v>
      </c>
      <c r="AD1192" s="10">
        <f t="shared" si="170"/>
        <v>449335.10093228851</v>
      </c>
    </row>
    <row r="1193" spans="1:30" x14ac:dyDescent="0.2">
      <c r="A1193" t="s">
        <v>20</v>
      </c>
      <c r="B1193" s="1">
        <v>43330</v>
      </c>
      <c r="C1193" t="s">
        <v>634</v>
      </c>
      <c r="D1193" s="2">
        <v>1194</v>
      </c>
      <c r="E1193" s="2">
        <v>0</v>
      </c>
      <c r="F1193" s="2">
        <v>0</v>
      </c>
      <c r="G1193" s="2">
        <v>0</v>
      </c>
      <c r="H1193" s="2"/>
      <c r="I1193" s="2">
        <v>0</v>
      </c>
      <c r="J1193" s="2">
        <v>1194</v>
      </c>
      <c r="K1193" s="2">
        <v>0</v>
      </c>
      <c r="L1193" s="2">
        <v>0</v>
      </c>
      <c r="M1193" s="2">
        <v>0.5373</v>
      </c>
      <c r="N1193" s="8">
        <f t="shared" si="162"/>
        <v>53730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0.5373</v>
      </c>
      <c r="U1193" s="2">
        <v>0</v>
      </c>
      <c r="V1193" s="2">
        <v>0</v>
      </c>
      <c r="W1193" s="2">
        <f t="shared" si="163"/>
        <v>24.916666666666668</v>
      </c>
      <c r="X1193" s="9">
        <f t="shared" si="164"/>
        <v>45</v>
      </c>
      <c r="Y1193" s="9">
        <f t="shared" si="165"/>
        <v>4.3588902377408338E-3</v>
      </c>
      <c r="Z1193" s="10">
        <f t="shared" si="166"/>
        <v>6353882.4742268045</v>
      </c>
      <c r="AA1193" s="10">
        <f t="shared" si="167"/>
        <v>146139.29690721651</v>
      </c>
      <c r="AB1193" s="10">
        <f t="shared" si="168"/>
        <v>2</v>
      </c>
      <c r="AC1193" s="9">
        <f t="shared" si="169"/>
        <v>6163266</v>
      </c>
      <c r="AD1193" s="10">
        <f t="shared" si="170"/>
        <v>6576268.3608247433</v>
      </c>
    </row>
    <row r="1194" spans="1:30" x14ac:dyDescent="0.2">
      <c r="A1194" t="s">
        <v>20</v>
      </c>
      <c r="B1194" s="1">
        <v>43330</v>
      </c>
      <c r="C1194" t="s">
        <v>635</v>
      </c>
      <c r="D1194" s="2">
        <v>34</v>
      </c>
      <c r="E1194" s="2">
        <v>34</v>
      </c>
      <c r="F1194" s="2">
        <v>0</v>
      </c>
      <c r="G1194" s="2">
        <v>0</v>
      </c>
      <c r="H1194" s="2"/>
      <c r="I1194" s="2">
        <v>0</v>
      </c>
      <c r="J1194" s="2">
        <v>0</v>
      </c>
      <c r="K1194" s="2">
        <v>0</v>
      </c>
      <c r="L1194" s="2">
        <v>0</v>
      </c>
      <c r="M1194" s="2">
        <v>1.7000000000000001E-2</v>
      </c>
      <c r="N1194" s="8">
        <f t="shared" si="162"/>
        <v>1700.0000000000002</v>
      </c>
      <c r="O1194" s="2">
        <v>1.7000000000000001E-2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f t="shared" si="163"/>
        <v>24.916666666666668</v>
      </c>
      <c r="X1194" s="9">
        <f t="shared" si="164"/>
        <v>50.000000000000007</v>
      </c>
      <c r="Y1194" s="9">
        <f t="shared" si="165"/>
        <v>1.379138917580387E-4</v>
      </c>
      <c r="Z1194" s="10">
        <f t="shared" si="166"/>
        <v>3176941.2371134022</v>
      </c>
      <c r="AA1194" s="10">
        <f t="shared" si="167"/>
        <v>73069.648453608257</v>
      </c>
      <c r="AB1194" s="10">
        <f t="shared" si="168"/>
        <v>4</v>
      </c>
      <c r="AC1194" s="9">
        <f t="shared" si="169"/>
        <v>3081633</v>
      </c>
      <c r="AD1194" s="10">
        <f t="shared" si="170"/>
        <v>3653482.4226804134</v>
      </c>
    </row>
    <row r="1195" spans="1:30" x14ac:dyDescent="0.2">
      <c r="A1195" t="s">
        <v>20</v>
      </c>
      <c r="B1195" s="1">
        <v>43330</v>
      </c>
      <c r="C1195" t="s">
        <v>238</v>
      </c>
      <c r="D1195" s="2">
        <v>327</v>
      </c>
      <c r="E1195" s="2">
        <v>0</v>
      </c>
      <c r="F1195" s="2">
        <v>0</v>
      </c>
      <c r="G1195" s="2">
        <v>0</v>
      </c>
      <c r="H1195" s="2"/>
      <c r="I1195" s="2">
        <v>0</v>
      </c>
      <c r="J1195" s="2">
        <v>327</v>
      </c>
      <c r="K1195" s="2">
        <v>0</v>
      </c>
      <c r="L1195" s="2">
        <v>0</v>
      </c>
      <c r="M1195" s="2">
        <v>0.14715</v>
      </c>
      <c r="N1195" s="8">
        <f t="shared" si="162"/>
        <v>14715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0.14715</v>
      </c>
      <c r="U1195" s="2">
        <v>0</v>
      </c>
      <c r="V1195" s="2">
        <v>0</v>
      </c>
      <c r="W1195" s="2">
        <f t="shared" si="163"/>
        <v>24.916666666666668</v>
      </c>
      <c r="X1195" s="9">
        <f t="shared" si="164"/>
        <v>45</v>
      </c>
      <c r="Y1195" s="9">
        <f t="shared" si="165"/>
        <v>1.1937664218938466E-3</v>
      </c>
      <c r="Z1195" s="10">
        <f t="shared" si="166"/>
        <v>2541552.989690722</v>
      </c>
      <c r="AA1195" s="10">
        <f t="shared" si="167"/>
        <v>58455.718762886601</v>
      </c>
      <c r="AB1195" s="10">
        <f t="shared" si="168"/>
        <v>5</v>
      </c>
      <c r="AC1195" s="9">
        <f t="shared" si="169"/>
        <v>2465306.4</v>
      </c>
      <c r="AD1195" s="10">
        <f t="shared" si="170"/>
        <v>2630507.3443298968</v>
      </c>
    </row>
    <row r="1196" spans="1:30" x14ac:dyDescent="0.2">
      <c r="A1196" t="s">
        <v>20</v>
      </c>
      <c r="B1196" s="1">
        <v>43344</v>
      </c>
      <c r="C1196" t="s">
        <v>25</v>
      </c>
      <c r="D1196" s="2">
        <v>8864</v>
      </c>
      <c r="E1196" s="2">
        <v>4228</v>
      </c>
      <c r="F1196" s="2">
        <v>4636</v>
      </c>
      <c r="G1196" s="2">
        <v>0</v>
      </c>
      <c r="H1196" s="2"/>
      <c r="I1196" s="2">
        <v>0</v>
      </c>
      <c r="J1196" s="2">
        <v>0</v>
      </c>
      <c r="K1196" s="2">
        <v>0</v>
      </c>
      <c r="L1196" s="2">
        <v>0</v>
      </c>
      <c r="M1196" s="2">
        <v>1.8683000000000001</v>
      </c>
      <c r="N1196" s="8">
        <f t="shared" si="162"/>
        <v>186830</v>
      </c>
      <c r="O1196" s="2">
        <v>1.0569999999999999</v>
      </c>
      <c r="P1196" s="2">
        <v>0.81130000000000002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f t="shared" si="163"/>
        <v>24.916666666666668</v>
      </c>
      <c r="X1196" s="9">
        <f t="shared" si="164"/>
        <v>21.077391696750901</v>
      </c>
      <c r="Y1196" s="9">
        <f t="shared" si="165"/>
        <v>1.5156736704208451E-2</v>
      </c>
      <c r="Z1196" s="10">
        <f t="shared" si="166"/>
        <v>385083.78631677601</v>
      </c>
      <c r="AA1196" s="10">
        <f t="shared" si="167"/>
        <v>8856.9270852858481</v>
      </c>
      <c r="AB1196" s="10">
        <f t="shared" si="168"/>
        <v>33</v>
      </c>
      <c r="AC1196" s="9">
        <f t="shared" si="169"/>
        <v>373531.27272727271</v>
      </c>
      <c r="AD1196" s="10">
        <f t="shared" si="170"/>
        <v>186680.92140613208</v>
      </c>
    </row>
    <row r="1197" spans="1:30" x14ac:dyDescent="0.2">
      <c r="A1197" t="s">
        <v>20</v>
      </c>
      <c r="B1197" s="1">
        <v>43344</v>
      </c>
      <c r="C1197" t="s">
        <v>27</v>
      </c>
      <c r="D1197" s="2">
        <v>333</v>
      </c>
      <c r="E1197" s="2">
        <v>333</v>
      </c>
      <c r="F1197" s="2">
        <v>0</v>
      </c>
      <c r="G1197" s="2">
        <v>0</v>
      </c>
      <c r="H1197" s="2"/>
      <c r="I1197" s="2">
        <v>0</v>
      </c>
      <c r="J1197" s="2">
        <v>0</v>
      </c>
      <c r="K1197" s="2">
        <v>0</v>
      </c>
      <c r="L1197" s="2">
        <v>0</v>
      </c>
      <c r="M1197" s="2">
        <v>8.3250000000000005E-2</v>
      </c>
      <c r="N1197" s="8">
        <f t="shared" si="162"/>
        <v>8325</v>
      </c>
      <c r="O1197" s="2">
        <v>8.3250000000000005E-2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f t="shared" si="163"/>
        <v>24.916666666666668</v>
      </c>
      <c r="X1197" s="9">
        <f t="shared" si="164"/>
        <v>25</v>
      </c>
      <c r="Y1197" s="9">
        <f t="shared" si="165"/>
        <v>6.7537244052098355E-4</v>
      </c>
      <c r="Z1197" s="10">
        <f t="shared" si="166"/>
        <v>794235.30927835056</v>
      </c>
      <c r="AA1197" s="10">
        <f t="shared" si="167"/>
        <v>18267.412113402064</v>
      </c>
      <c r="AB1197" s="10">
        <f t="shared" si="168"/>
        <v>16</v>
      </c>
      <c r="AC1197" s="9">
        <f t="shared" si="169"/>
        <v>770408.25</v>
      </c>
      <c r="AD1197" s="10">
        <f t="shared" si="170"/>
        <v>456685.30283505161</v>
      </c>
    </row>
    <row r="1198" spans="1:30" x14ac:dyDescent="0.2">
      <c r="A1198" t="s">
        <v>20</v>
      </c>
      <c r="B1198" s="1">
        <v>43344</v>
      </c>
      <c r="C1198" t="s">
        <v>636</v>
      </c>
      <c r="D1198" s="2">
        <v>560</v>
      </c>
      <c r="E1198" s="2">
        <v>560</v>
      </c>
      <c r="F1198" s="2">
        <v>0</v>
      </c>
      <c r="G1198" s="2">
        <v>0</v>
      </c>
      <c r="H1198" s="2"/>
      <c r="I1198" s="2">
        <v>0</v>
      </c>
      <c r="J1198" s="2">
        <v>0</v>
      </c>
      <c r="K1198" s="2">
        <v>0</v>
      </c>
      <c r="L1198" s="2">
        <v>0</v>
      </c>
      <c r="M1198" s="2">
        <v>0.14000000000000001</v>
      </c>
      <c r="N1198" s="8">
        <f t="shared" si="162"/>
        <v>14000.000000000002</v>
      </c>
      <c r="O1198" s="2">
        <v>0.14000000000000001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f t="shared" si="163"/>
        <v>24.916666666666668</v>
      </c>
      <c r="X1198" s="9">
        <f t="shared" si="164"/>
        <v>25.000000000000004</v>
      </c>
      <c r="Y1198" s="9">
        <f t="shared" si="165"/>
        <v>1.1357614615367891E-3</v>
      </c>
      <c r="Z1198" s="10">
        <f t="shared" si="166"/>
        <v>1815394.9926362301</v>
      </c>
      <c r="AA1198" s="10">
        <f t="shared" si="167"/>
        <v>41754.084830633292</v>
      </c>
      <c r="AB1198" s="10">
        <f t="shared" si="168"/>
        <v>7</v>
      </c>
      <c r="AC1198" s="9">
        <f t="shared" si="169"/>
        <v>1760933.142857143</v>
      </c>
      <c r="AD1198" s="10">
        <f t="shared" si="170"/>
        <v>1043852.1207658325</v>
      </c>
    </row>
    <row r="1199" spans="1:30" x14ac:dyDescent="0.2">
      <c r="A1199" t="s">
        <v>20</v>
      </c>
      <c r="B1199" s="1">
        <v>43344</v>
      </c>
      <c r="C1199" t="s">
        <v>475</v>
      </c>
      <c r="D1199" s="2">
        <v>5501</v>
      </c>
      <c r="E1199" s="2">
        <v>0</v>
      </c>
      <c r="F1199" s="2">
        <v>0</v>
      </c>
      <c r="G1199" s="2">
        <v>0</v>
      </c>
      <c r="H1199" s="2"/>
      <c r="I1199" s="2">
        <v>0</v>
      </c>
      <c r="J1199" s="2">
        <v>5501</v>
      </c>
      <c r="K1199" s="2">
        <v>0</v>
      </c>
      <c r="L1199" s="2">
        <v>0</v>
      </c>
      <c r="M1199" s="2">
        <v>0.97229999999999994</v>
      </c>
      <c r="N1199" s="8">
        <f t="shared" si="162"/>
        <v>97230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0.97229999999999994</v>
      </c>
      <c r="U1199" s="2">
        <v>0</v>
      </c>
      <c r="V1199" s="2">
        <v>0</v>
      </c>
      <c r="W1199" s="2">
        <f t="shared" si="163"/>
        <v>24.916666666666668</v>
      </c>
      <c r="X1199" s="9">
        <f t="shared" si="164"/>
        <v>17.674968187602254</v>
      </c>
      <c r="Y1199" s="9">
        <f t="shared" si="165"/>
        <v>7.8878633503729999E-3</v>
      </c>
      <c r="Z1199" s="10">
        <f t="shared" si="166"/>
        <v>1058980.4123711342</v>
      </c>
      <c r="AA1199" s="10">
        <f t="shared" si="167"/>
        <v>24356.549484536084</v>
      </c>
      <c r="AB1199" s="10">
        <f t="shared" si="168"/>
        <v>12</v>
      </c>
      <c r="AC1199" s="9">
        <f t="shared" si="169"/>
        <v>1027211</v>
      </c>
      <c r="AD1199" s="10">
        <f t="shared" si="170"/>
        <v>430501.23729893536</v>
      </c>
    </row>
    <row r="1200" spans="1:30" x14ac:dyDescent="0.2">
      <c r="A1200" t="s">
        <v>20</v>
      </c>
      <c r="B1200" s="1">
        <v>43344</v>
      </c>
      <c r="C1200" t="s">
        <v>49</v>
      </c>
      <c r="D1200" s="2">
        <v>6465</v>
      </c>
      <c r="E1200" s="2">
        <v>0</v>
      </c>
      <c r="F1200" s="2">
        <v>0</v>
      </c>
      <c r="G1200" s="2">
        <v>0</v>
      </c>
      <c r="H1200" s="2"/>
      <c r="I1200" s="2">
        <v>0</v>
      </c>
      <c r="J1200" s="2">
        <v>6465</v>
      </c>
      <c r="K1200" s="2">
        <v>0</v>
      </c>
      <c r="L1200" s="2">
        <v>0</v>
      </c>
      <c r="M1200" s="2">
        <v>1.2929999999999999</v>
      </c>
      <c r="N1200" s="8">
        <f t="shared" si="162"/>
        <v>129299.99999999999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1.2929999999999999</v>
      </c>
      <c r="U1200" s="2">
        <v>0</v>
      </c>
      <c r="V1200" s="2">
        <v>0</v>
      </c>
      <c r="W1200" s="2">
        <f t="shared" si="163"/>
        <v>24.916666666666668</v>
      </c>
      <c r="X1200" s="9">
        <f t="shared" si="164"/>
        <v>19.999999999999996</v>
      </c>
      <c r="Y1200" s="9">
        <f t="shared" si="165"/>
        <v>1.0489568355479059E-2</v>
      </c>
      <c r="Z1200" s="10">
        <f t="shared" si="166"/>
        <v>1155251.3589503281</v>
      </c>
      <c r="AA1200" s="10">
        <f t="shared" si="167"/>
        <v>26570.781255857546</v>
      </c>
      <c r="AB1200" s="10">
        <f t="shared" si="168"/>
        <v>11</v>
      </c>
      <c r="AC1200" s="9">
        <f t="shared" si="169"/>
        <v>1120593.8181818181</v>
      </c>
      <c r="AD1200" s="10">
        <f t="shared" si="170"/>
        <v>531415.62511715083</v>
      </c>
    </row>
    <row r="1201" spans="1:30" x14ac:dyDescent="0.2">
      <c r="A1201" t="s">
        <v>20</v>
      </c>
      <c r="B1201" s="1">
        <v>43344</v>
      </c>
      <c r="C1201" t="s">
        <v>53</v>
      </c>
      <c r="D1201" s="2">
        <v>818</v>
      </c>
      <c r="E1201" s="2">
        <v>0</v>
      </c>
      <c r="F1201" s="2">
        <v>818</v>
      </c>
      <c r="G1201" s="2">
        <v>0</v>
      </c>
      <c r="H1201" s="2"/>
      <c r="I1201" s="2">
        <v>0</v>
      </c>
      <c r="J1201" s="2">
        <v>0</v>
      </c>
      <c r="K1201" s="2">
        <v>0</v>
      </c>
      <c r="L1201" s="2">
        <v>0</v>
      </c>
      <c r="M1201" s="2">
        <v>0.14315</v>
      </c>
      <c r="N1201" s="8">
        <f t="shared" si="162"/>
        <v>14315</v>
      </c>
      <c r="O1201" s="2">
        <v>0</v>
      </c>
      <c r="P1201" s="2">
        <v>0.14315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f t="shared" si="163"/>
        <v>24.916666666666668</v>
      </c>
      <c r="X1201" s="9">
        <f t="shared" si="164"/>
        <v>17.5</v>
      </c>
      <c r="Y1201" s="9">
        <f t="shared" si="165"/>
        <v>1.1613160944213669E-3</v>
      </c>
      <c r="Z1201" s="10">
        <f t="shared" si="166"/>
        <v>409927.90156301967</v>
      </c>
      <c r="AA1201" s="10">
        <f t="shared" si="167"/>
        <v>9428.3417359494524</v>
      </c>
      <c r="AB1201" s="10">
        <f t="shared" si="168"/>
        <v>31</v>
      </c>
      <c r="AC1201" s="9">
        <f t="shared" si="169"/>
        <v>397630.06451612903</v>
      </c>
      <c r="AD1201" s="10">
        <f t="shared" si="170"/>
        <v>164995.98037911541</v>
      </c>
    </row>
    <row r="1202" spans="1:30" x14ac:dyDescent="0.2">
      <c r="A1202" t="s">
        <v>20</v>
      </c>
      <c r="B1202" s="1">
        <v>43344</v>
      </c>
      <c r="C1202" t="s">
        <v>110</v>
      </c>
      <c r="D1202" s="2">
        <v>2152</v>
      </c>
      <c r="E1202" s="2">
        <v>0</v>
      </c>
      <c r="F1202" s="2">
        <v>2152</v>
      </c>
      <c r="G1202" s="2">
        <v>0</v>
      </c>
      <c r="H1202" s="2"/>
      <c r="I1202" s="2">
        <v>0</v>
      </c>
      <c r="J1202" s="2">
        <v>0</v>
      </c>
      <c r="K1202" s="2">
        <v>0</v>
      </c>
      <c r="L1202" s="2">
        <v>0</v>
      </c>
      <c r="M1202" s="2">
        <v>0.37660000000000005</v>
      </c>
      <c r="N1202" s="8">
        <f t="shared" si="162"/>
        <v>37660.000000000007</v>
      </c>
      <c r="O1202" s="2">
        <v>0</v>
      </c>
      <c r="P1202" s="2">
        <v>0.37660000000000005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f t="shared" si="163"/>
        <v>24.916666666666668</v>
      </c>
      <c r="X1202" s="9">
        <f t="shared" si="164"/>
        <v>17.500000000000004</v>
      </c>
      <c r="Y1202" s="9">
        <f t="shared" si="165"/>
        <v>3.0551983315339633E-3</v>
      </c>
      <c r="Z1202" s="10">
        <f t="shared" si="166"/>
        <v>488760.19032513886</v>
      </c>
      <c r="AA1202" s="10">
        <f t="shared" si="167"/>
        <v>11241.484377478193</v>
      </c>
      <c r="AB1202" s="10">
        <f t="shared" si="168"/>
        <v>26</v>
      </c>
      <c r="AC1202" s="9">
        <f t="shared" si="169"/>
        <v>474097.38461538462</v>
      </c>
      <c r="AD1202" s="10">
        <f t="shared" si="170"/>
        <v>196725.9766058684</v>
      </c>
    </row>
    <row r="1203" spans="1:30" x14ac:dyDescent="0.2">
      <c r="A1203" t="s">
        <v>20</v>
      </c>
      <c r="B1203" s="1">
        <v>43344</v>
      </c>
      <c r="C1203" t="s">
        <v>129</v>
      </c>
      <c r="D1203" s="2">
        <v>2246</v>
      </c>
      <c r="E1203" s="2">
        <v>0</v>
      </c>
      <c r="F1203" s="2">
        <v>0</v>
      </c>
      <c r="G1203" s="2">
        <v>2246</v>
      </c>
      <c r="H1203" s="2"/>
      <c r="I1203" s="2">
        <v>0</v>
      </c>
      <c r="J1203" s="2">
        <v>0</v>
      </c>
      <c r="K1203" s="2">
        <v>0</v>
      </c>
      <c r="L1203" s="2">
        <v>0</v>
      </c>
      <c r="M1203" s="2">
        <v>0.33689999999999998</v>
      </c>
      <c r="N1203" s="8">
        <f t="shared" si="162"/>
        <v>33690</v>
      </c>
      <c r="O1203" s="2">
        <v>0</v>
      </c>
      <c r="P1203" s="2">
        <v>0</v>
      </c>
      <c r="Q1203" s="2">
        <v>0.33689999999999998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f t="shared" si="163"/>
        <v>24.916666666666668</v>
      </c>
      <c r="X1203" s="9">
        <f t="shared" si="164"/>
        <v>15</v>
      </c>
      <c r="Y1203" s="9">
        <f t="shared" si="165"/>
        <v>2.7331288313696017E-3</v>
      </c>
      <c r="Z1203" s="10">
        <f t="shared" si="166"/>
        <v>488760.19032513886</v>
      </c>
      <c r="AA1203" s="10">
        <f t="shared" si="167"/>
        <v>11241.484377478193</v>
      </c>
      <c r="AB1203" s="10">
        <f t="shared" si="168"/>
        <v>26</v>
      </c>
      <c r="AC1203" s="9">
        <f t="shared" si="169"/>
        <v>474097.38461538462</v>
      </c>
      <c r="AD1203" s="10">
        <f t="shared" si="170"/>
        <v>168622.2656621729</v>
      </c>
    </row>
    <row r="1204" spans="1:30" x14ac:dyDescent="0.2">
      <c r="A1204" t="s">
        <v>20</v>
      </c>
      <c r="B1204" s="1">
        <v>43344</v>
      </c>
      <c r="C1204" t="s">
        <v>143</v>
      </c>
      <c r="D1204" s="2">
        <v>3410</v>
      </c>
      <c r="E1204" s="2">
        <v>636</v>
      </c>
      <c r="F1204" s="2">
        <v>1312</v>
      </c>
      <c r="G1204" s="2">
        <v>0</v>
      </c>
      <c r="H1204" s="2"/>
      <c r="I1204" s="2">
        <v>0</v>
      </c>
      <c r="J1204" s="2">
        <v>1462</v>
      </c>
      <c r="K1204" s="2">
        <v>0</v>
      </c>
      <c r="L1204" s="2">
        <v>0</v>
      </c>
      <c r="M1204" s="2">
        <v>0.68100000000000005</v>
      </c>
      <c r="N1204" s="8">
        <f t="shared" si="162"/>
        <v>68100</v>
      </c>
      <c r="O1204" s="2">
        <v>0.159</v>
      </c>
      <c r="P1204" s="2">
        <v>0.2296</v>
      </c>
      <c r="Q1204" s="2">
        <v>0</v>
      </c>
      <c r="R1204" s="2">
        <v>0</v>
      </c>
      <c r="S1204" s="2">
        <v>0</v>
      </c>
      <c r="T1204" s="2">
        <v>0.29239999999999999</v>
      </c>
      <c r="U1204" s="2">
        <v>0</v>
      </c>
      <c r="V1204" s="2">
        <v>0</v>
      </c>
      <c r="W1204" s="2">
        <f t="shared" si="163"/>
        <v>24.916666666666668</v>
      </c>
      <c r="X1204" s="9">
        <f t="shared" si="164"/>
        <v>19.970674486803517</v>
      </c>
      <c r="Y1204" s="9">
        <f t="shared" si="165"/>
        <v>5.5246682521896667E-3</v>
      </c>
      <c r="Z1204" s="10">
        <f t="shared" si="166"/>
        <v>635388.24742268049</v>
      </c>
      <c r="AA1204" s="10">
        <f t="shared" si="167"/>
        <v>14613.92969072165</v>
      </c>
      <c r="AB1204" s="10">
        <f t="shared" si="168"/>
        <v>20</v>
      </c>
      <c r="AC1204" s="9">
        <f t="shared" si="169"/>
        <v>616326.6</v>
      </c>
      <c r="AD1204" s="10">
        <f t="shared" si="170"/>
        <v>291850.03282643529</v>
      </c>
    </row>
    <row r="1205" spans="1:30" x14ac:dyDescent="0.2">
      <c r="A1205" t="s">
        <v>20</v>
      </c>
      <c r="B1205" s="1">
        <v>43344</v>
      </c>
      <c r="C1205" t="s">
        <v>159</v>
      </c>
      <c r="D1205" s="2">
        <v>11511</v>
      </c>
      <c r="E1205" s="2">
        <v>0</v>
      </c>
      <c r="F1205" s="2">
        <v>0</v>
      </c>
      <c r="G1205" s="2">
        <v>2813</v>
      </c>
      <c r="H1205" s="2"/>
      <c r="I1205" s="2">
        <v>5460</v>
      </c>
      <c r="J1205" s="2">
        <v>3238</v>
      </c>
      <c r="K1205" s="2">
        <v>0</v>
      </c>
      <c r="L1205" s="2">
        <v>0</v>
      </c>
      <c r="M1205" s="2">
        <v>1.06955</v>
      </c>
      <c r="N1205" s="8">
        <f t="shared" si="162"/>
        <v>106955</v>
      </c>
      <c r="O1205" s="2">
        <v>0</v>
      </c>
      <c r="P1205" s="2">
        <v>0</v>
      </c>
      <c r="Q1205" s="2">
        <v>0.42194999999999999</v>
      </c>
      <c r="R1205" s="2">
        <v>0</v>
      </c>
      <c r="S1205" s="2">
        <v>0</v>
      </c>
      <c r="T1205" s="2">
        <v>0.64759999999999995</v>
      </c>
      <c r="U1205" s="2">
        <v>0</v>
      </c>
      <c r="V1205" s="2">
        <v>0</v>
      </c>
      <c r="W1205" s="2">
        <f t="shared" si="163"/>
        <v>24.916666666666668</v>
      </c>
      <c r="X1205" s="9">
        <f t="shared" si="164"/>
        <v>9.291547215706716</v>
      </c>
      <c r="Y1205" s="9">
        <f t="shared" si="165"/>
        <v>8.676811937047663E-3</v>
      </c>
      <c r="Z1205" s="10">
        <f t="shared" si="166"/>
        <v>1588470.6185567011</v>
      </c>
      <c r="AA1205" s="10">
        <f t="shared" si="167"/>
        <v>36534.824226804129</v>
      </c>
      <c r="AB1205" s="10">
        <f t="shared" si="168"/>
        <v>8</v>
      </c>
      <c r="AC1205" s="9">
        <f t="shared" si="169"/>
        <v>1540816.5</v>
      </c>
      <c r="AD1205" s="10">
        <f t="shared" si="170"/>
        <v>339465.04432089615</v>
      </c>
    </row>
    <row r="1206" spans="1:30" x14ac:dyDescent="0.2">
      <c r="A1206" t="s">
        <v>20</v>
      </c>
      <c r="B1206" s="1">
        <v>43344</v>
      </c>
      <c r="C1206" t="s">
        <v>637</v>
      </c>
      <c r="D1206" s="2">
        <v>12599</v>
      </c>
      <c r="E1206" s="2">
        <v>12599</v>
      </c>
      <c r="F1206" s="2">
        <v>0</v>
      </c>
      <c r="G1206" s="2">
        <v>0</v>
      </c>
      <c r="H1206" s="2"/>
      <c r="I1206" s="2">
        <v>0</v>
      </c>
      <c r="J1206" s="2">
        <v>0</v>
      </c>
      <c r="K1206" s="2">
        <v>0</v>
      </c>
      <c r="L1206" s="2">
        <v>0</v>
      </c>
      <c r="M1206" s="2">
        <v>3.14975</v>
      </c>
      <c r="N1206" s="8">
        <f t="shared" si="162"/>
        <v>314975</v>
      </c>
      <c r="O1206" s="2">
        <v>3.14975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f t="shared" si="163"/>
        <v>24.916666666666668</v>
      </c>
      <c r="X1206" s="9">
        <f t="shared" si="164"/>
        <v>25</v>
      </c>
      <c r="Y1206" s="9">
        <f t="shared" si="165"/>
        <v>2.5552604739110724E-2</v>
      </c>
      <c r="Z1206" s="10">
        <f t="shared" si="166"/>
        <v>6353882.4742268045</v>
      </c>
      <c r="AA1206" s="10">
        <f t="shared" si="167"/>
        <v>146139.29690721651</v>
      </c>
      <c r="AB1206" s="10">
        <f t="shared" si="168"/>
        <v>2</v>
      </c>
      <c r="AC1206" s="9">
        <f t="shared" si="169"/>
        <v>6163266</v>
      </c>
      <c r="AD1206" s="10">
        <f t="shared" si="170"/>
        <v>3653482.4226804129</v>
      </c>
    </row>
    <row r="1207" spans="1:30" x14ac:dyDescent="0.2">
      <c r="A1207" t="s">
        <v>20</v>
      </c>
      <c r="B1207" s="1">
        <v>43344</v>
      </c>
      <c r="C1207" t="s">
        <v>212</v>
      </c>
      <c r="D1207" s="2">
        <v>605</v>
      </c>
      <c r="E1207" s="2">
        <v>0</v>
      </c>
      <c r="F1207" s="2">
        <v>0</v>
      </c>
      <c r="G1207" s="2">
        <v>0</v>
      </c>
      <c r="H1207" s="2"/>
      <c r="I1207" s="2">
        <v>0</v>
      </c>
      <c r="J1207" s="2">
        <v>605</v>
      </c>
      <c r="K1207" s="2">
        <v>0</v>
      </c>
      <c r="L1207" s="2">
        <v>0</v>
      </c>
      <c r="M1207" s="2">
        <v>0.10564999999999999</v>
      </c>
      <c r="N1207" s="8">
        <f t="shared" si="162"/>
        <v>10565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0.10564999999999999</v>
      </c>
      <c r="U1207" s="2">
        <v>0</v>
      </c>
      <c r="V1207" s="2">
        <v>0</v>
      </c>
      <c r="W1207" s="2">
        <f t="shared" si="163"/>
        <v>24.916666666666668</v>
      </c>
      <c r="X1207" s="9">
        <f t="shared" si="164"/>
        <v>17.462809917355372</v>
      </c>
      <c r="Y1207" s="9">
        <f t="shared" si="165"/>
        <v>8.570942743668698E-4</v>
      </c>
      <c r="Z1207" s="10">
        <f t="shared" si="166"/>
        <v>635388.24742268049</v>
      </c>
      <c r="AA1207" s="10">
        <f t="shared" si="167"/>
        <v>14613.92969072165</v>
      </c>
      <c r="AB1207" s="10">
        <f t="shared" si="168"/>
        <v>20</v>
      </c>
      <c r="AC1207" s="9">
        <f t="shared" si="169"/>
        <v>616326.6</v>
      </c>
      <c r="AD1207" s="10">
        <f t="shared" si="170"/>
        <v>255200.27633466816</v>
      </c>
    </row>
    <row r="1208" spans="1:30" x14ac:dyDescent="0.2">
      <c r="A1208" t="s">
        <v>20</v>
      </c>
      <c r="B1208" s="1">
        <v>43344</v>
      </c>
      <c r="C1208" t="s">
        <v>213</v>
      </c>
      <c r="D1208" s="2">
        <v>8141</v>
      </c>
      <c r="E1208" s="2">
        <v>0</v>
      </c>
      <c r="F1208" s="2">
        <v>4071</v>
      </c>
      <c r="G1208" s="2">
        <v>4070</v>
      </c>
      <c r="H1208" s="2"/>
      <c r="I1208" s="2">
        <v>0</v>
      </c>
      <c r="J1208" s="2">
        <v>0</v>
      </c>
      <c r="K1208" s="2">
        <v>0</v>
      </c>
      <c r="L1208" s="2">
        <v>0</v>
      </c>
      <c r="M1208" s="2">
        <v>1.2826249999999999</v>
      </c>
      <c r="N1208" s="8">
        <f t="shared" si="162"/>
        <v>128262.49999999999</v>
      </c>
      <c r="O1208" s="2">
        <v>0</v>
      </c>
      <c r="P1208" s="2">
        <v>0.71242499999999997</v>
      </c>
      <c r="Q1208" s="2">
        <v>0.57020000000000004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f t="shared" si="163"/>
        <v>24.916666666666668</v>
      </c>
      <c r="X1208" s="9">
        <f t="shared" si="164"/>
        <v>15.755128362609014</v>
      </c>
      <c r="Y1208" s="9">
        <f t="shared" si="165"/>
        <v>1.0405400318597314E-2</v>
      </c>
      <c r="Z1208" s="10">
        <f t="shared" si="166"/>
        <v>423592.16494845366</v>
      </c>
      <c r="AA1208" s="10">
        <f t="shared" si="167"/>
        <v>9742.6197938144342</v>
      </c>
      <c r="AB1208" s="10">
        <f t="shared" si="168"/>
        <v>30</v>
      </c>
      <c r="AC1208" s="9">
        <f t="shared" si="169"/>
        <v>410884.4</v>
      </c>
      <c r="AD1208" s="10">
        <f t="shared" si="170"/>
        <v>153496.22543964177</v>
      </c>
    </row>
    <row r="1209" spans="1:30" x14ac:dyDescent="0.2">
      <c r="A1209" t="s">
        <v>20</v>
      </c>
      <c r="B1209" s="1">
        <v>43361</v>
      </c>
      <c r="C1209" t="s">
        <v>638</v>
      </c>
      <c r="D1209" s="2">
        <v>1016</v>
      </c>
      <c r="E1209" s="2">
        <v>0</v>
      </c>
      <c r="F1209" s="2">
        <v>0</v>
      </c>
      <c r="G1209" s="2">
        <v>0</v>
      </c>
      <c r="H1209" s="2"/>
      <c r="I1209" s="2">
        <v>0</v>
      </c>
      <c r="J1209" s="2">
        <v>0</v>
      </c>
      <c r="K1209" s="2">
        <v>1016</v>
      </c>
      <c r="L1209" s="2">
        <v>0</v>
      </c>
      <c r="M1209" s="2">
        <v>0.20319999999999999</v>
      </c>
      <c r="N1209" s="8">
        <f t="shared" si="162"/>
        <v>20320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0.20319999999999999</v>
      </c>
      <c r="V1209" s="2">
        <v>0</v>
      </c>
      <c r="W1209" s="2">
        <f t="shared" si="163"/>
        <v>24.916666666666668</v>
      </c>
      <c r="X1209" s="9">
        <f t="shared" si="164"/>
        <v>20</v>
      </c>
      <c r="Y1209" s="9">
        <f t="shared" si="165"/>
        <v>1.6484766356019683E-3</v>
      </c>
      <c r="Z1209" s="10">
        <f t="shared" si="166"/>
        <v>12707764.948453609</v>
      </c>
      <c r="AA1209" s="10">
        <f t="shared" si="167"/>
        <v>292278.59381443303</v>
      </c>
      <c r="AB1209" s="10">
        <f t="shared" si="168"/>
        <v>1</v>
      </c>
      <c r="AC1209" s="9">
        <f t="shared" si="169"/>
        <v>12326532</v>
      </c>
      <c r="AD1209" s="10">
        <f t="shared" si="170"/>
        <v>5845571.8762886608</v>
      </c>
    </row>
    <row r="1210" spans="1:30" x14ac:dyDescent="0.2">
      <c r="A1210" t="s">
        <v>20</v>
      </c>
      <c r="B1210" s="1">
        <v>43361</v>
      </c>
      <c r="C1210" t="s">
        <v>639</v>
      </c>
      <c r="D1210" s="2">
        <v>7042</v>
      </c>
      <c r="E1210" s="2">
        <v>0</v>
      </c>
      <c r="F1210" s="2">
        <v>0</v>
      </c>
      <c r="G1210" s="2">
        <v>1314</v>
      </c>
      <c r="H1210" s="2"/>
      <c r="I1210" s="2">
        <v>0</v>
      </c>
      <c r="J1210" s="2">
        <v>0</v>
      </c>
      <c r="K1210" s="2">
        <v>2865</v>
      </c>
      <c r="L1210" s="2">
        <v>2863</v>
      </c>
      <c r="M1210" s="2">
        <v>1.74865</v>
      </c>
      <c r="N1210" s="8">
        <f t="shared" si="162"/>
        <v>174865</v>
      </c>
      <c r="O1210" s="2">
        <v>0</v>
      </c>
      <c r="P1210" s="2">
        <v>0</v>
      </c>
      <c r="Q1210" s="2">
        <v>0.45989999999999998</v>
      </c>
      <c r="R1210" s="2">
        <v>0</v>
      </c>
      <c r="S1210" s="2">
        <v>0</v>
      </c>
      <c r="T1210" s="2">
        <v>0</v>
      </c>
      <c r="U1210" s="2">
        <v>0.57299999999999995</v>
      </c>
      <c r="V1210" s="2">
        <v>0.71575</v>
      </c>
      <c r="W1210" s="2">
        <f t="shared" si="163"/>
        <v>24.916666666666668</v>
      </c>
      <c r="X1210" s="9">
        <f t="shared" si="164"/>
        <v>24.831723942061913</v>
      </c>
      <c r="Y1210" s="9">
        <f t="shared" si="165"/>
        <v>1.4186066283687902E-2</v>
      </c>
      <c r="Z1210" s="10">
        <f t="shared" si="166"/>
        <v>6353882.4742268045</v>
      </c>
      <c r="AA1210" s="10">
        <f t="shared" si="167"/>
        <v>146139.29690721651</v>
      </c>
      <c r="AB1210" s="10">
        <f t="shared" si="168"/>
        <v>2</v>
      </c>
      <c r="AC1210" s="9">
        <f t="shared" si="169"/>
        <v>6163266</v>
      </c>
      <c r="AD1210" s="10">
        <f t="shared" si="170"/>
        <v>3628890.677887023</v>
      </c>
    </row>
    <row r="1211" spans="1:30" x14ac:dyDescent="0.2">
      <c r="A1211" t="s">
        <v>20</v>
      </c>
      <c r="B1211" s="1">
        <v>43361</v>
      </c>
      <c r="C1211" t="s">
        <v>464</v>
      </c>
      <c r="D1211" s="2">
        <v>4974</v>
      </c>
      <c r="E1211" s="2">
        <v>0</v>
      </c>
      <c r="F1211" s="2">
        <v>0</v>
      </c>
      <c r="G1211" s="2">
        <v>1629</v>
      </c>
      <c r="H1211" s="2"/>
      <c r="I1211" s="2">
        <v>0</v>
      </c>
      <c r="J1211" s="2">
        <v>1601</v>
      </c>
      <c r="K1211" s="2">
        <v>1744</v>
      </c>
      <c r="L1211" s="2">
        <v>0</v>
      </c>
      <c r="M1211" s="2">
        <v>1.6394</v>
      </c>
      <c r="N1211" s="8">
        <f t="shared" si="162"/>
        <v>163940</v>
      </c>
      <c r="O1211" s="2">
        <v>0</v>
      </c>
      <c r="P1211" s="2">
        <v>0</v>
      </c>
      <c r="Q1211" s="2">
        <v>0.57015000000000005</v>
      </c>
      <c r="R1211" s="2">
        <v>0</v>
      </c>
      <c r="S1211" s="2">
        <v>0</v>
      </c>
      <c r="T1211" s="2">
        <v>0.72045000000000003</v>
      </c>
      <c r="U1211" s="2">
        <v>0.3488</v>
      </c>
      <c r="V1211" s="2">
        <v>0</v>
      </c>
      <c r="W1211" s="2">
        <f t="shared" si="163"/>
        <v>24.916666666666668</v>
      </c>
      <c r="X1211" s="9">
        <f t="shared" si="164"/>
        <v>32.959388821873745</v>
      </c>
      <c r="Y1211" s="9">
        <f t="shared" si="165"/>
        <v>1.32997667145958E-2</v>
      </c>
      <c r="Z1211" s="10">
        <f t="shared" si="166"/>
        <v>1588470.6185567011</v>
      </c>
      <c r="AA1211" s="10">
        <f t="shared" si="167"/>
        <v>36534.824226804129</v>
      </c>
      <c r="AB1211" s="10">
        <f t="shared" si="168"/>
        <v>8</v>
      </c>
      <c r="AC1211" s="9">
        <f t="shared" si="169"/>
        <v>1540816.5</v>
      </c>
      <c r="AD1211" s="10">
        <f t="shared" si="170"/>
        <v>1204165.4772300501</v>
      </c>
    </row>
    <row r="1212" spans="1:30" x14ac:dyDescent="0.2">
      <c r="A1212" t="s">
        <v>20</v>
      </c>
      <c r="B1212" s="1">
        <v>43361</v>
      </c>
      <c r="C1212" t="s">
        <v>21</v>
      </c>
      <c r="D1212" s="2">
        <v>693</v>
      </c>
      <c r="E1212" s="2">
        <v>0</v>
      </c>
      <c r="F1212" s="2">
        <v>0</v>
      </c>
      <c r="G1212" s="2">
        <v>0</v>
      </c>
      <c r="H1212" s="2"/>
      <c r="I1212" s="2">
        <v>0</v>
      </c>
      <c r="J1212" s="2">
        <v>41</v>
      </c>
      <c r="K1212" s="2">
        <v>652</v>
      </c>
      <c r="L1212" s="2">
        <v>0</v>
      </c>
      <c r="M1212" s="2">
        <v>0.14884999999999998</v>
      </c>
      <c r="N1212" s="8">
        <f t="shared" si="162"/>
        <v>14884.999999999998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1.8450000000000001E-2</v>
      </c>
      <c r="U1212" s="2">
        <v>0.13039999999999999</v>
      </c>
      <c r="V1212" s="2">
        <v>0</v>
      </c>
      <c r="W1212" s="2">
        <f t="shared" si="163"/>
        <v>24.916666666666668</v>
      </c>
      <c r="X1212" s="9">
        <f t="shared" si="164"/>
        <v>21.479076479076475</v>
      </c>
      <c r="Y1212" s="9">
        <f t="shared" si="165"/>
        <v>1.2075578110696502E-3</v>
      </c>
      <c r="Z1212" s="10">
        <f t="shared" si="166"/>
        <v>2117960.8247422683</v>
      </c>
      <c r="AA1212" s="10">
        <f t="shared" si="167"/>
        <v>48713.098969072169</v>
      </c>
      <c r="AB1212" s="10">
        <f t="shared" si="168"/>
        <v>6</v>
      </c>
      <c r="AC1212" s="9">
        <f t="shared" si="169"/>
        <v>2054422</v>
      </c>
      <c r="AD1212" s="10">
        <f t="shared" si="170"/>
        <v>1046312.3782895225</v>
      </c>
    </row>
    <row r="1213" spans="1:30" x14ac:dyDescent="0.2">
      <c r="A1213" t="s">
        <v>20</v>
      </c>
      <c r="B1213" s="1">
        <v>43361</v>
      </c>
      <c r="C1213" t="s">
        <v>542</v>
      </c>
      <c r="D1213" s="2">
        <v>600</v>
      </c>
      <c r="E1213" s="2">
        <v>0</v>
      </c>
      <c r="F1213" s="2">
        <v>600</v>
      </c>
      <c r="G1213" s="2">
        <v>0</v>
      </c>
      <c r="H1213" s="2"/>
      <c r="I1213" s="2">
        <v>0</v>
      </c>
      <c r="J1213" s="2">
        <v>0</v>
      </c>
      <c r="K1213" s="2">
        <v>0</v>
      </c>
      <c r="L1213" s="2">
        <v>0</v>
      </c>
      <c r="M1213" s="2">
        <v>0.33</v>
      </c>
      <c r="N1213" s="8">
        <f t="shared" si="162"/>
        <v>33000</v>
      </c>
      <c r="O1213" s="2">
        <v>0</v>
      </c>
      <c r="P1213" s="2">
        <v>0.33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f t="shared" si="163"/>
        <v>24.916666666666668</v>
      </c>
      <c r="X1213" s="9">
        <f t="shared" si="164"/>
        <v>55</v>
      </c>
      <c r="Y1213" s="9">
        <f t="shared" si="165"/>
        <v>2.6771520164795741E-3</v>
      </c>
      <c r="Z1213" s="10">
        <f t="shared" si="166"/>
        <v>12707764.948453609</v>
      </c>
      <c r="AA1213" s="10">
        <f t="shared" si="167"/>
        <v>292278.59381443303</v>
      </c>
      <c r="AB1213" s="10">
        <f t="shared" si="168"/>
        <v>1</v>
      </c>
      <c r="AC1213" s="9">
        <f t="shared" si="169"/>
        <v>12326532</v>
      </c>
      <c r="AD1213" s="10">
        <f t="shared" si="170"/>
        <v>16075322.659793817</v>
      </c>
    </row>
    <row r="1214" spans="1:30" x14ac:dyDescent="0.2">
      <c r="A1214" t="s">
        <v>20</v>
      </c>
      <c r="B1214" s="1">
        <v>43361</v>
      </c>
      <c r="C1214" t="s">
        <v>366</v>
      </c>
      <c r="D1214" s="2">
        <v>2013</v>
      </c>
      <c r="E1214" s="2">
        <v>0</v>
      </c>
      <c r="F1214" s="2">
        <v>2013</v>
      </c>
      <c r="G1214" s="2">
        <v>0</v>
      </c>
      <c r="H1214" s="2"/>
      <c r="I1214" s="2">
        <v>0</v>
      </c>
      <c r="J1214" s="2">
        <v>0</v>
      </c>
      <c r="K1214" s="2">
        <v>0</v>
      </c>
      <c r="L1214" s="2">
        <v>0</v>
      </c>
      <c r="M1214" s="2">
        <v>1.7110500000000002</v>
      </c>
      <c r="N1214" s="8">
        <f t="shared" si="162"/>
        <v>171105.00000000003</v>
      </c>
      <c r="O1214" s="2">
        <v>0</v>
      </c>
      <c r="P1214" s="2">
        <v>1.7110500000000002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f t="shared" si="163"/>
        <v>24.916666666666668</v>
      </c>
      <c r="X1214" s="9">
        <f t="shared" si="164"/>
        <v>85.000000000000014</v>
      </c>
      <c r="Y1214" s="9">
        <f t="shared" si="165"/>
        <v>1.3881033205446595E-2</v>
      </c>
      <c r="Z1214" s="10">
        <f t="shared" si="166"/>
        <v>794235.30927835056</v>
      </c>
      <c r="AA1214" s="10">
        <f t="shared" si="167"/>
        <v>18267.412113402064</v>
      </c>
      <c r="AB1214" s="10">
        <f t="shared" si="168"/>
        <v>16</v>
      </c>
      <c r="AC1214" s="9">
        <f t="shared" si="169"/>
        <v>770408.25</v>
      </c>
      <c r="AD1214" s="10">
        <f t="shared" si="170"/>
        <v>1552730.0296391756</v>
      </c>
    </row>
    <row r="1215" spans="1:30" x14ac:dyDescent="0.2">
      <c r="A1215" t="s">
        <v>20</v>
      </c>
      <c r="B1215" s="1">
        <v>43361</v>
      </c>
      <c r="C1215" t="s">
        <v>23</v>
      </c>
      <c r="D1215" s="2">
        <v>6630</v>
      </c>
      <c r="E1215" s="2">
        <v>2299</v>
      </c>
      <c r="F1215" s="2">
        <v>0</v>
      </c>
      <c r="G1215" s="2">
        <v>2229</v>
      </c>
      <c r="H1215" s="2"/>
      <c r="I1215" s="2">
        <v>2102</v>
      </c>
      <c r="J1215" s="2">
        <v>0</v>
      </c>
      <c r="K1215" s="2">
        <v>0</v>
      </c>
      <c r="L1215" s="2">
        <v>0</v>
      </c>
      <c r="M1215" s="2">
        <v>3.08575</v>
      </c>
      <c r="N1215" s="8">
        <f t="shared" si="162"/>
        <v>308575</v>
      </c>
      <c r="O1215" s="2">
        <v>1.1495</v>
      </c>
      <c r="P1215" s="2">
        <v>0</v>
      </c>
      <c r="Q1215" s="2">
        <v>0.78015000000000001</v>
      </c>
      <c r="R1215" s="2">
        <v>0</v>
      </c>
      <c r="S1215" s="2">
        <v>1.1560999999999999</v>
      </c>
      <c r="T1215" s="2">
        <v>0</v>
      </c>
      <c r="U1215" s="2">
        <v>0</v>
      </c>
      <c r="V1215" s="2">
        <v>0</v>
      </c>
      <c r="W1215" s="2">
        <f t="shared" si="163"/>
        <v>24.916666666666668</v>
      </c>
      <c r="X1215" s="9">
        <f t="shared" si="164"/>
        <v>46.542232277526395</v>
      </c>
      <c r="Y1215" s="9">
        <f t="shared" si="165"/>
        <v>2.5033399499551051E-2</v>
      </c>
      <c r="Z1215" s="10">
        <f t="shared" si="166"/>
        <v>977520.38065027772</v>
      </c>
      <c r="AA1215" s="10">
        <f t="shared" si="167"/>
        <v>22482.968754956386</v>
      </c>
      <c r="AB1215" s="10">
        <f t="shared" si="168"/>
        <v>13</v>
      </c>
      <c r="AC1215" s="9">
        <f t="shared" si="169"/>
        <v>948194.76923076925</v>
      </c>
      <c r="AD1215" s="10">
        <f t="shared" si="170"/>
        <v>1046407.5540815486</v>
      </c>
    </row>
    <row r="1216" spans="1:30" x14ac:dyDescent="0.2">
      <c r="A1216" t="s">
        <v>20</v>
      </c>
      <c r="B1216" s="1">
        <v>43361</v>
      </c>
      <c r="C1216" t="s">
        <v>24</v>
      </c>
      <c r="D1216" s="2">
        <v>13308</v>
      </c>
      <c r="E1216" s="2">
        <v>3361</v>
      </c>
      <c r="F1216" s="2">
        <v>0</v>
      </c>
      <c r="G1216" s="2">
        <v>4144</v>
      </c>
      <c r="H1216" s="2"/>
      <c r="I1216" s="2">
        <v>0</v>
      </c>
      <c r="J1216" s="2">
        <v>2507</v>
      </c>
      <c r="K1216" s="2">
        <v>3296</v>
      </c>
      <c r="L1216" s="2">
        <v>0</v>
      </c>
      <c r="M1216" s="2">
        <v>4.5821500000000004</v>
      </c>
      <c r="N1216" s="8">
        <f t="shared" si="162"/>
        <v>458215.00000000006</v>
      </c>
      <c r="O1216" s="2">
        <v>1.3444</v>
      </c>
      <c r="P1216" s="2">
        <v>0</v>
      </c>
      <c r="Q1216" s="2">
        <v>1.4503999999999999</v>
      </c>
      <c r="R1216" s="2">
        <v>0</v>
      </c>
      <c r="S1216" s="2">
        <v>0</v>
      </c>
      <c r="T1216" s="2">
        <v>1.12815</v>
      </c>
      <c r="U1216" s="2">
        <v>0.65920000000000001</v>
      </c>
      <c r="V1216" s="2">
        <v>0</v>
      </c>
      <c r="W1216" s="2">
        <f t="shared" si="163"/>
        <v>24.916666666666668</v>
      </c>
      <c r="X1216" s="9">
        <f t="shared" si="164"/>
        <v>34.431544935377218</v>
      </c>
      <c r="Y1216" s="9">
        <f t="shared" si="165"/>
        <v>3.7173067007005706E-2</v>
      </c>
      <c r="Z1216" s="10">
        <f t="shared" si="166"/>
        <v>4235921.6494845366</v>
      </c>
      <c r="AA1216" s="10">
        <f t="shared" si="167"/>
        <v>97426.197938144338</v>
      </c>
      <c r="AB1216" s="10">
        <f t="shared" si="168"/>
        <v>3</v>
      </c>
      <c r="AC1216" s="9">
        <f t="shared" si="169"/>
        <v>4108844</v>
      </c>
      <c r="AD1216" s="10">
        <f t="shared" si="170"/>
        <v>3354534.512190172</v>
      </c>
    </row>
    <row r="1217" spans="1:30" x14ac:dyDescent="0.2">
      <c r="A1217" t="s">
        <v>20</v>
      </c>
      <c r="B1217" s="1">
        <v>43361</v>
      </c>
      <c r="C1217" t="s">
        <v>640</v>
      </c>
      <c r="D1217" s="2">
        <v>17349</v>
      </c>
      <c r="E1217" s="2">
        <v>2805</v>
      </c>
      <c r="F1217" s="2">
        <v>2613</v>
      </c>
      <c r="G1217" s="2">
        <v>3011</v>
      </c>
      <c r="H1217" s="2"/>
      <c r="I1217" s="2">
        <v>0</v>
      </c>
      <c r="J1217" s="2">
        <v>5690</v>
      </c>
      <c r="K1217" s="2">
        <v>0</v>
      </c>
      <c r="L1217" s="2">
        <v>0</v>
      </c>
      <c r="M1217" s="2">
        <v>4.9623460000000001</v>
      </c>
      <c r="N1217" s="8">
        <f t="shared" si="162"/>
        <v>496234.60000000003</v>
      </c>
      <c r="O1217" s="2">
        <v>1.4025000000000001</v>
      </c>
      <c r="P1217" s="2">
        <v>0.65325</v>
      </c>
      <c r="Q1217" s="2">
        <v>0.56004600000000004</v>
      </c>
      <c r="R1217" s="2">
        <v>0</v>
      </c>
      <c r="S1217" s="2">
        <v>0</v>
      </c>
      <c r="T1217" s="2">
        <v>2.1366000000000001</v>
      </c>
      <c r="U1217" s="2">
        <v>0</v>
      </c>
      <c r="V1217" s="2">
        <v>0</v>
      </c>
      <c r="W1217" s="2">
        <f t="shared" si="163"/>
        <v>24.916666666666668</v>
      </c>
      <c r="X1217" s="9">
        <f t="shared" si="164"/>
        <v>28.603066459161912</v>
      </c>
      <c r="Y1217" s="9">
        <f t="shared" si="165"/>
        <v>4.0257438182937429E-2</v>
      </c>
      <c r="Z1217" s="10">
        <f t="shared" si="166"/>
        <v>977520.38065027772</v>
      </c>
      <c r="AA1217" s="10">
        <f t="shared" si="167"/>
        <v>22482.968754956386</v>
      </c>
      <c r="AB1217" s="10">
        <f t="shared" si="168"/>
        <v>13</v>
      </c>
      <c r="AC1217" s="9">
        <f t="shared" si="169"/>
        <v>948194.76923076925</v>
      </c>
      <c r="AD1217" s="10">
        <f t="shared" si="170"/>
        <v>643081.84949727822</v>
      </c>
    </row>
    <row r="1218" spans="1:30" x14ac:dyDescent="0.2">
      <c r="A1218" t="s">
        <v>20</v>
      </c>
      <c r="B1218" s="1">
        <v>43361</v>
      </c>
      <c r="C1218" t="s">
        <v>544</v>
      </c>
      <c r="D1218" s="2">
        <v>23167</v>
      </c>
      <c r="E1218" s="2">
        <v>0</v>
      </c>
      <c r="F1218" s="2">
        <v>0</v>
      </c>
      <c r="G1218" s="2">
        <v>12808</v>
      </c>
      <c r="H1218" s="2">
        <v>3670</v>
      </c>
      <c r="I1218" s="2">
        <v>0</v>
      </c>
      <c r="J1218" s="2">
        <v>6689</v>
      </c>
      <c r="K1218" s="2">
        <v>0</v>
      </c>
      <c r="L1218" s="2">
        <v>0</v>
      </c>
      <c r="M1218" s="2">
        <v>8.9608500000000006</v>
      </c>
      <c r="N1218" s="8">
        <f t="shared" si="162"/>
        <v>896085.00000000012</v>
      </c>
      <c r="O1218" s="2">
        <v>0</v>
      </c>
      <c r="P1218" s="2">
        <v>0</v>
      </c>
      <c r="Q1218" s="2">
        <v>4.4828000000000001</v>
      </c>
      <c r="R1218" s="2">
        <v>1.468</v>
      </c>
      <c r="S1218" s="2">
        <v>0</v>
      </c>
      <c r="T1218" s="2">
        <v>3.0100500000000001</v>
      </c>
      <c r="U1218" s="2">
        <v>0</v>
      </c>
      <c r="V1218" s="2">
        <v>0</v>
      </c>
      <c r="W1218" s="2">
        <f t="shared" si="163"/>
        <v>24.916666666666668</v>
      </c>
      <c r="X1218" s="9">
        <f t="shared" si="164"/>
        <v>38.679371519834255</v>
      </c>
      <c r="Y1218" s="9">
        <f t="shared" si="165"/>
        <v>7.2695629232942413E-2</v>
      </c>
      <c r="Z1218" s="10">
        <f t="shared" si="166"/>
        <v>6353882.4742268045</v>
      </c>
      <c r="AA1218" s="10">
        <f t="shared" si="167"/>
        <v>146139.29690721651</v>
      </c>
      <c r="AB1218" s="10">
        <f t="shared" si="168"/>
        <v>2</v>
      </c>
      <c r="AC1218" s="9">
        <f t="shared" si="169"/>
        <v>6163266</v>
      </c>
      <c r="AD1218" s="10">
        <f t="shared" si="170"/>
        <v>5652576.1587215923</v>
      </c>
    </row>
    <row r="1219" spans="1:30" x14ac:dyDescent="0.2">
      <c r="A1219" t="s">
        <v>20</v>
      </c>
      <c r="B1219" s="1">
        <v>43361</v>
      </c>
      <c r="C1219" t="s">
        <v>25</v>
      </c>
      <c r="D1219" s="2">
        <v>71498</v>
      </c>
      <c r="E1219" s="2">
        <v>12505</v>
      </c>
      <c r="F1219" s="2">
        <v>6318</v>
      </c>
      <c r="G1219" s="2">
        <v>11082</v>
      </c>
      <c r="H1219" s="2"/>
      <c r="I1219" s="2">
        <v>10699</v>
      </c>
      <c r="J1219" s="2">
        <v>10319</v>
      </c>
      <c r="K1219" s="2">
        <v>872</v>
      </c>
      <c r="L1219" s="2">
        <v>1413</v>
      </c>
      <c r="M1219" s="2">
        <v>32.880228000000002</v>
      </c>
      <c r="N1219" s="8">
        <f t="shared" ref="N1219:N1282" si="171">M1219*100000</f>
        <v>3288022.8000000003</v>
      </c>
      <c r="O1219" s="2">
        <v>7.5265000000000004</v>
      </c>
      <c r="P1219" s="2">
        <v>4.7509499999999996</v>
      </c>
      <c r="Q1219" s="2">
        <v>4.8276279999999998</v>
      </c>
      <c r="R1219" s="2">
        <v>0</v>
      </c>
      <c r="S1219" s="2">
        <v>4.07355</v>
      </c>
      <c r="T1219" s="2">
        <v>6.5086500000000003</v>
      </c>
      <c r="U1219" s="2">
        <v>0.1744</v>
      </c>
      <c r="V1219" s="2">
        <v>0.35325000000000001</v>
      </c>
      <c r="W1219" s="2">
        <f t="shared" ref="W1219:W1282" si="172">299/12</f>
        <v>24.916666666666668</v>
      </c>
      <c r="X1219" s="9">
        <f t="shared" ref="X1219:X1282" si="173">N1219/D1219</f>
        <v>45.987619234104457</v>
      </c>
      <c r="Y1219" s="9">
        <f t="shared" ref="Y1219:Y1282" si="174">N1219/12326532</f>
        <v>0.266743541492449</v>
      </c>
      <c r="Z1219" s="10">
        <f t="shared" ref="Z1219:Z1282" si="175">AC1219*(1/(1-0.03))</f>
        <v>397117.65463917528</v>
      </c>
      <c r="AA1219" s="10">
        <f t="shared" ref="AA1219:AA1282" si="176">Z1219*0.023</f>
        <v>9133.7060567010321</v>
      </c>
      <c r="AB1219" s="10">
        <f t="shared" ref="AB1219:AB1282" si="177">COUNTIF(C1219:C8570,C1219)</f>
        <v>32</v>
      </c>
      <c r="AC1219" s="9">
        <f t="shared" ref="AC1219:AC1282" si="178">12326532/AB1219</f>
        <v>385204.125</v>
      </c>
      <c r="AD1219" s="10">
        <f t="shared" ref="AD1219:AD1282" si="179">AA1219*X1219</f>
        <v>420037.39633180079</v>
      </c>
    </row>
    <row r="1220" spans="1:30" x14ac:dyDescent="0.2">
      <c r="A1220" t="s">
        <v>20</v>
      </c>
      <c r="B1220" s="1">
        <v>43361</v>
      </c>
      <c r="C1220" t="s">
        <v>26</v>
      </c>
      <c r="D1220" s="2">
        <v>576</v>
      </c>
      <c r="E1220" s="2">
        <v>0</v>
      </c>
      <c r="F1220" s="2">
        <v>576</v>
      </c>
      <c r="G1220" s="2">
        <v>0</v>
      </c>
      <c r="H1220" s="2"/>
      <c r="I1220" s="2">
        <v>0</v>
      </c>
      <c r="J1220" s="2">
        <v>0</v>
      </c>
      <c r="K1220" s="2">
        <v>0</v>
      </c>
      <c r="L1220" s="2">
        <v>0</v>
      </c>
      <c r="M1220" s="2">
        <v>0.31680000000000003</v>
      </c>
      <c r="N1220" s="8">
        <f t="shared" si="171"/>
        <v>31680.000000000004</v>
      </c>
      <c r="O1220" s="2">
        <v>0</v>
      </c>
      <c r="P1220" s="2">
        <v>0.31680000000000003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f t="shared" si="172"/>
        <v>24.916666666666668</v>
      </c>
      <c r="X1220" s="9">
        <f t="shared" si="173"/>
        <v>55.000000000000007</v>
      </c>
      <c r="Y1220" s="9">
        <f t="shared" si="174"/>
        <v>2.5700659358203915E-3</v>
      </c>
      <c r="Z1220" s="10">
        <f t="shared" si="175"/>
        <v>1588470.6185567011</v>
      </c>
      <c r="AA1220" s="10">
        <f t="shared" si="176"/>
        <v>36534.824226804129</v>
      </c>
      <c r="AB1220" s="10">
        <f t="shared" si="177"/>
        <v>8</v>
      </c>
      <c r="AC1220" s="9">
        <f t="shared" si="178"/>
        <v>1540816.5</v>
      </c>
      <c r="AD1220" s="10">
        <f t="shared" si="179"/>
        <v>2009415.3324742273</v>
      </c>
    </row>
    <row r="1221" spans="1:30" x14ac:dyDescent="0.2">
      <c r="A1221" t="s">
        <v>20</v>
      </c>
      <c r="B1221" s="1">
        <v>43361</v>
      </c>
      <c r="C1221" t="s">
        <v>27</v>
      </c>
      <c r="D1221" s="2">
        <v>22717</v>
      </c>
      <c r="E1221" s="2">
        <v>0</v>
      </c>
      <c r="F1221" s="2">
        <v>6375</v>
      </c>
      <c r="G1221" s="2">
        <v>3260</v>
      </c>
      <c r="H1221" s="2"/>
      <c r="I1221" s="2">
        <v>3877</v>
      </c>
      <c r="J1221" s="2">
        <v>4463</v>
      </c>
      <c r="K1221" s="2">
        <v>3353</v>
      </c>
      <c r="L1221" s="2">
        <v>1389</v>
      </c>
      <c r="M1221" s="2">
        <v>9.6187000000000005</v>
      </c>
      <c r="N1221" s="8">
        <f t="shared" si="171"/>
        <v>961870</v>
      </c>
      <c r="O1221" s="2">
        <v>0</v>
      </c>
      <c r="P1221" s="2">
        <v>3.5062500000000001</v>
      </c>
      <c r="Q1221" s="2">
        <v>0.81499999999999995</v>
      </c>
      <c r="R1221" s="2">
        <v>0</v>
      </c>
      <c r="S1221" s="2">
        <v>2.1323499999999997</v>
      </c>
      <c r="T1221" s="2">
        <v>2.0083500000000001</v>
      </c>
      <c r="U1221" s="2">
        <v>0.67059999999999997</v>
      </c>
      <c r="V1221" s="2">
        <v>0.48615000000000003</v>
      </c>
      <c r="W1221" s="2">
        <f t="shared" si="172"/>
        <v>24.916666666666668</v>
      </c>
      <c r="X1221" s="9">
        <f t="shared" si="173"/>
        <v>42.341418321081129</v>
      </c>
      <c r="Y1221" s="9">
        <f t="shared" si="174"/>
        <v>7.8032491214885091E-2</v>
      </c>
      <c r="Z1221" s="10">
        <f t="shared" si="175"/>
        <v>847184.32989690732</v>
      </c>
      <c r="AA1221" s="10">
        <f t="shared" si="176"/>
        <v>19485.239587628868</v>
      </c>
      <c r="AB1221" s="10">
        <f t="shared" si="177"/>
        <v>15</v>
      </c>
      <c r="AC1221" s="9">
        <f t="shared" si="178"/>
        <v>821768.8</v>
      </c>
      <c r="AD1221" s="10">
        <f t="shared" si="179"/>
        <v>825032.68046628428</v>
      </c>
    </row>
    <row r="1222" spans="1:30" x14ac:dyDescent="0.2">
      <c r="A1222" t="s">
        <v>20</v>
      </c>
      <c r="B1222" s="1">
        <v>43361</v>
      </c>
      <c r="C1222" t="s">
        <v>242</v>
      </c>
      <c r="D1222" s="2">
        <v>8032</v>
      </c>
      <c r="E1222" s="2">
        <v>2458</v>
      </c>
      <c r="F1222" s="2">
        <v>0</v>
      </c>
      <c r="G1222" s="2">
        <v>2986</v>
      </c>
      <c r="H1222" s="2"/>
      <c r="I1222" s="2">
        <v>2086</v>
      </c>
      <c r="J1222" s="2">
        <v>502</v>
      </c>
      <c r="K1222" s="2">
        <v>0</v>
      </c>
      <c r="L1222" s="2">
        <v>0</v>
      </c>
      <c r="M1222" s="2">
        <v>2.5494499999999993</v>
      </c>
      <c r="N1222" s="8">
        <f t="shared" si="171"/>
        <v>254944.99999999994</v>
      </c>
      <c r="O1222" s="2">
        <v>0.96709999999999996</v>
      </c>
      <c r="P1222" s="2">
        <v>0</v>
      </c>
      <c r="Q1222" s="2">
        <v>0.74650000000000005</v>
      </c>
      <c r="R1222" s="2">
        <v>0</v>
      </c>
      <c r="S1222" s="2">
        <v>0.63200000000000001</v>
      </c>
      <c r="T1222" s="2">
        <v>0.20385</v>
      </c>
      <c r="U1222" s="2">
        <v>0</v>
      </c>
      <c r="V1222" s="2">
        <v>0</v>
      </c>
      <c r="W1222" s="2">
        <f t="shared" si="172"/>
        <v>24.916666666666668</v>
      </c>
      <c r="X1222" s="9">
        <f t="shared" si="173"/>
        <v>31.741160358565729</v>
      </c>
      <c r="Y1222" s="9">
        <f t="shared" si="174"/>
        <v>2.068262184367833E-2</v>
      </c>
      <c r="Z1222" s="10">
        <f t="shared" si="175"/>
        <v>1411973.8831615122</v>
      </c>
      <c r="AA1222" s="10">
        <f t="shared" si="176"/>
        <v>32475.399312714781</v>
      </c>
      <c r="AB1222" s="10">
        <f t="shared" si="177"/>
        <v>9</v>
      </c>
      <c r="AC1222" s="9">
        <f t="shared" si="178"/>
        <v>1369614.6666666667</v>
      </c>
      <c r="AD1222" s="10">
        <f t="shared" si="179"/>
        <v>1030806.8572933351</v>
      </c>
    </row>
    <row r="1223" spans="1:30" x14ac:dyDescent="0.2">
      <c r="A1223" t="s">
        <v>20</v>
      </c>
      <c r="B1223" s="1">
        <v>43361</v>
      </c>
      <c r="C1223" t="s">
        <v>30</v>
      </c>
      <c r="D1223" s="2">
        <v>2014</v>
      </c>
      <c r="E1223" s="2">
        <v>0</v>
      </c>
      <c r="F1223" s="2">
        <v>0</v>
      </c>
      <c r="G1223" s="2">
        <v>1102</v>
      </c>
      <c r="H1223" s="2">
        <v>912</v>
      </c>
      <c r="I1223" s="2">
        <v>0</v>
      </c>
      <c r="J1223" s="2">
        <v>0</v>
      </c>
      <c r="K1223" s="2">
        <v>0</v>
      </c>
      <c r="L1223" s="2">
        <v>0</v>
      </c>
      <c r="M1223" s="2">
        <v>0.75050000000000006</v>
      </c>
      <c r="N1223" s="8">
        <f t="shared" si="171"/>
        <v>75050</v>
      </c>
      <c r="O1223" s="2">
        <v>0</v>
      </c>
      <c r="P1223" s="2">
        <v>0</v>
      </c>
      <c r="Q1223" s="2">
        <v>0.38569999999999999</v>
      </c>
      <c r="R1223" s="2">
        <v>0.36480000000000001</v>
      </c>
      <c r="S1223" s="2">
        <v>0</v>
      </c>
      <c r="T1223" s="2">
        <v>0</v>
      </c>
      <c r="U1223" s="2">
        <v>0</v>
      </c>
      <c r="V1223" s="2">
        <v>0</v>
      </c>
      <c r="W1223" s="2">
        <f t="shared" si="172"/>
        <v>24.916666666666668</v>
      </c>
      <c r="X1223" s="9">
        <f t="shared" si="173"/>
        <v>37.264150943396224</v>
      </c>
      <c r="Y1223" s="9">
        <f t="shared" si="174"/>
        <v>6.0884926920240015E-3</v>
      </c>
      <c r="Z1223" s="10">
        <f t="shared" si="175"/>
        <v>3176941.2371134022</v>
      </c>
      <c r="AA1223" s="10">
        <f t="shared" si="176"/>
        <v>73069.648453608257</v>
      </c>
      <c r="AB1223" s="10">
        <f t="shared" si="177"/>
        <v>4</v>
      </c>
      <c r="AC1223" s="9">
        <f t="shared" si="178"/>
        <v>3081633</v>
      </c>
      <c r="AD1223" s="10">
        <f t="shared" si="179"/>
        <v>2722878.4093561564</v>
      </c>
    </row>
    <row r="1224" spans="1:30" x14ac:dyDescent="0.2">
      <c r="A1224" t="s">
        <v>20</v>
      </c>
      <c r="B1224" s="1">
        <v>43361</v>
      </c>
      <c r="C1224" t="s">
        <v>547</v>
      </c>
      <c r="D1224" s="2">
        <v>179</v>
      </c>
      <c r="E1224" s="2">
        <v>0</v>
      </c>
      <c r="F1224" s="2">
        <v>0</v>
      </c>
      <c r="G1224" s="2">
        <v>0</v>
      </c>
      <c r="H1224" s="2"/>
      <c r="I1224" s="2">
        <v>0</v>
      </c>
      <c r="J1224" s="2">
        <v>0</v>
      </c>
      <c r="K1224" s="2">
        <v>179</v>
      </c>
      <c r="L1224" s="2">
        <v>0</v>
      </c>
      <c r="M1224" s="2">
        <v>3.5799999999999998E-2</v>
      </c>
      <c r="N1224" s="8">
        <f t="shared" si="171"/>
        <v>3580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3.5799999999999998E-2</v>
      </c>
      <c r="V1224" s="2">
        <v>0</v>
      </c>
      <c r="W1224" s="2">
        <f t="shared" si="172"/>
        <v>24.916666666666668</v>
      </c>
      <c r="X1224" s="9">
        <f t="shared" si="173"/>
        <v>20</v>
      </c>
      <c r="Y1224" s="9">
        <f t="shared" si="174"/>
        <v>2.9043043087869324E-4</v>
      </c>
      <c r="Z1224" s="10">
        <f t="shared" si="175"/>
        <v>12707764.948453609</v>
      </c>
      <c r="AA1224" s="10">
        <f t="shared" si="176"/>
        <v>292278.59381443303</v>
      </c>
      <c r="AB1224" s="10">
        <f t="shared" si="177"/>
        <v>1</v>
      </c>
      <c r="AC1224" s="9">
        <f t="shared" si="178"/>
        <v>12326532</v>
      </c>
      <c r="AD1224" s="10">
        <f t="shared" si="179"/>
        <v>5845571.8762886608</v>
      </c>
    </row>
    <row r="1225" spans="1:30" x14ac:dyDescent="0.2">
      <c r="A1225" t="s">
        <v>20</v>
      </c>
      <c r="B1225" s="1">
        <v>43361</v>
      </c>
      <c r="C1225" t="s">
        <v>31</v>
      </c>
      <c r="D1225" s="2">
        <v>422</v>
      </c>
      <c r="E1225" s="2">
        <v>0</v>
      </c>
      <c r="F1225" s="2">
        <v>0</v>
      </c>
      <c r="G1225" s="2">
        <v>422</v>
      </c>
      <c r="H1225" s="2"/>
      <c r="I1225" s="2">
        <v>0</v>
      </c>
      <c r="J1225" s="2">
        <v>0</v>
      </c>
      <c r="K1225" s="2">
        <v>0</v>
      </c>
      <c r="L1225" s="2">
        <v>0</v>
      </c>
      <c r="M1225" s="2">
        <v>0.1477</v>
      </c>
      <c r="N1225" s="8">
        <f t="shared" si="171"/>
        <v>14770</v>
      </c>
      <c r="O1225" s="2">
        <v>0</v>
      </c>
      <c r="P1225" s="2">
        <v>0</v>
      </c>
      <c r="Q1225" s="2">
        <v>0.1477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f t="shared" si="172"/>
        <v>24.916666666666668</v>
      </c>
      <c r="X1225" s="9">
        <f t="shared" si="173"/>
        <v>35</v>
      </c>
      <c r="Y1225" s="9">
        <f t="shared" si="174"/>
        <v>1.1982283419213124E-3</v>
      </c>
      <c r="Z1225" s="10">
        <f t="shared" si="175"/>
        <v>1058980.4123711342</v>
      </c>
      <c r="AA1225" s="10">
        <f t="shared" si="176"/>
        <v>24356.549484536084</v>
      </c>
      <c r="AB1225" s="10">
        <f t="shared" si="177"/>
        <v>12</v>
      </c>
      <c r="AC1225" s="9">
        <f t="shared" si="178"/>
        <v>1027211</v>
      </c>
      <c r="AD1225" s="10">
        <f t="shared" si="179"/>
        <v>852479.23195876298</v>
      </c>
    </row>
    <row r="1226" spans="1:30" x14ac:dyDescent="0.2">
      <c r="A1226" t="s">
        <v>20</v>
      </c>
      <c r="B1226" s="1">
        <v>43361</v>
      </c>
      <c r="C1226" t="s">
        <v>641</v>
      </c>
      <c r="D1226" s="2">
        <v>1286</v>
      </c>
      <c r="E1226" s="2">
        <v>0</v>
      </c>
      <c r="F1226" s="2">
        <v>0</v>
      </c>
      <c r="G1226" s="2">
        <v>0</v>
      </c>
      <c r="H1226" s="2"/>
      <c r="I1226" s="2">
        <v>0</v>
      </c>
      <c r="J1226" s="2">
        <v>0</v>
      </c>
      <c r="K1226" s="2">
        <v>0</v>
      </c>
      <c r="L1226" s="2">
        <v>1286</v>
      </c>
      <c r="M1226" s="2">
        <v>0.32150000000000001</v>
      </c>
      <c r="N1226" s="8">
        <f t="shared" si="171"/>
        <v>32150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0.32150000000000001</v>
      </c>
      <c r="W1226" s="2">
        <f t="shared" si="172"/>
        <v>24.916666666666668</v>
      </c>
      <c r="X1226" s="9">
        <f t="shared" si="173"/>
        <v>25</v>
      </c>
      <c r="Y1226" s="9">
        <f t="shared" si="174"/>
        <v>2.6081950706005551E-3</v>
      </c>
      <c r="Z1226" s="10">
        <f t="shared" si="175"/>
        <v>6353882.4742268045</v>
      </c>
      <c r="AA1226" s="10">
        <f t="shared" si="176"/>
        <v>146139.29690721651</v>
      </c>
      <c r="AB1226" s="10">
        <f t="shared" si="177"/>
        <v>2</v>
      </c>
      <c r="AC1226" s="9">
        <f t="shared" si="178"/>
        <v>6163266</v>
      </c>
      <c r="AD1226" s="10">
        <f t="shared" si="179"/>
        <v>3653482.4226804129</v>
      </c>
    </row>
    <row r="1227" spans="1:30" x14ac:dyDescent="0.2">
      <c r="A1227" t="s">
        <v>20</v>
      </c>
      <c r="B1227" s="1">
        <v>43361</v>
      </c>
      <c r="C1227" t="s">
        <v>34</v>
      </c>
      <c r="D1227" s="2">
        <v>250</v>
      </c>
      <c r="E1227" s="2">
        <v>250</v>
      </c>
      <c r="F1227" s="2">
        <v>0</v>
      </c>
      <c r="G1227" s="2">
        <v>0</v>
      </c>
      <c r="H1227" s="2"/>
      <c r="I1227" s="2">
        <v>0</v>
      </c>
      <c r="J1227" s="2">
        <v>0</v>
      </c>
      <c r="K1227" s="2">
        <v>0</v>
      </c>
      <c r="L1227" s="2">
        <v>0</v>
      </c>
      <c r="M1227" s="2">
        <v>0.125</v>
      </c>
      <c r="N1227" s="8">
        <f t="shared" si="171"/>
        <v>12500</v>
      </c>
      <c r="O1227" s="2">
        <v>0.125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f t="shared" si="172"/>
        <v>24.916666666666668</v>
      </c>
      <c r="X1227" s="9">
        <f t="shared" si="173"/>
        <v>50</v>
      </c>
      <c r="Y1227" s="9">
        <f t="shared" si="174"/>
        <v>1.0140727335149903E-3</v>
      </c>
      <c r="Z1227" s="10">
        <f t="shared" si="175"/>
        <v>2117960.8247422683</v>
      </c>
      <c r="AA1227" s="10">
        <f t="shared" si="176"/>
        <v>48713.098969072169</v>
      </c>
      <c r="AB1227" s="10">
        <f t="shared" si="177"/>
        <v>6</v>
      </c>
      <c r="AC1227" s="9">
        <f t="shared" si="178"/>
        <v>2054422</v>
      </c>
      <c r="AD1227" s="10">
        <f t="shared" si="179"/>
        <v>2435654.9484536084</v>
      </c>
    </row>
    <row r="1228" spans="1:30" x14ac:dyDescent="0.2">
      <c r="A1228" t="s">
        <v>20</v>
      </c>
      <c r="B1228" s="1">
        <v>43361</v>
      </c>
      <c r="C1228" t="s">
        <v>636</v>
      </c>
      <c r="D1228" s="2">
        <v>3751</v>
      </c>
      <c r="E1228" s="2">
        <v>0</v>
      </c>
      <c r="F1228" s="2">
        <v>0</v>
      </c>
      <c r="G1228" s="2">
        <v>0</v>
      </c>
      <c r="H1228" s="2"/>
      <c r="I1228" s="2">
        <v>0</v>
      </c>
      <c r="J1228" s="2">
        <v>3751</v>
      </c>
      <c r="K1228" s="2">
        <v>0</v>
      </c>
      <c r="L1228" s="2">
        <v>0</v>
      </c>
      <c r="M1228" s="2">
        <v>1.6383000000000001</v>
      </c>
      <c r="N1228" s="8">
        <f t="shared" si="171"/>
        <v>163830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1.6383000000000001</v>
      </c>
      <c r="U1228" s="2">
        <v>0</v>
      </c>
      <c r="V1228" s="2">
        <v>0</v>
      </c>
      <c r="W1228" s="2">
        <f t="shared" si="172"/>
        <v>24.916666666666668</v>
      </c>
      <c r="X1228" s="9">
        <f t="shared" si="173"/>
        <v>43.676352972540656</v>
      </c>
      <c r="Y1228" s="9">
        <f t="shared" si="174"/>
        <v>1.3290842874540869E-2</v>
      </c>
      <c r="Z1228" s="10">
        <f t="shared" si="175"/>
        <v>2117960.8247422683</v>
      </c>
      <c r="AA1228" s="10">
        <f t="shared" si="176"/>
        <v>48713.098969072169</v>
      </c>
      <c r="AB1228" s="10">
        <f t="shared" si="177"/>
        <v>6</v>
      </c>
      <c r="AC1228" s="9">
        <f t="shared" si="178"/>
        <v>2054422</v>
      </c>
      <c r="AD1228" s="10">
        <f t="shared" si="179"/>
        <v>2127610.5049595023</v>
      </c>
    </row>
    <row r="1229" spans="1:30" x14ac:dyDescent="0.2">
      <c r="A1229" t="s">
        <v>20</v>
      </c>
      <c r="B1229" s="1">
        <v>43361</v>
      </c>
      <c r="C1229" t="s">
        <v>549</v>
      </c>
      <c r="D1229" s="2">
        <v>516</v>
      </c>
      <c r="E1229" s="2">
        <v>0</v>
      </c>
      <c r="F1229" s="2">
        <v>0</v>
      </c>
      <c r="G1229" s="2">
        <v>0</v>
      </c>
      <c r="H1229" s="2"/>
      <c r="I1229" s="2">
        <v>0</v>
      </c>
      <c r="J1229" s="2">
        <v>0</v>
      </c>
      <c r="K1229" s="2">
        <v>516</v>
      </c>
      <c r="L1229" s="2">
        <v>0</v>
      </c>
      <c r="M1229" s="2">
        <v>0.1032</v>
      </c>
      <c r="N1229" s="8">
        <f t="shared" si="171"/>
        <v>10320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0.1032</v>
      </c>
      <c r="V1229" s="2">
        <v>0</v>
      </c>
      <c r="W1229" s="2">
        <f t="shared" si="172"/>
        <v>24.916666666666668</v>
      </c>
      <c r="X1229" s="9">
        <f t="shared" si="173"/>
        <v>20</v>
      </c>
      <c r="Y1229" s="9">
        <f t="shared" si="174"/>
        <v>8.3721844878997592E-4</v>
      </c>
      <c r="Z1229" s="10">
        <f t="shared" si="175"/>
        <v>12707764.948453609</v>
      </c>
      <c r="AA1229" s="10">
        <f t="shared" si="176"/>
        <v>292278.59381443303</v>
      </c>
      <c r="AB1229" s="10">
        <f t="shared" si="177"/>
        <v>1</v>
      </c>
      <c r="AC1229" s="9">
        <f t="shared" si="178"/>
        <v>12326532</v>
      </c>
      <c r="AD1229" s="10">
        <f t="shared" si="179"/>
        <v>5845571.8762886608</v>
      </c>
    </row>
    <row r="1230" spans="1:30" x14ac:dyDescent="0.2">
      <c r="A1230" t="s">
        <v>20</v>
      </c>
      <c r="B1230" s="1">
        <v>43361</v>
      </c>
      <c r="C1230" t="s">
        <v>372</v>
      </c>
      <c r="D1230" s="2">
        <v>7328</v>
      </c>
      <c r="E1230" s="2">
        <v>1584</v>
      </c>
      <c r="F1230" s="2">
        <v>1905</v>
      </c>
      <c r="G1230" s="2">
        <v>0</v>
      </c>
      <c r="H1230" s="2"/>
      <c r="I1230" s="2">
        <v>1865</v>
      </c>
      <c r="J1230" s="2">
        <v>0</v>
      </c>
      <c r="K1230" s="2">
        <v>1974</v>
      </c>
      <c r="L1230" s="2">
        <v>0</v>
      </c>
      <c r="M1230" s="2">
        <v>3.2603</v>
      </c>
      <c r="N1230" s="8">
        <f t="shared" si="171"/>
        <v>326030</v>
      </c>
      <c r="O1230" s="2">
        <v>0.79200000000000004</v>
      </c>
      <c r="P1230" s="2">
        <v>1.04775</v>
      </c>
      <c r="Q1230" s="2">
        <v>0</v>
      </c>
      <c r="R1230" s="2">
        <v>0</v>
      </c>
      <c r="S1230" s="2">
        <v>1.0257499999999999</v>
      </c>
      <c r="T1230" s="2">
        <v>0</v>
      </c>
      <c r="U1230" s="2">
        <v>0.39479999999999998</v>
      </c>
      <c r="V1230" s="2">
        <v>0</v>
      </c>
      <c r="W1230" s="2">
        <f t="shared" si="172"/>
        <v>24.916666666666668</v>
      </c>
      <c r="X1230" s="9">
        <f t="shared" si="173"/>
        <v>44.490993449781662</v>
      </c>
      <c r="Y1230" s="9">
        <f t="shared" si="174"/>
        <v>2.6449450664631381E-2</v>
      </c>
      <c r="Z1230" s="10">
        <f t="shared" si="175"/>
        <v>1588470.6185567011</v>
      </c>
      <c r="AA1230" s="10">
        <f t="shared" si="176"/>
        <v>36534.824226804129</v>
      </c>
      <c r="AB1230" s="10">
        <f t="shared" si="177"/>
        <v>8</v>
      </c>
      <c r="AC1230" s="9">
        <f t="shared" si="178"/>
        <v>1540816.5</v>
      </c>
      <c r="AD1230" s="10">
        <f t="shared" si="179"/>
        <v>1625470.6253636668</v>
      </c>
    </row>
    <row r="1231" spans="1:30" x14ac:dyDescent="0.2">
      <c r="A1231" t="s">
        <v>20</v>
      </c>
      <c r="B1231" s="1">
        <v>43361</v>
      </c>
      <c r="C1231" t="s">
        <v>551</v>
      </c>
      <c r="D1231" s="2">
        <v>5169</v>
      </c>
      <c r="E1231" s="2">
        <v>5169</v>
      </c>
      <c r="F1231" s="2">
        <v>0</v>
      </c>
      <c r="G1231" s="2">
        <v>0</v>
      </c>
      <c r="H1231" s="2"/>
      <c r="I1231" s="2">
        <v>0</v>
      </c>
      <c r="J1231" s="2">
        <v>0</v>
      </c>
      <c r="K1231" s="2">
        <v>0</v>
      </c>
      <c r="L1231" s="2">
        <v>0</v>
      </c>
      <c r="M1231" s="2">
        <v>5.1689999999999996</v>
      </c>
      <c r="N1231" s="8">
        <f t="shared" si="171"/>
        <v>516899.99999999994</v>
      </c>
      <c r="O1231" s="2">
        <v>5.1689999999999996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f t="shared" si="172"/>
        <v>24.916666666666668</v>
      </c>
      <c r="X1231" s="9">
        <f t="shared" si="173"/>
        <v>99.999999999999986</v>
      </c>
      <c r="Y1231" s="9">
        <f t="shared" si="174"/>
        <v>4.1933935676311873E-2</v>
      </c>
      <c r="Z1231" s="10">
        <f t="shared" si="175"/>
        <v>12707764.948453609</v>
      </c>
      <c r="AA1231" s="10">
        <f t="shared" si="176"/>
        <v>292278.59381443303</v>
      </c>
      <c r="AB1231" s="10">
        <f t="shared" si="177"/>
        <v>1</v>
      </c>
      <c r="AC1231" s="9">
        <f t="shared" si="178"/>
        <v>12326532</v>
      </c>
      <c r="AD1231" s="10">
        <f t="shared" si="179"/>
        <v>29227859.381443299</v>
      </c>
    </row>
    <row r="1232" spans="1:30" x14ac:dyDescent="0.2">
      <c r="A1232" t="s">
        <v>20</v>
      </c>
      <c r="B1232" s="1">
        <v>43361</v>
      </c>
      <c r="C1232" t="s">
        <v>642</v>
      </c>
      <c r="D1232" s="2">
        <v>718</v>
      </c>
      <c r="E1232" s="2">
        <v>0</v>
      </c>
      <c r="F1232" s="2">
        <v>0</v>
      </c>
      <c r="G1232" s="2">
        <v>0</v>
      </c>
      <c r="H1232" s="2">
        <v>718</v>
      </c>
      <c r="I1232" s="2">
        <v>0</v>
      </c>
      <c r="J1232" s="2">
        <v>0</v>
      </c>
      <c r="K1232" s="2">
        <v>0</v>
      </c>
      <c r="L1232" s="2">
        <v>0</v>
      </c>
      <c r="M1232" s="2">
        <v>0.28720000000000001</v>
      </c>
      <c r="N1232" s="8">
        <f t="shared" si="171"/>
        <v>28720</v>
      </c>
      <c r="O1232" s="2">
        <v>0</v>
      </c>
      <c r="P1232" s="2">
        <v>0</v>
      </c>
      <c r="Q1232" s="2">
        <v>0</v>
      </c>
      <c r="R1232" s="2">
        <v>0.28720000000000001</v>
      </c>
      <c r="S1232" s="2">
        <v>0</v>
      </c>
      <c r="T1232" s="2">
        <v>0</v>
      </c>
      <c r="U1232" s="2">
        <v>0</v>
      </c>
      <c r="V1232" s="2">
        <v>0</v>
      </c>
      <c r="W1232" s="2">
        <f t="shared" si="172"/>
        <v>24.916666666666668</v>
      </c>
      <c r="X1232" s="9">
        <f t="shared" si="173"/>
        <v>40</v>
      </c>
      <c r="Y1232" s="9">
        <f t="shared" si="174"/>
        <v>2.3299335125240416E-3</v>
      </c>
      <c r="Z1232" s="10">
        <f t="shared" si="175"/>
        <v>6353882.4742268045</v>
      </c>
      <c r="AA1232" s="10">
        <f t="shared" si="176"/>
        <v>146139.29690721651</v>
      </c>
      <c r="AB1232" s="10">
        <f t="shared" si="177"/>
        <v>2</v>
      </c>
      <c r="AC1232" s="9">
        <f t="shared" si="178"/>
        <v>6163266</v>
      </c>
      <c r="AD1232" s="10">
        <f t="shared" si="179"/>
        <v>5845571.8762886608</v>
      </c>
    </row>
    <row r="1233" spans="1:30" x14ac:dyDescent="0.2">
      <c r="A1233" t="s">
        <v>20</v>
      </c>
      <c r="B1233" s="1">
        <v>43361</v>
      </c>
      <c r="C1233" t="s">
        <v>643</v>
      </c>
      <c r="D1233" s="2">
        <v>110</v>
      </c>
      <c r="E1233" s="2">
        <v>0</v>
      </c>
      <c r="F1233" s="2">
        <v>0</v>
      </c>
      <c r="G1233" s="2">
        <v>110</v>
      </c>
      <c r="H1233" s="2"/>
      <c r="I1233" s="2">
        <v>0</v>
      </c>
      <c r="J1233" s="2">
        <v>0</v>
      </c>
      <c r="K1233" s="2">
        <v>0</v>
      </c>
      <c r="L1233" s="2">
        <v>0</v>
      </c>
      <c r="M1233" s="2">
        <v>2.5899499999999999E-2</v>
      </c>
      <c r="N1233" s="8">
        <f t="shared" si="171"/>
        <v>2589.9499999999998</v>
      </c>
      <c r="O1233" s="2">
        <v>0</v>
      </c>
      <c r="P1233" s="2">
        <v>0</v>
      </c>
      <c r="Q1233" s="2">
        <v>2.5899499999999999E-2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f t="shared" si="172"/>
        <v>24.916666666666668</v>
      </c>
      <c r="X1233" s="9">
        <f t="shared" si="173"/>
        <v>23.544999999999998</v>
      </c>
      <c r="Y1233" s="9">
        <f t="shared" si="174"/>
        <v>2.1011181409337192E-4</v>
      </c>
      <c r="Z1233" s="10">
        <f t="shared" si="175"/>
        <v>2541552.989690722</v>
      </c>
      <c r="AA1233" s="10">
        <f t="shared" si="176"/>
        <v>58455.718762886601</v>
      </c>
      <c r="AB1233" s="10">
        <f t="shared" si="177"/>
        <v>5</v>
      </c>
      <c r="AC1233" s="9">
        <f t="shared" si="178"/>
        <v>2465306.4</v>
      </c>
      <c r="AD1233" s="10">
        <f t="shared" si="179"/>
        <v>1376339.8982721649</v>
      </c>
    </row>
    <row r="1234" spans="1:30" x14ac:dyDescent="0.2">
      <c r="A1234" t="s">
        <v>20</v>
      </c>
      <c r="B1234" s="1">
        <v>43361</v>
      </c>
      <c r="C1234" t="s">
        <v>376</v>
      </c>
      <c r="D1234" s="2">
        <v>9937</v>
      </c>
      <c r="E1234" s="2">
        <v>0</v>
      </c>
      <c r="F1234" s="2">
        <v>0</v>
      </c>
      <c r="G1234" s="2">
        <v>7599</v>
      </c>
      <c r="H1234" s="2"/>
      <c r="I1234" s="2">
        <v>0</v>
      </c>
      <c r="J1234" s="2">
        <v>0</v>
      </c>
      <c r="K1234" s="2">
        <v>0</v>
      </c>
      <c r="L1234" s="2">
        <v>0</v>
      </c>
      <c r="M1234" s="2">
        <v>3.238734</v>
      </c>
      <c r="N1234" s="8">
        <f t="shared" si="171"/>
        <v>323873.40000000002</v>
      </c>
      <c r="O1234" s="2">
        <v>0</v>
      </c>
      <c r="P1234" s="2">
        <v>0</v>
      </c>
      <c r="Q1234" s="2">
        <v>1.992434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f t="shared" si="172"/>
        <v>24.916666666666668</v>
      </c>
      <c r="X1234" s="9">
        <f t="shared" si="173"/>
        <v>32.592673845224923</v>
      </c>
      <c r="Y1234" s="9">
        <f t="shared" si="174"/>
        <v>2.6274494724063509E-2</v>
      </c>
      <c r="Z1234" s="10">
        <f t="shared" si="175"/>
        <v>847184.32989690732</v>
      </c>
      <c r="AA1234" s="10">
        <f t="shared" si="176"/>
        <v>19485.239587628868</v>
      </c>
      <c r="AB1234" s="10">
        <f t="shared" si="177"/>
        <v>15</v>
      </c>
      <c r="AC1234" s="9">
        <f t="shared" si="178"/>
        <v>821768.8</v>
      </c>
      <c r="AD1234" s="10">
        <f t="shared" si="179"/>
        <v>635076.05867565272</v>
      </c>
    </row>
    <row r="1235" spans="1:30" x14ac:dyDescent="0.2">
      <c r="A1235" t="s">
        <v>20</v>
      </c>
      <c r="B1235" s="1">
        <v>43361</v>
      </c>
      <c r="C1235" t="s">
        <v>644</v>
      </c>
      <c r="D1235" s="2">
        <v>12788</v>
      </c>
      <c r="E1235" s="2">
        <v>0</v>
      </c>
      <c r="F1235" s="2">
        <v>0</v>
      </c>
      <c r="G1235" s="2">
        <v>0</v>
      </c>
      <c r="H1235" s="2"/>
      <c r="I1235" s="2">
        <v>12788</v>
      </c>
      <c r="J1235" s="2">
        <v>0</v>
      </c>
      <c r="K1235" s="2">
        <v>0</v>
      </c>
      <c r="L1235" s="2">
        <v>0</v>
      </c>
      <c r="M1235" s="2">
        <v>3.7066017999999992</v>
      </c>
      <c r="N1235" s="8">
        <f t="shared" si="171"/>
        <v>370660.17999999993</v>
      </c>
      <c r="O1235" s="2">
        <v>0</v>
      </c>
      <c r="P1235" s="2">
        <v>0</v>
      </c>
      <c r="Q1235" s="2">
        <v>0</v>
      </c>
      <c r="R1235" s="2">
        <v>0</v>
      </c>
      <c r="S1235" s="2">
        <v>3.7066017999999992</v>
      </c>
      <c r="T1235" s="2">
        <v>0</v>
      </c>
      <c r="U1235" s="2">
        <v>0</v>
      </c>
      <c r="V1235" s="2">
        <v>0</v>
      </c>
      <c r="W1235" s="2">
        <f t="shared" si="172"/>
        <v>24.916666666666668</v>
      </c>
      <c r="X1235" s="9">
        <f t="shared" si="173"/>
        <v>28.984999999999996</v>
      </c>
      <c r="Y1235" s="9">
        <f t="shared" si="174"/>
        <v>3.0070110555020662E-2</v>
      </c>
      <c r="Z1235" s="10">
        <f t="shared" si="175"/>
        <v>12707764.948453609</v>
      </c>
      <c r="AA1235" s="10">
        <f t="shared" si="176"/>
        <v>292278.59381443303</v>
      </c>
      <c r="AB1235" s="10">
        <f t="shared" si="177"/>
        <v>1</v>
      </c>
      <c r="AC1235" s="9">
        <f t="shared" si="178"/>
        <v>12326532</v>
      </c>
      <c r="AD1235" s="10">
        <f t="shared" si="179"/>
        <v>8471695.0417113397</v>
      </c>
    </row>
    <row r="1236" spans="1:30" x14ac:dyDescent="0.2">
      <c r="A1236" t="s">
        <v>20</v>
      </c>
      <c r="B1236" s="1">
        <v>43361</v>
      </c>
      <c r="C1236" t="s">
        <v>645</v>
      </c>
      <c r="D1236" s="2">
        <v>8099</v>
      </c>
      <c r="E1236" s="2">
        <v>0</v>
      </c>
      <c r="F1236" s="2">
        <v>0</v>
      </c>
      <c r="G1236" s="2">
        <v>0</v>
      </c>
      <c r="H1236" s="2">
        <v>1648</v>
      </c>
      <c r="I1236" s="2">
        <v>981</v>
      </c>
      <c r="J1236" s="2">
        <v>2504</v>
      </c>
      <c r="K1236" s="2">
        <v>2966</v>
      </c>
      <c r="L1236" s="2">
        <v>0</v>
      </c>
      <c r="M1236" s="2">
        <v>2.9187499999999997</v>
      </c>
      <c r="N1236" s="8">
        <f t="shared" si="171"/>
        <v>291875</v>
      </c>
      <c r="O1236" s="2">
        <v>0</v>
      </c>
      <c r="P1236" s="2">
        <v>0</v>
      </c>
      <c r="Q1236" s="2">
        <v>0</v>
      </c>
      <c r="R1236" s="2">
        <v>0.65920000000000001</v>
      </c>
      <c r="S1236" s="2">
        <v>0.53954999999999997</v>
      </c>
      <c r="T1236" s="2">
        <v>1.1268</v>
      </c>
      <c r="U1236" s="2">
        <v>0.59319999999999995</v>
      </c>
      <c r="V1236" s="2">
        <v>0</v>
      </c>
      <c r="W1236" s="2">
        <f t="shared" si="172"/>
        <v>24.916666666666668</v>
      </c>
      <c r="X1236" s="9">
        <f t="shared" si="173"/>
        <v>36.038399802444744</v>
      </c>
      <c r="Y1236" s="9">
        <f t="shared" si="174"/>
        <v>2.3678598327575021E-2</v>
      </c>
      <c r="Z1236" s="10">
        <f t="shared" si="175"/>
        <v>12707764.948453609</v>
      </c>
      <c r="AA1236" s="10">
        <f t="shared" si="176"/>
        <v>292278.59381443303</v>
      </c>
      <c r="AB1236" s="10">
        <f t="shared" si="177"/>
        <v>1</v>
      </c>
      <c r="AC1236" s="9">
        <f t="shared" si="178"/>
        <v>12326532</v>
      </c>
      <c r="AD1236" s="10">
        <f t="shared" si="179"/>
        <v>10533252.81758089</v>
      </c>
    </row>
    <row r="1237" spans="1:30" x14ac:dyDescent="0.2">
      <c r="A1237" t="s">
        <v>20</v>
      </c>
      <c r="B1237" s="1">
        <v>43361</v>
      </c>
      <c r="C1237" t="s">
        <v>646</v>
      </c>
      <c r="D1237" s="2">
        <v>3308</v>
      </c>
      <c r="E1237" s="2">
        <v>0</v>
      </c>
      <c r="F1237" s="2">
        <v>0</v>
      </c>
      <c r="G1237" s="2">
        <v>0</v>
      </c>
      <c r="H1237" s="2"/>
      <c r="I1237" s="2">
        <v>0</v>
      </c>
      <c r="J1237" s="2">
        <v>3308</v>
      </c>
      <c r="K1237" s="2">
        <v>0</v>
      </c>
      <c r="L1237" s="2">
        <v>0</v>
      </c>
      <c r="M1237" s="2">
        <v>1.4885999999999999</v>
      </c>
      <c r="N1237" s="8">
        <f t="shared" si="171"/>
        <v>148860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1.4885999999999999</v>
      </c>
      <c r="U1237" s="2">
        <v>0</v>
      </c>
      <c r="V1237" s="2">
        <v>0</v>
      </c>
      <c r="W1237" s="2">
        <f t="shared" si="172"/>
        <v>24.916666666666668</v>
      </c>
      <c r="X1237" s="9">
        <f t="shared" si="173"/>
        <v>45</v>
      </c>
      <c r="Y1237" s="9">
        <f t="shared" si="174"/>
        <v>1.2076389368883316E-2</v>
      </c>
      <c r="Z1237" s="10">
        <f t="shared" si="175"/>
        <v>3176941.2371134022</v>
      </c>
      <c r="AA1237" s="10">
        <f t="shared" si="176"/>
        <v>73069.648453608257</v>
      </c>
      <c r="AB1237" s="10">
        <f t="shared" si="177"/>
        <v>4</v>
      </c>
      <c r="AC1237" s="9">
        <f t="shared" si="178"/>
        <v>3081633</v>
      </c>
      <c r="AD1237" s="10">
        <f t="shared" si="179"/>
        <v>3288134.1804123716</v>
      </c>
    </row>
    <row r="1238" spans="1:30" x14ac:dyDescent="0.2">
      <c r="A1238" t="s">
        <v>20</v>
      </c>
      <c r="B1238" s="1">
        <v>43361</v>
      </c>
      <c r="C1238" t="s">
        <v>647</v>
      </c>
      <c r="D1238" s="2">
        <v>3357</v>
      </c>
      <c r="E1238" s="2">
        <v>0</v>
      </c>
      <c r="F1238" s="2">
        <v>0</v>
      </c>
      <c r="G1238" s="2">
        <v>3357</v>
      </c>
      <c r="H1238" s="2"/>
      <c r="I1238" s="2">
        <v>0</v>
      </c>
      <c r="J1238" s="2">
        <v>0</v>
      </c>
      <c r="K1238" s="2">
        <v>0</v>
      </c>
      <c r="L1238" s="2">
        <v>0</v>
      </c>
      <c r="M1238" s="2">
        <v>1.1749499999999999</v>
      </c>
      <c r="N1238" s="8">
        <f t="shared" si="171"/>
        <v>117495</v>
      </c>
      <c r="O1238" s="2">
        <v>0</v>
      </c>
      <c r="P1238" s="2">
        <v>0</v>
      </c>
      <c r="Q1238" s="2">
        <v>1.1749499999999999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f t="shared" si="172"/>
        <v>24.916666666666668</v>
      </c>
      <c r="X1238" s="9">
        <f t="shared" si="173"/>
        <v>35</v>
      </c>
      <c r="Y1238" s="9">
        <f t="shared" si="174"/>
        <v>9.5318780659475032E-3</v>
      </c>
      <c r="Z1238" s="10">
        <f t="shared" si="175"/>
        <v>12707764.948453609</v>
      </c>
      <c r="AA1238" s="10">
        <f t="shared" si="176"/>
        <v>292278.59381443303</v>
      </c>
      <c r="AB1238" s="10">
        <f t="shared" si="177"/>
        <v>1</v>
      </c>
      <c r="AC1238" s="9">
        <f t="shared" si="178"/>
        <v>12326532</v>
      </c>
      <c r="AD1238" s="10">
        <f t="shared" si="179"/>
        <v>10229750.783505157</v>
      </c>
    </row>
    <row r="1239" spans="1:30" x14ac:dyDescent="0.2">
      <c r="A1239" t="s">
        <v>20</v>
      </c>
      <c r="B1239" s="1">
        <v>43361</v>
      </c>
      <c r="C1239" t="s">
        <v>553</v>
      </c>
      <c r="D1239" s="2">
        <v>2951</v>
      </c>
      <c r="E1239" s="2">
        <v>989</v>
      </c>
      <c r="F1239" s="2">
        <v>979</v>
      </c>
      <c r="G1239" s="2">
        <v>983</v>
      </c>
      <c r="H1239" s="2"/>
      <c r="I1239" s="2">
        <v>0</v>
      </c>
      <c r="J1239" s="2">
        <v>0</v>
      </c>
      <c r="K1239" s="2">
        <v>0</v>
      </c>
      <c r="L1239" s="2">
        <v>0</v>
      </c>
      <c r="M1239" s="2">
        <v>1.377</v>
      </c>
      <c r="N1239" s="8">
        <f t="shared" si="171"/>
        <v>137700</v>
      </c>
      <c r="O1239" s="2">
        <v>0.4945</v>
      </c>
      <c r="P1239" s="2">
        <v>0.53844999999999998</v>
      </c>
      <c r="Q1239" s="2">
        <v>0.34405000000000002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f t="shared" si="172"/>
        <v>24.916666666666668</v>
      </c>
      <c r="X1239" s="9">
        <f t="shared" si="173"/>
        <v>46.662148424262959</v>
      </c>
      <c r="Y1239" s="9">
        <f t="shared" si="174"/>
        <v>1.1171025232401132E-2</v>
      </c>
      <c r="Z1239" s="10">
        <f t="shared" si="175"/>
        <v>12707764.948453609</v>
      </c>
      <c r="AA1239" s="10">
        <f t="shared" si="176"/>
        <v>292278.59381443303</v>
      </c>
      <c r="AB1239" s="10">
        <f t="shared" si="177"/>
        <v>1</v>
      </c>
      <c r="AC1239" s="9">
        <f t="shared" si="178"/>
        <v>12326532</v>
      </c>
      <c r="AD1239" s="10">
        <f t="shared" si="179"/>
        <v>13638347.12580394</v>
      </c>
    </row>
    <row r="1240" spans="1:30" x14ac:dyDescent="0.2">
      <c r="A1240" t="s">
        <v>20</v>
      </c>
      <c r="B1240" s="1">
        <v>43361</v>
      </c>
      <c r="C1240" t="s">
        <v>555</v>
      </c>
      <c r="D1240" s="2">
        <v>27954</v>
      </c>
      <c r="E1240" s="2">
        <v>0</v>
      </c>
      <c r="F1240" s="2">
        <v>0</v>
      </c>
      <c r="G1240" s="2">
        <v>5090</v>
      </c>
      <c r="H1240" s="2">
        <v>7704</v>
      </c>
      <c r="I1240" s="2">
        <v>0</v>
      </c>
      <c r="J1240" s="2">
        <v>7676</v>
      </c>
      <c r="K1240" s="2">
        <v>7484</v>
      </c>
      <c r="L1240" s="2">
        <v>0</v>
      </c>
      <c r="M1240" s="2">
        <v>9.8140999999999998</v>
      </c>
      <c r="N1240" s="8">
        <f t="shared" si="171"/>
        <v>981410</v>
      </c>
      <c r="O1240" s="2">
        <v>0</v>
      </c>
      <c r="P1240" s="2">
        <v>0</v>
      </c>
      <c r="Q1240" s="2">
        <v>1.7815000000000001</v>
      </c>
      <c r="R1240" s="2">
        <v>3.0815999999999999</v>
      </c>
      <c r="S1240" s="2">
        <v>0</v>
      </c>
      <c r="T1240" s="2">
        <v>3.4542000000000002</v>
      </c>
      <c r="U1240" s="2">
        <v>1.4967999999999999</v>
      </c>
      <c r="V1240" s="2">
        <v>0</v>
      </c>
      <c r="W1240" s="2">
        <f t="shared" si="172"/>
        <v>24.916666666666668</v>
      </c>
      <c r="X1240" s="9">
        <f t="shared" si="173"/>
        <v>35.108034628317952</v>
      </c>
      <c r="Y1240" s="9">
        <f t="shared" si="174"/>
        <v>7.9617689711915726E-2</v>
      </c>
      <c r="Z1240" s="10">
        <f t="shared" si="175"/>
        <v>2117960.8247422683</v>
      </c>
      <c r="AA1240" s="10">
        <f t="shared" si="176"/>
        <v>48713.098969072169</v>
      </c>
      <c r="AB1240" s="10">
        <f t="shared" si="177"/>
        <v>6</v>
      </c>
      <c r="AC1240" s="9">
        <f t="shared" si="178"/>
        <v>2054422</v>
      </c>
      <c r="AD1240" s="10">
        <f t="shared" si="179"/>
        <v>1710221.1654588652</v>
      </c>
    </row>
    <row r="1241" spans="1:30" x14ac:dyDescent="0.2">
      <c r="A1241" t="s">
        <v>20</v>
      </c>
      <c r="B1241" s="1">
        <v>43361</v>
      </c>
      <c r="C1241" t="s">
        <v>471</v>
      </c>
      <c r="D1241" s="2">
        <v>9275</v>
      </c>
      <c r="E1241" s="2">
        <v>0</v>
      </c>
      <c r="F1241" s="2">
        <v>4800</v>
      </c>
      <c r="G1241" s="2">
        <v>0</v>
      </c>
      <c r="H1241" s="2"/>
      <c r="I1241" s="2">
        <v>0</v>
      </c>
      <c r="J1241" s="2">
        <v>4475</v>
      </c>
      <c r="K1241" s="2">
        <v>0</v>
      </c>
      <c r="L1241" s="2">
        <v>0</v>
      </c>
      <c r="M1241" s="2">
        <v>4.6537500000000005</v>
      </c>
      <c r="N1241" s="8">
        <f t="shared" si="171"/>
        <v>465375.00000000006</v>
      </c>
      <c r="O1241" s="2">
        <v>0</v>
      </c>
      <c r="P1241" s="2">
        <v>2.64</v>
      </c>
      <c r="Q1241" s="2">
        <v>0</v>
      </c>
      <c r="R1241" s="2">
        <v>0</v>
      </c>
      <c r="S1241" s="2">
        <v>0</v>
      </c>
      <c r="T1241" s="2">
        <v>2.0137499999999999</v>
      </c>
      <c r="U1241" s="2">
        <v>0</v>
      </c>
      <c r="V1241" s="2">
        <v>0</v>
      </c>
      <c r="W1241" s="2">
        <f t="shared" si="172"/>
        <v>24.916666666666668</v>
      </c>
      <c r="X1241" s="9">
        <f t="shared" si="173"/>
        <v>50.175202156334237</v>
      </c>
      <c r="Y1241" s="9">
        <f t="shared" si="174"/>
        <v>3.7753927868763096E-2</v>
      </c>
      <c r="Z1241" s="10">
        <f t="shared" si="175"/>
        <v>794235.30927835056</v>
      </c>
      <c r="AA1241" s="10">
        <f t="shared" si="176"/>
        <v>18267.412113402064</v>
      </c>
      <c r="AB1241" s="10">
        <f t="shared" si="177"/>
        <v>16</v>
      </c>
      <c r="AC1241" s="9">
        <f t="shared" si="178"/>
        <v>770408.25</v>
      </c>
      <c r="AD1241" s="10">
        <f t="shared" si="179"/>
        <v>916571.09566301736</v>
      </c>
    </row>
    <row r="1242" spans="1:30" x14ac:dyDescent="0.2">
      <c r="A1242" t="s">
        <v>20</v>
      </c>
      <c r="B1242" s="1">
        <v>43361</v>
      </c>
      <c r="C1242" t="s">
        <v>648</v>
      </c>
      <c r="D1242" s="2">
        <v>652</v>
      </c>
      <c r="E1242" s="2">
        <v>0</v>
      </c>
      <c r="F1242" s="2">
        <v>0</v>
      </c>
      <c r="G1242" s="2">
        <v>0</v>
      </c>
      <c r="H1242" s="2"/>
      <c r="I1242" s="2">
        <v>0</v>
      </c>
      <c r="J1242" s="2">
        <v>0</v>
      </c>
      <c r="K1242" s="2">
        <v>0</v>
      </c>
      <c r="L1242" s="2">
        <v>652</v>
      </c>
      <c r="M1242" s="2">
        <v>0.16300000000000001</v>
      </c>
      <c r="N1242" s="8">
        <f t="shared" si="171"/>
        <v>16300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0.16300000000000001</v>
      </c>
      <c r="W1242" s="2">
        <f t="shared" si="172"/>
        <v>24.916666666666668</v>
      </c>
      <c r="X1242" s="9">
        <f t="shared" si="173"/>
        <v>25</v>
      </c>
      <c r="Y1242" s="9">
        <f t="shared" si="174"/>
        <v>1.3223508445035473E-3</v>
      </c>
      <c r="Z1242" s="10">
        <f t="shared" si="175"/>
        <v>3176941.2371134022</v>
      </c>
      <c r="AA1242" s="10">
        <f t="shared" si="176"/>
        <v>73069.648453608257</v>
      </c>
      <c r="AB1242" s="10">
        <f t="shared" si="177"/>
        <v>4</v>
      </c>
      <c r="AC1242" s="9">
        <f t="shared" si="178"/>
        <v>3081633</v>
      </c>
      <c r="AD1242" s="10">
        <f t="shared" si="179"/>
        <v>1826741.2113402064</v>
      </c>
    </row>
    <row r="1243" spans="1:30" x14ac:dyDescent="0.2">
      <c r="A1243" t="s">
        <v>20</v>
      </c>
      <c r="B1243" s="1">
        <v>43361</v>
      </c>
      <c r="C1243" t="s">
        <v>649</v>
      </c>
      <c r="D1243" s="2">
        <v>651</v>
      </c>
      <c r="E1243" s="2">
        <v>0</v>
      </c>
      <c r="F1243" s="2">
        <v>0</v>
      </c>
      <c r="G1243" s="2">
        <v>651</v>
      </c>
      <c r="H1243" s="2"/>
      <c r="I1243" s="2">
        <v>0</v>
      </c>
      <c r="J1243" s="2">
        <v>0</v>
      </c>
      <c r="K1243" s="2">
        <v>0</v>
      </c>
      <c r="L1243" s="2">
        <v>0</v>
      </c>
      <c r="M1243" s="2">
        <v>0.22785</v>
      </c>
      <c r="N1243" s="8">
        <f t="shared" si="171"/>
        <v>22785</v>
      </c>
      <c r="O1243" s="2">
        <v>0</v>
      </c>
      <c r="P1243" s="2">
        <v>0</v>
      </c>
      <c r="Q1243" s="2">
        <v>0.22785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f t="shared" si="172"/>
        <v>24.916666666666668</v>
      </c>
      <c r="X1243" s="9">
        <f t="shared" si="173"/>
        <v>35</v>
      </c>
      <c r="Y1243" s="9">
        <f t="shared" si="174"/>
        <v>1.8484517786511244E-3</v>
      </c>
      <c r="Z1243" s="10">
        <f t="shared" si="175"/>
        <v>3176941.2371134022</v>
      </c>
      <c r="AA1243" s="10">
        <f t="shared" si="176"/>
        <v>73069.648453608257</v>
      </c>
      <c r="AB1243" s="10">
        <f t="shared" si="177"/>
        <v>4</v>
      </c>
      <c r="AC1243" s="9">
        <f t="shared" si="178"/>
        <v>3081633</v>
      </c>
      <c r="AD1243" s="10">
        <f t="shared" si="179"/>
        <v>2557437.6958762892</v>
      </c>
    </row>
    <row r="1244" spans="1:30" x14ac:dyDescent="0.2">
      <c r="A1244" t="s">
        <v>20</v>
      </c>
      <c r="B1244" s="1">
        <v>43361</v>
      </c>
      <c r="C1244" t="s">
        <v>650</v>
      </c>
      <c r="D1244" s="2">
        <v>1465</v>
      </c>
      <c r="E1244" s="2">
        <v>721</v>
      </c>
      <c r="F1244" s="2">
        <v>744</v>
      </c>
      <c r="G1244" s="2">
        <v>0</v>
      </c>
      <c r="H1244" s="2"/>
      <c r="I1244" s="2">
        <v>0</v>
      </c>
      <c r="J1244" s="2">
        <v>0</v>
      </c>
      <c r="K1244" s="2">
        <v>0</v>
      </c>
      <c r="L1244" s="2">
        <v>0</v>
      </c>
      <c r="M1244" s="2">
        <v>0.76970000000000005</v>
      </c>
      <c r="N1244" s="8">
        <f t="shared" si="171"/>
        <v>76970</v>
      </c>
      <c r="O1244" s="2">
        <v>0.36049999999999999</v>
      </c>
      <c r="P1244" s="2">
        <v>0.40920000000000001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f t="shared" si="172"/>
        <v>24.916666666666668</v>
      </c>
      <c r="X1244" s="9">
        <f t="shared" si="173"/>
        <v>52.539249146757676</v>
      </c>
      <c r="Y1244" s="9">
        <f t="shared" si="174"/>
        <v>6.2442542638919043E-3</v>
      </c>
      <c r="Z1244" s="10">
        <f t="shared" si="175"/>
        <v>12707764.948453609</v>
      </c>
      <c r="AA1244" s="10">
        <f t="shared" si="176"/>
        <v>292278.59381443303</v>
      </c>
      <c r="AB1244" s="10">
        <f t="shared" si="177"/>
        <v>1</v>
      </c>
      <c r="AC1244" s="9">
        <f t="shared" si="178"/>
        <v>12326532</v>
      </c>
      <c r="AD1244" s="10">
        <f t="shared" si="179"/>
        <v>15356097.860680483</v>
      </c>
    </row>
    <row r="1245" spans="1:30" x14ac:dyDescent="0.2">
      <c r="A1245" t="s">
        <v>20</v>
      </c>
      <c r="B1245" s="1">
        <v>43361</v>
      </c>
      <c r="C1245" t="s">
        <v>651</v>
      </c>
      <c r="D1245" s="2">
        <v>5975</v>
      </c>
      <c r="E1245" s="2">
        <v>0</v>
      </c>
      <c r="F1245" s="2">
        <v>0</v>
      </c>
      <c r="G1245" s="2">
        <v>0</v>
      </c>
      <c r="H1245" s="2"/>
      <c r="I1245" s="2">
        <v>0</v>
      </c>
      <c r="J1245" s="2">
        <v>0</v>
      </c>
      <c r="K1245" s="2">
        <v>5975</v>
      </c>
      <c r="L1245" s="2">
        <v>0</v>
      </c>
      <c r="M1245" s="2">
        <v>1.1950000000000001</v>
      </c>
      <c r="N1245" s="8">
        <f t="shared" si="171"/>
        <v>119500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1.1950000000000001</v>
      </c>
      <c r="V1245" s="2">
        <v>0</v>
      </c>
      <c r="W1245" s="2">
        <f t="shared" si="172"/>
        <v>24.916666666666668</v>
      </c>
      <c r="X1245" s="9">
        <f t="shared" si="173"/>
        <v>20</v>
      </c>
      <c r="Y1245" s="9">
        <f t="shared" si="174"/>
        <v>9.6945353324033069E-3</v>
      </c>
      <c r="Z1245" s="10">
        <f t="shared" si="175"/>
        <v>12707764.948453609</v>
      </c>
      <c r="AA1245" s="10">
        <f t="shared" si="176"/>
        <v>292278.59381443303</v>
      </c>
      <c r="AB1245" s="10">
        <f t="shared" si="177"/>
        <v>1</v>
      </c>
      <c r="AC1245" s="9">
        <f t="shared" si="178"/>
        <v>12326532</v>
      </c>
      <c r="AD1245" s="10">
        <f t="shared" si="179"/>
        <v>5845571.8762886608</v>
      </c>
    </row>
    <row r="1246" spans="1:30" x14ac:dyDescent="0.2">
      <c r="A1246" t="s">
        <v>20</v>
      </c>
      <c r="B1246" s="1">
        <v>43361</v>
      </c>
      <c r="C1246" t="s">
        <v>652</v>
      </c>
      <c r="D1246" s="2">
        <v>492</v>
      </c>
      <c r="E1246" s="2">
        <v>0</v>
      </c>
      <c r="F1246" s="2">
        <v>0</v>
      </c>
      <c r="G1246" s="2">
        <v>0</v>
      </c>
      <c r="H1246" s="2"/>
      <c r="I1246" s="2">
        <v>0</v>
      </c>
      <c r="J1246" s="2">
        <v>0</v>
      </c>
      <c r="K1246" s="2">
        <v>492</v>
      </c>
      <c r="L1246" s="2">
        <v>0</v>
      </c>
      <c r="M1246" s="2">
        <v>9.8400000000000001E-2</v>
      </c>
      <c r="N1246" s="8">
        <f t="shared" si="171"/>
        <v>9840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9.8400000000000001E-2</v>
      </c>
      <c r="V1246" s="2">
        <v>0</v>
      </c>
      <c r="W1246" s="2">
        <f t="shared" si="172"/>
        <v>24.916666666666668</v>
      </c>
      <c r="X1246" s="9">
        <f t="shared" si="173"/>
        <v>20</v>
      </c>
      <c r="Y1246" s="9">
        <f t="shared" si="174"/>
        <v>7.9827805582300033E-4</v>
      </c>
      <c r="Z1246" s="10">
        <f t="shared" si="175"/>
        <v>6353882.4742268045</v>
      </c>
      <c r="AA1246" s="10">
        <f t="shared" si="176"/>
        <v>146139.29690721651</v>
      </c>
      <c r="AB1246" s="10">
        <f t="shared" si="177"/>
        <v>2</v>
      </c>
      <c r="AC1246" s="9">
        <f t="shared" si="178"/>
        <v>6163266</v>
      </c>
      <c r="AD1246" s="10">
        <f t="shared" si="179"/>
        <v>2922785.9381443304</v>
      </c>
    </row>
    <row r="1247" spans="1:30" x14ac:dyDescent="0.2">
      <c r="A1247" t="s">
        <v>20</v>
      </c>
      <c r="B1247" s="1">
        <v>43361</v>
      </c>
      <c r="C1247" t="s">
        <v>653</v>
      </c>
      <c r="D1247" s="2">
        <v>2939</v>
      </c>
      <c r="E1247" s="2">
        <v>0</v>
      </c>
      <c r="F1247" s="2">
        <v>1432</v>
      </c>
      <c r="G1247" s="2">
        <v>1020</v>
      </c>
      <c r="H1247" s="2"/>
      <c r="I1247" s="2">
        <v>0</v>
      </c>
      <c r="J1247" s="2">
        <v>0</v>
      </c>
      <c r="K1247" s="2">
        <v>0</v>
      </c>
      <c r="L1247" s="2">
        <v>487</v>
      </c>
      <c r="M1247" s="2">
        <v>1.2663500000000001</v>
      </c>
      <c r="N1247" s="8">
        <f t="shared" si="171"/>
        <v>126635.00000000001</v>
      </c>
      <c r="O1247" s="2">
        <v>0</v>
      </c>
      <c r="P1247" s="2">
        <v>0.78759999999999997</v>
      </c>
      <c r="Q1247" s="2">
        <v>0.35699999999999998</v>
      </c>
      <c r="R1247" s="2">
        <v>0</v>
      </c>
      <c r="S1247" s="2">
        <v>0</v>
      </c>
      <c r="T1247" s="2">
        <v>0</v>
      </c>
      <c r="U1247" s="2">
        <v>0</v>
      </c>
      <c r="V1247" s="2">
        <v>0.12175</v>
      </c>
      <c r="W1247" s="2">
        <f t="shared" si="172"/>
        <v>24.916666666666668</v>
      </c>
      <c r="X1247" s="9">
        <f t="shared" si="173"/>
        <v>43.087784960871048</v>
      </c>
      <c r="Y1247" s="9">
        <f t="shared" si="174"/>
        <v>1.0273368048693665E-2</v>
      </c>
      <c r="Z1247" s="10">
        <f t="shared" si="175"/>
        <v>6353882.4742268045</v>
      </c>
      <c r="AA1247" s="10">
        <f t="shared" si="176"/>
        <v>146139.29690721651</v>
      </c>
      <c r="AB1247" s="10">
        <f t="shared" si="177"/>
        <v>2</v>
      </c>
      <c r="AC1247" s="9">
        <f t="shared" si="178"/>
        <v>6163266</v>
      </c>
      <c r="AD1247" s="10">
        <f t="shared" si="179"/>
        <v>6296818.5994710326</v>
      </c>
    </row>
    <row r="1248" spans="1:30" x14ac:dyDescent="0.2">
      <c r="A1248" t="s">
        <v>20</v>
      </c>
      <c r="B1248" s="1">
        <v>43361</v>
      </c>
      <c r="C1248" t="s">
        <v>475</v>
      </c>
      <c r="D1248" s="2">
        <v>32866</v>
      </c>
      <c r="E1248" s="2">
        <v>0</v>
      </c>
      <c r="F1248" s="2">
        <v>0</v>
      </c>
      <c r="G1248" s="2">
        <v>0</v>
      </c>
      <c r="H1248" s="2"/>
      <c r="I1248" s="2">
        <v>0</v>
      </c>
      <c r="J1248" s="2">
        <v>27160</v>
      </c>
      <c r="K1248" s="2">
        <v>0</v>
      </c>
      <c r="L1248" s="2">
        <v>0</v>
      </c>
      <c r="M1248" s="2">
        <v>15.640299999999998</v>
      </c>
      <c r="N1248" s="8">
        <f t="shared" si="171"/>
        <v>1564029.9999999998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12.083099999999998</v>
      </c>
      <c r="U1248" s="2">
        <v>0</v>
      </c>
      <c r="V1248" s="2">
        <v>0</v>
      </c>
      <c r="W1248" s="2">
        <f t="shared" si="172"/>
        <v>24.916666666666668</v>
      </c>
      <c r="X1248" s="9">
        <f t="shared" si="173"/>
        <v>47.588084951013201</v>
      </c>
      <c r="Y1248" s="9">
        <f t="shared" si="174"/>
        <v>0.126883214191956</v>
      </c>
      <c r="Z1248" s="10">
        <f t="shared" si="175"/>
        <v>1155251.3589503281</v>
      </c>
      <c r="AA1248" s="10">
        <f t="shared" si="176"/>
        <v>26570.781255857546</v>
      </c>
      <c r="AB1248" s="10">
        <f t="shared" si="177"/>
        <v>11</v>
      </c>
      <c r="AC1248" s="9">
        <f t="shared" si="178"/>
        <v>1120593.8181818181</v>
      </c>
      <c r="AD1248" s="10">
        <f t="shared" si="179"/>
        <v>1264452.5956185381</v>
      </c>
    </row>
    <row r="1249" spans="1:30" x14ac:dyDescent="0.2">
      <c r="A1249" t="s">
        <v>20</v>
      </c>
      <c r="B1249" s="1">
        <v>43361</v>
      </c>
      <c r="C1249" t="s">
        <v>48</v>
      </c>
      <c r="D1249" s="2">
        <v>9934</v>
      </c>
      <c r="E1249" s="2">
        <v>2147</v>
      </c>
      <c r="F1249" s="2">
        <v>2010</v>
      </c>
      <c r="G1249" s="2">
        <v>2649</v>
      </c>
      <c r="H1249" s="2">
        <v>1464</v>
      </c>
      <c r="I1249" s="2">
        <v>1664</v>
      </c>
      <c r="J1249" s="2">
        <v>0</v>
      </c>
      <c r="K1249" s="2">
        <v>0</v>
      </c>
      <c r="L1249" s="2">
        <v>0</v>
      </c>
      <c r="M1249" s="2">
        <v>4.6069499999999994</v>
      </c>
      <c r="N1249" s="8">
        <f t="shared" si="171"/>
        <v>460694.99999999994</v>
      </c>
      <c r="O1249" s="2">
        <v>1.0734999999999999</v>
      </c>
      <c r="P1249" s="2">
        <v>1.1054999999999999</v>
      </c>
      <c r="Q1249" s="2">
        <v>0.92715000000000003</v>
      </c>
      <c r="R1249" s="2">
        <v>0.58560000000000001</v>
      </c>
      <c r="S1249" s="2">
        <v>0.91520000000000001</v>
      </c>
      <c r="T1249" s="2">
        <v>0</v>
      </c>
      <c r="U1249" s="2">
        <v>0</v>
      </c>
      <c r="V1249" s="2">
        <v>0</v>
      </c>
      <c r="W1249" s="2">
        <f t="shared" si="172"/>
        <v>24.916666666666668</v>
      </c>
      <c r="X1249" s="9">
        <f t="shared" si="173"/>
        <v>46.375578820213406</v>
      </c>
      <c r="Y1249" s="9">
        <f t="shared" si="174"/>
        <v>3.7374259037335072E-2</v>
      </c>
      <c r="Z1249" s="10">
        <f t="shared" si="175"/>
        <v>747515.58520315343</v>
      </c>
      <c r="AA1249" s="10">
        <f t="shared" si="176"/>
        <v>17192.858459672527</v>
      </c>
      <c r="AB1249" s="10">
        <f t="shared" si="177"/>
        <v>17</v>
      </c>
      <c r="AC1249" s="9">
        <f t="shared" si="178"/>
        <v>725090.1176470588</v>
      </c>
      <c r="AD1249" s="10">
        <f t="shared" si="179"/>
        <v>797328.76264131616</v>
      </c>
    </row>
    <row r="1250" spans="1:30" x14ac:dyDescent="0.2">
      <c r="A1250" t="s">
        <v>20</v>
      </c>
      <c r="B1250" s="1">
        <v>43361</v>
      </c>
      <c r="C1250" t="s">
        <v>654</v>
      </c>
      <c r="D1250" s="2">
        <v>2174</v>
      </c>
      <c r="E1250" s="2">
        <v>1055</v>
      </c>
      <c r="F1250" s="2">
        <v>0</v>
      </c>
      <c r="G1250" s="2">
        <v>0</v>
      </c>
      <c r="H1250" s="2"/>
      <c r="I1250" s="2">
        <v>0</v>
      </c>
      <c r="J1250" s="2">
        <v>0</v>
      </c>
      <c r="K1250" s="2">
        <v>0</v>
      </c>
      <c r="L1250" s="2">
        <v>1119</v>
      </c>
      <c r="M1250" s="2">
        <v>0.80725000000000002</v>
      </c>
      <c r="N1250" s="8">
        <f t="shared" si="171"/>
        <v>80725</v>
      </c>
      <c r="O1250" s="2">
        <v>0.52749999999999997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0.27975</v>
      </c>
      <c r="W1250" s="2">
        <f t="shared" si="172"/>
        <v>24.916666666666668</v>
      </c>
      <c r="X1250" s="9">
        <f t="shared" si="173"/>
        <v>37.132014719411224</v>
      </c>
      <c r="Y1250" s="9">
        <f t="shared" si="174"/>
        <v>6.5488817130398072E-3</v>
      </c>
      <c r="Z1250" s="10">
        <f t="shared" si="175"/>
        <v>12707764.948453609</v>
      </c>
      <c r="AA1250" s="10">
        <f t="shared" si="176"/>
        <v>292278.59381443303</v>
      </c>
      <c r="AB1250" s="10">
        <f t="shared" si="177"/>
        <v>1</v>
      </c>
      <c r="AC1250" s="9">
        <f t="shared" si="178"/>
        <v>12326532</v>
      </c>
      <c r="AD1250" s="10">
        <f t="shared" si="179"/>
        <v>10852893.047686342</v>
      </c>
    </row>
    <row r="1251" spans="1:30" x14ac:dyDescent="0.2">
      <c r="A1251" t="s">
        <v>20</v>
      </c>
      <c r="B1251" s="1">
        <v>43361</v>
      </c>
      <c r="C1251" t="s">
        <v>49</v>
      </c>
      <c r="D1251" s="2">
        <v>29243</v>
      </c>
      <c r="E1251" s="2">
        <v>0</v>
      </c>
      <c r="F1251" s="2">
        <v>7413</v>
      </c>
      <c r="G1251" s="2">
        <v>9467</v>
      </c>
      <c r="H1251" s="2">
        <v>7539</v>
      </c>
      <c r="I1251" s="2">
        <v>0</v>
      </c>
      <c r="J1251" s="2">
        <v>0</v>
      </c>
      <c r="K1251" s="2">
        <v>2477</v>
      </c>
      <c r="L1251" s="2">
        <v>0</v>
      </c>
      <c r="M1251" s="2">
        <v>13.905991</v>
      </c>
      <c r="N1251" s="8">
        <f t="shared" si="171"/>
        <v>1390599.1</v>
      </c>
      <c r="O1251" s="2">
        <v>0</v>
      </c>
      <c r="P1251" s="2">
        <v>4.43025</v>
      </c>
      <c r="Q1251" s="2">
        <v>5.2066660000000002</v>
      </c>
      <c r="R1251" s="2">
        <v>2.9522250000000003</v>
      </c>
      <c r="S1251" s="2">
        <v>0</v>
      </c>
      <c r="T1251" s="2">
        <v>0</v>
      </c>
      <c r="U1251" s="2">
        <v>0.49540000000000001</v>
      </c>
      <c r="V1251" s="2">
        <v>0</v>
      </c>
      <c r="W1251" s="2">
        <f t="shared" si="172"/>
        <v>24.916666666666668</v>
      </c>
      <c r="X1251" s="9">
        <f t="shared" si="173"/>
        <v>47.553229832780495</v>
      </c>
      <c r="Y1251" s="9">
        <f t="shared" si="174"/>
        <v>0.11281349044483883</v>
      </c>
      <c r="Z1251" s="10">
        <f t="shared" si="175"/>
        <v>1270776.494845361</v>
      </c>
      <c r="AA1251" s="10">
        <f t="shared" si="176"/>
        <v>29227.859381443301</v>
      </c>
      <c r="AB1251" s="10">
        <f t="shared" si="177"/>
        <v>10</v>
      </c>
      <c r="AC1251" s="9">
        <f t="shared" si="178"/>
        <v>1232653.2</v>
      </c>
      <c r="AD1251" s="10">
        <f t="shared" si="179"/>
        <v>1389879.1146859629</v>
      </c>
    </row>
    <row r="1252" spans="1:30" x14ac:dyDescent="0.2">
      <c r="A1252" t="s">
        <v>20</v>
      </c>
      <c r="B1252" s="1">
        <v>43361</v>
      </c>
      <c r="C1252" t="s">
        <v>384</v>
      </c>
      <c r="D1252" s="2">
        <v>2460</v>
      </c>
      <c r="E1252" s="2">
        <v>0</v>
      </c>
      <c r="F1252" s="2">
        <v>0</v>
      </c>
      <c r="G1252" s="2">
        <v>0</v>
      </c>
      <c r="H1252" s="2"/>
      <c r="I1252" s="2">
        <v>0</v>
      </c>
      <c r="J1252" s="2">
        <v>0</v>
      </c>
      <c r="K1252" s="2">
        <v>2460</v>
      </c>
      <c r="L1252" s="2">
        <v>0</v>
      </c>
      <c r="M1252" s="2">
        <v>0.49199999999999999</v>
      </c>
      <c r="N1252" s="8">
        <f t="shared" si="171"/>
        <v>49200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0.49199999999999999</v>
      </c>
      <c r="V1252" s="2">
        <v>0</v>
      </c>
      <c r="W1252" s="2">
        <f t="shared" si="172"/>
        <v>24.916666666666668</v>
      </c>
      <c r="X1252" s="9">
        <f t="shared" si="173"/>
        <v>20</v>
      </c>
      <c r="Y1252" s="9">
        <f t="shared" si="174"/>
        <v>3.991390279115002E-3</v>
      </c>
      <c r="Z1252" s="10">
        <f t="shared" si="175"/>
        <v>12707764.948453609</v>
      </c>
      <c r="AA1252" s="10">
        <f t="shared" si="176"/>
        <v>292278.59381443303</v>
      </c>
      <c r="AB1252" s="10">
        <f t="shared" si="177"/>
        <v>1</v>
      </c>
      <c r="AC1252" s="9">
        <f t="shared" si="178"/>
        <v>12326532</v>
      </c>
      <c r="AD1252" s="10">
        <f t="shared" si="179"/>
        <v>5845571.8762886608</v>
      </c>
    </row>
    <row r="1253" spans="1:30" x14ac:dyDescent="0.2">
      <c r="A1253" t="s">
        <v>20</v>
      </c>
      <c r="B1253" s="1">
        <v>43361</v>
      </c>
      <c r="C1253" t="s">
        <v>476</v>
      </c>
      <c r="D1253" s="2">
        <v>50714</v>
      </c>
      <c r="E1253" s="2">
        <v>0</v>
      </c>
      <c r="F1253" s="2">
        <v>0</v>
      </c>
      <c r="G1253" s="2">
        <v>15535</v>
      </c>
      <c r="H1253" s="2"/>
      <c r="I1253" s="2">
        <v>0</v>
      </c>
      <c r="J1253" s="2">
        <v>15448</v>
      </c>
      <c r="K1253" s="2">
        <v>19731</v>
      </c>
      <c r="L1253" s="2">
        <v>0</v>
      </c>
      <c r="M1253" s="2">
        <v>16.335049999999999</v>
      </c>
      <c r="N1253" s="8">
        <f t="shared" si="171"/>
        <v>1633505</v>
      </c>
      <c r="O1253" s="2">
        <v>0</v>
      </c>
      <c r="P1253" s="2">
        <v>0</v>
      </c>
      <c r="Q1253" s="2">
        <v>5.4372499999999997</v>
      </c>
      <c r="R1253" s="2">
        <v>0</v>
      </c>
      <c r="S1253" s="2">
        <v>0</v>
      </c>
      <c r="T1253" s="2">
        <v>6.9516</v>
      </c>
      <c r="U1253" s="2">
        <v>3.9462000000000002</v>
      </c>
      <c r="V1253" s="2">
        <v>0</v>
      </c>
      <c r="W1253" s="2">
        <f t="shared" si="172"/>
        <v>24.916666666666668</v>
      </c>
      <c r="X1253" s="9">
        <f t="shared" si="173"/>
        <v>32.210139212051899</v>
      </c>
      <c r="Y1253" s="9">
        <f t="shared" si="174"/>
        <v>0.13251943044483233</v>
      </c>
      <c r="Z1253" s="10">
        <f t="shared" si="175"/>
        <v>2117960.8247422683</v>
      </c>
      <c r="AA1253" s="10">
        <f t="shared" si="176"/>
        <v>48713.098969072169</v>
      </c>
      <c r="AB1253" s="10">
        <f t="shared" si="177"/>
        <v>6</v>
      </c>
      <c r="AC1253" s="9">
        <f t="shared" si="178"/>
        <v>2054422</v>
      </c>
      <c r="AD1253" s="10">
        <f t="shared" si="179"/>
        <v>1569055.6992442764</v>
      </c>
    </row>
    <row r="1254" spans="1:30" x14ac:dyDescent="0.2">
      <c r="A1254" t="s">
        <v>20</v>
      </c>
      <c r="B1254" s="1">
        <v>43361</v>
      </c>
      <c r="C1254" t="s">
        <v>52</v>
      </c>
      <c r="D1254" s="2">
        <v>2470</v>
      </c>
      <c r="E1254" s="2">
        <v>0</v>
      </c>
      <c r="F1254" s="2">
        <v>0</v>
      </c>
      <c r="G1254" s="2">
        <v>0</v>
      </c>
      <c r="H1254" s="2"/>
      <c r="I1254" s="2">
        <v>0</v>
      </c>
      <c r="J1254" s="2">
        <v>2470</v>
      </c>
      <c r="K1254" s="2">
        <v>0</v>
      </c>
      <c r="L1254" s="2">
        <v>0</v>
      </c>
      <c r="M1254" s="2">
        <v>1.1114999999999999</v>
      </c>
      <c r="N1254" s="8">
        <f t="shared" si="171"/>
        <v>111150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1.1114999999999999</v>
      </c>
      <c r="U1254" s="2">
        <v>0</v>
      </c>
      <c r="V1254" s="2">
        <v>0</v>
      </c>
      <c r="W1254" s="2">
        <f t="shared" si="172"/>
        <v>24.916666666666668</v>
      </c>
      <c r="X1254" s="9">
        <f t="shared" si="173"/>
        <v>45</v>
      </c>
      <c r="Y1254" s="9">
        <f t="shared" si="174"/>
        <v>9.0171347464152937E-3</v>
      </c>
      <c r="Z1254" s="10">
        <f t="shared" si="175"/>
        <v>4235921.6494845366</v>
      </c>
      <c r="AA1254" s="10">
        <f t="shared" si="176"/>
        <v>97426.197938144338</v>
      </c>
      <c r="AB1254" s="10">
        <f t="shared" si="177"/>
        <v>3</v>
      </c>
      <c r="AC1254" s="9">
        <f t="shared" si="178"/>
        <v>4108844</v>
      </c>
      <c r="AD1254" s="10">
        <f t="shared" si="179"/>
        <v>4384178.9072164949</v>
      </c>
    </row>
    <row r="1255" spans="1:30" x14ac:dyDescent="0.2">
      <c r="A1255" t="s">
        <v>20</v>
      </c>
      <c r="B1255" s="1">
        <v>43361</v>
      </c>
      <c r="C1255" t="s">
        <v>53</v>
      </c>
      <c r="D1255" s="2">
        <v>4931</v>
      </c>
      <c r="E1255" s="2">
        <v>0</v>
      </c>
      <c r="F1255" s="2">
        <v>4193</v>
      </c>
      <c r="G1255" s="2">
        <v>0</v>
      </c>
      <c r="H1255" s="2"/>
      <c r="I1255" s="2">
        <v>0</v>
      </c>
      <c r="J1255" s="2">
        <v>0</v>
      </c>
      <c r="K1255" s="2">
        <v>0</v>
      </c>
      <c r="L1255" s="2">
        <v>0</v>
      </c>
      <c r="M1255" s="2">
        <v>2.2003699999999999</v>
      </c>
      <c r="N1255" s="8">
        <f t="shared" si="171"/>
        <v>220037</v>
      </c>
      <c r="O1255" s="2">
        <v>0</v>
      </c>
      <c r="P1255" s="2">
        <v>2.1524000000000001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f t="shared" si="172"/>
        <v>24.916666666666668</v>
      </c>
      <c r="X1255" s="9">
        <f t="shared" si="173"/>
        <v>44.623200162238895</v>
      </c>
      <c r="Y1255" s="9">
        <f t="shared" si="174"/>
        <v>1.7850681765155033E-2</v>
      </c>
      <c r="Z1255" s="10">
        <f t="shared" si="175"/>
        <v>423592.16494845366</v>
      </c>
      <c r="AA1255" s="10">
        <f t="shared" si="176"/>
        <v>9742.6197938144342</v>
      </c>
      <c r="AB1255" s="10">
        <f t="shared" si="177"/>
        <v>30</v>
      </c>
      <c r="AC1255" s="9">
        <f t="shared" si="178"/>
        <v>410884.4</v>
      </c>
      <c r="AD1255" s="10">
        <f t="shared" si="179"/>
        <v>434746.87316397211</v>
      </c>
    </row>
    <row r="1256" spans="1:30" x14ac:dyDescent="0.2">
      <c r="A1256" t="s">
        <v>20</v>
      </c>
      <c r="B1256" s="1">
        <v>43361</v>
      </c>
      <c r="C1256" t="s">
        <v>55</v>
      </c>
      <c r="D1256" s="2">
        <v>7810</v>
      </c>
      <c r="E1256" s="2">
        <v>0</v>
      </c>
      <c r="F1256" s="2">
        <v>0</v>
      </c>
      <c r="G1256" s="2">
        <v>1879</v>
      </c>
      <c r="H1256" s="2"/>
      <c r="I1256" s="2">
        <v>16</v>
      </c>
      <c r="J1256" s="2">
        <v>5915</v>
      </c>
      <c r="K1256" s="2">
        <v>0</v>
      </c>
      <c r="L1256" s="2">
        <v>0</v>
      </c>
      <c r="M1256" s="2">
        <v>3.3313999999999999</v>
      </c>
      <c r="N1256" s="8">
        <f t="shared" si="171"/>
        <v>333140</v>
      </c>
      <c r="O1256" s="2">
        <v>0</v>
      </c>
      <c r="P1256" s="2">
        <v>0</v>
      </c>
      <c r="Q1256" s="2">
        <v>0.65764999999999996</v>
      </c>
      <c r="R1256" s="2">
        <v>0</v>
      </c>
      <c r="S1256" s="2">
        <v>1.2E-2</v>
      </c>
      <c r="T1256" s="2">
        <v>2.6617500000000001</v>
      </c>
      <c r="U1256" s="2">
        <v>0</v>
      </c>
      <c r="V1256" s="2">
        <v>0</v>
      </c>
      <c r="W1256" s="2">
        <f t="shared" si="172"/>
        <v>24.916666666666668</v>
      </c>
      <c r="X1256" s="9">
        <f t="shared" si="173"/>
        <v>42.655569782330346</v>
      </c>
      <c r="Y1256" s="9">
        <f t="shared" si="174"/>
        <v>2.702625523545471E-2</v>
      </c>
      <c r="Z1256" s="10">
        <f t="shared" si="175"/>
        <v>2117960.8247422683</v>
      </c>
      <c r="AA1256" s="10">
        <f t="shared" si="176"/>
        <v>48713.098969072169</v>
      </c>
      <c r="AB1256" s="10">
        <f t="shared" si="177"/>
        <v>6</v>
      </c>
      <c r="AC1256" s="9">
        <f t="shared" si="178"/>
        <v>2054422</v>
      </c>
      <c r="AD1256" s="10">
        <f t="shared" si="179"/>
        <v>2077884.9923888224</v>
      </c>
    </row>
    <row r="1257" spans="1:30" x14ac:dyDescent="0.2">
      <c r="A1257" t="s">
        <v>20</v>
      </c>
      <c r="B1257" s="1">
        <v>43361</v>
      </c>
      <c r="C1257" t="s">
        <v>655</v>
      </c>
      <c r="D1257" s="2">
        <v>1287</v>
      </c>
      <c r="E1257" s="2">
        <v>0</v>
      </c>
      <c r="F1257" s="2">
        <v>0</v>
      </c>
      <c r="G1257" s="2">
        <v>0</v>
      </c>
      <c r="H1257" s="2">
        <v>596</v>
      </c>
      <c r="I1257" s="2">
        <v>691</v>
      </c>
      <c r="J1257" s="2">
        <v>0</v>
      </c>
      <c r="K1257" s="2">
        <v>0</v>
      </c>
      <c r="L1257" s="2">
        <v>0</v>
      </c>
      <c r="M1257" s="2">
        <v>0.61844999999999994</v>
      </c>
      <c r="N1257" s="8">
        <f t="shared" si="171"/>
        <v>61844.999999999993</v>
      </c>
      <c r="O1257" s="2">
        <v>0</v>
      </c>
      <c r="P1257" s="2">
        <v>0</v>
      </c>
      <c r="Q1257" s="2">
        <v>0</v>
      </c>
      <c r="R1257" s="2">
        <v>0.2384</v>
      </c>
      <c r="S1257" s="2">
        <v>0.38005</v>
      </c>
      <c r="T1257" s="2">
        <v>0</v>
      </c>
      <c r="U1257" s="2">
        <v>0</v>
      </c>
      <c r="V1257" s="2">
        <v>0</v>
      </c>
      <c r="W1257" s="2">
        <f t="shared" si="172"/>
        <v>24.916666666666668</v>
      </c>
      <c r="X1257" s="9">
        <f t="shared" si="173"/>
        <v>48.053613053613049</v>
      </c>
      <c r="Y1257" s="9">
        <f t="shared" si="174"/>
        <v>5.0172262563387649E-3</v>
      </c>
      <c r="Z1257" s="10">
        <f t="shared" si="175"/>
        <v>12707764.948453609</v>
      </c>
      <c r="AA1257" s="10">
        <f t="shared" si="176"/>
        <v>292278.59381443303</v>
      </c>
      <c r="AB1257" s="10">
        <f t="shared" si="177"/>
        <v>1</v>
      </c>
      <c r="AC1257" s="9">
        <f t="shared" si="178"/>
        <v>12326532</v>
      </c>
      <c r="AD1257" s="10">
        <f t="shared" si="179"/>
        <v>14045042.451012906</v>
      </c>
    </row>
    <row r="1258" spans="1:30" x14ac:dyDescent="0.2">
      <c r="A1258" t="s">
        <v>20</v>
      </c>
      <c r="B1258" s="1">
        <v>43361</v>
      </c>
      <c r="C1258" t="s">
        <v>656</v>
      </c>
      <c r="D1258" s="2">
        <v>9515</v>
      </c>
      <c r="E1258" s="2">
        <v>4907</v>
      </c>
      <c r="F1258" s="2">
        <v>0</v>
      </c>
      <c r="G1258" s="2">
        <v>0</v>
      </c>
      <c r="H1258" s="2"/>
      <c r="I1258" s="2">
        <v>0</v>
      </c>
      <c r="J1258" s="2">
        <v>0</v>
      </c>
      <c r="K1258" s="2">
        <v>0</v>
      </c>
      <c r="L1258" s="2">
        <v>4608</v>
      </c>
      <c r="M1258" s="2">
        <v>3.6055000000000001</v>
      </c>
      <c r="N1258" s="8">
        <f t="shared" si="171"/>
        <v>360550</v>
      </c>
      <c r="O1258" s="2">
        <v>2.4535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1.1519999999999999</v>
      </c>
      <c r="W1258" s="2">
        <f t="shared" si="172"/>
        <v>24.916666666666668</v>
      </c>
      <c r="X1258" s="9">
        <f t="shared" si="173"/>
        <v>37.892800840777717</v>
      </c>
      <c r="Y1258" s="9">
        <f t="shared" si="174"/>
        <v>2.9249913925506379E-2</v>
      </c>
      <c r="Z1258" s="10">
        <f t="shared" si="175"/>
        <v>1411973.8831615122</v>
      </c>
      <c r="AA1258" s="10">
        <f t="shared" si="176"/>
        <v>32475.399312714781</v>
      </c>
      <c r="AB1258" s="10">
        <f t="shared" si="177"/>
        <v>9</v>
      </c>
      <c r="AC1258" s="9">
        <f t="shared" si="178"/>
        <v>1369614.6666666667</v>
      </c>
      <c r="AD1258" s="10">
        <f t="shared" si="179"/>
        <v>1230583.8383814308</v>
      </c>
    </row>
    <row r="1259" spans="1:30" x14ac:dyDescent="0.2">
      <c r="A1259" t="s">
        <v>20</v>
      </c>
      <c r="B1259" s="1">
        <v>43361</v>
      </c>
      <c r="C1259" t="s">
        <v>58</v>
      </c>
      <c r="D1259" s="2">
        <v>1423</v>
      </c>
      <c r="E1259" s="2">
        <v>0</v>
      </c>
      <c r="F1259" s="2">
        <v>0</v>
      </c>
      <c r="G1259" s="2">
        <v>0</v>
      </c>
      <c r="H1259" s="2"/>
      <c r="I1259" s="2">
        <v>0</v>
      </c>
      <c r="J1259" s="2">
        <v>590</v>
      </c>
      <c r="K1259" s="2">
        <v>833</v>
      </c>
      <c r="L1259" s="2">
        <v>0</v>
      </c>
      <c r="M1259" s="2">
        <v>0.43209999999999998</v>
      </c>
      <c r="N1259" s="8">
        <f t="shared" si="171"/>
        <v>43210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0.26550000000000001</v>
      </c>
      <c r="U1259" s="2">
        <v>0.1666</v>
      </c>
      <c r="V1259" s="2">
        <v>0</v>
      </c>
      <c r="W1259" s="2">
        <f t="shared" si="172"/>
        <v>24.916666666666668</v>
      </c>
      <c r="X1259" s="9">
        <f t="shared" si="173"/>
        <v>30.365425158116654</v>
      </c>
      <c r="Y1259" s="9">
        <f t="shared" si="174"/>
        <v>3.5054466252146185E-3</v>
      </c>
      <c r="Z1259" s="10">
        <f t="shared" si="175"/>
        <v>705986.9415807561</v>
      </c>
      <c r="AA1259" s="10">
        <f t="shared" si="176"/>
        <v>16237.69965635739</v>
      </c>
      <c r="AB1259" s="10">
        <f t="shared" si="177"/>
        <v>18</v>
      </c>
      <c r="AC1259" s="9">
        <f t="shared" si="178"/>
        <v>684807.33333333337</v>
      </c>
      <c r="AD1259" s="10">
        <f t="shared" si="179"/>
        <v>493064.65365509683</v>
      </c>
    </row>
    <row r="1260" spans="1:30" x14ac:dyDescent="0.2">
      <c r="A1260" t="s">
        <v>20</v>
      </c>
      <c r="B1260" s="1">
        <v>43361</v>
      </c>
      <c r="C1260" t="s">
        <v>59</v>
      </c>
      <c r="D1260" s="2">
        <v>75103</v>
      </c>
      <c r="E1260" s="2">
        <v>3844</v>
      </c>
      <c r="F1260" s="2">
        <v>0</v>
      </c>
      <c r="G1260" s="2">
        <v>9853</v>
      </c>
      <c r="H1260" s="2">
        <v>5798</v>
      </c>
      <c r="I1260" s="2">
        <v>4154</v>
      </c>
      <c r="J1260" s="2">
        <v>17662</v>
      </c>
      <c r="K1260" s="2">
        <v>13643</v>
      </c>
      <c r="L1260" s="2">
        <v>20149</v>
      </c>
      <c r="M1260" s="2">
        <v>23.4664</v>
      </c>
      <c r="N1260" s="8">
        <f t="shared" si="171"/>
        <v>2346640</v>
      </c>
      <c r="O1260" s="2">
        <v>1.5376000000000001</v>
      </c>
      <c r="P1260" s="2">
        <v>0</v>
      </c>
      <c r="Q1260" s="2">
        <v>3.0628500000000001</v>
      </c>
      <c r="R1260" s="2">
        <v>2.3191999999999999</v>
      </c>
      <c r="S1260" s="2">
        <v>1.0385</v>
      </c>
      <c r="T1260" s="2">
        <v>7.3563000000000001</v>
      </c>
      <c r="U1260" s="2">
        <v>2.7286000000000001</v>
      </c>
      <c r="V1260" s="2">
        <v>5.4233500000000001</v>
      </c>
      <c r="W1260" s="2">
        <f t="shared" si="172"/>
        <v>24.916666666666668</v>
      </c>
      <c r="X1260" s="9">
        <f t="shared" si="173"/>
        <v>31.245622678188621</v>
      </c>
      <c r="Y1260" s="9">
        <f t="shared" si="174"/>
        <v>0.19037309115004933</v>
      </c>
      <c r="Z1260" s="10">
        <f t="shared" si="175"/>
        <v>605131.66421207669</v>
      </c>
      <c r="AA1260" s="10">
        <f t="shared" si="176"/>
        <v>13918.028276877763</v>
      </c>
      <c r="AB1260" s="10">
        <f t="shared" si="177"/>
        <v>21</v>
      </c>
      <c r="AC1260" s="9">
        <f t="shared" si="178"/>
        <v>586977.71428571432</v>
      </c>
      <c r="AD1260" s="10">
        <f t="shared" si="179"/>
        <v>434877.45996368234</v>
      </c>
    </row>
    <row r="1261" spans="1:30" x14ac:dyDescent="0.2">
      <c r="A1261" t="s">
        <v>20</v>
      </c>
      <c r="B1261" s="1">
        <v>43361</v>
      </c>
      <c r="C1261" t="s">
        <v>560</v>
      </c>
      <c r="D1261" s="2">
        <v>670</v>
      </c>
      <c r="E1261" s="2">
        <v>209</v>
      </c>
      <c r="F1261" s="2">
        <v>221</v>
      </c>
      <c r="G1261" s="2">
        <v>0</v>
      </c>
      <c r="H1261" s="2"/>
      <c r="I1261" s="2">
        <v>240</v>
      </c>
      <c r="J1261" s="2">
        <v>0</v>
      </c>
      <c r="K1261" s="2">
        <v>0</v>
      </c>
      <c r="L1261" s="2">
        <v>0</v>
      </c>
      <c r="M1261" s="2">
        <v>0.35804999999999998</v>
      </c>
      <c r="N1261" s="8">
        <f t="shared" si="171"/>
        <v>35805</v>
      </c>
      <c r="O1261" s="2">
        <v>0.1045</v>
      </c>
      <c r="P1261" s="2">
        <v>0.12155000000000001</v>
      </c>
      <c r="Q1261" s="2">
        <v>0</v>
      </c>
      <c r="R1261" s="2">
        <v>0</v>
      </c>
      <c r="S1261" s="2">
        <v>0.13200000000000001</v>
      </c>
      <c r="T1261" s="2">
        <v>0</v>
      </c>
      <c r="U1261" s="2">
        <v>0</v>
      </c>
      <c r="V1261" s="2">
        <v>0</v>
      </c>
      <c r="W1261" s="2">
        <f t="shared" si="172"/>
        <v>24.916666666666668</v>
      </c>
      <c r="X1261" s="9">
        <f t="shared" si="173"/>
        <v>53.440298507462686</v>
      </c>
      <c r="Y1261" s="9">
        <f t="shared" si="174"/>
        <v>2.9047099378803382E-3</v>
      </c>
      <c r="Z1261" s="10">
        <f t="shared" si="175"/>
        <v>12707764.948453609</v>
      </c>
      <c r="AA1261" s="10">
        <f t="shared" si="176"/>
        <v>292278.59381443303</v>
      </c>
      <c r="AB1261" s="10">
        <f t="shared" si="177"/>
        <v>1</v>
      </c>
      <c r="AC1261" s="9">
        <f t="shared" si="178"/>
        <v>12326532</v>
      </c>
      <c r="AD1261" s="10">
        <f t="shared" si="179"/>
        <v>15619455.300784739</v>
      </c>
    </row>
    <row r="1262" spans="1:30" x14ac:dyDescent="0.2">
      <c r="A1262" t="s">
        <v>20</v>
      </c>
      <c r="B1262" s="1">
        <v>43361</v>
      </c>
      <c r="C1262" t="s">
        <v>61</v>
      </c>
      <c r="D1262" s="2">
        <v>11025</v>
      </c>
      <c r="E1262" s="2">
        <v>0</v>
      </c>
      <c r="F1262" s="2">
        <v>0</v>
      </c>
      <c r="G1262" s="2">
        <v>3746</v>
      </c>
      <c r="H1262" s="2">
        <v>3606</v>
      </c>
      <c r="I1262" s="2">
        <v>0</v>
      </c>
      <c r="J1262" s="2">
        <v>3673</v>
      </c>
      <c r="K1262" s="2">
        <v>0</v>
      </c>
      <c r="L1262" s="2">
        <v>0</v>
      </c>
      <c r="M1262" s="2">
        <v>4.4063499999999998</v>
      </c>
      <c r="N1262" s="8">
        <f t="shared" si="171"/>
        <v>440635</v>
      </c>
      <c r="O1262" s="2">
        <v>0</v>
      </c>
      <c r="P1262" s="2">
        <v>0</v>
      </c>
      <c r="Q1262" s="2">
        <v>1.3110999999999999</v>
      </c>
      <c r="R1262" s="2">
        <v>1.4423999999999999</v>
      </c>
      <c r="S1262" s="2">
        <v>0</v>
      </c>
      <c r="T1262" s="2">
        <v>1.6528499999999999</v>
      </c>
      <c r="U1262" s="2">
        <v>0</v>
      </c>
      <c r="V1262" s="2">
        <v>0</v>
      </c>
      <c r="W1262" s="2">
        <f t="shared" si="172"/>
        <v>24.916666666666668</v>
      </c>
      <c r="X1262" s="9">
        <f t="shared" si="173"/>
        <v>39.966893424036279</v>
      </c>
      <c r="Y1262" s="9">
        <f t="shared" si="174"/>
        <v>3.5746875114590217E-2</v>
      </c>
      <c r="Z1262" s="10">
        <f t="shared" si="175"/>
        <v>12707764.948453609</v>
      </c>
      <c r="AA1262" s="10">
        <f t="shared" si="176"/>
        <v>292278.59381443303</v>
      </c>
      <c r="AB1262" s="10">
        <f t="shared" si="177"/>
        <v>1</v>
      </c>
      <c r="AC1262" s="9">
        <f t="shared" si="178"/>
        <v>12326532</v>
      </c>
      <c r="AD1262" s="10">
        <f t="shared" si="179"/>
        <v>11681467.409108633</v>
      </c>
    </row>
    <row r="1263" spans="1:30" x14ac:dyDescent="0.2">
      <c r="A1263" t="s">
        <v>20</v>
      </c>
      <c r="B1263" s="1">
        <v>43361</v>
      </c>
      <c r="C1263" t="s">
        <v>657</v>
      </c>
      <c r="D1263" s="2">
        <v>631</v>
      </c>
      <c r="E1263" s="2">
        <v>0</v>
      </c>
      <c r="F1263" s="2">
        <v>0</v>
      </c>
      <c r="G1263" s="2">
        <v>631</v>
      </c>
      <c r="H1263" s="2"/>
      <c r="I1263" s="2">
        <v>0</v>
      </c>
      <c r="J1263" s="2">
        <v>0</v>
      </c>
      <c r="K1263" s="2">
        <v>0</v>
      </c>
      <c r="L1263" s="2">
        <v>0</v>
      </c>
      <c r="M1263" s="2">
        <v>0.22084999999999999</v>
      </c>
      <c r="N1263" s="8">
        <f t="shared" si="171"/>
        <v>22085</v>
      </c>
      <c r="O1263" s="2">
        <v>0</v>
      </c>
      <c r="P1263" s="2">
        <v>0</v>
      </c>
      <c r="Q1263" s="2">
        <v>0.22084999999999999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f t="shared" si="172"/>
        <v>24.916666666666668</v>
      </c>
      <c r="X1263" s="9">
        <f t="shared" si="173"/>
        <v>35</v>
      </c>
      <c r="Y1263" s="9">
        <f t="shared" si="174"/>
        <v>1.7916637055742847E-3</v>
      </c>
      <c r="Z1263" s="10">
        <f t="shared" si="175"/>
        <v>12707764.948453609</v>
      </c>
      <c r="AA1263" s="10">
        <f t="shared" si="176"/>
        <v>292278.59381443303</v>
      </c>
      <c r="AB1263" s="10">
        <f t="shared" si="177"/>
        <v>1</v>
      </c>
      <c r="AC1263" s="9">
        <f t="shared" si="178"/>
        <v>12326532</v>
      </c>
      <c r="AD1263" s="10">
        <f t="shared" si="179"/>
        <v>10229750.783505157</v>
      </c>
    </row>
    <row r="1264" spans="1:30" x14ac:dyDescent="0.2">
      <c r="A1264" t="s">
        <v>20</v>
      </c>
      <c r="B1264" s="1">
        <v>43361</v>
      </c>
      <c r="C1264" t="s">
        <v>65</v>
      </c>
      <c r="D1264" s="2">
        <v>8</v>
      </c>
      <c r="E1264" s="2">
        <v>0</v>
      </c>
      <c r="F1264" s="2">
        <v>8</v>
      </c>
      <c r="G1264" s="2">
        <v>0</v>
      </c>
      <c r="H1264" s="2"/>
      <c r="I1264" s="2">
        <v>0</v>
      </c>
      <c r="J1264" s="2">
        <v>0</v>
      </c>
      <c r="K1264" s="2">
        <v>0</v>
      </c>
      <c r="L1264" s="2">
        <v>0</v>
      </c>
      <c r="M1264" s="2">
        <v>4.4000000000000003E-3</v>
      </c>
      <c r="N1264" s="8">
        <f t="shared" si="171"/>
        <v>440</v>
      </c>
      <c r="O1264" s="2">
        <v>0</v>
      </c>
      <c r="P1264" s="2">
        <v>4.4000000000000003E-3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f t="shared" si="172"/>
        <v>24.916666666666668</v>
      </c>
      <c r="X1264" s="9">
        <f t="shared" si="173"/>
        <v>55</v>
      </c>
      <c r="Y1264" s="9">
        <f t="shared" si="174"/>
        <v>3.5695360219727659E-5</v>
      </c>
      <c r="Z1264" s="10">
        <f t="shared" si="175"/>
        <v>508310.5979381444</v>
      </c>
      <c r="AA1264" s="10">
        <f t="shared" si="176"/>
        <v>11691.143752577322</v>
      </c>
      <c r="AB1264" s="10">
        <f t="shared" si="177"/>
        <v>25</v>
      </c>
      <c r="AC1264" s="9">
        <f t="shared" si="178"/>
        <v>493061.28</v>
      </c>
      <c r="AD1264" s="10">
        <f t="shared" si="179"/>
        <v>643012.90639175265</v>
      </c>
    </row>
    <row r="1265" spans="1:30" x14ac:dyDescent="0.2">
      <c r="A1265" t="s">
        <v>20</v>
      </c>
      <c r="B1265" s="1">
        <v>43361</v>
      </c>
      <c r="C1265" t="s">
        <v>563</v>
      </c>
      <c r="D1265" s="2">
        <v>4950</v>
      </c>
      <c r="E1265" s="2">
        <v>0</v>
      </c>
      <c r="F1265" s="2">
        <v>0</v>
      </c>
      <c r="G1265" s="2">
        <v>0</v>
      </c>
      <c r="H1265" s="2"/>
      <c r="I1265" s="2">
        <v>0</v>
      </c>
      <c r="J1265" s="2">
        <v>4950</v>
      </c>
      <c r="K1265" s="2">
        <v>0</v>
      </c>
      <c r="L1265" s="2">
        <v>0</v>
      </c>
      <c r="M1265" s="2">
        <v>2.2275</v>
      </c>
      <c r="N1265" s="8">
        <f t="shared" si="171"/>
        <v>222750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2.2275</v>
      </c>
      <c r="U1265" s="2">
        <v>0</v>
      </c>
      <c r="V1265" s="2">
        <v>0</v>
      </c>
      <c r="W1265" s="2">
        <f t="shared" si="172"/>
        <v>24.916666666666668</v>
      </c>
      <c r="X1265" s="9">
        <f t="shared" si="173"/>
        <v>45</v>
      </c>
      <c r="Y1265" s="9">
        <f t="shared" si="174"/>
        <v>1.8070776111237127E-2</v>
      </c>
      <c r="Z1265" s="10">
        <f t="shared" si="175"/>
        <v>12707764.948453609</v>
      </c>
      <c r="AA1265" s="10">
        <f t="shared" si="176"/>
        <v>292278.59381443303</v>
      </c>
      <c r="AB1265" s="10">
        <f t="shared" si="177"/>
        <v>1</v>
      </c>
      <c r="AC1265" s="9">
        <f t="shared" si="178"/>
        <v>12326532</v>
      </c>
      <c r="AD1265" s="10">
        <f t="shared" si="179"/>
        <v>13152536.721649487</v>
      </c>
    </row>
    <row r="1266" spans="1:30" x14ac:dyDescent="0.2">
      <c r="A1266" t="s">
        <v>20</v>
      </c>
      <c r="B1266" s="1">
        <v>43361</v>
      </c>
      <c r="C1266" t="s">
        <v>480</v>
      </c>
      <c r="D1266" s="2">
        <v>406</v>
      </c>
      <c r="E1266" s="2">
        <v>0</v>
      </c>
      <c r="F1266" s="2">
        <v>0</v>
      </c>
      <c r="G1266" s="2">
        <v>0</v>
      </c>
      <c r="H1266" s="2"/>
      <c r="I1266" s="2">
        <v>0</v>
      </c>
      <c r="J1266" s="2">
        <v>251</v>
      </c>
      <c r="K1266" s="2">
        <v>155</v>
      </c>
      <c r="L1266" s="2">
        <v>0</v>
      </c>
      <c r="M1266" s="2">
        <v>0.14394999999999999</v>
      </c>
      <c r="N1266" s="8">
        <f t="shared" si="171"/>
        <v>14395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0.11294999999999999</v>
      </c>
      <c r="U1266" s="2">
        <v>3.1E-2</v>
      </c>
      <c r="V1266" s="2">
        <v>0</v>
      </c>
      <c r="W1266" s="2">
        <f t="shared" si="172"/>
        <v>24.916666666666668</v>
      </c>
      <c r="X1266" s="9">
        <f t="shared" si="173"/>
        <v>35.455665024630541</v>
      </c>
      <c r="Y1266" s="9">
        <f t="shared" si="174"/>
        <v>1.1678061599158629E-3</v>
      </c>
      <c r="Z1266" s="10">
        <f t="shared" si="175"/>
        <v>1155251.3589503281</v>
      </c>
      <c r="AA1266" s="10">
        <f t="shared" si="176"/>
        <v>26570.781255857546</v>
      </c>
      <c r="AB1266" s="10">
        <f t="shared" si="177"/>
        <v>11</v>
      </c>
      <c r="AC1266" s="9">
        <f t="shared" si="178"/>
        <v>1120593.8181818181</v>
      </c>
      <c r="AD1266" s="10">
        <f t="shared" si="179"/>
        <v>942084.7196504171</v>
      </c>
    </row>
    <row r="1267" spans="1:30" x14ac:dyDescent="0.2">
      <c r="A1267" t="s">
        <v>20</v>
      </c>
      <c r="B1267" s="1">
        <v>43361</v>
      </c>
      <c r="C1267" t="s">
        <v>71</v>
      </c>
      <c r="D1267" s="2">
        <v>21269</v>
      </c>
      <c r="E1267" s="2">
        <v>0</v>
      </c>
      <c r="F1267" s="2">
        <v>5500</v>
      </c>
      <c r="G1267" s="2">
        <v>10763</v>
      </c>
      <c r="H1267" s="2"/>
      <c r="I1267" s="2">
        <v>0</v>
      </c>
      <c r="J1267" s="2">
        <v>3233</v>
      </c>
      <c r="K1267" s="2">
        <v>1773</v>
      </c>
      <c r="L1267" s="2">
        <v>0</v>
      </c>
      <c r="M1267" s="2">
        <v>10.204249999999998</v>
      </c>
      <c r="N1267" s="8">
        <f t="shared" si="171"/>
        <v>1020424.9999999999</v>
      </c>
      <c r="O1267" s="2">
        <v>0</v>
      </c>
      <c r="P1267" s="2">
        <v>3.85</v>
      </c>
      <c r="Q1267" s="2">
        <v>5.0297499999999999</v>
      </c>
      <c r="R1267" s="2">
        <v>0</v>
      </c>
      <c r="S1267" s="2">
        <v>0</v>
      </c>
      <c r="T1267" s="2">
        <v>0.96989999999999998</v>
      </c>
      <c r="U1267" s="2">
        <v>0.35460000000000003</v>
      </c>
      <c r="V1267" s="2">
        <v>0</v>
      </c>
      <c r="W1267" s="2">
        <f t="shared" si="172"/>
        <v>24.916666666666668</v>
      </c>
      <c r="X1267" s="9">
        <f t="shared" si="173"/>
        <v>47.977102825708769</v>
      </c>
      <c r="Y1267" s="9">
        <f t="shared" si="174"/>
        <v>8.2782813527762705E-2</v>
      </c>
      <c r="Z1267" s="10">
        <f t="shared" si="175"/>
        <v>977520.38065027772</v>
      </c>
      <c r="AA1267" s="10">
        <f t="shared" si="176"/>
        <v>22482.968754956386</v>
      </c>
      <c r="AB1267" s="10">
        <f t="shared" si="177"/>
        <v>13</v>
      </c>
      <c r="AC1267" s="9">
        <f t="shared" si="178"/>
        <v>948194.76923076925</v>
      </c>
      <c r="AD1267" s="10">
        <f t="shared" si="179"/>
        <v>1078667.7037837401</v>
      </c>
    </row>
    <row r="1268" spans="1:30" x14ac:dyDescent="0.2">
      <c r="A1268" t="s">
        <v>20</v>
      </c>
      <c r="B1268" s="1">
        <v>43361</v>
      </c>
      <c r="C1268" t="s">
        <v>389</v>
      </c>
      <c r="D1268" s="2">
        <v>9074</v>
      </c>
      <c r="E1268" s="2">
        <v>0</v>
      </c>
      <c r="F1268" s="2">
        <v>0</v>
      </c>
      <c r="G1268" s="2">
        <v>6159</v>
      </c>
      <c r="H1268" s="2"/>
      <c r="I1268" s="2">
        <v>0</v>
      </c>
      <c r="J1268" s="2">
        <v>2915</v>
      </c>
      <c r="K1268" s="2">
        <v>0</v>
      </c>
      <c r="L1268" s="2">
        <v>0</v>
      </c>
      <c r="M1268" s="2">
        <v>3.4674</v>
      </c>
      <c r="N1268" s="8">
        <f t="shared" si="171"/>
        <v>346740</v>
      </c>
      <c r="O1268" s="2">
        <v>0</v>
      </c>
      <c r="P1268" s="2">
        <v>0</v>
      </c>
      <c r="Q1268" s="2">
        <v>2.1556499999999996</v>
      </c>
      <c r="R1268" s="2">
        <v>0</v>
      </c>
      <c r="S1268" s="2">
        <v>0</v>
      </c>
      <c r="T1268" s="2">
        <v>1.31175</v>
      </c>
      <c r="U1268" s="2">
        <v>0</v>
      </c>
      <c r="V1268" s="2">
        <v>0</v>
      </c>
      <c r="W1268" s="2">
        <f t="shared" si="172"/>
        <v>24.916666666666668</v>
      </c>
      <c r="X1268" s="9">
        <f t="shared" si="173"/>
        <v>38.212475203879215</v>
      </c>
      <c r="Y1268" s="9">
        <f t="shared" si="174"/>
        <v>2.8129566369519018E-2</v>
      </c>
      <c r="Z1268" s="10">
        <f t="shared" si="175"/>
        <v>1411973.8831615122</v>
      </c>
      <c r="AA1268" s="10">
        <f t="shared" si="176"/>
        <v>32475.399312714781</v>
      </c>
      <c r="AB1268" s="10">
        <f t="shared" si="177"/>
        <v>9</v>
      </c>
      <c r="AC1268" s="9">
        <f t="shared" si="178"/>
        <v>1369614.6666666667</v>
      </c>
      <c r="AD1268" s="10">
        <f t="shared" si="179"/>
        <v>1240965.3909731896</v>
      </c>
    </row>
    <row r="1269" spans="1:30" x14ac:dyDescent="0.2">
      <c r="A1269" t="s">
        <v>20</v>
      </c>
      <c r="B1269" s="1">
        <v>43361</v>
      </c>
      <c r="C1269" t="s">
        <v>390</v>
      </c>
      <c r="D1269" s="2">
        <v>14765</v>
      </c>
      <c r="E1269" s="2">
        <v>0</v>
      </c>
      <c r="F1269" s="2">
        <v>0</v>
      </c>
      <c r="G1269" s="2">
        <v>0</v>
      </c>
      <c r="H1269" s="2"/>
      <c r="I1269" s="2">
        <v>0</v>
      </c>
      <c r="J1269" s="2">
        <v>4823</v>
      </c>
      <c r="K1269" s="2">
        <v>4949</v>
      </c>
      <c r="L1269" s="2">
        <v>4993</v>
      </c>
      <c r="M1269" s="2">
        <v>4.4084000000000003</v>
      </c>
      <c r="N1269" s="8">
        <f t="shared" si="171"/>
        <v>440840.00000000006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2.17035</v>
      </c>
      <c r="U1269" s="2">
        <v>0.98980000000000001</v>
      </c>
      <c r="V1269" s="2">
        <v>1.2482500000000001</v>
      </c>
      <c r="W1269" s="2">
        <f t="shared" si="172"/>
        <v>24.916666666666668</v>
      </c>
      <c r="X1269" s="9">
        <f t="shared" si="173"/>
        <v>29.857094480189641</v>
      </c>
      <c r="Y1269" s="9">
        <f t="shared" si="174"/>
        <v>3.5763505907419869E-2</v>
      </c>
      <c r="Z1269" s="10">
        <f t="shared" si="175"/>
        <v>794235.30927835056</v>
      </c>
      <c r="AA1269" s="10">
        <f t="shared" si="176"/>
        <v>18267.412113402064</v>
      </c>
      <c r="AB1269" s="10">
        <f t="shared" si="177"/>
        <v>16</v>
      </c>
      <c r="AC1269" s="9">
        <f t="shared" si="178"/>
        <v>770408.25</v>
      </c>
      <c r="AD1269" s="10">
        <f t="shared" si="179"/>
        <v>545411.84937840619</v>
      </c>
    </row>
    <row r="1270" spans="1:30" x14ac:dyDescent="0.2">
      <c r="A1270" t="s">
        <v>20</v>
      </c>
      <c r="B1270" s="1">
        <v>43361</v>
      </c>
      <c r="C1270" t="s">
        <v>658</v>
      </c>
      <c r="D1270" s="2">
        <v>2804</v>
      </c>
      <c r="E1270" s="2">
        <v>0</v>
      </c>
      <c r="F1270" s="2">
        <v>0</v>
      </c>
      <c r="G1270" s="2">
        <v>0</v>
      </c>
      <c r="H1270" s="2">
        <v>1853</v>
      </c>
      <c r="I1270" s="2">
        <v>0</v>
      </c>
      <c r="J1270" s="2">
        <v>951</v>
      </c>
      <c r="K1270" s="2">
        <v>0</v>
      </c>
      <c r="L1270" s="2">
        <v>0</v>
      </c>
      <c r="M1270" s="2">
        <v>1.1691499999999999</v>
      </c>
      <c r="N1270" s="8">
        <f t="shared" si="171"/>
        <v>116914.99999999999</v>
      </c>
      <c r="O1270" s="2">
        <v>0</v>
      </c>
      <c r="P1270" s="2">
        <v>0</v>
      </c>
      <c r="Q1270" s="2">
        <v>0</v>
      </c>
      <c r="R1270" s="2">
        <v>0.74119999999999997</v>
      </c>
      <c r="S1270" s="2">
        <v>0</v>
      </c>
      <c r="T1270" s="2">
        <v>0.42795</v>
      </c>
      <c r="U1270" s="2">
        <v>0</v>
      </c>
      <c r="V1270" s="2">
        <v>0</v>
      </c>
      <c r="W1270" s="2">
        <f t="shared" si="172"/>
        <v>24.916666666666668</v>
      </c>
      <c r="X1270" s="9">
        <f t="shared" si="173"/>
        <v>41.695791726105561</v>
      </c>
      <c r="Y1270" s="9">
        <f t="shared" si="174"/>
        <v>9.4848250911124064E-3</v>
      </c>
      <c r="Z1270" s="10">
        <f t="shared" si="175"/>
        <v>6353882.4742268045</v>
      </c>
      <c r="AA1270" s="10">
        <f t="shared" si="176"/>
        <v>146139.29690721651</v>
      </c>
      <c r="AB1270" s="10">
        <f t="shared" si="177"/>
        <v>2</v>
      </c>
      <c r="AC1270" s="9">
        <f t="shared" si="178"/>
        <v>6163266</v>
      </c>
      <c r="AD1270" s="10">
        <f t="shared" si="179"/>
        <v>6093393.686842802</v>
      </c>
    </row>
    <row r="1271" spans="1:30" x14ac:dyDescent="0.2">
      <c r="A1271" t="s">
        <v>20</v>
      </c>
      <c r="B1271" s="1">
        <v>43361</v>
      </c>
      <c r="C1271" t="s">
        <v>565</v>
      </c>
      <c r="D1271" s="2">
        <v>1091</v>
      </c>
      <c r="E1271" s="2">
        <v>0</v>
      </c>
      <c r="F1271" s="2">
        <v>0</v>
      </c>
      <c r="G1271" s="2">
        <v>0</v>
      </c>
      <c r="H1271" s="2">
        <v>1091</v>
      </c>
      <c r="I1271" s="2">
        <v>0</v>
      </c>
      <c r="J1271" s="2">
        <v>0</v>
      </c>
      <c r="K1271" s="2">
        <v>0</v>
      </c>
      <c r="L1271" s="2">
        <v>0</v>
      </c>
      <c r="M1271" s="2">
        <v>0.43640000000000001</v>
      </c>
      <c r="N1271" s="8">
        <f t="shared" si="171"/>
        <v>43640</v>
      </c>
      <c r="O1271" s="2">
        <v>0</v>
      </c>
      <c r="P1271" s="2">
        <v>0</v>
      </c>
      <c r="Q1271" s="2">
        <v>0</v>
      </c>
      <c r="R1271" s="2">
        <v>0.43640000000000001</v>
      </c>
      <c r="S1271" s="2">
        <v>0</v>
      </c>
      <c r="T1271" s="2">
        <v>0</v>
      </c>
      <c r="U1271" s="2">
        <v>0</v>
      </c>
      <c r="V1271" s="2">
        <v>0</v>
      </c>
      <c r="W1271" s="2">
        <f t="shared" si="172"/>
        <v>24.916666666666668</v>
      </c>
      <c r="X1271" s="9">
        <f t="shared" si="173"/>
        <v>40</v>
      </c>
      <c r="Y1271" s="9">
        <f t="shared" si="174"/>
        <v>3.5403307272475338E-3</v>
      </c>
      <c r="Z1271" s="10">
        <f t="shared" si="175"/>
        <v>6353882.4742268045</v>
      </c>
      <c r="AA1271" s="10">
        <f t="shared" si="176"/>
        <v>146139.29690721651</v>
      </c>
      <c r="AB1271" s="10">
        <f t="shared" si="177"/>
        <v>2</v>
      </c>
      <c r="AC1271" s="9">
        <f t="shared" si="178"/>
        <v>6163266</v>
      </c>
      <c r="AD1271" s="10">
        <f t="shared" si="179"/>
        <v>5845571.8762886608</v>
      </c>
    </row>
    <row r="1272" spans="1:30" x14ac:dyDescent="0.2">
      <c r="A1272" t="s">
        <v>20</v>
      </c>
      <c r="B1272" s="1">
        <v>43361</v>
      </c>
      <c r="C1272" t="s">
        <v>659</v>
      </c>
      <c r="D1272" s="2">
        <v>407</v>
      </c>
      <c r="E1272" s="2">
        <v>322</v>
      </c>
      <c r="F1272" s="2">
        <v>0</v>
      </c>
      <c r="G1272" s="2">
        <v>0</v>
      </c>
      <c r="H1272" s="2"/>
      <c r="I1272" s="2">
        <v>0</v>
      </c>
      <c r="J1272" s="2">
        <v>0</v>
      </c>
      <c r="K1272" s="2">
        <v>0</v>
      </c>
      <c r="L1272" s="2">
        <v>85</v>
      </c>
      <c r="M1272" s="2">
        <v>0.18225</v>
      </c>
      <c r="N1272" s="8">
        <f t="shared" si="171"/>
        <v>18225</v>
      </c>
      <c r="O1272" s="2">
        <v>0.161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2.1250000000000002E-2</v>
      </c>
      <c r="W1272" s="2">
        <f t="shared" si="172"/>
        <v>24.916666666666668</v>
      </c>
      <c r="X1272" s="9">
        <f t="shared" si="173"/>
        <v>44.778869778869776</v>
      </c>
      <c r="Y1272" s="9">
        <f t="shared" si="174"/>
        <v>1.4785180454648559E-3</v>
      </c>
      <c r="Z1272" s="10">
        <f t="shared" si="175"/>
        <v>12707764.948453609</v>
      </c>
      <c r="AA1272" s="10">
        <f t="shared" si="176"/>
        <v>292278.59381443303</v>
      </c>
      <c r="AB1272" s="10">
        <f t="shared" si="177"/>
        <v>1</v>
      </c>
      <c r="AC1272" s="9">
        <f t="shared" si="178"/>
        <v>12326532</v>
      </c>
      <c r="AD1272" s="10">
        <f t="shared" si="179"/>
        <v>13087905.091567669</v>
      </c>
    </row>
    <row r="1273" spans="1:30" x14ac:dyDescent="0.2">
      <c r="A1273" t="s">
        <v>20</v>
      </c>
      <c r="B1273" s="1">
        <v>43361</v>
      </c>
      <c r="C1273" t="s">
        <v>394</v>
      </c>
      <c r="D1273" s="2">
        <v>23062</v>
      </c>
      <c r="E1273" s="2">
        <v>0</v>
      </c>
      <c r="F1273" s="2">
        <v>5791</v>
      </c>
      <c r="G1273" s="2">
        <v>5475</v>
      </c>
      <c r="H1273" s="2"/>
      <c r="I1273" s="2">
        <v>0</v>
      </c>
      <c r="J1273" s="2">
        <v>5924</v>
      </c>
      <c r="K1273" s="2">
        <v>5872</v>
      </c>
      <c r="L1273" s="2">
        <v>0</v>
      </c>
      <c r="M1273" s="2">
        <v>8.9414999999999996</v>
      </c>
      <c r="N1273" s="8">
        <f t="shared" si="171"/>
        <v>894150</v>
      </c>
      <c r="O1273" s="2">
        <v>0</v>
      </c>
      <c r="P1273" s="2">
        <v>3.1850499999999999</v>
      </c>
      <c r="Q1273" s="2">
        <v>1.91625</v>
      </c>
      <c r="R1273" s="2">
        <v>0</v>
      </c>
      <c r="S1273" s="2">
        <v>0</v>
      </c>
      <c r="T1273" s="2">
        <v>2.6657999999999999</v>
      </c>
      <c r="U1273" s="2">
        <v>1.1744000000000001</v>
      </c>
      <c r="V1273" s="2">
        <v>0</v>
      </c>
      <c r="W1273" s="2">
        <f t="shared" si="172"/>
        <v>24.916666666666668</v>
      </c>
      <c r="X1273" s="9">
        <f t="shared" si="173"/>
        <v>38.771572283409938</v>
      </c>
      <c r="Y1273" s="9">
        <f t="shared" si="174"/>
        <v>7.2538650773794289E-2</v>
      </c>
      <c r="Z1273" s="10">
        <f t="shared" si="175"/>
        <v>6353882.4742268045</v>
      </c>
      <c r="AA1273" s="10">
        <f t="shared" si="176"/>
        <v>146139.29690721651</v>
      </c>
      <c r="AB1273" s="10">
        <f t="shared" si="177"/>
        <v>2</v>
      </c>
      <c r="AC1273" s="9">
        <f t="shared" si="178"/>
        <v>6163266</v>
      </c>
      <c r="AD1273" s="10">
        <f t="shared" si="179"/>
        <v>5666050.3134848513</v>
      </c>
    </row>
    <row r="1274" spans="1:30" x14ac:dyDescent="0.2">
      <c r="A1274" t="s">
        <v>20</v>
      </c>
      <c r="B1274" s="1">
        <v>43361</v>
      </c>
      <c r="C1274" t="s">
        <v>79</v>
      </c>
      <c r="D1274" s="2">
        <v>34679</v>
      </c>
      <c r="E1274" s="2">
        <v>0</v>
      </c>
      <c r="F1274" s="2">
        <v>10693</v>
      </c>
      <c r="G1274" s="2">
        <v>0</v>
      </c>
      <c r="H1274" s="2"/>
      <c r="I1274" s="2">
        <v>4445</v>
      </c>
      <c r="J1274" s="2">
        <v>9516</v>
      </c>
      <c r="K1274" s="2">
        <v>6124</v>
      </c>
      <c r="L1274" s="2">
        <v>0</v>
      </c>
      <c r="M1274" s="2">
        <v>18.355499999999999</v>
      </c>
      <c r="N1274" s="8">
        <f t="shared" si="171"/>
        <v>1835550</v>
      </c>
      <c r="O1274" s="2">
        <v>0</v>
      </c>
      <c r="P1274" s="2">
        <v>7.1786500000000002</v>
      </c>
      <c r="Q1274" s="2">
        <v>0</v>
      </c>
      <c r="R1274" s="2">
        <v>0</v>
      </c>
      <c r="S1274" s="2">
        <v>3.32925</v>
      </c>
      <c r="T1274" s="2">
        <v>4.2821999999999996</v>
      </c>
      <c r="U1274" s="2">
        <v>1.2248000000000001</v>
      </c>
      <c r="V1274" s="2">
        <v>0</v>
      </c>
      <c r="W1274" s="2">
        <f t="shared" si="172"/>
        <v>24.916666666666668</v>
      </c>
      <c r="X1274" s="9">
        <f t="shared" si="173"/>
        <v>52.929726924075091</v>
      </c>
      <c r="Y1274" s="9">
        <f t="shared" si="174"/>
        <v>0.14891049648027524</v>
      </c>
      <c r="Z1274" s="10">
        <f t="shared" si="175"/>
        <v>1058980.4123711342</v>
      </c>
      <c r="AA1274" s="10">
        <f t="shared" si="176"/>
        <v>24356.549484536084</v>
      </c>
      <c r="AB1274" s="10">
        <f t="shared" si="177"/>
        <v>12</v>
      </c>
      <c r="AC1274" s="9">
        <f t="shared" si="178"/>
        <v>1027211</v>
      </c>
      <c r="AD1274" s="10">
        <f t="shared" si="179"/>
        <v>1289185.5130292168</v>
      </c>
    </row>
    <row r="1275" spans="1:30" x14ac:dyDescent="0.2">
      <c r="A1275" t="s">
        <v>20</v>
      </c>
      <c r="B1275" s="1">
        <v>43361</v>
      </c>
      <c r="C1275" t="s">
        <v>660</v>
      </c>
      <c r="D1275" s="2">
        <v>505</v>
      </c>
      <c r="E1275" s="2">
        <v>0</v>
      </c>
      <c r="F1275" s="2">
        <v>0</v>
      </c>
      <c r="G1275" s="2">
        <v>0</v>
      </c>
      <c r="H1275" s="2"/>
      <c r="I1275" s="2">
        <v>0</v>
      </c>
      <c r="J1275" s="2">
        <v>505</v>
      </c>
      <c r="K1275" s="2">
        <v>0</v>
      </c>
      <c r="L1275" s="2">
        <v>0</v>
      </c>
      <c r="M1275" s="2">
        <v>0.22725000000000001</v>
      </c>
      <c r="N1275" s="8">
        <f t="shared" si="171"/>
        <v>22725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0.22725000000000001</v>
      </c>
      <c r="U1275" s="2">
        <v>0</v>
      </c>
      <c r="V1275" s="2">
        <v>0</v>
      </c>
      <c r="W1275" s="2">
        <f t="shared" si="172"/>
        <v>24.916666666666668</v>
      </c>
      <c r="X1275" s="9">
        <f t="shared" si="173"/>
        <v>45</v>
      </c>
      <c r="Y1275" s="9">
        <f t="shared" si="174"/>
        <v>1.8435842295302523E-3</v>
      </c>
      <c r="Z1275" s="10">
        <f t="shared" si="175"/>
        <v>12707764.948453609</v>
      </c>
      <c r="AA1275" s="10">
        <f t="shared" si="176"/>
        <v>292278.59381443303</v>
      </c>
      <c r="AB1275" s="10">
        <f t="shared" si="177"/>
        <v>1</v>
      </c>
      <c r="AC1275" s="9">
        <f t="shared" si="178"/>
        <v>12326532</v>
      </c>
      <c r="AD1275" s="10">
        <f t="shared" si="179"/>
        <v>13152536.721649487</v>
      </c>
    </row>
    <row r="1276" spans="1:30" x14ac:dyDescent="0.2">
      <c r="A1276" t="s">
        <v>20</v>
      </c>
      <c r="B1276" s="1">
        <v>43361</v>
      </c>
      <c r="C1276" t="s">
        <v>257</v>
      </c>
      <c r="D1276" s="2">
        <v>36470</v>
      </c>
      <c r="E1276" s="2">
        <v>25202</v>
      </c>
      <c r="F1276" s="2">
        <v>0</v>
      </c>
      <c r="G1276" s="2">
        <v>0</v>
      </c>
      <c r="H1276" s="2"/>
      <c r="I1276" s="2">
        <v>0</v>
      </c>
      <c r="J1276" s="2">
        <v>0</v>
      </c>
      <c r="K1276" s="2">
        <v>0</v>
      </c>
      <c r="L1276" s="2">
        <v>11268</v>
      </c>
      <c r="M1276" s="2">
        <v>16.318649999999998</v>
      </c>
      <c r="N1276" s="8">
        <f t="shared" si="171"/>
        <v>1631864.9999999998</v>
      </c>
      <c r="O1276" s="2">
        <v>12.947150000000001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3.3715000000000002</v>
      </c>
      <c r="W1276" s="2">
        <f t="shared" si="172"/>
        <v>24.916666666666668</v>
      </c>
      <c r="X1276" s="9">
        <f t="shared" si="173"/>
        <v>44.745407183986835</v>
      </c>
      <c r="Y1276" s="9">
        <f t="shared" si="174"/>
        <v>0.13238638410219514</v>
      </c>
      <c r="Z1276" s="10">
        <f t="shared" si="175"/>
        <v>2117960.8247422683</v>
      </c>
      <c r="AA1276" s="10">
        <f t="shared" si="176"/>
        <v>48713.098969072169</v>
      </c>
      <c r="AB1276" s="10">
        <f t="shared" si="177"/>
        <v>6</v>
      </c>
      <c r="AC1276" s="9">
        <f t="shared" si="178"/>
        <v>2054422</v>
      </c>
      <c r="AD1276" s="10">
        <f t="shared" si="179"/>
        <v>2179687.4485649834</v>
      </c>
    </row>
    <row r="1277" spans="1:30" x14ac:dyDescent="0.2">
      <c r="A1277" t="s">
        <v>20</v>
      </c>
      <c r="B1277" s="1">
        <v>43361</v>
      </c>
      <c r="C1277" t="s">
        <v>661</v>
      </c>
      <c r="D1277" s="2">
        <v>5167</v>
      </c>
      <c r="E1277" s="2">
        <v>0</v>
      </c>
      <c r="F1277" s="2">
        <v>0</v>
      </c>
      <c r="G1277" s="2">
        <v>2407</v>
      </c>
      <c r="H1277" s="2"/>
      <c r="I1277" s="2">
        <v>0</v>
      </c>
      <c r="J1277" s="2">
        <v>0</v>
      </c>
      <c r="K1277" s="2">
        <v>2760</v>
      </c>
      <c r="L1277" s="2">
        <v>0</v>
      </c>
      <c r="M1277" s="2">
        <v>0.91862814999999998</v>
      </c>
      <c r="N1277" s="8">
        <f t="shared" si="171"/>
        <v>91862.815000000002</v>
      </c>
      <c r="O1277" s="2">
        <v>0</v>
      </c>
      <c r="P1277" s="2">
        <v>0</v>
      </c>
      <c r="Q1277" s="2">
        <v>0.56672814999999999</v>
      </c>
      <c r="R1277" s="2">
        <v>0</v>
      </c>
      <c r="S1277" s="2">
        <v>0</v>
      </c>
      <c r="T1277" s="2">
        <v>0</v>
      </c>
      <c r="U1277" s="2">
        <v>0.35189999999999999</v>
      </c>
      <c r="V1277" s="2">
        <v>0</v>
      </c>
      <c r="W1277" s="2">
        <f t="shared" si="172"/>
        <v>24.916666666666668</v>
      </c>
      <c r="X1277" s="9">
        <f t="shared" si="173"/>
        <v>17.778752661118638</v>
      </c>
      <c r="Y1277" s="9">
        <f t="shared" si="174"/>
        <v>7.4524460732345484E-3</v>
      </c>
      <c r="Z1277" s="10">
        <f t="shared" si="175"/>
        <v>12707764.948453609</v>
      </c>
      <c r="AA1277" s="10">
        <f t="shared" si="176"/>
        <v>292278.59381443303</v>
      </c>
      <c r="AB1277" s="10">
        <f t="shared" si="177"/>
        <v>1</v>
      </c>
      <c r="AC1277" s="9">
        <f t="shared" si="178"/>
        <v>12326532</v>
      </c>
      <c r="AD1277" s="10">
        <f t="shared" si="179"/>
        <v>5196348.8275663648</v>
      </c>
    </row>
    <row r="1278" spans="1:30" x14ac:dyDescent="0.2">
      <c r="A1278" t="s">
        <v>20</v>
      </c>
      <c r="B1278" s="1">
        <v>43361</v>
      </c>
      <c r="C1278" t="s">
        <v>662</v>
      </c>
      <c r="D1278" s="2">
        <v>398</v>
      </c>
      <c r="E1278" s="2">
        <v>0</v>
      </c>
      <c r="F1278" s="2">
        <v>0</v>
      </c>
      <c r="G1278" s="2">
        <v>0</v>
      </c>
      <c r="H1278" s="2"/>
      <c r="I1278" s="2">
        <v>0</v>
      </c>
      <c r="J1278" s="2">
        <v>0</v>
      </c>
      <c r="K1278" s="2">
        <v>0</v>
      </c>
      <c r="L1278" s="2">
        <v>398</v>
      </c>
      <c r="M1278" s="2">
        <v>9.9500000000000005E-2</v>
      </c>
      <c r="N1278" s="8">
        <f t="shared" si="171"/>
        <v>9950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9.9500000000000005E-2</v>
      </c>
      <c r="W1278" s="2">
        <f t="shared" si="172"/>
        <v>24.916666666666668</v>
      </c>
      <c r="X1278" s="9">
        <f t="shared" si="173"/>
        <v>25</v>
      </c>
      <c r="Y1278" s="9">
        <f t="shared" si="174"/>
        <v>8.0720189587793229E-4</v>
      </c>
      <c r="Z1278" s="10">
        <f t="shared" si="175"/>
        <v>1815394.9926362301</v>
      </c>
      <c r="AA1278" s="10">
        <f t="shared" si="176"/>
        <v>41754.084830633292</v>
      </c>
      <c r="AB1278" s="10">
        <f t="shared" si="177"/>
        <v>7</v>
      </c>
      <c r="AC1278" s="9">
        <f t="shared" si="178"/>
        <v>1760933.142857143</v>
      </c>
      <c r="AD1278" s="10">
        <f t="shared" si="179"/>
        <v>1043852.1207658323</v>
      </c>
    </row>
    <row r="1279" spans="1:30" x14ac:dyDescent="0.2">
      <c r="A1279" t="s">
        <v>20</v>
      </c>
      <c r="B1279" s="1">
        <v>43361</v>
      </c>
      <c r="C1279" t="s">
        <v>663</v>
      </c>
      <c r="D1279" s="2">
        <v>3601</v>
      </c>
      <c r="E1279" s="2">
        <v>0</v>
      </c>
      <c r="F1279" s="2">
        <v>1160</v>
      </c>
      <c r="G1279" s="2">
        <v>0</v>
      </c>
      <c r="H1279" s="2"/>
      <c r="I1279" s="2">
        <v>1271</v>
      </c>
      <c r="J1279" s="2">
        <v>1170</v>
      </c>
      <c r="K1279" s="2">
        <v>0</v>
      </c>
      <c r="L1279" s="2">
        <v>0</v>
      </c>
      <c r="M1279" s="2">
        <v>1.86355</v>
      </c>
      <c r="N1279" s="8">
        <f t="shared" si="171"/>
        <v>186355</v>
      </c>
      <c r="O1279" s="2">
        <v>0</v>
      </c>
      <c r="P1279" s="2">
        <v>0.63800000000000001</v>
      </c>
      <c r="Q1279" s="2">
        <v>0</v>
      </c>
      <c r="R1279" s="2">
        <v>0</v>
      </c>
      <c r="S1279" s="2">
        <v>0.69904999999999995</v>
      </c>
      <c r="T1279" s="2">
        <v>0.52649999999999997</v>
      </c>
      <c r="U1279" s="2">
        <v>0</v>
      </c>
      <c r="V1279" s="2">
        <v>0</v>
      </c>
      <c r="W1279" s="2">
        <f t="shared" si="172"/>
        <v>24.916666666666668</v>
      </c>
      <c r="X1279" s="9">
        <f t="shared" si="173"/>
        <v>51.750902527075809</v>
      </c>
      <c r="Y1279" s="9">
        <f t="shared" si="174"/>
        <v>1.5118201940334881E-2</v>
      </c>
      <c r="Z1279" s="10">
        <f t="shared" si="175"/>
        <v>6353882.4742268045</v>
      </c>
      <c r="AA1279" s="10">
        <f t="shared" si="176"/>
        <v>146139.29690721651</v>
      </c>
      <c r="AB1279" s="10">
        <f t="shared" si="177"/>
        <v>2</v>
      </c>
      <c r="AC1279" s="9">
        <f t="shared" si="178"/>
        <v>6163266</v>
      </c>
      <c r="AD1279" s="10">
        <f t="shared" si="179"/>
        <v>7562840.5096207531</v>
      </c>
    </row>
    <row r="1280" spans="1:30" x14ac:dyDescent="0.2">
      <c r="A1280" t="s">
        <v>20</v>
      </c>
      <c r="B1280" s="1">
        <v>43361</v>
      </c>
      <c r="C1280" t="s">
        <v>396</v>
      </c>
      <c r="D1280" s="2">
        <v>14814</v>
      </c>
      <c r="E1280" s="2">
        <v>0</v>
      </c>
      <c r="F1280" s="2">
        <v>0</v>
      </c>
      <c r="G1280" s="2">
        <v>2884</v>
      </c>
      <c r="H1280" s="2">
        <v>4885</v>
      </c>
      <c r="I1280" s="2">
        <v>3550</v>
      </c>
      <c r="J1280" s="2">
        <v>3495</v>
      </c>
      <c r="K1280" s="2">
        <v>0</v>
      </c>
      <c r="L1280" s="2">
        <v>0</v>
      </c>
      <c r="M1280" s="2">
        <v>6.4886499999999998</v>
      </c>
      <c r="N1280" s="8">
        <f t="shared" si="171"/>
        <v>648865</v>
      </c>
      <c r="O1280" s="2">
        <v>0</v>
      </c>
      <c r="P1280" s="2">
        <v>0</v>
      </c>
      <c r="Q1280" s="2">
        <v>1.0094000000000001</v>
      </c>
      <c r="R1280" s="2">
        <v>1.954</v>
      </c>
      <c r="S1280" s="2">
        <v>1.9524999999999999</v>
      </c>
      <c r="T1280" s="2">
        <v>1.5727500000000001</v>
      </c>
      <c r="U1280" s="2">
        <v>0</v>
      </c>
      <c r="V1280" s="2">
        <v>0</v>
      </c>
      <c r="W1280" s="2">
        <f t="shared" si="172"/>
        <v>24.916666666666668</v>
      </c>
      <c r="X1280" s="9">
        <f t="shared" si="173"/>
        <v>43.800796543809909</v>
      </c>
      <c r="Y1280" s="9">
        <f t="shared" si="174"/>
        <v>5.2639704338576336E-2</v>
      </c>
      <c r="Z1280" s="10">
        <f t="shared" si="175"/>
        <v>1815394.9926362301</v>
      </c>
      <c r="AA1280" s="10">
        <f t="shared" si="176"/>
        <v>41754.084830633292</v>
      </c>
      <c r="AB1280" s="10">
        <f t="shared" si="177"/>
        <v>7</v>
      </c>
      <c r="AC1280" s="9">
        <f t="shared" si="178"/>
        <v>1760933.142857143</v>
      </c>
      <c r="AD1280" s="10">
        <f t="shared" si="179"/>
        <v>1828862.1745395483</v>
      </c>
    </row>
    <row r="1281" spans="1:30" x14ac:dyDescent="0.2">
      <c r="A1281" t="s">
        <v>20</v>
      </c>
      <c r="B1281" s="1">
        <v>43361</v>
      </c>
      <c r="C1281" t="s">
        <v>397</v>
      </c>
      <c r="D1281" s="2">
        <v>14829</v>
      </c>
      <c r="E1281" s="2">
        <v>0</v>
      </c>
      <c r="F1281" s="2">
        <v>3634</v>
      </c>
      <c r="G1281" s="2">
        <v>0</v>
      </c>
      <c r="H1281" s="2"/>
      <c r="I1281" s="2">
        <v>3633</v>
      </c>
      <c r="J1281" s="2">
        <v>2112</v>
      </c>
      <c r="K1281" s="2">
        <v>0</v>
      </c>
      <c r="L1281" s="2">
        <v>0</v>
      </c>
      <c r="M1281" s="2">
        <v>4.4681199999999999</v>
      </c>
      <c r="N1281" s="8">
        <f t="shared" si="171"/>
        <v>446812</v>
      </c>
      <c r="O1281" s="2">
        <v>0</v>
      </c>
      <c r="P1281" s="2">
        <v>0.90849999999999997</v>
      </c>
      <c r="Q1281" s="2">
        <v>0</v>
      </c>
      <c r="R1281" s="2">
        <v>0</v>
      </c>
      <c r="S1281" s="2">
        <v>0.99907500000000005</v>
      </c>
      <c r="T1281" s="2">
        <v>0.63360000000000005</v>
      </c>
      <c r="U1281" s="2">
        <v>0</v>
      </c>
      <c r="V1281" s="2">
        <v>0</v>
      </c>
      <c r="W1281" s="2">
        <f t="shared" si="172"/>
        <v>24.916666666666668</v>
      </c>
      <c r="X1281" s="9">
        <f t="shared" si="173"/>
        <v>30.130959606177086</v>
      </c>
      <c r="Y1281" s="9">
        <f t="shared" si="174"/>
        <v>3.6247989296583988E-2</v>
      </c>
      <c r="Z1281" s="10">
        <f t="shared" si="175"/>
        <v>4235921.6494845366</v>
      </c>
      <c r="AA1281" s="10">
        <f t="shared" si="176"/>
        <v>97426.197938144338</v>
      </c>
      <c r="AB1281" s="10">
        <f t="shared" si="177"/>
        <v>3</v>
      </c>
      <c r="AC1281" s="9">
        <f t="shared" si="178"/>
        <v>4108844</v>
      </c>
      <c r="AD1281" s="10">
        <f t="shared" si="179"/>
        <v>2935544.8346576402</v>
      </c>
    </row>
    <row r="1282" spans="1:30" x14ac:dyDescent="0.2">
      <c r="A1282" t="s">
        <v>20</v>
      </c>
      <c r="B1282" s="1">
        <v>43361</v>
      </c>
      <c r="C1282" t="s">
        <v>260</v>
      </c>
      <c r="D1282" s="2">
        <v>8</v>
      </c>
      <c r="E1282" s="2">
        <v>0</v>
      </c>
      <c r="F1282" s="2">
        <v>8</v>
      </c>
      <c r="G1282" s="2">
        <v>0</v>
      </c>
      <c r="H1282" s="2"/>
      <c r="I1282" s="2">
        <v>0</v>
      </c>
      <c r="J1282" s="2">
        <v>0</v>
      </c>
      <c r="K1282" s="2">
        <v>0</v>
      </c>
      <c r="L1282" s="2">
        <v>0</v>
      </c>
      <c r="M1282" s="2">
        <v>2E-3</v>
      </c>
      <c r="N1282" s="8">
        <f t="shared" si="171"/>
        <v>200</v>
      </c>
      <c r="O1282" s="2">
        <v>0</v>
      </c>
      <c r="P1282" s="2">
        <v>2E-3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f t="shared" si="172"/>
        <v>24.916666666666668</v>
      </c>
      <c r="X1282" s="9">
        <f t="shared" si="173"/>
        <v>25</v>
      </c>
      <c r="Y1282" s="9">
        <f t="shared" si="174"/>
        <v>1.6225163736239846E-5</v>
      </c>
      <c r="Z1282" s="10">
        <f t="shared" si="175"/>
        <v>1588470.6185567011</v>
      </c>
      <c r="AA1282" s="10">
        <f t="shared" si="176"/>
        <v>36534.824226804129</v>
      </c>
      <c r="AB1282" s="10">
        <f t="shared" si="177"/>
        <v>8</v>
      </c>
      <c r="AC1282" s="9">
        <f t="shared" si="178"/>
        <v>1540816.5</v>
      </c>
      <c r="AD1282" s="10">
        <f t="shared" si="179"/>
        <v>913370.60567010322</v>
      </c>
    </row>
    <row r="1283" spans="1:30" x14ac:dyDescent="0.2">
      <c r="A1283" t="s">
        <v>20</v>
      </c>
      <c r="B1283" s="1">
        <v>43361</v>
      </c>
      <c r="C1283" t="s">
        <v>664</v>
      </c>
      <c r="D1283" s="2">
        <v>589</v>
      </c>
      <c r="E1283" s="2">
        <v>0</v>
      </c>
      <c r="F1283" s="2">
        <v>0</v>
      </c>
      <c r="G1283" s="2">
        <v>0</v>
      </c>
      <c r="H1283" s="2"/>
      <c r="I1283" s="2">
        <v>0</v>
      </c>
      <c r="J1283" s="2">
        <v>124</v>
      </c>
      <c r="K1283" s="2">
        <v>465</v>
      </c>
      <c r="L1283" s="2">
        <v>0</v>
      </c>
      <c r="M1283" s="2">
        <v>0.14879999999999999</v>
      </c>
      <c r="N1283" s="8">
        <f t="shared" ref="N1283:N1346" si="180">M1283*100000</f>
        <v>14879.999999999998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5.5800000000000002E-2</v>
      </c>
      <c r="U1283" s="2">
        <v>9.2999999999999999E-2</v>
      </c>
      <c r="V1283" s="2">
        <v>0</v>
      </c>
      <c r="W1283" s="2">
        <f t="shared" ref="W1283:W1346" si="181">299/12</f>
        <v>24.916666666666668</v>
      </c>
      <c r="X1283" s="9">
        <f t="shared" ref="X1283:X1346" si="182">N1283/D1283</f>
        <v>25.263157894736839</v>
      </c>
      <c r="Y1283" s="9">
        <f t="shared" ref="Y1283:Y1346" si="183">N1283/12326532</f>
        <v>1.2071521819762444E-3</v>
      </c>
      <c r="Z1283" s="10">
        <f t="shared" ref="Z1283:Z1346" si="184">AC1283*(1/(1-0.03))</f>
        <v>6353882.4742268045</v>
      </c>
      <c r="AA1283" s="10">
        <f t="shared" ref="AA1283:AA1346" si="185">Z1283*0.023</f>
        <v>146139.29690721651</v>
      </c>
      <c r="AB1283" s="10">
        <f t="shared" ref="AB1283:AB1346" si="186">COUNTIF(C1283:C8634,C1283)</f>
        <v>2</v>
      </c>
      <c r="AC1283" s="9">
        <f t="shared" ref="AC1283:AC1346" si="187">12326532/AB1283</f>
        <v>6163266</v>
      </c>
      <c r="AD1283" s="10">
        <f t="shared" ref="AD1283:AD1346" si="188">AA1283*X1283</f>
        <v>3691940.1323928377</v>
      </c>
    </row>
    <row r="1284" spans="1:30" x14ac:dyDescent="0.2">
      <c r="A1284" t="s">
        <v>20</v>
      </c>
      <c r="B1284" s="1">
        <v>43361</v>
      </c>
      <c r="C1284" t="s">
        <v>665</v>
      </c>
      <c r="D1284" s="2">
        <v>95</v>
      </c>
      <c r="E1284" s="2">
        <v>0</v>
      </c>
      <c r="F1284" s="2">
        <v>0</v>
      </c>
      <c r="G1284" s="2">
        <v>0</v>
      </c>
      <c r="H1284" s="2"/>
      <c r="I1284" s="2">
        <v>0</v>
      </c>
      <c r="J1284" s="2">
        <v>95</v>
      </c>
      <c r="K1284" s="2">
        <v>0</v>
      </c>
      <c r="L1284" s="2">
        <v>0</v>
      </c>
      <c r="M1284" s="2">
        <v>4.2750000000000003E-2</v>
      </c>
      <c r="N1284" s="8">
        <f t="shared" si="180"/>
        <v>4275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4.2750000000000003E-2</v>
      </c>
      <c r="U1284" s="2">
        <v>0</v>
      </c>
      <c r="V1284" s="2">
        <v>0</v>
      </c>
      <c r="W1284" s="2">
        <f t="shared" si="181"/>
        <v>24.916666666666668</v>
      </c>
      <c r="X1284" s="9">
        <f t="shared" si="182"/>
        <v>45</v>
      </c>
      <c r="Y1284" s="9">
        <f t="shared" si="183"/>
        <v>3.4681287486212664E-4</v>
      </c>
      <c r="Z1284" s="10">
        <f t="shared" si="184"/>
        <v>12707764.948453609</v>
      </c>
      <c r="AA1284" s="10">
        <f t="shared" si="185"/>
        <v>292278.59381443303</v>
      </c>
      <c r="AB1284" s="10">
        <f t="shared" si="186"/>
        <v>1</v>
      </c>
      <c r="AC1284" s="9">
        <f t="shared" si="187"/>
        <v>12326532</v>
      </c>
      <c r="AD1284" s="10">
        <f t="shared" si="188"/>
        <v>13152536.721649487</v>
      </c>
    </row>
    <row r="1285" spans="1:30" x14ac:dyDescent="0.2">
      <c r="A1285" t="s">
        <v>20</v>
      </c>
      <c r="B1285" s="1">
        <v>43361</v>
      </c>
      <c r="C1285" t="s">
        <v>570</v>
      </c>
      <c r="D1285" s="2">
        <v>10260</v>
      </c>
      <c r="E1285" s="2">
        <v>1492</v>
      </c>
      <c r="F1285" s="2">
        <v>0</v>
      </c>
      <c r="G1285" s="2">
        <v>0</v>
      </c>
      <c r="H1285" s="2"/>
      <c r="I1285" s="2">
        <v>0</v>
      </c>
      <c r="J1285" s="2">
        <v>7237</v>
      </c>
      <c r="K1285" s="2">
        <v>1531</v>
      </c>
      <c r="L1285" s="2">
        <v>0</v>
      </c>
      <c r="M1285" s="2">
        <v>3.6941499999999996</v>
      </c>
      <c r="N1285" s="8">
        <f t="shared" si="180"/>
        <v>369414.99999999994</v>
      </c>
      <c r="O1285" s="2">
        <v>0.746</v>
      </c>
      <c r="P1285" s="2">
        <v>0</v>
      </c>
      <c r="Q1285" s="2">
        <v>0</v>
      </c>
      <c r="R1285" s="2">
        <v>0</v>
      </c>
      <c r="S1285" s="2">
        <v>0</v>
      </c>
      <c r="T1285" s="2">
        <v>2.6419499999999996</v>
      </c>
      <c r="U1285" s="2">
        <v>0.30620000000000003</v>
      </c>
      <c r="V1285" s="2">
        <v>0</v>
      </c>
      <c r="W1285" s="2">
        <f t="shared" si="181"/>
        <v>24.916666666666668</v>
      </c>
      <c r="X1285" s="9">
        <f t="shared" si="182"/>
        <v>36.005360623781669</v>
      </c>
      <c r="Y1285" s="9">
        <f t="shared" si="183"/>
        <v>2.9969094308115205E-2</v>
      </c>
      <c r="Z1285" s="10">
        <f t="shared" si="184"/>
        <v>907697.49631811504</v>
      </c>
      <c r="AA1285" s="10">
        <f t="shared" si="185"/>
        <v>20877.042415316646</v>
      </c>
      <c r="AB1285" s="10">
        <f t="shared" si="186"/>
        <v>14</v>
      </c>
      <c r="AC1285" s="9">
        <f t="shared" si="187"/>
        <v>880466.57142857148</v>
      </c>
      <c r="AD1285" s="10">
        <f t="shared" si="188"/>
        <v>751685.44092146168</v>
      </c>
    </row>
    <row r="1286" spans="1:30" x14ac:dyDescent="0.2">
      <c r="A1286" t="s">
        <v>20</v>
      </c>
      <c r="B1286" s="1">
        <v>43361</v>
      </c>
      <c r="C1286" t="s">
        <v>571</v>
      </c>
      <c r="D1286" s="2">
        <v>5003</v>
      </c>
      <c r="E1286" s="2">
        <v>5003</v>
      </c>
      <c r="F1286" s="2">
        <v>0</v>
      </c>
      <c r="G1286" s="2">
        <v>0</v>
      </c>
      <c r="H1286" s="2"/>
      <c r="I1286" s="2">
        <v>0</v>
      </c>
      <c r="J1286" s="2">
        <v>0</v>
      </c>
      <c r="K1286" s="2">
        <v>0</v>
      </c>
      <c r="L1286" s="2">
        <v>0</v>
      </c>
      <c r="M1286" s="2">
        <v>3.2039499999999999</v>
      </c>
      <c r="N1286" s="8">
        <f t="shared" si="180"/>
        <v>320395</v>
      </c>
      <c r="O1286" s="2">
        <v>3.2039499999999999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f t="shared" si="181"/>
        <v>24.916666666666668</v>
      </c>
      <c r="X1286" s="9">
        <f t="shared" si="182"/>
        <v>64.040575654607238</v>
      </c>
      <c r="Y1286" s="9">
        <f t="shared" si="183"/>
        <v>2.5992306676362823E-2</v>
      </c>
      <c r="Z1286" s="10">
        <f t="shared" si="184"/>
        <v>1411973.8831615122</v>
      </c>
      <c r="AA1286" s="10">
        <f t="shared" si="185"/>
        <v>32475.399312714781</v>
      </c>
      <c r="AB1286" s="10">
        <f t="shared" si="186"/>
        <v>9</v>
      </c>
      <c r="AC1286" s="9">
        <f t="shared" si="187"/>
        <v>1369614.6666666667</v>
      </c>
      <c r="AD1286" s="10">
        <f t="shared" si="188"/>
        <v>2079743.2665994908</v>
      </c>
    </row>
    <row r="1287" spans="1:30" x14ac:dyDescent="0.2">
      <c r="A1287" t="s">
        <v>20</v>
      </c>
      <c r="B1287" s="1">
        <v>43361</v>
      </c>
      <c r="C1287" t="s">
        <v>666</v>
      </c>
      <c r="D1287" s="2">
        <v>2349</v>
      </c>
      <c r="E1287" s="2">
        <v>0</v>
      </c>
      <c r="F1287" s="2">
        <v>0</v>
      </c>
      <c r="G1287" s="2">
        <v>0</v>
      </c>
      <c r="H1287" s="2"/>
      <c r="I1287" s="2">
        <v>0</v>
      </c>
      <c r="J1287" s="2">
        <v>0</v>
      </c>
      <c r="K1287" s="2">
        <v>2349</v>
      </c>
      <c r="L1287" s="2">
        <v>0</v>
      </c>
      <c r="M1287" s="2">
        <v>0.4698</v>
      </c>
      <c r="N1287" s="8">
        <f t="shared" si="180"/>
        <v>46980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0.4698</v>
      </c>
      <c r="V1287" s="2">
        <v>0</v>
      </c>
      <c r="W1287" s="2">
        <f t="shared" si="181"/>
        <v>24.916666666666668</v>
      </c>
      <c r="X1287" s="9">
        <f t="shared" si="182"/>
        <v>20</v>
      </c>
      <c r="Y1287" s="9">
        <f t="shared" si="183"/>
        <v>3.8112909616427396E-3</v>
      </c>
      <c r="Z1287" s="10">
        <f t="shared" si="184"/>
        <v>6353882.4742268045</v>
      </c>
      <c r="AA1287" s="10">
        <f t="shared" si="185"/>
        <v>146139.29690721651</v>
      </c>
      <c r="AB1287" s="10">
        <f t="shared" si="186"/>
        <v>2</v>
      </c>
      <c r="AC1287" s="9">
        <f t="shared" si="187"/>
        <v>6163266</v>
      </c>
      <c r="AD1287" s="10">
        <f t="shared" si="188"/>
        <v>2922785.9381443304</v>
      </c>
    </row>
    <row r="1288" spans="1:30" x14ac:dyDescent="0.2">
      <c r="A1288" t="s">
        <v>20</v>
      </c>
      <c r="B1288" s="1">
        <v>43361</v>
      </c>
      <c r="C1288" t="s">
        <v>85</v>
      </c>
      <c r="D1288" s="2">
        <v>69569</v>
      </c>
      <c r="E1288" s="2">
        <v>0</v>
      </c>
      <c r="F1288" s="2">
        <v>11260</v>
      </c>
      <c r="G1288" s="2">
        <v>3182</v>
      </c>
      <c r="H1288" s="2">
        <v>12849</v>
      </c>
      <c r="I1288" s="2">
        <v>0</v>
      </c>
      <c r="J1288" s="2">
        <v>42278</v>
      </c>
      <c r="K1288" s="2">
        <v>0</v>
      </c>
      <c r="L1288" s="2">
        <v>0</v>
      </c>
      <c r="M1288" s="2">
        <v>33.105646999999998</v>
      </c>
      <c r="N1288" s="8">
        <f t="shared" si="180"/>
        <v>3310564.6999999997</v>
      </c>
      <c r="O1288" s="2">
        <v>0</v>
      </c>
      <c r="P1288" s="2">
        <v>6.4321000000000002</v>
      </c>
      <c r="Q1288" s="2">
        <v>1.4846519999999999</v>
      </c>
      <c r="R1288" s="2">
        <v>4.6294949999999995</v>
      </c>
      <c r="S1288" s="2">
        <v>0</v>
      </c>
      <c r="T1288" s="2">
        <v>20.5594</v>
      </c>
      <c r="U1288" s="2">
        <v>0</v>
      </c>
      <c r="V1288" s="2">
        <v>0</v>
      </c>
      <c r="W1288" s="2">
        <f t="shared" si="181"/>
        <v>24.916666666666668</v>
      </c>
      <c r="X1288" s="9">
        <f t="shared" si="182"/>
        <v>47.586780031335792</v>
      </c>
      <c r="Y1288" s="9">
        <f t="shared" si="183"/>
        <v>0.26857227158457869</v>
      </c>
      <c r="Z1288" s="10">
        <f t="shared" si="184"/>
        <v>1411973.8831615122</v>
      </c>
      <c r="AA1288" s="10">
        <f t="shared" si="185"/>
        <v>32475.399312714781</v>
      </c>
      <c r="AB1288" s="10">
        <f t="shared" si="186"/>
        <v>9</v>
      </c>
      <c r="AC1288" s="9">
        <f t="shared" si="187"/>
        <v>1369614.6666666667</v>
      </c>
      <c r="AD1288" s="10">
        <f t="shared" si="188"/>
        <v>1545399.6835239518</v>
      </c>
    </row>
    <row r="1289" spans="1:30" x14ac:dyDescent="0.2">
      <c r="A1289" t="s">
        <v>20</v>
      </c>
      <c r="B1289" s="1">
        <v>43361</v>
      </c>
      <c r="C1289" t="s">
        <v>401</v>
      </c>
      <c r="D1289" s="2">
        <v>629</v>
      </c>
      <c r="E1289" s="2">
        <v>0</v>
      </c>
      <c r="F1289" s="2">
        <v>0</v>
      </c>
      <c r="G1289" s="2">
        <v>629</v>
      </c>
      <c r="H1289" s="2"/>
      <c r="I1289" s="2">
        <v>0</v>
      </c>
      <c r="J1289" s="2">
        <v>0</v>
      </c>
      <c r="K1289" s="2">
        <v>0</v>
      </c>
      <c r="L1289" s="2">
        <v>0</v>
      </c>
      <c r="M1289" s="2">
        <v>0.22015000000000001</v>
      </c>
      <c r="N1289" s="8">
        <f t="shared" si="180"/>
        <v>22015</v>
      </c>
      <c r="O1289" s="2">
        <v>0</v>
      </c>
      <c r="P1289" s="2">
        <v>0</v>
      </c>
      <c r="Q1289" s="2">
        <v>0.22015000000000001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f t="shared" si="181"/>
        <v>24.916666666666668</v>
      </c>
      <c r="X1289" s="9">
        <f t="shared" si="182"/>
        <v>35</v>
      </c>
      <c r="Y1289" s="9">
        <f t="shared" si="183"/>
        <v>1.7859848982666009E-3</v>
      </c>
      <c r="Z1289" s="10">
        <f t="shared" si="184"/>
        <v>4235921.6494845366</v>
      </c>
      <c r="AA1289" s="10">
        <f t="shared" si="185"/>
        <v>97426.197938144338</v>
      </c>
      <c r="AB1289" s="10">
        <f t="shared" si="186"/>
        <v>3</v>
      </c>
      <c r="AC1289" s="9">
        <f t="shared" si="187"/>
        <v>4108844</v>
      </c>
      <c r="AD1289" s="10">
        <f t="shared" si="188"/>
        <v>3409916.9278350519</v>
      </c>
    </row>
    <row r="1290" spans="1:30" x14ac:dyDescent="0.2">
      <c r="A1290" t="s">
        <v>20</v>
      </c>
      <c r="B1290" s="1">
        <v>43361</v>
      </c>
      <c r="C1290" t="s">
        <v>86</v>
      </c>
      <c r="D1290" s="2">
        <v>6002</v>
      </c>
      <c r="E1290" s="2">
        <v>0</v>
      </c>
      <c r="F1290" s="2">
        <v>0</v>
      </c>
      <c r="G1290" s="2">
        <v>0</v>
      </c>
      <c r="H1290" s="2"/>
      <c r="I1290" s="2">
        <v>0</v>
      </c>
      <c r="J1290" s="2">
        <v>3729</v>
      </c>
      <c r="K1290" s="2">
        <v>0</v>
      </c>
      <c r="L1290" s="2">
        <v>2273</v>
      </c>
      <c r="M1290" s="2">
        <v>2.2463000000000002</v>
      </c>
      <c r="N1290" s="8">
        <f t="shared" si="180"/>
        <v>224630.00000000003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1.67805</v>
      </c>
      <c r="U1290" s="2">
        <v>0</v>
      </c>
      <c r="V1290" s="2">
        <v>0.56825000000000003</v>
      </c>
      <c r="W1290" s="2">
        <f t="shared" si="181"/>
        <v>24.916666666666668</v>
      </c>
      <c r="X1290" s="9">
        <f t="shared" si="182"/>
        <v>37.425858047317568</v>
      </c>
      <c r="Y1290" s="9">
        <f t="shared" si="183"/>
        <v>1.8223292650357784E-2</v>
      </c>
      <c r="Z1290" s="10">
        <f t="shared" si="184"/>
        <v>1155251.3589503281</v>
      </c>
      <c r="AA1290" s="10">
        <f t="shared" si="185"/>
        <v>26570.781255857546</v>
      </c>
      <c r="AB1290" s="10">
        <f t="shared" si="186"/>
        <v>11</v>
      </c>
      <c r="AC1290" s="9">
        <f t="shared" si="187"/>
        <v>1120593.8181818181</v>
      </c>
      <c r="AD1290" s="10">
        <f t="shared" si="188"/>
        <v>994434.28748805099</v>
      </c>
    </row>
    <row r="1291" spans="1:30" x14ac:dyDescent="0.2">
      <c r="A1291" t="s">
        <v>20</v>
      </c>
      <c r="B1291" s="1">
        <v>43361</v>
      </c>
      <c r="C1291" t="s">
        <v>87</v>
      </c>
      <c r="D1291" s="2">
        <v>1099</v>
      </c>
      <c r="E1291" s="2">
        <v>0</v>
      </c>
      <c r="F1291" s="2">
        <v>0</v>
      </c>
      <c r="G1291" s="2">
        <v>0</v>
      </c>
      <c r="H1291" s="2"/>
      <c r="I1291" s="2">
        <v>0</v>
      </c>
      <c r="J1291" s="2">
        <v>0</v>
      </c>
      <c r="K1291" s="2">
        <v>0</v>
      </c>
      <c r="L1291" s="2">
        <v>0</v>
      </c>
      <c r="M1291" s="2">
        <v>0.65939999999999999</v>
      </c>
      <c r="N1291" s="8">
        <f t="shared" si="180"/>
        <v>65940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f t="shared" si="181"/>
        <v>24.916666666666668</v>
      </c>
      <c r="X1291" s="9">
        <f t="shared" si="182"/>
        <v>60</v>
      </c>
      <c r="Y1291" s="9">
        <f t="shared" si="183"/>
        <v>5.3494364838382767E-3</v>
      </c>
      <c r="Z1291" s="10">
        <f t="shared" si="184"/>
        <v>2541552.989690722</v>
      </c>
      <c r="AA1291" s="10">
        <f t="shared" si="185"/>
        <v>58455.718762886601</v>
      </c>
      <c r="AB1291" s="10">
        <f t="shared" si="186"/>
        <v>5</v>
      </c>
      <c r="AC1291" s="9">
        <f t="shared" si="187"/>
        <v>2465306.4</v>
      </c>
      <c r="AD1291" s="10">
        <f t="shared" si="188"/>
        <v>3507343.1257731961</v>
      </c>
    </row>
    <row r="1292" spans="1:30" x14ac:dyDescent="0.2">
      <c r="A1292" t="s">
        <v>20</v>
      </c>
      <c r="B1292" s="1">
        <v>43361</v>
      </c>
      <c r="C1292" t="s">
        <v>575</v>
      </c>
      <c r="D1292" s="2">
        <v>13947</v>
      </c>
      <c r="E1292" s="2">
        <v>0</v>
      </c>
      <c r="F1292" s="2">
        <v>0</v>
      </c>
      <c r="G1292" s="2">
        <v>5228</v>
      </c>
      <c r="H1292" s="2"/>
      <c r="I1292" s="2">
        <v>0</v>
      </c>
      <c r="J1292" s="2">
        <v>8719</v>
      </c>
      <c r="K1292" s="2">
        <v>0</v>
      </c>
      <c r="L1292" s="2">
        <v>0</v>
      </c>
      <c r="M1292" s="2">
        <v>5.7533499999999993</v>
      </c>
      <c r="N1292" s="8">
        <f t="shared" si="180"/>
        <v>575334.99999999988</v>
      </c>
      <c r="O1292" s="2">
        <v>0</v>
      </c>
      <c r="P1292" s="2">
        <v>0</v>
      </c>
      <c r="Q1292" s="2">
        <v>1.8298000000000001</v>
      </c>
      <c r="R1292" s="2">
        <v>0</v>
      </c>
      <c r="S1292" s="2">
        <v>0</v>
      </c>
      <c r="T1292" s="2">
        <v>3.9235499999999996</v>
      </c>
      <c r="U1292" s="2">
        <v>0</v>
      </c>
      <c r="V1292" s="2">
        <v>0</v>
      </c>
      <c r="W1292" s="2">
        <f t="shared" si="181"/>
        <v>24.916666666666668</v>
      </c>
      <c r="X1292" s="9">
        <f t="shared" si="182"/>
        <v>41.251523625152352</v>
      </c>
      <c r="Y1292" s="9">
        <f t="shared" si="183"/>
        <v>4.6674522890947742E-2</v>
      </c>
      <c r="Z1292" s="10">
        <f t="shared" si="184"/>
        <v>1588470.6185567011</v>
      </c>
      <c r="AA1292" s="10">
        <f t="shared" si="185"/>
        <v>36534.824226804129</v>
      </c>
      <c r="AB1292" s="10">
        <f t="shared" si="186"/>
        <v>8</v>
      </c>
      <c r="AC1292" s="9">
        <f t="shared" si="187"/>
        <v>1540816.5</v>
      </c>
      <c r="AD1292" s="10">
        <f t="shared" si="188"/>
        <v>1507117.1647327989</v>
      </c>
    </row>
    <row r="1293" spans="1:30" x14ac:dyDescent="0.2">
      <c r="A1293" t="s">
        <v>20</v>
      </c>
      <c r="B1293" s="1">
        <v>43361</v>
      </c>
      <c r="C1293" t="s">
        <v>667</v>
      </c>
      <c r="D1293" s="2">
        <v>5965</v>
      </c>
      <c r="E1293" s="2">
        <v>3667</v>
      </c>
      <c r="F1293" s="2">
        <v>0</v>
      </c>
      <c r="G1293" s="2">
        <v>2298</v>
      </c>
      <c r="H1293" s="2"/>
      <c r="I1293" s="2">
        <v>0</v>
      </c>
      <c r="J1293" s="2">
        <v>0</v>
      </c>
      <c r="K1293" s="2">
        <v>0</v>
      </c>
      <c r="L1293" s="2">
        <v>0</v>
      </c>
      <c r="M1293" s="2">
        <v>1.527528</v>
      </c>
      <c r="N1293" s="8">
        <f t="shared" si="180"/>
        <v>152752.79999999999</v>
      </c>
      <c r="O1293" s="2">
        <v>1.1001000000000001</v>
      </c>
      <c r="P1293" s="2">
        <v>0</v>
      </c>
      <c r="Q1293" s="2">
        <v>0.42742799999999997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f t="shared" si="181"/>
        <v>24.916666666666668</v>
      </c>
      <c r="X1293" s="9">
        <f t="shared" si="182"/>
        <v>25.608181056160937</v>
      </c>
      <c r="Y1293" s="9">
        <f t="shared" si="183"/>
        <v>1.2392195955845488E-2</v>
      </c>
      <c r="Z1293" s="10">
        <f t="shared" si="184"/>
        <v>6353882.4742268045</v>
      </c>
      <c r="AA1293" s="10">
        <f t="shared" si="185"/>
        <v>146139.29690721651</v>
      </c>
      <c r="AB1293" s="10">
        <f t="shared" si="186"/>
        <v>2</v>
      </c>
      <c r="AC1293" s="9">
        <f t="shared" si="187"/>
        <v>6163266</v>
      </c>
      <c r="AD1293" s="10">
        <f t="shared" si="188"/>
        <v>3742361.5746200606</v>
      </c>
    </row>
    <row r="1294" spans="1:30" x14ac:dyDescent="0.2">
      <c r="A1294" t="s">
        <v>20</v>
      </c>
      <c r="B1294" s="1">
        <v>43361</v>
      </c>
      <c r="C1294" t="s">
        <v>90</v>
      </c>
      <c r="D1294" s="2">
        <v>5697</v>
      </c>
      <c r="E1294" s="2">
        <v>0</v>
      </c>
      <c r="F1294" s="2">
        <v>0</v>
      </c>
      <c r="G1294" s="2">
        <v>0</v>
      </c>
      <c r="H1294" s="2"/>
      <c r="I1294" s="2">
        <v>0</v>
      </c>
      <c r="J1294" s="2">
        <v>0</v>
      </c>
      <c r="K1294" s="2">
        <v>5697</v>
      </c>
      <c r="L1294" s="2">
        <v>0</v>
      </c>
      <c r="M1294" s="2">
        <v>1.1394</v>
      </c>
      <c r="N1294" s="8">
        <f t="shared" si="180"/>
        <v>113940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1.1394</v>
      </c>
      <c r="V1294" s="2">
        <v>0</v>
      </c>
      <c r="W1294" s="2">
        <f t="shared" si="181"/>
        <v>24.916666666666668</v>
      </c>
      <c r="X1294" s="9">
        <f t="shared" si="182"/>
        <v>20</v>
      </c>
      <c r="Y1294" s="9">
        <f t="shared" si="183"/>
        <v>9.2434757805358401E-3</v>
      </c>
      <c r="Z1294" s="10">
        <f t="shared" si="184"/>
        <v>747515.58520315343</v>
      </c>
      <c r="AA1294" s="10">
        <f t="shared" si="185"/>
        <v>17192.858459672527</v>
      </c>
      <c r="AB1294" s="10">
        <f t="shared" si="186"/>
        <v>17</v>
      </c>
      <c r="AC1294" s="9">
        <f t="shared" si="187"/>
        <v>725090.1176470588</v>
      </c>
      <c r="AD1294" s="10">
        <f t="shared" si="188"/>
        <v>343857.16919345054</v>
      </c>
    </row>
    <row r="1295" spans="1:30" x14ac:dyDescent="0.2">
      <c r="A1295" t="s">
        <v>20</v>
      </c>
      <c r="B1295" s="1">
        <v>43361</v>
      </c>
      <c r="C1295" t="s">
        <v>91</v>
      </c>
      <c r="D1295" s="2">
        <v>8048</v>
      </c>
      <c r="E1295" s="2">
        <v>2652</v>
      </c>
      <c r="F1295" s="2">
        <v>0</v>
      </c>
      <c r="G1295" s="2">
        <v>0</v>
      </c>
      <c r="H1295" s="2">
        <v>2716</v>
      </c>
      <c r="I1295" s="2">
        <v>0</v>
      </c>
      <c r="J1295" s="2">
        <v>2680</v>
      </c>
      <c r="K1295" s="2">
        <v>0</v>
      </c>
      <c r="L1295" s="2">
        <v>0</v>
      </c>
      <c r="M1295" s="2">
        <v>2.5917200000000005</v>
      </c>
      <c r="N1295" s="8">
        <f t="shared" si="180"/>
        <v>259172.00000000006</v>
      </c>
      <c r="O1295" s="2">
        <v>1.3260000000000001</v>
      </c>
      <c r="P1295" s="2">
        <v>0</v>
      </c>
      <c r="Q1295" s="2">
        <v>0</v>
      </c>
      <c r="R1295" s="2">
        <v>0.46172000000000002</v>
      </c>
      <c r="S1295" s="2">
        <v>0</v>
      </c>
      <c r="T1295" s="2">
        <v>0.80400000000000005</v>
      </c>
      <c r="U1295" s="2">
        <v>0</v>
      </c>
      <c r="V1295" s="2">
        <v>0</v>
      </c>
      <c r="W1295" s="2">
        <f t="shared" si="181"/>
        <v>24.916666666666668</v>
      </c>
      <c r="X1295" s="9">
        <f t="shared" si="182"/>
        <v>32.203280318091458</v>
      </c>
      <c r="Y1295" s="9">
        <f t="shared" si="183"/>
        <v>2.1025540679243768E-2</v>
      </c>
      <c r="Z1295" s="10">
        <f t="shared" si="184"/>
        <v>488760.19032513886</v>
      </c>
      <c r="AA1295" s="10">
        <f t="shared" si="185"/>
        <v>11241.484377478193</v>
      </c>
      <c r="AB1295" s="10">
        <f t="shared" si="186"/>
        <v>26</v>
      </c>
      <c r="AC1295" s="9">
        <f t="shared" si="187"/>
        <v>474097.38461538462</v>
      </c>
      <c r="AD1295" s="10">
        <f t="shared" si="188"/>
        <v>362012.67259937612</v>
      </c>
    </row>
    <row r="1296" spans="1:30" x14ac:dyDescent="0.2">
      <c r="A1296" t="s">
        <v>20</v>
      </c>
      <c r="B1296" s="1">
        <v>43361</v>
      </c>
      <c r="C1296" t="s">
        <v>487</v>
      </c>
      <c r="D1296" s="2">
        <v>30351</v>
      </c>
      <c r="E1296" s="2">
        <v>30351</v>
      </c>
      <c r="F1296" s="2">
        <v>0</v>
      </c>
      <c r="G1296" s="2">
        <v>0</v>
      </c>
      <c r="H1296" s="2"/>
      <c r="I1296" s="2">
        <v>0</v>
      </c>
      <c r="J1296" s="2">
        <v>0</v>
      </c>
      <c r="K1296" s="2">
        <v>0</v>
      </c>
      <c r="L1296" s="2">
        <v>0</v>
      </c>
      <c r="M1296" s="2">
        <v>12.1065</v>
      </c>
      <c r="N1296" s="8">
        <f t="shared" si="180"/>
        <v>1210650</v>
      </c>
      <c r="O1296" s="2">
        <v>12.1065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f t="shared" si="181"/>
        <v>24.916666666666668</v>
      </c>
      <c r="X1296" s="9">
        <f t="shared" si="182"/>
        <v>39.888306810319264</v>
      </c>
      <c r="Y1296" s="9">
        <f t="shared" si="183"/>
        <v>9.8214972386393831E-2</v>
      </c>
      <c r="Z1296" s="10">
        <f t="shared" si="184"/>
        <v>4235921.6494845366</v>
      </c>
      <c r="AA1296" s="10">
        <f t="shared" si="185"/>
        <v>97426.197938144338</v>
      </c>
      <c r="AB1296" s="10">
        <f t="shared" si="186"/>
        <v>3</v>
      </c>
      <c r="AC1296" s="9">
        <f t="shared" si="187"/>
        <v>4108844</v>
      </c>
      <c r="AD1296" s="10">
        <f t="shared" si="188"/>
        <v>3886166.0747195953</v>
      </c>
    </row>
    <row r="1297" spans="1:30" x14ac:dyDescent="0.2">
      <c r="A1297" t="s">
        <v>20</v>
      </c>
      <c r="B1297" s="1">
        <v>43361</v>
      </c>
      <c r="C1297" t="s">
        <v>668</v>
      </c>
      <c r="D1297" s="2">
        <v>1779</v>
      </c>
      <c r="E1297" s="2">
        <v>0</v>
      </c>
      <c r="F1297" s="2">
        <v>0</v>
      </c>
      <c r="G1297" s="2">
        <v>0</v>
      </c>
      <c r="H1297" s="2"/>
      <c r="I1297" s="2">
        <v>0</v>
      </c>
      <c r="J1297" s="2">
        <v>1779</v>
      </c>
      <c r="K1297" s="2">
        <v>0</v>
      </c>
      <c r="L1297" s="2">
        <v>0</v>
      </c>
      <c r="M1297" s="2">
        <v>0.80054999999999998</v>
      </c>
      <c r="N1297" s="8">
        <f t="shared" si="180"/>
        <v>80055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0.80054999999999998</v>
      </c>
      <c r="U1297" s="2">
        <v>0</v>
      </c>
      <c r="V1297" s="2">
        <v>0</v>
      </c>
      <c r="W1297" s="2">
        <f t="shared" si="181"/>
        <v>24.916666666666668</v>
      </c>
      <c r="X1297" s="9">
        <f t="shared" si="182"/>
        <v>45</v>
      </c>
      <c r="Y1297" s="9">
        <f t="shared" si="183"/>
        <v>6.4945274145234034E-3</v>
      </c>
      <c r="Z1297" s="10">
        <f t="shared" si="184"/>
        <v>6353882.4742268045</v>
      </c>
      <c r="AA1297" s="10">
        <f t="shared" si="185"/>
        <v>146139.29690721651</v>
      </c>
      <c r="AB1297" s="10">
        <f t="shared" si="186"/>
        <v>2</v>
      </c>
      <c r="AC1297" s="9">
        <f t="shared" si="187"/>
        <v>6163266</v>
      </c>
      <c r="AD1297" s="10">
        <f t="shared" si="188"/>
        <v>6576268.3608247433</v>
      </c>
    </row>
    <row r="1298" spans="1:30" x14ac:dyDescent="0.2">
      <c r="A1298" t="s">
        <v>20</v>
      </c>
      <c r="B1298" s="1">
        <v>43361</v>
      </c>
      <c r="C1298" t="s">
        <v>669</v>
      </c>
      <c r="D1298" s="2">
        <v>485</v>
      </c>
      <c r="E1298" s="2">
        <v>0</v>
      </c>
      <c r="F1298" s="2">
        <v>0</v>
      </c>
      <c r="G1298" s="2">
        <v>0</v>
      </c>
      <c r="H1298" s="2"/>
      <c r="I1298" s="2">
        <v>0</v>
      </c>
      <c r="J1298" s="2">
        <v>0</v>
      </c>
      <c r="K1298" s="2">
        <v>0</v>
      </c>
      <c r="L1298" s="2">
        <v>485</v>
      </c>
      <c r="M1298" s="2">
        <v>0.12125</v>
      </c>
      <c r="N1298" s="8">
        <f t="shared" si="180"/>
        <v>12125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0.12125</v>
      </c>
      <c r="W1298" s="2">
        <f t="shared" si="181"/>
        <v>24.916666666666668</v>
      </c>
      <c r="X1298" s="9">
        <f t="shared" si="182"/>
        <v>25</v>
      </c>
      <c r="Y1298" s="9">
        <f t="shared" si="183"/>
        <v>9.8365055150954049E-4</v>
      </c>
      <c r="Z1298" s="10">
        <f t="shared" si="184"/>
        <v>3176941.2371134022</v>
      </c>
      <c r="AA1298" s="10">
        <f t="shared" si="185"/>
        <v>73069.648453608257</v>
      </c>
      <c r="AB1298" s="10">
        <f t="shared" si="186"/>
        <v>4</v>
      </c>
      <c r="AC1298" s="9">
        <f t="shared" si="187"/>
        <v>3081633</v>
      </c>
      <c r="AD1298" s="10">
        <f t="shared" si="188"/>
        <v>1826741.2113402064</v>
      </c>
    </row>
    <row r="1299" spans="1:30" x14ac:dyDescent="0.2">
      <c r="A1299" t="s">
        <v>20</v>
      </c>
      <c r="B1299" s="1">
        <v>43361</v>
      </c>
      <c r="C1299" t="s">
        <v>577</v>
      </c>
      <c r="D1299" s="2">
        <v>83366</v>
      </c>
      <c r="E1299" s="2">
        <v>0</v>
      </c>
      <c r="F1299" s="2">
        <v>0</v>
      </c>
      <c r="G1299" s="2">
        <v>0</v>
      </c>
      <c r="H1299" s="2"/>
      <c r="I1299" s="2">
        <v>0</v>
      </c>
      <c r="J1299" s="2">
        <v>38712</v>
      </c>
      <c r="K1299" s="2">
        <v>0</v>
      </c>
      <c r="L1299" s="2">
        <v>44654</v>
      </c>
      <c r="M1299" s="2">
        <v>28.5839</v>
      </c>
      <c r="N1299" s="8">
        <f t="shared" si="180"/>
        <v>2858390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17.420400000000001</v>
      </c>
      <c r="U1299" s="2">
        <v>0</v>
      </c>
      <c r="V1299" s="2">
        <v>11.163500000000001</v>
      </c>
      <c r="W1299" s="2">
        <f t="shared" si="181"/>
        <v>24.916666666666668</v>
      </c>
      <c r="X1299" s="9">
        <f t="shared" si="182"/>
        <v>34.287239402154356</v>
      </c>
      <c r="Y1299" s="9">
        <f t="shared" si="183"/>
        <v>0.23188922886015303</v>
      </c>
      <c r="Z1299" s="10">
        <f t="shared" si="184"/>
        <v>2117960.8247422683</v>
      </c>
      <c r="AA1299" s="10">
        <f t="shared" si="185"/>
        <v>48713.098969072169</v>
      </c>
      <c r="AB1299" s="10">
        <f t="shared" si="186"/>
        <v>6</v>
      </c>
      <c r="AC1299" s="9">
        <f t="shared" si="187"/>
        <v>2054422</v>
      </c>
      <c r="AD1299" s="10">
        <f t="shared" si="188"/>
        <v>1670237.6863734161</v>
      </c>
    </row>
    <row r="1300" spans="1:30" x14ac:dyDescent="0.2">
      <c r="A1300" t="s">
        <v>20</v>
      </c>
      <c r="B1300" s="1">
        <v>43361</v>
      </c>
      <c r="C1300" t="s">
        <v>670</v>
      </c>
      <c r="D1300" s="2">
        <v>3737</v>
      </c>
      <c r="E1300" s="2">
        <v>1803</v>
      </c>
      <c r="F1300" s="2">
        <v>0</v>
      </c>
      <c r="G1300" s="2">
        <v>0</v>
      </c>
      <c r="H1300" s="2"/>
      <c r="I1300" s="2">
        <v>1934</v>
      </c>
      <c r="J1300" s="2">
        <v>0</v>
      </c>
      <c r="K1300" s="2">
        <v>0</v>
      </c>
      <c r="L1300" s="2">
        <v>0</v>
      </c>
      <c r="M1300" s="2">
        <v>1.9652000000000001</v>
      </c>
      <c r="N1300" s="8">
        <f t="shared" si="180"/>
        <v>196520</v>
      </c>
      <c r="O1300" s="2">
        <v>0.90149999999999997</v>
      </c>
      <c r="P1300" s="2">
        <v>0</v>
      </c>
      <c r="Q1300" s="2">
        <v>0</v>
      </c>
      <c r="R1300" s="2">
        <v>0</v>
      </c>
      <c r="S1300" s="2">
        <v>1.0637000000000001</v>
      </c>
      <c r="T1300" s="2">
        <v>0</v>
      </c>
      <c r="U1300" s="2">
        <v>0</v>
      </c>
      <c r="V1300" s="2">
        <v>0</v>
      </c>
      <c r="W1300" s="2">
        <f t="shared" si="181"/>
        <v>24.916666666666668</v>
      </c>
      <c r="X1300" s="9">
        <f t="shared" si="182"/>
        <v>52.587637142092589</v>
      </c>
      <c r="Y1300" s="9">
        <f t="shared" si="183"/>
        <v>1.594284588722927E-2</v>
      </c>
      <c r="Z1300" s="10">
        <f t="shared" si="184"/>
        <v>4235921.6494845366</v>
      </c>
      <c r="AA1300" s="10">
        <f t="shared" si="185"/>
        <v>97426.197938144338</v>
      </c>
      <c r="AB1300" s="10">
        <f t="shared" si="186"/>
        <v>3</v>
      </c>
      <c r="AC1300" s="9">
        <f t="shared" si="187"/>
        <v>4108844</v>
      </c>
      <c r="AD1300" s="10">
        <f t="shared" si="188"/>
        <v>5123413.5453048237</v>
      </c>
    </row>
    <row r="1301" spans="1:30" x14ac:dyDescent="0.2">
      <c r="A1301" t="s">
        <v>20</v>
      </c>
      <c r="B1301" s="1">
        <v>43361</v>
      </c>
      <c r="C1301" t="s">
        <v>671</v>
      </c>
      <c r="D1301" s="2">
        <v>2030</v>
      </c>
      <c r="E1301" s="2">
        <v>0</v>
      </c>
      <c r="F1301" s="2">
        <v>0</v>
      </c>
      <c r="G1301" s="2">
        <v>2030</v>
      </c>
      <c r="H1301" s="2"/>
      <c r="I1301" s="2">
        <v>0</v>
      </c>
      <c r="J1301" s="2">
        <v>0</v>
      </c>
      <c r="K1301" s="2">
        <v>0</v>
      </c>
      <c r="L1301" s="2">
        <v>0</v>
      </c>
      <c r="M1301" s="2">
        <v>0.71050000000000002</v>
      </c>
      <c r="N1301" s="8">
        <f t="shared" si="180"/>
        <v>71050</v>
      </c>
      <c r="O1301" s="2">
        <v>0</v>
      </c>
      <c r="P1301" s="2">
        <v>0</v>
      </c>
      <c r="Q1301" s="2">
        <v>0.71050000000000002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f t="shared" si="181"/>
        <v>24.916666666666668</v>
      </c>
      <c r="X1301" s="9">
        <f t="shared" si="182"/>
        <v>35</v>
      </c>
      <c r="Y1301" s="9">
        <f t="shared" si="183"/>
        <v>5.7639894172992045E-3</v>
      </c>
      <c r="Z1301" s="10">
        <f t="shared" si="184"/>
        <v>1058980.4123711342</v>
      </c>
      <c r="AA1301" s="10">
        <f t="shared" si="185"/>
        <v>24356.549484536084</v>
      </c>
      <c r="AB1301" s="10">
        <f t="shared" si="186"/>
        <v>12</v>
      </c>
      <c r="AC1301" s="9">
        <f t="shared" si="187"/>
        <v>1027211</v>
      </c>
      <c r="AD1301" s="10">
        <f t="shared" si="188"/>
        <v>852479.23195876298</v>
      </c>
    </row>
    <row r="1302" spans="1:30" x14ac:dyDescent="0.2">
      <c r="A1302" t="s">
        <v>20</v>
      </c>
      <c r="B1302" s="1">
        <v>43361</v>
      </c>
      <c r="C1302" t="s">
        <v>95</v>
      </c>
      <c r="D1302" s="2">
        <v>7651</v>
      </c>
      <c r="E1302" s="2">
        <v>1153</v>
      </c>
      <c r="F1302" s="2">
        <v>1935</v>
      </c>
      <c r="G1302" s="2">
        <v>2518</v>
      </c>
      <c r="H1302" s="2"/>
      <c r="I1302" s="2">
        <v>2045</v>
      </c>
      <c r="J1302" s="2">
        <v>0</v>
      </c>
      <c r="K1302" s="2">
        <v>0</v>
      </c>
      <c r="L1302" s="2">
        <v>0</v>
      </c>
      <c r="M1302" s="2">
        <v>2.1722157999999996</v>
      </c>
      <c r="N1302" s="8">
        <f t="shared" si="180"/>
        <v>217221.57999999996</v>
      </c>
      <c r="O1302" s="2">
        <v>0.36653869999999994</v>
      </c>
      <c r="P1302" s="2">
        <v>0.62007075</v>
      </c>
      <c r="Q1302" s="2">
        <v>0.59286309999999998</v>
      </c>
      <c r="R1302" s="2">
        <v>0</v>
      </c>
      <c r="S1302" s="2">
        <v>0.59274324999999994</v>
      </c>
      <c r="T1302" s="2">
        <v>0</v>
      </c>
      <c r="U1302" s="2">
        <v>0</v>
      </c>
      <c r="V1302" s="2">
        <v>0</v>
      </c>
      <c r="W1302" s="2">
        <f t="shared" si="181"/>
        <v>24.916666666666668</v>
      </c>
      <c r="X1302" s="9">
        <f t="shared" si="182"/>
        <v>28.391266501110959</v>
      </c>
      <c r="Y1302" s="9">
        <f t="shared" si="183"/>
        <v>1.7622278512723608E-2</v>
      </c>
      <c r="Z1302" s="10">
        <f t="shared" si="184"/>
        <v>453848.74815905752</v>
      </c>
      <c r="AA1302" s="10">
        <f t="shared" si="185"/>
        <v>10438.521207658323</v>
      </c>
      <c r="AB1302" s="10">
        <f t="shared" si="186"/>
        <v>28</v>
      </c>
      <c r="AC1302" s="9">
        <f t="shared" si="187"/>
        <v>440233.28571428574</v>
      </c>
      <c r="AD1302" s="10">
        <f t="shared" si="188"/>
        <v>296362.83748412604</v>
      </c>
    </row>
    <row r="1303" spans="1:30" x14ac:dyDescent="0.2">
      <c r="A1303" t="s">
        <v>20</v>
      </c>
      <c r="B1303" s="1">
        <v>43361</v>
      </c>
      <c r="C1303" t="s">
        <v>580</v>
      </c>
      <c r="D1303" s="2">
        <v>21283</v>
      </c>
      <c r="E1303" s="2">
        <v>0</v>
      </c>
      <c r="F1303" s="2">
        <v>0</v>
      </c>
      <c r="G1303" s="2">
        <v>10073</v>
      </c>
      <c r="H1303" s="2"/>
      <c r="I1303" s="2">
        <v>0</v>
      </c>
      <c r="J1303" s="2">
        <v>11210</v>
      </c>
      <c r="K1303" s="2">
        <v>0</v>
      </c>
      <c r="L1303" s="2">
        <v>0</v>
      </c>
      <c r="M1303" s="2">
        <v>8.5700500000000002</v>
      </c>
      <c r="N1303" s="8">
        <f t="shared" si="180"/>
        <v>857005</v>
      </c>
      <c r="O1303" s="2">
        <v>0</v>
      </c>
      <c r="P1303" s="2">
        <v>0</v>
      </c>
      <c r="Q1303" s="2">
        <v>3.52555</v>
      </c>
      <c r="R1303" s="2">
        <v>0</v>
      </c>
      <c r="S1303" s="2">
        <v>0</v>
      </c>
      <c r="T1303" s="2">
        <v>5.0445000000000002</v>
      </c>
      <c r="U1303" s="2">
        <v>0</v>
      </c>
      <c r="V1303" s="2">
        <v>0</v>
      </c>
      <c r="W1303" s="2">
        <f t="shared" si="181"/>
        <v>24.916666666666668</v>
      </c>
      <c r="X1303" s="9">
        <f t="shared" si="182"/>
        <v>40.267114598505849</v>
      </c>
      <c r="Y1303" s="9">
        <f t="shared" si="183"/>
        <v>6.9525232238881143E-2</v>
      </c>
      <c r="Z1303" s="10">
        <f t="shared" si="184"/>
        <v>705986.9415807561</v>
      </c>
      <c r="AA1303" s="10">
        <f t="shared" si="185"/>
        <v>16237.69965635739</v>
      </c>
      <c r="AB1303" s="10">
        <f t="shared" si="186"/>
        <v>18</v>
      </c>
      <c r="AC1303" s="9">
        <f t="shared" si="187"/>
        <v>684807.33333333337</v>
      </c>
      <c r="AD1303" s="10">
        <f t="shared" si="188"/>
        <v>653845.31287866202</v>
      </c>
    </row>
    <row r="1304" spans="1:30" x14ac:dyDescent="0.2">
      <c r="A1304" t="s">
        <v>20</v>
      </c>
      <c r="B1304" s="1">
        <v>43361</v>
      </c>
      <c r="C1304" t="s">
        <v>98</v>
      </c>
      <c r="D1304" s="2">
        <v>1436</v>
      </c>
      <c r="E1304" s="2">
        <v>0</v>
      </c>
      <c r="F1304" s="2">
        <v>0</v>
      </c>
      <c r="G1304" s="2">
        <v>0</v>
      </c>
      <c r="H1304" s="2"/>
      <c r="I1304" s="2">
        <v>0</v>
      </c>
      <c r="J1304" s="2">
        <v>0</v>
      </c>
      <c r="K1304" s="2">
        <v>1436</v>
      </c>
      <c r="L1304" s="2">
        <v>0</v>
      </c>
      <c r="M1304" s="2">
        <v>0.28720000000000001</v>
      </c>
      <c r="N1304" s="8">
        <f t="shared" si="180"/>
        <v>28720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0.28720000000000001</v>
      </c>
      <c r="V1304" s="2">
        <v>0</v>
      </c>
      <c r="W1304" s="2">
        <f t="shared" si="181"/>
        <v>24.916666666666668</v>
      </c>
      <c r="X1304" s="9">
        <f t="shared" si="182"/>
        <v>20</v>
      </c>
      <c r="Y1304" s="9">
        <f t="shared" si="183"/>
        <v>2.3299335125240416E-3</v>
      </c>
      <c r="Z1304" s="10">
        <f t="shared" si="184"/>
        <v>12707764.948453609</v>
      </c>
      <c r="AA1304" s="10">
        <f t="shared" si="185"/>
        <v>292278.59381443303</v>
      </c>
      <c r="AB1304" s="10">
        <f t="shared" si="186"/>
        <v>1</v>
      </c>
      <c r="AC1304" s="9">
        <f t="shared" si="187"/>
        <v>12326532</v>
      </c>
      <c r="AD1304" s="10">
        <f t="shared" si="188"/>
        <v>5845571.8762886608</v>
      </c>
    </row>
    <row r="1305" spans="1:30" x14ac:dyDescent="0.2">
      <c r="A1305" t="s">
        <v>20</v>
      </c>
      <c r="B1305" s="1">
        <v>43361</v>
      </c>
      <c r="C1305" t="s">
        <v>99</v>
      </c>
      <c r="D1305" s="2">
        <v>1957</v>
      </c>
      <c r="E1305" s="2">
        <v>0</v>
      </c>
      <c r="F1305" s="2">
        <v>0</v>
      </c>
      <c r="G1305" s="2">
        <v>0</v>
      </c>
      <c r="H1305" s="2"/>
      <c r="I1305" s="2">
        <v>0</v>
      </c>
      <c r="J1305" s="2">
        <v>0</v>
      </c>
      <c r="K1305" s="2">
        <v>1957</v>
      </c>
      <c r="L1305" s="2">
        <v>0</v>
      </c>
      <c r="M1305" s="2">
        <v>0.39140000000000003</v>
      </c>
      <c r="N1305" s="8">
        <f t="shared" si="180"/>
        <v>39140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0.39140000000000003</v>
      </c>
      <c r="V1305" s="2">
        <v>0</v>
      </c>
      <c r="W1305" s="2">
        <f t="shared" si="181"/>
        <v>24.916666666666668</v>
      </c>
      <c r="X1305" s="9">
        <f t="shared" si="182"/>
        <v>20</v>
      </c>
      <c r="Y1305" s="9">
        <f t="shared" si="183"/>
        <v>3.1752645431821374E-3</v>
      </c>
      <c r="Z1305" s="10">
        <f t="shared" si="184"/>
        <v>3176941.2371134022</v>
      </c>
      <c r="AA1305" s="10">
        <f t="shared" si="185"/>
        <v>73069.648453608257</v>
      </c>
      <c r="AB1305" s="10">
        <f t="shared" si="186"/>
        <v>4</v>
      </c>
      <c r="AC1305" s="9">
        <f t="shared" si="187"/>
        <v>3081633</v>
      </c>
      <c r="AD1305" s="10">
        <f t="shared" si="188"/>
        <v>1461392.9690721652</v>
      </c>
    </row>
    <row r="1306" spans="1:30" x14ac:dyDescent="0.2">
      <c r="A1306" t="s">
        <v>20</v>
      </c>
      <c r="B1306" s="1">
        <v>43361</v>
      </c>
      <c r="C1306" t="s">
        <v>672</v>
      </c>
      <c r="D1306" s="2">
        <v>1579</v>
      </c>
      <c r="E1306" s="2">
        <v>0</v>
      </c>
      <c r="F1306" s="2">
        <v>0</v>
      </c>
      <c r="G1306" s="2">
        <v>1579</v>
      </c>
      <c r="H1306" s="2"/>
      <c r="I1306" s="2">
        <v>0</v>
      </c>
      <c r="J1306" s="2">
        <v>0</v>
      </c>
      <c r="K1306" s="2">
        <v>0</v>
      </c>
      <c r="L1306" s="2">
        <v>0</v>
      </c>
      <c r="M1306" s="2">
        <v>0.55264999999999997</v>
      </c>
      <c r="N1306" s="8">
        <f t="shared" si="180"/>
        <v>55265</v>
      </c>
      <c r="O1306" s="2">
        <v>0</v>
      </c>
      <c r="P1306" s="2">
        <v>0</v>
      </c>
      <c r="Q1306" s="2">
        <v>0.55264999999999997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f t="shared" si="181"/>
        <v>24.916666666666668</v>
      </c>
      <c r="X1306" s="9">
        <f t="shared" si="182"/>
        <v>35</v>
      </c>
      <c r="Y1306" s="9">
        <f t="shared" si="183"/>
        <v>4.4834183694164751E-3</v>
      </c>
      <c r="Z1306" s="10">
        <f t="shared" si="184"/>
        <v>12707764.948453609</v>
      </c>
      <c r="AA1306" s="10">
        <f t="shared" si="185"/>
        <v>292278.59381443303</v>
      </c>
      <c r="AB1306" s="10">
        <f t="shared" si="186"/>
        <v>1</v>
      </c>
      <c r="AC1306" s="9">
        <f t="shared" si="187"/>
        <v>12326532</v>
      </c>
      <c r="AD1306" s="10">
        <f t="shared" si="188"/>
        <v>10229750.783505157</v>
      </c>
    </row>
    <row r="1307" spans="1:30" x14ac:dyDescent="0.2">
      <c r="A1307" t="s">
        <v>20</v>
      </c>
      <c r="B1307" s="1">
        <v>43361</v>
      </c>
      <c r="C1307" t="s">
        <v>673</v>
      </c>
      <c r="D1307" s="2">
        <v>441</v>
      </c>
      <c r="E1307" s="2">
        <v>0</v>
      </c>
      <c r="F1307" s="2">
        <v>441</v>
      </c>
      <c r="G1307" s="2">
        <v>0</v>
      </c>
      <c r="H1307" s="2"/>
      <c r="I1307" s="2">
        <v>0</v>
      </c>
      <c r="J1307" s="2">
        <v>0</v>
      </c>
      <c r="K1307" s="2">
        <v>0</v>
      </c>
      <c r="L1307" s="2">
        <v>0</v>
      </c>
      <c r="M1307" s="2">
        <v>0.24254999999999999</v>
      </c>
      <c r="N1307" s="8">
        <f t="shared" si="180"/>
        <v>24255</v>
      </c>
      <c r="O1307" s="2">
        <v>0</v>
      </c>
      <c r="P1307" s="2">
        <v>0.24254999999999999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f t="shared" si="181"/>
        <v>24.916666666666668</v>
      </c>
      <c r="X1307" s="9">
        <f t="shared" si="182"/>
        <v>55</v>
      </c>
      <c r="Y1307" s="9">
        <f t="shared" si="183"/>
        <v>1.967706732112487E-3</v>
      </c>
      <c r="Z1307" s="10">
        <f t="shared" si="184"/>
        <v>12707764.948453609</v>
      </c>
      <c r="AA1307" s="10">
        <f t="shared" si="185"/>
        <v>292278.59381443303</v>
      </c>
      <c r="AB1307" s="10">
        <f t="shared" si="186"/>
        <v>1</v>
      </c>
      <c r="AC1307" s="9">
        <f t="shared" si="187"/>
        <v>12326532</v>
      </c>
      <c r="AD1307" s="10">
        <f t="shared" si="188"/>
        <v>16075322.659793817</v>
      </c>
    </row>
    <row r="1308" spans="1:30" x14ac:dyDescent="0.2">
      <c r="A1308" t="s">
        <v>20</v>
      </c>
      <c r="B1308" s="1">
        <v>43361</v>
      </c>
      <c r="C1308" t="s">
        <v>674</v>
      </c>
      <c r="D1308" s="2">
        <v>1104</v>
      </c>
      <c r="E1308" s="2">
        <v>0</v>
      </c>
      <c r="F1308" s="2">
        <v>292</v>
      </c>
      <c r="G1308" s="2">
        <v>0</v>
      </c>
      <c r="H1308" s="2"/>
      <c r="I1308" s="2">
        <v>0</v>
      </c>
      <c r="J1308" s="2">
        <v>812</v>
      </c>
      <c r="K1308" s="2">
        <v>0</v>
      </c>
      <c r="L1308" s="2">
        <v>0</v>
      </c>
      <c r="M1308" s="2">
        <v>0.52600000000000002</v>
      </c>
      <c r="N1308" s="8">
        <f t="shared" si="180"/>
        <v>52600</v>
      </c>
      <c r="O1308" s="2">
        <v>0</v>
      </c>
      <c r="P1308" s="2">
        <v>0.16059999999999999</v>
      </c>
      <c r="Q1308" s="2">
        <v>0</v>
      </c>
      <c r="R1308" s="2">
        <v>0</v>
      </c>
      <c r="S1308" s="2">
        <v>0</v>
      </c>
      <c r="T1308" s="2">
        <v>0.3654</v>
      </c>
      <c r="U1308" s="2">
        <v>0</v>
      </c>
      <c r="V1308" s="2">
        <v>0</v>
      </c>
      <c r="W1308" s="2">
        <f t="shared" si="181"/>
        <v>24.916666666666668</v>
      </c>
      <c r="X1308" s="9">
        <f t="shared" si="182"/>
        <v>47.644927536231883</v>
      </c>
      <c r="Y1308" s="9">
        <f t="shared" si="183"/>
        <v>4.2672180626310788E-3</v>
      </c>
      <c r="Z1308" s="10">
        <f t="shared" si="184"/>
        <v>577625.67947516404</v>
      </c>
      <c r="AA1308" s="10">
        <f t="shared" si="185"/>
        <v>13285.390627928773</v>
      </c>
      <c r="AB1308" s="10">
        <f t="shared" si="186"/>
        <v>22</v>
      </c>
      <c r="AC1308" s="9">
        <f t="shared" si="187"/>
        <v>560296.90909090906</v>
      </c>
      <c r="AD1308" s="10">
        <f t="shared" si="188"/>
        <v>632981.47375820053</v>
      </c>
    </row>
    <row r="1309" spans="1:30" x14ac:dyDescent="0.2">
      <c r="A1309" t="s">
        <v>20</v>
      </c>
      <c r="B1309" s="1">
        <v>43361</v>
      </c>
      <c r="C1309" t="s">
        <v>105</v>
      </c>
      <c r="D1309" s="2">
        <v>51</v>
      </c>
      <c r="E1309" s="2">
        <v>0</v>
      </c>
      <c r="F1309" s="2">
        <v>0</v>
      </c>
      <c r="G1309" s="2">
        <v>0</v>
      </c>
      <c r="H1309" s="2">
        <v>51</v>
      </c>
      <c r="I1309" s="2">
        <v>0</v>
      </c>
      <c r="J1309" s="2">
        <v>0</v>
      </c>
      <c r="K1309" s="2">
        <v>0</v>
      </c>
      <c r="L1309" s="2">
        <v>0</v>
      </c>
      <c r="M1309" s="2">
        <v>2.0400000000000001E-2</v>
      </c>
      <c r="N1309" s="8">
        <f t="shared" si="180"/>
        <v>2040.0000000000002</v>
      </c>
      <c r="O1309" s="2">
        <v>0</v>
      </c>
      <c r="P1309" s="2">
        <v>0</v>
      </c>
      <c r="Q1309" s="2">
        <v>0</v>
      </c>
      <c r="R1309" s="2">
        <v>2.0400000000000001E-2</v>
      </c>
      <c r="S1309" s="2">
        <v>0</v>
      </c>
      <c r="T1309" s="2">
        <v>0</v>
      </c>
      <c r="U1309" s="2">
        <v>0</v>
      </c>
      <c r="V1309" s="2">
        <v>0</v>
      </c>
      <c r="W1309" s="2">
        <f t="shared" si="181"/>
        <v>24.916666666666668</v>
      </c>
      <c r="X1309" s="9">
        <f t="shared" si="182"/>
        <v>40.000000000000007</v>
      </c>
      <c r="Y1309" s="9">
        <f t="shared" si="183"/>
        <v>1.6549667010964643E-4</v>
      </c>
      <c r="Z1309" s="10">
        <f t="shared" si="184"/>
        <v>668829.73412913736</v>
      </c>
      <c r="AA1309" s="10">
        <f t="shared" si="185"/>
        <v>15383.083884970159</v>
      </c>
      <c r="AB1309" s="10">
        <f t="shared" si="186"/>
        <v>19</v>
      </c>
      <c r="AC1309" s="9">
        <f t="shared" si="187"/>
        <v>648764.84210526315</v>
      </c>
      <c r="AD1309" s="10">
        <f t="shared" si="188"/>
        <v>615323.35539880651</v>
      </c>
    </row>
    <row r="1310" spans="1:30" x14ac:dyDescent="0.2">
      <c r="A1310" t="s">
        <v>20</v>
      </c>
      <c r="B1310" s="1">
        <v>43361</v>
      </c>
      <c r="C1310" t="s">
        <v>106</v>
      </c>
      <c r="D1310" s="2">
        <v>814</v>
      </c>
      <c r="E1310" s="2">
        <v>0</v>
      </c>
      <c r="F1310" s="2">
        <v>0</v>
      </c>
      <c r="G1310" s="2">
        <v>0</v>
      </c>
      <c r="H1310" s="2"/>
      <c r="I1310" s="2">
        <v>0</v>
      </c>
      <c r="J1310" s="2">
        <v>814</v>
      </c>
      <c r="K1310" s="2">
        <v>0</v>
      </c>
      <c r="L1310" s="2">
        <v>0</v>
      </c>
      <c r="M1310" s="2">
        <v>0.36630000000000001</v>
      </c>
      <c r="N1310" s="8">
        <f t="shared" si="180"/>
        <v>36630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0.36630000000000001</v>
      </c>
      <c r="U1310" s="2">
        <v>0</v>
      </c>
      <c r="V1310" s="2">
        <v>0</v>
      </c>
      <c r="W1310" s="2">
        <f t="shared" si="181"/>
        <v>24.916666666666668</v>
      </c>
      <c r="X1310" s="9">
        <f t="shared" si="182"/>
        <v>45</v>
      </c>
      <c r="Y1310" s="9">
        <f t="shared" si="183"/>
        <v>2.9716387382923274E-3</v>
      </c>
      <c r="Z1310" s="10">
        <f t="shared" si="184"/>
        <v>705986.9415807561</v>
      </c>
      <c r="AA1310" s="10">
        <f t="shared" si="185"/>
        <v>16237.69965635739</v>
      </c>
      <c r="AB1310" s="10">
        <f t="shared" si="186"/>
        <v>18</v>
      </c>
      <c r="AC1310" s="9">
        <f t="shared" si="187"/>
        <v>684807.33333333337</v>
      </c>
      <c r="AD1310" s="10">
        <f t="shared" si="188"/>
        <v>730696.4845360826</v>
      </c>
    </row>
    <row r="1311" spans="1:30" x14ac:dyDescent="0.2">
      <c r="A1311" t="s">
        <v>20</v>
      </c>
      <c r="B1311" s="1">
        <v>43361</v>
      </c>
      <c r="C1311" t="s">
        <v>107</v>
      </c>
      <c r="D1311" s="2">
        <v>57918</v>
      </c>
      <c r="E1311" s="2">
        <v>8023</v>
      </c>
      <c r="F1311" s="2">
        <v>6919</v>
      </c>
      <c r="G1311" s="2">
        <v>6950</v>
      </c>
      <c r="H1311" s="2">
        <v>6953</v>
      </c>
      <c r="I1311" s="2">
        <v>7013</v>
      </c>
      <c r="J1311" s="2">
        <v>6680</v>
      </c>
      <c r="K1311" s="2">
        <v>7376</v>
      </c>
      <c r="L1311" s="2">
        <v>8004</v>
      </c>
      <c r="M1311" s="2">
        <v>23.37</v>
      </c>
      <c r="N1311" s="8">
        <f t="shared" si="180"/>
        <v>2337000</v>
      </c>
      <c r="O1311" s="2">
        <v>4.0114999999999998</v>
      </c>
      <c r="P1311" s="2">
        <v>3.80545</v>
      </c>
      <c r="Q1311" s="2">
        <v>2.4325000000000001</v>
      </c>
      <c r="R1311" s="2">
        <v>2.7812000000000001</v>
      </c>
      <c r="S1311" s="2">
        <v>3.8571499999999999</v>
      </c>
      <c r="T1311" s="2">
        <v>3.0059999999999998</v>
      </c>
      <c r="U1311" s="2">
        <v>1.4752000000000001</v>
      </c>
      <c r="V1311" s="2">
        <v>2.0009999999999999</v>
      </c>
      <c r="W1311" s="2">
        <f t="shared" si="181"/>
        <v>24.916666666666668</v>
      </c>
      <c r="X1311" s="9">
        <f t="shared" si="182"/>
        <v>40.350150212369215</v>
      </c>
      <c r="Y1311" s="9">
        <f t="shared" si="183"/>
        <v>0.18959103825796259</v>
      </c>
      <c r="Z1311" s="10">
        <f t="shared" si="184"/>
        <v>12707764.948453609</v>
      </c>
      <c r="AA1311" s="10">
        <f t="shared" si="185"/>
        <v>292278.59381443303</v>
      </c>
      <c r="AB1311" s="10">
        <f t="shared" si="186"/>
        <v>1</v>
      </c>
      <c r="AC1311" s="9">
        <f t="shared" si="187"/>
        <v>12326532</v>
      </c>
      <c r="AD1311" s="10">
        <f t="shared" si="188"/>
        <v>11793485.16427242</v>
      </c>
    </row>
    <row r="1312" spans="1:30" x14ac:dyDescent="0.2">
      <c r="A1312" t="s">
        <v>20</v>
      </c>
      <c r="B1312" s="1">
        <v>43361</v>
      </c>
      <c r="C1312" t="s">
        <v>675</v>
      </c>
      <c r="D1312" s="2">
        <v>3480</v>
      </c>
      <c r="E1312" s="2">
        <v>3480</v>
      </c>
      <c r="F1312" s="2">
        <v>0</v>
      </c>
      <c r="G1312" s="2">
        <v>0</v>
      </c>
      <c r="H1312" s="2"/>
      <c r="I1312" s="2">
        <v>0</v>
      </c>
      <c r="J1312" s="2">
        <v>0</v>
      </c>
      <c r="K1312" s="2">
        <v>0</v>
      </c>
      <c r="L1312" s="2">
        <v>0</v>
      </c>
      <c r="M1312" s="2">
        <v>1.74</v>
      </c>
      <c r="N1312" s="8">
        <f t="shared" si="180"/>
        <v>174000</v>
      </c>
      <c r="O1312" s="2">
        <v>1.74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f t="shared" si="181"/>
        <v>24.916666666666668</v>
      </c>
      <c r="X1312" s="9">
        <f t="shared" si="182"/>
        <v>50</v>
      </c>
      <c r="Y1312" s="9">
        <f t="shared" si="183"/>
        <v>1.4115892450528664E-2</v>
      </c>
      <c r="Z1312" s="10">
        <f t="shared" si="184"/>
        <v>4235921.6494845366</v>
      </c>
      <c r="AA1312" s="10">
        <f t="shared" si="185"/>
        <v>97426.197938144338</v>
      </c>
      <c r="AB1312" s="10">
        <f t="shared" si="186"/>
        <v>3</v>
      </c>
      <c r="AC1312" s="9">
        <f t="shared" si="187"/>
        <v>4108844</v>
      </c>
      <c r="AD1312" s="10">
        <f t="shared" si="188"/>
        <v>4871309.8969072169</v>
      </c>
    </row>
    <row r="1313" spans="1:30" x14ac:dyDescent="0.2">
      <c r="A1313" t="s">
        <v>20</v>
      </c>
      <c r="B1313" s="1">
        <v>43361</v>
      </c>
      <c r="C1313" t="s">
        <v>676</v>
      </c>
      <c r="D1313" s="2">
        <v>27438</v>
      </c>
      <c r="E1313" s="2">
        <v>0</v>
      </c>
      <c r="F1313" s="2">
        <v>0</v>
      </c>
      <c r="G1313" s="2">
        <v>9730</v>
      </c>
      <c r="H1313" s="2">
        <v>8126</v>
      </c>
      <c r="I1313" s="2">
        <v>0</v>
      </c>
      <c r="J1313" s="2">
        <v>9582</v>
      </c>
      <c r="K1313" s="2">
        <v>0</v>
      </c>
      <c r="L1313" s="2">
        <v>0</v>
      </c>
      <c r="M1313" s="2">
        <v>10.9678</v>
      </c>
      <c r="N1313" s="8">
        <f t="shared" si="180"/>
        <v>1096780</v>
      </c>
      <c r="O1313" s="2">
        <v>0</v>
      </c>
      <c r="P1313" s="2">
        <v>0</v>
      </c>
      <c r="Q1313" s="2">
        <v>3.4055</v>
      </c>
      <c r="R1313" s="2">
        <v>3.2504</v>
      </c>
      <c r="S1313" s="2">
        <v>0</v>
      </c>
      <c r="T1313" s="2">
        <v>4.3118999999999996</v>
      </c>
      <c r="U1313" s="2">
        <v>0</v>
      </c>
      <c r="V1313" s="2">
        <v>0</v>
      </c>
      <c r="W1313" s="2">
        <f t="shared" si="181"/>
        <v>24.916666666666668</v>
      </c>
      <c r="X1313" s="9">
        <f t="shared" si="182"/>
        <v>39.973030104235001</v>
      </c>
      <c r="Y1313" s="9">
        <f t="shared" si="183"/>
        <v>8.8977175413165688E-2</v>
      </c>
      <c r="Z1313" s="10">
        <f t="shared" si="184"/>
        <v>3176941.2371134022</v>
      </c>
      <c r="AA1313" s="10">
        <f t="shared" si="185"/>
        <v>73069.648453608257</v>
      </c>
      <c r="AB1313" s="10">
        <f t="shared" si="186"/>
        <v>4</v>
      </c>
      <c r="AC1313" s="9">
        <f t="shared" si="187"/>
        <v>3081633</v>
      </c>
      <c r="AD1313" s="10">
        <f t="shared" si="188"/>
        <v>2920815.2573419511</v>
      </c>
    </row>
    <row r="1314" spans="1:30" x14ac:dyDescent="0.2">
      <c r="A1314" t="s">
        <v>20</v>
      </c>
      <c r="B1314" s="1">
        <v>43361</v>
      </c>
      <c r="C1314" t="s">
        <v>677</v>
      </c>
      <c r="D1314" s="2">
        <v>908</v>
      </c>
      <c r="E1314" s="2">
        <v>0</v>
      </c>
      <c r="F1314" s="2">
        <v>0</v>
      </c>
      <c r="G1314" s="2">
        <v>0</v>
      </c>
      <c r="H1314" s="2"/>
      <c r="I1314" s="2">
        <v>0</v>
      </c>
      <c r="J1314" s="2">
        <v>0</v>
      </c>
      <c r="K1314" s="2">
        <v>0</v>
      </c>
      <c r="L1314" s="2">
        <v>0</v>
      </c>
      <c r="M1314" s="2">
        <v>0.49940000000000001</v>
      </c>
      <c r="N1314" s="8">
        <f t="shared" si="180"/>
        <v>49940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f t="shared" si="181"/>
        <v>24.916666666666668</v>
      </c>
      <c r="X1314" s="9">
        <f t="shared" si="182"/>
        <v>55</v>
      </c>
      <c r="Y1314" s="9">
        <f t="shared" si="183"/>
        <v>4.0514233849390895E-3</v>
      </c>
      <c r="Z1314" s="10">
        <f t="shared" si="184"/>
        <v>1270776.494845361</v>
      </c>
      <c r="AA1314" s="10">
        <f t="shared" si="185"/>
        <v>29227.859381443301</v>
      </c>
      <c r="AB1314" s="10">
        <f t="shared" si="186"/>
        <v>10</v>
      </c>
      <c r="AC1314" s="9">
        <f t="shared" si="187"/>
        <v>1232653.2</v>
      </c>
      <c r="AD1314" s="10">
        <f t="shared" si="188"/>
        <v>1607532.2659793815</v>
      </c>
    </row>
    <row r="1315" spans="1:30" x14ac:dyDescent="0.2">
      <c r="A1315" t="s">
        <v>20</v>
      </c>
      <c r="B1315" s="1">
        <v>43361</v>
      </c>
      <c r="C1315" t="s">
        <v>277</v>
      </c>
      <c r="D1315" s="2">
        <v>38156</v>
      </c>
      <c r="E1315" s="2">
        <v>4637</v>
      </c>
      <c r="F1315" s="2">
        <v>4364</v>
      </c>
      <c r="G1315" s="2">
        <v>5046</v>
      </c>
      <c r="H1315" s="2">
        <v>4787</v>
      </c>
      <c r="I1315" s="2">
        <v>4814</v>
      </c>
      <c r="J1315" s="2">
        <v>5335</v>
      </c>
      <c r="K1315" s="2">
        <v>4314</v>
      </c>
      <c r="L1315" s="2">
        <v>4859</v>
      </c>
      <c r="M1315" s="2">
        <v>15.525600000000001</v>
      </c>
      <c r="N1315" s="8">
        <f t="shared" si="180"/>
        <v>1552560</v>
      </c>
      <c r="O1315" s="2">
        <v>2.3184999999999998</v>
      </c>
      <c r="P1315" s="2">
        <v>2.4001999999999999</v>
      </c>
      <c r="Q1315" s="2">
        <v>1.7661</v>
      </c>
      <c r="R1315" s="2">
        <v>1.9148000000000001</v>
      </c>
      <c r="S1315" s="2">
        <v>2.6476999999999999</v>
      </c>
      <c r="T1315" s="2">
        <v>2.4007499999999999</v>
      </c>
      <c r="U1315" s="2">
        <v>0.86280000000000001</v>
      </c>
      <c r="V1315" s="2">
        <v>1.21475</v>
      </c>
      <c r="W1315" s="2">
        <f t="shared" si="181"/>
        <v>24.916666666666668</v>
      </c>
      <c r="X1315" s="9">
        <f t="shared" si="182"/>
        <v>40.689799769367859</v>
      </c>
      <c r="Y1315" s="9">
        <f t="shared" si="183"/>
        <v>0.12595270105168266</v>
      </c>
      <c r="Z1315" s="10">
        <f t="shared" si="184"/>
        <v>2541552.989690722</v>
      </c>
      <c r="AA1315" s="10">
        <f t="shared" si="185"/>
        <v>58455.718762886601</v>
      </c>
      <c r="AB1315" s="10">
        <f t="shared" si="186"/>
        <v>5</v>
      </c>
      <c r="AC1315" s="9">
        <f t="shared" si="187"/>
        <v>2465306.4</v>
      </c>
      <c r="AD1315" s="10">
        <f t="shared" si="188"/>
        <v>2378551.4918363355</v>
      </c>
    </row>
    <row r="1316" spans="1:30" x14ac:dyDescent="0.2">
      <c r="A1316" t="s">
        <v>20</v>
      </c>
      <c r="B1316" s="1">
        <v>43361</v>
      </c>
      <c r="C1316" t="s">
        <v>678</v>
      </c>
      <c r="D1316" s="2">
        <v>2196</v>
      </c>
      <c r="E1316" s="2">
        <v>572</v>
      </c>
      <c r="F1316" s="2">
        <v>606</v>
      </c>
      <c r="G1316" s="2">
        <v>426</v>
      </c>
      <c r="H1316" s="2"/>
      <c r="I1316" s="2">
        <v>0</v>
      </c>
      <c r="J1316" s="2">
        <v>592</v>
      </c>
      <c r="K1316" s="2">
        <v>0</v>
      </c>
      <c r="L1316" s="2">
        <v>0</v>
      </c>
      <c r="M1316" s="2">
        <v>0.79580000000000006</v>
      </c>
      <c r="N1316" s="8">
        <f t="shared" si="180"/>
        <v>79580</v>
      </c>
      <c r="O1316" s="2">
        <v>0.2288</v>
      </c>
      <c r="P1316" s="2">
        <v>0.1515</v>
      </c>
      <c r="Q1316" s="2">
        <v>0.14910000000000001</v>
      </c>
      <c r="R1316" s="2">
        <v>0</v>
      </c>
      <c r="S1316" s="2">
        <v>0</v>
      </c>
      <c r="T1316" s="2">
        <v>0.26640000000000003</v>
      </c>
      <c r="U1316" s="2">
        <v>0</v>
      </c>
      <c r="V1316" s="2">
        <v>0</v>
      </c>
      <c r="W1316" s="2">
        <f t="shared" si="181"/>
        <v>24.916666666666668</v>
      </c>
      <c r="X1316" s="9">
        <f t="shared" si="182"/>
        <v>36.23861566484517</v>
      </c>
      <c r="Y1316" s="9">
        <f t="shared" si="183"/>
        <v>6.4559926506498342E-3</v>
      </c>
      <c r="Z1316" s="10">
        <f t="shared" si="184"/>
        <v>6353882.4742268045</v>
      </c>
      <c r="AA1316" s="10">
        <f t="shared" si="185"/>
        <v>146139.29690721651</v>
      </c>
      <c r="AB1316" s="10">
        <f t="shared" si="186"/>
        <v>2</v>
      </c>
      <c r="AC1316" s="9">
        <f t="shared" si="187"/>
        <v>6163266</v>
      </c>
      <c r="AD1316" s="10">
        <f t="shared" si="188"/>
        <v>5295885.8141513159</v>
      </c>
    </row>
    <row r="1317" spans="1:30" x14ac:dyDescent="0.2">
      <c r="A1317" t="s">
        <v>20</v>
      </c>
      <c r="B1317" s="1">
        <v>43361</v>
      </c>
      <c r="C1317" t="s">
        <v>679</v>
      </c>
      <c r="D1317" s="2">
        <v>18</v>
      </c>
      <c r="E1317" s="2">
        <v>0</v>
      </c>
      <c r="F1317" s="2">
        <v>0</v>
      </c>
      <c r="G1317" s="2">
        <v>0</v>
      </c>
      <c r="H1317" s="2"/>
      <c r="I1317" s="2">
        <v>0</v>
      </c>
      <c r="J1317" s="2">
        <v>18</v>
      </c>
      <c r="K1317" s="2">
        <v>0</v>
      </c>
      <c r="L1317" s="2">
        <v>0</v>
      </c>
      <c r="M1317" s="2">
        <v>8.0999999999999996E-3</v>
      </c>
      <c r="N1317" s="8">
        <f t="shared" si="180"/>
        <v>810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8.0999999999999996E-3</v>
      </c>
      <c r="U1317" s="2">
        <v>0</v>
      </c>
      <c r="V1317" s="2">
        <v>0</v>
      </c>
      <c r="W1317" s="2">
        <f t="shared" si="181"/>
        <v>24.916666666666668</v>
      </c>
      <c r="X1317" s="9">
        <f t="shared" si="182"/>
        <v>45</v>
      </c>
      <c r="Y1317" s="9">
        <f t="shared" si="183"/>
        <v>6.5711913131771363E-5</v>
      </c>
      <c r="Z1317" s="10">
        <f t="shared" si="184"/>
        <v>4235921.6494845366</v>
      </c>
      <c r="AA1317" s="10">
        <f t="shared" si="185"/>
        <v>97426.197938144338</v>
      </c>
      <c r="AB1317" s="10">
        <f t="shared" si="186"/>
        <v>3</v>
      </c>
      <c r="AC1317" s="9">
        <f t="shared" si="187"/>
        <v>4108844</v>
      </c>
      <c r="AD1317" s="10">
        <f t="shared" si="188"/>
        <v>4384178.9072164949</v>
      </c>
    </row>
    <row r="1318" spans="1:30" x14ac:dyDescent="0.2">
      <c r="A1318" t="s">
        <v>20</v>
      </c>
      <c r="B1318" s="1">
        <v>43361</v>
      </c>
      <c r="C1318" t="s">
        <v>279</v>
      </c>
      <c r="D1318" s="2">
        <v>5122</v>
      </c>
      <c r="E1318" s="2">
        <v>0</v>
      </c>
      <c r="F1318" s="2">
        <v>0</v>
      </c>
      <c r="G1318" s="2">
        <v>5122</v>
      </c>
      <c r="H1318" s="2"/>
      <c r="I1318" s="2">
        <v>0</v>
      </c>
      <c r="J1318" s="2">
        <v>0</v>
      </c>
      <c r="K1318" s="2">
        <v>0</v>
      </c>
      <c r="L1318" s="2">
        <v>0</v>
      </c>
      <c r="M1318" s="2">
        <v>1.7927</v>
      </c>
      <c r="N1318" s="8">
        <f t="shared" si="180"/>
        <v>179270</v>
      </c>
      <c r="O1318" s="2">
        <v>0</v>
      </c>
      <c r="P1318" s="2">
        <v>0</v>
      </c>
      <c r="Q1318" s="2">
        <v>1.7927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f t="shared" si="181"/>
        <v>24.916666666666668</v>
      </c>
      <c r="X1318" s="9">
        <f t="shared" si="182"/>
        <v>35</v>
      </c>
      <c r="Y1318" s="9">
        <f t="shared" si="183"/>
        <v>1.4543425514978585E-2</v>
      </c>
      <c r="Z1318" s="10">
        <f t="shared" si="184"/>
        <v>705986.9415807561</v>
      </c>
      <c r="AA1318" s="10">
        <f t="shared" si="185"/>
        <v>16237.69965635739</v>
      </c>
      <c r="AB1318" s="10">
        <f t="shared" si="186"/>
        <v>18</v>
      </c>
      <c r="AC1318" s="9">
        <f t="shared" si="187"/>
        <v>684807.33333333337</v>
      </c>
      <c r="AD1318" s="10">
        <f t="shared" si="188"/>
        <v>568319.48797250865</v>
      </c>
    </row>
    <row r="1319" spans="1:30" x14ac:dyDescent="0.2">
      <c r="A1319" t="s">
        <v>20</v>
      </c>
      <c r="B1319" s="1">
        <v>43361</v>
      </c>
      <c r="C1319" t="s">
        <v>680</v>
      </c>
      <c r="D1319" s="2">
        <v>19</v>
      </c>
      <c r="E1319" s="2">
        <v>19</v>
      </c>
      <c r="F1319" s="2">
        <v>0</v>
      </c>
      <c r="G1319" s="2">
        <v>0</v>
      </c>
      <c r="H1319" s="2"/>
      <c r="I1319" s="2">
        <v>0</v>
      </c>
      <c r="J1319" s="2">
        <v>0</v>
      </c>
      <c r="K1319" s="2">
        <v>0</v>
      </c>
      <c r="L1319" s="2">
        <v>0</v>
      </c>
      <c r="M1319" s="2">
        <v>9.4999999999999998E-3</v>
      </c>
      <c r="N1319" s="8">
        <f t="shared" si="180"/>
        <v>950</v>
      </c>
      <c r="O1319" s="2">
        <v>9.4999999999999998E-3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f t="shared" si="181"/>
        <v>24.916666666666668</v>
      </c>
      <c r="X1319" s="9">
        <f t="shared" si="182"/>
        <v>50</v>
      </c>
      <c r="Y1319" s="9">
        <f t="shared" si="183"/>
        <v>7.706952774713926E-5</v>
      </c>
      <c r="Z1319" s="10">
        <f t="shared" si="184"/>
        <v>1270776.494845361</v>
      </c>
      <c r="AA1319" s="10">
        <f t="shared" si="185"/>
        <v>29227.859381443301</v>
      </c>
      <c r="AB1319" s="10">
        <f t="shared" si="186"/>
        <v>10</v>
      </c>
      <c r="AC1319" s="9">
        <f t="shared" si="187"/>
        <v>1232653.2</v>
      </c>
      <c r="AD1319" s="10">
        <f t="shared" si="188"/>
        <v>1461392.969072165</v>
      </c>
    </row>
    <row r="1320" spans="1:30" x14ac:dyDescent="0.2">
      <c r="A1320" t="s">
        <v>20</v>
      </c>
      <c r="B1320" s="1">
        <v>43361</v>
      </c>
      <c r="C1320" t="s">
        <v>110</v>
      </c>
      <c r="D1320" s="2">
        <v>1316</v>
      </c>
      <c r="E1320" s="2">
        <v>0</v>
      </c>
      <c r="F1320" s="2">
        <v>1241</v>
      </c>
      <c r="G1320" s="2">
        <v>0</v>
      </c>
      <c r="H1320" s="2"/>
      <c r="I1320" s="2">
        <v>0</v>
      </c>
      <c r="J1320" s="2">
        <v>0</v>
      </c>
      <c r="K1320" s="2">
        <v>0</v>
      </c>
      <c r="L1320" s="2">
        <v>0</v>
      </c>
      <c r="M1320" s="2">
        <v>0.43392500000000001</v>
      </c>
      <c r="N1320" s="8">
        <f t="shared" si="180"/>
        <v>43392.5</v>
      </c>
      <c r="O1320" s="2">
        <v>0</v>
      </c>
      <c r="P1320" s="2">
        <v>0.4148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f t="shared" si="181"/>
        <v>24.916666666666668</v>
      </c>
      <c r="X1320" s="9">
        <f t="shared" si="182"/>
        <v>32.973024316109424</v>
      </c>
      <c r="Y1320" s="9">
        <f t="shared" si="183"/>
        <v>3.5202520871239372E-3</v>
      </c>
      <c r="Z1320" s="10">
        <f t="shared" si="184"/>
        <v>508310.5979381444</v>
      </c>
      <c r="AA1320" s="10">
        <f t="shared" si="185"/>
        <v>11691.143752577322</v>
      </c>
      <c r="AB1320" s="10">
        <f t="shared" si="186"/>
        <v>25</v>
      </c>
      <c r="AC1320" s="9">
        <f t="shared" si="187"/>
        <v>493061.28</v>
      </c>
      <c r="AD1320" s="10">
        <f t="shared" si="188"/>
        <v>385492.36723686283</v>
      </c>
    </row>
    <row r="1321" spans="1:30" x14ac:dyDescent="0.2">
      <c r="A1321" t="s">
        <v>20</v>
      </c>
      <c r="B1321" s="1">
        <v>43361</v>
      </c>
      <c r="C1321" t="s">
        <v>681</v>
      </c>
      <c r="D1321" s="2">
        <v>993</v>
      </c>
      <c r="E1321" s="2">
        <v>481</v>
      </c>
      <c r="F1321" s="2">
        <v>0</v>
      </c>
      <c r="G1321" s="2">
        <v>0</v>
      </c>
      <c r="H1321" s="2"/>
      <c r="I1321" s="2">
        <v>512</v>
      </c>
      <c r="J1321" s="2">
        <v>0</v>
      </c>
      <c r="K1321" s="2">
        <v>0</v>
      </c>
      <c r="L1321" s="2">
        <v>0</v>
      </c>
      <c r="M1321" s="2">
        <v>0.52210000000000001</v>
      </c>
      <c r="N1321" s="8">
        <f t="shared" si="180"/>
        <v>52210</v>
      </c>
      <c r="O1321" s="2">
        <v>0.24049999999999999</v>
      </c>
      <c r="P1321" s="2">
        <v>0</v>
      </c>
      <c r="Q1321" s="2">
        <v>0</v>
      </c>
      <c r="R1321" s="2">
        <v>0</v>
      </c>
      <c r="S1321" s="2">
        <v>0.28160000000000002</v>
      </c>
      <c r="T1321" s="2">
        <v>0</v>
      </c>
      <c r="U1321" s="2">
        <v>0</v>
      </c>
      <c r="V1321" s="2">
        <v>0</v>
      </c>
      <c r="W1321" s="2">
        <f t="shared" si="181"/>
        <v>24.916666666666668</v>
      </c>
      <c r="X1321" s="9">
        <f t="shared" si="182"/>
        <v>52.578046324269891</v>
      </c>
      <c r="Y1321" s="9">
        <f t="shared" si="183"/>
        <v>4.2355789933454114E-3</v>
      </c>
      <c r="Z1321" s="10">
        <f t="shared" si="184"/>
        <v>12707764.948453609</v>
      </c>
      <c r="AA1321" s="10">
        <f t="shared" si="185"/>
        <v>292278.59381443303</v>
      </c>
      <c r="AB1321" s="10">
        <f t="shared" si="186"/>
        <v>1</v>
      </c>
      <c r="AC1321" s="9">
        <f t="shared" si="187"/>
        <v>12326532</v>
      </c>
      <c r="AD1321" s="10">
        <f t="shared" si="188"/>
        <v>15367437.445167724</v>
      </c>
    </row>
    <row r="1322" spans="1:30" x14ac:dyDescent="0.2">
      <c r="A1322" t="s">
        <v>20</v>
      </c>
      <c r="B1322" s="1">
        <v>43361</v>
      </c>
      <c r="C1322" t="s">
        <v>589</v>
      </c>
      <c r="D1322" s="2">
        <v>6721</v>
      </c>
      <c r="E1322" s="2">
        <v>0</v>
      </c>
      <c r="F1322" s="2">
        <v>0</v>
      </c>
      <c r="G1322" s="2">
        <v>6721</v>
      </c>
      <c r="H1322" s="2"/>
      <c r="I1322" s="2">
        <v>0</v>
      </c>
      <c r="J1322" s="2">
        <v>0</v>
      </c>
      <c r="K1322" s="2">
        <v>0</v>
      </c>
      <c r="L1322" s="2">
        <v>0</v>
      </c>
      <c r="M1322" s="2">
        <v>2.3523499999999999</v>
      </c>
      <c r="N1322" s="8">
        <f t="shared" si="180"/>
        <v>235235</v>
      </c>
      <c r="O1322" s="2">
        <v>0</v>
      </c>
      <c r="P1322" s="2">
        <v>0</v>
      </c>
      <c r="Q1322" s="2">
        <v>2.3523499999999999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f t="shared" si="181"/>
        <v>24.916666666666668</v>
      </c>
      <c r="X1322" s="9">
        <f t="shared" si="182"/>
        <v>35</v>
      </c>
      <c r="Y1322" s="9">
        <f t="shared" si="183"/>
        <v>1.9083631957471897E-2</v>
      </c>
      <c r="Z1322" s="10">
        <f t="shared" si="184"/>
        <v>12707764.948453609</v>
      </c>
      <c r="AA1322" s="10">
        <f t="shared" si="185"/>
        <v>292278.59381443303</v>
      </c>
      <c r="AB1322" s="10">
        <f t="shared" si="186"/>
        <v>1</v>
      </c>
      <c r="AC1322" s="9">
        <f t="shared" si="187"/>
        <v>12326532</v>
      </c>
      <c r="AD1322" s="10">
        <f t="shared" si="188"/>
        <v>10229750.783505157</v>
      </c>
    </row>
    <row r="1323" spans="1:30" x14ac:dyDescent="0.2">
      <c r="A1323" t="s">
        <v>20</v>
      </c>
      <c r="B1323" s="1">
        <v>43361</v>
      </c>
      <c r="C1323" t="s">
        <v>682</v>
      </c>
      <c r="D1323" s="2">
        <v>5440</v>
      </c>
      <c r="E1323" s="2">
        <v>0</v>
      </c>
      <c r="F1323" s="2">
        <v>2761</v>
      </c>
      <c r="G1323" s="2">
        <v>0</v>
      </c>
      <c r="H1323" s="2"/>
      <c r="I1323" s="2">
        <v>0</v>
      </c>
      <c r="J1323" s="2">
        <v>0</v>
      </c>
      <c r="K1323" s="2">
        <v>2679</v>
      </c>
      <c r="L1323" s="2">
        <v>0</v>
      </c>
      <c r="M1323" s="2">
        <v>2.0543500000000003</v>
      </c>
      <c r="N1323" s="8">
        <f t="shared" si="180"/>
        <v>205435.00000000003</v>
      </c>
      <c r="O1323" s="2">
        <v>0</v>
      </c>
      <c r="P1323" s="2">
        <v>1.5185500000000001</v>
      </c>
      <c r="Q1323" s="2">
        <v>0</v>
      </c>
      <c r="R1323" s="2">
        <v>0</v>
      </c>
      <c r="S1323" s="2">
        <v>0</v>
      </c>
      <c r="T1323" s="2">
        <v>0</v>
      </c>
      <c r="U1323" s="2">
        <v>0.53580000000000005</v>
      </c>
      <c r="V1323" s="2">
        <v>0</v>
      </c>
      <c r="W1323" s="2">
        <f t="shared" si="181"/>
        <v>24.916666666666668</v>
      </c>
      <c r="X1323" s="9">
        <f t="shared" si="182"/>
        <v>37.763786764705891</v>
      </c>
      <c r="Y1323" s="9">
        <f t="shared" si="183"/>
        <v>1.6666082560772164E-2</v>
      </c>
      <c r="Z1323" s="10">
        <f t="shared" si="184"/>
        <v>12707764.948453609</v>
      </c>
      <c r="AA1323" s="10">
        <f t="shared" si="185"/>
        <v>292278.59381443303</v>
      </c>
      <c r="AB1323" s="10">
        <f t="shared" si="186"/>
        <v>1</v>
      </c>
      <c r="AC1323" s="9">
        <f t="shared" si="187"/>
        <v>12326532</v>
      </c>
      <c r="AD1323" s="10">
        <f t="shared" si="188"/>
        <v>11037546.492696336</v>
      </c>
    </row>
    <row r="1324" spans="1:30" x14ac:dyDescent="0.2">
      <c r="A1324" t="s">
        <v>20</v>
      </c>
      <c r="B1324" s="1">
        <v>43361</v>
      </c>
      <c r="C1324" t="s">
        <v>283</v>
      </c>
      <c r="D1324" s="2">
        <v>325</v>
      </c>
      <c r="E1324" s="2">
        <v>0</v>
      </c>
      <c r="F1324" s="2">
        <v>0</v>
      </c>
      <c r="G1324" s="2">
        <v>325</v>
      </c>
      <c r="H1324" s="2"/>
      <c r="I1324" s="2">
        <v>0</v>
      </c>
      <c r="J1324" s="2">
        <v>0</v>
      </c>
      <c r="K1324" s="2">
        <v>0</v>
      </c>
      <c r="L1324" s="2">
        <v>0</v>
      </c>
      <c r="M1324" s="2">
        <v>0.11375</v>
      </c>
      <c r="N1324" s="8">
        <f t="shared" si="180"/>
        <v>11375</v>
      </c>
      <c r="O1324" s="2">
        <v>0</v>
      </c>
      <c r="P1324" s="2">
        <v>0</v>
      </c>
      <c r="Q1324" s="2">
        <v>0.11375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f t="shared" si="181"/>
        <v>24.916666666666668</v>
      </c>
      <c r="X1324" s="9">
        <f t="shared" si="182"/>
        <v>35</v>
      </c>
      <c r="Y1324" s="9">
        <f t="shared" si="183"/>
        <v>9.2280618749864115E-4</v>
      </c>
      <c r="Z1324" s="10">
        <f t="shared" si="184"/>
        <v>4235921.6494845366</v>
      </c>
      <c r="AA1324" s="10">
        <f t="shared" si="185"/>
        <v>97426.197938144338</v>
      </c>
      <c r="AB1324" s="10">
        <f t="shared" si="186"/>
        <v>3</v>
      </c>
      <c r="AC1324" s="9">
        <f t="shared" si="187"/>
        <v>4108844</v>
      </c>
      <c r="AD1324" s="10">
        <f t="shared" si="188"/>
        <v>3409916.9278350519</v>
      </c>
    </row>
    <row r="1325" spans="1:30" x14ac:dyDescent="0.2">
      <c r="A1325" t="s">
        <v>20</v>
      </c>
      <c r="B1325" s="1">
        <v>43361</v>
      </c>
      <c r="C1325" t="s">
        <v>683</v>
      </c>
      <c r="D1325" s="2">
        <v>881</v>
      </c>
      <c r="E1325" s="2">
        <v>0</v>
      </c>
      <c r="F1325" s="2">
        <v>0</v>
      </c>
      <c r="G1325" s="2">
        <v>881</v>
      </c>
      <c r="H1325" s="2"/>
      <c r="I1325" s="2">
        <v>0</v>
      </c>
      <c r="J1325" s="2">
        <v>0</v>
      </c>
      <c r="K1325" s="2">
        <v>0</v>
      </c>
      <c r="L1325" s="2">
        <v>0</v>
      </c>
      <c r="M1325" s="2">
        <v>0.30835000000000001</v>
      </c>
      <c r="N1325" s="8">
        <f t="shared" si="180"/>
        <v>30835</v>
      </c>
      <c r="O1325" s="2">
        <v>0</v>
      </c>
      <c r="P1325" s="2">
        <v>0</v>
      </c>
      <c r="Q1325" s="2">
        <v>0.30835000000000001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f t="shared" si="181"/>
        <v>24.916666666666668</v>
      </c>
      <c r="X1325" s="9">
        <f t="shared" si="182"/>
        <v>35</v>
      </c>
      <c r="Y1325" s="9">
        <f t="shared" si="183"/>
        <v>2.5015146190347781E-3</v>
      </c>
      <c r="Z1325" s="10">
        <f t="shared" si="184"/>
        <v>12707764.948453609</v>
      </c>
      <c r="AA1325" s="10">
        <f t="shared" si="185"/>
        <v>292278.59381443303</v>
      </c>
      <c r="AB1325" s="10">
        <f t="shared" si="186"/>
        <v>1</v>
      </c>
      <c r="AC1325" s="9">
        <f t="shared" si="187"/>
        <v>12326532</v>
      </c>
      <c r="AD1325" s="10">
        <f t="shared" si="188"/>
        <v>10229750.783505157</v>
      </c>
    </row>
    <row r="1326" spans="1:30" x14ac:dyDescent="0.2">
      <c r="A1326" t="s">
        <v>20</v>
      </c>
      <c r="B1326" s="1">
        <v>43361</v>
      </c>
      <c r="C1326" t="s">
        <v>115</v>
      </c>
      <c r="D1326" s="2">
        <v>52176</v>
      </c>
      <c r="E1326" s="2">
        <v>5913</v>
      </c>
      <c r="F1326" s="2">
        <v>8454</v>
      </c>
      <c r="G1326" s="2">
        <v>8008</v>
      </c>
      <c r="H1326" s="2">
        <v>7658</v>
      </c>
      <c r="I1326" s="2">
        <v>6773</v>
      </c>
      <c r="J1326" s="2">
        <v>7646</v>
      </c>
      <c r="K1326" s="2">
        <v>0</v>
      </c>
      <c r="L1326" s="2">
        <v>0</v>
      </c>
      <c r="M1326" s="2">
        <v>35.878900000000002</v>
      </c>
      <c r="N1326" s="8">
        <f t="shared" si="180"/>
        <v>3587890</v>
      </c>
      <c r="O1326" s="2">
        <v>5.9130000000000003</v>
      </c>
      <c r="P1326" s="2">
        <v>5.9177999999999997</v>
      </c>
      <c r="Q1326" s="2">
        <v>6.8068</v>
      </c>
      <c r="R1326" s="2">
        <v>2.87175</v>
      </c>
      <c r="S1326" s="2">
        <v>4.40245</v>
      </c>
      <c r="T1326" s="2">
        <v>7.2637</v>
      </c>
      <c r="U1326" s="2">
        <v>0</v>
      </c>
      <c r="V1326" s="2">
        <v>0</v>
      </c>
      <c r="W1326" s="2">
        <f t="shared" si="181"/>
        <v>24.916666666666668</v>
      </c>
      <c r="X1326" s="9">
        <f t="shared" si="182"/>
        <v>68.765141061024224</v>
      </c>
      <c r="Y1326" s="9">
        <f t="shared" si="183"/>
        <v>0.29107051358808789</v>
      </c>
      <c r="Z1326" s="10">
        <f t="shared" si="184"/>
        <v>605131.66421207669</v>
      </c>
      <c r="AA1326" s="10">
        <f t="shared" si="185"/>
        <v>13918.028276877763</v>
      </c>
      <c r="AB1326" s="10">
        <f t="shared" si="186"/>
        <v>21</v>
      </c>
      <c r="AC1326" s="9">
        <f t="shared" si="187"/>
        <v>586977.71428571432</v>
      </c>
      <c r="AD1326" s="10">
        <f t="shared" si="188"/>
        <v>957075.17775082332</v>
      </c>
    </row>
    <row r="1327" spans="1:30" x14ac:dyDescent="0.2">
      <c r="A1327" t="s">
        <v>20</v>
      </c>
      <c r="B1327" s="1">
        <v>43361</v>
      </c>
      <c r="C1327" t="s">
        <v>592</v>
      </c>
      <c r="D1327" s="2">
        <v>3912</v>
      </c>
      <c r="E1327" s="2">
        <v>0</v>
      </c>
      <c r="F1327" s="2">
        <v>3912</v>
      </c>
      <c r="G1327" s="2">
        <v>0</v>
      </c>
      <c r="H1327" s="2"/>
      <c r="I1327" s="2">
        <v>0</v>
      </c>
      <c r="J1327" s="2">
        <v>0</v>
      </c>
      <c r="K1327" s="2">
        <v>0</v>
      </c>
      <c r="L1327" s="2">
        <v>0</v>
      </c>
      <c r="M1327" s="2">
        <v>2.1516000000000002</v>
      </c>
      <c r="N1327" s="8">
        <f t="shared" si="180"/>
        <v>215160.00000000003</v>
      </c>
      <c r="O1327" s="2">
        <v>0</v>
      </c>
      <c r="P1327" s="2">
        <v>2.1516000000000002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f t="shared" si="181"/>
        <v>24.916666666666668</v>
      </c>
      <c r="X1327" s="9">
        <f t="shared" si="182"/>
        <v>55.000000000000007</v>
      </c>
      <c r="Y1327" s="9">
        <f t="shared" si="183"/>
        <v>1.7455031147446828E-2</v>
      </c>
      <c r="Z1327" s="10">
        <f t="shared" si="184"/>
        <v>12707764.948453609</v>
      </c>
      <c r="AA1327" s="10">
        <f t="shared" si="185"/>
        <v>292278.59381443303</v>
      </c>
      <c r="AB1327" s="10">
        <f t="shared" si="186"/>
        <v>1</v>
      </c>
      <c r="AC1327" s="9">
        <f t="shared" si="187"/>
        <v>12326532</v>
      </c>
      <c r="AD1327" s="10">
        <f t="shared" si="188"/>
        <v>16075322.659793818</v>
      </c>
    </row>
    <row r="1328" spans="1:30" x14ac:dyDescent="0.2">
      <c r="A1328" t="s">
        <v>20</v>
      </c>
      <c r="B1328" s="1">
        <v>43361</v>
      </c>
      <c r="C1328" t="s">
        <v>684</v>
      </c>
      <c r="D1328" s="2">
        <v>3018</v>
      </c>
      <c r="E1328" s="2">
        <v>0</v>
      </c>
      <c r="F1328" s="2">
        <v>0</v>
      </c>
      <c r="G1328" s="2">
        <v>3018</v>
      </c>
      <c r="H1328" s="2"/>
      <c r="I1328" s="2">
        <v>0</v>
      </c>
      <c r="J1328" s="2">
        <v>0</v>
      </c>
      <c r="K1328" s="2">
        <v>0</v>
      </c>
      <c r="L1328" s="2">
        <v>0</v>
      </c>
      <c r="M1328" s="2">
        <v>1.0563</v>
      </c>
      <c r="N1328" s="8">
        <f t="shared" si="180"/>
        <v>105630</v>
      </c>
      <c r="O1328" s="2">
        <v>0</v>
      </c>
      <c r="P1328" s="2">
        <v>0</v>
      </c>
      <c r="Q1328" s="2">
        <v>1.0563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f t="shared" si="181"/>
        <v>24.916666666666668</v>
      </c>
      <c r="X1328" s="9">
        <f t="shared" si="182"/>
        <v>35</v>
      </c>
      <c r="Y1328" s="9">
        <f t="shared" si="183"/>
        <v>8.5693202272950734E-3</v>
      </c>
      <c r="Z1328" s="10">
        <f t="shared" si="184"/>
        <v>4235921.6494845366</v>
      </c>
      <c r="AA1328" s="10">
        <f t="shared" si="185"/>
        <v>97426.197938144338</v>
      </c>
      <c r="AB1328" s="10">
        <f t="shared" si="186"/>
        <v>3</v>
      </c>
      <c r="AC1328" s="9">
        <f t="shared" si="187"/>
        <v>4108844</v>
      </c>
      <c r="AD1328" s="10">
        <f t="shared" si="188"/>
        <v>3409916.9278350519</v>
      </c>
    </row>
    <row r="1329" spans="1:30" x14ac:dyDescent="0.2">
      <c r="A1329" t="s">
        <v>20</v>
      </c>
      <c r="B1329" s="1">
        <v>43361</v>
      </c>
      <c r="C1329" t="s">
        <v>685</v>
      </c>
      <c r="D1329" s="2">
        <v>35114</v>
      </c>
      <c r="E1329" s="2">
        <v>8588</v>
      </c>
      <c r="F1329" s="2">
        <v>7062</v>
      </c>
      <c r="G1329" s="2">
        <v>5397</v>
      </c>
      <c r="H1329" s="2"/>
      <c r="I1329" s="2">
        <v>8603</v>
      </c>
      <c r="J1329" s="2">
        <v>5464</v>
      </c>
      <c r="K1329" s="2">
        <v>0</v>
      </c>
      <c r="L1329" s="2">
        <v>0</v>
      </c>
      <c r="M1329" s="2">
        <v>15.862389749999998</v>
      </c>
      <c r="N1329" s="8">
        <f t="shared" si="180"/>
        <v>1586238.9749999999</v>
      </c>
      <c r="O1329" s="2">
        <v>5.2342251999999991</v>
      </c>
      <c r="P1329" s="2">
        <v>2.6656969000000004</v>
      </c>
      <c r="Q1329" s="2">
        <v>2.6304295499999997</v>
      </c>
      <c r="R1329" s="2">
        <v>0</v>
      </c>
      <c r="S1329" s="2">
        <v>3.5182876999999997</v>
      </c>
      <c r="T1329" s="2">
        <v>1.8137504</v>
      </c>
      <c r="U1329" s="2">
        <v>0</v>
      </c>
      <c r="V1329" s="2">
        <v>0</v>
      </c>
      <c r="W1329" s="2">
        <f t="shared" si="181"/>
        <v>24.916666666666668</v>
      </c>
      <c r="X1329" s="9">
        <f t="shared" si="182"/>
        <v>45.173975479865575</v>
      </c>
      <c r="Y1329" s="9">
        <f t="shared" si="183"/>
        <v>0.12868493547090129</v>
      </c>
      <c r="Z1329" s="10">
        <f t="shared" si="184"/>
        <v>1411973.8831615122</v>
      </c>
      <c r="AA1329" s="10">
        <f t="shared" si="185"/>
        <v>32475.399312714781</v>
      </c>
      <c r="AB1329" s="10">
        <f t="shared" si="186"/>
        <v>9</v>
      </c>
      <c r="AC1329" s="9">
        <f t="shared" si="187"/>
        <v>1369614.6666666667</v>
      </c>
      <c r="AD1329" s="10">
        <f t="shared" si="188"/>
        <v>1467042.8922514208</v>
      </c>
    </row>
    <row r="1330" spans="1:30" x14ac:dyDescent="0.2">
      <c r="A1330" t="s">
        <v>20</v>
      </c>
      <c r="B1330" s="1">
        <v>43361</v>
      </c>
      <c r="C1330" t="s">
        <v>686</v>
      </c>
      <c r="D1330" s="2">
        <v>44627</v>
      </c>
      <c r="E1330" s="2">
        <v>3903</v>
      </c>
      <c r="F1330" s="2">
        <v>4241</v>
      </c>
      <c r="G1330" s="2">
        <v>11052</v>
      </c>
      <c r="H1330" s="2">
        <v>4494</v>
      </c>
      <c r="I1330" s="2">
        <v>4243</v>
      </c>
      <c r="J1330" s="2">
        <v>12474</v>
      </c>
      <c r="K1330" s="2">
        <v>4220</v>
      </c>
      <c r="L1330" s="2">
        <v>0</v>
      </c>
      <c r="M1330" s="2">
        <v>16.954499999999999</v>
      </c>
      <c r="N1330" s="8">
        <f t="shared" si="180"/>
        <v>1695450</v>
      </c>
      <c r="O1330" s="2">
        <v>1.9515</v>
      </c>
      <c r="P1330" s="2">
        <v>2.3325499999999999</v>
      </c>
      <c r="Q1330" s="2">
        <v>3.3412999999999999</v>
      </c>
      <c r="R1330" s="2">
        <v>1.7976000000000001</v>
      </c>
      <c r="S1330" s="2">
        <v>2.33365</v>
      </c>
      <c r="T1330" s="2">
        <v>4.3538999999999994</v>
      </c>
      <c r="U1330" s="2">
        <v>0.84399999999999997</v>
      </c>
      <c r="V1330" s="2">
        <v>0</v>
      </c>
      <c r="W1330" s="2">
        <f t="shared" si="181"/>
        <v>24.916666666666668</v>
      </c>
      <c r="X1330" s="9">
        <f t="shared" si="182"/>
        <v>37.991574607300514</v>
      </c>
      <c r="Y1330" s="9">
        <f t="shared" si="183"/>
        <v>0.13754476928303921</v>
      </c>
      <c r="Z1330" s="10">
        <f t="shared" si="184"/>
        <v>4235921.6494845366</v>
      </c>
      <c r="AA1330" s="10">
        <f t="shared" si="185"/>
        <v>97426.197938144338</v>
      </c>
      <c r="AB1330" s="10">
        <f t="shared" si="186"/>
        <v>3</v>
      </c>
      <c r="AC1330" s="9">
        <f t="shared" si="187"/>
        <v>4108844</v>
      </c>
      <c r="AD1330" s="10">
        <f t="shared" si="188"/>
        <v>3701374.6676726383</v>
      </c>
    </row>
    <row r="1331" spans="1:30" x14ac:dyDescent="0.2">
      <c r="A1331" t="s">
        <v>20</v>
      </c>
      <c r="B1331" s="1">
        <v>43361</v>
      </c>
      <c r="C1331" t="s">
        <v>492</v>
      </c>
      <c r="D1331" s="2">
        <v>1857</v>
      </c>
      <c r="E1331" s="2">
        <v>0</v>
      </c>
      <c r="F1331" s="2">
        <v>0</v>
      </c>
      <c r="G1331" s="2">
        <v>944</v>
      </c>
      <c r="H1331" s="2"/>
      <c r="I1331" s="2">
        <v>0</v>
      </c>
      <c r="J1331" s="2">
        <v>913</v>
      </c>
      <c r="K1331" s="2">
        <v>0</v>
      </c>
      <c r="L1331" s="2">
        <v>0</v>
      </c>
      <c r="M1331" s="2">
        <v>0.74124999999999996</v>
      </c>
      <c r="N1331" s="8">
        <f t="shared" si="180"/>
        <v>74125</v>
      </c>
      <c r="O1331" s="2">
        <v>0</v>
      </c>
      <c r="P1331" s="2">
        <v>0</v>
      </c>
      <c r="Q1331" s="2">
        <v>0.33040000000000003</v>
      </c>
      <c r="R1331" s="2">
        <v>0</v>
      </c>
      <c r="S1331" s="2">
        <v>0</v>
      </c>
      <c r="T1331" s="2">
        <v>0.41084999999999999</v>
      </c>
      <c r="U1331" s="2">
        <v>0</v>
      </c>
      <c r="V1331" s="2">
        <v>0</v>
      </c>
      <c r="W1331" s="2">
        <f t="shared" si="181"/>
        <v>24.916666666666668</v>
      </c>
      <c r="X1331" s="9">
        <f t="shared" si="182"/>
        <v>39.916532040926228</v>
      </c>
      <c r="Y1331" s="9">
        <f t="shared" si="183"/>
        <v>6.0134513097438924E-3</v>
      </c>
      <c r="Z1331" s="10">
        <f t="shared" si="184"/>
        <v>3176941.2371134022</v>
      </c>
      <c r="AA1331" s="10">
        <f t="shared" si="185"/>
        <v>73069.648453608257</v>
      </c>
      <c r="AB1331" s="10">
        <f t="shared" si="186"/>
        <v>4</v>
      </c>
      <c r="AC1331" s="9">
        <f t="shared" si="187"/>
        <v>3081633</v>
      </c>
      <c r="AD1331" s="10">
        <f t="shared" si="188"/>
        <v>2916686.9637176697</v>
      </c>
    </row>
    <row r="1332" spans="1:30" x14ac:dyDescent="0.2">
      <c r="A1332" t="s">
        <v>20</v>
      </c>
      <c r="B1332" s="1">
        <v>43361</v>
      </c>
      <c r="C1332" t="s">
        <v>122</v>
      </c>
      <c r="D1332" s="2">
        <v>2942</v>
      </c>
      <c r="E1332" s="2">
        <v>0</v>
      </c>
      <c r="F1332" s="2">
        <v>0</v>
      </c>
      <c r="G1332" s="2">
        <v>2942</v>
      </c>
      <c r="H1332" s="2"/>
      <c r="I1332" s="2">
        <v>0</v>
      </c>
      <c r="J1332" s="2">
        <v>0</v>
      </c>
      <c r="K1332" s="2">
        <v>0</v>
      </c>
      <c r="L1332" s="2">
        <v>0</v>
      </c>
      <c r="M1332" s="2">
        <v>1.0297000000000001</v>
      </c>
      <c r="N1332" s="8">
        <f t="shared" si="180"/>
        <v>102970</v>
      </c>
      <c r="O1332" s="2">
        <v>0</v>
      </c>
      <c r="P1332" s="2">
        <v>0</v>
      </c>
      <c r="Q1332" s="2">
        <v>1.0297000000000001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f t="shared" si="181"/>
        <v>24.916666666666668</v>
      </c>
      <c r="X1332" s="9">
        <f t="shared" si="182"/>
        <v>35</v>
      </c>
      <c r="Y1332" s="9">
        <f t="shared" si="183"/>
        <v>8.3535255496030841E-3</v>
      </c>
      <c r="Z1332" s="10">
        <f t="shared" si="184"/>
        <v>1588470.6185567011</v>
      </c>
      <c r="AA1332" s="10">
        <f t="shared" si="185"/>
        <v>36534.824226804129</v>
      </c>
      <c r="AB1332" s="10">
        <f t="shared" si="186"/>
        <v>8</v>
      </c>
      <c r="AC1332" s="9">
        <f t="shared" si="187"/>
        <v>1540816.5</v>
      </c>
      <c r="AD1332" s="10">
        <f t="shared" si="188"/>
        <v>1278718.8479381446</v>
      </c>
    </row>
    <row r="1333" spans="1:30" x14ac:dyDescent="0.2">
      <c r="A1333" t="s">
        <v>20</v>
      </c>
      <c r="B1333" s="1">
        <v>43361</v>
      </c>
      <c r="C1333" t="s">
        <v>687</v>
      </c>
      <c r="D1333" s="2">
        <v>399</v>
      </c>
      <c r="E1333" s="2">
        <v>0</v>
      </c>
      <c r="F1333" s="2">
        <v>0</v>
      </c>
      <c r="G1333" s="2">
        <v>0</v>
      </c>
      <c r="H1333" s="2"/>
      <c r="I1333" s="2">
        <v>0</v>
      </c>
      <c r="J1333" s="2">
        <v>0</v>
      </c>
      <c r="K1333" s="2">
        <v>0</v>
      </c>
      <c r="L1333" s="2">
        <v>399</v>
      </c>
      <c r="M1333" s="2">
        <v>9.9750000000000005E-2</v>
      </c>
      <c r="N1333" s="8">
        <f t="shared" si="180"/>
        <v>9975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9.9750000000000005E-2</v>
      </c>
      <c r="W1333" s="2">
        <f t="shared" si="181"/>
        <v>24.916666666666668</v>
      </c>
      <c r="X1333" s="9">
        <f t="shared" si="182"/>
        <v>25</v>
      </c>
      <c r="Y1333" s="9">
        <f t="shared" si="183"/>
        <v>8.0923004134496226E-4</v>
      </c>
      <c r="Z1333" s="10">
        <f t="shared" si="184"/>
        <v>1270776.494845361</v>
      </c>
      <c r="AA1333" s="10">
        <f t="shared" si="185"/>
        <v>29227.859381443301</v>
      </c>
      <c r="AB1333" s="10">
        <f t="shared" si="186"/>
        <v>10</v>
      </c>
      <c r="AC1333" s="9">
        <f t="shared" si="187"/>
        <v>1232653.2</v>
      </c>
      <c r="AD1333" s="10">
        <f t="shared" si="188"/>
        <v>730696.48453608248</v>
      </c>
    </row>
    <row r="1334" spans="1:30" x14ac:dyDescent="0.2">
      <c r="A1334" t="s">
        <v>20</v>
      </c>
      <c r="B1334" s="1">
        <v>43361</v>
      </c>
      <c r="C1334" t="s">
        <v>594</v>
      </c>
      <c r="D1334" s="2">
        <v>2221</v>
      </c>
      <c r="E1334" s="2">
        <v>0</v>
      </c>
      <c r="F1334" s="2">
        <v>2221</v>
      </c>
      <c r="G1334" s="2">
        <v>0</v>
      </c>
      <c r="H1334" s="2"/>
      <c r="I1334" s="2">
        <v>0</v>
      </c>
      <c r="J1334" s="2">
        <v>0</v>
      </c>
      <c r="K1334" s="2">
        <v>0</v>
      </c>
      <c r="L1334" s="2">
        <v>0</v>
      </c>
      <c r="M1334" s="2">
        <v>1.2215499999999999</v>
      </c>
      <c r="N1334" s="8">
        <f t="shared" si="180"/>
        <v>122154.99999999999</v>
      </c>
      <c r="O1334" s="2">
        <v>0</v>
      </c>
      <c r="P1334" s="2">
        <v>1.2215499999999999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f t="shared" si="181"/>
        <v>24.916666666666668</v>
      </c>
      <c r="X1334" s="9">
        <f t="shared" si="182"/>
        <v>54.999999999999993</v>
      </c>
      <c r="Y1334" s="9">
        <f t="shared" si="183"/>
        <v>9.9099243810018903E-3</v>
      </c>
      <c r="Z1334" s="10">
        <f t="shared" si="184"/>
        <v>2541552.989690722</v>
      </c>
      <c r="AA1334" s="10">
        <f t="shared" si="185"/>
        <v>58455.718762886601</v>
      </c>
      <c r="AB1334" s="10">
        <f t="shared" si="186"/>
        <v>5</v>
      </c>
      <c r="AC1334" s="9">
        <f t="shared" si="187"/>
        <v>2465306.4</v>
      </c>
      <c r="AD1334" s="10">
        <f t="shared" si="188"/>
        <v>3215064.5319587626</v>
      </c>
    </row>
    <row r="1335" spans="1:30" x14ac:dyDescent="0.2">
      <c r="A1335" t="s">
        <v>20</v>
      </c>
      <c r="B1335" s="1">
        <v>43361</v>
      </c>
      <c r="C1335" t="s">
        <v>595</v>
      </c>
      <c r="D1335" s="2">
        <v>1101</v>
      </c>
      <c r="E1335" s="2">
        <v>0</v>
      </c>
      <c r="F1335" s="2">
        <v>0</v>
      </c>
      <c r="G1335" s="2">
        <v>0</v>
      </c>
      <c r="H1335" s="2"/>
      <c r="I1335" s="2">
        <v>0</v>
      </c>
      <c r="J1335" s="2">
        <v>1101</v>
      </c>
      <c r="K1335" s="2">
        <v>0</v>
      </c>
      <c r="L1335" s="2">
        <v>0</v>
      </c>
      <c r="M1335" s="2">
        <v>0.49545</v>
      </c>
      <c r="N1335" s="8">
        <f t="shared" si="180"/>
        <v>49545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0.49545</v>
      </c>
      <c r="U1335" s="2">
        <v>0</v>
      </c>
      <c r="V1335" s="2">
        <v>0</v>
      </c>
      <c r="W1335" s="2">
        <f t="shared" si="181"/>
        <v>24.916666666666668</v>
      </c>
      <c r="X1335" s="9">
        <f t="shared" si="182"/>
        <v>45</v>
      </c>
      <c r="Y1335" s="9">
        <f t="shared" si="183"/>
        <v>4.0193786865600151E-3</v>
      </c>
      <c r="Z1335" s="10">
        <f t="shared" si="184"/>
        <v>3176941.2371134022</v>
      </c>
      <c r="AA1335" s="10">
        <f t="shared" si="185"/>
        <v>73069.648453608257</v>
      </c>
      <c r="AB1335" s="10">
        <f t="shared" si="186"/>
        <v>4</v>
      </c>
      <c r="AC1335" s="9">
        <f t="shared" si="187"/>
        <v>3081633</v>
      </c>
      <c r="AD1335" s="10">
        <f t="shared" si="188"/>
        <v>3288134.1804123716</v>
      </c>
    </row>
    <row r="1336" spans="1:30" x14ac:dyDescent="0.2">
      <c r="A1336" t="s">
        <v>20</v>
      </c>
      <c r="B1336" s="1">
        <v>43361</v>
      </c>
      <c r="C1336" t="s">
        <v>688</v>
      </c>
      <c r="D1336" s="2">
        <v>751</v>
      </c>
      <c r="E1336" s="2">
        <v>0</v>
      </c>
      <c r="F1336" s="2">
        <v>0</v>
      </c>
      <c r="G1336" s="2">
        <v>0</v>
      </c>
      <c r="H1336" s="2"/>
      <c r="I1336" s="2">
        <v>751</v>
      </c>
      <c r="J1336" s="2">
        <v>0</v>
      </c>
      <c r="K1336" s="2">
        <v>0</v>
      </c>
      <c r="L1336" s="2">
        <v>0</v>
      </c>
      <c r="M1336" s="2">
        <v>0.41304999999999997</v>
      </c>
      <c r="N1336" s="8">
        <f t="shared" si="180"/>
        <v>41305</v>
      </c>
      <c r="O1336" s="2">
        <v>0</v>
      </c>
      <c r="P1336" s="2">
        <v>0</v>
      </c>
      <c r="Q1336" s="2">
        <v>0</v>
      </c>
      <c r="R1336" s="2">
        <v>0</v>
      </c>
      <c r="S1336" s="2">
        <v>0.41304999999999997</v>
      </c>
      <c r="T1336" s="2">
        <v>0</v>
      </c>
      <c r="U1336" s="2">
        <v>0</v>
      </c>
      <c r="V1336" s="2">
        <v>0</v>
      </c>
      <c r="W1336" s="2">
        <f t="shared" si="181"/>
        <v>24.916666666666668</v>
      </c>
      <c r="X1336" s="9">
        <f t="shared" si="182"/>
        <v>55</v>
      </c>
      <c r="Y1336" s="9">
        <f t="shared" si="183"/>
        <v>3.3509019406269339E-3</v>
      </c>
      <c r="Z1336" s="10">
        <f t="shared" si="184"/>
        <v>794235.30927835056</v>
      </c>
      <c r="AA1336" s="10">
        <f t="shared" si="185"/>
        <v>18267.412113402064</v>
      </c>
      <c r="AB1336" s="10">
        <f t="shared" si="186"/>
        <v>16</v>
      </c>
      <c r="AC1336" s="9">
        <f t="shared" si="187"/>
        <v>770408.25</v>
      </c>
      <c r="AD1336" s="10">
        <f t="shared" si="188"/>
        <v>1004707.6662371135</v>
      </c>
    </row>
    <row r="1337" spans="1:30" x14ac:dyDescent="0.2">
      <c r="A1337" t="s">
        <v>20</v>
      </c>
      <c r="B1337" s="1">
        <v>43361</v>
      </c>
      <c r="C1337" t="s">
        <v>689</v>
      </c>
      <c r="D1337" s="2">
        <v>4307</v>
      </c>
      <c r="E1337" s="2">
        <v>0</v>
      </c>
      <c r="F1337" s="2">
        <v>0</v>
      </c>
      <c r="G1337" s="2">
        <v>0</v>
      </c>
      <c r="H1337" s="2"/>
      <c r="I1337" s="2">
        <v>0</v>
      </c>
      <c r="J1337" s="2">
        <v>0</v>
      </c>
      <c r="K1337" s="2">
        <v>0</v>
      </c>
      <c r="L1337" s="2">
        <v>4307</v>
      </c>
      <c r="M1337" s="2">
        <v>1.0767500000000001</v>
      </c>
      <c r="N1337" s="8">
        <f t="shared" si="180"/>
        <v>107675.00000000001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1.0767500000000001</v>
      </c>
      <c r="W1337" s="2">
        <f t="shared" si="181"/>
        <v>24.916666666666668</v>
      </c>
      <c r="X1337" s="9">
        <f t="shared" si="182"/>
        <v>25.000000000000004</v>
      </c>
      <c r="Y1337" s="9">
        <f t="shared" si="183"/>
        <v>8.7352225264981272E-3</v>
      </c>
      <c r="Z1337" s="10">
        <f t="shared" si="184"/>
        <v>1270776.494845361</v>
      </c>
      <c r="AA1337" s="10">
        <f t="shared" si="185"/>
        <v>29227.859381443301</v>
      </c>
      <c r="AB1337" s="10">
        <f t="shared" si="186"/>
        <v>10</v>
      </c>
      <c r="AC1337" s="9">
        <f t="shared" si="187"/>
        <v>1232653.2</v>
      </c>
      <c r="AD1337" s="10">
        <f t="shared" si="188"/>
        <v>730696.4845360826</v>
      </c>
    </row>
    <row r="1338" spans="1:30" x14ac:dyDescent="0.2">
      <c r="A1338" t="s">
        <v>20</v>
      </c>
      <c r="B1338" s="1">
        <v>43361</v>
      </c>
      <c r="C1338" t="s">
        <v>291</v>
      </c>
      <c r="D1338" s="2">
        <v>7334</v>
      </c>
      <c r="E1338" s="2">
        <v>0</v>
      </c>
      <c r="F1338" s="2">
        <v>2753</v>
      </c>
      <c r="G1338" s="2">
        <v>1806</v>
      </c>
      <c r="H1338" s="2"/>
      <c r="I1338" s="2">
        <v>2775</v>
      </c>
      <c r="J1338" s="2">
        <v>0</v>
      </c>
      <c r="K1338" s="2">
        <v>0</v>
      </c>
      <c r="L1338" s="2">
        <v>0</v>
      </c>
      <c r="M1338" s="2">
        <v>2.083475</v>
      </c>
      <c r="N1338" s="8">
        <f t="shared" si="180"/>
        <v>208347.5</v>
      </c>
      <c r="O1338" s="2">
        <v>0</v>
      </c>
      <c r="P1338" s="2">
        <v>0.68825000000000003</v>
      </c>
      <c r="Q1338" s="2">
        <v>0.6321</v>
      </c>
      <c r="R1338" s="2">
        <v>0</v>
      </c>
      <c r="S1338" s="2">
        <v>0.76312500000000005</v>
      </c>
      <c r="T1338" s="2">
        <v>0</v>
      </c>
      <c r="U1338" s="2">
        <v>0</v>
      </c>
      <c r="V1338" s="2">
        <v>0</v>
      </c>
      <c r="W1338" s="2">
        <f t="shared" si="181"/>
        <v>24.916666666666668</v>
      </c>
      <c r="X1338" s="9">
        <f t="shared" si="182"/>
        <v>28.40844014180529</v>
      </c>
      <c r="Y1338" s="9">
        <f t="shared" si="183"/>
        <v>1.6902361507681155E-2</v>
      </c>
      <c r="Z1338" s="10">
        <f t="shared" si="184"/>
        <v>2541552.989690722</v>
      </c>
      <c r="AA1338" s="10">
        <f t="shared" si="185"/>
        <v>58455.718762886601</v>
      </c>
      <c r="AB1338" s="10">
        <f t="shared" si="186"/>
        <v>5</v>
      </c>
      <c r="AC1338" s="9">
        <f t="shared" si="187"/>
        <v>2465306.4</v>
      </c>
      <c r="AD1338" s="10">
        <f t="shared" si="188"/>
        <v>1660635.7874216684</v>
      </c>
    </row>
    <row r="1339" spans="1:30" x14ac:dyDescent="0.2">
      <c r="A1339" t="s">
        <v>20</v>
      </c>
      <c r="B1339" s="1">
        <v>43361</v>
      </c>
      <c r="C1339" t="s">
        <v>124</v>
      </c>
      <c r="D1339" s="2">
        <v>6292</v>
      </c>
      <c r="E1339" s="2">
        <v>0</v>
      </c>
      <c r="F1339" s="2">
        <v>0</v>
      </c>
      <c r="G1339" s="2">
        <v>0</v>
      </c>
      <c r="H1339" s="2">
        <v>2132</v>
      </c>
      <c r="I1339" s="2">
        <v>0</v>
      </c>
      <c r="J1339" s="2">
        <v>894</v>
      </c>
      <c r="K1339" s="2">
        <v>0</v>
      </c>
      <c r="L1339" s="2">
        <v>3266</v>
      </c>
      <c r="M1339" s="2">
        <v>2.0716000000000001</v>
      </c>
      <c r="N1339" s="8">
        <f t="shared" si="180"/>
        <v>207160</v>
      </c>
      <c r="O1339" s="2">
        <v>0</v>
      </c>
      <c r="P1339" s="2">
        <v>0</v>
      </c>
      <c r="Q1339" s="2">
        <v>0</v>
      </c>
      <c r="R1339" s="2">
        <v>0.8528</v>
      </c>
      <c r="S1339" s="2">
        <v>0</v>
      </c>
      <c r="T1339" s="2">
        <v>0.40229999999999999</v>
      </c>
      <c r="U1339" s="2">
        <v>0</v>
      </c>
      <c r="V1339" s="2">
        <v>0.8165</v>
      </c>
      <c r="W1339" s="2">
        <f t="shared" si="181"/>
        <v>24.916666666666668</v>
      </c>
      <c r="X1339" s="9">
        <f t="shared" si="182"/>
        <v>32.924348378893832</v>
      </c>
      <c r="Y1339" s="9">
        <f t="shared" si="183"/>
        <v>1.6806024597997231E-2</v>
      </c>
      <c r="Z1339" s="10">
        <f t="shared" si="184"/>
        <v>747515.58520315343</v>
      </c>
      <c r="AA1339" s="10">
        <f t="shared" si="185"/>
        <v>17192.858459672527</v>
      </c>
      <c r="AB1339" s="10">
        <f t="shared" si="186"/>
        <v>17</v>
      </c>
      <c r="AC1339" s="9">
        <f t="shared" si="187"/>
        <v>725090.1176470588</v>
      </c>
      <c r="AD1339" s="10">
        <f t="shared" si="188"/>
        <v>566063.66155527032</v>
      </c>
    </row>
    <row r="1340" spans="1:30" x14ac:dyDescent="0.2">
      <c r="A1340" t="s">
        <v>20</v>
      </c>
      <c r="B1340" s="1">
        <v>43361</v>
      </c>
      <c r="C1340" t="s">
        <v>690</v>
      </c>
      <c r="D1340" s="2">
        <v>3913</v>
      </c>
      <c r="E1340" s="2">
        <v>0</v>
      </c>
      <c r="F1340" s="2">
        <v>1415</v>
      </c>
      <c r="G1340" s="2">
        <v>0</v>
      </c>
      <c r="H1340" s="2"/>
      <c r="I1340" s="2">
        <v>1306</v>
      </c>
      <c r="J1340" s="2">
        <v>1192</v>
      </c>
      <c r="K1340" s="2">
        <v>0</v>
      </c>
      <c r="L1340" s="2">
        <v>0</v>
      </c>
      <c r="M1340" s="2">
        <v>2.03295</v>
      </c>
      <c r="N1340" s="8">
        <f t="shared" si="180"/>
        <v>203295</v>
      </c>
      <c r="O1340" s="2">
        <v>0</v>
      </c>
      <c r="P1340" s="2">
        <v>0.77825</v>
      </c>
      <c r="Q1340" s="2">
        <v>0</v>
      </c>
      <c r="R1340" s="2">
        <v>0</v>
      </c>
      <c r="S1340" s="2">
        <v>0.71830000000000005</v>
      </c>
      <c r="T1340" s="2">
        <v>0.53639999999999999</v>
      </c>
      <c r="U1340" s="2">
        <v>0</v>
      </c>
      <c r="V1340" s="2">
        <v>0</v>
      </c>
      <c r="W1340" s="2">
        <f t="shared" si="181"/>
        <v>24.916666666666668</v>
      </c>
      <c r="X1340" s="9">
        <f t="shared" si="182"/>
        <v>51.953743930488116</v>
      </c>
      <c r="Y1340" s="9">
        <f t="shared" si="183"/>
        <v>1.6492473308794397E-2</v>
      </c>
      <c r="Z1340" s="10">
        <f t="shared" si="184"/>
        <v>12707764.948453609</v>
      </c>
      <c r="AA1340" s="10">
        <f t="shared" si="185"/>
        <v>292278.59381443303</v>
      </c>
      <c r="AB1340" s="10">
        <f t="shared" si="186"/>
        <v>1</v>
      </c>
      <c r="AC1340" s="9">
        <f t="shared" si="187"/>
        <v>12326532</v>
      </c>
      <c r="AD1340" s="10">
        <f t="shared" si="188"/>
        <v>15184967.219398201</v>
      </c>
    </row>
    <row r="1341" spans="1:30" x14ac:dyDescent="0.2">
      <c r="A1341" t="s">
        <v>20</v>
      </c>
      <c r="B1341" s="1">
        <v>43361</v>
      </c>
      <c r="C1341" t="s">
        <v>128</v>
      </c>
      <c r="D1341" s="2">
        <v>4249</v>
      </c>
      <c r="E1341" s="2">
        <v>1055</v>
      </c>
      <c r="F1341" s="2">
        <v>0</v>
      </c>
      <c r="G1341" s="2">
        <v>1049</v>
      </c>
      <c r="H1341" s="2"/>
      <c r="I1341" s="2">
        <v>2145</v>
      </c>
      <c r="J1341" s="2">
        <v>0</v>
      </c>
      <c r="K1341" s="2">
        <v>0</v>
      </c>
      <c r="L1341" s="2">
        <v>0</v>
      </c>
      <c r="M1341" s="2">
        <v>1.0478640000000001</v>
      </c>
      <c r="N1341" s="8">
        <f t="shared" si="180"/>
        <v>104786.40000000001</v>
      </c>
      <c r="O1341" s="2">
        <v>0.3165</v>
      </c>
      <c r="P1341" s="2">
        <v>0</v>
      </c>
      <c r="Q1341" s="2">
        <v>0.19511400000000001</v>
      </c>
      <c r="R1341" s="2">
        <v>0</v>
      </c>
      <c r="S1341" s="2">
        <v>0.53625</v>
      </c>
      <c r="T1341" s="2">
        <v>0</v>
      </c>
      <c r="U1341" s="2">
        <v>0</v>
      </c>
      <c r="V1341" s="2">
        <v>0</v>
      </c>
      <c r="W1341" s="2">
        <f t="shared" si="181"/>
        <v>24.916666666666668</v>
      </c>
      <c r="X1341" s="9">
        <f t="shared" si="182"/>
        <v>24.661426217933634</v>
      </c>
      <c r="Y1341" s="9">
        <f t="shared" si="183"/>
        <v>8.5008824866556146E-3</v>
      </c>
      <c r="Z1341" s="10">
        <f t="shared" si="184"/>
        <v>1411973.8831615122</v>
      </c>
      <c r="AA1341" s="10">
        <f t="shared" si="185"/>
        <v>32475.399312714781</v>
      </c>
      <c r="AB1341" s="10">
        <f t="shared" si="186"/>
        <v>9</v>
      </c>
      <c r="AC1341" s="9">
        <f t="shared" si="187"/>
        <v>1369614.6666666667</v>
      </c>
      <c r="AD1341" s="10">
        <f t="shared" si="188"/>
        <v>800889.6640484482</v>
      </c>
    </row>
    <row r="1342" spans="1:30" x14ac:dyDescent="0.2">
      <c r="A1342" t="s">
        <v>20</v>
      </c>
      <c r="B1342" s="1">
        <v>43361</v>
      </c>
      <c r="C1342" t="s">
        <v>129</v>
      </c>
      <c r="D1342" s="2">
        <v>1043</v>
      </c>
      <c r="E1342" s="2">
        <v>0</v>
      </c>
      <c r="F1342" s="2">
        <v>0</v>
      </c>
      <c r="G1342" s="2">
        <v>0</v>
      </c>
      <c r="H1342" s="2"/>
      <c r="I1342" s="2">
        <v>0</v>
      </c>
      <c r="J1342" s="2">
        <v>0</v>
      </c>
      <c r="K1342" s="2">
        <v>232</v>
      </c>
      <c r="L1342" s="2">
        <v>0</v>
      </c>
      <c r="M1342" s="2">
        <v>9.9114999999999995E-2</v>
      </c>
      <c r="N1342" s="8">
        <f t="shared" si="180"/>
        <v>9911.5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4.6399999999999997E-2</v>
      </c>
      <c r="V1342" s="2">
        <v>0</v>
      </c>
      <c r="W1342" s="2">
        <f t="shared" si="181"/>
        <v>24.916666666666668</v>
      </c>
      <c r="X1342" s="9">
        <f t="shared" si="182"/>
        <v>9.5028763183125591</v>
      </c>
      <c r="Y1342" s="9">
        <f t="shared" si="183"/>
        <v>8.0407855185870604E-4</v>
      </c>
      <c r="Z1342" s="10">
        <f t="shared" si="184"/>
        <v>508310.5979381444</v>
      </c>
      <c r="AA1342" s="10">
        <f t="shared" si="185"/>
        <v>11691.143752577322</v>
      </c>
      <c r="AB1342" s="10">
        <f t="shared" si="186"/>
        <v>25</v>
      </c>
      <c r="AC1342" s="9">
        <f t="shared" si="187"/>
        <v>493061.28</v>
      </c>
      <c r="AD1342" s="10">
        <f t="shared" si="188"/>
        <v>111099.49310035486</v>
      </c>
    </row>
    <row r="1343" spans="1:30" x14ac:dyDescent="0.2">
      <c r="A1343" t="s">
        <v>20</v>
      </c>
      <c r="B1343" s="1">
        <v>43361</v>
      </c>
      <c r="C1343" t="s">
        <v>691</v>
      </c>
      <c r="D1343" s="2">
        <v>5619</v>
      </c>
      <c r="E1343" s="2">
        <v>0</v>
      </c>
      <c r="F1343" s="2">
        <v>0</v>
      </c>
      <c r="G1343" s="2">
        <v>0</v>
      </c>
      <c r="H1343" s="2">
        <v>3228</v>
      </c>
      <c r="I1343" s="2">
        <v>0</v>
      </c>
      <c r="J1343" s="2">
        <v>0</v>
      </c>
      <c r="K1343" s="2">
        <v>2391</v>
      </c>
      <c r="L1343" s="2">
        <v>0</v>
      </c>
      <c r="M1343" s="2">
        <v>1.7693999999999999</v>
      </c>
      <c r="N1343" s="8">
        <f t="shared" si="180"/>
        <v>176940</v>
      </c>
      <c r="O1343" s="2">
        <v>0</v>
      </c>
      <c r="P1343" s="2">
        <v>0</v>
      </c>
      <c r="Q1343" s="2">
        <v>0</v>
      </c>
      <c r="R1343" s="2">
        <v>1.2911999999999999</v>
      </c>
      <c r="S1343" s="2">
        <v>0</v>
      </c>
      <c r="T1343" s="2">
        <v>0</v>
      </c>
      <c r="U1343" s="2">
        <v>0.47820000000000001</v>
      </c>
      <c r="V1343" s="2">
        <v>0</v>
      </c>
      <c r="W1343" s="2">
        <f t="shared" si="181"/>
        <v>24.916666666666668</v>
      </c>
      <c r="X1343" s="9">
        <f t="shared" si="182"/>
        <v>31.489588894821143</v>
      </c>
      <c r="Y1343" s="9">
        <f t="shared" si="183"/>
        <v>1.435440235745139E-2</v>
      </c>
      <c r="Z1343" s="10">
        <f t="shared" si="184"/>
        <v>12707764.948453609</v>
      </c>
      <c r="AA1343" s="10">
        <f t="shared" si="185"/>
        <v>292278.59381443303</v>
      </c>
      <c r="AB1343" s="10">
        <f t="shared" si="186"/>
        <v>1</v>
      </c>
      <c r="AC1343" s="9">
        <f t="shared" si="187"/>
        <v>12326532</v>
      </c>
      <c r="AD1343" s="10">
        <f t="shared" si="188"/>
        <v>9203732.7619729098</v>
      </c>
    </row>
    <row r="1344" spans="1:30" x14ac:dyDescent="0.2">
      <c r="A1344" t="s">
        <v>20</v>
      </c>
      <c r="B1344" s="1">
        <v>43361</v>
      </c>
      <c r="C1344" t="s">
        <v>597</v>
      </c>
      <c r="D1344" s="2">
        <v>19126</v>
      </c>
      <c r="E1344" s="2">
        <v>6210</v>
      </c>
      <c r="F1344" s="2">
        <v>0</v>
      </c>
      <c r="G1344" s="2">
        <v>6382</v>
      </c>
      <c r="H1344" s="2"/>
      <c r="I1344" s="2">
        <v>0</v>
      </c>
      <c r="J1344" s="2">
        <v>3276</v>
      </c>
      <c r="K1344" s="2">
        <v>0</v>
      </c>
      <c r="L1344" s="2">
        <v>3258</v>
      </c>
      <c r="M1344" s="2">
        <v>8.0327000000000002</v>
      </c>
      <c r="N1344" s="8">
        <f t="shared" si="180"/>
        <v>803270</v>
      </c>
      <c r="O1344" s="2">
        <v>4.3193999999999999</v>
      </c>
      <c r="P1344" s="2">
        <v>0</v>
      </c>
      <c r="Q1344" s="2">
        <v>1.9159999999999999</v>
      </c>
      <c r="R1344" s="2">
        <v>0</v>
      </c>
      <c r="S1344" s="2">
        <v>0</v>
      </c>
      <c r="T1344" s="2">
        <v>0.98280000000000001</v>
      </c>
      <c r="U1344" s="2">
        <v>0</v>
      </c>
      <c r="V1344" s="2">
        <v>0.8145</v>
      </c>
      <c r="W1344" s="2">
        <f t="shared" si="181"/>
        <v>24.916666666666668</v>
      </c>
      <c r="X1344" s="9">
        <f t="shared" si="182"/>
        <v>41.998849733347278</v>
      </c>
      <c r="Y1344" s="9">
        <f t="shared" si="183"/>
        <v>6.5165936372046901E-2</v>
      </c>
      <c r="Z1344" s="10">
        <f t="shared" si="184"/>
        <v>1815394.9926362301</v>
      </c>
      <c r="AA1344" s="10">
        <f t="shared" si="185"/>
        <v>41754.084830633292</v>
      </c>
      <c r="AB1344" s="10">
        <f t="shared" si="186"/>
        <v>7</v>
      </c>
      <c r="AC1344" s="9">
        <f t="shared" si="187"/>
        <v>1760933.142857143</v>
      </c>
      <c r="AD1344" s="10">
        <f t="shared" si="188"/>
        <v>1753623.5345552026</v>
      </c>
    </row>
    <row r="1345" spans="1:30" x14ac:dyDescent="0.2">
      <c r="A1345" t="s">
        <v>20</v>
      </c>
      <c r="B1345" s="1">
        <v>43361</v>
      </c>
      <c r="C1345" t="s">
        <v>132</v>
      </c>
      <c r="D1345" s="2">
        <v>2104</v>
      </c>
      <c r="E1345" s="2">
        <v>0</v>
      </c>
      <c r="F1345" s="2">
        <v>0</v>
      </c>
      <c r="G1345" s="2">
        <v>730</v>
      </c>
      <c r="H1345" s="2"/>
      <c r="I1345" s="2">
        <v>0</v>
      </c>
      <c r="J1345" s="2">
        <v>1325</v>
      </c>
      <c r="K1345" s="2">
        <v>49</v>
      </c>
      <c r="L1345" s="2">
        <v>0</v>
      </c>
      <c r="M1345" s="2">
        <v>0.86155000000000004</v>
      </c>
      <c r="N1345" s="8">
        <f t="shared" si="180"/>
        <v>86155</v>
      </c>
      <c r="O1345" s="2">
        <v>0</v>
      </c>
      <c r="P1345" s="2">
        <v>0</v>
      </c>
      <c r="Q1345" s="2">
        <v>0.2555</v>
      </c>
      <c r="R1345" s="2">
        <v>0</v>
      </c>
      <c r="S1345" s="2">
        <v>0</v>
      </c>
      <c r="T1345" s="2">
        <v>0.59624999999999995</v>
      </c>
      <c r="U1345" s="2">
        <v>9.7999999999999997E-3</v>
      </c>
      <c r="V1345" s="2">
        <v>0</v>
      </c>
      <c r="W1345" s="2">
        <f t="shared" si="181"/>
        <v>24.916666666666668</v>
      </c>
      <c r="X1345" s="9">
        <f t="shared" si="182"/>
        <v>40.948193916349808</v>
      </c>
      <c r="Y1345" s="9">
        <f t="shared" si="183"/>
        <v>6.9893949084787188E-3</v>
      </c>
      <c r="Z1345" s="10">
        <f t="shared" si="184"/>
        <v>794235.30927835056</v>
      </c>
      <c r="AA1345" s="10">
        <f t="shared" si="185"/>
        <v>18267.412113402064</v>
      </c>
      <c r="AB1345" s="10">
        <f t="shared" si="186"/>
        <v>16</v>
      </c>
      <c r="AC1345" s="9">
        <f t="shared" si="187"/>
        <v>770408.25</v>
      </c>
      <c r="AD1345" s="10">
        <f t="shared" si="188"/>
        <v>748017.53356946516</v>
      </c>
    </row>
    <row r="1346" spans="1:30" x14ac:dyDescent="0.2">
      <c r="A1346" t="s">
        <v>20</v>
      </c>
      <c r="B1346" s="1">
        <v>43361</v>
      </c>
      <c r="C1346" t="s">
        <v>692</v>
      </c>
      <c r="D1346" s="2">
        <v>1377</v>
      </c>
      <c r="E1346" s="2">
        <v>0</v>
      </c>
      <c r="F1346" s="2">
        <v>0</v>
      </c>
      <c r="G1346" s="2">
        <v>0</v>
      </c>
      <c r="H1346" s="2"/>
      <c r="I1346" s="2">
        <v>0</v>
      </c>
      <c r="J1346" s="2">
        <v>1377</v>
      </c>
      <c r="K1346" s="2">
        <v>0</v>
      </c>
      <c r="L1346" s="2">
        <v>0</v>
      </c>
      <c r="M1346" s="2">
        <v>0.61965000000000003</v>
      </c>
      <c r="N1346" s="8">
        <f t="shared" si="180"/>
        <v>61965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0.61965000000000003</v>
      </c>
      <c r="U1346" s="2">
        <v>0</v>
      </c>
      <c r="V1346" s="2">
        <v>0</v>
      </c>
      <c r="W1346" s="2">
        <f t="shared" si="181"/>
        <v>24.916666666666668</v>
      </c>
      <c r="X1346" s="9">
        <f t="shared" si="182"/>
        <v>45</v>
      </c>
      <c r="Y1346" s="9">
        <f t="shared" si="183"/>
        <v>5.0269613545805098E-3</v>
      </c>
      <c r="Z1346" s="10">
        <f t="shared" si="184"/>
        <v>4235921.6494845366</v>
      </c>
      <c r="AA1346" s="10">
        <f t="shared" si="185"/>
        <v>97426.197938144338</v>
      </c>
      <c r="AB1346" s="10">
        <f t="shared" si="186"/>
        <v>3</v>
      </c>
      <c r="AC1346" s="9">
        <f t="shared" si="187"/>
        <v>4108844</v>
      </c>
      <c r="AD1346" s="10">
        <f t="shared" si="188"/>
        <v>4384178.9072164949</v>
      </c>
    </row>
    <row r="1347" spans="1:30" x14ac:dyDescent="0.2">
      <c r="A1347" t="s">
        <v>20</v>
      </c>
      <c r="B1347" s="1">
        <v>43361</v>
      </c>
      <c r="C1347" t="s">
        <v>136</v>
      </c>
      <c r="D1347" s="2">
        <v>17593</v>
      </c>
      <c r="E1347" s="2">
        <v>5635</v>
      </c>
      <c r="F1347" s="2">
        <v>2001</v>
      </c>
      <c r="G1347" s="2">
        <v>0</v>
      </c>
      <c r="H1347" s="2"/>
      <c r="I1347" s="2">
        <v>0</v>
      </c>
      <c r="J1347" s="2">
        <v>2259</v>
      </c>
      <c r="K1347" s="2">
        <v>0</v>
      </c>
      <c r="L1347" s="2">
        <v>0</v>
      </c>
      <c r="M1347" s="2">
        <v>8.0085599999999992</v>
      </c>
      <c r="N1347" s="8">
        <f t="shared" ref="N1347:N1410" si="189">M1347*100000</f>
        <v>800855.99999999988</v>
      </c>
      <c r="O1347" s="2">
        <v>2.8174999999999999</v>
      </c>
      <c r="P1347" s="2">
        <v>1.1005499999999999</v>
      </c>
      <c r="Q1347" s="2">
        <v>0</v>
      </c>
      <c r="R1347" s="2">
        <v>0</v>
      </c>
      <c r="S1347" s="2">
        <v>0</v>
      </c>
      <c r="T1347" s="2">
        <v>1.0165500000000001</v>
      </c>
      <c r="U1347" s="2">
        <v>0</v>
      </c>
      <c r="V1347" s="2">
        <v>0</v>
      </c>
      <c r="W1347" s="2">
        <f t="shared" ref="W1347:W1410" si="190">299/12</f>
        <v>24.916666666666668</v>
      </c>
      <c r="X1347" s="9">
        <f t="shared" ref="X1347:X1410" si="191">N1347/D1347</f>
        <v>45.521286875461826</v>
      </c>
      <c r="Y1347" s="9">
        <f t="shared" ref="Y1347:Y1410" si="192">N1347/12326532</f>
        <v>6.4970098645750471E-2</v>
      </c>
      <c r="Z1347" s="10">
        <f t="shared" ref="Z1347:Z1410" si="193">AC1347*(1/(1-0.03))</f>
        <v>453848.74815905752</v>
      </c>
      <c r="AA1347" s="10">
        <f t="shared" ref="AA1347:AA1410" si="194">Z1347*0.023</f>
        <v>10438.521207658323</v>
      </c>
      <c r="AB1347" s="10">
        <f t="shared" ref="AB1347:AB1410" si="195">COUNTIF(C1347:C8698,C1347)</f>
        <v>28</v>
      </c>
      <c r="AC1347" s="9">
        <f t="shared" ref="AC1347:AC1410" si="196">12326532/AB1347</f>
        <v>440233.28571428574</v>
      </c>
      <c r="AD1347" s="10">
        <f t="shared" ref="AD1347:AD1410" si="197">AA1347*X1347</f>
        <v>475174.91844940674</v>
      </c>
    </row>
    <row r="1348" spans="1:30" x14ac:dyDescent="0.2">
      <c r="A1348" t="s">
        <v>20</v>
      </c>
      <c r="B1348" s="1">
        <v>43361</v>
      </c>
      <c r="C1348" t="s">
        <v>297</v>
      </c>
      <c r="D1348" s="2">
        <v>437</v>
      </c>
      <c r="E1348" s="2">
        <v>437</v>
      </c>
      <c r="F1348" s="2">
        <v>0</v>
      </c>
      <c r="G1348" s="2">
        <v>0</v>
      </c>
      <c r="H1348" s="2"/>
      <c r="I1348" s="2">
        <v>0</v>
      </c>
      <c r="J1348" s="2">
        <v>0</v>
      </c>
      <c r="K1348" s="2">
        <v>0</v>
      </c>
      <c r="L1348" s="2">
        <v>0</v>
      </c>
      <c r="M1348" s="2">
        <v>0.2185</v>
      </c>
      <c r="N1348" s="8">
        <f t="shared" si="189"/>
        <v>21850</v>
      </c>
      <c r="O1348" s="2">
        <v>0.2185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f t="shared" si="190"/>
        <v>24.916666666666668</v>
      </c>
      <c r="X1348" s="9">
        <f t="shared" si="191"/>
        <v>50</v>
      </c>
      <c r="Y1348" s="9">
        <f t="shared" si="192"/>
        <v>1.7725991381842029E-3</v>
      </c>
      <c r="Z1348" s="10">
        <f t="shared" si="193"/>
        <v>2117960.8247422683</v>
      </c>
      <c r="AA1348" s="10">
        <f t="shared" si="194"/>
        <v>48713.098969072169</v>
      </c>
      <c r="AB1348" s="10">
        <f t="shared" si="195"/>
        <v>6</v>
      </c>
      <c r="AC1348" s="9">
        <f t="shared" si="196"/>
        <v>2054422</v>
      </c>
      <c r="AD1348" s="10">
        <f t="shared" si="197"/>
        <v>2435654.9484536084</v>
      </c>
    </row>
    <row r="1349" spans="1:30" x14ac:dyDescent="0.2">
      <c r="A1349" t="s">
        <v>20</v>
      </c>
      <c r="B1349" s="1">
        <v>43361</v>
      </c>
      <c r="C1349" t="s">
        <v>298</v>
      </c>
      <c r="D1349" s="2">
        <v>23435</v>
      </c>
      <c r="E1349" s="2">
        <v>0</v>
      </c>
      <c r="F1349" s="2">
        <v>0</v>
      </c>
      <c r="G1349" s="2">
        <v>4901</v>
      </c>
      <c r="H1349" s="2"/>
      <c r="I1349" s="2">
        <v>4838</v>
      </c>
      <c r="J1349" s="2">
        <v>4585</v>
      </c>
      <c r="K1349" s="2">
        <v>3908</v>
      </c>
      <c r="L1349" s="2">
        <v>5203</v>
      </c>
      <c r="M1349" s="2">
        <v>8.5218500000000006</v>
      </c>
      <c r="N1349" s="8">
        <f t="shared" si="189"/>
        <v>852185.00000000012</v>
      </c>
      <c r="O1349" s="2">
        <v>0</v>
      </c>
      <c r="P1349" s="2">
        <v>0</v>
      </c>
      <c r="Q1349" s="2">
        <v>1.7153499999999999</v>
      </c>
      <c r="R1349" s="2">
        <v>0</v>
      </c>
      <c r="S1349" s="2">
        <v>2.6608999999999998</v>
      </c>
      <c r="T1349" s="2">
        <v>2.06325</v>
      </c>
      <c r="U1349" s="2">
        <v>0.78159999999999996</v>
      </c>
      <c r="V1349" s="2">
        <v>1.3007500000000001</v>
      </c>
      <c r="W1349" s="2">
        <f t="shared" si="190"/>
        <v>24.916666666666668</v>
      </c>
      <c r="X1349" s="9">
        <f t="shared" si="191"/>
        <v>36.363772135694482</v>
      </c>
      <c r="Y1349" s="9">
        <f t="shared" si="192"/>
        <v>6.9134205792837772E-2</v>
      </c>
      <c r="Z1349" s="10">
        <f t="shared" si="193"/>
        <v>1588470.6185567011</v>
      </c>
      <c r="AA1349" s="10">
        <f t="shared" si="194"/>
        <v>36534.824226804129</v>
      </c>
      <c r="AB1349" s="10">
        <f t="shared" si="195"/>
        <v>8</v>
      </c>
      <c r="AC1349" s="9">
        <f t="shared" si="196"/>
        <v>1540816.5</v>
      </c>
      <c r="AD1349" s="10">
        <f t="shared" si="197"/>
        <v>1328544.0232011557</v>
      </c>
    </row>
    <row r="1350" spans="1:30" x14ac:dyDescent="0.2">
      <c r="A1350" t="s">
        <v>20</v>
      </c>
      <c r="B1350" s="1">
        <v>43361</v>
      </c>
      <c r="C1350" t="s">
        <v>138</v>
      </c>
      <c r="D1350" s="2">
        <v>4220</v>
      </c>
      <c r="E1350" s="2">
        <v>0</v>
      </c>
      <c r="F1350" s="2">
        <v>0</v>
      </c>
      <c r="G1350" s="2">
        <v>0</v>
      </c>
      <c r="H1350" s="2"/>
      <c r="I1350" s="2">
        <v>0</v>
      </c>
      <c r="J1350" s="2">
        <v>4220</v>
      </c>
      <c r="K1350" s="2">
        <v>0</v>
      </c>
      <c r="L1350" s="2">
        <v>0</v>
      </c>
      <c r="M1350" s="2">
        <v>1.899</v>
      </c>
      <c r="N1350" s="8">
        <f t="shared" si="189"/>
        <v>189900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1.899</v>
      </c>
      <c r="U1350" s="2">
        <v>0</v>
      </c>
      <c r="V1350" s="2">
        <v>0</v>
      </c>
      <c r="W1350" s="2">
        <f t="shared" si="190"/>
        <v>24.916666666666668</v>
      </c>
      <c r="X1350" s="9">
        <f t="shared" si="191"/>
        <v>45</v>
      </c>
      <c r="Y1350" s="9">
        <f t="shared" si="192"/>
        <v>1.5405792967559732E-2</v>
      </c>
      <c r="Z1350" s="10">
        <f t="shared" si="193"/>
        <v>907697.49631811504</v>
      </c>
      <c r="AA1350" s="10">
        <f t="shared" si="194"/>
        <v>20877.042415316646</v>
      </c>
      <c r="AB1350" s="10">
        <f t="shared" si="195"/>
        <v>14</v>
      </c>
      <c r="AC1350" s="9">
        <f t="shared" si="196"/>
        <v>880466.57142857148</v>
      </c>
      <c r="AD1350" s="10">
        <f t="shared" si="197"/>
        <v>939466.90868924907</v>
      </c>
    </row>
    <row r="1351" spans="1:30" x14ac:dyDescent="0.2">
      <c r="A1351" t="s">
        <v>20</v>
      </c>
      <c r="B1351" s="1">
        <v>43361</v>
      </c>
      <c r="C1351" t="s">
        <v>498</v>
      </c>
      <c r="D1351" s="2">
        <v>2953</v>
      </c>
      <c r="E1351" s="2">
        <v>0</v>
      </c>
      <c r="F1351" s="2">
        <v>0</v>
      </c>
      <c r="G1351" s="2">
        <v>0</v>
      </c>
      <c r="H1351" s="2">
        <v>2696</v>
      </c>
      <c r="I1351" s="2">
        <v>0</v>
      </c>
      <c r="J1351" s="2">
        <v>257</v>
      </c>
      <c r="K1351" s="2">
        <v>0</v>
      </c>
      <c r="L1351" s="2">
        <v>0</v>
      </c>
      <c r="M1351" s="2">
        <v>1.1940500000000001</v>
      </c>
      <c r="N1351" s="8">
        <f t="shared" si="189"/>
        <v>119405</v>
      </c>
      <c r="O1351" s="2">
        <v>0</v>
      </c>
      <c r="P1351" s="2">
        <v>0</v>
      </c>
      <c r="Q1351" s="2">
        <v>0</v>
      </c>
      <c r="R1351" s="2">
        <v>1.0784</v>
      </c>
      <c r="S1351" s="2">
        <v>0</v>
      </c>
      <c r="T1351" s="2">
        <v>0.11565</v>
      </c>
      <c r="U1351" s="2">
        <v>0</v>
      </c>
      <c r="V1351" s="2">
        <v>0</v>
      </c>
      <c r="W1351" s="2">
        <f t="shared" si="190"/>
        <v>24.916666666666668</v>
      </c>
      <c r="X1351" s="9">
        <f t="shared" si="191"/>
        <v>40.435150694209277</v>
      </c>
      <c r="Y1351" s="9">
        <f t="shared" si="192"/>
        <v>9.6868283796285922E-3</v>
      </c>
      <c r="Z1351" s="10">
        <f t="shared" si="193"/>
        <v>1058980.4123711342</v>
      </c>
      <c r="AA1351" s="10">
        <f t="shared" si="194"/>
        <v>24356.549484536084</v>
      </c>
      <c r="AB1351" s="10">
        <f t="shared" si="195"/>
        <v>12</v>
      </c>
      <c r="AC1351" s="9">
        <f t="shared" si="196"/>
        <v>1027211</v>
      </c>
      <c r="AD1351" s="10">
        <f t="shared" si="197"/>
        <v>984860.74879818188</v>
      </c>
    </row>
    <row r="1352" spans="1:30" x14ac:dyDescent="0.2">
      <c r="A1352" t="s">
        <v>20</v>
      </c>
      <c r="B1352" s="1">
        <v>43361</v>
      </c>
      <c r="C1352" t="s">
        <v>423</v>
      </c>
      <c r="D1352" s="2">
        <v>7338</v>
      </c>
      <c r="E1352" s="2">
        <v>0</v>
      </c>
      <c r="F1352" s="2">
        <v>1092</v>
      </c>
      <c r="G1352" s="2">
        <v>1191</v>
      </c>
      <c r="H1352" s="2">
        <v>1477</v>
      </c>
      <c r="I1352" s="2">
        <v>2582</v>
      </c>
      <c r="J1352" s="2">
        <v>0</v>
      </c>
      <c r="K1352" s="2">
        <v>996</v>
      </c>
      <c r="L1352" s="2">
        <v>0</v>
      </c>
      <c r="M1352" s="2">
        <v>3.2275499999999995</v>
      </c>
      <c r="N1352" s="8">
        <f t="shared" si="189"/>
        <v>322754.99999999994</v>
      </c>
      <c r="O1352" s="2">
        <v>0</v>
      </c>
      <c r="P1352" s="2">
        <v>0.60060000000000002</v>
      </c>
      <c r="Q1352" s="2">
        <v>0.41685</v>
      </c>
      <c r="R1352" s="2">
        <v>0.59079999999999999</v>
      </c>
      <c r="S1352" s="2">
        <v>1.4200999999999999</v>
      </c>
      <c r="T1352" s="2">
        <v>0</v>
      </c>
      <c r="U1352" s="2">
        <v>0.19919999999999999</v>
      </c>
      <c r="V1352" s="2">
        <v>0</v>
      </c>
      <c r="W1352" s="2">
        <f t="shared" si="190"/>
        <v>24.916666666666668</v>
      </c>
      <c r="X1352" s="9">
        <f t="shared" si="191"/>
        <v>43.984055600981186</v>
      </c>
      <c r="Y1352" s="9">
        <f t="shared" si="192"/>
        <v>2.6183763608450449E-2</v>
      </c>
      <c r="Z1352" s="10">
        <f t="shared" si="193"/>
        <v>747515.58520315343</v>
      </c>
      <c r="AA1352" s="10">
        <f t="shared" si="194"/>
        <v>17192.858459672527</v>
      </c>
      <c r="AB1352" s="10">
        <f t="shared" si="195"/>
        <v>17</v>
      </c>
      <c r="AC1352" s="9">
        <f t="shared" si="196"/>
        <v>725090.1176470588</v>
      </c>
      <c r="AD1352" s="10">
        <f t="shared" si="197"/>
        <v>756211.64243003621</v>
      </c>
    </row>
    <row r="1353" spans="1:30" x14ac:dyDescent="0.2">
      <c r="A1353" t="s">
        <v>20</v>
      </c>
      <c r="B1353" s="1">
        <v>43361</v>
      </c>
      <c r="C1353" t="s">
        <v>600</v>
      </c>
      <c r="D1353" s="2">
        <v>3547</v>
      </c>
      <c r="E1353" s="2">
        <v>705</v>
      </c>
      <c r="F1353" s="2">
        <v>982</v>
      </c>
      <c r="G1353" s="2">
        <v>0</v>
      </c>
      <c r="H1353" s="2"/>
      <c r="I1353" s="2">
        <v>891</v>
      </c>
      <c r="J1353" s="2">
        <v>969</v>
      </c>
      <c r="K1353" s="2">
        <v>0</v>
      </c>
      <c r="L1353" s="2">
        <v>0</v>
      </c>
      <c r="M1353" s="2">
        <v>1.8187</v>
      </c>
      <c r="N1353" s="8">
        <f t="shared" si="189"/>
        <v>181870</v>
      </c>
      <c r="O1353" s="2">
        <v>0.35249999999999998</v>
      </c>
      <c r="P1353" s="2">
        <v>0.54010000000000002</v>
      </c>
      <c r="Q1353" s="2">
        <v>0</v>
      </c>
      <c r="R1353" s="2">
        <v>0</v>
      </c>
      <c r="S1353" s="2">
        <v>0.49004999999999999</v>
      </c>
      <c r="T1353" s="2">
        <v>0.43604999999999999</v>
      </c>
      <c r="U1353" s="2">
        <v>0</v>
      </c>
      <c r="V1353" s="2">
        <v>0</v>
      </c>
      <c r="W1353" s="2">
        <f t="shared" si="190"/>
        <v>24.916666666666668</v>
      </c>
      <c r="X1353" s="9">
        <f t="shared" si="191"/>
        <v>51.274316323653792</v>
      </c>
      <c r="Y1353" s="9">
        <f t="shared" si="192"/>
        <v>1.4754352643549703E-2</v>
      </c>
      <c r="Z1353" s="10">
        <f t="shared" si="193"/>
        <v>1815394.9926362301</v>
      </c>
      <c r="AA1353" s="10">
        <f t="shared" si="194"/>
        <v>41754.084830633292</v>
      </c>
      <c r="AB1353" s="10">
        <f t="shared" si="195"/>
        <v>7</v>
      </c>
      <c r="AC1353" s="9">
        <f t="shared" si="196"/>
        <v>1760933.142857143</v>
      </c>
      <c r="AD1353" s="10">
        <f t="shared" si="197"/>
        <v>2140912.1534105656</v>
      </c>
    </row>
    <row r="1354" spans="1:30" x14ac:dyDescent="0.2">
      <c r="A1354" t="s">
        <v>20</v>
      </c>
      <c r="B1354" s="1">
        <v>43361</v>
      </c>
      <c r="C1354" t="s">
        <v>500</v>
      </c>
      <c r="D1354" s="2">
        <v>29707</v>
      </c>
      <c r="E1354" s="2">
        <v>0</v>
      </c>
      <c r="F1354" s="2">
        <v>7458</v>
      </c>
      <c r="G1354" s="2">
        <v>0</v>
      </c>
      <c r="H1354" s="2"/>
      <c r="I1354" s="2">
        <v>3692</v>
      </c>
      <c r="J1354" s="2">
        <v>11096</v>
      </c>
      <c r="K1354" s="2">
        <v>0</v>
      </c>
      <c r="L1354" s="2">
        <v>0</v>
      </c>
      <c r="M1354" s="2">
        <v>18.371499999999997</v>
      </c>
      <c r="N1354" s="8">
        <f t="shared" si="189"/>
        <v>1837149.9999999998</v>
      </c>
      <c r="O1354" s="2">
        <v>0</v>
      </c>
      <c r="P1354" s="2">
        <v>5.2046999999999999</v>
      </c>
      <c r="Q1354" s="2">
        <v>0</v>
      </c>
      <c r="R1354" s="2">
        <v>0</v>
      </c>
      <c r="S1354" s="2">
        <v>2.7690000000000001</v>
      </c>
      <c r="T1354" s="2">
        <v>6.8472000000000008</v>
      </c>
      <c r="U1354" s="2">
        <v>0</v>
      </c>
      <c r="V1354" s="2">
        <v>0</v>
      </c>
      <c r="W1354" s="2">
        <f t="shared" si="190"/>
        <v>24.916666666666668</v>
      </c>
      <c r="X1354" s="9">
        <f t="shared" si="191"/>
        <v>61.842326724341056</v>
      </c>
      <c r="Y1354" s="9">
        <f t="shared" si="192"/>
        <v>0.14904029779016514</v>
      </c>
      <c r="Z1354" s="10">
        <f t="shared" si="193"/>
        <v>2117960.8247422683</v>
      </c>
      <c r="AA1354" s="10">
        <f t="shared" si="194"/>
        <v>48713.098969072169</v>
      </c>
      <c r="AB1354" s="10">
        <f t="shared" si="195"/>
        <v>6</v>
      </c>
      <c r="AC1354" s="9">
        <f t="shared" si="196"/>
        <v>2054422</v>
      </c>
      <c r="AD1354" s="10">
        <f t="shared" si="197"/>
        <v>3012531.3822005223</v>
      </c>
    </row>
    <row r="1355" spans="1:30" x14ac:dyDescent="0.2">
      <c r="A1355" t="s">
        <v>20</v>
      </c>
      <c r="B1355" s="1">
        <v>43361</v>
      </c>
      <c r="C1355" t="s">
        <v>693</v>
      </c>
      <c r="D1355" s="2">
        <v>5204</v>
      </c>
      <c r="E1355" s="2">
        <v>0</v>
      </c>
      <c r="F1355" s="2">
        <v>0</v>
      </c>
      <c r="G1355" s="2">
        <v>0</v>
      </c>
      <c r="H1355" s="2"/>
      <c r="I1355" s="2">
        <v>0</v>
      </c>
      <c r="J1355" s="2">
        <v>5204</v>
      </c>
      <c r="K1355" s="2">
        <v>0</v>
      </c>
      <c r="L1355" s="2">
        <v>0</v>
      </c>
      <c r="M1355" s="2">
        <v>1.5611999999999999</v>
      </c>
      <c r="N1355" s="8">
        <f t="shared" si="189"/>
        <v>156120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1.5611999999999999</v>
      </c>
      <c r="U1355" s="2">
        <v>0</v>
      </c>
      <c r="V1355" s="2">
        <v>0</v>
      </c>
      <c r="W1355" s="2">
        <f t="shared" si="190"/>
        <v>24.916666666666668</v>
      </c>
      <c r="X1355" s="9">
        <f t="shared" si="191"/>
        <v>30</v>
      </c>
      <c r="Y1355" s="9">
        <f t="shared" si="192"/>
        <v>1.2665362812508822E-2</v>
      </c>
      <c r="Z1355" s="10">
        <f t="shared" si="193"/>
        <v>2541552.989690722</v>
      </c>
      <c r="AA1355" s="10">
        <f t="shared" si="194"/>
        <v>58455.718762886601</v>
      </c>
      <c r="AB1355" s="10">
        <f t="shared" si="195"/>
        <v>5</v>
      </c>
      <c r="AC1355" s="9">
        <f t="shared" si="196"/>
        <v>2465306.4</v>
      </c>
      <c r="AD1355" s="10">
        <f t="shared" si="197"/>
        <v>1753671.5628865981</v>
      </c>
    </row>
    <row r="1356" spans="1:30" x14ac:dyDescent="0.2">
      <c r="A1356" t="s">
        <v>20</v>
      </c>
      <c r="B1356" s="1">
        <v>43361</v>
      </c>
      <c r="C1356" t="s">
        <v>362</v>
      </c>
      <c r="D1356" s="2">
        <v>2450</v>
      </c>
      <c r="E1356" s="2">
        <v>2450</v>
      </c>
      <c r="F1356" s="2">
        <v>0</v>
      </c>
      <c r="G1356" s="2">
        <v>0</v>
      </c>
      <c r="H1356" s="2"/>
      <c r="I1356" s="2">
        <v>0</v>
      </c>
      <c r="J1356" s="2">
        <v>0</v>
      </c>
      <c r="K1356" s="2">
        <v>0</v>
      </c>
      <c r="L1356" s="2">
        <v>0</v>
      </c>
      <c r="M1356" s="2">
        <v>0.73499999999999999</v>
      </c>
      <c r="N1356" s="8">
        <f t="shared" si="189"/>
        <v>73500</v>
      </c>
      <c r="O1356" s="2">
        <v>0.73499999999999999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f t="shared" si="190"/>
        <v>24.916666666666668</v>
      </c>
      <c r="X1356" s="9">
        <f t="shared" si="191"/>
        <v>30</v>
      </c>
      <c r="Y1356" s="9">
        <f t="shared" si="192"/>
        <v>5.9627476730681429E-3</v>
      </c>
      <c r="Z1356" s="10">
        <f t="shared" si="193"/>
        <v>1270776.494845361</v>
      </c>
      <c r="AA1356" s="10">
        <f t="shared" si="194"/>
        <v>29227.859381443301</v>
      </c>
      <c r="AB1356" s="10">
        <f t="shared" si="195"/>
        <v>10</v>
      </c>
      <c r="AC1356" s="9">
        <f t="shared" si="196"/>
        <v>1232653.2</v>
      </c>
      <c r="AD1356" s="10">
        <f t="shared" si="197"/>
        <v>876835.78144329903</v>
      </c>
    </row>
    <row r="1357" spans="1:30" x14ac:dyDescent="0.2">
      <c r="A1357" t="s">
        <v>20</v>
      </c>
      <c r="B1357" s="1">
        <v>43361</v>
      </c>
      <c r="C1357" t="s">
        <v>694</v>
      </c>
      <c r="D1357" s="2">
        <v>5571</v>
      </c>
      <c r="E1357" s="2">
        <v>5571</v>
      </c>
      <c r="F1357" s="2">
        <v>0</v>
      </c>
      <c r="G1357" s="2">
        <v>0</v>
      </c>
      <c r="H1357" s="2"/>
      <c r="I1357" s="2">
        <v>0</v>
      </c>
      <c r="J1357" s="2">
        <v>0</v>
      </c>
      <c r="K1357" s="2">
        <v>0</v>
      </c>
      <c r="L1357" s="2">
        <v>0</v>
      </c>
      <c r="M1357" s="2">
        <v>2.6088</v>
      </c>
      <c r="N1357" s="8">
        <f t="shared" si="189"/>
        <v>260880</v>
      </c>
      <c r="O1357" s="2">
        <v>2.6088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f t="shared" si="190"/>
        <v>24.916666666666668</v>
      </c>
      <c r="X1357" s="9">
        <f t="shared" si="191"/>
        <v>46.828217555196552</v>
      </c>
      <c r="Y1357" s="9">
        <f t="shared" si="192"/>
        <v>2.1164103577551253E-2</v>
      </c>
      <c r="Z1357" s="10">
        <f t="shared" si="193"/>
        <v>6353882.4742268045</v>
      </c>
      <c r="AA1357" s="10">
        <f t="shared" si="194"/>
        <v>146139.29690721651</v>
      </c>
      <c r="AB1357" s="10">
        <f t="shared" si="195"/>
        <v>2</v>
      </c>
      <c r="AC1357" s="9">
        <f t="shared" si="196"/>
        <v>6163266</v>
      </c>
      <c r="AD1357" s="10">
        <f t="shared" si="197"/>
        <v>6843442.7889345977</v>
      </c>
    </row>
    <row r="1358" spans="1:30" x14ac:dyDescent="0.2">
      <c r="A1358" t="s">
        <v>20</v>
      </c>
      <c r="B1358" s="1">
        <v>43361</v>
      </c>
      <c r="C1358" t="s">
        <v>695</v>
      </c>
      <c r="D1358" s="2">
        <v>1177</v>
      </c>
      <c r="E1358" s="2">
        <v>0</v>
      </c>
      <c r="F1358" s="2">
        <v>0</v>
      </c>
      <c r="G1358" s="2">
        <v>0</v>
      </c>
      <c r="H1358" s="2"/>
      <c r="I1358" s="2">
        <v>0</v>
      </c>
      <c r="J1358" s="2">
        <v>0</v>
      </c>
      <c r="K1358" s="2">
        <v>1177</v>
      </c>
      <c r="L1358" s="2">
        <v>0</v>
      </c>
      <c r="M1358" s="2">
        <v>0.2354</v>
      </c>
      <c r="N1358" s="8">
        <f t="shared" si="189"/>
        <v>23540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0.2354</v>
      </c>
      <c r="V1358" s="2">
        <v>0</v>
      </c>
      <c r="W1358" s="2">
        <f t="shared" si="190"/>
        <v>24.916666666666668</v>
      </c>
      <c r="X1358" s="9">
        <f t="shared" si="191"/>
        <v>20</v>
      </c>
      <c r="Y1358" s="9">
        <f t="shared" si="192"/>
        <v>1.9097017717554297E-3</v>
      </c>
      <c r="Z1358" s="10">
        <f t="shared" si="193"/>
        <v>3176941.2371134022</v>
      </c>
      <c r="AA1358" s="10">
        <f t="shared" si="194"/>
        <v>73069.648453608257</v>
      </c>
      <c r="AB1358" s="10">
        <f t="shared" si="195"/>
        <v>4</v>
      </c>
      <c r="AC1358" s="9">
        <f t="shared" si="196"/>
        <v>3081633</v>
      </c>
      <c r="AD1358" s="10">
        <f t="shared" si="197"/>
        <v>1461392.9690721652</v>
      </c>
    </row>
    <row r="1359" spans="1:30" x14ac:dyDescent="0.2">
      <c r="A1359" t="s">
        <v>20</v>
      </c>
      <c r="B1359" s="1">
        <v>43361</v>
      </c>
      <c r="C1359" t="s">
        <v>143</v>
      </c>
      <c r="D1359" s="2">
        <v>21571</v>
      </c>
      <c r="E1359" s="2">
        <v>1832</v>
      </c>
      <c r="F1359" s="2">
        <v>3835</v>
      </c>
      <c r="G1359" s="2">
        <v>0</v>
      </c>
      <c r="H1359" s="2">
        <v>4053</v>
      </c>
      <c r="I1359" s="2">
        <v>6512</v>
      </c>
      <c r="J1359" s="2">
        <v>5339</v>
      </c>
      <c r="K1359" s="2">
        <v>0</v>
      </c>
      <c r="L1359" s="2">
        <v>0</v>
      </c>
      <c r="M1359" s="2">
        <v>10.501125</v>
      </c>
      <c r="N1359" s="8">
        <f t="shared" si="189"/>
        <v>1050112.5</v>
      </c>
      <c r="O1359" s="2">
        <v>0.94320000000000004</v>
      </c>
      <c r="P1359" s="2">
        <v>2.1824500000000002</v>
      </c>
      <c r="Q1359" s="2">
        <v>0</v>
      </c>
      <c r="R1359" s="2">
        <v>1.5868250000000002</v>
      </c>
      <c r="S1359" s="2">
        <v>3.1088999999999998</v>
      </c>
      <c r="T1359" s="2">
        <v>2.6797499999999999</v>
      </c>
      <c r="U1359" s="2">
        <v>0</v>
      </c>
      <c r="V1359" s="2">
        <v>0</v>
      </c>
      <c r="W1359" s="2">
        <f t="shared" si="190"/>
        <v>24.916666666666668</v>
      </c>
      <c r="X1359" s="9">
        <f t="shared" si="191"/>
        <v>48.681679106207405</v>
      </c>
      <c r="Y1359" s="9">
        <f t="shared" si="192"/>
        <v>8.5191236269860818E-2</v>
      </c>
      <c r="Z1359" s="10">
        <f t="shared" si="193"/>
        <v>668829.73412913736</v>
      </c>
      <c r="AA1359" s="10">
        <f t="shared" si="194"/>
        <v>15383.083884970159</v>
      </c>
      <c r="AB1359" s="10">
        <f t="shared" si="195"/>
        <v>19</v>
      </c>
      <c r="AC1359" s="9">
        <f t="shared" si="196"/>
        <v>648764.84210526315</v>
      </c>
      <c r="AD1359" s="10">
        <f t="shared" si="197"/>
        <v>748874.35335198767</v>
      </c>
    </row>
    <row r="1360" spans="1:30" x14ac:dyDescent="0.2">
      <c r="A1360" t="s">
        <v>20</v>
      </c>
      <c r="B1360" s="1">
        <v>43361</v>
      </c>
      <c r="C1360" t="s">
        <v>604</v>
      </c>
      <c r="D1360" s="2">
        <v>12103</v>
      </c>
      <c r="E1360" s="2">
        <v>3048</v>
      </c>
      <c r="F1360" s="2">
        <v>0</v>
      </c>
      <c r="G1360" s="2">
        <v>0</v>
      </c>
      <c r="H1360" s="2"/>
      <c r="I1360" s="2">
        <v>4574</v>
      </c>
      <c r="J1360" s="2">
        <v>4481</v>
      </c>
      <c r="K1360" s="2">
        <v>0</v>
      </c>
      <c r="L1360" s="2">
        <v>0</v>
      </c>
      <c r="M1360" s="2">
        <v>8.0377499999999991</v>
      </c>
      <c r="N1360" s="8">
        <f t="shared" si="189"/>
        <v>803774.99999999988</v>
      </c>
      <c r="O1360" s="2">
        <v>2.5908000000000002</v>
      </c>
      <c r="P1360" s="2">
        <v>0</v>
      </c>
      <c r="Q1360" s="2">
        <v>0</v>
      </c>
      <c r="R1360" s="2">
        <v>0</v>
      </c>
      <c r="S1360" s="2">
        <v>3.4304999999999999</v>
      </c>
      <c r="T1360" s="2">
        <v>2.0164499999999999</v>
      </c>
      <c r="U1360" s="2">
        <v>0</v>
      </c>
      <c r="V1360" s="2">
        <v>0</v>
      </c>
      <c r="W1360" s="2">
        <f t="shared" si="190"/>
        <v>24.916666666666668</v>
      </c>
      <c r="X1360" s="9">
        <f t="shared" si="191"/>
        <v>66.411220358588764</v>
      </c>
      <c r="Y1360" s="9">
        <f t="shared" si="192"/>
        <v>6.5206904910480895E-2</v>
      </c>
      <c r="Z1360" s="10">
        <f t="shared" si="193"/>
        <v>12707764.948453609</v>
      </c>
      <c r="AA1360" s="10">
        <f t="shared" si="194"/>
        <v>292278.59381443303</v>
      </c>
      <c r="AB1360" s="10">
        <f t="shared" si="195"/>
        <v>1</v>
      </c>
      <c r="AC1360" s="9">
        <f t="shared" si="196"/>
        <v>12326532</v>
      </c>
      <c r="AD1360" s="10">
        <f t="shared" si="197"/>
        <v>19410578.099908769</v>
      </c>
    </row>
    <row r="1361" spans="1:30" x14ac:dyDescent="0.2">
      <c r="A1361" t="s">
        <v>20</v>
      </c>
      <c r="B1361" s="1">
        <v>43361</v>
      </c>
      <c r="C1361" t="s">
        <v>696</v>
      </c>
      <c r="D1361" s="2">
        <v>1912</v>
      </c>
      <c r="E1361" s="2">
        <v>0</v>
      </c>
      <c r="F1361" s="2">
        <v>0</v>
      </c>
      <c r="G1361" s="2">
        <v>0</v>
      </c>
      <c r="H1361" s="2">
        <v>1023</v>
      </c>
      <c r="I1361" s="2">
        <v>889</v>
      </c>
      <c r="J1361" s="2">
        <v>0</v>
      </c>
      <c r="K1361" s="2">
        <v>0</v>
      </c>
      <c r="L1361" s="2">
        <v>0</v>
      </c>
      <c r="M1361" s="2">
        <v>0.89815</v>
      </c>
      <c r="N1361" s="8">
        <f t="shared" si="189"/>
        <v>89815</v>
      </c>
      <c r="O1361" s="2">
        <v>0</v>
      </c>
      <c r="P1361" s="2">
        <v>0</v>
      </c>
      <c r="Q1361" s="2">
        <v>0</v>
      </c>
      <c r="R1361" s="2">
        <v>0.40920000000000001</v>
      </c>
      <c r="S1361" s="2">
        <v>0.48895</v>
      </c>
      <c r="T1361" s="2">
        <v>0</v>
      </c>
      <c r="U1361" s="2">
        <v>0</v>
      </c>
      <c r="V1361" s="2">
        <v>0</v>
      </c>
      <c r="W1361" s="2">
        <f t="shared" si="190"/>
        <v>24.916666666666668</v>
      </c>
      <c r="X1361" s="9">
        <f t="shared" si="191"/>
        <v>46.97437238493724</v>
      </c>
      <c r="Y1361" s="9">
        <f t="shared" si="192"/>
        <v>7.2863154048519079E-3</v>
      </c>
      <c r="Z1361" s="10">
        <f t="shared" si="193"/>
        <v>12707764.948453609</v>
      </c>
      <c r="AA1361" s="10">
        <f t="shared" si="194"/>
        <v>292278.59381443303</v>
      </c>
      <c r="AB1361" s="10">
        <f t="shared" si="195"/>
        <v>1</v>
      </c>
      <c r="AC1361" s="9">
        <f t="shared" si="196"/>
        <v>12326532</v>
      </c>
      <c r="AD1361" s="10">
        <f t="shared" si="197"/>
        <v>13729603.505984992</v>
      </c>
    </row>
    <row r="1362" spans="1:30" x14ac:dyDescent="0.2">
      <c r="A1362" t="s">
        <v>20</v>
      </c>
      <c r="B1362" s="1">
        <v>43361</v>
      </c>
      <c r="C1362" t="s">
        <v>301</v>
      </c>
      <c r="D1362" s="2">
        <v>29</v>
      </c>
      <c r="E1362" s="2">
        <v>0</v>
      </c>
      <c r="F1362" s="2">
        <v>0</v>
      </c>
      <c r="G1362" s="2">
        <v>0</v>
      </c>
      <c r="H1362" s="2"/>
      <c r="I1362" s="2">
        <v>0</v>
      </c>
      <c r="J1362" s="2">
        <v>0</v>
      </c>
      <c r="K1362" s="2">
        <v>29</v>
      </c>
      <c r="L1362" s="2">
        <v>0</v>
      </c>
      <c r="M1362" s="2">
        <v>5.7999999999999996E-3</v>
      </c>
      <c r="N1362" s="8">
        <f t="shared" si="189"/>
        <v>580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5.7999999999999996E-3</v>
      </c>
      <c r="V1362" s="2">
        <v>0</v>
      </c>
      <c r="W1362" s="2">
        <f t="shared" si="190"/>
        <v>24.916666666666668</v>
      </c>
      <c r="X1362" s="9">
        <f t="shared" si="191"/>
        <v>20</v>
      </c>
      <c r="Y1362" s="9">
        <f t="shared" si="192"/>
        <v>4.705297483509555E-5</v>
      </c>
      <c r="Z1362" s="10">
        <f t="shared" si="193"/>
        <v>1411973.8831615122</v>
      </c>
      <c r="AA1362" s="10">
        <f t="shared" si="194"/>
        <v>32475.399312714781</v>
      </c>
      <c r="AB1362" s="10">
        <f t="shared" si="195"/>
        <v>9</v>
      </c>
      <c r="AC1362" s="9">
        <f t="shared" si="196"/>
        <v>1369614.6666666667</v>
      </c>
      <c r="AD1362" s="10">
        <f t="shared" si="197"/>
        <v>649507.98625429557</v>
      </c>
    </row>
    <row r="1363" spans="1:30" x14ac:dyDescent="0.2">
      <c r="A1363" t="s">
        <v>20</v>
      </c>
      <c r="B1363" s="1">
        <v>43361</v>
      </c>
      <c r="C1363" t="s">
        <v>697</v>
      </c>
      <c r="D1363" s="2">
        <v>289</v>
      </c>
      <c r="E1363" s="2">
        <v>0</v>
      </c>
      <c r="F1363" s="2">
        <v>0</v>
      </c>
      <c r="G1363" s="2">
        <v>289</v>
      </c>
      <c r="H1363" s="2"/>
      <c r="I1363" s="2">
        <v>0</v>
      </c>
      <c r="J1363" s="2">
        <v>0</v>
      </c>
      <c r="K1363" s="2">
        <v>0</v>
      </c>
      <c r="L1363" s="2">
        <v>0</v>
      </c>
      <c r="M1363" s="2">
        <v>0.10115</v>
      </c>
      <c r="N1363" s="8">
        <f t="shared" si="189"/>
        <v>10115</v>
      </c>
      <c r="O1363" s="2">
        <v>0</v>
      </c>
      <c r="P1363" s="2">
        <v>0</v>
      </c>
      <c r="Q1363" s="2">
        <v>0.10115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f t="shared" si="190"/>
        <v>24.916666666666668</v>
      </c>
      <c r="X1363" s="9">
        <f t="shared" si="191"/>
        <v>35</v>
      </c>
      <c r="Y1363" s="9">
        <f t="shared" si="192"/>
        <v>8.2058765596033012E-4</v>
      </c>
      <c r="Z1363" s="10">
        <f t="shared" si="193"/>
        <v>12707764.948453609</v>
      </c>
      <c r="AA1363" s="10">
        <f t="shared" si="194"/>
        <v>292278.59381443303</v>
      </c>
      <c r="AB1363" s="10">
        <f t="shared" si="195"/>
        <v>1</v>
      </c>
      <c r="AC1363" s="9">
        <f t="shared" si="196"/>
        <v>12326532</v>
      </c>
      <c r="AD1363" s="10">
        <f t="shared" si="197"/>
        <v>10229750.783505157</v>
      </c>
    </row>
    <row r="1364" spans="1:30" x14ac:dyDescent="0.2">
      <c r="A1364" t="s">
        <v>20</v>
      </c>
      <c r="B1364" s="1">
        <v>43361</v>
      </c>
      <c r="C1364" t="s">
        <v>428</v>
      </c>
      <c r="D1364" s="2">
        <v>3045</v>
      </c>
      <c r="E1364" s="2">
        <v>0</v>
      </c>
      <c r="F1364" s="2">
        <v>0</v>
      </c>
      <c r="G1364" s="2">
        <v>3045</v>
      </c>
      <c r="H1364" s="2"/>
      <c r="I1364" s="2">
        <v>0</v>
      </c>
      <c r="J1364" s="2">
        <v>0</v>
      </c>
      <c r="K1364" s="2">
        <v>0</v>
      </c>
      <c r="L1364" s="2">
        <v>0</v>
      </c>
      <c r="M1364" s="2">
        <v>1.06575</v>
      </c>
      <c r="N1364" s="8">
        <f t="shared" si="189"/>
        <v>106575</v>
      </c>
      <c r="O1364" s="2">
        <v>0</v>
      </c>
      <c r="P1364" s="2">
        <v>0</v>
      </c>
      <c r="Q1364" s="2">
        <v>1.06575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f t="shared" si="190"/>
        <v>24.916666666666668</v>
      </c>
      <c r="X1364" s="9">
        <f t="shared" si="191"/>
        <v>35</v>
      </c>
      <c r="Y1364" s="9">
        <f t="shared" si="192"/>
        <v>8.6459841259488076E-3</v>
      </c>
      <c r="Z1364" s="10">
        <f t="shared" si="193"/>
        <v>4235921.6494845366</v>
      </c>
      <c r="AA1364" s="10">
        <f t="shared" si="194"/>
        <v>97426.197938144338</v>
      </c>
      <c r="AB1364" s="10">
        <f t="shared" si="195"/>
        <v>3</v>
      </c>
      <c r="AC1364" s="9">
        <f t="shared" si="196"/>
        <v>4108844</v>
      </c>
      <c r="AD1364" s="10">
        <f t="shared" si="197"/>
        <v>3409916.9278350519</v>
      </c>
    </row>
    <row r="1365" spans="1:30" x14ac:dyDescent="0.2">
      <c r="A1365" t="s">
        <v>20</v>
      </c>
      <c r="B1365" s="1">
        <v>43361</v>
      </c>
      <c r="C1365" t="s">
        <v>148</v>
      </c>
      <c r="D1365" s="2">
        <v>2782</v>
      </c>
      <c r="E1365" s="2">
        <v>0</v>
      </c>
      <c r="F1365" s="2">
        <v>0</v>
      </c>
      <c r="G1365" s="2">
        <v>1584</v>
      </c>
      <c r="H1365" s="2"/>
      <c r="I1365" s="2">
        <v>0</v>
      </c>
      <c r="J1365" s="2">
        <v>0</v>
      </c>
      <c r="K1365" s="2">
        <v>0</v>
      </c>
      <c r="L1365" s="2">
        <v>0</v>
      </c>
      <c r="M1365" s="2">
        <v>0.63227</v>
      </c>
      <c r="N1365" s="8">
        <f t="shared" si="189"/>
        <v>63227</v>
      </c>
      <c r="O1365" s="2">
        <v>0</v>
      </c>
      <c r="P1365" s="2">
        <v>0</v>
      </c>
      <c r="Q1365" s="2">
        <v>0.5544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f t="shared" si="190"/>
        <v>24.916666666666668</v>
      </c>
      <c r="X1365" s="9">
        <f t="shared" si="191"/>
        <v>22.727174694464413</v>
      </c>
      <c r="Y1365" s="9">
        <f t="shared" si="192"/>
        <v>5.1293421377561835E-3</v>
      </c>
      <c r="Z1365" s="10">
        <f t="shared" si="193"/>
        <v>470657.96105383744</v>
      </c>
      <c r="AA1365" s="10">
        <f t="shared" si="194"/>
        <v>10825.133104238261</v>
      </c>
      <c r="AB1365" s="10">
        <f t="shared" si="195"/>
        <v>27</v>
      </c>
      <c r="AC1365" s="9">
        <f t="shared" si="196"/>
        <v>456538.22222222225</v>
      </c>
      <c r="AD1365" s="10">
        <f t="shared" si="197"/>
        <v>246024.6911508528</v>
      </c>
    </row>
    <row r="1366" spans="1:30" x14ac:dyDescent="0.2">
      <c r="A1366" t="s">
        <v>20</v>
      </c>
      <c r="B1366" s="1">
        <v>43361</v>
      </c>
      <c r="C1366" t="s">
        <v>698</v>
      </c>
      <c r="D1366" s="2">
        <v>4877</v>
      </c>
      <c r="E1366" s="2">
        <v>0</v>
      </c>
      <c r="F1366" s="2">
        <v>0</v>
      </c>
      <c r="G1366" s="2">
        <v>1639</v>
      </c>
      <c r="H1366" s="2">
        <v>1644</v>
      </c>
      <c r="I1366" s="2">
        <v>0</v>
      </c>
      <c r="J1366" s="2">
        <v>1594</v>
      </c>
      <c r="K1366" s="2">
        <v>0</v>
      </c>
      <c r="L1366" s="2">
        <v>0</v>
      </c>
      <c r="M1366" s="2">
        <v>1.94855</v>
      </c>
      <c r="N1366" s="8">
        <f t="shared" si="189"/>
        <v>194855</v>
      </c>
      <c r="O1366" s="2">
        <v>0</v>
      </c>
      <c r="P1366" s="2">
        <v>0</v>
      </c>
      <c r="Q1366" s="2">
        <v>0.57364999999999999</v>
      </c>
      <c r="R1366" s="2">
        <v>0.65759999999999996</v>
      </c>
      <c r="S1366" s="2">
        <v>0</v>
      </c>
      <c r="T1366" s="2">
        <v>0.71730000000000005</v>
      </c>
      <c r="U1366" s="2">
        <v>0</v>
      </c>
      <c r="V1366" s="2">
        <v>0</v>
      </c>
      <c r="W1366" s="2">
        <f t="shared" si="190"/>
        <v>24.916666666666668</v>
      </c>
      <c r="X1366" s="9">
        <f t="shared" si="191"/>
        <v>39.953865080992415</v>
      </c>
      <c r="Y1366" s="9">
        <f t="shared" si="192"/>
        <v>1.5807771399125075E-2</v>
      </c>
      <c r="Z1366" s="10">
        <f t="shared" si="193"/>
        <v>2117960.8247422683</v>
      </c>
      <c r="AA1366" s="10">
        <f t="shared" si="194"/>
        <v>48713.098969072169</v>
      </c>
      <c r="AB1366" s="10">
        <f t="shared" si="195"/>
        <v>6</v>
      </c>
      <c r="AC1366" s="9">
        <f t="shared" si="196"/>
        <v>2054422</v>
      </c>
      <c r="AD1366" s="10">
        <f t="shared" si="197"/>
        <v>1946276.58388734</v>
      </c>
    </row>
    <row r="1367" spans="1:30" x14ac:dyDescent="0.2">
      <c r="A1367" t="s">
        <v>20</v>
      </c>
      <c r="B1367" s="1">
        <v>43361</v>
      </c>
      <c r="C1367" t="s">
        <v>505</v>
      </c>
      <c r="D1367" s="2">
        <v>2881</v>
      </c>
      <c r="E1367" s="2">
        <v>0</v>
      </c>
      <c r="F1367" s="2">
        <v>0</v>
      </c>
      <c r="G1367" s="2">
        <v>2881</v>
      </c>
      <c r="H1367" s="2"/>
      <c r="I1367" s="2">
        <v>0</v>
      </c>
      <c r="J1367" s="2">
        <v>0</v>
      </c>
      <c r="K1367" s="2">
        <v>0</v>
      </c>
      <c r="L1367" s="2">
        <v>0</v>
      </c>
      <c r="M1367" s="2">
        <v>1.0083500000000001</v>
      </c>
      <c r="N1367" s="8">
        <f t="shared" si="189"/>
        <v>100835.00000000001</v>
      </c>
      <c r="O1367" s="2">
        <v>0</v>
      </c>
      <c r="P1367" s="2">
        <v>0</v>
      </c>
      <c r="Q1367" s="2">
        <v>1.0083500000000001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f t="shared" si="190"/>
        <v>24.916666666666668</v>
      </c>
      <c r="X1367" s="9">
        <f t="shared" si="191"/>
        <v>35.000000000000007</v>
      </c>
      <c r="Y1367" s="9">
        <f t="shared" si="192"/>
        <v>8.1803219267187251E-3</v>
      </c>
      <c r="Z1367" s="10">
        <f t="shared" si="193"/>
        <v>4235921.6494845366</v>
      </c>
      <c r="AA1367" s="10">
        <f t="shared" si="194"/>
        <v>97426.197938144338</v>
      </c>
      <c r="AB1367" s="10">
        <f t="shared" si="195"/>
        <v>3</v>
      </c>
      <c r="AC1367" s="9">
        <f t="shared" si="196"/>
        <v>4108844</v>
      </c>
      <c r="AD1367" s="10">
        <f t="shared" si="197"/>
        <v>3409916.9278350524</v>
      </c>
    </row>
    <row r="1368" spans="1:30" x14ac:dyDescent="0.2">
      <c r="A1368" t="s">
        <v>20</v>
      </c>
      <c r="B1368" s="1">
        <v>43361</v>
      </c>
      <c r="C1368" t="s">
        <v>606</v>
      </c>
      <c r="D1368" s="2">
        <v>9002</v>
      </c>
      <c r="E1368" s="2">
        <v>0</v>
      </c>
      <c r="F1368" s="2">
        <v>0</v>
      </c>
      <c r="G1368" s="2">
        <v>0</v>
      </c>
      <c r="H1368" s="2"/>
      <c r="I1368" s="2">
        <v>0</v>
      </c>
      <c r="J1368" s="2">
        <v>0</v>
      </c>
      <c r="K1368" s="2">
        <v>0</v>
      </c>
      <c r="L1368" s="2">
        <v>9002</v>
      </c>
      <c r="M1368" s="2">
        <v>2.2505000000000002</v>
      </c>
      <c r="N1368" s="8">
        <f t="shared" si="189"/>
        <v>225050.00000000003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2.2505000000000002</v>
      </c>
      <c r="W1368" s="2">
        <f t="shared" si="190"/>
        <v>24.916666666666668</v>
      </c>
      <c r="X1368" s="9">
        <f t="shared" si="191"/>
        <v>25.000000000000004</v>
      </c>
      <c r="Y1368" s="9">
        <f t="shared" si="192"/>
        <v>1.8257365494203887E-2</v>
      </c>
      <c r="Z1368" s="10">
        <f t="shared" si="193"/>
        <v>4235921.6494845366</v>
      </c>
      <c r="AA1368" s="10">
        <f t="shared" si="194"/>
        <v>97426.197938144338</v>
      </c>
      <c r="AB1368" s="10">
        <f t="shared" si="195"/>
        <v>3</v>
      </c>
      <c r="AC1368" s="9">
        <f t="shared" si="196"/>
        <v>4108844</v>
      </c>
      <c r="AD1368" s="10">
        <f t="shared" si="197"/>
        <v>2435654.9484536089</v>
      </c>
    </row>
    <row r="1369" spans="1:30" x14ac:dyDescent="0.2">
      <c r="A1369" t="s">
        <v>20</v>
      </c>
      <c r="B1369" s="1">
        <v>43361</v>
      </c>
      <c r="C1369" t="s">
        <v>302</v>
      </c>
      <c r="D1369" s="2">
        <v>6057</v>
      </c>
      <c r="E1369" s="2">
        <v>0</v>
      </c>
      <c r="F1369" s="2">
        <v>0</v>
      </c>
      <c r="G1369" s="2">
        <v>0</v>
      </c>
      <c r="H1369" s="2"/>
      <c r="I1369" s="2">
        <v>0</v>
      </c>
      <c r="J1369" s="2">
        <v>0</v>
      </c>
      <c r="K1369" s="2">
        <v>0</v>
      </c>
      <c r="L1369" s="2">
        <v>6057</v>
      </c>
      <c r="M1369" s="2">
        <v>1.5142500000000001</v>
      </c>
      <c r="N1369" s="8">
        <f t="shared" si="189"/>
        <v>151425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1.5142500000000001</v>
      </c>
      <c r="W1369" s="2">
        <f t="shared" si="190"/>
        <v>24.916666666666668</v>
      </c>
      <c r="X1369" s="9">
        <f t="shared" si="191"/>
        <v>25</v>
      </c>
      <c r="Y1369" s="9">
        <f t="shared" si="192"/>
        <v>1.2284477093800593E-2</v>
      </c>
      <c r="Z1369" s="10">
        <f t="shared" si="193"/>
        <v>2117960.8247422683</v>
      </c>
      <c r="AA1369" s="10">
        <f t="shared" si="194"/>
        <v>48713.098969072169</v>
      </c>
      <c r="AB1369" s="10">
        <f t="shared" si="195"/>
        <v>6</v>
      </c>
      <c r="AC1369" s="9">
        <f t="shared" si="196"/>
        <v>2054422</v>
      </c>
      <c r="AD1369" s="10">
        <f t="shared" si="197"/>
        <v>1217827.4742268042</v>
      </c>
    </row>
    <row r="1370" spans="1:30" x14ac:dyDescent="0.2">
      <c r="A1370" t="s">
        <v>20</v>
      </c>
      <c r="B1370" s="1">
        <v>43361</v>
      </c>
      <c r="C1370" t="s">
        <v>699</v>
      </c>
      <c r="D1370" s="2">
        <v>8963</v>
      </c>
      <c r="E1370" s="2">
        <v>0</v>
      </c>
      <c r="F1370" s="2">
        <v>0</v>
      </c>
      <c r="G1370" s="2">
        <v>8963</v>
      </c>
      <c r="H1370" s="2"/>
      <c r="I1370" s="2">
        <v>0</v>
      </c>
      <c r="J1370" s="2">
        <v>0</v>
      </c>
      <c r="K1370" s="2">
        <v>0</v>
      </c>
      <c r="L1370" s="2">
        <v>0</v>
      </c>
      <c r="M1370" s="2">
        <v>1.6671180000000001</v>
      </c>
      <c r="N1370" s="8">
        <f t="shared" si="189"/>
        <v>166711.80000000002</v>
      </c>
      <c r="O1370" s="2">
        <v>0</v>
      </c>
      <c r="P1370" s="2">
        <v>0</v>
      </c>
      <c r="Q1370" s="2">
        <v>1.6671180000000001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f t="shared" si="190"/>
        <v>24.916666666666668</v>
      </c>
      <c r="X1370" s="9">
        <f t="shared" si="191"/>
        <v>18.600000000000001</v>
      </c>
      <c r="Y1370" s="9">
        <f t="shared" si="192"/>
        <v>1.3524631258816349E-2</v>
      </c>
      <c r="Z1370" s="10">
        <f t="shared" si="193"/>
        <v>1588470.6185567011</v>
      </c>
      <c r="AA1370" s="10">
        <f t="shared" si="194"/>
        <v>36534.824226804129</v>
      </c>
      <c r="AB1370" s="10">
        <f t="shared" si="195"/>
        <v>8</v>
      </c>
      <c r="AC1370" s="9">
        <f t="shared" si="196"/>
        <v>1540816.5</v>
      </c>
      <c r="AD1370" s="10">
        <f t="shared" si="197"/>
        <v>679547.73061855685</v>
      </c>
    </row>
    <row r="1371" spans="1:30" x14ac:dyDescent="0.2">
      <c r="A1371" t="s">
        <v>20</v>
      </c>
      <c r="B1371" s="1">
        <v>43361</v>
      </c>
      <c r="C1371" t="s">
        <v>304</v>
      </c>
      <c r="D1371" s="2">
        <v>2671</v>
      </c>
      <c r="E1371" s="2">
        <v>0</v>
      </c>
      <c r="F1371" s="2">
        <v>0</v>
      </c>
      <c r="G1371" s="2">
        <v>1517</v>
      </c>
      <c r="H1371" s="2"/>
      <c r="I1371" s="2">
        <v>0</v>
      </c>
      <c r="J1371" s="2">
        <v>0</v>
      </c>
      <c r="K1371" s="2">
        <v>1154</v>
      </c>
      <c r="L1371" s="2">
        <v>0</v>
      </c>
      <c r="M1371" s="2">
        <v>0.76175000000000004</v>
      </c>
      <c r="N1371" s="8">
        <f t="shared" si="189"/>
        <v>76175</v>
      </c>
      <c r="O1371" s="2">
        <v>0</v>
      </c>
      <c r="P1371" s="2">
        <v>0</v>
      </c>
      <c r="Q1371" s="2">
        <v>0.53095000000000003</v>
      </c>
      <c r="R1371" s="2">
        <v>0</v>
      </c>
      <c r="S1371" s="2">
        <v>0</v>
      </c>
      <c r="T1371" s="2">
        <v>0</v>
      </c>
      <c r="U1371" s="2">
        <v>0.23080000000000001</v>
      </c>
      <c r="V1371" s="2">
        <v>0</v>
      </c>
      <c r="W1371" s="2">
        <f t="shared" si="190"/>
        <v>24.916666666666668</v>
      </c>
      <c r="X1371" s="9">
        <f t="shared" si="191"/>
        <v>28.519281168101834</v>
      </c>
      <c r="Y1371" s="9">
        <f t="shared" si="192"/>
        <v>6.1797592380403504E-3</v>
      </c>
      <c r="Z1371" s="10">
        <f t="shared" si="193"/>
        <v>635388.24742268049</v>
      </c>
      <c r="AA1371" s="10">
        <f t="shared" si="194"/>
        <v>14613.92969072165</v>
      </c>
      <c r="AB1371" s="10">
        <f t="shared" si="195"/>
        <v>20</v>
      </c>
      <c r="AC1371" s="9">
        <f t="shared" si="196"/>
        <v>616326.6</v>
      </c>
      <c r="AD1371" s="10">
        <f t="shared" si="197"/>
        <v>416778.76982056221</v>
      </c>
    </row>
    <row r="1372" spans="1:30" x14ac:dyDescent="0.2">
      <c r="A1372" t="s">
        <v>20</v>
      </c>
      <c r="B1372" s="1">
        <v>43361</v>
      </c>
      <c r="C1372" t="s">
        <v>305</v>
      </c>
      <c r="D1372" s="2">
        <v>18</v>
      </c>
      <c r="E1372" s="2">
        <v>18</v>
      </c>
      <c r="F1372" s="2">
        <v>0</v>
      </c>
      <c r="G1372" s="2">
        <v>0</v>
      </c>
      <c r="H1372" s="2"/>
      <c r="I1372" s="2">
        <v>0</v>
      </c>
      <c r="J1372" s="2">
        <v>0</v>
      </c>
      <c r="K1372" s="2">
        <v>0</v>
      </c>
      <c r="L1372" s="2">
        <v>0</v>
      </c>
      <c r="M1372" s="2">
        <v>7.1999999999999998E-3</v>
      </c>
      <c r="N1372" s="8">
        <f t="shared" si="189"/>
        <v>720</v>
      </c>
      <c r="O1372" s="2">
        <v>7.1999999999999998E-3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f t="shared" si="190"/>
        <v>24.916666666666668</v>
      </c>
      <c r="X1372" s="9">
        <f t="shared" si="191"/>
        <v>40</v>
      </c>
      <c r="Y1372" s="9">
        <f t="shared" si="192"/>
        <v>5.841058945046344E-5</v>
      </c>
      <c r="Z1372" s="10">
        <f t="shared" si="193"/>
        <v>605131.66421207669</v>
      </c>
      <c r="AA1372" s="10">
        <f t="shared" si="194"/>
        <v>13918.028276877763</v>
      </c>
      <c r="AB1372" s="10">
        <f t="shared" si="195"/>
        <v>21</v>
      </c>
      <c r="AC1372" s="9">
        <f t="shared" si="196"/>
        <v>586977.71428571432</v>
      </c>
      <c r="AD1372" s="10">
        <f t="shared" si="197"/>
        <v>556721.13107511052</v>
      </c>
    </row>
    <row r="1373" spans="1:30" x14ac:dyDescent="0.2">
      <c r="A1373" t="s">
        <v>20</v>
      </c>
      <c r="B1373" s="1">
        <v>43361</v>
      </c>
      <c r="C1373" t="s">
        <v>700</v>
      </c>
      <c r="D1373" s="2">
        <v>1503</v>
      </c>
      <c r="E1373" s="2">
        <v>0</v>
      </c>
      <c r="F1373" s="2">
        <v>0</v>
      </c>
      <c r="G1373" s="2">
        <v>1503</v>
      </c>
      <c r="H1373" s="2"/>
      <c r="I1373" s="2">
        <v>0</v>
      </c>
      <c r="J1373" s="2">
        <v>0</v>
      </c>
      <c r="K1373" s="2">
        <v>0</v>
      </c>
      <c r="L1373" s="2">
        <v>0</v>
      </c>
      <c r="M1373" s="2">
        <v>0.52605000000000002</v>
      </c>
      <c r="N1373" s="8">
        <f t="shared" si="189"/>
        <v>52605</v>
      </c>
      <c r="O1373" s="2">
        <v>0</v>
      </c>
      <c r="P1373" s="2">
        <v>0</v>
      </c>
      <c r="Q1373" s="2">
        <v>0.52605000000000002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f t="shared" si="190"/>
        <v>24.916666666666668</v>
      </c>
      <c r="X1373" s="9">
        <f t="shared" si="191"/>
        <v>35</v>
      </c>
      <c r="Y1373" s="9">
        <f t="shared" si="192"/>
        <v>4.2676236917244849E-3</v>
      </c>
      <c r="Z1373" s="10">
        <f t="shared" si="193"/>
        <v>12707764.948453609</v>
      </c>
      <c r="AA1373" s="10">
        <f t="shared" si="194"/>
        <v>292278.59381443303</v>
      </c>
      <c r="AB1373" s="10">
        <f t="shared" si="195"/>
        <v>1</v>
      </c>
      <c r="AC1373" s="9">
        <f t="shared" si="196"/>
        <v>12326532</v>
      </c>
      <c r="AD1373" s="10">
        <f t="shared" si="197"/>
        <v>10229750.783505157</v>
      </c>
    </row>
    <row r="1374" spans="1:30" x14ac:dyDescent="0.2">
      <c r="A1374" t="s">
        <v>20</v>
      </c>
      <c r="B1374" s="1">
        <v>43361</v>
      </c>
      <c r="C1374" t="s">
        <v>152</v>
      </c>
      <c r="D1374" s="2">
        <v>3870</v>
      </c>
      <c r="E1374" s="2">
        <v>0</v>
      </c>
      <c r="F1374" s="2">
        <v>0</v>
      </c>
      <c r="G1374" s="2">
        <v>2546</v>
      </c>
      <c r="H1374" s="2"/>
      <c r="I1374" s="2">
        <v>0</v>
      </c>
      <c r="J1374" s="2">
        <v>0</v>
      </c>
      <c r="K1374" s="2">
        <v>1324</v>
      </c>
      <c r="L1374" s="2">
        <v>0</v>
      </c>
      <c r="M1374" s="2">
        <v>1.1558999999999999</v>
      </c>
      <c r="N1374" s="8">
        <f t="shared" si="189"/>
        <v>115590</v>
      </c>
      <c r="O1374" s="2">
        <v>0</v>
      </c>
      <c r="P1374" s="2">
        <v>0</v>
      </c>
      <c r="Q1374" s="2">
        <v>0.8911</v>
      </c>
      <c r="R1374" s="2">
        <v>0</v>
      </c>
      <c r="S1374" s="2">
        <v>0</v>
      </c>
      <c r="T1374" s="2">
        <v>0</v>
      </c>
      <c r="U1374" s="2">
        <v>0.26479999999999998</v>
      </c>
      <c r="V1374" s="2">
        <v>0</v>
      </c>
      <c r="W1374" s="2">
        <f t="shared" si="190"/>
        <v>24.916666666666668</v>
      </c>
      <c r="X1374" s="9">
        <f t="shared" si="191"/>
        <v>29.868217054263567</v>
      </c>
      <c r="Y1374" s="9">
        <f t="shared" si="192"/>
        <v>9.3773333813598186E-3</v>
      </c>
      <c r="Z1374" s="10">
        <f t="shared" si="193"/>
        <v>668829.73412913736</v>
      </c>
      <c r="AA1374" s="10">
        <f t="shared" si="194"/>
        <v>15383.083884970159</v>
      </c>
      <c r="AB1374" s="10">
        <f t="shared" si="195"/>
        <v>19</v>
      </c>
      <c r="AC1374" s="9">
        <f t="shared" si="196"/>
        <v>648764.84210526315</v>
      </c>
      <c r="AD1374" s="10">
        <f t="shared" si="197"/>
        <v>459465.28844023275</v>
      </c>
    </row>
    <row r="1375" spans="1:30" x14ac:dyDescent="0.2">
      <c r="A1375" t="s">
        <v>20</v>
      </c>
      <c r="B1375" s="1">
        <v>43361</v>
      </c>
      <c r="C1375" t="s">
        <v>153</v>
      </c>
      <c r="D1375" s="2">
        <v>5043</v>
      </c>
      <c r="E1375" s="2">
        <v>1060</v>
      </c>
      <c r="F1375" s="2">
        <v>1768</v>
      </c>
      <c r="G1375" s="2">
        <v>0</v>
      </c>
      <c r="H1375" s="2"/>
      <c r="I1375" s="2">
        <v>0</v>
      </c>
      <c r="J1375" s="2">
        <v>1158</v>
      </c>
      <c r="K1375" s="2">
        <v>0</v>
      </c>
      <c r="L1375" s="2">
        <v>0</v>
      </c>
      <c r="M1375" s="2">
        <v>2.0744500000000001</v>
      </c>
      <c r="N1375" s="8">
        <f t="shared" si="189"/>
        <v>207445</v>
      </c>
      <c r="O1375" s="2">
        <v>0.53</v>
      </c>
      <c r="P1375" s="2">
        <v>0.442</v>
      </c>
      <c r="Q1375" s="2">
        <v>0</v>
      </c>
      <c r="R1375" s="2">
        <v>0</v>
      </c>
      <c r="S1375" s="2">
        <v>0</v>
      </c>
      <c r="T1375" s="2">
        <v>0.52110000000000001</v>
      </c>
      <c r="U1375" s="2">
        <v>0</v>
      </c>
      <c r="V1375" s="2">
        <v>0</v>
      </c>
      <c r="W1375" s="2">
        <f t="shared" si="190"/>
        <v>24.916666666666668</v>
      </c>
      <c r="X1375" s="9">
        <f t="shared" si="191"/>
        <v>41.135236962125717</v>
      </c>
      <c r="Y1375" s="9">
        <f t="shared" si="192"/>
        <v>1.6829145456321373E-2</v>
      </c>
      <c r="Z1375" s="10">
        <f t="shared" si="193"/>
        <v>1270776.494845361</v>
      </c>
      <c r="AA1375" s="10">
        <f t="shared" si="194"/>
        <v>29227.859381443301</v>
      </c>
      <c r="AB1375" s="10">
        <f t="shared" si="195"/>
        <v>10</v>
      </c>
      <c r="AC1375" s="9">
        <f t="shared" si="196"/>
        <v>1232653.2</v>
      </c>
      <c r="AD1375" s="10">
        <f t="shared" si="197"/>
        <v>1202294.9215513594</v>
      </c>
    </row>
    <row r="1376" spans="1:30" x14ac:dyDescent="0.2">
      <c r="A1376" t="s">
        <v>20</v>
      </c>
      <c r="B1376" s="1">
        <v>43361</v>
      </c>
      <c r="C1376" t="s">
        <v>430</v>
      </c>
      <c r="D1376" s="2">
        <v>15858</v>
      </c>
      <c r="E1376" s="2">
        <v>4538</v>
      </c>
      <c r="F1376" s="2">
        <v>0</v>
      </c>
      <c r="G1376" s="2">
        <v>6832</v>
      </c>
      <c r="H1376" s="2"/>
      <c r="I1376" s="2">
        <v>0</v>
      </c>
      <c r="J1376" s="2">
        <v>0</v>
      </c>
      <c r="K1376" s="2">
        <v>0</v>
      </c>
      <c r="L1376" s="2">
        <v>4488</v>
      </c>
      <c r="M1376" s="2">
        <v>5.2892999999999999</v>
      </c>
      <c r="N1376" s="8">
        <f t="shared" si="189"/>
        <v>528930</v>
      </c>
      <c r="O1376" s="2">
        <v>1.8151999999999999</v>
      </c>
      <c r="P1376" s="2">
        <v>0</v>
      </c>
      <c r="Q1376" s="2">
        <v>1.9032999999999998</v>
      </c>
      <c r="R1376" s="2">
        <v>0</v>
      </c>
      <c r="S1376" s="2">
        <v>0</v>
      </c>
      <c r="T1376" s="2">
        <v>0</v>
      </c>
      <c r="U1376" s="2">
        <v>0</v>
      </c>
      <c r="V1376" s="2">
        <v>1.5708</v>
      </c>
      <c r="W1376" s="2">
        <f t="shared" si="190"/>
        <v>24.916666666666668</v>
      </c>
      <c r="X1376" s="9">
        <f t="shared" si="191"/>
        <v>33.354143019296252</v>
      </c>
      <c r="Y1376" s="9">
        <f t="shared" si="192"/>
        <v>4.2909879275046706E-2</v>
      </c>
      <c r="Z1376" s="10">
        <f t="shared" si="193"/>
        <v>847184.32989690732</v>
      </c>
      <c r="AA1376" s="10">
        <f t="shared" si="194"/>
        <v>19485.239587628868</v>
      </c>
      <c r="AB1376" s="10">
        <f t="shared" si="195"/>
        <v>15</v>
      </c>
      <c r="AC1376" s="9">
        <f t="shared" si="196"/>
        <v>821768.8</v>
      </c>
      <c r="AD1376" s="10">
        <f t="shared" si="197"/>
        <v>649913.46797102643</v>
      </c>
    </row>
    <row r="1377" spans="1:30" x14ac:dyDescent="0.2">
      <c r="A1377" t="s">
        <v>20</v>
      </c>
      <c r="B1377" s="1">
        <v>43361</v>
      </c>
      <c r="C1377" t="s">
        <v>611</v>
      </c>
      <c r="D1377" s="2">
        <v>778</v>
      </c>
      <c r="E1377" s="2">
        <v>0</v>
      </c>
      <c r="F1377" s="2">
        <v>0</v>
      </c>
      <c r="G1377" s="2">
        <v>778</v>
      </c>
      <c r="H1377" s="2"/>
      <c r="I1377" s="2">
        <v>0</v>
      </c>
      <c r="J1377" s="2">
        <v>0</v>
      </c>
      <c r="K1377" s="2">
        <v>0</v>
      </c>
      <c r="L1377" s="2">
        <v>0</v>
      </c>
      <c r="M1377" s="2">
        <v>0.27229999999999999</v>
      </c>
      <c r="N1377" s="8">
        <f t="shared" si="189"/>
        <v>27230</v>
      </c>
      <c r="O1377" s="2">
        <v>0</v>
      </c>
      <c r="P1377" s="2">
        <v>0</v>
      </c>
      <c r="Q1377" s="2">
        <v>0.27229999999999999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f t="shared" si="190"/>
        <v>24.916666666666668</v>
      </c>
      <c r="X1377" s="9">
        <f t="shared" si="191"/>
        <v>35</v>
      </c>
      <c r="Y1377" s="9">
        <f t="shared" si="192"/>
        <v>2.2090560426890546E-3</v>
      </c>
      <c r="Z1377" s="10">
        <f t="shared" si="193"/>
        <v>12707764.948453609</v>
      </c>
      <c r="AA1377" s="10">
        <f t="shared" si="194"/>
        <v>292278.59381443303</v>
      </c>
      <c r="AB1377" s="10">
        <f t="shared" si="195"/>
        <v>1</v>
      </c>
      <c r="AC1377" s="9">
        <f t="shared" si="196"/>
        <v>12326532</v>
      </c>
      <c r="AD1377" s="10">
        <f t="shared" si="197"/>
        <v>10229750.783505157</v>
      </c>
    </row>
    <row r="1378" spans="1:30" x14ac:dyDescent="0.2">
      <c r="A1378" t="s">
        <v>20</v>
      </c>
      <c r="B1378" s="1">
        <v>43361</v>
      </c>
      <c r="C1378" t="s">
        <v>157</v>
      </c>
      <c r="D1378" s="2">
        <v>64</v>
      </c>
      <c r="E1378" s="2">
        <v>0</v>
      </c>
      <c r="F1378" s="2">
        <v>0</v>
      </c>
      <c r="G1378" s="2">
        <v>0</v>
      </c>
      <c r="H1378" s="2"/>
      <c r="I1378" s="2">
        <v>0</v>
      </c>
      <c r="J1378" s="2">
        <v>0</v>
      </c>
      <c r="K1378" s="2">
        <v>64</v>
      </c>
      <c r="L1378" s="2">
        <v>0</v>
      </c>
      <c r="M1378" s="2">
        <v>1.2800000000000001E-2</v>
      </c>
      <c r="N1378" s="8">
        <f t="shared" si="189"/>
        <v>1280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1.2800000000000001E-2</v>
      </c>
      <c r="V1378" s="2">
        <v>0</v>
      </c>
      <c r="W1378" s="2">
        <f t="shared" si="190"/>
        <v>24.916666666666668</v>
      </c>
      <c r="X1378" s="9">
        <f t="shared" si="191"/>
        <v>20</v>
      </c>
      <c r="Y1378" s="9">
        <f t="shared" si="192"/>
        <v>1.0384104791193501E-4</v>
      </c>
      <c r="Z1378" s="10">
        <f t="shared" si="193"/>
        <v>1815394.9926362301</v>
      </c>
      <c r="AA1378" s="10">
        <f t="shared" si="194"/>
        <v>41754.084830633292</v>
      </c>
      <c r="AB1378" s="10">
        <f t="shared" si="195"/>
        <v>7</v>
      </c>
      <c r="AC1378" s="9">
        <f t="shared" si="196"/>
        <v>1760933.142857143</v>
      </c>
      <c r="AD1378" s="10">
        <f t="shared" si="197"/>
        <v>835081.6966126659</v>
      </c>
    </row>
    <row r="1379" spans="1:30" x14ac:dyDescent="0.2">
      <c r="A1379" t="s">
        <v>20</v>
      </c>
      <c r="B1379" s="1">
        <v>43361</v>
      </c>
      <c r="C1379" t="s">
        <v>612</v>
      </c>
      <c r="D1379" s="2">
        <v>504</v>
      </c>
      <c r="E1379" s="2">
        <v>0</v>
      </c>
      <c r="F1379" s="2">
        <v>0</v>
      </c>
      <c r="G1379" s="2">
        <v>0</v>
      </c>
      <c r="H1379" s="2"/>
      <c r="I1379" s="2">
        <v>0</v>
      </c>
      <c r="J1379" s="2">
        <v>0</v>
      </c>
      <c r="K1379" s="2">
        <v>504</v>
      </c>
      <c r="L1379" s="2">
        <v>0</v>
      </c>
      <c r="M1379" s="2">
        <v>0.1008</v>
      </c>
      <c r="N1379" s="8">
        <f t="shared" si="189"/>
        <v>10080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0.1008</v>
      </c>
      <c r="V1379" s="2">
        <v>0</v>
      </c>
      <c r="W1379" s="2">
        <f t="shared" si="190"/>
        <v>24.916666666666668</v>
      </c>
      <c r="X1379" s="9">
        <f t="shared" si="191"/>
        <v>20</v>
      </c>
      <c r="Y1379" s="9">
        <f t="shared" si="192"/>
        <v>8.1774825230648818E-4</v>
      </c>
      <c r="Z1379" s="10">
        <f t="shared" si="193"/>
        <v>4235921.6494845366</v>
      </c>
      <c r="AA1379" s="10">
        <f t="shared" si="194"/>
        <v>97426.197938144338</v>
      </c>
      <c r="AB1379" s="10">
        <f t="shared" si="195"/>
        <v>3</v>
      </c>
      <c r="AC1379" s="9">
        <f t="shared" si="196"/>
        <v>4108844</v>
      </c>
      <c r="AD1379" s="10">
        <f t="shared" si="197"/>
        <v>1948523.9587628867</v>
      </c>
    </row>
    <row r="1380" spans="1:30" x14ac:dyDescent="0.2">
      <c r="A1380" t="s">
        <v>20</v>
      </c>
      <c r="B1380" s="1">
        <v>43361</v>
      </c>
      <c r="C1380" t="s">
        <v>158</v>
      </c>
      <c r="D1380" s="2">
        <v>45299</v>
      </c>
      <c r="E1380" s="2">
        <v>0</v>
      </c>
      <c r="F1380" s="2">
        <v>8683</v>
      </c>
      <c r="G1380" s="2">
        <v>7379</v>
      </c>
      <c r="H1380" s="2">
        <v>9325</v>
      </c>
      <c r="I1380" s="2">
        <v>0</v>
      </c>
      <c r="J1380" s="2">
        <v>9664</v>
      </c>
      <c r="K1380" s="2">
        <v>5948</v>
      </c>
      <c r="L1380" s="2">
        <v>0</v>
      </c>
      <c r="M1380" s="2">
        <v>13.871664000000001</v>
      </c>
      <c r="N1380" s="8">
        <f t="shared" si="189"/>
        <v>1387166.4000000001</v>
      </c>
      <c r="O1380" s="2">
        <v>0</v>
      </c>
      <c r="P1380" s="2">
        <v>2.80315</v>
      </c>
      <c r="Q1380" s="2">
        <v>2.8490039999999999</v>
      </c>
      <c r="R1380" s="2">
        <v>2.97376</v>
      </c>
      <c r="S1380" s="2">
        <v>0</v>
      </c>
      <c r="T1380" s="2">
        <v>3.4111500000000001</v>
      </c>
      <c r="U1380" s="2">
        <v>1.1896</v>
      </c>
      <c r="V1380" s="2">
        <v>0</v>
      </c>
      <c r="W1380" s="2">
        <f t="shared" si="190"/>
        <v>24.916666666666668</v>
      </c>
      <c r="X1380" s="9">
        <f t="shared" si="191"/>
        <v>30.622450826729072</v>
      </c>
      <c r="Y1380" s="9">
        <f t="shared" si="192"/>
        <v>0.11253500984705188</v>
      </c>
      <c r="Z1380" s="10">
        <f t="shared" si="193"/>
        <v>438198.79132598656</v>
      </c>
      <c r="AA1380" s="10">
        <f t="shared" si="194"/>
        <v>10078.572200497691</v>
      </c>
      <c r="AB1380" s="10">
        <f t="shared" si="195"/>
        <v>29</v>
      </c>
      <c r="AC1380" s="9">
        <f t="shared" si="196"/>
        <v>425052.8275862069</v>
      </c>
      <c r="AD1380" s="10">
        <f t="shared" si="197"/>
        <v>308630.58161337912</v>
      </c>
    </row>
    <row r="1381" spans="1:30" x14ac:dyDescent="0.2">
      <c r="A1381" t="s">
        <v>20</v>
      </c>
      <c r="B1381" s="1">
        <v>43361</v>
      </c>
      <c r="C1381" t="s">
        <v>701</v>
      </c>
      <c r="D1381" s="2">
        <v>715</v>
      </c>
      <c r="E1381" s="2">
        <v>0</v>
      </c>
      <c r="F1381" s="2">
        <v>0</v>
      </c>
      <c r="G1381" s="2">
        <v>0</v>
      </c>
      <c r="H1381" s="2"/>
      <c r="I1381" s="2">
        <v>0</v>
      </c>
      <c r="J1381" s="2">
        <v>0</v>
      </c>
      <c r="K1381" s="2">
        <v>715</v>
      </c>
      <c r="L1381" s="2">
        <v>0</v>
      </c>
      <c r="M1381" s="2">
        <v>0.14299999999999999</v>
      </c>
      <c r="N1381" s="8">
        <f t="shared" si="189"/>
        <v>14299.999999999998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0.14299999999999999</v>
      </c>
      <c r="V1381" s="2">
        <v>0</v>
      </c>
      <c r="W1381" s="2">
        <f t="shared" si="190"/>
        <v>24.916666666666668</v>
      </c>
      <c r="X1381" s="9">
        <f t="shared" si="191"/>
        <v>19.999999999999996</v>
      </c>
      <c r="Y1381" s="9">
        <f t="shared" si="192"/>
        <v>1.1600992071411488E-3</v>
      </c>
      <c r="Z1381" s="10">
        <f t="shared" si="193"/>
        <v>6353882.4742268045</v>
      </c>
      <c r="AA1381" s="10">
        <f t="shared" si="194"/>
        <v>146139.29690721651</v>
      </c>
      <c r="AB1381" s="10">
        <f t="shared" si="195"/>
        <v>2</v>
      </c>
      <c r="AC1381" s="9">
        <f t="shared" si="196"/>
        <v>6163266</v>
      </c>
      <c r="AD1381" s="10">
        <f t="shared" si="197"/>
        <v>2922785.9381443299</v>
      </c>
    </row>
    <row r="1382" spans="1:30" x14ac:dyDescent="0.2">
      <c r="A1382" t="s">
        <v>20</v>
      </c>
      <c r="B1382" s="1">
        <v>43361</v>
      </c>
      <c r="C1382" t="s">
        <v>159</v>
      </c>
      <c r="D1382" s="2">
        <v>113475</v>
      </c>
      <c r="E1382" s="2">
        <v>0</v>
      </c>
      <c r="F1382" s="2">
        <v>12140</v>
      </c>
      <c r="G1382" s="2">
        <v>18773</v>
      </c>
      <c r="H1382" s="2">
        <v>8750</v>
      </c>
      <c r="I1382" s="2">
        <v>39152</v>
      </c>
      <c r="J1382" s="2">
        <v>17489</v>
      </c>
      <c r="K1382" s="2">
        <v>6936</v>
      </c>
      <c r="L1382" s="2">
        <v>0</v>
      </c>
      <c r="M1382" s="2">
        <v>49.207957</v>
      </c>
      <c r="N1382" s="8">
        <f t="shared" si="189"/>
        <v>4920795.7</v>
      </c>
      <c r="O1382" s="2">
        <v>0</v>
      </c>
      <c r="P1382" s="2">
        <v>5.7844999999999995</v>
      </c>
      <c r="Q1382" s="2">
        <v>8.2785519999999995</v>
      </c>
      <c r="R1382" s="2">
        <v>3.117575</v>
      </c>
      <c r="S1382" s="2">
        <v>18.543475000000004</v>
      </c>
      <c r="T1382" s="2">
        <v>8.2648500000000009</v>
      </c>
      <c r="U1382" s="2">
        <v>1.3872</v>
      </c>
      <c r="V1382" s="2">
        <v>0</v>
      </c>
      <c r="W1382" s="2">
        <f t="shared" si="190"/>
        <v>24.916666666666668</v>
      </c>
      <c r="X1382" s="9">
        <f t="shared" si="191"/>
        <v>43.364579863406036</v>
      </c>
      <c r="Y1382" s="9">
        <f t="shared" si="192"/>
        <v>0.39920357972542481</v>
      </c>
      <c r="Z1382" s="10">
        <f t="shared" si="193"/>
        <v>1815394.9926362301</v>
      </c>
      <c r="AA1382" s="10">
        <f t="shared" si="194"/>
        <v>41754.084830633292</v>
      </c>
      <c r="AB1382" s="10">
        <f t="shared" si="195"/>
        <v>7</v>
      </c>
      <c r="AC1382" s="9">
        <f t="shared" si="196"/>
        <v>1760933.142857143</v>
      </c>
      <c r="AD1382" s="10">
        <f t="shared" si="197"/>
        <v>1810648.346261428</v>
      </c>
    </row>
    <row r="1383" spans="1:30" x14ac:dyDescent="0.2">
      <c r="A1383" t="s">
        <v>20</v>
      </c>
      <c r="B1383" s="1">
        <v>43361</v>
      </c>
      <c r="C1383" t="s">
        <v>702</v>
      </c>
      <c r="D1383" s="2">
        <v>488</v>
      </c>
      <c r="E1383" s="2">
        <v>0</v>
      </c>
      <c r="F1383" s="2">
        <v>0</v>
      </c>
      <c r="G1383" s="2">
        <v>0</v>
      </c>
      <c r="H1383" s="2"/>
      <c r="I1383" s="2">
        <v>0</v>
      </c>
      <c r="J1383" s="2">
        <v>0</v>
      </c>
      <c r="K1383" s="2">
        <v>488</v>
      </c>
      <c r="L1383" s="2">
        <v>0</v>
      </c>
      <c r="M1383" s="2">
        <v>9.7600000000000006E-2</v>
      </c>
      <c r="N1383" s="8">
        <f t="shared" si="189"/>
        <v>9760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9.7600000000000006E-2</v>
      </c>
      <c r="V1383" s="2">
        <v>0</v>
      </c>
      <c r="W1383" s="2">
        <f t="shared" si="190"/>
        <v>24.916666666666668</v>
      </c>
      <c r="X1383" s="9">
        <f t="shared" si="191"/>
        <v>20</v>
      </c>
      <c r="Y1383" s="9">
        <f t="shared" si="192"/>
        <v>7.9178799032850438E-4</v>
      </c>
      <c r="Z1383" s="10">
        <f t="shared" si="193"/>
        <v>12707764.948453609</v>
      </c>
      <c r="AA1383" s="10">
        <f t="shared" si="194"/>
        <v>292278.59381443303</v>
      </c>
      <c r="AB1383" s="10">
        <f t="shared" si="195"/>
        <v>1</v>
      </c>
      <c r="AC1383" s="9">
        <f t="shared" si="196"/>
        <v>12326532</v>
      </c>
      <c r="AD1383" s="10">
        <f t="shared" si="197"/>
        <v>5845571.8762886608</v>
      </c>
    </row>
    <row r="1384" spans="1:30" x14ac:dyDescent="0.2">
      <c r="A1384" t="s">
        <v>20</v>
      </c>
      <c r="B1384" s="1">
        <v>43361</v>
      </c>
      <c r="C1384" t="s">
        <v>613</v>
      </c>
      <c r="D1384" s="2">
        <v>478</v>
      </c>
      <c r="E1384" s="2">
        <v>0</v>
      </c>
      <c r="F1384" s="2">
        <v>0</v>
      </c>
      <c r="G1384" s="2">
        <v>0</v>
      </c>
      <c r="H1384" s="2"/>
      <c r="I1384" s="2">
        <v>0</v>
      </c>
      <c r="J1384" s="2">
        <v>0</v>
      </c>
      <c r="K1384" s="2">
        <v>478</v>
      </c>
      <c r="L1384" s="2">
        <v>0</v>
      </c>
      <c r="M1384" s="2">
        <v>9.5600000000000004E-2</v>
      </c>
      <c r="N1384" s="8">
        <f t="shared" si="189"/>
        <v>9560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9.5600000000000004E-2</v>
      </c>
      <c r="V1384" s="2">
        <v>0</v>
      </c>
      <c r="W1384" s="2">
        <f t="shared" si="190"/>
        <v>24.916666666666668</v>
      </c>
      <c r="X1384" s="9">
        <f t="shared" si="191"/>
        <v>20</v>
      </c>
      <c r="Y1384" s="9">
        <f t="shared" si="192"/>
        <v>7.7556282659226451E-4</v>
      </c>
      <c r="Z1384" s="10">
        <f t="shared" si="193"/>
        <v>12707764.948453609</v>
      </c>
      <c r="AA1384" s="10">
        <f t="shared" si="194"/>
        <v>292278.59381443303</v>
      </c>
      <c r="AB1384" s="10">
        <f t="shared" si="195"/>
        <v>1</v>
      </c>
      <c r="AC1384" s="9">
        <f t="shared" si="196"/>
        <v>12326532</v>
      </c>
      <c r="AD1384" s="10">
        <f t="shared" si="197"/>
        <v>5845571.8762886608</v>
      </c>
    </row>
    <row r="1385" spans="1:30" x14ac:dyDescent="0.2">
      <c r="A1385" t="s">
        <v>20</v>
      </c>
      <c r="B1385" s="1">
        <v>43361</v>
      </c>
      <c r="C1385" t="s">
        <v>432</v>
      </c>
      <c r="D1385" s="2">
        <v>18</v>
      </c>
      <c r="E1385" s="2">
        <v>0</v>
      </c>
      <c r="F1385" s="2">
        <v>0</v>
      </c>
      <c r="G1385" s="2">
        <v>0</v>
      </c>
      <c r="H1385" s="2"/>
      <c r="I1385" s="2">
        <v>0</v>
      </c>
      <c r="J1385" s="2">
        <v>18</v>
      </c>
      <c r="K1385" s="2">
        <v>0</v>
      </c>
      <c r="L1385" s="2">
        <v>0</v>
      </c>
      <c r="M1385" s="2">
        <v>8.0999999999999996E-3</v>
      </c>
      <c r="N1385" s="8">
        <f t="shared" si="189"/>
        <v>810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8.0999999999999996E-3</v>
      </c>
      <c r="U1385" s="2">
        <v>0</v>
      </c>
      <c r="V1385" s="2">
        <v>0</v>
      </c>
      <c r="W1385" s="2">
        <f t="shared" si="190"/>
        <v>24.916666666666668</v>
      </c>
      <c r="X1385" s="9">
        <f t="shared" si="191"/>
        <v>45</v>
      </c>
      <c r="Y1385" s="9">
        <f t="shared" si="192"/>
        <v>6.5711913131771363E-5</v>
      </c>
      <c r="Z1385" s="10">
        <f t="shared" si="193"/>
        <v>6353882.4742268045</v>
      </c>
      <c r="AA1385" s="10">
        <f t="shared" si="194"/>
        <v>146139.29690721651</v>
      </c>
      <c r="AB1385" s="10">
        <f t="shared" si="195"/>
        <v>2</v>
      </c>
      <c r="AC1385" s="9">
        <f t="shared" si="196"/>
        <v>6163266</v>
      </c>
      <c r="AD1385" s="10">
        <f t="shared" si="197"/>
        <v>6576268.3608247433</v>
      </c>
    </row>
    <row r="1386" spans="1:30" x14ac:dyDescent="0.2">
      <c r="A1386" t="s">
        <v>20</v>
      </c>
      <c r="B1386" s="1">
        <v>43361</v>
      </c>
      <c r="C1386" t="s">
        <v>166</v>
      </c>
      <c r="D1386" s="2">
        <v>42156</v>
      </c>
      <c r="E1386" s="2">
        <v>1009</v>
      </c>
      <c r="F1386" s="2">
        <v>13461</v>
      </c>
      <c r="G1386" s="2">
        <v>4316</v>
      </c>
      <c r="H1386" s="2"/>
      <c r="I1386" s="2">
        <v>0</v>
      </c>
      <c r="J1386" s="2">
        <v>11496</v>
      </c>
      <c r="K1386" s="2">
        <v>11874</v>
      </c>
      <c r="L1386" s="2">
        <v>0</v>
      </c>
      <c r="M1386" s="2">
        <v>16.966650000000001</v>
      </c>
      <c r="N1386" s="8">
        <f t="shared" si="189"/>
        <v>1696665.0000000002</v>
      </c>
      <c r="O1386" s="2">
        <v>0.50449999999999995</v>
      </c>
      <c r="P1386" s="2">
        <v>7.4035500000000001</v>
      </c>
      <c r="Q1386" s="2">
        <v>1.5105999999999999</v>
      </c>
      <c r="R1386" s="2">
        <v>0</v>
      </c>
      <c r="S1386" s="2">
        <v>0</v>
      </c>
      <c r="T1386" s="2">
        <v>5.1731999999999996</v>
      </c>
      <c r="U1386" s="2">
        <v>2.3748</v>
      </c>
      <c r="V1386" s="2">
        <v>0</v>
      </c>
      <c r="W1386" s="2">
        <f t="shared" si="190"/>
        <v>24.916666666666668</v>
      </c>
      <c r="X1386" s="9">
        <f t="shared" si="191"/>
        <v>40.247295758610882</v>
      </c>
      <c r="Y1386" s="9">
        <f t="shared" si="192"/>
        <v>0.13764333715273688</v>
      </c>
      <c r="Z1386" s="10">
        <f t="shared" si="193"/>
        <v>488760.19032513886</v>
      </c>
      <c r="AA1386" s="10">
        <f t="shared" si="194"/>
        <v>11241.484377478193</v>
      </c>
      <c r="AB1386" s="10">
        <f t="shared" si="195"/>
        <v>26</v>
      </c>
      <c r="AC1386" s="9">
        <f t="shared" si="196"/>
        <v>474097.38461538462</v>
      </c>
      <c r="AD1386" s="10">
        <f t="shared" si="197"/>
        <v>452439.34650616854</v>
      </c>
    </row>
    <row r="1387" spans="1:30" x14ac:dyDescent="0.2">
      <c r="A1387" t="s">
        <v>20</v>
      </c>
      <c r="B1387" s="1">
        <v>43361</v>
      </c>
      <c r="C1387" t="s">
        <v>433</v>
      </c>
      <c r="D1387" s="2">
        <v>446</v>
      </c>
      <c r="E1387" s="2">
        <v>0</v>
      </c>
      <c r="F1387" s="2">
        <v>0</v>
      </c>
      <c r="G1387" s="2">
        <v>221</v>
      </c>
      <c r="H1387" s="2"/>
      <c r="I1387" s="2">
        <v>0</v>
      </c>
      <c r="J1387" s="2">
        <v>112</v>
      </c>
      <c r="K1387" s="2">
        <v>113</v>
      </c>
      <c r="L1387" s="2">
        <v>0</v>
      </c>
      <c r="M1387" s="2">
        <v>0.15035000000000001</v>
      </c>
      <c r="N1387" s="8">
        <f t="shared" si="189"/>
        <v>15035.000000000002</v>
      </c>
      <c r="O1387" s="2">
        <v>0</v>
      </c>
      <c r="P1387" s="2">
        <v>0</v>
      </c>
      <c r="Q1387" s="2">
        <v>7.7350000000000002E-2</v>
      </c>
      <c r="R1387" s="2">
        <v>0</v>
      </c>
      <c r="S1387" s="2">
        <v>0</v>
      </c>
      <c r="T1387" s="2">
        <v>5.04E-2</v>
      </c>
      <c r="U1387" s="2">
        <v>2.2599999999999999E-2</v>
      </c>
      <c r="V1387" s="2">
        <v>0</v>
      </c>
      <c r="W1387" s="2">
        <f t="shared" si="190"/>
        <v>24.916666666666668</v>
      </c>
      <c r="X1387" s="9">
        <f t="shared" si="191"/>
        <v>33.710762331838566</v>
      </c>
      <c r="Y1387" s="9">
        <f t="shared" si="192"/>
        <v>1.2197266838718304E-3</v>
      </c>
      <c r="Z1387" s="10">
        <f t="shared" si="193"/>
        <v>2117960.8247422683</v>
      </c>
      <c r="AA1387" s="10">
        <f t="shared" si="194"/>
        <v>48713.098969072169</v>
      </c>
      <c r="AB1387" s="10">
        <f t="shared" si="195"/>
        <v>6</v>
      </c>
      <c r="AC1387" s="9">
        <f t="shared" si="196"/>
        <v>2054422</v>
      </c>
      <c r="AD1387" s="10">
        <f t="shared" si="197"/>
        <v>1642155.7017937221</v>
      </c>
    </row>
    <row r="1388" spans="1:30" x14ac:dyDescent="0.2">
      <c r="A1388" t="s">
        <v>20</v>
      </c>
      <c r="B1388" s="1">
        <v>43361</v>
      </c>
      <c r="C1388" t="s">
        <v>703</v>
      </c>
      <c r="D1388" s="2">
        <v>317</v>
      </c>
      <c r="E1388" s="2">
        <v>0</v>
      </c>
      <c r="F1388" s="2">
        <v>0</v>
      </c>
      <c r="G1388" s="2">
        <v>0</v>
      </c>
      <c r="H1388" s="2"/>
      <c r="I1388" s="2">
        <v>317</v>
      </c>
      <c r="J1388" s="2">
        <v>0</v>
      </c>
      <c r="K1388" s="2">
        <v>0</v>
      </c>
      <c r="L1388" s="2">
        <v>0</v>
      </c>
      <c r="M1388" s="2">
        <v>9.1882449999999977E-2</v>
      </c>
      <c r="N1388" s="8">
        <f t="shared" si="189"/>
        <v>9188.2449999999972</v>
      </c>
      <c r="O1388" s="2">
        <v>0</v>
      </c>
      <c r="P1388" s="2">
        <v>0</v>
      </c>
      <c r="Q1388" s="2">
        <v>0</v>
      </c>
      <c r="R1388" s="2">
        <v>0</v>
      </c>
      <c r="S1388" s="2">
        <v>9.1882449999999977E-2</v>
      </c>
      <c r="T1388" s="2">
        <v>0</v>
      </c>
      <c r="U1388" s="2">
        <v>0</v>
      </c>
      <c r="V1388" s="2">
        <v>0</v>
      </c>
      <c r="W1388" s="2">
        <f t="shared" si="190"/>
        <v>24.916666666666668</v>
      </c>
      <c r="X1388" s="9">
        <f t="shared" si="191"/>
        <v>28.984999999999992</v>
      </c>
      <c r="Y1388" s="9">
        <f t="shared" si="192"/>
        <v>7.4540389786843515E-4</v>
      </c>
      <c r="Z1388" s="10">
        <f t="shared" si="193"/>
        <v>4235921.6494845366</v>
      </c>
      <c r="AA1388" s="10">
        <f t="shared" si="194"/>
        <v>97426.197938144338</v>
      </c>
      <c r="AB1388" s="10">
        <f t="shared" si="195"/>
        <v>3</v>
      </c>
      <c r="AC1388" s="9">
        <f t="shared" si="196"/>
        <v>4108844</v>
      </c>
      <c r="AD1388" s="10">
        <f t="shared" si="197"/>
        <v>2823898.3472371129</v>
      </c>
    </row>
    <row r="1389" spans="1:30" x14ac:dyDescent="0.2">
      <c r="A1389" t="s">
        <v>20</v>
      </c>
      <c r="B1389" s="1">
        <v>43361</v>
      </c>
      <c r="C1389" t="s">
        <v>704</v>
      </c>
      <c r="D1389" s="2">
        <v>4341</v>
      </c>
      <c r="E1389" s="2">
        <v>0</v>
      </c>
      <c r="F1389" s="2">
        <v>0</v>
      </c>
      <c r="G1389" s="2">
        <v>2610</v>
      </c>
      <c r="H1389" s="2"/>
      <c r="I1389" s="2">
        <v>0</v>
      </c>
      <c r="J1389" s="2">
        <v>1731</v>
      </c>
      <c r="K1389" s="2">
        <v>0</v>
      </c>
      <c r="L1389" s="2">
        <v>0</v>
      </c>
      <c r="M1389" s="2">
        <v>0.74510999999999994</v>
      </c>
      <c r="N1389" s="8">
        <f t="shared" si="189"/>
        <v>74511</v>
      </c>
      <c r="O1389" s="2">
        <v>0</v>
      </c>
      <c r="P1389" s="2">
        <v>0</v>
      </c>
      <c r="Q1389" s="2">
        <v>0.48546</v>
      </c>
      <c r="R1389" s="2">
        <v>0</v>
      </c>
      <c r="S1389" s="2">
        <v>0</v>
      </c>
      <c r="T1389" s="2">
        <v>0.25964999999999999</v>
      </c>
      <c r="U1389" s="2">
        <v>0</v>
      </c>
      <c r="V1389" s="2">
        <v>0</v>
      </c>
      <c r="W1389" s="2">
        <f t="shared" si="190"/>
        <v>24.916666666666668</v>
      </c>
      <c r="X1389" s="9">
        <f t="shared" si="191"/>
        <v>17.16447823082239</v>
      </c>
      <c r="Y1389" s="9">
        <f t="shared" si="192"/>
        <v>6.0447658757548355E-3</v>
      </c>
      <c r="Z1389" s="10">
        <f t="shared" si="193"/>
        <v>6353882.4742268045</v>
      </c>
      <c r="AA1389" s="10">
        <f t="shared" si="194"/>
        <v>146139.29690721651</v>
      </c>
      <c r="AB1389" s="10">
        <f t="shared" si="195"/>
        <v>2</v>
      </c>
      <c r="AC1389" s="9">
        <f t="shared" si="196"/>
        <v>6163266</v>
      </c>
      <c r="AD1389" s="10">
        <f t="shared" si="197"/>
        <v>2508404.7804316077</v>
      </c>
    </row>
    <row r="1390" spans="1:30" x14ac:dyDescent="0.2">
      <c r="A1390" t="s">
        <v>20</v>
      </c>
      <c r="B1390" s="1">
        <v>43361</v>
      </c>
      <c r="C1390" t="s">
        <v>167</v>
      </c>
      <c r="D1390" s="2">
        <v>7078</v>
      </c>
      <c r="E1390" s="2">
        <v>2086</v>
      </c>
      <c r="F1390" s="2">
        <v>0</v>
      </c>
      <c r="G1390" s="2">
        <v>4616</v>
      </c>
      <c r="H1390" s="2"/>
      <c r="I1390" s="2">
        <v>0</v>
      </c>
      <c r="J1390" s="2">
        <v>376</v>
      </c>
      <c r="K1390" s="2">
        <v>0</v>
      </c>
      <c r="L1390" s="2">
        <v>0</v>
      </c>
      <c r="M1390" s="2">
        <v>2.4248000000000003</v>
      </c>
      <c r="N1390" s="8">
        <f t="shared" si="189"/>
        <v>242480.00000000003</v>
      </c>
      <c r="O1390" s="2">
        <v>0.83440000000000003</v>
      </c>
      <c r="P1390" s="2">
        <v>0</v>
      </c>
      <c r="Q1390" s="2">
        <v>1.4212</v>
      </c>
      <c r="R1390" s="2">
        <v>0</v>
      </c>
      <c r="S1390" s="2">
        <v>0</v>
      </c>
      <c r="T1390" s="2">
        <v>0.16919999999999999</v>
      </c>
      <c r="U1390" s="2">
        <v>0</v>
      </c>
      <c r="V1390" s="2">
        <v>0</v>
      </c>
      <c r="W1390" s="2">
        <f t="shared" si="190"/>
        <v>24.916666666666668</v>
      </c>
      <c r="X1390" s="9">
        <f t="shared" si="191"/>
        <v>34.258265046623343</v>
      </c>
      <c r="Y1390" s="9">
        <f t="shared" si="192"/>
        <v>1.9671388513817188E-2</v>
      </c>
      <c r="Z1390" s="10">
        <f t="shared" si="193"/>
        <v>470657.96105383744</v>
      </c>
      <c r="AA1390" s="10">
        <f t="shared" si="194"/>
        <v>10825.133104238261</v>
      </c>
      <c r="AB1390" s="10">
        <f t="shared" si="195"/>
        <v>27</v>
      </c>
      <c r="AC1390" s="9">
        <f t="shared" si="196"/>
        <v>456538.22222222225</v>
      </c>
      <c r="AD1390" s="10">
        <f t="shared" si="197"/>
        <v>370850.27904997085</v>
      </c>
    </row>
    <row r="1391" spans="1:30" x14ac:dyDescent="0.2">
      <c r="A1391" t="s">
        <v>20</v>
      </c>
      <c r="B1391" s="1">
        <v>43361</v>
      </c>
      <c r="C1391" t="s">
        <v>705</v>
      </c>
      <c r="D1391" s="2">
        <v>823</v>
      </c>
      <c r="E1391" s="2">
        <v>0</v>
      </c>
      <c r="F1391" s="2">
        <v>0</v>
      </c>
      <c r="G1391" s="2">
        <v>0</v>
      </c>
      <c r="H1391" s="2"/>
      <c r="I1391" s="2">
        <v>823</v>
      </c>
      <c r="J1391" s="2">
        <v>0</v>
      </c>
      <c r="K1391" s="2">
        <v>0</v>
      </c>
      <c r="L1391" s="2">
        <v>0</v>
      </c>
      <c r="M1391" s="2">
        <v>0.20574999999999999</v>
      </c>
      <c r="N1391" s="8">
        <f t="shared" si="189"/>
        <v>20575</v>
      </c>
      <c r="O1391" s="2">
        <v>0</v>
      </c>
      <c r="P1391" s="2">
        <v>0</v>
      </c>
      <c r="Q1391" s="2">
        <v>0</v>
      </c>
      <c r="R1391" s="2">
        <v>0</v>
      </c>
      <c r="S1391" s="2">
        <v>0.20574999999999999</v>
      </c>
      <c r="T1391" s="2">
        <v>0</v>
      </c>
      <c r="U1391" s="2">
        <v>0</v>
      </c>
      <c r="V1391" s="2">
        <v>0</v>
      </c>
      <c r="W1391" s="2">
        <f t="shared" si="190"/>
        <v>24.916666666666668</v>
      </c>
      <c r="X1391" s="9">
        <f t="shared" si="191"/>
        <v>25</v>
      </c>
      <c r="Y1391" s="9">
        <f t="shared" si="192"/>
        <v>1.669163719365674E-3</v>
      </c>
      <c r="Z1391" s="10">
        <f t="shared" si="193"/>
        <v>12707764.948453609</v>
      </c>
      <c r="AA1391" s="10">
        <f t="shared" si="194"/>
        <v>292278.59381443303</v>
      </c>
      <c r="AB1391" s="10">
        <f t="shared" si="195"/>
        <v>1</v>
      </c>
      <c r="AC1391" s="9">
        <f t="shared" si="196"/>
        <v>12326532</v>
      </c>
      <c r="AD1391" s="10">
        <f t="shared" si="197"/>
        <v>7306964.8453608258</v>
      </c>
    </row>
    <row r="1392" spans="1:30" x14ac:dyDescent="0.2">
      <c r="A1392" t="s">
        <v>20</v>
      </c>
      <c r="B1392" s="1">
        <v>43361</v>
      </c>
      <c r="C1392" t="s">
        <v>435</v>
      </c>
      <c r="D1392" s="2">
        <v>54998</v>
      </c>
      <c r="E1392" s="2">
        <v>17084</v>
      </c>
      <c r="F1392" s="2">
        <v>0</v>
      </c>
      <c r="G1392" s="2">
        <v>0</v>
      </c>
      <c r="H1392" s="2"/>
      <c r="I1392" s="2">
        <v>0</v>
      </c>
      <c r="J1392" s="2">
        <v>0</v>
      </c>
      <c r="K1392" s="2">
        <v>0</v>
      </c>
      <c r="L1392" s="2">
        <v>22907</v>
      </c>
      <c r="M1392" s="2">
        <v>14.302700000000002</v>
      </c>
      <c r="N1392" s="8">
        <f t="shared" si="189"/>
        <v>1430270.0000000002</v>
      </c>
      <c r="O1392" s="2">
        <v>5.1252000000000004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7.0489499999999996</v>
      </c>
      <c r="W1392" s="2">
        <f t="shared" si="190"/>
        <v>24.916666666666668</v>
      </c>
      <c r="X1392" s="9">
        <f t="shared" si="191"/>
        <v>26.005854758354854</v>
      </c>
      <c r="Y1392" s="9">
        <f t="shared" si="192"/>
        <v>0.11603182468515882</v>
      </c>
      <c r="Z1392" s="10">
        <f t="shared" si="193"/>
        <v>1588470.6185567011</v>
      </c>
      <c r="AA1392" s="10">
        <f t="shared" si="194"/>
        <v>36534.824226804129</v>
      </c>
      <c r="AB1392" s="10">
        <f t="shared" si="195"/>
        <v>8</v>
      </c>
      <c r="AC1392" s="9">
        <f t="shared" si="196"/>
        <v>1540816.5</v>
      </c>
      <c r="AD1392" s="10">
        <f t="shared" si="197"/>
        <v>950119.3324642923</v>
      </c>
    </row>
    <row r="1393" spans="1:30" x14ac:dyDescent="0.2">
      <c r="A1393" t="s">
        <v>20</v>
      </c>
      <c r="B1393" s="1">
        <v>43361</v>
      </c>
      <c r="C1393" t="s">
        <v>706</v>
      </c>
      <c r="D1393" s="2">
        <v>332</v>
      </c>
      <c r="E1393" s="2">
        <v>332</v>
      </c>
      <c r="F1393" s="2">
        <v>0</v>
      </c>
      <c r="G1393" s="2">
        <v>0</v>
      </c>
      <c r="H1393" s="2"/>
      <c r="I1393" s="2">
        <v>0</v>
      </c>
      <c r="J1393" s="2">
        <v>0</v>
      </c>
      <c r="K1393" s="2">
        <v>0</v>
      </c>
      <c r="L1393" s="2">
        <v>0</v>
      </c>
      <c r="M1393" s="2">
        <v>0.16600000000000001</v>
      </c>
      <c r="N1393" s="8">
        <f t="shared" si="189"/>
        <v>16600</v>
      </c>
      <c r="O1393" s="2">
        <v>0.16600000000000001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f t="shared" si="190"/>
        <v>24.916666666666668</v>
      </c>
      <c r="X1393" s="9">
        <f t="shared" si="191"/>
        <v>50</v>
      </c>
      <c r="Y1393" s="9">
        <f t="shared" si="192"/>
        <v>1.3466885901079072E-3</v>
      </c>
      <c r="Z1393" s="10">
        <f t="shared" si="193"/>
        <v>1270776.494845361</v>
      </c>
      <c r="AA1393" s="10">
        <f t="shared" si="194"/>
        <v>29227.859381443301</v>
      </c>
      <c r="AB1393" s="10">
        <f t="shared" si="195"/>
        <v>10</v>
      </c>
      <c r="AC1393" s="9">
        <f t="shared" si="196"/>
        <v>1232653.2</v>
      </c>
      <c r="AD1393" s="10">
        <f t="shared" si="197"/>
        <v>1461392.969072165</v>
      </c>
    </row>
    <row r="1394" spans="1:30" x14ac:dyDescent="0.2">
      <c r="A1394" t="s">
        <v>20</v>
      </c>
      <c r="B1394" s="1">
        <v>43361</v>
      </c>
      <c r="C1394" t="s">
        <v>168</v>
      </c>
      <c r="D1394" s="2">
        <v>4008</v>
      </c>
      <c r="E1394" s="2">
        <v>1918</v>
      </c>
      <c r="F1394" s="2">
        <v>0</v>
      </c>
      <c r="G1394" s="2">
        <v>825</v>
      </c>
      <c r="H1394" s="2"/>
      <c r="I1394" s="2">
        <v>0</v>
      </c>
      <c r="J1394" s="2">
        <v>1265</v>
      </c>
      <c r="K1394" s="2">
        <v>0</v>
      </c>
      <c r="L1394" s="2">
        <v>0</v>
      </c>
      <c r="M1394" s="2">
        <v>1.8169999999999999</v>
      </c>
      <c r="N1394" s="8">
        <f t="shared" si="189"/>
        <v>181700</v>
      </c>
      <c r="O1394" s="2">
        <v>0.95899999999999996</v>
      </c>
      <c r="P1394" s="2">
        <v>0</v>
      </c>
      <c r="Q1394" s="2">
        <v>0.28875000000000001</v>
      </c>
      <c r="R1394" s="2">
        <v>0</v>
      </c>
      <c r="S1394" s="2">
        <v>0</v>
      </c>
      <c r="T1394" s="2">
        <v>0.56925000000000003</v>
      </c>
      <c r="U1394" s="2">
        <v>0</v>
      </c>
      <c r="V1394" s="2">
        <v>0</v>
      </c>
      <c r="W1394" s="2">
        <f t="shared" si="190"/>
        <v>24.916666666666668</v>
      </c>
      <c r="X1394" s="9">
        <f t="shared" si="191"/>
        <v>45.334331337325352</v>
      </c>
      <c r="Y1394" s="9">
        <f t="shared" si="192"/>
        <v>1.4740561254373898E-2</v>
      </c>
      <c r="Z1394" s="10">
        <f t="shared" si="193"/>
        <v>2541552.989690722</v>
      </c>
      <c r="AA1394" s="10">
        <f t="shared" si="194"/>
        <v>58455.718762886601</v>
      </c>
      <c r="AB1394" s="10">
        <f t="shared" si="195"/>
        <v>5</v>
      </c>
      <c r="AC1394" s="9">
        <f t="shared" si="196"/>
        <v>2465306.4</v>
      </c>
      <c r="AD1394" s="10">
        <f t="shared" si="197"/>
        <v>2650050.9229582078</v>
      </c>
    </row>
    <row r="1395" spans="1:30" x14ac:dyDescent="0.2">
      <c r="A1395" t="s">
        <v>20</v>
      </c>
      <c r="B1395" s="1">
        <v>43361</v>
      </c>
      <c r="C1395" t="s">
        <v>515</v>
      </c>
      <c r="D1395" s="2">
        <v>512</v>
      </c>
      <c r="E1395" s="2">
        <v>0</v>
      </c>
      <c r="F1395" s="2">
        <v>0</v>
      </c>
      <c r="G1395" s="2">
        <v>0</v>
      </c>
      <c r="H1395" s="2"/>
      <c r="I1395" s="2">
        <v>0</v>
      </c>
      <c r="J1395" s="2">
        <v>512</v>
      </c>
      <c r="K1395" s="2">
        <v>0</v>
      </c>
      <c r="L1395" s="2">
        <v>0</v>
      </c>
      <c r="M1395" s="2">
        <v>0.23039999999999999</v>
      </c>
      <c r="N1395" s="8">
        <f t="shared" si="189"/>
        <v>23040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0.23039999999999999</v>
      </c>
      <c r="U1395" s="2">
        <v>0</v>
      </c>
      <c r="V1395" s="2">
        <v>0</v>
      </c>
      <c r="W1395" s="2">
        <f t="shared" si="190"/>
        <v>24.916666666666668</v>
      </c>
      <c r="X1395" s="9">
        <f t="shared" si="191"/>
        <v>45</v>
      </c>
      <c r="Y1395" s="9">
        <f t="shared" si="192"/>
        <v>1.8691388624148301E-3</v>
      </c>
      <c r="Z1395" s="10">
        <f t="shared" si="193"/>
        <v>907697.49631811504</v>
      </c>
      <c r="AA1395" s="10">
        <f t="shared" si="194"/>
        <v>20877.042415316646</v>
      </c>
      <c r="AB1395" s="10">
        <f t="shared" si="195"/>
        <v>14</v>
      </c>
      <c r="AC1395" s="9">
        <f t="shared" si="196"/>
        <v>880466.57142857148</v>
      </c>
      <c r="AD1395" s="10">
        <f t="shared" si="197"/>
        <v>939466.90868924907</v>
      </c>
    </row>
    <row r="1396" spans="1:30" x14ac:dyDescent="0.2">
      <c r="A1396" t="s">
        <v>20</v>
      </c>
      <c r="B1396" s="1">
        <v>43361</v>
      </c>
      <c r="C1396" t="s">
        <v>707</v>
      </c>
      <c r="D1396" s="2">
        <v>274</v>
      </c>
      <c r="E1396" s="2">
        <v>0</v>
      </c>
      <c r="F1396" s="2">
        <v>0</v>
      </c>
      <c r="G1396" s="2">
        <v>0</v>
      </c>
      <c r="H1396" s="2"/>
      <c r="I1396" s="2">
        <v>0</v>
      </c>
      <c r="J1396" s="2">
        <v>274</v>
      </c>
      <c r="K1396" s="2">
        <v>0</v>
      </c>
      <c r="L1396" s="2">
        <v>0</v>
      </c>
      <c r="M1396" s="2">
        <v>0.12330000000000001</v>
      </c>
      <c r="N1396" s="8">
        <f t="shared" si="189"/>
        <v>12330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0.12330000000000001</v>
      </c>
      <c r="U1396" s="2">
        <v>0</v>
      </c>
      <c r="V1396" s="2">
        <v>0</v>
      </c>
      <c r="W1396" s="2">
        <f t="shared" si="190"/>
        <v>24.916666666666668</v>
      </c>
      <c r="X1396" s="9">
        <f t="shared" si="191"/>
        <v>45</v>
      </c>
      <c r="Y1396" s="9">
        <f t="shared" si="192"/>
        <v>1.0002813443391865E-3</v>
      </c>
      <c r="Z1396" s="10">
        <f t="shared" si="193"/>
        <v>4235921.6494845366</v>
      </c>
      <c r="AA1396" s="10">
        <f t="shared" si="194"/>
        <v>97426.197938144338</v>
      </c>
      <c r="AB1396" s="10">
        <f t="shared" si="195"/>
        <v>3</v>
      </c>
      <c r="AC1396" s="9">
        <f t="shared" si="196"/>
        <v>4108844</v>
      </c>
      <c r="AD1396" s="10">
        <f t="shared" si="197"/>
        <v>4384178.9072164949</v>
      </c>
    </row>
    <row r="1397" spans="1:30" x14ac:dyDescent="0.2">
      <c r="A1397" t="s">
        <v>20</v>
      </c>
      <c r="B1397" s="1">
        <v>43361</v>
      </c>
      <c r="C1397" t="s">
        <v>708</v>
      </c>
      <c r="D1397" s="2">
        <v>1470</v>
      </c>
      <c r="E1397" s="2">
        <v>0</v>
      </c>
      <c r="F1397" s="2">
        <v>0</v>
      </c>
      <c r="G1397" s="2">
        <v>680</v>
      </c>
      <c r="H1397" s="2"/>
      <c r="I1397" s="2">
        <v>425</v>
      </c>
      <c r="J1397" s="2">
        <v>365</v>
      </c>
      <c r="K1397" s="2">
        <v>0</v>
      </c>
      <c r="L1397" s="2">
        <v>0</v>
      </c>
      <c r="M1397" s="2">
        <v>0.63600000000000001</v>
      </c>
      <c r="N1397" s="8">
        <f t="shared" si="189"/>
        <v>63600</v>
      </c>
      <c r="O1397" s="2">
        <v>0</v>
      </c>
      <c r="P1397" s="2">
        <v>0</v>
      </c>
      <c r="Q1397" s="2">
        <v>0.23799999999999999</v>
      </c>
      <c r="R1397" s="2">
        <v>0</v>
      </c>
      <c r="S1397" s="2">
        <v>0.23375000000000001</v>
      </c>
      <c r="T1397" s="2">
        <v>0.16425000000000001</v>
      </c>
      <c r="U1397" s="2">
        <v>0</v>
      </c>
      <c r="V1397" s="2">
        <v>0</v>
      </c>
      <c r="W1397" s="2">
        <f t="shared" si="190"/>
        <v>24.916666666666668</v>
      </c>
      <c r="X1397" s="9">
        <f t="shared" si="191"/>
        <v>43.265306122448976</v>
      </c>
      <c r="Y1397" s="9">
        <f t="shared" si="192"/>
        <v>5.1596020681242702E-3</v>
      </c>
      <c r="Z1397" s="10">
        <f t="shared" si="193"/>
        <v>1270776.494845361</v>
      </c>
      <c r="AA1397" s="10">
        <f t="shared" si="194"/>
        <v>29227.859381443301</v>
      </c>
      <c r="AB1397" s="10">
        <f t="shared" si="195"/>
        <v>10</v>
      </c>
      <c r="AC1397" s="9">
        <f t="shared" si="196"/>
        <v>1232653.2</v>
      </c>
      <c r="AD1397" s="10">
        <f t="shared" si="197"/>
        <v>1264552.2834420365</v>
      </c>
    </row>
    <row r="1398" spans="1:30" x14ac:dyDescent="0.2">
      <c r="A1398" t="s">
        <v>20</v>
      </c>
      <c r="B1398" s="1">
        <v>43361</v>
      </c>
      <c r="C1398" t="s">
        <v>709</v>
      </c>
      <c r="D1398" s="2">
        <v>2150</v>
      </c>
      <c r="E1398" s="2">
        <v>1462</v>
      </c>
      <c r="F1398" s="2">
        <v>0</v>
      </c>
      <c r="G1398" s="2">
        <v>0</v>
      </c>
      <c r="H1398" s="2"/>
      <c r="I1398" s="2">
        <v>688</v>
      </c>
      <c r="J1398" s="2">
        <v>0</v>
      </c>
      <c r="K1398" s="2">
        <v>0</v>
      </c>
      <c r="L1398" s="2">
        <v>0</v>
      </c>
      <c r="M1398" s="2">
        <v>1.1093999999999999</v>
      </c>
      <c r="N1398" s="8">
        <f t="shared" si="189"/>
        <v>110940</v>
      </c>
      <c r="O1398" s="2">
        <v>0.73099999999999998</v>
      </c>
      <c r="P1398" s="2">
        <v>0</v>
      </c>
      <c r="Q1398" s="2">
        <v>0</v>
      </c>
      <c r="R1398" s="2">
        <v>0</v>
      </c>
      <c r="S1398" s="2">
        <v>0.37840000000000001</v>
      </c>
      <c r="T1398" s="2">
        <v>0</v>
      </c>
      <c r="U1398" s="2">
        <v>0</v>
      </c>
      <c r="V1398" s="2">
        <v>0</v>
      </c>
      <c r="W1398" s="2">
        <f t="shared" si="190"/>
        <v>24.916666666666668</v>
      </c>
      <c r="X1398" s="9">
        <f t="shared" si="191"/>
        <v>51.6</v>
      </c>
      <c r="Y1398" s="9">
        <f t="shared" si="192"/>
        <v>9.0000983244922419E-3</v>
      </c>
      <c r="Z1398" s="10">
        <f t="shared" si="193"/>
        <v>12707764.948453609</v>
      </c>
      <c r="AA1398" s="10">
        <f t="shared" si="194"/>
        <v>292278.59381443303</v>
      </c>
      <c r="AB1398" s="10">
        <f t="shared" si="195"/>
        <v>1</v>
      </c>
      <c r="AC1398" s="9">
        <f t="shared" si="196"/>
        <v>12326532</v>
      </c>
      <c r="AD1398" s="10">
        <f t="shared" si="197"/>
        <v>15081575.440824745</v>
      </c>
    </row>
    <row r="1399" spans="1:30" x14ac:dyDescent="0.2">
      <c r="A1399" t="s">
        <v>20</v>
      </c>
      <c r="B1399" s="1">
        <v>43361</v>
      </c>
      <c r="C1399" t="s">
        <v>517</v>
      </c>
      <c r="D1399" s="2">
        <v>15883</v>
      </c>
      <c r="E1399" s="2">
        <v>0</v>
      </c>
      <c r="F1399" s="2">
        <v>0</v>
      </c>
      <c r="G1399" s="2">
        <v>2595</v>
      </c>
      <c r="H1399" s="2">
        <v>5244</v>
      </c>
      <c r="I1399" s="2">
        <v>5459</v>
      </c>
      <c r="J1399" s="2">
        <v>2585</v>
      </c>
      <c r="K1399" s="2">
        <v>0</v>
      </c>
      <c r="L1399" s="2">
        <v>0</v>
      </c>
      <c r="M1399" s="2">
        <v>7.1715499999999999</v>
      </c>
      <c r="N1399" s="8">
        <f t="shared" si="189"/>
        <v>717155</v>
      </c>
      <c r="O1399" s="2">
        <v>0</v>
      </c>
      <c r="P1399" s="2">
        <v>0</v>
      </c>
      <c r="Q1399" s="2">
        <v>0.90825</v>
      </c>
      <c r="R1399" s="2">
        <v>2.0975999999999999</v>
      </c>
      <c r="S1399" s="2">
        <v>3.0024500000000001</v>
      </c>
      <c r="T1399" s="2">
        <v>1.1632499999999999</v>
      </c>
      <c r="U1399" s="2">
        <v>0</v>
      </c>
      <c r="V1399" s="2">
        <v>0</v>
      </c>
      <c r="W1399" s="2">
        <f t="shared" si="190"/>
        <v>24.916666666666668</v>
      </c>
      <c r="X1399" s="9">
        <f t="shared" si="191"/>
        <v>45.15236416294151</v>
      </c>
      <c r="Y1399" s="9">
        <f t="shared" si="192"/>
        <v>5.817978649631543E-2</v>
      </c>
      <c r="Z1399" s="10">
        <f t="shared" si="193"/>
        <v>1058980.4123711342</v>
      </c>
      <c r="AA1399" s="10">
        <f t="shared" si="194"/>
        <v>24356.549484536084</v>
      </c>
      <c r="AB1399" s="10">
        <f t="shared" si="195"/>
        <v>12</v>
      </c>
      <c r="AC1399" s="9">
        <f t="shared" si="196"/>
        <v>1027211</v>
      </c>
      <c r="AD1399" s="10">
        <f t="shared" si="197"/>
        <v>1099755.7920784785</v>
      </c>
    </row>
    <row r="1400" spans="1:30" x14ac:dyDescent="0.2">
      <c r="A1400" t="s">
        <v>20</v>
      </c>
      <c r="B1400" s="1">
        <v>43361</v>
      </c>
      <c r="C1400" t="s">
        <v>614</v>
      </c>
      <c r="D1400" s="2">
        <v>753</v>
      </c>
      <c r="E1400" s="2">
        <v>0</v>
      </c>
      <c r="F1400" s="2">
        <v>0</v>
      </c>
      <c r="G1400" s="2">
        <v>753</v>
      </c>
      <c r="H1400" s="2"/>
      <c r="I1400" s="2">
        <v>0</v>
      </c>
      <c r="J1400" s="2">
        <v>0</v>
      </c>
      <c r="K1400" s="2">
        <v>0</v>
      </c>
      <c r="L1400" s="2">
        <v>0</v>
      </c>
      <c r="M1400" s="2">
        <v>0.26355000000000001</v>
      </c>
      <c r="N1400" s="8">
        <f t="shared" si="189"/>
        <v>26355</v>
      </c>
      <c r="O1400" s="2">
        <v>0</v>
      </c>
      <c r="P1400" s="2">
        <v>0</v>
      </c>
      <c r="Q1400" s="2">
        <v>0.26355000000000001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f t="shared" si="190"/>
        <v>24.916666666666668</v>
      </c>
      <c r="X1400" s="9">
        <f t="shared" si="191"/>
        <v>35</v>
      </c>
      <c r="Y1400" s="9">
        <f t="shared" si="192"/>
        <v>2.1380709513430054E-3</v>
      </c>
      <c r="Z1400" s="10">
        <f t="shared" si="193"/>
        <v>6353882.4742268045</v>
      </c>
      <c r="AA1400" s="10">
        <f t="shared" si="194"/>
        <v>146139.29690721651</v>
      </c>
      <c r="AB1400" s="10">
        <f t="shared" si="195"/>
        <v>2</v>
      </c>
      <c r="AC1400" s="9">
        <f t="shared" si="196"/>
        <v>6163266</v>
      </c>
      <c r="AD1400" s="10">
        <f t="shared" si="197"/>
        <v>5114875.3917525783</v>
      </c>
    </row>
    <row r="1401" spans="1:30" x14ac:dyDescent="0.2">
      <c r="A1401" t="s">
        <v>20</v>
      </c>
      <c r="B1401" s="1">
        <v>43361</v>
      </c>
      <c r="C1401" t="s">
        <v>615</v>
      </c>
      <c r="D1401" s="2">
        <v>4247</v>
      </c>
      <c r="E1401" s="2">
        <v>1202</v>
      </c>
      <c r="F1401" s="2">
        <v>0</v>
      </c>
      <c r="G1401" s="2">
        <v>0</v>
      </c>
      <c r="H1401" s="2"/>
      <c r="I1401" s="2">
        <v>0</v>
      </c>
      <c r="J1401" s="2">
        <v>0</v>
      </c>
      <c r="K1401" s="2">
        <v>1911</v>
      </c>
      <c r="L1401" s="2">
        <v>1134</v>
      </c>
      <c r="M1401" s="2">
        <v>1.2666999999999999</v>
      </c>
      <c r="N1401" s="8">
        <f t="shared" si="189"/>
        <v>126670</v>
      </c>
      <c r="O1401" s="2">
        <v>0.60099999999999998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0.38219999999999998</v>
      </c>
      <c r="V1401" s="2">
        <v>0.28349999999999997</v>
      </c>
      <c r="W1401" s="2">
        <f t="shared" si="190"/>
        <v>24.916666666666668</v>
      </c>
      <c r="X1401" s="9">
        <f t="shared" si="191"/>
        <v>29.825759359547916</v>
      </c>
      <c r="Y1401" s="9">
        <f t="shared" si="192"/>
        <v>1.0276207452347506E-2</v>
      </c>
      <c r="Z1401" s="10">
        <f t="shared" si="193"/>
        <v>1058980.4123711342</v>
      </c>
      <c r="AA1401" s="10">
        <f t="shared" si="194"/>
        <v>24356.549484536084</v>
      </c>
      <c r="AB1401" s="10">
        <f t="shared" si="195"/>
        <v>12</v>
      </c>
      <c r="AC1401" s="9">
        <f t="shared" si="196"/>
        <v>1027211</v>
      </c>
      <c r="AD1401" s="10">
        <f t="shared" si="197"/>
        <v>726452.58375469409</v>
      </c>
    </row>
    <row r="1402" spans="1:30" x14ac:dyDescent="0.2">
      <c r="A1402" t="s">
        <v>20</v>
      </c>
      <c r="B1402" s="1">
        <v>43361</v>
      </c>
      <c r="C1402" t="s">
        <v>320</v>
      </c>
      <c r="D1402" s="2">
        <v>1325</v>
      </c>
      <c r="E1402" s="2">
        <v>0</v>
      </c>
      <c r="F1402" s="2">
        <v>0</v>
      </c>
      <c r="G1402" s="2">
        <v>0</v>
      </c>
      <c r="H1402" s="2"/>
      <c r="I1402" s="2">
        <v>0</v>
      </c>
      <c r="J1402" s="2">
        <v>0</v>
      </c>
      <c r="K1402" s="2">
        <v>1325</v>
      </c>
      <c r="L1402" s="2">
        <v>0</v>
      </c>
      <c r="M1402" s="2">
        <v>0.26500000000000001</v>
      </c>
      <c r="N1402" s="8">
        <f t="shared" si="189"/>
        <v>26500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0.26500000000000001</v>
      </c>
      <c r="V1402" s="2">
        <v>0</v>
      </c>
      <c r="W1402" s="2">
        <f t="shared" si="190"/>
        <v>24.916666666666668</v>
      </c>
      <c r="X1402" s="9">
        <f t="shared" si="191"/>
        <v>20</v>
      </c>
      <c r="Y1402" s="9">
        <f t="shared" si="192"/>
        <v>2.1498341950517792E-3</v>
      </c>
      <c r="Z1402" s="10">
        <f t="shared" si="193"/>
        <v>1270776.494845361</v>
      </c>
      <c r="AA1402" s="10">
        <f t="shared" si="194"/>
        <v>29227.859381443301</v>
      </c>
      <c r="AB1402" s="10">
        <f t="shared" si="195"/>
        <v>10</v>
      </c>
      <c r="AC1402" s="9">
        <f t="shared" si="196"/>
        <v>1232653.2</v>
      </c>
      <c r="AD1402" s="10">
        <f t="shared" si="197"/>
        <v>584557.18762886606</v>
      </c>
    </row>
    <row r="1403" spans="1:30" x14ac:dyDescent="0.2">
      <c r="A1403" t="s">
        <v>20</v>
      </c>
      <c r="B1403" s="1">
        <v>43361</v>
      </c>
      <c r="C1403" t="s">
        <v>171</v>
      </c>
      <c r="D1403" s="2">
        <v>11838</v>
      </c>
      <c r="E1403" s="2">
        <v>7532</v>
      </c>
      <c r="F1403" s="2">
        <v>0</v>
      </c>
      <c r="G1403" s="2">
        <v>0</v>
      </c>
      <c r="H1403" s="2"/>
      <c r="I1403" s="2">
        <v>0</v>
      </c>
      <c r="J1403" s="2">
        <v>0</v>
      </c>
      <c r="K1403" s="2">
        <v>4306</v>
      </c>
      <c r="L1403" s="2">
        <v>0</v>
      </c>
      <c r="M1403" s="2">
        <v>4.1481999999999992</v>
      </c>
      <c r="N1403" s="8">
        <f t="shared" si="189"/>
        <v>414819.99999999994</v>
      </c>
      <c r="O1403" s="2">
        <v>3.2869999999999999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0.86119999999999997</v>
      </c>
      <c r="V1403" s="2">
        <v>0</v>
      </c>
      <c r="W1403" s="2">
        <f t="shared" si="190"/>
        <v>24.916666666666668</v>
      </c>
      <c r="X1403" s="9">
        <f t="shared" si="191"/>
        <v>35.041392127048482</v>
      </c>
      <c r="Y1403" s="9">
        <f t="shared" si="192"/>
        <v>3.3652612105335059E-2</v>
      </c>
      <c r="Z1403" s="10">
        <f t="shared" si="193"/>
        <v>747515.58520315343</v>
      </c>
      <c r="AA1403" s="10">
        <f t="shared" si="194"/>
        <v>17192.858459672527</v>
      </c>
      <c r="AB1403" s="10">
        <f t="shared" si="195"/>
        <v>17</v>
      </c>
      <c r="AC1403" s="9">
        <f t="shared" si="196"/>
        <v>725090.1176470588</v>
      </c>
      <c r="AD1403" s="10">
        <f t="shared" si="197"/>
        <v>602461.69507022772</v>
      </c>
    </row>
    <row r="1404" spans="1:30" x14ac:dyDescent="0.2">
      <c r="A1404" t="s">
        <v>20</v>
      </c>
      <c r="B1404" s="1">
        <v>43361</v>
      </c>
      <c r="C1404" t="s">
        <v>710</v>
      </c>
      <c r="D1404" s="2">
        <v>12296</v>
      </c>
      <c r="E1404" s="2">
        <v>1890</v>
      </c>
      <c r="F1404" s="2">
        <v>2448</v>
      </c>
      <c r="G1404" s="2">
        <v>2111</v>
      </c>
      <c r="H1404" s="2">
        <v>3024</v>
      </c>
      <c r="I1404" s="2">
        <v>2823</v>
      </c>
      <c r="J1404" s="2">
        <v>0</v>
      </c>
      <c r="K1404" s="2">
        <v>0</v>
      </c>
      <c r="L1404" s="2">
        <v>0</v>
      </c>
      <c r="M1404" s="2">
        <v>5.7924999999999995</v>
      </c>
      <c r="N1404" s="8">
        <f t="shared" si="189"/>
        <v>579250</v>
      </c>
      <c r="O1404" s="2">
        <v>0.94499999999999995</v>
      </c>
      <c r="P1404" s="2">
        <v>1.3464</v>
      </c>
      <c r="Q1404" s="2">
        <v>0.73885000000000001</v>
      </c>
      <c r="R1404" s="2">
        <v>1.2096</v>
      </c>
      <c r="S1404" s="2">
        <v>1.5526500000000001</v>
      </c>
      <c r="T1404" s="2">
        <v>0</v>
      </c>
      <c r="U1404" s="2">
        <v>0</v>
      </c>
      <c r="V1404" s="2">
        <v>0</v>
      </c>
      <c r="W1404" s="2">
        <f t="shared" si="190"/>
        <v>24.916666666666668</v>
      </c>
      <c r="X1404" s="9">
        <f t="shared" si="191"/>
        <v>47.108815875081326</v>
      </c>
      <c r="Y1404" s="9">
        <f t="shared" si="192"/>
        <v>4.699213047108465E-2</v>
      </c>
      <c r="Z1404" s="10">
        <f t="shared" si="193"/>
        <v>12707764.948453609</v>
      </c>
      <c r="AA1404" s="10">
        <f t="shared" si="194"/>
        <v>292278.59381443303</v>
      </c>
      <c r="AB1404" s="10">
        <f t="shared" si="195"/>
        <v>1</v>
      </c>
      <c r="AC1404" s="9">
        <f t="shared" si="196"/>
        <v>12326532</v>
      </c>
      <c r="AD1404" s="10">
        <f t="shared" si="197"/>
        <v>13768898.460231809</v>
      </c>
    </row>
    <row r="1405" spans="1:30" x14ac:dyDescent="0.2">
      <c r="A1405" t="s">
        <v>20</v>
      </c>
      <c r="B1405" s="1">
        <v>43361</v>
      </c>
      <c r="C1405" t="s">
        <v>175</v>
      </c>
      <c r="D1405" s="2">
        <v>2031</v>
      </c>
      <c r="E1405" s="2">
        <v>0</v>
      </c>
      <c r="F1405" s="2">
        <v>0</v>
      </c>
      <c r="G1405" s="2">
        <v>1736</v>
      </c>
      <c r="H1405" s="2"/>
      <c r="I1405" s="2">
        <v>0</v>
      </c>
      <c r="J1405" s="2">
        <v>148</v>
      </c>
      <c r="K1405" s="2">
        <v>0</v>
      </c>
      <c r="L1405" s="2">
        <v>0</v>
      </c>
      <c r="M1405" s="2">
        <v>0.76239999999999997</v>
      </c>
      <c r="N1405" s="8">
        <f t="shared" si="189"/>
        <v>76240</v>
      </c>
      <c r="O1405" s="2">
        <v>0</v>
      </c>
      <c r="P1405" s="2">
        <v>0</v>
      </c>
      <c r="Q1405" s="2">
        <v>0.60760000000000003</v>
      </c>
      <c r="R1405" s="2">
        <v>0</v>
      </c>
      <c r="S1405" s="2">
        <v>0</v>
      </c>
      <c r="T1405" s="2">
        <v>6.6600000000000006E-2</v>
      </c>
      <c r="U1405" s="2">
        <v>0</v>
      </c>
      <c r="V1405" s="2">
        <v>0</v>
      </c>
      <c r="W1405" s="2">
        <f t="shared" si="190"/>
        <v>24.916666666666668</v>
      </c>
      <c r="X1405" s="9">
        <f t="shared" si="191"/>
        <v>37.538158542589855</v>
      </c>
      <c r="Y1405" s="9">
        <f t="shared" si="192"/>
        <v>6.1850324162546289E-3</v>
      </c>
      <c r="Z1405" s="10">
        <f t="shared" si="193"/>
        <v>2117960.8247422683</v>
      </c>
      <c r="AA1405" s="10">
        <f t="shared" si="194"/>
        <v>48713.098969072169</v>
      </c>
      <c r="AB1405" s="10">
        <f t="shared" si="195"/>
        <v>6</v>
      </c>
      <c r="AC1405" s="9">
        <f t="shared" si="196"/>
        <v>2054422</v>
      </c>
      <c r="AD1405" s="10">
        <f t="shared" si="197"/>
        <v>1828600.0322019015</v>
      </c>
    </row>
    <row r="1406" spans="1:30" x14ac:dyDescent="0.2">
      <c r="A1406" t="s">
        <v>20</v>
      </c>
      <c r="B1406" s="1">
        <v>43361</v>
      </c>
      <c r="C1406" t="s">
        <v>711</v>
      </c>
      <c r="D1406" s="2">
        <v>5997</v>
      </c>
      <c r="E1406" s="2">
        <v>1517</v>
      </c>
      <c r="F1406" s="2">
        <v>1491</v>
      </c>
      <c r="G1406" s="2">
        <v>1496</v>
      </c>
      <c r="H1406" s="2"/>
      <c r="I1406" s="2">
        <v>1493</v>
      </c>
      <c r="J1406" s="2">
        <v>0</v>
      </c>
      <c r="K1406" s="2">
        <v>0</v>
      </c>
      <c r="L1406" s="2">
        <v>0</v>
      </c>
      <c r="M1406" s="2">
        <v>3.4194879500000002</v>
      </c>
      <c r="N1406" s="8">
        <f t="shared" si="189"/>
        <v>341948.79500000004</v>
      </c>
      <c r="O1406" s="2">
        <v>1.1385843499999999</v>
      </c>
      <c r="P1406" s="2">
        <v>0.82884690000000005</v>
      </c>
      <c r="Q1406" s="2">
        <v>0.76423160000000001</v>
      </c>
      <c r="R1406" s="2">
        <v>0</v>
      </c>
      <c r="S1406" s="2">
        <v>0.68782509999999997</v>
      </c>
      <c r="T1406" s="2">
        <v>0</v>
      </c>
      <c r="U1406" s="2">
        <v>0</v>
      </c>
      <c r="V1406" s="2">
        <v>0</v>
      </c>
      <c r="W1406" s="2">
        <f t="shared" si="190"/>
        <v>24.916666666666668</v>
      </c>
      <c r="X1406" s="9">
        <f t="shared" si="191"/>
        <v>57.01997582124396</v>
      </c>
      <c r="Y1406" s="9">
        <f t="shared" si="192"/>
        <v>2.7740875941424565E-2</v>
      </c>
      <c r="Z1406" s="10">
        <f t="shared" si="193"/>
        <v>3176941.2371134022</v>
      </c>
      <c r="AA1406" s="10">
        <f t="shared" si="194"/>
        <v>73069.648453608257</v>
      </c>
      <c r="AB1406" s="10">
        <f t="shared" si="195"/>
        <v>4</v>
      </c>
      <c r="AC1406" s="9">
        <f t="shared" si="196"/>
        <v>3081633</v>
      </c>
      <c r="AD1406" s="10">
        <f t="shared" si="197"/>
        <v>4166429.5880915388</v>
      </c>
    </row>
    <row r="1407" spans="1:30" x14ac:dyDescent="0.2">
      <c r="A1407" t="s">
        <v>20</v>
      </c>
      <c r="B1407" s="1">
        <v>43361</v>
      </c>
      <c r="C1407" t="s">
        <v>322</v>
      </c>
      <c r="D1407" s="2">
        <v>609</v>
      </c>
      <c r="E1407" s="2">
        <v>0</v>
      </c>
      <c r="F1407" s="2">
        <v>0</v>
      </c>
      <c r="G1407" s="2">
        <v>0</v>
      </c>
      <c r="H1407" s="2"/>
      <c r="I1407" s="2">
        <v>0</v>
      </c>
      <c r="J1407" s="2">
        <v>609</v>
      </c>
      <c r="K1407" s="2">
        <v>0</v>
      </c>
      <c r="L1407" s="2">
        <v>0</v>
      </c>
      <c r="M1407" s="2">
        <v>0.27405000000000002</v>
      </c>
      <c r="N1407" s="8">
        <f t="shared" si="189"/>
        <v>27405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0.27405000000000002</v>
      </c>
      <c r="U1407" s="2">
        <v>0</v>
      </c>
      <c r="V1407" s="2">
        <v>0</v>
      </c>
      <c r="W1407" s="2">
        <f t="shared" si="190"/>
        <v>24.916666666666668</v>
      </c>
      <c r="X1407" s="9">
        <f t="shared" si="191"/>
        <v>45</v>
      </c>
      <c r="Y1407" s="9">
        <f t="shared" si="192"/>
        <v>2.2232530609582646E-3</v>
      </c>
      <c r="Z1407" s="10">
        <f t="shared" si="193"/>
        <v>6353882.4742268045</v>
      </c>
      <c r="AA1407" s="10">
        <f t="shared" si="194"/>
        <v>146139.29690721651</v>
      </c>
      <c r="AB1407" s="10">
        <f t="shared" si="195"/>
        <v>2</v>
      </c>
      <c r="AC1407" s="9">
        <f t="shared" si="196"/>
        <v>6163266</v>
      </c>
      <c r="AD1407" s="10">
        <f t="shared" si="197"/>
        <v>6576268.3608247433</v>
      </c>
    </row>
    <row r="1408" spans="1:30" x14ac:dyDescent="0.2">
      <c r="A1408" t="s">
        <v>20</v>
      </c>
      <c r="B1408" s="1">
        <v>43361</v>
      </c>
      <c r="C1408" t="s">
        <v>712</v>
      </c>
      <c r="D1408" s="2">
        <v>51970</v>
      </c>
      <c r="E1408" s="2">
        <v>19104</v>
      </c>
      <c r="F1408" s="2">
        <v>14326</v>
      </c>
      <c r="G1408" s="2">
        <v>0</v>
      </c>
      <c r="H1408" s="2"/>
      <c r="I1408" s="2">
        <v>16017</v>
      </c>
      <c r="J1408" s="2">
        <v>0</v>
      </c>
      <c r="K1408" s="2">
        <v>2523</v>
      </c>
      <c r="L1408" s="2">
        <v>0</v>
      </c>
      <c r="M1408" s="2">
        <v>26.745250000000002</v>
      </c>
      <c r="N1408" s="8">
        <f t="shared" si="189"/>
        <v>2674525</v>
      </c>
      <c r="O1408" s="2">
        <v>9.5519999999999996</v>
      </c>
      <c r="P1408" s="2">
        <v>7.8792999999999997</v>
      </c>
      <c r="Q1408" s="2">
        <v>0</v>
      </c>
      <c r="R1408" s="2">
        <v>0</v>
      </c>
      <c r="S1408" s="2">
        <v>8.8093500000000002</v>
      </c>
      <c r="T1408" s="2">
        <v>0</v>
      </c>
      <c r="U1408" s="2">
        <v>0.50460000000000005</v>
      </c>
      <c r="V1408" s="2">
        <v>0</v>
      </c>
      <c r="W1408" s="2">
        <f t="shared" si="190"/>
        <v>24.916666666666668</v>
      </c>
      <c r="X1408" s="9">
        <f t="shared" si="191"/>
        <v>51.462863190302095</v>
      </c>
      <c r="Y1408" s="9">
        <f t="shared" si="192"/>
        <v>0.21697303020833436</v>
      </c>
      <c r="Z1408" s="10">
        <f t="shared" si="193"/>
        <v>12707764.948453609</v>
      </c>
      <c r="AA1408" s="10">
        <f t="shared" si="194"/>
        <v>292278.59381443303</v>
      </c>
      <c r="AB1408" s="10">
        <f t="shared" si="195"/>
        <v>1</v>
      </c>
      <c r="AC1408" s="9">
        <f t="shared" si="196"/>
        <v>12326532</v>
      </c>
      <c r="AD1408" s="10">
        <f t="shared" si="197"/>
        <v>15041493.286926042</v>
      </c>
    </row>
    <row r="1409" spans="1:30" x14ac:dyDescent="0.2">
      <c r="A1409" t="s">
        <v>20</v>
      </c>
      <c r="B1409" s="1">
        <v>43361</v>
      </c>
      <c r="C1409" t="s">
        <v>177</v>
      </c>
      <c r="D1409" s="2">
        <v>5086</v>
      </c>
      <c r="E1409" s="2">
        <v>989</v>
      </c>
      <c r="F1409" s="2">
        <v>1089</v>
      </c>
      <c r="G1409" s="2">
        <v>659</v>
      </c>
      <c r="H1409" s="2">
        <v>343</v>
      </c>
      <c r="I1409" s="2">
        <v>685</v>
      </c>
      <c r="J1409" s="2">
        <v>286</v>
      </c>
      <c r="K1409" s="2">
        <v>354</v>
      </c>
      <c r="L1409" s="2">
        <v>0</v>
      </c>
      <c r="M1409" s="2">
        <v>1.931745</v>
      </c>
      <c r="N1409" s="8">
        <f t="shared" si="189"/>
        <v>193174.5</v>
      </c>
      <c r="O1409" s="2">
        <v>0.46120000000000005</v>
      </c>
      <c r="P1409" s="2">
        <v>0.38744999999999996</v>
      </c>
      <c r="Q1409" s="2">
        <v>0.19835</v>
      </c>
      <c r="R1409" s="2">
        <v>0.13719999999999999</v>
      </c>
      <c r="S1409" s="2">
        <v>0.27054999999999996</v>
      </c>
      <c r="T1409" s="2">
        <v>0.12870000000000001</v>
      </c>
      <c r="U1409" s="2">
        <v>7.0800000000000002E-2</v>
      </c>
      <c r="V1409" s="2">
        <v>0</v>
      </c>
      <c r="W1409" s="2">
        <f t="shared" si="190"/>
        <v>24.916666666666668</v>
      </c>
      <c r="X1409" s="9">
        <f t="shared" si="191"/>
        <v>37.981616201337005</v>
      </c>
      <c r="Y1409" s="9">
        <f t="shared" si="192"/>
        <v>1.567143946083132E-2</v>
      </c>
      <c r="Z1409" s="10">
        <f t="shared" si="193"/>
        <v>977520.38065027772</v>
      </c>
      <c r="AA1409" s="10">
        <f t="shared" si="194"/>
        <v>22482.968754956386</v>
      </c>
      <c r="AB1409" s="10">
        <f t="shared" si="195"/>
        <v>13</v>
      </c>
      <c r="AC1409" s="9">
        <f t="shared" si="196"/>
        <v>948194.76923076925</v>
      </c>
      <c r="AD1409" s="10">
        <f t="shared" si="197"/>
        <v>853939.49031740509</v>
      </c>
    </row>
    <row r="1410" spans="1:30" x14ac:dyDescent="0.2">
      <c r="A1410" t="s">
        <v>20</v>
      </c>
      <c r="B1410" s="1">
        <v>43361</v>
      </c>
      <c r="C1410" t="s">
        <v>178</v>
      </c>
      <c r="D1410" s="2">
        <v>41</v>
      </c>
      <c r="E1410" s="2">
        <v>0</v>
      </c>
      <c r="F1410" s="2">
        <v>0</v>
      </c>
      <c r="G1410" s="2">
        <v>0</v>
      </c>
      <c r="H1410" s="2"/>
      <c r="I1410" s="2">
        <v>0</v>
      </c>
      <c r="J1410" s="2">
        <v>0</v>
      </c>
      <c r="K1410" s="2">
        <v>41</v>
      </c>
      <c r="L1410" s="2">
        <v>0</v>
      </c>
      <c r="M1410" s="2">
        <v>8.2000000000000007E-3</v>
      </c>
      <c r="N1410" s="8">
        <f t="shared" si="189"/>
        <v>820.00000000000011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8.2000000000000007E-3</v>
      </c>
      <c r="V1410" s="2">
        <v>0</v>
      </c>
      <c r="W1410" s="2">
        <f t="shared" si="190"/>
        <v>24.916666666666668</v>
      </c>
      <c r="X1410" s="9">
        <f t="shared" si="191"/>
        <v>20.000000000000004</v>
      </c>
      <c r="Y1410" s="9">
        <f t="shared" si="192"/>
        <v>6.652317131858337E-5</v>
      </c>
      <c r="Z1410" s="10">
        <f t="shared" si="193"/>
        <v>977520.38065027772</v>
      </c>
      <c r="AA1410" s="10">
        <f t="shared" si="194"/>
        <v>22482.968754956386</v>
      </c>
      <c r="AB1410" s="10">
        <f t="shared" si="195"/>
        <v>13</v>
      </c>
      <c r="AC1410" s="9">
        <f t="shared" si="196"/>
        <v>948194.76923076925</v>
      </c>
      <c r="AD1410" s="10">
        <f t="shared" si="197"/>
        <v>449659.37509912782</v>
      </c>
    </row>
    <row r="1411" spans="1:30" x14ac:dyDescent="0.2">
      <c r="A1411" t="s">
        <v>20</v>
      </c>
      <c r="B1411" s="1">
        <v>43361</v>
      </c>
      <c r="C1411" t="s">
        <v>713</v>
      </c>
      <c r="D1411" s="2">
        <v>598</v>
      </c>
      <c r="E1411" s="2">
        <v>0</v>
      </c>
      <c r="F1411" s="2">
        <v>0</v>
      </c>
      <c r="G1411" s="2">
        <v>598</v>
      </c>
      <c r="H1411" s="2"/>
      <c r="I1411" s="2">
        <v>0</v>
      </c>
      <c r="J1411" s="2">
        <v>0</v>
      </c>
      <c r="K1411" s="2">
        <v>0</v>
      </c>
      <c r="L1411" s="2">
        <v>0</v>
      </c>
      <c r="M1411" s="2">
        <v>0.20930000000000001</v>
      </c>
      <c r="N1411" s="8">
        <f t="shared" ref="N1411:N1474" si="198">M1411*100000</f>
        <v>20930</v>
      </c>
      <c r="O1411" s="2">
        <v>0</v>
      </c>
      <c r="P1411" s="2">
        <v>0</v>
      </c>
      <c r="Q1411" s="2">
        <v>0.20930000000000001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f t="shared" ref="W1411:W1474" si="199">299/12</f>
        <v>24.916666666666668</v>
      </c>
      <c r="X1411" s="9">
        <f t="shared" ref="X1411:X1474" si="200">N1411/D1411</f>
        <v>35</v>
      </c>
      <c r="Y1411" s="9">
        <f t="shared" ref="Y1411:Y1474" si="201">N1411/12326532</f>
        <v>1.6979633849974996E-3</v>
      </c>
      <c r="Z1411" s="10">
        <f t="shared" ref="Z1411:Z1474" si="202">AC1411*(1/(1-0.03))</f>
        <v>12707764.948453609</v>
      </c>
      <c r="AA1411" s="10">
        <f t="shared" ref="AA1411:AA1474" si="203">Z1411*0.023</f>
        <v>292278.59381443303</v>
      </c>
      <c r="AB1411" s="10">
        <f t="shared" ref="AB1411:AB1474" si="204">COUNTIF(C1411:C8762,C1411)</f>
        <v>1</v>
      </c>
      <c r="AC1411" s="9">
        <f t="shared" ref="AC1411:AC1474" si="205">12326532/AB1411</f>
        <v>12326532</v>
      </c>
      <c r="AD1411" s="10">
        <f t="shared" ref="AD1411:AD1474" si="206">AA1411*X1411</f>
        <v>10229750.783505157</v>
      </c>
    </row>
    <row r="1412" spans="1:30" x14ac:dyDescent="0.2">
      <c r="A1412" t="s">
        <v>20</v>
      </c>
      <c r="B1412" s="1">
        <v>43361</v>
      </c>
      <c r="C1412" t="s">
        <v>714</v>
      </c>
      <c r="D1412" s="2">
        <v>714</v>
      </c>
      <c r="E1412" s="2">
        <v>0</v>
      </c>
      <c r="F1412" s="2">
        <v>0</v>
      </c>
      <c r="G1412" s="2">
        <v>0</v>
      </c>
      <c r="H1412" s="2"/>
      <c r="I1412" s="2">
        <v>0</v>
      </c>
      <c r="J1412" s="2">
        <v>714</v>
      </c>
      <c r="K1412" s="2">
        <v>0</v>
      </c>
      <c r="L1412" s="2">
        <v>0</v>
      </c>
      <c r="M1412" s="2">
        <v>0.32129999999999997</v>
      </c>
      <c r="N1412" s="8">
        <f t="shared" si="198"/>
        <v>32129.999999999996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0.32129999999999997</v>
      </c>
      <c r="U1412" s="2">
        <v>0</v>
      </c>
      <c r="V1412" s="2">
        <v>0</v>
      </c>
      <c r="W1412" s="2">
        <f t="shared" si="199"/>
        <v>24.916666666666668</v>
      </c>
      <c r="X1412" s="9">
        <f t="shared" si="200"/>
        <v>44.999999999999993</v>
      </c>
      <c r="Y1412" s="9">
        <f t="shared" si="201"/>
        <v>2.6065725542269306E-3</v>
      </c>
      <c r="Z1412" s="10">
        <f t="shared" si="202"/>
        <v>4235921.6494845366</v>
      </c>
      <c r="AA1412" s="10">
        <f t="shared" si="203"/>
        <v>97426.197938144338</v>
      </c>
      <c r="AB1412" s="10">
        <f t="shared" si="204"/>
        <v>3</v>
      </c>
      <c r="AC1412" s="9">
        <f t="shared" si="205"/>
        <v>4108844</v>
      </c>
      <c r="AD1412" s="10">
        <f t="shared" si="206"/>
        <v>4384178.9072164949</v>
      </c>
    </row>
    <row r="1413" spans="1:30" x14ac:dyDescent="0.2">
      <c r="A1413" t="s">
        <v>20</v>
      </c>
      <c r="B1413" s="1">
        <v>43361</v>
      </c>
      <c r="C1413" t="s">
        <v>180</v>
      </c>
      <c r="D1413" s="2">
        <v>5229</v>
      </c>
      <c r="E1413" s="2">
        <v>0</v>
      </c>
      <c r="F1413" s="2">
        <v>0</v>
      </c>
      <c r="G1413" s="2">
        <v>2018</v>
      </c>
      <c r="H1413" s="2"/>
      <c r="I1413" s="2">
        <v>0</v>
      </c>
      <c r="J1413" s="2">
        <v>2126</v>
      </c>
      <c r="K1413" s="2">
        <v>1085</v>
      </c>
      <c r="L1413" s="2">
        <v>0</v>
      </c>
      <c r="M1413" s="2">
        <v>1.8800000000000001</v>
      </c>
      <c r="N1413" s="8">
        <f t="shared" si="198"/>
        <v>188000</v>
      </c>
      <c r="O1413" s="2">
        <v>0</v>
      </c>
      <c r="P1413" s="2">
        <v>0</v>
      </c>
      <c r="Q1413" s="2">
        <v>0.70630000000000004</v>
      </c>
      <c r="R1413" s="2">
        <v>0</v>
      </c>
      <c r="S1413" s="2">
        <v>0</v>
      </c>
      <c r="T1413" s="2">
        <v>0.95669999999999999</v>
      </c>
      <c r="U1413" s="2">
        <v>0.217</v>
      </c>
      <c r="V1413" s="2">
        <v>0</v>
      </c>
      <c r="W1413" s="2">
        <f t="shared" si="199"/>
        <v>24.916666666666668</v>
      </c>
      <c r="X1413" s="9">
        <f t="shared" si="200"/>
        <v>35.953337158156437</v>
      </c>
      <c r="Y1413" s="9">
        <f t="shared" si="201"/>
        <v>1.5251653912065453E-2</v>
      </c>
      <c r="Z1413" s="10">
        <f t="shared" si="202"/>
        <v>747515.58520315343</v>
      </c>
      <c r="AA1413" s="10">
        <f t="shared" si="203"/>
        <v>17192.858459672527</v>
      </c>
      <c r="AB1413" s="10">
        <f t="shared" si="204"/>
        <v>17</v>
      </c>
      <c r="AC1413" s="9">
        <f t="shared" si="205"/>
        <v>725090.1176470588</v>
      </c>
      <c r="AD1413" s="10">
        <f t="shared" si="206"/>
        <v>618140.63691306848</v>
      </c>
    </row>
    <row r="1414" spans="1:30" x14ac:dyDescent="0.2">
      <c r="A1414" t="s">
        <v>20</v>
      </c>
      <c r="B1414" s="1">
        <v>43361</v>
      </c>
      <c r="C1414" t="s">
        <v>715</v>
      </c>
      <c r="D1414" s="2">
        <v>342</v>
      </c>
      <c r="E1414" s="2">
        <v>0</v>
      </c>
      <c r="F1414" s="2">
        <v>0</v>
      </c>
      <c r="G1414" s="2">
        <v>342</v>
      </c>
      <c r="H1414" s="2"/>
      <c r="I1414" s="2">
        <v>0</v>
      </c>
      <c r="J1414" s="2">
        <v>0</v>
      </c>
      <c r="K1414" s="2">
        <v>0</v>
      </c>
      <c r="L1414" s="2">
        <v>0</v>
      </c>
      <c r="M1414" s="2">
        <v>0.1197</v>
      </c>
      <c r="N1414" s="8">
        <f t="shared" si="198"/>
        <v>11970</v>
      </c>
      <c r="O1414" s="2">
        <v>0</v>
      </c>
      <c r="P1414" s="2">
        <v>0</v>
      </c>
      <c r="Q1414" s="2">
        <v>0.1197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f t="shared" si="199"/>
        <v>24.916666666666668</v>
      </c>
      <c r="X1414" s="9">
        <f t="shared" si="200"/>
        <v>35</v>
      </c>
      <c r="Y1414" s="9">
        <f t="shared" si="201"/>
        <v>9.7107604961395463E-4</v>
      </c>
      <c r="Z1414" s="10">
        <f t="shared" si="202"/>
        <v>12707764.948453609</v>
      </c>
      <c r="AA1414" s="10">
        <f t="shared" si="203"/>
        <v>292278.59381443303</v>
      </c>
      <c r="AB1414" s="10">
        <f t="shared" si="204"/>
        <v>1</v>
      </c>
      <c r="AC1414" s="9">
        <f t="shared" si="205"/>
        <v>12326532</v>
      </c>
      <c r="AD1414" s="10">
        <f t="shared" si="206"/>
        <v>10229750.783505157</v>
      </c>
    </row>
    <row r="1415" spans="1:30" x14ac:dyDescent="0.2">
      <c r="A1415" t="s">
        <v>20</v>
      </c>
      <c r="B1415" s="1">
        <v>43361</v>
      </c>
      <c r="C1415" t="s">
        <v>328</v>
      </c>
      <c r="D1415" s="2">
        <v>2073</v>
      </c>
      <c r="E1415" s="2">
        <v>0</v>
      </c>
      <c r="F1415" s="2">
        <v>0</v>
      </c>
      <c r="G1415" s="2">
        <v>2073</v>
      </c>
      <c r="H1415" s="2"/>
      <c r="I1415" s="2">
        <v>0</v>
      </c>
      <c r="J1415" s="2">
        <v>0</v>
      </c>
      <c r="K1415" s="2">
        <v>0</v>
      </c>
      <c r="L1415" s="2">
        <v>0</v>
      </c>
      <c r="M1415" s="2">
        <v>0.72555000000000003</v>
      </c>
      <c r="N1415" s="8">
        <f t="shared" si="198"/>
        <v>72555</v>
      </c>
      <c r="O1415" s="2">
        <v>0</v>
      </c>
      <c r="P1415" s="2">
        <v>0</v>
      </c>
      <c r="Q1415" s="2">
        <v>0.72555000000000003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f t="shared" si="199"/>
        <v>24.916666666666668</v>
      </c>
      <c r="X1415" s="9">
        <f t="shared" si="200"/>
        <v>35</v>
      </c>
      <c r="Y1415" s="9">
        <f t="shared" si="201"/>
        <v>5.8860837744144096E-3</v>
      </c>
      <c r="Z1415" s="10">
        <f t="shared" si="202"/>
        <v>2541552.989690722</v>
      </c>
      <c r="AA1415" s="10">
        <f t="shared" si="203"/>
        <v>58455.718762886601</v>
      </c>
      <c r="AB1415" s="10">
        <f t="shared" si="204"/>
        <v>5</v>
      </c>
      <c r="AC1415" s="9">
        <f t="shared" si="205"/>
        <v>2465306.4</v>
      </c>
      <c r="AD1415" s="10">
        <f t="shared" si="206"/>
        <v>2045950.1567010311</v>
      </c>
    </row>
    <row r="1416" spans="1:30" x14ac:dyDescent="0.2">
      <c r="A1416" t="s">
        <v>20</v>
      </c>
      <c r="B1416" s="1">
        <v>43361</v>
      </c>
      <c r="C1416" t="s">
        <v>182</v>
      </c>
      <c r="D1416" s="2">
        <v>23722</v>
      </c>
      <c r="E1416" s="2">
        <v>2789</v>
      </c>
      <c r="F1416" s="2">
        <v>5296</v>
      </c>
      <c r="G1416" s="2">
        <v>0</v>
      </c>
      <c r="H1416" s="2">
        <v>2184</v>
      </c>
      <c r="I1416" s="2">
        <v>2326</v>
      </c>
      <c r="J1416" s="2">
        <v>3615</v>
      </c>
      <c r="K1416" s="2">
        <v>2864</v>
      </c>
      <c r="L1416" s="2">
        <v>0</v>
      </c>
      <c r="M1416" s="2">
        <v>8.9432000000000009</v>
      </c>
      <c r="N1416" s="8">
        <f t="shared" si="198"/>
        <v>894320.00000000012</v>
      </c>
      <c r="O1416" s="2">
        <v>1.3944999999999999</v>
      </c>
      <c r="P1416" s="2">
        <v>2.0152000000000001</v>
      </c>
      <c r="Q1416" s="2">
        <v>0</v>
      </c>
      <c r="R1416" s="2">
        <v>0.87359999999999993</v>
      </c>
      <c r="S1416" s="2">
        <v>1.2793000000000001</v>
      </c>
      <c r="T1416" s="2">
        <v>1.3062</v>
      </c>
      <c r="U1416" s="2">
        <v>0.57279999999999998</v>
      </c>
      <c r="V1416" s="2">
        <v>0</v>
      </c>
      <c r="W1416" s="2">
        <f t="shared" si="199"/>
        <v>24.916666666666668</v>
      </c>
      <c r="X1416" s="9">
        <f t="shared" si="200"/>
        <v>37.700025292976989</v>
      </c>
      <c r="Y1416" s="9">
        <f t="shared" si="201"/>
        <v>7.2552442162970091E-2</v>
      </c>
      <c r="Z1416" s="10">
        <f t="shared" si="202"/>
        <v>635388.24742268049</v>
      </c>
      <c r="AA1416" s="10">
        <f t="shared" si="203"/>
        <v>14613.92969072165</v>
      </c>
      <c r="AB1416" s="10">
        <f t="shared" si="204"/>
        <v>20</v>
      </c>
      <c r="AC1416" s="9">
        <f t="shared" si="205"/>
        <v>616326.6</v>
      </c>
      <c r="AD1416" s="10">
        <f t="shared" si="206"/>
        <v>550945.51896999357</v>
      </c>
    </row>
    <row r="1417" spans="1:30" x14ac:dyDescent="0.2">
      <c r="A1417" t="s">
        <v>20</v>
      </c>
      <c r="B1417" s="1">
        <v>43361</v>
      </c>
      <c r="C1417" t="s">
        <v>716</v>
      </c>
      <c r="D1417" s="2">
        <v>7311</v>
      </c>
      <c r="E1417" s="2">
        <v>955</v>
      </c>
      <c r="F1417" s="2">
        <v>2337</v>
      </c>
      <c r="G1417" s="2">
        <v>2501</v>
      </c>
      <c r="H1417" s="2"/>
      <c r="I1417" s="2">
        <v>1518</v>
      </c>
      <c r="J1417" s="2">
        <v>0</v>
      </c>
      <c r="K1417" s="2">
        <v>0</v>
      </c>
      <c r="L1417" s="2">
        <v>0</v>
      </c>
      <c r="M1417" s="2">
        <v>3.4730999999999996</v>
      </c>
      <c r="N1417" s="8">
        <f t="shared" si="198"/>
        <v>347309.99999999994</v>
      </c>
      <c r="O1417" s="2">
        <v>0.47749999999999998</v>
      </c>
      <c r="P1417" s="2">
        <v>1.28535</v>
      </c>
      <c r="Q1417" s="2">
        <v>0.87534999999999996</v>
      </c>
      <c r="R1417" s="2">
        <v>0</v>
      </c>
      <c r="S1417" s="2">
        <v>0.83489999999999998</v>
      </c>
      <c r="T1417" s="2">
        <v>0</v>
      </c>
      <c r="U1417" s="2">
        <v>0</v>
      </c>
      <c r="V1417" s="2">
        <v>0</v>
      </c>
      <c r="W1417" s="2">
        <f t="shared" si="199"/>
        <v>24.916666666666668</v>
      </c>
      <c r="X1417" s="9">
        <f t="shared" si="200"/>
        <v>47.505129257283535</v>
      </c>
      <c r="Y1417" s="9">
        <f t="shared" si="201"/>
        <v>2.8175808086167296E-2</v>
      </c>
      <c r="Z1417" s="10">
        <f t="shared" si="202"/>
        <v>977520.38065027772</v>
      </c>
      <c r="AA1417" s="10">
        <f t="shared" si="203"/>
        <v>22482.968754956386</v>
      </c>
      <c r="AB1417" s="10">
        <f t="shared" si="204"/>
        <v>13</v>
      </c>
      <c r="AC1417" s="9">
        <f t="shared" si="205"/>
        <v>948194.76923076925</v>
      </c>
      <c r="AD1417" s="10">
        <f t="shared" si="206"/>
        <v>1068056.3367916702</v>
      </c>
    </row>
    <row r="1418" spans="1:30" x14ac:dyDescent="0.2">
      <c r="A1418" t="s">
        <v>20</v>
      </c>
      <c r="B1418" s="1">
        <v>43361</v>
      </c>
      <c r="C1418" t="s">
        <v>330</v>
      </c>
      <c r="D1418" s="2">
        <v>4284</v>
      </c>
      <c r="E1418" s="2">
        <v>2134</v>
      </c>
      <c r="F1418" s="2">
        <v>2150</v>
      </c>
      <c r="G1418" s="2">
        <v>0</v>
      </c>
      <c r="H1418" s="2"/>
      <c r="I1418" s="2">
        <v>0</v>
      </c>
      <c r="J1418" s="2">
        <v>0</v>
      </c>
      <c r="K1418" s="2">
        <v>0</v>
      </c>
      <c r="L1418" s="2">
        <v>0</v>
      </c>
      <c r="M1418" s="2">
        <v>2.2495000000000003</v>
      </c>
      <c r="N1418" s="8">
        <f t="shared" si="198"/>
        <v>224950.00000000003</v>
      </c>
      <c r="O1418" s="2">
        <v>1.0669999999999999</v>
      </c>
      <c r="P1418" s="2">
        <v>1.1825000000000001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f t="shared" si="199"/>
        <v>24.916666666666668</v>
      </c>
      <c r="X1418" s="9">
        <f t="shared" si="200"/>
        <v>52.509337068160605</v>
      </c>
      <c r="Y1418" s="9">
        <f t="shared" si="201"/>
        <v>1.8249252912335766E-2</v>
      </c>
      <c r="Z1418" s="10">
        <f t="shared" si="202"/>
        <v>847184.32989690732</v>
      </c>
      <c r="AA1418" s="10">
        <f t="shared" si="203"/>
        <v>19485.239587628868</v>
      </c>
      <c r="AB1418" s="10">
        <f t="shared" si="204"/>
        <v>15</v>
      </c>
      <c r="AC1418" s="9">
        <f t="shared" si="205"/>
        <v>821768.8</v>
      </c>
      <c r="AD1418" s="10">
        <f t="shared" si="206"/>
        <v>1023157.013360671</v>
      </c>
    </row>
    <row r="1419" spans="1:30" x14ac:dyDescent="0.2">
      <c r="A1419" t="s">
        <v>20</v>
      </c>
      <c r="B1419" s="1">
        <v>43361</v>
      </c>
      <c r="C1419" t="s">
        <v>185</v>
      </c>
      <c r="D1419" s="2">
        <v>7061</v>
      </c>
      <c r="E1419" s="2">
        <v>0</v>
      </c>
      <c r="F1419" s="2">
        <v>0</v>
      </c>
      <c r="G1419" s="2">
        <v>0</v>
      </c>
      <c r="H1419" s="2"/>
      <c r="I1419" s="2">
        <v>0</v>
      </c>
      <c r="J1419" s="2">
        <v>0</v>
      </c>
      <c r="K1419" s="2">
        <v>3388</v>
      </c>
      <c r="L1419" s="2">
        <v>3673</v>
      </c>
      <c r="M1419" s="2">
        <v>1.59585</v>
      </c>
      <c r="N1419" s="8">
        <f t="shared" si="198"/>
        <v>159585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0.67759999999999998</v>
      </c>
      <c r="V1419" s="2">
        <v>0.91825000000000001</v>
      </c>
      <c r="W1419" s="2">
        <f t="shared" si="199"/>
        <v>24.916666666666668</v>
      </c>
      <c r="X1419" s="9">
        <f t="shared" si="200"/>
        <v>22.600906387197281</v>
      </c>
      <c r="Y1419" s="9">
        <f t="shared" si="201"/>
        <v>1.2946463774239178E-2</v>
      </c>
      <c r="Z1419" s="10">
        <f t="shared" si="202"/>
        <v>12707764.948453609</v>
      </c>
      <c r="AA1419" s="10">
        <f t="shared" si="203"/>
        <v>292278.59381443303</v>
      </c>
      <c r="AB1419" s="10">
        <f t="shared" si="204"/>
        <v>1</v>
      </c>
      <c r="AC1419" s="9">
        <f t="shared" si="205"/>
        <v>12326532</v>
      </c>
      <c r="AD1419" s="10">
        <f t="shared" si="206"/>
        <v>6605761.1377816591</v>
      </c>
    </row>
    <row r="1420" spans="1:30" x14ac:dyDescent="0.2">
      <c r="A1420" t="s">
        <v>20</v>
      </c>
      <c r="B1420" s="1">
        <v>43361</v>
      </c>
      <c r="C1420" t="s">
        <v>444</v>
      </c>
      <c r="D1420" s="2">
        <v>13600</v>
      </c>
      <c r="E1420" s="2">
        <v>0</v>
      </c>
      <c r="F1420" s="2">
        <v>0</v>
      </c>
      <c r="G1420" s="2">
        <v>4297</v>
      </c>
      <c r="H1420" s="2"/>
      <c r="I1420" s="2">
        <v>0</v>
      </c>
      <c r="J1420" s="2">
        <v>4029</v>
      </c>
      <c r="K1420" s="2">
        <v>1801</v>
      </c>
      <c r="L1420" s="2">
        <v>3473</v>
      </c>
      <c r="M1420" s="2">
        <v>4.5454499999999998</v>
      </c>
      <c r="N1420" s="8">
        <f t="shared" si="198"/>
        <v>454545</v>
      </c>
      <c r="O1420" s="2">
        <v>0</v>
      </c>
      <c r="P1420" s="2">
        <v>0</v>
      </c>
      <c r="Q1420" s="2">
        <v>1.5039500000000001</v>
      </c>
      <c r="R1420" s="2">
        <v>0</v>
      </c>
      <c r="S1420" s="2">
        <v>0</v>
      </c>
      <c r="T1420" s="2">
        <v>1.8130499999999998</v>
      </c>
      <c r="U1420" s="2">
        <v>0.36020000000000002</v>
      </c>
      <c r="V1420" s="2">
        <v>0.86824999999999997</v>
      </c>
      <c r="W1420" s="2">
        <f t="shared" si="199"/>
        <v>24.916666666666668</v>
      </c>
      <c r="X1420" s="9">
        <f t="shared" si="200"/>
        <v>33.422426470588235</v>
      </c>
      <c r="Y1420" s="9">
        <f t="shared" si="201"/>
        <v>3.6875335252445698E-2</v>
      </c>
      <c r="Z1420" s="10">
        <f t="shared" si="202"/>
        <v>2117960.8247422683</v>
      </c>
      <c r="AA1420" s="10">
        <f t="shared" si="203"/>
        <v>48713.098969072169</v>
      </c>
      <c r="AB1420" s="10">
        <f t="shared" si="204"/>
        <v>6</v>
      </c>
      <c r="AC1420" s="9">
        <f t="shared" si="205"/>
        <v>2054422</v>
      </c>
      <c r="AD1420" s="10">
        <f t="shared" si="206"/>
        <v>1628109.968448302</v>
      </c>
    </row>
    <row r="1421" spans="1:30" x14ac:dyDescent="0.2">
      <c r="A1421" t="s">
        <v>20</v>
      </c>
      <c r="B1421" s="1">
        <v>43361</v>
      </c>
      <c r="C1421" t="s">
        <v>332</v>
      </c>
      <c r="D1421" s="2">
        <v>32394</v>
      </c>
      <c r="E1421" s="2">
        <v>0</v>
      </c>
      <c r="F1421" s="2">
        <v>0</v>
      </c>
      <c r="G1421" s="2">
        <v>4106</v>
      </c>
      <c r="H1421" s="2">
        <v>3563</v>
      </c>
      <c r="I1421" s="2">
        <v>8512</v>
      </c>
      <c r="J1421" s="2">
        <v>8338</v>
      </c>
      <c r="K1421" s="2">
        <v>4307</v>
      </c>
      <c r="L1421" s="2">
        <v>3568</v>
      </c>
      <c r="M1421" s="2">
        <v>13.049400000000002</v>
      </c>
      <c r="N1421" s="8">
        <f t="shared" si="198"/>
        <v>1304940.0000000002</v>
      </c>
      <c r="O1421" s="2">
        <v>0</v>
      </c>
      <c r="P1421" s="2">
        <v>0</v>
      </c>
      <c r="Q1421" s="2">
        <v>1.4371</v>
      </c>
      <c r="R1421" s="2">
        <v>1.4252</v>
      </c>
      <c r="S1421" s="2">
        <v>4.6815999999999995</v>
      </c>
      <c r="T1421" s="2">
        <v>3.7521000000000004</v>
      </c>
      <c r="U1421" s="2">
        <v>0.86140000000000005</v>
      </c>
      <c r="V1421" s="2">
        <v>0.89200000000000002</v>
      </c>
      <c r="W1421" s="2">
        <f t="shared" si="199"/>
        <v>24.916666666666668</v>
      </c>
      <c r="X1421" s="9">
        <f t="shared" si="200"/>
        <v>40.283385812187447</v>
      </c>
      <c r="Y1421" s="9">
        <f t="shared" si="201"/>
        <v>0.10586432582984413</v>
      </c>
      <c r="Z1421" s="10">
        <f t="shared" si="202"/>
        <v>705986.9415807561</v>
      </c>
      <c r="AA1421" s="10">
        <f t="shared" si="203"/>
        <v>16237.69965635739</v>
      </c>
      <c r="AB1421" s="10">
        <f t="shared" si="204"/>
        <v>18</v>
      </c>
      <c r="AC1421" s="9">
        <f t="shared" si="205"/>
        <v>684807.33333333337</v>
      </c>
      <c r="AD1421" s="10">
        <f t="shared" si="206"/>
        <v>654109.51995946828</v>
      </c>
    </row>
    <row r="1422" spans="1:30" x14ac:dyDescent="0.2">
      <c r="A1422" t="s">
        <v>20</v>
      </c>
      <c r="B1422" s="1">
        <v>43361</v>
      </c>
      <c r="C1422" t="s">
        <v>717</v>
      </c>
      <c r="D1422" s="2">
        <v>11194</v>
      </c>
      <c r="E1422" s="2">
        <v>0</v>
      </c>
      <c r="F1422" s="2">
        <v>0</v>
      </c>
      <c r="G1422" s="2">
        <v>11194</v>
      </c>
      <c r="H1422" s="2"/>
      <c r="I1422" s="2">
        <v>0</v>
      </c>
      <c r="J1422" s="2">
        <v>0</v>
      </c>
      <c r="K1422" s="2">
        <v>0</v>
      </c>
      <c r="L1422" s="2">
        <v>0</v>
      </c>
      <c r="M1422" s="2">
        <v>3.9178999999999999</v>
      </c>
      <c r="N1422" s="8">
        <f t="shared" si="198"/>
        <v>391790</v>
      </c>
      <c r="O1422" s="2">
        <v>0</v>
      </c>
      <c r="P1422" s="2">
        <v>0</v>
      </c>
      <c r="Q1422" s="2">
        <v>3.9178999999999999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f t="shared" si="199"/>
        <v>24.916666666666668</v>
      </c>
      <c r="X1422" s="9">
        <f t="shared" si="200"/>
        <v>35</v>
      </c>
      <c r="Y1422" s="9">
        <f t="shared" si="201"/>
        <v>3.1784284501107041E-2</v>
      </c>
      <c r="Z1422" s="10">
        <f t="shared" si="202"/>
        <v>6353882.4742268045</v>
      </c>
      <c r="AA1422" s="10">
        <f t="shared" si="203"/>
        <v>146139.29690721651</v>
      </c>
      <c r="AB1422" s="10">
        <f t="shared" si="204"/>
        <v>2</v>
      </c>
      <c r="AC1422" s="9">
        <f t="shared" si="205"/>
        <v>6163266</v>
      </c>
      <c r="AD1422" s="10">
        <f t="shared" si="206"/>
        <v>5114875.3917525783</v>
      </c>
    </row>
    <row r="1423" spans="1:30" x14ac:dyDescent="0.2">
      <c r="A1423" t="s">
        <v>20</v>
      </c>
      <c r="B1423" s="1">
        <v>43361</v>
      </c>
      <c r="C1423" t="s">
        <v>187</v>
      </c>
      <c r="D1423" s="2">
        <v>2321</v>
      </c>
      <c r="E1423" s="2">
        <v>0</v>
      </c>
      <c r="F1423" s="2">
        <v>1155</v>
      </c>
      <c r="G1423" s="2">
        <v>0</v>
      </c>
      <c r="H1423" s="2"/>
      <c r="I1423" s="2">
        <v>0</v>
      </c>
      <c r="J1423" s="2">
        <v>1166</v>
      </c>
      <c r="K1423" s="2">
        <v>0</v>
      </c>
      <c r="L1423" s="2">
        <v>0</v>
      </c>
      <c r="M1423" s="2">
        <v>1.15995</v>
      </c>
      <c r="N1423" s="8">
        <f t="shared" si="198"/>
        <v>115995</v>
      </c>
      <c r="O1423" s="2">
        <v>0</v>
      </c>
      <c r="P1423" s="2">
        <v>0.63524999999999998</v>
      </c>
      <c r="Q1423" s="2">
        <v>0</v>
      </c>
      <c r="R1423" s="2">
        <v>0</v>
      </c>
      <c r="S1423" s="2">
        <v>0</v>
      </c>
      <c r="T1423" s="2">
        <v>0.52470000000000006</v>
      </c>
      <c r="U1423" s="2">
        <v>0</v>
      </c>
      <c r="V1423" s="2">
        <v>0</v>
      </c>
      <c r="W1423" s="2">
        <f t="shared" si="199"/>
        <v>24.916666666666668</v>
      </c>
      <c r="X1423" s="9">
        <f t="shared" si="200"/>
        <v>49.976303317535546</v>
      </c>
      <c r="Y1423" s="9">
        <f t="shared" si="201"/>
        <v>9.4101893379257041E-3</v>
      </c>
      <c r="Z1423" s="10">
        <f t="shared" si="202"/>
        <v>1815394.9926362301</v>
      </c>
      <c r="AA1423" s="10">
        <f t="shared" si="203"/>
        <v>41754.084830633292</v>
      </c>
      <c r="AB1423" s="10">
        <f t="shared" si="204"/>
        <v>7</v>
      </c>
      <c r="AC1423" s="9">
        <f t="shared" si="205"/>
        <v>1760933.142857143</v>
      </c>
      <c r="AD1423" s="10">
        <f t="shared" si="206"/>
        <v>2086714.8082418393</v>
      </c>
    </row>
    <row r="1424" spans="1:30" x14ac:dyDescent="0.2">
      <c r="A1424" t="s">
        <v>20</v>
      </c>
      <c r="B1424" s="1">
        <v>43361</v>
      </c>
      <c r="C1424" t="s">
        <v>188</v>
      </c>
      <c r="D1424" s="2">
        <v>14669</v>
      </c>
      <c r="E1424" s="2">
        <v>7951</v>
      </c>
      <c r="F1424" s="2">
        <v>0</v>
      </c>
      <c r="G1424" s="2">
        <v>0</v>
      </c>
      <c r="H1424" s="2"/>
      <c r="I1424" s="2">
        <v>0</v>
      </c>
      <c r="J1424" s="2">
        <v>0</v>
      </c>
      <c r="K1424" s="2">
        <v>0</v>
      </c>
      <c r="L1424" s="2">
        <v>6718</v>
      </c>
      <c r="M1424" s="2">
        <v>5.6550000000000002</v>
      </c>
      <c r="N1424" s="8">
        <f t="shared" si="198"/>
        <v>565500</v>
      </c>
      <c r="O1424" s="2">
        <v>3.9755000000000003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1.6795</v>
      </c>
      <c r="W1424" s="2">
        <f t="shared" si="199"/>
        <v>24.916666666666668</v>
      </c>
      <c r="X1424" s="9">
        <f t="shared" si="200"/>
        <v>38.55068511827664</v>
      </c>
      <c r="Y1424" s="9">
        <f t="shared" si="201"/>
        <v>4.5876650464218162E-2</v>
      </c>
      <c r="Z1424" s="10">
        <f t="shared" si="202"/>
        <v>577625.67947516404</v>
      </c>
      <c r="AA1424" s="10">
        <f t="shared" si="203"/>
        <v>13285.390627928773</v>
      </c>
      <c r="AB1424" s="10">
        <f t="shared" si="204"/>
        <v>22</v>
      </c>
      <c r="AC1424" s="9">
        <f t="shared" si="205"/>
        <v>560296.90909090906</v>
      </c>
      <c r="AD1424" s="10">
        <f t="shared" si="206"/>
        <v>512160.9107705857</v>
      </c>
    </row>
    <row r="1425" spans="1:30" x14ac:dyDescent="0.2">
      <c r="A1425" t="s">
        <v>20</v>
      </c>
      <c r="B1425" s="1">
        <v>43361</v>
      </c>
      <c r="C1425" t="s">
        <v>619</v>
      </c>
      <c r="D1425" s="2">
        <v>1570</v>
      </c>
      <c r="E1425" s="2">
        <v>0</v>
      </c>
      <c r="F1425" s="2">
        <v>81</v>
      </c>
      <c r="G1425" s="2">
        <v>0</v>
      </c>
      <c r="H1425" s="2"/>
      <c r="I1425" s="2">
        <v>1489</v>
      </c>
      <c r="J1425" s="2">
        <v>0</v>
      </c>
      <c r="K1425" s="2">
        <v>0</v>
      </c>
      <c r="L1425" s="2">
        <v>0</v>
      </c>
      <c r="M1425" s="2">
        <v>0.86349999999999993</v>
      </c>
      <c r="N1425" s="8">
        <f t="shared" si="198"/>
        <v>86350</v>
      </c>
      <c r="O1425" s="2">
        <v>0</v>
      </c>
      <c r="P1425" s="2">
        <v>4.4549999999999999E-2</v>
      </c>
      <c r="Q1425" s="2">
        <v>0</v>
      </c>
      <c r="R1425" s="2">
        <v>0</v>
      </c>
      <c r="S1425" s="2">
        <v>0.81894999999999996</v>
      </c>
      <c r="T1425" s="2">
        <v>0</v>
      </c>
      <c r="U1425" s="2">
        <v>0</v>
      </c>
      <c r="V1425" s="2">
        <v>0</v>
      </c>
      <c r="W1425" s="2">
        <f t="shared" si="199"/>
        <v>24.916666666666668</v>
      </c>
      <c r="X1425" s="9">
        <f t="shared" si="200"/>
        <v>55</v>
      </c>
      <c r="Y1425" s="9">
        <f t="shared" si="201"/>
        <v>7.0052144431215525E-3</v>
      </c>
      <c r="Z1425" s="10">
        <f t="shared" si="202"/>
        <v>1815394.9926362301</v>
      </c>
      <c r="AA1425" s="10">
        <f t="shared" si="203"/>
        <v>41754.084830633292</v>
      </c>
      <c r="AB1425" s="10">
        <f t="shared" si="204"/>
        <v>7</v>
      </c>
      <c r="AC1425" s="9">
        <f t="shared" si="205"/>
        <v>1760933.142857143</v>
      </c>
      <c r="AD1425" s="10">
        <f t="shared" si="206"/>
        <v>2296474.6656848309</v>
      </c>
    </row>
    <row r="1426" spans="1:30" x14ac:dyDescent="0.2">
      <c r="A1426" t="s">
        <v>20</v>
      </c>
      <c r="B1426" s="1">
        <v>43361</v>
      </c>
      <c r="C1426" t="s">
        <v>189</v>
      </c>
      <c r="D1426" s="2">
        <v>107</v>
      </c>
      <c r="E1426" s="2">
        <v>0</v>
      </c>
      <c r="F1426" s="2">
        <v>0</v>
      </c>
      <c r="G1426" s="2">
        <v>107</v>
      </c>
      <c r="H1426" s="2"/>
      <c r="I1426" s="2">
        <v>0</v>
      </c>
      <c r="J1426" s="2">
        <v>0</v>
      </c>
      <c r="K1426" s="2">
        <v>0</v>
      </c>
      <c r="L1426" s="2">
        <v>0</v>
      </c>
      <c r="M1426" s="2">
        <v>2.6749999999999999E-2</v>
      </c>
      <c r="N1426" s="8">
        <f t="shared" si="198"/>
        <v>2675</v>
      </c>
      <c r="O1426" s="2">
        <v>0</v>
      </c>
      <c r="P1426" s="2">
        <v>0</v>
      </c>
      <c r="Q1426" s="2">
        <v>2.6749999999999999E-2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f t="shared" si="199"/>
        <v>24.916666666666668</v>
      </c>
      <c r="X1426" s="9">
        <f t="shared" si="200"/>
        <v>25</v>
      </c>
      <c r="Y1426" s="9">
        <f t="shared" si="201"/>
        <v>2.1701156497220791E-4</v>
      </c>
      <c r="Z1426" s="10">
        <f t="shared" si="202"/>
        <v>1155251.3589503281</v>
      </c>
      <c r="AA1426" s="10">
        <f t="shared" si="203"/>
        <v>26570.781255857546</v>
      </c>
      <c r="AB1426" s="10">
        <f t="shared" si="204"/>
        <v>11</v>
      </c>
      <c r="AC1426" s="9">
        <f t="shared" si="205"/>
        <v>1120593.8181818181</v>
      </c>
      <c r="AD1426" s="10">
        <f t="shared" si="206"/>
        <v>664269.5313964386</v>
      </c>
    </row>
    <row r="1427" spans="1:30" x14ac:dyDescent="0.2">
      <c r="A1427" t="s">
        <v>20</v>
      </c>
      <c r="B1427" s="1">
        <v>43361</v>
      </c>
      <c r="C1427" t="s">
        <v>620</v>
      </c>
      <c r="D1427" s="2">
        <v>329</v>
      </c>
      <c r="E1427" s="2">
        <v>0</v>
      </c>
      <c r="F1427" s="2">
        <v>0</v>
      </c>
      <c r="G1427" s="2">
        <v>329</v>
      </c>
      <c r="H1427" s="2"/>
      <c r="I1427" s="2">
        <v>0</v>
      </c>
      <c r="J1427" s="2">
        <v>0</v>
      </c>
      <c r="K1427" s="2">
        <v>0</v>
      </c>
      <c r="L1427" s="2">
        <v>0</v>
      </c>
      <c r="M1427" s="2">
        <v>0.11515</v>
      </c>
      <c r="N1427" s="8">
        <f t="shared" si="198"/>
        <v>11515</v>
      </c>
      <c r="O1427" s="2">
        <v>0</v>
      </c>
      <c r="P1427" s="2">
        <v>0</v>
      </c>
      <c r="Q1427" s="2">
        <v>0.11515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f t="shared" si="199"/>
        <v>24.916666666666668</v>
      </c>
      <c r="X1427" s="9">
        <f t="shared" si="200"/>
        <v>35</v>
      </c>
      <c r="Y1427" s="9">
        <f t="shared" si="201"/>
        <v>9.3416380211400901E-4</v>
      </c>
      <c r="Z1427" s="10">
        <f t="shared" si="202"/>
        <v>12707764.948453609</v>
      </c>
      <c r="AA1427" s="10">
        <f t="shared" si="203"/>
        <v>292278.59381443303</v>
      </c>
      <c r="AB1427" s="10">
        <f t="shared" si="204"/>
        <v>1</v>
      </c>
      <c r="AC1427" s="9">
        <f t="shared" si="205"/>
        <v>12326532</v>
      </c>
      <c r="AD1427" s="10">
        <f t="shared" si="206"/>
        <v>10229750.783505157</v>
      </c>
    </row>
    <row r="1428" spans="1:30" x14ac:dyDescent="0.2">
      <c r="A1428" t="s">
        <v>20</v>
      </c>
      <c r="B1428" s="1">
        <v>43361</v>
      </c>
      <c r="C1428" t="s">
        <v>521</v>
      </c>
      <c r="D1428" s="2">
        <v>1121</v>
      </c>
      <c r="E1428" s="2">
        <v>0</v>
      </c>
      <c r="F1428" s="2">
        <v>0</v>
      </c>
      <c r="G1428" s="2">
        <v>1121</v>
      </c>
      <c r="H1428" s="2"/>
      <c r="I1428" s="2">
        <v>0</v>
      </c>
      <c r="J1428" s="2">
        <v>0</v>
      </c>
      <c r="K1428" s="2">
        <v>0</v>
      </c>
      <c r="L1428" s="2">
        <v>0</v>
      </c>
      <c r="M1428" s="2">
        <v>0.39234999999999998</v>
      </c>
      <c r="N1428" s="8">
        <f t="shared" si="198"/>
        <v>39235</v>
      </c>
      <c r="O1428" s="2">
        <v>0</v>
      </c>
      <c r="P1428" s="2">
        <v>0</v>
      </c>
      <c r="Q1428" s="2">
        <v>0.39234999999999998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f t="shared" si="199"/>
        <v>24.916666666666668</v>
      </c>
      <c r="X1428" s="9">
        <f t="shared" si="200"/>
        <v>35</v>
      </c>
      <c r="Y1428" s="9">
        <f t="shared" si="201"/>
        <v>3.1829714959568513E-3</v>
      </c>
      <c r="Z1428" s="10">
        <f t="shared" si="202"/>
        <v>4235921.6494845366</v>
      </c>
      <c r="AA1428" s="10">
        <f t="shared" si="203"/>
        <v>97426.197938144338</v>
      </c>
      <c r="AB1428" s="10">
        <f t="shared" si="204"/>
        <v>3</v>
      </c>
      <c r="AC1428" s="9">
        <f t="shared" si="205"/>
        <v>4108844</v>
      </c>
      <c r="AD1428" s="10">
        <f t="shared" si="206"/>
        <v>3409916.9278350519</v>
      </c>
    </row>
    <row r="1429" spans="1:30" x14ac:dyDescent="0.2">
      <c r="A1429" t="s">
        <v>20</v>
      </c>
      <c r="B1429" s="1">
        <v>43361</v>
      </c>
      <c r="C1429" t="s">
        <v>191</v>
      </c>
      <c r="D1429" s="2">
        <v>2275</v>
      </c>
      <c r="E1429" s="2">
        <v>0</v>
      </c>
      <c r="F1429" s="2">
        <v>0</v>
      </c>
      <c r="G1429" s="2">
        <v>2275</v>
      </c>
      <c r="H1429" s="2"/>
      <c r="I1429" s="2">
        <v>0</v>
      </c>
      <c r="J1429" s="2">
        <v>0</v>
      </c>
      <c r="K1429" s="2">
        <v>0</v>
      </c>
      <c r="L1429" s="2">
        <v>0</v>
      </c>
      <c r="M1429" s="2">
        <v>0.79625000000000001</v>
      </c>
      <c r="N1429" s="8">
        <f t="shared" si="198"/>
        <v>79625</v>
      </c>
      <c r="O1429" s="2">
        <v>0</v>
      </c>
      <c r="P1429" s="2">
        <v>0</v>
      </c>
      <c r="Q1429" s="2">
        <v>0.79625000000000001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f t="shared" si="199"/>
        <v>24.916666666666668</v>
      </c>
      <c r="X1429" s="9">
        <f t="shared" si="200"/>
        <v>35</v>
      </c>
      <c r="Y1429" s="9">
        <f t="shared" si="201"/>
        <v>6.4596433124904876E-3</v>
      </c>
      <c r="Z1429" s="10">
        <f t="shared" si="202"/>
        <v>529490.20618556708</v>
      </c>
      <c r="AA1429" s="10">
        <f t="shared" si="203"/>
        <v>12178.274742268042</v>
      </c>
      <c r="AB1429" s="10">
        <f t="shared" si="204"/>
        <v>24</v>
      </c>
      <c r="AC1429" s="9">
        <f t="shared" si="205"/>
        <v>513605.5</v>
      </c>
      <c r="AD1429" s="10">
        <f t="shared" si="206"/>
        <v>426239.61597938149</v>
      </c>
    </row>
    <row r="1430" spans="1:30" x14ac:dyDescent="0.2">
      <c r="A1430" t="s">
        <v>20</v>
      </c>
      <c r="B1430" s="1">
        <v>43361</v>
      </c>
      <c r="C1430" t="s">
        <v>718</v>
      </c>
      <c r="D1430" s="2">
        <v>281</v>
      </c>
      <c r="E1430" s="2">
        <v>281</v>
      </c>
      <c r="F1430" s="2">
        <v>0</v>
      </c>
      <c r="G1430" s="2">
        <v>0</v>
      </c>
      <c r="H1430" s="2"/>
      <c r="I1430" s="2">
        <v>0</v>
      </c>
      <c r="J1430" s="2">
        <v>0</v>
      </c>
      <c r="K1430" s="2">
        <v>0</v>
      </c>
      <c r="L1430" s="2">
        <v>0</v>
      </c>
      <c r="M1430" s="2">
        <v>0.14050000000000001</v>
      </c>
      <c r="N1430" s="8">
        <f t="shared" si="198"/>
        <v>14050.000000000002</v>
      </c>
      <c r="O1430" s="2">
        <v>0.14050000000000001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f t="shared" si="199"/>
        <v>24.916666666666668</v>
      </c>
      <c r="X1430" s="9">
        <f t="shared" si="200"/>
        <v>50.000000000000007</v>
      </c>
      <c r="Y1430" s="9">
        <f t="shared" si="201"/>
        <v>1.1398177524708493E-3</v>
      </c>
      <c r="Z1430" s="10">
        <f t="shared" si="202"/>
        <v>12707764.948453609</v>
      </c>
      <c r="AA1430" s="10">
        <f t="shared" si="203"/>
        <v>292278.59381443303</v>
      </c>
      <c r="AB1430" s="10">
        <f t="shared" si="204"/>
        <v>1</v>
      </c>
      <c r="AC1430" s="9">
        <f t="shared" si="205"/>
        <v>12326532</v>
      </c>
      <c r="AD1430" s="10">
        <f t="shared" si="206"/>
        <v>14613929.690721653</v>
      </c>
    </row>
    <row r="1431" spans="1:30" x14ac:dyDescent="0.2">
      <c r="A1431" t="s">
        <v>20</v>
      </c>
      <c r="B1431" s="1">
        <v>43361</v>
      </c>
      <c r="C1431" t="s">
        <v>621</v>
      </c>
      <c r="D1431" s="2">
        <v>389</v>
      </c>
      <c r="E1431" s="2">
        <v>389</v>
      </c>
      <c r="F1431" s="2">
        <v>0</v>
      </c>
      <c r="G1431" s="2">
        <v>0</v>
      </c>
      <c r="H1431" s="2"/>
      <c r="I1431" s="2">
        <v>0</v>
      </c>
      <c r="J1431" s="2">
        <v>0</v>
      </c>
      <c r="K1431" s="2">
        <v>0</v>
      </c>
      <c r="L1431" s="2">
        <v>0</v>
      </c>
      <c r="M1431" s="2">
        <v>0.19450000000000001</v>
      </c>
      <c r="N1431" s="8">
        <f t="shared" si="198"/>
        <v>19450</v>
      </c>
      <c r="O1431" s="2">
        <v>0.19450000000000001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f t="shared" si="199"/>
        <v>24.916666666666668</v>
      </c>
      <c r="X1431" s="9">
        <f t="shared" si="200"/>
        <v>50</v>
      </c>
      <c r="Y1431" s="9">
        <f t="shared" si="201"/>
        <v>1.5778971733493249E-3</v>
      </c>
      <c r="Z1431" s="10">
        <f t="shared" si="202"/>
        <v>12707764.948453609</v>
      </c>
      <c r="AA1431" s="10">
        <f t="shared" si="203"/>
        <v>292278.59381443303</v>
      </c>
      <c r="AB1431" s="10">
        <f t="shared" si="204"/>
        <v>1</v>
      </c>
      <c r="AC1431" s="9">
        <f t="shared" si="205"/>
        <v>12326532</v>
      </c>
      <c r="AD1431" s="10">
        <f t="shared" si="206"/>
        <v>14613929.690721652</v>
      </c>
    </row>
    <row r="1432" spans="1:30" x14ac:dyDescent="0.2">
      <c r="A1432" t="s">
        <v>20</v>
      </c>
      <c r="B1432" s="1">
        <v>43361</v>
      </c>
      <c r="C1432" t="s">
        <v>622</v>
      </c>
      <c r="D1432" s="2">
        <v>256</v>
      </c>
      <c r="E1432" s="2">
        <v>0</v>
      </c>
      <c r="F1432" s="2">
        <v>0</v>
      </c>
      <c r="G1432" s="2">
        <v>179</v>
      </c>
      <c r="H1432" s="2"/>
      <c r="I1432" s="2">
        <v>0</v>
      </c>
      <c r="J1432" s="2">
        <v>0</v>
      </c>
      <c r="K1432" s="2">
        <v>77</v>
      </c>
      <c r="L1432" s="2">
        <v>0</v>
      </c>
      <c r="M1432" s="2">
        <v>7.8049999999999994E-2</v>
      </c>
      <c r="N1432" s="8">
        <f t="shared" si="198"/>
        <v>7804.9999999999991</v>
      </c>
      <c r="O1432" s="2">
        <v>0</v>
      </c>
      <c r="P1432" s="2">
        <v>0</v>
      </c>
      <c r="Q1432" s="2">
        <v>6.2649999999999997E-2</v>
      </c>
      <c r="R1432" s="2">
        <v>0</v>
      </c>
      <c r="S1432" s="2">
        <v>0</v>
      </c>
      <c r="T1432" s="2">
        <v>0</v>
      </c>
      <c r="U1432" s="2">
        <v>1.54E-2</v>
      </c>
      <c r="V1432" s="2">
        <v>0</v>
      </c>
      <c r="W1432" s="2">
        <f t="shared" si="199"/>
        <v>24.916666666666668</v>
      </c>
      <c r="X1432" s="9">
        <f t="shared" si="200"/>
        <v>30.488281249999996</v>
      </c>
      <c r="Y1432" s="9">
        <f t="shared" si="201"/>
        <v>6.3318701480675988E-4</v>
      </c>
      <c r="Z1432" s="10">
        <f t="shared" si="202"/>
        <v>6353882.4742268045</v>
      </c>
      <c r="AA1432" s="10">
        <f t="shared" si="203"/>
        <v>146139.29690721651</v>
      </c>
      <c r="AB1432" s="10">
        <f t="shared" si="204"/>
        <v>2</v>
      </c>
      <c r="AC1432" s="9">
        <f t="shared" si="205"/>
        <v>6163266</v>
      </c>
      <c r="AD1432" s="10">
        <f t="shared" si="206"/>
        <v>4455535.985784472</v>
      </c>
    </row>
    <row r="1433" spans="1:30" x14ac:dyDescent="0.2">
      <c r="A1433" t="s">
        <v>20</v>
      </c>
      <c r="B1433" s="1">
        <v>43361</v>
      </c>
      <c r="C1433" t="s">
        <v>337</v>
      </c>
      <c r="D1433" s="2">
        <v>10780</v>
      </c>
      <c r="E1433" s="2">
        <v>0</v>
      </c>
      <c r="F1433" s="2">
        <v>0</v>
      </c>
      <c r="G1433" s="2">
        <v>0</v>
      </c>
      <c r="H1433" s="2">
        <v>3056</v>
      </c>
      <c r="I1433" s="2">
        <v>0</v>
      </c>
      <c r="J1433" s="2">
        <v>0</v>
      </c>
      <c r="K1433" s="2">
        <v>7724</v>
      </c>
      <c r="L1433" s="2">
        <v>0</v>
      </c>
      <c r="M1433" s="2">
        <v>2.7671999999999999</v>
      </c>
      <c r="N1433" s="8">
        <f t="shared" si="198"/>
        <v>276720</v>
      </c>
      <c r="O1433" s="2">
        <v>0</v>
      </c>
      <c r="P1433" s="2">
        <v>0</v>
      </c>
      <c r="Q1433" s="2">
        <v>0</v>
      </c>
      <c r="R1433" s="2">
        <v>1.2223999999999999</v>
      </c>
      <c r="S1433" s="2">
        <v>0</v>
      </c>
      <c r="T1433" s="2">
        <v>0</v>
      </c>
      <c r="U1433" s="2">
        <v>1.5448</v>
      </c>
      <c r="V1433" s="2">
        <v>0</v>
      </c>
      <c r="W1433" s="2">
        <f t="shared" si="199"/>
        <v>24.916666666666668</v>
      </c>
      <c r="X1433" s="9">
        <f t="shared" si="200"/>
        <v>25.669758812615957</v>
      </c>
      <c r="Y1433" s="9">
        <f t="shared" si="201"/>
        <v>2.2449136545461448E-2</v>
      </c>
      <c r="Z1433" s="10">
        <f t="shared" si="202"/>
        <v>907697.49631811504</v>
      </c>
      <c r="AA1433" s="10">
        <f t="shared" si="203"/>
        <v>20877.042415316646</v>
      </c>
      <c r="AB1433" s="10">
        <f t="shared" si="204"/>
        <v>14</v>
      </c>
      <c r="AC1433" s="9">
        <f t="shared" si="205"/>
        <v>880466.57142857148</v>
      </c>
      <c r="AD1433" s="10">
        <f t="shared" si="206"/>
        <v>535908.6435219316</v>
      </c>
    </row>
    <row r="1434" spans="1:30" x14ac:dyDescent="0.2">
      <c r="A1434" t="s">
        <v>20</v>
      </c>
      <c r="B1434" s="1">
        <v>43361</v>
      </c>
      <c r="C1434" t="s">
        <v>719</v>
      </c>
      <c r="D1434" s="2">
        <v>963</v>
      </c>
      <c r="E1434" s="2">
        <v>0</v>
      </c>
      <c r="F1434" s="2">
        <v>0</v>
      </c>
      <c r="G1434" s="2">
        <v>963</v>
      </c>
      <c r="H1434" s="2"/>
      <c r="I1434" s="2">
        <v>0</v>
      </c>
      <c r="J1434" s="2">
        <v>0</v>
      </c>
      <c r="K1434" s="2">
        <v>0</v>
      </c>
      <c r="L1434" s="2">
        <v>0</v>
      </c>
      <c r="M1434" s="2">
        <v>0.33705000000000002</v>
      </c>
      <c r="N1434" s="8">
        <f t="shared" si="198"/>
        <v>33705</v>
      </c>
      <c r="O1434" s="2">
        <v>0</v>
      </c>
      <c r="P1434" s="2">
        <v>0</v>
      </c>
      <c r="Q1434" s="2">
        <v>0.33705000000000002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f t="shared" si="199"/>
        <v>24.916666666666668</v>
      </c>
      <c r="X1434" s="9">
        <f t="shared" si="200"/>
        <v>35</v>
      </c>
      <c r="Y1434" s="9">
        <f t="shared" si="201"/>
        <v>2.7343457186498198E-3</v>
      </c>
      <c r="Z1434" s="10">
        <f t="shared" si="202"/>
        <v>12707764.948453609</v>
      </c>
      <c r="AA1434" s="10">
        <f t="shared" si="203"/>
        <v>292278.59381443303</v>
      </c>
      <c r="AB1434" s="10">
        <f t="shared" si="204"/>
        <v>1</v>
      </c>
      <c r="AC1434" s="9">
        <f t="shared" si="205"/>
        <v>12326532</v>
      </c>
      <c r="AD1434" s="10">
        <f t="shared" si="206"/>
        <v>10229750.783505157</v>
      </c>
    </row>
    <row r="1435" spans="1:30" x14ac:dyDescent="0.2">
      <c r="A1435" t="s">
        <v>20</v>
      </c>
      <c r="B1435" s="1">
        <v>43361</v>
      </c>
      <c r="C1435" t="s">
        <v>341</v>
      </c>
      <c r="D1435" s="2">
        <v>560</v>
      </c>
      <c r="E1435" s="2">
        <v>0</v>
      </c>
      <c r="F1435" s="2">
        <v>0</v>
      </c>
      <c r="G1435" s="2">
        <v>0</v>
      </c>
      <c r="H1435" s="2"/>
      <c r="I1435" s="2">
        <v>0</v>
      </c>
      <c r="J1435" s="2">
        <v>0</v>
      </c>
      <c r="K1435" s="2">
        <v>560</v>
      </c>
      <c r="L1435" s="2">
        <v>0</v>
      </c>
      <c r="M1435" s="2">
        <v>0.112</v>
      </c>
      <c r="N1435" s="8">
        <f t="shared" si="198"/>
        <v>11200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0.112</v>
      </c>
      <c r="V1435" s="2">
        <v>0</v>
      </c>
      <c r="W1435" s="2">
        <f t="shared" si="199"/>
        <v>24.916666666666668</v>
      </c>
      <c r="X1435" s="9">
        <f t="shared" si="200"/>
        <v>20</v>
      </c>
      <c r="Y1435" s="9">
        <f t="shared" si="201"/>
        <v>9.0860916922943125E-4</v>
      </c>
      <c r="Z1435" s="10">
        <f t="shared" si="202"/>
        <v>6353882.4742268045</v>
      </c>
      <c r="AA1435" s="10">
        <f t="shared" si="203"/>
        <v>146139.29690721651</v>
      </c>
      <c r="AB1435" s="10">
        <f t="shared" si="204"/>
        <v>2</v>
      </c>
      <c r="AC1435" s="9">
        <f t="shared" si="205"/>
        <v>6163266</v>
      </c>
      <c r="AD1435" s="10">
        <f t="shared" si="206"/>
        <v>2922785.9381443304</v>
      </c>
    </row>
    <row r="1436" spans="1:30" x14ac:dyDescent="0.2">
      <c r="A1436" t="s">
        <v>20</v>
      </c>
      <c r="B1436" s="1">
        <v>43361</v>
      </c>
      <c r="C1436" t="s">
        <v>194</v>
      </c>
      <c r="D1436" s="2">
        <v>699</v>
      </c>
      <c r="E1436" s="2">
        <v>0</v>
      </c>
      <c r="F1436" s="2">
        <v>0</v>
      </c>
      <c r="G1436" s="2">
        <v>0</v>
      </c>
      <c r="H1436" s="2"/>
      <c r="I1436" s="2">
        <v>0</v>
      </c>
      <c r="J1436" s="2">
        <v>699</v>
      </c>
      <c r="K1436" s="2">
        <v>0</v>
      </c>
      <c r="L1436" s="2">
        <v>0</v>
      </c>
      <c r="M1436" s="2">
        <v>0.31455</v>
      </c>
      <c r="N1436" s="8">
        <f t="shared" si="198"/>
        <v>31455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0.31455</v>
      </c>
      <c r="U1436" s="2">
        <v>0</v>
      </c>
      <c r="V1436" s="2">
        <v>0</v>
      </c>
      <c r="W1436" s="2">
        <f t="shared" si="199"/>
        <v>24.916666666666668</v>
      </c>
      <c r="X1436" s="9">
        <f t="shared" si="200"/>
        <v>45</v>
      </c>
      <c r="Y1436" s="9">
        <f t="shared" si="201"/>
        <v>2.5518126266171216E-3</v>
      </c>
      <c r="Z1436" s="10">
        <f t="shared" si="202"/>
        <v>3176941.2371134022</v>
      </c>
      <c r="AA1436" s="10">
        <f t="shared" si="203"/>
        <v>73069.648453608257</v>
      </c>
      <c r="AB1436" s="10">
        <f t="shared" si="204"/>
        <v>4</v>
      </c>
      <c r="AC1436" s="9">
        <f t="shared" si="205"/>
        <v>3081633</v>
      </c>
      <c r="AD1436" s="10">
        <f t="shared" si="206"/>
        <v>3288134.1804123716</v>
      </c>
    </row>
    <row r="1437" spans="1:30" x14ac:dyDescent="0.2">
      <c r="A1437" t="s">
        <v>20</v>
      </c>
      <c r="B1437" s="1">
        <v>43361</v>
      </c>
      <c r="C1437" t="s">
        <v>198</v>
      </c>
      <c r="D1437" s="2">
        <v>10439</v>
      </c>
      <c r="E1437" s="2">
        <v>0</v>
      </c>
      <c r="F1437" s="2">
        <v>0</v>
      </c>
      <c r="G1437" s="2">
        <v>5078</v>
      </c>
      <c r="H1437" s="2"/>
      <c r="I1437" s="2">
        <v>0</v>
      </c>
      <c r="J1437" s="2">
        <v>0</v>
      </c>
      <c r="K1437" s="2">
        <v>0</v>
      </c>
      <c r="L1437" s="2">
        <v>5361</v>
      </c>
      <c r="M1437" s="2">
        <v>3.1458500000000003</v>
      </c>
      <c r="N1437" s="8">
        <f t="shared" si="198"/>
        <v>314585</v>
      </c>
      <c r="O1437" s="2">
        <v>0</v>
      </c>
      <c r="P1437" s="2">
        <v>0</v>
      </c>
      <c r="Q1437" s="2">
        <v>1.2695000000000001</v>
      </c>
      <c r="R1437" s="2">
        <v>0</v>
      </c>
      <c r="S1437" s="2">
        <v>0</v>
      </c>
      <c r="T1437" s="2">
        <v>0</v>
      </c>
      <c r="U1437" s="2">
        <v>0</v>
      </c>
      <c r="V1437" s="2">
        <v>1.87635</v>
      </c>
      <c r="W1437" s="2">
        <f t="shared" si="199"/>
        <v>24.916666666666668</v>
      </c>
      <c r="X1437" s="9">
        <f t="shared" si="200"/>
        <v>30.135549382124726</v>
      </c>
      <c r="Y1437" s="9">
        <f t="shared" si="201"/>
        <v>2.5520965669825056E-2</v>
      </c>
      <c r="Z1437" s="10">
        <f t="shared" si="202"/>
        <v>1588470.6185567011</v>
      </c>
      <c r="AA1437" s="10">
        <f t="shared" si="203"/>
        <v>36534.824226804129</v>
      </c>
      <c r="AB1437" s="10">
        <f t="shared" si="204"/>
        <v>8</v>
      </c>
      <c r="AC1437" s="9">
        <f t="shared" si="205"/>
        <v>1540816.5</v>
      </c>
      <c r="AD1437" s="10">
        <f t="shared" si="206"/>
        <v>1100996.9996541026</v>
      </c>
    </row>
    <row r="1438" spans="1:30" x14ac:dyDescent="0.2">
      <c r="A1438" t="s">
        <v>20</v>
      </c>
      <c r="B1438" s="1">
        <v>43361</v>
      </c>
      <c r="C1438" t="s">
        <v>623</v>
      </c>
      <c r="D1438" s="2">
        <v>475</v>
      </c>
      <c r="E1438" s="2">
        <v>0</v>
      </c>
      <c r="F1438" s="2">
        <v>0</v>
      </c>
      <c r="G1438" s="2">
        <v>0</v>
      </c>
      <c r="H1438" s="2"/>
      <c r="I1438" s="2">
        <v>0</v>
      </c>
      <c r="J1438" s="2">
        <v>475</v>
      </c>
      <c r="K1438" s="2">
        <v>0</v>
      </c>
      <c r="L1438" s="2">
        <v>0</v>
      </c>
      <c r="M1438" s="2">
        <v>0.21375</v>
      </c>
      <c r="N1438" s="8">
        <f t="shared" si="198"/>
        <v>21375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0.21375</v>
      </c>
      <c r="U1438" s="2">
        <v>0</v>
      </c>
      <c r="V1438" s="2">
        <v>0</v>
      </c>
      <c r="W1438" s="2">
        <f t="shared" si="199"/>
        <v>24.916666666666668</v>
      </c>
      <c r="X1438" s="9">
        <f t="shared" si="200"/>
        <v>45</v>
      </c>
      <c r="Y1438" s="9">
        <f t="shared" si="201"/>
        <v>1.7340643743106333E-3</v>
      </c>
      <c r="Z1438" s="10">
        <f t="shared" si="202"/>
        <v>4235921.6494845366</v>
      </c>
      <c r="AA1438" s="10">
        <f t="shared" si="203"/>
        <v>97426.197938144338</v>
      </c>
      <c r="AB1438" s="10">
        <f t="shared" si="204"/>
        <v>3</v>
      </c>
      <c r="AC1438" s="9">
        <f t="shared" si="205"/>
        <v>4108844</v>
      </c>
      <c r="AD1438" s="10">
        <f t="shared" si="206"/>
        <v>4384178.9072164949</v>
      </c>
    </row>
    <row r="1439" spans="1:30" x14ac:dyDescent="0.2">
      <c r="A1439" t="s">
        <v>20</v>
      </c>
      <c r="B1439" s="1">
        <v>43361</v>
      </c>
      <c r="C1439" t="s">
        <v>199</v>
      </c>
      <c r="D1439" s="2">
        <v>1725</v>
      </c>
      <c r="E1439" s="2">
        <v>0</v>
      </c>
      <c r="F1439" s="2">
        <v>0</v>
      </c>
      <c r="G1439" s="2">
        <v>0</v>
      </c>
      <c r="H1439" s="2"/>
      <c r="I1439" s="2">
        <v>0</v>
      </c>
      <c r="J1439" s="2">
        <v>0</v>
      </c>
      <c r="K1439" s="2">
        <v>0</v>
      </c>
      <c r="L1439" s="2">
        <v>1725</v>
      </c>
      <c r="M1439" s="2">
        <v>0.60375000000000001</v>
      </c>
      <c r="N1439" s="8">
        <f t="shared" si="198"/>
        <v>60375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0.60375000000000001</v>
      </c>
      <c r="W1439" s="2">
        <f t="shared" si="199"/>
        <v>24.916666666666668</v>
      </c>
      <c r="X1439" s="9">
        <f t="shared" si="200"/>
        <v>35</v>
      </c>
      <c r="Y1439" s="9">
        <f t="shared" si="201"/>
        <v>4.8979713028774029E-3</v>
      </c>
      <c r="Z1439" s="10">
        <f t="shared" si="202"/>
        <v>907697.49631811504</v>
      </c>
      <c r="AA1439" s="10">
        <f t="shared" si="203"/>
        <v>20877.042415316646</v>
      </c>
      <c r="AB1439" s="10">
        <f t="shared" si="204"/>
        <v>14</v>
      </c>
      <c r="AC1439" s="9">
        <f t="shared" si="205"/>
        <v>880466.57142857148</v>
      </c>
      <c r="AD1439" s="10">
        <f t="shared" si="206"/>
        <v>730696.4845360826</v>
      </c>
    </row>
    <row r="1440" spans="1:30" x14ac:dyDescent="0.2">
      <c r="A1440" t="s">
        <v>20</v>
      </c>
      <c r="B1440" s="1">
        <v>43361</v>
      </c>
      <c r="C1440" t="s">
        <v>720</v>
      </c>
      <c r="D1440" s="2">
        <v>740</v>
      </c>
      <c r="E1440" s="2">
        <v>0</v>
      </c>
      <c r="F1440" s="2">
        <v>0</v>
      </c>
      <c r="G1440" s="2">
        <v>740</v>
      </c>
      <c r="H1440" s="2"/>
      <c r="I1440" s="2">
        <v>0</v>
      </c>
      <c r="J1440" s="2">
        <v>0</v>
      </c>
      <c r="K1440" s="2">
        <v>0</v>
      </c>
      <c r="L1440" s="2">
        <v>0</v>
      </c>
      <c r="M1440" s="2">
        <v>0.25900000000000001</v>
      </c>
      <c r="N1440" s="8">
        <f t="shared" si="198"/>
        <v>25900</v>
      </c>
      <c r="O1440" s="2">
        <v>0</v>
      </c>
      <c r="P1440" s="2">
        <v>0</v>
      </c>
      <c r="Q1440" s="2">
        <v>0.25900000000000001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f t="shared" si="199"/>
        <v>24.916666666666668</v>
      </c>
      <c r="X1440" s="9">
        <f t="shared" si="200"/>
        <v>35</v>
      </c>
      <c r="Y1440" s="9">
        <f t="shared" si="201"/>
        <v>2.1011587038430599E-3</v>
      </c>
      <c r="Z1440" s="10">
        <f t="shared" si="202"/>
        <v>12707764.948453609</v>
      </c>
      <c r="AA1440" s="10">
        <f t="shared" si="203"/>
        <v>292278.59381443303</v>
      </c>
      <c r="AB1440" s="10">
        <f t="shared" si="204"/>
        <v>1</v>
      </c>
      <c r="AC1440" s="9">
        <f t="shared" si="205"/>
        <v>12326532</v>
      </c>
      <c r="AD1440" s="10">
        <f t="shared" si="206"/>
        <v>10229750.783505157</v>
      </c>
    </row>
    <row r="1441" spans="1:30" x14ac:dyDescent="0.2">
      <c r="A1441" t="s">
        <v>20</v>
      </c>
      <c r="B1441" s="1">
        <v>43361</v>
      </c>
      <c r="C1441" t="s">
        <v>343</v>
      </c>
      <c r="D1441" s="2">
        <v>990</v>
      </c>
      <c r="E1441" s="2">
        <v>0</v>
      </c>
      <c r="F1441" s="2">
        <v>0</v>
      </c>
      <c r="G1441" s="2">
        <v>0</v>
      </c>
      <c r="H1441" s="2"/>
      <c r="I1441" s="2">
        <v>0</v>
      </c>
      <c r="J1441" s="2">
        <v>0</v>
      </c>
      <c r="K1441" s="2">
        <v>0</v>
      </c>
      <c r="L1441" s="2">
        <v>990</v>
      </c>
      <c r="M1441" s="2">
        <v>0.2475</v>
      </c>
      <c r="N1441" s="8">
        <f t="shared" si="198"/>
        <v>24750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0.2475</v>
      </c>
      <c r="W1441" s="2">
        <f t="shared" si="199"/>
        <v>24.916666666666668</v>
      </c>
      <c r="X1441" s="9">
        <f t="shared" si="200"/>
        <v>25</v>
      </c>
      <c r="Y1441" s="9">
        <f t="shared" si="201"/>
        <v>2.0078640123596808E-3</v>
      </c>
      <c r="Z1441" s="10">
        <f t="shared" si="202"/>
        <v>3176941.2371134022</v>
      </c>
      <c r="AA1441" s="10">
        <f t="shared" si="203"/>
        <v>73069.648453608257</v>
      </c>
      <c r="AB1441" s="10">
        <f t="shared" si="204"/>
        <v>4</v>
      </c>
      <c r="AC1441" s="9">
        <f t="shared" si="205"/>
        <v>3081633</v>
      </c>
      <c r="AD1441" s="10">
        <f t="shared" si="206"/>
        <v>1826741.2113402064</v>
      </c>
    </row>
    <row r="1442" spans="1:30" x14ac:dyDescent="0.2">
      <c r="A1442" t="s">
        <v>20</v>
      </c>
      <c r="B1442" s="1">
        <v>43361</v>
      </c>
      <c r="C1442" t="s">
        <v>721</v>
      </c>
      <c r="D1442" s="2">
        <v>402</v>
      </c>
      <c r="E1442" s="2">
        <v>0</v>
      </c>
      <c r="F1442" s="2">
        <v>402</v>
      </c>
      <c r="G1442" s="2">
        <v>0</v>
      </c>
      <c r="H1442" s="2"/>
      <c r="I1442" s="2">
        <v>0</v>
      </c>
      <c r="J1442" s="2">
        <v>0</v>
      </c>
      <c r="K1442" s="2">
        <v>0</v>
      </c>
      <c r="L1442" s="2">
        <v>0</v>
      </c>
      <c r="M1442" s="2">
        <v>0.22109999999999999</v>
      </c>
      <c r="N1442" s="8">
        <f t="shared" si="198"/>
        <v>22110</v>
      </c>
      <c r="O1442" s="2">
        <v>0</v>
      </c>
      <c r="P1442" s="2">
        <v>0.22109999999999999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f t="shared" si="199"/>
        <v>24.916666666666668</v>
      </c>
      <c r="X1442" s="9">
        <f t="shared" si="200"/>
        <v>55</v>
      </c>
      <c r="Y1442" s="9">
        <f t="shared" si="201"/>
        <v>1.7936918510413147E-3</v>
      </c>
      <c r="Z1442" s="10">
        <f t="shared" si="202"/>
        <v>12707764.948453609</v>
      </c>
      <c r="AA1442" s="10">
        <f t="shared" si="203"/>
        <v>292278.59381443303</v>
      </c>
      <c r="AB1442" s="10">
        <f t="shared" si="204"/>
        <v>1</v>
      </c>
      <c r="AC1442" s="9">
        <f t="shared" si="205"/>
        <v>12326532</v>
      </c>
      <c r="AD1442" s="10">
        <f t="shared" si="206"/>
        <v>16075322.659793817</v>
      </c>
    </row>
    <row r="1443" spans="1:30" x14ac:dyDescent="0.2">
      <c r="A1443" t="s">
        <v>20</v>
      </c>
      <c r="B1443" s="1">
        <v>43361</v>
      </c>
      <c r="C1443" t="s">
        <v>722</v>
      </c>
      <c r="D1443" s="2">
        <v>26107</v>
      </c>
      <c r="E1443" s="2">
        <v>0</v>
      </c>
      <c r="F1443" s="2">
        <v>0</v>
      </c>
      <c r="G1443" s="2">
        <v>6604</v>
      </c>
      <c r="H1443" s="2">
        <v>6595</v>
      </c>
      <c r="I1443" s="2">
        <v>0</v>
      </c>
      <c r="J1443" s="2">
        <v>6344</v>
      </c>
      <c r="K1443" s="2">
        <v>6564</v>
      </c>
      <c r="L1443" s="2">
        <v>0</v>
      </c>
      <c r="M1443" s="2">
        <v>9.1169999999999991</v>
      </c>
      <c r="N1443" s="8">
        <f t="shared" si="198"/>
        <v>911699.99999999988</v>
      </c>
      <c r="O1443" s="2">
        <v>0</v>
      </c>
      <c r="P1443" s="2">
        <v>0</v>
      </c>
      <c r="Q1443" s="2">
        <v>2.3113999999999999</v>
      </c>
      <c r="R1443" s="2">
        <v>2.6379999999999999</v>
      </c>
      <c r="S1443" s="2">
        <v>0</v>
      </c>
      <c r="T1443" s="2">
        <v>2.8548</v>
      </c>
      <c r="U1443" s="2">
        <v>1.3128</v>
      </c>
      <c r="V1443" s="2">
        <v>0</v>
      </c>
      <c r="W1443" s="2">
        <f t="shared" si="199"/>
        <v>24.916666666666668</v>
      </c>
      <c r="X1443" s="9">
        <f t="shared" si="200"/>
        <v>34.921668518021981</v>
      </c>
      <c r="Y1443" s="9">
        <f t="shared" si="201"/>
        <v>7.3962408891649317E-2</v>
      </c>
      <c r="Z1443" s="10">
        <f t="shared" si="202"/>
        <v>3176941.2371134022</v>
      </c>
      <c r="AA1443" s="10">
        <f t="shared" si="203"/>
        <v>73069.648453608257</v>
      </c>
      <c r="AB1443" s="10">
        <f t="shared" si="204"/>
        <v>4</v>
      </c>
      <c r="AC1443" s="9">
        <f t="shared" si="205"/>
        <v>3081633</v>
      </c>
      <c r="AD1443" s="10">
        <f t="shared" si="206"/>
        <v>2551714.0420253049</v>
      </c>
    </row>
    <row r="1444" spans="1:30" x14ac:dyDescent="0.2">
      <c r="A1444" t="s">
        <v>20</v>
      </c>
      <c r="B1444" s="1">
        <v>43361</v>
      </c>
      <c r="C1444" t="s">
        <v>625</v>
      </c>
      <c r="D1444" s="2">
        <v>2414</v>
      </c>
      <c r="E1444" s="2">
        <v>0</v>
      </c>
      <c r="F1444" s="2">
        <v>0</v>
      </c>
      <c r="G1444" s="2">
        <v>0</v>
      </c>
      <c r="H1444" s="2"/>
      <c r="I1444" s="2">
        <v>0</v>
      </c>
      <c r="J1444" s="2">
        <v>2414</v>
      </c>
      <c r="K1444" s="2">
        <v>0</v>
      </c>
      <c r="L1444" s="2">
        <v>0</v>
      </c>
      <c r="M1444" s="2">
        <v>1.0863</v>
      </c>
      <c r="N1444" s="8">
        <f t="shared" si="198"/>
        <v>108630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1.0863</v>
      </c>
      <c r="U1444" s="2">
        <v>0</v>
      </c>
      <c r="V1444" s="2">
        <v>0</v>
      </c>
      <c r="W1444" s="2">
        <f t="shared" si="199"/>
        <v>24.916666666666668</v>
      </c>
      <c r="X1444" s="9">
        <f t="shared" si="200"/>
        <v>45</v>
      </c>
      <c r="Y1444" s="9">
        <f t="shared" si="201"/>
        <v>8.8126976833386717E-3</v>
      </c>
      <c r="Z1444" s="10">
        <f t="shared" si="202"/>
        <v>12707764.948453609</v>
      </c>
      <c r="AA1444" s="10">
        <f t="shared" si="203"/>
        <v>292278.59381443303</v>
      </c>
      <c r="AB1444" s="10">
        <f t="shared" si="204"/>
        <v>1</v>
      </c>
      <c r="AC1444" s="9">
        <f t="shared" si="205"/>
        <v>12326532</v>
      </c>
      <c r="AD1444" s="10">
        <f t="shared" si="206"/>
        <v>13152536.721649487</v>
      </c>
    </row>
    <row r="1445" spans="1:30" x14ac:dyDescent="0.2">
      <c r="A1445" t="s">
        <v>20</v>
      </c>
      <c r="B1445" s="1">
        <v>43361</v>
      </c>
      <c r="C1445" t="s">
        <v>723</v>
      </c>
      <c r="D1445" s="2">
        <v>2000</v>
      </c>
      <c r="E1445" s="2">
        <v>0</v>
      </c>
      <c r="F1445" s="2">
        <v>0</v>
      </c>
      <c r="G1445" s="2">
        <v>2000</v>
      </c>
      <c r="H1445" s="2"/>
      <c r="I1445" s="2">
        <v>0</v>
      </c>
      <c r="J1445" s="2">
        <v>0</v>
      </c>
      <c r="K1445" s="2">
        <v>0</v>
      </c>
      <c r="L1445" s="2">
        <v>0</v>
      </c>
      <c r="M1445" s="2">
        <v>0.7</v>
      </c>
      <c r="N1445" s="8">
        <f t="shared" si="198"/>
        <v>70000</v>
      </c>
      <c r="O1445" s="2">
        <v>0</v>
      </c>
      <c r="P1445" s="2">
        <v>0</v>
      </c>
      <c r="Q1445" s="2">
        <v>0.7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f t="shared" si="199"/>
        <v>24.916666666666668</v>
      </c>
      <c r="X1445" s="9">
        <f t="shared" si="200"/>
        <v>35</v>
      </c>
      <c r="Y1445" s="9">
        <f t="shared" si="201"/>
        <v>5.6788073076839453E-3</v>
      </c>
      <c r="Z1445" s="10">
        <f t="shared" si="202"/>
        <v>6353882.4742268045</v>
      </c>
      <c r="AA1445" s="10">
        <f t="shared" si="203"/>
        <v>146139.29690721651</v>
      </c>
      <c r="AB1445" s="10">
        <f t="shared" si="204"/>
        <v>2</v>
      </c>
      <c r="AC1445" s="9">
        <f t="shared" si="205"/>
        <v>6163266</v>
      </c>
      <c r="AD1445" s="10">
        <f t="shared" si="206"/>
        <v>5114875.3917525783</v>
      </c>
    </row>
    <row r="1446" spans="1:30" x14ac:dyDescent="0.2">
      <c r="A1446" t="s">
        <v>20</v>
      </c>
      <c r="B1446" s="1">
        <v>43361</v>
      </c>
      <c r="C1446" t="s">
        <v>450</v>
      </c>
      <c r="D1446" s="2">
        <v>4005</v>
      </c>
      <c r="E1446" s="2">
        <v>0</v>
      </c>
      <c r="F1446" s="2">
        <v>0</v>
      </c>
      <c r="G1446" s="2">
        <v>991</v>
      </c>
      <c r="H1446" s="2">
        <v>3014</v>
      </c>
      <c r="I1446" s="2">
        <v>0</v>
      </c>
      <c r="J1446" s="2">
        <v>0</v>
      </c>
      <c r="K1446" s="2">
        <v>0</v>
      </c>
      <c r="L1446" s="2">
        <v>0</v>
      </c>
      <c r="M1446" s="2">
        <v>1.5524499999999999</v>
      </c>
      <c r="N1446" s="8">
        <f t="shared" si="198"/>
        <v>155245</v>
      </c>
      <c r="O1446" s="2">
        <v>0</v>
      </c>
      <c r="P1446" s="2">
        <v>0</v>
      </c>
      <c r="Q1446" s="2">
        <v>0.34684999999999999</v>
      </c>
      <c r="R1446" s="2">
        <v>1.2056</v>
      </c>
      <c r="S1446" s="2">
        <v>0</v>
      </c>
      <c r="T1446" s="2">
        <v>0</v>
      </c>
      <c r="U1446" s="2">
        <v>0</v>
      </c>
      <c r="V1446" s="2">
        <v>0</v>
      </c>
      <c r="W1446" s="2">
        <f t="shared" si="199"/>
        <v>24.916666666666668</v>
      </c>
      <c r="X1446" s="9">
        <f t="shared" si="200"/>
        <v>38.76279650436954</v>
      </c>
      <c r="Y1446" s="9">
        <f t="shared" si="201"/>
        <v>1.2594377721162774E-2</v>
      </c>
      <c r="Z1446" s="10">
        <f t="shared" si="202"/>
        <v>6353882.4742268045</v>
      </c>
      <c r="AA1446" s="10">
        <f t="shared" si="203"/>
        <v>146139.29690721651</v>
      </c>
      <c r="AB1446" s="10">
        <f t="shared" si="204"/>
        <v>2</v>
      </c>
      <c r="AC1446" s="9">
        <f t="shared" si="205"/>
        <v>6163266</v>
      </c>
      <c r="AD1446" s="10">
        <f t="shared" si="206"/>
        <v>5664767.827306075</v>
      </c>
    </row>
    <row r="1447" spans="1:30" x14ac:dyDescent="0.2">
      <c r="A1447" t="s">
        <v>20</v>
      </c>
      <c r="B1447" s="1">
        <v>43361</v>
      </c>
      <c r="C1447" t="s">
        <v>626</v>
      </c>
      <c r="D1447" s="2">
        <v>4799</v>
      </c>
      <c r="E1447" s="2">
        <v>0</v>
      </c>
      <c r="F1447" s="2">
        <v>0</v>
      </c>
      <c r="G1447" s="2">
        <v>0</v>
      </c>
      <c r="H1447" s="2">
        <v>3214</v>
      </c>
      <c r="I1447" s="2">
        <v>0</v>
      </c>
      <c r="J1447" s="2">
        <v>1585</v>
      </c>
      <c r="K1447" s="2">
        <v>0</v>
      </c>
      <c r="L1447" s="2">
        <v>0</v>
      </c>
      <c r="M1447" s="2">
        <v>1.99885</v>
      </c>
      <c r="N1447" s="8">
        <f t="shared" si="198"/>
        <v>199885</v>
      </c>
      <c r="O1447" s="2">
        <v>0</v>
      </c>
      <c r="P1447" s="2">
        <v>0</v>
      </c>
      <c r="Q1447" s="2">
        <v>0</v>
      </c>
      <c r="R1447" s="2">
        <v>1.2856000000000001</v>
      </c>
      <c r="S1447" s="2">
        <v>0</v>
      </c>
      <c r="T1447" s="2">
        <v>0.71325000000000005</v>
      </c>
      <c r="U1447" s="2">
        <v>0</v>
      </c>
      <c r="V1447" s="2">
        <v>0</v>
      </c>
      <c r="W1447" s="2">
        <f t="shared" si="199"/>
        <v>24.916666666666668</v>
      </c>
      <c r="X1447" s="9">
        <f t="shared" si="200"/>
        <v>41.651385705355281</v>
      </c>
      <c r="Y1447" s="9">
        <f t="shared" si="201"/>
        <v>1.6215834267091507E-2</v>
      </c>
      <c r="Z1447" s="10">
        <f t="shared" si="202"/>
        <v>12707764.948453609</v>
      </c>
      <c r="AA1447" s="10">
        <f t="shared" si="203"/>
        <v>292278.59381443303</v>
      </c>
      <c r="AB1447" s="10">
        <f t="shared" si="204"/>
        <v>1</v>
      </c>
      <c r="AC1447" s="9">
        <f t="shared" si="205"/>
        <v>12326532</v>
      </c>
      <c r="AD1447" s="10">
        <f t="shared" si="206"/>
        <v>12173808.444383819</v>
      </c>
    </row>
    <row r="1448" spans="1:30" x14ac:dyDescent="0.2">
      <c r="A1448" t="s">
        <v>20</v>
      </c>
      <c r="B1448" s="1">
        <v>43361</v>
      </c>
      <c r="C1448" t="s">
        <v>627</v>
      </c>
      <c r="D1448" s="2">
        <v>248</v>
      </c>
      <c r="E1448" s="2">
        <v>0</v>
      </c>
      <c r="F1448" s="2">
        <v>0</v>
      </c>
      <c r="G1448" s="2">
        <v>0</v>
      </c>
      <c r="H1448" s="2"/>
      <c r="I1448" s="2">
        <v>0</v>
      </c>
      <c r="J1448" s="2">
        <v>0</v>
      </c>
      <c r="K1448" s="2">
        <v>248</v>
      </c>
      <c r="L1448" s="2">
        <v>0</v>
      </c>
      <c r="M1448" s="2">
        <v>4.9600000000000005E-2</v>
      </c>
      <c r="N1448" s="8">
        <f t="shared" si="198"/>
        <v>4960.0000000000009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4.9600000000000005E-2</v>
      </c>
      <c r="V1448" s="2">
        <v>0</v>
      </c>
      <c r="W1448" s="2">
        <f t="shared" si="199"/>
        <v>24.916666666666668</v>
      </c>
      <c r="X1448" s="9">
        <f t="shared" si="200"/>
        <v>20.000000000000004</v>
      </c>
      <c r="Y1448" s="9">
        <f t="shared" si="201"/>
        <v>4.0238406065874819E-4</v>
      </c>
      <c r="Z1448" s="10">
        <f t="shared" si="202"/>
        <v>12707764.948453609</v>
      </c>
      <c r="AA1448" s="10">
        <f t="shared" si="203"/>
        <v>292278.59381443303</v>
      </c>
      <c r="AB1448" s="10">
        <f t="shared" si="204"/>
        <v>1</v>
      </c>
      <c r="AC1448" s="9">
        <f t="shared" si="205"/>
        <v>12326532</v>
      </c>
      <c r="AD1448" s="10">
        <f t="shared" si="206"/>
        <v>5845571.8762886617</v>
      </c>
    </row>
    <row r="1449" spans="1:30" x14ac:dyDescent="0.2">
      <c r="A1449" t="s">
        <v>20</v>
      </c>
      <c r="B1449" s="1">
        <v>43361</v>
      </c>
      <c r="C1449" t="s">
        <v>208</v>
      </c>
      <c r="D1449" s="2">
        <v>57</v>
      </c>
      <c r="E1449" s="2">
        <v>0</v>
      </c>
      <c r="F1449" s="2">
        <v>0</v>
      </c>
      <c r="G1449" s="2">
        <v>0</v>
      </c>
      <c r="H1449" s="2"/>
      <c r="I1449" s="2">
        <v>0</v>
      </c>
      <c r="J1449" s="2">
        <v>0</v>
      </c>
      <c r="K1449" s="2">
        <v>0</v>
      </c>
      <c r="L1449" s="2">
        <v>0</v>
      </c>
      <c r="M1449" s="2">
        <v>8.5500000000000003E-3</v>
      </c>
      <c r="N1449" s="8">
        <f t="shared" si="198"/>
        <v>855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f t="shared" si="199"/>
        <v>24.916666666666668</v>
      </c>
      <c r="X1449" s="9">
        <f t="shared" si="200"/>
        <v>15</v>
      </c>
      <c r="Y1449" s="9">
        <f t="shared" si="201"/>
        <v>6.9362574972425334E-5</v>
      </c>
      <c r="Z1449" s="10">
        <f t="shared" si="202"/>
        <v>705986.9415807561</v>
      </c>
      <c r="AA1449" s="10">
        <f t="shared" si="203"/>
        <v>16237.69965635739</v>
      </c>
      <c r="AB1449" s="10">
        <f t="shared" si="204"/>
        <v>18</v>
      </c>
      <c r="AC1449" s="9">
        <f t="shared" si="205"/>
        <v>684807.33333333337</v>
      </c>
      <c r="AD1449" s="10">
        <f t="shared" si="206"/>
        <v>243565.49484536087</v>
      </c>
    </row>
    <row r="1450" spans="1:30" x14ac:dyDescent="0.2">
      <c r="A1450" t="s">
        <v>20</v>
      </c>
      <c r="B1450" s="1">
        <v>43361</v>
      </c>
      <c r="C1450" t="s">
        <v>628</v>
      </c>
      <c r="D1450" s="2">
        <v>2461</v>
      </c>
      <c r="E1450" s="2">
        <v>0</v>
      </c>
      <c r="F1450" s="2">
        <v>0</v>
      </c>
      <c r="G1450" s="2">
        <v>0</v>
      </c>
      <c r="H1450" s="2"/>
      <c r="I1450" s="2">
        <v>0</v>
      </c>
      <c r="J1450" s="2">
        <v>0</v>
      </c>
      <c r="K1450" s="2">
        <v>2461</v>
      </c>
      <c r="L1450" s="2">
        <v>0</v>
      </c>
      <c r="M1450" s="2">
        <v>0.49220000000000003</v>
      </c>
      <c r="N1450" s="8">
        <f t="shared" si="198"/>
        <v>49220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0.49220000000000003</v>
      </c>
      <c r="V1450" s="2">
        <v>0</v>
      </c>
      <c r="W1450" s="2">
        <f t="shared" si="199"/>
        <v>24.916666666666668</v>
      </c>
      <c r="X1450" s="9">
        <f t="shared" si="200"/>
        <v>20</v>
      </c>
      <c r="Y1450" s="9">
        <f t="shared" si="201"/>
        <v>3.9930127954886253E-3</v>
      </c>
      <c r="Z1450" s="10">
        <f t="shared" si="202"/>
        <v>3176941.2371134022</v>
      </c>
      <c r="AA1450" s="10">
        <f t="shared" si="203"/>
        <v>73069.648453608257</v>
      </c>
      <c r="AB1450" s="10">
        <f t="shared" si="204"/>
        <v>4</v>
      </c>
      <c r="AC1450" s="9">
        <f t="shared" si="205"/>
        <v>3081633</v>
      </c>
      <c r="AD1450" s="10">
        <f t="shared" si="206"/>
        <v>1461392.9690721652</v>
      </c>
    </row>
    <row r="1451" spans="1:30" x14ac:dyDescent="0.2">
      <c r="A1451" t="s">
        <v>20</v>
      </c>
      <c r="B1451" s="1">
        <v>43361</v>
      </c>
      <c r="C1451" t="s">
        <v>724</v>
      </c>
      <c r="D1451" s="2">
        <v>1204</v>
      </c>
      <c r="E1451" s="2">
        <v>0</v>
      </c>
      <c r="F1451" s="2">
        <v>0</v>
      </c>
      <c r="G1451" s="2">
        <v>1204</v>
      </c>
      <c r="H1451" s="2"/>
      <c r="I1451" s="2">
        <v>0</v>
      </c>
      <c r="J1451" s="2">
        <v>0</v>
      </c>
      <c r="K1451" s="2">
        <v>0</v>
      </c>
      <c r="L1451" s="2">
        <v>0</v>
      </c>
      <c r="M1451" s="2">
        <v>0.4214</v>
      </c>
      <c r="N1451" s="8">
        <f t="shared" si="198"/>
        <v>42140</v>
      </c>
      <c r="O1451" s="2">
        <v>0</v>
      </c>
      <c r="P1451" s="2">
        <v>0</v>
      </c>
      <c r="Q1451" s="2">
        <v>0.4214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f t="shared" si="199"/>
        <v>24.916666666666668</v>
      </c>
      <c r="X1451" s="9">
        <f t="shared" si="200"/>
        <v>35</v>
      </c>
      <c r="Y1451" s="9">
        <f t="shared" si="201"/>
        <v>3.4186419992257352E-3</v>
      </c>
      <c r="Z1451" s="10">
        <f t="shared" si="202"/>
        <v>12707764.948453609</v>
      </c>
      <c r="AA1451" s="10">
        <f t="shared" si="203"/>
        <v>292278.59381443303</v>
      </c>
      <c r="AB1451" s="10">
        <f t="shared" si="204"/>
        <v>1</v>
      </c>
      <c r="AC1451" s="9">
        <f t="shared" si="205"/>
        <v>12326532</v>
      </c>
      <c r="AD1451" s="10">
        <f t="shared" si="206"/>
        <v>10229750.783505157</v>
      </c>
    </row>
    <row r="1452" spans="1:30" x14ac:dyDescent="0.2">
      <c r="A1452" t="s">
        <v>20</v>
      </c>
      <c r="B1452" s="1">
        <v>43361</v>
      </c>
      <c r="C1452" t="s">
        <v>210</v>
      </c>
      <c r="D1452" s="2">
        <v>1017</v>
      </c>
      <c r="E1452" s="2">
        <v>0</v>
      </c>
      <c r="F1452" s="2">
        <v>0</v>
      </c>
      <c r="G1452" s="2">
        <v>0</v>
      </c>
      <c r="H1452" s="2"/>
      <c r="I1452" s="2">
        <v>0</v>
      </c>
      <c r="J1452" s="2">
        <v>1017</v>
      </c>
      <c r="K1452" s="2">
        <v>0</v>
      </c>
      <c r="L1452" s="2">
        <v>0</v>
      </c>
      <c r="M1452" s="2">
        <v>0.45765</v>
      </c>
      <c r="N1452" s="8">
        <f t="shared" si="198"/>
        <v>45765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0.45765</v>
      </c>
      <c r="U1452" s="2">
        <v>0</v>
      </c>
      <c r="V1452" s="2">
        <v>0</v>
      </c>
      <c r="W1452" s="2">
        <f t="shared" si="199"/>
        <v>24.916666666666668</v>
      </c>
      <c r="X1452" s="9">
        <f t="shared" si="200"/>
        <v>45</v>
      </c>
      <c r="Y1452" s="9">
        <f t="shared" si="201"/>
        <v>3.7127230919450824E-3</v>
      </c>
      <c r="Z1452" s="10">
        <f t="shared" si="202"/>
        <v>705986.9415807561</v>
      </c>
      <c r="AA1452" s="10">
        <f t="shared" si="203"/>
        <v>16237.69965635739</v>
      </c>
      <c r="AB1452" s="10">
        <f t="shared" si="204"/>
        <v>18</v>
      </c>
      <c r="AC1452" s="9">
        <f t="shared" si="205"/>
        <v>684807.33333333337</v>
      </c>
      <c r="AD1452" s="10">
        <f t="shared" si="206"/>
        <v>730696.4845360826</v>
      </c>
    </row>
    <row r="1453" spans="1:30" x14ac:dyDescent="0.2">
      <c r="A1453" t="s">
        <v>20</v>
      </c>
      <c r="B1453" s="1">
        <v>43361</v>
      </c>
      <c r="C1453" t="s">
        <v>212</v>
      </c>
      <c r="D1453" s="2">
        <v>33205</v>
      </c>
      <c r="E1453" s="2">
        <v>0</v>
      </c>
      <c r="F1453" s="2">
        <v>6458</v>
      </c>
      <c r="G1453" s="2">
        <v>0</v>
      </c>
      <c r="H1453" s="2">
        <v>2945</v>
      </c>
      <c r="I1453" s="2">
        <v>11599</v>
      </c>
      <c r="J1453" s="2">
        <v>6224</v>
      </c>
      <c r="K1453" s="2">
        <v>2906</v>
      </c>
      <c r="L1453" s="2">
        <v>0</v>
      </c>
      <c r="M1453" s="2">
        <v>17.979074999999998</v>
      </c>
      <c r="N1453" s="8">
        <f t="shared" si="198"/>
        <v>1797907.4999999998</v>
      </c>
      <c r="O1453" s="2">
        <v>0</v>
      </c>
      <c r="P1453" s="2">
        <v>4.0364000000000004</v>
      </c>
      <c r="Q1453" s="2">
        <v>0</v>
      </c>
      <c r="R1453" s="2">
        <v>1.1043750000000001</v>
      </c>
      <c r="S1453" s="2">
        <v>5.9103500000000002</v>
      </c>
      <c r="T1453" s="2">
        <v>4.3492999999999995</v>
      </c>
      <c r="U1453" s="2">
        <v>0.58120000000000005</v>
      </c>
      <c r="V1453" s="2">
        <v>0</v>
      </c>
      <c r="W1453" s="2">
        <f t="shared" si="199"/>
        <v>24.916666666666668</v>
      </c>
      <c r="X1453" s="9">
        <f t="shared" si="200"/>
        <v>54.145685890679104</v>
      </c>
      <c r="Y1453" s="9">
        <f t="shared" si="201"/>
        <v>0.14585671785056817</v>
      </c>
      <c r="Z1453" s="10">
        <f t="shared" si="202"/>
        <v>668829.73412913736</v>
      </c>
      <c r="AA1453" s="10">
        <f t="shared" si="203"/>
        <v>15383.083884970159</v>
      </c>
      <c r="AB1453" s="10">
        <f t="shared" si="204"/>
        <v>19</v>
      </c>
      <c r="AC1453" s="9">
        <f t="shared" si="205"/>
        <v>648764.84210526315</v>
      </c>
      <c r="AD1453" s="10">
        <f t="shared" si="206"/>
        <v>832927.62806556188</v>
      </c>
    </row>
    <row r="1454" spans="1:30" x14ac:dyDescent="0.2">
      <c r="A1454" t="s">
        <v>20</v>
      </c>
      <c r="B1454" s="1">
        <v>43361</v>
      </c>
      <c r="C1454" t="s">
        <v>213</v>
      </c>
      <c r="D1454" s="2">
        <v>31681</v>
      </c>
      <c r="E1454" s="2">
        <v>0</v>
      </c>
      <c r="F1454" s="2">
        <v>5603</v>
      </c>
      <c r="G1454" s="2">
        <v>8116</v>
      </c>
      <c r="H1454" s="2"/>
      <c r="I1454" s="2">
        <v>0</v>
      </c>
      <c r="J1454" s="2">
        <v>9650</v>
      </c>
      <c r="K1454" s="2">
        <v>0</v>
      </c>
      <c r="L1454" s="2">
        <v>0</v>
      </c>
      <c r="M1454" s="2">
        <v>14.501085999999999</v>
      </c>
      <c r="N1454" s="8">
        <f t="shared" si="198"/>
        <v>1450108.5999999999</v>
      </c>
      <c r="O1454" s="2">
        <v>0</v>
      </c>
      <c r="P1454" s="2">
        <v>3.4896500000000001</v>
      </c>
      <c r="Q1454" s="2">
        <v>3.7278959999999999</v>
      </c>
      <c r="R1454" s="2">
        <v>0</v>
      </c>
      <c r="S1454" s="2">
        <v>0</v>
      </c>
      <c r="T1454" s="2">
        <v>4.9793000000000003</v>
      </c>
      <c r="U1454" s="2">
        <v>0</v>
      </c>
      <c r="V1454" s="2">
        <v>0</v>
      </c>
      <c r="W1454" s="2">
        <f t="shared" si="199"/>
        <v>24.916666666666668</v>
      </c>
      <c r="X1454" s="9">
        <f t="shared" si="200"/>
        <v>45.772185221426085</v>
      </c>
      <c r="Y1454" s="9">
        <f t="shared" si="201"/>
        <v>0.11764124735164763</v>
      </c>
      <c r="Z1454" s="10">
        <f t="shared" si="202"/>
        <v>438198.79132598656</v>
      </c>
      <c r="AA1454" s="10">
        <f t="shared" si="203"/>
        <v>10078.572200497691</v>
      </c>
      <c r="AB1454" s="10">
        <f t="shared" si="204"/>
        <v>29</v>
      </c>
      <c r="AC1454" s="9">
        <f t="shared" si="205"/>
        <v>425052.8275862069</v>
      </c>
      <c r="AD1454" s="10">
        <f t="shared" si="206"/>
        <v>461318.27352869615</v>
      </c>
    </row>
    <row r="1455" spans="1:30" x14ac:dyDescent="0.2">
      <c r="A1455" t="s">
        <v>20</v>
      </c>
      <c r="B1455" s="1">
        <v>43361</v>
      </c>
      <c r="C1455" t="s">
        <v>725</v>
      </c>
      <c r="D1455" s="2">
        <v>1112</v>
      </c>
      <c r="E1455" s="2">
        <v>0</v>
      </c>
      <c r="F1455" s="2">
        <v>0</v>
      </c>
      <c r="G1455" s="2">
        <v>1112</v>
      </c>
      <c r="H1455" s="2"/>
      <c r="I1455" s="2">
        <v>0</v>
      </c>
      <c r="J1455" s="2">
        <v>0</v>
      </c>
      <c r="K1455" s="2">
        <v>0</v>
      </c>
      <c r="L1455" s="2">
        <v>0</v>
      </c>
      <c r="M1455" s="2">
        <v>0.38919999999999999</v>
      </c>
      <c r="N1455" s="8">
        <f t="shared" si="198"/>
        <v>38920</v>
      </c>
      <c r="O1455" s="2">
        <v>0</v>
      </c>
      <c r="P1455" s="2">
        <v>0</v>
      </c>
      <c r="Q1455" s="2">
        <v>0.38919999999999999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f t="shared" si="199"/>
        <v>24.916666666666668</v>
      </c>
      <c r="X1455" s="9">
        <f t="shared" si="200"/>
        <v>35</v>
      </c>
      <c r="Y1455" s="9">
        <f t="shared" si="201"/>
        <v>3.1574168630722735E-3</v>
      </c>
      <c r="Z1455" s="10">
        <f t="shared" si="202"/>
        <v>6353882.4742268045</v>
      </c>
      <c r="AA1455" s="10">
        <f t="shared" si="203"/>
        <v>146139.29690721651</v>
      </c>
      <c r="AB1455" s="10">
        <f t="shared" si="204"/>
        <v>2</v>
      </c>
      <c r="AC1455" s="9">
        <f t="shared" si="205"/>
        <v>6163266</v>
      </c>
      <c r="AD1455" s="10">
        <f t="shared" si="206"/>
        <v>5114875.3917525783</v>
      </c>
    </row>
    <row r="1456" spans="1:30" x14ac:dyDescent="0.2">
      <c r="A1456" t="s">
        <v>20</v>
      </c>
      <c r="B1456" s="1">
        <v>43361</v>
      </c>
      <c r="C1456" t="s">
        <v>218</v>
      </c>
      <c r="D1456" s="2">
        <v>8948</v>
      </c>
      <c r="E1456" s="2">
        <v>0</v>
      </c>
      <c r="F1456" s="2">
        <v>0</v>
      </c>
      <c r="G1456" s="2">
        <v>0</v>
      </c>
      <c r="H1456" s="2">
        <v>5237</v>
      </c>
      <c r="I1456" s="2">
        <v>0</v>
      </c>
      <c r="J1456" s="2">
        <v>3699</v>
      </c>
      <c r="K1456" s="2">
        <v>0</v>
      </c>
      <c r="L1456" s="2">
        <v>0</v>
      </c>
      <c r="M1456" s="2">
        <v>3.7601300000000002</v>
      </c>
      <c r="N1456" s="8">
        <f t="shared" si="198"/>
        <v>376013</v>
      </c>
      <c r="O1456" s="2">
        <v>0</v>
      </c>
      <c r="P1456" s="2">
        <v>0</v>
      </c>
      <c r="Q1456" s="2">
        <v>0</v>
      </c>
      <c r="R1456" s="2">
        <v>2.0948000000000002</v>
      </c>
      <c r="S1456" s="2">
        <v>0</v>
      </c>
      <c r="T1456" s="2">
        <v>1.66455</v>
      </c>
      <c r="U1456" s="2">
        <v>0</v>
      </c>
      <c r="V1456" s="2">
        <v>0</v>
      </c>
      <c r="W1456" s="2">
        <f t="shared" si="199"/>
        <v>24.916666666666668</v>
      </c>
      <c r="X1456" s="9">
        <f t="shared" si="200"/>
        <v>42.022016092981673</v>
      </c>
      <c r="Y1456" s="9">
        <f t="shared" si="201"/>
        <v>3.0504362459773764E-2</v>
      </c>
      <c r="Z1456" s="10">
        <f t="shared" si="202"/>
        <v>847184.32989690732</v>
      </c>
      <c r="AA1456" s="10">
        <f t="shared" si="203"/>
        <v>19485.239587628868</v>
      </c>
      <c r="AB1456" s="10">
        <f t="shared" si="204"/>
        <v>15</v>
      </c>
      <c r="AC1456" s="9">
        <f t="shared" si="205"/>
        <v>821768.8</v>
      </c>
      <c r="AD1456" s="10">
        <f t="shared" si="206"/>
        <v>818809.05152694392</v>
      </c>
    </row>
    <row r="1457" spans="1:30" x14ac:dyDescent="0.2">
      <c r="A1457" t="s">
        <v>20</v>
      </c>
      <c r="B1457" s="1">
        <v>43361</v>
      </c>
      <c r="C1457" t="s">
        <v>219</v>
      </c>
      <c r="D1457" s="2">
        <v>17132</v>
      </c>
      <c r="E1457" s="2">
        <v>0</v>
      </c>
      <c r="F1457" s="2">
        <v>0</v>
      </c>
      <c r="G1457" s="2">
        <v>0</v>
      </c>
      <c r="H1457" s="2">
        <v>7354</v>
      </c>
      <c r="I1457" s="2">
        <v>4080</v>
      </c>
      <c r="J1457" s="2">
        <v>5698</v>
      </c>
      <c r="K1457" s="2">
        <v>0</v>
      </c>
      <c r="L1457" s="2">
        <v>0</v>
      </c>
      <c r="M1457" s="2">
        <v>7.7497000000000007</v>
      </c>
      <c r="N1457" s="8">
        <f t="shared" si="198"/>
        <v>774970.00000000012</v>
      </c>
      <c r="O1457" s="2">
        <v>0</v>
      </c>
      <c r="P1457" s="2">
        <v>0</v>
      </c>
      <c r="Q1457" s="2">
        <v>0</v>
      </c>
      <c r="R1457" s="2">
        <v>2.9416000000000002</v>
      </c>
      <c r="S1457" s="2">
        <v>2.2440000000000002</v>
      </c>
      <c r="T1457" s="2">
        <v>2.5640999999999998</v>
      </c>
      <c r="U1457" s="2">
        <v>0</v>
      </c>
      <c r="V1457" s="2">
        <v>0</v>
      </c>
      <c r="W1457" s="2">
        <f t="shared" si="199"/>
        <v>24.916666666666668</v>
      </c>
      <c r="X1457" s="9">
        <f t="shared" si="200"/>
        <v>45.235232313798747</v>
      </c>
      <c r="Y1457" s="9">
        <f t="shared" si="201"/>
        <v>6.2870075703368972E-2</v>
      </c>
      <c r="Z1457" s="10">
        <f t="shared" si="202"/>
        <v>1815394.9926362301</v>
      </c>
      <c r="AA1457" s="10">
        <f t="shared" si="203"/>
        <v>41754.084830633292</v>
      </c>
      <c r="AB1457" s="10">
        <f t="shared" si="204"/>
        <v>7</v>
      </c>
      <c r="AC1457" s="9">
        <f t="shared" si="205"/>
        <v>1760933.142857143</v>
      </c>
      <c r="AD1457" s="10">
        <f t="shared" si="206"/>
        <v>1888755.7273637571</v>
      </c>
    </row>
    <row r="1458" spans="1:30" x14ac:dyDescent="0.2">
      <c r="A1458" t="s">
        <v>20</v>
      </c>
      <c r="B1458" s="1">
        <v>43361</v>
      </c>
      <c r="C1458" t="s">
        <v>726</v>
      </c>
      <c r="D1458" s="2">
        <v>39</v>
      </c>
      <c r="E1458" s="2">
        <v>0</v>
      </c>
      <c r="F1458" s="2">
        <v>39</v>
      </c>
      <c r="G1458" s="2">
        <v>0</v>
      </c>
      <c r="H1458" s="2"/>
      <c r="I1458" s="2">
        <v>0</v>
      </c>
      <c r="J1458" s="2">
        <v>0</v>
      </c>
      <c r="K1458" s="2">
        <v>0</v>
      </c>
      <c r="L1458" s="2">
        <v>0</v>
      </c>
      <c r="M1458" s="2">
        <v>1.249755E-2</v>
      </c>
      <c r="N1458" s="8">
        <f t="shared" si="198"/>
        <v>1249.7549999999999</v>
      </c>
      <c r="O1458" s="2">
        <v>0</v>
      </c>
      <c r="P1458" s="2">
        <v>1.249755E-2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f t="shared" si="199"/>
        <v>24.916666666666668</v>
      </c>
      <c r="X1458" s="9">
        <f t="shared" si="200"/>
        <v>32.044999999999995</v>
      </c>
      <c r="Y1458" s="9">
        <f t="shared" si="201"/>
        <v>1.0138739752592213E-4</v>
      </c>
      <c r="Z1458" s="10">
        <f t="shared" si="202"/>
        <v>12707764.948453609</v>
      </c>
      <c r="AA1458" s="10">
        <f t="shared" si="203"/>
        <v>292278.59381443303</v>
      </c>
      <c r="AB1458" s="10">
        <f t="shared" si="204"/>
        <v>1</v>
      </c>
      <c r="AC1458" s="9">
        <f t="shared" si="205"/>
        <v>12326532</v>
      </c>
      <c r="AD1458" s="10">
        <f t="shared" si="206"/>
        <v>9366067.5387835056</v>
      </c>
    </row>
    <row r="1459" spans="1:30" x14ac:dyDescent="0.2">
      <c r="A1459" t="s">
        <v>20</v>
      </c>
      <c r="B1459" s="1">
        <v>43361</v>
      </c>
      <c r="C1459" t="s">
        <v>352</v>
      </c>
      <c r="D1459" s="2">
        <v>8586</v>
      </c>
      <c r="E1459" s="2">
        <v>0</v>
      </c>
      <c r="F1459" s="2">
        <v>0</v>
      </c>
      <c r="G1459" s="2">
        <v>8586</v>
      </c>
      <c r="H1459" s="2"/>
      <c r="I1459" s="2">
        <v>0</v>
      </c>
      <c r="J1459" s="2">
        <v>0</v>
      </c>
      <c r="K1459" s="2">
        <v>0</v>
      </c>
      <c r="L1459" s="2">
        <v>0</v>
      </c>
      <c r="M1459" s="2">
        <v>1.5969959999999999</v>
      </c>
      <c r="N1459" s="8">
        <f t="shared" si="198"/>
        <v>159699.59999999998</v>
      </c>
      <c r="O1459" s="2">
        <v>0</v>
      </c>
      <c r="P1459" s="2">
        <v>0</v>
      </c>
      <c r="Q1459" s="2">
        <v>1.5969959999999999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f t="shared" si="199"/>
        <v>24.916666666666668</v>
      </c>
      <c r="X1459" s="9">
        <f t="shared" si="200"/>
        <v>18.599999999999998</v>
      </c>
      <c r="Y1459" s="9">
        <f t="shared" si="201"/>
        <v>1.2955760793060041E-2</v>
      </c>
      <c r="Z1459" s="10">
        <f t="shared" si="202"/>
        <v>1411973.8831615122</v>
      </c>
      <c r="AA1459" s="10">
        <f t="shared" si="203"/>
        <v>32475.399312714781</v>
      </c>
      <c r="AB1459" s="10">
        <f t="shared" si="204"/>
        <v>9</v>
      </c>
      <c r="AC1459" s="9">
        <f t="shared" si="205"/>
        <v>1369614.6666666667</v>
      </c>
      <c r="AD1459" s="10">
        <f t="shared" si="206"/>
        <v>604042.42721649481</v>
      </c>
    </row>
    <row r="1460" spans="1:30" x14ac:dyDescent="0.2">
      <c r="A1460" t="s">
        <v>20</v>
      </c>
      <c r="B1460" s="1">
        <v>43361</v>
      </c>
      <c r="C1460" t="s">
        <v>727</v>
      </c>
      <c r="D1460" s="2">
        <v>1012</v>
      </c>
      <c r="E1460" s="2">
        <v>511</v>
      </c>
      <c r="F1460" s="2">
        <v>0</v>
      </c>
      <c r="G1460" s="2">
        <v>0</v>
      </c>
      <c r="H1460" s="2"/>
      <c r="I1460" s="2">
        <v>0</v>
      </c>
      <c r="J1460" s="2">
        <v>0</v>
      </c>
      <c r="K1460" s="2">
        <v>0</v>
      </c>
      <c r="L1460" s="2">
        <v>501</v>
      </c>
      <c r="M1460" s="2">
        <v>0.38075000000000003</v>
      </c>
      <c r="N1460" s="8">
        <f t="shared" si="198"/>
        <v>38075</v>
      </c>
      <c r="O1460" s="2">
        <v>0.2555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0.12525</v>
      </c>
      <c r="W1460" s="2">
        <f t="shared" si="199"/>
        <v>24.916666666666668</v>
      </c>
      <c r="X1460" s="9">
        <f t="shared" si="200"/>
        <v>37.623517786561266</v>
      </c>
      <c r="Y1460" s="9">
        <f t="shared" si="201"/>
        <v>3.0888655462866605E-3</v>
      </c>
      <c r="Z1460" s="10">
        <f t="shared" si="202"/>
        <v>4235921.6494845366</v>
      </c>
      <c r="AA1460" s="10">
        <f t="shared" si="203"/>
        <v>97426.197938144338</v>
      </c>
      <c r="AB1460" s="10">
        <f t="shared" si="204"/>
        <v>3</v>
      </c>
      <c r="AC1460" s="9">
        <f t="shared" si="205"/>
        <v>4108844</v>
      </c>
      <c r="AD1460" s="10">
        <f t="shared" si="206"/>
        <v>3665516.2910028119</v>
      </c>
    </row>
    <row r="1461" spans="1:30" x14ac:dyDescent="0.2">
      <c r="A1461" t="s">
        <v>20</v>
      </c>
      <c r="B1461" s="1">
        <v>43361</v>
      </c>
      <c r="C1461" t="s">
        <v>535</v>
      </c>
      <c r="D1461" s="2">
        <v>9232</v>
      </c>
      <c r="E1461" s="2">
        <v>0</v>
      </c>
      <c r="F1461" s="2">
        <v>0</v>
      </c>
      <c r="G1461" s="2">
        <v>9232</v>
      </c>
      <c r="H1461" s="2"/>
      <c r="I1461" s="2">
        <v>0</v>
      </c>
      <c r="J1461" s="2">
        <v>0</v>
      </c>
      <c r="K1461" s="2">
        <v>0</v>
      </c>
      <c r="L1461" s="2">
        <v>0</v>
      </c>
      <c r="M1461" s="2">
        <v>3.2311999999999999</v>
      </c>
      <c r="N1461" s="8">
        <f t="shared" si="198"/>
        <v>323120</v>
      </c>
      <c r="O1461" s="2">
        <v>0</v>
      </c>
      <c r="P1461" s="2">
        <v>0</v>
      </c>
      <c r="Q1461" s="2">
        <v>3.2311999999999999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f t="shared" si="199"/>
        <v>24.916666666666668</v>
      </c>
      <c r="X1461" s="9">
        <f t="shared" si="200"/>
        <v>35</v>
      </c>
      <c r="Y1461" s="9">
        <f t="shared" si="201"/>
        <v>2.6213374532269091E-2</v>
      </c>
      <c r="Z1461" s="10">
        <f t="shared" si="202"/>
        <v>705986.9415807561</v>
      </c>
      <c r="AA1461" s="10">
        <f t="shared" si="203"/>
        <v>16237.69965635739</v>
      </c>
      <c r="AB1461" s="10">
        <f t="shared" si="204"/>
        <v>18</v>
      </c>
      <c r="AC1461" s="9">
        <f t="shared" si="205"/>
        <v>684807.33333333337</v>
      </c>
      <c r="AD1461" s="10">
        <f t="shared" si="206"/>
        <v>568319.48797250865</v>
      </c>
    </row>
    <row r="1462" spans="1:30" x14ac:dyDescent="0.2">
      <c r="A1462" t="s">
        <v>20</v>
      </c>
      <c r="B1462" s="1">
        <v>43361</v>
      </c>
      <c r="C1462" t="s">
        <v>728</v>
      </c>
      <c r="D1462" s="2">
        <v>235</v>
      </c>
      <c r="E1462" s="2">
        <v>0</v>
      </c>
      <c r="F1462" s="2">
        <v>0</v>
      </c>
      <c r="G1462" s="2">
        <v>0</v>
      </c>
      <c r="H1462" s="2"/>
      <c r="I1462" s="2">
        <v>235</v>
      </c>
      <c r="J1462" s="2">
        <v>0</v>
      </c>
      <c r="K1462" s="2">
        <v>0</v>
      </c>
      <c r="L1462" s="2">
        <v>0</v>
      </c>
      <c r="M1462" s="2">
        <v>0.12925</v>
      </c>
      <c r="N1462" s="8">
        <f t="shared" si="198"/>
        <v>12925</v>
      </c>
      <c r="O1462" s="2">
        <v>0</v>
      </c>
      <c r="P1462" s="2">
        <v>0</v>
      </c>
      <c r="Q1462" s="2">
        <v>0</v>
      </c>
      <c r="R1462" s="2">
        <v>0</v>
      </c>
      <c r="S1462" s="2">
        <v>0.12925</v>
      </c>
      <c r="T1462" s="2">
        <v>0</v>
      </c>
      <c r="U1462" s="2">
        <v>0</v>
      </c>
      <c r="V1462" s="2">
        <v>0</v>
      </c>
      <c r="W1462" s="2">
        <f t="shared" si="199"/>
        <v>24.916666666666668</v>
      </c>
      <c r="X1462" s="9">
        <f t="shared" si="200"/>
        <v>55</v>
      </c>
      <c r="Y1462" s="9">
        <f t="shared" si="201"/>
        <v>1.0485512064545E-3</v>
      </c>
      <c r="Z1462" s="10">
        <f t="shared" si="202"/>
        <v>12707764.948453609</v>
      </c>
      <c r="AA1462" s="10">
        <f t="shared" si="203"/>
        <v>292278.59381443303</v>
      </c>
      <c r="AB1462" s="10">
        <f t="shared" si="204"/>
        <v>1</v>
      </c>
      <c r="AC1462" s="9">
        <f t="shared" si="205"/>
        <v>12326532</v>
      </c>
      <c r="AD1462" s="10">
        <f t="shared" si="206"/>
        <v>16075322.659793817</v>
      </c>
    </row>
    <row r="1463" spans="1:30" x14ac:dyDescent="0.2">
      <c r="A1463" t="s">
        <v>20</v>
      </c>
      <c r="B1463" s="1">
        <v>43361</v>
      </c>
      <c r="C1463" t="s">
        <v>729</v>
      </c>
      <c r="D1463" s="2">
        <v>2253</v>
      </c>
      <c r="E1463" s="2">
        <v>0</v>
      </c>
      <c r="F1463" s="2">
        <v>0</v>
      </c>
      <c r="G1463" s="2">
        <v>0</v>
      </c>
      <c r="H1463" s="2">
        <v>517</v>
      </c>
      <c r="I1463" s="2">
        <v>0</v>
      </c>
      <c r="J1463" s="2">
        <v>1214</v>
      </c>
      <c r="K1463" s="2">
        <v>522</v>
      </c>
      <c r="L1463" s="2">
        <v>0</v>
      </c>
      <c r="M1463" s="2">
        <v>0.85750000000000004</v>
      </c>
      <c r="N1463" s="8">
        <f t="shared" si="198"/>
        <v>85750</v>
      </c>
      <c r="O1463" s="2">
        <v>0</v>
      </c>
      <c r="P1463" s="2">
        <v>0</v>
      </c>
      <c r="Q1463" s="2">
        <v>0</v>
      </c>
      <c r="R1463" s="2">
        <v>0.20680000000000001</v>
      </c>
      <c r="S1463" s="2">
        <v>0</v>
      </c>
      <c r="T1463" s="2">
        <v>0.54630000000000001</v>
      </c>
      <c r="U1463" s="2">
        <v>0.10440000000000001</v>
      </c>
      <c r="V1463" s="2">
        <v>0</v>
      </c>
      <c r="W1463" s="2">
        <f t="shared" si="199"/>
        <v>24.916666666666668</v>
      </c>
      <c r="X1463" s="9">
        <f t="shared" si="200"/>
        <v>38.060363959165556</v>
      </c>
      <c r="Y1463" s="9">
        <f t="shared" si="201"/>
        <v>6.9565389519128332E-3</v>
      </c>
      <c r="Z1463" s="10">
        <f t="shared" si="202"/>
        <v>6353882.4742268045</v>
      </c>
      <c r="AA1463" s="10">
        <f t="shared" si="203"/>
        <v>146139.29690721651</v>
      </c>
      <c r="AB1463" s="10">
        <f t="shared" si="204"/>
        <v>2</v>
      </c>
      <c r="AC1463" s="9">
        <f t="shared" si="205"/>
        <v>6163266</v>
      </c>
      <c r="AD1463" s="10">
        <f t="shared" si="206"/>
        <v>5562114.8290252183</v>
      </c>
    </row>
    <row r="1464" spans="1:30" x14ac:dyDescent="0.2">
      <c r="A1464" t="s">
        <v>20</v>
      </c>
      <c r="B1464" s="1">
        <v>43361</v>
      </c>
      <c r="C1464" t="s">
        <v>730</v>
      </c>
      <c r="D1464" s="2">
        <v>1584</v>
      </c>
      <c r="E1464" s="2">
        <v>0</v>
      </c>
      <c r="F1464" s="2">
        <v>0</v>
      </c>
      <c r="G1464" s="2">
        <v>0</v>
      </c>
      <c r="H1464" s="2">
        <v>427</v>
      </c>
      <c r="I1464" s="2">
        <v>0</v>
      </c>
      <c r="J1464" s="2">
        <v>731</v>
      </c>
      <c r="K1464" s="2">
        <v>426</v>
      </c>
      <c r="L1464" s="2">
        <v>0</v>
      </c>
      <c r="M1464" s="2">
        <v>0.58495000000000008</v>
      </c>
      <c r="N1464" s="8">
        <f t="shared" si="198"/>
        <v>58495.000000000007</v>
      </c>
      <c r="O1464" s="2">
        <v>0</v>
      </c>
      <c r="P1464" s="2">
        <v>0</v>
      </c>
      <c r="Q1464" s="2">
        <v>0</v>
      </c>
      <c r="R1464" s="2">
        <v>0.17080000000000001</v>
      </c>
      <c r="S1464" s="2">
        <v>0</v>
      </c>
      <c r="T1464" s="2">
        <v>0.32895000000000002</v>
      </c>
      <c r="U1464" s="2">
        <v>8.5199999999999998E-2</v>
      </c>
      <c r="V1464" s="2">
        <v>0</v>
      </c>
      <c r="W1464" s="2">
        <f t="shared" si="199"/>
        <v>24.916666666666668</v>
      </c>
      <c r="X1464" s="9">
        <f t="shared" si="200"/>
        <v>36.928661616161619</v>
      </c>
      <c r="Y1464" s="9">
        <f t="shared" si="201"/>
        <v>4.7454547637567493E-3</v>
      </c>
      <c r="Z1464" s="10">
        <f t="shared" si="202"/>
        <v>2541552.989690722</v>
      </c>
      <c r="AA1464" s="10">
        <f t="shared" si="203"/>
        <v>58455.718762886601</v>
      </c>
      <c r="AB1464" s="10">
        <f t="shared" si="204"/>
        <v>5</v>
      </c>
      <c r="AC1464" s="9">
        <f t="shared" si="205"/>
        <v>2465306.4</v>
      </c>
      <c r="AD1464" s="10">
        <f t="shared" si="206"/>
        <v>2158691.4577241489</v>
      </c>
    </row>
    <row r="1465" spans="1:30" x14ac:dyDescent="0.2">
      <c r="A1465" t="s">
        <v>20</v>
      </c>
      <c r="B1465" s="1">
        <v>43361</v>
      </c>
      <c r="C1465" t="s">
        <v>632</v>
      </c>
      <c r="D1465" s="2">
        <v>5114</v>
      </c>
      <c r="E1465" s="2">
        <v>0</v>
      </c>
      <c r="F1465" s="2">
        <v>0</v>
      </c>
      <c r="G1465" s="2">
        <v>2443</v>
      </c>
      <c r="H1465" s="2"/>
      <c r="I1465" s="2">
        <v>1218</v>
      </c>
      <c r="J1465" s="2">
        <v>1453</v>
      </c>
      <c r="K1465" s="2">
        <v>0</v>
      </c>
      <c r="L1465" s="2">
        <v>0</v>
      </c>
      <c r="M1465" s="2">
        <v>2.1787999999999998</v>
      </c>
      <c r="N1465" s="8">
        <f t="shared" si="198"/>
        <v>217879.99999999997</v>
      </c>
      <c r="O1465" s="2">
        <v>0</v>
      </c>
      <c r="P1465" s="2">
        <v>0</v>
      </c>
      <c r="Q1465" s="2">
        <v>0.85504999999999998</v>
      </c>
      <c r="R1465" s="2">
        <v>0</v>
      </c>
      <c r="S1465" s="2">
        <v>0.66990000000000005</v>
      </c>
      <c r="T1465" s="2">
        <v>0.65385000000000004</v>
      </c>
      <c r="U1465" s="2">
        <v>0</v>
      </c>
      <c r="V1465" s="2">
        <v>0</v>
      </c>
      <c r="W1465" s="2">
        <f t="shared" si="199"/>
        <v>24.916666666666668</v>
      </c>
      <c r="X1465" s="9">
        <f t="shared" si="200"/>
        <v>42.604614782948765</v>
      </c>
      <c r="Y1465" s="9">
        <f t="shared" si="201"/>
        <v>1.7675693374259685E-2</v>
      </c>
      <c r="Z1465" s="10">
        <f t="shared" si="202"/>
        <v>4235921.6494845366</v>
      </c>
      <c r="AA1465" s="10">
        <f t="shared" si="203"/>
        <v>97426.197938144338</v>
      </c>
      <c r="AB1465" s="10">
        <f t="shared" si="204"/>
        <v>3</v>
      </c>
      <c r="AC1465" s="9">
        <f t="shared" si="205"/>
        <v>4108844</v>
      </c>
      <c r="AD1465" s="10">
        <f t="shared" si="206"/>
        <v>4150805.6329219569</v>
      </c>
    </row>
    <row r="1466" spans="1:30" x14ac:dyDescent="0.2">
      <c r="A1466" t="s">
        <v>20</v>
      </c>
      <c r="B1466" s="1">
        <v>43361</v>
      </c>
      <c r="C1466" t="s">
        <v>232</v>
      </c>
      <c r="D1466" s="2">
        <v>413</v>
      </c>
      <c r="E1466" s="2">
        <v>0</v>
      </c>
      <c r="F1466" s="2">
        <v>0</v>
      </c>
      <c r="G1466" s="2">
        <v>0</v>
      </c>
      <c r="H1466" s="2"/>
      <c r="I1466" s="2">
        <v>0</v>
      </c>
      <c r="J1466" s="2">
        <v>0</v>
      </c>
      <c r="K1466" s="2">
        <v>413</v>
      </c>
      <c r="L1466" s="2">
        <v>0</v>
      </c>
      <c r="M1466" s="2">
        <v>8.2600000000000007E-2</v>
      </c>
      <c r="N1466" s="8">
        <f t="shared" si="198"/>
        <v>8260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8.2600000000000007E-2</v>
      </c>
      <c r="V1466" s="2">
        <v>0</v>
      </c>
      <c r="W1466" s="2">
        <f t="shared" si="199"/>
        <v>24.916666666666668</v>
      </c>
      <c r="X1466" s="9">
        <f t="shared" si="200"/>
        <v>20</v>
      </c>
      <c r="Y1466" s="9">
        <f t="shared" si="201"/>
        <v>6.7009926230670561E-4</v>
      </c>
      <c r="Z1466" s="10">
        <f t="shared" si="202"/>
        <v>705986.9415807561</v>
      </c>
      <c r="AA1466" s="10">
        <f t="shared" si="203"/>
        <v>16237.69965635739</v>
      </c>
      <c r="AB1466" s="10">
        <f t="shared" si="204"/>
        <v>18</v>
      </c>
      <c r="AC1466" s="9">
        <f t="shared" si="205"/>
        <v>684807.33333333337</v>
      </c>
      <c r="AD1466" s="10">
        <f t="shared" si="206"/>
        <v>324753.99312714778</v>
      </c>
    </row>
    <row r="1467" spans="1:30" x14ac:dyDescent="0.2">
      <c r="A1467" t="s">
        <v>20</v>
      </c>
      <c r="B1467" s="1">
        <v>43361</v>
      </c>
      <c r="C1467" t="s">
        <v>633</v>
      </c>
      <c r="D1467" s="2">
        <v>1223</v>
      </c>
      <c r="E1467" s="2">
        <v>0</v>
      </c>
      <c r="F1467" s="2">
        <v>0</v>
      </c>
      <c r="G1467" s="2">
        <v>0</v>
      </c>
      <c r="H1467" s="2"/>
      <c r="I1467" s="2">
        <v>0</v>
      </c>
      <c r="J1467" s="2">
        <v>0</v>
      </c>
      <c r="K1467" s="2">
        <v>1223</v>
      </c>
      <c r="L1467" s="2">
        <v>0</v>
      </c>
      <c r="M1467" s="2">
        <v>0.24460000000000001</v>
      </c>
      <c r="N1467" s="8">
        <f t="shared" si="198"/>
        <v>24460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0.24460000000000001</v>
      </c>
      <c r="V1467" s="2">
        <v>0</v>
      </c>
      <c r="W1467" s="2">
        <f t="shared" si="199"/>
        <v>24.916666666666668</v>
      </c>
      <c r="X1467" s="9">
        <f t="shared" si="200"/>
        <v>20</v>
      </c>
      <c r="Y1467" s="9">
        <f t="shared" si="201"/>
        <v>1.9843375249421328E-3</v>
      </c>
      <c r="Z1467" s="10">
        <f t="shared" si="202"/>
        <v>6353882.4742268045</v>
      </c>
      <c r="AA1467" s="10">
        <f t="shared" si="203"/>
        <v>146139.29690721651</v>
      </c>
      <c r="AB1467" s="10">
        <f t="shared" si="204"/>
        <v>2</v>
      </c>
      <c r="AC1467" s="9">
        <f t="shared" si="205"/>
        <v>6163266</v>
      </c>
      <c r="AD1467" s="10">
        <f t="shared" si="206"/>
        <v>2922785.9381443304</v>
      </c>
    </row>
    <row r="1468" spans="1:30" x14ac:dyDescent="0.2">
      <c r="A1468" t="s">
        <v>20</v>
      </c>
      <c r="B1468" s="1">
        <v>43361</v>
      </c>
      <c r="C1468" t="s">
        <v>359</v>
      </c>
      <c r="D1468" s="2">
        <v>2362</v>
      </c>
      <c r="E1468" s="2">
        <v>0</v>
      </c>
      <c r="F1468" s="2">
        <v>0</v>
      </c>
      <c r="G1468" s="2">
        <v>0</v>
      </c>
      <c r="H1468" s="2">
        <v>2362</v>
      </c>
      <c r="I1468" s="2">
        <v>0</v>
      </c>
      <c r="J1468" s="2">
        <v>0</v>
      </c>
      <c r="K1468" s="2">
        <v>0</v>
      </c>
      <c r="L1468" s="2">
        <v>0</v>
      </c>
      <c r="M1468" s="2">
        <v>0.94479999999999997</v>
      </c>
      <c r="N1468" s="8">
        <f t="shared" si="198"/>
        <v>94480</v>
      </c>
      <c r="O1468" s="2">
        <v>0</v>
      </c>
      <c r="P1468" s="2">
        <v>0</v>
      </c>
      <c r="Q1468" s="2">
        <v>0</v>
      </c>
      <c r="R1468" s="2">
        <v>0.94479999999999997</v>
      </c>
      <c r="S1468" s="2">
        <v>0</v>
      </c>
      <c r="T1468" s="2">
        <v>0</v>
      </c>
      <c r="U1468" s="2">
        <v>0</v>
      </c>
      <c r="V1468" s="2">
        <v>0</v>
      </c>
      <c r="W1468" s="2">
        <f t="shared" si="199"/>
        <v>24.916666666666668</v>
      </c>
      <c r="X1468" s="9">
        <f t="shared" si="200"/>
        <v>40</v>
      </c>
      <c r="Y1468" s="9">
        <f t="shared" si="201"/>
        <v>7.6647673489997027E-3</v>
      </c>
      <c r="Z1468" s="10">
        <f t="shared" si="202"/>
        <v>3176941.2371134022</v>
      </c>
      <c r="AA1468" s="10">
        <f t="shared" si="203"/>
        <v>73069.648453608257</v>
      </c>
      <c r="AB1468" s="10">
        <f t="shared" si="204"/>
        <v>4</v>
      </c>
      <c r="AC1468" s="9">
        <f t="shared" si="205"/>
        <v>3081633</v>
      </c>
      <c r="AD1468" s="10">
        <f t="shared" si="206"/>
        <v>2922785.9381443304</v>
      </c>
    </row>
    <row r="1469" spans="1:30" x14ac:dyDescent="0.2">
      <c r="A1469" t="s">
        <v>20</v>
      </c>
      <c r="B1469" s="1">
        <v>43361</v>
      </c>
      <c r="C1469" t="s">
        <v>461</v>
      </c>
      <c r="D1469" s="2">
        <v>568</v>
      </c>
      <c r="E1469" s="2">
        <v>0</v>
      </c>
      <c r="F1469" s="2">
        <v>0</v>
      </c>
      <c r="G1469" s="2">
        <v>0</v>
      </c>
      <c r="H1469" s="2"/>
      <c r="I1469" s="2">
        <v>0</v>
      </c>
      <c r="J1469" s="2">
        <v>0</v>
      </c>
      <c r="K1469" s="2">
        <v>568</v>
      </c>
      <c r="L1469" s="2">
        <v>0</v>
      </c>
      <c r="M1469" s="2">
        <v>0.11360000000000001</v>
      </c>
      <c r="N1469" s="8">
        <f t="shared" si="198"/>
        <v>11360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0.11360000000000001</v>
      </c>
      <c r="V1469" s="2">
        <v>0</v>
      </c>
      <c r="W1469" s="2">
        <f t="shared" si="199"/>
        <v>24.916666666666668</v>
      </c>
      <c r="X1469" s="9">
        <f t="shared" si="200"/>
        <v>20</v>
      </c>
      <c r="Y1469" s="9">
        <f t="shared" si="201"/>
        <v>9.2158930021842315E-4</v>
      </c>
      <c r="Z1469" s="10">
        <f t="shared" si="202"/>
        <v>1815394.9926362301</v>
      </c>
      <c r="AA1469" s="10">
        <f t="shared" si="203"/>
        <v>41754.084830633292</v>
      </c>
      <c r="AB1469" s="10">
        <f t="shared" si="204"/>
        <v>7</v>
      </c>
      <c r="AC1469" s="9">
        <f t="shared" si="205"/>
        <v>1760933.142857143</v>
      </c>
      <c r="AD1469" s="10">
        <f t="shared" si="206"/>
        <v>835081.6966126659</v>
      </c>
    </row>
    <row r="1470" spans="1:30" x14ac:dyDescent="0.2">
      <c r="A1470" t="s">
        <v>20</v>
      </c>
      <c r="B1470" s="1">
        <v>43361</v>
      </c>
      <c r="C1470" t="s">
        <v>235</v>
      </c>
      <c r="D1470" s="2">
        <v>193453</v>
      </c>
      <c r="E1470" s="2">
        <v>40826</v>
      </c>
      <c r="F1470" s="2">
        <v>58066</v>
      </c>
      <c r="G1470" s="2">
        <v>2260</v>
      </c>
      <c r="H1470" s="2"/>
      <c r="I1470" s="2">
        <v>0</v>
      </c>
      <c r="J1470" s="2">
        <v>51152</v>
      </c>
      <c r="K1470" s="2">
        <v>11068</v>
      </c>
      <c r="L1470" s="2">
        <v>1968</v>
      </c>
      <c r="M1470" s="2">
        <v>86.466555</v>
      </c>
      <c r="N1470" s="8">
        <f t="shared" si="198"/>
        <v>8646655.5</v>
      </c>
      <c r="O1470" s="2">
        <v>20.256499999999999</v>
      </c>
      <c r="P1470" s="2">
        <v>29.1235</v>
      </c>
      <c r="Q1470" s="2">
        <v>0.42036000000000001</v>
      </c>
      <c r="R1470" s="2">
        <v>0</v>
      </c>
      <c r="S1470" s="2">
        <v>0</v>
      </c>
      <c r="T1470" s="2">
        <v>22.216699999999996</v>
      </c>
      <c r="U1470" s="2">
        <v>2.2136</v>
      </c>
      <c r="V1470" s="2">
        <v>0.68880000000000008</v>
      </c>
      <c r="W1470" s="2">
        <f t="shared" si="199"/>
        <v>24.916666666666668</v>
      </c>
      <c r="X1470" s="9">
        <f t="shared" si="200"/>
        <v>44.696414633011635</v>
      </c>
      <c r="Y1470" s="9">
        <f t="shared" si="201"/>
        <v>0.70146700629179404</v>
      </c>
      <c r="Z1470" s="10">
        <f t="shared" si="202"/>
        <v>488760.19032513886</v>
      </c>
      <c r="AA1470" s="10">
        <f t="shared" si="203"/>
        <v>11241.484377478193</v>
      </c>
      <c r="AB1470" s="10">
        <f t="shared" si="204"/>
        <v>26</v>
      </c>
      <c r="AC1470" s="9">
        <f t="shared" si="205"/>
        <v>474097.38461538462</v>
      </c>
      <c r="AD1470" s="10">
        <f t="shared" si="206"/>
        <v>502454.04682628799</v>
      </c>
    </row>
    <row r="1471" spans="1:30" x14ac:dyDescent="0.2">
      <c r="A1471" t="s">
        <v>20</v>
      </c>
      <c r="B1471" s="1">
        <v>43361</v>
      </c>
      <c r="C1471" t="s">
        <v>731</v>
      </c>
      <c r="D1471" s="2">
        <v>2041</v>
      </c>
      <c r="E1471" s="2">
        <v>0</v>
      </c>
      <c r="F1471" s="2">
        <v>0</v>
      </c>
      <c r="G1471" s="2">
        <v>0</v>
      </c>
      <c r="H1471" s="2"/>
      <c r="I1471" s="2">
        <v>0</v>
      </c>
      <c r="J1471" s="2">
        <v>0</v>
      </c>
      <c r="K1471" s="2">
        <v>2041</v>
      </c>
      <c r="L1471" s="2">
        <v>0</v>
      </c>
      <c r="M1471" s="2">
        <v>0.40820000000000001</v>
      </c>
      <c r="N1471" s="8">
        <f t="shared" si="198"/>
        <v>40820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0.40820000000000001</v>
      </c>
      <c r="V1471" s="2">
        <v>0</v>
      </c>
      <c r="W1471" s="2">
        <f t="shared" si="199"/>
        <v>24.916666666666668</v>
      </c>
      <c r="X1471" s="9">
        <f t="shared" si="200"/>
        <v>20</v>
      </c>
      <c r="Y1471" s="9">
        <f t="shared" si="201"/>
        <v>3.3115559185665521E-3</v>
      </c>
      <c r="Z1471" s="10">
        <f t="shared" si="202"/>
        <v>6353882.4742268045</v>
      </c>
      <c r="AA1471" s="10">
        <f t="shared" si="203"/>
        <v>146139.29690721651</v>
      </c>
      <c r="AB1471" s="10">
        <f t="shared" si="204"/>
        <v>2</v>
      </c>
      <c r="AC1471" s="9">
        <f t="shared" si="205"/>
        <v>6163266</v>
      </c>
      <c r="AD1471" s="10">
        <f t="shared" si="206"/>
        <v>2922785.9381443304</v>
      </c>
    </row>
    <row r="1472" spans="1:30" x14ac:dyDescent="0.2">
      <c r="A1472" t="s">
        <v>20</v>
      </c>
      <c r="B1472" s="1">
        <v>43361</v>
      </c>
      <c r="C1472" t="s">
        <v>635</v>
      </c>
      <c r="D1472" s="2">
        <v>405</v>
      </c>
      <c r="E1472" s="2">
        <v>405</v>
      </c>
      <c r="F1472" s="2">
        <v>0</v>
      </c>
      <c r="G1472" s="2">
        <v>0</v>
      </c>
      <c r="H1472" s="2"/>
      <c r="I1472" s="2">
        <v>0</v>
      </c>
      <c r="J1472" s="2">
        <v>0</v>
      </c>
      <c r="K1472" s="2">
        <v>0</v>
      </c>
      <c r="L1472" s="2">
        <v>0</v>
      </c>
      <c r="M1472" s="2">
        <v>0.20250000000000001</v>
      </c>
      <c r="N1472" s="8">
        <f t="shared" si="198"/>
        <v>20250</v>
      </c>
      <c r="O1472" s="2">
        <v>0.20250000000000001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f t="shared" si="199"/>
        <v>24.916666666666668</v>
      </c>
      <c r="X1472" s="9">
        <f t="shared" si="200"/>
        <v>50</v>
      </c>
      <c r="Y1472" s="9">
        <f t="shared" si="201"/>
        <v>1.6427978282942842E-3</v>
      </c>
      <c r="Z1472" s="10">
        <f t="shared" si="202"/>
        <v>4235921.6494845366</v>
      </c>
      <c r="AA1472" s="10">
        <f t="shared" si="203"/>
        <v>97426.197938144338</v>
      </c>
      <c r="AB1472" s="10">
        <f t="shared" si="204"/>
        <v>3</v>
      </c>
      <c r="AC1472" s="9">
        <f t="shared" si="205"/>
        <v>4108844</v>
      </c>
      <c r="AD1472" s="10">
        <f t="shared" si="206"/>
        <v>4871309.8969072169</v>
      </c>
    </row>
    <row r="1473" spans="1:30" x14ac:dyDescent="0.2">
      <c r="A1473" t="s">
        <v>20</v>
      </c>
      <c r="B1473" s="1">
        <v>43374</v>
      </c>
      <c r="C1473" t="s">
        <v>25</v>
      </c>
      <c r="D1473" s="2">
        <v>34874</v>
      </c>
      <c r="E1473" s="2">
        <v>11417</v>
      </c>
      <c r="F1473" s="2">
        <v>10128</v>
      </c>
      <c r="G1473" s="2">
        <v>5569</v>
      </c>
      <c r="H1473" s="2"/>
      <c r="I1473" s="2">
        <v>2373</v>
      </c>
      <c r="J1473" s="2">
        <v>5387</v>
      </c>
      <c r="K1473" s="2">
        <v>0</v>
      </c>
      <c r="L1473" s="2">
        <v>0</v>
      </c>
      <c r="M1473" s="2">
        <v>6.12486</v>
      </c>
      <c r="N1473" s="8">
        <f t="shared" si="198"/>
        <v>612486</v>
      </c>
      <c r="O1473" s="2">
        <v>2.5014500000000002</v>
      </c>
      <c r="P1473" s="2">
        <v>1.7724</v>
      </c>
      <c r="Q1473" s="2">
        <v>0.72419999999999995</v>
      </c>
      <c r="R1473" s="2">
        <v>0</v>
      </c>
      <c r="S1473" s="2">
        <v>0.11286</v>
      </c>
      <c r="T1473" s="2">
        <v>1.0139499999999999</v>
      </c>
      <c r="U1473" s="2">
        <v>0</v>
      </c>
      <c r="V1473" s="2">
        <v>0</v>
      </c>
      <c r="W1473" s="2">
        <f t="shared" si="199"/>
        <v>24.916666666666668</v>
      </c>
      <c r="X1473" s="9">
        <f t="shared" si="200"/>
        <v>17.562826174227219</v>
      </c>
      <c r="Y1473" s="9">
        <f t="shared" si="201"/>
        <v>4.9688428180772987E-2</v>
      </c>
      <c r="Z1473" s="10">
        <f t="shared" si="202"/>
        <v>409927.90156301967</v>
      </c>
      <c r="AA1473" s="10">
        <f t="shared" si="203"/>
        <v>9428.3417359494524</v>
      </c>
      <c r="AB1473" s="10">
        <f t="shared" si="204"/>
        <v>31</v>
      </c>
      <c r="AC1473" s="9">
        <f t="shared" si="205"/>
        <v>397630.06451612903</v>
      </c>
      <c r="AD1473" s="10">
        <f t="shared" si="206"/>
        <v>165588.32701969193</v>
      </c>
    </row>
    <row r="1474" spans="1:30" x14ac:dyDescent="0.2">
      <c r="A1474" t="s">
        <v>20</v>
      </c>
      <c r="B1474" s="1">
        <v>43374</v>
      </c>
      <c r="C1474" t="s">
        <v>636</v>
      </c>
      <c r="D1474" s="2">
        <v>601</v>
      </c>
      <c r="E1474" s="2">
        <v>601</v>
      </c>
      <c r="F1474" s="2">
        <v>0</v>
      </c>
      <c r="G1474" s="2">
        <v>0</v>
      </c>
      <c r="H1474" s="2"/>
      <c r="I1474" s="2">
        <v>0</v>
      </c>
      <c r="J1474" s="2">
        <v>0</v>
      </c>
      <c r="K1474" s="2">
        <v>0</v>
      </c>
      <c r="L1474" s="2">
        <v>0</v>
      </c>
      <c r="M1474" s="2">
        <v>0.15024999999999999</v>
      </c>
      <c r="N1474" s="8">
        <f t="shared" si="198"/>
        <v>15025</v>
      </c>
      <c r="O1474" s="2">
        <v>0.15024999999999999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f t="shared" si="199"/>
        <v>24.916666666666668</v>
      </c>
      <c r="X1474" s="9">
        <f t="shared" si="200"/>
        <v>25</v>
      </c>
      <c r="Y1474" s="9">
        <f t="shared" si="201"/>
        <v>1.2189154256850184E-3</v>
      </c>
      <c r="Z1474" s="10">
        <f t="shared" si="202"/>
        <v>2541552.989690722</v>
      </c>
      <c r="AA1474" s="10">
        <f t="shared" si="203"/>
        <v>58455.718762886601</v>
      </c>
      <c r="AB1474" s="10">
        <f t="shared" si="204"/>
        <v>5</v>
      </c>
      <c r="AC1474" s="9">
        <f t="shared" si="205"/>
        <v>2465306.4</v>
      </c>
      <c r="AD1474" s="10">
        <f t="shared" si="206"/>
        <v>1461392.969072165</v>
      </c>
    </row>
    <row r="1475" spans="1:30" x14ac:dyDescent="0.2">
      <c r="A1475" t="s">
        <v>20</v>
      </c>
      <c r="B1475" s="1">
        <v>43374</v>
      </c>
      <c r="C1475" t="s">
        <v>379</v>
      </c>
      <c r="D1475" s="2">
        <v>5429</v>
      </c>
      <c r="E1475" s="2">
        <v>4032</v>
      </c>
      <c r="F1475" s="2">
        <v>916</v>
      </c>
      <c r="G1475" s="2">
        <v>0</v>
      </c>
      <c r="H1475" s="2"/>
      <c r="I1475" s="2">
        <v>481</v>
      </c>
      <c r="J1475" s="2">
        <v>0</v>
      </c>
      <c r="K1475" s="2">
        <v>0</v>
      </c>
      <c r="L1475" s="2">
        <v>0</v>
      </c>
      <c r="M1475" s="2">
        <v>1.0089899999999998</v>
      </c>
      <c r="N1475" s="8">
        <f t="shared" ref="N1475:N1538" si="207">M1475*100000</f>
        <v>100898.99999999999</v>
      </c>
      <c r="O1475" s="2">
        <v>0.80539999999999989</v>
      </c>
      <c r="P1475" s="2">
        <v>0.1603</v>
      </c>
      <c r="Q1475" s="2">
        <v>0</v>
      </c>
      <c r="R1475" s="2">
        <v>0</v>
      </c>
      <c r="S1475" s="2">
        <v>4.3290000000000002E-2</v>
      </c>
      <c r="T1475" s="2">
        <v>0</v>
      </c>
      <c r="U1475" s="2">
        <v>0</v>
      </c>
      <c r="V1475" s="2">
        <v>0</v>
      </c>
      <c r="W1475" s="2">
        <f t="shared" ref="W1475:W1538" si="208">299/12</f>
        <v>24.916666666666668</v>
      </c>
      <c r="X1475" s="9">
        <f t="shared" ref="X1475:X1538" si="209">N1475/D1475</f>
        <v>18.585190642843983</v>
      </c>
      <c r="Y1475" s="9">
        <f t="shared" ref="Y1475:Y1538" si="210">N1475/12326532</f>
        <v>8.1855139791143193E-3</v>
      </c>
      <c r="Z1475" s="10">
        <f t="shared" ref="Z1475:Z1538" si="211">AC1475*(1/(1-0.03))</f>
        <v>1588470.6185567011</v>
      </c>
      <c r="AA1475" s="10">
        <f t="shared" ref="AA1475:AA1538" si="212">Z1475*0.023</f>
        <v>36534.824226804129</v>
      </c>
      <c r="AB1475" s="10">
        <f t="shared" ref="AB1475:AB1538" si="213">COUNTIF(C1475:C8826,C1475)</f>
        <v>8</v>
      </c>
      <c r="AC1475" s="9">
        <f t="shared" ref="AC1475:AC1538" si="214">12326532/AB1475</f>
        <v>1540816.5</v>
      </c>
      <c r="AD1475" s="10">
        <f t="shared" ref="AD1475:AD1538" si="215">AA1475*X1475</f>
        <v>679006.67335794971</v>
      </c>
    </row>
    <row r="1476" spans="1:30" x14ac:dyDescent="0.2">
      <c r="A1476" t="s">
        <v>20</v>
      </c>
      <c r="B1476" s="1">
        <v>43374</v>
      </c>
      <c r="C1476" t="s">
        <v>475</v>
      </c>
      <c r="D1476" s="2">
        <v>11286</v>
      </c>
      <c r="E1476" s="2">
        <v>0</v>
      </c>
      <c r="F1476" s="2">
        <v>0</v>
      </c>
      <c r="G1476" s="2">
        <v>0</v>
      </c>
      <c r="H1476" s="2"/>
      <c r="I1476" s="2">
        <v>0</v>
      </c>
      <c r="J1476" s="2">
        <v>11286</v>
      </c>
      <c r="K1476" s="2">
        <v>0</v>
      </c>
      <c r="L1476" s="2">
        <v>0</v>
      </c>
      <c r="M1476" s="2">
        <v>1.9704999999999999</v>
      </c>
      <c r="N1476" s="8">
        <f t="shared" si="207"/>
        <v>197050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1.9704999999999999</v>
      </c>
      <c r="U1476" s="2">
        <v>0</v>
      </c>
      <c r="V1476" s="2">
        <v>0</v>
      </c>
      <c r="W1476" s="2">
        <f t="shared" si="208"/>
        <v>24.916666666666668</v>
      </c>
      <c r="X1476" s="9">
        <f t="shared" si="209"/>
        <v>17.459684564947722</v>
      </c>
      <c r="Y1476" s="9">
        <f t="shared" si="210"/>
        <v>1.5985842571130306E-2</v>
      </c>
      <c r="Z1476" s="10">
        <f t="shared" si="211"/>
        <v>1270776.494845361</v>
      </c>
      <c r="AA1476" s="10">
        <f t="shared" si="212"/>
        <v>29227.859381443301</v>
      </c>
      <c r="AB1476" s="10">
        <f t="shared" si="213"/>
        <v>10</v>
      </c>
      <c r="AC1476" s="9">
        <f t="shared" si="214"/>
        <v>1232653.2</v>
      </c>
      <c r="AD1476" s="10">
        <f t="shared" si="215"/>
        <v>510309.20530864806</v>
      </c>
    </row>
    <row r="1477" spans="1:30" x14ac:dyDescent="0.2">
      <c r="A1477" t="s">
        <v>20</v>
      </c>
      <c r="B1477" s="1">
        <v>43374</v>
      </c>
      <c r="C1477" t="s">
        <v>49</v>
      </c>
      <c r="D1477" s="2">
        <v>3181</v>
      </c>
      <c r="E1477" s="2">
        <v>0</v>
      </c>
      <c r="F1477" s="2">
        <v>0</v>
      </c>
      <c r="G1477" s="2">
        <v>0</v>
      </c>
      <c r="H1477" s="2"/>
      <c r="I1477" s="2">
        <v>0</v>
      </c>
      <c r="J1477" s="2">
        <v>3181</v>
      </c>
      <c r="K1477" s="2">
        <v>0</v>
      </c>
      <c r="L1477" s="2">
        <v>0</v>
      </c>
      <c r="M1477" s="2">
        <v>0.6362000000000001</v>
      </c>
      <c r="N1477" s="8">
        <f t="shared" si="207"/>
        <v>63620.000000000007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0.6362000000000001</v>
      </c>
      <c r="U1477" s="2">
        <v>0</v>
      </c>
      <c r="V1477" s="2">
        <v>0</v>
      </c>
      <c r="W1477" s="2">
        <f t="shared" si="208"/>
        <v>24.916666666666668</v>
      </c>
      <c r="X1477" s="9">
        <f t="shared" si="209"/>
        <v>20.000000000000004</v>
      </c>
      <c r="Y1477" s="9">
        <f t="shared" si="210"/>
        <v>5.1612245844978952E-3</v>
      </c>
      <c r="Z1477" s="10">
        <f t="shared" si="211"/>
        <v>1411973.8831615122</v>
      </c>
      <c r="AA1477" s="10">
        <f t="shared" si="212"/>
        <v>32475.399312714781</v>
      </c>
      <c r="AB1477" s="10">
        <f t="shared" si="213"/>
        <v>9</v>
      </c>
      <c r="AC1477" s="9">
        <f t="shared" si="214"/>
        <v>1369614.6666666667</v>
      </c>
      <c r="AD1477" s="10">
        <f t="shared" si="215"/>
        <v>649507.98625429568</v>
      </c>
    </row>
    <row r="1478" spans="1:30" x14ac:dyDescent="0.2">
      <c r="A1478" t="s">
        <v>20</v>
      </c>
      <c r="B1478" s="1">
        <v>43374</v>
      </c>
      <c r="C1478" t="s">
        <v>462</v>
      </c>
      <c r="D1478" s="2">
        <v>5319</v>
      </c>
      <c r="E1478" s="2">
        <v>0</v>
      </c>
      <c r="F1478" s="2">
        <v>4076</v>
      </c>
      <c r="G1478" s="2">
        <v>0</v>
      </c>
      <c r="H1478" s="2"/>
      <c r="I1478" s="2">
        <v>1243</v>
      </c>
      <c r="J1478" s="2">
        <v>0</v>
      </c>
      <c r="K1478" s="2">
        <v>0</v>
      </c>
      <c r="L1478" s="2">
        <v>0</v>
      </c>
      <c r="M1478" s="2">
        <v>0.93639515000000006</v>
      </c>
      <c r="N1478" s="8">
        <f t="shared" si="207"/>
        <v>93639.514999999999</v>
      </c>
      <c r="O1478" s="2">
        <v>0</v>
      </c>
      <c r="P1478" s="2">
        <v>0.71330000000000005</v>
      </c>
      <c r="Q1478" s="2">
        <v>0</v>
      </c>
      <c r="R1478" s="2">
        <v>0</v>
      </c>
      <c r="S1478" s="2">
        <v>0.22309514999999999</v>
      </c>
      <c r="T1478" s="2">
        <v>0</v>
      </c>
      <c r="U1478" s="2">
        <v>0</v>
      </c>
      <c r="V1478" s="2">
        <v>0</v>
      </c>
      <c r="W1478" s="2">
        <f t="shared" si="208"/>
        <v>24.916666666666668</v>
      </c>
      <c r="X1478" s="9">
        <f t="shared" si="209"/>
        <v>17.604721752209063</v>
      </c>
      <c r="Y1478" s="9">
        <f t="shared" si="210"/>
        <v>7.5965823152854351E-3</v>
      </c>
      <c r="Z1478" s="10">
        <f t="shared" si="211"/>
        <v>1815394.9926362301</v>
      </c>
      <c r="AA1478" s="10">
        <f t="shared" si="212"/>
        <v>41754.084830633292</v>
      </c>
      <c r="AB1478" s="10">
        <f t="shared" si="213"/>
        <v>7</v>
      </c>
      <c r="AC1478" s="9">
        <f t="shared" si="214"/>
        <v>1760933.142857143</v>
      </c>
      <c r="AD1478" s="10">
        <f t="shared" si="215"/>
        <v>735069.04546143243</v>
      </c>
    </row>
    <row r="1479" spans="1:30" x14ac:dyDescent="0.2">
      <c r="A1479" t="s">
        <v>20</v>
      </c>
      <c r="B1479" s="1">
        <v>43374</v>
      </c>
      <c r="C1479" t="s">
        <v>688</v>
      </c>
      <c r="D1479" s="2">
        <v>10767</v>
      </c>
      <c r="E1479" s="2">
        <v>0</v>
      </c>
      <c r="F1479" s="2">
        <v>0</v>
      </c>
      <c r="G1479" s="2">
        <v>0</v>
      </c>
      <c r="H1479" s="2"/>
      <c r="I1479" s="2">
        <v>10767</v>
      </c>
      <c r="J1479" s="2">
        <v>0</v>
      </c>
      <c r="K1479" s="2">
        <v>0</v>
      </c>
      <c r="L1479" s="2">
        <v>0</v>
      </c>
      <c r="M1479" s="2">
        <v>0.49113000000000001</v>
      </c>
      <c r="N1479" s="8">
        <f t="shared" si="207"/>
        <v>49113</v>
      </c>
      <c r="O1479" s="2">
        <v>0</v>
      </c>
      <c r="P1479" s="2">
        <v>0</v>
      </c>
      <c r="Q1479" s="2">
        <v>0</v>
      </c>
      <c r="R1479" s="2">
        <v>0</v>
      </c>
      <c r="S1479" s="2">
        <v>0.49113000000000001</v>
      </c>
      <c r="T1479" s="2">
        <v>0</v>
      </c>
      <c r="U1479" s="2">
        <v>0</v>
      </c>
      <c r="V1479" s="2">
        <v>0</v>
      </c>
      <c r="W1479" s="2">
        <f t="shared" si="208"/>
        <v>24.916666666666668</v>
      </c>
      <c r="X1479" s="9">
        <f t="shared" si="209"/>
        <v>4.5614377263861803</v>
      </c>
      <c r="Y1479" s="9">
        <f t="shared" si="210"/>
        <v>3.9843323328897376E-3</v>
      </c>
      <c r="Z1479" s="10">
        <f t="shared" si="211"/>
        <v>847184.32989690732</v>
      </c>
      <c r="AA1479" s="10">
        <f t="shared" si="212"/>
        <v>19485.239587628868</v>
      </c>
      <c r="AB1479" s="10">
        <f t="shared" si="213"/>
        <v>15</v>
      </c>
      <c r="AC1479" s="9">
        <f t="shared" si="214"/>
        <v>821768.8</v>
      </c>
      <c r="AD1479" s="10">
        <f t="shared" si="215"/>
        <v>88880.70696268382</v>
      </c>
    </row>
    <row r="1480" spans="1:30" x14ac:dyDescent="0.2">
      <c r="A1480" t="s">
        <v>20</v>
      </c>
      <c r="B1480" s="1">
        <v>43374</v>
      </c>
      <c r="C1480" t="s">
        <v>129</v>
      </c>
      <c r="D1480" s="2">
        <v>32842</v>
      </c>
      <c r="E1480" s="2">
        <v>7580</v>
      </c>
      <c r="F1480" s="2">
        <v>7740</v>
      </c>
      <c r="G1480" s="2">
        <v>8782</v>
      </c>
      <c r="H1480" s="2"/>
      <c r="I1480" s="2">
        <v>0</v>
      </c>
      <c r="J1480" s="2">
        <v>8740</v>
      </c>
      <c r="K1480" s="2">
        <v>0</v>
      </c>
      <c r="L1480" s="2">
        <v>0</v>
      </c>
      <c r="M1480" s="2">
        <v>6.3148000000000009</v>
      </c>
      <c r="N1480" s="8">
        <f t="shared" si="207"/>
        <v>631480.00000000012</v>
      </c>
      <c r="O1480" s="2">
        <v>1.895</v>
      </c>
      <c r="P1480" s="2">
        <v>1.3545</v>
      </c>
      <c r="Q1480" s="2">
        <v>1.3172999999999999</v>
      </c>
      <c r="R1480" s="2">
        <v>0</v>
      </c>
      <c r="S1480" s="2">
        <v>0</v>
      </c>
      <c r="T1480" s="2">
        <v>1.748</v>
      </c>
      <c r="U1480" s="2">
        <v>0</v>
      </c>
      <c r="V1480" s="2">
        <v>0</v>
      </c>
      <c r="W1480" s="2">
        <f t="shared" si="208"/>
        <v>24.916666666666668</v>
      </c>
      <c r="X1480" s="9">
        <f t="shared" si="209"/>
        <v>19.227818037878329</v>
      </c>
      <c r="Y1480" s="9">
        <f t="shared" si="210"/>
        <v>5.1229331980803691E-2</v>
      </c>
      <c r="Z1480" s="10">
        <f t="shared" si="211"/>
        <v>529490.20618556708</v>
      </c>
      <c r="AA1480" s="10">
        <f t="shared" si="212"/>
        <v>12178.274742268042</v>
      </c>
      <c r="AB1480" s="10">
        <f t="shared" si="213"/>
        <v>24</v>
      </c>
      <c r="AC1480" s="9">
        <f t="shared" si="214"/>
        <v>513605.5</v>
      </c>
      <c r="AD1480" s="10">
        <f t="shared" si="215"/>
        <v>234161.65075961952</v>
      </c>
    </row>
    <row r="1481" spans="1:30" x14ac:dyDescent="0.2">
      <c r="A1481" t="s">
        <v>20</v>
      </c>
      <c r="B1481" s="1">
        <v>43374</v>
      </c>
      <c r="C1481" t="s">
        <v>143</v>
      </c>
      <c r="D1481" s="2">
        <v>4144</v>
      </c>
      <c r="E1481" s="2">
        <v>1894</v>
      </c>
      <c r="F1481" s="2">
        <v>1792</v>
      </c>
      <c r="G1481" s="2">
        <v>314</v>
      </c>
      <c r="H1481" s="2"/>
      <c r="I1481" s="2">
        <v>0</v>
      </c>
      <c r="J1481" s="2">
        <v>144</v>
      </c>
      <c r="K1481" s="2">
        <v>0</v>
      </c>
      <c r="L1481" s="2">
        <v>0</v>
      </c>
      <c r="M1481" s="2">
        <v>0.85119999999999985</v>
      </c>
      <c r="N1481" s="8">
        <f t="shared" si="207"/>
        <v>85119.999999999985</v>
      </c>
      <c r="O1481" s="2">
        <v>0.47349999999999998</v>
      </c>
      <c r="P1481" s="2">
        <v>0.31359999999999999</v>
      </c>
      <c r="Q1481" s="2">
        <v>4.2499999999999996E-2</v>
      </c>
      <c r="R1481" s="2">
        <v>0</v>
      </c>
      <c r="S1481" s="2">
        <v>0</v>
      </c>
      <c r="T1481" s="2">
        <v>2.1600000000000001E-2</v>
      </c>
      <c r="U1481" s="2">
        <v>0</v>
      </c>
      <c r="V1481" s="2">
        <v>0</v>
      </c>
      <c r="W1481" s="2">
        <f t="shared" si="208"/>
        <v>24.916666666666668</v>
      </c>
      <c r="X1481" s="9">
        <f t="shared" si="209"/>
        <v>20.540540540540537</v>
      </c>
      <c r="Y1481" s="9">
        <f t="shared" si="210"/>
        <v>6.9054296861436769E-3</v>
      </c>
      <c r="Z1481" s="10">
        <f t="shared" si="211"/>
        <v>705986.9415807561</v>
      </c>
      <c r="AA1481" s="10">
        <f t="shared" si="212"/>
        <v>16237.69965635739</v>
      </c>
      <c r="AB1481" s="10">
        <f t="shared" si="213"/>
        <v>18</v>
      </c>
      <c r="AC1481" s="9">
        <f t="shared" si="214"/>
        <v>684807.33333333337</v>
      </c>
      <c r="AD1481" s="10">
        <f t="shared" si="215"/>
        <v>333531.12807653012</v>
      </c>
    </row>
    <row r="1482" spans="1:30" x14ac:dyDescent="0.2">
      <c r="A1482" t="s">
        <v>20</v>
      </c>
      <c r="B1482" s="1">
        <v>43374</v>
      </c>
      <c r="C1482" t="s">
        <v>732</v>
      </c>
      <c r="D1482" s="2">
        <v>389</v>
      </c>
      <c r="E1482" s="2">
        <v>0</v>
      </c>
      <c r="F1482" s="2">
        <v>0</v>
      </c>
      <c r="G1482" s="2">
        <v>389</v>
      </c>
      <c r="H1482" s="2"/>
      <c r="I1482" s="2">
        <v>0</v>
      </c>
      <c r="J1482" s="2">
        <v>0</v>
      </c>
      <c r="K1482" s="2">
        <v>0</v>
      </c>
      <c r="L1482" s="2">
        <v>0</v>
      </c>
      <c r="M1482" s="2">
        <v>7.8694699999999992E-2</v>
      </c>
      <c r="N1482" s="8">
        <f t="shared" si="207"/>
        <v>7869.4699999999993</v>
      </c>
      <c r="O1482" s="2">
        <v>0</v>
      </c>
      <c r="P1482" s="2">
        <v>0</v>
      </c>
      <c r="Q1482" s="2">
        <v>7.8694699999999992E-2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f t="shared" si="208"/>
        <v>24.916666666666668</v>
      </c>
      <c r="X1482" s="9">
        <f t="shared" si="209"/>
        <v>20.229999999999997</v>
      </c>
      <c r="Y1482" s="9">
        <f t="shared" si="210"/>
        <v>6.3841719633713683E-4</v>
      </c>
      <c r="Z1482" s="10">
        <f t="shared" si="211"/>
        <v>6353882.4742268045</v>
      </c>
      <c r="AA1482" s="10">
        <f t="shared" si="212"/>
        <v>146139.29690721651</v>
      </c>
      <c r="AB1482" s="10">
        <f t="shared" si="213"/>
        <v>2</v>
      </c>
      <c r="AC1482" s="9">
        <f t="shared" si="214"/>
        <v>6163266</v>
      </c>
      <c r="AD1482" s="10">
        <f t="shared" si="215"/>
        <v>2956397.9764329898</v>
      </c>
    </row>
    <row r="1483" spans="1:30" x14ac:dyDescent="0.2">
      <c r="A1483" t="s">
        <v>20</v>
      </c>
      <c r="B1483" s="1">
        <v>43374</v>
      </c>
      <c r="C1483" t="s">
        <v>435</v>
      </c>
      <c r="D1483" s="2">
        <v>26346</v>
      </c>
      <c r="E1483" s="2">
        <v>13313</v>
      </c>
      <c r="F1483" s="2">
        <v>0</v>
      </c>
      <c r="G1483" s="2">
        <v>0</v>
      </c>
      <c r="H1483" s="2"/>
      <c r="I1483" s="2">
        <v>0</v>
      </c>
      <c r="J1483" s="2">
        <v>0</v>
      </c>
      <c r="K1483" s="2">
        <v>0</v>
      </c>
      <c r="L1483" s="2">
        <v>0</v>
      </c>
      <c r="M1483" s="2">
        <v>4.3708900000000002</v>
      </c>
      <c r="N1483" s="8">
        <f t="shared" si="207"/>
        <v>437089</v>
      </c>
      <c r="O1483" s="2">
        <v>3.3282500000000002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f t="shared" si="208"/>
        <v>24.916666666666668</v>
      </c>
      <c r="X1483" s="9">
        <f t="shared" si="209"/>
        <v>16.590336293934563</v>
      </c>
      <c r="Y1483" s="9">
        <f t="shared" si="210"/>
        <v>3.5459202961546685E-2</v>
      </c>
      <c r="Z1483" s="10">
        <f t="shared" si="211"/>
        <v>1815394.9926362301</v>
      </c>
      <c r="AA1483" s="10">
        <f t="shared" si="212"/>
        <v>41754.084830633292</v>
      </c>
      <c r="AB1483" s="10">
        <f t="shared" si="213"/>
        <v>7</v>
      </c>
      <c r="AC1483" s="9">
        <f t="shared" si="214"/>
        <v>1760933.142857143</v>
      </c>
      <c r="AD1483" s="10">
        <f t="shared" si="215"/>
        <v>692714.30898567801</v>
      </c>
    </row>
    <row r="1484" spans="1:30" x14ac:dyDescent="0.2">
      <c r="A1484" t="s">
        <v>20</v>
      </c>
      <c r="B1484" s="1">
        <v>43374</v>
      </c>
      <c r="C1484" t="s">
        <v>320</v>
      </c>
      <c r="D1484" s="2">
        <v>16218</v>
      </c>
      <c r="E1484" s="2">
        <v>2774</v>
      </c>
      <c r="F1484" s="2">
        <v>2762</v>
      </c>
      <c r="G1484" s="2">
        <v>2730</v>
      </c>
      <c r="H1484" s="2"/>
      <c r="I1484" s="2">
        <v>2816</v>
      </c>
      <c r="J1484" s="2">
        <v>2742</v>
      </c>
      <c r="K1484" s="2">
        <v>0</v>
      </c>
      <c r="L1484" s="2">
        <v>0</v>
      </c>
      <c r="M1484" s="2">
        <v>2.0969600000000002</v>
      </c>
      <c r="N1484" s="8">
        <f t="shared" si="207"/>
        <v>209696.00000000003</v>
      </c>
      <c r="O1484" s="2">
        <v>0.41610000000000003</v>
      </c>
      <c r="P1484" s="2">
        <v>0.48335</v>
      </c>
      <c r="Q1484" s="2">
        <v>0.34125</v>
      </c>
      <c r="R1484" s="2">
        <v>0</v>
      </c>
      <c r="S1484" s="2">
        <v>0.25344</v>
      </c>
      <c r="T1484" s="2">
        <v>0.4113</v>
      </c>
      <c r="U1484" s="2">
        <v>0</v>
      </c>
      <c r="V1484" s="2">
        <v>0</v>
      </c>
      <c r="W1484" s="2">
        <f t="shared" si="208"/>
        <v>24.916666666666668</v>
      </c>
      <c r="X1484" s="9">
        <f t="shared" si="209"/>
        <v>12.929831051917624</v>
      </c>
      <c r="Y1484" s="9">
        <f t="shared" si="210"/>
        <v>1.7011759674172754E-2</v>
      </c>
      <c r="Z1484" s="10">
        <f t="shared" si="211"/>
        <v>1411973.8831615122</v>
      </c>
      <c r="AA1484" s="10">
        <f t="shared" si="212"/>
        <v>32475.399312714781</v>
      </c>
      <c r="AB1484" s="10">
        <f t="shared" si="213"/>
        <v>9</v>
      </c>
      <c r="AC1484" s="9">
        <f t="shared" si="214"/>
        <v>1369614.6666666667</v>
      </c>
      <c r="AD1484" s="10">
        <f t="shared" si="215"/>
        <v>419901.42645696382</v>
      </c>
    </row>
    <row r="1485" spans="1:30" x14ac:dyDescent="0.2">
      <c r="A1485" t="s">
        <v>20</v>
      </c>
      <c r="B1485" s="1">
        <v>43374</v>
      </c>
      <c r="C1485" t="s">
        <v>637</v>
      </c>
      <c r="D1485" s="2">
        <v>1402</v>
      </c>
      <c r="E1485" s="2">
        <v>1402</v>
      </c>
      <c r="F1485" s="2">
        <v>0</v>
      </c>
      <c r="G1485" s="2">
        <v>0</v>
      </c>
      <c r="H1485" s="2"/>
      <c r="I1485" s="2">
        <v>0</v>
      </c>
      <c r="J1485" s="2">
        <v>0</v>
      </c>
      <c r="K1485" s="2">
        <v>0</v>
      </c>
      <c r="L1485" s="2">
        <v>0</v>
      </c>
      <c r="M1485" s="2">
        <v>0.35049999999999998</v>
      </c>
      <c r="N1485" s="8">
        <f t="shared" si="207"/>
        <v>35050</v>
      </c>
      <c r="O1485" s="2">
        <v>0.35049999999999998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f t="shared" si="208"/>
        <v>24.916666666666668</v>
      </c>
      <c r="X1485" s="9">
        <f t="shared" si="209"/>
        <v>25</v>
      </c>
      <c r="Y1485" s="9">
        <f t="shared" si="210"/>
        <v>2.8434599447760326E-3</v>
      </c>
      <c r="Z1485" s="10">
        <f t="shared" si="211"/>
        <v>12707764.948453609</v>
      </c>
      <c r="AA1485" s="10">
        <f t="shared" si="212"/>
        <v>292278.59381443303</v>
      </c>
      <c r="AB1485" s="10">
        <f t="shared" si="213"/>
        <v>1</v>
      </c>
      <c r="AC1485" s="9">
        <f t="shared" si="214"/>
        <v>12326532</v>
      </c>
      <c r="AD1485" s="10">
        <f t="shared" si="215"/>
        <v>7306964.8453608258</v>
      </c>
    </row>
    <row r="1486" spans="1:30" x14ac:dyDescent="0.2">
      <c r="A1486" t="s">
        <v>20</v>
      </c>
      <c r="B1486" s="1">
        <v>43374</v>
      </c>
      <c r="C1486" t="s">
        <v>733</v>
      </c>
      <c r="D1486" s="2">
        <v>13727</v>
      </c>
      <c r="E1486" s="2">
        <v>0</v>
      </c>
      <c r="F1486" s="2">
        <v>0</v>
      </c>
      <c r="G1486" s="2">
        <v>0</v>
      </c>
      <c r="H1486" s="2"/>
      <c r="I1486" s="2">
        <v>7425</v>
      </c>
      <c r="J1486" s="2">
        <v>6302</v>
      </c>
      <c r="K1486" s="2">
        <v>0</v>
      </c>
      <c r="L1486" s="2">
        <v>0</v>
      </c>
      <c r="M1486" s="2">
        <v>1.45791</v>
      </c>
      <c r="N1486" s="8">
        <f t="shared" si="207"/>
        <v>145791</v>
      </c>
      <c r="O1486" s="2">
        <v>0</v>
      </c>
      <c r="P1486" s="2">
        <v>0</v>
      </c>
      <c r="Q1486" s="2">
        <v>0</v>
      </c>
      <c r="R1486" s="2">
        <v>0</v>
      </c>
      <c r="S1486" s="2">
        <v>0.35405999999999999</v>
      </c>
      <c r="T1486" s="2">
        <v>1.10385</v>
      </c>
      <c r="U1486" s="2">
        <v>0</v>
      </c>
      <c r="V1486" s="2">
        <v>0</v>
      </c>
      <c r="W1486" s="2">
        <f t="shared" si="208"/>
        <v>24.916666666666668</v>
      </c>
      <c r="X1486" s="9">
        <f t="shared" si="209"/>
        <v>10.620747432068187</v>
      </c>
      <c r="Y1486" s="9">
        <f t="shared" si="210"/>
        <v>1.1827414231350716E-2</v>
      </c>
      <c r="Z1486" s="10">
        <f t="shared" si="211"/>
        <v>4235921.6494845366</v>
      </c>
      <c r="AA1486" s="10">
        <f t="shared" si="212"/>
        <v>97426.197938144338</v>
      </c>
      <c r="AB1486" s="10">
        <f t="shared" si="213"/>
        <v>3</v>
      </c>
      <c r="AC1486" s="9">
        <f t="shared" si="214"/>
        <v>4108844</v>
      </c>
      <c r="AD1486" s="10">
        <f t="shared" si="215"/>
        <v>1034739.0415677134</v>
      </c>
    </row>
    <row r="1487" spans="1:30" x14ac:dyDescent="0.2">
      <c r="A1487" t="s">
        <v>20</v>
      </c>
      <c r="B1487" s="1">
        <v>43374</v>
      </c>
      <c r="C1487" t="s">
        <v>212</v>
      </c>
      <c r="D1487" s="2">
        <v>39262</v>
      </c>
      <c r="E1487" s="2">
        <v>0</v>
      </c>
      <c r="F1487" s="2">
        <v>9748</v>
      </c>
      <c r="G1487" s="2">
        <v>10501</v>
      </c>
      <c r="H1487" s="2"/>
      <c r="I1487" s="2">
        <v>10106</v>
      </c>
      <c r="J1487" s="2">
        <v>8907</v>
      </c>
      <c r="K1487" s="2">
        <v>0</v>
      </c>
      <c r="L1487" s="2">
        <v>0</v>
      </c>
      <c r="M1487" s="2">
        <v>5.1353650000000002</v>
      </c>
      <c r="N1487" s="8">
        <f t="shared" si="207"/>
        <v>513536.5</v>
      </c>
      <c r="O1487" s="2">
        <v>0</v>
      </c>
      <c r="P1487" s="2">
        <v>1.7059</v>
      </c>
      <c r="Q1487" s="2">
        <v>1.4776750000000001</v>
      </c>
      <c r="R1487" s="2">
        <v>0</v>
      </c>
      <c r="S1487" s="2">
        <v>0.38303999999999999</v>
      </c>
      <c r="T1487" s="2">
        <v>1.5687500000000001</v>
      </c>
      <c r="U1487" s="2">
        <v>0</v>
      </c>
      <c r="V1487" s="2">
        <v>0</v>
      </c>
      <c r="W1487" s="2">
        <f t="shared" si="208"/>
        <v>24.916666666666668</v>
      </c>
      <c r="X1487" s="9">
        <f t="shared" si="209"/>
        <v>13.079733584636545</v>
      </c>
      <c r="Y1487" s="9">
        <f t="shared" si="210"/>
        <v>4.1661068985177664E-2</v>
      </c>
      <c r="Z1487" s="10">
        <f t="shared" si="211"/>
        <v>705986.9415807561</v>
      </c>
      <c r="AA1487" s="10">
        <f t="shared" si="212"/>
        <v>16237.69965635739</v>
      </c>
      <c r="AB1487" s="10">
        <f t="shared" si="213"/>
        <v>18</v>
      </c>
      <c r="AC1487" s="9">
        <f t="shared" si="214"/>
        <v>684807.33333333337</v>
      </c>
      <c r="AD1487" s="10">
        <f t="shared" si="215"/>
        <v>212384.78553249902</v>
      </c>
    </row>
    <row r="1488" spans="1:30" x14ac:dyDescent="0.2">
      <c r="A1488" t="s">
        <v>20</v>
      </c>
      <c r="B1488" s="1">
        <v>43374</v>
      </c>
      <c r="C1488" t="s">
        <v>213</v>
      </c>
      <c r="D1488" s="2">
        <v>18588</v>
      </c>
      <c r="E1488" s="2">
        <v>0</v>
      </c>
      <c r="F1488" s="2">
        <v>10737</v>
      </c>
      <c r="G1488" s="2">
        <v>5824</v>
      </c>
      <c r="H1488" s="2"/>
      <c r="I1488" s="2">
        <v>0</v>
      </c>
      <c r="J1488" s="2">
        <v>2027</v>
      </c>
      <c r="K1488" s="2">
        <v>0</v>
      </c>
      <c r="L1488" s="2">
        <v>0</v>
      </c>
      <c r="M1488" s="2">
        <v>3.085925</v>
      </c>
      <c r="N1488" s="8">
        <f t="shared" si="207"/>
        <v>308592.5</v>
      </c>
      <c r="O1488" s="2">
        <v>0</v>
      </c>
      <c r="P1488" s="2">
        <v>1.8789750000000001</v>
      </c>
      <c r="Q1488" s="2">
        <v>0.80154999999999998</v>
      </c>
      <c r="R1488" s="2">
        <v>0</v>
      </c>
      <c r="S1488" s="2">
        <v>0</v>
      </c>
      <c r="T1488" s="2">
        <v>0.40539999999999998</v>
      </c>
      <c r="U1488" s="2">
        <v>0</v>
      </c>
      <c r="V1488" s="2">
        <v>0</v>
      </c>
      <c r="W1488" s="2">
        <f t="shared" si="208"/>
        <v>24.916666666666668</v>
      </c>
      <c r="X1488" s="9">
        <f t="shared" si="209"/>
        <v>16.601705401334193</v>
      </c>
      <c r="Y1488" s="9">
        <f t="shared" si="210"/>
        <v>2.503481920137797E-2</v>
      </c>
      <c r="Z1488" s="10">
        <f t="shared" si="211"/>
        <v>453848.74815905752</v>
      </c>
      <c r="AA1488" s="10">
        <f t="shared" si="212"/>
        <v>10438.521207658323</v>
      </c>
      <c r="AB1488" s="10">
        <f t="shared" si="213"/>
        <v>28</v>
      </c>
      <c r="AC1488" s="9">
        <f t="shared" si="214"/>
        <v>440233.28571428574</v>
      </c>
      <c r="AD1488" s="10">
        <f t="shared" si="215"/>
        <v>173297.25391512271</v>
      </c>
    </row>
    <row r="1489" spans="1:30" x14ac:dyDescent="0.2">
      <c r="A1489" t="s">
        <v>20</v>
      </c>
      <c r="B1489" s="1">
        <v>43374</v>
      </c>
      <c r="C1489" t="s">
        <v>734</v>
      </c>
      <c r="D1489" s="2">
        <v>493</v>
      </c>
      <c r="E1489" s="2">
        <v>0</v>
      </c>
      <c r="F1489" s="2">
        <v>0</v>
      </c>
      <c r="G1489" s="2">
        <v>0</v>
      </c>
      <c r="H1489" s="2"/>
      <c r="I1489" s="2">
        <v>493</v>
      </c>
      <c r="J1489" s="2">
        <v>0</v>
      </c>
      <c r="K1489" s="2">
        <v>0</v>
      </c>
      <c r="L1489" s="2">
        <v>0</v>
      </c>
      <c r="M1489" s="2">
        <v>0</v>
      </c>
      <c r="N1489" s="8">
        <f t="shared" si="207"/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f t="shared" si="208"/>
        <v>24.916666666666668</v>
      </c>
      <c r="X1489" s="9">
        <f t="shared" si="209"/>
        <v>0</v>
      </c>
      <c r="Y1489" s="9">
        <f t="shared" si="210"/>
        <v>0</v>
      </c>
      <c r="Z1489" s="10">
        <f t="shared" si="211"/>
        <v>12707764.948453609</v>
      </c>
      <c r="AA1489" s="10">
        <f t="shared" si="212"/>
        <v>292278.59381443303</v>
      </c>
      <c r="AB1489" s="10">
        <f t="shared" si="213"/>
        <v>1</v>
      </c>
      <c r="AC1489" s="9">
        <f t="shared" si="214"/>
        <v>12326532</v>
      </c>
      <c r="AD1489" s="10">
        <f t="shared" si="215"/>
        <v>0</v>
      </c>
    </row>
    <row r="1490" spans="1:30" x14ac:dyDescent="0.2">
      <c r="A1490" t="s">
        <v>20</v>
      </c>
      <c r="B1490" s="1">
        <v>43374</v>
      </c>
      <c r="C1490" t="s">
        <v>735</v>
      </c>
      <c r="D1490" s="2">
        <v>1060</v>
      </c>
      <c r="E1490" s="2">
        <v>1060</v>
      </c>
      <c r="F1490" s="2">
        <v>0</v>
      </c>
      <c r="G1490" s="2">
        <v>0</v>
      </c>
      <c r="H1490" s="2"/>
      <c r="I1490" s="2">
        <v>0</v>
      </c>
      <c r="J1490" s="2">
        <v>0</v>
      </c>
      <c r="K1490" s="2">
        <v>0</v>
      </c>
      <c r="L1490" s="2">
        <v>0</v>
      </c>
      <c r="M1490" s="2">
        <v>0.23966599999999999</v>
      </c>
      <c r="N1490" s="8">
        <f t="shared" si="207"/>
        <v>23966.6</v>
      </c>
      <c r="O1490" s="2">
        <v>0.23966599999999999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f t="shared" si="208"/>
        <v>24.916666666666668</v>
      </c>
      <c r="X1490" s="9">
        <f t="shared" si="209"/>
        <v>22.61</v>
      </c>
      <c r="Y1490" s="9">
        <f t="shared" si="210"/>
        <v>1.9443100460048292E-3</v>
      </c>
      <c r="Z1490" s="10">
        <f t="shared" si="211"/>
        <v>6353882.4742268045</v>
      </c>
      <c r="AA1490" s="10">
        <f t="shared" si="212"/>
        <v>146139.29690721651</v>
      </c>
      <c r="AB1490" s="10">
        <f t="shared" si="213"/>
        <v>2</v>
      </c>
      <c r="AC1490" s="9">
        <f t="shared" si="214"/>
        <v>6163266</v>
      </c>
      <c r="AD1490" s="10">
        <f t="shared" si="215"/>
        <v>3304209.5030721654</v>
      </c>
    </row>
    <row r="1491" spans="1:30" x14ac:dyDescent="0.2">
      <c r="A1491" t="s">
        <v>20</v>
      </c>
      <c r="B1491" s="1">
        <v>43374</v>
      </c>
      <c r="C1491" t="s">
        <v>235</v>
      </c>
      <c r="D1491" s="2">
        <v>5059</v>
      </c>
      <c r="E1491" s="2">
        <v>2427</v>
      </c>
      <c r="F1491" s="2">
        <v>2632</v>
      </c>
      <c r="G1491" s="2">
        <v>0</v>
      </c>
      <c r="H1491" s="2"/>
      <c r="I1491" s="2">
        <v>0</v>
      </c>
      <c r="J1491" s="2">
        <v>0</v>
      </c>
      <c r="K1491" s="2">
        <v>0</v>
      </c>
      <c r="L1491" s="2">
        <v>0</v>
      </c>
      <c r="M1491" s="2">
        <v>1.06735</v>
      </c>
      <c r="N1491" s="8">
        <f t="shared" si="207"/>
        <v>106735</v>
      </c>
      <c r="O1491" s="2">
        <v>0.60675000000000001</v>
      </c>
      <c r="P1491" s="2">
        <v>0.46060000000000001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f t="shared" si="208"/>
        <v>24.916666666666668</v>
      </c>
      <c r="X1491" s="9">
        <f t="shared" si="209"/>
        <v>21.098043091520065</v>
      </c>
      <c r="Y1491" s="9">
        <f t="shared" si="210"/>
        <v>8.6589642569377991E-3</v>
      </c>
      <c r="Z1491" s="10">
        <f t="shared" si="211"/>
        <v>508310.5979381444</v>
      </c>
      <c r="AA1491" s="10">
        <f t="shared" si="212"/>
        <v>11691.143752577322</v>
      </c>
      <c r="AB1491" s="10">
        <f t="shared" si="213"/>
        <v>25</v>
      </c>
      <c r="AC1491" s="9">
        <f t="shared" si="214"/>
        <v>493061.28</v>
      </c>
      <c r="AD1491" s="10">
        <f t="shared" si="215"/>
        <v>246660.25468103192</v>
      </c>
    </row>
    <row r="1492" spans="1:30" x14ac:dyDescent="0.2">
      <c r="A1492" t="s">
        <v>20</v>
      </c>
      <c r="B1492" s="1">
        <v>43391</v>
      </c>
      <c r="C1492" t="s">
        <v>736</v>
      </c>
      <c r="D1492" s="2">
        <v>624</v>
      </c>
      <c r="E1492" s="2">
        <v>0</v>
      </c>
      <c r="F1492" s="2">
        <v>0</v>
      </c>
      <c r="G1492" s="2">
        <v>624</v>
      </c>
      <c r="H1492" s="2"/>
      <c r="I1492" s="2">
        <v>0</v>
      </c>
      <c r="J1492" s="2">
        <v>0</v>
      </c>
      <c r="K1492" s="2">
        <v>0</v>
      </c>
      <c r="L1492" s="2">
        <v>0</v>
      </c>
      <c r="M1492" s="2">
        <v>0.21840000000000001</v>
      </c>
      <c r="N1492" s="8">
        <f t="shared" si="207"/>
        <v>21840</v>
      </c>
      <c r="O1492" s="2">
        <v>0</v>
      </c>
      <c r="P1492" s="2">
        <v>0</v>
      </c>
      <c r="Q1492" s="2">
        <v>0.21840000000000001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f t="shared" si="208"/>
        <v>24.916666666666668</v>
      </c>
      <c r="X1492" s="9">
        <f t="shared" si="209"/>
        <v>35</v>
      </c>
      <c r="Y1492" s="9">
        <f t="shared" si="210"/>
        <v>1.7717878799973911E-3</v>
      </c>
      <c r="Z1492" s="10">
        <f t="shared" si="211"/>
        <v>12707764.948453609</v>
      </c>
      <c r="AA1492" s="10">
        <f t="shared" si="212"/>
        <v>292278.59381443303</v>
      </c>
      <c r="AB1492" s="10">
        <f t="shared" si="213"/>
        <v>1</v>
      </c>
      <c r="AC1492" s="9">
        <f t="shared" si="214"/>
        <v>12326532</v>
      </c>
      <c r="AD1492" s="10">
        <f t="shared" si="215"/>
        <v>10229750.783505157</v>
      </c>
    </row>
    <row r="1493" spans="1:30" x14ac:dyDescent="0.2">
      <c r="A1493" t="s">
        <v>20</v>
      </c>
      <c r="B1493" s="1">
        <v>43391</v>
      </c>
      <c r="C1493" t="s">
        <v>464</v>
      </c>
      <c r="D1493" s="2">
        <v>4938</v>
      </c>
      <c r="E1493" s="2">
        <v>0</v>
      </c>
      <c r="F1493" s="2">
        <v>0</v>
      </c>
      <c r="G1493" s="2">
        <v>2192</v>
      </c>
      <c r="H1493" s="2"/>
      <c r="I1493" s="2">
        <v>0</v>
      </c>
      <c r="J1493" s="2">
        <v>1411</v>
      </c>
      <c r="K1493" s="2">
        <v>1335</v>
      </c>
      <c r="L1493" s="2">
        <v>0</v>
      </c>
      <c r="M1493" s="2">
        <v>1.6691500000000001</v>
      </c>
      <c r="N1493" s="8">
        <f t="shared" si="207"/>
        <v>166915</v>
      </c>
      <c r="O1493" s="2">
        <v>0</v>
      </c>
      <c r="P1493" s="2">
        <v>0</v>
      </c>
      <c r="Q1493" s="2">
        <v>0.76719999999999999</v>
      </c>
      <c r="R1493" s="2">
        <v>0</v>
      </c>
      <c r="S1493" s="2">
        <v>0</v>
      </c>
      <c r="T1493" s="2">
        <v>0.63495000000000001</v>
      </c>
      <c r="U1493" s="2">
        <v>0.26700000000000002</v>
      </c>
      <c r="V1493" s="2">
        <v>0</v>
      </c>
      <c r="W1493" s="2">
        <f t="shared" si="208"/>
        <v>24.916666666666668</v>
      </c>
      <c r="X1493" s="9">
        <f t="shared" si="209"/>
        <v>33.802146618063993</v>
      </c>
      <c r="Y1493" s="9">
        <f t="shared" si="210"/>
        <v>1.3541116025172368E-2</v>
      </c>
      <c r="Z1493" s="10">
        <f t="shared" si="211"/>
        <v>1815394.9926362301</v>
      </c>
      <c r="AA1493" s="10">
        <f t="shared" si="212"/>
        <v>41754.084830633292</v>
      </c>
      <c r="AB1493" s="10">
        <f t="shared" si="213"/>
        <v>7</v>
      </c>
      <c r="AC1493" s="9">
        <f t="shared" si="214"/>
        <v>1760933.142857143</v>
      </c>
      <c r="AD1493" s="10">
        <f t="shared" si="215"/>
        <v>1411377.6973481481</v>
      </c>
    </row>
    <row r="1494" spans="1:30" x14ac:dyDescent="0.2">
      <c r="A1494" t="s">
        <v>20</v>
      </c>
      <c r="B1494" s="1">
        <v>43391</v>
      </c>
      <c r="C1494" t="s">
        <v>239</v>
      </c>
      <c r="D1494" s="2">
        <v>100</v>
      </c>
      <c r="E1494" s="2">
        <v>0</v>
      </c>
      <c r="F1494" s="2">
        <v>0</v>
      </c>
      <c r="G1494" s="2">
        <v>0</v>
      </c>
      <c r="H1494" s="2">
        <v>100</v>
      </c>
      <c r="I1494" s="2">
        <v>0</v>
      </c>
      <c r="J1494" s="2">
        <v>0</v>
      </c>
      <c r="K1494" s="2">
        <v>0</v>
      </c>
      <c r="L1494" s="2">
        <v>0</v>
      </c>
      <c r="M1494" s="2">
        <v>0.04</v>
      </c>
      <c r="N1494" s="8">
        <f t="shared" si="207"/>
        <v>4000</v>
      </c>
      <c r="O1494" s="2">
        <v>0</v>
      </c>
      <c r="P1494" s="2">
        <v>0</v>
      </c>
      <c r="Q1494" s="2">
        <v>0</v>
      </c>
      <c r="R1494" s="2">
        <v>0.04</v>
      </c>
      <c r="S1494" s="2">
        <v>0</v>
      </c>
      <c r="T1494" s="2">
        <v>0</v>
      </c>
      <c r="U1494" s="2">
        <v>0</v>
      </c>
      <c r="V1494" s="2">
        <v>0</v>
      </c>
      <c r="W1494" s="2">
        <f t="shared" si="208"/>
        <v>24.916666666666668</v>
      </c>
      <c r="X1494" s="9">
        <f t="shared" si="209"/>
        <v>40</v>
      </c>
      <c r="Y1494" s="9">
        <f t="shared" si="210"/>
        <v>3.2450327472479686E-4</v>
      </c>
      <c r="Z1494" s="10">
        <f t="shared" si="211"/>
        <v>3176941.2371134022</v>
      </c>
      <c r="AA1494" s="10">
        <f t="shared" si="212"/>
        <v>73069.648453608257</v>
      </c>
      <c r="AB1494" s="10">
        <f t="shared" si="213"/>
        <v>4</v>
      </c>
      <c r="AC1494" s="9">
        <f t="shared" si="214"/>
        <v>3081633</v>
      </c>
      <c r="AD1494" s="10">
        <f t="shared" si="215"/>
        <v>2922785.9381443304</v>
      </c>
    </row>
    <row r="1495" spans="1:30" x14ac:dyDescent="0.2">
      <c r="A1495" t="s">
        <v>20</v>
      </c>
      <c r="B1495" s="1">
        <v>43391</v>
      </c>
      <c r="C1495" t="s">
        <v>737</v>
      </c>
      <c r="D1495" s="2">
        <v>1335</v>
      </c>
      <c r="E1495" s="2">
        <v>0</v>
      </c>
      <c r="F1495" s="2">
        <v>0</v>
      </c>
      <c r="G1495" s="2">
        <v>0</v>
      </c>
      <c r="H1495" s="2">
        <v>1335</v>
      </c>
      <c r="I1495" s="2">
        <v>0</v>
      </c>
      <c r="J1495" s="2">
        <v>0</v>
      </c>
      <c r="K1495" s="2">
        <v>0</v>
      </c>
      <c r="L1495" s="2">
        <v>0</v>
      </c>
      <c r="M1495" s="2">
        <v>0.53400000000000003</v>
      </c>
      <c r="N1495" s="8">
        <f t="shared" si="207"/>
        <v>53400</v>
      </c>
      <c r="O1495" s="2">
        <v>0</v>
      </c>
      <c r="P1495" s="2">
        <v>0</v>
      </c>
      <c r="Q1495" s="2">
        <v>0</v>
      </c>
      <c r="R1495" s="2">
        <v>0.53400000000000003</v>
      </c>
      <c r="S1495" s="2">
        <v>0</v>
      </c>
      <c r="T1495" s="2">
        <v>0</v>
      </c>
      <c r="U1495" s="2">
        <v>0</v>
      </c>
      <c r="V1495" s="2">
        <v>0</v>
      </c>
      <c r="W1495" s="2">
        <f t="shared" si="208"/>
        <v>24.916666666666668</v>
      </c>
      <c r="X1495" s="9">
        <f t="shared" si="209"/>
        <v>40</v>
      </c>
      <c r="Y1495" s="9">
        <f t="shared" si="210"/>
        <v>4.3321187175760388E-3</v>
      </c>
      <c r="Z1495" s="10">
        <f t="shared" si="211"/>
        <v>12707764.948453609</v>
      </c>
      <c r="AA1495" s="10">
        <f t="shared" si="212"/>
        <v>292278.59381443303</v>
      </c>
      <c r="AB1495" s="10">
        <f t="shared" si="213"/>
        <v>1</v>
      </c>
      <c r="AC1495" s="9">
        <f t="shared" si="214"/>
        <v>12326532</v>
      </c>
      <c r="AD1495" s="10">
        <f t="shared" si="215"/>
        <v>11691143.752577322</v>
      </c>
    </row>
    <row r="1496" spans="1:30" x14ac:dyDescent="0.2">
      <c r="A1496" t="s">
        <v>20</v>
      </c>
      <c r="B1496" s="1">
        <v>43391</v>
      </c>
      <c r="C1496" t="s">
        <v>738</v>
      </c>
      <c r="D1496" s="2">
        <v>8962</v>
      </c>
      <c r="E1496" s="2">
        <v>0</v>
      </c>
      <c r="F1496" s="2">
        <v>0</v>
      </c>
      <c r="G1496" s="2">
        <v>0</v>
      </c>
      <c r="H1496" s="2">
        <v>8962</v>
      </c>
      <c r="I1496" s="2">
        <v>0</v>
      </c>
      <c r="J1496" s="2">
        <v>0</v>
      </c>
      <c r="K1496" s="2">
        <v>0</v>
      </c>
      <c r="L1496" s="2">
        <v>0</v>
      </c>
      <c r="M1496" s="2">
        <v>3.5848</v>
      </c>
      <c r="N1496" s="8">
        <f t="shared" si="207"/>
        <v>358480</v>
      </c>
      <c r="O1496" s="2">
        <v>0</v>
      </c>
      <c r="P1496" s="2">
        <v>0</v>
      </c>
      <c r="Q1496" s="2">
        <v>0</v>
      </c>
      <c r="R1496" s="2">
        <v>3.5848</v>
      </c>
      <c r="S1496" s="2">
        <v>0</v>
      </c>
      <c r="T1496" s="2">
        <v>0</v>
      </c>
      <c r="U1496" s="2">
        <v>0</v>
      </c>
      <c r="V1496" s="2">
        <v>0</v>
      </c>
      <c r="W1496" s="2">
        <f t="shared" si="208"/>
        <v>24.916666666666668</v>
      </c>
      <c r="X1496" s="9">
        <f t="shared" si="209"/>
        <v>40</v>
      </c>
      <c r="Y1496" s="9">
        <f t="shared" si="210"/>
        <v>2.9081983480836297E-2</v>
      </c>
      <c r="Z1496" s="10">
        <f t="shared" si="211"/>
        <v>2541552.989690722</v>
      </c>
      <c r="AA1496" s="10">
        <f t="shared" si="212"/>
        <v>58455.718762886601</v>
      </c>
      <c r="AB1496" s="10">
        <f t="shared" si="213"/>
        <v>5</v>
      </c>
      <c r="AC1496" s="9">
        <f t="shared" si="214"/>
        <v>2465306.4</v>
      </c>
      <c r="AD1496" s="10">
        <f t="shared" si="215"/>
        <v>2338228.7505154642</v>
      </c>
    </row>
    <row r="1497" spans="1:30" x14ac:dyDescent="0.2">
      <c r="A1497" t="s">
        <v>20</v>
      </c>
      <c r="B1497" s="1">
        <v>43391</v>
      </c>
      <c r="C1497" t="s">
        <v>739</v>
      </c>
      <c r="D1497" s="2">
        <v>5272</v>
      </c>
      <c r="E1497" s="2">
        <v>0</v>
      </c>
      <c r="F1497" s="2">
        <v>0</v>
      </c>
      <c r="G1497" s="2">
        <v>0</v>
      </c>
      <c r="H1497" s="2"/>
      <c r="I1497" s="2">
        <v>0</v>
      </c>
      <c r="J1497" s="2">
        <v>0</v>
      </c>
      <c r="K1497" s="2">
        <v>5272</v>
      </c>
      <c r="L1497" s="2">
        <v>0</v>
      </c>
      <c r="M1497" s="2">
        <v>1.0544</v>
      </c>
      <c r="N1497" s="8">
        <f t="shared" si="207"/>
        <v>105440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1.0544</v>
      </c>
      <c r="V1497" s="2">
        <v>0</v>
      </c>
      <c r="W1497" s="2">
        <f t="shared" si="208"/>
        <v>24.916666666666668</v>
      </c>
      <c r="X1497" s="9">
        <f t="shared" si="209"/>
        <v>20</v>
      </c>
      <c r="Y1497" s="9">
        <f t="shared" si="210"/>
        <v>8.5539063217456458E-3</v>
      </c>
      <c r="Z1497" s="10">
        <f t="shared" si="211"/>
        <v>2541552.989690722</v>
      </c>
      <c r="AA1497" s="10">
        <f t="shared" si="212"/>
        <v>58455.718762886601</v>
      </c>
      <c r="AB1497" s="10">
        <f t="shared" si="213"/>
        <v>5</v>
      </c>
      <c r="AC1497" s="9">
        <f t="shared" si="214"/>
        <v>2465306.4</v>
      </c>
      <c r="AD1497" s="10">
        <f t="shared" si="215"/>
        <v>1169114.3752577321</v>
      </c>
    </row>
    <row r="1498" spans="1:30" x14ac:dyDescent="0.2">
      <c r="A1498" t="s">
        <v>20</v>
      </c>
      <c r="B1498" s="1">
        <v>43391</v>
      </c>
      <c r="C1498" t="s">
        <v>366</v>
      </c>
      <c r="D1498" s="2">
        <v>43636</v>
      </c>
      <c r="E1498" s="2">
        <v>12453</v>
      </c>
      <c r="F1498" s="2">
        <v>9629</v>
      </c>
      <c r="G1498" s="2">
        <v>4739</v>
      </c>
      <c r="H1498" s="2"/>
      <c r="I1498" s="2">
        <v>4727</v>
      </c>
      <c r="J1498" s="2">
        <v>3741</v>
      </c>
      <c r="K1498" s="2">
        <v>0</v>
      </c>
      <c r="L1498" s="2">
        <v>0</v>
      </c>
      <c r="M1498" s="2">
        <v>16.826304999999998</v>
      </c>
      <c r="N1498" s="8">
        <f t="shared" si="207"/>
        <v>1682630.4999999998</v>
      </c>
      <c r="O1498" s="2">
        <v>4.2084000000000001</v>
      </c>
      <c r="P1498" s="2">
        <v>3.8661500000000002</v>
      </c>
      <c r="Q1498" s="2">
        <v>1.18475</v>
      </c>
      <c r="R1498" s="2">
        <v>0</v>
      </c>
      <c r="S1498" s="2">
        <v>2.59985</v>
      </c>
      <c r="T1498" s="2">
        <v>1.6834499999999999</v>
      </c>
      <c r="U1498" s="2">
        <v>0</v>
      </c>
      <c r="V1498" s="2">
        <v>0</v>
      </c>
      <c r="W1498" s="2">
        <f t="shared" si="208"/>
        <v>24.916666666666668</v>
      </c>
      <c r="X1498" s="9">
        <f t="shared" si="209"/>
        <v>38.560603630030243</v>
      </c>
      <c r="Y1498" s="9">
        <f t="shared" si="210"/>
        <v>0.13650477685045556</v>
      </c>
      <c r="Z1498" s="10">
        <f t="shared" si="211"/>
        <v>847184.32989690732</v>
      </c>
      <c r="AA1498" s="10">
        <f t="shared" si="212"/>
        <v>19485.239587628868</v>
      </c>
      <c r="AB1498" s="10">
        <f t="shared" si="213"/>
        <v>15</v>
      </c>
      <c r="AC1498" s="9">
        <f t="shared" si="214"/>
        <v>821768.8</v>
      </c>
      <c r="AD1498" s="10">
        <f t="shared" si="215"/>
        <v>751362.60037473077</v>
      </c>
    </row>
    <row r="1499" spans="1:30" x14ac:dyDescent="0.2">
      <c r="A1499" t="s">
        <v>20</v>
      </c>
      <c r="B1499" s="1">
        <v>43391</v>
      </c>
      <c r="C1499" t="s">
        <v>23</v>
      </c>
      <c r="D1499" s="2">
        <v>2256</v>
      </c>
      <c r="E1499" s="2">
        <v>0</v>
      </c>
      <c r="F1499" s="2">
        <v>1507</v>
      </c>
      <c r="G1499" s="2">
        <v>0</v>
      </c>
      <c r="H1499" s="2"/>
      <c r="I1499" s="2">
        <v>0</v>
      </c>
      <c r="J1499" s="2">
        <v>749</v>
      </c>
      <c r="K1499" s="2">
        <v>0</v>
      </c>
      <c r="L1499" s="2">
        <v>0</v>
      </c>
      <c r="M1499" s="2">
        <v>1.1658999999999999</v>
      </c>
      <c r="N1499" s="8">
        <f t="shared" si="207"/>
        <v>116590</v>
      </c>
      <c r="O1499" s="2">
        <v>0</v>
      </c>
      <c r="P1499" s="2">
        <v>0.82884999999999998</v>
      </c>
      <c r="Q1499" s="2">
        <v>0</v>
      </c>
      <c r="R1499" s="2">
        <v>0</v>
      </c>
      <c r="S1499" s="2">
        <v>0</v>
      </c>
      <c r="T1499" s="2">
        <v>0.33705000000000002</v>
      </c>
      <c r="U1499" s="2">
        <v>0</v>
      </c>
      <c r="V1499" s="2">
        <v>0</v>
      </c>
      <c r="W1499" s="2">
        <f t="shared" si="208"/>
        <v>24.916666666666668</v>
      </c>
      <c r="X1499" s="9">
        <f t="shared" si="209"/>
        <v>51.679964539007095</v>
      </c>
      <c r="Y1499" s="9">
        <f t="shared" si="210"/>
        <v>9.4584592000410174E-3</v>
      </c>
      <c r="Z1499" s="10">
        <f t="shared" si="211"/>
        <v>1058980.4123711342</v>
      </c>
      <c r="AA1499" s="10">
        <f t="shared" si="212"/>
        <v>24356.549484536084</v>
      </c>
      <c r="AB1499" s="10">
        <f t="shared" si="213"/>
        <v>12</v>
      </c>
      <c r="AC1499" s="9">
        <f t="shared" si="214"/>
        <v>1027211</v>
      </c>
      <c r="AD1499" s="10">
        <f t="shared" si="215"/>
        <v>1258745.6136533965</v>
      </c>
    </row>
    <row r="1500" spans="1:30" x14ac:dyDescent="0.2">
      <c r="A1500" t="s">
        <v>20</v>
      </c>
      <c r="B1500" s="1">
        <v>43391</v>
      </c>
      <c r="C1500" t="s">
        <v>24</v>
      </c>
      <c r="D1500" s="2">
        <v>11137</v>
      </c>
      <c r="E1500" s="2">
        <v>2803</v>
      </c>
      <c r="F1500" s="2">
        <v>1925</v>
      </c>
      <c r="G1500" s="2">
        <v>1823</v>
      </c>
      <c r="H1500" s="2"/>
      <c r="I1500" s="2">
        <v>1716</v>
      </c>
      <c r="J1500" s="2">
        <v>706</v>
      </c>
      <c r="K1500" s="2">
        <v>2164</v>
      </c>
      <c r="L1500" s="2">
        <v>0</v>
      </c>
      <c r="M1500" s="2">
        <v>3.6511</v>
      </c>
      <c r="N1500" s="8">
        <f t="shared" si="207"/>
        <v>365110</v>
      </c>
      <c r="O1500" s="2">
        <v>1.3093999999999999</v>
      </c>
      <c r="P1500" s="2">
        <v>0.48125000000000001</v>
      </c>
      <c r="Q1500" s="2">
        <v>0.63805000000000001</v>
      </c>
      <c r="R1500" s="2">
        <v>0</v>
      </c>
      <c r="S1500" s="2">
        <v>0.47189999999999999</v>
      </c>
      <c r="T1500" s="2">
        <v>0.31769999999999998</v>
      </c>
      <c r="U1500" s="2">
        <v>0.43280000000000002</v>
      </c>
      <c r="V1500" s="2">
        <v>0</v>
      </c>
      <c r="W1500" s="2">
        <f t="shared" si="208"/>
        <v>24.916666666666668</v>
      </c>
      <c r="X1500" s="9">
        <f t="shared" si="209"/>
        <v>32.783514411421386</v>
      </c>
      <c r="Y1500" s="9">
        <f t="shared" si="210"/>
        <v>2.9619847658692647E-2</v>
      </c>
      <c r="Z1500" s="10">
        <f t="shared" si="211"/>
        <v>6353882.4742268045</v>
      </c>
      <c r="AA1500" s="10">
        <f t="shared" si="212"/>
        <v>146139.29690721651</v>
      </c>
      <c r="AB1500" s="10">
        <f t="shared" si="213"/>
        <v>2</v>
      </c>
      <c r="AC1500" s="9">
        <f t="shared" si="214"/>
        <v>6163266</v>
      </c>
      <c r="AD1500" s="10">
        <f t="shared" si="215"/>
        <v>4790959.746232721</v>
      </c>
    </row>
    <row r="1501" spans="1:30" x14ac:dyDescent="0.2">
      <c r="A1501" t="s">
        <v>20</v>
      </c>
      <c r="B1501" s="1">
        <v>43391</v>
      </c>
      <c r="C1501" t="s">
        <v>640</v>
      </c>
      <c r="D1501" s="2">
        <v>28783</v>
      </c>
      <c r="E1501" s="2">
        <v>0</v>
      </c>
      <c r="F1501" s="2">
        <v>4587</v>
      </c>
      <c r="G1501" s="2">
        <v>7671</v>
      </c>
      <c r="H1501" s="2"/>
      <c r="I1501" s="2">
        <v>1584</v>
      </c>
      <c r="J1501" s="2">
        <v>5752</v>
      </c>
      <c r="K1501" s="2">
        <v>2039</v>
      </c>
      <c r="L1501" s="2">
        <v>3477</v>
      </c>
      <c r="M1501" s="2">
        <v>7.3711790000000006</v>
      </c>
      <c r="N1501" s="8">
        <f t="shared" si="207"/>
        <v>737117.9</v>
      </c>
      <c r="O1501" s="2">
        <v>0</v>
      </c>
      <c r="P1501" s="2">
        <v>1.8325500000000001</v>
      </c>
      <c r="Q1501" s="2">
        <v>1.7965340000000001</v>
      </c>
      <c r="R1501" s="2">
        <v>0</v>
      </c>
      <c r="S1501" s="2">
        <v>0.39600000000000002</v>
      </c>
      <c r="T1501" s="2">
        <v>1.4825999999999999</v>
      </c>
      <c r="U1501" s="2">
        <v>0.4078</v>
      </c>
      <c r="V1501" s="2">
        <v>1.21695</v>
      </c>
      <c r="W1501" s="2">
        <f t="shared" si="208"/>
        <v>24.916666666666668</v>
      </c>
      <c r="X1501" s="9">
        <f t="shared" si="209"/>
        <v>25.609488239585868</v>
      </c>
      <c r="Y1501" s="9">
        <f t="shared" si="210"/>
        <v>5.9799293102066345E-2</v>
      </c>
      <c r="Z1501" s="10">
        <f t="shared" si="211"/>
        <v>1058980.4123711342</v>
      </c>
      <c r="AA1501" s="10">
        <f t="shared" si="212"/>
        <v>24356.549484536084</v>
      </c>
      <c r="AB1501" s="10">
        <f t="shared" si="213"/>
        <v>12</v>
      </c>
      <c r="AC1501" s="9">
        <f t="shared" si="214"/>
        <v>1027211</v>
      </c>
      <c r="AD1501" s="10">
        <f t="shared" si="215"/>
        <v>623758.76758111815</v>
      </c>
    </row>
    <row r="1502" spans="1:30" x14ac:dyDescent="0.2">
      <c r="A1502" t="s">
        <v>20</v>
      </c>
      <c r="B1502" s="1">
        <v>43391</v>
      </c>
      <c r="C1502" t="s">
        <v>544</v>
      </c>
      <c r="D1502" s="2">
        <v>1368</v>
      </c>
      <c r="E1502" s="2">
        <v>0</v>
      </c>
      <c r="F1502" s="2">
        <v>0</v>
      </c>
      <c r="G1502" s="2">
        <v>654</v>
      </c>
      <c r="H1502" s="2">
        <v>714</v>
      </c>
      <c r="I1502" s="2">
        <v>0</v>
      </c>
      <c r="J1502" s="2">
        <v>0</v>
      </c>
      <c r="K1502" s="2">
        <v>0</v>
      </c>
      <c r="L1502" s="2">
        <v>0</v>
      </c>
      <c r="M1502" s="2">
        <v>0.51449999999999996</v>
      </c>
      <c r="N1502" s="8">
        <f t="shared" si="207"/>
        <v>51449.999999999993</v>
      </c>
      <c r="O1502" s="2">
        <v>0</v>
      </c>
      <c r="P1502" s="2">
        <v>0</v>
      </c>
      <c r="Q1502" s="2">
        <v>0.22889999999999999</v>
      </c>
      <c r="R1502" s="2">
        <v>0.28560000000000002</v>
      </c>
      <c r="S1502" s="2">
        <v>0</v>
      </c>
      <c r="T1502" s="2">
        <v>0</v>
      </c>
      <c r="U1502" s="2">
        <v>0</v>
      </c>
      <c r="V1502" s="2">
        <v>0</v>
      </c>
      <c r="W1502" s="2">
        <f t="shared" si="208"/>
        <v>24.916666666666668</v>
      </c>
      <c r="X1502" s="9">
        <f t="shared" si="209"/>
        <v>37.609649122807014</v>
      </c>
      <c r="Y1502" s="9">
        <f t="shared" si="210"/>
        <v>4.1739233711476998E-3</v>
      </c>
      <c r="Z1502" s="10">
        <f t="shared" si="211"/>
        <v>12707764.948453609</v>
      </c>
      <c r="AA1502" s="10">
        <f t="shared" si="212"/>
        <v>292278.59381443303</v>
      </c>
      <c r="AB1502" s="10">
        <f t="shared" si="213"/>
        <v>1</v>
      </c>
      <c r="AC1502" s="9">
        <f t="shared" si="214"/>
        <v>12326532</v>
      </c>
      <c r="AD1502" s="10">
        <f t="shared" si="215"/>
        <v>10992495.359468259</v>
      </c>
    </row>
    <row r="1503" spans="1:30" x14ac:dyDescent="0.2">
      <c r="A1503" t="s">
        <v>20</v>
      </c>
      <c r="B1503" s="1">
        <v>43391</v>
      </c>
      <c r="C1503" t="s">
        <v>367</v>
      </c>
      <c r="D1503" s="2">
        <v>908</v>
      </c>
      <c r="E1503" s="2">
        <v>0</v>
      </c>
      <c r="F1503" s="2">
        <v>0</v>
      </c>
      <c r="G1503" s="2">
        <v>0</v>
      </c>
      <c r="H1503" s="2"/>
      <c r="I1503" s="2">
        <v>0</v>
      </c>
      <c r="J1503" s="2">
        <v>908</v>
      </c>
      <c r="K1503" s="2">
        <v>0</v>
      </c>
      <c r="L1503" s="2">
        <v>0</v>
      </c>
      <c r="M1503" s="2">
        <v>0.40860000000000002</v>
      </c>
      <c r="N1503" s="8">
        <f t="shared" si="207"/>
        <v>40860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0.40860000000000002</v>
      </c>
      <c r="U1503" s="2">
        <v>0</v>
      </c>
      <c r="V1503" s="2">
        <v>0</v>
      </c>
      <c r="W1503" s="2">
        <f t="shared" si="208"/>
        <v>24.916666666666668</v>
      </c>
      <c r="X1503" s="9">
        <f t="shared" si="209"/>
        <v>45</v>
      </c>
      <c r="Y1503" s="9">
        <f t="shared" si="210"/>
        <v>3.3148009513138E-3</v>
      </c>
      <c r="Z1503" s="10">
        <f t="shared" si="211"/>
        <v>4235921.6494845366</v>
      </c>
      <c r="AA1503" s="10">
        <f t="shared" si="212"/>
        <v>97426.197938144338</v>
      </c>
      <c r="AB1503" s="10">
        <f t="shared" si="213"/>
        <v>3</v>
      </c>
      <c r="AC1503" s="9">
        <f t="shared" si="214"/>
        <v>4108844</v>
      </c>
      <c r="AD1503" s="10">
        <f t="shared" si="215"/>
        <v>4384178.9072164949</v>
      </c>
    </row>
    <row r="1504" spans="1:30" x14ac:dyDescent="0.2">
      <c r="A1504" t="s">
        <v>20</v>
      </c>
      <c r="B1504" s="1">
        <v>43391</v>
      </c>
      <c r="C1504" t="s">
        <v>740</v>
      </c>
      <c r="D1504" s="2">
        <v>866</v>
      </c>
      <c r="E1504" s="2">
        <v>0</v>
      </c>
      <c r="F1504" s="2">
        <v>0</v>
      </c>
      <c r="G1504" s="2">
        <v>0</v>
      </c>
      <c r="H1504" s="2"/>
      <c r="I1504" s="2">
        <v>0</v>
      </c>
      <c r="J1504" s="2">
        <v>0</v>
      </c>
      <c r="K1504" s="2">
        <v>866</v>
      </c>
      <c r="L1504" s="2">
        <v>0</v>
      </c>
      <c r="M1504" s="2">
        <v>0.17319999999999999</v>
      </c>
      <c r="N1504" s="8">
        <f t="shared" si="207"/>
        <v>17320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0.17319999999999999</v>
      </c>
      <c r="V1504" s="2">
        <v>0</v>
      </c>
      <c r="W1504" s="2">
        <f t="shared" si="208"/>
        <v>24.916666666666668</v>
      </c>
      <c r="X1504" s="9">
        <f t="shared" si="209"/>
        <v>20</v>
      </c>
      <c r="Y1504" s="9">
        <f t="shared" si="210"/>
        <v>1.4050991795583705E-3</v>
      </c>
      <c r="Z1504" s="10">
        <f t="shared" si="211"/>
        <v>12707764.948453609</v>
      </c>
      <c r="AA1504" s="10">
        <f t="shared" si="212"/>
        <v>292278.59381443303</v>
      </c>
      <c r="AB1504" s="10">
        <f t="shared" si="213"/>
        <v>1</v>
      </c>
      <c r="AC1504" s="9">
        <f t="shared" si="214"/>
        <v>12326532</v>
      </c>
      <c r="AD1504" s="10">
        <f t="shared" si="215"/>
        <v>5845571.8762886608</v>
      </c>
    </row>
    <row r="1505" spans="1:30" x14ac:dyDescent="0.2">
      <c r="A1505" t="s">
        <v>20</v>
      </c>
      <c r="B1505" s="1">
        <v>43391</v>
      </c>
      <c r="C1505" t="s">
        <v>468</v>
      </c>
      <c r="D1505" s="2">
        <v>8932</v>
      </c>
      <c r="E1505" s="2">
        <v>2300</v>
      </c>
      <c r="F1505" s="2">
        <v>2360</v>
      </c>
      <c r="G1505" s="2">
        <v>876</v>
      </c>
      <c r="H1505" s="2"/>
      <c r="I1505" s="2">
        <v>1632</v>
      </c>
      <c r="J1505" s="2">
        <v>624</v>
      </c>
      <c r="K1505" s="2">
        <v>1140</v>
      </c>
      <c r="L1505" s="2">
        <v>0</v>
      </c>
      <c r="M1505" s="2">
        <v>3.3311999999999999</v>
      </c>
      <c r="N1505" s="8">
        <f t="shared" si="207"/>
        <v>333120</v>
      </c>
      <c r="O1505" s="2">
        <v>1.0347999999999999</v>
      </c>
      <c r="P1505" s="2">
        <v>0.94070000000000009</v>
      </c>
      <c r="Q1505" s="2">
        <v>0.219</v>
      </c>
      <c r="R1505" s="2">
        <v>0</v>
      </c>
      <c r="S1505" s="2">
        <v>0.62790000000000001</v>
      </c>
      <c r="T1505" s="2">
        <v>0.28079999999999999</v>
      </c>
      <c r="U1505" s="2">
        <v>0.22800000000000001</v>
      </c>
      <c r="V1505" s="2">
        <v>0</v>
      </c>
      <c r="W1505" s="2">
        <f t="shared" si="208"/>
        <v>24.916666666666668</v>
      </c>
      <c r="X1505" s="9">
        <f t="shared" si="209"/>
        <v>37.29511867442902</v>
      </c>
      <c r="Y1505" s="9">
        <f t="shared" si="210"/>
        <v>2.7024632719081086E-2</v>
      </c>
      <c r="Z1505" s="10">
        <f t="shared" si="211"/>
        <v>705986.9415807561</v>
      </c>
      <c r="AA1505" s="10">
        <f t="shared" si="212"/>
        <v>16237.69965635739</v>
      </c>
      <c r="AB1505" s="10">
        <f t="shared" si="213"/>
        <v>18</v>
      </c>
      <c r="AC1505" s="9">
        <f t="shared" si="214"/>
        <v>684807.33333333337</v>
      </c>
      <c r="AD1505" s="10">
        <f t="shared" si="215"/>
        <v>605586.93568358419</v>
      </c>
    </row>
    <row r="1506" spans="1:30" x14ac:dyDescent="0.2">
      <c r="A1506" t="s">
        <v>20</v>
      </c>
      <c r="B1506" s="1">
        <v>43391</v>
      </c>
      <c r="C1506" t="s">
        <v>25</v>
      </c>
      <c r="D1506" s="2">
        <v>166953</v>
      </c>
      <c r="E1506" s="2">
        <v>31150</v>
      </c>
      <c r="F1506" s="2">
        <v>23819</v>
      </c>
      <c r="G1506" s="2">
        <v>20707</v>
      </c>
      <c r="H1506" s="2">
        <v>11246</v>
      </c>
      <c r="I1506" s="2">
        <v>31620</v>
      </c>
      <c r="J1506" s="2">
        <v>21252</v>
      </c>
      <c r="K1506" s="2">
        <v>2743</v>
      </c>
      <c r="L1506" s="2">
        <v>0</v>
      </c>
      <c r="M1506" s="2">
        <v>84.100655000000003</v>
      </c>
      <c r="N1506" s="8">
        <f t="shared" si="207"/>
        <v>8410065.5</v>
      </c>
      <c r="O1506" s="2">
        <v>18.93085</v>
      </c>
      <c r="P1506" s="2">
        <v>17.269849999999998</v>
      </c>
      <c r="Q1506" s="2">
        <v>10.333449999999999</v>
      </c>
      <c r="R1506" s="2">
        <v>3.4859049999999998</v>
      </c>
      <c r="S1506" s="2">
        <v>15.680299999999999</v>
      </c>
      <c r="T1506" s="2">
        <v>11.3636</v>
      </c>
      <c r="U1506" s="2">
        <v>0.54859999999999998</v>
      </c>
      <c r="V1506" s="2">
        <v>0</v>
      </c>
      <c r="W1506" s="2">
        <f t="shared" si="208"/>
        <v>24.916666666666668</v>
      </c>
      <c r="X1506" s="9">
        <f t="shared" si="209"/>
        <v>50.373850724455387</v>
      </c>
      <c r="Y1506" s="9">
        <f t="shared" si="210"/>
        <v>0.68227344885000907</v>
      </c>
      <c r="Z1506" s="10">
        <f t="shared" si="211"/>
        <v>423592.16494845366</v>
      </c>
      <c r="AA1506" s="10">
        <f t="shared" si="212"/>
        <v>9742.6197938144342</v>
      </c>
      <c r="AB1506" s="10">
        <f t="shared" si="213"/>
        <v>30</v>
      </c>
      <c r="AC1506" s="9">
        <f t="shared" si="214"/>
        <v>410884.4</v>
      </c>
      <c r="AD1506" s="10">
        <f t="shared" si="215"/>
        <v>490773.27515873261</v>
      </c>
    </row>
    <row r="1507" spans="1:30" x14ac:dyDescent="0.2">
      <c r="A1507" t="s">
        <v>20</v>
      </c>
      <c r="B1507" s="1">
        <v>43391</v>
      </c>
      <c r="C1507" t="s">
        <v>741</v>
      </c>
      <c r="D1507" s="2">
        <v>22026</v>
      </c>
      <c r="E1507" s="2">
        <v>6849</v>
      </c>
      <c r="F1507" s="2">
        <v>2122</v>
      </c>
      <c r="G1507" s="2">
        <v>6092</v>
      </c>
      <c r="H1507" s="2"/>
      <c r="I1507" s="2">
        <v>1247</v>
      </c>
      <c r="J1507" s="2">
        <v>1979</v>
      </c>
      <c r="K1507" s="2">
        <v>0</v>
      </c>
      <c r="L1507" s="2">
        <v>0</v>
      </c>
      <c r="M1507" s="2">
        <v>9.6220220000000012</v>
      </c>
      <c r="N1507" s="8">
        <f t="shared" si="207"/>
        <v>962202.20000000007</v>
      </c>
      <c r="O1507" s="2">
        <v>3.2298</v>
      </c>
      <c r="P1507" s="2">
        <v>1.1671</v>
      </c>
      <c r="Q1507" s="2">
        <v>1.593372</v>
      </c>
      <c r="R1507" s="2">
        <v>0</v>
      </c>
      <c r="S1507" s="2">
        <v>0.68584999999999996</v>
      </c>
      <c r="T1507" s="2">
        <v>0.89054999999999995</v>
      </c>
      <c r="U1507" s="2">
        <v>0</v>
      </c>
      <c r="V1507" s="2">
        <v>0</v>
      </c>
      <c r="W1507" s="2">
        <f t="shared" si="208"/>
        <v>24.916666666666668</v>
      </c>
      <c r="X1507" s="9">
        <f t="shared" si="209"/>
        <v>43.684836102787621</v>
      </c>
      <c r="Y1507" s="9">
        <f t="shared" si="210"/>
        <v>7.8059441211850988E-2</v>
      </c>
      <c r="Z1507" s="10">
        <f t="shared" si="211"/>
        <v>1411973.8831615122</v>
      </c>
      <c r="AA1507" s="10">
        <f t="shared" si="212"/>
        <v>32475.399312714781</v>
      </c>
      <c r="AB1507" s="10">
        <f t="shared" si="213"/>
        <v>9</v>
      </c>
      <c r="AC1507" s="9">
        <f t="shared" si="214"/>
        <v>1369614.6666666667</v>
      </c>
      <c r="AD1507" s="10">
        <f t="shared" si="215"/>
        <v>1418682.496348527</v>
      </c>
    </row>
    <row r="1508" spans="1:30" x14ac:dyDescent="0.2">
      <c r="A1508" t="s">
        <v>20</v>
      </c>
      <c r="B1508" s="1">
        <v>43391</v>
      </c>
      <c r="C1508" t="s">
        <v>27</v>
      </c>
      <c r="D1508" s="2">
        <v>7906</v>
      </c>
      <c r="E1508" s="2">
        <v>3168</v>
      </c>
      <c r="F1508" s="2">
        <v>387</v>
      </c>
      <c r="G1508" s="2">
        <v>4351</v>
      </c>
      <c r="H1508" s="2"/>
      <c r="I1508" s="2">
        <v>0</v>
      </c>
      <c r="J1508" s="2">
        <v>0</v>
      </c>
      <c r="K1508" s="2">
        <v>0</v>
      </c>
      <c r="L1508" s="2">
        <v>0</v>
      </c>
      <c r="M1508" s="2">
        <v>2.0466479999999998</v>
      </c>
      <c r="N1508" s="8">
        <f t="shared" si="207"/>
        <v>204664.8</v>
      </c>
      <c r="O1508" s="2">
        <v>0.95040000000000002</v>
      </c>
      <c r="P1508" s="2">
        <v>0.21285000000000001</v>
      </c>
      <c r="Q1508" s="2">
        <v>0.88339800000000002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f t="shared" si="208"/>
        <v>24.916666666666668</v>
      </c>
      <c r="X1508" s="9">
        <f t="shared" si="209"/>
        <v>25.887275486971919</v>
      </c>
      <c r="Y1508" s="9">
        <f t="shared" si="210"/>
        <v>1.66035994552239E-2</v>
      </c>
      <c r="Z1508" s="10">
        <f t="shared" si="211"/>
        <v>907697.49631811504</v>
      </c>
      <c r="AA1508" s="10">
        <f t="shared" si="212"/>
        <v>20877.042415316646</v>
      </c>
      <c r="AB1508" s="10">
        <f t="shared" si="213"/>
        <v>14</v>
      </c>
      <c r="AC1508" s="9">
        <f t="shared" si="214"/>
        <v>880466.57142857148</v>
      </c>
      <c r="AD1508" s="10">
        <f t="shared" si="215"/>
        <v>540449.74835849961</v>
      </c>
    </row>
    <row r="1509" spans="1:30" x14ac:dyDescent="0.2">
      <c r="A1509" t="s">
        <v>20</v>
      </c>
      <c r="B1509" s="1">
        <v>43391</v>
      </c>
      <c r="C1509" t="s">
        <v>742</v>
      </c>
      <c r="D1509" s="2">
        <v>23956</v>
      </c>
      <c r="E1509" s="2">
        <v>1325</v>
      </c>
      <c r="F1509" s="2">
        <v>0</v>
      </c>
      <c r="G1509" s="2">
        <v>0</v>
      </c>
      <c r="H1509" s="2"/>
      <c r="I1509" s="2">
        <v>0</v>
      </c>
      <c r="J1509" s="2">
        <v>0</v>
      </c>
      <c r="K1509" s="2">
        <v>12053</v>
      </c>
      <c r="L1509" s="2">
        <v>6177</v>
      </c>
      <c r="M1509" s="2">
        <v>5.4662350000000002</v>
      </c>
      <c r="N1509" s="8">
        <f t="shared" si="207"/>
        <v>546623.5</v>
      </c>
      <c r="O1509" s="2">
        <v>0.66249999999999998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2.4106000000000001</v>
      </c>
      <c r="V1509" s="2">
        <v>1.6832499999999999</v>
      </c>
      <c r="W1509" s="2">
        <f t="shared" si="208"/>
        <v>24.916666666666668</v>
      </c>
      <c r="X1509" s="9">
        <f t="shared" si="209"/>
        <v>22.817811821673068</v>
      </c>
      <c r="Y1509" s="9">
        <f t="shared" si="210"/>
        <v>4.4345278947882504E-2</v>
      </c>
      <c r="Z1509" s="10">
        <f t="shared" si="211"/>
        <v>12707764.948453609</v>
      </c>
      <c r="AA1509" s="10">
        <f t="shared" si="212"/>
        <v>292278.59381443303</v>
      </c>
      <c r="AB1509" s="10">
        <f t="shared" si="213"/>
        <v>1</v>
      </c>
      <c r="AC1509" s="9">
        <f t="shared" si="214"/>
        <v>12326532</v>
      </c>
      <c r="AD1509" s="10">
        <f t="shared" si="215"/>
        <v>6669157.9531609509</v>
      </c>
    </row>
    <row r="1510" spans="1:30" x14ac:dyDescent="0.2">
      <c r="A1510" t="s">
        <v>20</v>
      </c>
      <c r="B1510" s="1">
        <v>43391</v>
      </c>
      <c r="C1510" t="s">
        <v>242</v>
      </c>
      <c r="D1510" s="2">
        <v>23488</v>
      </c>
      <c r="E1510" s="2">
        <v>0</v>
      </c>
      <c r="F1510" s="2">
        <v>29</v>
      </c>
      <c r="G1510" s="2">
        <v>0</v>
      </c>
      <c r="H1510" s="2"/>
      <c r="I1510" s="2">
        <v>9860</v>
      </c>
      <c r="J1510" s="2">
        <v>13599</v>
      </c>
      <c r="K1510" s="2">
        <v>0</v>
      </c>
      <c r="L1510" s="2">
        <v>0</v>
      </c>
      <c r="M1510" s="2">
        <v>10.31915</v>
      </c>
      <c r="N1510" s="8">
        <f t="shared" si="207"/>
        <v>1031915</v>
      </c>
      <c r="O1510" s="2">
        <v>0</v>
      </c>
      <c r="P1510" s="2">
        <v>2.4649999999999998E-2</v>
      </c>
      <c r="Q1510" s="2">
        <v>0</v>
      </c>
      <c r="R1510" s="2">
        <v>0</v>
      </c>
      <c r="S1510" s="2">
        <v>4.7654999999999994</v>
      </c>
      <c r="T1510" s="2">
        <v>5.5289999999999999</v>
      </c>
      <c r="U1510" s="2">
        <v>0</v>
      </c>
      <c r="V1510" s="2">
        <v>0</v>
      </c>
      <c r="W1510" s="2">
        <f t="shared" si="208"/>
        <v>24.916666666666668</v>
      </c>
      <c r="X1510" s="9">
        <f t="shared" si="209"/>
        <v>43.933710831062669</v>
      </c>
      <c r="Y1510" s="9">
        <f t="shared" si="210"/>
        <v>8.3714949184409693E-2</v>
      </c>
      <c r="Z1510" s="10">
        <f t="shared" si="211"/>
        <v>1588470.6185567011</v>
      </c>
      <c r="AA1510" s="10">
        <f t="shared" si="212"/>
        <v>36534.824226804129</v>
      </c>
      <c r="AB1510" s="10">
        <f t="shared" si="213"/>
        <v>8</v>
      </c>
      <c r="AC1510" s="9">
        <f t="shared" si="214"/>
        <v>1540816.5</v>
      </c>
      <c r="AD1510" s="10">
        <f t="shared" si="215"/>
        <v>1605110.4028441154</v>
      </c>
    </row>
    <row r="1511" spans="1:30" x14ac:dyDescent="0.2">
      <c r="A1511" t="s">
        <v>20</v>
      </c>
      <c r="B1511" s="1">
        <v>43391</v>
      </c>
      <c r="C1511" t="s">
        <v>30</v>
      </c>
      <c r="D1511" s="2">
        <v>2437</v>
      </c>
      <c r="E1511" s="2">
        <v>0</v>
      </c>
      <c r="F1511" s="2">
        <v>0</v>
      </c>
      <c r="G1511" s="2">
        <v>0</v>
      </c>
      <c r="H1511" s="2">
        <v>1209</v>
      </c>
      <c r="I1511" s="2">
        <v>0</v>
      </c>
      <c r="J1511" s="2">
        <v>1228</v>
      </c>
      <c r="K1511" s="2">
        <v>0</v>
      </c>
      <c r="L1511" s="2">
        <v>0</v>
      </c>
      <c r="M1511" s="2">
        <v>1.6199750000000002</v>
      </c>
      <c r="N1511" s="8">
        <f t="shared" si="207"/>
        <v>161997.50000000003</v>
      </c>
      <c r="O1511" s="2">
        <v>0</v>
      </c>
      <c r="P1511" s="2">
        <v>0</v>
      </c>
      <c r="Q1511" s="2">
        <v>0</v>
      </c>
      <c r="R1511" s="2">
        <v>0.45337499999999997</v>
      </c>
      <c r="S1511" s="2">
        <v>0</v>
      </c>
      <c r="T1511" s="2">
        <v>1.1666000000000001</v>
      </c>
      <c r="U1511" s="2">
        <v>0</v>
      </c>
      <c r="V1511" s="2">
        <v>0</v>
      </c>
      <c r="W1511" s="2">
        <f t="shared" si="208"/>
        <v>24.916666666666668</v>
      </c>
      <c r="X1511" s="9">
        <f t="shared" si="209"/>
        <v>66.474148543290937</v>
      </c>
      <c r="Y1511" s="9">
        <f t="shared" si="210"/>
        <v>1.3142179811807573E-2</v>
      </c>
      <c r="Z1511" s="10">
        <f t="shared" si="211"/>
        <v>4235921.6494845366</v>
      </c>
      <c r="AA1511" s="10">
        <f t="shared" si="212"/>
        <v>97426.197938144338</v>
      </c>
      <c r="AB1511" s="10">
        <f t="shared" si="213"/>
        <v>3</v>
      </c>
      <c r="AC1511" s="9">
        <f t="shared" si="214"/>
        <v>4108844</v>
      </c>
      <c r="AD1511" s="10">
        <f t="shared" si="215"/>
        <v>6476323.5537482724</v>
      </c>
    </row>
    <row r="1512" spans="1:30" x14ac:dyDescent="0.2">
      <c r="A1512" t="s">
        <v>20</v>
      </c>
      <c r="B1512" s="1">
        <v>43391</v>
      </c>
      <c r="C1512" t="s">
        <v>743</v>
      </c>
      <c r="D1512" s="2">
        <v>1049</v>
      </c>
      <c r="E1512" s="2">
        <v>0</v>
      </c>
      <c r="F1512" s="2">
        <v>0</v>
      </c>
      <c r="G1512" s="2">
        <v>0</v>
      </c>
      <c r="H1512" s="2"/>
      <c r="I1512" s="2">
        <v>0</v>
      </c>
      <c r="J1512" s="2">
        <v>0</v>
      </c>
      <c r="K1512" s="2">
        <v>1049</v>
      </c>
      <c r="L1512" s="2">
        <v>0</v>
      </c>
      <c r="M1512" s="2">
        <v>0.20979999999999999</v>
      </c>
      <c r="N1512" s="8">
        <f t="shared" si="207"/>
        <v>20980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0.20979999999999999</v>
      </c>
      <c r="V1512" s="2">
        <v>0</v>
      </c>
      <c r="W1512" s="2">
        <f t="shared" si="208"/>
        <v>24.916666666666668</v>
      </c>
      <c r="X1512" s="9">
        <f t="shared" si="209"/>
        <v>20</v>
      </c>
      <c r="Y1512" s="9">
        <f t="shared" si="210"/>
        <v>1.7020196759315596E-3</v>
      </c>
      <c r="Z1512" s="10">
        <f t="shared" si="211"/>
        <v>3176941.2371134022</v>
      </c>
      <c r="AA1512" s="10">
        <f t="shared" si="212"/>
        <v>73069.648453608257</v>
      </c>
      <c r="AB1512" s="10">
        <f t="shared" si="213"/>
        <v>4</v>
      </c>
      <c r="AC1512" s="9">
        <f t="shared" si="214"/>
        <v>3081633</v>
      </c>
      <c r="AD1512" s="10">
        <f t="shared" si="215"/>
        <v>1461392.9690721652</v>
      </c>
    </row>
    <row r="1513" spans="1:30" x14ac:dyDescent="0.2">
      <c r="A1513" t="s">
        <v>20</v>
      </c>
      <c r="B1513" s="1">
        <v>43391</v>
      </c>
      <c r="C1513" t="s">
        <v>369</v>
      </c>
      <c r="D1513" s="2">
        <v>3488</v>
      </c>
      <c r="E1513" s="2">
        <v>3488</v>
      </c>
      <c r="F1513" s="2">
        <v>0</v>
      </c>
      <c r="G1513" s="2">
        <v>0</v>
      </c>
      <c r="H1513" s="2"/>
      <c r="I1513" s="2">
        <v>0</v>
      </c>
      <c r="J1513" s="2">
        <v>0</v>
      </c>
      <c r="K1513" s="2">
        <v>0</v>
      </c>
      <c r="L1513" s="2">
        <v>0</v>
      </c>
      <c r="M1513" s="2">
        <v>2.9647999999999999</v>
      </c>
      <c r="N1513" s="8">
        <f t="shared" si="207"/>
        <v>296480</v>
      </c>
      <c r="O1513" s="2">
        <v>2.9647999999999999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f t="shared" si="208"/>
        <v>24.916666666666668</v>
      </c>
      <c r="X1513" s="9">
        <f t="shared" si="209"/>
        <v>85</v>
      </c>
      <c r="Y1513" s="9">
        <f t="shared" si="210"/>
        <v>2.4052182722601945E-2</v>
      </c>
      <c r="Z1513" s="10">
        <f t="shared" si="211"/>
        <v>3176941.2371134022</v>
      </c>
      <c r="AA1513" s="10">
        <f t="shared" si="212"/>
        <v>73069.648453608257</v>
      </c>
      <c r="AB1513" s="10">
        <f t="shared" si="213"/>
        <v>4</v>
      </c>
      <c r="AC1513" s="9">
        <f t="shared" si="214"/>
        <v>3081633</v>
      </c>
      <c r="AD1513" s="10">
        <f t="shared" si="215"/>
        <v>6210920.1185567016</v>
      </c>
    </row>
    <row r="1514" spans="1:30" x14ac:dyDescent="0.2">
      <c r="A1514" t="s">
        <v>20</v>
      </c>
      <c r="B1514" s="1">
        <v>43391</v>
      </c>
      <c r="C1514" t="s">
        <v>31</v>
      </c>
      <c r="D1514" s="2">
        <v>36829</v>
      </c>
      <c r="E1514" s="2">
        <v>11401</v>
      </c>
      <c r="F1514" s="2">
        <v>7399</v>
      </c>
      <c r="G1514" s="2">
        <v>11345</v>
      </c>
      <c r="H1514" s="2"/>
      <c r="I1514" s="2">
        <v>3679</v>
      </c>
      <c r="J1514" s="2">
        <v>3005</v>
      </c>
      <c r="K1514" s="2">
        <v>0</v>
      </c>
      <c r="L1514" s="2">
        <v>0</v>
      </c>
      <c r="M1514" s="2">
        <v>14.612499999999999</v>
      </c>
      <c r="N1514" s="8">
        <f t="shared" si="207"/>
        <v>1461250</v>
      </c>
      <c r="O1514" s="2">
        <v>4.5938999999999997</v>
      </c>
      <c r="P1514" s="2">
        <v>4.0694499999999998</v>
      </c>
      <c r="Q1514" s="2">
        <v>3.6771499999999997</v>
      </c>
      <c r="R1514" s="2">
        <v>0</v>
      </c>
      <c r="S1514" s="2">
        <v>0.91974999999999996</v>
      </c>
      <c r="T1514" s="2">
        <v>1.35225</v>
      </c>
      <c r="U1514" s="2">
        <v>0</v>
      </c>
      <c r="V1514" s="2">
        <v>0</v>
      </c>
      <c r="W1514" s="2">
        <f t="shared" si="208"/>
        <v>24.916666666666668</v>
      </c>
      <c r="X1514" s="9">
        <f t="shared" si="209"/>
        <v>39.676613538244318</v>
      </c>
      <c r="Y1514" s="9">
        <f t="shared" si="210"/>
        <v>0.11854510254790236</v>
      </c>
      <c r="Z1514" s="10">
        <f t="shared" si="211"/>
        <v>1155251.3589503281</v>
      </c>
      <c r="AA1514" s="10">
        <f t="shared" si="212"/>
        <v>26570.781255857546</v>
      </c>
      <c r="AB1514" s="10">
        <f t="shared" si="213"/>
        <v>11</v>
      </c>
      <c r="AC1514" s="9">
        <f t="shared" si="214"/>
        <v>1120593.8181818181</v>
      </c>
      <c r="AD1514" s="10">
        <f t="shared" si="215"/>
        <v>1054238.6192978858</v>
      </c>
    </row>
    <row r="1515" spans="1:30" x14ac:dyDescent="0.2">
      <c r="A1515" t="s">
        <v>20</v>
      </c>
      <c r="B1515" s="1">
        <v>43391</v>
      </c>
      <c r="C1515" t="s">
        <v>744</v>
      </c>
      <c r="D1515" s="2">
        <v>4454</v>
      </c>
      <c r="E1515" s="2">
        <v>0</v>
      </c>
      <c r="F1515" s="2">
        <v>0</v>
      </c>
      <c r="G1515" s="2">
        <v>2102</v>
      </c>
      <c r="H1515" s="2"/>
      <c r="I1515" s="2">
        <v>0</v>
      </c>
      <c r="J1515" s="2">
        <v>2352</v>
      </c>
      <c r="K1515" s="2">
        <v>0</v>
      </c>
      <c r="L1515" s="2">
        <v>0</v>
      </c>
      <c r="M1515" s="2">
        <v>1.7941</v>
      </c>
      <c r="N1515" s="8">
        <f t="shared" si="207"/>
        <v>179410</v>
      </c>
      <c r="O1515" s="2">
        <v>0</v>
      </c>
      <c r="P1515" s="2">
        <v>0</v>
      </c>
      <c r="Q1515" s="2">
        <v>0.73570000000000002</v>
      </c>
      <c r="R1515" s="2">
        <v>0</v>
      </c>
      <c r="S1515" s="2">
        <v>0</v>
      </c>
      <c r="T1515" s="2">
        <v>1.0584</v>
      </c>
      <c r="U1515" s="2">
        <v>0</v>
      </c>
      <c r="V1515" s="2">
        <v>0</v>
      </c>
      <c r="W1515" s="2">
        <f t="shared" si="208"/>
        <v>24.916666666666668</v>
      </c>
      <c r="X1515" s="9">
        <f t="shared" si="209"/>
        <v>40.280646609788953</v>
      </c>
      <c r="Y1515" s="9">
        <f t="shared" si="210"/>
        <v>1.4554783129593952E-2</v>
      </c>
      <c r="Z1515" s="10">
        <f t="shared" si="211"/>
        <v>3176941.2371134022</v>
      </c>
      <c r="AA1515" s="10">
        <f t="shared" si="212"/>
        <v>73069.648453608257</v>
      </c>
      <c r="AB1515" s="10">
        <f t="shared" si="213"/>
        <v>4</v>
      </c>
      <c r="AC1515" s="9">
        <f t="shared" si="214"/>
        <v>3081633</v>
      </c>
      <c r="AD1515" s="10">
        <f t="shared" si="215"/>
        <v>2943292.6872613062</v>
      </c>
    </row>
    <row r="1516" spans="1:30" x14ac:dyDescent="0.2">
      <c r="A1516" t="s">
        <v>20</v>
      </c>
      <c r="B1516" s="1">
        <v>43391</v>
      </c>
      <c r="C1516" t="s">
        <v>33</v>
      </c>
      <c r="D1516" s="2">
        <v>14005</v>
      </c>
      <c r="E1516" s="2">
        <v>14005</v>
      </c>
      <c r="F1516" s="2">
        <v>0</v>
      </c>
      <c r="G1516" s="2">
        <v>0</v>
      </c>
      <c r="H1516" s="2"/>
      <c r="I1516" s="2">
        <v>0</v>
      </c>
      <c r="J1516" s="2">
        <v>0</v>
      </c>
      <c r="K1516" s="2">
        <v>0</v>
      </c>
      <c r="L1516" s="2">
        <v>0</v>
      </c>
      <c r="M1516" s="2">
        <v>7.0025000000000004</v>
      </c>
      <c r="N1516" s="8">
        <f t="shared" si="207"/>
        <v>700250</v>
      </c>
      <c r="O1516" s="2">
        <v>7.0025000000000004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f t="shared" si="208"/>
        <v>24.916666666666668</v>
      </c>
      <c r="X1516" s="9">
        <f t="shared" si="209"/>
        <v>50</v>
      </c>
      <c r="Y1516" s="9">
        <f t="shared" si="210"/>
        <v>5.6808354531509751E-2</v>
      </c>
      <c r="Z1516" s="10">
        <f t="shared" si="211"/>
        <v>3176941.2371134022</v>
      </c>
      <c r="AA1516" s="10">
        <f t="shared" si="212"/>
        <v>73069.648453608257</v>
      </c>
      <c r="AB1516" s="10">
        <f t="shared" si="213"/>
        <v>4</v>
      </c>
      <c r="AC1516" s="9">
        <f t="shared" si="214"/>
        <v>3081633</v>
      </c>
      <c r="AD1516" s="10">
        <f t="shared" si="215"/>
        <v>3653482.4226804129</v>
      </c>
    </row>
    <row r="1517" spans="1:30" x14ac:dyDescent="0.2">
      <c r="A1517" t="s">
        <v>20</v>
      </c>
      <c r="B1517" s="1">
        <v>43391</v>
      </c>
      <c r="C1517" t="s">
        <v>34</v>
      </c>
      <c r="D1517" s="2">
        <v>301</v>
      </c>
      <c r="E1517" s="2">
        <v>301</v>
      </c>
      <c r="F1517" s="2">
        <v>0</v>
      </c>
      <c r="G1517" s="2">
        <v>0</v>
      </c>
      <c r="H1517" s="2"/>
      <c r="I1517" s="2">
        <v>0</v>
      </c>
      <c r="J1517" s="2">
        <v>0</v>
      </c>
      <c r="K1517" s="2">
        <v>0</v>
      </c>
      <c r="L1517" s="2">
        <v>0</v>
      </c>
      <c r="M1517" s="2">
        <v>0.15049999999999999</v>
      </c>
      <c r="N1517" s="8">
        <f t="shared" si="207"/>
        <v>15050</v>
      </c>
      <c r="O1517" s="2">
        <v>0.15049999999999999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f t="shared" si="208"/>
        <v>24.916666666666668</v>
      </c>
      <c r="X1517" s="9">
        <f t="shared" si="209"/>
        <v>50</v>
      </c>
      <c r="Y1517" s="9">
        <f t="shared" si="210"/>
        <v>1.2209435711520483E-3</v>
      </c>
      <c r="Z1517" s="10">
        <f t="shared" si="211"/>
        <v>2541552.989690722</v>
      </c>
      <c r="AA1517" s="10">
        <f t="shared" si="212"/>
        <v>58455.718762886601</v>
      </c>
      <c r="AB1517" s="10">
        <f t="shared" si="213"/>
        <v>5</v>
      </c>
      <c r="AC1517" s="9">
        <f t="shared" si="214"/>
        <v>2465306.4</v>
      </c>
      <c r="AD1517" s="10">
        <f t="shared" si="215"/>
        <v>2922785.9381443299</v>
      </c>
    </row>
    <row r="1518" spans="1:30" x14ac:dyDescent="0.2">
      <c r="A1518" t="s">
        <v>20</v>
      </c>
      <c r="B1518" s="1">
        <v>43391</v>
      </c>
      <c r="C1518" t="s">
        <v>636</v>
      </c>
      <c r="D1518" s="2">
        <v>2140</v>
      </c>
      <c r="E1518" s="2">
        <v>0</v>
      </c>
      <c r="F1518" s="2">
        <v>0</v>
      </c>
      <c r="G1518" s="2">
        <v>0</v>
      </c>
      <c r="H1518" s="2"/>
      <c r="I1518" s="2">
        <v>0</v>
      </c>
      <c r="J1518" s="2">
        <v>2140</v>
      </c>
      <c r="K1518" s="2">
        <v>0</v>
      </c>
      <c r="L1518" s="2">
        <v>0</v>
      </c>
      <c r="M1518" s="2">
        <v>0.93419999999999992</v>
      </c>
      <c r="N1518" s="8">
        <f t="shared" si="207"/>
        <v>93419.999999999985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0.93419999999999992</v>
      </c>
      <c r="U1518" s="2">
        <v>0</v>
      </c>
      <c r="V1518" s="2">
        <v>0</v>
      </c>
      <c r="W1518" s="2">
        <f t="shared" si="208"/>
        <v>24.916666666666668</v>
      </c>
      <c r="X1518" s="9">
        <f t="shared" si="209"/>
        <v>43.654205607476626</v>
      </c>
      <c r="Y1518" s="9">
        <f t="shared" si="210"/>
        <v>7.5787739811976297E-3</v>
      </c>
      <c r="Z1518" s="10">
        <f t="shared" si="211"/>
        <v>3176941.2371134022</v>
      </c>
      <c r="AA1518" s="10">
        <f t="shared" si="212"/>
        <v>73069.648453608257</v>
      </c>
      <c r="AB1518" s="10">
        <f t="shared" si="213"/>
        <v>4</v>
      </c>
      <c r="AC1518" s="9">
        <f t="shared" si="214"/>
        <v>3081633</v>
      </c>
      <c r="AD1518" s="10">
        <f t="shared" si="215"/>
        <v>3189797.4572598515</v>
      </c>
    </row>
    <row r="1519" spans="1:30" x14ac:dyDescent="0.2">
      <c r="A1519" t="s">
        <v>20</v>
      </c>
      <c r="B1519" s="1">
        <v>43391</v>
      </c>
      <c r="C1519" t="s">
        <v>372</v>
      </c>
      <c r="D1519" s="2">
        <v>50</v>
      </c>
      <c r="E1519" s="2">
        <v>0</v>
      </c>
      <c r="F1519" s="2">
        <v>0</v>
      </c>
      <c r="G1519" s="2">
        <v>0</v>
      </c>
      <c r="H1519" s="2"/>
      <c r="I1519" s="2">
        <v>50</v>
      </c>
      <c r="J1519" s="2">
        <v>0</v>
      </c>
      <c r="K1519" s="2">
        <v>0</v>
      </c>
      <c r="L1519" s="2">
        <v>0</v>
      </c>
      <c r="M1519" s="2">
        <v>2.75E-2</v>
      </c>
      <c r="N1519" s="8">
        <f t="shared" si="207"/>
        <v>2750</v>
      </c>
      <c r="O1519" s="2">
        <v>0</v>
      </c>
      <c r="P1519" s="2">
        <v>0</v>
      </c>
      <c r="Q1519" s="2">
        <v>0</v>
      </c>
      <c r="R1519" s="2">
        <v>0</v>
      </c>
      <c r="S1519" s="2">
        <v>2.75E-2</v>
      </c>
      <c r="T1519" s="2">
        <v>0</v>
      </c>
      <c r="U1519" s="2">
        <v>0</v>
      </c>
      <c r="V1519" s="2">
        <v>0</v>
      </c>
      <c r="W1519" s="2">
        <f t="shared" si="208"/>
        <v>24.916666666666668</v>
      </c>
      <c r="X1519" s="9">
        <f t="shared" si="209"/>
        <v>55</v>
      </c>
      <c r="Y1519" s="9">
        <f t="shared" si="210"/>
        <v>2.2309600137329787E-4</v>
      </c>
      <c r="Z1519" s="10">
        <f t="shared" si="211"/>
        <v>1815394.9926362301</v>
      </c>
      <c r="AA1519" s="10">
        <f t="shared" si="212"/>
        <v>41754.084830633292</v>
      </c>
      <c r="AB1519" s="10">
        <f t="shared" si="213"/>
        <v>7</v>
      </c>
      <c r="AC1519" s="9">
        <f t="shared" si="214"/>
        <v>1760933.142857143</v>
      </c>
      <c r="AD1519" s="10">
        <f t="shared" si="215"/>
        <v>2296474.6656848309</v>
      </c>
    </row>
    <row r="1520" spans="1:30" x14ac:dyDescent="0.2">
      <c r="A1520" t="s">
        <v>20</v>
      </c>
      <c r="B1520" s="1">
        <v>43391</v>
      </c>
      <c r="C1520" t="s">
        <v>745</v>
      </c>
      <c r="D1520" s="2">
        <v>1052</v>
      </c>
      <c r="E1520" s="2">
        <v>0</v>
      </c>
      <c r="F1520" s="2">
        <v>0</v>
      </c>
      <c r="G1520" s="2">
        <v>368</v>
      </c>
      <c r="H1520" s="2">
        <v>684</v>
      </c>
      <c r="I1520" s="2">
        <v>0</v>
      </c>
      <c r="J1520" s="2">
        <v>0</v>
      </c>
      <c r="K1520" s="2">
        <v>0</v>
      </c>
      <c r="L1520" s="2">
        <v>0</v>
      </c>
      <c r="M1520" s="2">
        <v>0.40239999999999998</v>
      </c>
      <c r="N1520" s="8">
        <f t="shared" si="207"/>
        <v>40240</v>
      </c>
      <c r="O1520" s="2">
        <v>0</v>
      </c>
      <c r="P1520" s="2">
        <v>0</v>
      </c>
      <c r="Q1520" s="2">
        <v>0.1288</v>
      </c>
      <c r="R1520" s="2">
        <v>0.27360000000000001</v>
      </c>
      <c r="S1520" s="2">
        <v>0</v>
      </c>
      <c r="T1520" s="2">
        <v>0</v>
      </c>
      <c r="U1520" s="2">
        <v>0</v>
      </c>
      <c r="V1520" s="2">
        <v>0</v>
      </c>
      <c r="W1520" s="2">
        <f t="shared" si="208"/>
        <v>24.916666666666668</v>
      </c>
      <c r="X1520" s="9">
        <f t="shared" si="209"/>
        <v>38.250950570342205</v>
      </c>
      <c r="Y1520" s="9">
        <f t="shared" si="210"/>
        <v>3.2645029437314566E-3</v>
      </c>
      <c r="Z1520" s="10">
        <f t="shared" si="211"/>
        <v>6353882.4742268045</v>
      </c>
      <c r="AA1520" s="10">
        <f t="shared" si="212"/>
        <v>146139.29690721651</v>
      </c>
      <c r="AB1520" s="10">
        <f t="shared" si="213"/>
        <v>2</v>
      </c>
      <c r="AC1520" s="9">
        <f t="shared" si="214"/>
        <v>6163266</v>
      </c>
      <c r="AD1520" s="10">
        <f t="shared" si="215"/>
        <v>5589967.0223825024</v>
      </c>
    </row>
    <row r="1521" spans="1:30" x14ac:dyDescent="0.2">
      <c r="A1521" t="s">
        <v>20</v>
      </c>
      <c r="B1521" s="1">
        <v>43391</v>
      </c>
      <c r="C1521" t="s">
        <v>746</v>
      </c>
      <c r="D1521" s="2">
        <v>1914</v>
      </c>
      <c r="E1521" s="2">
        <v>0</v>
      </c>
      <c r="F1521" s="2">
        <v>0</v>
      </c>
      <c r="G1521" s="2">
        <v>0</v>
      </c>
      <c r="H1521" s="2"/>
      <c r="I1521" s="2">
        <v>1914</v>
      </c>
      <c r="J1521" s="2">
        <v>0</v>
      </c>
      <c r="K1521" s="2">
        <v>0</v>
      </c>
      <c r="L1521" s="2">
        <v>0</v>
      </c>
      <c r="M1521" s="2">
        <v>1.0527</v>
      </c>
      <c r="N1521" s="8">
        <f t="shared" si="207"/>
        <v>105270</v>
      </c>
      <c r="O1521" s="2">
        <v>0</v>
      </c>
      <c r="P1521" s="2">
        <v>0</v>
      </c>
      <c r="Q1521" s="2">
        <v>0</v>
      </c>
      <c r="R1521" s="2">
        <v>0</v>
      </c>
      <c r="S1521" s="2">
        <v>1.0527</v>
      </c>
      <c r="T1521" s="2">
        <v>0</v>
      </c>
      <c r="U1521" s="2">
        <v>0</v>
      </c>
      <c r="V1521" s="2">
        <v>0</v>
      </c>
      <c r="W1521" s="2">
        <f t="shared" si="208"/>
        <v>24.916666666666668</v>
      </c>
      <c r="X1521" s="9">
        <f t="shared" si="209"/>
        <v>55</v>
      </c>
      <c r="Y1521" s="9">
        <f t="shared" si="210"/>
        <v>8.5401149325698422E-3</v>
      </c>
      <c r="Z1521" s="10">
        <f t="shared" si="211"/>
        <v>6353882.4742268045</v>
      </c>
      <c r="AA1521" s="10">
        <f t="shared" si="212"/>
        <v>146139.29690721651</v>
      </c>
      <c r="AB1521" s="10">
        <f t="shared" si="213"/>
        <v>2</v>
      </c>
      <c r="AC1521" s="9">
        <f t="shared" si="214"/>
        <v>6163266</v>
      </c>
      <c r="AD1521" s="10">
        <f t="shared" si="215"/>
        <v>8037661.3298969083</v>
      </c>
    </row>
    <row r="1522" spans="1:30" x14ac:dyDescent="0.2">
      <c r="A1522" t="s">
        <v>20</v>
      </c>
      <c r="B1522" s="1">
        <v>43391</v>
      </c>
      <c r="C1522" t="s">
        <v>642</v>
      </c>
      <c r="D1522" s="2">
        <v>1090</v>
      </c>
      <c r="E1522" s="2">
        <v>0</v>
      </c>
      <c r="F1522" s="2">
        <v>0</v>
      </c>
      <c r="G1522" s="2">
        <v>0</v>
      </c>
      <c r="H1522" s="2">
        <v>1090</v>
      </c>
      <c r="I1522" s="2">
        <v>0</v>
      </c>
      <c r="J1522" s="2">
        <v>0</v>
      </c>
      <c r="K1522" s="2">
        <v>0</v>
      </c>
      <c r="L1522" s="2">
        <v>0</v>
      </c>
      <c r="M1522" s="2">
        <v>0.436</v>
      </c>
      <c r="N1522" s="8">
        <f t="shared" si="207"/>
        <v>43600</v>
      </c>
      <c r="O1522" s="2">
        <v>0</v>
      </c>
      <c r="P1522" s="2">
        <v>0</v>
      </c>
      <c r="Q1522" s="2">
        <v>0</v>
      </c>
      <c r="R1522" s="2">
        <v>0.436</v>
      </c>
      <c r="S1522" s="2">
        <v>0</v>
      </c>
      <c r="T1522" s="2">
        <v>0</v>
      </c>
      <c r="U1522" s="2">
        <v>0</v>
      </c>
      <c r="V1522" s="2">
        <v>0</v>
      </c>
      <c r="W1522" s="2">
        <f t="shared" si="208"/>
        <v>24.916666666666668</v>
      </c>
      <c r="X1522" s="9">
        <f t="shared" si="209"/>
        <v>40</v>
      </c>
      <c r="Y1522" s="9">
        <f t="shared" si="210"/>
        <v>3.537085694500286E-3</v>
      </c>
      <c r="Z1522" s="10">
        <f t="shared" si="211"/>
        <v>12707764.948453609</v>
      </c>
      <c r="AA1522" s="10">
        <f t="shared" si="212"/>
        <v>292278.59381443303</v>
      </c>
      <c r="AB1522" s="10">
        <f t="shared" si="213"/>
        <v>1</v>
      </c>
      <c r="AC1522" s="9">
        <f t="shared" si="214"/>
        <v>12326532</v>
      </c>
      <c r="AD1522" s="10">
        <f t="shared" si="215"/>
        <v>11691143.752577322</v>
      </c>
    </row>
    <row r="1523" spans="1:30" x14ac:dyDescent="0.2">
      <c r="A1523" t="s">
        <v>20</v>
      </c>
      <c r="B1523" s="1">
        <v>43391</v>
      </c>
      <c r="C1523" t="s">
        <v>747</v>
      </c>
      <c r="D1523" s="2">
        <v>311</v>
      </c>
      <c r="E1523" s="2">
        <v>0</v>
      </c>
      <c r="F1523" s="2">
        <v>0</v>
      </c>
      <c r="G1523" s="2">
        <v>0</v>
      </c>
      <c r="H1523" s="2"/>
      <c r="I1523" s="2">
        <v>0</v>
      </c>
      <c r="J1523" s="2">
        <v>0</v>
      </c>
      <c r="K1523" s="2">
        <v>0</v>
      </c>
      <c r="L1523" s="2">
        <v>311</v>
      </c>
      <c r="M1523" s="2">
        <v>1.3746199999999998E-2</v>
      </c>
      <c r="N1523" s="8">
        <f t="shared" si="207"/>
        <v>1374.62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1.3746199999999998E-2</v>
      </c>
      <c r="W1523" s="2">
        <f t="shared" si="208"/>
        <v>24.916666666666668</v>
      </c>
      <c r="X1523" s="9">
        <f t="shared" si="209"/>
        <v>4.42</v>
      </c>
      <c r="Y1523" s="9">
        <f t="shared" si="210"/>
        <v>1.1151717287555007E-4</v>
      </c>
      <c r="Z1523" s="10">
        <f t="shared" si="211"/>
        <v>12707764.948453609</v>
      </c>
      <c r="AA1523" s="10">
        <f t="shared" si="212"/>
        <v>292278.59381443303</v>
      </c>
      <c r="AB1523" s="10">
        <f t="shared" si="213"/>
        <v>1</v>
      </c>
      <c r="AC1523" s="9">
        <f t="shared" si="214"/>
        <v>12326532</v>
      </c>
      <c r="AD1523" s="10">
        <f t="shared" si="215"/>
        <v>1291871.3846597939</v>
      </c>
    </row>
    <row r="1524" spans="1:30" x14ac:dyDescent="0.2">
      <c r="A1524" t="s">
        <v>20</v>
      </c>
      <c r="B1524" s="1">
        <v>43391</v>
      </c>
      <c r="C1524" t="s">
        <v>748</v>
      </c>
      <c r="D1524" s="2">
        <v>1313</v>
      </c>
      <c r="E1524" s="2">
        <v>0</v>
      </c>
      <c r="F1524" s="2">
        <v>0</v>
      </c>
      <c r="G1524" s="2">
        <v>0</v>
      </c>
      <c r="H1524" s="2"/>
      <c r="I1524" s="2">
        <v>0</v>
      </c>
      <c r="J1524" s="2">
        <v>0</v>
      </c>
      <c r="K1524" s="2">
        <v>0</v>
      </c>
      <c r="L1524" s="2">
        <v>1313</v>
      </c>
      <c r="M1524" s="2">
        <v>5.8034599999999992E-2</v>
      </c>
      <c r="N1524" s="8">
        <f t="shared" si="207"/>
        <v>5803.4599999999991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5.8034599999999992E-2</v>
      </c>
      <c r="W1524" s="2">
        <f t="shared" si="208"/>
        <v>24.916666666666668</v>
      </c>
      <c r="X1524" s="9">
        <f t="shared" si="209"/>
        <v>4.419999999999999</v>
      </c>
      <c r="Y1524" s="9">
        <f t="shared" si="210"/>
        <v>4.7081044368359236E-4</v>
      </c>
      <c r="Z1524" s="10">
        <f t="shared" si="211"/>
        <v>12707764.948453609</v>
      </c>
      <c r="AA1524" s="10">
        <f t="shared" si="212"/>
        <v>292278.59381443303</v>
      </c>
      <c r="AB1524" s="10">
        <f t="shared" si="213"/>
        <v>1</v>
      </c>
      <c r="AC1524" s="9">
        <f t="shared" si="214"/>
        <v>12326532</v>
      </c>
      <c r="AD1524" s="10">
        <f t="shared" si="215"/>
        <v>1291871.3846597937</v>
      </c>
    </row>
    <row r="1525" spans="1:30" x14ac:dyDescent="0.2">
      <c r="A1525" t="s">
        <v>20</v>
      </c>
      <c r="B1525" s="1">
        <v>43391</v>
      </c>
      <c r="C1525" t="s">
        <v>749</v>
      </c>
      <c r="D1525" s="2">
        <v>386</v>
      </c>
      <c r="E1525" s="2">
        <v>0</v>
      </c>
      <c r="F1525" s="2">
        <v>0</v>
      </c>
      <c r="G1525" s="2">
        <v>0</v>
      </c>
      <c r="H1525" s="2"/>
      <c r="I1525" s="2">
        <v>0</v>
      </c>
      <c r="J1525" s="2">
        <v>386</v>
      </c>
      <c r="K1525" s="2">
        <v>0</v>
      </c>
      <c r="L1525" s="2">
        <v>0</v>
      </c>
      <c r="M1525" s="2">
        <v>0.17369999999999999</v>
      </c>
      <c r="N1525" s="8">
        <f t="shared" si="207"/>
        <v>17370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0.17369999999999999</v>
      </c>
      <c r="U1525" s="2">
        <v>0</v>
      </c>
      <c r="V1525" s="2">
        <v>0</v>
      </c>
      <c r="W1525" s="2">
        <f t="shared" si="208"/>
        <v>24.916666666666668</v>
      </c>
      <c r="X1525" s="9">
        <f t="shared" si="209"/>
        <v>45</v>
      </c>
      <c r="Y1525" s="9">
        <f t="shared" si="210"/>
        <v>1.4091554704924304E-3</v>
      </c>
      <c r="Z1525" s="10">
        <f t="shared" si="211"/>
        <v>12707764.948453609</v>
      </c>
      <c r="AA1525" s="10">
        <f t="shared" si="212"/>
        <v>292278.59381443303</v>
      </c>
      <c r="AB1525" s="10">
        <f t="shared" si="213"/>
        <v>1</v>
      </c>
      <c r="AC1525" s="9">
        <f t="shared" si="214"/>
        <v>12326532</v>
      </c>
      <c r="AD1525" s="10">
        <f t="shared" si="215"/>
        <v>13152536.721649487</v>
      </c>
    </row>
    <row r="1526" spans="1:30" x14ac:dyDescent="0.2">
      <c r="A1526" t="s">
        <v>20</v>
      </c>
      <c r="B1526" s="1">
        <v>43391</v>
      </c>
      <c r="C1526" t="s">
        <v>376</v>
      </c>
      <c r="D1526" s="2">
        <v>3894</v>
      </c>
      <c r="E1526" s="2">
        <v>0</v>
      </c>
      <c r="F1526" s="2">
        <v>0</v>
      </c>
      <c r="G1526" s="2">
        <v>3894</v>
      </c>
      <c r="H1526" s="2"/>
      <c r="I1526" s="2">
        <v>0</v>
      </c>
      <c r="J1526" s="2">
        <v>0</v>
      </c>
      <c r="K1526" s="2">
        <v>0</v>
      </c>
      <c r="L1526" s="2">
        <v>0</v>
      </c>
      <c r="M1526" s="2">
        <v>2.1572279999999999</v>
      </c>
      <c r="N1526" s="8">
        <f t="shared" si="207"/>
        <v>215722.8</v>
      </c>
      <c r="O1526" s="2">
        <v>0</v>
      </c>
      <c r="P1526" s="2">
        <v>0</v>
      </c>
      <c r="Q1526" s="2">
        <v>2.1572279999999999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f t="shared" si="208"/>
        <v>24.916666666666668</v>
      </c>
      <c r="X1526" s="9">
        <f t="shared" si="209"/>
        <v>55.398767334360549</v>
      </c>
      <c r="Y1526" s="9">
        <f t="shared" si="210"/>
        <v>1.7500688758200603E-2</v>
      </c>
      <c r="Z1526" s="10">
        <f t="shared" si="211"/>
        <v>907697.49631811504</v>
      </c>
      <c r="AA1526" s="10">
        <f t="shared" si="212"/>
        <v>20877.042415316646</v>
      </c>
      <c r="AB1526" s="10">
        <f t="shared" si="213"/>
        <v>14</v>
      </c>
      <c r="AC1526" s="9">
        <f t="shared" si="214"/>
        <v>880466.57142857148</v>
      </c>
      <c r="AD1526" s="10">
        <f t="shared" si="215"/>
        <v>1156562.4153957034</v>
      </c>
    </row>
    <row r="1527" spans="1:30" x14ac:dyDescent="0.2">
      <c r="A1527" t="s">
        <v>20</v>
      </c>
      <c r="B1527" s="1">
        <v>43391</v>
      </c>
      <c r="C1527" t="s">
        <v>750</v>
      </c>
      <c r="D1527" s="2">
        <v>722</v>
      </c>
      <c r="E1527" s="2">
        <v>0</v>
      </c>
      <c r="F1527" s="2">
        <v>0</v>
      </c>
      <c r="G1527" s="2">
        <v>722</v>
      </c>
      <c r="H1527" s="2"/>
      <c r="I1527" s="2">
        <v>0</v>
      </c>
      <c r="J1527" s="2">
        <v>0</v>
      </c>
      <c r="K1527" s="2">
        <v>0</v>
      </c>
      <c r="L1527" s="2">
        <v>0</v>
      </c>
      <c r="M1527" s="2">
        <v>0.25269999999999998</v>
      </c>
      <c r="N1527" s="8">
        <f t="shared" si="207"/>
        <v>25269.999999999996</v>
      </c>
      <c r="O1527" s="2">
        <v>0</v>
      </c>
      <c r="P1527" s="2">
        <v>0</v>
      </c>
      <c r="Q1527" s="2">
        <v>0.25269999999999998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f t="shared" si="208"/>
        <v>24.916666666666668</v>
      </c>
      <c r="X1527" s="9">
        <f t="shared" si="209"/>
        <v>34.999999999999993</v>
      </c>
      <c r="Y1527" s="9">
        <f t="shared" si="210"/>
        <v>2.0500494380739039E-3</v>
      </c>
      <c r="Z1527" s="10">
        <f t="shared" si="211"/>
        <v>12707764.948453609</v>
      </c>
      <c r="AA1527" s="10">
        <f t="shared" si="212"/>
        <v>292278.59381443303</v>
      </c>
      <c r="AB1527" s="10">
        <f t="shared" si="213"/>
        <v>1</v>
      </c>
      <c r="AC1527" s="9">
        <f t="shared" si="214"/>
        <v>12326532</v>
      </c>
      <c r="AD1527" s="10">
        <f t="shared" si="215"/>
        <v>10229750.783505155</v>
      </c>
    </row>
    <row r="1528" spans="1:30" x14ac:dyDescent="0.2">
      <c r="A1528" t="s">
        <v>20</v>
      </c>
      <c r="B1528" s="1">
        <v>43391</v>
      </c>
      <c r="C1528" t="s">
        <v>751</v>
      </c>
      <c r="D1528" s="2">
        <v>4986</v>
      </c>
      <c r="E1528" s="2">
        <v>0</v>
      </c>
      <c r="F1528" s="2">
        <v>0</v>
      </c>
      <c r="G1528" s="2">
        <v>4986</v>
      </c>
      <c r="H1528" s="2"/>
      <c r="I1528" s="2">
        <v>0</v>
      </c>
      <c r="J1528" s="2">
        <v>0</v>
      </c>
      <c r="K1528" s="2">
        <v>0</v>
      </c>
      <c r="L1528" s="2">
        <v>0</v>
      </c>
      <c r="M1528" s="2">
        <v>1.7451000000000001</v>
      </c>
      <c r="N1528" s="8">
        <f t="shared" si="207"/>
        <v>174510</v>
      </c>
      <c r="O1528" s="2">
        <v>0</v>
      </c>
      <c r="P1528" s="2">
        <v>0</v>
      </c>
      <c r="Q1528" s="2">
        <v>1.7451000000000001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f t="shared" si="208"/>
        <v>24.916666666666668</v>
      </c>
      <c r="X1528" s="9">
        <f t="shared" si="209"/>
        <v>35</v>
      </c>
      <c r="Y1528" s="9">
        <f t="shared" si="210"/>
        <v>1.4157266618056077E-2</v>
      </c>
      <c r="Z1528" s="10">
        <f t="shared" si="211"/>
        <v>12707764.948453609</v>
      </c>
      <c r="AA1528" s="10">
        <f t="shared" si="212"/>
        <v>292278.59381443303</v>
      </c>
      <c r="AB1528" s="10">
        <f t="shared" si="213"/>
        <v>1</v>
      </c>
      <c r="AC1528" s="9">
        <f t="shared" si="214"/>
        <v>12326532</v>
      </c>
      <c r="AD1528" s="10">
        <f t="shared" si="215"/>
        <v>10229750.783505157</v>
      </c>
    </row>
    <row r="1529" spans="1:30" x14ac:dyDescent="0.2">
      <c r="A1529" t="s">
        <v>20</v>
      </c>
      <c r="B1529" s="1">
        <v>43391</v>
      </c>
      <c r="C1529" t="s">
        <v>752</v>
      </c>
      <c r="D1529" s="2">
        <v>439</v>
      </c>
      <c r="E1529" s="2">
        <v>0</v>
      </c>
      <c r="F1529" s="2">
        <v>0</v>
      </c>
      <c r="G1529" s="2">
        <v>0</v>
      </c>
      <c r="H1529" s="2"/>
      <c r="I1529" s="2">
        <v>0</v>
      </c>
      <c r="J1529" s="2">
        <v>0</v>
      </c>
      <c r="K1529" s="2">
        <v>0</v>
      </c>
      <c r="L1529" s="2">
        <v>439</v>
      </c>
      <c r="M1529" s="2">
        <v>0.10975</v>
      </c>
      <c r="N1529" s="8">
        <f t="shared" si="207"/>
        <v>10975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0.10975</v>
      </c>
      <c r="W1529" s="2">
        <f t="shared" si="208"/>
        <v>24.916666666666668</v>
      </c>
      <c r="X1529" s="9">
        <f t="shared" si="209"/>
        <v>25</v>
      </c>
      <c r="Y1529" s="9">
        <f t="shared" si="210"/>
        <v>8.9035586002616141E-4</v>
      </c>
      <c r="Z1529" s="10">
        <f t="shared" si="211"/>
        <v>6353882.4742268045</v>
      </c>
      <c r="AA1529" s="10">
        <f t="shared" si="212"/>
        <v>146139.29690721651</v>
      </c>
      <c r="AB1529" s="10">
        <f t="shared" si="213"/>
        <v>2</v>
      </c>
      <c r="AC1529" s="9">
        <f t="shared" si="214"/>
        <v>6163266</v>
      </c>
      <c r="AD1529" s="10">
        <f t="shared" si="215"/>
        <v>3653482.4226804129</v>
      </c>
    </row>
    <row r="1530" spans="1:30" x14ac:dyDescent="0.2">
      <c r="A1530" t="s">
        <v>20</v>
      </c>
      <c r="B1530" s="1">
        <v>43391</v>
      </c>
      <c r="C1530" t="s">
        <v>379</v>
      </c>
      <c r="D1530" s="2">
        <v>16079</v>
      </c>
      <c r="E1530" s="2">
        <v>9154</v>
      </c>
      <c r="F1530" s="2">
        <v>3808</v>
      </c>
      <c r="G1530" s="2">
        <v>0</v>
      </c>
      <c r="H1530" s="2"/>
      <c r="I1530" s="2">
        <v>3117</v>
      </c>
      <c r="J1530" s="2">
        <v>0</v>
      </c>
      <c r="K1530" s="2">
        <v>0</v>
      </c>
      <c r="L1530" s="2">
        <v>0</v>
      </c>
      <c r="M1530" s="2">
        <v>8.385749999999998</v>
      </c>
      <c r="N1530" s="8">
        <f t="shared" si="207"/>
        <v>838574.99999999977</v>
      </c>
      <c r="O1530" s="2">
        <v>4.577</v>
      </c>
      <c r="P1530" s="2">
        <v>2.0944000000000003</v>
      </c>
      <c r="Q1530" s="2">
        <v>0</v>
      </c>
      <c r="R1530" s="2">
        <v>0</v>
      </c>
      <c r="S1530" s="2">
        <v>1.71435</v>
      </c>
      <c r="T1530" s="2">
        <v>0</v>
      </c>
      <c r="U1530" s="2">
        <v>0</v>
      </c>
      <c r="V1530" s="2">
        <v>0</v>
      </c>
      <c r="W1530" s="2">
        <f t="shared" si="208"/>
        <v>24.916666666666668</v>
      </c>
      <c r="X1530" s="9">
        <f t="shared" si="209"/>
        <v>52.153429939672854</v>
      </c>
      <c r="Y1530" s="9">
        <f t="shared" si="210"/>
        <v>6.8030083400586625E-2</v>
      </c>
      <c r="Z1530" s="10">
        <f t="shared" si="211"/>
        <v>1815394.9926362301</v>
      </c>
      <c r="AA1530" s="10">
        <f t="shared" si="212"/>
        <v>41754.084830633292</v>
      </c>
      <c r="AB1530" s="10">
        <f t="shared" si="213"/>
        <v>7</v>
      </c>
      <c r="AC1530" s="9">
        <f t="shared" si="214"/>
        <v>1760933.142857143</v>
      </c>
      <c r="AD1530" s="10">
        <f t="shared" si="215"/>
        <v>2177618.7379095904</v>
      </c>
    </row>
    <row r="1531" spans="1:30" x14ac:dyDescent="0.2">
      <c r="A1531" t="s">
        <v>20</v>
      </c>
      <c r="B1531" s="1">
        <v>43391</v>
      </c>
      <c r="C1531" t="s">
        <v>555</v>
      </c>
      <c r="D1531" s="2">
        <v>18770</v>
      </c>
      <c r="E1531" s="2">
        <v>0</v>
      </c>
      <c r="F1531" s="2">
        <v>0</v>
      </c>
      <c r="G1531" s="2">
        <v>4103</v>
      </c>
      <c r="H1531" s="2">
        <v>4768</v>
      </c>
      <c r="I1531" s="2">
        <v>0</v>
      </c>
      <c r="J1531" s="2">
        <v>4806</v>
      </c>
      <c r="K1531" s="2">
        <v>5093</v>
      </c>
      <c r="L1531" s="2">
        <v>0</v>
      </c>
      <c r="M1531" s="2">
        <v>6.5245500000000005</v>
      </c>
      <c r="N1531" s="8">
        <f t="shared" si="207"/>
        <v>652455</v>
      </c>
      <c r="O1531" s="2">
        <v>0</v>
      </c>
      <c r="P1531" s="2">
        <v>0</v>
      </c>
      <c r="Q1531" s="2">
        <v>1.43605</v>
      </c>
      <c r="R1531" s="2">
        <v>1.9072</v>
      </c>
      <c r="S1531" s="2">
        <v>0</v>
      </c>
      <c r="T1531" s="2">
        <v>2.1627000000000001</v>
      </c>
      <c r="U1531" s="2">
        <v>1.0185999999999999</v>
      </c>
      <c r="V1531" s="2">
        <v>0</v>
      </c>
      <c r="W1531" s="2">
        <f t="shared" si="208"/>
        <v>24.916666666666668</v>
      </c>
      <c r="X1531" s="9">
        <f t="shared" si="209"/>
        <v>34.760522109749601</v>
      </c>
      <c r="Y1531" s="9">
        <f t="shared" si="210"/>
        <v>5.293094602764184E-2</v>
      </c>
      <c r="Z1531" s="10">
        <f t="shared" si="211"/>
        <v>2541552.989690722</v>
      </c>
      <c r="AA1531" s="10">
        <f t="shared" si="212"/>
        <v>58455.718762886601</v>
      </c>
      <c r="AB1531" s="10">
        <f t="shared" si="213"/>
        <v>5</v>
      </c>
      <c r="AC1531" s="9">
        <f t="shared" si="214"/>
        <v>2465306.4</v>
      </c>
      <c r="AD1531" s="10">
        <f t="shared" si="215"/>
        <v>2031951.3044986243</v>
      </c>
    </row>
    <row r="1532" spans="1:30" x14ac:dyDescent="0.2">
      <c r="A1532" t="s">
        <v>20</v>
      </c>
      <c r="B1532" s="1">
        <v>43391</v>
      </c>
      <c r="C1532" t="s">
        <v>753</v>
      </c>
      <c r="D1532" s="2">
        <v>60287</v>
      </c>
      <c r="E1532" s="2">
        <v>14538</v>
      </c>
      <c r="F1532" s="2">
        <v>11075</v>
      </c>
      <c r="G1532" s="2">
        <v>10952</v>
      </c>
      <c r="H1532" s="2"/>
      <c r="I1532" s="2">
        <v>0</v>
      </c>
      <c r="J1532" s="2">
        <v>11876</v>
      </c>
      <c r="K1532" s="2">
        <v>0</v>
      </c>
      <c r="L1532" s="2">
        <v>11846</v>
      </c>
      <c r="M1532" s="2">
        <v>25.499150000000004</v>
      </c>
      <c r="N1532" s="8">
        <f t="shared" si="207"/>
        <v>2549915.0000000005</v>
      </c>
      <c r="O1532" s="2">
        <v>7.2690000000000001</v>
      </c>
      <c r="P1532" s="2">
        <v>6.0912499999999996</v>
      </c>
      <c r="Q1532" s="2">
        <v>3.8332000000000002</v>
      </c>
      <c r="R1532" s="2">
        <v>0</v>
      </c>
      <c r="S1532" s="2">
        <v>0</v>
      </c>
      <c r="T1532" s="2">
        <v>5.3441999999999998</v>
      </c>
      <c r="U1532" s="2">
        <v>0</v>
      </c>
      <c r="V1532" s="2">
        <v>2.9615</v>
      </c>
      <c r="W1532" s="2">
        <f t="shared" si="208"/>
        <v>24.916666666666668</v>
      </c>
      <c r="X1532" s="9">
        <f t="shared" si="209"/>
        <v>42.296266193375033</v>
      </c>
      <c r="Y1532" s="9">
        <f t="shared" si="210"/>
        <v>0.20686394194247015</v>
      </c>
      <c r="Z1532" s="10">
        <f t="shared" si="211"/>
        <v>705986.9415807561</v>
      </c>
      <c r="AA1532" s="10">
        <f t="shared" si="212"/>
        <v>16237.69965635739</v>
      </c>
      <c r="AB1532" s="10">
        <f t="shared" si="213"/>
        <v>18</v>
      </c>
      <c r="AC1532" s="9">
        <f t="shared" si="214"/>
        <v>684807.33333333337</v>
      </c>
      <c r="AD1532" s="10">
        <f t="shared" si="215"/>
        <v>686794.06703336642</v>
      </c>
    </row>
    <row r="1533" spans="1:30" x14ac:dyDescent="0.2">
      <c r="A1533" t="s">
        <v>20</v>
      </c>
      <c r="B1533" s="1">
        <v>43391</v>
      </c>
      <c r="C1533" t="s">
        <v>380</v>
      </c>
      <c r="D1533" s="2">
        <v>310</v>
      </c>
      <c r="E1533" s="2">
        <v>163</v>
      </c>
      <c r="F1533" s="2">
        <v>0</v>
      </c>
      <c r="G1533" s="2">
        <v>0</v>
      </c>
      <c r="H1533" s="2"/>
      <c r="I1533" s="2">
        <v>0</v>
      </c>
      <c r="J1533" s="2">
        <v>0</v>
      </c>
      <c r="K1533" s="2">
        <v>0</v>
      </c>
      <c r="L1533" s="2">
        <v>147</v>
      </c>
      <c r="M1533" s="2">
        <v>0.11824999999999999</v>
      </c>
      <c r="N1533" s="8">
        <f t="shared" si="207"/>
        <v>11825</v>
      </c>
      <c r="O1533" s="2">
        <v>8.1500000000000003E-2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3.6749999999999998E-2</v>
      </c>
      <c r="W1533" s="2">
        <f t="shared" si="208"/>
        <v>24.916666666666668</v>
      </c>
      <c r="X1533" s="9">
        <f t="shared" si="209"/>
        <v>38.145161290322584</v>
      </c>
      <c r="Y1533" s="9">
        <f t="shared" si="210"/>
        <v>9.5931280590518084E-4</v>
      </c>
      <c r="Z1533" s="10">
        <f t="shared" si="211"/>
        <v>2117960.8247422683</v>
      </c>
      <c r="AA1533" s="10">
        <f t="shared" si="212"/>
        <v>48713.098969072169</v>
      </c>
      <c r="AB1533" s="10">
        <f t="shared" si="213"/>
        <v>6</v>
      </c>
      <c r="AC1533" s="9">
        <f t="shared" si="214"/>
        <v>2054422</v>
      </c>
      <c r="AD1533" s="10">
        <f t="shared" si="215"/>
        <v>1858169.0171267046</v>
      </c>
    </row>
    <row r="1534" spans="1:30" x14ac:dyDescent="0.2">
      <c r="A1534" t="s">
        <v>20</v>
      </c>
      <c r="B1534" s="1">
        <v>43391</v>
      </c>
      <c r="C1534" t="s">
        <v>382</v>
      </c>
      <c r="D1534" s="2">
        <v>175</v>
      </c>
      <c r="E1534" s="2">
        <v>0</v>
      </c>
      <c r="F1534" s="2">
        <v>175</v>
      </c>
      <c r="G1534" s="2">
        <v>0</v>
      </c>
      <c r="H1534" s="2"/>
      <c r="I1534" s="2">
        <v>0</v>
      </c>
      <c r="J1534" s="2">
        <v>0</v>
      </c>
      <c r="K1534" s="2">
        <v>0</v>
      </c>
      <c r="L1534" s="2">
        <v>0</v>
      </c>
      <c r="M1534" s="2">
        <v>9.6250000000000002E-2</v>
      </c>
      <c r="N1534" s="8">
        <f t="shared" si="207"/>
        <v>9625</v>
      </c>
      <c r="O1534" s="2">
        <v>0</v>
      </c>
      <c r="P1534" s="2">
        <v>9.6250000000000002E-2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f t="shared" si="208"/>
        <v>24.916666666666668</v>
      </c>
      <c r="X1534" s="9">
        <f t="shared" si="209"/>
        <v>55</v>
      </c>
      <c r="Y1534" s="9">
        <f t="shared" si="210"/>
        <v>7.8083600480654246E-4</v>
      </c>
      <c r="Z1534" s="10">
        <f t="shared" si="211"/>
        <v>794235.30927835056</v>
      </c>
      <c r="AA1534" s="10">
        <f t="shared" si="212"/>
        <v>18267.412113402064</v>
      </c>
      <c r="AB1534" s="10">
        <f t="shared" si="213"/>
        <v>16</v>
      </c>
      <c r="AC1534" s="9">
        <f t="shared" si="214"/>
        <v>770408.25</v>
      </c>
      <c r="AD1534" s="10">
        <f t="shared" si="215"/>
        <v>1004707.6662371135</v>
      </c>
    </row>
    <row r="1535" spans="1:30" x14ac:dyDescent="0.2">
      <c r="A1535" t="s">
        <v>20</v>
      </c>
      <c r="B1535" s="1">
        <v>43391</v>
      </c>
      <c r="C1535" t="s">
        <v>754</v>
      </c>
      <c r="D1535" s="2">
        <v>4861</v>
      </c>
      <c r="E1535" s="2">
        <v>0</v>
      </c>
      <c r="F1535" s="2">
        <v>0</v>
      </c>
      <c r="G1535" s="2">
        <v>0</v>
      </c>
      <c r="H1535" s="2"/>
      <c r="I1535" s="2">
        <v>0</v>
      </c>
      <c r="J1535" s="2">
        <v>0</v>
      </c>
      <c r="K1535" s="2">
        <v>4861</v>
      </c>
      <c r="L1535" s="2">
        <v>0</v>
      </c>
      <c r="M1535" s="2">
        <v>0.97219999999999995</v>
      </c>
      <c r="N1535" s="8">
        <f t="shared" si="207"/>
        <v>97220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0.97219999999999995</v>
      </c>
      <c r="V1535" s="2">
        <v>0</v>
      </c>
      <c r="W1535" s="2">
        <f t="shared" si="208"/>
        <v>24.916666666666668</v>
      </c>
      <c r="X1535" s="9">
        <f t="shared" si="209"/>
        <v>20</v>
      </c>
      <c r="Y1535" s="9">
        <f t="shared" si="210"/>
        <v>7.8870520921861878E-3</v>
      </c>
      <c r="Z1535" s="10">
        <f t="shared" si="211"/>
        <v>12707764.948453609</v>
      </c>
      <c r="AA1535" s="10">
        <f t="shared" si="212"/>
        <v>292278.59381443303</v>
      </c>
      <c r="AB1535" s="10">
        <f t="shared" si="213"/>
        <v>1</v>
      </c>
      <c r="AC1535" s="9">
        <f t="shared" si="214"/>
        <v>12326532</v>
      </c>
      <c r="AD1535" s="10">
        <f t="shared" si="215"/>
        <v>5845571.8762886608</v>
      </c>
    </row>
    <row r="1536" spans="1:30" x14ac:dyDescent="0.2">
      <c r="A1536" t="s">
        <v>20</v>
      </c>
      <c r="B1536" s="1">
        <v>43391</v>
      </c>
      <c r="C1536" t="s">
        <v>653</v>
      </c>
      <c r="D1536" s="2">
        <v>8271</v>
      </c>
      <c r="E1536" s="2">
        <v>0</v>
      </c>
      <c r="F1536" s="2">
        <v>209</v>
      </c>
      <c r="G1536" s="2">
        <v>3943</v>
      </c>
      <c r="H1536" s="2"/>
      <c r="I1536" s="2">
        <v>0</v>
      </c>
      <c r="J1536" s="2">
        <v>0</v>
      </c>
      <c r="K1536" s="2">
        <v>0</v>
      </c>
      <c r="L1536" s="2">
        <v>4119</v>
      </c>
      <c r="M1536" s="2">
        <v>2.52475</v>
      </c>
      <c r="N1536" s="8">
        <f t="shared" si="207"/>
        <v>252475</v>
      </c>
      <c r="O1536" s="2">
        <v>0</v>
      </c>
      <c r="P1536" s="2">
        <v>0.11495</v>
      </c>
      <c r="Q1536" s="2">
        <v>1.38005</v>
      </c>
      <c r="R1536" s="2">
        <v>0</v>
      </c>
      <c r="S1536" s="2">
        <v>0</v>
      </c>
      <c r="T1536" s="2">
        <v>0</v>
      </c>
      <c r="U1536" s="2">
        <v>0</v>
      </c>
      <c r="V1536" s="2">
        <v>1.0297499999999999</v>
      </c>
      <c r="W1536" s="2">
        <f t="shared" si="208"/>
        <v>24.916666666666668</v>
      </c>
      <c r="X1536" s="9">
        <f t="shared" si="209"/>
        <v>30.525329464393664</v>
      </c>
      <c r="Y1536" s="9">
        <f t="shared" si="210"/>
        <v>2.0482241071535772E-2</v>
      </c>
      <c r="Z1536" s="10">
        <f t="shared" si="211"/>
        <v>12707764.948453609</v>
      </c>
      <c r="AA1536" s="10">
        <f t="shared" si="212"/>
        <v>292278.59381443303</v>
      </c>
      <c r="AB1536" s="10">
        <f t="shared" si="213"/>
        <v>1</v>
      </c>
      <c r="AC1536" s="9">
        <f t="shared" si="214"/>
        <v>12326532</v>
      </c>
      <c r="AD1536" s="10">
        <f t="shared" si="215"/>
        <v>8921900.3715752605</v>
      </c>
    </row>
    <row r="1537" spans="1:30" x14ac:dyDescent="0.2">
      <c r="A1537" t="s">
        <v>20</v>
      </c>
      <c r="B1537" s="1">
        <v>43391</v>
      </c>
      <c r="C1537" t="s">
        <v>47</v>
      </c>
      <c r="D1537" s="2">
        <v>68453</v>
      </c>
      <c r="E1537" s="2">
        <v>21246</v>
      </c>
      <c r="F1537" s="2">
        <v>9458</v>
      </c>
      <c r="G1537" s="2">
        <v>17732</v>
      </c>
      <c r="H1537" s="2">
        <v>3292</v>
      </c>
      <c r="I1537" s="2">
        <v>3837</v>
      </c>
      <c r="J1537" s="2">
        <v>4272</v>
      </c>
      <c r="K1537" s="2">
        <v>1119</v>
      </c>
      <c r="L1537" s="2">
        <v>0</v>
      </c>
      <c r="M1537" s="2">
        <v>35.595586999999995</v>
      </c>
      <c r="N1537" s="8">
        <f t="shared" si="207"/>
        <v>3559558.6999999993</v>
      </c>
      <c r="O1537" s="2">
        <v>12.839200000000002</v>
      </c>
      <c r="P1537" s="2">
        <v>6.5888</v>
      </c>
      <c r="Q1537" s="2">
        <v>9.6469120000000004</v>
      </c>
      <c r="R1537" s="2">
        <v>1.3168</v>
      </c>
      <c r="S1537" s="2">
        <v>1.055175</v>
      </c>
      <c r="T1537" s="2">
        <v>0.96330000000000005</v>
      </c>
      <c r="U1537" s="2">
        <v>0.2238</v>
      </c>
      <c r="V1537" s="2">
        <v>0</v>
      </c>
      <c r="W1537" s="2">
        <f t="shared" si="208"/>
        <v>24.916666666666668</v>
      </c>
      <c r="X1537" s="9">
        <f t="shared" si="209"/>
        <v>52.000039443121544</v>
      </c>
      <c r="Y1537" s="9">
        <f t="shared" si="210"/>
        <v>0.28877211368128514</v>
      </c>
      <c r="Z1537" s="10">
        <f t="shared" si="211"/>
        <v>977520.38065027772</v>
      </c>
      <c r="AA1537" s="10">
        <f t="shared" si="212"/>
        <v>22482.968754956386</v>
      </c>
      <c r="AB1537" s="10">
        <f t="shared" si="213"/>
        <v>13</v>
      </c>
      <c r="AC1537" s="9">
        <f t="shared" si="214"/>
        <v>948194.76923076925</v>
      </c>
      <c r="AD1537" s="10">
        <f t="shared" si="215"/>
        <v>1169115.2620562012</v>
      </c>
    </row>
    <row r="1538" spans="1:30" x14ac:dyDescent="0.2">
      <c r="A1538" t="s">
        <v>20</v>
      </c>
      <c r="B1538" s="1">
        <v>43391</v>
      </c>
      <c r="C1538" t="s">
        <v>475</v>
      </c>
      <c r="D1538" s="2">
        <v>78725</v>
      </c>
      <c r="E1538" s="2">
        <v>1949</v>
      </c>
      <c r="F1538" s="2">
        <v>0</v>
      </c>
      <c r="G1538" s="2">
        <v>0</v>
      </c>
      <c r="H1538" s="2"/>
      <c r="I1538" s="2">
        <v>0</v>
      </c>
      <c r="J1538" s="2">
        <v>64135</v>
      </c>
      <c r="K1538" s="2">
        <v>0</v>
      </c>
      <c r="L1538" s="2">
        <v>0</v>
      </c>
      <c r="M1538" s="2">
        <v>37.826284999999999</v>
      </c>
      <c r="N1538" s="8">
        <f t="shared" si="207"/>
        <v>3782628.5</v>
      </c>
      <c r="O1538" s="2">
        <v>1.9490000000000001</v>
      </c>
      <c r="P1538" s="2">
        <v>0</v>
      </c>
      <c r="Q1538" s="2">
        <v>0</v>
      </c>
      <c r="R1538" s="2">
        <v>0</v>
      </c>
      <c r="S1538" s="2">
        <v>0</v>
      </c>
      <c r="T1538" s="2">
        <v>28.542549999999999</v>
      </c>
      <c r="U1538" s="2">
        <v>0</v>
      </c>
      <c r="V1538" s="2">
        <v>0</v>
      </c>
      <c r="W1538" s="2">
        <f t="shared" si="208"/>
        <v>24.916666666666668</v>
      </c>
      <c r="X1538" s="9">
        <f t="shared" si="209"/>
        <v>48.048631311527473</v>
      </c>
      <c r="Y1538" s="9">
        <f t="shared" si="210"/>
        <v>0.30686883382933661</v>
      </c>
      <c r="Z1538" s="10">
        <f t="shared" si="211"/>
        <v>1411973.8831615122</v>
      </c>
      <c r="AA1538" s="10">
        <f t="shared" si="212"/>
        <v>32475.399312714781</v>
      </c>
      <c r="AB1538" s="10">
        <f t="shared" si="213"/>
        <v>9</v>
      </c>
      <c r="AC1538" s="9">
        <f t="shared" si="214"/>
        <v>1369614.6666666667</v>
      </c>
      <c r="AD1538" s="10">
        <f t="shared" si="215"/>
        <v>1560398.4882712651</v>
      </c>
    </row>
    <row r="1539" spans="1:30" x14ac:dyDescent="0.2">
      <c r="A1539" t="s">
        <v>20</v>
      </c>
      <c r="B1539" s="1">
        <v>43391</v>
      </c>
      <c r="C1539" t="s">
        <v>755</v>
      </c>
      <c r="D1539" s="2">
        <v>1689</v>
      </c>
      <c r="E1539" s="2">
        <v>0</v>
      </c>
      <c r="F1539" s="2">
        <v>0</v>
      </c>
      <c r="G1539" s="2">
        <v>0</v>
      </c>
      <c r="H1539" s="2"/>
      <c r="I1539" s="2">
        <v>0</v>
      </c>
      <c r="J1539" s="2">
        <v>1689</v>
      </c>
      <c r="K1539" s="2">
        <v>0</v>
      </c>
      <c r="L1539" s="2">
        <v>0</v>
      </c>
      <c r="M1539" s="2">
        <v>0.76005</v>
      </c>
      <c r="N1539" s="8">
        <f t="shared" ref="N1539:N1602" si="216">M1539*100000</f>
        <v>76005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0.76005</v>
      </c>
      <c r="U1539" s="2">
        <v>0</v>
      </c>
      <c r="V1539" s="2">
        <v>0</v>
      </c>
      <c r="W1539" s="2">
        <f t="shared" ref="W1539:W1602" si="217">299/12</f>
        <v>24.916666666666668</v>
      </c>
      <c r="X1539" s="9">
        <f t="shared" ref="X1539:X1602" si="218">N1539/D1539</f>
        <v>45</v>
      </c>
      <c r="Y1539" s="9">
        <f t="shared" ref="Y1539:Y1602" si="219">N1539/12326532</f>
        <v>6.1659678488645469E-3</v>
      </c>
      <c r="Z1539" s="10">
        <f t="shared" ref="Z1539:Z1602" si="220">AC1539*(1/(1-0.03))</f>
        <v>6353882.4742268045</v>
      </c>
      <c r="AA1539" s="10">
        <f t="shared" ref="AA1539:AA1602" si="221">Z1539*0.023</f>
        <v>146139.29690721651</v>
      </c>
      <c r="AB1539" s="10">
        <f t="shared" ref="AB1539:AB1602" si="222">COUNTIF(C1539:C8890,C1539)</f>
        <v>2</v>
      </c>
      <c r="AC1539" s="9">
        <f t="shared" ref="AC1539:AC1602" si="223">12326532/AB1539</f>
        <v>6163266</v>
      </c>
      <c r="AD1539" s="10">
        <f t="shared" ref="AD1539:AD1602" si="224">AA1539*X1539</f>
        <v>6576268.3608247433</v>
      </c>
    </row>
    <row r="1540" spans="1:30" x14ac:dyDescent="0.2">
      <c r="A1540" t="s">
        <v>20</v>
      </c>
      <c r="B1540" s="1">
        <v>43391</v>
      </c>
      <c r="C1540" t="s">
        <v>48</v>
      </c>
      <c r="D1540" s="2">
        <v>21381</v>
      </c>
      <c r="E1540" s="2">
        <v>4437</v>
      </c>
      <c r="F1540" s="2">
        <v>4281</v>
      </c>
      <c r="G1540" s="2">
        <v>1239</v>
      </c>
      <c r="H1540" s="2">
        <v>5044</v>
      </c>
      <c r="I1540" s="2">
        <v>989</v>
      </c>
      <c r="J1540" s="2">
        <v>3801</v>
      </c>
      <c r="K1540" s="2">
        <v>1590</v>
      </c>
      <c r="L1540" s="2">
        <v>0</v>
      </c>
      <c r="M1540" s="2">
        <v>9.5967000000000002</v>
      </c>
      <c r="N1540" s="8">
        <f t="shared" si="216"/>
        <v>959670</v>
      </c>
      <c r="O1540" s="2">
        <v>2.2185000000000001</v>
      </c>
      <c r="P1540" s="2">
        <v>2.3545500000000001</v>
      </c>
      <c r="Q1540" s="2">
        <v>0.43364999999999998</v>
      </c>
      <c r="R1540" s="2">
        <v>2.0175999999999998</v>
      </c>
      <c r="S1540" s="2">
        <v>0.54395000000000004</v>
      </c>
      <c r="T1540" s="2">
        <v>1.71045</v>
      </c>
      <c r="U1540" s="2">
        <v>0.318</v>
      </c>
      <c r="V1540" s="2">
        <v>0</v>
      </c>
      <c r="W1540" s="2">
        <f t="shared" si="217"/>
        <v>24.916666666666668</v>
      </c>
      <c r="X1540" s="9">
        <f t="shared" si="218"/>
        <v>44.884243019503295</v>
      </c>
      <c r="Y1540" s="9">
        <f t="shared" si="219"/>
        <v>7.7854014413786463E-2</v>
      </c>
      <c r="Z1540" s="10">
        <f t="shared" si="220"/>
        <v>794235.30927835056</v>
      </c>
      <c r="AA1540" s="10">
        <f t="shared" si="221"/>
        <v>18267.412113402064</v>
      </c>
      <c r="AB1540" s="10">
        <f t="shared" si="222"/>
        <v>16</v>
      </c>
      <c r="AC1540" s="9">
        <f t="shared" si="223"/>
        <v>770408.25</v>
      </c>
      <c r="AD1540" s="10">
        <f t="shared" si="224"/>
        <v>819918.96463535656</v>
      </c>
    </row>
    <row r="1541" spans="1:30" x14ac:dyDescent="0.2">
      <c r="A1541" t="s">
        <v>20</v>
      </c>
      <c r="B1541" s="1">
        <v>43391</v>
      </c>
      <c r="C1541" t="s">
        <v>49</v>
      </c>
      <c r="D1541" s="2">
        <v>14291</v>
      </c>
      <c r="E1541" s="2">
        <v>0</v>
      </c>
      <c r="F1541" s="2">
        <v>0</v>
      </c>
      <c r="G1541" s="2">
        <v>2999</v>
      </c>
      <c r="H1541" s="2">
        <v>3146</v>
      </c>
      <c r="I1541" s="2">
        <v>0</v>
      </c>
      <c r="J1541" s="2">
        <v>4119</v>
      </c>
      <c r="K1541" s="2">
        <v>4027</v>
      </c>
      <c r="L1541" s="2">
        <v>0</v>
      </c>
      <c r="M1541" s="2">
        <v>4.9669999999999996</v>
      </c>
      <c r="N1541" s="8">
        <f t="shared" si="216"/>
        <v>496699.99999999994</v>
      </c>
      <c r="O1541" s="2">
        <v>0</v>
      </c>
      <c r="P1541" s="2">
        <v>0</v>
      </c>
      <c r="Q1541" s="2">
        <v>1.04965</v>
      </c>
      <c r="R1541" s="2">
        <v>1.2584</v>
      </c>
      <c r="S1541" s="2">
        <v>0</v>
      </c>
      <c r="T1541" s="2">
        <v>1.85355</v>
      </c>
      <c r="U1541" s="2">
        <v>0.8054</v>
      </c>
      <c r="V1541" s="2">
        <v>0</v>
      </c>
      <c r="W1541" s="2">
        <f t="shared" si="217"/>
        <v>24.916666666666668</v>
      </c>
      <c r="X1541" s="9">
        <f t="shared" si="218"/>
        <v>34.756140228115591</v>
      </c>
      <c r="Y1541" s="9">
        <f t="shared" si="219"/>
        <v>4.0295194138951648E-2</v>
      </c>
      <c r="Z1541" s="10">
        <f t="shared" si="220"/>
        <v>1588470.6185567011</v>
      </c>
      <c r="AA1541" s="10">
        <f t="shared" si="221"/>
        <v>36534.824226804129</v>
      </c>
      <c r="AB1541" s="10">
        <f t="shared" si="222"/>
        <v>8</v>
      </c>
      <c r="AC1541" s="9">
        <f t="shared" si="223"/>
        <v>1540816.5</v>
      </c>
      <c r="AD1541" s="10">
        <f t="shared" si="224"/>
        <v>1269809.474036359</v>
      </c>
    </row>
    <row r="1542" spans="1:30" x14ac:dyDescent="0.2">
      <c r="A1542" t="s">
        <v>20</v>
      </c>
      <c r="B1542" s="1">
        <v>43391</v>
      </c>
      <c r="C1542" t="s">
        <v>476</v>
      </c>
      <c r="D1542" s="2">
        <v>12661</v>
      </c>
      <c r="E1542" s="2">
        <v>0</v>
      </c>
      <c r="F1542" s="2">
        <v>0</v>
      </c>
      <c r="G1542" s="2">
        <v>3450</v>
      </c>
      <c r="H1542" s="2">
        <v>4874</v>
      </c>
      <c r="I1542" s="2">
        <v>0</v>
      </c>
      <c r="J1542" s="2">
        <v>0</v>
      </c>
      <c r="K1542" s="2">
        <v>4337</v>
      </c>
      <c r="L1542" s="2">
        <v>0</v>
      </c>
      <c r="M1542" s="2">
        <v>4.0244999999999997</v>
      </c>
      <c r="N1542" s="8">
        <f t="shared" si="216"/>
        <v>402450</v>
      </c>
      <c r="O1542" s="2">
        <v>0</v>
      </c>
      <c r="P1542" s="2">
        <v>0</v>
      </c>
      <c r="Q1542" s="2">
        <v>1.2075</v>
      </c>
      <c r="R1542" s="2">
        <v>1.9496</v>
      </c>
      <c r="S1542" s="2">
        <v>0</v>
      </c>
      <c r="T1542" s="2">
        <v>0</v>
      </c>
      <c r="U1542" s="2">
        <v>0.86739999999999995</v>
      </c>
      <c r="V1542" s="2">
        <v>0</v>
      </c>
      <c r="W1542" s="2">
        <f t="shared" si="217"/>
        <v>24.916666666666668</v>
      </c>
      <c r="X1542" s="9">
        <f t="shared" si="218"/>
        <v>31.786588737066584</v>
      </c>
      <c r="Y1542" s="9">
        <f t="shared" si="219"/>
        <v>3.2649085728248629E-2</v>
      </c>
      <c r="Z1542" s="10">
        <f t="shared" si="220"/>
        <v>2541552.989690722</v>
      </c>
      <c r="AA1542" s="10">
        <f t="shared" si="221"/>
        <v>58455.718762886601</v>
      </c>
      <c r="AB1542" s="10">
        <f t="shared" si="222"/>
        <v>5</v>
      </c>
      <c r="AC1542" s="9">
        <f t="shared" si="223"/>
        <v>2465306.4</v>
      </c>
      <c r="AD1542" s="10">
        <f t="shared" si="224"/>
        <v>1858107.891645503</v>
      </c>
    </row>
    <row r="1543" spans="1:30" x14ac:dyDescent="0.2">
      <c r="A1543" t="s">
        <v>20</v>
      </c>
      <c r="B1543" s="1">
        <v>43391</v>
      </c>
      <c r="C1543" t="s">
        <v>756</v>
      </c>
      <c r="D1543" s="2">
        <v>11581</v>
      </c>
      <c r="E1543" s="2">
        <v>0</v>
      </c>
      <c r="F1543" s="2">
        <v>0</v>
      </c>
      <c r="G1543" s="2">
        <v>2159</v>
      </c>
      <c r="H1543" s="2">
        <v>2206</v>
      </c>
      <c r="I1543" s="2">
        <v>0</v>
      </c>
      <c r="J1543" s="2">
        <v>2273</v>
      </c>
      <c r="K1543" s="2">
        <v>2640</v>
      </c>
      <c r="L1543" s="2">
        <v>2303</v>
      </c>
      <c r="M1543" s="2">
        <v>3.7646499999999996</v>
      </c>
      <c r="N1543" s="8">
        <f t="shared" si="216"/>
        <v>376464.99999999994</v>
      </c>
      <c r="O1543" s="2">
        <v>0</v>
      </c>
      <c r="P1543" s="2">
        <v>0</v>
      </c>
      <c r="Q1543" s="2">
        <v>0.75565000000000004</v>
      </c>
      <c r="R1543" s="2">
        <v>0.88239999999999996</v>
      </c>
      <c r="S1543" s="2">
        <v>0</v>
      </c>
      <c r="T1543" s="2">
        <v>1.02285</v>
      </c>
      <c r="U1543" s="2">
        <v>0.52800000000000002</v>
      </c>
      <c r="V1543" s="2">
        <v>0.57574999999999998</v>
      </c>
      <c r="W1543" s="2">
        <f t="shared" si="217"/>
        <v>24.916666666666668</v>
      </c>
      <c r="X1543" s="9">
        <f t="shared" si="218"/>
        <v>32.50712373715568</v>
      </c>
      <c r="Y1543" s="9">
        <f t="shared" si="219"/>
        <v>3.0541031329817659E-2</v>
      </c>
      <c r="Z1543" s="10">
        <f t="shared" si="220"/>
        <v>12707764.948453609</v>
      </c>
      <c r="AA1543" s="10">
        <f t="shared" si="221"/>
        <v>292278.59381443303</v>
      </c>
      <c r="AB1543" s="10">
        <f t="shared" si="222"/>
        <v>1</v>
      </c>
      <c r="AC1543" s="9">
        <f t="shared" si="223"/>
        <v>12326532</v>
      </c>
      <c r="AD1543" s="10">
        <f t="shared" si="224"/>
        <v>9501136.4148476385</v>
      </c>
    </row>
    <row r="1544" spans="1:30" x14ac:dyDescent="0.2">
      <c r="A1544" t="s">
        <v>20</v>
      </c>
      <c r="B1544" s="1">
        <v>43391</v>
      </c>
      <c r="C1544" t="s">
        <v>55</v>
      </c>
      <c r="D1544" s="2">
        <v>11781</v>
      </c>
      <c r="E1544" s="2">
        <v>0</v>
      </c>
      <c r="F1544" s="2">
        <v>0</v>
      </c>
      <c r="G1544" s="2">
        <v>5223</v>
      </c>
      <c r="H1544" s="2">
        <v>1221</v>
      </c>
      <c r="I1544" s="2">
        <v>0</v>
      </c>
      <c r="J1544" s="2">
        <v>5337</v>
      </c>
      <c r="K1544" s="2">
        <v>0</v>
      </c>
      <c r="L1544" s="2">
        <v>0</v>
      </c>
      <c r="M1544" s="2">
        <v>4.7180999999999997</v>
      </c>
      <c r="N1544" s="8">
        <f t="shared" si="216"/>
        <v>471810</v>
      </c>
      <c r="O1544" s="2">
        <v>0</v>
      </c>
      <c r="P1544" s="2">
        <v>0</v>
      </c>
      <c r="Q1544" s="2">
        <v>1.82805</v>
      </c>
      <c r="R1544" s="2">
        <v>0.4884</v>
      </c>
      <c r="S1544" s="2">
        <v>0</v>
      </c>
      <c r="T1544" s="2">
        <v>2.4016500000000001</v>
      </c>
      <c r="U1544" s="2">
        <v>0</v>
      </c>
      <c r="V1544" s="2">
        <v>0</v>
      </c>
      <c r="W1544" s="2">
        <f t="shared" si="217"/>
        <v>24.916666666666668</v>
      </c>
      <c r="X1544" s="9">
        <f t="shared" si="218"/>
        <v>40.048382989559457</v>
      </c>
      <c r="Y1544" s="9">
        <f t="shared" si="219"/>
        <v>3.8275972511976605E-2</v>
      </c>
      <c r="Z1544" s="10">
        <f t="shared" si="220"/>
        <v>2541552.989690722</v>
      </c>
      <c r="AA1544" s="10">
        <f t="shared" si="221"/>
        <v>58455.718762886601</v>
      </c>
      <c r="AB1544" s="10">
        <f t="shared" si="222"/>
        <v>5</v>
      </c>
      <c r="AC1544" s="9">
        <f t="shared" si="223"/>
        <v>2465306.4</v>
      </c>
      <c r="AD1544" s="10">
        <f t="shared" si="224"/>
        <v>2341057.0129460595</v>
      </c>
    </row>
    <row r="1545" spans="1:30" x14ac:dyDescent="0.2">
      <c r="A1545" t="s">
        <v>20</v>
      </c>
      <c r="B1545" s="1">
        <v>43391</v>
      </c>
      <c r="C1545" t="s">
        <v>58</v>
      </c>
      <c r="D1545" s="2">
        <v>2518</v>
      </c>
      <c r="E1545" s="2">
        <v>0</v>
      </c>
      <c r="F1545" s="2">
        <v>0</v>
      </c>
      <c r="G1545" s="2">
        <v>0</v>
      </c>
      <c r="H1545" s="2"/>
      <c r="I1545" s="2">
        <v>0</v>
      </c>
      <c r="J1545" s="2">
        <v>1327</v>
      </c>
      <c r="K1545" s="2">
        <v>1191</v>
      </c>
      <c r="L1545" s="2">
        <v>0</v>
      </c>
      <c r="M1545" s="2">
        <v>0.83535000000000004</v>
      </c>
      <c r="N1545" s="8">
        <f t="shared" si="216"/>
        <v>83535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0.59714999999999996</v>
      </c>
      <c r="U1545" s="2">
        <v>0.2382</v>
      </c>
      <c r="V1545" s="2">
        <v>0</v>
      </c>
      <c r="W1545" s="2">
        <f t="shared" si="217"/>
        <v>24.916666666666668</v>
      </c>
      <c r="X1545" s="9">
        <f t="shared" si="218"/>
        <v>33.175138999205721</v>
      </c>
      <c r="Y1545" s="9">
        <f t="shared" si="219"/>
        <v>6.7768452635339769E-3</v>
      </c>
      <c r="Z1545" s="10">
        <f t="shared" si="220"/>
        <v>747515.58520315343</v>
      </c>
      <c r="AA1545" s="10">
        <f t="shared" si="221"/>
        <v>17192.858459672527</v>
      </c>
      <c r="AB1545" s="10">
        <f t="shared" si="222"/>
        <v>17</v>
      </c>
      <c r="AC1545" s="9">
        <f t="shared" si="223"/>
        <v>725090.1176470588</v>
      </c>
      <c r="AD1545" s="10">
        <f t="shared" si="224"/>
        <v>570375.46919330605</v>
      </c>
    </row>
    <row r="1546" spans="1:30" x14ac:dyDescent="0.2">
      <c r="A1546" t="s">
        <v>20</v>
      </c>
      <c r="B1546" s="1">
        <v>43391</v>
      </c>
      <c r="C1546" t="s">
        <v>59</v>
      </c>
      <c r="D1546" s="2">
        <v>53227</v>
      </c>
      <c r="E1546" s="2">
        <v>10894</v>
      </c>
      <c r="F1546" s="2">
        <v>0</v>
      </c>
      <c r="G1546" s="2">
        <v>11954</v>
      </c>
      <c r="H1546" s="2"/>
      <c r="I1546" s="2">
        <v>0</v>
      </c>
      <c r="J1546" s="2">
        <v>9369</v>
      </c>
      <c r="K1546" s="2">
        <v>3576</v>
      </c>
      <c r="L1546" s="2">
        <v>15028</v>
      </c>
      <c r="M1546" s="2">
        <v>18.421799999999998</v>
      </c>
      <c r="N1546" s="8">
        <f t="shared" si="216"/>
        <v>1842179.9999999998</v>
      </c>
      <c r="O1546" s="2">
        <v>4.3575999999999997</v>
      </c>
      <c r="P1546" s="2">
        <v>0</v>
      </c>
      <c r="Q1546" s="2">
        <v>4.8064</v>
      </c>
      <c r="R1546" s="2">
        <v>0</v>
      </c>
      <c r="S1546" s="2">
        <v>0</v>
      </c>
      <c r="T1546" s="2">
        <v>2.8107000000000002</v>
      </c>
      <c r="U1546" s="2">
        <v>0.71520000000000006</v>
      </c>
      <c r="V1546" s="2">
        <v>4.8897999999999993</v>
      </c>
      <c r="W1546" s="2">
        <f t="shared" si="217"/>
        <v>24.916666666666668</v>
      </c>
      <c r="X1546" s="9">
        <f t="shared" si="218"/>
        <v>34.609878445150017</v>
      </c>
      <c r="Y1546" s="9">
        <f t="shared" si="219"/>
        <v>0.14944836065813155</v>
      </c>
      <c r="Z1546" s="10">
        <f t="shared" si="220"/>
        <v>635388.24742268049</v>
      </c>
      <c r="AA1546" s="10">
        <f t="shared" si="221"/>
        <v>14613.92969072165</v>
      </c>
      <c r="AB1546" s="10">
        <f t="shared" si="222"/>
        <v>20</v>
      </c>
      <c r="AC1546" s="9">
        <f t="shared" si="223"/>
        <v>616326.6</v>
      </c>
      <c r="AD1546" s="10">
        <f t="shared" si="224"/>
        <v>505786.33020184509</v>
      </c>
    </row>
    <row r="1547" spans="1:30" x14ac:dyDescent="0.2">
      <c r="A1547" t="s">
        <v>20</v>
      </c>
      <c r="B1547" s="1">
        <v>43391</v>
      </c>
      <c r="C1547" t="s">
        <v>757</v>
      </c>
      <c r="D1547" s="2">
        <v>1725</v>
      </c>
      <c r="E1547" s="2">
        <v>0</v>
      </c>
      <c r="F1547" s="2">
        <v>1725</v>
      </c>
      <c r="G1547" s="2">
        <v>0</v>
      </c>
      <c r="H1547" s="2"/>
      <c r="I1547" s="2">
        <v>0</v>
      </c>
      <c r="J1547" s="2">
        <v>0</v>
      </c>
      <c r="K1547" s="2">
        <v>0</v>
      </c>
      <c r="L1547" s="2">
        <v>0</v>
      </c>
      <c r="M1547" s="2">
        <v>0.94874999999999998</v>
      </c>
      <c r="N1547" s="8">
        <f t="shared" si="216"/>
        <v>94875</v>
      </c>
      <c r="O1547" s="2">
        <v>0</v>
      </c>
      <c r="P1547" s="2">
        <v>0.94874999999999998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f t="shared" si="217"/>
        <v>24.916666666666668</v>
      </c>
      <c r="X1547" s="9">
        <f t="shared" si="218"/>
        <v>55</v>
      </c>
      <c r="Y1547" s="9">
        <f t="shared" si="219"/>
        <v>7.6968120473787762E-3</v>
      </c>
      <c r="Z1547" s="10">
        <f t="shared" si="220"/>
        <v>12707764.948453609</v>
      </c>
      <c r="AA1547" s="10">
        <f t="shared" si="221"/>
        <v>292278.59381443303</v>
      </c>
      <c r="AB1547" s="10">
        <f t="shared" si="222"/>
        <v>1</v>
      </c>
      <c r="AC1547" s="9">
        <f t="shared" si="223"/>
        <v>12326532</v>
      </c>
      <c r="AD1547" s="10">
        <f t="shared" si="224"/>
        <v>16075322.659793817</v>
      </c>
    </row>
    <row r="1548" spans="1:30" x14ac:dyDescent="0.2">
      <c r="A1548" t="s">
        <v>20</v>
      </c>
      <c r="B1548" s="1">
        <v>43391</v>
      </c>
      <c r="C1548" t="s">
        <v>758</v>
      </c>
      <c r="D1548" s="2">
        <v>501</v>
      </c>
      <c r="E1548" s="2">
        <v>0</v>
      </c>
      <c r="F1548" s="2">
        <v>0</v>
      </c>
      <c r="G1548" s="2">
        <v>0</v>
      </c>
      <c r="H1548" s="2"/>
      <c r="I1548" s="2">
        <v>0</v>
      </c>
      <c r="J1548" s="2">
        <v>0</v>
      </c>
      <c r="K1548" s="2">
        <v>0</v>
      </c>
      <c r="L1548" s="2">
        <v>501</v>
      </c>
      <c r="M1548" s="2">
        <v>0.12525</v>
      </c>
      <c r="N1548" s="8">
        <f t="shared" si="216"/>
        <v>12525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0.12525</v>
      </c>
      <c r="W1548" s="2">
        <f t="shared" si="217"/>
        <v>24.916666666666668</v>
      </c>
      <c r="X1548" s="9">
        <f t="shared" si="218"/>
        <v>25</v>
      </c>
      <c r="Y1548" s="9">
        <f t="shared" si="219"/>
        <v>1.0161008789820202E-3</v>
      </c>
      <c r="Z1548" s="10">
        <f t="shared" si="220"/>
        <v>12707764.948453609</v>
      </c>
      <c r="AA1548" s="10">
        <f t="shared" si="221"/>
        <v>292278.59381443303</v>
      </c>
      <c r="AB1548" s="10">
        <f t="shared" si="222"/>
        <v>1</v>
      </c>
      <c r="AC1548" s="9">
        <f t="shared" si="223"/>
        <v>12326532</v>
      </c>
      <c r="AD1548" s="10">
        <f t="shared" si="224"/>
        <v>7306964.8453608258</v>
      </c>
    </row>
    <row r="1549" spans="1:30" x14ac:dyDescent="0.2">
      <c r="A1549" t="s">
        <v>20</v>
      </c>
      <c r="B1549" s="1">
        <v>43391</v>
      </c>
      <c r="C1549" t="s">
        <v>759</v>
      </c>
      <c r="D1549" s="2">
        <v>1338</v>
      </c>
      <c r="E1549" s="2">
        <v>0</v>
      </c>
      <c r="F1549" s="2">
        <v>0</v>
      </c>
      <c r="G1549" s="2">
        <v>0</v>
      </c>
      <c r="H1549" s="2"/>
      <c r="I1549" s="2">
        <v>0</v>
      </c>
      <c r="J1549" s="2">
        <v>1338</v>
      </c>
      <c r="K1549" s="2">
        <v>0</v>
      </c>
      <c r="L1549" s="2">
        <v>0</v>
      </c>
      <c r="M1549" s="2">
        <v>0.60209999999999997</v>
      </c>
      <c r="N1549" s="8">
        <f t="shared" si="216"/>
        <v>60210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0.60209999999999997</v>
      </c>
      <c r="U1549" s="2">
        <v>0</v>
      </c>
      <c r="V1549" s="2">
        <v>0</v>
      </c>
      <c r="W1549" s="2">
        <f t="shared" si="217"/>
        <v>24.916666666666668</v>
      </c>
      <c r="X1549" s="9">
        <f t="shared" si="218"/>
        <v>45</v>
      </c>
      <c r="Y1549" s="9">
        <f t="shared" si="219"/>
        <v>4.8845855427950054E-3</v>
      </c>
      <c r="Z1549" s="10">
        <f t="shared" si="220"/>
        <v>12707764.948453609</v>
      </c>
      <c r="AA1549" s="10">
        <f t="shared" si="221"/>
        <v>292278.59381443303</v>
      </c>
      <c r="AB1549" s="10">
        <f t="shared" si="222"/>
        <v>1</v>
      </c>
      <c r="AC1549" s="9">
        <f t="shared" si="223"/>
        <v>12326532</v>
      </c>
      <c r="AD1549" s="10">
        <f t="shared" si="224"/>
        <v>13152536.721649487</v>
      </c>
    </row>
    <row r="1550" spans="1:30" x14ac:dyDescent="0.2">
      <c r="A1550" t="s">
        <v>20</v>
      </c>
      <c r="B1550" s="1">
        <v>43391</v>
      </c>
      <c r="C1550" t="s">
        <v>760</v>
      </c>
      <c r="D1550" s="2">
        <v>1763</v>
      </c>
      <c r="E1550" s="2">
        <v>0</v>
      </c>
      <c r="F1550" s="2">
        <v>0</v>
      </c>
      <c r="G1550" s="2">
        <v>0</v>
      </c>
      <c r="H1550" s="2">
        <v>1763</v>
      </c>
      <c r="I1550" s="2">
        <v>0</v>
      </c>
      <c r="J1550" s="2">
        <v>0</v>
      </c>
      <c r="K1550" s="2">
        <v>0</v>
      </c>
      <c r="L1550" s="2">
        <v>0</v>
      </c>
      <c r="M1550" s="2">
        <v>0.70520000000000005</v>
      </c>
      <c r="N1550" s="8">
        <f t="shared" si="216"/>
        <v>70520</v>
      </c>
      <c r="O1550" s="2">
        <v>0</v>
      </c>
      <c r="P1550" s="2">
        <v>0</v>
      </c>
      <c r="Q1550" s="2">
        <v>0</v>
      </c>
      <c r="R1550" s="2">
        <v>0.70520000000000005</v>
      </c>
      <c r="S1550" s="2">
        <v>0</v>
      </c>
      <c r="T1550" s="2">
        <v>0</v>
      </c>
      <c r="U1550" s="2">
        <v>0</v>
      </c>
      <c r="V1550" s="2">
        <v>0</v>
      </c>
      <c r="W1550" s="2">
        <f t="shared" si="217"/>
        <v>24.916666666666668</v>
      </c>
      <c r="X1550" s="9">
        <f t="shared" si="218"/>
        <v>40</v>
      </c>
      <c r="Y1550" s="9">
        <f t="shared" si="219"/>
        <v>5.7209927333981688E-3</v>
      </c>
      <c r="Z1550" s="10">
        <f t="shared" si="220"/>
        <v>6353882.4742268045</v>
      </c>
      <c r="AA1550" s="10">
        <f t="shared" si="221"/>
        <v>146139.29690721651</v>
      </c>
      <c r="AB1550" s="10">
        <f t="shared" si="222"/>
        <v>2</v>
      </c>
      <c r="AC1550" s="9">
        <f t="shared" si="223"/>
        <v>6163266</v>
      </c>
      <c r="AD1550" s="10">
        <f t="shared" si="224"/>
        <v>5845571.8762886608</v>
      </c>
    </row>
    <row r="1551" spans="1:30" x14ac:dyDescent="0.2">
      <c r="A1551" t="s">
        <v>20</v>
      </c>
      <c r="B1551" s="1">
        <v>43391</v>
      </c>
      <c r="C1551" t="s">
        <v>63</v>
      </c>
      <c r="D1551" s="2">
        <v>2486</v>
      </c>
      <c r="E1551" s="2">
        <v>0</v>
      </c>
      <c r="F1551" s="2">
        <v>2486</v>
      </c>
      <c r="G1551" s="2">
        <v>0</v>
      </c>
      <c r="H1551" s="2"/>
      <c r="I1551" s="2">
        <v>0</v>
      </c>
      <c r="J1551" s="2">
        <v>0</v>
      </c>
      <c r="K1551" s="2">
        <v>0</v>
      </c>
      <c r="L1551" s="2">
        <v>0</v>
      </c>
      <c r="M1551" s="2">
        <v>1.3673</v>
      </c>
      <c r="N1551" s="8">
        <f t="shared" si="216"/>
        <v>136730</v>
      </c>
      <c r="O1551" s="2">
        <v>0</v>
      </c>
      <c r="P1551" s="2">
        <v>1.3673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f t="shared" si="217"/>
        <v>24.916666666666668</v>
      </c>
      <c r="X1551" s="9">
        <f t="shared" si="218"/>
        <v>55</v>
      </c>
      <c r="Y1551" s="9">
        <f t="shared" si="219"/>
        <v>1.109233318828037E-2</v>
      </c>
      <c r="Z1551" s="10">
        <f t="shared" si="220"/>
        <v>1270776.494845361</v>
      </c>
      <c r="AA1551" s="10">
        <f t="shared" si="221"/>
        <v>29227.859381443301</v>
      </c>
      <c r="AB1551" s="10">
        <f t="shared" si="222"/>
        <v>10</v>
      </c>
      <c r="AC1551" s="9">
        <f t="shared" si="223"/>
        <v>1232653.2</v>
      </c>
      <c r="AD1551" s="10">
        <f t="shared" si="224"/>
        <v>1607532.2659793815</v>
      </c>
    </row>
    <row r="1552" spans="1:30" x14ac:dyDescent="0.2">
      <c r="A1552" t="s">
        <v>20</v>
      </c>
      <c r="B1552" s="1">
        <v>43391</v>
      </c>
      <c r="C1552" t="s">
        <v>761</v>
      </c>
      <c r="D1552" s="2">
        <v>489</v>
      </c>
      <c r="E1552" s="2">
        <v>0</v>
      </c>
      <c r="F1552" s="2">
        <v>0</v>
      </c>
      <c r="G1552" s="2">
        <v>0</v>
      </c>
      <c r="H1552" s="2"/>
      <c r="I1552" s="2">
        <v>0</v>
      </c>
      <c r="J1552" s="2">
        <v>489</v>
      </c>
      <c r="K1552" s="2">
        <v>0</v>
      </c>
      <c r="L1552" s="2">
        <v>0</v>
      </c>
      <c r="M1552" s="2">
        <v>0.22005</v>
      </c>
      <c r="N1552" s="8">
        <f t="shared" si="216"/>
        <v>22005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0.22005</v>
      </c>
      <c r="U1552" s="2">
        <v>0</v>
      </c>
      <c r="V1552" s="2">
        <v>0</v>
      </c>
      <c r="W1552" s="2">
        <f t="shared" si="217"/>
        <v>24.916666666666668</v>
      </c>
      <c r="X1552" s="9">
        <f t="shared" si="218"/>
        <v>45</v>
      </c>
      <c r="Y1552" s="9">
        <f t="shared" si="219"/>
        <v>1.7851736400797888E-3</v>
      </c>
      <c r="Z1552" s="10">
        <f t="shared" si="220"/>
        <v>6353882.4742268045</v>
      </c>
      <c r="AA1552" s="10">
        <f t="shared" si="221"/>
        <v>146139.29690721651</v>
      </c>
      <c r="AB1552" s="10">
        <f t="shared" si="222"/>
        <v>2</v>
      </c>
      <c r="AC1552" s="9">
        <f t="shared" si="223"/>
        <v>6163266</v>
      </c>
      <c r="AD1552" s="10">
        <f t="shared" si="224"/>
        <v>6576268.3608247433</v>
      </c>
    </row>
    <row r="1553" spans="1:30" x14ac:dyDescent="0.2">
      <c r="A1553" t="s">
        <v>20</v>
      </c>
      <c r="B1553" s="1">
        <v>43391</v>
      </c>
      <c r="C1553" t="s">
        <v>762</v>
      </c>
      <c r="D1553" s="2">
        <v>405</v>
      </c>
      <c r="E1553" s="2">
        <v>0</v>
      </c>
      <c r="F1553" s="2">
        <v>0</v>
      </c>
      <c r="G1553" s="2">
        <v>0</v>
      </c>
      <c r="H1553" s="2"/>
      <c r="I1553" s="2">
        <v>0</v>
      </c>
      <c r="J1553" s="2">
        <v>405</v>
      </c>
      <c r="K1553" s="2">
        <v>0</v>
      </c>
      <c r="L1553" s="2">
        <v>0</v>
      </c>
      <c r="M1553" s="2">
        <v>0.18225</v>
      </c>
      <c r="N1553" s="8">
        <f t="shared" si="216"/>
        <v>18225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0.18225</v>
      </c>
      <c r="U1553" s="2">
        <v>0</v>
      </c>
      <c r="V1553" s="2">
        <v>0</v>
      </c>
      <c r="W1553" s="2">
        <f t="shared" si="217"/>
        <v>24.916666666666668</v>
      </c>
      <c r="X1553" s="9">
        <f t="shared" si="218"/>
        <v>45</v>
      </c>
      <c r="Y1553" s="9">
        <f t="shared" si="219"/>
        <v>1.4785180454648559E-3</v>
      </c>
      <c r="Z1553" s="10">
        <f t="shared" si="220"/>
        <v>6353882.4742268045</v>
      </c>
      <c r="AA1553" s="10">
        <f t="shared" si="221"/>
        <v>146139.29690721651</v>
      </c>
      <c r="AB1553" s="10">
        <f t="shared" si="222"/>
        <v>2</v>
      </c>
      <c r="AC1553" s="9">
        <f t="shared" si="223"/>
        <v>6163266</v>
      </c>
      <c r="AD1553" s="10">
        <f t="shared" si="224"/>
        <v>6576268.3608247433</v>
      </c>
    </row>
    <row r="1554" spans="1:30" x14ac:dyDescent="0.2">
      <c r="A1554" t="s">
        <v>20</v>
      </c>
      <c r="B1554" s="1">
        <v>43391</v>
      </c>
      <c r="C1554" t="s">
        <v>65</v>
      </c>
      <c r="D1554" s="2">
        <v>8</v>
      </c>
      <c r="E1554" s="2">
        <v>0</v>
      </c>
      <c r="F1554" s="2">
        <v>8</v>
      </c>
      <c r="G1554" s="2">
        <v>0</v>
      </c>
      <c r="H1554" s="2"/>
      <c r="I1554" s="2">
        <v>0</v>
      </c>
      <c r="J1554" s="2">
        <v>0</v>
      </c>
      <c r="K1554" s="2">
        <v>0</v>
      </c>
      <c r="L1554" s="2">
        <v>0</v>
      </c>
      <c r="M1554" s="2">
        <v>4.4000000000000003E-3</v>
      </c>
      <c r="N1554" s="8">
        <f t="shared" si="216"/>
        <v>440</v>
      </c>
      <c r="O1554" s="2">
        <v>0</v>
      </c>
      <c r="P1554" s="2">
        <v>4.4000000000000003E-3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f t="shared" si="217"/>
        <v>24.916666666666668</v>
      </c>
      <c r="X1554" s="9">
        <f t="shared" si="218"/>
        <v>55</v>
      </c>
      <c r="Y1554" s="9">
        <f t="shared" si="219"/>
        <v>3.5695360219727659E-5</v>
      </c>
      <c r="Z1554" s="10">
        <f t="shared" si="220"/>
        <v>529490.20618556708</v>
      </c>
      <c r="AA1554" s="10">
        <f t="shared" si="221"/>
        <v>12178.274742268042</v>
      </c>
      <c r="AB1554" s="10">
        <f t="shared" si="222"/>
        <v>24</v>
      </c>
      <c r="AC1554" s="9">
        <f t="shared" si="223"/>
        <v>513605.5</v>
      </c>
      <c r="AD1554" s="10">
        <f t="shared" si="224"/>
        <v>669805.11082474235</v>
      </c>
    </row>
    <row r="1555" spans="1:30" x14ac:dyDescent="0.2">
      <c r="A1555" t="s">
        <v>20</v>
      </c>
      <c r="B1555" s="1">
        <v>43391</v>
      </c>
      <c r="C1555" t="s">
        <v>763</v>
      </c>
      <c r="D1555" s="2">
        <v>844</v>
      </c>
      <c r="E1555" s="2">
        <v>0</v>
      </c>
      <c r="F1555" s="2">
        <v>0</v>
      </c>
      <c r="G1555" s="2">
        <v>0</v>
      </c>
      <c r="H1555" s="2"/>
      <c r="I1555" s="2">
        <v>0</v>
      </c>
      <c r="J1555" s="2">
        <v>844</v>
      </c>
      <c r="K1555" s="2">
        <v>0</v>
      </c>
      <c r="L1555" s="2">
        <v>0</v>
      </c>
      <c r="M1555" s="2">
        <v>0.37980000000000003</v>
      </c>
      <c r="N1555" s="8">
        <f t="shared" si="216"/>
        <v>37980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0.37980000000000003</v>
      </c>
      <c r="U1555" s="2">
        <v>0</v>
      </c>
      <c r="V1555" s="2">
        <v>0</v>
      </c>
      <c r="W1555" s="2">
        <f t="shared" si="217"/>
        <v>24.916666666666668</v>
      </c>
      <c r="X1555" s="9">
        <f t="shared" si="218"/>
        <v>45</v>
      </c>
      <c r="Y1555" s="9">
        <f t="shared" si="219"/>
        <v>3.0811585935119463E-3</v>
      </c>
      <c r="Z1555" s="10">
        <f t="shared" si="220"/>
        <v>6353882.4742268045</v>
      </c>
      <c r="AA1555" s="10">
        <f t="shared" si="221"/>
        <v>146139.29690721651</v>
      </c>
      <c r="AB1555" s="10">
        <f t="shared" si="222"/>
        <v>2</v>
      </c>
      <c r="AC1555" s="9">
        <f t="shared" si="223"/>
        <v>6163266</v>
      </c>
      <c r="AD1555" s="10">
        <f t="shared" si="224"/>
        <v>6576268.3608247433</v>
      </c>
    </row>
    <row r="1556" spans="1:30" x14ac:dyDescent="0.2">
      <c r="A1556" t="s">
        <v>20</v>
      </c>
      <c r="B1556" s="1">
        <v>43391</v>
      </c>
      <c r="C1556" t="s">
        <v>764</v>
      </c>
      <c r="D1556" s="2">
        <v>15504</v>
      </c>
      <c r="E1556" s="2">
        <v>4091</v>
      </c>
      <c r="F1556" s="2">
        <v>0</v>
      </c>
      <c r="G1556" s="2">
        <v>4137</v>
      </c>
      <c r="H1556" s="2"/>
      <c r="I1556" s="2">
        <v>3335</v>
      </c>
      <c r="J1556" s="2">
        <v>0</v>
      </c>
      <c r="K1556" s="2">
        <v>0</v>
      </c>
      <c r="L1556" s="2">
        <v>3941</v>
      </c>
      <c r="M1556" s="2">
        <v>6.3129499999999998</v>
      </c>
      <c r="N1556" s="8">
        <f t="shared" si="216"/>
        <v>631295</v>
      </c>
      <c r="O1556" s="2">
        <v>2.0455000000000001</v>
      </c>
      <c r="P1556" s="2">
        <v>0</v>
      </c>
      <c r="Q1556" s="2">
        <v>1.4479500000000001</v>
      </c>
      <c r="R1556" s="2">
        <v>0</v>
      </c>
      <c r="S1556" s="2">
        <v>1.8342499999999999</v>
      </c>
      <c r="T1556" s="2">
        <v>0</v>
      </c>
      <c r="U1556" s="2">
        <v>0</v>
      </c>
      <c r="V1556" s="2">
        <v>0.98524999999999996</v>
      </c>
      <c r="W1556" s="2">
        <f t="shared" si="217"/>
        <v>24.916666666666668</v>
      </c>
      <c r="X1556" s="9">
        <f t="shared" si="218"/>
        <v>40.718201754385966</v>
      </c>
      <c r="Y1556" s="9">
        <f t="shared" si="219"/>
        <v>5.1214323704347663E-2</v>
      </c>
      <c r="Z1556" s="10">
        <f t="shared" si="220"/>
        <v>977520.38065027772</v>
      </c>
      <c r="AA1556" s="10">
        <f t="shared" si="221"/>
        <v>22482.968754956386</v>
      </c>
      <c r="AB1556" s="10">
        <f t="shared" si="222"/>
        <v>13</v>
      </c>
      <c r="AC1556" s="9">
        <f t="shared" si="223"/>
        <v>948194.76923076925</v>
      </c>
      <c r="AD1556" s="10">
        <f t="shared" si="224"/>
        <v>915466.05780186993</v>
      </c>
    </row>
    <row r="1557" spans="1:30" x14ac:dyDescent="0.2">
      <c r="A1557" t="s">
        <v>20</v>
      </c>
      <c r="B1557" s="1">
        <v>43391</v>
      </c>
      <c r="C1557" t="s">
        <v>564</v>
      </c>
      <c r="D1557" s="2">
        <v>4916</v>
      </c>
      <c r="E1557" s="2">
        <v>0</v>
      </c>
      <c r="F1557" s="2">
        <v>1772</v>
      </c>
      <c r="G1557" s="2">
        <v>1979</v>
      </c>
      <c r="H1557" s="2"/>
      <c r="I1557" s="2">
        <v>1165</v>
      </c>
      <c r="J1557" s="2">
        <v>0</v>
      </c>
      <c r="K1557" s="2">
        <v>0</v>
      </c>
      <c r="L1557" s="2">
        <v>0</v>
      </c>
      <c r="M1557" s="2">
        <v>2.3080000000000003</v>
      </c>
      <c r="N1557" s="8">
        <f t="shared" si="216"/>
        <v>230800.00000000003</v>
      </c>
      <c r="O1557" s="2">
        <v>0</v>
      </c>
      <c r="P1557" s="2">
        <v>0.97460000000000002</v>
      </c>
      <c r="Q1557" s="2">
        <v>0.69264999999999999</v>
      </c>
      <c r="R1557" s="2">
        <v>0</v>
      </c>
      <c r="S1557" s="2">
        <v>0.64075000000000004</v>
      </c>
      <c r="T1557" s="2">
        <v>0</v>
      </c>
      <c r="U1557" s="2">
        <v>0</v>
      </c>
      <c r="V1557" s="2">
        <v>0</v>
      </c>
      <c r="W1557" s="2">
        <f t="shared" si="217"/>
        <v>24.916666666666668</v>
      </c>
      <c r="X1557" s="9">
        <f t="shared" si="218"/>
        <v>46.948738812042315</v>
      </c>
      <c r="Y1557" s="9">
        <f t="shared" si="219"/>
        <v>1.8723838951620782E-2</v>
      </c>
      <c r="Z1557" s="10">
        <f t="shared" si="220"/>
        <v>1270776.494845361</v>
      </c>
      <c r="AA1557" s="10">
        <f t="shared" si="221"/>
        <v>29227.859381443301</v>
      </c>
      <c r="AB1557" s="10">
        <f t="shared" si="222"/>
        <v>10</v>
      </c>
      <c r="AC1557" s="9">
        <f t="shared" si="223"/>
        <v>1232653.2</v>
      </c>
      <c r="AD1557" s="10">
        <f t="shared" si="224"/>
        <v>1372211.1361344822</v>
      </c>
    </row>
    <row r="1558" spans="1:30" x14ac:dyDescent="0.2">
      <c r="A1558" t="s">
        <v>20</v>
      </c>
      <c r="B1558" s="1">
        <v>43391</v>
      </c>
      <c r="C1558" t="s">
        <v>71</v>
      </c>
      <c r="D1558" s="2">
        <v>10097</v>
      </c>
      <c r="E1558" s="2">
        <v>0</v>
      </c>
      <c r="F1558" s="2">
        <v>0</v>
      </c>
      <c r="G1558" s="2">
        <v>5046</v>
      </c>
      <c r="H1558" s="2"/>
      <c r="I1558" s="2">
        <v>0</v>
      </c>
      <c r="J1558" s="2">
        <v>5051</v>
      </c>
      <c r="K1558" s="2">
        <v>0</v>
      </c>
      <c r="L1558" s="2">
        <v>0</v>
      </c>
      <c r="M1558" s="2">
        <v>5.8044000000000002</v>
      </c>
      <c r="N1558" s="8">
        <f t="shared" si="216"/>
        <v>580440</v>
      </c>
      <c r="O1558" s="2">
        <v>0</v>
      </c>
      <c r="P1558" s="2">
        <v>0</v>
      </c>
      <c r="Q1558" s="2">
        <v>4.2891000000000004</v>
      </c>
      <c r="R1558" s="2">
        <v>0</v>
      </c>
      <c r="S1558" s="2">
        <v>0</v>
      </c>
      <c r="T1558" s="2">
        <v>1.5153000000000001</v>
      </c>
      <c r="U1558" s="2">
        <v>0</v>
      </c>
      <c r="V1558" s="2">
        <v>0</v>
      </c>
      <c r="W1558" s="2">
        <f t="shared" si="217"/>
        <v>24.916666666666668</v>
      </c>
      <c r="X1558" s="9">
        <f t="shared" si="218"/>
        <v>57.486382093691198</v>
      </c>
      <c r="Y1558" s="9">
        <f t="shared" si="219"/>
        <v>4.7088670195315277E-2</v>
      </c>
      <c r="Z1558" s="10">
        <f t="shared" si="220"/>
        <v>1058980.4123711342</v>
      </c>
      <c r="AA1558" s="10">
        <f t="shared" si="221"/>
        <v>24356.549484536084</v>
      </c>
      <c r="AB1558" s="10">
        <f t="shared" si="222"/>
        <v>12</v>
      </c>
      <c r="AC1558" s="9">
        <f t="shared" si="223"/>
        <v>1027211</v>
      </c>
      <c r="AD1558" s="10">
        <f t="shared" si="224"/>
        <v>1400169.9101519387</v>
      </c>
    </row>
    <row r="1559" spans="1:30" x14ac:dyDescent="0.2">
      <c r="A1559" t="s">
        <v>20</v>
      </c>
      <c r="B1559" s="1">
        <v>43391</v>
      </c>
      <c r="C1559" t="s">
        <v>462</v>
      </c>
      <c r="D1559" s="2">
        <v>67650</v>
      </c>
      <c r="E1559" s="2">
        <v>12374</v>
      </c>
      <c r="F1559" s="2">
        <v>16582</v>
      </c>
      <c r="G1559" s="2">
        <v>0</v>
      </c>
      <c r="H1559" s="2">
        <v>8258</v>
      </c>
      <c r="I1559" s="2">
        <v>18739</v>
      </c>
      <c r="J1559" s="2">
        <v>7671</v>
      </c>
      <c r="K1559" s="2">
        <v>0</v>
      </c>
      <c r="L1559" s="2">
        <v>0</v>
      </c>
      <c r="M1559" s="2">
        <v>28.999422799999998</v>
      </c>
      <c r="N1559" s="8">
        <f t="shared" si="216"/>
        <v>2899942.28</v>
      </c>
      <c r="O1559" s="2">
        <v>9.0013384999999992</v>
      </c>
      <c r="P1559" s="2">
        <v>5.2317253499999996</v>
      </c>
      <c r="Q1559" s="2">
        <v>0</v>
      </c>
      <c r="R1559" s="2">
        <v>1.1089473999999999</v>
      </c>
      <c r="S1559" s="2">
        <v>8.2257746999999988</v>
      </c>
      <c r="T1559" s="2">
        <v>3.22438235</v>
      </c>
      <c r="U1559" s="2">
        <v>0</v>
      </c>
      <c r="V1559" s="2">
        <v>0</v>
      </c>
      <c r="W1559" s="2">
        <f t="shared" si="217"/>
        <v>24.916666666666668</v>
      </c>
      <c r="X1559" s="9">
        <f t="shared" si="218"/>
        <v>42.866848189209165</v>
      </c>
      <c r="Y1559" s="9">
        <f t="shared" si="219"/>
        <v>0.23526019159322345</v>
      </c>
      <c r="Z1559" s="10">
        <f t="shared" si="220"/>
        <v>2117960.8247422683</v>
      </c>
      <c r="AA1559" s="10">
        <f t="shared" si="221"/>
        <v>48713.098969072169</v>
      </c>
      <c r="AB1559" s="10">
        <f t="shared" si="222"/>
        <v>6</v>
      </c>
      <c r="AC1559" s="9">
        <f t="shared" si="223"/>
        <v>2054422</v>
      </c>
      <c r="AD1559" s="10">
        <f t="shared" si="224"/>
        <v>2088177.0183331382</v>
      </c>
    </row>
    <row r="1560" spans="1:30" x14ac:dyDescent="0.2">
      <c r="A1560" t="s">
        <v>20</v>
      </c>
      <c r="B1560" s="1">
        <v>43391</v>
      </c>
      <c r="C1560" t="s">
        <v>765</v>
      </c>
      <c r="D1560" s="2">
        <v>95</v>
      </c>
      <c r="E1560" s="2">
        <v>0</v>
      </c>
      <c r="F1560" s="2">
        <v>0</v>
      </c>
      <c r="G1560" s="2">
        <v>0</v>
      </c>
      <c r="H1560" s="2"/>
      <c r="I1560" s="2">
        <v>0</v>
      </c>
      <c r="J1560" s="2">
        <v>95</v>
      </c>
      <c r="K1560" s="2">
        <v>0</v>
      </c>
      <c r="L1560" s="2">
        <v>0</v>
      </c>
      <c r="M1560" s="2">
        <v>4.2750000000000003E-2</v>
      </c>
      <c r="N1560" s="8">
        <f t="shared" si="216"/>
        <v>4275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4.2750000000000003E-2</v>
      </c>
      <c r="U1560" s="2">
        <v>0</v>
      </c>
      <c r="V1560" s="2">
        <v>0</v>
      </c>
      <c r="W1560" s="2">
        <f t="shared" si="217"/>
        <v>24.916666666666668</v>
      </c>
      <c r="X1560" s="9">
        <f t="shared" si="218"/>
        <v>45</v>
      </c>
      <c r="Y1560" s="9">
        <f t="shared" si="219"/>
        <v>3.4681287486212664E-4</v>
      </c>
      <c r="Z1560" s="10">
        <f t="shared" si="220"/>
        <v>12707764.948453609</v>
      </c>
      <c r="AA1560" s="10">
        <f t="shared" si="221"/>
        <v>292278.59381443303</v>
      </c>
      <c r="AB1560" s="10">
        <f t="shared" si="222"/>
        <v>1</v>
      </c>
      <c r="AC1560" s="9">
        <f t="shared" si="223"/>
        <v>12326532</v>
      </c>
      <c r="AD1560" s="10">
        <f t="shared" si="224"/>
        <v>13152536.721649487</v>
      </c>
    </row>
    <row r="1561" spans="1:30" x14ac:dyDescent="0.2">
      <c r="A1561" t="s">
        <v>20</v>
      </c>
      <c r="B1561" s="1">
        <v>43391</v>
      </c>
      <c r="C1561" t="s">
        <v>389</v>
      </c>
      <c r="D1561" s="2">
        <v>1916</v>
      </c>
      <c r="E1561" s="2">
        <v>0</v>
      </c>
      <c r="F1561" s="2">
        <v>0</v>
      </c>
      <c r="G1561" s="2">
        <v>1154</v>
      </c>
      <c r="H1561" s="2"/>
      <c r="I1561" s="2">
        <v>0</v>
      </c>
      <c r="J1561" s="2">
        <v>762</v>
      </c>
      <c r="K1561" s="2">
        <v>0</v>
      </c>
      <c r="L1561" s="2">
        <v>0</v>
      </c>
      <c r="M1561" s="2">
        <v>0.74679999999999991</v>
      </c>
      <c r="N1561" s="8">
        <f t="shared" si="216"/>
        <v>74679.999999999985</v>
      </c>
      <c r="O1561" s="2">
        <v>0</v>
      </c>
      <c r="P1561" s="2">
        <v>0</v>
      </c>
      <c r="Q1561" s="2">
        <v>0.40389999999999998</v>
      </c>
      <c r="R1561" s="2">
        <v>0</v>
      </c>
      <c r="S1561" s="2">
        <v>0</v>
      </c>
      <c r="T1561" s="2">
        <v>0.34289999999999998</v>
      </c>
      <c r="U1561" s="2">
        <v>0</v>
      </c>
      <c r="V1561" s="2">
        <v>0</v>
      </c>
      <c r="W1561" s="2">
        <f t="shared" si="217"/>
        <v>24.916666666666668</v>
      </c>
      <c r="X1561" s="9">
        <f t="shared" si="218"/>
        <v>38.977035490605424</v>
      </c>
      <c r="Y1561" s="9">
        <f t="shared" si="219"/>
        <v>6.0584761391119565E-3</v>
      </c>
      <c r="Z1561" s="10">
        <f t="shared" si="220"/>
        <v>1588470.6185567011</v>
      </c>
      <c r="AA1561" s="10">
        <f t="shared" si="221"/>
        <v>36534.824226804129</v>
      </c>
      <c r="AB1561" s="10">
        <f t="shared" si="222"/>
        <v>8</v>
      </c>
      <c r="AC1561" s="9">
        <f t="shared" si="223"/>
        <v>1540816.5</v>
      </c>
      <c r="AD1561" s="10">
        <f t="shared" si="224"/>
        <v>1424019.1405311753</v>
      </c>
    </row>
    <row r="1562" spans="1:30" x14ac:dyDescent="0.2">
      <c r="A1562" t="s">
        <v>20</v>
      </c>
      <c r="B1562" s="1">
        <v>43391</v>
      </c>
      <c r="C1562" t="s">
        <v>766</v>
      </c>
      <c r="D1562" s="2">
        <v>22858</v>
      </c>
      <c r="E1562" s="2">
        <v>0</v>
      </c>
      <c r="F1562" s="2">
        <v>0</v>
      </c>
      <c r="G1562" s="2">
        <v>0</v>
      </c>
      <c r="H1562" s="2">
        <v>13061</v>
      </c>
      <c r="I1562" s="2">
        <v>0</v>
      </c>
      <c r="J1562" s="2">
        <v>9797</v>
      </c>
      <c r="K1562" s="2">
        <v>0</v>
      </c>
      <c r="L1562" s="2">
        <v>0</v>
      </c>
      <c r="M1562" s="2">
        <v>11.635200000000001</v>
      </c>
      <c r="N1562" s="8">
        <f t="shared" si="216"/>
        <v>1163520</v>
      </c>
      <c r="O1562" s="2">
        <v>0</v>
      </c>
      <c r="P1562" s="2">
        <v>0</v>
      </c>
      <c r="Q1562" s="2">
        <v>0</v>
      </c>
      <c r="R1562" s="2">
        <v>5.0610499999999998</v>
      </c>
      <c r="S1562" s="2">
        <v>0</v>
      </c>
      <c r="T1562" s="2">
        <v>6.5741499999999995</v>
      </c>
      <c r="U1562" s="2">
        <v>0</v>
      </c>
      <c r="V1562" s="2">
        <v>0</v>
      </c>
      <c r="W1562" s="2">
        <f t="shared" si="217"/>
        <v>24.916666666666668</v>
      </c>
      <c r="X1562" s="9">
        <f t="shared" si="218"/>
        <v>50.902091171581063</v>
      </c>
      <c r="Y1562" s="9">
        <f t="shared" si="219"/>
        <v>9.4391512551948914E-2</v>
      </c>
      <c r="Z1562" s="10">
        <f t="shared" si="220"/>
        <v>12707764.948453609</v>
      </c>
      <c r="AA1562" s="10">
        <f t="shared" si="221"/>
        <v>292278.59381443303</v>
      </c>
      <c r="AB1562" s="10">
        <f t="shared" si="222"/>
        <v>1</v>
      </c>
      <c r="AC1562" s="9">
        <f t="shared" si="223"/>
        <v>12326532</v>
      </c>
      <c r="AD1562" s="10">
        <f t="shared" si="224"/>
        <v>14877591.629843779</v>
      </c>
    </row>
    <row r="1563" spans="1:30" x14ac:dyDescent="0.2">
      <c r="A1563" t="s">
        <v>20</v>
      </c>
      <c r="B1563" s="1">
        <v>43391</v>
      </c>
      <c r="C1563" t="s">
        <v>255</v>
      </c>
      <c r="D1563" s="2">
        <v>4782</v>
      </c>
      <c r="E1563" s="2">
        <v>0</v>
      </c>
      <c r="F1563" s="2">
        <v>0</v>
      </c>
      <c r="G1563" s="2">
        <v>0</v>
      </c>
      <c r="H1563" s="2"/>
      <c r="I1563" s="2">
        <v>0</v>
      </c>
      <c r="J1563" s="2">
        <v>0</v>
      </c>
      <c r="K1563" s="2">
        <v>0</v>
      </c>
      <c r="L1563" s="2">
        <v>4782</v>
      </c>
      <c r="M1563" s="2">
        <v>1.1955</v>
      </c>
      <c r="N1563" s="8">
        <f t="shared" si="216"/>
        <v>119550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1.1955</v>
      </c>
      <c r="W1563" s="2">
        <f t="shared" si="217"/>
        <v>24.916666666666668</v>
      </c>
      <c r="X1563" s="9">
        <f t="shared" si="218"/>
        <v>25</v>
      </c>
      <c r="Y1563" s="9">
        <f t="shared" si="219"/>
        <v>9.6985916233373673E-3</v>
      </c>
      <c r="Z1563" s="10">
        <f t="shared" si="220"/>
        <v>3176941.2371134022</v>
      </c>
      <c r="AA1563" s="10">
        <f t="shared" si="221"/>
        <v>73069.648453608257</v>
      </c>
      <c r="AB1563" s="10">
        <f t="shared" si="222"/>
        <v>4</v>
      </c>
      <c r="AC1563" s="9">
        <f t="shared" si="223"/>
        <v>3081633</v>
      </c>
      <c r="AD1563" s="10">
        <f t="shared" si="224"/>
        <v>1826741.2113402064</v>
      </c>
    </row>
    <row r="1564" spans="1:30" x14ac:dyDescent="0.2">
      <c r="A1564" t="s">
        <v>20</v>
      </c>
      <c r="B1564" s="1">
        <v>43391</v>
      </c>
      <c r="C1564" t="s">
        <v>767</v>
      </c>
      <c r="D1564" s="2">
        <v>1071</v>
      </c>
      <c r="E1564" s="2">
        <v>0</v>
      </c>
      <c r="F1564" s="2">
        <v>0</v>
      </c>
      <c r="G1564" s="2">
        <v>0</v>
      </c>
      <c r="H1564" s="2"/>
      <c r="I1564" s="2">
        <v>0</v>
      </c>
      <c r="J1564" s="2">
        <v>0</v>
      </c>
      <c r="K1564" s="2">
        <v>1071</v>
      </c>
      <c r="L1564" s="2">
        <v>0</v>
      </c>
      <c r="M1564" s="2">
        <v>0.2142</v>
      </c>
      <c r="N1564" s="8">
        <f t="shared" si="216"/>
        <v>21420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0.2142</v>
      </c>
      <c r="V1564" s="2">
        <v>0</v>
      </c>
      <c r="W1564" s="2">
        <f t="shared" si="217"/>
        <v>24.916666666666668</v>
      </c>
      <c r="X1564" s="9">
        <f t="shared" si="218"/>
        <v>20</v>
      </c>
      <c r="Y1564" s="9">
        <f t="shared" si="219"/>
        <v>1.7377150361512874E-3</v>
      </c>
      <c r="Z1564" s="10">
        <f t="shared" si="220"/>
        <v>12707764.948453609</v>
      </c>
      <c r="AA1564" s="10">
        <f t="shared" si="221"/>
        <v>292278.59381443303</v>
      </c>
      <c r="AB1564" s="10">
        <f t="shared" si="222"/>
        <v>1</v>
      </c>
      <c r="AC1564" s="9">
        <f t="shared" si="223"/>
        <v>12326532</v>
      </c>
      <c r="AD1564" s="10">
        <f t="shared" si="224"/>
        <v>5845571.8762886608</v>
      </c>
    </row>
    <row r="1565" spans="1:30" x14ac:dyDescent="0.2">
      <c r="A1565" t="s">
        <v>20</v>
      </c>
      <c r="B1565" s="1">
        <v>43391</v>
      </c>
      <c r="C1565" t="s">
        <v>392</v>
      </c>
      <c r="D1565" s="2">
        <v>2141</v>
      </c>
      <c r="E1565" s="2">
        <v>0</v>
      </c>
      <c r="F1565" s="2">
        <v>0</v>
      </c>
      <c r="G1565" s="2">
        <v>0</v>
      </c>
      <c r="H1565" s="2"/>
      <c r="I1565" s="2">
        <v>2141</v>
      </c>
      <c r="J1565" s="2">
        <v>0</v>
      </c>
      <c r="K1565" s="2">
        <v>0</v>
      </c>
      <c r="L1565" s="2">
        <v>0</v>
      </c>
      <c r="M1565" s="2">
        <v>0.62056884999999995</v>
      </c>
      <c r="N1565" s="8">
        <f t="shared" si="216"/>
        <v>62056.884999999995</v>
      </c>
      <c r="O1565" s="2">
        <v>0</v>
      </c>
      <c r="P1565" s="2">
        <v>0</v>
      </c>
      <c r="Q1565" s="2">
        <v>0</v>
      </c>
      <c r="R1565" s="2">
        <v>0</v>
      </c>
      <c r="S1565" s="2">
        <v>0.62056884999999995</v>
      </c>
      <c r="T1565" s="2">
        <v>0</v>
      </c>
      <c r="U1565" s="2">
        <v>0</v>
      </c>
      <c r="V1565" s="2">
        <v>0</v>
      </c>
      <c r="W1565" s="2">
        <f t="shared" si="217"/>
        <v>24.916666666666668</v>
      </c>
      <c r="X1565" s="9">
        <f t="shared" si="218"/>
        <v>28.984999999999996</v>
      </c>
      <c r="Y1565" s="9">
        <f t="shared" si="219"/>
        <v>5.0344156004300316E-3</v>
      </c>
      <c r="Z1565" s="10">
        <f t="shared" si="220"/>
        <v>3176941.2371134022</v>
      </c>
      <c r="AA1565" s="10">
        <f t="shared" si="221"/>
        <v>73069.648453608257</v>
      </c>
      <c r="AB1565" s="10">
        <f t="shared" si="222"/>
        <v>4</v>
      </c>
      <c r="AC1565" s="9">
        <f t="shared" si="223"/>
        <v>3081633</v>
      </c>
      <c r="AD1565" s="10">
        <f t="shared" si="224"/>
        <v>2117923.7604278349</v>
      </c>
    </row>
    <row r="1566" spans="1:30" x14ac:dyDescent="0.2">
      <c r="A1566" t="s">
        <v>20</v>
      </c>
      <c r="B1566" s="1">
        <v>43391</v>
      </c>
      <c r="C1566" t="s">
        <v>565</v>
      </c>
      <c r="D1566" s="2">
        <v>474</v>
      </c>
      <c r="E1566" s="2">
        <v>0</v>
      </c>
      <c r="F1566" s="2">
        <v>0</v>
      </c>
      <c r="G1566" s="2">
        <v>0</v>
      </c>
      <c r="H1566" s="2">
        <v>474</v>
      </c>
      <c r="I1566" s="2">
        <v>0</v>
      </c>
      <c r="J1566" s="2">
        <v>0</v>
      </c>
      <c r="K1566" s="2">
        <v>0</v>
      </c>
      <c r="L1566" s="2">
        <v>0</v>
      </c>
      <c r="M1566" s="2">
        <v>0.18959999999999999</v>
      </c>
      <c r="N1566" s="8">
        <f t="shared" si="216"/>
        <v>18960</v>
      </c>
      <c r="O1566" s="2">
        <v>0</v>
      </c>
      <c r="P1566" s="2">
        <v>0</v>
      </c>
      <c r="Q1566" s="2">
        <v>0</v>
      </c>
      <c r="R1566" s="2">
        <v>0.18959999999999999</v>
      </c>
      <c r="S1566" s="2">
        <v>0</v>
      </c>
      <c r="T1566" s="2">
        <v>0</v>
      </c>
      <c r="U1566" s="2">
        <v>0</v>
      </c>
      <c r="V1566" s="2">
        <v>0</v>
      </c>
      <c r="W1566" s="2">
        <f t="shared" si="217"/>
        <v>24.916666666666668</v>
      </c>
      <c r="X1566" s="9">
        <f t="shared" si="218"/>
        <v>40</v>
      </c>
      <c r="Y1566" s="9">
        <f t="shared" si="219"/>
        <v>1.5381455221955373E-3</v>
      </c>
      <c r="Z1566" s="10">
        <f t="shared" si="220"/>
        <v>12707764.948453609</v>
      </c>
      <c r="AA1566" s="10">
        <f t="shared" si="221"/>
        <v>292278.59381443303</v>
      </c>
      <c r="AB1566" s="10">
        <f t="shared" si="222"/>
        <v>1</v>
      </c>
      <c r="AC1566" s="9">
        <f t="shared" si="223"/>
        <v>12326532</v>
      </c>
      <c r="AD1566" s="10">
        <f t="shared" si="224"/>
        <v>11691143.752577322</v>
      </c>
    </row>
    <row r="1567" spans="1:30" x14ac:dyDescent="0.2">
      <c r="A1567" t="s">
        <v>20</v>
      </c>
      <c r="B1567" s="1">
        <v>43391</v>
      </c>
      <c r="C1567" t="s">
        <v>394</v>
      </c>
      <c r="D1567" s="2">
        <v>32479</v>
      </c>
      <c r="E1567" s="2">
        <v>0</v>
      </c>
      <c r="F1567" s="2">
        <v>8245</v>
      </c>
      <c r="G1567" s="2">
        <v>7827</v>
      </c>
      <c r="H1567" s="2"/>
      <c r="I1567" s="2">
        <v>0</v>
      </c>
      <c r="J1567" s="2">
        <v>8227</v>
      </c>
      <c r="K1567" s="2">
        <v>8180</v>
      </c>
      <c r="L1567" s="2">
        <v>0</v>
      </c>
      <c r="M1567" s="2">
        <v>12.612349999999999</v>
      </c>
      <c r="N1567" s="8">
        <f t="shared" si="216"/>
        <v>1261235</v>
      </c>
      <c r="O1567" s="2">
        <v>0</v>
      </c>
      <c r="P1567" s="2">
        <v>4.5347499999999998</v>
      </c>
      <c r="Q1567" s="2">
        <v>2.7394500000000002</v>
      </c>
      <c r="R1567" s="2">
        <v>0</v>
      </c>
      <c r="S1567" s="2">
        <v>0</v>
      </c>
      <c r="T1567" s="2">
        <v>3.7021500000000001</v>
      </c>
      <c r="U1567" s="2">
        <v>1.6359999999999999</v>
      </c>
      <c r="V1567" s="2">
        <v>0</v>
      </c>
      <c r="W1567" s="2">
        <f t="shared" si="217"/>
        <v>24.916666666666668</v>
      </c>
      <c r="X1567" s="9">
        <f t="shared" si="218"/>
        <v>38.832322423719944</v>
      </c>
      <c r="Y1567" s="9">
        <f t="shared" si="219"/>
        <v>0.10231872192438229</v>
      </c>
      <c r="Z1567" s="10">
        <f t="shared" si="220"/>
        <v>12707764.948453609</v>
      </c>
      <c r="AA1567" s="10">
        <f t="shared" si="221"/>
        <v>292278.59381443303</v>
      </c>
      <c r="AB1567" s="10">
        <f t="shared" si="222"/>
        <v>1</v>
      </c>
      <c r="AC1567" s="9">
        <f t="shared" si="223"/>
        <v>12326532</v>
      </c>
      <c r="AD1567" s="10">
        <f t="shared" si="224"/>
        <v>11349856.592553541</v>
      </c>
    </row>
    <row r="1568" spans="1:30" x14ac:dyDescent="0.2">
      <c r="A1568" t="s">
        <v>20</v>
      </c>
      <c r="B1568" s="1">
        <v>43391</v>
      </c>
      <c r="C1568" t="s">
        <v>768</v>
      </c>
      <c r="D1568" s="2">
        <v>2175</v>
      </c>
      <c r="E1568" s="2">
        <v>0</v>
      </c>
      <c r="F1568" s="2">
        <v>0</v>
      </c>
      <c r="G1568" s="2">
        <v>0</v>
      </c>
      <c r="H1568" s="2"/>
      <c r="I1568" s="2">
        <v>0</v>
      </c>
      <c r="J1568" s="2">
        <v>2175</v>
      </c>
      <c r="K1568" s="2">
        <v>0</v>
      </c>
      <c r="L1568" s="2">
        <v>0</v>
      </c>
      <c r="M1568" s="2">
        <v>0.97875000000000001</v>
      </c>
      <c r="N1568" s="8">
        <f t="shared" si="216"/>
        <v>97875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0.97875000000000001</v>
      </c>
      <c r="U1568" s="2">
        <v>0</v>
      </c>
      <c r="V1568" s="2">
        <v>0</v>
      </c>
      <c r="W1568" s="2">
        <f t="shared" si="217"/>
        <v>24.916666666666668</v>
      </c>
      <c r="X1568" s="9">
        <f t="shared" si="218"/>
        <v>45</v>
      </c>
      <c r="Y1568" s="9">
        <f t="shared" si="219"/>
        <v>7.9401895034223735E-3</v>
      </c>
      <c r="Z1568" s="10">
        <f t="shared" si="220"/>
        <v>3176941.2371134022</v>
      </c>
      <c r="AA1568" s="10">
        <f t="shared" si="221"/>
        <v>73069.648453608257</v>
      </c>
      <c r="AB1568" s="10">
        <f t="shared" si="222"/>
        <v>4</v>
      </c>
      <c r="AC1568" s="9">
        <f t="shared" si="223"/>
        <v>3081633</v>
      </c>
      <c r="AD1568" s="10">
        <f t="shared" si="224"/>
        <v>3288134.1804123716</v>
      </c>
    </row>
    <row r="1569" spans="1:30" x14ac:dyDescent="0.2">
      <c r="A1569" t="s">
        <v>20</v>
      </c>
      <c r="B1569" s="1">
        <v>43391</v>
      </c>
      <c r="C1569" t="s">
        <v>769</v>
      </c>
      <c r="D1569" s="2">
        <v>862</v>
      </c>
      <c r="E1569" s="2">
        <v>0</v>
      </c>
      <c r="F1569" s="2">
        <v>0</v>
      </c>
      <c r="G1569" s="2">
        <v>862</v>
      </c>
      <c r="H1569" s="2"/>
      <c r="I1569" s="2">
        <v>0</v>
      </c>
      <c r="J1569" s="2">
        <v>0</v>
      </c>
      <c r="K1569" s="2">
        <v>0</v>
      </c>
      <c r="L1569" s="2">
        <v>0</v>
      </c>
      <c r="M1569" s="2">
        <v>0.30170000000000002</v>
      </c>
      <c r="N1569" s="8">
        <f t="shared" si="216"/>
        <v>30170.000000000004</v>
      </c>
      <c r="O1569" s="2">
        <v>0</v>
      </c>
      <c r="P1569" s="2">
        <v>0</v>
      </c>
      <c r="Q1569" s="2">
        <v>0.30170000000000002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f t="shared" si="217"/>
        <v>24.916666666666668</v>
      </c>
      <c r="X1569" s="9">
        <f t="shared" si="218"/>
        <v>35.000000000000007</v>
      </c>
      <c r="Y1569" s="9">
        <f t="shared" si="219"/>
        <v>2.4475659496117808E-3</v>
      </c>
      <c r="Z1569" s="10">
        <f t="shared" si="220"/>
        <v>4235921.6494845366</v>
      </c>
      <c r="AA1569" s="10">
        <f t="shared" si="221"/>
        <v>97426.197938144338</v>
      </c>
      <c r="AB1569" s="10">
        <f t="shared" si="222"/>
        <v>3</v>
      </c>
      <c r="AC1569" s="9">
        <f t="shared" si="223"/>
        <v>4108844</v>
      </c>
      <c r="AD1569" s="10">
        <f t="shared" si="224"/>
        <v>3409916.9278350524</v>
      </c>
    </row>
    <row r="1570" spans="1:30" x14ac:dyDescent="0.2">
      <c r="A1570" t="s">
        <v>20</v>
      </c>
      <c r="B1570" s="1">
        <v>43391</v>
      </c>
      <c r="C1570" t="s">
        <v>770</v>
      </c>
      <c r="D1570" s="2">
        <v>80</v>
      </c>
      <c r="E1570" s="2">
        <v>0</v>
      </c>
      <c r="F1570" s="2">
        <v>0</v>
      </c>
      <c r="G1570" s="2">
        <v>80</v>
      </c>
      <c r="H1570" s="2"/>
      <c r="I1570" s="2">
        <v>0</v>
      </c>
      <c r="J1570" s="2">
        <v>0</v>
      </c>
      <c r="K1570" s="2">
        <v>0</v>
      </c>
      <c r="L1570" s="2">
        <v>0</v>
      </c>
      <c r="M1570" s="2">
        <v>2.8000000000000001E-2</v>
      </c>
      <c r="N1570" s="8">
        <f t="shared" si="216"/>
        <v>2800</v>
      </c>
      <c r="O1570" s="2">
        <v>0</v>
      </c>
      <c r="P1570" s="2">
        <v>0</v>
      </c>
      <c r="Q1570" s="2">
        <v>2.8000000000000001E-2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f t="shared" si="217"/>
        <v>24.916666666666668</v>
      </c>
      <c r="X1570" s="9">
        <f t="shared" si="218"/>
        <v>35</v>
      </c>
      <c r="Y1570" s="9">
        <f t="shared" si="219"/>
        <v>2.2715229230735781E-4</v>
      </c>
      <c r="Z1570" s="10">
        <f t="shared" si="220"/>
        <v>4235921.6494845366</v>
      </c>
      <c r="AA1570" s="10">
        <f t="shared" si="221"/>
        <v>97426.197938144338</v>
      </c>
      <c r="AB1570" s="10">
        <f t="shared" si="222"/>
        <v>3</v>
      </c>
      <c r="AC1570" s="9">
        <f t="shared" si="223"/>
        <v>4108844</v>
      </c>
      <c r="AD1570" s="10">
        <f t="shared" si="224"/>
        <v>3409916.9278350519</v>
      </c>
    </row>
    <row r="1571" spans="1:30" x14ac:dyDescent="0.2">
      <c r="A1571" t="s">
        <v>20</v>
      </c>
      <c r="B1571" s="1">
        <v>43391</v>
      </c>
      <c r="C1571" t="s">
        <v>79</v>
      </c>
      <c r="D1571" s="2">
        <v>71765</v>
      </c>
      <c r="E1571" s="2">
        <v>0</v>
      </c>
      <c r="F1571" s="2">
        <v>20522</v>
      </c>
      <c r="G1571" s="2">
        <v>0</v>
      </c>
      <c r="H1571" s="2"/>
      <c r="I1571" s="2">
        <v>10149</v>
      </c>
      <c r="J1571" s="2">
        <v>21038</v>
      </c>
      <c r="K1571" s="2">
        <v>11180</v>
      </c>
      <c r="L1571" s="2">
        <v>0</v>
      </c>
      <c r="M1571" s="2">
        <v>38.794049999999999</v>
      </c>
      <c r="N1571" s="8">
        <f t="shared" si="216"/>
        <v>3879405</v>
      </c>
      <c r="O1571" s="2">
        <v>0</v>
      </c>
      <c r="P1571" s="2">
        <v>14.153600000000001</v>
      </c>
      <c r="Q1571" s="2">
        <v>0</v>
      </c>
      <c r="R1571" s="2">
        <v>0</v>
      </c>
      <c r="S1571" s="2">
        <v>7.6117499999999998</v>
      </c>
      <c r="T1571" s="2">
        <v>9.4671000000000003</v>
      </c>
      <c r="U1571" s="2">
        <v>2.2360000000000002</v>
      </c>
      <c r="V1571" s="2">
        <v>0</v>
      </c>
      <c r="W1571" s="2">
        <f t="shared" si="217"/>
        <v>24.916666666666668</v>
      </c>
      <c r="X1571" s="9">
        <f t="shared" si="218"/>
        <v>54.05706124155229</v>
      </c>
      <c r="Y1571" s="9">
        <f t="shared" si="219"/>
        <v>0.31471990662093768</v>
      </c>
      <c r="Z1571" s="10">
        <f t="shared" si="220"/>
        <v>1155251.3589503281</v>
      </c>
      <c r="AA1571" s="10">
        <f t="shared" si="221"/>
        <v>26570.781255857546</v>
      </c>
      <c r="AB1571" s="10">
        <f t="shared" si="222"/>
        <v>11</v>
      </c>
      <c r="AC1571" s="9">
        <f t="shared" si="223"/>
        <v>1120593.8181818181</v>
      </c>
      <c r="AD1571" s="10">
        <f t="shared" si="224"/>
        <v>1436338.3495837811</v>
      </c>
    </row>
    <row r="1572" spans="1:30" x14ac:dyDescent="0.2">
      <c r="A1572" t="s">
        <v>20</v>
      </c>
      <c r="B1572" s="1">
        <v>43391</v>
      </c>
      <c r="C1572" t="s">
        <v>257</v>
      </c>
      <c r="D1572" s="2">
        <v>42903</v>
      </c>
      <c r="E1572" s="2">
        <v>29656</v>
      </c>
      <c r="F1572" s="2">
        <v>0</v>
      </c>
      <c r="G1572" s="2">
        <v>0</v>
      </c>
      <c r="H1572" s="2"/>
      <c r="I1572" s="2">
        <v>0</v>
      </c>
      <c r="J1572" s="2">
        <v>0</v>
      </c>
      <c r="K1572" s="2">
        <v>0</v>
      </c>
      <c r="L1572" s="2">
        <v>13247</v>
      </c>
      <c r="M1572" s="2">
        <v>19.174699999999998</v>
      </c>
      <c r="N1572" s="8">
        <f t="shared" si="216"/>
        <v>1917469.9999999998</v>
      </c>
      <c r="O1572" s="2">
        <v>15.243649999999999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3.9310499999999999</v>
      </c>
      <c r="W1572" s="2">
        <f t="shared" si="217"/>
        <v>24.916666666666668</v>
      </c>
      <c r="X1572" s="9">
        <f t="shared" si="218"/>
        <v>44.693145001515042</v>
      </c>
      <c r="Y1572" s="9">
        <f t="shared" si="219"/>
        <v>0.15555632354663906</v>
      </c>
      <c r="Z1572" s="10">
        <f t="shared" si="220"/>
        <v>2541552.989690722</v>
      </c>
      <c r="AA1572" s="10">
        <f t="shared" si="221"/>
        <v>58455.718762886601</v>
      </c>
      <c r="AB1572" s="10">
        <f t="shared" si="222"/>
        <v>5</v>
      </c>
      <c r="AC1572" s="9">
        <f t="shared" si="223"/>
        <v>2465306.4</v>
      </c>
      <c r="AD1572" s="10">
        <f t="shared" si="224"/>
        <v>2612569.9148374745</v>
      </c>
    </row>
    <row r="1573" spans="1:30" x14ac:dyDescent="0.2">
      <c r="A1573" t="s">
        <v>20</v>
      </c>
      <c r="B1573" s="1">
        <v>43391</v>
      </c>
      <c r="C1573" t="s">
        <v>771</v>
      </c>
      <c r="D1573" s="2">
        <v>613</v>
      </c>
      <c r="E1573" s="2">
        <v>0</v>
      </c>
      <c r="F1573" s="2">
        <v>0</v>
      </c>
      <c r="G1573" s="2">
        <v>0</v>
      </c>
      <c r="H1573" s="2"/>
      <c r="I1573" s="2">
        <v>0</v>
      </c>
      <c r="J1573" s="2">
        <v>0</v>
      </c>
      <c r="K1573" s="2">
        <v>0</v>
      </c>
      <c r="L1573" s="2">
        <v>613</v>
      </c>
      <c r="M1573" s="2">
        <v>0.15325</v>
      </c>
      <c r="N1573" s="8">
        <f t="shared" si="216"/>
        <v>15325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0.15325</v>
      </c>
      <c r="W1573" s="2">
        <f t="shared" si="217"/>
        <v>24.916666666666668</v>
      </c>
      <c r="X1573" s="9">
        <f t="shared" si="218"/>
        <v>25</v>
      </c>
      <c r="Y1573" s="9">
        <f t="shared" si="219"/>
        <v>1.243253171289378E-3</v>
      </c>
      <c r="Z1573" s="10">
        <f t="shared" si="220"/>
        <v>12707764.948453609</v>
      </c>
      <c r="AA1573" s="10">
        <f t="shared" si="221"/>
        <v>292278.59381443303</v>
      </c>
      <c r="AB1573" s="10">
        <f t="shared" si="222"/>
        <v>1</v>
      </c>
      <c r="AC1573" s="9">
        <f t="shared" si="223"/>
        <v>12326532</v>
      </c>
      <c r="AD1573" s="10">
        <f t="shared" si="224"/>
        <v>7306964.8453608258</v>
      </c>
    </row>
    <row r="1574" spans="1:30" x14ac:dyDescent="0.2">
      <c r="A1574" t="s">
        <v>20</v>
      </c>
      <c r="B1574" s="1">
        <v>43391</v>
      </c>
      <c r="C1574" t="s">
        <v>772</v>
      </c>
      <c r="D1574" s="2">
        <v>1359</v>
      </c>
      <c r="E1574" s="2">
        <v>0</v>
      </c>
      <c r="F1574" s="2">
        <v>0</v>
      </c>
      <c r="G1574" s="2">
        <v>0</v>
      </c>
      <c r="H1574" s="2"/>
      <c r="I1574" s="2">
        <v>0</v>
      </c>
      <c r="J1574" s="2">
        <v>0</v>
      </c>
      <c r="K1574" s="2">
        <v>1359</v>
      </c>
      <c r="L1574" s="2">
        <v>0</v>
      </c>
      <c r="M1574" s="2">
        <v>0.27179999999999999</v>
      </c>
      <c r="N1574" s="8">
        <f t="shared" si="216"/>
        <v>27180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0.27179999999999999</v>
      </c>
      <c r="V1574" s="2">
        <v>0</v>
      </c>
      <c r="W1574" s="2">
        <f t="shared" si="217"/>
        <v>24.916666666666668</v>
      </c>
      <c r="X1574" s="9">
        <f t="shared" si="218"/>
        <v>20</v>
      </c>
      <c r="Y1574" s="9">
        <f t="shared" si="219"/>
        <v>2.2049997517549946E-3</v>
      </c>
      <c r="Z1574" s="10">
        <f t="shared" si="220"/>
        <v>2117960.8247422683</v>
      </c>
      <c r="AA1574" s="10">
        <f t="shared" si="221"/>
        <v>48713.098969072169</v>
      </c>
      <c r="AB1574" s="10">
        <f t="shared" si="222"/>
        <v>6</v>
      </c>
      <c r="AC1574" s="9">
        <f t="shared" si="223"/>
        <v>2054422</v>
      </c>
      <c r="AD1574" s="10">
        <f t="shared" si="224"/>
        <v>974261.97938144335</v>
      </c>
    </row>
    <row r="1575" spans="1:30" x14ac:dyDescent="0.2">
      <c r="A1575" t="s">
        <v>20</v>
      </c>
      <c r="B1575" s="1">
        <v>43391</v>
      </c>
      <c r="C1575" t="s">
        <v>396</v>
      </c>
      <c r="D1575" s="2">
        <v>22825</v>
      </c>
      <c r="E1575" s="2">
        <v>0</v>
      </c>
      <c r="F1575" s="2">
        <v>0</v>
      </c>
      <c r="G1575" s="2">
        <v>5011</v>
      </c>
      <c r="H1575" s="2">
        <v>7218</v>
      </c>
      <c r="I1575" s="2">
        <v>5336</v>
      </c>
      <c r="J1575" s="2">
        <v>5260</v>
      </c>
      <c r="K1575" s="2">
        <v>0</v>
      </c>
      <c r="L1575" s="2">
        <v>0</v>
      </c>
      <c r="M1575" s="2">
        <v>9.94285</v>
      </c>
      <c r="N1575" s="8">
        <f t="shared" si="216"/>
        <v>994285</v>
      </c>
      <c r="O1575" s="2">
        <v>0</v>
      </c>
      <c r="P1575" s="2">
        <v>0</v>
      </c>
      <c r="Q1575" s="2">
        <v>1.7538499999999999</v>
      </c>
      <c r="R1575" s="2">
        <v>2.8872</v>
      </c>
      <c r="S1575" s="2">
        <v>2.9348000000000001</v>
      </c>
      <c r="T1575" s="2">
        <v>2.367</v>
      </c>
      <c r="U1575" s="2">
        <v>0</v>
      </c>
      <c r="V1575" s="2">
        <v>0</v>
      </c>
      <c r="W1575" s="2">
        <f t="shared" si="217"/>
        <v>24.916666666666668</v>
      </c>
      <c r="X1575" s="9">
        <f t="shared" si="218"/>
        <v>43.561226725082143</v>
      </c>
      <c r="Y1575" s="9">
        <f t="shared" si="219"/>
        <v>8.066218462743617E-2</v>
      </c>
      <c r="Z1575" s="10">
        <f t="shared" si="220"/>
        <v>2117960.8247422683</v>
      </c>
      <c r="AA1575" s="10">
        <f t="shared" si="221"/>
        <v>48713.098969072169</v>
      </c>
      <c r="AB1575" s="10">
        <f t="shared" si="222"/>
        <v>6</v>
      </c>
      <c r="AC1575" s="9">
        <f t="shared" si="223"/>
        <v>2054422</v>
      </c>
      <c r="AD1575" s="10">
        <f t="shared" si="224"/>
        <v>2122002.3486731178</v>
      </c>
    </row>
    <row r="1576" spans="1:30" x14ac:dyDescent="0.2">
      <c r="A1576" t="s">
        <v>20</v>
      </c>
      <c r="B1576" s="1">
        <v>43391</v>
      </c>
      <c r="C1576" t="s">
        <v>397</v>
      </c>
      <c r="D1576" s="2">
        <v>23646</v>
      </c>
      <c r="E1576" s="2">
        <v>0</v>
      </c>
      <c r="F1576" s="2">
        <v>6026</v>
      </c>
      <c r="G1576" s="2">
        <v>0</v>
      </c>
      <c r="H1576" s="2"/>
      <c r="I1576" s="2">
        <v>5858</v>
      </c>
      <c r="J1576" s="2">
        <v>2998</v>
      </c>
      <c r="K1576" s="2">
        <v>0</v>
      </c>
      <c r="L1576" s="2">
        <v>0</v>
      </c>
      <c r="M1576" s="2">
        <v>7.0558399999999999</v>
      </c>
      <c r="N1576" s="8">
        <f t="shared" si="216"/>
        <v>705584</v>
      </c>
      <c r="O1576" s="2">
        <v>0</v>
      </c>
      <c r="P1576" s="2">
        <v>1.5065</v>
      </c>
      <c r="Q1576" s="2">
        <v>0</v>
      </c>
      <c r="R1576" s="2">
        <v>0</v>
      </c>
      <c r="S1576" s="2">
        <v>1.6109500000000001</v>
      </c>
      <c r="T1576" s="2">
        <v>0.89939999999999998</v>
      </c>
      <c r="U1576" s="2">
        <v>0</v>
      </c>
      <c r="V1576" s="2">
        <v>0</v>
      </c>
      <c r="W1576" s="2">
        <f t="shared" si="217"/>
        <v>24.916666666666668</v>
      </c>
      <c r="X1576" s="9">
        <f t="shared" si="218"/>
        <v>29.839465448701684</v>
      </c>
      <c r="Y1576" s="9">
        <f t="shared" si="219"/>
        <v>5.7241079648355273E-2</v>
      </c>
      <c r="Z1576" s="10">
        <f t="shared" si="220"/>
        <v>6353882.4742268045</v>
      </c>
      <c r="AA1576" s="10">
        <f t="shared" si="221"/>
        <v>146139.29690721651</v>
      </c>
      <c r="AB1576" s="10">
        <f t="shared" si="222"/>
        <v>2</v>
      </c>
      <c r="AC1576" s="9">
        <f t="shared" si="223"/>
        <v>6163266</v>
      </c>
      <c r="AD1576" s="10">
        <f t="shared" si="224"/>
        <v>4360718.5007604444</v>
      </c>
    </row>
    <row r="1577" spans="1:30" x14ac:dyDescent="0.2">
      <c r="A1577" t="s">
        <v>20</v>
      </c>
      <c r="B1577" s="1">
        <v>43391</v>
      </c>
      <c r="C1577" t="s">
        <v>483</v>
      </c>
      <c r="D1577" s="2">
        <v>1178</v>
      </c>
      <c r="E1577" s="2">
        <v>0</v>
      </c>
      <c r="F1577" s="2">
        <v>0</v>
      </c>
      <c r="G1577" s="2">
        <v>0</v>
      </c>
      <c r="H1577" s="2"/>
      <c r="I1577" s="2">
        <v>0</v>
      </c>
      <c r="J1577" s="2">
        <v>0</v>
      </c>
      <c r="K1577" s="2">
        <v>0</v>
      </c>
      <c r="L1577" s="2">
        <v>1178</v>
      </c>
      <c r="M1577" s="2">
        <v>0.29449999999999998</v>
      </c>
      <c r="N1577" s="8">
        <f t="shared" si="216"/>
        <v>29450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0.29449999999999998</v>
      </c>
      <c r="W1577" s="2">
        <f t="shared" si="217"/>
        <v>24.916666666666668</v>
      </c>
      <c r="X1577" s="9">
        <f t="shared" si="218"/>
        <v>25</v>
      </c>
      <c r="Y1577" s="9">
        <f t="shared" si="219"/>
        <v>2.389155360161317E-3</v>
      </c>
      <c r="Z1577" s="10">
        <f t="shared" si="220"/>
        <v>3176941.2371134022</v>
      </c>
      <c r="AA1577" s="10">
        <f t="shared" si="221"/>
        <v>73069.648453608257</v>
      </c>
      <c r="AB1577" s="10">
        <f t="shared" si="222"/>
        <v>4</v>
      </c>
      <c r="AC1577" s="9">
        <f t="shared" si="223"/>
        <v>3081633</v>
      </c>
      <c r="AD1577" s="10">
        <f t="shared" si="224"/>
        <v>1826741.2113402064</v>
      </c>
    </row>
    <row r="1578" spans="1:30" x14ac:dyDescent="0.2">
      <c r="A1578" t="s">
        <v>20</v>
      </c>
      <c r="B1578" s="1">
        <v>43391</v>
      </c>
      <c r="C1578" t="s">
        <v>773</v>
      </c>
      <c r="D1578" s="2">
        <v>911</v>
      </c>
      <c r="E1578" s="2">
        <v>911</v>
      </c>
      <c r="F1578" s="2">
        <v>0</v>
      </c>
      <c r="G1578" s="2">
        <v>0</v>
      </c>
      <c r="H1578" s="2"/>
      <c r="I1578" s="2">
        <v>0</v>
      </c>
      <c r="J1578" s="2">
        <v>0</v>
      </c>
      <c r="K1578" s="2">
        <v>0</v>
      </c>
      <c r="L1578" s="2">
        <v>0</v>
      </c>
      <c r="M1578" s="2">
        <v>0.3644</v>
      </c>
      <c r="N1578" s="8">
        <f t="shared" si="216"/>
        <v>36440</v>
      </c>
      <c r="O1578" s="2">
        <v>0.3644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f t="shared" si="217"/>
        <v>24.916666666666668</v>
      </c>
      <c r="X1578" s="9">
        <f t="shared" si="218"/>
        <v>40</v>
      </c>
      <c r="Y1578" s="9">
        <f t="shared" si="219"/>
        <v>2.9562248327428997E-3</v>
      </c>
      <c r="Z1578" s="10">
        <f t="shared" si="220"/>
        <v>6353882.4742268045</v>
      </c>
      <c r="AA1578" s="10">
        <f t="shared" si="221"/>
        <v>146139.29690721651</v>
      </c>
      <c r="AB1578" s="10">
        <f t="shared" si="222"/>
        <v>2</v>
      </c>
      <c r="AC1578" s="9">
        <f t="shared" si="223"/>
        <v>6163266</v>
      </c>
      <c r="AD1578" s="10">
        <f t="shared" si="224"/>
        <v>5845571.8762886608</v>
      </c>
    </row>
    <row r="1579" spans="1:30" x14ac:dyDescent="0.2">
      <c r="A1579" t="s">
        <v>20</v>
      </c>
      <c r="B1579" s="1">
        <v>43391</v>
      </c>
      <c r="C1579" t="s">
        <v>774</v>
      </c>
      <c r="D1579" s="2">
        <v>924</v>
      </c>
      <c r="E1579" s="2">
        <v>0</v>
      </c>
      <c r="F1579" s="2">
        <v>0</v>
      </c>
      <c r="G1579" s="2">
        <v>0</v>
      </c>
      <c r="H1579" s="2"/>
      <c r="I1579" s="2">
        <v>0</v>
      </c>
      <c r="J1579" s="2">
        <v>0</v>
      </c>
      <c r="K1579" s="2">
        <v>0</v>
      </c>
      <c r="L1579" s="2">
        <v>924</v>
      </c>
      <c r="M1579" s="2">
        <v>0.23100000000000001</v>
      </c>
      <c r="N1579" s="8">
        <f t="shared" si="216"/>
        <v>23100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0.23100000000000001</v>
      </c>
      <c r="W1579" s="2">
        <f t="shared" si="217"/>
        <v>24.916666666666668</v>
      </c>
      <c r="X1579" s="9">
        <f t="shared" si="218"/>
        <v>25</v>
      </c>
      <c r="Y1579" s="9">
        <f t="shared" si="219"/>
        <v>1.8740064115357021E-3</v>
      </c>
      <c r="Z1579" s="10">
        <f t="shared" si="220"/>
        <v>6353882.4742268045</v>
      </c>
      <c r="AA1579" s="10">
        <f t="shared" si="221"/>
        <v>146139.29690721651</v>
      </c>
      <c r="AB1579" s="10">
        <f t="shared" si="222"/>
        <v>2</v>
      </c>
      <c r="AC1579" s="9">
        <f t="shared" si="223"/>
        <v>6163266</v>
      </c>
      <c r="AD1579" s="10">
        <f t="shared" si="224"/>
        <v>3653482.4226804129</v>
      </c>
    </row>
    <row r="1580" spans="1:30" x14ac:dyDescent="0.2">
      <c r="A1580" t="s">
        <v>20</v>
      </c>
      <c r="B1580" s="1">
        <v>43391</v>
      </c>
      <c r="C1580" t="s">
        <v>570</v>
      </c>
      <c r="D1580" s="2">
        <v>12250</v>
      </c>
      <c r="E1580" s="2">
        <v>0</v>
      </c>
      <c r="F1580" s="2">
        <v>0</v>
      </c>
      <c r="G1580" s="2">
        <v>0</v>
      </c>
      <c r="H1580" s="2"/>
      <c r="I1580" s="2">
        <v>0</v>
      </c>
      <c r="J1580" s="2">
        <v>12250</v>
      </c>
      <c r="K1580" s="2">
        <v>0</v>
      </c>
      <c r="L1580" s="2">
        <v>0</v>
      </c>
      <c r="M1580" s="2">
        <v>4.3559999999999999</v>
      </c>
      <c r="N1580" s="8">
        <f t="shared" si="216"/>
        <v>435600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4.3559999999999999</v>
      </c>
      <c r="U1580" s="2">
        <v>0</v>
      </c>
      <c r="V1580" s="2">
        <v>0</v>
      </c>
      <c r="W1580" s="2">
        <f t="shared" si="217"/>
        <v>24.916666666666668</v>
      </c>
      <c r="X1580" s="9">
        <f t="shared" si="218"/>
        <v>35.559183673469384</v>
      </c>
      <c r="Y1580" s="9">
        <f t="shared" si="219"/>
        <v>3.5338406617530384E-2</v>
      </c>
      <c r="Z1580" s="10">
        <f t="shared" si="220"/>
        <v>977520.38065027772</v>
      </c>
      <c r="AA1580" s="10">
        <f t="shared" si="221"/>
        <v>22482.968754956386</v>
      </c>
      <c r="AB1580" s="10">
        <f t="shared" si="222"/>
        <v>13</v>
      </c>
      <c r="AC1580" s="9">
        <f t="shared" si="223"/>
        <v>948194.76923076925</v>
      </c>
      <c r="AD1580" s="10">
        <f t="shared" si="224"/>
        <v>799476.01548236737</v>
      </c>
    </row>
    <row r="1581" spans="1:30" x14ac:dyDescent="0.2">
      <c r="A1581" t="s">
        <v>20</v>
      </c>
      <c r="B1581" s="1">
        <v>43391</v>
      </c>
      <c r="C1581" t="s">
        <v>666</v>
      </c>
      <c r="D1581" s="2">
        <v>709</v>
      </c>
      <c r="E1581" s="2">
        <v>0</v>
      </c>
      <c r="F1581" s="2">
        <v>0</v>
      </c>
      <c r="G1581" s="2">
        <v>0</v>
      </c>
      <c r="H1581" s="2"/>
      <c r="I1581" s="2">
        <v>0</v>
      </c>
      <c r="J1581" s="2">
        <v>0</v>
      </c>
      <c r="K1581" s="2">
        <v>709</v>
      </c>
      <c r="L1581" s="2">
        <v>0</v>
      </c>
      <c r="M1581" s="2">
        <v>0.14180000000000001</v>
      </c>
      <c r="N1581" s="8">
        <f t="shared" si="216"/>
        <v>14180.000000000002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0.14180000000000001</v>
      </c>
      <c r="V1581" s="2">
        <v>0</v>
      </c>
      <c r="W1581" s="2">
        <f t="shared" si="217"/>
        <v>24.916666666666668</v>
      </c>
      <c r="X1581" s="9">
        <f t="shared" si="218"/>
        <v>20.000000000000004</v>
      </c>
      <c r="Y1581" s="9">
        <f t="shared" si="219"/>
        <v>1.1503641088994052E-3</v>
      </c>
      <c r="Z1581" s="10">
        <f t="shared" si="220"/>
        <v>12707764.948453609</v>
      </c>
      <c r="AA1581" s="10">
        <f t="shared" si="221"/>
        <v>292278.59381443303</v>
      </c>
      <c r="AB1581" s="10">
        <f t="shared" si="222"/>
        <v>1</v>
      </c>
      <c r="AC1581" s="9">
        <f t="shared" si="223"/>
        <v>12326532</v>
      </c>
      <c r="AD1581" s="10">
        <f t="shared" si="224"/>
        <v>5845571.8762886617</v>
      </c>
    </row>
    <row r="1582" spans="1:30" x14ac:dyDescent="0.2">
      <c r="A1582" t="s">
        <v>20</v>
      </c>
      <c r="B1582" s="1">
        <v>43391</v>
      </c>
      <c r="C1582" t="s">
        <v>775</v>
      </c>
      <c r="D1582" s="2">
        <v>554</v>
      </c>
      <c r="E1582" s="2">
        <v>0</v>
      </c>
      <c r="F1582" s="2">
        <v>0</v>
      </c>
      <c r="G1582" s="2">
        <v>0</v>
      </c>
      <c r="H1582" s="2"/>
      <c r="I1582" s="2">
        <v>0</v>
      </c>
      <c r="J1582" s="2">
        <v>554</v>
      </c>
      <c r="K1582" s="2">
        <v>0</v>
      </c>
      <c r="L1582" s="2">
        <v>0</v>
      </c>
      <c r="M1582" s="2">
        <v>0.24929999999999999</v>
      </c>
      <c r="N1582" s="8">
        <f t="shared" si="216"/>
        <v>24930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0.24929999999999999</v>
      </c>
      <c r="U1582" s="2">
        <v>0</v>
      </c>
      <c r="V1582" s="2">
        <v>0</v>
      </c>
      <c r="W1582" s="2">
        <f t="shared" si="217"/>
        <v>24.916666666666668</v>
      </c>
      <c r="X1582" s="9">
        <f t="shared" si="218"/>
        <v>45</v>
      </c>
      <c r="Y1582" s="9">
        <f t="shared" si="219"/>
        <v>2.0224666597222964E-3</v>
      </c>
      <c r="Z1582" s="10">
        <f t="shared" si="220"/>
        <v>12707764.948453609</v>
      </c>
      <c r="AA1582" s="10">
        <f t="shared" si="221"/>
        <v>292278.59381443303</v>
      </c>
      <c r="AB1582" s="10">
        <f t="shared" si="222"/>
        <v>1</v>
      </c>
      <c r="AC1582" s="9">
        <f t="shared" si="223"/>
        <v>12326532</v>
      </c>
      <c r="AD1582" s="10">
        <f t="shared" si="224"/>
        <v>13152536.721649487</v>
      </c>
    </row>
    <row r="1583" spans="1:30" x14ac:dyDescent="0.2">
      <c r="A1583" t="s">
        <v>20</v>
      </c>
      <c r="B1583" s="1">
        <v>43391</v>
      </c>
      <c r="C1583" t="s">
        <v>85</v>
      </c>
      <c r="D1583" s="2">
        <v>52765</v>
      </c>
      <c r="E1583" s="2">
        <v>0</v>
      </c>
      <c r="F1583" s="2">
        <v>7623</v>
      </c>
      <c r="G1583" s="2">
        <v>17284</v>
      </c>
      <c r="H1583" s="2">
        <v>3913</v>
      </c>
      <c r="I1583" s="2">
        <v>12049</v>
      </c>
      <c r="J1583" s="2">
        <v>10949</v>
      </c>
      <c r="K1583" s="2">
        <v>0</v>
      </c>
      <c r="L1583" s="2">
        <v>0</v>
      </c>
      <c r="M1583" s="2">
        <v>33.575313999999999</v>
      </c>
      <c r="N1583" s="8">
        <f t="shared" si="216"/>
        <v>3357531.4</v>
      </c>
      <c r="O1583" s="2">
        <v>0</v>
      </c>
      <c r="P1583" s="2">
        <v>5.9227499999999997</v>
      </c>
      <c r="Q1583" s="2">
        <v>11.217764000000001</v>
      </c>
      <c r="R1583" s="2">
        <v>1.5651999999999999</v>
      </c>
      <c r="S1583" s="2">
        <v>7.8259499999999989</v>
      </c>
      <c r="T1583" s="2">
        <v>6.7595499999999999</v>
      </c>
      <c r="U1583" s="2">
        <v>0</v>
      </c>
      <c r="V1583" s="2">
        <v>0</v>
      </c>
      <c r="W1583" s="2">
        <f t="shared" si="217"/>
        <v>24.916666666666668</v>
      </c>
      <c r="X1583" s="9">
        <f t="shared" si="218"/>
        <v>63.631790012318767</v>
      </c>
      <c r="Y1583" s="9">
        <f t="shared" si="219"/>
        <v>0.27238248357283296</v>
      </c>
      <c r="Z1583" s="10">
        <f t="shared" si="220"/>
        <v>1588470.6185567011</v>
      </c>
      <c r="AA1583" s="10">
        <f t="shared" si="221"/>
        <v>36534.824226804129</v>
      </c>
      <c r="AB1583" s="10">
        <f t="shared" si="222"/>
        <v>8</v>
      </c>
      <c r="AC1583" s="9">
        <f t="shared" si="223"/>
        <v>1540816.5</v>
      </c>
      <c r="AD1583" s="10">
        <f t="shared" si="224"/>
        <v>2324776.2633369765</v>
      </c>
    </row>
    <row r="1584" spans="1:30" x14ac:dyDescent="0.2">
      <c r="A1584" t="s">
        <v>20</v>
      </c>
      <c r="B1584" s="1">
        <v>43391</v>
      </c>
      <c r="C1584" t="s">
        <v>776</v>
      </c>
      <c r="D1584" s="2">
        <v>2668</v>
      </c>
      <c r="E1584" s="2">
        <v>0</v>
      </c>
      <c r="F1584" s="2">
        <v>0</v>
      </c>
      <c r="G1584" s="2">
        <v>0</v>
      </c>
      <c r="H1584" s="2">
        <v>1825</v>
      </c>
      <c r="I1584" s="2">
        <v>0</v>
      </c>
      <c r="J1584" s="2">
        <v>0</v>
      </c>
      <c r="K1584" s="2">
        <v>843</v>
      </c>
      <c r="L1584" s="2">
        <v>0</v>
      </c>
      <c r="M1584" s="2">
        <v>0.89859999999999995</v>
      </c>
      <c r="N1584" s="8">
        <f t="shared" si="216"/>
        <v>89860</v>
      </c>
      <c r="O1584" s="2">
        <v>0</v>
      </c>
      <c r="P1584" s="2">
        <v>0</v>
      </c>
      <c r="Q1584" s="2">
        <v>0</v>
      </c>
      <c r="R1584" s="2">
        <v>0.73</v>
      </c>
      <c r="S1584" s="2">
        <v>0</v>
      </c>
      <c r="T1584" s="2">
        <v>0</v>
      </c>
      <c r="U1584" s="2">
        <v>0.1686</v>
      </c>
      <c r="V1584" s="2">
        <v>0</v>
      </c>
      <c r="W1584" s="2">
        <f t="shared" si="217"/>
        <v>24.916666666666668</v>
      </c>
      <c r="X1584" s="9">
        <f t="shared" si="218"/>
        <v>33.680659670164914</v>
      </c>
      <c r="Y1584" s="9">
        <f t="shared" si="219"/>
        <v>7.2899660666925622E-3</v>
      </c>
      <c r="Z1584" s="10">
        <f t="shared" si="220"/>
        <v>12707764.948453609</v>
      </c>
      <c r="AA1584" s="10">
        <f t="shared" si="221"/>
        <v>292278.59381443303</v>
      </c>
      <c r="AB1584" s="10">
        <f t="shared" si="222"/>
        <v>1</v>
      </c>
      <c r="AC1584" s="9">
        <f t="shared" si="223"/>
        <v>12326532</v>
      </c>
      <c r="AD1584" s="10">
        <f t="shared" si="224"/>
        <v>9844135.8471382875</v>
      </c>
    </row>
    <row r="1585" spans="1:30" x14ac:dyDescent="0.2">
      <c r="A1585" t="s">
        <v>20</v>
      </c>
      <c r="B1585" s="1">
        <v>43391</v>
      </c>
      <c r="C1585" t="s">
        <v>86</v>
      </c>
      <c r="D1585" s="2">
        <v>7359</v>
      </c>
      <c r="E1585" s="2">
        <v>0</v>
      </c>
      <c r="F1585" s="2">
        <v>0</v>
      </c>
      <c r="G1585" s="2">
        <v>0</v>
      </c>
      <c r="H1585" s="2"/>
      <c r="I1585" s="2">
        <v>0</v>
      </c>
      <c r="J1585" s="2">
        <v>4657</v>
      </c>
      <c r="K1585" s="2">
        <v>0</v>
      </c>
      <c r="L1585" s="2">
        <v>2702</v>
      </c>
      <c r="M1585" s="2">
        <v>2.77115</v>
      </c>
      <c r="N1585" s="8">
        <f t="shared" si="216"/>
        <v>277115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2.09565</v>
      </c>
      <c r="U1585" s="2">
        <v>0</v>
      </c>
      <c r="V1585" s="2">
        <v>0.67549999999999999</v>
      </c>
      <c r="W1585" s="2">
        <f t="shared" si="217"/>
        <v>24.916666666666668</v>
      </c>
      <c r="X1585" s="9">
        <f t="shared" si="218"/>
        <v>37.656610952575079</v>
      </c>
      <c r="Y1585" s="9">
        <f t="shared" si="219"/>
        <v>2.2481181243840524E-2</v>
      </c>
      <c r="Z1585" s="10">
        <f t="shared" si="220"/>
        <v>1270776.494845361</v>
      </c>
      <c r="AA1585" s="10">
        <f t="shared" si="221"/>
        <v>29227.859381443301</v>
      </c>
      <c r="AB1585" s="10">
        <f t="shared" si="222"/>
        <v>10</v>
      </c>
      <c r="AC1585" s="9">
        <f t="shared" si="223"/>
        <v>1232653.2</v>
      </c>
      <c r="AD1585" s="10">
        <f t="shared" si="224"/>
        <v>1100622.129703582</v>
      </c>
    </row>
    <row r="1586" spans="1:30" x14ac:dyDescent="0.2">
      <c r="A1586" t="s">
        <v>20</v>
      </c>
      <c r="B1586" s="1">
        <v>43391</v>
      </c>
      <c r="C1586" t="s">
        <v>87</v>
      </c>
      <c r="D1586" s="2">
        <v>3459</v>
      </c>
      <c r="E1586" s="2">
        <v>0</v>
      </c>
      <c r="F1586" s="2">
        <v>0</v>
      </c>
      <c r="G1586" s="2">
        <v>0</v>
      </c>
      <c r="H1586" s="2"/>
      <c r="I1586" s="2">
        <v>0</v>
      </c>
      <c r="J1586" s="2">
        <v>0</v>
      </c>
      <c r="K1586" s="2">
        <v>0</v>
      </c>
      <c r="L1586" s="2">
        <v>0</v>
      </c>
      <c r="M1586" s="2">
        <v>2.0754000000000001</v>
      </c>
      <c r="N1586" s="8">
        <f t="shared" si="216"/>
        <v>207540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f t="shared" si="217"/>
        <v>24.916666666666668</v>
      </c>
      <c r="X1586" s="9">
        <f t="shared" si="218"/>
        <v>60</v>
      </c>
      <c r="Y1586" s="9">
        <f t="shared" si="219"/>
        <v>1.6836852409096086E-2</v>
      </c>
      <c r="Z1586" s="10">
        <f t="shared" si="220"/>
        <v>3176941.2371134022</v>
      </c>
      <c r="AA1586" s="10">
        <f t="shared" si="221"/>
        <v>73069.648453608257</v>
      </c>
      <c r="AB1586" s="10">
        <f t="shared" si="222"/>
        <v>4</v>
      </c>
      <c r="AC1586" s="9">
        <f t="shared" si="223"/>
        <v>3081633</v>
      </c>
      <c r="AD1586" s="10">
        <f t="shared" si="224"/>
        <v>4384178.9072164958</v>
      </c>
    </row>
    <row r="1587" spans="1:30" x14ac:dyDescent="0.2">
      <c r="A1587" t="s">
        <v>20</v>
      </c>
      <c r="B1587" s="1">
        <v>43391</v>
      </c>
      <c r="C1587" t="s">
        <v>777</v>
      </c>
      <c r="D1587" s="2">
        <v>263</v>
      </c>
      <c r="E1587" s="2">
        <v>0</v>
      </c>
      <c r="F1587" s="2">
        <v>0</v>
      </c>
      <c r="G1587" s="2">
        <v>0</v>
      </c>
      <c r="H1587" s="2">
        <v>263</v>
      </c>
      <c r="I1587" s="2">
        <v>0</v>
      </c>
      <c r="J1587" s="2">
        <v>0</v>
      </c>
      <c r="K1587" s="2">
        <v>0</v>
      </c>
      <c r="L1587" s="2">
        <v>0</v>
      </c>
      <c r="M1587" s="2">
        <v>0.1052</v>
      </c>
      <c r="N1587" s="8">
        <f t="shared" si="216"/>
        <v>10520</v>
      </c>
      <c r="O1587" s="2">
        <v>0</v>
      </c>
      <c r="P1587" s="2">
        <v>0</v>
      </c>
      <c r="Q1587" s="2">
        <v>0</v>
      </c>
      <c r="R1587" s="2">
        <v>0.1052</v>
      </c>
      <c r="S1587" s="2">
        <v>0</v>
      </c>
      <c r="T1587" s="2">
        <v>0</v>
      </c>
      <c r="U1587" s="2">
        <v>0</v>
      </c>
      <c r="V1587" s="2">
        <v>0</v>
      </c>
      <c r="W1587" s="2">
        <f t="shared" si="217"/>
        <v>24.916666666666668</v>
      </c>
      <c r="X1587" s="9">
        <f t="shared" si="218"/>
        <v>40</v>
      </c>
      <c r="Y1587" s="9">
        <f t="shared" si="219"/>
        <v>8.5344361252621579E-4</v>
      </c>
      <c r="Z1587" s="10">
        <f t="shared" si="220"/>
        <v>6353882.4742268045</v>
      </c>
      <c r="AA1587" s="10">
        <f t="shared" si="221"/>
        <v>146139.29690721651</v>
      </c>
      <c r="AB1587" s="10">
        <f t="shared" si="222"/>
        <v>2</v>
      </c>
      <c r="AC1587" s="9">
        <f t="shared" si="223"/>
        <v>6163266</v>
      </c>
      <c r="AD1587" s="10">
        <f t="shared" si="224"/>
        <v>5845571.8762886608</v>
      </c>
    </row>
    <row r="1588" spans="1:30" x14ac:dyDescent="0.2">
      <c r="A1588" t="s">
        <v>20</v>
      </c>
      <c r="B1588" s="1">
        <v>43391</v>
      </c>
      <c r="C1588" t="s">
        <v>575</v>
      </c>
      <c r="D1588" s="2">
        <v>13444</v>
      </c>
      <c r="E1588" s="2">
        <v>0</v>
      </c>
      <c r="F1588" s="2">
        <v>0</v>
      </c>
      <c r="G1588" s="2">
        <v>4549</v>
      </c>
      <c r="H1588" s="2"/>
      <c r="I1588" s="2">
        <v>0</v>
      </c>
      <c r="J1588" s="2">
        <v>8895</v>
      </c>
      <c r="K1588" s="2">
        <v>0</v>
      </c>
      <c r="L1588" s="2">
        <v>0</v>
      </c>
      <c r="M1588" s="2">
        <v>5.5949</v>
      </c>
      <c r="N1588" s="8">
        <f t="shared" si="216"/>
        <v>559490</v>
      </c>
      <c r="O1588" s="2">
        <v>0</v>
      </c>
      <c r="P1588" s="2">
        <v>0</v>
      </c>
      <c r="Q1588" s="2">
        <v>1.59215</v>
      </c>
      <c r="R1588" s="2">
        <v>0</v>
      </c>
      <c r="S1588" s="2">
        <v>0</v>
      </c>
      <c r="T1588" s="2">
        <v>4.0027500000000007</v>
      </c>
      <c r="U1588" s="2">
        <v>0</v>
      </c>
      <c r="V1588" s="2">
        <v>0</v>
      </c>
      <c r="W1588" s="2">
        <f t="shared" si="217"/>
        <v>24.916666666666668</v>
      </c>
      <c r="X1588" s="9">
        <f t="shared" si="218"/>
        <v>41.616334424278492</v>
      </c>
      <c r="Y1588" s="9">
        <f t="shared" si="219"/>
        <v>4.538908429394415E-2</v>
      </c>
      <c r="Z1588" s="10">
        <f t="shared" si="220"/>
        <v>1815394.9926362301</v>
      </c>
      <c r="AA1588" s="10">
        <f t="shared" si="221"/>
        <v>41754.084830633292</v>
      </c>
      <c r="AB1588" s="10">
        <f t="shared" si="222"/>
        <v>7</v>
      </c>
      <c r="AC1588" s="9">
        <f t="shared" si="223"/>
        <v>1760933.142857143</v>
      </c>
      <c r="AD1588" s="10">
        <f t="shared" si="224"/>
        <v>1737651.9578913287</v>
      </c>
    </row>
    <row r="1589" spans="1:30" x14ac:dyDescent="0.2">
      <c r="A1589" t="s">
        <v>20</v>
      </c>
      <c r="B1589" s="1">
        <v>43391</v>
      </c>
      <c r="C1589" t="s">
        <v>90</v>
      </c>
      <c r="D1589" s="2">
        <v>3343</v>
      </c>
      <c r="E1589" s="2">
        <v>0</v>
      </c>
      <c r="F1589" s="2">
        <v>0</v>
      </c>
      <c r="G1589" s="2">
        <v>0</v>
      </c>
      <c r="H1589" s="2"/>
      <c r="I1589" s="2">
        <v>0</v>
      </c>
      <c r="J1589" s="2">
        <v>0</v>
      </c>
      <c r="K1589" s="2">
        <v>3343</v>
      </c>
      <c r="L1589" s="2">
        <v>0</v>
      </c>
      <c r="M1589" s="2">
        <v>0.66859999999999997</v>
      </c>
      <c r="N1589" s="8">
        <f t="shared" si="216"/>
        <v>66860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0.66859999999999997</v>
      </c>
      <c r="V1589" s="2">
        <v>0</v>
      </c>
      <c r="W1589" s="2">
        <f t="shared" si="217"/>
        <v>24.916666666666668</v>
      </c>
      <c r="X1589" s="9">
        <f t="shared" si="218"/>
        <v>20</v>
      </c>
      <c r="Y1589" s="9">
        <f t="shared" si="219"/>
        <v>5.4240722370249798E-3</v>
      </c>
      <c r="Z1589" s="10">
        <f t="shared" si="220"/>
        <v>794235.30927835056</v>
      </c>
      <c r="AA1589" s="10">
        <f t="shared" si="221"/>
        <v>18267.412113402064</v>
      </c>
      <c r="AB1589" s="10">
        <f t="shared" si="222"/>
        <v>16</v>
      </c>
      <c r="AC1589" s="9">
        <f t="shared" si="223"/>
        <v>770408.25</v>
      </c>
      <c r="AD1589" s="10">
        <f t="shared" si="224"/>
        <v>365348.2422680413</v>
      </c>
    </row>
    <row r="1590" spans="1:30" x14ac:dyDescent="0.2">
      <c r="A1590" t="s">
        <v>20</v>
      </c>
      <c r="B1590" s="1">
        <v>43391</v>
      </c>
      <c r="C1590" t="s">
        <v>91</v>
      </c>
      <c r="D1590" s="2">
        <v>11679</v>
      </c>
      <c r="E1590" s="2">
        <v>1367</v>
      </c>
      <c r="F1590" s="2">
        <v>0</v>
      </c>
      <c r="G1590" s="2">
        <v>4082</v>
      </c>
      <c r="H1590" s="2">
        <v>1374</v>
      </c>
      <c r="I1590" s="2">
        <v>0</v>
      </c>
      <c r="J1590" s="2">
        <v>3598</v>
      </c>
      <c r="K1590" s="2">
        <v>0</v>
      </c>
      <c r="L1590" s="2">
        <v>0</v>
      </c>
      <c r="M1590" s="2">
        <v>4.4506800000000002</v>
      </c>
      <c r="N1590" s="8">
        <f t="shared" si="216"/>
        <v>445068</v>
      </c>
      <c r="O1590" s="2">
        <v>0.6835</v>
      </c>
      <c r="P1590" s="2">
        <v>0</v>
      </c>
      <c r="Q1590" s="2">
        <v>1.4287000000000001</v>
      </c>
      <c r="R1590" s="2">
        <v>0.23358000000000001</v>
      </c>
      <c r="S1590" s="2">
        <v>0</v>
      </c>
      <c r="T1590" s="2">
        <v>1.4129999999999998</v>
      </c>
      <c r="U1590" s="2">
        <v>0</v>
      </c>
      <c r="V1590" s="2">
        <v>0</v>
      </c>
      <c r="W1590" s="2">
        <f t="shared" si="217"/>
        <v>24.916666666666668</v>
      </c>
      <c r="X1590" s="9">
        <f t="shared" si="218"/>
        <v>38.108399691754428</v>
      </c>
      <c r="Y1590" s="9">
        <f t="shared" si="219"/>
        <v>3.6106505868803977E-2</v>
      </c>
      <c r="Z1590" s="10">
        <f t="shared" si="220"/>
        <v>508310.5979381444</v>
      </c>
      <c r="AA1590" s="10">
        <f t="shared" si="221"/>
        <v>11691.143752577322</v>
      </c>
      <c r="AB1590" s="10">
        <f t="shared" si="222"/>
        <v>25</v>
      </c>
      <c r="AC1590" s="9">
        <f t="shared" si="223"/>
        <v>493061.28</v>
      </c>
      <c r="AD1590" s="10">
        <f t="shared" si="224"/>
        <v>445530.77897697431</v>
      </c>
    </row>
    <row r="1591" spans="1:30" x14ac:dyDescent="0.2">
      <c r="A1591" t="s">
        <v>20</v>
      </c>
      <c r="B1591" s="1">
        <v>43391</v>
      </c>
      <c r="C1591" t="s">
        <v>577</v>
      </c>
      <c r="D1591" s="2">
        <v>82892</v>
      </c>
      <c r="E1591" s="2">
        <v>0</v>
      </c>
      <c r="F1591" s="2">
        <v>0</v>
      </c>
      <c r="G1591" s="2">
        <v>0</v>
      </c>
      <c r="H1591" s="2"/>
      <c r="I1591" s="2">
        <v>0</v>
      </c>
      <c r="J1591" s="2">
        <v>39781</v>
      </c>
      <c r="K1591" s="2">
        <v>0</v>
      </c>
      <c r="L1591" s="2">
        <v>43111</v>
      </c>
      <c r="M1591" s="2">
        <v>28.679200000000002</v>
      </c>
      <c r="N1591" s="8">
        <f t="shared" si="216"/>
        <v>2867920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17.901450000000001</v>
      </c>
      <c r="U1591" s="2">
        <v>0</v>
      </c>
      <c r="V1591" s="2">
        <v>10.777749999999999</v>
      </c>
      <c r="W1591" s="2">
        <f t="shared" si="217"/>
        <v>24.916666666666668</v>
      </c>
      <c r="X1591" s="9">
        <f t="shared" si="218"/>
        <v>34.598272450899969</v>
      </c>
      <c r="Y1591" s="9">
        <f t="shared" si="219"/>
        <v>0.23266235791218487</v>
      </c>
      <c r="Z1591" s="10">
        <f t="shared" si="220"/>
        <v>2541552.989690722</v>
      </c>
      <c r="AA1591" s="10">
        <f t="shared" si="221"/>
        <v>58455.718762886601</v>
      </c>
      <c r="AB1591" s="10">
        <f t="shared" si="222"/>
        <v>5</v>
      </c>
      <c r="AC1591" s="9">
        <f t="shared" si="223"/>
        <v>2465306.4</v>
      </c>
      <c r="AD1591" s="10">
        <f t="shared" si="224"/>
        <v>2022466.8840715359</v>
      </c>
    </row>
    <row r="1592" spans="1:30" x14ac:dyDescent="0.2">
      <c r="A1592" t="s">
        <v>20</v>
      </c>
      <c r="B1592" s="1">
        <v>43391</v>
      </c>
      <c r="C1592" t="s">
        <v>778</v>
      </c>
      <c r="D1592" s="2">
        <v>1347</v>
      </c>
      <c r="E1592" s="2">
        <v>0</v>
      </c>
      <c r="F1592" s="2">
        <v>0</v>
      </c>
      <c r="G1592" s="2">
        <v>0</v>
      </c>
      <c r="H1592" s="2"/>
      <c r="I1592" s="2">
        <v>0</v>
      </c>
      <c r="J1592" s="2">
        <v>0</v>
      </c>
      <c r="K1592" s="2">
        <v>1347</v>
      </c>
      <c r="L1592" s="2">
        <v>0</v>
      </c>
      <c r="M1592" s="2">
        <v>0.26939999999999997</v>
      </c>
      <c r="N1592" s="8">
        <f t="shared" si="216"/>
        <v>26939.999999999996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0.26939999999999997</v>
      </c>
      <c r="V1592" s="2">
        <v>0</v>
      </c>
      <c r="W1592" s="2">
        <f t="shared" si="217"/>
        <v>24.916666666666668</v>
      </c>
      <c r="X1592" s="9">
        <f t="shared" si="218"/>
        <v>19.999999999999996</v>
      </c>
      <c r="Y1592" s="9">
        <f t="shared" si="219"/>
        <v>2.1855295552715066E-3</v>
      </c>
      <c r="Z1592" s="10">
        <f t="shared" si="220"/>
        <v>6353882.4742268045</v>
      </c>
      <c r="AA1592" s="10">
        <f t="shared" si="221"/>
        <v>146139.29690721651</v>
      </c>
      <c r="AB1592" s="10">
        <f t="shared" si="222"/>
        <v>2</v>
      </c>
      <c r="AC1592" s="9">
        <f t="shared" si="223"/>
        <v>6163266</v>
      </c>
      <c r="AD1592" s="10">
        <f t="shared" si="224"/>
        <v>2922785.9381443299</v>
      </c>
    </row>
    <row r="1593" spans="1:30" x14ac:dyDescent="0.2">
      <c r="A1593" t="s">
        <v>20</v>
      </c>
      <c r="B1593" s="1">
        <v>43391</v>
      </c>
      <c r="C1593" t="s">
        <v>93</v>
      </c>
      <c r="D1593" s="2">
        <v>2709</v>
      </c>
      <c r="E1593" s="2">
        <v>0</v>
      </c>
      <c r="F1593" s="2">
        <v>0</v>
      </c>
      <c r="G1593" s="2">
        <v>0</v>
      </c>
      <c r="H1593" s="2">
        <v>1597</v>
      </c>
      <c r="I1593" s="2">
        <v>0</v>
      </c>
      <c r="J1593" s="2">
        <v>1112</v>
      </c>
      <c r="K1593" s="2">
        <v>0</v>
      </c>
      <c r="L1593" s="2">
        <v>0</v>
      </c>
      <c r="M1593" s="2">
        <v>1.1392</v>
      </c>
      <c r="N1593" s="8">
        <f t="shared" si="216"/>
        <v>113920</v>
      </c>
      <c r="O1593" s="2">
        <v>0</v>
      </c>
      <c r="P1593" s="2">
        <v>0</v>
      </c>
      <c r="Q1593" s="2">
        <v>0</v>
      </c>
      <c r="R1593" s="2">
        <v>0.63880000000000003</v>
      </c>
      <c r="S1593" s="2">
        <v>0</v>
      </c>
      <c r="T1593" s="2">
        <v>0.50039999999999996</v>
      </c>
      <c r="U1593" s="2">
        <v>0</v>
      </c>
      <c r="V1593" s="2">
        <v>0</v>
      </c>
      <c r="W1593" s="2">
        <f t="shared" si="217"/>
        <v>24.916666666666668</v>
      </c>
      <c r="X1593" s="9">
        <f t="shared" si="218"/>
        <v>42.052417866371357</v>
      </c>
      <c r="Y1593" s="9">
        <f t="shared" si="219"/>
        <v>9.2418532641622159E-3</v>
      </c>
      <c r="Z1593" s="10">
        <f t="shared" si="220"/>
        <v>4235921.6494845366</v>
      </c>
      <c r="AA1593" s="10">
        <f t="shared" si="221"/>
        <v>97426.197938144338</v>
      </c>
      <c r="AB1593" s="10">
        <f t="shared" si="222"/>
        <v>3</v>
      </c>
      <c r="AC1593" s="9">
        <f t="shared" si="223"/>
        <v>4108844</v>
      </c>
      <c r="AD1593" s="10">
        <f t="shared" si="224"/>
        <v>4097007.1868266533</v>
      </c>
    </row>
    <row r="1594" spans="1:30" x14ac:dyDescent="0.2">
      <c r="A1594" t="s">
        <v>20</v>
      </c>
      <c r="B1594" s="1">
        <v>43391</v>
      </c>
      <c r="C1594" t="s">
        <v>779</v>
      </c>
      <c r="D1594" s="2">
        <v>115</v>
      </c>
      <c r="E1594" s="2">
        <v>0</v>
      </c>
      <c r="F1594" s="2">
        <v>0</v>
      </c>
      <c r="G1594" s="2">
        <v>0</v>
      </c>
      <c r="H1594" s="2">
        <v>115</v>
      </c>
      <c r="I1594" s="2">
        <v>0</v>
      </c>
      <c r="J1594" s="2">
        <v>0</v>
      </c>
      <c r="K1594" s="2">
        <v>0</v>
      </c>
      <c r="L1594" s="2">
        <v>0</v>
      </c>
      <c r="M1594" s="2">
        <v>4.5999999999999999E-2</v>
      </c>
      <c r="N1594" s="8">
        <f t="shared" si="216"/>
        <v>4600</v>
      </c>
      <c r="O1594" s="2">
        <v>0</v>
      </c>
      <c r="P1594" s="2">
        <v>0</v>
      </c>
      <c r="Q1594" s="2">
        <v>0</v>
      </c>
      <c r="R1594" s="2">
        <v>4.5999999999999999E-2</v>
      </c>
      <c r="S1594" s="2">
        <v>0</v>
      </c>
      <c r="T1594" s="2">
        <v>0</v>
      </c>
      <c r="U1594" s="2">
        <v>0</v>
      </c>
      <c r="V1594" s="2">
        <v>0</v>
      </c>
      <c r="W1594" s="2">
        <f t="shared" si="217"/>
        <v>24.916666666666668</v>
      </c>
      <c r="X1594" s="9">
        <f t="shared" si="218"/>
        <v>40</v>
      </c>
      <c r="Y1594" s="9">
        <f t="shared" si="219"/>
        <v>3.7317876593351642E-4</v>
      </c>
      <c r="Z1594" s="10">
        <f t="shared" si="220"/>
        <v>12707764.948453609</v>
      </c>
      <c r="AA1594" s="10">
        <f t="shared" si="221"/>
        <v>292278.59381443303</v>
      </c>
      <c r="AB1594" s="10">
        <f t="shared" si="222"/>
        <v>1</v>
      </c>
      <c r="AC1594" s="9">
        <f t="shared" si="223"/>
        <v>12326532</v>
      </c>
      <c r="AD1594" s="10">
        <f t="shared" si="224"/>
        <v>11691143.752577322</v>
      </c>
    </row>
    <row r="1595" spans="1:30" x14ac:dyDescent="0.2">
      <c r="A1595" t="s">
        <v>20</v>
      </c>
      <c r="B1595" s="1">
        <v>43391</v>
      </c>
      <c r="C1595" t="s">
        <v>670</v>
      </c>
      <c r="D1595" s="2">
        <v>791</v>
      </c>
      <c r="E1595" s="2">
        <v>470</v>
      </c>
      <c r="F1595" s="2">
        <v>0</v>
      </c>
      <c r="G1595" s="2">
        <v>0</v>
      </c>
      <c r="H1595" s="2"/>
      <c r="I1595" s="2">
        <v>321</v>
      </c>
      <c r="J1595" s="2">
        <v>0</v>
      </c>
      <c r="K1595" s="2">
        <v>0</v>
      </c>
      <c r="L1595" s="2">
        <v>0</v>
      </c>
      <c r="M1595" s="2">
        <v>0.41154999999999997</v>
      </c>
      <c r="N1595" s="8">
        <f t="shared" si="216"/>
        <v>41155</v>
      </c>
      <c r="O1595" s="2">
        <v>0.23499999999999999</v>
      </c>
      <c r="P1595" s="2">
        <v>0</v>
      </c>
      <c r="Q1595" s="2">
        <v>0</v>
      </c>
      <c r="R1595" s="2">
        <v>0</v>
      </c>
      <c r="S1595" s="2">
        <v>0.17655000000000001</v>
      </c>
      <c r="T1595" s="2">
        <v>0</v>
      </c>
      <c r="U1595" s="2">
        <v>0</v>
      </c>
      <c r="V1595" s="2">
        <v>0</v>
      </c>
      <c r="W1595" s="2">
        <f t="shared" si="217"/>
        <v>24.916666666666668</v>
      </c>
      <c r="X1595" s="9">
        <f t="shared" si="218"/>
        <v>52.02907711757269</v>
      </c>
      <c r="Y1595" s="9">
        <f t="shared" si="219"/>
        <v>3.338733067824754E-3</v>
      </c>
      <c r="Z1595" s="10">
        <f t="shared" si="220"/>
        <v>6353882.4742268045</v>
      </c>
      <c r="AA1595" s="10">
        <f t="shared" si="221"/>
        <v>146139.29690721651</v>
      </c>
      <c r="AB1595" s="10">
        <f t="shared" si="222"/>
        <v>2</v>
      </c>
      <c r="AC1595" s="9">
        <f t="shared" si="223"/>
        <v>6163266</v>
      </c>
      <c r="AD1595" s="10">
        <f t="shared" si="224"/>
        <v>7603492.7486934206</v>
      </c>
    </row>
    <row r="1596" spans="1:30" x14ac:dyDescent="0.2">
      <c r="A1596" t="s">
        <v>20</v>
      </c>
      <c r="B1596" s="1">
        <v>43391</v>
      </c>
      <c r="C1596" t="s">
        <v>94</v>
      </c>
      <c r="D1596" s="2">
        <v>775</v>
      </c>
      <c r="E1596" s="2">
        <v>0</v>
      </c>
      <c r="F1596" s="2">
        <v>0</v>
      </c>
      <c r="G1596" s="2">
        <v>371</v>
      </c>
      <c r="H1596" s="2"/>
      <c r="I1596" s="2">
        <v>404</v>
      </c>
      <c r="J1596" s="2">
        <v>0</v>
      </c>
      <c r="K1596" s="2">
        <v>0</v>
      </c>
      <c r="L1596" s="2">
        <v>0</v>
      </c>
      <c r="M1596" s="2">
        <v>0.35204999999999997</v>
      </c>
      <c r="N1596" s="8">
        <f t="shared" si="216"/>
        <v>35205</v>
      </c>
      <c r="O1596" s="2">
        <v>0</v>
      </c>
      <c r="P1596" s="2">
        <v>0</v>
      </c>
      <c r="Q1596" s="2">
        <v>0.12984999999999999</v>
      </c>
      <c r="R1596" s="2">
        <v>0</v>
      </c>
      <c r="S1596" s="2">
        <v>0.22220000000000001</v>
      </c>
      <c r="T1596" s="2">
        <v>0</v>
      </c>
      <c r="U1596" s="2">
        <v>0</v>
      </c>
      <c r="V1596" s="2">
        <v>0</v>
      </c>
      <c r="W1596" s="2">
        <f t="shared" si="217"/>
        <v>24.916666666666668</v>
      </c>
      <c r="X1596" s="9">
        <f t="shared" si="218"/>
        <v>45.425806451612907</v>
      </c>
      <c r="Y1596" s="9">
        <f t="shared" si="219"/>
        <v>2.8560344466716184E-3</v>
      </c>
      <c r="Z1596" s="10">
        <f t="shared" si="220"/>
        <v>1588470.6185567011</v>
      </c>
      <c r="AA1596" s="10">
        <f t="shared" si="221"/>
        <v>36534.824226804129</v>
      </c>
      <c r="AB1596" s="10">
        <f t="shared" si="222"/>
        <v>8</v>
      </c>
      <c r="AC1596" s="9">
        <f t="shared" si="223"/>
        <v>1540816.5</v>
      </c>
      <c r="AD1596" s="10">
        <f t="shared" si="224"/>
        <v>1659623.8540705026</v>
      </c>
    </row>
    <row r="1597" spans="1:30" x14ac:dyDescent="0.2">
      <c r="A1597" t="s">
        <v>20</v>
      </c>
      <c r="B1597" s="1">
        <v>43391</v>
      </c>
      <c r="C1597" t="s">
        <v>671</v>
      </c>
      <c r="D1597" s="2">
        <v>403</v>
      </c>
      <c r="E1597" s="2">
        <v>0</v>
      </c>
      <c r="F1597" s="2">
        <v>0</v>
      </c>
      <c r="G1597" s="2">
        <v>403</v>
      </c>
      <c r="H1597" s="2"/>
      <c r="I1597" s="2">
        <v>0</v>
      </c>
      <c r="J1597" s="2">
        <v>0</v>
      </c>
      <c r="K1597" s="2">
        <v>0</v>
      </c>
      <c r="L1597" s="2">
        <v>0</v>
      </c>
      <c r="M1597" s="2">
        <v>0.14105000000000001</v>
      </c>
      <c r="N1597" s="8">
        <f t="shared" si="216"/>
        <v>14105</v>
      </c>
      <c r="O1597" s="2">
        <v>0</v>
      </c>
      <c r="P1597" s="2">
        <v>0</v>
      </c>
      <c r="Q1597" s="2">
        <v>0.14105000000000001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f t="shared" si="217"/>
        <v>24.916666666666668</v>
      </c>
      <c r="X1597" s="9">
        <f t="shared" si="218"/>
        <v>35</v>
      </c>
      <c r="Y1597" s="9">
        <f t="shared" si="219"/>
        <v>1.1442796724983151E-3</v>
      </c>
      <c r="Z1597" s="10">
        <f t="shared" si="220"/>
        <v>1155251.3589503281</v>
      </c>
      <c r="AA1597" s="10">
        <f t="shared" si="221"/>
        <v>26570.781255857546</v>
      </c>
      <c r="AB1597" s="10">
        <f t="shared" si="222"/>
        <v>11</v>
      </c>
      <c r="AC1597" s="9">
        <f t="shared" si="223"/>
        <v>1120593.8181818181</v>
      </c>
      <c r="AD1597" s="10">
        <f t="shared" si="224"/>
        <v>929977.34395501413</v>
      </c>
    </row>
    <row r="1598" spans="1:30" x14ac:dyDescent="0.2">
      <c r="A1598" t="s">
        <v>20</v>
      </c>
      <c r="B1598" s="1">
        <v>43391</v>
      </c>
      <c r="C1598" t="s">
        <v>780</v>
      </c>
      <c r="D1598" s="2">
        <v>3072</v>
      </c>
      <c r="E1598" s="2">
        <v>0</v>
      </c>
      <c r="F1598" s="2">
        <v>0</v>
      </c>
      <c r="G1598" s="2">
        <v>3072</v>
      </c>
      <c r="H1598" s="2"/>
      <c r="I1598" s="2">
        <v>0</v>
      </c>
      <c r="J1598" s="2">
        <v>0</v>
      </c>
      <c r="K1598" s="2">
        <v>0</v>
      </c>
      <c r="L1598" s="2">
        <v>0</v>
      </c>
      <c r="M1598" s="2">
        <v>1.0752000000000002</v>
      </c>
      <c r="N1598" s="8">
        <f t="shared" si="216"/>
        <v>107520.00000000001</v>
      </c>
      <c r="O1598" s="2">
        <v>0</v>
      </c>
      <c r="P1598" s="2">
        <v>0</v>
      </c>
      <c r="Q1598" s="2">
        <v>1.0752000000000002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f t="shared" si="217"/>
        <v>24.916666666666668</v>
      </c>
      <c r="X1598" s="9">
        <f t="shared" si="218"/>
        <v>35.000000000000007</v>
      </c>
      <c r="Y1598" s="9">
        <f t="shared" si="219"/>
        <v>8.7226480246025417E-3</v>
      </c>
      <c r="Z1598" s="10">
        <f t="shared" si="220"/>
        <v>12707764.948453609</v>
      </c>
      <c r="AA1598" s="10">
        <f t="shared" si="221"/>
        <v>292278.59381443303</v>
      </c>
      <c r="AB1598" s="10">
        <f t="shared" si="222"/>
        <v>1</v>
      </c>
      <c r="AC1598" s="9">
        <f t="shared" si="223"/>
        <v>12326532</v>
      </c>
      <c r="AD1598" s="10">
        <f t="shared" si="224"/>
        <v>10229750.783505158</v>
      </c>
    </row>
    <row r="1599" spans="1:30" x14ac:dyDescent="0.2">
      <c r="A1599" t="s">
        <v>20</v>
      </c>
      <c r="B1599" s="1">
        <v>43391</v>
      </c>
      <c r="C1599" t="s">
        <v>95</v>
      </c>
      <c r="D1599" s="2">
        <v>8335</v>
      </c>
      <c r="E1599" s="2">
        <v>2635</v>
      </c>
      <c r="F1599" s="2">
        <v>2577</v>
      </c>
      <c r="G1599" s="2">
        <v>965</v>
      </c>
      <c r="H1599" s="2"/>
      <c r="I1599" s="2">
        <v>2158</v>
      </c>
      <c r="J1599" s="2">
        <v>0</v>
      </c>
      <c r="K1599" s="2">
        <v>0</v>
      </c>
      <c r="L1599" s="2">
        <v>0</v>
      </c>
      <c r="M1599" s="2">
        <v>2.5161716999999997</v>
      </c>
      <c r="N1599" s="8">
        <f t="shared" si="216"/>
        <v>251617.16999999995</v>
      </c>
      <c r="O1599" s="2">
        <v>0.83766649999999987</v>
      </c>
      <c r="P1599" s="2">
        <v>0.82579965</v>
      </c>
      <c r="Q1599" s="2">
        <v>0.22720925</v>
      </c>
      <c r="R1599" s="2">
        <v>0</v>
      </c>
      <c r="S1599" s="2">
        <v>0.62549629999999989</v>
      </c>
      <c r="T1599" s="2">
        <v>0</v>
      </c>
      <c r="U1599" s="2">
        <v>0</v>
      </c>
      <c r="V1599" s="2">
        <v>0</v>
      </c>
      <c r="W1599" s="2">
        <f t="shared" si="217"/>
        <v>24.916666666666668</v>
      </c>
      <c r="X1599" s="9">
        <f t="shared" si="218"/>
        <v>30.188022795440908</v>
      </c>
      <c r="Y1599" s="9">
        <f t="shared" si="219"/>
        <v>2.0412648910496475E-2</v>
      </c>
      <c r="Z1599" s="10">
        <f t="shared" si="220"/>
        <v>470657.96105383744</v>
      </c>
      <c r="AA1599" s="10">
        <f t="shared" si="221"/>
        <v>10825.133104238261</v>
      </c>
      <c r="AB1599" s="10">
        <f t="shared" si="222"/>
        <v>27</v>
      </c>
      <c r="AC1599" s="9">
        <f t="shared" si="223"/>
        <v>456538.22222222225</v>
      </c>
      <c r="AD1599" s="10">
        <f t="shared" si="224"/>
        <v>326789.36491442664</v>
      </c>
    </row>
    <row r="1600" spans="1:30" x14ac:dyDescent="0.2">
      <c r="A1600" t="s">
        <v>20</v>
      </c>
      <c r="B1600" s="1">
        <v>43391</v>
      </c>
      <c r="C1600" t="s">
        <v>96</v>
      </c>
      <c r="D1600" s="2">
        <v>3129</v>
      </c>
      <c r="E1600" s="2">
        <v>0</v>
      </c>
      <c r="F1600" s="2">
        <v>0</v>
      </c>
      <c r="G1600" s="2">
        <v>812</v>
      </c>
      <c r="H1600" s="2">
        <v>1177</v>
      </c>
      <c r="I1600" s="2">
        <v>0</v>
      </c>
      <c r="J1600" s="2">
        <v>1140</v>
      </c>
      <c r="K1600" s="2">
        <v>0</v>
      </c>
      <c r="L1600" s="2">
        <v>0</v>
      </c>
      <c r="M1600" s="2">
        <v>1.268</v>
      </c>
      <c r="N1600" s="8">
        <f t="shared" si="216"/>
        <v>126800</v>
      </c>
      <c r="O1600" s="2">
        <v>0</v>
      </c>
      <c r="P1600" s="2">
        <v>0</v>
      </c>
      <c r="Q1600" s="2">
        <v>0.28420000000000001</v>
      </c>
      <c r="R1600" s="2">
        <v>0.4708</v>
      </c>
      <c r="S1600" s="2">
        <v>0</v>
      </c>
      <c r="T1600" s="2">
        <v>0.51300000000000001</v>
      </c>
      <c r="U1600" s="2">
        <v>0</v>
      </c>
      <c r="V1600" s="2">
        <v>0</v>
      </c>
      <c r="W1600" s="2">
        <f t="shared" si="217"/>
        <v>24.916666666666668</v>
      </c>
      <c r="X1600" s="9">
        <f t="shared" si="218"/>
        <v>40.524129114733142</v>
      </c>
      <c r="Y1600" s="9">
        <f t="shared" si="219"/>
        <v>1.0286753808776061E-2</v>
      </c>
      <c r="Z1600" s="10">
        <f t="shared" si="220"/>
        <v>605131.66421207669</v>
      </c>
      <c r="AA1600" s="10">
        <f t="shared" si="221"/>
        <v>13918.028276877763</v>
      </c>
      <c r="AB1600" s="10">
        <f t="shared" si="222"/>
        <v>21</v>
      </c>
      <c r="AC1600" s="9">
        <f t="shared" si="223"/>
        <v>586977.71428571432</v>
      </c>
      <c r="AD1600" s="10">
        <f t="shared" si="224"/>
        <v>564015.97491470131</v>
      </c>
    </row>
    <row r="1601" spans="1:30" x14ac:dyDescent="0.2">
      <c r="A1601" t="s">
        <v>20</v>
      </c>
      <c r="B1601" s="1">
        <v>43391</v>
      </c>
      <c r="C1601" t="s">
        <v>580</v>
      </c>
      <c r="D1601" s="2">
        <v>3234</v>
      </c>
      <c r="E1601" s="2">
        <v>0</v>
      </c>
      <c r="F1601" s="2">
        <v>0</v>
      </c>
      <c r="G1601" s="2">
        <v>865</v>
      </c>
      <c r="H1601" s="2">
        <v>1427</v>
      </c>
      <c r="I1601" s="2">
        <v>0</v>
      </c>
      <c r="J1601" s="2">
        <v>942</v>
      </c>
      <c r="K1601" s="2">
        <v>0</v>
      </c>
      <c r="L1601" s="2">
        <v>0</v>
      </c>
      <c r="M1601" s="2">
        <v>1.29745</v>
      </c>
      <c r="N1601" s="8">
        <f t="shared" si="216"/>
        <v>129745</v>
      </c>
      <c r="O1601" s="2">
        <v>0</v>
      </c>
      <c r="P1601" s="2">
        <v>0</v>
      </c>
      <c r="Q1601" s="2">
        <v>0.30275000000000002</v>
      </c>
      <c r="R1601" s="2">
        <v>0.57079999999999997</v>
      </c>
      <c r="S1601" s="2">
        <v>0</v>
      </c>
      <c r="T1601" s="2">
        <v>0.4239</v>
      </c>
      <c r="U1601" s="2">
        <v>0</v>
      </c>
      <c r="V1601" s="2">
        <v>0</v>
      </c>
      <c r="W1601" s="2">
        <f t="shared" si="217"/>
        <v>24.916666666666668</v>
      </c>
      <c r="X1601" s="9">
        <f t="shared" si="218"/>
        <v>40.11904761904762</v>
      </c>
      <c r="Y1601" s="9">
        <f t="shared" si="219"/>
        <v>1.0525669344792193E-2</v>
      </c>
      <c r="Z1601" s="10">
        <f t="shared" si="220"/>
        <v>747515.58520315343</v>
      </c>
      <c r="AA1601" s="10">
        <f t="shared" si="221"/>
        <v>17192.858459672527</v>
      </c>
      <c r="AB1601" s="10">
        <f t="shared" si="222"/>
        <v>17</v>
      </c>
      <c r="AC1601" s="9">
        <f t="shared" si="223"/>
        <v>725090.1176470588</v>
      </c>
      <c r="AD1601" s="10">
        <f t="shared" si="224"/>
        <v>689761.10725114786</v>
      </c>
    </row>
    <row r="1602" spans="1:30" x14ac:dyDescent="0.2">
      <c r="A1602" t="s">
        <v>20</v>
      </c>
      <c r="B1602" s="1">
        <v>43391</v>
      </c>
      <c r="C1602" t="s">
        <v>781</v>
      </c>
      <c r="D1602" s="2">
        <v>3600</v>
      </c>
      <c r="E1602" s="2">
        <v>1228</v>
      </c>
      <c r="F1602" s="2">
        <v>0</v>
      </c>
      <c r="G1602" s="2">
        <v>1257</v>
      </c>
      <c r="H1602" s="2"/>
      <c r="I1602" s="2">
        <v>0</v>
      </c>
      <c r="J1602" s="2">
        <v>0</v>
      </c>
      <c r="K1602" s="2">
        <v>1115</v>
      </c>
      <c r="L1602" s="2">
        <v>0</v>
      </c>
      <c r="M1602" s="2">
        <v>1.27695</v>
      </c>
      <c r="N1602" s="8">
        <f t="shared" si="216"/>
        <v>127695</v>
      </c>
      <c r="O1602" s="2">
        <v>0.61399999999999999</v>
      </c>
      <c r="P1602" s="2">
        <v>0</v>
      </c>
      <c r="Q1602" s="2">
        <v>0.43995000000000001</v>
      </c>
      <c r="R1602" s="2">
        <v>0</v>
      </c>
      <c r="S1602" s="2">
        <v>0</v>
      </c>
      <c r="T1602" s="2">
        <v>0</v>
      </c>
      <c r="U1602" s="2">
        <v>0.223</v>
      </c>
      <c r="V1602" s="2">
        <v>0</v>
      </c>
      <c r="W1602" s="2">
        <f t="shared" si="217"/>
        <v>24.916666666666668</v>
      </c>
      <c r="X1602" s="9">
        <f t="shared" si="218"/>
        <v>35.470833333333331</v>
      </c>
      <c r="Y1602" s="9">
        <f t="shared" si="219"/>
        <v>1.0359361416495735E-2</v>
      </c>
      <c r="Z1602" s="10">
        <f t="shared" si="220"/>
        <v>1815394.9926362301</v>
      </c>
      <c r="AA1602" s="10">
        <f t="shared" si="221"/>
        <v>41754.084830633292</v>
      </c>
      <c r="AB1602" s="10">
        <f t="shared" si="222"/>
        <v>7</v>
      </c>
      <c r="AC1602" s="9">
        <f t="shared" si="223"/>
        <v>1760933.142857143</v>
      </c>
      <c r="AD1602" s="10">
        <f t="shared" si="224"/>
        <v>1481052.1840132549</v>
      </c>
    </row>
    <row r="1603" spans="1:30" x14ac:dyDescent="0.2">
      <c r="A1603" t="s">
        <v>20</v>
      </c>
      <c r="B1603" s="1">
        <v>43391</v>
      </c>
      <c r="C1603" t="s">
        <v>674</v>
      </c>
      <c r="D1603" s="2">
        <v>3108</v>
      </c>
      <c r="E1603" s="2">
        <v>0</v>
      </c>
      <c r="F1603" s="2">
        <v>0</v>
      </c>
      <c r="G1603" s="2">
        <v>0</v>
      </c>
      <c r="H1603" s="2"/>
      <c r="I1603" s="2">
        <v>0</v>
      </c>
      <c r="J1603" s="2">
        <v>2419</v>
      </c>
      <c r="K1603" s="2">
        <v>689</v>
      </c>
      <c r="L1603" s="2">
        <v>0</v>
      </c>
      <c r="M1603" s="2">
        <v>1.2263499999999998</v>
      </c>
      <c r="N1603" s="8">
        <f t="shared" ref="N1603:N1666" si="225">M1603*100000</f>
        <v>122634.99999999999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1.0885499999999999</v>
      </c>
      <c r="U1603" s="2">
        <v>0.13780000000000001</v>
      </c>
      <c r="V1603" s="2">
        <v>0</v>
      </c>
      <c r="W1603" s="2">
        <f t="shared" ref="W1603:W1666" si="226">299/12</f>
        <v>24.916666666666668</v>
      </c>
      <c r="X1603" s="9">
        <f t="shared" ref="X1603:X1666" si="227">N1603/D1603</f>
        <v>39.457850707850703</v>
      </c>
      <c r="Y1603" s="9">
        <f t="shared" ref="Y1603:Y1666" si="228">N1603/12326532</f>
        <v>9.9488647739688647E-3</v>
      </c>
      <c r="Z1603" s="10">
        <f t="shared" ref="Z1603:Z1666" si="229">AC1603*(1/(1-0.03))</f>
        <v>605131.66421207669</v>
      </c>
      <c r="AA1603" s="10">
        <f t="shared" ref="AA1603:AA1666" si="230">Z1603*0.023</f>
        <v>13918.028276877763</v>
      </c>
      <c r="AB1603" s="10">
        <f t="shared" ref="AB1603:AB1666" si="231">COUNTIF(C1603:C8954,C1603)</f>
        <v>21</v>
      </c>
      <c r="AC1603" s="9">
        <f t="shared" ref="AC1603:AC1666" si="232">12326532/AB1603</f>
        <v>586977.71428571432</v>
      </c>
      <c r="AD1603" s="10">
        <f t="shared" ref="AD1603:AD1666" si="233">AA1603*X1603</f>
        <v>549175.4818966873</v>
      </c>
    </row>
    <row r="1604" spans="1:30" x14ac:dyDescent="0.2">
      <c r="A1604" t="s">
        <v>20</v>
      </c>
      <c r="B1604" s="1">
        <v>43391</v>
      </c>
      <c r="C1604" t="s">
        <v>782</v>
      </c>
      <c r="D1604" s="2">
        <v>5474</v>
      </c>
      <c r="E1604" s="2">
        <v>0</v>
      </c>
      <c r="F1604" s="2">
        <v>0</v>
      </c>
      <c r="G1604" s="2">
        <v>0</v>
      </c>
      <c r="H1604" s="2"/>
      <c r="I1604" s="2">
        <v>0</v>
      </c>
      <c r="J1604" s="2">
        <v>0</v>
      </c>
      <c r="K1604" s="2">
        <v>0</v>
      </c>
      <c r="L1604" s="2">
        <v>5474</v>
      </c>
      <c r="M1604" s="2">
        <v>1.9158999999999999</v>
      </c>
      <c r="N1604" s="8">
        <f t="shared" si="225"/>
        <v>191590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1.9158999999999999</v>
      </c>
      <c r="W1604" s="2">
        <f t="shared" si="226"/>
        <v>24.916666666666668</v>
      </c>
      <c r="X1604" s="9">
        <f t="shared" si="227"/>
        <v>35</v>
      </c>
      <c r="Y1604" s="9">
        <f t="shared" si="228"/>
        <v>1.5542895601130959E-2</v>
      </c>
      <c r="Z1604" s="10">
        <f t="shared" si="229"/>
        <v>1411973.8831615122</v>
      </c>
      <c r="AA1604" s="10">
        <f t="shared" si="230"/>
        <v>32475.399312714781</v>
      </c>
      <c r="AB1604" s="10">
        <f t="shared" si="231"/>
        <v>9</v>
      </c>
      <c r="AC1604" s="9">
        <f t="shared" si="232"/>
        <v>1369614.6666666667</v>
      </c>
      <c r="AD1604" s="10">
        <f t="shared" si="233"/>
        <v>1136638.9759450173</v>
      </c>
    </row>
    <row r="1605" spans="1:30" x14ac:dyDescent="0.2">
      <c r="A1605" t="s">
        <v>20</v>
      </c>
      <c r="B1605" s="1">
        <v>43391</v>
      </c>
      <c r="C1605" t="s">
        <v>103</v>
      </c>
      <c r="D1605" s="2">
        <v>215</v>
      </c>
      <c r="E1605" s="2">
        <v>0</v>
      </c>
      <c r="F1605" s="2">
        <v>0</v>
      </c>
      <c r="G1605" s="2">
        <v>0</v>
      </c>
      <c r="H1605" s="2"/>
      <c r="I1605" s="2">
        <v>0</v>
      </c>
      <c r="J1605" s="2">
        <v>0</v>
      </c>
      <c r="K1605" s="2">
        <v>215</v>
      </c>
      <c r="L1605" s="2">
        <v>0</v>
      </c>
      <c r="M1605" s="2">
        <v>4.2999999999999997E-2</v>
      </c>
      <c r="N1605" s="8">
        <f t="shared" si="225"/>
        <v>4300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4.2999999999999997E-2</v>
      </c>
      <c r="V1605" s="2">
        <v>0</v>
      </c>
      <c r="W1605" s="2">
        <f t="shared" si="226"/>
        <v>24.916666666666668</v>
      </c>
      <c r="X1605" s="9">
        <f t="shared" si="227"/>
        <v>20</v>
      </c>
      <c r="Y1605" s="9">
        <f t="shared" si="228"/>
        <v>3.4884102032915667E-4</v>
      </c>
      <c r="Z1605" s="10">
        <f t="shared" si="229"/>
        <v>977520.38065027772</v>
      </c>
      <c r="AA1605" s="10">
        <f t="shared" si="230"/>
        <v>22482.968754956386</v>
      </c>
      <c r="AB1605" s="10">
        <f t="shared" si="231"/>
        <v>13</v>
      </c>
      <c r="AC1605" s="9">
        <f t="shared" si="232"/>
        <v>948194.76923076925</v>
      </c>
      <c r="AD1605" s="10">
        <f t="shared" si="233"/>
        <v>449659.3750991277</v>
      </c>
    </row>
    <row r="1606" spans="1:30" x14ac:dyDescent="0.2">
      <c r="A1606" t="s">
        <v>20</v>
      </c>
      <c r="B1606" s="1">
        <v>43391</v>
      </c>
      <c r="C1606" t="s">
        <v>105</v>
      </c>
      <c r="D1606" s="2">
        <v>67</v>
      </c>
      <c r="E1606" s="2">
        <v>0</v>
      </c>
      <c r="F1606" s="2">
        <v>0</v>
      </c>
      <c r="G1606" s="2">
        <v>0</v>
      </c>
      <c r="H1606" s="2">
        <v>67</v>
      </c>
      <c r="I1606" s="2">
        <v>0</v>
      </c>
      <c r="J1606" s="2">
        <v>0</v>
      </c>
      <c r="K1606" s="2">
        <v>0</v>
      </c>
      <c r="L1606" s="2">
        <v>0</v>
      </c>
      <c r="M1606" s="2">
        <v>2.6800000000000001E-2</v>
      </c>
      <c r="N1606" s="8">
        <f t="shared" si="225"/>
        <v>2680</v>
      </c>
      <c r="O1606" s="2">
        <v>0</v>
      </c>
      <c r="P1606" s="2">
        <v>0</v>
      </c>
      <c r="Q1606" s="2">
        <v>0</v>
      </c>
      <c r="R1606" s="2">
        <v>2.6800000000000001E-2</v>
      </c>
      <c r="S1606" s="2">
        <v>0</v>
      </c>
      <c r="T1606" s="2">
        <v>0</v>
      </c>
      <c r="U1606" s="2">
        <v>0</v>
      </c>
      <c r="V1606" s="2">
        <v>0</v>
      </c>
      <c r="W1606" s="2">
        <f t="shared" si="226"/>
        <v>24.916666666666668</v>
      </c>
      <c r="X1606" s="9">
        <f t="shared" si="227"/>
        <v>40</v>
      </c>
      <c r="Y1606" s="9">
        <f t="shared" si="228"/>
        <v>2.1741719406561392E-4</v>
      </c>
      <c r="Z1606" s="10">
        <f t="shared" si="229"/>
        <v>705986.9415807561</v>
      </c>
      <c r="AA1606" s="10">
        <f t="shared" si="230"/>
        <v>16237.69965635739</v>
      </c>
      <c r="AB1606" s="10">
        <f t="shared" si="231"/>
        <v>18</v>
      </c>
      <c r="AC1606" s="9">
        <f t="shared" si="232"/>
        <v>684807.33333333337</v>
      </c>
      <c r="AD1606" s="10">
        <f t="shared" si="233"/>
        <v>649507.98625429557</v>
      </c>
    </row>
    <row r="1607" spans="1:30" x14ac:dyDescent="0.2">
      <c r="A1607" t="s">
        <v>20</v>
      </c>
      <c r="B1607" s="1">
        <v>43391</v>
      </c>
      <c r="C1607" t="s">
        <v>106</v>
      </c>
      <c r="D1607" s="2">
        <v>699</v>
      </c>
      <c r="E1607" s="2">
        <v>0</v>
      </c>
      <c r="F1607" s="2">
        <v>0</v>
      </c>
      <c r="G1607" s="2">
        <v>0</v>
      </c>
      <c r="H1607" s="2"/>
      <c r="I1607" s="2">
        <v>0</v>
      </c>
      <c r="J1607" s="2">
        <v>699</v>
      </c>
      <c r="K1607" s="2">
        <v>0</v>
      </c>
      <c r="L1607" s="2">
        <v>0</v>
      </c>
      <c r="M1607" s="2">
        <v>0.31455</v>
      </c>
      <c r="N1607" s="8">
        <f t="shared" si="225"/>
        <v>31455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0.31455</v>
      </c>
      <c r="U1607" s="2">
        <v>0</v>
      </c>
      <c r="V1607" s="2">
        <v>0</v>
      </c>
      <c r="W1607" s="2">
        <f t="shared" si="226"/>
        <v>24.916666666666668</v>
      </c>
      <c r="X1607" s="9">
        <f t="shared" si="227"/>
        <v>45</v>
      </c>
      <c r="Y1607" s="9">
        <f t="shared" si="228"/>
        <v>2.5518126266171216E-3</v>
      </c>
      <c r="Z1607" s="10">
        <f t="shared" si="229"/>
        <v>747515.58520315343</v>
      </c>
      <c r="AA1607" s="10">
        <f t="shared" si="230"/>
        <v>17192.858459672527</v>
      </c>
      <c r="AB1607" s="10">
        <f t="shared" si="231"/>
        <v>17</v>
      </c>
      <c r="AC1607" s="9">
        <f t="shared" si="232"/>
        <v>725090.1176470588</v>
      </c>
      <c r="AD1607" s="10">
        <f t="shared" si="233"/>
        <v>773678.63068526366</v>
      </c>
    </row>
    <row r="1608" spans="1:30" x14ac:dyDescent="0.2">
      <c r="A1608" t="s">
        <v>20</v>
      </c>
      <c r="B1608" s="1">
        <v>43391</v>
      </c>
      <c r="C1608" t="s">
        <v>677</v>
      </c>
      <c r="D1608" s="2">
        <v>7358</v>
      </c>
      <c r="E1608" s="2">
        <v>1719</v>
      </c>
      <c r="F1608" s="2">
        <v>0</v>
      </c>
      <c r="G1608" s="2">
        <v>0</v>
      </c>
      <c r="H1608" s="2"/>
      <c r="I1608" s="2">
        <v>0</v>
      </c>
      <c r="J1608" s="2">
        <v>5639</v>
      </c>
      <c r="K1608" s="2">
        <v>0</v>
      </c>
      <c r="L1608" s="2">
        <v>0</v>
      </c>
      <c r="M1608" s="2">
        <v>4.1431500000000003</v>
      </c>
      <c r="N1608" s="8">
        <f t="shared" si="225"/>
        <v>414315.00000000006</v>
      </c>
      <c r="O1608" s="2">
        <v>0.68759999999999999</v>
      </c>
      <c r="P1608" s="2">
        <v>0</v>
      </c>
      <c r="Q1608" s="2">
        <v>0</v>
      </c>
      <c r="R1608" s="2">
        <v>0</v>
      </c>
      <c r="S1608" s="2">
        <v>0</v>
      </c>
      <c r="T1608" s="2">
        <v>3.4555500000000001</v>
      </c>
      <c r="U1608" s="2">
        <v>0</v>
      </c>
      <c r="V1608" s="2">
        <v>0</v>
      </c>
      <c r="W1608" s="2">
        <f t="shared" si="226"/>
        <v>24.916666666666668</v>
      </c>
      <c r="X1608" s="9">
        <f t="shared" si="227"/>
        <v>56.308100027181304</v>
      </c>
      <c r="Y1608" s="9">
        <f t="shared" si="228"/>
        <v>3.3611643566901057E-2</v>
      </c>
      <c r="Z1608" s="10">
        <f t="shared" si="229"/>
        <v>1411973.8831615122</v>
      </c>
      <c r="AA1608" s="10">
        <f t="shared" si="230"/>
        <v>32475.399312714781</v>
      </c>
      <c r="AB1608" s="10">
        <f t="shared" si="231"/>
        <v>9</v>
      </c>
      <c r="AC1608" s="9">
        <f t="shared" si="232"/>
        <v>1369614.6666666667</v>
      </c>
      <c r="AD1608" s="10">
        <f t="shared" si="233"/>
        <v>1828628.0329229988</v>
      </c>
    </row>
    <row r="1609" spans="1:30" x14ac:dyDescent="0.2">
      <c r="A1609" t="s">
        <v>20</v>
      </c>
      <c r="B1609" s="1">
        <v>43391</v>
      </c>
      <c r="C1609" t="s">
        <v>783</v>
      </c>
      <c r="D1609" s="2">
        <v>1217</v>
      </c>
      <c r="E1609" s="2">
        <v>399</v>
      </c>
      <c r="F1609" s="2">
        <v>0</v>
      </c>
      <c r="G1609" s="2">
        <v>411</v>
      </c>
      <c r="H1609" s="2"/>
      <c r="I1609" s="2">
        <v>0</v>
      </c>
      <c r="J1609" s="2">
        <v>407</v>
      </c>
      <c r="K1609" s="2">
        <v>0</v>
      </c>
      <c r="L1609" s="2">
        <v>0</v>
      </c>
      <c r="M1609" s="2">
        <v>0.52649999999999997</v>
      </c>
      <c r="N1609" s="8">
        <f t="shared" si="225"/>
        <v>52650</v>
      </c>
      <c r="O1609" s="2">
        <v>0.19950000000000001</v>
      </c>
      <c r="P1609" s="2">
        <v>0</v>
      </c>
      <c r="Q1609" s="2">
        <v>0.14385000000000001</v>
      </c>
      <c r="R1609" s="2">
        <v>0</v>
      </c>
      <c r="S1609" s="2">
        <v>0</v>
      </c>
      <c r="T1609" s="2">
        <v>0.18315000000000001</v>
      </c>
      <c r="U1609" s="2">
        <v>0</v>
      </c>
      <c r="V1609" s="2">
        <v>0</v>
      </c>
      <c r="W1609" s="2">
        <f t="shared" si="226"/>
        <v>24.916666666666668</v>
      </c>
      <c r="X1609" s="9">
        <f t="shared" si="227"/>
        <v>43.262119967132293</v>
      </c>
      <c r="Y1609" s="9">
        <f t="shared" si="228"/>
        <v>4.2712743535651392E-3</v>
      </c>
      <c r="Z1609" s="10">
        <f t="shared" si="229"/>
        <v>12707764.948453609</v>
      </c>
      <c r="AA1609" s="10">
        <f t="shared" si="230"/>
        <v>292278.59381443303</v>
      </c>
      <c r="AB1609" s="10">
        <f t="shared" si="231"/>
        <v>1</v>
      </c>
      <c r="AC1609" s="9">
        <f t="shared" si="232"/>
        <v>12326532</v>
      </c>
      <c r="AD1609" s="10">
        <f t="shared" si="233"/>
        <v>12644591.589424731</v>
      </c>
    </row>
    <row r="1610" spans="1:30" x14ac:dyDescent="0.2">
      <c r="A1610" t="s">
        <v>20</v>
      </c>
      <c r="B1610" s="1">
        <v>43391</v>
      </c>
      <c r="C1610" t="s">
        <v>277</v>
      </c>
      <c r="D1610" s="2">
        <v>46686</v>
      </c>
      <c r="E1610" s="2">
        <v>5825</v>
      </c>
      <c r="F1610" s="2">
        <v>6066</v>
      </c>
      <c r="G1610" s="2">
        <v>6451</v>
      </c>
      <c r="H1610" s="2">
        <v>6509</v>
      </c>
      <c r="I1610" s="2">
        <v>5622</v>
      </c>
      <c r="J1610" s="2">
        <v>5781</v>
      </c>
      <c r="K1610" s="2">
        <v>5482</v>
      </c>
      <c r="L1610" s="2">
        <v>4950</v>
      </c>
      <c r="M1610" s="2">
        <v>19.137700000000002</v>
      </c>
      <c r="N1610" s="8">
        <f t="shared" si="225"/>
        <v>1913770.0000000002</v>
      </c>
      <c r="O1610" s="2">
        <v>2.9125000000000001</v>
      </c>
      <c r="P1610" s="2">
        <v>3.3363</v>
      </c>
      <c r="Q1610" s="2">
        <v>2.2578499999999999</v>
      </c>
      <c r="R1610" s="2">
        <v>2.6036000000000001</v>
      </c>
      <c r="S1610" s="2">
        <v>3.0920999999999998</v>
      </c>
      <c r="T1610" s="2">
        <v>2.6014499999999998</v>
      </c>
      <c r="U1610" s="2">
        <v>1.0964</v>
      </c>
      <c r="V1610" s="2">
        <v>1.2375</v>
      </c>
      <c r="W1610" s="2">
        <f t="shared" si="226"/>
        <v>24.916666666666668</v>
      </c>
      <c r="X1610" s="9">
        <f t="shared" si="227"/>
        <v>40.992374587670824</v>
      </c>
      <c r="Y1610" s="9">
        <f t="shared" si="228"/>
        <v>0.15525615801751866</v>
      </c>
      <c r="Z1610" s="10">
        <f t="shared" si="229"/>
        <v>3176941.2371134022</v>
      </c>
      <c r="AA1610" s="10">
        <f t="shared" si="230"/>
        <v>73069.648453608257</v>
      </c>
      <c r="AB1610" s="10">
        <f t="shared" si="231"/>
        <v>4</v>
      </c>
      <c r="AC1610" s="9">
        <f t="shared" si="232"/>
        <v>3081633</v>
      </c>
      <c r="AD1610" s="10">
        <f t="shared" si="233"/>
        <v>2995298.4003997319</v>
      </c>
    </row>
    <row r="1611" spans="1:30" x14ac:dyDescent="0.2">
      <c r="A1611" t="s">
        <v>20</v>
      </c>
      <c r="B1611" s="1">
        <v>43391</v>
      </c>
      <c r="C1611" t="s">
        <v>784</v>
      </c>
      <c r="D1611" s="2">
        <v>4850</v>
      </c>
      <c r="E1611" s="2">
        <v>4850</v>
      </c>
      <c r="F1611" s="2">
        <v>0</v>
      </c>
      <c r="G1611" s="2">
        <v>0</v>
      </c>
      <c r="H1611" s="2"/>
      <c r="I1611" s="2">
        <v>0</v>
      </c>
      <c r="J1611" s="2">
        <v>0</v>
      </c>
      <c r="K1611" s="2">
        <v>0</v>
      </c>
      <c r="L1611" s="2">
        <v>0</v>
      </c>
      <c r="M1611" s="2">
        <v>4.8499999999999996</v>
      </c>
      <c r="N1611" s="8">
        <f t="shared" si="225"/>
        <v>484999.99999999994</v>
      </c>
      <c r="O1611" s="2">
        <v>4.8499999999999996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f t="shared" si="226"/>
        <v>24.916666666666668</v>
      </c>
      <c r="X1611" s="9">
        <f t="shared" si="227"/>
        <v>99.999999999999986</v>
      </c>
      <c r="Y1611" s="9">
        <f t="shared" si="228"/>
        <v>3.9346022060381618E-2</v>
      </c>
      <c r="Z1611" s="10">
        <f t="shared" si="229"/>
        <v>12707764.948453609</v>
      </c>
      <c r="AA1611" s="10">
        <f t="shared" si="230"/>
        <v>292278.59381443303</v>
      </c>
      <c r="AB1611" s="10">
        <f t="shared" si="231"/>
        <v>1</v>
      </c>
      <c r="AC1611" s="9">
        <f t="shared" si="232"/>
        <v>12326532</v>
      </c>
      <c r="AD1611" s="10">
        <f t="shared" si="233"/>
        <v>29227859.381443299</v>
      </c>
    </row>
    <row r="1612" spans="1:30" x14ac:dyDescent="0.2">
      <c r="A1612" t="s">
        <v>20</v>
      </c>
      <c r="B1612" s="1">
        <v>43391</v>
      </c>
      <c r="C1612" t="s">
        <v>678</v>
      </c>
      <c r="D1612" s="2">
        <v>8591</v>
      </c>
      <c r="E1612" s="2">
        <v>2042</v>
      </c>
      <c r="F1612" s="2">
        <v>2466</v>
      </c>
      <c r="G1612" s="2">
        <v>2110</v>
      </c>
      <c r="H1612" s="2"/>
      <c r="I1612" s="2">
        <v>0</v>
      </c>
      <c r="J1612" s="2">
        <v>1973</v>
      </c>
      <c r="K1612" s="2">
        <v>0</v>
      </c>
      <c r="L1612" s="2">
        <v>0</v>
      </c>
      <c r="M1612" s="2">
        <v>3.05965</v>
      </c>
      <c r="N1612" s="8">
        <f t="shared" si="225"/>
        <v>305965</v>
      </c>
      <c r="O1612" s="2">
        <v>0.81679999999999997</v>
      </c>
      <c r="P1612" s="2">
        <v>0.61650000000000005</v>
      </c>
      <c r="Q1612" s="2">
        <v>0.73850000000000005</v>
      </c>
      <c r="R1612" s="2">
        <v>0</v>
      </c>
      <c r="S1612" s="2">
        <v>0</v>
      </c>
      <c r="T1612" s="2">
        <v>0.88785000000000003</v>
      </c>
      <c r="U1612" s="2">
        <v>0</v>
      </c>
      <c r="V1612" s="2">
        <v>0</v>
      </c>
      <c r="W1612" s="2">
        <f t="shared" si="226"/>
        <v>24.916666666666668</v>
      </c>
      <c r="X1612" s="9">
        <f t="shared" si="227"/>
        <v>35.614596670934702</v>
      </c>
      <c r="Y1612" s="9">
        <f t="shared" si="228"/>
        <v>2.482166111279312E-2</v>
      </c>
      <c r="Z1612" s="10">
        <f t="shared" si="229"/>
        <v>12707764.948453609</v>
      </c>
      <c r="AA1612" s="10">
        <f t="shared" si="230"/>
        <v>292278.59381443303</v>
      </c>
      <c r="AB1612" s="10">
        <f t="shared" si="231"/>
        <v>1</v>
      </c>
      <c r="AC1612" s="9">
        <f t="shared" si="232"/>
        <v>12326532</v>
      </c>
      <c r="AD1612" s="10">
        <f t="shared" si="233"/>
        <v>10409384.234248983</v>
      </c>
    </row>
    <row r="1613" spans="1:30" x14ac:dyDescent="0.2">
      <c r="A1613" t="s">
        <v>20</v>
      </c>
      <c r="B1613" s="1">
        <v>43391</v>
      </c>
      <c r="C1613" t="s">
        <v>785</v>
      </c>
      <c r="D1613" s="2">
        <v>4811</v>
      </c>
      <c r="E1613" s="2">
        <v>0</v>
      </c>
      <c r="F1613" s="2">
        <v>0</v>
      </c>
      <c r="G1613" s="2">
        <v>4811</v>
      </c>
      <c r="H1613" s="2"/>
      <c r="I1613" s="2">
        <v>0</v>
      </c>
      <c r="J1613" s="2">
        <v>0</v>
      </c>
      <c r="K1613" s="2">
        <v>0</v>
      </c>
      <c r="L1613" s="2">
        <v>0</v>
      </c>
      <c r="M1613" s="2">
        <v>1.20275</v>
      </c>
      <c r="N1613" s="8">
        <f t="shared" si="225"/>
        <v>120275</v>
      </c>
      <c r="O1613" s="2">
        <v>0</v>
      </c>
      <c r="P1613" s="2">
        <v>0</v>
      </c>
      <c r="Q1613" s="2">
        <v>1.20275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f t="shared" si="226"/>
        <v>24.916666666666668</v>
      </c>
      <c r="X1613" s="9">
        <f t="shared" si="227"/>
        <v>25</v>
      </c>
      <c r="Y1613" s="9">
        <f t="shared" si="228"/>
        <v>9.7574078418812358E-3</v>
      </c>
      <c r="Z1613" s="10">
        <f t="shared" si="229"/>
        <v>6353882.4742268045</v>
      </c>
      <c r="AA1613" s="10">
        <f t="shared" si="230"/>
        <v>146139.29690721651</v>
      </c>
      <c r="AB1613" s="10">
        <f t="shared" si="231"/>
        <v>2</v>
      </c>
      <c r="AC1613" s="9">
        <f t="shared" si="232"/>
        <v>6163266</v>
      </c>
      <c r="AD1613" s="10">
        <f t="shared" si="233"/>
        <v>3653482.4226804129</v>
      </c>
    </row>
    <row r="1614" spans="1:30" x14ac:dyDescent="0.2">
      <c r="A1614" t="s">
        <v>20</v>
      </c>
      <c r="B1614" s="1">
        <v>43391</v>
      </c>
      <c r="C1614" t="s">
        <v>786</v>
      </c>
      <c r="D1614" s="2">
        <v>785</v>
      </c>
      <c r="E1614" s="2">
        <v>0</v>
      </c>
      <c r="F1614" s="2">
        <v>0</v>
      </c>
      <c r="G1614" s="2">
        <v>785</v>
      </c>
      <c r="H1614" s="2"/>
      <c r="I1614" s="2">
        <v>0</v>
      </c>
      <c r="J1614" s="2">
        <v>0</v>
      </c>
      <c r="K1614" s="2">
        <v>0</v>
      </c>
      <c r="L1614" s="2">
        <v>0</v>
      </c>
      <c r="M1614" s="2">
        <v>0.27474999999999999</v>
      </c>
      <c r="N1614" s="8">
        <f t="shared" si="225"/>
        <v>27475</v>
      </c>
      <c r="O1614" s="2">
        <v>0</v>
      </c>
      <c r="P1614" s="2">
        <v>0</v>
      </c>
      <c r="Q1614" s="2">
        <v>0.27474999999999999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f t="shared" si="226"/>
        <v>24.916666666666668</v>
      </c>
      <c r="X1614" s="9">
        <f t="shared" si="227"/>
        <v>35</v>
      </c>
      <c r="Y1614" s="9">
        <f t="shared" si="228"/>
        <v>2.2289318682659487E-3</v>
      </c>
      <c r="Z1614" s="10">
        <f t="shared" si="229"/>
        <v>12707764.948453609</v>
      </c>
      <c r="AA1614" s="10">
        <f t="shared" si="230"/>
        <v>292278.59381443303</v>
      </c>
      <c r="AB1614" s="10">
        <f t="shared" si="231"/>
        <v>1</v>
      </c>
      <c r="AC1614" s="9">
        <f t="shared" si="232"/>
        <v>12326532</v>
      </c>
      <c r="AD1614" s="10">
        <f t="shared" si="233"/>
        <v>10229750.783505157</v>
      </c>
    </row>
    <row r="1615" spans="1:30" x14ac:dyDescent="0.2">
      <c r="A1615" t="s">
        <v>20</v>
      </c>
      <c r="B1615" s="1">
        <v>43391</v>
      </c>
      <c r="C1615" t="s">
        <v>279</v>
      </c>
      <c r="D1615" s="2">
        <v>16997</v>
      </c>
      <c r="E1615" s="2">
        <v>0</v>
      </c>
      <c r="F1615" s="2">
        <v>0</v>
      </c>
      <c r="G1615" s="2">
        <v>16997</v>
      </c>
      <c r="H1615" s="2"/>
      <c r="I1615" s="2">
        <v>0</v>
      </c>
      <c r="J1615" s="2">
        <v>0</v>
      </c>
      <c r="K1615" s="2">
        <v>0</v>
      </c>
      <c r="L1615" s="2">
        <v>0</v>
      </c>
      <c r="M1615" s="2">
        <v>5.94895</v>
      </c>
      <c r="N1615" s="8">
        <f t="shared" si="225"/>
        <v>594895</v>
      </c>
      <c r="O1615" s="2">
        <v>0</v>
      </c>
      <c r="P1615" s="2">
        <v>0</v>
      </c>
      <c r="Q1615" s="2">
        <v>5.94895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f t="shared" si="226"/>
        <v>24.916666666666668</v>
      </c>
      <c r="X1615" s="9">
        <f t="shared" si="227"/>
        <v>35</v>
      </c>
      <c r="Y1615" s="9">
        <f t="shared" si="228"/>
        <v>4.8261343904352008E-2</v>
      </c>
      <c r="Z1615" s="10">
        <f t="shared" si="229"/>
        <v>747515.58520315343</v>
      </c>
      <c r="AA1615" s="10">
        <f t="shared" si="230"/>
        <v>17192.858459672527</v>
      </c>
      <c r="AB1615" s="10">
        <f t="shared" si="231"/>
        <v>17</v>
      </c>
      <c r="AC1615" s="9">
        <f t="shared" si="232"/>
        <v>725090.1176470588</v>
      </c>
      <c r="AD1615" s="10">
        <f t="shared" si="233"/>
        <v>601750.04608853848</v>
      </c>
    </row>
    <row r="1616" spans="1:30" x14ac:dyDescent="0.2">
      <c r="A1616" t="s">
        <v>20</v>
      </c>
      <c r="B1616" s="1">
        <v>43391</v>
      </c>
      <c r="C1616" t="s">
        <v>787</v>
      </c>
      <c r="D1616" s="2">
        <v>1633</v>
      </c>
      <c r="E1616" s="2">
        <v>858</v>
      </c>
      <c r="F1616" s="2">
        <v>0</v>
      </c>
      <c r="G1616" s="2">
        <v>0</v>
      </c>
      <c r="H1616" s="2"/>
      <c r="I1616" s="2">
        <v>0</v>
      </c>
      <c r="J1616" s="2">
        <v>0</v>
      </c>
      <c r="K1616" s="2">
        <v>775</v>
      </c>
      <c r="L1616" s="2">
        <v>0</v>
      </c>
      <c r="M1616" s="2">
        <v>0.58399999999999996</v>
      </c>
      <c r="N1616" s="8">
        <f t="shared" si="225"/>
        <v>58399.999999999993</v>
      </c>
      <c r="O1616" s="2">
        <v>0.42899999999999999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0.155</v>
      </c>
      <c r="V1616" s="2">
        <v>0</v>
      </c>
      <c r="W1616" s="2">
        <f t="shared" si="226"/>
        <v>24.916666666666668</v>
      </c>
      <c r="X1616" s="9">
        <f t="shared" si="227"/>
        <v>35.762400489895896</v>
      </c>
      <c r="Y1616" s="9">
        <f t="shared" si="228"/>
        <v>4.7377478109820337E-3</v>
      </c>
      <c r="Z1616" s="10">
        <f t="shared" si="229"/>
        <v>12707764.948453609</v>
      </c>
      <c r="AA1616" s="10">
        <f t="shared" si="230"/>
        <v>292278.59381443303</v>
      </c>
      <c r="AB1616" s="10">
        <f t="shared" si="231"/>
        <v>1</v>
      </c>
      <c r="AC1616" s="9">
        <f t="shared" si="232"/>
        <v>12326532</v>
      </c>
      <c r="AD1616" s="10">
        <f t="shared" si="233"/>
        <v>10452584.126615364</v>
      </c>
    </row>
    <row r="1617" spans="1:30" x14ac:dyDescent="0.2">
      <c r="A1617" t="s">
        <v>20</v>
      </c>
      <c r="B1617" s="1">
        <v>43391</v>
      </c>
      <c r="C1617" t="s">
        <v>680</v>
      </c>
      <c r="D1617" s="2">
        <v>312</v>
      </c>
      <c r="E1617" s="2">
        <v>0</v>
      </c>
      <c r="F1617" s="2">
        <v>0</v>
      </c>
      <c r="G1617" s="2">
        <v>0</v>
      </c>
      <c r="H1617" s="2"/>
      <c r="I1617" s="2">
        <v>312</v>
      </c>
      <c r="J1617" s="2">
        <v>0</v>
      </c>
      <c r="K1617" s="2">
        <v>0</v>
      </c>
      <c r="L1617" s="2">
        <v>0</v>
      </c>
      <c r="M1617" s="2">
        <v>0.1716</v>
      </c>
      <c r="N1617" s="8">
        <f t="shared" si="225"/>
        <v>17160</v>
      </c>
      <c r="O1617" s="2">
        <v>0</v>
      </c>
      <c r="P1617" s="2">
        <v>0</v>
      </c>
      <c r="Q1617" s="2">
        <v>0</v>
      </c>
      <c r="R1617" s="2">
        <v>0</v>
      </c>
      <c r="S1617" s="2">
        <v>0.1716</v>
      </c>
      <c r="T1617" s="2">
        <v>0</v>
      </c>
      <c r="U1617" s="2">
        <v>0</v>
      </c>
      <c r="V1617" s="2">
        <v>0</v>
      </c>
      <c r="W1617" s="2">
        <f t="shared" si="226"/>
        <v>24.916666666666668</v>
      </c>
      <c r="X1617" s="9">
        <f t="shared" si="227"/>
        <v>55</v>
      </c>
      <c r="Y1617" s="9">
        <f t="shared" si="228"/>
        <v>1.3921190485693786E-3</v>
      </c>
      <c r="Z1617" s="10">
        <f t="shared" si="229"/>
        <v>1411973.8831615122</v>
      </c>
      <c r="AA1617" s="10">
        <f t="shared" si="230"/>
        <v>32475.399312714781</v>
      </c>
      <c r="AB1617" s="10">
        <f t="shared" si="231"/>
        <v>9</v>
      </c>
      <c r="AC1617" s="9">
        <f t="shared" si="232"/>
        <v>1369614.6666666667</v>
      </c>
      <c r="AD1617" s="10">
        <f t="shared" si="233"/>
        <v>1786146.9621993129</v>
      </c>
    </row>
    <row r="1618" spans="1:30" x14ac:dyDescent="0.2">
      <c r="A1618" t="s">
        <v>20</v>
      </c>
      <c r="B1618" s="1">
        <v>43391</v>
      </c>
      <c r="C1618" t="s">
        <v>788</v>
      </c>
      <c r="D1618" s="2">
        <v>807</v>
      </c>
      <c r="E1618" s="2">
        <v>0</v>
      </c>
      <c r="F1618" s="2">
        <v>807</v>
      </c>
      <c r="G1618" s="2">
        <v>0</v>
      </c>
      <c r="H1618" s="2"/>
      <c r="I1618" s="2">
        <v>0</v>
      </c>
      <c r="J1618" s="2">
        <v>0</v>
      </c>
      <c r="K1618" s="2">
        <v>0</v>
      </c>
      <c r="L1618" s="2">
        <v>0</v>
      </c>
      <c r="M1618" s="2">
        <v>0.44385000000000002</v>
      </c>
      <c r="N1618" s="8">
        <f t="shared" si="225"/>
        <v>44385</v>
      </c>
      <c r="O1618" s="2">
        <v>0</v>
      </c>
      <c r="P1618" s="2">
        <v>0.44385000000000002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f t="shared" si="226"/>
        <v>24.916666666666668</v>
      </c>
      <c r="X1618" s="9">
        <f t="shared" si="227"/>
        <v>55</v>
      </c>
      <c r="Y1618" s="9">
        <f t="shared" si="228"/>
        <v>3.6007694621650274E-3</v>
      </c>
      <c r="Z1618" s="10">
        <f t="shared" si="229"/>
        <v>12707764.948453609</v>
      </c>
      <c r="AA1618" s="10">
        <f t="shared" si="230"/>
        <v>292278.59381443303</v>
      </c>
      <c r="AB1618" s="10">
        <f t="shared" si="231"/>
        <v>1</v>
      </c>
      <c r="AC1618" s="9">
        <f t="shared" si="232"/>
        <v>12326532</v>
      </c>
      <c r="AD1618" s="10">
        <f t="shared" si="233"/>
        <v>16075322.659793817</v>
      </c>
    </row>
    <row r="1619" spans="1:30" x14ac:dyDescent="0.2">
      <c r="A1619" t="s">
        <v>20</v>
      </c>
      <c r="B1619" s="1">
        <v>43391</v>
      </c>
      <c r="C1619" t="s">
        <v>110</v>
      </c>
      <c r="D1619" s="2">
        <v>7830</v>
      </c>
      <c r="E1619" s="2">
        <v>0</v>
      </c>
      <c r="F1619" s="2">
        <v>0</v>
      </c>
      <c r="G1619" s="2">
        <v>7691</v>
      </c>
      <c r="H1619" s="2"/>
      <c r="I1619" s="2">
        <v>0</v>
      </c>
      <c r="J1619" s="2">
        <v>40</v>
      </c>
      <c r="K1619" s="2">
        <v>0</v>
      </c>
      <c r="L1619" s="2">
        <v>0</v>
      </c>
      <c r="M1619" s="2">
        <v>1.4737709999999999</v>
      </c>
      <c r="N1619" s="8">
        <f t="shared" si="225"/>
        <v>147377.1</v>
      </c>
      <c r="O1619" s="2">
        <v>0</v>
      </c>
      <c r="P1619" s="2">
        <v>0</v>
      </c>
      <c r="Q1619" s="2">
        <v>1.430526</v>
      </c>
      <c r="R1619" s="2">
        <v>0</v>
      </c>
      <c r="S1619" s="2">
        <v>0</v>
      </c>
      <c r="T1619" s="2">
        <v>1.7999999999999999E-2</v>
      </c>
      <c r="U1619" s="2">
        <v>0</v>
      </c>
      <c r="V1619" s="2">
        <v>0</v>
      </c>
      <c r="W1619" s="2">
        <f t="shared" si="226"/>
        <v>24.916666666666668</v>
      </c>
      <c r="X1619" s="9">
        <f t="shared" si="227"/>
        <v>18.822107279693487</v>
      </c>
      <c r="Y1619" s="9">
        <f t="shared" si="228"/>
        <v>1.1956087892360967E-2</v>
      </c>
      <c r="Z1619" s="10">
        <f t="shared" si="229"/>
        <v>529490.20618556708</v>
      </c>
      <c r="AA1619" s="10">
        <f t="shared" si="230"/>
        <v>12178.274742268042</v>
      </c>
      <c r="AB1619" s="10">
        <f t="shared" si="231"/>
        <v>24</v>
      </c>
      <c r="AC1619" s="9">
        <f t="shared" si="232"/>
        <v>513605.5</v>
      </c>
      <c r="AD1619" s="10">
        <f t="shared" si="233"/>
        <v>229220.79368055065</v>
      </c>
    </row>
    <row r="1620" spans="1:30" x14ac:dyDescent="0.2">
      <c r="A1620" t="s">
        <v>20</v>
      </c>
      <c r="B1620" s="1">
        <v>43391</v>
      </c>
      <c r="C1620" t="s">
        <v>789</v>
      </c>
      <c r="D1620" s="2">
        <v>681</v>
      </c>
      <c r="E1620" s="2">
        <v>0</v>
      </c>
      <c r="F1620" s="2">
        <v>0</v>
      </c>
      <c r="G1620" s="2">
        <v>681</v>
      </c>
      <c r="H1620" s="2"/>
      <c r="I1620" s="2">
        <v>0</v>
      </c>
      <c r="J1620" s="2">
        <v>0</v>
      </c>
      <c r="K1620" s="2">
        <v>0</v>
      </c>
      <c r="L1620" s="2">
        <v>0</v>
      </c>
      <c r="M1620" s="2">
        <v>0.23835000000000001</v>
      </c>
      <c r="N1620" s="8">
        <f t="shared" si="225"/>
        <v>23835</v>
      </c>
      <c r="O1620" s="2">
        <v>0</v>
      </c>
      <c r="P1620" s="2">
        <v>0</v>
      </c>
      <c r="Q1620" s="2">
        <v>0.23835000000000001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f t="shared" si="226"/>
        <v>24.916666666666668</v>
      </c>
      <c r="X1620" s="9">
        <f t="shared" si="227"/>
        <v>35</v>
      </c>
      <c r="Y1620" s="9">
        <f t="shared" si="228"/>
        <v>1.9336338882663835E-3</v>
      </c>
      <c r="Z1620" s="10">
        <f t="shared" si="229"/>
        <v>3176941.2371134022</v>
      </c>
      <c r="AA1620" s="10">
        <f t="shared" si="230"/>
        <v>73069.648453608257</v>
      </c>
      <c r="AB1620" s="10">
        <f t="shared" si="231"/>
        <v>4</v>
      </c>
      <c r="AC1620" s="9">
        <f t="shared" si="232"/>
        <v>3081633</v>
      </c>
      <c r="AD1620" s="10">
        <f t="shared" si="233"/>
        <v>2557437.6958762892</v>
      </c>
    </row>
    <row r="1621" spans="1:30" x14ac:dyDescent="0.2">
      <c r="A1621" t="s">
        <v>20</v>
      </c>
      <c r="B1621" s="1">
        <v>43391</v>
      </c>
      <c r="C1621" t="s">
        <v>114</v>
      </c>
      <c r="D1621" s="2">
        <v>56125</v>
      </c>
      <c r="E1621" s="2">
        <v>4531</v>
      </c>
      <c r="F1621" s="2">
        <v>6425</v>
      </c>
      <c r="G1621" s="2">
        <v>7134</v>
      </c>
      <c r="H1621" s="2"/>
      <c r="I1621" s="2">
        <v>14217</v>
      </c>
      <c r="J1621" s="2">
        <v>12194</v>
      </c>
      <c r="K1621" s="2">
        <v>0</v>
      </c>
      <c r="L1621" s="2">
        <v>5051</v>
      </c>
      <c r="M1621" s="2">
        <v>23.769124999999995</v>
      </c>
      <c r="N1621" s="8">
        <f t="shared" si="225"/>
        <v>2376912.4999999995</v>
      </c>
      <c r="O1621" s="2">
        <v>2.2654999999999998</v>
      </c>
      <c r="P1621" s="2">
        <v>4.1128999999999998</v>
      </c>
      <c r="Q1621" s="2">
        <v>2.1433</v>
      </c>
      <c r="R1621" s="2">
        <v>0</v>
      </c>
      <c r="S1621" s="2">
        <v>6.0971500000000001</v>
      </c>
      <c r="T1621" s="2">
        <v>4.9029999999999996</v>
      </c>
      <c r="U1621" s="2">
        <v>0</v>
      </c>
      <c r="V1621" s="2">
        <v>1.61595</v>
      </c>
      <c r="W1621" s="2">
        <f t="shared" si="226"/>
        <v>24.916666666666668</v>
      </c>
      <c r="X1621" s="9">
        <f t="shared" si="227"/>
        <v>42.350334075723822</v>
      </c>
      <c r="Y1621" s="9">
        <f t="shared" si="228"/>
        <v>0.19282897249607592</v>
      </c>
      <c r="Z1621" s="10">
        <f t="shared" si="229"/>
        <v>668829.73412913736</v>
      </c>
      <c r="AA1621" s="10">
        <f t="shared" si="230"/>
        <v>15383.083884970159</v>
      </c>
      <c r="AB1621" s="10">
        <f t="shared" si="231"/>
        <v>19</v>
      </c>
      <c r="AC1621" s="9">
        <f t="shared" si="232"/>
        <v>648764.84210526315</v>
      </c>
      <c r="AD1621" s="10">
        <f t="shared" si="233"/>
        <v>651478.74164336978</v>
      </c>
    </row>
    <row r="1622" spans="1:30" x14ac:dyDescent="0.2">
      <c r="A1622" t="s">
        <v>20</v>
      </c>
      <c r="B1622" s="1">
        <v>43391</v>
      </c>
      <c r="C1622" t="s">
        <v>790</v>
      </c>
      <c r="D1622" s="2">
        <v>320</v>
      </c>
      <c r="E1622" s="2">
        <v>0</v>
      </c>
      <c r="F1622" s="2">
        <v>320</v>
      </c>
      <c r="G1622" s="2">
        <v>0</v>
      </c>
      <c r="H1622" s="2"/>
      <c r="I1622" s="2">
        <v>0</v>
      </c>
      <c r="J1622" s="2">
        <v>0</v>
      </c>
      <c r="K1622" s="2">
        <v>0</v>
      </c>
      <c r="L1622" s="2">
        <v>0</v>
      </c>
      <c r="M1622" s="2">
        <v>0.17599999999999999</v>
      </c>
      <c r="N1622" s="8">
        <f t="shared" si="225"/>
        <v>17600</v>
      </c>
      <c r="O1622" s="2">
        <v>0</v>
      </c>
      <c r="P1622" s="2">
        <v>0.17599999999999999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f t="shared" si="226"/>
        <v>24.916666666666668</v>
      </c>
      <c r="X1622" s="9">
        <f t="shared" si="227"/>
        <v>55</v>
      </c>
      <c r="Y1622" s="9">
        <f t="shared" si="228"/>
        <v>1.4278144087891062E-3</v>
      </c>
      <c r="Z1622" s="10">
        <f t="shared" si="229"/>
        <v>6353882.4742268045</v>
      </c>
      <c r="AA1622" s="10">
        <f t="shared" si="230"/>
        <v>146139.29690721651</v>
      </c>
      <c r="AB1622" s="10">
        <f t="shared" si="231"/>
        <v>2</v>
      </c>
      <c r="AC1622" s="9">
        <f t="shared" si="232"/>
        <v>6163266</v>
      </c>
      <c r="AD1622" s="10">
        <f t="shared" si="233"/>
        <v>8037661.3298969083</v>
      </c>
    </row>
    <row r="1623" spans="1:30" x14ac:dyDescent="0.2">
      <c r="A1623" t="s">
        <v>20</v>
      </c>
      <c r="B1623" s="1">
        <v>43391</v>
      </c>
      <c r="C1623" t="s">
        <v>415</v>
      </c>
      <c r="D1623" s="2">
        <v>19598</v>
      </c>
      <c r="E1623" s="2">
        <v>0</v>
      </c>
      <c r="F1623" s="2">
        <v>5469</v>
      </c>
      <c r="G1623" s="2">
        <v>4216</v>
      </c>
      <c r="H1623" s="2"/>
      <c r="I1623" s="2">
        <v>4760</v>
      </c>
      <c r="J1623" s="2">
        <v>5153</v>
      </c>
      <c r="K1623" s="2">
        <v>0</v>
      </c>
      <c r="L1623" s="2">
        <v>0</v>
      </c>
      <c r="M1623" s="2">
        <v>9.420399999999999</v>
      </c>
      <c r="N1623" s="8">
        <f t="shared" si="225"/>
        <v>942039.99999999988</v>
      </c>
      <c r="O1623" s="2">
        <v>0</v>
      </c>
      <c r="P1623" s="2">
        <v>3.0079500000000001</v>
      </c>
      <c r="Q1623" s="2">
        <v>1.4756</v>
      </c>
      <c r="R1623" s="2">
        <v>0</v>
      </c>
      <c r="S1623" s="2">
        <v>2.6179999999999999</v>
      </c>
      <c r="T1623" s="2">
        <v>2.3188499999999999</v>
      </c>
      <c r="U1623" s="2">
        <v>0</v>
      </c>
      <c r="V1623" s="2">
        <v>0</v>
      </c>
      <c r="W1623" s="2">
        <f t="shared" si="226"/>
        <v>24.916666666666668</v>
      </c>
      <c r="X1623" s="9">
        <f t="shared" si="227"/>
        <v>48.068170221451162</v>
      </c>
      <c r="Y1623" s="9">
        <f t="shared" si="228"/>
        <v>7.642376623043691E-2</v>
      </c>
      <c r="Z1623" s="10">
        <f t="shared" si="229"/>
        <v>1411973.8831615122</v>
      </c>
      <c r="AA1623" s="10">
        <f t="shared" si="230"/>
        <v>32475.399312714781</v>
      </c>
      <c r="AB1623" s="10">
        <f t="shared" si="231"/>
        <v>9</v>
      </c>
      <c r="AC1623" s="9">
        <f t="shared" si="232"/>
        <v>1369614.6666666667</v>
      </c>
      <c r="AD1623" s="10">
        <f t="shared" si="233"/>
        <v>1561033.0221731721</v>
      </c>
    </row>
    <row r="1624" spans="1:30" x14ac:dyDescent="0.2">
      <c r="A1624" t="s">
        <v>20</v>
      </c>
      <c r="B1624" s="1">
        <v>43391</v>
      </c>
      <c r="C1624" t="s">
        <v>591</v>
      </c>
      <c r="D1624" s="2">
        <v>1737</v>
      </c>
      <c r="E1624" s="2">
        <v>0</v>
      </c>
      <c r="F1624" s="2">
        <v>1737</v>
      </c>
      <c r="G1624" s="2">
        <v>0</v>
      </c>
      <c r="H1624" s="2"/>
      <c r="I1624" s="2">
        <v>0</v>
      </c>
      <c r="J1624" s="2">
        <v>0</v>
      </c>
      <c r="K1624" s="2">
        <v>0</v>
      </c>
      <c r="L1624" s="2">
        <v>0</v>
      </c>
      <c r="M1624" s="2">
        <v>0.43425000000000002</v>
      </c>
      <c r="N1624" s="8">
        <f t="shared" si="225"/>
        <v>43425</v>
      </c>
      <c r="O1624" s="2">
        <v>0</v>
      </c>
      <c r="P1624" s="2">
        <v>0.43425000000000002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f t="shared" si="226"/>
        <v>24.916666666666668</v>
      </c>
      <c r="X1624" s="9">
        <f t="shared" si="227"/>
        <v>25</v>
      </c>
      <c r="Y1624" s="9">
        <f t="shared" si="228"/>
        <v>3.522888676231076E-3</v>
      </c>
      <c r="Z1624" s="10">
        <f t="shared" si="229"/>
        <v>4235921.6494845366</v>
      </c>
      <c r="AA1624" s="10">
        <f t="shared" si="230"/>
        <v>97426.197938144338</v>
      </c>
      <c r="AB1624" s="10">
        <f t="shared" si="231"/>
        <v>3</v>
      </c>
      <c r="AC1624" s="9">
        <f t="shared" si="232"/>
        <v>4108844</v>
      </c>
      <c r="AD1624" s="10">
        <f t="shared" si="233"/>
        <v>2435654.9484536084</v>
      </c>
    </row>
    <row r="1625" spans="1:30" x14ac:dyDescent="0.2">
      <c r="A1625" t="s">
        <v>20</v>
      </c>
      <c r="B1625" s="1">
        <v>43391</v>
      </c>
      <c r="C1625" t="s">
        <v>791</v>
      </c>
      <c r="D1625" s="2">
        <v>1095</v>
      </c>
      <c r="E1625" s="2">
        <v>1095</v>
      </c>
      <c r="F1625" s="2">
        <v>0</v>
      </c>
      <c r="G1625" s="2">
        <v>0</v>
      </c>
      <c r="H1625" s="2"/>
      <c r="I1625" s="2">
        <v>0</v>
      </c>
      <c r="J1625" s="2">
        <v>0</v>
      </c>
      <c r="K1625" s="2">
        <v>0</v>
      </c>
      <c r="L1625" s="2">
        <v>0</v>
      </c>
      <c r="M1625" s="2">
        <v>0.34810049999999998</v>
      </c>
      <c r="N1625" s="8">
        <f t="shared" si="225"/>
        <v>34810.049999999996</v>
      </c>
      <c r="O1625" s="2">
        <v>0.34810049999999998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f t="shared" si="226"/>
        <v>24.916666666666668</v>
      </c>
      <c r="X1625" s="9">
        <f t="shared" si="227"/>
        <v>31.789999999999996</v>
      </c>
      <c r="Y1625" s="9">
        <f t="shared" si="228"/>
        <v>2.8239938045834787E-3</v>
      </c>
      <c r="Z1625" s="10">
        <f t="shared" si="229"/>
        <v>4235921.6494845366</v>
      </c>
      <c r="AA1625" s="10">
        <f t="shared" si="230"/>
        <v>97426.197938144338</v>
      </c>
      <c r="AB1625" s="10">
        <f t="shared" si="231"/>
        <v>3</v>
      </c>
      <c r="AC1625" s="9">
        <f t="shared" si="232"/>
        <v>4108844</v>
      </c>
      <c r="AD1625" s="10">
        <f t="shared" si="233"/>
        <v>3097178.832453608</v>
      </c>
    </row>
    <row r="1626" spans="1:30" x14ac:dyDescent="0.2">
      <c r="A1626" t="s">
        <v>20</v>
      </c>
      <c r="B1626" s="1">
        <v>43391</v>
      </c>
      <c r="C1626" t="s">
        <v>685</v>
      </c>
      <c r="D1626" s="2">
        <v>108607</v>
      </c>
      <c r="E1626" s="2">
        <v>24226</v>
      </c>
      <c r="F1626" s="2">
        <v>22248</v>
      </c>
      <c r="G1626" s="2">
        <v>15730</v>
      </c>
      <c r="H1626" s="2"/>
      <c r="I1626" s="2">
        <v>27015</v>
      </c>
      <c r="J1626" s="2">
        <v>19388</v>
      </c>
      <c r="K1626" s="2">
        <v>0</v>
      </c>
      <c r="L1626" s="2">
        <v>0</v>
      </c>
      <c r="M1626" s="2">
        <v>48.766494949999995</v>
      </c>
      <c r="N1626" s="8">
        <f t="shared" si="225"/>
        <v>4876649.4949999992</v>
      </c>
      <c r="O1626" s="2">
        <v>15.225277350000001</v>
      </c>
      <c r="P1626" s="2">
        <v>8.4106683999999987</v>
      </c>
      <c r="Q1626" s="2">
        <v>7.7149977999999999</v>
      </c>
      <c r="R1626" s="2">
        <v>0</v>
      </c>
      <c r="S1626" s="2">
        <v>11.135152999999999</v>
      </c>
      <c r="T1626" s="2">
        <v>6.2803983999999984</v>
      </c>
      <c r="U1626" s="2">
        <v>0</v>
      </c>
      <c r="V1626" s="2">
        <v>0</v>
      </c>
      <c r="W1626" s="2">
        <f t="shared" si="226"/>
        <v>24.916666666666668</v>
      </c>
      <c r="X1626" s="9">
        <f t="shared" si="227"/>
        <v>44.901797259845125</v>
      </c>
      <c r="Y1626" s="9">
        <f t="shared" si="228"/>
        <v>0.39562218270313171</v>
      </c>
      <c r="Z1626" s="10">
        <f t="shared" si="229"/>
        <v>1588470.6185567011</v>
      </c>
      <c r="AA1626" s="10">
        <f t="shared" si="230"/>
        <v>36534.824226804129</v>
      </c>
      <c r="AB1626" s="10">
        <f t="shared" si="231"/>
        <v>8</v>
      </c>
      <c r="AC1626" s="9">
        <f t="shared" si="232"/>
        <v>1540816.5</v>
      </c>
      <c r="AD1626" s="10">
        <f t="shared" si="233"/>
        <v>1640479.270356037</v>
      </c>
    </row>
    <row r="1627" spans="1:30" x14ac:dyDescent="0.2">
      <c r="A1627" t="s">
        <v>20</v>
      </c>
      <c r="B1627" s="1">
        <v>43391</v>
      </c>
      <c r="C1627" t="s">
        <v>792</v>
      </c>
      <c r="D1627" s="2">
        <v>706</v>
      </c>
      <c r="E1627" s="2">
        <v>0</v>
      </c>
      <c r="F1627" s="2">
        <v>706</v>
      </c>
      <c r="G1627" s="2">
        <v>0</v>
      </c>
      <c r="H1627" s="2"/>
      <c r="I1627" s="2">
        <v>0</v>
      </c>
      <c r="J1627" s="2">
        <v>0</v>
      </c>
      <c r="K1627" s="2">
        <v>0</v>
      </c>
      <c r="L1627" s="2">
        <v>0</v>
      </c>
      <c r="M1627" s="2">
        <v>0.17649999999999999</v>
      </c>
      <c r="N1627" s="8">
        <f t="shared" si="225"/>
        <v>17650</v>
      </c>
      <c r="O1627" s="2">
        <v>0</v>
      </c>
      <c r="P1627" s="2">
        <v>0.17649999999999999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f t="shared" si="226"/>
        <v>24.916666666666668</v>
      </c>
      <c r="X1627" s="9">
        <f t="shared" si="227"/>
        <v>25</v>
      </c>
      <c r="Y1627" s="9">
        <f t="shared" si="228"/>
        <v>1.4318706997231664E-3</v>
      </c>
      <c r="Z1627" s="10">
        <f t="shared" si="229"/>
        <v>12707764.948453609</v>
      </c>
      <c r="AA1627" s="10">
        <f t="shared" si="230"/>
        <v>292278.59381443303</v>
      </c>
      <c r="AB1627" s="10">
        <f t="shared" si="231"/>
        <v>1</v>
      </c>
      <c r="AC1627" s="9">
        <f t="shared" si="232"/>
        <v>12326532</v>
      </c>
      <c r="AD1627" s="10">
        <f t="shared" si="233"/>
        <v>7306964.8453608258</v>
      </c>
    </row>
    <row r="1628" spans="1:30" x14ac:dyDescent="0.2">
      <c r="A1628" t="s">
        <v>20</v>
      </c>
      <c r="B1628" s="1">
        <v>43391</v>
      </c>
      <c r="C1628" t="s">
        <v>492</v>
      </c>
      <c r="D1628" s="2">
        <v>2159</v>
      </c>
      <c r="E1628" s="2">
        <v>0</v>
      </c>
      <c r="F1628" s="2">
        <v>0</v>
      </c>
      <c r="G1628" s="2">
        <v>1088</v>
      </c>
      <c r="H1628" s="2"/>
      <c r="I1628" s="2">
        <v>0</v>
      </c>
      <c r="J1628" s="2">
        <v>1071</v>
      </c>
      <c r="K1628" s="2">
        <v>0</v>
      </c>
      <c r="L1628" s="2">
        <v>0</v>
      </c>
      <c r="M1628" s="2">
        <v>0.86275000000000002</v>
      </c>
      <c r="N1628" s="8">
        <f t="shared" si="225"/>
        <v>86275</v>
      </c>
      <c r="O1628" s="2">
        <v>0</v>
      </c>
      <c r="P1628" s="2">
        <v>0</v>
      </c>
      <c r="Q1628" s="2">
        <v>0.38080000000000003</v>
      </c>
      <c r="R1628" s="2">
        <v>0</v>
      </c>
      <c r="S1628" s="2">
        <v>0</v>
      </c>
      <c r="T1628" s="2">
        <v>0.48194999999999999</v>
      </c>
      <c r="U1628" s="2">
        <v>0</v>
      </c>
      <c r="V1628" s="2">
        <v>0</v>
      </c>
      <c r="W1628" s="2">
        <f t="shared" si="226"/>
        <v>24.916666666666668</v>
      </c>
      <c r="X1628" s="9">
        <f t="shared" si="227"/>
        <v>39.960629921259844</v>
      </c>
      <c r="Y1628" s="9">
        <f t="shared" si="228"/>
        <v>6.9991300067204628E-3</v>
      </c>
      <c r="Z1628" s="10">
        <f t="shared" si="229"/>
        <v>4235921.6494845366</v>
      </c>
      <c r="AA1628" s="10">
        <f t="shared" si="230"/>
        <v>97426.197938144338</v>
      </c>
      <c r="AB1628" s="10">
        <f t="shared" si="231"/>
        <v>3</v>
      </c>
      <c r="AC1628" s="9">
        <f t="shared" si="232"/>
        <v>4108844</v>
      </c>
      <c r="AD1628" s="10">
        <f t="shared" si="233"/>
        <v>3893212.2404415947</v>
      </c>
    </row>
    <row r="1629" spans="1:30" x14ac:dyDescent="0.2">
      <c r="A1629" t="s">
        <v>20</v>
      </c>
      <c r="B1629" s="1">
        <v>43391</v>
      </c>
      <c r="C1629" t="s">
        <v>793</v>
      </c>
      <c r="D1629" s="2">
        <v>863</v>
      </c>
      <c r="E1629" s="2">
        <v>0</v>
      </c>
      <c r="F1629" s="2">
        <v>863</v>
      </c>
      <c r="G1629" s="2">
        <v>0</v>
      </c>
      <c r="H1629" s="2"/>
      <c r="I1629" s="2">
        <v>0</v>
      </c>
      <c r="J1629" s="2">
        <v>0</v>
      </c>
      <c r="K1629" s="2">
        <v>0</v>
      </c>
      <c r="L1629" s="2">
        <v>0</v>
      </c>
      <c r="M1629" s="2">
        <v>0.47465000000000002</v>
      </c>
      <c r="N1629" s="8">
        <f t="shared" si="225"/>
        <v>47465</v>
      </c>
      <c r="O1629" s="2">
        <v>0</v>
      </c>
      <c r="P1629" s="2">
        <v>0.47465000000000002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f t="shared" si="226"/>
        <v>24.916666666666668</v>
      </c>
      <c r="X1629" s="9">
        <f t="shared" si="227"/>
        <v>55</v>
      </c>
      <c r="Y1629" s="9">
        <f t="shared" si="228"/>
        <v>3.8506369837031209E-3</v>
      </c>
      <c r="Z1629" s="10">
        <f t="shared" si="229"/>
        <v>6353882.4742268045</v>
      </c>
      <c r="AA1629" s="10">
        <f t="shared" si="230"/>
        <v>146139.29690721651</v>
      </c>
      <c r="AB1629" s="10">
        <f t="shared" si="231"/>
        <v>2</v>
      </c>
      <c r="AC1629" s="9">
        <f t="shared" si="232"/>
        <v>6163266</v>
      </c>
      <c r="AD1629" s="10">
        <f t="shared" si="233"/>
        <v>8037661.3298969083</v>
      </c>
    </row>
    <row r="1630" spans="1:30" x14ac:dyDescent="0.2">
      <c r="A1630" t="s">
        <v>20</v>
      </c>
      <c r="B1630" s="1">
        <v>43391</v>
      </c>
      <c r="C1630" t="s">
        <v>595</v>
      </c>
      <c r="D1630" s="2">
        <v>1211</v>
      </c>
      <c r="E1630" s="2">
        <v>0</v>
      </c>
      <c r="F1630" s="2">
        <v>0</v>
      </c>
      <c r="G1630" s="2">
        <v>0</v>
      </c>
      <c r="H1630" s="2"/>
      <c r="I1630" s="2">
        <v>0</v>
      </c>
      <c r="J1630" s="2">
        <v>1211</v>
      </c>
      <c r="K1630" s="2">
        <v>0</v>
      </c>
      <c r="L1630" s="2">
        <v>0</v>
      </c>
      <c r="M1630" s="2">
        <v>0.54495000000000005</v>
      </c>
      <c r="N1630" s="8">
        <f t="shared" si="225"/>
        <v>54495.000000000007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0.54495000000000005</v>
      </c>
      <c r="U1630" s="2">
        <v>0</v>
      </c>
      <c r="V1630" s="2">
        <v>0</v>
      </c>
      <c r="W1630" s="2">
        <f t="shared" si="226"/>
        <v>24.916666666666668</v>
      </c>
      <c r="X1630" s="9">
        <f t="shared" si="227"/>
        <v>45.000000000000007</v>
      </c>
      <c r="Y1630" s="9">
        <f t="shared" si="228"/>
        <v>4.4209514890319523E-3</v>
      </c>
      <c r="Z1630" s="10">
        <f t="shared" si="229"/>
        <v>4235921.6494845366</v>
      </c>
      <c r="AA1630" s="10">
        <f t="shared" si="230"/>
        <v>97426.197938144338</v>
      </c>
      <c r="AB1630" s="10">
        <f t="shared" si="231"/>
        <v>3</v>
      </c>
      <c r="AC1630" s="9">
        <f t="shared" si="232"/>
        <v>4108844</v>
      </c>
      <c r="AD1630" s="10">
        <f t="shared" si="233"/>
        <v>4384178.9072164958</v>
      </c>
    </row>
    <row r="1631" spans="1:30" x14ac:dyDescent="0.2">
      <c r="A1631" t="s">
        <v>20</v>
      </c>
      <c r="B1631" s="1">
        <v>43391</v>
      </c>
      <c r="C1631" t="s">
        <v>688</v>
      </c>
      <c r="D1631" s="2">
        <v>141339</v>
      </c>
      <c r="E1631" s="2">
        <v>0</v>
      </c>
      <c r="F1631" s="2">
        <v>26729</v>
      </c>
      <c r="G1631" s="2">
        <v>25288</v>
      </c>
      <c r="H1631" s="2">
        <v>5141</v>
      </c>
      <c r="I1631" s="2">
        <v>32166</v>
      </c>
      <c r="J1631" s="2">
        <v>31979</v>
      </c>
      <c r="K1631" s="2">
        <v>5417</v>
      </c>
      <c r="L1631" s="2">
        <v>0</v>
      </c>
      <c r="M1631" s="2">
        <v>62.938842999999991</v>
      </c>
      <c r="N1631" s="8">
        <f t="shared" si="225"/>
        <v>6293884.2999999989</v>
      </c>
      <c r="O1631" s="2">
        <v>0</v>
      </c>
      <c r="P1631" s="2">
        <v>14.002699999999999</v>
      </c>
      <c r="Q1631" s="2">
        <v>12.279598</v>
      </c>
      <c r="R1631" s="2">
        <v>2.0564</v>
      </c>
      <c r="S1631" s="2">
        <v>14.720775</v>
      </c>
      <c r="T1631" s="2">
        <v>13.984900000000001</v>
      </c>
      <c r="U1631" s="2">
        <v>1.0833999999999999</v>
      </c>
      <c r="V1631" s="2">
        <v>0</v>
      </c>
      <c r="W1631" s="2">
        <f t="shared" si="226"/>
        <v>24.916666666666668</v>
      </c>
      <c r="X1631" s="9">
        <f t="shared" si="227"/>
        <v>44.53041481827379</v>
      </c>
      <c r="Y1631" s="9">
        <f t="shared" si="228"/>
        <v>0.51059651652224636</v>
      </c>
      <c r="Z1631" s="10">
        <f t="shared" si="229"/>
        <v>907697.49631811504</v>
      </c>
      <c r="AA1631" s="10">
        <f t="shared" si="230"/>
        <v>20877.042415316646</v>
      </c>
      <c r="AB1631" s="10">
        <f t="shared" si="231"/>
        <v>14</v>
      </c>
      <c r="AC1631" s="9">
        <f t="shared" si="232"/>
        <v>880466.57142857148</v>
      </c>
      <c r="AD1631" s="10">
        <f t="shared" si="233"/>
        <v>929663.35893274681</v>
      </c>
    </row>
    <row r="1632" spans="1:30" x14ac:dyDescent="0.2">
      <c r="A1632" t="s">
        <v>20</v>
      </c>
      <c r="B1632" s="1">
        <v>43391</v>
      </c>
      <c r="C1632" t="s">
        <v>689</v>
      </c>
      <c r="D1632" s="2">
        <v>1864</v>
      </c>
      <c r="E1632" s="2">
        <v>0</v>
      </c>
      <c r="F1632" s="2">
        <v>0</v>
      </c>
      <c r="G1632" s="2">
        <v>0</v>
      </c>
      <c r="H1632" s="2"/>
      <c r="I1632" s="2">
        <v>0</v>
      </c>
      <c r="J1632" s="2">
        <v>0</v>
      </c>
      <c r="K1632" s="2">
        <v>0</v>
      </c>
      <c r="L1632" s="2">
        <v>1864</v>
      </c>
      <c r="M1632" s="2">
        <v>0.46600000000000003</v>
      </c>
      <c r="N1632" s="8">
        <f t="shared" si="225"/>
        <v>46600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0.46600000000000003</v>
      </c>
      <c r="W1632" s="2">
        <f t="shared" si="226"/>
        <v>24.916666666666668</v>
      </c>
      <c r="X1632" s="9">
        <f t="shared" si="227"/>
        <v>25</v>
      </c>
      <c r="Y1632" s="9">
        <f t="shared" si="228"/>
        <v>3.7804631505438837E-3</v>
      </c>
      <c r="Z1632" s="10">
        <f t="shared" si="229"/>
        <v>1411973.8831615122</v>
      </c>
      <c r="AA1632" s="10">
        <f t="shared" si="230"/>
        <v>32475.399312714781</v>
      </c>
      <c r="AB1632" s="10">
        <f t="shared" si="231"/>
        <v>9</v>
      </c>
      <c r="AC1632" s="9">
        <f t="shared" si="232"/>
        <v>1369614.6666666667</v>
      </c>
      <c r="AD1632" s="10">
        <f t="shared" si="233"/>
        <v>811884.98281786952</v>
      </c>
    </row>
    <row r="1633" spans="1:30" x14ac:dyDescent="0.2">
      <c r="A1633" t="s">
        <v>20</v>
      </c>
      <c r="B1633" s="1">
        <v>43391</v>
      </c>
      <c r="C1633" t="s">
        <v>124</v>
      </c>
      <c r="D1633" s="2">
        <v>3762</v>
      </c>
      <c r="E1633" s="2">
        <v>0</v>
      </c>
      <c r="F1633" s="2">
        <v>0</v>
      </c>
      <c r="G1633" s="2">
        <v>0</v>
      </c>
      <c r="H1633" s="2">
        <v>1469</v>
      </c>
      <c r="I1633" s="2">
        <v>0</v>
      </c>
      <c r="J1633" s="2">
        <v>0</v>
      </c>
      <c r="K1633" s="2">
        <v>0</v>
      </c>
      <c r="L1633" s="2">
        <v>2293</v>
      </c>
      <c r="M1633" s="2">
        <v>1.1608499999999999</v>
      </c>
      <c r="N1633" s="8">
        <f t="shared" si="225"/>
        <v>116085</v>
      </c>
      <c r="O1633" s="2">
        <v>0</v>
      </c>
      <c r="P1633" s="2">
        <v>0</v>
      </c>
      <c r="Q1633" s="2">
        <v>0</v>
      </c>
      <c r="R1633" s="2">
        <v>0.58760000000000001</v>
      </c>
      <c r="S1633" s="2">
        <v>0</v>
      </c>
      <c r="T1633" s="2">
        <v>0</v>
      </c>
      <c r="U1633" s="2">
        <v>0</v>
      </c>
      <c r="V1633" s="2">
        <v>0.57325000000000004</v>
      </c>
      <c r="W1633" s="2">
        <f t="shared" si="226"/>
        <v>24.916666666666668</v>
      </c>
      <c r="X1633" s="9">
        <f t="shared" si="227"/>
        <v>30.857256778309409</v>
      </c>
      <c r="Y1633" s="9">
        <f t="shared" si="228"/>
        <v>9.4174906616070111E-3</v>
      </c>
      <c r="Z1633" s="10">
        <f t="shared" si="229"/>
        <v>794235.30927835056</v>
      </c>
      <c r="AA1633" s="10">
        <f t="shared" si="230"/>
        <v>18267.412113402064</v>
      </c>
      <c r="AB1633" s="10">
        <f t="shared" si="231"/>
        <v>16</v>
      </c>
      <c r="AC1633" s="9">
        <f t="shared" si="232"/>
        <v>770408.25</v>
      </c>
      <c r="AD1633" s="10">
        <f t="shared" si="233"/>
        <v>563682.22625844728</v>
      </c>
    </row>
    <row r="1634" spans="1:30" x14ac:dyDescent="0.2">
      <c r="A1634" t="s">
        <v>20</v>
      </c>
      <c r="B1634" s="1">
        <v>43391</v>
      </c>
      <c r="C1634" t="s">
        <v>125</v>
      </c>
      <c r="D1634" s="2">
        <v>14103</v>
      </c>
      <c r="E1634" s="2">
        <v>2960</v>
      </c>
      <c r="F1634" s="2">
        <v>4853</v>
      </c>
      <c r="G1634" s="2">
        <v>4115</v>
      </c>
      <c r="H1634" s="2"/>
      <c r="I1634" s="2">
        <v>0</v>
      </c>
      <c r="J1634" s="2">
        <v>2175</v>
      </c>
      <c r="K1634" s="2">
        <v>0</v>
      </c>
      <c r="L1634" s="2">
        <v>0</v>
      </c>
      <c r="M1634" s="2">
        <v>5.8606499999999997</v>
      </c>
      <c r="N1634" s="8">
        <f t="shared" si="225"/>
        <v>586065</v>
      </c>
      <c r="O1634" s="2">
        <v>1.1839999999999999</v>
      </c>
      <c r="P1634" s="2">
        <v>2.6691500000000001</v>
      </c>
      <c r="Q1634" s="2">
        <v>1.0287500000000001</v>
      </c>
      <c r="R1634" s="2">
        <v>0</v>
      </c>
      <c r="S1634" s="2">
        <v>0</v>
      </c>
      <c r="T1634" s="2">
        <v>0.97875000000000001</v>
      </c>
      <c r="U1634" s="2">
        <v>0</v>
      </c>
      <c r="V1634" s="2">
        <v>0</v>
      </c>
      <c r="W1634" s="2">
        <f t="shared" si="226"/>
        <v>24.916666666666668</v>
      </c>
      <c r="X1634" s="9">
        <f t="shared" si="227"/>
        <v>41.556051903850246</v>
      </c>
      <c r="Y1634" s="9">
        <f t="shared" si="228"/>
        <v>4.7545002925397019E-2</v>
      </c>
      <c r="Z1634" s="10">
        <f t="shared" si="229"/>
        <v>1411973.8831615122</v>
      </c>
      <c r="AA1634" s="10">
        <f t="shared" si="230"/>
        <v>32475.399312714781</v>
      </c>
      <c r="AB1634" s="10">
        <f t="shared" si="231"/>
        <v>9</v>
      </c>
      <c r="AC1634" s="9">
        <f t="shared" si="232"/>
        <v>1369614.6666666667</v>
      </c>
      <c r="AD1634" s="10">
        <f t="shared" si="233"/>
        <v>1349549.379437438</v>
      </c>
    </row>
    <row r="1635" spans="1:30" x14ac:dyDescent="0.2">
      <c r="A1635" t="s">
        <v>20</v>
      </c>
      <c r="B1635" s="1">
        <v>43391</v>
      </c>
      <c r="C1635" t="s">
        <v>126</v>
      </c>
      <c r="D1635" s="2">
        <v>98237</v>
      </c>
      <c r="E1635" s="2">
        <v>8612</v>
      </c>
      <c r="F1635" s="2">
        <v>17205</v>
      </c>
      <c r="G1635" s="2">
        <v>21660</v>
      </c>
      <c r="H1635" s="2"/>
      <c r="I1635" s="2">
        <v>3954</v>
      </c>
      <c r="J1635" s="2">
        <v>40974</v>
      </c>
      <c r="K1635" s="2">
        <v>0</v>
      </c>
      <c r="L1635" s="2">
        <v>0</v>
      </c>
      <c r="M1635" s="2">
        <v>59.738084000000008</v>
      </c>
      <c r="N1635" s="8">
        <f t="shared" si="225"/>
        <v>5973808.4000000004</v>
      </c>
      <c r="O1635" s="2">
        <v>4.306</v>
      </c>
      <c r="P1635" s="2">
        <v>12.0435</v>
      </c>
      <c r="Q1635" s="2">
        <v>9.7746840000000006</v>
      </c>
      <c r="R1635" s="2">
        <v>0</v>
      </c>
      <c r="S1635" s="2">
        <v>0.98850000000000005</v>
      </c>
      <c r="T1635" s="2">
        <v>29.4178</v>
      </c>
      <c r="U1635" s="2">
        <v>0</v>
      </c>
      <c r="V1635" s="2">
        <v>0</v>
      </c>
      <c r="W1635" s="2">
        <f t="shared" si="226"/>
        <v>24.916666666666668</v>
      </c>
      <c r="X1635" s="9">
        <f t="shared" si="227"/>
        <v>60.810167248592691</v>
      </c>
      <c r="Y1635" s="9">
        <f t="shared" si="228"/>
        <v>0.48463009709462485</v>
      </c>
      <c r="Z1635" s="10">
        <f t="shared" si="229"/>
        <v>847184.32989690732</v>
      </c>
      <c r="AA1635" s="10">
        <f t="shared" si="230"/>
        <v>19485.239587628868</v>
      </c>
      <c r="AB1635" s="10">
        <f t="shared" si="231"/>
        <v>15</v>
      </c>
      <c r="AC1635" s="9">
        <f t="shared" si="232"/>
        <v>821768.8</v>
      </c>
      <c r="AD1635" s="10">
        <f t="shared" si="233"/>
        <v>1184900.6782026107</v>
      </c>
    </row>
    <row r="1636" spans="1:30" x14ac:dyDescent="0.2">
      <c r="A1636" t="s">
        <v>20</v>
      </c>
      <c r="B1636" s="1">
        <v>43391</v>
      </c>
      <c r="C1636" t="s">
        <v>127</v>
      </c>
      <c r="D1636" s="2">
        <v>3207</v>
      </c>
      <c r="E1636" s="2">
        <v>0</v>
      </c>
      <c r="F1636" s="2">
        <v>1691</v>
      </c>
      <c r="G1636" s="2">
        <v>1516</v>
      </c>
      <c r="H1636" s="2"/>
      <c r="I1636" s="2">
        <v>0</v>
      </c>
      <c r="J1636" s="2">
        <v>0</v>
      </c>
      <c r="K1636" s="2">
        <v>0</v>
      </c>
      <c r="L1636" s="2">
        <v>0</v>
      </c>
      <c r="M1636" s="2">
        <v>0.95334999999999992</v>
      </c>
      <c r="N1636" s="8">
        <f t="shared" si="225"/>
        <v>95334.999999999985</v>
      </c>
      <c r="O1636" s="2">
        <v>0</v>
      </c>
      <c r="P1636" s="2">
        <v>0.42275000000000001</v>
      </c>
      <c r="Q1636" s="2">
        <v>0.53059999999999996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f t="shared" si="226"/>
        <v>24.916666666666668</v>
      </c>
      <c r="X1636" s="9">
        <f t="shared" si="227"/>
        <v>29.727159338946052</v>
      </c>
      <c r="Y1636" s="9">
        <f t="shared" si="228"/>
        <v>7.7341299239721264E-3</v>
      </c>
      <c r="Z1636" s="10">
        <f t="shared" si="229"/>
        <v>1058980.4123711342</v>
      </c>
      <c r="AA1636" s="10">
        <f t="shared" si="230"/>
        <v>24356.549484536084</v>
      </c>
      <c r="AB1636" s="10">
        <f t="shared" si="231"/>
        <v>12</v>
      </c>
      <c r="AC1636" s="9">
        <f t="shared" si="232"/>
        <v>1027211</v>
      </c>
      <c r="AD1636" s="10">
        <f t="shared" si="233"/>
        <v>724051.02747372852</v>
      </c>
    </row>
    <row r="1637" spans="1:30" x14ac:dyDescent="0.2">
      <c r="A1637" t="s">
        <v>20</v>
      </c>
      <c r="B1637" s="1">
        <v>43391</v>
      </c>
      <c r="C1637" t="s">
        <v>128</v>
      </c>
      <c r="D1637" s="2">
        <v>4562</v>
      </c>
      <c r="E1637" s="2">
        <v>0</v>
      </c>
      <c r="F1637" s="2">
        <v>0</v>
      </c>
      <c r="G1637" s="2">
        <v>617</v>
      </c>
      <c r="H1637" s="2"/>
      <c r="I1637" s="2">
        <v>3945</v>
      </c>
      <c r="J1637" s="2">
        <v>0</v>
      </c>
      <c r="K1637" s="2">
        <v>0</v>
      </c>
      <c r="L1637" s="2">
        <v>0</v>
      </c>
      <c r="M1637" s="2">
        <v>1.410512</v>
      </c>
      <c r="N1637" s="8">
        <f t="shared" si="225"/>
        <v>141051.20000000001</v>
      </c>
      <c r="O1637" s="2">
        <v>0</v>
      </c>
      <c r="P1637" s="2">
        <v>0</v>
      </c>
      <c r="Q1637" s="2">
        <v>0.114762</v>
      </c>
      <c r="R1637" s="2">
        <v>0</v>
      </c>
      <c r="S1637" s="2">
        <v>1.29575</v>
      </c>
      <c r="T1637" s="2">
        <v>0</v>
      </c>
      <c r="U1637" s="2">
        <v>0</v>
      </c>
      <c r="V1637" s="2">
        <v>0</v>
      </c>
      <c r="W1637" s="2">
        <f t="shared" si="226"/>
        <v>24.916666666666668</v>
      </c>
      <c r="X1637" s="9">
        <f t="shared" si="227"/>
        <v>30.918719859710656</v>
      </c>
      <c r="Y1637" s="9">
        <f t="shared" si="228"/>
        <v>1.1442894075965569E-2</v>
      </c>
      <c r="Z1637" s="10">
        <f t="shared" si="229"/>
        <v>1588470.6185567011</v>
      </c>
      <c r="AA1637" s="10">
        <f t="shared" si="230"/>
        <v>36534.824226804129</v>
      </c>
      <c r="AB1637" s="10">
        <f t="shared" si="231"/>
        <v>8</v>
      </c>
      <c r="AC1637" s="9">
        <f t="shared" si="232"/>
        <v>1540816.5</v>
      </c>
      <c r="AD1637" s="10">
        <f t="shared" si="233"/>
        <v>1129609.9953923267</v>
      </c>
    </row>
    <row r="1638" spans="1:30" x14ac:dyDescent="0.2">
      <c r="A1638" t="s">
        <v>20</v>
      </c>
      <c r="B1638" s="1">
        <v>43391</v>
      </c>
      <c r="C1638" t="s">
        <v>129</v>
      </c>
      <c r="D1638" s="2">
        <v>34791</v>
      </c>
      <c r="E1638" s="2">
        <v>0</v>
      </c>
      <c r="F1638" s="2">
        <v>10288</v>
      </c>
      <c r="G1638" s="2">
        <v>10741</v>
      </c>
      <c r="H1638" s="2"/>
      <c r="I1638" s="2">
        <v>0</v>
      </c>
      <c r="J1638" s="2">
        <v>13418</v>
      </c>
      <c r="K1638" s="2">
        <v>0</v>
      </c>
      <c r="L1638" s="2">
        <v>0</v>
      </c>
      <c r="M1638" s="2">
        <v>17.463766</v>
      </c>
      <c r="N1638" s="8">
        <f t="shared" si="225"/>
        <v>1746376.5999999999</v>
      </c>
      <c r="O1638" s="2">
        <v>0</v>
      </c>
      <c r="P1638" s="2">
        <v>6.0872500000000009</v>
      </c>
      <c r="Q1638" s="2">
        <v>4.4212559999999996</v>
      </c>
      <c r="R1638" s="2">
        <v>0</v>
      </c>
      <c r="S1638" s="2">
        <v>0</v>
      </c>
      <c r="T1638" s="2">
        <v>6.9329000000000001</v>
      </c>
      <c r="U1638" s="2">
        <v>0</v>
      </c>
      <c r="V1638" s="2">
        <v>0</v>
      </c>
      <c r="W1638" s="2">
        <f t="shared" si="226"/>
        <v>24.916666666666668</v>
      </c>
      <c r="X1638" s="9">
        <f t="shared" si="227"/>
        <v>50.196217412549217</v>
      </c>
      <c r="Y1638" s="9">
        <f t="shared" si="228"/>
        <v>0.14167623140068916</v>
      </c>
      <c r="Z1638" s="10">
        <f t="shared" si="229"/>
        <v>552511.51949798304</v>
      </c>
      <c r="AA1638" s="10">
        <f t="shared" si="230"/>
        <v>12707.76494845361</v>
      </c>
      <c r="AB1638" s="10">
        <f t="shared" si="231"/>
        <v>23</v>
      </c>
      <c r="AC1638" s="9">
        <f t="shared" si="232"/>
        <v>535936.17391304346</v>
      </c>
      <c r="AD1638" s="10">
        <f t="shared" si="233"/>
        <v>637881.73218014976</v>
      </c>
    </row>
    <row r="1639" spans="1:30" x14ac:dyDescent="0.2">
      <c r="A1639" t="s">
        <v>20</v>
      </c>
      <c r="B1639" s="1">
        <v>43391</v>
      </c>
      <c r="C1639" t="s">
        <v>597</v>
      </c>
      <c r="D1639" s="2">
        <v>41586</v>
      </c>
      <c r="E1639" s="2">
        <v>13886</v>
      </c>
      <c r="F1639" s="2">
        <v>0</v>
      </c>
      <c r="G1639" s="2">
        <v>6607</v>
      </c>
      <c r="H1639" s="2"/>
      <c r="I1639" s="2">
        <v>14025</v>
      </c>
      <c r="J1639" s="2">
        <v>0</v>
      </c>
      <c r="K1639" s="2">
        <v>0</v>
      </c>
      <c r="L1639" s="2">
        <v>0</v>
      </c>
      <c r="M1639" s="2">
        <v>15.4617</v>
      </c>
      <c r="N1639" s="8">
        <f t="shared" si="225"/>
        <v>1546170</v>
      </c>
      <c r="O1639" s="2">
        <v>6.2479999999999993</v>
      </c>
      <c r="P1639" s="2">
        <v>0</v>
      </c>
      <c r="Q1639" s="2">
        <v>1.6517500000000001</v>
      </c>
      <c r="R1639" s="2">
        <v>0</v>
      </c>
      <c r="S1639" s="2">
        <v>3.67455</v>
      </c>
      <c r="T1639" s="2">
        <v>0</v>
      </c>
      <c r="U1639" s="2">
        <v>0</v>
      </c>
      <c r="V1639" s="2">
        <v>0</v>
      </c>
      <c r="W1639" s="2">
        <f t="shared" si="226"/>
        <v>24.916666666666668</v>
      </c>
      <c r="X1639" s="9">
        <f t="shared" si="227"/>
        <v>37.180060597316405</v>
      </c>
      <c r="Y1639" s="9">
        <f t="shared" si="228"/>
        <v>0.12543430707030981</v>
      </c>
      <c r="Z1639" s="10">
        <f t="shared" si="229"/>
        <v>2117960.8247422683</v>
      </c>
      <c r="AA1639" s="10">
        <f t="shared" si="230"/>
        <v>48713.098969072169</v>
      </c>
      <c r="AB1639" s="10">
        <f t="shared" si="231"/>
        <v>6</v>
      </c>
      <c r="AC1639" s="9">
        <f t="shared" si="232"/>
        <v>2054422</v>
      </c>
      <c r="AD1639" s="10">
        <f t="shared" si="233"/>
        <v>1811155.9715531745</v>
      </c>
    </row>
    <row r="1640" spans="1:30" x14ac:dyDescent="0.2">
      <c r="A1640" t="s">
        <v>20</v>
      </c>
      <c r="B1640" s="1">
        <v>43391</v>
      </c>
      <c r="C1640" t="s">
        <v>794</v>
      </c>
      <c r="D1640" s="2">
        <v>203</v>
      </c>
      <c r="E1640" s="2">
        <v>0</v>
      </c>
      <c r="F1640" s="2">
        <v>0</v>
      </c>
      <c r="G1640" s="2">
        <v>0</v>
      </c>
      <c r="H1640" s="2"/>
      <c r="I1640" s="2">
        <v>0</v>
      </c>
      <c r="J1640" s="2">
        <v>0</v>
      </c>
      <c r="K1640" s="2">
        <v>203</v>
      </c>
      <c r="L1640" s="2">
        <v>0</v>
      </c>
      <c r="M1640" s="2">
        <v>4.0599999999999997E-2</v>
      </c>
      <c r="N1640" s="8">
        <f t="shared" si="225"/>
        <v>4059.9999999999995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4.0599999999999997E-2</v>
      </c>
      <c r="V1640" s="2">
        <v>0</v>
      </c>
      <c r="W1640" s="2">
        <f t="shared" si="226"/>
        <v>24.916666666666668</v>
      </c>
      <c r="X1640" s="9">
        <f t="shared" si="227"/>
        <v>19.999999999999996</v>
      </c>
      <c r="Y1640" s="9">
        <f t="shared" si="228"/>
        <v>3.2937082384566882E-4</v>
      </c>
      <c r="Z1640" s="10">
        <f t="shared" si="229"/>
        <v>12707764.948453609</v>
      </c>
      <c r="AA1640" s="10">
        <f t="shared" si="230"/>
        <v>292278.59381443303</v>
      </c>
      <c r="AB1640" s="10">
        <f t="shared" si="231"/>
        <v>1</v>
      </c>
      <c r="AC1640" s="9">
        <f t="shared" si="232"/>
        <v>12326532</v>
      </c>
      <c r="AD1640" s="10">
        <f t="shared" si="233"/>
        <v>5845571.8762886599</v>
      </c>
    </row>
    <row r="1641" spans="1:30" x14ac:dyDescent="0.2">
      <c r="A1641" t="s">
        <v>20</v>
      </c>
      <c r="B1641" s="1">
        <v>43391</v>
      </c>
      <c r="C1641" t="s">
        <v>131</v>
      </c>
      <c r="D1641" s="2">
        <v>3619</v>
      </c>
      <c r="E1641" s="2">
        <v>1868</v>
      </c>
      <c r="F1641" s="2">
        <v>0</v>
      </c>
      <c r="G1641" s="2">
        <v>0</v>
      </c>
      <c r="H1641" s="2"/>
      <c r="I1641" s="2">
        <v>0</v>
      </c>
      <c r="J1641" s="2">
        <v>0</v>
      </c>
      <c r="K1641" s="2">
        <v>0</v>
      </c>
      <c r="L1641" s="2">
        <v>1751</v>
      </c>
      <c r="M1641" s="2">
        <v>1.37175</v>
      </c>
      <c r="N1641" s="8">
        <f t="shared" si="225"/>
        <v>137175</v>
      </c>
      <c r="O1641" s="2">
        <v>0.93400000000000005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0.43774999999999997</v>
      </c>
      <c r="W1641" s="2">
        <f t="shared" si="226"/>
        <v>24.916666666666668</v>
      </c>
      <c r="X1641" s="9">
        <f t="shared" si="227"/>
        <v>37.904117159436311</v>
      </c>
      <c r="Y1641" s="9">
        <f t="shared" si="228"/>
        <v>1.1128434177593504E-2</v>
      </c>
      <c r="Z1641" s="10">
        <f t="shared" si="229"/>
        <v>3176941.2371134022</v>
      </c>
      <c r="AA1641" s="10">
        <f t="shared" si="230"/>
        <v>73069.648453608257</v>
      </c>
      <c r="AB1641" s="10">
        <f t="shared" si="231"/>
        <v>4</v>
      </c>
      <c r="AC1641" s="9">
        <f t="shared" si="232"/>
        <v>3081633</v>
      </c>
      <c r="AD1641" s="10">
        <f t="shared" si="233"/>
        <v>2769640.5157843917</v>
      </c>
    </row>
    <row r="1642" spans="1:30" x14ac:dyDescent="0.2">
      <c r="A1642" t="s">
        <v>20</v>
      </c>
      <c r="B1642" s="1">
        <v>43391</v>
      </c>
      <c r="C1642" t="s">
        <v>132</v>
      </c>
      <c r="D1642" s="2">
        <v>1626</v>
      </c>
      <c r="E1642" s="2">
        <v>0</v>
      </c>
      <c r="F1642" s="2">
        <v>0</v>
      </c>
      <c r="G1642" s="2">
        <v>646</v>
      </c>
      <c r="H1642" s="2"/>
      <c r="I1642" s="2">
        <v>914</v>
      </c>
      <c r="J1642" s="2">
        <v>0</v>
      </c>
      <c r="K1642" s="2">
        <v>66</v>
      </c>
      <c r="L1642" s="2">
        <v>0</v>
      </c>
      <c r="M1642" s="2">
        <v>0.4032</v>
      </c>
      <c r="N1642" s="8">
        <f t="shared" si="225"/>
        <v>40320</v>
      </c>
      <c r="O1642" s="2">
        <v>0</v>
      </c>
      <c r="P1642" s="2">
        <v>0</v>
      </c>
      <c r="Q1642" s="2">
        <v>0.1615</v>
      </c>
      <c r="R1642" s="2">
        <v>0</v>
      </c>
      <c r="S1642" s="2">
        <v>0.22850000000000001</v>
      </c>
      <c r="T1642" s="2">
        <v>0</v>
      </c>
      <c r="U1642" s="2">
        <v>1.32E-2</v>
      </c>
      <c r="V1642" s="2">
        <v>0</v>
      </c>
      <c r="W1642" s="2">
        <f t="shared" si="226"/>
        <v>24.916666666666668</v>
      </c>
      <c r="X1642" s="9">
        <f t="shared" si="227"/>
        <v>24.797047970479706</v>
      </c>
      <c r="Y1642" s="9">
        <f t="shared" si="228"/>
        <v>3.2709930092259527E-3</v>
      </c>
      <c r="Z1642" s="10">
        <f t="shared" si="229"/>
        <v>847184.32989690732</v>
      </c>
      <c r="AA1642" s="10">
        <f t="shared" si="230"/>
        <v>19485.239587628868</v>
      </c>
      <c r="AB1642" s="10">
        <f t="shared" si="231"/>
        <v>15</v>
      </c>
      <c r="AC1642" s="9">
        <f t="shared" si="232"/>
        <v>821768.8</v>
      </c>
      <c r="AD1642" s="10">
        <f t="shared" si="233"/>
        <v>483176.42077072326</v>
      </c>
    </row>
    <row r="1643" spans="1:30" x14ac:dyDescent="0.2">
      <c r="A1643" t="s">
        <v>20</v>
      </c>
      <c r="B1643" s="1">
        <v>43391</v>
      </c>
      <c r="C1643" t="s">
        <v>296</v>
      </c>
      <c r="D1643" s="2">
        <v>334</v>
      </c>
      <c r="E1643" s="2">
        <v>0</v>
      </c>
      <c r="F1643" s="2">
        <v>334</v>
      </c>
      <c r="G1643" s="2">
        <v>0</v>
      </c>
      <c r="H1643" s="2"/>
      <c r="I1643" s="2">
        <v>0</v>
      </c>
      <c r="J1643" s="2">
        <v>0</v>
      </c>
      <c r="K1643" s="2">
        <v>0</v>
      </c>
      <c r="L1643" s="2">
        <v>0</v>
      </c>
      <c r="M1643" s="2">
        <v>0.23380000000000001</v>
      </c>
      <c r="N1643" s="8">
        <f t="shared" si="225"/>
        <v>23380</v>
      </c>
      <c r="O1643" s="2">
        <v>0</v>
      </c>
      <c r="P1643" s="2">
        <v>0.23380000000000001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f t="shared" si="226"/>
        <v>24.916666666666668</v>
      </c>
      <c r="X1643" s="9">
        <f t="shared" si="227"/>
        <v>70</v>
      </c>
      <c r="Y1643" s="9">
        <f t="shared" si="228"/>
        <v>1.8967216407664378E-3</v>
      </c>
      <c r="Z1643" s="10">
        <f t="shared" si="229"/>
        <v>2541552.989690722</v>
      </c>
      <c r="AA1643" s="10">
        <f t="shared" si="230"/>
        <v>58455.718762886601</v>
      </c>
      <c r="AB1643" s="10">
        <f t="shared" si="231"/>
        <v>5</v>
      </c>
      <c r="AC1643" s="9">
        <f t="shared" si="232"/>
        <v>2465306.4</v>
      </c>
      <c r="AD1643" s="10">
        <f t="shared" si="233"/>
        <v>4091900.3134020623</v>
      </c>
    </row>
    <row r="1644" spans="1:30" x14ac:dyDescent="0.2">
      <c r="A1644" t="s">
        <v>20</v>
      </c>
      <c r="B1644" s="1">
        <v>43391</v>
      </c>
      <c r="C1644" t="s">
        <v>692</v>
      </c>
      <c r="D1644" s="2">
        <v>6529</v>
      </c>
      <c r="E1644" s="2">
        <v>0</v>
      </c>
      <c r="F1644" s="2">
        <v>2284</v>
      </c>
      <c r="G1644" s="2">
        <v>0</v>
      </c>
      <c r="H1644" s="2"/>
      <c r="I1644" s="2">
        <v>0</v>
      </c>
      <c r="J1644" s="2">
        <v>4245</v>
      </c>
      <c r="K1644" s="2">
        <v>0</v>
      </c>
      <c r="L1644" s="2">
        <v>0</v>
      </c>
      <c r="M1644" s="2">
        <v>3.1664500000000002</v>
      </c>
      <c r="N1644" s="8">
        <f t="shared" si="225"/>
        <v>316645</v>
      </c>
      <c r="O1644" s="2">
        <v>0</v>
      </c>
      <c r="P1644" s="2">
        <v>1.2562</v>
      </c>
      <c r="Q1644" s="2">
        <v>0</v>
      </c>
      <c r="R1644" s="2">
        <v>0</v>
      </c>
      <c r="S1644" s="2">
        <v>0</v>
      </c>
      <c r="T1644" s="2">
        <v>1.91025</v>
      </c>
      <c r="U1644" s="2">
        <v>0</v>
      </c>
      <c r="V1644" s="2">
        <v>0</v>
      </c>
      <c r="W1644" s="2">
        <f t="shared" si="226"/>
        <v>24.916666666666668</v>
      </c>
      <c r="X1644" s="9">
        <f t="shared" si="227"/>
        <v>48.498238627661202</v>
      </c>
      <c r="Y1644" s="9">
        <f t="shared" si="228"/>
        <v>2.5688084856308326E-2</v>
      </c>
      <c r="Z1644" s="10">
        <f t="shared" si="229"/>
        <v>6353882.4742268045</v>
      </c>
      <c r="AA1644" s="10">
        <f t="shared" si="230"/>
        <v>146139.29690721651</v>
      </c>
      <c r="AB1644" s="10">
        <f t="shared" si="231"/>
        <v>2</v>
      </c>
      <c r="AC1644" s="9">
        <f t="shared" si="232"/>
        <v>6163266</v>
      </c>
      <c r="AD1644" s="10">
        <f t="shared" si="233"/>
        <v>7087498.494284817</v>
      </c>
    </row>
    <row r="1645" spans="1:30" x14ac:dyDescent="0.2">
      <c r="A1645" t="s">
        <v>20</v>
      </c>
      <c r="B1645" s="1">
        <v>43391</v>
      </c>
      <c r="C1645" t="s">
        <v>136</v>
      </c>
      <c r="D1645" s="2">
        <v>80997</v>
      </c>
      <c r="E1645" s="2">
        <v>20476</v>
      </c>
      <c r="F1645" s="2">
        <v>12170</v>
      </c>
      <c r="G1645" s="2">
        <v>7132</v>
      </c>
      <c r="H1645" s="2"/>
      <c r="I1645" s="2">
        <v>10898</v>
      </c>
      <c r="J1645" s="2">
        <v>13334</v>
      </c>
      <c r="K1645" s="2">
        <v>0</v>
      </c>
      <c r="L1645" s="2">
        <v>0</v>
      </c>
      <c r="M1645" s="2">
        <v>36.597164999999997</v>
      </c>
      <c r="N1645" s="8">
        <f t="shared" si="225"/>
        <v>3659716.4999999995</v>
      </c>
      <c r="O1645" s="2">
        <v>9.7398000000000007</v>
      </c>
      <c r="P1645" s="2">
        <v>6.9762499999999994</v>
      </c>
      <c r="Q1645" s="2">
        <v>2.5270000000000001</v>
      </c>
      <c r="R1645" s="2">
        <v>0</v>
      </c>
      <c r="S1645" s="2">
        <v>4.202</v>
      </c>
      <c r="T1645" s="2">
        <v>6.3589499999999992</v>
      </c>
      <c r="U1645" s="2">
        <v>0</v>
      </c>
      <c r="V1645" s="2">
        <v>0</v>
      </c>
      <c r="W1645" s="2">
        <f t="shared" si="226"/>
        <v>24.916666666666668</v>
      </c>
      <c r="X1645" s="9">
        <f t="shared" si="227"/>
        <v>45.183358642912694</v>
      </c>
      <c r="Y1645" s="9">
        <f t="shared" si="228"/>
        <v>0.29689749720359299</v>
      </c>
      <c r="Z1645" s="10">
        <f t="shared" si="229"/>
        <v>470657.96105383744</v>
      </c>
      <c r="AA1645" s="10">
        <f t="shared" si="230"/>
        <v>10825.133104238261</v>
      </c>
      <c r="AB1645" s="10">
        <f t="shared" si="231"/>
        <v>27</v>
      </c>
      <c r="AC1645" s="9">
        <f t="shared" si="232"/>
        <v>456538.22222222225</v>
      </c>
      <c r="AD1645" s="10">
        <f t="shared" si="233"/>
        <v>489115.87140606414</v>
      </c>
    </row>
    <row r="1646" spans="1:30" x14ac:dyDescent="0.2">
      <c r="A1646" t="s">
        <v>20</v>
      </c>
      <c r="B1646" s="1">
        <v>43391</v>
      </c>
      <c r="C1646" t="s">
        <v>297</v>
      </c>
      <c r="D1646" s="2">
        <v>785</v>
      </c>
      <c r="E1646" s="2">
        <v>763</v>
      </c>
      <c r="F1646" s="2">
        <v>14</v>
      </c>
      <c r="G1646" s="2">
        <v>0</v>
      </c>
      <c r="H1646" s="2"/>
      <c r="I1646" s="2">
        <v>0</v>
      </c>
      <c r="J1646" s="2">
        <v>8</v>
      </c>
      <c r="K1646" s="2">
        <v>0</v>
      </c>
      <c r="L1646" s="2">
        <v>0</v>
      </c>
      <c r="M1646" s="2">
        <v>0.39279999999999998</v>
      </c>
      <c r="N1646" s="8">
        <f t="shared" si="225"/>
        <v>39280</v>
      </c>
      <c r="O1646" s="2">
        <v>0.38150000000000001</v>
      </c>
      <c r="P1646" s="2">
        <v>7.7000000000000002E-3</v>
      </c>
      <c r="Q1646" s="2">
        <v>0</v>
      </c>
      <c r="R1646" s="2">
        <v>0</v>
      </c>
      <c r="S1646" s="2">
        <v>0</v>
      </c>
      <c r="T1646" s="2">
        <v>3.5999999999999999E-3</v>
      </c>
      <c r="U1646" s="2">
        <v>0</v>
      </c>
      <c r="V1646" s="2">
        <v>0</v>
      </c>
      <c r="W1646" s="2">
        <f t="shared" si="226"/>
        <v>24.916666666666668</v>
      </c>
      <c r="X1646" s="9">
        <f t="shared" si="227"/>
        <v>50.038216560509554</v>
      </c>
      <c r="Y1646" s="9">
        <f t="shared" si="228"/>
        <v>3.1866221577975056E-3</v>
      </c>
      <c r="Z1646" s="10">
        <f t="shared" si="229"/>
        <v>2541552.989690722</v>
      </c>
      <c r="AA1646" s="10">
        <f t="shared" si="230"/>
        <v>58455.718762886601</v>
      </c>
      <c r="AB1646" s="10">
        <f t="shared" si="231"/>
        <v>5</v>
      </c>
      <c r="AC1646" s="9">
        <f t="shared" si="232"/>
        <v>2465306.4</v>
      </c>
      <c r="AD1646" s="10">
        <f t="shared" si="233"/>
        <v>2925019.9146575616</v>
      </c>
    </row>
    <row r="1647" spans="1:30" x14ac:dyDescent="0.2">
      <c r="A1647" t="s">
        <v>20</v>
      </c>
      <c r="B1647" s="1">
        <v>43391</v>
      </c>
      <c r="C1647" t="s">
        <v>139</v>
      </c>
      <c r="D1647" s="2">
        <v>7804</v>
      </c>
      <c r="E1647" s="2">
        <v>0</v>
      </c>
      <c r="F1647" s="2">
        <v>0</v>
      </c>
      <c r="G1647" s="2">
        <v>2458</v>
      </c>
      <c r="H1647" s="2"/>
      <c r="I1647" s="2">
        <v>0</v>
      </c>
      <c r="J1647" s="2">
        <v>5346</v>
      </c>
      <c r="K1647" s="2">
        <v>0</v>
      </c>
      <c r="L1647" s="2">
        <v>0</v>
      </c>
      <c r="M1647" s="2">
        <v>3.266</v>
      </c>
      <c r="N1647" s="8">
        <f t="shared" si="225"/>
        <v>326600</v>
      </c>
      <c r="O1647" s="2">
        <v>0</v>
      </c>
      <c r="P1647" s="2">
        <v>0</v>
      </c>
      <c r="Q1647" s="2">
        <v>0.86029999999999995</v>
      </c>
      <c r="R1647" s="2">
        <v>0</v>
      </c>
      <c r="S1647" s="2">
        <v>0</v>
      </c>
      <c r="T1647" s="2">
        <v>2.4056999999999999</v>
      </c>
      <c r="U1647" s="2">
        <v>0</v>
      </c>
      <c r="V1647" s="2">
        <v>0</v>
      </c>
      <c r="W1647" s="2">
        <f t="shared" si="226"/>
        <v>24.916666666666668</v>
      </c>
      <c r="X1647" s="9">
        <f t="shared" si="227"/>
        <v>41.85033316248078</v>
      </c>
      <c r="Y1647" s="9">
        <f t="shared" si="228"/>
        <v>2.6495692381279665E-2</v>
      </c>
      <c r="Z1647" s="10">
        <f t="shared" si="229"/>
        <v>1058980.4123711342</v>
      </c>
      <c r="AA1647" s="10">
        <f t="shared" si="230"/>
        <v>24356.549484536084</v>
      </c>
      <c r="AB1647" s="10">
        <f t="shared" si="231"/>
        <v>12</v>
      </c>
      <c r="AC1647" s="9">
        <f t="shared" si="232"/>
        <v>1027211</v>
      </c>
      <c r="AD1647" s="10">
        <f t="shared" si="233"/>
        <v>1019329.7106162846</v>
      </c>
    </row>
    <row r="1648" spans="1:30" x14ac:dyDescent="0.2">
      <c r="A1648" t="s">
        <v>20</v>
      </c>
      <c r="B1648" s="1">
        <v>43391</v>
      </c>
      <c r="C1648" t="s">
        <v>498</v>
      </c>
      <c r="D1648" s="2">
        <v>6182</v>
      </c>
      <c r="E1648" s="2">
        <v>0</v>
      </c>
      <c r="F1648" s="2">
        <v>0</v>
      </c>
      <c r="G1648" s="2">
        <v>0</v>
      </c>
      <c r="H1648" s="2">
        <v>4570</v>
      </c>
      <c r="I1648" s="2">
        <v>0</v>
      </c>
      <c r="J1648" s="2">
        <v>1612</v>
      </c>
      <c r="K1648" s="2">
        <v>0</v>
      </c>
      <c r="L1648" s="2">
        <v>0</v>
      </c>
      <c r="M1648" s="2">
        <v>2.5533999999999999</v>
      </c>
      <c r="N1648" s="8">
        <f t="shared" si="225"/>
        <v>255340</v>
      </c>
      <c r="O1648" s="2">
        <v>0</v>
      </c>
      <c r="P1648" s="2">
        <v>0</v>
      </c>
      <c r="Q1648" s="2">
        <v>0</v>
      </c>
      <c r="R1648" s="2">
        <v>1.8280000000000001</v>
      </c>
      <c r="S1648" s="2">
        <v>0</v>
      </c>
      <c r="T1648" s="2">
        <v>0.72540000000000004</v>
      </c>
      <c r="U1648" s="2">
        <v>0</v>
      </c>
      <c r="V1648" s="2">
        <v>0</v>
      </c>
      <c r="W1648" s="2">
        <f t="shared" si="226"/>
        <v>24.916666666666668</v>
      </c>
      <c r="X1648" s="9">
        <f t="shared" si="227"/>
        <v>41.303785182788744</v>
      </c>
      <c r="Y1648" s="9">
        <f t="shared" si="228"/>
        <v>2.0714666542057409E-2</v>
      </c>
      <c r="Z1648" s="10">
        <f t="shared" si="229"/>
        <v>1155251.3589503281</v>
      </c>
      <c r="AA1648" s="10">
        <f t="shared" si="230"/>
        <v>26570.781255857546</v>
      </c>
      <c r="AB1648" s="10">
        <f t="shared" si="231"/>
        <v>11</v>
      </c>
      <c r="AC1648" s="9">
        <f t="shared" si="232"/>
        <v>1120593.8181818181</v>
      </c>
      <c r="AD1648" s="10">
        <f t="shared" si="233"/>
        <v>1097473.8411308099</v>
      </c>
    </row>
    <row r="1649" spans="1:30" x14ac:dyDescent="0.2">
      <c r="A1649" t="s">
        <v>20</v>
      </c>
      <c r="B1649" s="1">
        <v>43391</v>
      </c>
      <c r="C1649" t="s">
        <v>423</v>
      </c>
      <c r="D1649" s="2">
        <v>7796</v>
      </c>
      <c r="E1649" s="2">
        <v>0</v>
      </c>
      <c r="F1649" s="2">
        <v>1517</v>
      </c>
      <c r="G1649" s="2">
        <v>0</v>
      </c>
      <c r="H1649" s="2">
        <v>1457</v>
      </c>
      <c r="I1649" s="2">
        <v>1590</v>
      </c>
      <c r="J1649" s="2">
        <v>1613</v>
      </c>
      <c r="K1649" s="2">
        <v>1619</v>
      </c>
      <c r="L1649" s="2">
        <v>0</v>
      </c>
      <c r="M1649" s="2">
        <v>3.3412999999999995</v>
      </c>
      <c r="N1649" s="8">
        <f t="shared" si="225"/>
        <v>334129.99999999994</v>
      </c>
      <c r="O1649" s="2">
        <v>0</v>
      </c>
      <c r="P1649" s="2">
        <v>0.83435000000000004</v>
      </c>
      <c r="Q1649" s="2">
        <v>0</v>
      </c>
      <c r="R1649" s="2">
        <v>0.58279999999999998</v>
      </c>
      <c r="S1649" s="2">
        <v>0.87450000000000006</v>
      </c>
      <c r="T1649" s="2">
        <v>0.72585</v>
      </c>
      <c r="U1649" s="2">
        <v>0.32379999999999998</v>
      </c>
      <c r="V1649" s="2">
        <v>0</v>
      </c>
      <c r="W1649" s="2">
        <f t="shared" si="226"/>
        <v>24.916666666666668</v>
      </c>
      <c r="X1649" s="9">
        <f t="shared" si="227"/>
        <v>42.859158542842479</v>
      </c>
      <c r="Y1649" s="9">
        <f t="shared" si="228"/>
        <v>2.7106569795949092E-2</v>
      </c>
      <c r="Z1649" s="10">
        <f t="shared" si="229"/>
        <v>794235.30927835056</v>
      </c>
      <c r="AA1649" s="10">
        <f t="shared" si="230"/>
        <v>18267.412113402064</v>
      </c>
      <c r="AB1649" s="10">
        <f t="shared" si="231"/>
        <v>16</v>
      </c>
      <c r="AC1649" s="9">
        <f t="shared" si="232"/>
        <v>770408.25</v>
      </c>
      <c r="AD1649" s="10">
        <f t="shared" si="233"/>
        <v>782925.91193574027</v>
      </c>
    </row>
    <row r="1650" spans="1:30" x14ac:dyDescent="0.2">
      <c r="A1650" t="s">
        <v>20</v>
      </c>
      <c r="B1650" s="1">
        <v>43391</v>
      </c>
      <c r="C1650" t="s">
        <v>795</v>
      </c>
      <c r="D1650" s="2">
        <v>26</v>
      </c>
      <c r="E1650" s="2">
        <v>0</v>
      </c>
      <c r="F1650" s="2">
        <v>26</v>
      </c>
      <c r="G1650" s="2">
        <v>0</v>
      </c>
      <c r="H1650" s="2"/>
      <c r="I1650" s="2">
        <v>0</v>
      </c>
      <c r="J1650" s="2">
        <v>0</v>
      </c>
      <c r="K1650" s="2">
        <v>0</v>
      </c>
      <c r="L1650" s="2">
        <v>0</v>
      </c>
      <c r="M1650" s="2">
        <v>1.43E-2</v>
      </c>
      <c r="N1650" s="8">
        <f t="shared" si="225"/>
        <v>1430</v>
      </c>
      <c r="O1650" s="2">
        <v>0</v>
      </c>
      <c r="P1650" s="2">
        <v>1.43E-2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f t="shared" si="226"/>
        <v>24.916666666666668</v>
      </c>
      <c r="X1650" s="9">
        <f t="shared" si="227"/>
        <v>55</v>
      </c>
      <c r="Y1650" s="9">
        <f t="shared" si="228"/>
        <v>1.1600992071411489E-4</v>
      </c>
      <c r="Z1650" s="10">
        <f t="shared" si="229"/>
        <v>1155251.3589503281</v>
      </c>
      <c r="AA1650" s="10">
        <f t="shared" si="230"/>
        <v>26570.781255857546</v>
      </c>
      <c r="AB1650" s="10">
        <f t="shared" si="231"/>
        <v>11</v>
      </c>
      <c r="AC1650" s="9">
        <f t="shared" si="232"/>
        <v>1120593.8181818181</v>
      </c>
      <c r="AD1650" s="10">
        <f t="shared" si="233"/>
        <v>1461392.969072165</v>
      </c>
    </row>
    <row r="1651" spans="1:30" x14ac:dyDescent="0.2">
      <c r="A1651" t="s">
        <v>20</v>
      </c>
      <c r="B1651" s="1">
        <v>43391</v>
      </c>
      <c r="C1651" t="s">
        <v>600</v>
      </c>
      <c r="D1651" s="2">
        <v>27586</v>
      </c>
      <c r="E1651" s="2">
        <v>2493</v>
      </c>
      <c r="F1651" s="2">
        <v>8991</v>
      </c>
      <c r="G1651" s="2">
        <v>3272</v>
      </c>
      <c r="H1651" s="2"/>
      <c r="I1651" s="2">
        <v>6219</v>
      </c>
      <c r="J1651" s="2">
        <v>6611</v>
      </c>
      <c r="K1651" s="2">
        <v>0</v>
      </c>
      <c r="L1651" s="2">
        <v>0</v>
      </c>
      <c r="M1651" s="2">
        <v>10.0862</v>
      </c>
      <c r="N1651" s="8">
        <f t="shared" si="225"/>
        <v>1008620</v>
      </c>
      <c r="O1651" s="2">
        <v>1.2464999999999999</v>
      </c>
      <c r="P1651" s="2">
        <v>3.4924499999999998</v>
      </c>
      <c r="Q1651" s="2">
        <v>0.81799999999999995</v>
      </c>
      <c r="R1651" s="2">
        <v>0</v>
      </c>
      <c r="S1651" s="2">
        <v>2.2021500000000001</v>
      </c>
      <c r="T1651" s="2">
        <v>2.3271000000000002</v>
      </c>
      <c r="U1651" s="2">
        <v>0</v>
      </c>
      <c r="V1651" s="2">
        <v>0</v>
      </c>
      <c r="W1651" s="2">
        <f t="shared" si="226"/>
        <v>24.916666666666668</v>
      </c>
      <c r="X1651" s="9">
        <f t="shared" si="227"/>
        <v>36.562749220619153</v>
      </c>
      <c r="Y1651" s="9">
        <f t="shared" si="228"/>
        <v>8.1825123238231157E-2</v>
      </c>
      <c r="Z1651" s="10">
        <f t="shared" si="229"/>
        <v>2117960.8247422683</v>
      </c>
      <c r="AA1651" s="10">
        <f t="shared" si="230"/>
        <v>48713.098969072169</v>
      </c>
      <c r="AB1651" s="10">
        <f t="shared" si="231"/>
        <v>6</v>
      </c>
      <c r="AC1651" s="9">
        <f t="shared" si="232"/>
        <v>2054422</v>
      </c>
      <c r="AD1651" s="10">
        <f t="shared" si="233"/>
        <v>1781084.8213653872</v>
      </c>
    </row>
    <row r="1652" spans="1:30" x14ac:dyDescent="0.2">
      <c r="A1652" t="s">
        <v>20</v>
      </c>
      <c r="B1652" s="1">
        <v>43391</v>
      </c>
      <c r="C1652" t="s">
        <v>500</v>
      </c>
      <c r="D1652" s="2">
        <v>43530</v>
      </c>
      <c r="E1652" s="2">
        <v>7946</v>
      </c>
      <c r="F1652" s="2">
        <v>3980</v>
      </c>
      <c r="G1652" s="2">
        <v>0</v>
      </c>
      <c r="H1652" s="2">
        <v>6360</v>
      </c>
      <c r="I1652" s="2">
        <v>6476</v>
      </c>
      <c r="J1652" s="2">
        <v>11848</v>
      </c>
      <c r="K1652" s="2">
        <v>1451</v>
      </c>
      <c r="L1652" s="2">
        <v>0</v>
      </c>
      <c r="M1652" s="2">
        <v>27.611950000000004</v>
      </c>
      <c r="N1652" s="8">
        <f t="shared" si="225"/>
        <v>2761195.0000000005</v>
      </c>
      <c r="O1652" s="2">
        <v>7.3388</v>
      </c>
      <c r="P1652" s="2">
        <v>3.383</v>
      </c>
      <c r="Q1652" s="2">
        <v>0</v>
      </c>
      <c r="R1652" s="2">
        <v>2.544</v>
      </c>
      <c r="S1652" s="2">
        <v>3.8247</v>
      </c>
      <c r="T1652" s="2">
        <v>7.3216000000000001</v>
      </c>
      <c r="U1652" s="2">
        <v>0.29020000000000001</v>
      </c>
      <c r="V1652" s="2">
        <v>0</v>
      </c>
      <c r="W1652" s="2">
        <f t="shared" si="226"/>
        <v>24.916666666666668</v>
      </c>
      <c r="X1652" s="9">
        <f t="shared" si="227"/>
        <v>63.43200091890651</v>
      </c>
      <c r="Y1652" s="9">
        <f t="shared" si="228"/>
        <v>0.22400420491343392</v>
      </c>
      <c r="Z1652" s="10">
        <f t="shared" si="229"/>
        <v>2541552.989690722</v>
      </c>
      <c r="AA1652" s="10">
        <f t="shared" si="230"/>
        <v>58455.718762886601</v>
      </c>
      <c r="AB1652" s="10">
        <f t="shared" si="231"/>
        <v>5</v>
      </c>
      <c r="AC1652" s="9">
        <f t="shared" si="232"/>
        <v>2465306.4</v>
      </c>
      <c r="AD1652" s="10">
        <f t="shared" si="233"/>
        <v>3707963.2062827633</v>
      </c>
    </row>
    <row r="1653" spans="1:30" x14ac:dyDescent="0.2">
      <c r="A1653" t="s">
        <v>20</v>
      </c>
      <c r="B1653" s="1">
        <v>43391</v>
      </c>
      <c r="C1653" t="s">
        <v>362</v>
      </c>
      <c r="D1653" s="2">
        <v>9963</v>
      </c>
      <c r="E1653" s="2">
        <v>4303</v>
      </c>
      <c r="F1653" s="2">
        <v>1171</v>
      </c>
      <c r="G1653" s="2">
        <v>3315</v>
      </c>
      <c r="H1653" s="2"/>
      <c r="I1653" s="2">
        <v>0</v>
      </c>
      <c r="J1653" s="2">
        <v>1174</v>
      </c>
      <c r="K1653" s="2">
        <v>0</v>
      </c>
      <c r="L1653" s="2">
        <v>0</v>
      </c>
      <c r="M1653" s="2">
        <v>4.1365619999999996</v>
      </c>
      <c r="N1653" s="8">
        <f t="shared" si="225"/>
        <v>413656.19999999995</v>
      </c>
      <c r="O1653" s="2">
        <v>1.4486000000000001</v>
      </c>
      <c r="P1653" s="2">
        <v>0.81969999999999998</v>
      </c>
      <c r="Q1653" s="2">
        <v>0.75296199999999991</v>
      </c>
      <c r="R1653" s="2">
        <v>0</v>
      </c>
      <c r="S1653" s="2">
        <v>0</v>
      </c>
      <c r="T1653" s="2">
        <v>1.1153</v>
      </c>
      <c r="U1653" s="2">
        <v>0</v>
      </c>
      <c r="V1653" s="2">
        <v>0</v>
      </c>
      <c r="W1653" s="2">
        <f t="shared" si="226"/>
        <v>24.916666666666668</v>
      </c>
      <c r="X1653" s="9">
        <f t="shared" si="227"/>
        <v>41.519241192411918</v>
      </c>
      <c r="Y1653" s="9">
        <f t="shared" si="228"/>
        <v>3.3558197877553875E-2</v>
      </c>
      <c r="Z1653" s="10">
        <f t="shared" si="229"/>
        <v>1411973.8831615122</v>
      </c>
      <c r="AA1653" s="10">
        <f t="shared" si="230"/>
        <v>32475.399312714781</v>
      </c>
      <c r="AB1653" s="10">
        <f t="shared" si="231"/>
        <v>9</v>
      </c>
      <c r="AC1653" s="9">
        <f t="shared" si="232"/>
        <v>1369614.6666666667</v>
      </c>
      <c r="AD1653" s="10">
        <f t="shared" si="233"/>
        <v>1348353.9368844933</v>
      </c>
    </row>
    <row r="1654" spans="1:30" x14ac:dyDescent="0.2">
      <c r="A1654" t="s">
        <v>20</v>
      </c>
      <c r="B1654" s="1">
        <v>43391</v>
      </c>
      <c r="C1654" t="s">
        <v>796</v>
      </c>
      <c r="D1654" s="2">
        <v>969</v>
      </c>
      <c r="E1654" s="2">
        <v>0</v>
      </c>
      <c r="F1654" s="2">
        <v>0</v>
      </c>
      <c r="G1654" s="2">
        <v>969</v>
      </c>
      <c r="H1654" s="2"/>
      <c r="I1654" s="2">
        <v>0</v>
      </c>
      <c r="J1654" s="2">
        <v>0</v>
      </c>
      <c r="K1654" s="2">
        <v>0</v>
      </c>
      <c r="L1654" s="2">
        <v>0</v>
      </c>
      <c r="M1654" s="2">
        <v>0.33915000000000001</v>
      </c>
      <c r="N1654" s="8">
        <f t="shared" si="225"/>
        <v>33915</v>
      </c>
      <c r="O1654" s="2">
        <v>0</v>
      </c>
      <c r="P1654" s="2">
        <v>0</v>
      </c>
      <c r="Q1654" s="2">
        <v>0.33915000000000001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f t="shared" si="226"/>
        <v>24.916666666666668</v>
      </c>
      <c r="X1654" s="9">
        <f t="shared" si="227"/>
        <v>35</v>
      </c>
      <c r="Y1654" s="9">
        <f t="shared" si="228"/>
        <v>2.7513821405728716E-3</v>
      </c>
      <c r="Z1654" s="10">
        <f t="shared" si="229"/>
        <v>12707764.948453609</v>
      </c>
      <c r="AA1654" s="10">
        <f t="shared" si="230"/>
        <v>292278.59381443303</v>
      </c>
      <c r="AB1654" s="10">
        <f t="shared" si="231"/>
        <v>1</v>
      </c>
      <c r="AC1654" s="9">
        <f t="shared" si="232"/>
        <v>12326532</v>
      </c>
      <c r="AD1654" s="10">
        <f t="shared" si="233"/>
        <v>10229750.783505157</v>
      </c>
    </row>
    <row r="1655" spans="1:30" x14ac:dyDescent="0.2">
      <c r="A1655" t="s">
        <v>20</v>
      </c>
      <c r="B1655" s="1">
        <v>43391</v>
      </c>
      <c r="C1655" t="s">
        <v>141</v>
      </c>
      <c r="D1655" s="2">
        <v>4560</v>
      </c>
      <c r="E1655" s="2">
        <v>0</v>
      </c>
      <c r="F1655" s="2">
        <v>2526</v>
      </c>
      <c r="G1655" s="2">
        <v>0</v>
      </c>
      <c r="H1655" s="2"/>
      <c r="I1655" s="2">
        <v>2034</v>
      </c>
      <c r="J1655" s="2">
        <v>0</v>
      </c>
      <c r="K1655" s="2">
        <v>0</v>
      </c>
      <c r="L1655" s="2">
        <v>0</v>
      </c>
      <c r="M1655" s="2">
        <v>2.508</v>
      </c>
      <c r="N1655" s="8">
        <f t="shared" si="225"/>
        <v>250800</v>
      </c>
      <c r="O1655" s="2">
        <v>0</v>
      </c>
      <c r="P1655" s="2">
        <v>1.3893</v>
      </c>
      <c r="Q1655" s="2">
        <v>0</v>
      </c>
      <c r="R1655" s="2">
        <v>0</v>
      </c>
      <c r="S1655" s="2">
        <v>1.1187</v>
      </c>
      <c r="T1655" s="2">
        <v>0</v>
      </c>
      <c r="U1655" s="2">
        <v>0</v>
      </c>
      <c r="V1655" s="2">
        <v>0</v>
      </c>
      <c r="W1655" s="2">
        <f t="shared" si="226"/>
        <v>24.916666666666668</v>
      </c>
      <c r="X1655" s="9">
        <f t="shared" si="227"/>
        <v>55</v>
      </c>
      <c r="Y1655" s="9">
        <f t="shared" si="228"/>
        <v>2.0346355325244765E-2</v>
      </c>
      <c r="Z1655" s="10">
        <f t="shared" si="229"/>
        <v>6353882.4742268045</v>
      </c>
      <c r="AA1655" s="10">
        <f t="shared" si="230"/>
        <v>146139.29690721651</v>
      </c>
      <c r="AB1655" s="10">
        <f t="shared" si="231"/>
        <v>2</v>
      </c>
      <c r="AC1655" s="9">
        <f t="shared" si="232"/>
        <v>6163266</v>
      </c>
      <c r="AD1655" s="10">
        <f t="shared" si="233"/>
        <v>8037661.3298969083</v>
      </c>
    </row>
    <row r="1656" spans="1:30" x14ac:dyDescent="0.2">
      <c r="A1656" t="s">
        <v>20</v>
      </c>
      <c r="B1656" s="1">
        <v>43391</v>
      </c>
      <c r="C1656" t="s">
        <v>425</v>
      </c>
      <c r="D1656" s="2">
        <v>1239</v>
      </c>
      <c r="E1656" s="2">
        <v>0</v>
      </c>
      <c r="F1656" s="2">
        <v>0</v>
      </c>
      <c r="G1656" s="2">
        <v>0</v>
      </c>
      <c r="H1656" s="2">
        <v>623</v>
      </c>
      <c r="I1656" s="2">
        <v>0</v>
      </c>
      <c r="J1656" s="2">
        <v>616</v>
      </c>
      <c r="K1656" s="2">
        <v>0</v>
      </c>
      <c r="L1656" s="2">
        <v>0</v>
      </c>
      <c r="M1656" s="2">
        <v>0.81882499999999991</v>
      </c>
      <c r="N1656" s="8">
        <f t="shared" si="225"/>
        <v>81882.499999999985</v>
      </c>
      <c r="O1656" s="2">
        <v>0</v>
      </c>
      <c r="P1656" s="2">
        <v>0</v>
      </c>
      <c r="Q1656" s="2">
        <v>0</v>
      </c>
      <c r="R1656" s="2">
        <v>0.23362500000000003</v>
      </c>
      <c r="S1656" s="2">
        <v>0</v>
      </c>
      <c r="T1656" s="2">
        <v>0.58519999999999994</v>
      </c>
      <c r="U1656" s="2">
        <v>0</v>
      </c>
      <c r="V1656" s="2">
        <v>0</v>
      </c>
      <c r="W1656" s="2">
        <f t="shared" si="226"/>
        <v>24.916666666666668</v>
      </c>
      <c r="X1656" s="9">
        <f t="shared" si="227"/>
        <v>66.087570621468913</v>
      </c>
      <c r="Y1656" s="9">
        <f t="shared" si="228"/>
        <v>6.6427848481632945E-3</v>
      </c>
      <c r="Z1656" s="10">
        <f t="shared" si="229"/>
        <v>12707764.948453609</v>
      </c>
      <c r="AA1656" s="10">
        <f t="shared" si="230"/>
        <v>292278.59381443303</v>
      </c>
      <c r="AB1656" s="10">
        <f t="shared" si="231"/>
        <v>1</v>
      </c>
      <c r="AC1656" s="9">
        <f t="shared" si="232"/>
        <v>12326532</v>
      </c>
      <c r="AD1656" s="10">
        <f t="shared" si="233"/>
        <v>19315982.209854972</v>
      </c>
    </row>
    <row r="1657" spans="1:30" x14ac:dyDescent="0.2">
      <c r="A1657" t="s">
        <v>20</v>
      </c>
      <c r="B1657" s="1">
        <v>43391</v>
      </c>
      <c r="C1657" t="s">
        <v>695</v>
      </c>
      <c r="D1657" s="2">
        <v>755</v>
      </c>
      <c r="E1657" s="2">
        <v>0</v>
      </c>
      <c r="F1657" s="2">
        <v>0</v>
      </c>
      <c r="G1657" s="2">
        <v>0</v>
      </c>
      <c r="H1657" s="2"/>
      <c r="I1657" s="2">
        <v>0</v>
      </c>
      <c r="J1657" s="2">
        <v>0</v>
      </c>
      <c r="K1657" s="2">
        <v>755</v>
      </c>
      <c r="L1657" s="2">
        <v>0</v>
      </c>
      <c r="M1657" s="2">
        <v>0.151</v>
      </c>
      <c r="N1657" s="8">
        <f t="shared" si="225"/>
        <v>15100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0.151</v>
      </c>
      <c r="V1657" s="2">
        <v>0</v>
      </c>
      <c r="W1657" s="2">
        <f t="shared" si="226"/>
        <v>24.916666666666668</v>
      </c>
      <c r="X1657" s="9">
        <f t="shared" si="227"/>
        <v>20</v>
      </c>
      <c r="Y1657" s="9">
        <f t="shared" si="228"/>
        <v>1.2249998620861083E-3</v>
      </c>
      <c r="Z1657" s="10">
        <f t="shared" si="229"/>
        <v>4235921.6494845366</v>
      </c>
      <c r="AA1657" s="10">
        <f t="shared" si="230"/>
        <v>97426.197938144338</v>
      </c>
      <c r="AB1657" s="10">
        <f t="shared" si="231"/>
        <v>3</v>
      </c>
      <c r="AC1657" s="9">
        <f t="shared" si="232"/>
        <v>4108844</v>
      </c>
      <c r="AD1657" s="10">
        <f t="shared" si="233"/>
        <v>1948523.9587628867</v>
      </c>
    </row>
    <row r="1658" spans="1:30" x14ac:dyDescent="0.2">
      <c r="A1658" t="s">
        <v>20</v>
      </c>
      <c r="B1658" s="1">
        <v>43391</v>
      </c>
      <c r="C1658" t="s">
        <v>143</v>
      </c>
      <c r="D1658" s="2">
        <v>73135</v>
      </c>
      <c r="E1658" s="2">
        <v>3991</v>
      </c>
      <c r="F1658" s="2">
        <v>14048</v>
      </c>
      <c r="G1658" s="2">
        <v>0</v>
      </c>
      <c r="H1658" s="2">
        <v>8720</v>
      </c>
      <c r="I1658" s="2">
        <v>15050</v>
      </c>
      <c r="J1658" s="2">
        <v>18906</v>
      </c>
      <c r="K1658" s="2">
        <v>3928</v>
      </c>
      <c r="L1658" s="2">
        <v>1809</v>
      </c>
      <c r="M1658" s="2">
        <v>31.626950000000001</v>
      </c>
      <c r="N1658" s="8">
        <f t="shared" si="225"/>
        <v>3162695</v>
      </c>
      <c r="O1658" s="2">
        <v>1.4680499999999999</v>
      </c>
      <c r="P1658" s="2">
        <v>8.2029499999999995</v>
      </c>
      <c r="Q1658" s="2">
        <v>0</v>
      </c>
      <c r="R1658" s="2">
        <v>3.4559500000000001</v>
      </c>
      <c r="S1658" s="2">
        <v>6.7582000000000004</v>
      </c>
      <c r="T1658" s="2">
        <v>8.6045999999999996</v>
      </c>
      <c r="U1658" s="2">
        <v>0.78559999999999997</v>
      </c>
      <c r="V1658" s="2">
        <v>0.63314999999999999</v>
      </c>
      <c r="W1658" s="2">
        <f t="shared" si="226"/>
        <v>24.916666666666668</v>
      </c>
      <c r="X1658" s="9">
        <f t="shared" si="227"/>
        <v>43.244616120872358</v>
      </c>
      <c r="Y1658" s="9">
        <f t="shared" si="228"/>
        <v>0.25657622111393535</v>
      </c>
      <c r="Z1658" s="10">
        <f t="shared" si="229"/>
        <v>747515.58520315343</v>
      </c>
      <c r="AA1658" s="10">
        <f t="shared" si="230"/>
        <v>17192.858459672527</v>
      </c>
      <c r="AB1658" s="10">
        <f t="shared" si="231"/>
        <v>17</v>
      </c>
      <c r="AC1658" s="9">
        <f t="shared" si="232"/>
        <v>725090.1176470588</v>
      </c>
      <c r="AD1658" s="10">
        <f t="shared" si="233"/>
        <v>743498.56410903123</v>
      </c>
    </row>
    <row r="1659" spans="1:30" x14ac:dyDescent="0.2">
      <c r="A1659" t="s">
        <v>20</v>
      </c>
      <c r="B1659" s="1">
        <v>43391</v>
      </c>
      <c r="C1659" t="s">
        <v>144</v>
      </c>
      <c r="D1659" s="2">
        <v>17436</v>
      </c>
      <c r="E1659" s="2">
        <v>7227</v>
      </c>
      <c r="F1659" s="2">
        <v>1629</v>
      </c>
      <c r="G1659" s="2">
        <v>0</v>
      </c>
      <c r="H1659" s="2"/>
      <c r="I1659" s="2">
        <v>6367</v>
      </c>
      <c r="J1659" s="2">
        <v>0</v>
      </c>
      <c r="K1659" s="2">
        <v>0</v>
      </c>
      <c r="L1659" s="2">
        <v>0</v>
      </c>
      <c r="M1659" s="2">
        <v>7.9237500000000001</v>
      </c>
      <c r="N1659" s="8">
        <f t="shared" si="225"/>
        <v>792375</v>
      </c>
      <c r="O1659" s="2">
        <v>3.39</v>
      </c>
      <c r="P1659" s="2">
        <v>0.89595000000000002</v>
      </c>
      <c r="Q1659" s="2">
        <v>0</v>
      </c>
      <c r="R1659" s="2">
        <v>0</v>
      </c>
      <c r="S1659" s="2">
        <v>2.4206500000000002</v>
      </c>
      <c r="T1659" s="2">
        <v>0</v>
      </c>
      <c r="U1659" s="2">
        <v>0</v>
      </c>
      <c r="V1659" s="2">
        <v>0</v>
      </c>
      <c r="W1659" s="2">
        <f t="shared" si="226"/>
        <v>24.916666666666668</v>
      </c>
      <c r="X1659" s="9">
        <f t="shared" si="227"/>
        <v>45.444769442532689</v>
      </c>
      <c r="Y1659" s="9">
        <f t="shared" si="228"/>
        <v>6.4282070577515227E-2</v>
      </c>
      <c r="Z1659" s="10">
        <f t="shared" si="229"/>
        <v>4235921.6494845366</v>
      </c>
      <c r="AA1659" s="10">
        <f t="shared" si="230"/>
        <v>97426.197938144338</v>
      </c>
      <c r="AB1659" s="10">
        <f t="shared" si="231"/>
        <v>3</v>
      </c>
      <c r="AC1659" s="9">
        <f t="shared" si="232"/>
        <v>4108844</v>
      </c>
      <c r="AD1659" s="10">
        <f t="shared" si="233"/>
        <v>4427511.1029615235</v>
      </c>
    </row>
    <row r="1660" spans="1:30" x14ac:dyDescent="0.2">
      <c r="A1660" t="s">
        <v>20</v>
      </c>
      <c r="B1660" s="1">
        <v>43391</v>
      </c>
      <c r="C1660" t="s">
        <v>146</v>
      </c>
      <c r="D1660" s="2">
        <v>8892</v>
      </c>
      <c r="E1660" s="2">
        <v>0</v>
      </c>
      <c r="F1660" s="2">
        <v>4204</v>
      </c>
      <c r="G1660" s="2">
        <v>0</v>
      </c>
      <c r="H1660" s="2"/>
      <c r="I1660" s="2">
        <v>0</v>
      </c>
      <c r="J1660" s="2">
        <v>0</v>
      </c>
      <c r="K1660" s="2">
        <v>4688</v>
      </c>
      <c r="L1660" s="2">
        <v>0</v>
      </c>
      <c r="M1660" s="2">
        <v>3.2497999999999996</v>
      </c>
      <c r="N1660" s="8">
        <f t="shared" si="225"/>
        <v>324979.99999999994</v>
      </c>
      <c r="O1660" s="2">
        <v>0</v>
      </c>
      <c r="P1660" s="2">
        <v>2.3121999999999998</v>
      </c>
      <c r="Q1660" s="2">
        <v>0</v>
      </c>
      <c r="R1660" s="2">
        <v>0</v>
      </c>
      <c r="S1660" s="2">
        <v>0</v>
      </c>
      <c r="T1660" s="2">
        <v>0</v>
      </c>
      <c r="U1660" s="2">
        <v>0.93759999999999999</v>
      </c>
      <c r="V1660" s="2">
        <v>0</v>
      </c>
      <c r="W1660" s="2">
        <f t="shared" si="226"/>
        <v>24.916666666666668</v>
      </c>
      <c r="X1660" s="9">
        <f t="shared" si="227"/>
        <v>36.547458389563644</v>
      </c>
      <c r="Y1660" s="9">
        <f t="shared" si="228"/>
        <v>2.636426855501612E-2</v>
      </c>
      <c r="Z1660" s="10">
        <f t="shared" si="229"/>
        <v>635388.24742268049</v>
      </c>
      <c r="AA1660" s="10">
        <f t="shared" si="230"/>
        <v>14613.92969072165</v>
      </c>
      <c r="AB1660" s="10">
        <f t="shared" si="231"/>
        <v>20</v>
      </c>
      <c r="AC1660" s="9">
        <f t="shared" si="232"/>
        <v>616326.6</v>
      </c>
      <c r="AD1660" s="10">
        <f t="shared" si="233"/>
        <v>534101.98727965821</v>
      </c>
    </row>
    <row r="1661" spans="1:30" x14ac:dyDescent="0.2">
      <c r="A1661" t="s">
        <v>20</v>
      </c>
      <c r="B1661" s="1">
        <v>43391</v>
      </c>
      <c r="C1661" t="s">
        <v>148</v>
      </c>
      <c r="D1661" s="2">
        <v>2752</v>
      </c>
      <c r="E1661" s="2">
        <v>0</v>
      </c>
      <c r="F1661" s="2">
        <v>0</v>
      </c>
      <c r="G1661" s="2">
        <v>2687</v>
      </c>
      <c r="H1661" s="2"/>
      <c r="I1661" s="2">
        <v>65</v>
      </c>
      <c r="J1661" s="2">
        <v>0</v>
      </c>
      <c r="K1661" s="2">
        <v>0</v>
      </c>
      <c r="L1661" s="2">
        <v>0</v>
      </c>
      <c r="M1661" s="2">
        <v>0.97619999999999996</v>
      </c>
      <c r="N1661" s="8">
        <f t="shared" si="225"/>
        <v>97620</v>
      </c>
      <c r="O1661" s="2">
        <v>0</v>
      </c>
      <c r="P1661" s="2">
        <v>0</v>
      </c>
      <c r="Q1661" s="2">
        <v>0.94045000000000001</v>
      </c>
      <c r="R1661" s="2">
        <v>0</v>
      </c>
      <c r="S1661" s="2">
        <v>3.5749999999999997E-2</v>
      </c>
      <c r="T1661" s="2">
        <v>0</v>
      </c>
      <c r="U1661" s="2">
        <v>0</v>
      </c>
      <c r="V1661" s="2">
        <v>0</v>
      </c>
      <c r="W1661" s="2">
        <f t="shared" si="226"/>
        <v>24.916666666666668</v>
      </c>
      <c r="X1661" s="9">
        <f t="shared" si="227"/>
        <v>35.472383720930232</v>
      </c>
      <c r="Y1661" s="9">
        <f t="shared" si="228"/>
        <v>7.9195024196586673E-3</v>
      </c>
      <c r="Z1661" s="10">
        <f t="shared" si="229"/>
        <v>488760.19032513886</v>
      </c>
      <c r="AA1661" s="10">
        <f t="shared" si="230"/>
        <v>11241.484377478193</v>
      </c>
      <c r="AB1661" s="10">
        <f t="shared" si="231"/>
        <v>26</v>
      </c>
      <c r="AC1661" s="9">
        <f t="shared" si="232"/>
        <v>474097.38461538462</v>
      </c>
      <c r="AD1661" s="10">
        <f t="shared" si="233"/>
        <v>398762.24743074895</v>
      </c>
    </row>
    <row r="1662" spans="1:30" x14ac:dyDescent="0.2">
      <c r="A1662" t="s">
        <v>20</v>
      </c>
      <c r="B1662" s="1">
        <v>43391</v>
      </c>
      <c r="C1662" t="s">
        <v>698</v>
      </c>
      <c r="D1662" s="2">
        <v>3002</v>
      </c>
      <c r="E1662" s="2">
        <v>0</v>
      </c>
      <c r="F1662" s="2">
        <v>0</v>
      </c>
      <c r="G1662" s="2">
        <v>1187</v>
      </c>
      <c r="H1662" s="2">
        <v>834</v>
      </c>
      <c r="I1662" s="2">
        <v>0</v>
      </c>
      <c r="J1662" s="2">
        <v>981</v>
      </c>
      <c r="K1662" s="2">
        <v>0</v>
      </c>
      <c r="L1662" s="2">
        <v>0</v>
      </c>
      <c r="M1662" s="2">
        <v>1.1905000000000001</v>
      </c>
      <c r="N1662" s="8">
        <f t="shared" si="225"/>
        <v>119050.00000000001</v>
      </c>
      <c r="O1662" s="2">
        <v>0</v>
      </c>
      <c r="P1662" s="2">
        <v>0</v>
      </c>
      <c r="Q1662" s="2">
        <v>0.41544999999999999</v>
      </c>
      <c r="R1662" s="2">
        <v>0.33360000000000001</v>
      </c>
      <c r="S1662" s="2">
        <v>0</v>
      </c>
      <c r="T1662" s="2">
        <v>0.44145000000000001</v>
      </c>
      <c r="U1662" s="2">
        <v>0</v>
      </c>
      <c r="V1662" s="2">
        <v>0</v>
      </c>
      <c r="W1662" s="2">
        <f t="shared" si="226"/>
        <v>24.916666666666668</v>
      </c>
      <c r="X1662" s="9">
        <f t="shared" si="227"/>
        <v>39.656895403064631</v>
      </c>
      <c r="Y1662" s="9">
        <f t="shared" si="228"/>
        <v>9.6580287139967688E-3</v>
      </c>
      <c r="Z1662" s="10">
        <f t="shared" si="229"/>
        <v>2541552.989690722</v>
      </c>
      <c r="AA1662" s="10">
        <f t="shared" si="230"/>
        <v>58455.718762886601</v>
      </c>
      <c r="AB1662" s="10">
        <f t="shared" si="231"/>
        <v>5</v>
      </c>
      <c r="AC1662" s="9">
        <f t="shared" si="232"/>
        <v>2465306.4</v>
      </c>
      <c r="AD1662" s="10">
        <f t="shared" si="233"/>
        <v>2318172.3246907564</v>
      </c>
    </row>
    <row r="1663" spans="1:30" x14ac:dyDescent="0.2">
      <c r="A1663" t="s">
        <v>20</v>
      </c>
      <c r="B1663" s="1">
        <v>43391</v>
      </c>
      <c r="C1663" t="s">
        <v>150</v>
      </c>
      <c r="D1663" s="2">
        <v>3602</v>
      </c>
      <c r="E1663" s="2">
        <v>0</v>
      </c>
      <c r="F1663" s="2">
        <v>0</v>
      </c>
      <c r="G1663" s="2">
        <v>0</v>
      </c>
      <c r="H1663" s="2"/>
      <c r="I1663" s="2">
        <v>0</v>
      </c>
      <c r="J1663" s="2">
        <v>3602</v>
      </c>
      <c r="K1663" s="2">
        <v>0</v>
      </c>
      <c r="L1663" s="2">
        <v>0</v>
      </c>
      <c r="M1663" s="2">
        <v>1.6209</v>
      </c>
      <c r="N1663" s="8">
        <f t="shared" si="225"/>
        <v>162090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1.6209</v>
      </c>
      <c r="U1663" s="2">
        <v>0</v>
      </c>
      <c r="V1663" s="2">
        <v>0</v>
      </c>
      <c r="W1663" s="2">
        <f t="shared" si="226"/>
        <v>24.916666666666668</v>
      </c>
      <c r="X1663" s="9">
        <f t="shared" si="227"/>
        <v>45</v>
      </c>
      <c r="Y1663" s="9">
        <f t="shared" si="228"/>
        <v>1.3149683950035582E-2</v>
      </c>
      <c r="Z1663" s="10">
        <f t="shared" si="229"/>
        <v>4235921.6494845366</v>
      </c>
      <c r="AA1663" s="10">
        <f t="shared" si="230"/>
        <v>97426.197938144338</v>
      </c>
      <c r="AB1663" s="10">
        <f t="shared" si="231"/>
        <v>3</v>
      </c>
      <c r="AC1663" s="9">
        <f t="shared" si="232"/>
        <v>4108844</v>
      </c>
      <c r="AD1663" s="10">
        <f t="shared" si="233"/>
        <v>4384178.9072164949</v>
      </c>
    </row>
    <row r="1664" spans="1:30" x14ac:dyDescent="0.2">
      <c r="A1664" t="s">
        <v>20</v>
      </c>
      <c r="B1664" s="1">
        <v>43391</v>
      </c>
      <c r="C1664" t="s">
        <v>797</v>
      </c>
      <c r="D1664" s="2">
        <v>640</v>
      </c>
      <c r="E1664" s="2">
        <v>0</v>
      </c>
      <c r="F1664" s="2">
        <v>0</v>
      </c>
      <c r="G1664" s="2">
        <v>0</v>
      </c>
      <c r="H1664" s="2">
        <v>640</v>
      </c>
      <c r="I1664" s="2">
        <v>0</v>
      </c>
      <c r="J1664" s="2">
        <v>0</v>
      </c>
      <c r="K1664" s="2">
        <v>0</v>
      </c>
      <c r="L1664" s="2">
        <v>0</v>
      </c>
      <c r="M1664" s="2">
        <v>0.25600000000000001</v>
      </c>
      <c r="N1664" s="8">
        <f t="shared" si="225"/>
        <v>25600</v>
      </c>
      <c r="O1664" s="2">
        <v>0</v>
      </c>
      <c r="P1664" s="2">
        <v>0</v>
      </c>
      <c r="Q1664" s="2">
        <v>0</v>
      </c>
      <c r="R1664" s="2">
        <v>0.25600000000000001</v>
      </c>
      <c r="S1664" s="2">
        <v>0</v>
      </c>
      <c r="T1664" s="2">
        <v>0</v>
      </c>
      <c r="U1664" s="2">
        <v>0</v>
      </c>
      <c r="V1664" s="2">
        <v>0</v>
      </c>
      <c r="W1664" s="2">
        <f t="shared" si="226"/>
        <v>24.916666666666668</v>
      </c>
      <c r="X1664" s="9">
        <f t="shared" si="227"/>
        <v>40</v>
      </c>
      <c r="Y1664" s="9">
        <f t="shared" si="228"/>
        <v>2.0768209582387002E-3</v>
      </c>
      <c r="Z1664" s="10">
        <f t="shared" si="229"/>
        <v>2117960.8247422683</v>
      </c>
      <c r="AA1664" s="10">
        <f t="shared" si="230"/>
        <v>48713.098969072169</v>
      </c>
      <c r="AB1664" s="10">
        <f t="shared" si="231"/>
        <v>6</v>
      </c>
      <c r="AC1664" s="9">
        <f t="shared" si="232"/>
        <v>2054422</v>
      </c>
      <c r="AD1664" s="10">
        <f t="shared" si="233"/>
        <v>1948523.9587628867</v>
      </c>
    </row>
    <row r="1665" spans="1:30" x14ac:dyDescent="0.2">
      <c r="A1665" t="s">
        <v>20</v>
      </c>
      <c r="B1665" s="1">
        <v>43391</v>
      </c>
      <c r="C1665" t="s">
        <v>699</v>
      </c>
      <c r="D1665" s="2">
        <v>12788</v>
      </c>
      <c r="E1665" s="2">
        <v>0</v>
      </c>
      <c r="F1665" s="2">
        <v>0</v>
      </c>
      <c r="G1665" s="2">
        <v>12788</v>
      </c>
      <c r="H1665" s="2"/>
      <c r="I1665" s="2">
        <v>0</v>
      </c>
      <c r="J1665" s="2">
        <v>0</v>
      </c>
      <c r="K1665" s="2">
        <v>0</v>
      </c>
      <c r="L1665" s="2">
        <v>0</v>
      </c>
      <c r="M1665" s="2">
        <v>2.378568</v>
      </c>
      <c r="N1665" s="8">
        <f t="shared" si="225"/>
        <v>237856.8</v>
      </c>
      <c r="O1665" s="2">
        <v>0</v>
      </c>
      <c r="P1665" s="2">
        <v>0</v>
      </c>
      <c r="Q1665" s="2">
        <v>2.378568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f t="shared" si="226"/>
        <v>24.916666666666668</v>
      </c>
      <c r="X1665" s="9">
        <f t="shared" si="227"/>
        <v>18.599999999999998</v>
      </c>
      <c r="Y1665" s="9">
        <f t="shared" si="228"/>
        <v>1.9296327628890265E-2</v>
      </c>
      <c r="Z1665" s="10">
        <f t="shared" si="229"/>
        <v>1815394.9926362301</v>
      </c>
      <c r="AA1665" s="10">
        <f t="shared" si="230"/>
        <v>41754.084830633292</v>
      </c>
      <c r="AB1665" s="10">
        <f t="shared" si="231"/>
        <v>7</v>
      </c>
      <c r="AC1665" s="9">
        <f t="shared" si="232"/>
        <v>1760933.142857143</v>
      </c>
      <c r="AD1665" s="10">
        <f t="shared" si="233"/>
        <v>776625.97784977918</v>
      </c>
    </row>
    <row r="1666" spans="1:30" x14ac:dyDescent="0.2">
      <c r="A1666" t="s">
        <v>20</v>
      </c>
      <c r="B1666" s="1">
        <v>43391</v>
      </c>
      <c r="C1666" t="s">
        <v>304</v>
      </c>
      <c r="D1666" s="2">
        <v>8135</v>
      </c>
      <c r="E1666" s="2">
        <v>0</v>
      </c>
      <c r="F1666" s="2">
        <v>452</v>
      </c>
      <c r="G1666" s="2">
        <v>1965</v>
      </c>
      <c r="H1666" s="2"/>
      <c r="I1666" s="2">
        <v>0</v>
      </c>
      <c r="J1666" s="2">
        <v>2232</v>
      </c>
      <c r="K1666" s="2">
        <v>1394</v>
      </c>
      <c r="L1666" s="2">
        <v>2092</v>
      </c>
      <c r="M1666" s="2">
        <v>2.28485</v>
      </c>
      <c r="N1666" s="8">
        <f t="shared" si="225"/>
        <v>228485</v>
      </c>
      <c r="O1666" s="2">
        <v>0</v>
      </c>
      <c r="P1666" s="2">
        <v>0.113</v>
      </c>
      <c r="Q1666" s="2">
        <v>0.49125000000000002</v>
      </c>
      <c r="R1666" s="2">
        <v>0</v>
      </c>
      <c r="S1666" s="2">
        <v>0</v>
      </c>
      <c r="T1666" s="2">
        <v>0.66959999999999997</v>
      </c>
      <c r="U1666" s="2">
        <v>0.27879999999999999</v>
      </c>
      <c r="V1666" s="2">
        <v>0.73219999999999996</v>
      </c>
      <c r="W1666" s="2">
        <f t="shared" si="226"/>
        <v>24.916666666666668</v>
      </c>
      <c r="X1666" s="9">
        <f t="shared" si="227"/>
        <v>28.086662569145666</v>
      </c>
      <c r="Y1666" s="9">
        <f t="shared" si="228"/>
        <v>1.8536032681373805E-2</v>
      </c>
      <c r="Z1666" s="10">
        <f t="shared" si="229"/>
        <v>668829.73412913736</v>
      </c>
      <c r="AA1666" s="10">
        <f t="shared" si="230"/>
        <v>15383.083884970159</v>
      </c>
      <c r="AB1666" s="10">
        <f t="shared" si="231"/>
        <v>19</v>
      </c>
      <c r="AC1666" s="9">
        <f t="shared" si="232"/>
        <v>648764.84210526315</v>
      </c>
      <c r="AD1666" s="10">
        <f t="shared" si="233"/>
        <v>432059.48635001929</v>
      </c>
    </row>
    <row r="1667" spans="1:30" x14ac:dyDescent="0.2">
      <c r="A1667" t="s">
        <v>20</v>
      </c>
      <c r="B1667" s="1">
        <v>43391</v>
      </c>
      <c r="C1667" t="s">
        <v>798</v>
      </c>
      <c r="D1667" s="2">
        <v>313</v>
      </c>
      <c r="E1667" s="2">
        <v>0</v>
      </c>
      <c r="F1667" s="2">
        <v>0</v>
      </c>
      <c r="G1667" s="2">
        <v>0</v>
      </c>
      <c r="H1667" s="2"/>
      <c r="I1667" s="2">
        <v>0</v>
      </c>
      <c r="J1667" s="2">
        <v>0</v>
      </c>
      <c r="K1667" s="2">
        <v>313</v>
      </c>
      <c r="L1667" s="2">
        <v>0</v>
      </c>
      <c r="M1667" s="2">
        <v>6.2600000000000003E-2</v>
      </c>
      <c r="N1667" s="8">
        <f t="shared" ref="N1667:N1730" si="234">M1667*100000</f>
        <v>6260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6.2600000000000003E-2</v>
      </c>
      <c r="V1667" s="2">
        <v>0</v>
      </c>
      <c r="W1667" s="2">
        <f t="shared" ref="W1667:W1730" si="235">299/12</f>
        <v>24.916666666666668</v>
      </c>
      <c r="X1667" s="9">
        <f t="shared" ref="X1667:X1730" si="236">N1667/D1667</f>
        <v>20</v>
      </c>
      <c r="Y1667" s="9">
        <f t="shared" ref="Y1667:Y1730" si="237">N1667/12326532</f>
        <v>5.078476249443071E-4</v>
      </c>
      <c r="Z1667" s="10">
        <f t="shared" ref="Z1667:Z1730" si="238">AC1667*(1/(1-0.03))</f>
        <v>12707764.948453609</v>
      </c>
      <c r="AA1667" s="10">
        <f t="shared" ref="AA1667:AA1730" si="239">Z1667*0.023</f>
        <v>292278.59381443303</v>
      </c>
      <c r="AB1667" s="10">
        <f t="shared" ref="AB1667:AB1730" si="240">COUNTIF(C1667:C9018,C1667)</f>
        <v>1</v>
      </c>
      <c r="AC1667" s="9">
        <f t="shared" ref="AC1667:AC1730" si="241">12326532/AB1667</f>
        <v>12326532</v>
      </c>
      <c r="AD1667" s="10">
        <f t="shared" ref="AD1667:AD1730" si="242">AA1667*X1667</f>
        <v>5845571.8762886608</v>
      </c>
    </row>
    <row r="1668" spans="1:30" x14ac:dyDescent="0.2">
      <c r="A1668" t="s">
        <v>20</v>
      </c>
      <c r="B1668" s="1">
        <v>43391</v>
      </c>
      <c r="C1668" t="s">
        <v>305</v>
      </c>
      <c r="D1668" s="2">
        <v>60391</v>
      </c>
      <c r="E1668" s="2">
        <v>10737</v>
      </c>
      <c r="F1668" s="2">
        <v>9356</v>
      </c>
      <c r="G1668" s="2">
        <v>9560</v>
      </c>
      <c r="H1668" s="2">
        <v>6808</v>
      </c>
      <c r="I1668" s="2">
        <v>9063</v>
      </c>
      <c r="J1668" s="2">
        <v>7149</v>
      </c>
      <c r="K1668" s="2">
        <v>228</v>
      </c>
      <c r="L1668" s="2">
        <v>0</v>
      </c>
      <c r="M1668" s="2">
        <v>27.809526999999996</v>
      </c>
      <c r="N1668" s="8">
        <f t="shared" si="234"/>
        <v>2780952.6999999997</v>
      </c>
      <c r="O1668" s="2">
        <v>6.3566000000000003</v>
      </c>
      <c r="P1668" s="2">
        <v>4.8250999999999999</v>
      </c>
      <c r="Q1668" s="2">
        <v>4.5915920000000003</v>
      </c>
      <c r="R1668" s="2">
        <v>2.118125</v>
      </c>
      <c r="S1668" s="2">
        <v>4.0892250000000008</v>
      </c>
      <c r="T1668" s="2">
        <v>3.2939499999999997</v>
      </c>
      <c r="U1668" s="2">
        <v>4.5600000000000002E-2</v>
      </c>
      <c r="V1668" s="2">
        <v>0</v>
      </c>
      <c r="W1668" s="2">
        <f t="shared" si="235"/>
        <v>24.916666666666668</v>
      </c>
      <c r="X1668" s="9">
        <f t="shared" si="236"/>
        <v>46.049124869599773</v>
      </c>
      <c r="Y1668" s="9">
        <f t="shared" si="237"/>
        <v>0.22560706450119139</v>
      </c>
      <c r="Z1668" s="10">
        <f t="shared" si="238"/>
        <v>635388.24742268049</v>
      </c>
      <c r="AA1668" s="10">
        <f t="shared" si="239"/>
        <v>14613.92969072165</v>
      </c>
      <c r="AB1668" s="10">
        <f t="shared" si="240"/>
        <v>20</v>
      </c>
      <c r="AC1668" s="9">
        <f t="shared" si="241"/>
        <v>616326.6</v>
      </c>
      <c r="AD1668" s="10">
        <f t="shared" si="242"/>
        <v>672958.67316359282</v>
      </c>
    </row>
    <row r="1669" spans="1:30" x14ac:dyDescent="0.2">
      <c r="A1669" t="s">
        <v>20</v>
      </c>
      <c r="B1669" s="1">
        <v>43391</v>
      </c>
      <c r="C1669" t="s">
        <v>307</v>
      </c>
      <c r="D1669" s="2">
        <v>4860</v>
      </c>
      <c r="E1669" s="2">
        <v>0</v>
      </c>
      <c r="F1669" s="2">
        <v>0</v>
      </c>
      <c r="G1669" s="2">
        <v>2393</v>
      </c>
      <c r="H1669" s="2">
        <v>2467</v>
      </c>
      <c r="I1669" s="2">
        <v>0</v>
      </c>
      <c r="J1669" s="2">
        <v>0</v>
      </c>
      <c r="K1669" s="2">
        <v>0</v>
      </c>
      <c r="L1669" s="2">
        <v>0</v>
      </c>
      <c r="M1669" s="2">
        <v>2.7671919999999997</v>
      </c>
      <c r="N1669" s="8">
        <f t="shared" si="234"/>
        <v>276719.19999999995</v>
      </c>
      <c r="O1669" s="2">
        <v>0</v>
      </c>
      <c r="P1669" s="2">
        <v>0</v>
      </c>
      <c r="Q1669" s="2">
        <v>1.780392</v>
      </c>
      <c r="R1669" s="2">
        <v>0.98680000000000001</v>
      </c>
      <c r="S1669" s="2">
        <v>0</v>
      </c>
      <c r="T1669" s="2">
        <v>0</v>
      </c>
      <c r="U1669" s="2">
        <v>0</v>
      </c>
      <c r="V1669" s="2">
        <v>0</v>
      </c>
      <c r="W1669" s="2">
        <f t="shared" si="235"/>
        <v>24.916666666666668</v>
      </c>
      <c r="X1669" s="9">
        <f t="shared" si="236"/>
        <v>56.938106995884766</v>
      </c>
      <c r="Y1669" s="9">
        <f t="shared" si="237"/>
        <v>2.2449071644806501E-2</v>
      </c>
      <c r="Z1669" s="10">
        <f t="shared" si="238"/>
        <v>3176941.2371134022</v>
      </c>
      <c r="AA1669" s="10">
        <f t="shared" si="239"/>
        <v>73069.648453608257</v>
      </c>
      <c r="AB1669" s="10">
        <f t="shared" si="240"/>
        <v>4</v>
      </c>
      <c r="AC1669" s="9">
        <f t="shared" si="241"/>
        <v>3081633</v>
      </c>
      <c r="AD1669" s="10">
        <f t="shared" si="242"/>
        <v>4160447.4618032328</v>
      </c>
    </row>
    <row r="1670" spans="1:30" x14ac:dyDescent="0.2">
      <c r="A1670" t="s">
        <v>20</v>
      </c>
      <c r="B1670" s="1">
        <v>43391</v>
      </c>
      <c r="C1670" t="s">
        <v>152</v>
      </c>
      <c r="D1670" s="2">
        <v>15458</v>
      </c>
      <c r="E1670" s="2">
        <v>0</v>
      </c>
      <c r="F1670" s="2">
        <v>0</v>
      </c>
      <c r="G1670" s="2">
        <v>3905</v>
      </c>
      <c r="H1670" s="2"/>
      <c r="I1670" s="2">
        <v>0</v>
      </c>
      <c r="J1670" s="2">
        <v>5728</v>
      </c>
      <c r="K1670" s="2">
        <v>5825</v>
      </c>
      <c r="L1670" s="2">
        <v>0</v>
      </c>
      <c r="M1670" s="2">
        <v>5.1093500000000001</v>
      </c>
      <c r="N1670" s="8">
        <f t="shared" si="234"/>
        <v>510935</v>
      </c>
      <c r="O1670" s="2">
        <v>0</v>
      </c>
      <c r="P1670" s="2">
        <v>0</v>
      </c>
      <c r="Q1670" s="2">
        <v>1.3667499999999999</v>
      </c>
      <c r="R1670" s="2">
        <v>0</v>
      </c>
      <c r="S1670" s="2">
        <v>0</v>
      </c>
      <c r="T1670" s="2">
        <v>2.5776000000000003</v>
      </c>
      <c r="U1670" s="2">
        <v>1.165</v>
      </c>
      <c r="V1670" s="2">
        <v>0</v>
      </c>
      <c r="W1670" s="2">
        <f t="shared" si="235"/>
        <v>24.916666666666668</v>
      </c>
      <c r="X1670" s="9">
        <f t="shared" si="236"/>
        <v>33.053111657394233</v>
      </c>
      <c r="Y1670" s="9">
        <f t="shared" si="237"/>
        <v>4.1450020167878521E-2</v>
      </c>
      <c r="Z1670" s="10">
        <f t="shared" si="238"/>
        <v>705986.9415807561</v>
      </c>
      <c r="AA1670" s="10">
        <f t="shared" si="239"/>
        <v>16237.69965635739</v>
      </c>
      <c r="AB1670" s="10">
        <f t="shared" si="240"/>
        <v>18</v>
      </c>
      <c r="AC1670" s="9">
        <f t="shared" si="241"/>
        <v>684807.33333333337</v>
      </c>
      <c r="AD1670" s="10">
        <f t="shared" si="242"/>
        <v>536706.4998008128</v>
      </c>
    </row>
    <row r="1671" spans="1:30" x14ac:dyDescent="0.2">
      <c r="A1671" t="s">
        <v>20</v>
      </c>
      <c r="B1671" s="1">
        <v>43391</v>
      </c>
      <c r="C1671" t="s">
        <v>153</v>
      </c>
      <c r="D1671" s="2">
        <v>11950</v>
      </c>
      <c r="E1671" s="2">
        <v>2739</v>
      </c>
      <c r="F1671" s="2">
        <v>3494</v>
      </c>
      <c r="G1671" s="2">
        <v>1717</v>
      </c>
      <c r="H1671" s="2"/>
      <c r="I1671" s="2">
        <v>0</v>
      </c>
      <c r="J1671" s="2">
        <v>995</v>
      </c>
      <c r="K1671" s="2">
        <v>0</v>
      </c>
      <c r="L1671" s="2">
        <v>1052</v>
      </c>
      <c r="M1671" s="2">
        <v>4.628849999999999</v>
      </c>
      <c r="N1671" s="8">
        <f t="shared" si="234"/>
        <v>462884.99999999988</v>
      </c>
      <c r="O1671" s="2">
        <v>1.3694999999999999</v>
      </c>
      <c r="P1671" s="2">
        <v>0.87350000000000005</v>
      </c>
      <c r="Q1671" s="2">
        <v>0.60094999999999998</v>
      </c>
      <c r="R1671" s="2">
        <v>0</v>
      </c>
      <c r="S1671" s="2">
        <v>0</v>
      </c>
      <c r="T1671" s="2">
        <v>0.44774999999999998</v>
      </c>
      <c r="U1671" s="2">
        <v>0</v>
      </c>
      <c r="V1671" s="2">
        <v>0.26300000000000001</v>
      </c>
      <c r="W1671" s="2">
        <f t="shared" si="235"/>
        <v>24.916666666666668</v>
      </c>
      <c r="X1671" s="9">
        <f t="shared" si="236"/>
        <v>38.735146443514637</v>
      </c>
      <c r="Y1671" s="9">
        <f t="shared" si="237"/>
        <v>3.7551924580246893E-2</v>
      </c>
      <c r="Z1671" s="10">
        <f t="shared" si="238"/>
        <v>1411973.8831615122</v>
      </c>
      <c r="AA1671" s="10">
        <f t="shared" si="239"/>
        <v>32475.399312714781</v>
      </c>
      <c r="AB1671" s="10">
        <f t="shared" si="240"/>
        <v>9</v>
      </c>
      <c r="AC1671" s="9">
        <f t="shared" si="241"/>
        <v>1369614.6666666667</v>
      </c>
      <c r="AD1671" s="10">
        <f t="shared" si="242"/>
        <v>1257939.3481896217</v>
      </c>
    </row>
    <row r="1672" spans="1:30" x14ac:dyDescent="0.2">
      <c r="A1672" t="s">
        <v>20</v>
      </c>
      <c r="B1672" s="1">
        <v>43391</v>
      </c>
      <c r="C1672" t="s">
        <v>430</v>
      </c>
      <c r="D1672" s="2">
        <v>49557</v>
      </c>
      <c r="E1672" s="2">
        <v>13952</v>
      </c>
      <c r="F1672" s="2">
        <v>1423</v>
      </c>
      <c r="G1672" s="2">
        <v>10753</v>
      </c>
      <c r="H1672" s="2"/>
      <c r="I1672" s="2">
        <v>1360</v>
      </c>
      <c r="J1672" s="2">
        <v>11933</v>
      </c>
      <c r="K1672" s="2">
        <v>0</v>
      </c>
      <c r="L1672" s="2">
        <v>10136</v>
      </c>
      <c r="M1672" s="2">
        <v>16.879899999999999</v>
      </c>
      <c r="N1672" s="8">
        <f t="shared" si="234"/>
        <v>1687990</v>
      </c>
      <c r="O1672" s="2">
        <v>5.7578999999999994</v>
      </c>
      <c r="P1672" s="2">
        <v>0.78264999999999996</v>
      </c>
      <c r="Q1672" s="2">
        <v>2.68825</v>
      </c>
      <c r="R1672" s="2">
        <v>0</v>
      </c>
      <c r="S1672" s="2">
        <v>0.52360000000000007</v>
      </c>
      <c r="T1672" s="2">
        <v>3.5798999999999999</v>
      </c>
      <c r="U1672" s="2">
        <v>0</v>
      </c>
      <c r="V1672" s="2">
        <v>3.5476000000000001</v>
      </c>
      <c r="W1672" s="2">
        <f t="shared" si="235"/>
        <v>24.916666666666668</v>
      </c>
      <c r="X1672" s="9">
        <f t="shared" si="236"/>
        <v>34.061585648848798</v>
      </c>
      <c r="Y1672" s="9">
        <f t="shared" si="237"/>
        <v>0.13693957067567747</v>
      </c>
      <c r="Z1672" s="10">
        <f t="shared" si="238"/>
        <v>907697.49631811504</v>
      </c>
      <c r="AA1672" s="10">
        <f t="shared" si="239"/>
        <v>20877.042415316646</v>
      </c>
      <c r="AB1672" s="10">
        <f t="shared" si="240"/>
        <v>14</v>
      </c>
      <c r="AC1672" s="9">
        <f t="shared" si="241"/>
        <v>880466.57142857148</v>
      </c>
      <c r="AD1672" s="10">
        <f t="shared" si="242"/>
        <v>711105.16832395713</v>
      </c>
    </row>
    <row r="1673" spans="1:30" x14ac:dyDescent="0.2">
      <c r="A1673" t="s">
        <v>20</v>
      </c>
      <c r="B1673" s="1">
        <v>43391</v>
      </c>
      <c r="C1673" t="s">
        <v>799</v>
      </c>
      <c r="D1673" s="2">
        <v>16</v>
      </c>
      <c r="E1673" s="2">
        <v>0</v>
      </c>
      <c r="F1673" s="2">
        <v>0</v>
      </c>
      <c r="G1673" s="2">
        <v>0</v>
      </c>
      <c r="H1673" s="2"/>
      <c r="I1673" s="2">
        <v>16</v>
      </c>
      <c r="J1673" s="2">
        <v>0</v>
      </c>
      <c r="K1673" s="2">
        <v>0</v>
      </c>
      <c r="L1673" s="2">
        <v>0</v>
      </c>
      <c r="M1673" s="2">
        <v>8.8000000000000005E-3</v>
      </c>
      <c r="N1673" s="8">
        <f t="shared" si="234"/>
        <v>880</v>
      </c>
      <c r="O1673" s="2">
        <v>0</v>
      </c>
      <c r="P1673" s="2">
        <v>0</v>
      </c>
      <c r="Q1673" s="2">
        <v>0</v>
      </c>
      <c r="R1673" s="2">
        <v>0</v>
      </c>
      <c r="S1673" s="2">
        <v>8.8000000000000005E-3</v>
      </c>
      <c r="T1673" s="2">
        <v>0</v>
      </c>
      <c r="U1673" s="2">
        <v>0</v>
      </c>
      <c r="V1673" s="2">
        <v>0</v>
      </c>
      <c r="W1673" s="2">
        <f t="shared" si="235"/>
        <v>24.916666666666668</v>
      </c>
      <c r="X1673" s="9">
        <f t="shared" si="236"/>
        <v>55</v>
      </c>
      <c r="Y1673" s="9">
        <f t="shared" si="237"/>
        <v>7.1390720439455318E-5</v>
      </c>
      <c r="Z1673" s="10">
        <f t="shared" si="238"/>
        <v>6353882.4742268045</v>
      </c>
      <c r="AA1673" s="10">
        <f t="shared" si="239"/>
        <v>146139.29690721651</v>
      </c>
      <c r="AB1673" s="10">
        <f t="shared" si="240"/>
        <v>2</v>
      </c>
      <c r="AC1673" s="9">
        <f t="shared" si="241"/>
        <v>6163266</v>
      </c>
      <c r="AD1673" s="10">
        <f t="shared" si="242"/>
        <v>8037661.3298969083</v>
      </c>
    </row>
    <row r="1674" spans="1:30" x14ac:dyDescent="0.2">
      <c r="A1674" t="s">
        <v>20</v>
      </c>
      <c r="B1674" s="1">
        <v>43391</v>
      </c>
      <c r="C1674" t="s">
        <v>157</v>
      </c>
      <c r="D1674" s="2">
        <v>55</v>
      </c>
      <c r="E1674" s="2">
        <v>0</v>
      </c>
      <c r="F1674" s="2">
        <v>0</v>
      </c>
      <c r="G1674" s="2">
        <v>0</v>
      </c>
      <c r="H1674" s="2"/>
      <c r="I1674" s="2">
        <v>0</v>
      </c>
      <c r="J1674" s="2">
        <v>0</v>
      </c>
      <c r="K1674" s="2">
        <v>55</v>
      </c>
      <c r="L1674" s="2">
        <v>0</v>
      </c>
      <c r="M1674" s="2">
        <v>1.0999999999999999E-2</v>
      </c>
      <c r="N1674" s="8">
        <f t="shared" si="234"/>
        <v>1100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1.0999999999999999E-2</v>
      </c>
      <c r="V1674" s="2">
        <v>0</v>
      </c>
      <c r="W1674" s="2">
        <f t="shared" si="235"/>
        <v>24.916666666666668</v>
      </c>
      <c r="X1674" s="9">
        <f t="shared" si="236"/>
        <v>20</v>
      </c>
      <c r="Y1674" s="9">
        <f t="shared" si="237"/>
        <v>8.9238400549319138E-5</v>
      </c>
      <c r="Z1674" s="10">
        <f t="shared" si="238"/>
        <v>2117960.8247422683</v>
      </c>
      <c r="AA1674" s="10">
        <f t="shared" si="239"/>
        <v>48713.098969072169</v>
      </c>
      <c r="AB1674" s="10">
        <f t="shared" si="240"/>
        <v>6</v>
      </c>
      <c r="AC1674" s="9">
        <f t="shared" si="241"/>
        <v>2054422</v>
      </c>
      <c r="AD1674" s="10">
        <f t="shared" si="242"/>
        <v>974261.97938144335</v>
      </c>
    </row>
    <row r="1675" spans="1:30" x14ac:dyDescent="0.2">
      <c r="A1675" t="s">
        <v>20</v>
      </c>
      <c r="B1675" s="1">
        <v>43391</v>
      </c>
      <c r="C1675" t="s">
        <v>158</v>
      </c>
      <c r="D1675" s="2">
        <v>59350</v>
      </c>
      <c r="E1675" s="2">
        <v>0</v>
      </c>
      <c r="F1675" s="2">
        <v>14088</v>
      </c>
      <c r="G1675" s="2">
        <v>8347</v>
      </c>
      <c r="H1675" s="2">
        <v>8912</v>
      </c>
      <c r="I1675" s="2">
        <v>0</v>
      </c>
      <c r="J1675" s="2">
        <v>13042</v>
      </c>
      <c r="K1675" s="2">
        <v>10059</v>
      </c>
      <c r="L1675" s="2">
        <v>0</v>
      </c>
      <c r="M1675" s="2">
        <v>17.236750000000001</v>
      </c>
      <c r="N1675" s="8">
        <f t="shared" si="234"/>
        <v>1723675</v>
      </c>
      <c r="O1675" s="2">
        <v>0</v>
      </c>
      <c r="P1675" s="2">
        <v>4.9058999999999999</v>
      </c>
      <c r="Q1675" s="2">
        <v>2.5107499999999998</v>
      </c>
      <c r="R1675" s="2">
        <v>2.5297999999999998</v>
      </c>
      <c r="S1675" s="2">
        <v>0</v>
      </c>
      <c r="T1675" s="2">
        <v>4.5431999999999997</v>
      </c>
      <c r="U1675" s="2">
        <v>2.0118</v>
      </c>
      <c r="V1675" s="2">
        <v>0</v>
      </c>
      <c r="W1675" s="2">
        <f t="shared" si="235"/>
        <v>24.916666666666668</v>
      </c>
      <c r="X1675" s="9">
        <f t="shared" si="236"/>
        <v>29.042544229149115</v>
      </c>
      <c r="Y1675" s="9">
        <f t="shared" si="237"/>
        <v>0.13983454551531607</v>
      </c>
      <c r="Z1675" s="10">
        <f t="shared" si="238"/>
        <v>453848.74815905752</v>
      </c>
      <c r="AA1675" s="10">
        <f t="shared" si="239"/>
        <v>10438.521207658323</v>
      </c>
      <c r="AB1675" s="10">
        <f t="shared" si="240"/>
        <v>28</v>
      </c>
      <c r="AC1675" s="9">
        <f t="shared" si="241"/>
        <v>440233.28571428574</v>
      </c>
      <c r="AD1675" s="10">
        <f t="shared" si="242"/>
        <v>303161.2138603279</v>
      </c>
    </row>
    <row r="1676" spans="1:30" x14ac:dyDescent="0.2">
      <c r="A1676" t="s">
        <v>20</v>
      </c>
      <c r="B1676" s="1">
        <v>43391</v>
      </c>
      <c r="C1676" t="s">
        <v>159</v>
      </c>
      <c r="D1676" s="2">
        <v>455</v>
      </c>
      <c r="E1676" s="2">
        <v>0</v>
      </c>
      <c r="F1676" s="2">
        <v>0</v>
      </c>
      <c r="G1676" s="2">
        <v>0</v>
      </c>
      <c r="H1676" s="2"/>
      <c r="I1676" s="2">
        <v>455</v>
      </c>
      <c r="J1676" s="2">
        <v>0</v>
      </c>
      <c r="K1676" s="2">
        <v>0</v>
      </c>
      <c r="L1676" s="2">
        <v>0</v>
      </c>
      <c r="M1676" s="2">
        <v>0.11375</v>
      </c>
      <c r="N1676" s="8">
        <f t="shared" si="234"/>
        <v>11375</v>
      </c>
      <c r="O1676" s="2">
        <v>0</v>
      </c>
      <c r="P1676" s="2">
        <v>0</v>
      </c>
      <c r="Q1676" s="2">
        <v>0</v>
      </c>
      <c r="R1676" s="2">
        <v>0</v>
      </c>
      <c r="S1676" s="2">
        <v>0.11375</v>
      </c>
      <c r="T1676" s="2">
        <v>0</v>
      </c>
      <c r="U1676" s="2">
        <v>0</v>
      </c>
      <c r="V1676" s="2">
        <v>0</v>
      </c>
      <c r="W1676" s="2">
        <f t="shared" si="235"/>
        <v>24.916666666666668</v>
      </c>
      <c r="X1676" s="9">
        <f t="shared" si="236"/>
        <v>25</v>
      </c>
      <c r="Y1676" s="9">
        <f t="shared" si="237"/>
        <v>9.2280618749864115E-4</v>
      </c>
      <c r="Z1676" s="10">
        <f t="shared" si="238"/>
        <v>2117960.8247422683</v>
      </c>
      <c r="AA1676" s="10">
        <f t="shared" si="239"/>
        <v>48713.098969072169</v>
      </c>
      <c r="AB1676" s="10">
        <f t="shared" si="240"/>
        <v>6</v>
      </c>
      <c r="AC1676" s="9">
        <f t="shared" si="241"/>
        <v>2054422</v>
      </c>
      <c r="AD1676" s="10">
        <f t="shared" si="242"/>
        <v>1217827.4742268042</v>
      </c>
    </row>
    <row r="1677" spans="1:30" x14ac:dyDescent="0.2">
      <c r="A1677" t="s">
        <v>20</v>
      </c>
      <c r="B1677" s="1">
        <v>43391</v>
      </c>
      <c r="C1677" t="s">
        <v>800</v>
      </c>
      <c r="D1677" s="2">
        <v>5288</v>
      </c>
      <c r="E1677" s="2">
        <v>0</v>
      </c>
      <c r="F1677" s="2">
        <v>0</v>
      </c>
      <c r="G1677" s="2">
        <v>0</v>
      </c>
      <c r="H1677" s="2"/>
      <c r="I1677" s="2">
        <v>0</v>
      </c>
      <c r="J1677" s="2">
        <v>0</v>
      </c>
      <c r="K1677" s="2">
        <v>5288</v>
      </c>
      <c r="L1677" s="2">
        <v>0</v>
      </c>
      <c r="M1677" s="2">
        <v>1.0576000000000001</v>
      </c>
      <c r="N1677" s="8">
        <f t="shared" si="234"/>
        <v>105760.00000000001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1.0576000000000001</v>
      </c>
      <c r="V1677" s="2">
        <v>0</v>
      </c>
      <c r="W1677" s="2">
        <f t="shared" si="235"/>
        <v>24.916666666666668</v>
      </c>
      <c r="X1677" s="9">
        <f t="shared" si="236"/>
        <v>20.000000000000004</v>
      </c>
      <c r="Y1677" s="9">
        <f t="shared" si="237"/>
        <v>8.5798665837236304E-3</v>
      </c>
      <c r="Z1677" s="10">
        <f t="shared" si="238"/>
        <v>6353882.4742268045</v>
      </c>
      <c r="AA1677" s="10">
        <f t="shared" si="239"/>
        <v>146139.29690721651</v>
      </c>
      <c r="AB1677" s="10">
        <f t="shared" si="240"/>
        <v>2</v>
      </c>
      <c r="AC1677" s="9">
        <f t="shared" si="241"/>
        <v>6163266</v>
      </c>
      <c r="AD1677" s="10">
        <f t="shared" si="242"/>
        <v>2922785.9381443309</v>
      </c>
    </row>
    <row r="1678" spans="1:30" x14ac:dyDescent="0.2">
      <c r="A1678" t="s">
        <v>20</v>
      </c>
      <c r="B1678" s="1">
        <v>43391</v>
      </c>
      <c r="C1678" t="s">
        <v>313</v>
      </c>
      <c r="D1678" s="2">
        <v>7274</v>
      </c>
      <c r="E1678" s="2">
        <v>0</v>
      </c>
      <c r="F1678" s="2">
        <v>0</v>
      </c>
      <c r="G1678" s="2">
        <v>2586</v>
      </c>
      <c r="H1678" s="2"/>
      <c r="I1678" s="2">
        <v>1921</v>
      </c>
      <c r="J1678" s="2">
        <v>2767</v>
      </c>
      <c r="K1678" s="2">
        <v>0</v>
      </c>
      <c r="L1678" s="2">
        <v>0</v>
      </c>
      <c r="M1678" s="2">
        <v>3.2068000000000003</v>
      </c>
      <c r="N1678" s="8">
        <f t="shared" si="234"/>
        <v>320680.00000000006</v>
      </c>
      <c r="O1678" s="2">
        <v>0</v>
      </c>
      <c r="P1678" s="2">
        <v>0</v>
      </c>
      <c r="Q1678" s="2">
        <v>0.90510000000000002</v>
      </c>
      <c r="R1678" s="2">
        <v>0</v>
      </c>
      <c r="S1678" s="2">
        <v>1.0565500000000001</v>
      </c>
      <c r="T1678" s="2">
        <v>1.24515</v>
      </c>
      <c r="U1678" s="2">
        <v>0</v>
      </c>
      <c r="V1678" s="2">
        <v>0</v>
      </c>
      <c r="W1678" s="2">
        <f t="shared" si="235"/>
        <v>24.916666666666668</v>
      </c>
      <c r="X1678" s="9">
        <f t="shared" si="236"/>
        <v>44.085784987627171</v>
      </c>
      <c r="Y1678" s="9">
        <f t="shared" si="237"/>
        <v>2.6015427534686972E-2</v>
      </c>
      <c r="Z1678" s="10">
        <f t="shared" si="238"/>
        <v>1815394.9926362301</v>
      </c>
      <c r="AA1678" s="10">
        <f t="shared" si="239"/>
        <v>41754.084830633292</v>
      </c>
      <c r="AB1678" s="10">
        <f t="shared" si="240"/>
        <v>7</v>
      </c>
      <c r="AC1678" s="9">
        <f t="shared" si="241"/>
        <v>1760933.142857143</v>
      </c>
      <c r="AD1678" s="10">
        <f t="shared" si="242"/>
        <v>1840761.6061984445</v>
      </c>
    </row>
    <row r="1679" spans="1:30" x14ac:dyDescent="0.2">
      <c r="A1679" t="s">
        <v>20</v>
      </c>
      <c r="B1679" s="1">
        <v>43391</v>
      </c>
      <c r="C1679" t="s">
        <v>801</v>
      </c>
      <c r="D1679" s="2">
        <v>1760</v>
      </c>
      <c r="E1679" s="2">
        <v>0</v>
      </c>
      <c r="F1679" s="2">
        <v>0</v>
      </c>
      <c r="G1679" s="2">
        <v>0</v>
      </c>
      <c r="H1679" s="2">
        <v>869</v>
      </c>
      <c r="I1679" s="2">
        <v>0</v>
      </c>
      <c r="J1679" s="2">
        <v>0</v>
      </c>
      <c r="K1679" s="2">
        <v>891</v>
      </c>
      <c r="L1679" s="2">
        <v>0</v>
      </c>
      <c r="M1679" s="2">
        <v>0.52580000000000005</v>
      </c>
      <c r="N1679" s="8">
        <f t="shared" si="234"/>
        <v>52580.000000000007</v>
      </c>
      <c r="O1679" s="2">
        <v>0</v>
      </c>
      <c r="P1679" s="2">
        <v>0</v>
      </c>
      <c r="Q1679" s="2">
        <v>0</v>
      </c>
      <c r="R1679" s="2">
        <v>0.34760000000000002</v>
      </c>
      <c r="S1679" s="2">
        <v>0</v>
      </c>
      <c r="T1679" s="2">
        <v>0</v>
      </c>
      <c r="U1679" s="2">
        <v>0.1782</v>
      </c>
      <c r="V1679" s="2">
        <v>0</v>
      </c>
      <c r="W1679" s="2">
        <f t="shared" si="235"/>
        <v>24.916666666666668</v>
      </c>
      <c r="X1679" s="9">
        <f t="shared" si="236"/>
        <v>29.875000000000004</v>
      </c>
      <c r="Y1679" s="9">
        <f t="shared" si="237"/>
        <v>4.2655955462574556E-3</v>
      </c>
      <c r="Z1679" s="10">
        <f t="shared" si="238"/>
        <v>1588470.6185567011</v>
      </c>
      <c r="AA1679" s="10">
        <f t="shared" si="239"/>
        <v>36534.824226804129</v>
      </c>
      <c r="AB1679" s="10">
        <f t="shared" si="240"/>
        <v>8</v>
      </c>
      <c r="AC1679" s="9">
        <f t="shared" si="241"/>
        <v>1540816.5</v>
      </c>
      <c r="AD1679" s="10">
        <f t="shared" si="242"/>
        <v>1091477.8737757734</v>
      </c>
    </row>
    <row r="1680" spans="1:30" x14ac:dyDescent="0.2">
      <c r="A1680" t="s">
        <v>20</v>
      </c>
      <c r="B1680" s="1">
        <v>43391</v>
      </c>
      <c r="C1680" t="s">
        <v>802</v>
      </c>
      <c r="D1680" s="2">
        <v>509</v>
      </c>
      <c r="E1680" s="2">
        <v>0</v>
      </c>
      <c r="F1680" s="2">
        <v>0</v>
      </c>
      <c r="G1680" s="2">
        <v>509</v>
      </c>
      <c r="H1680" s="2"/>
      <c r="I1680" s="2">
        <v>0</v>
      </c>
      <c r="J1680" s="2">
        <v>0</v>
      </c>
      <c r="K1680" s="2">
        <v>0</v>
      </c>
      <c r="L1680" s="2">
        <v>0</v>
      </c>
      <c r="M1680" s="2">
        <v>0.17815</v>
      </c>
      <c r="N1680" s="8">
        <f t="shared" si="234"/>
        <v>17815</v>
      </c>
      <c r="O1680" s="2">
        <v>0</v>
      </c>
      <c r="P1680" s="2">
        <v>0</v>
      </c>
      <c r="Q1680" s="2">
        <v>0.17815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f t="shared" si="235"/>
        <v>24.916666666666668</v>
      </c>
      <c r="X1680" s="9">
        <f t="shared" si="236"/>
        <v>35</v>
      </c>
      <c r="Y1680" s="9">
        <f t="shared" si="237"/>
        <v>1.4452564598055641E-3</v>
      </c>
      <c r="Z1680" s="10">
        <f t="shared" si="238"/>
        <v>12707764.948453609</v>
      </c>
      <c r="AA1680" s="10">
        <f t="shared" si="239"/>
        <v>292278.59381443303</v>
      </c>
      <c r="AB1680" s="10">
        <f t="shared" si="240"/>
        <v>1</v>
      </c>
      <c r="AC1680" s="9">
        <f t="shared" si="241"/>
        <v>12326532</v>
      </c>
      <c r="AD1680" s="10">
        <f t="shared" si="242"/>
        <v>10229750.783505157</v>
      </c>
    </row>
    <row r="1681" spans="1:30" x14ac:dyDescent="0.2">
      <c r="A1681" t="s">
        <v>20</v>
      </c>
      <c r="B1681" s="1">
        <v>43391</v>
      </c>
      <c r="C1681" t="s">
        <v>166</v>
      </c>
      <c r="D1681" s="2">
        <v>11117</v>
      </c>
      <c r="E1681" s="2">
        <v>0</v>
      </c>
      <c r="F1681" s="2">
        <v>0</v>
      </c>
      <c r="G1681" s="2">
        <v>5404</v>
      </c>
      <c r="H1681" s="2"/>
      <c r="I1681" s="2">
        <v>0</v>
      </c>
      <c r="J1681" s="2">
        <v>0</v>
      </c>
      <c r="K1681" s="2">
        <v>5713</v>
      </c>
      <c r="L1681" s="2">
        <v>0</v>
      </c>
      <c r="M1681" s="2">
        <v>3.0339999999999998</v>
      </c>
      <c r="N1681" s="8">
        <f t="shared" si="234"/>
        <v>303400</v>
      </c>
      <c r="O1681" s="2">
        <v>0</v>
      </c>
      <c r="P1681" s="2">
        <v>0</v>
      </c>
      <c r="Q1681" s="2">
        <v>1.8914</v>
      </c>
      <c r="R1681" s="2">
        <v>0</v>
      </c>
      <c r="S1681" s="2">
        <v>0</v>
      </c>
      <c r="T1681" s="2">
        <v>0</v>
      </c>
      <c r="U1681" s="2">
        <v>1.1426000000000001</v>
      </c>
      <c r="V1681" s="2">
        <v>0</v>
      </c>
      <c r="W1681" s="2">
        <f t="shared" si="235"/>
        <v>24.916666666666668</v>
      </c>
      <c r="X1681" s="9">
        <f t="shared" si="236"/>
        <v>27.29153548619232</v>
      </c>
      <c r="Y1681" s="9">
        <f t="shared" si="237"/>
        <v>2.4613573387875842E-2</v>
      </c>
      <c r="Z1681" s="10">
        <f t="shared" si="238"/>
        <v>508310.5979381444</v>
      </c>
      <c r="AA1681" s="10">
        <f t="shared" si="239"/>
        <v>11691.143752577322</v>
      </c>
      <c r="AB1681" s="10">
        <f t="shared" si="240"/>
        <v>25</v>
      </c>
      <c r="AC1681" s="9">
        <f t="shared" si="241"/>
        <v>493061.28</v>
      </c>
      <c r="AD1681" s="10">
        <f t="shared" si="242"/>
        <v>319069.26459763962</v>
      </c>
    </row>
    <row r="1682" spans="1:30" x14ac:dyDescent="0.2">
      <c r="A1682" t="s">
        <v>20</v>
      </c>
      <c r="B1682" s="1">
        <v>43391</v>
      </c>
      <c r="C1682" t="s">
        <v>803</v>
      </c>
      <c r="D1682" s="2">
        <v>2068</v>
      </c>
      <c r="E1682" s="2">
        <v>0</v>
      </c>
      <c r="F1682" s="2">
        <v>0</v>
      </c>
      <c r="G1682" s="2">
        <v>981</v>
      </c>
      <c r="H1682" s="2"/>
      <c r="I1682" s="2">
        <v>0</v>
      </c>
      <c r="J1682" s="2">
        <v>0</v>
      </c>
      <c r="K1682" s="2">
        <v>1087</v>
      </c>
      <c r="L1682" s="2">
        <v>0</v>
      </c>
      <c r="M1682" s="2">
        <v>0.56074999999999997</v>
      </c>
      <c r="N1682" s="8">
        <f t="shared" si="234"/>
        <v>56075</v>
      </c>
      <c r="O1682" s="2">
        <v>0</v>
      </c>
      <c r="P1682" s="2">
        <v>0</v>
      </c>
      <c r="Q1682" s="2">
        <v>0.34334999999999999</v>
      </c>
      <c r="R1682" s="2">
        <v>0</v>
      </c>
      <c r="S1682" s="2">
        <v>0</v>
      </c>
      <c r="T1682" s="2">
        <v>0</v>
      </c>
      <c r="U1682" s="2">
        <v>0.21740000000000001</v>
      </c>
      <c r="V1682" s="2">
        <v>0</v>
      </c>
      <c r="W1682" s="2">
        <f t="shared" si="235"/>
        <v>24.916666666666668</v>
      </c>
      <c r="X1682" s="9">
        <f t="shared" si="236"/>
        <v>27.115570599613154</v>
      </c>
      <c r="Y1682" s="9">
        <f t="shared" si="237"/>
        <v>4.5491302825482463E-3</v>
      </c>
      <c r="Z1682" s="10">
        <f t="shared" si="238"/>
        <v>1270776.494845361</v>
      </c>
      <c r="AA1682" s="10">
        <f t="shared" si="239"/>
        <v>29227.859381443301</v>
      </c>
      <c r="AB1682" s="10">
        <f t="shared" si="240"/>
        <v>10</v>
      </c>
      <c r="AC1682" s="9">
        <f t="shared" si="241"/>
        <v>1232653.2</v>
      </c>
      <c r="AD1682" s="10">
        <f t="shared" si="242"/>
        <v>792530.08453309152</v>
      </c>
    </row>
    <row r="1683" spans="1:30" x14ac:dyDescent="0.2">
      <c r="A1683" t="s">
        <v>20</v>
      </c>
      <c r="B1683" s="1">
        <v>43391</v>
      </c>
      <c r="C1683" t="s">
        <v>704</v>
      </c>
      <c r="D1683" s="2">
        <v>3250</v>
      </c>
      <c r="E1683" s="2">
        <v>0</v>
      </c>
      <c r="F1683" s="2">
        <v>0</v>
      </c>
      <c r="G1683" s="2">
        <v>2810</v>
      </c>
      <c r="H1683" s="2"/>
      <c r="I1683" s="2">
        <v>0</v>
      </c>
      <c r="J1683" s="2">
        <v>440</v>
      </c>
      <c r="K1683" s="2">
        <v>0</v>
      </c>
      <c r="L1683" s="2">
        <v>0</v>
      </c>
      <c r="M1683" s="2">
        <v>0.58865999999999996</v>
      </c>
      <c r="N1683" s="8">
        <f t="shared" si="234"/>
        <v>58865.999999999993</v>
      </c>
      <c r="O1683" s="2">
        <v>0</v>
      </c>
      <c r="P1683" s="2">
        <v>0</v>
      </c>
      <c r="Q1683" s="2">
        <v>0.52266000000000001</v>
      </c>
      <c r="R1683" s="2">
        <v>0</v>
      </c>
      <c r="S1683" s="2">
        <v>0</v>
      </c>
      <c r="T1683" s="2">
        <v>6.6000000000000003E-2</v>
      </c>
      <c r="U1683" s="2">
        <v>0</v>
      </c>
      <c r="V1683" s="2">
        <v>0</v>
      </c>
      <c r="W1683" s="2">
        <f t="shared" si="235"/>
        <v>24.916666666666668</v>
      </c>
      <c r="X1683" s="9">
        <f t="shared" si="236"/>
        <v>18.112615384615381</v>
      </c>
      <c r="Y1683" s="9">
        <f t="shared" si="237"/>
        <v>4.7755524424874726E-3</v>
      </c>
      <c r="Z1683" s="10">
        <f t="shared" si="238"/>
        <v>12707764.948453609</v>
      </c>
      <c r="AA1683" s="10">
        <f t="shared" si="239"/>
        <v>292278.59381443303</v>
      </c>
      <c r="AB1683" s="10">
        <f t="shared" si="240"/>
        <v>1</v>
      </c>
      <c r="AC1683" s="9">
        <f t="shared" si="241"/>
        <v>12326532</v>
      </c>
      <c r="AD1683" s="10">
        <f t="shared" si="242"/>
        <v>5293929.7549170498</v>
      </c>
    </row>
    <row r="1684" spans="1:30" x14ac:dyDescent="0.2">
      <c r="A1684" t="s">
        <v>20</v>
      </c>
      <c r="B1684" s="1">
        <v>43391</v>
      </c>
      <c r="C1684" t="s">
        <v>167</v>
      </c>
      <c r="D1684" s="2">
        <v>11295</v>
      </c>
      <c r="E1684" s="2">
        <v>3622</v>
      </c>
      <c r="F1684" s="2">
        <v>0</v>
      </c>
      <c r="G1684" s="2">
        <v>3297</v>
      </c>
      <c r="H1684" s="2"/>
      <c r="I1684" s="2">
        <v>3600</v>
      </c>
      <c r="J1684" s="2">
        <v>776</v>
      </c>
      <c r="K1684" s="2">
        <v>0</v>
      </c>
      <c r="L1684" s="2">
        <v>0</v>
      </c>
      <c r="M1684" s="2">
        <v>5.2941500000000001</v>
      </c>
      <c r="N1684" s="8">
        <f t="shared" si="234"/>
        <v>529415</v>
      </c>
      <c r="O1684" s="2">
        <v>1.8109999999999999</v>
      </c>
      <c r="P1684" s="2">
        <v>0</v>
      </c>
      <c r="Q1684" s="2">
        <v>1.15395</v>
      </c>
      <c r="R1684" s="2">
        <v>0</v>
      </c>
      <c r="S1684" s="2">
        <v>1.98</v>
      </c>
      <c r="T1684" s="2">
        <v>0.34920000000000001</v>
      </c>
      <c r="U1684" s="2">
        <v>0</v>
      </c>
      <c r="V1684" s="2">
        <v>0</v>
      </c>
      <c r="W1684" s="2">
        <f t="shared" si="235"/>
        <v>24.916666666666668</v>
      </c>
      <c r="X1684" s="9">
        <f t="shared" si="236"/>
        <v>46.871624612660469</v>
      </c>
      <c r="Y1684" s="9">
        <f t="shared" si="237"/>
        <v>4.2949225297107083E-2</v>
      </c>
      <c r="Z1684" s="10">
        <f t="shared" si="238"/>
        <v>488760.19032513886</v>
      </c>
      <c r="AA1684" s="10">
        <f t="shared" si="239"/>
        <v>11241.484377478193</v>
      </c>
      <c r="AB1684" s="10">
        <f t="shared" si="240"/>
        <v>26</v>
      </c>
      <c r="AC1684" s="9">
        <f t="shared" si="241"/>
        <v>474097.38461538462</v>
      </c>
      <c r="AD1684" s="10">
        <f t="shared" si="242"/>
        <v>526906.63583024498</v>
      </c>
    </row>
    <row r="1685" spans="1:30" x14ac:dyDescent="0.2">
      <c r="A1685" t="s">
        <v>20</v>
      </c>
      <c r="B1685" s="1">
        <v>43391</v>
      </c>
      <c r="C1685" t="s">
        <v>435</v>
      </c>
      <c r="D1685" s="2">
        <v>80970</v>
      </c>
      <c r="E1685" s="2">
        <v>26447</v>
      </c>
      <c r="F1685" s="2">
        <v>0</v>
      </c>
      <c r="G1685" s="2">
        <v>0</v>
      </c>
      <c r="H1685" s="2"/>
      <c r="I1685" s="2">
        <v>0</v>
      </c>
      <c r="J1685" s="2">
        <v>0</v>
      </c>
      <c r="K1685" s="2">
        <v>0</v>
      </c>
      <c r="L1685" s="2">
        <v>29230</v>
      </c>
      <c r="M1685" s="2">
        <v>22.835954999999998</v>
      </c>
      <c r="N1685" s="8">
        <f t="shared" si="234"/>
        <v>2283595.5</v>
      </c>
      <c r="O1685" s="2">
        <v>10.565900000000001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8.7735000000000003</v>
      </c>
      <c r="W1685" s="2">
        <f t="shared" si="235"/>
        <v>24.916666666666668</v>
      </c>
      <c r="X1685" s="9">
        <f t="shared" si="236"/>
        <v>28.202982586143015</v>
      </c>
      <c r="Y1685" s="9">
        <f t="shared" si="237"/>
        <v>0.18525855447420247</v>
      </c>
      <c r="Z1685" s="10">
        <f t="shared" si="238"/>
        <v>2117960.8247422683</v>
      </c>
      <c r="AA1685" s="10">
        <f t="shared" si="239"/>
        <v>48713.098969072169</v>
      </c>
      <c r="AB1685" s="10">
        <f t="shared" si="240"/>
        <v>6</v>
      </c>
      <c r="AC1685" s="9">
        <f t="shared" si="241"/>
        <v>2054422</v>
      </c>
      <c r="AD1685" s="10">
        <f t="shared" si="242"/>
        <v>1373854.6819418035</v>
      </c>
    </row>
    <row r="1686" spans="1:30" x14ac:dyDescent="0.2">
      <c r="A1686" t="s">
        <v>20</v>
      </c>
      <c r="B1686" s="1">
        <v>43391</v>
      </c>
      <c r="C1686" t="s">
        <v>168</v>
      </c>
      <c r="D1686" s="2">
        <v>23803</v>
      </c>
      <c r="E1686" s="2">
        <v>11673</v>
      </c>
      <c r="F1686" s="2">
        <v>0</v>
      </c>
      <c r="G1686" s="2">
        <v>6358</v>
      </c>
      <c r="H1686" s="2"/>
      <c r="I1686" s="2">
        <v>0</v>
      </c>
      <c r="J1686" s="2">
        <v>5772</v>
      </c>
      <c r="K1686" s="2">
        <v>0</v>
      </c>
      <c r="L1686" s="2">
        <v>0</v>
      </c>
      <c r="M1686" s="2">
        <v>10.6592</v>
      </c>
      <c r="N1686" s="8">
        <f t="shared" si="234"/>
        <v>1065920</v>
      </c>
      <c r="O1686" s="2">
        <v>5.8365</v>
      </c>
      <c r="P1686" s="2">
        <v>0</v>
      </c>
      <c r="Q1686" s="2">
        <v>2.2252999999999998</v>
      </c>
      <c r="R1686" s="2">
        <v>0</v>
      </c>
      <c r="S1686" s="2">
        <v>0</v>
      </c>
      <c r="T1686" s="2">
        <v>2.5973999999999999</v>
      </c>
      <c r="U1686" s="2">
        <v>0</v>
      </c>
      <c r="V1686" s="2">
        <v>0</v>
      </c>
      <c r="W1686" s="2">
        <f t="shared" si="235"/>
        <v>24.916666666666668</v>
      </c>
      <c r="X1686" s="9">
        <f t="shared" si="236"/>
        <v>44.780909969331596</v>
      </c>
      <c r="Y1686" s="9">
        <f t="shared" si="237"/>
        <v>8.6473632648663867E-2</v>
      </c>
      <c r="Z1686" s="10">
        <f t="shared" si="238"/>
        <v>3176941.2371134022</v>
      </c>
      <c r="AA1686" s="10">
        <f t="shared" si="239"/>
        <v>73069.648453608257</v>
      </c>
      <c r="AB1686" s="10">
        <f t="shared" si="240"/>
        <v>4</v>
      </c>
      <c r="AC1686" s="9">
        <f t="shared" si="241"/>
        <v>3081633</v>
      </c>
      <c r="AD1686" s="10">
        <f t="shared" si="242"/>
        <v>3272125.3488917411</v>
      </c>
    </row>
    <row r="1687" spans="1:30" x14ac:dyDescent="0.2">
      <c r="A1687" t="s">
        <v>20</v>
      </c>
      <c r="B1687" s="1">
        <v>43391</v>
      </c>
      <c r="C1687" t="s">
        <v>804</v>
      </c>
      <c r="D1687" s="2">
        <v>769</v>
      </c>
      <c r="E1687" s="2">
        <v>0</v>
      </c>
      <c r="F1687" s="2">
        <v>769</v>
      </c>
      <c r="G1687" s="2">
        <v>0</v>
      </c>
      <c r="H1687" s="2"/>
      <c r="I1687" s="2">
        <v>0</v>
      </c>
      <c r="J1687" s="2">
        <v>0</v>
      </c>
      <c r="K1687" s="2">
        <v>0</v>
      </c>
      <c r="L1687" s="2">
        <v>0</v>
      </c>
      <c r="M1687" s="2">
        <v>0.42294999999999999</v>
      </c>
      <c r="N1687" s="8">
        <f t="shared" si="234"/>
        <v>42295</v>
      </c>
      <c r="O1687" s="2">
        <v>0</v>
      </c>
      <c r="P1687" s="2">
        <v>0.42294999999999999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f t="shared" si="235"/>
        <v>24.916666666666668</v>
      </c>
      <c r="X1687" s="9">
        <f t="shared" si="236"/>
        <v>55</v>
      </c>
      <c r="Y1687" s="9">
        <f t="shared" si="237"/>
        <v>3.431216501121321E-3</v>
      </c>
      <c r="Z1687" s="10">
        <f t="shared" si="238"/>
        <v>12707764.948453609</v>
      </c>
      <c r="AA1687" s="10">
        <f t="shared" si="239"/>
        <v>292278.59381443303</v>
      </c>
      <c r="AB1687" s="10">
        <f t="shared" si="240"/>
        <v>1</v>
      </c>
      <c r="AC1687" s="9">
        <f t="shared" si="241"/>
        <v>12326532</v>
      </c>
      <c r="AD1687" s="10">
        <f t="shared" si="242"/>
        <v>16075322.659793817</v>
      </c>
    </row>
    <row r="1688" spans="1:30" x14ac:dyDescent="0.2">
      <c r="A1688" t="s">
        <v>20</v>
      </c>
      <c r="B1688" s="1">
        <v>43391</v>
      </c>
      <c r="C1688" t="s">
        <v>805</v>
      </c>
      <c r="D1688" s="2">
        <v>171</v>
      </c>
      <c r="E1688" s="2">
        <v>0</v>
      </c>
      <c r="F1688" s="2">
        <v>171</v>
      </c>
      <c r="G1688" s="2">
        <v>0</v>
      </c>
      <c r="H1688" s="2"/>
      <c r="I1688" s="2">
        <v>0</v>
      </c>
      <c r="J1688" s="2">
        <v>0</v>
      </c>
      <c r="K1688" s="2">
        <v>0</v>
      </c>
      <c r="L1688" s="2">
        <v>0</v>
      </c>
      <c r="M1688" s="2">
        <v>9.4049999999999995E-2</v>
      </c>
      <c r="N1688" s="8">
        <f t="shared" si="234"/>
        <v>9405</v>
      </c>
      <c r="O1688" s="2">
        <v>0</v>
      </c>
      <c r="P1688" s="2">
        <v>9.4049999999999995E-2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f t="shared" si="235"/>
        <v>24.916666666666668</v>
      </c>
      <c r="X1688" s="9">
        <f t="shared" si="236"/>
        <v>55</v>
      </c>
      <c r="Y1688" s="9">
        <f t="shared" si="237"/>
        <v>7.6298832469667865E-4</v>
      </c>
      <c r="Z1688" s="10">
        <f t="shared" si="238"/>
        <v>6353882.4742268045</v>
      </c>
      <c r="AA1688" s="10">
        <f t="shared" si="239"/>
        <v>146139.29690721651</v>
      </c>
      <c r="AB1688" s="10">
        <f t="shared" si="240"/>
        <v>2</v>
      </c>
      <c r="AC1688" s="9">
        <f t="shared" si="241"/>
        <v>6163266</v>
      </c>
      <c r="AD1688" s="10">
        <f t="shared" si="242"/>
        <v>8037661.3298969083</v>
      </c>
    </row>
    <row r="1689" spans="1:30" x14ac:dyDescent="0.2">
      <c r="A1689" t="s">
        <v>20</v>
      </c>
      <c r="B1689" s="1">
        <v>43391</v>
      </c>
      <c r="C1689" t="s">
        <v>708</v>
      </c>
      <c r="D1689" s="2">
        <v>18436</v>
      </c>
      <c r="E1689" s="2">
        <v>1416</v>
      </c>
      <c r="F1689" s="2">
        <v>1293</v>
      </c>
      <c r="G1689" s="2">
        <v>4190</v>
      </c>
      <c r="H1689" s="2"/>
      <c r="I1689" s="2">
        <v>3745</v>
      </c>
      <c r="J1689" s="2">
        <v>3881</v>
      </c>
      <c r="K1689" s="2">
        <v>3911</v>
      </c>
      <c r="L1689" s="2">
        <v>0</v>
      </c>
      <c r="M1689" s="2">
        <v>7.4740500000000001</v>
      </c>
      <c r="N1689" s="8">
        <f t="shared" si="234"/>
        <v>747405</v>
      </c>
      <c r="O1689" s="2">
        <v>0.70799999999999996</v>
      </c>
      <c r="P1689" s="2">
        <v>0.71114999999999995</v>
      </c>
      <c r="Q1689" s="2">
        <v>1.4664999999999999</v>
      </c>
      <c r="R1689" s="2">
        <v>0</v>
      </c>
      <c r="S1689" s="2">
        <v>2.0597500000000002</v>
      </c>
      <c r="T1689" s="2">
        <v>1.7464500000000001</v>
      </c>
      <c r="U1689" s="2">
        <v>0.78220000000000001</v>
      </c>
      <c r="V1689" s="2">
        <v>0</v>
      </c>
      <c r="W1689" s="2">
        <f t="shared" si="235"/>
        <v>24.916666666666668</v>
      </c>
      <c r="X1689" s="9">
        <f t="shared" si="236"/>
        <v>40.540518550661751</v>
      </c>
      <c r="Y1689" s="9">
        <f t="shared" si="237"/>
        <v>6.0633842511421704E-2</v>
      </c>
      <c r="Z1689" s="10">
        <f t="shared" si="238"/>
        <v>1411973.8831615122</v>
      </c>
      <c r="AA1689" s="10">
        <f t="shared" si="239"/>
        <v>32475.399312714781</v>
      </c>
      <c r="AB1689" s="10">
        <f t="shared" si="240"/>
        <v>9</v>
      </c>
      <c r="AC1689" s="9">
        <f t="shared" si="241"/>
        <v>1369614.6666666667</v>
      </c>
      <c r="AD1689" s="10">
        <f t="shared" si="242"/>
        <v>1316569.5282772614</v>
      </c>
    </row>
    <row r="1690" spans="1:30" x14ac:dyDescent="0.2">
      <c r="A1690" t="s">
        <v>20</v>
      </c>
      <c r="B1690" s="1">
        <v>43391</v>
      </c>
      <c r="C1690" t="s">
        <v>516</v>
      </c>
      <c r="D1690" s="2">
        <v>4006</v>
      </c>
      <c r="E1690" s="2">
        <v>0</v>
      </c>
      <c r="F1690" s="2">
        <v>0</v>
      </c>
      <c r="G1690" s="2">
        <v>0</v>
      </c>
      <c r="H1690" s="2"/>
      <c r="I1690" s="2">
        <v>0</v>
      </c>
      <c r="J1690" s="2">
        <v>0</v>
      </c>
      <c r="K1690" s="2">
        <v>4006</v>
      </c>
      <c r="L1690" s="2">
        <v>0</v>
      </c>
      <c r="M1690" s="2">
        <v>0.80120000000000002</v>
      </c>
      <c r="N1690" s="8">
        <f t="shared" si="234"/>
        <v>80120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0.80120000000000002</v>
      </c>
      <c r="V1690" s="2">
        <v>0</v>
      </c>
      <c r="W1690" s="2">
        <f t="shared" si="235"/>
        <v>24.916666666666668</v>
      </c>
      <c r="X1690" s="9">
        <f t="shared" si="236"/>
        <v>20</v>
      </c>
      <c r="Y1690" s="9">
        <f t="shared" si="237"/>
        <v>6.4998005927376819E-3</v>
      </c>
      <c r="Z1690" s="10">
        <f t="shared" si="238"/>
        <v>3176941.2371134022</v>
      </c>
      <c r="AA1690" s="10">
        <f t="shared" si="239"/>
        <v>73069.648453608257</v>
      </c>
      <c r="AB1690" s="10">
        <f t="shared" si="240"/>
        <v>4</v>
      </c>
      <c r="AC1690" s="9">
        <f t="shared" si="241"/>
        <v>3081633</v>
      </c>
      <c r="AD1690" s="10">
        <f t="shared" si="242"/>
        <v>1461392.9690721652</v>
      </c>
    </row>
    <row r="1691" spans="1:30" x14ac:dyDescent="0.2">
      <c r="A1691" t="s">
        <v>20</v>
      </c>
      <c r="B1691" s="1">
        <v>43391</v>
      </c>
      <c r="C1691" t="s">
        <v>517</v>
      </c>
      <c r="D1691" s="2">
        <v>12060</v>
      </c>
      <c r="E1691" s="2">
        <v>0</v>
      </c>
      <c r="F1691" s="2">
        <v>0</v>
      </c>
      <c r="G1691" s="2">
        <v>3133</v>
      </c>
      <c r="H1691" s="2">
        <v>4221</v>
      </c>
      <c r="I1691" s="2">
        <v>1612</v>
      </c>
      <c r="J1691" s="2">
        <v>3094</v>
      </c>
      <c r="K1691" s="2">
        <v>0</v>
      </c>
      <c r="L1691" s="2">
        <v>0</v>
      </c>
      <c r="M1691" s="2">
        <v>5.0638500000000004</v>
      </c>
      <c r="N1691" s="8">
        <f t="shared" si="234"/>
        <v>506385.00000000006</v>
      </c>
      <c r="O1691" s="2">
        <v>0</v>
      </c>
      <c r="P1691" s="2">
        <v>0</v>
      </c>
      <c r="Q1691" s="2">
        <v>1.0965499999999999</v>
      </c>
      <c r="R1691" s="2">
        <v>1.6883999999999999</v>
      </c>
      <c r="S1691" s="2">
        <v>0.88660000000000005</v>
      </c>
      <c r="T1691" s="2">
        <v>1.3923000000000001</v>
      </c>
      <c r="U1691" s="2">
        <v>0</v>
      </c>
      <c r="V1691" s="2">
        <v>0</v>
      </c>
      <c r="W1691" s="2">
        <f t="shared" si="235"/>
        <v>24.916666666666668</v>
      </c>
      <c r="X1691" s="9">
        <f t="shared" si="236"/>
        <v>41.988805970149258</v>
      </c>
      <c r="Y1691" s="9">
        <f t="shared" si="237"/>
        <v>4.1080897692879072E-2</v>
      </c>
      <c r="Z1691" s="10">
        <f t="shared" si="238"/>
        <v>1155251.3589503281</v>
      </c>
      <c r="AA1691" s="10">
        <f t="shared" si="239"/>
        <v>26570.781255857546</v>
      </c>
      <c r="AB1691" s="10">
        <f t="shared" si="240"/>
        <v>11</v>
      </c>
      <c r="AC1691" s="9">
        <f t="shared" si="241"/>
        <v>1120593.8181818181</v>
      </c>
      <c r="AD1691" s="10">
        <f t="shared" si="242"/>
        <v>1115675.3786274814</v>
      </c>
    </row>
    <row r="1692" spans="1:30" x14ac:dyDescent="0.2">
      <c r="A1692" t="s">
        <v>20</v>
      </c>
      <c r="B1692" s="1">
        <v>43391</v>
      </c>
      <c r="C1692" t="s">
        <v>171</v>
      </c>
      <c r="D1692" s="2">
        <v>12195</v>
      </c>
      <c r="E1692" s="2">
        <v>0</v>
      </c>
      <c r="F1692" s="2">
        <v>0</v>
      </c>
      <c r="G1692" s="2">
        <v>5994</v>
      </c>
      <c r="H1692" s="2"/>
      <c r="I1692" s="2">
        <v>905</v>
      </c>
      <c r="J1692" s="2">
        <v>5296</v>
      </c>
      <c r="K1692" s="2">
        <v>0</v>
      </c>
      <c r="L1692" s="2">
        <v>0</v>
      </c>
      <c r="M1692" s="2">
        <v>4.0456500000000002</v>
      </c>
      <c r="N1692" s="8">
        <f t="shared" si="234"/>
        <v>404565</v>
      </c>
      <c r="O1692" s="2">
        <v>0</v>
      </c>
      <c r="P1692" s="2">
        <v>0</v>
      </c>
      <c r="Q1692" s="2">
        <v>1.9591000000000001</v>
      </c>
      <c r="R1692" s="2">
        <v>0</v>
      </c>
      <c r="S1692" s="2">
        <v>0.49775000000000003</v>
      </c>
      <c r="T1692" s="2">
        <v>1.5888</v>
      </c>
      <c r="U1692" s="2">
        <v>0</v>
      </c>
      <c r="V1692" s="2">
        <v>0</v>
      </c>
      <c r="W1692" s="2">
        <f t="shared" si="235"/>
        <v>24.916666666666668</v>
      </c>
      <c r="X1692" s="9">
        <f t="shared" si="236"/>
        <v>33.174661746617467</v>
      </c>
      <c r="Y1692" s="9">
        <f t="shared" si="237"/>
        <v>3.2820666834759364E-2</v>
      </c>
      <c r="Z1692" s="10">
        <f t="shared" si="238"/>
        <v>794235.30927835056</v>
      </c>
      <c r="AA1692" s="10">
        <f t="shared" si="239"/>
        <v>18267.412113402064</v>
      </c>
      <c r="AB1692" s="10">
        <f t="shared" si="240"/>
        <v>16</v>
      </c>
      <c r="AC1692" s="9">
        <f t="shared" si="241"/>
        <v>770408.25</v>
      </c>
      <c r="AD1692" s="10">
        <f t="shared" si="242"/>
        <v>606015.21784817602</v>
      </c>
    </row>
    <row r="1693" spans="1:30" x14ac:dyDescent="0.2">
      <c r="A1693" t="s">
        <v>20</v>
      </c>
      <c r="B1693" s="1">
        <v>43391</v>
      </c>
      <c r="C1693" t="s">
        <v>806</v>
      </c>
      <c r="D1693" s="2">
        <v>6425</v>
      </c>
      <c r="E1693" s="2">
        <v>0</v>
      </c>
      <c r="F1693" s="2">
        <v>6425</v>
      </c>
      <c r="G1693" s="2">
        <v>0</v>
      </c>
      <c r="H1693" s="2"/>
      <c r="I1693" s="2">
        <v>0</v>
      </c>
      <c r="J1693" s="2">
        <v>0</v>
      </c>
      <c r="K1693" s="2">
        <v>0</v>
      </c>
      <c r="L1693" s="2">
        <v>0</v>
      </c>
      <c r="M1693" s="2">
        <v>1.60625</v>
      </c>
      <c r="N1693" s="8">
        <f t="shared" si="234"/>
        <v>160625</v>
      </c>
      <c r="O1693" s="2">
        <v>0</v>
      </c>
      <c r="P1693" s="2">
        <v>1.60625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f t="shared" si="235"/>
        <v>24.916666666666668</v>
      </c>
      <c r="X1693" s="9">
        <f t="shared" si="236"/>
        <v>25</v>
      </c>
      <c r="Y1693" s="9">
        <f t="shared" si="237"/>
        <v>1.3030834625667625E-2</v>
      </c>
      <c r="Z1693" s="10">
        <f t="shared" si="238"/>
        <v>6353882.4742268045</v>
      </c>
      <c r="AA1693" s="10">
        <f t="shared" si="239"/>
        <v>146139.29690721651</v>
      </c>
      <c r="AB1693" s="10">
        <f t="shared" si="240"/>
        <v>2</v>
      </c>
      <c r="AC1693" s="9">
        <f t="shared" si="241"/>
        <v>6163266</v>
      </c>
      <c r="AD1693" s="10">
        <f t="shared" si="242"/>
        <v>3653482.4226804129</v>
      </c>
    </row>
    <row r="1694" spans="1:30" x14ac:dyDescent="0.2">
      <c r="A1694" t="s">
        <v>20</v>
      </c>
      <c r="B1694" s="1">
        <v>43391</v>
      </c>
      <c r="C1694" t="s">
        <v>173</v>
      </c>
      <c r="D1694" s="2">
        <v>114</v>
      </c>
      <c r="E1694" s="2">
        <v>0</v>
      </c>
      <c r="F1694" s="2">
        <v>0</v>
      </c>
      <c r="G1694" s="2">
        <v>0</v>
      </c>
      <c r="H1694" s="2">
        <v>114</v>
      </c>
      <c r="I1694" s="2">
        <v>0</v>
      </c>
      <c r="J1694" s="2">
        <v>0</v>
      </c>
      <c r="K1694" s="2">
        <v>0</v>
      </c>
      <c r="L1694" s="2">
        <v>0</v>
      </c>
      <c r="M1694" s="2">
        <v>4.5600000000000002E-2</v>
      </c>
      <c r="N1694" s="8">
        <f t="shared" si="234"/>
        <v>4560</v>
      </c>
      <c r="O1694" s="2">
        <v>0</v>
      </c>
      <c r="P1694" s="2">
        <v>0</v>
      </c>
      <c r="Q1694" s="2">
        <v>0</v>
      </c>
      <c r="R1694" s="2">
        <v>4.5600000000000002E-2</v>
      </c>
      <c r="S1694" s="2">
        <v>0</v>
      </c>
      <c r="T1694" s="2">
        <v>0</v>
      </c>
      <c r="U1694" s="2">
        <v>0</v>
      </c>
      <c r="V1694" s="2">
        <v>0</v>
      </c>
      <c r="W1694" s="2">
        <f t="shared" si="235"/>
        <v>24.916666666666668</v>
      </c>
      <c r="X1694" s="9">
        <f t="shared" si="236"/>
        <v>40</v>
      </c>
      <c r="Y1694" s="9">
        <f t="shared" si="237"/>
        <v>3.6993373318626845E-4</v>
      </c>
      <c r="Z1694" s="10">
        <f t="shared" si="238"/>
        <v>4235921.6494845366</v>
      </c>
      <c r="AA1694" s="10">
        <f t="shared" si="239"/>
        <v>97426.197938144338</v>
      </c>
      <c r="AB1694" s="10">
        <f t="shared" si="240"/>
        <v>3</v>
      </c>
      <c r="AC1694" s="9">
        <f t="shared" si="241"/>
        <v>4108844</v>
      </c>
      <c r="AD1694" s="10">
        <f t="shared" si="242"/>
        <v>3897047.9175257734</v>
      </c>
    </row>
    <row r="1695" spans="1:30" x14ac:dyDescent="0.2">
      <c r="A1695" t="s">
        <v>20</v>
      </c>
      <c r="B1695" s="1">
        <v>43391</v>
      </c>
      <c r="C1695" t="s">
        <v>175</v>
      </c>
      <c r="D1695" s="2">
        <v>2956</v>
      </c>
      <c r="E1695" s="2">
        <v>0</v>
      </c>
      <c r="F1695" s="2">
        <v>0</v>
      </c>
      <c r="G1695" s="2">
        <v>2086</v>
      </c>
      <c r="H1695" s="2"/>
      <c r="I1695" s="2">
        <v>0</v>
      </c>
      <c r="J1695" s="2">
        <v>444</v>
      </c>
      <c r="K1695" s="2">
        <v>0</v>
      </c>
      <c r="L1695" s="2">
        <v>0</v>
      </c>
      <c r="M1695" s="2">
        <v>1.1855</v>
      </c>
      <c r="N1695" s="8">
        <f t="shared" si="234"/>
        <v>118550</v>
      </c>
      <c r="O1695" s="2">
        <v>0</v>
      </c>
      <c r="P1695" s="2">
        <v>0</v>
      </c>
      <c r="Q1695" s="2">
        <v>0.73009999999999997</v>
      </c>
      <c r="R1695" s="2">
        <v>0</v>
      </c>
      <c r="S1695" s="2">
        <v>0</v>
      </c>
      <c r="T1695" s="2">
        <v>0.19980000000000001</v>
      </c>
      <c r="U1695" s="2">
        <v>0</v>
      </c>
      <c r="V1695" s="2">
        <v>0</v>
      </c>
      <c r="W1695" s="2">
        <f t="shared" si="235"/>
        <v>24.916666666666668</v>
      </c>
      <c r="X1695" s="9">
        <f t="shared" si="236"/>
        <v>40.104871447902568</v>
      </c>
      <c r="Y1695" s="9">
        <f t="shared" si="237"/>
        <v>9.6174658046561685E-3</v>
      </c>
      <c r="Z1695" s="10">
        <f t="shared" si="238"/>
        <v>2541552.989690722</v>
      </c>
      <c r="AA1695" s="10">
        <f t="shared" si="239"/>
        <v>58455.718762886601</v>
      </c>
      <c r="AB1695" s="10">
        <f t="shared" si="240"/>
        <v>5</v>
      </c>
      <c r="AC1695" s="9">
        <f t="shared" si="241"/>
        <v>2465306.4</v>
      </c>
      <c r="AD1695" s="10">
        <f t="shared" si="242"/>
        <v>2344359.0863803132</v>
      </c>
    </row>
    <row r="1696" spans="1:30" x14ac:dyDescent="0.2">
      <c r="A1696" t="s">
        <v>20</v>
      </c>
      <c r="B1696" s="1">
        <v>43391</v>
      </c>
      <c r="C1696" t="s">
        <v>807</v>
      </c>
      <c r="D1696" s="2">
        <v>484</v>
      </c>
      <c r="E1696" s="2">
        <v>0</v>
      </c>
      <c r="F1696" s="2">
        <v>167</v>
      </c>
      <c r="G1696" s="2">
        <v>0</v>
      </c>
      <c r="H1696" s="2">
        <v>127</v>
      </c>
      <c r="I1696" s="2">
        <v>0</v>
      </c>
      <c r="J1696" s="2">
        <v>190</v>
      </c>
      <c r="K1696" s="2">
        <v>0</v>
      </c>
      <c r="L1696" s="2">
        <v>0</v>
      </c>
      <c r="M1696" s="2">
        <v>0.22815000000000002</v>
      </c>
      <c r="N1696" s="8">
        <f t="shared" si="234"/>
        <v>22815.000000000004</v>
      </c>
      <c r="O1696" s="2">
        <v>0</v>
      </c>
      <c r="P1696" s="2">
        <v>9.1850000000000001E-2</v>
      </c>
      <c r="Q1696" s="2">
        <v>0</v>
      </c>
      <c r="R1696" s="2">
        <v>5.0799999999999998E-2</v>
      </c>
      <c r="S1696" s="2">
        <v>0</v>
      </c>
      <c r="T1696" s="2">
        <v>8.5500000000000007E-2</v>
      </c>
      <c r="U1696" s="2">
        <v>0</v>
      </c>
      <c r="V1696" s="2">
        <v>0</v>
      </c>
      <c r="W1696" s="2">
        <f t="shared" si="235"/>
        <v>24.916666666666668</v>
      </c>
      <c r="X1696" s="9">
        <f t="shared" si="236"/>
        <v>47.138429752066124</v>
      </c>
      <c r="Y1696" s="9">
        <f t="shared" si="237"/>
        <v>1.8508855532115606E-3</v>
      </c>
      <c r="Z1696" s="10">
        <f t="shared" si="238"/>
        <v>2117960.8247422683</v>
      </c>
      <c r="AA1696" s="10">
        <f t="shared" si="239"/>
        <v>48713.098969072169</v>
      </c>
      <c r="AB1696" s="10">
        <f t="shared" si="240"/>
        <v>6</v>
      </c>
      <c r="AC1696" s="9">
        <f t="shared" si="241"/>
        <v>2054422</v>
      </c>
      <c r="AD1696" s="10">
        <f t="shared" si="242"/>
        <v>2296258.9937590533</v>
      </c>
    </row>
    <row r="1697" spans="1:30" x14ac:dyDescent="0.2">
      <c r="A1697" t="s">
        <v>20</v>
      </c>
      <c r="B1697" s="1">
        <v>43391</v>
      </c>
      <c r="C1697" t="s">
        <v>322</v>
      </c>
      <c r="D1697" s="2">
        <v>897</v>
      </c>
      <c r="E1697" s="2">
        <v>0</v>
      </c>
      <c r="F1697" s="2">
        <v>0</v>
      </c>
      <c r="G1697" s="2">
        <v>0</v>
      </c>
      <c r="H1697" s="2"/>
      <c r="I1697" s="2">
        <v>0</v>
      </c>
      <c r="J1697" s="2">
        <v>0</v>
      </c>
      <c r="K1697" s="2">
        <v>897</v>
      </c>
      <c r="L1697" s="2">
        <v>0</v>
      </c>
      <c r="M1697" s="2">
        <v>0.1794</v>
      </c>
      <c r="N1697" s="8">
        <f t="shared" si="234"/>
        <v>17940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0.1794</v>
      </c>
      <c r="V1697" s="2">
        <v>0</v>
      </c>
      <c r="W1697" s="2">
        <f t="shared" si="235"/>
        <v>24.916666666666668</v>
      </c>
      <c r="X1697" s="9">
        <f t="shared" si="236"/>
        <v>20</v>
      </c>
      <c r="Y1697" s="9">
        <f t="shared" si="237"/>
        <v>1.4553971871407139E-3</v>
      </c>
      <c r="Z1697" s="10">
        <f t="shared" si="238"/>
        <v>12707764.948453609</v>
      </c>
      <c r="AA1697" s="10">
        <f t="shared" si="239"/>
        <v>292278.59381443303</v>
      </c>
      <c r="AB1697" s="10">
        <f t="shared" si="240"/>
        <v>1</v>
      </c>
      <c r="AC1697" s="9">
        <f t="shared" si="241"/>
        <v>12326532</v>
      </c>
      <c r="AD1697" s="10">
        <f t="shared" si="242"/>
        <v>5845571.8762886608</v>
      </c>
    </row>
    <row r="1698" spans="1:30" x14ac:dyDescent="0.2">
      <c r="A1698" t="s">
        <v>20</v>
      </c>
      <c r="B1698" s="1">
        <v>43391</v>
      </c>
      <c r="C1698" t="s">
        <v>808</v>
      </c>
      <c r="D1698" s="2">
        <v>769</v>
      </c>
      <c r="E1698" s="2">
        <v>0</v>
      </c>
      <c r="F1698" s="2">
        <v>0</v>
      </c>
      <c r="G1698" s="2">
        <v>0</v>
      </c>
      <c r="H1698" s="2"/>
      <c r="I1698" s="2">
        <v>0</v>
      </c>
      <c r="J1698" s="2">
        <v>769</v>
      </c>
      <c r="K1698" s="2">
        <v>0</v>
      </c>
      <c r="L1698" s="2">
        <v>0</v>
      </c>
      <c r="M1698" s="2">
        <v>0.34605000000000002</v>
      </c>
      <c r="N1698" s="8">
        <f t="shared" si="234"/>
        <v>34605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0.34605000000000002</v>
      </c>
      <c r="U1698" s="2">
        <v>0</v>
      </c>
      <c r="V1698" s="2">
        <v>0</v>
      </c>
      <c r="W1698" s="2">
        <f t="shared" si="235"/>
        <v>24.916666666666668</v>
      </c>
      <c r="X1698" s="9">
        <f t="shared" si="236"/>
        <v>45</v>
      </c>
      <c r="Y1698" s="9">
        <f t="shared" si="237"/>
        <v>2.8073589554628992E-3</v>
      </c>
      <c r="Z1698" s="10">
        <f t="shared" si="238"/>
        <v>747515.58520315343</v>
      </c>
      <c r="AA1698" s="10">
        <f t="shared" si="239"/>
        <v>17192.858459672527</v>
      </c>
      <c r="AB1698" s="10">
        <f t="shared" si="240"/>
        <v>17</v>
      </c>
      <c r="AC1698" s="9">
        <f t="shared" si="241"/>
        <v>725090.1176470588</v>
      </c>
      <c r="AD1698" s="10">
        <f t="shared" si="242"/>
        <v>773678.63068526366</v>
      </c>
    </row>
    <row r="1699" spans="1:30" x14ac:dyDescent="0.2">
      <c r="A1699" t="s">
        <v>20</v>
      </c>
      <c r="B1699" s="1">
        <v>43391</v>
      </c>
      <c r="C1699" t="s">
        <v>177</v>
      </c>
      <c r="D1699" s="2">
        <v>2445</v>
      </c>
      <c r="E1699" s="2">
        <v>1214</v>
      </c>
      <c r="F1699" s="2">
        <v>0</v>
      </c>
      <c r="G1699" s="2">
        <v>884</v>
      </c>
      <c r="H1699" s="2"/>
      <c r="I1699" s="2">
        <v>347</v>
      </c>
      <c r="J1699" s="2">
        <v>0</v>
      </c>
      <c r="K1699" s="2">
        <v>0</v>
      </c>
      <c r="L1699" s="2">
        <v>0</v>
      </c>
      <c r="M1699" s="2">
        <v>1.1072500000000001</v>
      </c>
      <c r="N1699" s="8">
        <f t="shared" si="234"/>
        <v>110725</v>
      </c>
      <c r="O1699" s="2">
        <v>0.60699999999999998</v>
      </c>
      <c r="P1699" s="2">
        <v>0</v>
      </c>
      <c r="Q1699" s="2">
        <v>0.30940000000000001</v>
      </c>
      <c r="R1699" s="2">
        <v>0</v>
      </c>
      <c r="S1699" s="2">
        <v>0.19084999999999999</v>
      </c>
      <c r="T1699" s="2">
        <v>0</v>
      </c>
      <c r="U1699" s="2">
        <v>0</v>
      </c>
      <c r="V1699" s="2">
        <v>0</v>
      </c>
      <c r="W1699" s="2">
        <f t="shared" si="235"/>
        <v>24.916666666666668</v>
      </c>
      <c r="X1699" s="9">
        <f t="shared" si="236"/>
        <v>45.286298568507156</v>
      </c>
      <c r="Y1699" s="9">
        <f t="shared" si="237"/>
        <v>8.982656273475784E-3</v>
      </c>
      <c r="Z1699" s="10">
        <f t="shared" si="238"/>
        <v>1058980.4123711342</v>
      </c>
      <c r="AA1699" s="10">
        <f t="shared" si="239"/>
        <v>24356.549484536084</v>
      </c>
      <c r="AB1699" s="10">
        <f t="shared" si="240"/>
        <v>12</v>
      </c>
      <c r="AC1699" s="9">
        <f t="shared" si="241"/>
        <v>1027211</v>
      </c>
      <c r="AD1699" s="10">
        <f t="shared" si="242"/>
        <v>1103017.9720553202</v>
      </c>
    </row>
    <row r="1700" spans="1:30" x14ac:dyDescent="0.2">
      <c r="A1700" t="s">
        <v>20</v>
      </c>
      <c r="B1700" s="1">
        <v>43391</v>
      </c>
      <c r="C1700" t="s">
        <v>178</v>
      </c>
      <c r="D1700" s="2">
        <v>4341</v>
      </c>
      <c r="E1700" s="2">
        <v>0</v>
      </c>
      <c r="F1700" s="2">
        <v>313</v>
      </c>
      <c r="G1700" s="2">
        <v>1902</v>
      </c>
      <c r="H1700" s="2"/>
      <c r="I1700" s="2">
        <v>0</v>
      </c>
      <c r="J1700" s="2">
        <v>304</v>
      </c>
      <c r="K1700" s="2">
        <v>21</v>
      </c>
      <c r="L1700" s="2">
        <v>1801</v>
      </c>
      <c r="M1700" s="2">
        <v>1.4291</v>
      </c>
      <c r="N1700" s="8">
        <f t="shared" si="234"/>
        <v>142910</v>
      </c>
      <c r="O1700" s="2">
        <v>0</v>
      </c>
      <c r="P1700" s="2">
        <v>0.17215</v>
      </c>
      <c r="Q1700" s="2">
        <v>0.66569999999999996</v>
      </c>
      <c r="R1700" s="2">
        <v>0</v>
      </c>
      <c r="S1700" s="2">
        <v>0</v>
      </c>
      <c r="T1700" s="2">
        <v>0.1368</v>
      </c>
      <c r="U1700" s="2">
        <v>4.1999999999999997E-3</v>
      </c>
      <c r="V1700" s="2">
        <v>0.45024999999999998</v>
      </c>
      <c r="W1700" s="2">
        <f t="shared" si="235"/>
        <v>24.916666666666668</v>
      </c>
      <c r="X1700" s="9">
        <f t="shared" si="236"/>
        <v>32.920985947938263</v>
      </c>
      <c r="Y1700" s="9">
        <f t="shared" si="237"/>
        <v>1.159369074773018E-2</v>
      </c>
      <c r="Z1700" s="10">
        <f t="shared" si="238"/>
        <v>1058980.4123711342</v>
      </c>
      <c r="AA1700" s="10">
        <f t="shared" si="239"/>
        <v>24356.549484536084</v>
      </c>
      <c r="AB1700" s="10">
        <f t="shared" si="240"/>
        <v>12</v>
      </c>
      <c r="AC1700" s="9">
        <f t="shared" si="241"/>
        <v>1027211</v>
      </c>
      <c r="AD1700" s="10">
        <f t="shared" si="242"/>
        <v>801841.62332067534</v>
      </c>
    </row>
    <row r="1701" spans="1:30" x14ac:dyDescent="0.2">
      <c r="A1701" t="s">
        <v>20</v>
      </c>
      <c r="B1701" s="1">
        <v>43391</v>
      </c>
      <c r="C1701" t="s">
        <v>324</v>
      </c>
      <c r="D1701" s="2">
        <v>14741</v>
      </c>
      <c r="E1701" s="2">
        <v>0</v>
      </c>
      <c r="F1701" s="2">
        <v>0</v>
      </c>
      <c r="G1701" s="2">
        <v>0</v>
      </c>
      <c r="H1701" s="2">
        <v>7480</v>
      </c>
      <c r="I1701" s="2">
        <v>0</v>
      </c>
      <c r="J1701" s="2">
        <v>7261</v>
      </c>
      <c r="K1701" s="2">
        <v>0</v>
      </c>
      <c r="L1701" s="2">
        <v>0</v>
      </c>
      <c r="M1701" s="2">
        <v>6.2594500000000002</v>
      </c>
      <c r="N1701" s="8">
        <f t="shared" si="234"/>
        <v>625945</v>
      </c>
      <c r="O1701" s="2">
        <v>0</v>
      </c>
      <c r="P1701" s="2">
        <v>0</v>
      </c>
      <c r="Q1701" s="2">
        <v>0</v>
      </c>
      <c r="R1701" s="2">
        <v>2.992</v>
      </c>
      <c r="S1701" s="2">
        <v>0</v>
      </c>
      <c r="T1701" s="2">
        <v>3.2674500000000002</v>
      </c>
      <c r="U1701" s="2">
        <v>0</v>
      </c>
      <c r="V1701" s="2">
        <v>0</v>
      </c>
      <c r="W1701" s="2">
        <f t="shared" si="235"/>
        <v>24.916666666666668</v>
      </c>
      <c r="X1701" s="9">
        <f t="shared" si="236"/>
        <v>42.462858693440062</v>
      </c>
      <c r="Y1701" s="9">
        <f t="shared" si="237"/>
        <v>5.0780300574403248E-2</v>
      </c>
      <c r="Z1701" s="10">
        <f t="shared" si="238"/>
        <v>6353882.4742268045</v>
      </c>
      <c r="AA1701" s="10">
        <f t="shared" si="239"/>
        <v>146139.29690721651</v>
      </c>
      <c r="AB1701" s="10">
        <f t="shared" si="240"/>
        <v>2</v>
      </c>
      <c r="AC1701" s="9">
        <f t="shared" si="241"/>
        <v>6163266</v>
      </c>
      <c r="AD1701" s="10">
        <f t="shared" si="242"/>
        <v>6205492.3141298173</v>
      </c>
    </row>
    <row r="1702" spans="1:30" x14ac:dyDescent="0.2">
      <c r="A1702" t="s">
        <v>20</v>
      </c>
      <c r="B1702" s="1">
        <v>43391</v>
      </c>
      <c r="C1702" t="s">
        <v>809</v>
      </c>
      <c r="D1702" s="2">
        <v>4446</v>
      </c>
      <c r="E1702" s="2">
        <v>193</v>
      </c>
      <c r="F1702" s="2">
        <v>0</v>
      </c>
      <c r="G1702" s="2">
        <v>4253</v>
      </c>
      <c r="H1702" s="2"/>
      <c r="I1702" s="2">
        <v>0</v>
      </c>
      <c r="J1702" s="2">
        <v>0</v>
      </c>
      <c r="K1702" s="2">
        <v>0</v>
      </c>
      <c r="L1702" s="2">
        <v>0</v>
      </c>
      <c r="M1702" s="2">
        <v>1.5850500000000001</v>
      </c>
      <c r="N1702" s="8">
        <f t="shared" si="234"/>
        <v>158505</v>
      </c>
      <c r="O1702" s="2">
        <v>9.6500000000000002E-2</v>
      </c>
      <c r="P1702" s="2">
        <v>0</v>
      </c>
      <c r="Q1702" s="2">
        <v>1.48855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f t="shared" si="235"/>
        <v>24.916666666666668</v>
      </c>
      <c r="X1702" s="9">
        <f t="shared" si="236"/>
        <v>35.651147098515523</v>
      </c>
      <c r="Y1702" s="9">
        <f t="shared" si="237"/>
        <v>1.2858847890063483E-2</v>
      </c>
      <c r="Z1702" s="10">
        <f t="shared" si="238"/>
        <v>12707764.948453609</v>
      </c>
      <c r="AA1702" s="10">
        <f t="shared" si="239"/>
        <v>292278.59381443303</v>
      </c>
      <c r="AB1702" s="10">
        <f t="shared" si="240"/>
        <v>1</v>
      </c>
      <c r="AC1702" s="9">
        <f t="shared" si="241"/>
        <v>12326532</v>
      </c>
      <c r="AD1702" s="10">
        <f t="shared" si="242"/>
        <v>10420067.141825622</v>
      </c>
    </row>
    <row r="1703" spans="1:30" x14ac:dyDescent="0.2">
      <c r="A1703" t="s">
        <v>20</v>
      </c>
      <c r="B1703" s="1">
        <v>43391</v>
      </c>
      <c r="C1703" t="s">
        <v>810</v>
      </c>
      <c r="D1703" s="2">
        <v>12899</v>
      </c>
      <c r="E1703" s="2">
        <v>0</v>
      </c>
      <c r="F1703" s="2">
        <v>0</v>
      </c>
      <c r="G1703" s="2">
        <v>4761</v>
      </c>
      <c r="H1703" s="2"/>
      <c r="I1703" s="2">
        <v>0</v>
      </c>
      <c r="J1703" s="2">
        <v>5119</v>
      </c>
      <c r="K1703" s="2">
        <v>2720</v>
      </c>
      <c r="L1703" s="2">
        <v>299</v>
      </c>
      <c r="M1703" s="2">
        <v>4.5886499999999995</v>
      </c>
      <c r="N1703" s="8">
        <f t="shared" si="234"/>
        <v>458864.99999999994</v>
      </c>
      <c r="O1703" s="2">
        <v>0</v>
      </c>
      <c r="P1703" s="2">
        <v>0</v>
      </c>
      <c r="Q1703" s="2">
        <v>1.66635</v>
      </c>
      <c r="R1703" s="2">
        <v>0</v>
      </c>
      <c r="S1703" s="2">
        <v>0</v>
      </c>
      <c r="T1703" s="2">
        <v>2.30355</v>
      </c>
      <c r="U1703" s="2">
        <v>0.54400000000000004</v>
      </c>
      <c r="V1703" s="2">
        <v>7.4749999999999997E-2</v>
      </c>
      <c r="W1703" s="2">
        <f t="shared" si="235"/>
        <v>24.916666666666668</v>
      </c>
      <c r="X1703" s="9">
        <f t="shared" si="236"/>
        <v>35.573687882781606</v>
      </c>
      <c r="Y1703" s="9">
        <f t="shared" si="237"/>
        <v>3.7225798789148473E-2</v>
      </c>
      <c r="Z1703" s="10">
        <f t="shared" si="238"/>
        <v>1411973.8831615122</v>
      </c>
      <c r="AA1703" s="10">
        <f t="shared" si="239"/>
        <v>32475.399312714781</v>
      </c>
      <c r="AB1703" s="10">
        <f t="shared" si="240"/>
        <v>9</v>
      </c>
      <c r="AC1703" s="9">
        <f t="shared" si="241"/>
        <v>1369614.6666666667</v>
      </c>
      <c r="AD1703" s="10">
        <f t="shared" si="242"/>
        <v>1155269.7190192158</v>
      </c>
    </row>
    <row r="1704" spans="1:30" x14ac:dyDescent="0.2">
      <c r="A1704" t="s">
        <v>20</v>
      </c>
      <c r="B1704" s="1">
        <v>43391</v>
      </c>
      <c r="C1704" t="s">
        <v>714</v>
      </c>
      <c r="D1704" s="2">
        <v>125</v>
      </c>
      <c r="E1704" s="2">
        <v>0</v>
      </c>
      <c r="F1704" s="2">
        <v>0</v>
      </c>
      <c r="G1704" s="2">
        <v>0</v>
      </c>
      <c r="H1704" s="2"/>
      <c r="I1704" s="2">
        <v>0</v>
      </c>
      <c r="J1704" s="2">
        <v>125</v>
      </c>
      <c r="K1704" s="2">
        <v>0</v>
      </c>
      <c r="L1704" s="2">
        <v>0</v>
      </c>
      <c r="M1704" s="2">
        <v>5.6250000000000001E-2</v>
      </c>
      <c r="N1704" s="8">
        <f t="shared" si="234"/>
        <v>5625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5.6250000000000001E-2</v>
      </c>
      <c r="U1704" s="2">
        <v>0</v>
      </c>
      <c r="V1704" s="2">
        <v>0</v>
      </c>
      <c r="W1704" s="2">
        <f t="shared" si="235"/>
        <v>24.916666666666668</v>
      </c>
      <c r="X1704" s="9">
        <f t="shared" si="236"/>
        <v>45</v>
      </c>
      <c r="Y1704" s="9">
        <f t="shared" si="237"/>
        <v>4.563327300817456E-4</v>
      </c>
      <c r="Z1704" s="10">
        <f t="shared" si="238"/>
        <v>6353882.4742268045</v>
      </c>
      <c r="AA1704" s="10">
        <f t="shared" si="239"/>
        <v>146139.29690721651</v>
      </c>
      <c r="AB1704" s="10">
        <f t="shared" si="240"/>
        <v>2</v>
      </c>
      <c r="AC1704" s="9">
        <f t="shared" si="241"/>
        <v>6163266</v>
      </c>
      <c r="AD1704" s="10">
        <f t="shared" si="242"/>
        <v>6576268.3608247433</v>
      </c>
    </row>
    <row r="1705" spans="1:30" x14ac:dyDescent="0.2">
      <c r="A1705" t="s">
        <v>20</v>
      </c>
      <c r="B1705" s="1">
        <v>43391</v>
      </c>
      <c r="C1705" t="s">
        <v>811</v>
      </c>
      <c r="D1705" s="2">
        <v>1529</v>
      </c>
      <c r="E1705" s="2">
        <v>0</v>
      </c>
      <c r="F1705" s="2">
        <v>0</v>
      </c>
      <c r="G1705" s="2">
        <v>0</v>
      </c>
      <c r="H1705" s="2"/>
      <c r="I1705" s="2">
        <v>0</v>
      </c>
      <c r="J1705" s="2">
        <v>0</v>
      </c>
      <c r="K1705" s="2">
        <v>1529</v>
      </c>
      <c r="L1705" s="2">
        <v>0</v>
      </c>
      <c r="M1705" s="2">
        <v>0.30580000000000002</v>
      </c>
      <c r="N1705" s="8">
        <f t="shared" si="234"/>
        <v>30580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0.30580000000000002</v>
      </c>
      <c r="V1705" s="2">
        <v>0</v>
      </c>
      <c r="W1705" s="2">
        <f t="shared" si="235"/>
        <v>24.916666666666668</v>
      </c>
      <c r="X1705" s="9">
        <f t="shared" si="236"/>
        <v>20</v>
      </c>
      <c r="Y1705" s="9">
        <f t="shared" si="237"/>
        <v>2.4808275352710724E-3</v>
      </c>
      <c r="Z1705" s="10">
        <f t="shared" si="238"/>
        <v>12707764.948453609</v>
      </c>
      <c r="AA1705" s="10">
        <f t="shared" si="239"/>
        <v>292278.59381443303</v>
      </c>
      <c r="AB1705" s="10">
        <f t="shared" si="240"/>
        <v>1</v>
      </c>
      <c r="AC1705" s="9">
        <f t="shared" si="241"/>
        <v>12326532</v>
      </c>
      <c r="AD1705" s="10">
        <f t="shared" si="242"/>
        <v>5845571.8762886608</v>
      </c>
    </row>
    <row r="1706" spans="1:30" x14ac:dyDescent="0.2">
      <c r="A1706" t="s">
        <v>20</v>
      </c>
      <c r="B1706" s="1">
        <v>43391</v>
      </c>
      <c r="C1706" t="s">
        <v>812</v>
      </c>
      <c r="D1706" s="2">
        <v>3477</v>
      </c>
      <c r="E1706" s="2">
        <v>0</v>
      </c>
      <c r="F1706" s="2">
        <v>0</v>
      </c>
      <c r="G1706" s="2">
        <v>0</v>
      </c>
      <c r="H1706" s="2"/>
      <c r="I1706" s="2">
        <v>0</v>
      </c>
      <c r="J1706" s="2">
        <v>3477</v>
      </c>
      <c r="K1706" s="2">
        <v>0</v>
      </c>
      <c r="L1706" s="2">
        <v>0</v>
      </c>
      <c r="M1706" s="2">
        <v>1.5646500000000001</v>
      </c>
      <c r="N1706" s="8">
        <f t="shared" si="234"/>
        <v>156465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1.5646500000000001</v>
      </c>
      <c r="U1706" s="2">
        <v>0</v>
      </c>
      <c r="V1706" s="2">
        <v>0</v>
      </c>
      <c r="W1706" s="2">
        <f t="shared" si="235"/>
        <v>24.916666666666668</v>
      </c>
      <c r="X1706" s="9">
        <f t="shared" si="236"/>
        <v>45</v>
      </c>
      <c r="Y1706" s="9">
        <f t="shared" si="237"/>
        <v>1.2693351219953837E-2</v>
      </c>
      <c r="Z1706" s="10">
        <f t="shared" si="238"/>
        <v>1155251.3589503281</v>
      </c>
      <c r="AA1706" s="10">
        <f t="shared" si="239"/>
        <v>26570.781255857546</v>
      </c>
      <c r="AB1706" s="10">
        <f t="shared" si="240"/>
        <v>11</v>
      </c>
      <c r="AC1706" s="9">
        <f t="shared" si="241"/>
        <v>1120593.8181818181</v>
      </c>
      <c r="AD1706" s="10">
        <f t="shared" si="242"/>
        <v>1195685.1565135897</v>
      </c>
    </row>
    <row r="1707" spans="1:30" x14ac:dyDescent="0.2">
      <c r="A1707" t="s">
        <v>20</v>
      </c>
      <c r="B1707" s="1">
        <v>43391</v>
      </c>
      <c r="C1707" t="s">
        <v>180</v>
      </c>
      <c r="D1707" s="2">
        <v>7233</v>
      </c>
      <c r="E1707" s="2">
        <v>0</v>
      </c>
      <c r="F1707" s="2">
        <v>0</v>
      </c>
      <c r="G1707" s="2">
        <v>0</v>
      </c>
      <c r="H1707" s="2"/>
      <c r="I1707" s="2">
        <v>0</v>
      </c>
      <c r="J1707" s="2">
        <v>0</v>
      </c>
      <c r="K1707" s="2">
        <v>7233</v>
      </c>
      <c r="L1707" s="2">
        <v>0</v>
      </c>
      <c r="M1707" s="2">
        <v>1.4466000000000001</v>
      </c>
      <c r="N1707" s="8">
        <f t="shared" si="234"/>
        <v>144660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1.4466000000000001</v>
      </c>
      <c r="V1707" s="2">
        <v>0</v>
      </c>
      <c r="W1707" s="2">
        <f t="shared" si="235"/>
        <v>24.916666666666668</v>
      </c>
      <c r="X1707" s="9">
        <f t="shared" si="236"/>
        <v>20</v>
      </c>
      <c r="Y1707" s="9">
        <f t="shared" si="237"/>
        <v>1.1735660930422279E-2</v>
      </c>
      <c r="Z1707" s="10">
        <f t="shared" si="238"/>
        <v>794235.30927835056</v>
      </c>
      <c r="AA1707" s="10">
        <f t="shared" si="239"/>
        <v>18267.412113402064</v>
      </c>
      <c r="AB1707" s="10">
        <f t="shared" si="240"/>
        <v>16</v>
      </c>
      <c r="AC1707" s="9">
        <f t="shared" si="241"/>
        <v>770408.25</v>
      </c>
      <c r="AD1707" s="10">
        <f t="shared" si="242"/>
        <v>365348.2422680413</v>
      </c>
    </row>
    <row r="1708" spans="1:30" x14ac:dyDescent="0.2">
      <c r="A1708" t="s">
        <v>20</v>
      </c>
      <c r="B1708" s="1">
        <v>43391</v>
      </c>
      <c r="C1708" t="s">
        <v>328</v>
      </c>
      <c r="D1708" s="2">
        <v>2136</v>
      </c>
      <c r="E1708" s="2">
        <v>0</v>
      </c>
      <c r="F1708" s="2">
        <v>0</v>
      </c>
      <c r="G1708" s="2">
        <v>2136</v>
      </c>
      <c r="H1708" s="2"/>
      <c r="I1708" s="2">
        <v>0</v>
      </c>
      <c r="J1708" s="2">
        <v>0</v>
      </c>
      <c r="K1708" s="2">
        <v>0</v>
      </c>
      <c r="L1708" s="2">
        <v>0</v>
      </c>
      <c r="M1708" s="2">
        <v>0.74760000000000004</v>
      </c>
      <c r="N1708" s="8">
        <f t="shared" si="234"/>
        <v>74760</v>
      </c>
      <c r="O1708" s="2">
        <v>0</v>
      </c>
      <c r="P1708" s="2">
        <v>0</v>
      </c>
      <c r="Q1708" s="2">
        <v>0.74760000000000004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f t="shared" si="235"/>
        <v>24.916666666666668</v>
      </c>
      <c r="X1708" s="9">
        <f t="shared" si="236"/>
        <v>35</v>
      </c>
      <c r="Y1708" s="9">
        <f t="shared" si="237"/>
        <v>6.0649662046064539E-3</v>
      </c>
      <c r="Z1708" s="10">
        <f t="shared" si="238"/>
        <v>3176941.2371134022</v>
      </c>
      <c r="AA1708" s="10">
        <f t="shared" si="239"/>
        <v>73069.648453608257</v>
      </c>
      <c r="AB1708" s="10">
        <f t="shared" si="240"/>
        <v>4</v>
      </c>
      <c r="AC1708" s="9">
        <f t="shared" si="241"/>
        <v>3081633</v>
      </c>
      <c r="AD1708" s="10">
        <f t="shared" si="242"/>
        <v>2557437.6958762892</v>
      </c>
    </row>
    <row r="1709" spans="1:30" x14ac:dyDescent="0.2">
      <c r="A1709" t="s">
        <v>20</v>
      </c>
      <c r="B1709" s="1">
        <v>43391</v>
      </c>
      <c r="C1709" t="s">
        <v>182</v>
      </c>
      <c r="D1709" s="2">
        <v>39300</v>
      </c>
      <c r="E1709" s="2">
        <v>4950</v>
      </c>
      <c r="F1709" s="2">
        <v>16918</v>
      </c>
      <c r="G1709" s="2">
        <v>0</v>
      </c>
      <c r="H1709" s="2"/>
      <c r="I1709" s="2">
        <v>2772</v>
      </c>
      <c r="J1709" s="2">
        <v>9359</v>
      </c>
      <c r="K1709" s="2">
        <v>0</v>
      </c>
      <c r="L1709" s="2">
        <v>0</v>
      </c>
      <c r="M1709" s="2">
        <v>15.549199999999999</v>
      </c>
      <c r="N1709" s="8">
        <f t="shared" si="234"/>
        <v>1554920</v>
      </c>
      <c r="O1709" s="2">
        <v>2.4750000000000001</v>
      </c>
      <c r="P1709" s="2">
        <v>6.6114999999999995</v>
      </c>
      <c r="Q1709" s="2">
        <v>0</v>
      </c>
      <c r="R1709" s="2">
        <v>0</v>
      </c>
      <c r="S1709" s="2">
        <v>1.5246</v>
      </c>
      <c r="T1709" s="2">
        <v>3.6121499999999997</v>
      </c>
      <c r="U1709" s="2">
        <v>0</v>
      </c>
      <c r="V1709" s="2">
        <v>0</v>
      </c>
      <c r="W1709" s="2">
        <f t="shared" si="235"/>
        <v>24.916666666666668</v>
      </c>
      <c r="X1709" s="9">
        <f t="shared" si="236"/>
        <v>39.565394402035622</v>
      </c>
      <c r="Y1709" s="9">
        <f t="shared" si="237"/>
        <v>0.12614415798377029</v>
      </c>
      <c r="Z1709" s="10">
        <f t="shared" si="238"/>
        <v>668829.73412913736</v>
      </c>
      <c r="AA1709" s="10">
        <f t="shared" si="239"/>
        <v>15383.083884970159</v>
      </c>
      <c r="AB1709" s="10">
        <f t="shared" si="240"/>
        <v>19</v>
      </c>
      <c r="AC1709" s="9">
        <f t="shared" si="241"/>
        <v>648764.84210526315</v>
      </c>
      <c r="AD1709" s="10">
        <f t="shared" si="242"/>
        <v>608637.78102844278</v>
      </c>
    </row>
    <row r="1710" spans="1:30" x14ac:dyDescent="0.2">
      <c r="A1710" t="s">
        <v>20</v>
      </c>
      <c r="B1710" s="1">
        <v>43391</v>
      </c>
      <c r="C1710" t="s">
        <v>329</v>
      </c>
      <c r="D1710" s="2">
        <v>5066</v>
      </c>
      <c r="E1710" s="2">
        <v>0</v>
      </c>
      <c r="F1710" s="2">
        <v>0</v>
      </c>
      <c r="G1710" s="2">
        <v>0</v>
      </c>
      <c r="H1710" s="2"/>
      <c r="I1710" s="2">
        <v>0</v>
      </c>
      <c r="J1710" s="2">
        <v>0</v>
      </c>
      <c r="K1710" s="2">
        <v>5066</v>
      </c>
      <c r="L1710" s="2">
        <v>0</v>
      </c>
      <c r="M1710" s="2">
        <v>1.0132000000000001</v>
      </c>
      <c r="N1710" s="8">
        <f t="shared" si="234"/>
        <v>101320.00000000001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1.0132000000000001</v>
      </c>
      <c r="V1710" s="2">
        <v>0</v>
      </c>
      <c r="W1710" s="2">
        <f t="shared" si="235"/>
        <v>24.916666666666668</v>
      </c>
      <c r="X1710" s="9">
        <f t="shared" si="236"/>
        <v>20.000000000000004</v>
      </c>
      <c r="Y1710" s="9">
        <f t="shared" si="237"/>
        <v>8.2196679487791056E-3</v>
      </c>
      <c r="Z1710" s="10">
        <f t="shared" si="238"/>
        <v>6353882.4742268045</v>
      </c>
      <c r="AA1710" s="10">
        <f t="shared" si="239"/>
        <v>146139.29690721651</v>
      </c>
      <c r="AB1710" s="10">
        <f t="shared" si="240"/>
        <v>2</v>
      </c>
      <c r="AC1710" s="9">
        <f t="shared" si="241"/>
        <v>6163266</v>
      </c>
      <c r="AD1710" s="10">
        <f t="shared" si="242"/>
        <v>2922785.9381443309</v>
      </c>
    </row>
    <row r="1711" spans="1:30" x14ac:dyDescent="0.2">
      <c r="A1711" t="s">
        <v>20</v>
      </c>
      <c r="B1711" s="1">
        <v>43391</v>
      </c>
      <c r="C1711" t="s">
        <v>716</v>
      </c>
      <c r="D1711" s="2">
        <v>3211</v>
      </c>
      <c r="E1711" s="2">
        <v>0</v>
      </c>
      <c r="F1711" s="2">
        <v>964</v>
      </c>
      <c r="G1711" s="2">
        <v>1108</v>
      </c>
      <c r="H1711" s="2"/>
      <c r="I1711" s="2">
        <v>1139</v>
      </c>
      <c r="J1711" s="2">
        <v>0</v>
      </c>
      <c r="K1711" s="2">
        <v>0</v>
      </c>
      <c r="L1711" s="2">
        <v>0</v>
      </c>
      <c r="M1711" s="2">
        <v>1.5444499999999999</v>
      </c>
      <c r="N1711" s="8">
        <f t="shared" si="234"/>
        <v>154445</v>
      </c>
      <c r="O1711" s="2">
        <v>0</v>
      </c>
      <c r="P1711" s="2">
        <v>0.5302</v>
      </c>
      <c r="Q1711" s="2">
        <v>0.38779999999999998</v>
      </c>
      <c r="R1711" s="2">
        <v>0</v>
      </c>
      <c r="S1711" s="2">
        <v>0.62644999999999995</v>
      </c>
      <c r="T1711" s="2">
        <v>0</v>
      </c>
      <c r="U1711" s="2">
        <v>0</v>
      </c>
      <c r="V1711" s="2">
        <v>0</v>
      </c>
      <c r="W1711" s="2">
        <f t="shared" si="235"/>
        <v>24.916666666666668</v>
      </c>
      <c r="X1711" s="9">
        <f t="shared" si="236"/>
        <v>48.098723139208971</v>
      </c>
      <c r="Y1711" s="9">
        <f t="shared" si="237"/>
        <v>1.2529477066217813E-2</v>
      </c>
      <c r="Z1711" s="10">
        <f t="shared" si="238"/>
        <v>1058980.4123711342</v>
      </c>
      <c r="AA1711" s="10">
        <f t="shared" si="239"/>
        <v>24356.549484536084</v>
      </c>
      <c r="AB1711" s="10">
        <f t="shared" si="240"/>
        <v>12</v>
      </c>
      <c r="AC1711" s="9">
        <f t="shared" si="241"/>
        <v>1027211</v>
      </c>
      <c r="AD1711" s="10">
        <f t="shared" si="242"/>
        <v>1171518.9302831441</v>
      </c>
    </row>
    <row r="1712" spans="1:30" x14ac:dyDescent="0.2">
      <c r="A1712" t="s">
        <v>20</v>
      </c>
      <c r="B1712" s="1">
        <v>43391</v>
      </c>
      <c r="C1712" t="s">
        <v>330</v>
      </c>
      <c r="D1712" s="2">
        <v>8717</v>
      </c>
      <c r="E1712" s="2">
        <v>4346</v>
      </c>
      <c r="F1712" s="2">
        <v>0</v>
      </c>
      <c r="G1712" s="2">
        <v>0</v>
      </c>
      <c r="H1712" s="2"/>
      <c r="I1712" s="2">
        <v>0</v>
      </c>
      <c r="J1712" s="2">
        <v>0</v>
      </c>
      <c r="K1712" s="2">
        <v>0</v>
      </c>
      <c r="L1712" s="2">
        <v>4371</v>
      </c>
      <c r="M1712" s="2">
        <v>3.2657500000000002</v>
      </c>
      <c r="N1712" s="8">
        <f t="shared" si="234"/>
        <v>326575</v>
      </c>
      <c r="O1712" s="2">
        <v>2.173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1.0927500000000001</v>
      </c>
      <c r="W1712" s="2">
        <f t="shared" si="235"/>
        <v>24.916666666666668</v>
      </c>
      <c r="X1712" s="9">
        <f t="shared" si="236"/>
        <v>37.464150510496729</v>
      </c>
      <c r="Y1712" s="9">
        <f t="shared" si="237"/>
        <v>2.6493664235812637E-2</v>
      </c>
      <c r="Z1712" s="10">
        <f t="shared" si="238"/>
        <v>907697.49631811504</v>
      </c>
      <c r="AA1712" s="10">
        <f t="shared" si="239"/>
        <v>20877.042415316646</v>
      </c>
      <c r="AB1712" s="10">
        <f t="shared" si="240"/>
        <v>14</v>
      </c>
      <c r="AC1712" s="9">
        <f t="shared" si="241"/>
        <v>880466.57142857148</v>
      </c>
      <c r="AD1712" s="10">
        <f t="shared" si="242"/>
        <v>782140.65926144703</v>
      </c>
    </row>
    <row r="1713" spans="1:30" x14ac:dyDescent="0.2">
      <c r="A1713" t="s">
        <v>20</v>
      </c>
      <c r="B1713" s="1">
        <v>43391</v>
      </c>
      <c r="C1713" t="s">
        <v>442</v>
      </c>
      <c r="D1713" s="2">
        <v>1776</v>
      </c>
      <c r="E1713" s="2">
        <v>0</v>
      </c>
      <c r="F1713" s="2">
        <v>0</v>
      </c>
      <c r="G1713" s="2">
        <v>0</v>
      </c>
      <c r="H1713" s="2"/>
      <c r="I1713" s="2">
        <v>0</v>
      </c>
      <c r="J1713" s="2">
        <v>1776</v>
      </c>
      <c r="K1713" s="2">
        <v>0</v>
      </c>
      <c r="L1713" s="2">
        <v>0</v>
      </c>
      <c r="M1713" s="2">
        <v>0.53280000000000005</v>
      </c>
      <c r="N1713" s="8">
        <f t="shared" si="234"/>
        <v>53280.000000000007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0.53280000000000005</v>
      </c>
      <c r="U1713" s="2">
        <v>0</v>
      </c>
      <c r="V1713" s="2">
        <v>0</v>
      </c>
      <c r="W1713" s="2">
        <f t="shared" si="235"/>
        <v>24.916666666666668</v>
      </c>
      <c r="X1713" s="9">
        <f t="shared" si="236"/>
        <v>30.000000000000004</v>
      </c>
      <c r="Y1713" s="9">
        <f t="shared" si="237"/>
        <v>4.3223836193342947E-3</v>
      </c>
      <c r="Z1713" s="10">
        <f t="shared" si="238"/>
        <v>12707764.948453609</v>
      </c>
      <c r="AA1713" s="10">
        <f t="shared" si="239"/>
        <v>292278.59381443303</v>
      </c>
      <c r="AB1713" s="10">
        <f t="shared" si="240"/>
        <v>1</v>
      </c>
      <c r="AC1713" s="9">
        <f t="shared" si="241"/>
        <v>12326532</v>
      </c>
      <c r="AD1713" s="10">
        <f t="shared" si="242"/>
        <v>8768357.8144329917</v>
      </c>
    </row>
    <row r="1714" spans="1:30" x14ac:dyDescent="0.2">
      <c r="A1714" t="s">
        <v>20</v>
      </c>
      <c r="B1714" s="1">
        <v>43391</v>
      </c>
      <c r="C1714" t="s">
        <v>813</v>
      </c>
      <c r="D1714" s="2">
        <v>1735</v>
      </c>
      <c r="E1714" s="2">
        <v>0</v>
      </c>
      <c r="F1714" s="2">
        <v>1735</v>
      </c>
      <c r="G1714" s="2">
        <v>0</v>
      </c>
      <c r="H1714" s="2"/>
      <c r="I1714" s="2">
        <v>0</v>
      </c>
      <c r="J1714" s="2">
        <v>0</v>
      </c>
      <c r="K1714" s="2">
        <v>0</v>
      </c>
      <c r="L1714" s="2">
        <v>0</v>
      </c>
      <c r="M1714" s="2">
        <v>0.95425000000000004</v>
      </c>
      <c r="N1714" s="8">
        <f t="shared" si="234"/>
        <v>95425</v>
      </c>
      <c r="O1714" s="2">
        <v>0</v>
      </c>
      <c r="P1714" s="2">
        <v>0.95425000000000004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f t="shared" si="235"/>
        <v>24.916666666666668</v>
      </c>
      <c r="X1714" s="9">
        <f t="shared" si="236"/>
        <v>55</v>
      </c>
      <c r="Y1714" s="9">
        <f t="shared" si="237"/>
        <v>7.741431247653436E-3</v>
      </c>
      <c r="Z1714" s="10">
        <f t="shared" si="238"/>
        <v>12707764.948453609</v>
      </c>
      <c r="AA1714" s="10">
        <f t="shared" si="239"/>
        <v>292278.59381443303</v>
      </c>
      <c r="AB1714" s="10">
        <f t="shared" si="240"/>
        <v>1</v>
      </c>
      <c r="AC1714" s="9">
        <f t="shared" si="241"/>
        <v>12326532</v>
      </c>
      <c r="AD1714" s="10">
        <f t="shared" si="242"/>
        <v>16075322.659793817</v>
      </c>
    </row>
    <row r="1715" spans="1:30" x14ac:dyDescent="0.2">
      <c r="A1715" t="s">
        <v>20</v>
      </c>
      <c r="B1715" s="1">
        <v>43391</v>
      </c>
      <c r="C1715" t="s">
        <v>443</v>
      </c>
      <c r="D1715" s="2">
        <v>280</v>
      </c>
      <c r="E1715" s="2">
        <v>0</v>
      </c>
      <c r="F1715" s="2">
        <v>280</v>
      </c>
      <c r="G1715" s="2">
        <v>0</v>
      </c>
      <c r="H1715" s="2"/>
      <c r="I1715" s="2">
        <v>0</v>
      </c>
      <c r="J1715" s="2">
        <v>0</v>
      </c>
      <c r="K1715" s="2">
        <v>0</v>
      </c>
      <c r="L1715" s="2">
        <v>0</v>
      </c>
      <c r="M1715" s="2">
        <v>0.154</v>
      </c>
      <c r="N1715" s="8">
        <f t="shared" si="234"/>
        <v>15400</v>
      </c>
      <c r="O1715" s="2">
        <v>0</v>
      </c>
      <c r="P1715" s="2">
        <v>0.154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f t="shared" si="235"/>
        <v>24.916666666666668</v>
      </c>
      <c r="X1715" s="9">
        <f t="shared" si="236"/>
        <v>55</v>
      </c>
      <c r="Y1715" s="9">
        <f t="shared" si="237"/>
        <v>1.2493376076904679E-3</v>
      </c>
      <c r="Z1715" s="10">
        <f t="shared" si="238"/>
        <v>12707764.948453609</v>
      </c>
      <c r="AA1715" s="10">
        <f t="shared" si="239"/>
        <v>292278.59381443303</v>
      </c>
      <c r="AB1715" s="10">
        <f t="shared" si="240"/>
        <v>1</v>
      </c>
      <c r="AC1715" s="9">
        <f t="shared" si="241"/>
        <v>12326532</v>
      </c>
      <c r="AD1715" s="10">
        <f t="shared" si="242"/>
        <v>16075322.659793817</v>
      </c>
    </row>
    <row r="1716" spans="1:30" x14ac:dyDescent="0.2">
      <c r="A1716" t="s">
        <v>20</v>
      </c>
      <c r="B1716" s="1">
        <v>43391</v>
      </c>
      <c r="C1716" t="s">
        <v>445</v>
      </c>
      <c r="D1716" s="2">
        <v>13452</v>
      </c>
      <c r="E1716" s="2">
        <v>0</v>
      </c>
      <c r="F1716" s="2">
        <v>0</v>
      </c>
      <c r="G1716" s="2">
        <v>0</v>
      </c>
      <c r="H1716" s="2"/>
      <c r="I1716" s="2">
        <v>6735</v>
      </c>
      <c r="J1716" s="2">
        <v>6717</v>
      </c>
      <c r="K1716" s="2">
        <v>0</v>
      </c>
      <c r="L1716" s="2">
        <v>0</v>
      </c>
      <c r="M1716" s="2">
        <v>6.7269000000000005</v>
      </c>
      <c r="N1716" s="8">
        <f t="shared" si="234"/>
        <v>672690</v>
      </c>
      <c r="O1716" s="2">
        <v>0</v>
      </c>
      <c r="P1716" s="2">
        <v>0</v>
      </c>
      <c r="Q1716" s="2">
        <v>0</v>
      </c>
      <c r="R1716" s="2">
        <v>0</v>
      </c>
      <c r="S1716" s="2">
        <v>3.70425</v>
      </c>
      <c r="T1716" s="2">
        <v>3.0226500000000001</v>
      </c>
      <c r="U1716" s="2">
        <v>0</v>
      </c>
      <c r="V1716" s="2">
        <v>0</v>
      </c>
      <c r="W1716" s="2">
        <f t="shared" si="235"/>
        <v>24.916666666666668</v>
      </c>
      <c r="X1716" s="9">
        <f t="shared" si="236"/>
        <v>50.006690454950935</v>
      </c>
      <c r="Y1716" s="9">
        <f t="shared" si="237"/>
        <v>5.4572526968655902E-2</v>
      </c>
      <c r="Z1716" s="10">
        <f t="shared" si="238"/>
        <v>2117960.8247422683</v>
      </c>
      <c r="AA1716" s="10">
        <f t="shared" si="239"/>
        <v>48713.098969072169</v>
      </c>
      <c r="AB1716" s="10">
        <f t="shared" si="240"/>
        <v>6</v>
      </c>
      <c r="AC1716" s="9">
        <f t="shared" si="241"/>
        <v>2054422</v>
      </c>
      <c r="AD1716" s="10">
        <f t="shared" si="242"/>
        <v>2435980.8612477817</v>
      </c>
    </row>
    <row r="1717" spans="1:30" x14ac:dyDescent="0.2">
      <c r="A1717" t="s">
        <v>20</v>
      </c>
      <c r="B1717" s="1">
        <v>43391</v>
      </c>
      <c r="C1717" t="s">
        <v>332</v>
      </c>
      <c r="D1717" s="2">
        <v>14510</v>
      </c>
      <c r="E1717" s="2">
        <v>0</v>
      </c>
      <c r="F1717" s="2">
        <v>0</v>
      </c>
      <c r="G1717" s="2">
        <v>4959</v>
      </c>
      <c r="H1717" s="2"/>
      <c r="I1717" s="2">
        <v>4507</v>
      </c>
      <c r="J1717" s="2">
        <v>5044</v>
      </c>
      <c r="K1717" s="2">
        <v>0</v>
      </c>
      <c r="L1717" s="2">
        <v>0</v>
      </c>
      <c r="M1717" s="2">
        <v>6.4843000000000002</v>
      </c>
      <c r="N1717" s="8">
        <f t="shared" si="234"/>
        <v>648430</v>
      </c>
      <c r="O1717" s="2">
        <v>0</v>
      </c>
      <c r="P1717" s="2">
        <v>0</v>
      </c>
      <c r="Q1717" s="2">
        <v>1.7356499999999999</v>
      </c>
      <c r="R1717" s="2">
        <v>0</v>
      </c>
      <c r="S1717" s="2">
        <v>2.47885</v>
      </c>
      <c r="T1717" s="2">
        <v>2.2698</v>
      </c>
      <c r="U1717" s="2">
        <v>0</v>
      </c>
      <c r="V1717" s="2">
        <v>0</v>
      </c>
      <c r="W1717" s="2">
        <f t="shared" si="235"/>
        <v>24.916666666666668</v>
      </c>
      <c r="X1717" s="9">
        <f t="shared" si="236"/>
        <v>44.688490696071675</v>
      </c>
      <c r="Y1717" s="9">
        <f t="shared" si="237"/>
        <v>5.2604414607450009E-2</v>
      </c>
      <c r="Z1717" s="10">
        <f t="shared" si="238"/>
        <v>747515.58520315343</v>
      </c>
      <c r="AA1717" s="10">
        <f t="shared" si="239"/>
        <v>17192.858459672527</v>
      </c>
      <c r="AB1717" s="10">
        <f t="shared" si="240"/>
        <v>17</v>
      </c>
      <c r="AC1717" s="9">
        <f t="shared" si="241"/>
        <v>725090.1176470588</v>
      </c>
      <c r="AD1717" s="10">
        <f t="shared" si="242"/>
        <v>768322.89531395293</v>
      </c>
    </row>
    <row r="1718" spans="1:30" x14ac:dyDescent="0.2">
      <c r="A1718" t="s">
        <v>20</v>
      </c>
      <c r="B1718" s="1">
        <v>43391</v>
      </c>
      <c r="C1718" t="s">
        <v>717</v>
      </c>
      <c r="D1718" s="2">
        <v>4894</v>
      </c>
      <c r="E1718" s="2">
        <v>0</v>
      </c>
      <c r="F1718" s="2">
        <v>0</v>
      </c>
      <c r="G1718" s="2">
        <v>4894</v>
      </c>
      <c r="H1718" s="2"/>
      <c r="I1718" s="2">
        <v>0</v>
      </c>
      <c r="J1718" s="2">
        <v>0</v>
      </c>
      <c r="K1718" s="2">
        <v>0</v>
      </c>
      <c r="L1718" s="2">
        <v>0</v>
      </c>
      <c r="M1718" s="2">
        <v>1.7129000000000001</v>
      </c>
      <c r="N1718" s="8">
        <f t="shared" si="234"/>
        <v>171290</v>
      </c>
      <c r="O1718" s="2">
        <v>0</v>
      </c>
      <c r="P1718" s="2">
        <v>0</v>
      </c>
      <c r="Q1718" s="2">
        <v>1.7129000000000001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f t="shared" si="235"/>
        <v>24.916666666666668</v>
      </c>
      <c r="X1718" s="9">
        <f t="shared" si="236"/>
        <v>35</v>
      </c>
      <c r="Y1718" s="9">
        <f t="shared" si="237"/>
        <v>1.3896041481902615E-2</v>
      </c>
      <c r="Z1718" s="10">
        <f t="shared" si="238"/>
        <v>12707764.948453609</v>
      </c>
      <c r="AA1718" s="10">
        <f t="shared" si="239"/>
        <v>292278.59381443303</v>
      </c>
      <c r="AB1718" s="10">
        <f t="shared" si="240"/>
        <v>1</v>
      </c>
      <c r="AC1718" s="9">
        <f t="shared" si="241"/>
        <v>12326532</v>
      </c>
      <c r="AD1718" s="10">
        <f t="shared" si="242"/>
        <v>10229750.783505157</v>
      </c>
    </row>
    <row r="1719" spans="1:30" x14ac:dyDescent="0.2">
      <c r="A1719" t="s">
        <v>20</v>
      </c>
      <c r="B1719" s="1">
        <v>43391</v>
      </c>
      <c r="C1719" t="s">
        <v>187</v>
      </c>
      <c r="D1719" s="2">
        <v>4238</v>
      </c>
      <c r="E1719" s="2">
        <v>0</v>
      </c>
      <c r="F1719" s="2">
        <v>0</v>
      </c>
      <c r="G1719" s="2">
        <v>0</v>
      </c>
      <c r="H1719" s="2"/>
      <c r="I1719" s="2">
        <v>0</v>
      </c>
      <c r="J1719" s="2">
        <v>0</v>
      </c>
      <c r="K1719" s="2">
        <v>0</v>
      </c>
      <c r="L1719" s="2">
        <v>4238</v>
      </c>
      <c r="M1719" s="2">
        <v>1.0594999999999999</v>
      </c>
      <c r="N1719" s="8">
        <f t="shared" si="234"/>
        <v>105949.99999999999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1.0594999999999999</v>
      </c>
      <c r="W1719" s="2">
        <f t="shared" si="235"/>
        <v>24.916666666666668</v>
      </c>
      <c r="X1719" s="9">
        <f t="shared" si="236"/>
        <v>24.999999999999996</v>
      </c>
      <c r="Y1719" s="9">
        <f t="shared" si="237"/>
        <v>8.5952804892730564E-3</v>
      </c>
      <c r="Z1719" s="10">
        <f t="shared" si="238"/>
        <v>2117960.8247422683</v>
      </c>
      <c r="AA1719" s="10">
        <f t="shared" si="239"/>
        <v>48713.098969072169</v>
      </c>
      <c r="AB1719" s="10">
        <f t="shared" si="240"/>
        <v>6</v>
      </c>
      <c r="AC1719" s="9">
        <f t="shared" si="241"/>
        <v>2054422</v>
      </c>
      <c r="AD1719" s="10">
        <f t="shared" si="242"/>
        <v>1217827.474226804</v>
      </c>
    </row>
    <row r="1720" spans="1:30" x14ac:dyDescent="0.2">
      <c r="A1720" t="s">
        <v>20</v>
      </c>
      <c r="B1720" s="1">
        <v>43391</v>
      </c>
      <c r="C1720" t="s">
        <v>814</v>
      </c>
      <c r="D1720" s="2">
        <v>600</v>
      </c>
      <c r="E1720" s="2">
        <v>0</v>
      </c>
      <c r="F1720" s="2">
        <v>0</v>
      </c>
      <c r="G1720" s="2">
        <v>0</v>
      </c>
      <c r="H1720" s="2"/>
      <c r="I1720" s="2">
        <v>0</v>
      </c>
      <c r="J1720" s="2">
        <v>0</v>
      </c>
      <c r="K1720" s="2">
        <v>0</v>
      </c>
      <c r="L1720" s="2">
        <v>600</v>
      </c>
      <c r="M1720" s="2">
        <v>0.15</v>
      </c>
      <c r="N1720" s="8">
        <f t="shared" si="234"/>
        <v>15000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0.15</v>
      </c>
      <c r="W1720" s="2">
        <f t="shared" si="235"/>
        <v>24.916666666666668</v>
      </c>
      <c r="X1720" s="9">
        <f t="shared" si="236"/>
        <v>25</v>
      </c>
      <c r="Y1720" s="9">
        <f t="shared" si="237"/>
        <v>1.2168872802179884E-3</v>
      </c>
      <c r="Z1720" s="10">
        <f t="shared" si="238"/>
        <v>12707764.948453609</v>
      </c>
      <c r="AA1720" s="10">
        <f t="shared" si="239"/>
        <v>292278.59381443303</v>
      </c>
      <c r="AB1720" s="10">
        <f t="shared" si="240"/>
        <v>1</v>
      </c>
      <c r="AC1720" s="9">
        <f t="shared" si="241"/>
        <v>12326532</v>
      </c>
      <c r="AD1720" s="10">
        <f t="shared" si="242"/>
        <v>7306964.8453608258</v>
      </c>
    </row>
    <row r="1721" spans="1:30" x14ac:dyDescent="0.2">
      <c r="A1721" t="s">
        <v>20</v>
      </c>
      <c r="B1721" s="1">
        <v>43391</v>
      </c>
      <c r="C1721" t="s">
        <v>188</v>
      </c>
      <c r="D1721" s="2">
        <v>9082</v>
      </c>
      <c r="E1721" s="2">
        <v>4968</v>
      </c>
      <c r="F1721" s="2">
        <v>0</v>
      </c>
      <c r="G1721" s="2">
        <v>0</v>
      </c>
      <c r="H1721" s="2"/>
      <c r="I1721" s="2">
        <v>0</v>
      </c>
      <c r="J1721" s="2">
        <v>0</v>
      </c>
      <c r="K1721" s="2">
        <v>0</v>
      </c>
      <c r="L1721" s="2">
        <v>4114</v>
      </c>
      <c r="M1721" s="2">
        <v>3.5125000000000002</v>
      </c>
      <c r="N1721" s="8">
        <f t="shared" si="234"/>
        <v>351250</v>
      </c>
      <c r="O1721" s="2">
        <v>2.484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1.0285</v>
      </c>
      <c r="W1721" s="2">
        <f t="shared" si="235"/>
        <v>24.916666666666668</v>
      </c>
      <c r="X1721" s="9">
        <f t="shared" si="236"/>
        <v>38.675401893855977</v>
      </c>
      <c r="Y1721" s="9">
        <f t="shared" si="237"/>
        <v>2.8495443811771225E-2</v>
      </c>
      <c r="Z1721" s="10">
        <f t="shared" si="238"/>
        <v>605131.66421207669</v>
      </c>
      <c r="AA1721" s="10">
        <f t="shared" si="239"/>
        <v>13918.028276877763</v>
      </c>
      <c r="AB1721" s="10">
        <f t="shared" si="240"/>
        <v>21</v>
      </c>
      <c r="AC1721" s="9">
        <f t="shared" si="241"/>
        <v>586977.71428571432</v>
      </c>
      <c r="AD1721" s="10">
        <f t="shared" si="242"/>
        <v>538285.33717829932</v>
      </c>
    </row>
    <row r="1722" spans="1:30" x14ac:dyDescent="0.2">
      <c r="A1722" t="s">
        <v>20</v>
      </c>
      <c r="B1722" s="1">
        <v>43391</v>
      </c>
      <c r="C1722" t="s">
        <v>189</v>
      </c>
      <c r="D1722" s="2">
        <v>2148</v>
      </c>
      <c r="E1722" s="2">
        <v>1490</v>
      </c>
      <c r="F1722" s="2">
        <v>0</v>
      </c>
      <c r="G1722" s="2">
        <v>0</v>
      </c>
      <c r="H1722" s="2"/>
      <c r="I1722" s="2">
        <v>0</v>
      </c>
      <c r="J1722" s="2">
        <v>0</v>
      </c>
      <c r="K1722" s="2">
        <v>0</v>
      </c>
      <c r="L1722" s="2">
        <v>658</v>
      </c>
      <c r="M1722" s="2">
        <v>0.82630000000000003</v>
      </c>
      <c r="N1722" s="8">
        <f t="shared" si="234"/>
        <v>82630</v>
      </c>
      <c r="O1722" s="2">
        <v>0.59599999999999997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0.2303</v>
      </c>
      <c r="W1722" s="2">
        <f t="shared" si="235"/>
        <v>24.916666666666668</v>
      </c>
      <c r="X1722" s="9">
        <f t="shared" si="236"/>
        <v>38.468342644320295</v>
      </c>
      <c r="Y1722" s="9">
        <f t="shared" si="237"/>
        <v>6.7034263976274919E-3</v>
      </c>
      <c r="Z1722" s="10">
        <f t="shared" si="238"/>
        <v>1270776.494845361</v>
      </c>
      <c r="AA1722" s="10">
        <f t="shared" si="239"/>
        <v>29227.859381443301</v>
      </c>
      <c r="AB1722" s="10">
        <f t="shared" si="240"/>
        <v>10</v>
      </c>
      <c r="AC1722" s="9">
        <f t="shared" si="241"/>
        <v>1232653.2</v>
      </c>
      <c r="AD1722" s="10">
        <f t="shared" si="242"/>
        <v>1124347.3094453723</v>
      </c>
    </row>
    <row r="1723" spans="1:30" x14ac:dyDescent="0.2">
      <c r="A1723" t="s">
        <v>20</v>
      </c>
      <c r="B1723" s="1">
        <v>43391</v>
      </c>
      <c r="C1723" t="s">
        <v>521</v>
      </c>
      <c r="D1723" s="2">
        <v>1179</v>
      </c>
      <c r="E1723" s="2">
        <v>0</v>
      </c>
      <c r="F1723" s="2">
        <v>0</v>
      </c>
      <c r="G1723" s="2">
        <v>1179</v>
      </c>
      <c r="H1723" s="2"/>
      <c r="I1723" s="2">
        <v>0</v>
      </c>
      <c r="J1723" s="2">
        <v>0</v>
      </c>
      <c r="K1723" s="2">
        <v>0</v>
      </c>
      <c r="L1723" s="2">
        <v>0</v>
      </c>
      <c r="M1723" s="2">
        <v>0.41265000000000002</v>
      </c>
      <c r="N1723" s="8">
        <f t="shared" si="234"/>
        <v>41265</v>
      </c>
      <c r="O1723" s="2">
        <v>0</v>
      </c>
      <c r="P1723" s="2">
        <v>0</v>
      </c>
      <c r="Q1723" s="2">
        <v>0.41265000000000002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f t="shared" si="235"/>
        <v>24.916666666666668</v>
      </c>
      <c r="X1723" s="9">
        <f t="shared" si="236"/>
        <v>35</v>
      </c>
      <c r="Y1723" s="9">
        <f t="shared" si="237"/>
        <v>3.347656907879686E-3</v>
      </c>
      <c r="Z1723" s="10">
        <f t="shared" si="238"/>
        <v>6353882.4742268045</v>
      </c>
      <c r="AA1723" s="10">
        <f t="shared" si="239"/>
        <v>146139.29690721651</v>
      </c>
      <c r="AB1723" s="10">
        <f t="shared" si="240"/>
        <v>2</v>
      </c>
      <c r="AC1723" s="9">
        <f t="shared" si="241"/>
        <v>6163266</v>
      </c>
      <c r="AD1723" s="10">
        <f t="shared" si="242"/>
        <v>5114875.3917525783</v>
      </c>
    </row>
    <row r="1724" spans="1:30" x14ac:dyDescent="0.2">
      <c r="A1724" t="s">
        <v>20</v>
      </c>
      <c r="B1724" s="1">
        <v>43391</v>
      </c>
      <c r="C1724" t="s">
        <v>815</v>
      </c>
      <c r="D1724" s="2">
        <v>514</v>
      </c>
      <c r="E1724" s="2">
        <v>0</v>
      </c>
      <c r="F1724" s="2">
        <v>514</v>
      </c>
      <c r="G1724" s="2">
        <v>0</v>
      </c>
      <c r="H1724" s="2"/>
      <c r="I1724" s="2">
        <v>0</v>
      </c>
      <c r="J1724" s="2">
        <v>0</v>
      </c>
      <c r="K1724" s="2">
        <v>0</v>
      </c>
      <c r="L1724" s="2">
        <v>0</v>
      </c>
      <c r="M1724" s="2">
        <v>0.28270000000000001</v>
      </c>
      <c r="N1724" s="8">
        <f t="shared" si="234"/>
        <v>28270</v>
      </c>
      <c r="O1724" s="2">
        <v>0</v>
      </c>
      <c r="P1724" s="2">
        <v>0.28270000000000001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f t="shared" si="235"/>
        <v>24.916666666666668</v>
      </c>
      <c r="X1724" s="9">
        <f t="shared" si="236"/>
        <v>55</v>
      </c>
      <c r="Y1724" s="9">
        <f t="shared" si="237"/>
        <v>2.2934268941175021E-3</v>
      </c>
      <c r="Z1724" s="10">
        <f t="shared" si="238"/>
        <v>12707764.948453609</v>
      </c>
      <c r="AA1724" s="10">
        <f t="shared" si="239"/>
        <v>292278.59381443303</v>
      </c>
      <c r="AB1724" s="10">
        <f t="shared" si="240"/>
        <v>1</v>
      </c>
      <c r="AC1724" s="9">
        <f t="shared" si="241"/>
        <v>12326532</v>
      </c>
      <c r="AD1724" s="10">
        <f t="shared" si="242"/>
        <v>16075322.659793817</v>
      </c>
    </row>
    <row r="1725" spans="1:30" x14ac:dyDescent="0.2">
      <c r="A1725" t="s">
        <v>20</v>
      </c>
      <c r="B1725" s="1">
        <v>43391</v>
      </c>
      <c r="C1725" t="s">
        <v>191</v>
      </c>
      <c r="D1725" s="2">
        <v>2250</v>
      </c>
      <c r="E1725" s="2">
        <v>0</v>
      </c>
      <c r="F1725" s="2">
        <v>0</v>
      </c>
      <c r="G1725" s="2">
        <v>2250</v>
      </c>
      <c r="H1725" s="2"/>
      <c r="I1725" s="2">
        <v>0</v>
      </c>
      <c r="J1725" s="2">
        <v>0</v>
      </c>
      <c r="K1725" s="2">
        <v>0</v>
      </c>
      <c r="L1725" s="2">
        <v>0</v>
      </c>
      <c r="M1725" s="2">
        <v>0.78749999999999998</v>
      </c>
      <c r="N1725" s="8">
        <f t="shared" si="234"/>
        <v>78750</v>
      </c>
      <c r="O1725" s="2">
        <v>0</v>
      </c>
      <c r="P1725" s="2">
        <v>0</v>
      </c>
      <c r="Q1725" s="2">
        <v>0.78749999999999998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f t="shared" si="235"/>
        <v>24.916666666666668</v>
      </c>
      <c r="X1725" s="9">
        <f t="shared" si="236"/>
        <v>35</v>
      </c>
      <c r="Y1725" s="9">
        <f t="shared" si="237"/>
        <v>6.3886582211444389E-3</v>
      </c>
      <c r="Z1725" s="10">
        <f t="shared" si="238"/>
        <v>552511.51949798304</v>
      </c>
      <c r="AA1725" s="10">
        <f t="shared" si="239"/>
        <v>12707.76494845361</v>
      </c>
      <c r="AB1725" s="10">
        <f t="shared" si="240"/>
        <v>23</v>
      </c>
      <c r="AC1725" s="9">
        <f t="shared" si="241"/>
        <v>535936.17391304346</v>
      </c>
      <c r="AD1725" s="10">
        <f t="shared" si="242"/>
        <v>444771.77319587639</v>
      </c>
    </row>
    <row r="1726" spans="1:30" x14ac:dyDescent="0.2">
      <c r="A1726" t="s">
        <v>20</v>
      </c>
      <c r="B1726" s="1">
        <v>43391</v>
      </c>
      <c r="C1726" t="s">
        <v>816</v>
      </c>
      <c r="D1726" s="2">
        <v>171</v>
      </c>
      <c r="E1726" s="2">
        <v>0</v>
      </c>
      <c r="F1726" s="2">
        <v>0</v>
      </c>
      <c r="G1726" s="2">
        <v>0</v>
      </c>
      <c r="H1726" s="2"/>
      <c r="I1726" s="2">
        <v>0</v>
      </c>
      <c r="J1726" s="2">
        <v>171</v>
      </c>
      <c r="K1726" s="2">
        <v>0</v>
      </c>
      <c r="L1726" s="2">
        <v>0</v>
      </c>
      <c r="M1726" s="2">
        <v>7.6950000000000005E-2</v>
      </c>
      <c r="N1726" s="8">
        <f t="shared" si="234"/>
        <v>7695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7.6950000000000005E-2</v>
      </c>
      <c r="U1726" s="2">
        <v>0</v>
      </c>
      <c r="V1726" s="2">
        <v>0</v>
      </c>
      <c r="W1726" s="2">
        <f t="shared" si="235"/>
        <v>24.916666666666668</v>
      </c>
      <c r="X1726" s="9">
        <f t="shared" si="236"/>
        <v>45</v>
      </c>
      <c r="Y1726" s="9">
        <f t="shared" si="237"/>
        <v>6.2426317475182804E-4</v>
      </c>
      <c r="Z1726" s="10">
        <f t="shared" si="238"/>
        <v>12707764.948453609</v>
      </c>
      <c r="AA1726" s="10">
        <f t="shared" si="239"/>
        <v>292278.59381443303</v>
      </c>
      <c r="AB1726" s="10">
        <f t="shared" si="240"/>
        <v>1</v>
      </c>
      <c r="AC1726" s="9">
        <f t="shared" si="241"/>
        <v>12326532</v>
      </c>
      <c r="AD1726" s="10">
        <f t="shared" si="242"/>
        <v>13152536.721649487</v>
      </c>
    </row>
    <row r="1727" spans="1:30" x14ac:dyDescent="0.2">
      <c r="A1727" t="s">
        <v>20</v>
      </c>
      <c r="B1727" s="1">
        <v>43391</v>
      </c>
      <c r="C1727" t="s">
        <v>337</v>
      </c>
      <c r="D1727" s="2">
        <v>3729</v>
      </c>
      <c r="E1727" s="2">
        <v>0</v>
      </c>
      <c r="F1727" s="2">
        <v>0</v>
      </c>
      <c r="G1727" s="2">
        <v>1507</v>
      </c>
      <c r="H1727" s="2">
        <v>1088</v>
      </c>
      <c r="I1727" s="2">
        <v>0</v>
      </c>
      <c r="J1727" s="2">
        <v>0</v>
      </c>
      <c r="K1727" s="2">
        <v>1134</v>
      </c>
      <c r="L1727" s="2">
        <v>0</v>
      </c>
      <c r="M1727" s="2">
        <v>1.1123700000000001</v>
      </c>
      <c r="N1727" s="8">
        <f t="shared" si="234"/>
        <v>111237.00000000001</v>
      </c>
      <c r="O1727" s="2">
        <v>0</v>
      </c>
      <c r="P1727" s="2">
        <v>0</v>
      </c>
      <c r="Q1727" s="2">
        <v>0.45036999999999999</v>
      </c>
      <c r="R1727" s="2">
        <v>0.43519999999999998</v>
      </c>
      <c r="S1727" s="2">
        <v>0</v>
      </c>
      <c r="T1727" s="2">
        <v>0</v>
      </c>
      <c r="U1727" s="2">
        <v>0.2268</v>
      </c>
      <c r="V1727" s="2">
        <v>0</v>
      </c>
      <c r="W1727" s="2">
        <f t="shared" si="235"/>
        <v>24.916666666666668</v>
      </c>
      <c r="X1727" s="9">
        <f t="shared" si="236"/>
        <v>29.830249396621081</v>
      </c>
      <c r="Y1727" s="9">
        <f t="shared" si="237"/>
        <v>9.0241926926405598E-3</v>
      </c>
      <c r="Z1727" s="10">
        <f t="shared" si="238"/>
        <v>977520.38065027772</v>
      </c>
      <c r="AA1727" s="10">
        <f t="shared" si="239"/>
        <v>22482.968754956386</v>
      </c>
      <c r="AB1727" s="10">
        <f t="shared" si="240"/>
        <v>13</v>
      </c>
      <c r="AC1727" s="9">
        <f t="shared" si="241"/>
        <v>948194.76923076925</v>
      </c>
      <c r="AD1727" s="10">
        <f t="shared" si="242"/>
        <v>670672.5651367883</v>
      </c>
    </row>
    <row r="1728" spans="1:30" x14ac:dyDescent="0.2">
      <c r="A1728" t="s">
        <v>20</v>
      </c>
      <c r="B1728" s="1">
        <v>43391</v>
      </c>
      <c r="C1728" t="s">
        <v>817</v>
      </c>
      <c r="D1728" s="2">
        <v>9141</v>
      </c>
      <c r="E1728" s="2">
        <v>0</v>
      </c>
      <c r="F1728" s="2">
        <v>0</v>
      </c>
      <c r="G1728" s="2">
        <v>0</v>
      </c>
      <c r="H1728" s="2">
        <v>3608</v>
      </c>
      <c r="I1728" s="2">
        <v>0</v>
      </c>
      <c r="J1728" s="2">
        <v>0</v>
      </c>
      <c r="K1728" s="2">
        <v>0</v>
      </c>
      <c r="L1728" s="2">
        <v>5533</v>
      </c>
      <c r="M1728" s="2">
        <v>2.8264500000000004</v>
      </c>
      <c r="N1728" s="8">
        <f t="shared" si="234"/>
        <v>282645.00000000006</v>
      </c>
      <c r="O1728" s="2">
        <v>0</v>
      </c>
      <c r="P1728" s="2">
        <v>0</v>
      </c>
      <c r="Q1728" s="2">
        <v>0</v>
      </c>
      <c r="R1728" s="2">
        <v>1.4432</v>
      </c>
      <c r="S1728" s="2">
        <v>0</v>
      </c>
      <c r="T1728" s="2">
        <v>0</v>
      </c>
      <c r="U1728" s="2">
        <v>0</v>
      </c>
      <c r="V1728" s="2">
        <v>1.3832500000000001</v>
      </c>
      <c r="W1728" s="2">
        <f t="shared" si="235"/>
        <v>24.916666666666668</v>
      </c>
      <c r="X1728" s="9">
        <f t="shared" si="236"/>
        <v>30.920577617328526</v>
      </c>
      <c r="Y1728" s="9">
        <f t="shared" si="237"/>
        <v>2.2929807021147559E-2</v>
      </c>
      <c r="Z1728" s="10">
        <f t="shared" si="238"/>
        <v>6353882.4742268045</v>
      </c>
      <c r="AA1728" s="10">
        <f t="shared" si="239"/>
        <v>146139.29690721651</v>
      </c>
      <c r="AB1728" s="10">
        <f t="shared" si="240"/>
        <v>2</v>
      </c>
      <c r="AC1728" s="9">
        <f t="shared" si="241"/>
        <v>6163266</v>
      </c>
      <c r="AD1728" s="10">
        <f t="shared" si="242"/>
        <v>4518711.4729614072</v>
      </c>
    </row>
    <row r="1729" spans="1:30" x14ac:dyDescent="0.2">
      <c r="A1729" t="s">
        <v>20</v>
      </c>
      <c r="B1729" s="1">
        <v>43391</v>
      </c>
      <c r="C1729" t="s">
        <v>818</v>
      </c>
      <c r="D1729" s="2">
        <v>5660</v>
      </c>
      <c r="E1729" s="2">
        <v>2216</v>
      </c>
      <c r="F1729" s="2">
        <v>1713</v>
      </c>
      <c r="G1729" s="2">
        <v>1731</v>
      </c>
      <c r="H1729" s="2"/>
      <c r="I1729" s="2">
        <v>0</v>
      </c>
      <c r="J1729" s="2">
        <v>0</v>
      </c>
      <c r="K1729" s="2">
        <v>0</v>
      </c>
      <c r="L1729" s="2">
        <v>0</v>
      </c>
      <c r="M1729" s="2">
        <v>2.6560000000000006</v>
      </c>
      <c r="N1729" s="8">
        <f t="shared" si="234"/>
        <v>265600.00000000006</v>
      </c>
      <c r="O1729" s="2">
        <v>1.1080000000000001</v>
      </c>
      <c r="P1729" s="2">
        <v>0.94215000000000004</v>
      </c>
      <c r="Q1729" s="2">
        <v>0.60585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f t="shared" si="235"/>
        <v>24.916666666666668</v>
      </c>
      <c r="X1729" s="9">
        <f t="shared" si="236"/>
        <v>46.925795053003547</v>
      </c>
      <c r="Y1729" s="9">
        <f t="shared" si="237"/>
        <v>2.1547017441726518E-2</v>
      </c>
      <c r="Z1729" s="10">
        <f t="shared" si="238"/>
        <v>12707764.948453609</v>
      </c>
      <c r="AA1729" s="10">
        <f t="shared" si="239"/>
        <v>292278.59381443303</v>
      </c>
      <c r="AB1729" s="10">
        <f t="shared" si="240"/>
        <v>1</v>
      </c>
      <c r="AC1729" s="9">
        <f t="shared" si="241"/>
        <v>12326532</v>
      </c>
      <c r="AD1729" s="10">
        <f t="shared" si="242"/>
        <v>13715405.391716154</v>
      </c>
    </row>
    <row r="1730" spans="1:30" x14ac:dyDescent="0.2">
      <c r="A1730" t="s">
        <v>20</v>
      </c>
      <c r="B1730" s="1">
        <v>43391</v>
      </c>
      <c r="C1730" t="s">
        <v>341</v>
      </c>
      <c r="D1730" s="2">
        <v>394</v>
      </c>
      <c r="E1730" s="2">
        <v>0</v>
      </c>
      <c r="F1730" s="2">
        <v>0</v>
      </c>
      <c r="G1730" s="2">
        <v>0</v>
      </c>
      <c r="H1730" s="2"/>
      <c r="I1730" s="2">
        <v>0</v>
      </c>
      <c r="J1730" s="2">
        <v>0</v>
      </c>
      <c r="K1730" s="2">
        <v>394</v>
      </c>
      <c r="L1730" s="2">
        <v>0</v>
      </c>
      <c r="M1730" s="2">
        <v>7.8799999999999995E-2</v>
      </c>
      <c r="N1730" s="8">
        <f t="shared" si="234"/>
        <v>7879.9999999999991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7.8799999999999995E-2</v>
      </c>
      <c r="V1730" s="2">
        <v>0</v>
      </c>
      <c r="W1730" s="2">
        <f t="shared" si="235"/>
        <v>24.916666666666668</v>
      </c>
      <c r="X1730" s="9">
        <f t="shared" si="236"/>
        <v>19.999999999999996</v>
      </c>
      <c r="Y1730" s="9">
        <f t="shared" si="237"/>
        <v>6.392714512078498E-4</v>
      </c>
      <c r="Z1730" s="10">
        <f t="shared" si="238"/>
        <v>12707764.948453609</v>
      </c>
      <c r="AA1730" s="10">
        <f t="shared" si="239"/>
        <v>292278.59381443303</v>
      </c>
      <c r="AB1730" s="10">
        <f t="shared" si="240"/>
        <v>1</v>
      </c>
      <c r="AC1730" s="9">
        <f t="shared" si="241"/>
        <v>12326532</v>
      </c>
      <c r="AD1730" s="10">
        <f t="shared" si="242"/>
        <v>5845571.8762886599</v>
      </c>
    </row>
    <row r="1731" spans="1:30" x14ac:dyDescent="0.2">
      <c r="A1731" t="s">
        <v>20</v>
      </c>
      <c r="B1731" s="1">
        <v>43391</v>
      </c>
      <c r="C1731" t="s">
        <v>196</v>
      </c>
      <c r="D1731" s="2">
        <v>1440</v>
      </c>
      <c r="E1731" s="2">
        <v>0</v>
      </c>
      <c r="F1731" s="2">
        <v>765</v>
      </c>
      <c r="G1731" s="2">
        <v>0</v>
      </c>
      <c r="H1731" s="2"/>
      <c r="I1731" s="2">
        <v>675</v>
      </c>
      <c r="J1731" s="2">
        <v>0</v>
      </c>
      <c r="K1731" s="2">
        <v>0</v>
      </c>
      <c r="L1731" s="2">
        <v>0</v>
      </c>
      <c r="M1731" s="2">
        <v>0.79200000000000004</v>
      </c>
      <c r="N1731" s="8">
        <f t="shared" ref="N1731:N1794" si="243">M1731*100000</f>
        <v>79200</v>
      </c>
      <c r="O1731" s="2">
        <v>0</v>
      </c>
      <c r="P1731" s="2">
        <v>0.42075000000000001</v>
      </c>
      <c r="Q1731" s="2">
        <v>0</v>
      </c>
      <c r="R1731" s="2">
        <v>0</v>
      </c>
      <c r="S1731" s="2">
        <v>0.37125000000000002</v>
      </c>
      <c r="T1731" s="2">
        <v>0</v>
      </c>
      <c r="U1731" s="2">
        <v>0</v>
      </c>
      <c r="V1731" s="2">
        <v>0</v>
      </c>
      <c r="W1731" s="2">
        <f t="shared" ref="W1731:W1794" si="244">299/12</f>
        <v>24.916666666666668</v>
      </c>
      <c r="X1731" s="9">
        <f t="shared" ref="X1731:X1794" si="245">N1731/D1731</f>
        <v>55</v>
      </c>
      <c r="Y1731" s="9">
        <f t="shared" ref="Y1731:Y1794" si="246">N1731/12326532</f>
        <v>6.4251648395509779E-3</v>
      </c>
      <c r="Z1731" s="10">
        <f t="shared" ref="Z1731:Z1794" si="247">AC1731*(1/(1-0.03))</f>
        <v>977520.38065027772</v>
      </c>
      <c r="AA1731" s="10">
        <f t="shared" ref="AA1731:AA1794" si="248">Z1731*0.023</f>
        <v>22482.968754956386</v>
      </c>
      <c r="AB1731" s="10">
        <f t="shared" ref="AB1731:AB1794" si="249">COUNTIF(C1731:C9082,C1731)</f>
        <v>13</v>
      </c>
      <c r="AC1731" s="9">
        <f t="shared" ref="AC1731:AC1794" si="250">12326532/AB1731</f>
        <v>948194.76923076925</v>
      </c>
      <c r="AD1731" s="10">
        <f t="shared" ref="AD1731:AD1794" si="251">AA1731*X1731</f>
        <v>1236563.2815226011</v>
      </c>
    </row>
    <row r="1732" spans="1:30" x14ac:dyDescent="0.2">
      <c r="A1732" t="s">
        <v>20</v>
      </c>
      <c r="B1732" s="1">
        <v>43391</v>
      </c>
      <c r="C1732" t="s">
        <v>819</v>
      </c>
      <c r="D1732" s="2">
        <v>1143</v>
      </c>
      <c r="E1732" s="2">
        <v>1143</v>
      </c>
      <c r="F1732" s="2">
        <v>0</v>
      </c>
      <c r="G1732" s="2">
        <v>0</v>
      </c>
      <c r="H1732" s="2"/>
      <c r="I1732" s="2">
        <v>0</v>
      </c>
      <c r="J1732" s="2">
        <v>0</v>
      </c>
      <c r="K1732" s="2">
        <v>0</v>
      </c>
      <c r="L1732" s="2">
        <v>0</v>
      </c>
      <c r="M1732" s="2">
        <v>0.57150000000000001</v>
      </c>
      <c r="N1732" s="8">
        <f t="shared" si="243"/>
        <v>57150</v>
      </c>
      <c r="O1732" s="2">
        <v>0.57150000000000001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f t="shared" si="244"/>
        <v>24.916666666666668</v>
      </c>
      <c r="X1732" s="9">
        <f t="shared" si="245"/>
        <v>50</v>
      </c>
      <c r="Y1732" s="9">
        <f t="shared" si="246"/>
        <v>4.6363405376305357E-3</v>
      </c>
      <c r="Z1732" s="10">
        <f t="shared" si="247"/>
        <v>3176941.2371134022</v>
      </c>
      <c r="AA1732" s="10">
        <f t="shared" si="248"/>
        <v>73069.648453608257</v>
      </c>
      <c r="AB1732" s="10">
        <f t="shared" si="249"/>
        <v>4</v>
      </c>
      <c r="AC1732" s="9">
        <f t="shared" si="250"/>
        <v>3081633</v>
      </c>
      <c r="AD1732" s="10">
        <f t="shared" si="251"/>
        <v>3653482.4226804129</v>
      </c>
    </row>
    <row r="1733" spans="1:30" x14ac:dyDescent="0.2">
      <c r="A1733" t="s">
        <v>20</v>
      </c>
      <c r="B1733" s="1">
        <v>43391</v>
      </c>
      <c r="C1733" t="s">
        <v>198</v>
      </c>
      <c r="D1733" s="2">
        <v>2039</v>
      </c>
      <c r="E1733" s="2">
        <v>0</v>
      </c>
      <c r="F1733" s="2">
        <v>0</v>
      </c>
      <c r="G1733" s="2">
        <v>2039</v>
      </c>
      <c r="H1733" s="2"/>
      <c r="I1733" s="2">
        <v>0</v>
      </c>
      <c r="J1733" s="2">
        <v>0</v>
      </c>
      <c r="K1733" s="2">
        <v>0</v>
      </c>
      <c r="L1733" s="2">
        <v>0</v>
      </c>
      <c r="M1733" s="2">
        <v>0.50975000000000004</v>
      </c>
      <c r="N1733" s="8">
        <f t="shared" si="243"/>
        <v>50975.000000000007</v>
      </c>
      <c r="O1733" s="2">
        <v>0</v>
      </c>
      <c r="P1733" s="2">
        <v>0</v>
      </c>
      <c r="Q1733" s="2">
        <v>0.50975000000000004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f t="shared" si="244"/>
        <v>24.916666666666668</v>
      </c>
      <c r="X1733" s="9">
        <f t="shared" si="245"/>
        <v>25.000000000000004</v>
      </c>
      <c r="Y1733" s="9">
        <f t="shared" si="246"/>
        <v>4.1353886072741305E-3</v>
      </c>
      <c r="Z1733" s="10">
        <f t="shared" si="247"/>
        <v>1815394.9926362301</v>
      </c>
      <c r="AA1733" s="10">
        <f t="shared" si="248"/>
        <v>41754.084830633292</v>
      </c>
      <c r="AB1733" s="10">
        <f t="shared" si="249"/>
        <v>7</v>
      </c>
      <c r="AC1733" s="9">
        <f t="shared" si="250"/>
        <v>1760933.142857143</v>
      </c>
      <c r="AD1733" s="10">
        <f t="shared" si="251"/>
        <v>1043852.1207658325</v>
      </c>
    </row>
    <row r="1734" spans="1:30" x14ac:dyDescent="0.2">
      <c r="A1734" t="s">
        <v>20</v>
      </c>
      <c r="B1734" s="1">
        <v>43391</v>
      </c>
      <c r="C1734" t="s">
        <v>199</v>
      </c>
      <c r="D1734" s="2">
        <v>4747</v>
      </c>
      <c r="E1734" s="2">
        <v>0</v>
      </c>
      <c r="F1734" s="2">
        <v>0</v>
      </c>
      <c r="G1734" s="2">
        <v>0</v>
      </c>
      <c r="H1734" s="2">
        <v>699</v>
      </c>
      <c r="I1734" s="2">
        <v>0</v>
      </c>
      <c r="J1734" s="2">
        <v>0</v>
      </c>
      <c r="K1734" s="2">
        <v>2369</v>
      </c>
      <c r="L1734" s="2">
        <v>1679</v>
      </c>
      <c r="M1734" s="2">
        <v>1.3410500000000001</v>
      </c>
      <c r="N1734" s="8">
        <f t="shared" si="243"/>
        <v>134105</v>
      </c>
      <c r="O1734" s="2">
        <v>0</v>
      </c>
      <c r="P1734" s="2">
        <v>0</v>
      </c>
      <c r="Q1734" s="2">
        <v>0</v>
      </c>
      <c r="R1734" s="2">
        <v>0.27960000000000002</v>
      </c>
      <c r="S1734" s="2">
        <v>0</v>
      </c>
      <c r="T1734" s="2">
        <v>0</v>
      </c>
      <c r="U1734" s="2">
        <v>0.4738</v>
      </c>
      <c r="V1734" s="2">
        <v>0.58765000000000001</v>
      </c>
      <c r="W1734" s="2">
        <f t="shared" si="244"/>
        <v>24.916666666666668</v>
      </c>
      <c r="X1734" s="9">
        <f t="shared" si="245"/>
        <v>28.250473983568568</v>
      </c>
      <c r="Y1734" s="9">
        <f t="shared" si="246"/>
        <v>1.0879377914242221E-2</v>
      </c>
      <c r="Z1734" s="10">
        <f t="shared" si="247"/>
        <v>977520.38065027772</v>
      </c>
      <c r="AA1734" s="10">
        <f t="shared" si="248"/>
        <v>22482.968754956386</v>
      </c>
      <c r="AB1734" s="10">
        <f t="shared" si="249"/>
        <v>13</v>
      </c>
      <c r="AC1734" s="9">
        <f t="shared" si="250"/>
        <v>948194.76923076925</v>
      </c>
      <c r="AD1734" s="10">
        <f t="shared" si="251"/>
        <v>635154.52388528036</v>
      </c>
    </row>
    <row r="1735" spans="1:30" x14ac:dyDescent="0.2">
      <c r="A1735" t="s">
        <v>20</v>
      </c>
      <c r="B1735" s="1">
        <v>43391</v>
      </c>
      <c r="C1735" t="s">
        <v>343</v>
      </c>
      <c r="D1735" s="2">
        <v>393</v>
      </c>
      <c r="E1735" s="2">
        <v>0</v>
      </c>
      <c r="F1735" s="2">
        <v>0</v>
      </c>
      <c r="G1735" s="2">
        <v>0</v>
      </c>
      <c r="H1735" s="2"/>
      <c r="I1735" s="2">
        <v>0</v>
      </c>
      <c r="J1735" s="2">
        <v>0</v>
      </c>
      <c r="K1735" s="2">
        <v>0</v>
      </c>
      <c r="L1735" s="2">
        <v>393</v>
      </c>
      <c r="M1735" s="2">
        <v>9.8250000000000004E-2</v>
      </c>
      <c r="N1735" s="8">
        <f t="shared" si="243"/>
        <v>9825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9.8250000000000004E-2</v>
      </c>
      <c r="W1735" s="2">
        <f t="shared" si="244"/>
        <v>24.916666666666668</v>
      </c>
      <c r="X1735" s="9">
        <f t="shared" si="245"/>
        <v>25</v>
      </c>
      <c r="Y1735" s="9">
        <f t="shared" si="246"/>
        <v>7.9706116854278233E-4</v>
      </c>
      <c r="Z1735" s="10">
        <f t="shared" si="247"/>
        <v>4235921.6494845366</v>
      </c>
      <c r="AA1735" s="10">
        <f t="shared" si="248"/>
        <v>97426.197938144338</v>
      </c>
      <c r="AB1735" s="10">
        <f t="shared" si="249"/>
        <v>3</v>
      </c>
      <c r="AC1735" s="9">
        <f t="shared" si="250"/>
        <v>4108844</v>
      </c>
      <c r="AD1735" s="10">
        <f t="shared" si="251"/>
        <v>2435654.9484536084</v>
      </c>
    </row>
    <row r="1736" spans="1:30" x14ac:dyDescent="0.2">
      <c r="A1736" t="s">
        <v>20</v>
      </c>
      <c r="B1736" s="1">
        <v>43391</v>
      </c>
      <c r="C1736" t="s">
        <v>820</v>
      </c>
      <c r="D1736" s="2">
        <v>336</v>
      </c>
      <c r="E1736" s="2">
        <v>0</v>
      </c>
      <c r="F1736" s="2">
        <v>0</v>
      </c>
      <c r="G1736" s="2">
        <v>0</v>
      </c>
      <c r="H1736" s="2"/>
      <c r="I1736" s="2">
        <v>0</v>
      </c>
      <c r="J1736" s="2">
        <v>336</v>
      </c>
      <c r="K1736" s="2">
        <v>0</v>
      </c>
      <c r="L1736" s="2">
        <v>0</v>
      </c>
      <c r="M1736" s="2">
        <v>0.1512</v>
      </c>
      <c r="N1736" s="8">
        <f t="shared" si="243"/>
        <v>15120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0.1512</v>
      </c>
      <c r="U1736" s="2">
        <v>0</v>
      </c>
      <c r="V1736" s="2">
        <v>0</v>
      </c>
      <c r="W1736" s="2">
        <f t="shared" si="244"/>
        <v>24.916666666666668</v>
      </c>
      <c r="X1736" s="9">
        <f t="shared" si="245"/>
        <v>45</v>
      </c>
      <c r="Y1736" s="9">
        <f t="shared" si="246"/>
        <v>1.2266223784597322E-3</v>
      </c>
      <c r="Z1736" s="10">
        <f t="shared" si="247"/>
        <v>12707764.948453609</v>
      </c>
      <c r="AA1736" s="10">
        <f t="shared" si="248"/>
        <v>292278.59381443303</v>
      </c>
      <c r="AB1736" s="10">
        <f t="shared" si="249"/>
        <v>1</v>
      </c>
      <c r="AC1736" s="9">
        <f t="shared" si="250"/>
        <v>12326532</v>
      </c>
      <c r="AD1736" s="10">
        <f t="shared" si="251"/>
        <v>13152536.721649487</v>
      </c>
    </row>
    <row r="1737" spans="1:30" x14ac:dyDescent="0.2">
      <c r="A1737" t="s">
        <v>20</v>
      </c>
      <c r="B1737" s="1">
        <v>43391</v>
      </c>
      <c r="C1737" t="s">
        <v>204</v>
      </c>
      <c r="D1737" s="2">
        <v>1275</v>
      </c>
      <c r="E1737" s="2">
        <v>0</v>
      </c>
      <c r="F1737" s="2">
        <v>0</v>
      </c>
      <c r="G1737" s="2">
        <v>0</v>
      </c>
      <c r="H1737" s="2">
        <v>1275</v>
      </c>
      <c r="I1737" s="2">
        <v>0</v>
      </c>
      <c r="J1737" s="2">
        <v>0</v>
      </c>
      <c r="K1737" s="2">
        <v>0</v>
      </c>
      <c r="L1737" s="2">
        <v>0</v>
      </c>
      <c r="M1737" s="2">
        <v>0.51</v>
      </c>
      <c r="N1737" s="8">
        <f t="shared" si="243"/>
        <v>51000</v>
      </c>
      <c r="O1737" s="2">
        <v>0</v>
      </c>
      <c r="P1737" s="2">
        <v>0</v>
      </c>
      <c r="Q1737" s="2">
        <v>0</v>
      </c>
      <c r="R1737" s="2">
        <v>0.51</v>
      </c>
      <c r="S1737" s="2">
        <v>0</v>
      </c>
      <c r="T1737" s="2">
        <v>0</v>
      </c>
      <c r="U1737" s="2">
        <v>0</v>
      </c>
      <c r="V1737" s="2">
        <v>0</v>
      </c>
      <c r="W1737" s="2">
        <f t="shared" si="244"/>
        <v>24.916666666666668</v>
      </c>
      <c r="X1737" s="9">
        <f t="shared" si="245"/>
        <v>40</v>
      </c>
      <c r="Y1737" s="9">
        <f t="shared" si="246"/>
        <v>4.1374167527411599E-3</v>
      </c>
      <c r="Z1737" s="10">
        <f t="shared" si="247"/>
        <v>1411973.8831615122</v>
      </c>
      <c r="AA1737" s="10">
        <f t="shared" si="248"/>
        <v>32475.399312714781</v>
      </c>
      <c r="AB1737" s="10">
        <f t="shared" si="249"/>
        <v>9</v>
      </c>
      <c r="AC1737" s="9">
        <f t="shared" si="250"/>
        <v>1369614.6666666667</v>
      </c>
      <c r="AD1737" s="10">
        <f t="shared" si="251"/>
        <v>1299015.9725085911</v>
      </c>
    </row>
    <row r="1738" spans="1:30" x14ac:dyDescent="0.2">
      <c r="A1738" t="s">
        <v>20</v>
      </c>
      <c r="B1738" s="1">
        <v>43391</v>
      </c>
      <c r="C1738" t="s">
        <v>722</v>
      </c>
      <c r="D1738" s="2">
        <v>16367</v>
      </c>
      <c r="E1738" s="2">
        <v>0</v>
      </c>
      <c r="F1738" s="2">
        <v>0</v>
      </c>
      <c r="G1738" s="2">
        <v>3904</v>
      </c>
      <c r="H1738" s="2">
        <v>3983</v>
      </c>
      <c r="I1738" s="2">
        <v>0</v>
      </c>
      <c r="J1738" s="2">
        <v>4545</v>
      </c>
      <c r="K1738" s="2">
        <v>3935</v>
      </c>
      <c r="L1738" s="2">
        <v>0</v>
      </c>
      <c r="M1738" s="2">
        <v>5.7918499999999993</v>
      </c>
      <c r="N1738" s="8">
        <f t="shared" si="243"/>
        <v>579184.99999999988</v>
      </c>
      <c r="O1738" s="2">
        <v>0</v>
      </c>
      <c r="P1738" s="2">
        <v>0</v>
      </c>
      <c r="Q1738" s="2">
        <v>1.3664000000000001</v>
      </c>
      <c r="R1738" s="2">
        <v>1.5931999999999999</v>
      </c>
      <c r="S1738" s="2">
        <v>0</v>
      </c>
      <c r="T1738" s="2">
        <v>2.0452499999999998</v>
      </c>
      <c r="U1738" s="2">
        <v>0.78700000000000003</v>
      </c>
      <c r="V1738" s="2">
        <v>0</v>
      </c>
      <c r="W1738" s="2">
        <f t="shared" si="244"/>
        <v>24.916666666666668</v>
      </c>
      <c r="X1738" s="9">
        <f t="shared" si="245"/>
        <v>35.387364819453772</v>
      </c>
      <c r="Y1738" s="9">
        <f t="shared" si="246"/>
        <v>4.698685729287036E-2</v>
      </c>
      <c r="Z1738" s="10">
        <f t="shared" si="247"/>
        <v>4235921.6494845366</v>
      </c>
      <c r="AA1738" s="10">
        <f t="shared" si="248"/>
        <v>97426.197938144338</v>
      </c>
      <c r="AB1738" s="10">
        <f t="shared" si="249"/>
        <v>3</v>
      </c>
      <c r="AC1738" s="9">
        <f t="shared" si="250"/>
        <v>4108844</v>
      </c>
      <c r="AD1738" s="10">
        <f t="shared" si="251"/>
        <v>3447656.4094094285</v>
      </c>
    </row>
    <row r="1739" spans="1:30" x14ac:dyDescent="0.2">
      <c r="A1739" t="s">
        <v>20</v>
      </c>
      <c r="B1739" s="1">
        <v>43391</v>
      </c>
      <c r="C1739" t="s">
        <v>821</v>
      </c>
      <c r="D1739" s="2">
        <v>4392</v>
      </c>
      <c r="E1739" s="2">
        <v>0</v>
      </c>
      <c r="F1739" s="2">
        <v>0</v>
      </c>
      <c r="G1739" s="2">
        <v>0</v>
      </c>
      <c r="H1739" s="2"/>
      <c r="I1739" s="2">
        <v>0</v>
      </c>
      <c r="J1739" s="2">
        <v>0</v>
      </c>
      <c r="K1739" s="2">
        <v>4392</v>
      </c>
      <c r="L1739" s="2">
        <v>0</v>
      </c>
      <c r="M1739" s="2">
        <v>0.87839999999999996</v>
      </c>
      <c r="N1739" s="8">
        <f t="shared" si="243"/>
        <v>87840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0.87839999999999996</v>
      </c>
      <c r="V1739" s="2">
        <v>0</v>
      </c>
      <c r="W1739" s="2">
        <f t="shared" si="244"/>
        <v>24.916666666666668</v>
      </c>
      <c r="X1739" s="9">
        <f t="shared" si="245"/>
        <v>20</v>
      </c>
      <c r="Y1739" s="9">
        <f t="shared" si="246"/>
        <v>7.1260919129565396E-3</v>
      </c>
      <c r="Z1739" s="10">
        <f t="shared" si="247"/>
        <v>12707764.948453609</v>
      </c>
      <c r="AA1739" s="10">
        <f t="shared" si="248"/>
        <v>292278.59381443303</v>
      </c>
      <c r="AB1739" s="10">
        <f t="shared" si="249"/>
        <v>1</v>
      </c>
      <c r="AC1739" s="9">
        <f t="shared" si="250"/>
        <v>12326532</v>
      </c>
      <c r="AD1739" s="10">
        <f t="shared" si="251"/>
        <v>5845571.8762886608</v>
      </c>
    </row>
    <row r="1740" spans="1:30" x14ac:dyDescent="0.2">
      <c r="A1740" t="s">
        <v>20</v>
      </c>
      <c r="B1740" s="1">
        <v>43391</v>
      </c>
      <c r="C1740" t="s">
        <v>822</v>
      </c>
      <c r="D1740" s="2">
        <v>762</v>
      </c>
      <c r="E1740" s="2">
        <v>0</v>
      </c>
      <c r="F1740" s="2">
        <v>0</v>
      </c>
      <c r="G1740" s="2">
        <v>0</v>
      </c>
      <c r="H1740" s="2"/>
      <c r="I1740" s="2">
        <v>0</v>
      </c>
      <c r="J1740" s="2">
        <v>0</v>
      </c>
      <c r="K1740" s="2">
        <v>762</v>
      </c>
      <c r="L1740" s="2">
        <v>0</v>
      </c>
      <c r="M1740" s="2">
        <v>0.15240000000000001</v>
      </c>
      <c r="N1740" s="8">
        <f t="shared" si="243"/>
        <v>15240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0.15240000000000001</v>
      </c>
      <c r="V1740" s="2">
        <v>0</v>
      </c>
      <c r="W1740" s="2">
        <f t="shared" si="244"/>
        <v>24.916666666666668</v>
      </c>
      <c r="X1740" s="9">
        <f t="shared" si="245"/>
        <v>20</v>
      </c>
      <c r="Y1740" s="9">
        <f t="shared" si="246"/>
        <v>1.236357476701476E-3</v>
      </c>
      <c r="Z1740" s="10">
        <f t="shared" si="247"/>
        <v>12707764.948453609</v>
      </c>
      <c r="AA1740" s="10">
        <f t="shared" si="248"/>
        <v>292278.59381443303</v>
      </c>
      <c r="AB1740" s="10">
        <f t="shared" si="249"/>
        <v>1</v>
      </c>
      <c r="AC1740" s="9">
        <f t="shared" si="250"/>
        <v>12326532</v>
      </c>
      <c r="AD1740" s="10">
        <f t="shared" si="251"/>
        <v>5845571.8762886608</v>
      </c>
    </row>
    <row r="1741" spans="1:30" x14ac:dyDescent="0.2">
      <c r="A1741" t="s">
        <v>20</v>
      </c>
      <c r="B1741" s="1">
        <v>43391</v>
      </c>
      <c r="C1741" t="s">
        <v>823</v>
      </c>
      <c r="D1741" s="2">
        <v>911</v>
      </c>
      <c r="E1741" s="2">
        <v>0</v>
      </c>
      <c r="F1741" s="2">
        <v>0</v>
      </c>
      <c r="G1741" s="2">
        <v>0</v>
      </c>
      <c r="H1741" s="2">
        <v>428</v>
      </c>
      <c r="I1741" s="2">
        <v>0</v>
      </c>
      <c r="J1741" s="2">
        <v>483</v>
      </c>
      <c r="K1741" s="2">
        <v>0</v>
      </c>
      <c r="L1741" s="2">
        <v>0</v>
      </c>
      <c r="M1741" s="2">
        <v>0.38854999999999995</v>
      </c>
      <c r="N1741" s="8">
        <f t="shared" si="243"/>
        <v>38854.999999999993</v>
      </c>
      <c r="O1741" s="2">
        <v>0</v>
      </c>
      <c r="P1741" s="2">
        <v>0</v>
      </c>
      <c r="Q1741" s="2">
        <v>0</v>
      </c>
      <c r="R1741" s="2">
        <v>0.17119999999999999</v>
      </c>
      <c r="S1741" s="2">
        <v>0</v>
      </c>
      <c r="T1741" s="2">
        <v>0.21734999999999999</v>
      </c>
      <c r="U1741" s="2">
        <v>0</v>
      </c>
      <c r="V1741" s="2">
        <v>0</v>
      </c>
      <c r="W1741" s="2">
        <f t="shared" si="244"/>
        <v>24.916666666666668</v>
      </c>
      <c r="X1741" s="9">
        <f t="shared" si="245"/>
        <v>42.650933040614703</v>
      </c>
      <c r="Y1741" s="9">
        <f t="shared" si="246"/>
        <v>3.152143684857995E-3</v>
      </c>
      <c r="Z1741" s="10">
        <f t="shared" si="247"/>
        <v>12707764.948453609</v>
      </c>
      <c r="AA1741" s="10">
        <f t="shared" si="248"/>
        <v>292278.59381443303</v>
      </c>
      <c r="AB1741" s="10">
        <f t="shared" si="249"/>
        <v>1</v>
      </c>
      <c r="AC1741" s="9">
        <f t="shared" si="250"/>
        <v>12326532</v>
      </c>
      <c r="AD1741" s="10">
        <f t="shared" si="251"/>
        <v>12465954.733984405</v>
      </c>
    </row>
    <row r="1742" spans="1:30" x14ac:dyDescent="0.2">
      <c r="A1742" t="s">
        <v>20</v>
      </c>
      <c r="B1742" s="1">
        <v>43391</v>
      </c>
      <c r="C1742" t="s">
        <v>208</v>
      </c>
      <c r="D1742" s="2">
        <v>5719</v>
      </c>
      <c r="E1742" s="2">
        <v>0</v>
      </c>
      <c r="F1742" s="2">
        <v>0</v>
      </c>
      <c r="G1742" s="2">
        <v>0</v>
      </c>
      <c r="H1742" s="2"/>
      <c r="I1742" s="2">
        <v>0</v>
      </c>
      <c r="J1742" s="2">
        <v>0</v>
      </c>
      <c r="K1742" s="2">
        <v>5700</v>
      </c>
      <c r="L1742" s="2">
        <v>0</v>
      </c>
      <c r="M1742" s="2">
        <v>1.1428499999999999</v>
      </c>
      <c r="N1742" s="8">
        <f t="shared" si="243"/>
        <v>114284.99999999999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1.1399999999999999</v>
      </c>
      <c r="V1742" s="2">
        <v>0</v>
      </c>
      <c r="W1742" s="2">
        <f t="shared" si="244"/>
        <v>24.916666666666668</v>
      </c>
      <c r="X1742" s="9">
        <f t="shared" si="245"/>
        <v>19.983388704318934</v>
      </c>
      <c r="Y1742" s="9">
        <f t="shared" si="246"/>
        <v>9.2714641879808515E-3</v>
      </c>
      <c r="Z1742" s="10">
        <f t="shared" si="247"/>
        <v>747515.58520315343</v>
      </c>
      <c r="AA1742" s="10">
        <f t="shared" si="248"/>
        <v>17192.858459672527</v>
      </c>
      <c r="AB1742" s="10">
        <f t="shared" si="249"/>
        <v>17</v>
      </c>
      <c r="AC1742" s="9">
        <f t="shared" si="250"/>
        <v>725090.1176470588</v>
      </c>
      <c r="AD1742" s="10">
        <f t="shared" si="251"/>
        <v>343571.57353797421</v>
      </c>
    </row>
    <row r="1743" spans="1:30" x14ac:dyDescent="0.2">
      <c r="A1743" t="s">
        <v>20</v>
      </c>
      <c r="B1743" s="1">
        <v>43391</v>
      </c>
      <c r="C1743" t="s">
        <v>628</v>
      </c>
      <c r="D1743" s="2">
        <v>714</v>
      </c>
      <c r="E1743" s="2">
        <v>0</v>
      </c>
      <c r="F1743" s="2">
        <v>0</v>
      </c>
      <c r="G1743" s="2">
        <v>0</v>
      </c>
      <c r="H1743" s="2"/>
      <c r="I1743" s="2">
        <v>0</v>
      </c>
      <c r="J1743" s="2">
        <v>0</v>
      </c>
      <c r="K1743" s="2">
        <v>714</v>
      </c>
      <c r="L1743" s="2">
        <v>0</v>
      </c>
      <c r="M1743" s="2">
        <v>0.14280000000000001</v>
      </c>
      <c r="N1743" s="8">
        <f t="shared" si="243"/>
        <v>14280.000000000002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0.14280000000000001</v>
      </c>
      <c r="V1743" s="2">
        <v>0</v>
      </c>
      <c r="W1743" s="2">
        <f t="shared" si="244"/>
        <v>24.916666666666668</v>
      </c>
      <c r="X1743" s="9">
        <f t="shared" si="245"/>
        <v>20.000000000000004</v>
      </c>
      <c r="Y1743" s="9">
        <f t="shared" si="246"/>
        <v>1.1584766907675251E-3</v>
      </c>
      <c r="Z1743" s="10">
        <f t="shared" si="247"/>
        <v>4235921.6494845366</v>
      </c>
      <c r="AA1743" s="10">
        <f t="shared" si="248"/>
        <v>97426.197938144338</v>
      </c>
      <c r="AB1743" s="10">
        <f t="shared" si="249"/>
        <v>3</v>
      </c>
      <c r="AC1743" s="9">
        <f t="shared" si="250"/>
        <v>4108844</v>
      </c>
      <c r="AD1743" s="10">
        <f t="shared" si="251"/>
        <v>1948523.9587628872</v>
      </c>
    </row>
    <row r="1744" spans="1:30" x14ac:dyDescent="0.2">
      <c r="A1744" t="s">
        <v>20</v>
      </c>
      <c r="B1744" s="1">
        <v>43391</v>
      </c>
      <c r="C1744" t="s">
        <v>824</v>
      </c>
      <c r="D1744" s="2">
        <v>13270</v>
      </c>
      <c r="E1744" s="2">
        <v>2536</v>
      </c>
      <c r="F1744" s="2">
        <v>0</v>
      </c>
      <c r="G1744" s="2">
        <v>0</v>
      </c>
      <c r="H1744" s="2"/>
      <c r="I1744" s="2">
        <v>3271</v>
      </c>
      <c r="J1744" s="2">
        <v>2933</v>
      </c>
      <c r="K1744" s="2">
        <v>0</v>
      </c>
      <c r="L1744" s="2">
        <v>4530</v>
      </c>
      <c r="M1744" s="2">
        <v>7.4196000000000009</v>
      </c>
      <c r="N1744" s="8">
        <f t="shared" si="243"/>
        <v>741960.00000000012</v>
      </c>
      <c r="O1744" s="2">
        <v>0.76080000000000003</v>
      </c>
      <c r="P1744" s="2">
        <v>0</v>
      </c>
      <c r="Q1744" s="2">
        <v>0</v>
      </c>
      <c r="R1744" s="2">
        <v>0</v>
      </c>
      <c r="S1744" s="2">
        <v>2.4532500000000002</v>
      </c>
      <c r="T1744" s="2">
        <v>2.7863500000000001</v>
      </c>
      <c r="U1744" s="2">
        <v>0</v>
      </c>
      <c r="V1744" s="2">
        <v>1.4192</v>
      </c>
      <c r="W1744" s="2">
        <f t="shared" si="244"/>
        <v>24.916666666666668</v>
      </c>
      <c r="X1744" s="9">
        <f t="shared" si="245"/>
        <v>55.912584777694057</v>
      </c>
      <c r="Y1744" s="9">
        <f t="shared" si="246"/>
        <v>6.0192112428702586E-2</v>
      </c>
      <c r="Z1744" s="10">
        <f t="shared" si="247"/>
        <v>12707764.948453609</v>
      </c>
      <c r="AA1744" s="10">
        <f t="shared" si="248"/>
        <v>292278.59381443303</v>
      </c>
      <c r="AB1744" s="10">
        <f t="shared" si="249"/>
        <v>1</v>
      </c>
      <c r="AC1744" s="9">
        <f t="shared" si="250"/>
        <v>12326532</v>
      </c>
      <c r="AD1744" s="10">
        <f t="shared" si="251"/>
        <v>16342051.655354694</v>
      </c>
    </row>
    <row r="1745" spans="1:30" x14ac:dyDescent="0.2">
      <c r="A1745" t="s">
        <v>20</v>
      </c>
      <c r="B1745" s="1">
        <v>43391</v>
      </c>
      <c r="C1745" t="s">
        <v>532</v>
      </c>
      <c r="D1745" s="2">
        <v>12524</v>
      </c>
      <c r="E1745" s="2">
        <v>1976</v>
      </c>
      <c r="F1745" s="2">
        <v>3296</v>
      </c>
      <c r="G1745" s="2">
        <v>3492</v>
      </c>
      <c r="H1745" s="2"/>
      <c r="I1745" s="2">
        <v>0</v>
      </c>
      <c r="J1745" s="2">
        <v>1008</v>
      </c>
      <c r="K1745" s="2">
        <v>1241</v>
      </c>
      <c r="L1745" s="2">
        <v>1511</v>
      </c>
      <c r="M1745" s="2">
        <v>6.1438000000000006</v>
      </c>
      <c r="N1745" s="8">
        <f t="shared" si="243"/>
        <v>614380.00000000012</v>
      </c>
      <c r="O1745" s="2">
        <v>0.79039999999999999</v>
      </c>
      <c r="P1745" s="2">
        <v>2.0508500000000001</v>
      </c>
      <c r="Q1745" s="2">
        <v>1.7189999999999999</v>
      </c>
      <c r="R1745" s="2">
        <v>0</v>
      </c>
      <c r="S1745" s="2">
        <v>0</v>
      </c>
      <c r="T1745" s="2">
        <v>0.95760000000000001</v>
      </c>
      <c r="U1745" s="2">
        <v>0.2482</v>
      </c>
      <c r="V1745" s="2">
        <v>0.37774999999999997</v>
      </c>
      <c r="W1745" s="2">
        <f t="shared" si="244"/>
        <v>24.916666666666668</v>
      </c>
      <c r="X1745" s="9">
        <f t="shared" si="245"/>
        <v>49.056212072820195</v>
      </c>
      <c r="Y1745" s="9">
        <f t="shared" si="246"/>
        <v>4.9842080481355189E-2</v>
      </c>
      <c r="Z1745" s="10">
        <f t="shared" si="247"/>
        <v>907697.49631811504</v>
      </c>
      <c r="AA1745" s="10">
        <f t="shared" si="248"/>
        <v>20877.042415316646</v>
      </c>
      <c r="AB1745" s="10">
        <f t="shared" si="249"/>
        <v>14</v>
      </c>
      <c r="AC1745" s="9">
        <f t="shared" si="250"/>
        <v>880466.57142857148</v>
      </c>
      <c r="AD1745" s="10">
        <f t="shared" si="251"/>
        <v>1024148.6201790357</v>
      </c>
    </row>
    <row r="1746" spans="1:30" x14ac:dyDescent="0.2">
      <c r="A1746" t="s">
        <v>20</v>
      </c>
      <c r="B1746" s="1">
        <v>43391</v>
      </c>
      <c r="C1746" t="s">
        <v>212</v>
      </c>
      <c r="D1746" s="2">
        <v>49600</v>
      </c>
      <c r="E1746" s="2">
        <v>9538</v>
      </c>
      <c r="F1746" s="2">
        <v>5043</v>
      </c>
      <c r="G1746" s="2">
        <v>8871</v>
      </c>
      <c r="H1746" s="2"/>
      <c r="I1746" s="2">
        <v>13544</v>
      </c>
      <c r="J1746" s="2">
        <v>6518</v>
      </c>
      <c r="K1746" s="2">
        <v>1645</v>
      </c>
      <c r="L1746" s="2">
        <v>1790</v>
      </c>
      <c r="M1746" s="2">
        <v>20.410719999999998</v>
      </c>
      <c r="N1746" s="8">
        <f t="shared" si="243"/>
        <v>2041071.9999999998</v>
      </c>
      <c r="O1746" s="2">
        <v>3.8683500000000004</v>
      </c>
      <c r="P1746" s="2">
        <v>2.6126999999999998</v>
      </c>
      <c r="Q1746" s="2">
        <v>4.1632699999999998</v>
      </c>
      <c r="R1746" s="2">
        <v>0</v>
      </c>
      <c r="S1746" s="2">
        <v>5.3887500000000008</v>
      </c>
      <c r="T1746" s="2">
        <v>2.5596000000000001</v>
      </c>
      <c r="U1746" s="2">
        <v>0.32900000000000001</v>
      </c>
      <c r="V1746" s="2">
        <v>0.51019999999999999</v>
      </c>
      <c r="W1746" s="2">
        <f t="shared" si="244"/>
        <v>24.916666666666668</v>
      </c>
      <c r="X1746" s="9">
        <f t="shared" si="245"/>
        <v>41.150645161290321</v>
      </c>
      <c r="Y1746" s="9">
        <f t="shared" si="246"/>
        <v>0.16558363698727263</v>
      </c>
      <c r="Z1746" s="10">
        <f t="shared" si="247"/>
        <v>747515.58520315343</v>
      </c>
      <c r="AA1746" s="10">
        <f t="shared" si="248"/>
        <v>17192.858459672527</v>
      </c>
      <c r="AB1746" s="10">
        <f t="shared" si="249"/>
        <v>17</v>
      </c>
      <c r="AC1746" s="9">
        <f t="shared" si="250"/>
        <v>725090.1176470588</v>
      </c>
      <c r="AD1746" s="10">
        <f t="shared" si="251"/>
        <v>707497.21778227261</v>
      </c>
    </row>
    <row r="1747" spans="1:30" x14ac:dyDescent="0.2">
      <c r="A1747" t="s">
        <v>20</v>
      </c>
      <c r="B1747" s="1">
        <v>43391</v>
      </c>
      <c r="C1747" t="s">
        <v>825</v>
      </c>
      <c r="D1747" s="2">
        <v>3126</v>
      </c>
      <c r="E1747" s="2">
        <v>0</v>
      </c>
      <c r="F1747" s="2">
        <v>0</v>
      </c>
      <c r="G1747" s="2">
        <v>0</v>
      </c>
      <c r="H1747" s="2">
        <v>3126</v>
      </c>
      <c r="I1747" s="2">
        <v>0</v>
      </c>
      <c r="J1747" s="2">
        <v>0</v>
      </c>
      <c r="K1747" s="2">
        <v>0</v>
      </c>
      <c r="L1747" s="2">
        <v>0</v>
      </c>
      <c r="M1747" s="2">
        <v>1.2253750000000001</v>
      </c>
      <c r="N1747" s="8">
        <f t="shared" si="243"/>
        <v>122537.50000000001</v>
      </c>
      <c r="O1747" s="2">
        <v>0</v>
      </c>
      <c r="P1747" s="2">
        <v>0</v>
      </c>
      <c r="Q1747" s="2">
        <v>0</v>
      </c>
      <c r="R1747" s="2">
        <v>1.2253750000000001</v>
      </c>
      <c r="S1747" s="2">
        <v>0</v>
      </c>
      <c r="T1747" s="2">
        <v>0</v>
      </c>
      <c r="U1747" s="2">
        <v>0</v>
      </c>
      <c r="V1747" s="2">
        <v>0</v>
      </c>
      <c r="W1747" s="2">
        <f t="shared" si="244"/>
        <v>24.916666666666668</v>
      </c>
      <c r="X1747" s="9">
        <f t="shared" si="245"/>
        <v>39.19945617402432</v>
      </c>
      <c r="Y1747" s="9">
        <f t="shared" si="246"/>
        <v>9.9409550066474513E-3</v>
      </c>
      <c r="Z1747" s="10">
        <f t="shared" si="247"/>
        <v>4235921.6494845366</v>
      </c>
      <c r="AA1747" s="10">
        <f t="shared" si="248"/>
        <v>97426.197938144338</v>
      </c>
      <c r="AB1747" s="10">
        <f t="shared" si="249"/>
        <v>3</v>
      </c>
      <c r="AC1747" s="9">
        <f t="shared" si="250"/>
        <v>4108844</v>
      </c>
      <c r="AD1747" s="10">
        <f t="shared" si="251"/>
        <v>3819053.9762781076</v>
      </c>
    </row>
    <row r="1748" spans="1:30" x14ac:dyDescent="0.2">
      <c r="A1748" t="s">
        <v>20</v>
      </c>
      <c r="B1748" s="1">
        <v>43391</v>
      </c>
      <c r="C1748" t="s">
        <v>826</v>
      </c>
      <c r="D1748" s="2">
        <v>3172</v>
      </c>
      <c r="E1748" s="2">
        <v>0</v>
      </c>
      <c r="F1748" s="2">
        <v>0</v>
      </c>
      <c r="G1748" s="2">
        <v>0</v>
      </c>
      <c r="H1748" s="2"/>
      <c r="I1748" s="2">
        <v>0</v>
      </c>
      <c r="J1748" s="2">
        <v>0</v>
      </c>
      <c r="K1748" s="2">
        <v>0</v>
      </c>
      <c r="L1748" s="2">
        <v>3172</v>
      </c>
      <c r="M1748" s="2">
        <v>0.79300000000000004</v>
      </c>
      <c r="N1748" s="8">
        <f t="shared" si="243"/>
        <v>79300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0.79300000000000004</v>
      </c>
      <c r="W1748" s="2">
        <f t="shared" si="244"/>
        <v>24.916666666666668</v>
      </c>
      <c r="X1748" s="9">
        <f t="shared" si="245"/>
        <v>25</v>
      </c>
      <c r="Y1748" s="9">
        <f t="shared" si="246"/>
        <v>6.4332774214190987E-3</v>
      </c>
      <c r="Z1748" s="10">
        <f t="shared" si="247"/>
        <v>6353882.4742268045</v>
      </c>
      <c r="AA1748" s="10">
        <f t="shared" si="248"/>
        <v>146139.29690721651</v>
      </c>
      <c r="AB1748" s="10">
        <f t="shared" si="249"/>
        <v>2</v>
      </c>
      <c r="AC1748" s="9">
        <f t="shared" si="250"/>
        <v>6163266</v>
      </c>
      <c r="AD1748" s="10">
        <f t="shared" si="251"/>
        <v>3653482.4226804129</v>
      </c>
    </row>
    <row r="1749" spans="1:30" x14ac:dyDescent="0.2">
      <c r="A1749" t="s">
        <v>20</v>
      </c>
      <c r="B1749" s="1">
        <v>43391</v>
      </c>
      <c r="C1749" t="s">
        <v>213</v>
      </c>
      <c r="D1749" s="2">
        <v>62204</v>
      </c>
      <c r="E1749" s="2">
        <v>6089</v>
      </c>
      <c r="F1749" s="2">
        <v>17925</v>
      </c>
      <c r="G1749" s="2">
        <v>12146</v>
      </c>
      <c r="H1749" s="2"/>
      <c r="I1749" s="2">
        <v>5249</v>
      </c>
      <c r="J1749" s="2">
        <v>10254</v>
      </c>
      <c r="K1749" s="2">
        <v>0</v>
      </c>
      <c r="L1749" s="2">
        <v>0</v>
      </c>
      <c r="M1749" s="2">
        <v>35.718779000000005</v>
      </c>
      <c r="N1749" s="8">
        <f t="shared" si="243"/>
        <v>3571877.9000000004</v>
      </c>
      <c r="O1749" s="2">
        <v>3.7946</v>
      </c>
      <c r="P1749" s="2">
        <v>12.261900000000001</v>
      </c>
      <c r="Q1749" s="2">
        <v>6.6262639999999999</v>
      </c>
      <c r="R1749" s="2">
        <v>0</v>
      </c>
      <c r="S1749" s="2">
        <v>3.3745500000000002</v>
      </c>
      <c r="T1749" s="2">
        <v>6.5711499999999994</v>
      </c>
      <c r="U1749" s="2">
        <v>0</v>
      </c>
      <c r="V1749" s="2">
        <v>0</v>
      </c>
      <c r="W1749" s="2">
        <f t="shared" si="244"/>
        <v>24.916666666666668</v>
      </c>
      <c r="X1749" s="9">
        <f t="shared" si="245"/>
        <v>57.421996977686327</v>
      </c>
      <c r="Y1749" s="9">
        <f t="shared" si="246"/>
        <v>0.28977151886678265</v>
      </c>
      <c r="Z1749" s="10">
        <f t="shared" si="247"/>
        <v>470657.96105383744</v>
      </c>
      <c r="AA1749" s="10">
        <f t="shared" si="248"/>
        <v>10825.133104238261</v>
      </c>
      <c r="AB1749" s="10">
        <f t="shared" si="249"/>
        <v>27</v>
      </c>
      <c r="AC1749" s="9">
        <f t="shared" si="250"/>
        <v>456538.22222222225</v>
      </c>
      <c r="AD1749" s="10">
        <f t="shared" si="251"/>
        <v>621600.76039462164</v>
      </c>
    </row>
    <row r="1750" spans="1:30" x14ac:dyDescent="0.2">
      <c r="A1750" t="s">
        <v>20</v>
      </c>
      <c r="B1750" s="1">
        <v>43391</v>
      </c>
      <c r="C1750" t="s">
        <v>827</v>
      </c>
      <c r="D1750" s="2">
        <v>1758</v>
      </c>
      <c r="E1750" s="2">
        <v>913</v>
      </c>
      <c r="F1750" s="2">
        <v>0</v>
      </c>
      <c r="G1750" s="2">
        <v>845</v>
      </c>
      <c r="H1750" s="2"/>
      <c r="I1750" s="2">
        <v>0</v>
      </c>
      <c r="J1750" s="2">
        <v>0</v>
      </c>
      <c r="K1750" s="2">
        <v>0</v>
      </c>
      <c r="L1750" s="2">
        <v>0</v>
      </c>
      <c r="M1750" s="2">
        <v>1.40473</v>
      </c>
      <c r="N1750" s="8">
        <f t="shared" si="243"/>
        <v>140473</v>
      </c>
      <c r="O1750" s="2">
        <v>0.77605000000000002</v>
      </c>
      <c r="P1750" s="2">
        <v>0</v>
      </c>
      <c r="Q1750" s="2">
        <v>0.62868000000000002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f t="shared" si="244"/>
        <v>24.916666666666668</v>
      </c>
      <c r="X1750" s="9">
        <f t="shared" si="245"/>
        <v>79.905005688282145</v>
      </c>
      <c r="Y1750" s="9">
        <f t="shared" si="246"/>
        <v>1.1395987127604099E-2</v>
      </c>
      <c r="Z1750" s="10">
        <f t="shared" si="247"/>
        <v>12707764.948453609</v>
      </c>
      <c r="AA1750" s="10">
        <f t="shared" si="248"/>
        <v>292278.59381443303</v>
      </c>
      <c r="AB1750" s="10">
        <f t="shared" si="249"/>
        <v>1</v>
      </c>
      <c r="AC1750" s="9">
        <f t="shared" si="250"/>
        <v>12326532</v>
      </c>
      <c r="AD1750" s="10">
        <f t="shared" si="251"/>
        <v>23354522.701305378</v>
      </c>
    </row>
    <row r="1751" spans="1:30" x14ac:dyDescent="0.2">
      <c r="A1751" t="s">
        <v>20</v>
      </c>
      <c r="B1751" s="1">
        <v>43391</v>
      </c>
      <c r="C1751" t="s">
        <v>215</v>
      </c>
      <c r="D1751" s="2">
        <v>1688</v>
      </c>
      <c r="E1751" s="2">
        <v>0</v>
      </c>
      <c r="F1751" s="2">
        <v>0</v>
      </c>
      <c r="G1751" s="2">
        <v>0</v>
      </c>
      <c r="H1751" s="2">
        <v>487</v>
      </c>
      <c r="I1751" s="2">
        <v>245</v>
      </c>
      <c r="J1751" s="2">
        <v>956</v>
      </c>
      <c r="K1751" s="2">
        <v>0</v>
      </c>
      <c r="L1751" s="2">
        <v>0</v>
      </c>
      <c r="M1751" s="2">
        <v>0.62353999999999998</v>
      </c>
      <c r="N1751" s="8">
        <f t="shared" si="243"/>
        <v>62354</v>
      </c>
      <c r="O1751" s="2">
        <v>0</v>
      </c>
      <c r="P1751" s="2">
        <v>0</v>
      </c>
      <c r="Q1751" s="2">
        <v>0</v>
      </c>
      <c r="R1751" s="2">
        <v>3.4090000000000002E-2</v>
      </c>
      <c r="S1751" s="2">
        <v>0.15925</v>
      </c>
      <c r="T1751" s="2">
        <v>0.43020000000000003</v>
      </c>
      <c r="U1751" s="2">
        <v>0</v>
      </c>
      <c r="V1751" s="2">
        <v>0</v>
      </c>
      <c r="W1751" s="2">
        <f t="shared" si="244"/>
        <v>24.916666666666668</v>
      </c>
      <c r="X1751" s="9">
        <f t="shared" si="245"/>
        <v>36.939573459715639</v>
      </c>
      <c r="Y1751" s="9">
        <f t="shared" si="246"/>
        <v>5.0585192980474964E-3</v>
      </c>
      <c r="Z1751" s="10">
        <f t="shared" si="247"/>
        <v>3176941.2371134022</v>
      </c>
      <c r="AA1751" s="10">
        <f t="shared" si="248"/>
        <v>73069.648453608257</v>
      </c>
      <c r="AB1751" s="10">
        <f t="shared" si="249"/>
        <v>4</v>
      </c>
      <c r="AC1751" s="9">
        <f t="shared" si="250"/>
        <v>3081633</v>
      </c>
      <c r="AD1751" s="10">
        <f t="shared" si="251"/>
        <v>2699161.6467276593</v>
      </c>
    </row>
    <row r="1752" spans="1:30" x14ac:dyDescent="0.2">
      <c r="A1752" t="s">
        <v>20</v>
      </c>
      <c r="B1752" s="1">
        <v>43391</v>
      </c>
      <c r="C1752" t="s">
        <v>828</v>
      </c>
      <c r="D1752" s="2">
        <v>14560</v>
      </c>
      <c r="E1752" s="2">
        <v>0</v>
      </c>
      <c r="F1752" s="2">
        <v>0</v>
      </c>
      <c r="G1752" s="2">
        <v>3875</v>
      </c>
      <c r="H1752" s="2">
        <v>5354</v>
      </c>
      <c r="I1752" s="2">
        <v>0</v>
      </c>
      <c r="J1752" s="2">
        <v>5331</v>
      </c>
      <c r="K1752" s="2">
        <v>0</v>
      </c>
      <c r="L1752" s="2">
        <v>0</v>
      </c>
      <c r="M1752" s="2">
        <v>5.8967999999999998</v>
      </c>
      <c r="N1752" s="8">
        <f t="shared" si="243"/>
        <v>589680</v>
      </c>
      <c r="O1752" s="2">
        <v>0</v>
      </c>
      <c r="P1752" s="2">
        <v>0</v>
      </c>
      <c r="Q1752" s="2">
        <v>1.35625</v>
      </c>
      <c r="R1752" s="2">
        <v>2.1415999999999999</v>
      </c>
      <c r="S1752" s="2">
        <v>0</v>
      </c>
      <c r="T1752" s="2">
        <v>2.3989500000000001</v>
      </c>
      <c r="U1752" s="2">
        <v>0</v>
      </c>
      <c r="V1752" s="2">
        <v>0</v>
      </c>
      <c r="W1752" s="2">
        <f t="shared" si="244"/>
        <v>24.916666666666668</v>
      </c>
      <c r="X1752" s="9">
        <f t="shared" si="245"/>
        <v>40.5</v>
      </c>
      <c r="Y1752" s="9">
        <f t="shared" si="246"/>
        <v>4.7838272759929558E-2</v>
      </c>
      <c r="Z1752" s="10">
        <f t="shared" si="247"/>
        <v>4235921.6494845366</v>
      </c>
      <c r="AA1752" s="10">
        <f t="shared" si="248"/>
        <v>97426.197938144338</v>
      </c>
      <c r="AB1752" s="10">
        <f t="shared" si="249"/>
        <v>3</v>
      </c>
      <c r="AC1752" s="9">
        <f t="shared" si="250"/>
        <v>4108844</v>
      </c>
      <c r="AD1752" s="10">
        <f t="shared" si="251"/>
        <v>3945761.0164948455</v>
      </c>
    </row>
    <row r="1753" spans="1:30" x14ac:dyDescent="0.2">
      <c r="A1753" t="s">
        <v>20</v>
      </c>
      <c r="B1753" s="1">
        <v>43391</v>
      </c>
      <c r="C1753" t="s">
        <v>725</v>
      </c>
      <c r="D1753" s="2">
        <v>79</v>
      </c>
      <c r="E1753" s="2">
        <v>0</v>
      </c>
      <c r="F1753" s="2">
        <v>0</v>
      </c>
      <c r="G1753" s="2">
        <v>79</v>
      </c>
      <c r="H1753" s="2"/>
      <c r="I1753" s="2">
        <v>0</v>
      </c>
      <c r="J1753" s="2">
        <v>0</v>
      </c>
      <c r="K1753" s="2">
        <v>0</v>
      </c>
      <c r="L1753" s="2">
        <v>0</v>
      </c>
      <c r="M1753" s="2">
        <v>2.7650000000000001E-2</v>
      </c>
      <c r="N1753" s="8">
        <f t="shared" si="243"/>
        <v>2765</v>
      </c>
      <c r="O1753" s="2">
        <v>0</v>
      </c>
      <c r="P1753" s="2">
        <v>0</v>
      </c>
      <c r="Q1753" s="2">
        <v>2.7650000000000001E-2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f t="shared" si="244"/>
        <v>24.916666666666668</v>
      </c>
      <c r="X1753" s="9">
        <f t="shared" si="245"/>
        <v>35</v>
      </c>
      <c r="Y1753" s="9">
        <f t="shared" si="246"/>
        <v>2.2431288865351585E-4</v>
      </c>
      <c r="Z1753" s="10">
        <f t="shared" si="247"/>
        <v>12707764.948453609</v>
      </c>
      <c r="AA1753" s="10">
        <f t="shared" si="248"/>
        <v>292278.59381443303</v>
      </c>
      <c r="AB1753" s="10">
        <f t="shared" si="249"/>
        <v>1</v>
      </c>
      <c r="AC1753" s="9">
        <f t="shared" si="250"/>
        <v>12326532</v>
      </c>
      <c r="AD1753" s="10">
        <f t="shared" si="251"/>
        <v>10229750.783505157</v>
      </c>
    </row>
    <row r="1754" spans="1:30" x14ac:dyDescent="0.2">
      <c r="A1754" t="s">
        <v>20</v>
      </c>
      <c r="B1754" s="1">
        <v>43391</v>
      </c>
      <c r="C1754" t="s">
        <v>218</v>
      </c>
      <c r="D1754" s="2">
        <v>17243</v>
      </c>
      <c r="E1754" s="2">
        <v>0</v>
      </c>
      <c r="F1754" s="2">
        <v>715</v>
      </c>
      <c r="G1754" s="2">
        <v>5715</v>
      </c>
      <c r="H1754" s="2">
        <v>3729</v>
      </c>
      <c r="I1754" s="2">
        <v>2030</v>
      </c>
      <c r="J1754" s="2">
        <v>5054</v>
      </c>
      <c r="K1754" s="2">
        <v>0</v>
      </c>
      <c r="L1754" s="2">
        <v>0</v>
      </c>
      <c r="M1754" s="2">
        <v>5.7824899999999992</v>
      </c>
      <c r="N1754" s="8">
        <f t="shared" si="243"/>
        <v>578248.99999999988</v>
      </c>
      <c r="O1754" s="2">
        <v>0</v>
      </c>
      <c r="P1754" s="2">
        <v>0.50049999999999994</v>
      </c>
      <c r="Q1754" s="2">
        <v>1.3109899999999999</v>
      </c>
      <c r="R1754" s="2">
        <v>1.4916</v>
      </c>
      <c r="S1754" s="2">
        <v>0.50749999999999995</v>
      </c>
      <c r="T1754" s="2">
        <v>1.9719</v>
      </c>
      <c r="U1754" s="2">
        <v>0</v>
      </c>
      <c r="V1754" s="2">
        <v>0</v>
      </c>
      <c r="W1754" s="2">
        <f t="shared" si="244"/>
        <v>24.916666666666668</v>
      </c>
      <c r="X1754" s="9">
        <f t="shared" si="245"/>
        <v>33.535289682769815</v>
      </c>
      <c r="Y1754" s="9">
        <f t="shared" si="246"/>
        <v>4.6910923526584762E-2</v>
      </c>
      <c r="Z1754" s="10">
        <f t="shared" si="247"/>
        <v>907697.49631811504</v>
      </c>
      <c r="AA1754" s="10">
        <f t="shared" si="248"/>
        <v>20877.042415316646</v>
      </c>
      <c r="AB1754" s="10">
        <f t="shared" si="249"/>
        <v>14</v>
      </c>
      <c r="AC1754" s="9">
        <f t="shared" si="250"/>
        <v>880466.57142857148</v>
      </c>
      <c r="AD1754" s="10">
        <f t="shared" si="251"/>
        <v>700117.66511711618</v>
      </c>
    </row>
    <row r="1755" spans="1:30" x14ac:dyDescent="0.2">
      <c r="A1755" t="s">
        <v>20</v>
      </c>
      <c r="B1755" s="1">
        <v>43391</v>
      </c>
      <c r="C1755" t="s">
        <v>829</v>
      </c>
      <c r="D1755" s="2">
        <v>2081</v>
      </c>
      <c r="E1755" s="2">
        <v>0</v>
      </c>
      <c r="F1755" s="2">
        <v>0</v>
      </c>
      <c r="G1755" s="2">
        <v>0</v>
      </c>
      <c r="H1755" s="2"/>
      <c r="I1755" s="2">
        <v>0</v>
      </c>
      <c r="J1755" s="2">
        <v>2081</v>
      </c>
      <c r="K1755" s="2">
        <v>0</v>
      </c>
      <c r="L1755" s="2">
        <v>0</v>
      </c>
      <c r="M1755" s="2">
        <v>0.93645</v>
      </c>
      <c r="N1755" s="8">
        <f t="shared" si="243"/>
        <v>93645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0.93645</v>
      </c>
      <c r="U1755" s="2">
        <v>0</v>
      </c>
      <c r="V1755" s="2">
        <v>0</v>
      </c>
      <c r="W1755" s="2">
        <f t="shared" si="244"/>
        <v>24.916666666666668</v>
      </c>
      <c r="X1755" s="9">
        <f t="shared" si="245"/>
        <v>45</v>
      </c>
      <c r="Y1755" s="9">
        <f t="shared" si="246"/>
        <v>7.5970272904009014E-3</v>
      </c>
      <c r="Z1755" s="10">
        <f t="shared" si="247"/>
        <v>12707764.948453609</v>
      </c>
      <c r="AA1755" s="10">
        <f t="shared" si="248"/>
        <v>292278.59381443303</v>
      </c>
      <c r="AB1755" s="10">
        <f t="shared" si="249"/>
        <v>1</v>
      </c>
      <c r="AC1755" s="9">
        <f t="shared" si="250"/>
        <v>12326532</v>
      </c>
      <c r="AD1755" s="10">
        <f t="shared" si="251"/>
        <v>13152536.721649487</v>
      </c>
    </row>
    <row r="1756" spans="1:30" x14ac:dyDescent="0.2">
      <c r="A1756" t="s">
        <v>20</v>
      </c>
      <c r="B1756" s="1">
        <v>43391</v>
      </c>
      <c r="C1756" t="s">
        <v>219</v>
      </c>
      <c r="D1756" s="2">
        <v>39599</v>
      </c>
      <c r="E1756" s="2">
        <v>0</v>
      </c>
      <c r="F1756" s="2">
        <v>0</v>
      </c>
      <c r="G1756" s="2">
        <v>0</v>
      </c>
      <c r="H1756" s="2">
        <v>7226</v>
      </c>
      <c r="I1756" s="2">
        <v>10534</v>
      </c>
      <c r="J1756" s="2">
        <v>14116</v>
      </c>
      <c r="K1756" s="2">
        <v>0</v>
      </c>
      <c r="L1756" s="2">
        <v>0</v>
      </c>
      <c r="M1756" s="2">
        <v>24.22495</v>
      </c>
      <c r="N1756" s="8">
        <f t="shared" si="243"/>
        <v>2422495</v>
      </c>
      <c r="O1756" s="2">
        <v>0</v>
      </c>
      <c r="P1756" s="2">
        <v>0</v>
      </c>
      <c r="Q1756" s="2">
        <v>0</v>
      </c>
      <c r="R1756" s="2">
        <v>2.8904000000000001</v>
      </c>
      <c r="S1756" s="2">
        <v>6.4158999999999997</v>
      </c>
      <c r="T1756" s="2">
        <v>9.8986999999999998</v>
      </c>
      <c r="U1756" s="2">
        <v>0</v>
      </c>
      <c r="V1756" s="2">
        <v>0</v>
      </c>
      <c r="W1756" s="2">
        <f t="shared" si="244"/>
        <v>24.916666666666668</v>
      </c>
      <c r="X1756" s="9">
        <f t="shared" si="245"/>
        <v>61.175661001540441</v>
      </c>
      <c r="Y1756" s="9">
        <f t="shared" si="246"/>
        <v>0.19652689012611171</v>
      </c>
      <c r="Z1756" s="10">
        <f t="shared" si="247"/>
        <v>2117960.8247422683</v>
      </c>
      <c r="AA1756" s="10">
        <f t="shared" si="248"/>
        <v>48713.098969072169</v>
      </c>
      <c r="AB1756" s="10">
        <f t="shared" si="249"/>
        <v>6</v>
      </c>
      <c r="AC1756" s="9">
        <f t="shared" si="250"/>
        <v>2054422</v>
      </c>
      <c r="AD1756" s="10">
        <f t="shared" si="251"/>
        <v>2980056.028866448</v>
      </c>
    </row>
    <row r="1757" spans="1:30" x14ac:dyDescent="0.2">
      <c r="A1757" t="s">
        <v>20</v>
      </c>
      <c r="B1757" s="1">
        <v>43391</v>
      </c>
      <c r="C1757" t="s">
        <v>830</v>
      </c>
      <c r="D1757" s="2">
        <v>458</v>
      </c>
      <c r="E1757" s="2">
        <v>0</v>
      </c>
      <c r="F1757" s="2">
        <v>458</v>
      </c>
      <c r="G1757" s="2">
        <v>0</v>
      </c>
      <c r="H1757" s="2"/>
      <c r="I1757" s="2">
        <v>0</v>
      </c>
      <c r="J1757" s="2">
        <v>0</v>
      </c>
      <c r="K1757" s="2">
        <v>0</v>
      </c>
      <c r="L1757" s="2">
        <v>0</v>
      </c>
      <c r="M1757" s="2">
        <v>0.25190000000000001</v>
      </c>
      <c r="N1757" s="8">
        <f t="shared" si="243"/>
        <v>25190</v>
      </c>
      <c r="O1757" s="2">
        <v>0</v>
      </c>
      <c r="P1757" s="2">
        <v>0.25190000000000001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f t="shared" si="244"/>
        <v>24.916666666666668</v>
      </c>
      <c r="X1757" s="9">
        <f t="shared" si="245"/>
        <v>55</v>
      </c>
      <c r="Y1757" s="9">
        <f t="shared" si="246"/>
        <v>2.0435593725794082E-3</v>
      </c>
      <c r="Z1757" s="10">
        <f t="shared" si="247"/>
        <v>12707764.948453609</v>
      </c>
      <c r="AA1757" s="10">
        <f t="shared" si="248"/>
        <v>292278.59381443303</v>
      </c>
      <c r="AB1757" s="10">
        <f t="shared" si="249"/>
        <v>1</v>
      </c>
      <c r="AC1757" s="9">
        <f t="shared" si="250"/>
        <v>12326532</v>
      </c>
      <c r="AD1757" s="10">
        <f t="shared" si="251"/>
        <v>16075322.659793817</v>
      </c>
    </row>
    <row r="1758" spans="1:30" x14ac:dyDescent="0.2">
      <c r="A1758" t="s">
        <v>20</v>
      </c>
      <c r="B1758" s="1">
        <v>43391</v>
      </c>
      <c r="C1758" t="s">
        <v>352</v>
      </c>
      <c r="D1758" s="2">
        <v>8340</v>
      </c>
      <c r="E1758" s="2">
        <v>0</v>
      </c>
      <c r="F1758" s="2">
        <v>0</v>
      </c>
      <c r="G1758" s="2">
        <v>3577</v>
      </c>
      <c r="H1758" s="2"/>
      <c r="I1758" s="2">
        <v>0</v>
      </c>
      <c r="J1758" s="2">
        <v>0</v>
      </c>
      <c r="K1758" s="2">
        <v>0</v>
      </c>
      <c r="L1758" s="2">
        <v>0</v>
      </c>
      <c r="M1758" s="2">
        <v>2.557207</v>
      </c>
      <c r="N1758" s="8">
        <f t="shared" si="243"/>
        <v>255720.7</v>
      </c>
      <c r="O1758" s="2">
        <v>0</v>
      </c>
      <c r="P1758" s="2">
        <v>0</v>
      </c>
      <c r="Q1758" s="2">
        <v>0.66532199999999997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f t="shared" si="244"/>
        <v>24.916666666666668</v>
      </c>
      <c r="X1758" s="9">
        <f t="shared" si="245"/>
        <v>30.661954436450841</v>
      </c>
      <c r="Y1758" s="9">
        <f t="shared" si="246"/>
        <v>2.0745551141229342E-2</v>
      </c>
      <c r="Z1758" s="10">
        <f t="shared" si="247"/>
        <v>1588470.6185567011</v>
      </c>
      <c r="AA1758" s="10">
        <f t="shared" si="248"/>
        <v>36534.824226804129</v>
      </c>
      <c r="AB1758" s="10">
        <f t="shared" si="249"/>
        <v>8</v>
      </c>
      <c r="AC1758" s="9">
        <f t="shared" si="250"/>
        <v>1540816.5</v>
      </c>
      <c r="AD1758" s="10">
        <f t="shared" si="251"/>
        <v>1120229.1157860085</v>
      </c>
    </row>
    <row r="1759" spans="1:30" x14ac:dyDescent="0.2">
      <c r="A1759" t="s">
        <v>20</v>
      </c>
      <c r="B1759" s="1">
        <v>43391</v>
      </c>
      <c r="C1759" t="s">
        <v>831</v>
      </c>
      <c r="D1759" s="2">
        <v>897</v>
      </c>
      <c r="E1759" s="2">
        <v>897</v>
      </c>
      <c r="F1759" s="2">
        <v>0</v>
      </c>
      <c r="G1759" s="2">
        <v>0</v>
      </c>
      <c r="H1759" s="2"/>
      <c r="I1759" s="2">
        <v>0</v>
      </c>
      <c r="J1759" s="2">
        <v>0</v>
      </c>
      <c r="K1759" s="2">
        <v>0</v>
      </c>
      <c r="L1759" s="2">
        <v>0</v>
      </c>
      <c r="M1759" s="2">
        <v>0.44850000000000001</v>
      </c>
      <c r="N1759" s="8">
        <f t="shared" si="243"/>
        <v>44850</v>
      </c>
      <c r="O1759" s="2">
        <v>0.44850000000000001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f t="shared" si="244"/>
        <v>24.916666666666668</v>
      </c>
      <c r="X1759" s="9">
        <f t="shared" si="245"/>
        <v>50</v>
      </c>
      <c r="Y1759" s="9">
        <f t="shared" si="246"/>
        <v>3.6384929678517849E-3</v>
      </c>
      <c r="Z1759" s="10">
        <f t="shared" si="247"/>
        <v>2541552.989690722</v>
      </c>
      <c r="AA1759" s="10">
        <f t="shared" si="248"/>
        <v>58455.718762886601</v>
      </c>
      <c r="AB1759" s="10">
        <f t="shared" si="249"/>
        <v>5</v>
      </c>
      <c r="AC1759" s="9">
        <f t="shared" si="250"/>
        <v>2465306.4</v>
      </c>
      <c r="AD1759" s="10">
        <f t="shared" si="251"/>
        <v>2922785.9381443299</v>
      </c>
    </row>
    <row r="1760" spans="1:30" x14ac:dyDescent="0.2">
      <c r="A1760" t="s">
        <v>20</v>
      </c>
      <c r="B1760" s="1">
        <v>43391</v>
      </c>
      <c r="C1760" t="s">
        <v>832</v>
      </c>
      <c r="D1760" s="2">
        <v>4337</v>
      </c>
      <c r="E1760" s="2">
        <v>0</v>
      </c>
      <c r="F1760" s="2">
        <v>0</v>
      </c>
      <c r="G1760" s="2">
        <v>1374</v>
      </c>
      <c r="H1760" s="2">
        <v>1338</v>
      </c>
      <c r="I1760" s="2">
        <v>0</v>
      </c>
      <c r="J1760" s="2">
        <v>0</v>
      </c>
      <c r="K1760" s="2">
        <v>0</v>
      </c>
      <c r="L1760" s="2">
        <v>1625</v>
      </c>
      <c r="M1760" s="2">
        <v>1.42235</v>
      </c>
      <c r="N1760" s="8">
        <f t="shared" si="243"/>
        <v>142235</v>
      </c>
      <c r="O1760" s="2">
        <v>0</v>
      </c>
      <c r="P1760" s="2">
        <v>0</v>
      </c>
      <c r="Q1760" s="2">
        <v>0.48089999999999999</v>
      </c>
      <c r="R1760" s="2">
        <v>0.53520000000000001</v>
      </c>
      <c r="S1760" s="2">
        <v>0</v>
      </c>
      <c r="T1760" s="2">
        <v>0</v>
      </c>
      <c r="U1760" s="2">
        <v>0</v>
      </c>
      <c r="V1760" s="2">
        <v>0.40625</v>
      </c>
      <c r="W1760" s="2">
        <f t="shared" si="244"/>
        <v>24.916666666666668</v>
      </c>
      <c r="X1760" s="9">
        <f t="shared" si="245"/>
        <v>32.795711321189764</v>
      </c>
      <c r="Y1760" s="9">
        <f t="shared" si="246"/>
        <v>1.1538930820120372E-2</v>
      </c>
      <c r="Z1760" s="10">
        <f t="shared" si="247"/>
        <v>2541552.989690722</v>
      </c>
      <c r="AA1760" s="10">
        <f t="shared" si="248"/>
        <v>58455.718762886601</v>
      </c>
      <c r="AB1760" s="10">
        <f t="shared" si="249"/>
        <v>5</v>
      </c>
      <c r="AC1760" s="9">
        <f t="shared" si="250"/>
        <v>2465306.4</v>
      </c>
      <c r="AD1760" s="10">
        <f t="shared" si="251"/>
        <v>1917096.8776202849</v>
      </c>
    </row>
    <row r="1761" spans="1:30" x14ac:dyDescent="0.2">
      <c r="A1761" t="s">
        <v>20</v>
      </c>
      <c r="B1761" s="1">
        <v>43391</v>
      </c>
      <c r="C1761" t="s">
        <v>630</v>
      </c>
      <c r="D1761" s="2">
        <v>128</v>
      </c>
      <c r="E1761" s="2">
        <v>0</v>
      </c>
      <c r="F1761" s="2">
        <v>0</v>
      </c>
      <c r="G1761" s="2">
        <v>128</v>
      </c>
      <c r="H1761" s="2"/>
      <c r="I1761" s="2">
        <v>0</v>
      </c>
      <c r="J1761" s="2">
        <v>0</v>
      </c>
      <c r="K1761" s="2">
        <v>0</v>
      </c>
      <c r="L1761" s="2">
        <v>0</v>
      </c>
      <c r="M1761" s="2">
        <v>4.48E-2</v>
      </c>
      <c r="N1761" s="8">
        <f t="shared" si="243"/>
        <v>4480</v>
      </c>
      <c r="O1761" s="2">
        <v>0</v>
      </c>
      <c r="P1761" s="2">
        <v>0</v>
      </c>
      <c r="Q1761" s="2">
        <v>4.48E-2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f t="shared" si="244"/>
        <v>24.916666666666668</v>
      </c>
      <c r="X1761" s="9">
        <f t="shared" si="245"/>
        <v>35</v>
      </c>
      <c r="Y1761" s="9">
        <f t="shared" si="246"/>
        <v>3.634436676917725E-4</v>
      </c>
      <c r="Z1761" s="10">
        <f t="shared" si="247"/>
        <v>1588470.6185567011</v>
      </c>
      <c r="AA1761" s="10">
        <f t="shared" si="248"/>
        <v>36534.824226804129</v>
      </c>
      <c r="AB1761" s="10">
        <f t="shared" si="249"/>
        <v>8</v>
      </c>
      <c r="AC1761" s="9">
        <f t="shared" si="250"/>
        <v>1540816.5</v>
      </c>
      <c r="AD1761" s="10">
        <f t="shared" si="251"/>
        <v>1278718.8479381446</v>
      </c>
    </row>
    <row r="1762" spans="1:30" x14ac:dyDescent="0.2">
      <c r="A1762" t="s">
        <v>20</v>
      </c>
      <c r="B1762" s="1">
        <v>43391</v>
      </c>
      <c r="C1762" t="s">
        <v>727</v>
      </c>
      <c r="D1762" s="2">
        <v>3085</v>
      </c>
      <c r="E1762" s="2">
        <v>1528</v>
      </c>
      <c r="F1762" s="2">
        <v>0</v>
      </c>
      <c r="G1762" s="2">
        <v>0</v>
      </c>
      <c r="H1762" s="2"/>
      <c r="I1762" s="2">
        <v>0</v>
      </c>
      <c r="J1762" s="2">
        <v>0</v>
      </c>
      <c r="K1762" s="2">
        <v>0</v>
      </c>
      <c r="L1762" s="2">
        <v>1557</v>
      </c>
      <c r="M1762" s="2">
        <v>1.1532499999999999</v>
      </c>
      <c r="N1762" s="8">
        <f t="shared" si="243"/>
        <v>115324.99999999999</v>
      </c>
      <c r="O1762" s="2">
        <v>0.76400000000000001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0.38924999999999998</v>
      </c>
      <c r="W1762" s="2">
        <f t="shared" si="244"/>
        <v>24.916666666666668</v>
      </c>
      <c r="X1762" s="9">
        <f t="shared" si="245"/>
        <v>37.382495948136139</v>
      </c>
      <c r="Y1762" s="9">
        <f t="shared" si="246"/>
        <v>9.3558350394092986E-3</v>
      </c>
      <c r="Z1762" s="10">
        <f t="shared" si="247"/>
        <v>6353882.4742268045</v>
      </c>
      <c r="AA1762" s="10">
        <f t="shared" si="248"/>
        <v>146139.29690721651</v>
      </c>
      <c r="AB1762" s="10">
        <f t="shared" si="249"/>
        <v>2</v>
      </c>
      <c r="AC1762" s="9">
        <f t="shared" si="250"/>
        <v>6163266</v>
      </c>
      <c r="AD1762" s="10">
        <f t="shared" si="251"/>
        <v>5463051.6744974852</v>
      </c>
    </row>
    <row r="1763" spans="1:30" x14ac:dyDescent="0.2">
      <c r="A1763" t="s">
        <v>20</v>
      </c>
      <c r="B1763" s="1">
        <v>43391</v>
      </c>
      <c r="C1763" t="s">
        <v>535</v>
      </c>
      <c r="D1763" s="2">
        <v>7910</v>
      </c>
      <c r="E1763" s="2">
        <v>0</v>
      </c>
      <c r="F1763" s="2">
        <v>0</v>
      </c>
      <c r="G1763" s="2">
        <v>7910</v>
      </c>
      <c r="H1763" s="2"/>
      <c r="I1763" s="2">
        <v>0</v>
      </c>
      <c r="J1763" s="2">
        <v>0</v>
      </c>
      <c r="K1763" s="2">
        <v>0</v>
      </c>
      <c r="L1763" s="2">
        <v>0</v>
      </c>
      <c r="M1763" s="2">
        <v>2.7685000000000004</v>
      </c>
      <c r="N1763" s="8">
        <f t="shared" si="243"/>
        <v>276850.00000000006</v>
      </c>
      <c r="O1763" s="2">
        <v>0</v>
      </c>
      <c r="P1763" s="2">
        <v>0</v>
      </c>
      <c r="Q1763" s="2">
        <v>2.7685000000000004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f t="shared" si="244"/>
        <v>24.916666666666668</v>
      </c>
      <c r="X1763" s="9">
        <f t="shared" si="245"/>
        <v>35.000000000000007</v>
      </c>
      <c r="Y1763" s="9">
        <f t="shared" si="246"/>
        <v>2.2459682901890009E-2</v>
      </c>
      <c r="Z1763" s="10">
        <f t="shared" si="247"/>
        <v>747515.58520315343</v>
      </c>
      <c r="AA1763" s="10">
        <f t="shared" si="248"/>
        <v>17192.858459672527</v>
      </c>
      <c r="AB1763" s="10">
        <f t="shared" si="249"/>
        <v>17</v>
      </c>
      <c r="AC1763" s="9">
        <f t="shared" si="250"/>
        <v>725090.1176470588</v>
      </c>
      <c r="AD1763" s="10">
        <f t="shared" si="251"/>
        <v>601750.0460885386</v>
      </c>
    </row>
    <row r="1764" spans="1:30" x14ac:dyDescent="0.2">
      <c r="A1764" t="s">
        <v>20</v>
      </c>
      <c r="B1764" s="1">
        <v>43391</v>
      </c>
      <c r="C1764" t="s">
        <v>833</v>
      </c>
      <c r="D1764" s="2">
        <v>1113</v>
      </c>
      <c r="E1764" s="2">
        <v>0</v>
      </c>
      <c r="F1764" s="2">
        <v>0</v>
      </c>
      <c r="G1764" s="2">
        <v>0</v>
      </c>
      <c r="H1764" s="2"/>
      <c r="I1764" s="2">
        <v>0</v>
      </c>
      <c r="J1764" s="2">
        <v>1113</v>
      </c>
      <c r="K1764" s="2">
        <v>0</v>
      </c>
      <c r="L1764" s="2">
        <v>0</v>
      </c>
      <c r="M1764" s="2">
        <v>0.50085000000000002</v>
      </c>
      <c r="N1764" s="8">
        <f t="shared" si="243"/>
        <v>50085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0.50085000000000002</v>
      </c>
      <c r="U1764" s="2">
        <v>0</v>
      </c>
      <c r="V1764" s="2">
        <v>0</v>
      </c>
      <c r="W1764" s="2">
        <f t="shared" si="244"/>
        <v>24.916666666666668</v>
      </c>
      <c r="X1764" s="9">
        <f t="shared" si="245"/>
        <v>45</v>
      </c>
      <c r="Y1764" s="9">
        <f t="shared" si="246"/>
        <v>4.0631866286478628E-3</v>
      </c>
      <c r="Z1764" s="10">
        <f t="shared" si="247"/>
        <v>6353882.4742268045</v>
      </c>
      <c r="AA1764" s="10">
        <f t="shared" si="248"/>
        <v>146139.29690721651</v>
      </c>
      <c r="AB1764" s="10">
        <f t="shared" si="249"/>
        <v>2</v>
      </c>
      <c r="AC1764" s="9">
        <f t="shared" si="250"/>
        <v>6163266</v>
      </c>
      <c r="AD1764" s="10">
        <f t="shared" si="251"/>
        <v>6576268.3608247433</v>
      </c>
    </row>
    <row r="1765" spans="1:30" x14ac:dyDescent="0.2">
      <c r="A1765" t="s">
        <v>20</v>
      </c>
      <c r="B1765" s="1">
        <v>43391</v>
      </c>
      <c r="C1765" t="s">
        <v>834</v>
      </c>
      <c r="D1765" s="2">
        <v>963</v>
      </c>
      <c r="E1765" s="2">
        <v>0</v>
      </c>
      <c r="F1765" s="2">
        <v>0</v>
      </c>
      <c r="G1765" s="2">
        <v>0</v>
      </c>
      <c r="H1765" s="2">
        <v>963</v>
      </c>
      <c r="I1765" s="2">
        <v>0</v>
      </c>
      <c r="J1765" s="2">
        <v>0</v>
      </c>
      <c r="K1765" s="2">
        <v>0</v>
      </c>
      <c r="L1765" s="2">
        <v>0</v>
      </c>
      <c r="M1765" s="2">
        <v>0.38519999999999999</v>
      </c>
      <c r="N1765" s="8">
        <f t="shared" si="243"/>
        <v>38520</v>
      </c>
      <c r="O1765" s="2">
        <v>0</v>
      </c>
      <c r="P1765" s="2">
        <v>0</v>
      </c>
      <c r="Q1765" s="2">
        <v>0</v>
      </c>
      <c r="R1765" s="2">
        <v>0.38519999999999999</v>
      </c>
      <c r="S1765" s="2">
        <v>0</v>
      </c>
      <c r="T1765" s="2">
        <v>0</v>
      </c>
      <c r="U1765" s="2">
        <v>0</v>
      </c>
      <c r="V1765" s="2">
        <v>0</v>
      </c>
      <c r="W1765" s="2">
        <f t="shared" si="244"/>
        <v>24.916666666666668</v>
      </c>
      <c r="X1765" s="9">
        <f t="shared" si="245"/>
        <v>40</v>
      </c>
      <c r="Y1765" s="9">
        <f t="shared" si="246"/>
        <v>3.124966535599794E-3</v>
      </c>
      <c r="Z1765" s="10">
        <f t="shared" si="247"/>
        <v>6353882.4742268045</v>
      </c>
      <c r="AA1765" s="10">
        <f t="shared" si="248"/>
        <v>146139.29690721651</v>
      </c>
      <c r="AB1765" s="10">
        <f t="shared" si="249"/>
        <v>2</v>
      </c>
      <c r="AC1765" s="9">
        <f t="shared" si="250"/>
        <v>6163266</v>
      </c>
      <c r="AD1765" s="10">
        <f t="shared" si="251"/>
        <v>5845571.8762886608</v>
      </c>
    </row>
    <row r="1766" spans="1:30" x14ac:dyDescent="0.2">
      <c r="A1766" t="s">
        <v>20</v>
      </c>
      <c r="B1766" s="1">
        <v>43391</v>
      </c>
      <c r="C1766" t="s">
        <v>729</v>
      </c>
      <c r="D1766" s="2">
        <v>1339</v>
      </c>
      <c r="E1766" s="2">
        <v>0</v>
      </c>
      <c r="F1766" s="2">
        <v>0</v>
      </c>
      <c r="G1766" s="2">
        <v>0</v>
      </c>
      <c r="H1766" s="2">
        <v>596</v>
      </c>
      <c r="I1766" s="2">
        <v>0</v>
      </c>
      <c r="J1766" s="2">
        <v>149</v>
      </c>
      <c r="K1766" s="2">
        <v>594</v>
      </c>
      <c r="L1766" s="2">
        <v>0</v>
      </c>
      <c r="M1766" s="2">
        <v>0.42425000000000002</v>
      </c>
      <c r="N1766" s="8">
        <f t="shared" si="243"/>
        <v>42425</v>
      </c>
      <c r="O1766" s="2">
        <v>0</v>
      </c>
      <c r="P1766" s="2">
        <v>0</v>
      </c>
      <c r="Q1766" s="2">
        <v>0</v>
      </c>
      <c r="R1766" s="2">
        <v>0.2384</v>
      </c>
      <c r="S1766" s="2">
        <v>0</v>
      </c>
      <c r="T1766" s="2">
        <v>6.7049999999999998E-2</v>
      </c>
      <c r="U1766" s="2">
        <v>0.1188</v>
      </c>
      <c r="V1766" s="2">
        <v>0</v>
      </c>
      <c r="W1766" s="2">
        <f t="shared" si="244"/>
        <v>24.916666666666668</v>
      </c>
      <c r="X1766" s="9">
        <f t="shared" si="245"/>
        <v>31.684092606422702</v>
      </c>
      <c r="Y1766" s="9">
        <f t="shared" si="246"/>
        <v>3.4417628575498771E-3</v>
      </c>
      <c r="Z1766" s="10">
        <f t="shared" si="247"/>
        <v>12707764.948453609</v>
      </c>
      <c r="AA1766" s="10">
        <f t="shared" si="248"/>
        <v>292278.59381443303</v>
      </c>
      <c r="AB1766" s="10">
        <f t="shared" si="249"/>
        <v>1</v>
      </c>
      <c r="AC1766" s="9">
        <f t="shared" si="250"/>
        <v>12326532</v>
      </c>
      <c r="AD1766" s="10">
        <f t="shared" si="251"/>
        <v>9260582.0332915019</v>
      </c>
    </row>
    <row r="1767" spans="1:30" x14ac:dyDescent="0.2">
      <c r="A1767" t="s">
        <v>20</v>
      </c>
      <c r="B1767" s="1">
        <v>43391</v>
      </c>
      <c r="C1767" t="s">
        <v>730</v>
      </c>
      <c r="D1767" s="2">
        <v>1073</v>
      </c>
      <c r="E1767" s="2">
        <v>0</v>
      </c>
      <c r="F1767" s="2">
        <v>0</v>
      </c>
      <c r="G1767" s="2">
        <v>0</v>
      </c>
      <c r="H1767" s="2">
        <v>459</v>
      </c>
      <c r="I1767" s="2">
        <v>0</v>
      </c>
      <c r="J1767" s="2">
        <v>119</v>
      </c>
      <c r="K1767" s="2">
        <v>495</v>
      </c>
      <c r="L1767" s="2">
        <v>0</v>
      </c>
      <c r="M1767" s="2">
        <v>0.33615000000000006</v>
      </c>
      <c r="N1767" s="8">
        <f t="shared" si="243"/>
        <v>33615.000000000007</v>
      </c>
      <c r="O1767" s="2">
        <v>0</v>
      </c>
      <c r="P1767" s="2">
        <v>0</v>
      </c>
      <c r="Q1767" s="2">
        <v>0</v>
      </c>
      <c r="R1767" s="2">
        <v>0.18360000000000001</v>
      </c>
      <c r="S1767" s="2">
        <v>0</v>
      </c>
      <c r="T1767" s="2">
        <v>5.355E-2</v>
      </c>
      <c r="U1767" s="2">
        <v>9.9000000000000005E-2</v>
      </c>
      <c r="V1767" s="2">
        <v>0</v>
      </c>
      <c r="W1767" s="2">
        <f t="shared" si="244"/>
        <v>24.916666666666668</v>
      </c>
      <c r="X1767" s="9">
        <f t="shared" si="245"/>
        <v>31.328052190121163</v>
      </c>
      <c r="Y1767" s="9">
        <f t="shared" si="246"/>
        <v>2.7270443949685124E-3</v>
      </c>
      <c r="Z1767" s="10">
        <f t="shared" si="247"/>
        <v>3176941.2371134022</v>
      </c>
      <c r="AA1767" s="10">
        <f t="shared" si="248"/>
        <v>73069.648453608257</v>
      </c>
      <c r="AB1767" s="10">
        <f t="shared" si="249"/>
        <v>4</v>
      </c>
      <c r="AC1767" s="9">
        <f t="shared" si="250"/>
        <v>3081633</v>
      </c>
      <c r="AD1767" s="10">
        <f t="shared" si="251"/>
        <v>2289129.7602684456</v>
      </c>
    </row>
    <row r="1768" spans="1:30" x14ac:dyDescent="0.2">
      <c r="A1768" t="s">
        <v>20</v>
      </c>
      <c r="B1768" s="1">
        <v>43391</v>
      </c>
      <c r="C1768" t="s">
        <v>632</v>
      </c>
      <c r="D1768" s="2">
        <v>5371</v>
      </c>
      <c r="E1768" s="2">
        <v>0</v>
      </c>
      <c r="F1768" s="2">
        <v>0</v>
      </c>
      <c r="G1768" s="2">
        <v>2155</v>
      </c>
      <c r="H1768" s="2"/>
      <c r="I1768" s="2">
        <v>1988</v>
      </c>
      <c r="J1768" s="2">
        <v>1228</v>
      </c>
      <c r="K1768" s="2">
        <v>0</v>
      </c>
      <c r="L1768" s="2">
        <v>0</v>
      </c>
      <c r="M1768" s="2">
        <v>2.4002499999999998</v>
      </c>
      <c r="N1768" s="8">
        <f t="shared" si="243"/>
        <v>240024.99999999997</v>
      </c>
      <c r="O1768" s="2">
        <v>0</v>
      </c>
      <c r="P1768" s="2">
        <v>0</v>
      </c>
      <c r="Q1768" s="2">
        <v>0.75424999999999998</v>
      </c>
      <c r="R1768" s="2">
        <v>0</v>
      </c>
      <c r="S1768" s="2">
        <v>1.0933999999999999</v>
      </c>
      <c r="T1768" s="2">
        <v>0.55259999999999998</v>
      </c>
      <c r="U1768" s="2">
        <v>0</v>
      </c>
      <c r="V1768" s="2">
        <v>0</v>
      </c>
      <c r="W1768" s="2">
        <f t="shared" si="244"/>
        <v>24.916666666666668</v>
      </c>
      <c r="X1768" s="9">
        <f t="shared" si="245"/>
        <v>44.689070936510888</v>
      </c>
      <c r="Y1768" s="9">
        <f t="shared" si="246"/>
        <v>1.9472224628954839E-2</v>
      </c>
      <c r="Z1768" s="10">
        <f t="shared" si="247"/>
        <v>6353882.4742268045</v>
      </c>
      <c r="AA1768" s="10">
        <f t="shared" si="248"/>
        <v>146139.29690721651</v>
      </c>
      <c r="AB1768" s="10">
        <f t="shared" si="249"/>
        <v>2</v>
      </c>
      <c r="AC1768" s="9">
        <f t="shared" si="250"/>
        <v>6163266</v>
      </c>
      <c r="AD1768" s="10">
        <f t="shared" si="251"/>
        <v>6530829.4060984254</v>
      </c>
    </row>
    <row r="1769" spans="1:30" x14ac:dyDescent="0.2">
      <c r="A1769" t="s">
        <v>20</v>
      </c>
      <c r="B1769" s="1">
        <v>43391</v>
      </c>
      <c r="C1769" t="s">
        <v>835</v>
      </c>
      <c r="D1769" s="2">
        <v>183</v>
      </c>
      <c r="E1769" s="2">
        <v>0</v>
      </c>
      <c r="F1769" s="2">
        <v>0</v>
      </c>
      <c r="G1769" s="2">
        <v>183</v>
      </c>
      <c r="H1769" s="2"/>
      <c r="I1769" s="2">
        <v>0</v>
      </c>
      <c r="J1769" s="2">
        <v>0</v>
      </c>
      <c r="K1769" s="2">
        <v>0</v>
      </c>
      <c r="L1769" s="2">
        <v>0</v>
      </c>
      <c r="M1769" s="2">
        <v>4.3087349999999996E-2</v>
      </c>
      <c r="N1769" s="8">
        <f t="shared" si="243"/>
        <v>4308.7349999999997</v>
      </c>
      <c r="O1769" s="2">
        <v>0</v>
      </c>
      <c r="P1769" s="2">
        <v>0</v>
      </c>
      <c r="Q1769" s="2">
        <v>4.3087349999999996E-2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f t="shared" si="244"/>
        <v>24.916666666666668</v>
      </c>
      <c r="X1769" s="9">
        <f t="shared" si="245"/>
        <v>23.544999999999998</v>
      </c>
      <c r="Y1769" s="9">
        <f t="shared" si="246"/>
        <v>3.4954965435533689E-4</v>
      </c>
      <c r="Z1769" s="10">
        <f t="shared" si="247"/>
        <v>12707764.948453609</v>
      </c>
      <c r="AA1769" s="10">
        <f t="shared" si="248"/>
        <v>292278.59381443303</v>
      </c>
      <c r="AB1769" s="10">
        <f t="shared" si="249"/>
        <v>1</v>
      </c>
      <c r="AC1769" s="9">
        <f t="shared" si="250"/>
        <v>12326532</v>
      </c>
      <c r="AD1769" s="10">
        <f t="shared" si="251"/>
        <v>6881699.4913608255</v>
      </c>
    </row>
    <row r="1770" spans="1:30" x14ac:dyDescent="0.2">
      <c r="A1770" t="s">
        <v>20</v>
      </c>
      <c r="B1770" s="1">
        <v>43391</v>
      </c>
      <c r="C1770" t="s">
        <v>232</v>
      </c>
      <c r="D1770" s="2">
        <v>26911</v>
      </c>
      <c r="E1770" s="2">
        <v>4036</v>
      </c>
      <c r="F1770" s="2">
        <v>2363</v>
      </c>
      <c r="G1770" s="2">
        <v>4133</v>
      </c>
      <c r="H1770" s="2"/>
      <c r="I1770" s="2">
        <v>7552</v>
      </c>
      <c r="J1770" s="2">
        <v>0</v>
      </c>
      <c r="K1770" s="2">
        <v>5318</v>
      </c>
      <c r="L1770" s="2">
        <v>0</v>
      </c>
      <c r="M1770" s="2">
        <v>9.43811</v>
      </c>
      <c r="N1770" s="8">
        <f t="shared" si="243"/>
        <v>943811</v>
      </c>
      <c r="O1770" s="2">
        <v>1.6144000000000001</v>
      </c>
      <c r="P1770" s="2">
        <v>1.29965</v>
      </c>
      <c r="Q1770" s="2">
        <v>1.44655</v>
      </c>
      <c r="R1770" s="2">
        <v>0</v>
      </c>
      <c r="S1770" s="2">
        <v>2.6185</v>
      </c>
      <c r="T1770" s="2">
        <v>0</v>
      </c>
      <c r="U1770" s="2">
        <v>1.0635999999999999</v>
      </c>
      <c r="V1770" s="2">
        <v>0</v>
      </c>
      <c r="W1770" s="2">
        <f t="shared" si="244"/>
        <v>24.916666666666668</v>
      </c>
      <c r="X1770" s="9">
        <f t="shared" si="245"/>
        <v>35.071569246776413</v>
      </c>
      <c r="Y1770" s="9">
        <f t="shared" si="246"/>
        <v>7.6567440055321317E-2</v>
      </c>
      <c r="Z1770" s="10">
        <f t="shared" si="247"/>
        <v>747515.58520315343</v>
      </c>
      <c r="AA1770" s="10">
        <f t="shared" si="248"/>
        <v>17192.858459672527</v>
      </c>
      <c r="AB1770" s="10">
        <f t="shared" si="249"/>
        <v>17</v>
      </c>
      <c r="AC1770" s="9">
        <f t="shared" si="250"/>
        <v>725090.1176470588</v>
      </c>
      <c r="AD1770" s="10">
        <f t="shared" si="251"/>
        <v>602980.52601843071</v>
      </c>
    </row>
    <row r="1771" spans="1:30" x14ac:dyDescent="0.2">
      <c r="A1771" t="s">
        <v>20</v>
      </c>
      <c r="B1771" s="1">
        <v>43391</v>
      </c>
      <c r="C1771" t="s">
        <v>633</v>
      </c>
      <c r="D1771" s="2">
        <v>1843</v>
      </c>
      <c r="E1771" s="2">
        <v>0</v>
      </c>
      <c r="F1771" s="2">
        <v>0</v>
      </c>
      <c r="G1771" s="2">
        <v>0</v>
      </c>
      <c r="H1771" s="2"/>
      <c r="I1771" s="2">
        <v>0</v>
      </c>
      <c r="J1771" s="2">
        <v>0</v>
      </c>
      <c r="K1771" s="2">
        <v>1843</v>
      </c>
      <c r="L1771" s="2">
        <v>0</v>
      </c>
      <c r="M1771" s="2">
        <v>0.36859999999999998</v>
      </c>
      <c r="N1771" s="8">
        <f t="shared" si="243"/>
        <v>36860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0.36859999999999998</v>
      </c>
      <c r="V1771" s="2">
        <v>0</v>
      </c>
      <c r="W1771" s="2">
        <f t="shared" si="244"/>
        <v>24.916666666666668</v>
      </c>
      <c r="X1771" s="9">
        <f t="shared" si="245"/>
        <v>20</v>
      </c>
      <c r="Y1771" s="9">
        <f t="shared" si="246"/>
        <v>2.9902976765890034E-3</v>
      </c>
      <c r="Z1771" s="10">
        <f t="shared" si="247"/>
        <v>12707764.948453609</v>
      </c>
      <c r="AA1771" s="10">
        <f t="shared" si="248"/>
        <v>292278.59381443303</v>
      </c>
      <c r="AB1771" s="10">
        <f t="shared" si="249"/>
        <v>1</v>
      </c>
      <c r="AC1771" s="9">
        <f t="shared" si="250"/>
        <v>12326532</v>
      </c>
      <c r="AD1771" s="10">
        <f t="shared" si="251"/>
        <v>5845571.8762886608</v>
      </c>
    </row>
    <row r="1772" spans="1:30" x14ac:dyDescent="0.2">
      <c r="A1772" t="s">
        <v>20</v>
      </c>
      <c r="B1772" s="1">
        <v>43391</v>
      </c>
      <c r="C1772" t="s">
        <v>735</v>
      </c>
      <c r="D1772" s="2">
        <v>13507</v>
      </c>
      <c r="E1772" s="2">
        <v>1565</v>
      </c>
      <c r="F1772" s="2">
        <v>0</v>
      </c>
      <c r="G1772" s="2">
        <v>0</v>
      </c>
      <c r="H1772" s="2"/>
      <c r="I1772" s="2">
        <v>0</v>
      </c>
      <c r="J1772" s="2">
        <v>6685</v>
      </c>
      <c r="K1772" s="2">
        <v>0</v>
      </c>
      <c r="L1772" s="2">
        <v>0</v>
      </c>
      <c r="M1772" s="2">
        <v>4.0980500000000006</v>
      </c>
      <c r="N1772" s="8">
        <f t="shared" si="243"/>
        <v>409805.00000000006</v>
      </c>
      <c r="O1772" s="2">
        <v>0.626</v>
      </c>
      <c r="P1772" s="2">
        <v>0</v>
      </c>
      <c r="Q1772" s="2">
        <v>0</v>
      </c>
      <c r="R1772" s="2">
        <v>0</v>
      </c>
      <c r="S1772" s="2">
        <v>0</v>
      </c>
      <c r="T1772" s="2">
        <v>1.9351500000000001</v>
      </c>
      <c r="U1772" s="2">
        <v>0</v>
      </c>
      <c r="V1772" s="2">
        <v>0</v>
      </c>
      <c r="W1772" s="2">
        <f t="shared" si="244"/>
        <v>24.916666666666668</v>
      </c>
      <c r="X1772" s="9">
        <f t="shared" si="245"/>
        <v>30.340193973495229</v>
      </c>
      <c r="Y1772" s="9">
        <f t="shared" si="246"/>
        <v>3.324576612464885E-2</v>
      </c>
      <c r="Z1772" s="10">
        <f t="shared" si="247"/>
        <v>12707764.948453609</v>
      </c>
      <c r="AA1772" s="10">
        <f t="shared" si="248"/>
        <v>292278.59381443303</v>
      </c>
      <c r="AB1772" s="10">
        <f t="shared" si="249"/>
        <v>1</v>
      </c>
      <c r="AC1772" s="9">
        <f t="shared" si="250"/>
        <v>12326532</v>
      </c>
      <c r="AD1772" s="10">
        <f t="shared" si="251"/>
        <v>8867789.2306303214</v>
      </c>
    </row>
    <row r="1773" spans="1:30" x14ac:dyDescent="0.2">
      <c r="A1773" t="s">
        <v>20</v>
      </c>
      <c r="B1773" s="1">
        <v>43391</v>
      </c>
      <c r="C1773" t="s">
        <v>461</v>
      </c>
      <c r="D1773" s="2">
        <v>955</v>
      </c>
      <c r="E1773" s="2">
        <v>0</v>
      </c>
      <c r="F1773" s="2">
        <v>0</v>
      </c>
      <c r="G1773" s="2">
        <v>0</v>
      </c>
      <c r="H1773" s="2"/>
      <c r="I1773" s="2">
        <v>0</v>
      </c>
      <c r="J1773" s="2">
        <v>0</v>
      </c>
      <c r="K1773" s="2">
        <v>955</v>
      </c>
      <c r="L1773" s="2">
        <v>0</v>
      </c>
      <c r="M1773" s="2">
        <v>0.191</v>
      </c>
      <c r="N1773" s="8">
        <f t="shared" si="243"/>
        <v>19100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0.191</v>
      </c>
      <c r="V1773" s="2">
        <v>0</v>
      </c>
      <c r="W1773" s="2">
        <f t="shared" si="244"/>
        <v>24.916666666666668</v>
      </c>
      <c r="X1773" s="9">
        <f t="shared" si="245"/>
        <v>20</v>
      </c>
      <c r="Y1773" s="9">
        <f t="shared" si="246"/>
        <v>1.5495031368109051E-3</v>
      </c>
      <c r="Z1773" s="10">
        <f t="shared" si="247"/>
        <v>2117960.8247422683</v>
      </c>
      <c r="AA1773" s="10">
        <f t="shared" si="248"/>
        <v>48713.098969072169</v>
      </c>
      <c r="AB1773" s="10">
        <f t="shared" si="249"/>
        <v>6</v>
      </c>
      <c r="AC1773" s="9">
        <f t="shared" si="250"/>
        <v>2054422</v>
      </c>
      <c r="AD1773" s="10">
        <f t="shared" si="251"/>
        <v>974261.97938144335</v>
      </c>
    </row>
    <row r="1774" spans="1:30" x14ac:dyDescent="0.2">
      <c r="A1774" t="s">
        <v>20</v>
      </c>
      <c r="B1774" s="1">
        <v>43391</v>
      </c>
      <c r="C1774" t="s">
        <v>235</v>
      </c>
      <c r="D1774" s="2">
        <v>112444</v>
      </c>
      <c r="E1774" s="2">
        <v>57581</v>
      </c>
      <c r="F1774" s="2">
        <v>26</v>
      </c>
      <c r="G1774" s="2">
        <v>4805</v>
      </c>
      <c r="H1774" s="2"/>
      <c r="I1774" s="2">
        <v>2324</v>
      </c>
      <c r="J1774" s="2">
        <v>41790</v>
      </c>
      <c r="K1774" s="2">
        <v>0</v>
      </c>
      <c r="L1774" s="2">
        <v>5918</v>
      </c>
      <c r="M1774" s="2">
        <v>52.419430000000006</v>
      </c>
      <c r="N1774" s="8">
        <f t="shared" si="243"/>
        <v>5241943.0000000009</v>
      </c>
      <c r="O1774" s="2">
        <v>29.654649999999997</v>
      </c>
      <c r="P1774" s="2">
        <v>1.43E-2</v>
      </c>
      <c r="Q1774" s="2">
        <v>0.89373000000000002</v>
      </c>
      <c r="R1774" s="2">
        <v>0</v>
      </c>
      <c r="S1774" s="2">
        <v>0.6391</v>
      </c>
      <c r="T1774" s="2">
        <v>19.146350000000002</v>
      </c>
      <c r="U1774" s="2">
        <v>0</v>
      </c>
      <c r="V1774" s="2">
        <v>2.0712999999999999</v>
      </c>
      <c r="W1774" s="2">
        <f t="shared" si="244"/>
        <v>24.916666666666668</v>
      </c>
      <c r="X1774" s="9">
        <f t="shared" si="245"/>
        <v>46.618254419977951</v>
      </c>
      <c r="Y1774" s="9">
        <f t="shared" si="246"/>
        <v>0.42525691735518156</v>
      </c>
      <c r="Z1774" s="10">
        <f t="shared" si="247"/>
        <v>529490.20618556708</v>
      </c>
      <c r="AA1774" s="10">
        <f t="shared" si="248"/>
        <v>12178.274742268042</v>
      </c>
      <c r="AB1774" s="10">
        <f t="shared" si="249"/>
        <v>24</v>
      </c>
      <c r="AC1774" s="9">
        <f t="shared" si="250"/>
        <v>513605.5</v>
      </c>
      <c r="AD1774" s="10">
        <f t="shared" si="251"/>
        <v>567729.91033144295</v>
      </c>
    </row>
    <row r="1775" spans="1:30" x14ac:dyDescent="0.2">
      <c r="A1775" t="s">
        <v>20</v>
      </c>
      <c r="B1775" s="1">
        <v>43391</v>
      </c>
      <c r="C1775" t="s">
        <v>635</v>
      </c>
      <c r="D1775" s="2">
        <v>4756</v>
      </c>
      <c r="E1775" s="2">
        <v>0</v>
      </c>
      <c r="F1775" s="2">
        <v>2079</v>
      </c>
      <c r="G1775" s="2">
        <v>0</v>
      </c>
      <c r="H1775" s="2"/>
      <c r="I1775" s="2">
        <v>2677</v>
      </c>
      <c r="J1775" s="2">
        <v>0</v>
      </c>
      <c r="K1775" s="2">
        <v>0</v>
      </c>
      <c r="L1775" s="2">
        <v>0</v>
      </c>
      <c r="M1775" s="2">
        <v>2.6158000000000001</v>
      </c>
      <c r="N1775" s="8">
        <f t="shared" si="243"/>
        <v>261580</v>
      </c>
      <c r="O1775" s="2">
        <v>0</v>
      </c>
      <c r="P1775" s="2">
        <v>1.1434500000000001</v>
      </c>
      <c r="Q1775" s="2">
        <v>0</v>
      </c>
      <c r="R1775" s="2">
        <v>0</v>
      </c>
      <c r="S1775" s="2">
        <v>1.4723499999999998</v>
      </c>
      <c r="T1775" s="2">
        <v>0</v>
      </c>
      <c r="U1775" s="2">
        <v>0</v>
      </c>
      <c r="V1775" s="2">
        <v>0</v>
      </c>
      <c r="W1775" s="2">
        <f t="shared" si="244"/>
        <v>24.916666666666668</v>
      </c>
      <c r="X1775" s="9">
        <f t="shared" si="245"/>
        <v>55</v>
      </c>
      <c r="Y1775" s="9">
        <f t="shared" si="246"/>
        <v>2.1220891650628092E-2</v>
      </c>
      <c r="Z1775" s="10">
        <f t="shared" si="247"/>
        <v>6353882.4742268045</v>
      </c>
      <c r="AA1775" s="10">
        <f t="shared" si="248"/>
        <v>146139.29690721651</v>
      </c>
      <c r="AB1775" s="10">
        <f t="shared" si="249"/>
        <v>2</v>
      </c>
      <c r="AC1775" s="9">
        <f t="shared" si="250"/>
        <v>6163266</v>
      </c>
      <c r="AD1775" s="10">
        <f t="shared" si="251"/>
        <v>8037661.3298969083</v>
      </c>
    </row>
    <row r="1776" spans="1:30" x14ac:dyDescent="0.2">
      <c r="A1776" t="s">
        <v>20</v>
      </c>
      <c r="B1776" s="1">
        <v>43391</v>
      </c>
      <c r="C1776" t="s">
        <v>836</v>
      </c>
      <c r="D1776" s="2">
        <v>461</v>
      </c>
      <c r="E1776" s="2">
        <v>182</v>
      </c>
      <c r="F1776" s="2">
        <v>105</v>
      </c>
      <c r="G1776" s="2">
        <v>174</v>
      </c>
      <c r="H1776" s="2"/>
      <c r="I1776" s="2">
        <v>0</v>
      </c>
      <c r="J1776" s="2">
        <v>0</v>
      </c>
      <c r="K1776" s="2">
        <v>0</v>
      </c>
      <c r="L1776" s="2">
        <v>0</v>
      </c>
      <c r="M1776" s="2">
        <v>0.20965</v>
      </c>
      <c r="N1776" s="8">
        <f t="shared" si="243"/>
        <v>20965</v>
      </c>
      <c r="O1776" s="2">
        <v>9.0999999999999998E-2</v>
      </c>
      <c r="P1776" s="2">
        <v>5.7750000000000003E-2</v>
      </c>
      <c r="Q1776" s="2">
        <v>6.0900000000000003E-2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f t="shared" si="244"/>
        <v>24.916666666666668</v>
      </c>
      <c r="X1776" s="9">
        <f t="shared" si="245"/>
        <v>45.477223427331886</v>
      </c>
      <c r="Y1776" s="9">
        <f t="shared" si="246"/>
        <v>1.7008027886513417E-3</v>
      </c>
      <c r="Z1776" s="10">
        <f t="shared" si="247"/>
        <v>1588470.6185567011</v>
      </c>
      <c r="AA1776" s="10">
        <f t="shared" si="248"/>
        <v>36534.824226804129</v>
      </c>
      <c r="AB1776" s="10">
        <f t="shared" si="249"/>
        <v>8</v>
      </c>
      <c r="AC1776" s="9">
        <f t="shared" si="250"/>
        <v>1540816.5</v>
      </c>
      <c r="AD1776" s="10">
        <f t="shared" si="251"/>
        <v>1661502.3642406692</v>
      </c>
    </row>
    <row r="1777" spans="1:30" x14ac:dyDescent="0.2">
      <c r="A1777" t="s">
        <v>20</v>
      </c>
      <c r="B1777" s="1">
        <v>43391</v>
      </c>
      <c r="C1777" t="s">
        <v>837</v>
      </c>
      <c r="D1777" s="2">
        <v>2586</v>
      </c>
      <c r="E1777" s="2">
        <v>0</v>
      </c>
      <c r="F1777" s="2">
        <v>0</v>
      </c>
      <c r="G1777" s="2">
        <v>0</v>
      </c>
      <c r="H1777" s="2"/>
      <c r="I1777" s="2">
        <v>0</v>
      </c>
      <c r="J1777" s="2">
        <v>0</v>
      </c>
      <c r="K1777" s="2">
        <v>0</v>
      </c>
      <c r="L1777" s="2">
        <v>2586</v>
      </c>
      <c r="M1777" s="2">
        <v>0.64649999999999996</v>
      </c>
      <c r="N1777" s="8">
        <f t="shared" si="243"/>
        <v>64649.999999999993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0.64649999999999996</v>
      </c>
      <c r="W1777" s="2">
        <f t="shared" si="244"/>
        <v>24.916666666666668</v>
      </c>
      <c r="X1777" s="9">
        <f t="shared" si="245"/>
        <v>24.999999999999996</v>
      </c>
      <c r="Y1777" s="9">
        <f t="shared" si="246"/>
        <v>5.2447841777395294E-3</v>
      </c>
      <c r="Z1777" s="10">
        <f t="shared" si="247"/>
        <v>12707764.948453609</v>
      </c>
      <c r="AA1777" s="10">
        <f t="shared" si="248"/>
        <v>292278.59381443303</v>
      </c>
      <c r="AB1777" s="10">
        <f t="shared" si="249"/>
        <v>1</v>
      </c>
      <c r="AC1777" s="9">
        <f t="shared" si="250"/>
        <v>12326532</v>
      </c>
      <c r="AD1777" s="10">
        <f t="shared" si="251"/>
        <v>7306964.8453608248</v>
      </c>
    </row>
    <row r="1778" spans="1:30" x14ac:dyDescent="0.2">
      <c r="A1778" t="s">
        <v>20</v>
      </c>
      <c r="B1778" s="1">
        <v>43391</v>
      </c>
      <c r="C1778" t="s">
        <v>237</v>
      </c>
      <c r="D1778" s="2">
        <v>31390</v>
      </c>
      <c r="E1778" s="2">
        <v>6199</v>
      </c>
      <c r="F1778" s="2">
        <v>7560</v>
      </c>
      <c r="G1778" s="2">
        <v>6646</v>
      </c>
      <c r="H1778" s="2"/>
      <c r="I1778" s="2">
        <v>4627</v>
      </c>
      <c r="J1778" s="2">
        <v>4266</v>
      </c>
      <c r="K1778" s="2">
        <v>0</v>
      </c>
      <c r="L1778" s="2">
        <v>0</v>
      </c>
      <c r="M1778" s="2">
        <v>15.081364000000001</v>
      </c>
      <c r="N1778" s="8">
        <f t="shared" si="243"/>
        <v>1508136.4000000001</v>
      </c>
      <c r="O1778" s="2">
        <v>3.6274999999999999</v>
      </c>
      <c r="P1778" s="2">
        <v>3.5957999999999997</v>
      </c>
      <c r="Q1778" s="2">
        <v>2.8862139999999998</v>
      </c>
      <c r="R1778" s="2">
        <v>0</v>
      </c>
      <c r="S1778" s="2">
        <v>1.7969499999999998</v>
      </c>
      <c r="T1778" s="2">
        <v>1.9197000000000002</v>
      </c>
      <c r="U1778" s="2">
        <v>0</v>
      </c>
      <c r="V1778" s="2">
        <v>0</v>
      </c>
      <c r="W1778" s="2">
        <f t="shared" si="244"/>
        <v>24.916666666666668</v>
      </c>
      <c r="X1778" s="9">
        <f t="shared" si="245"/>
        <v>48.045122650525649</v>
      </c>
      <c r="Y1778" s="9">
        <f t="shared" si="246"/>
        <v>0.12234880013291655</v>
      </c>
      <c r="Z1778" s="10">
        <f t="shared" si="247"/>
        <v>1588470.6185567011</v>
      </c>
      <c r="AA1778" s="10">
        <f t="shared" si="248"/>
        <v>36534.824226804129</v>
      </c>
      <c r="AB1778" s="10">
        <f t="shared" si="249"/>
        <v>8</v>
      </c>
      <c r="AC1778" s="9">
        <f t="shared" si="250"/>
        <v>1540816.5</v>
      </c>
      <c r="AD1778" s="10">
        <f t="shared" si="251"/>
        <v>1755320.1109922002</v>
      </c>
    </row>
    <row r="1779" spans="1:30" x14ac:dyDescent="0.2">
      <c r="A1779" t="s">
        <v>20</v>
      </c>
      <c r="B1779" s="1">
        <v>43405</v>
      </c>
      <c r="C1779" t="s">
        <v>25</v>
      </c>
      <c r="D1779" s="2">
        <v>8601</v>
      </c>
      <c r="E1779" s="2">
        <v>0</v>
      </c>
      <c r="F1779" s="2">
        <v>8584</v>
      </c>
      <c r="G1779" s="2">
        <v>0</v>
      </c>
      <c r="H1779" s="2"/>
      <c r="I1779" s="2">
        <v>17</v>
      </c>
      <c r="J1779" s="2">
        <v>0</v>
      </c>
      <c r="K1779" s="2">
        <v>0</v>
      </c>
      <c r="L1779" s="2">
        <v>0</v>
      </c>
      <c r="M1779" s="2">
        <v>1.50373</v>
      </c>
      <c r="N1779" s="8">
        <f t="shared" si="243"/>
        <v>150373</v>
      </c>
      <c r="O1779" s="2">
        <v>0</v>
      </c>
      <c r="P1779" s="2">
        <v>1.5022</v>
      </c>
      <c r="Q1779" s="2">
        <v>0</v>
      </c>
      <c r="R1779" s="2">
        <v>0</v>
      </c>
      <c r="S1779" s="2">
        <v>1.5299999999999999E-3</v>
      </c>
      <c r="T1779" s="2">
        <v>0</v>
      </c>
      <c r="U1779" s="2">
        <v>0</v>
      </c>
      <c r="V1779" s="2">
        <v>0</v>
      </c>
      <c r="W1779" s="2">
        <f t="shared" si="244"/>
        <v>24.916666666666668</v>
      </c>
      <c r="X1779" s="9">
        <f t="shared" si="245"/>
        <v>17.483199627950238</v>
      </c>
      <c r="Y1779" s="9">
        <f t="shared" si="246"/>
        <v>1.219913273254797E-2</v>
      </c>
      <c r="Z1779" s="10">
        <f t="shared" si="247"/>
        <v>438198.79132598656</v>
      </c>
      <c r="AA1779" s="10">
        <f t="shared" si="248"/>
        <v>10078.572200497691</v>
      </c>
      <c r="AB1779" s="10">
        <f t="shared" si="249"/>
        <v>29</v>
      </c>
      <c r="AC1779" s="9">
        <f t="shared" si="250"/>
        <v>425052.8275862069</v>
      </c>
      <c r="AD1779" s="10">
        <f t="shared" si="251"/>
        <v>176205.68974601084</v>
      </c>
    </row>
    <row r="1780" spans="1:30" x14ac:dyDescent="0.2">
      <c r="A1780" t="s">
        <v>20</v>
      </c>
      <c r="B1780" s="1">
        <v>43405</v>
      </c>
      <c r="C1780" t="s">
        <v>379</v>
      </c>
      <c r="D1780" s="2">
        <v>8642</v>
      </c>
      <c r="E1780" s="2">
        <v>4269</v>
      </c>
      <c r="F1780" s="2">
        <v>2216</v>
      </c>
      <c r="G1780" s="2">
        <v>0</v>
      </c>
      <c r="H1780" s="2"/>
      <c r="I1780" s="2">
        <v>2157</v>
      </c>
      <c r="J1780" s="2">
        <v>0</v>
      </c>
      <c r="K1780" s="2">
        <v>0</v>
      </c>
      <c r="L1780" s="2">
        <v>0</v>
      </c>
      <c r="M1780" s="2">
        <v>1.4367800000000002</v>
      </c>
      <c r="N1780" s="8">
        <f t="shared" si="243"/>
        <v>143678.00000000003</v>
      </c>
      <c r="O1780" s="2">
        <v>0.85485</v>
      </c>
      <c r="P1780" s="2">
        <v>0.38779999999999998</v>
      </c>
      <c r="Q1780" s="2">
        <v>0</v>
      </c>
      <c r="R1780" s="2">
        <v>0</v>
      </c>
      <c r="S1780" s="2">
        <v>0.19413</v>
      </c>
      <c r="T1780" s="2">
        <v>0</v>
      </c>
      <c r="U1780" s="2">
        <v>0</v>
      </c>
      <c r="V1780" s="2">
        <v>0</v>
      </c>
      <c r="W1780" s="2">
        <f t="shared" si="244"/>
        <v>24.916666666666668</v>
      </c>
      <c r="X1780" s="9">
        <f t="shared" si="245"/>
        <v>16.625549641286742</v>
      </c>
      <c r="Y1780" s="9">
        <f t="shared" si="246"/>
        <v>1.1655995376477345E-2</v>
      </c>
      <c r="Z1780" s="10">
        <f t="shared" si="247"/>
        <v>2117960.8247422683</v>
      </c>
      <c r="AA1780" s="10">
        <f t="shared" si="248"/>
        <v>48713.098969072169</v>
      </c>
      <c r="AB1780" s="10">
        <f t="shared" si="249"/>
        <v>6</v>
      </c>
      <c r="AC1780" s="9">
        <f t="shared" si="250"/>
        <v>2054422</v>
      </c>
      <c r="AD1780" s="10">
        <f t="shared" si="251"/>
        <v>809882.04509122332</v>
      </c>
    </row>
    <row r="1781" spans="1:30" x14ac:dyDescent="0.2">
      <c r="A1781" t="s">
        <v>20</v>
      </c>
      <c r="B1781" s="1">
        <v>43405</v>
      </c>
      <c r="C1781" t="s">
        <v>53</v>
      </c>
      <c r="D1781" s="2">
        <v>2087</v>
      </c>
      <c r="E1781" s="2">
        <v>0</v>
      </c>
      <c r="F1781" s="2">
        <v>0</v>
      </c>
      <c r="G1781" s="2">
        <v>0</v>
      </c>
      <c r="H1781" s="2"/>
      <c r="I1781" s="2">
        <v>0</v>
      </c>
      <c r="J1781" s="2">
        <v>2087</v>
      </c>
      <c r="K1781" s="2">
        <v>0</v>
      </c>
      <c r="L1781" s="2">
        <v>0</v>
      </c>
      <c r="M1781" s="2">
        <v>0.36399999999999999</v>
      </c>
      <c r="N1781" s="8">
        <f t="shared" si="243"/>
        <v>36400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0.36399999999999999</v>
      </c>
      <c r="U1781" s="2">
        <v>0</v>
      </c>
      <c r="V1781" s="2">
        <v>0</v>
      </c>
      <c r="W1781" s="2">
        <f t="shared" si="244"/>
        <v>24.916666666666668</v>
      </c>
      <c r="X1781" s="9">
        <f t="shared" si="245"/>
        <v>17.441303306181123</v>
      </c>
      <c r="Y1781" s="9">
        <f t="shared" si="246"/>
        <v>2.9529797999956519E-3</v>
      </c>
      <c r="Z1781" s="10">
        <f t="shared" si="247"/>
        <v>438198.79132598656</v>
      </c>
      <c r="AA1781" s="10">
        <f t="shared" si="248"/>
        <v>10078.572200497691</v>
      </c>
      <c r="AB1781" s="10">
        <f t="shared" si="249"/>
        <v>29</v>
      </c>
      <c r="AC1781" s="9">
        <f t="shared" si="250"/>
        <v>425052.8275862069</v>
      </c>
      <c r="AD1781" s="10">
        <f t="shared" si="251"/>
        <v>175783.43464212553</v>
      </c>
    </row>
    <row r="1782" spans="1:30" x14ac:dyDescent="0.2">
      <c r="A1782" t="s">
        <v>20</v>
      </c>
      <c r="B1782" s="1">
        <v>43405</v>
      </c>
      <c r="C1782" t="s">
        <v>838</v>
      </c>
      <c r="D1782" s="2">
        <v>298</v>
      </c>
      <c r="E1782" s="2">
        <v>298</v>
      </c>
      <c r="F1782" s="2">
        <v>0</v>
      </c>
      <c r="G1782" s="2">
        <v>0</v>
      </c>
      <c r="H1782" s="2"/>
      <c r="I1782" s="2">
        <v>0</v>
      </c>
      <c r="J1782" s="2">
        <v>0</v>
      </c>
      <c r="K1782" s="2">
        <v>0</v>
      </c>
      <c r="L1782" s="2">
        <v>0</v>
      </c>
      <c r="M1782" s="2">
        <v>7.4499999999999997E-2</v>
      </c>
      <c r="N1782" s="8">
        <f t="shared" si="243"/>
        <v>7450</v>
      </c>
      <c r="O1782" s="2">
        <v>7.4499999999999997E-2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f t="shared" si="244"/>
        <v>24.916666666666668</v>
      </c>
      <c r="X1782" s="9">
        <f t="shared" si="245"/>
        <v>25</v>
      </c>
      <c r="Y1782" s="9">
        <f t="shared" si="246"/>
        <v>6.0438734917493415E-4</v>
      </c>
      <c r="Z1782" s="10">
        <f t="shared" si="247"/>
        <v>12707764.948453609</v>
      </c>
      <c r="AA1782" s="10">
        <f t="shared" si="248"/>
        <v>292278.59381443303</v>
      </c>
      <c r="AB1782" s="10">
        <f t="shared" si="249"/>
        <v>1</v>
      </c>
      <c r="AC1782" s="9">
        <f t="shared" si="250"/>
        <v>12326532</v>
      </c>
      <c r="AD1782" s="10">
        <f t="shared" si="251"/>
        <v>7306964.8453608258</v>
      </c>
    </row>
    <row r="1783" spans="1:30" x14ac:dyDescent="0.2">
      <c r="A1783" t="s">
        <v>20</v>
      </c>
      <c r="B1783" s="1">
        <v>43405</v>
      </c>
      <c r="C1783" t="s">
        <v>129</v>
      </c>
      <c r="D1783" s="2">
        <v>14039</v>
      </c>
      <c r="E1783" s="2">
        <v>4059</v>
      </c>
      <c r="F1783" s="2">
        <v>3875</v>
      </c>
      <c r="G1783" s="2">
        <v>2962</v>
      </c>
      <c r="H1783" s="2"/>
      <c r="I1783" s="2">
        <v>0</v>
      </c>
      <c r="J1783" s="2">
        <v>3143</v>
      </c>
      <c r="K1783" s="2">
        <v>0</v>
      </c>
      <c r="L1783" s="2">
        <v>0</v>
      </c>
      <c r="M1783" s="2">
        <v>2.7657750000000001</v>
      </c>
      <c r="N1783" s="8">
        <f t="shared" si="243"/>
        <v>276577.5</v>
      </c>
      <c r="O1783" s="2">
        <v>1.01475</v>
      </c>
      <c r="P1783" s="2">
        <v>0.67812499999999998</v>
      </c>
      <c r="Q1783" s="2">
        <v>0.44429999999999997</v>
      </c>
      <c r="R1783" s="2">
        <v>0</v>
      </c>
      <c r="S1783" s="2">
        <v>0</v>
      </c>
      <c r="T1783" s="2">
        <v>0.62860000000000005</v>
      </c>
      <c r="U1783" s="2">
        <v>0</v>
      </c>
      <c r="V1783" s="2">
        <v>0</v>
      </c>
      <c r="W1783" s="2">
        <f t="shared" si="244"/>
        <v>24.916666666666668</v>
      </c>
      <c r="X1783" s="9">
        <f t="shared" si="245"/>
        <v>19.700655317330295</v>
      </c>
      <c r="Y1783" s="9">
        <f t="shared" si="246"/>
        <v>2.2437576116299377E-2</v>
      </c>
      <c r="Z1783" s="10">
        <f t="shared" si="247"/>
        <v>577625.67947516404</v>
      </c>
      <c r="AA1783" s="10">
        <f t="shared" si="248"/>
        <v>13285.390627928773</v>
      </c>
      <c r="AB1783" s="10">
        <f t="shared" si="249"/>
        <v>22</v>
      </c>
      <c r="AC1783" s="9">
        <f t="shared" si="250"/>
        <v>560296.90909090906</v>
      </c>
      <c r="AD1783" s="10">
        <f t="shared" si="251"/>
        <v>261730.90151691504</v>
      </c>
    </row>
    <row r="1784" spans="1:30" x14ac:dyDescent="0.2">
      <c r="A1784" t="s">
        <v>20</v>
      </c>
      <c r="B1784" s="1">
        <v>43405</v>
      </c>
      <c r="C1784" t="s">
        <v>143</v>
      </c>
      <c r="D1784" s="2">
        <v>989</v>
      </c>
      <c r="E1784" s="2">
        <v>360</v>
      </c>
      <c r="F1784" s="2">
        <v>0</v>
      </c>
      <c r="G1784" s="2">
        <v>629</v>
      </c>
      <c r="H1784" s="2"/>
      <c r="I1784" s="2">
        <v>0</v>
      </c>
      <c r="J1784" s="2">
        <v>0</v>
      </c>
      <c r="K1784" s="2">
        <v>0</v>
      </c>
      <c r="L1784" s="2">
        <v>0</v>
      </c>
      <c r="M1784" s="2">
        <v>0.175375</v>
      </c>
      <c r="N1784" s="8">
        <f t="shared" si="243"/>
        <v>17537.5</v>
      </c>
      <c r="O1784" s="2">
        <v>0.09</v>
      </c>
      <c r="P1784" s="2">
        <v>0</v>
      </c>
      <c r="Q1784" s="2">
        <v>8.5375000000000006E-2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f t="shared" si="244"/>
        <v>24.916666666666668</v>
      </c>
      <c r="X1784" s="9">
        <f t="shared" si="245"/>
        <v>17.732558139534884</v>
      </c>
      <c r="Y1784" s="9">
        <f t="shared" si="246"/>
        <v>1.4227440451215314E-3</v>
      </c>
      <c r="Z1784" s="10">
        <f t="shared" si="247"/>
        <v>794235.30927835056</v>
      </c>
      <c r="AA1784" s="10">
        <f t="shared" si="248"/>
        <v>18267.412113402064</v>
      </c>
      <c r="AB1784" s="10">
        <f t="shared" si="249"/>
        <v>16</v>
      </c>
      <c r="AC1784" s="9">
        <f t="shared" si="250"/>
        <v>770408.25</v>
      </c>
      <c r="AD1784" s="10">
        <f t="shared" si="251"/>
        <v>323927.94735974591</v>
      </c>
    </row>
    <row r="1785" spans="1:30" x14ac:dyDescent="0.2">
      <c r="A1785" t="s">
        <v>20</v>
      </c>
      <c r="B1785" s="1">
        <v>43405</v>
      </c>
      <c r="C1785" t="s">
        <v>699</v>
      </c>
      <c r="D1785" s="2">
        <v>8725</v>
      </c>
      <c r="E1785" s="2">
        <v>0</v>
      </c>
      <c r="F1785" s="2">
        <v>8725</v>
      </c>
      <c r="G1785" s="2">
        <v>0</v>
      </c>
      <c r="H1785" s="2"/>
      <c r="I1785" s="2">
        <v>0</v>
      </c>
      <c r="J1785" s="2">
        <v>0</v>
      </c>
      <c r="K1785" s="2">
        <v>0</v>
      </c>
      <c r="L1785" s="2">
        <v>0</v>
      </c>
      <c r="M1785" s="2">
        <v>1.526875</v>
      </c>
      <c r="N1785" s="8">
        <f t="shared" si="243"/>
        <v>152687.5</v>
      </c>
      <c r="O1785" s="2">
        <v>0</v>
      </c>
      <c r="P1785" s="2">
        <v>1.526875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f t="shared" si="244"/>
        <v>24.916666666666668</v>
      </c>
      <c r="X1785" s="9">
        <f t="shared" si="245"/>
        <v>17.5</v>
      </c>
      <c r="Y1785" s="9">
        <f t="shared" si="246"/>
        <v>1.2386898439885606E-2</v>
      </c>
      <c r="Z1785" s="10">
        <f t="shared" si="247"/>
        <v>2117960.8247422683</v>
      </c>
      <c r="AA1785" s="10">
        <f t="shared" si="248"/>
        <v>48713.098969072169</v>
      </c>
      <c r="AB1785" s="10">
        <f t="shared" si="249"/>
        <v>6</v>
      </c>
      <c r="AC1785" s="9">
        <f t="shared" si="250"/>
        <v>2054422</v>
      </c>
      <c r="AD1785" s="10">
        <f t="shared" si="251"/>
        <v>852479.23195876298</v>
      </c>
    </row>
    <row r="1786" spans="1:30" x14ac:dyDescent="0.2">
      <c r="A1786" t="s">
        <v>20</v>
      </c>
      <c r="B1786" s="1">
        <v>43405</v>
      </c>
      <c r="C1786" t="s">
        <v>732</v>
      </c>
      <c r="D1786" s="2">
        <v>174</v>
      </c>
      <c r="E1786" s="2">
        <v>174</v>
      </c>
      <c r="F1786" s="2">
        <v>0</v>
      </c>
      <c r="G1786" s="2">
        <v>0</v>
      </c>
      <c r="H1786" s="2"/>
      <c r="I1786" s="2">
        <v>0</v>
      </c>
      <c r="J1786" s="2">
        <v>0</v>
      </c>
      <c r="K1786" s="2">
        <v>0</v>
      </c>
      <c r="L1786" s="2">
        <v>0</v>
      </c>
      <c r="M1786" s="2">
        <v>3.9341399999999999E-2</v>
      </c>
      <c r="N1786" s="8">
        <f t="shared" si="243"/>
        <v>3934.14</v>
      </c>
      <c r="O1786" s="2">
        <v>3.9341399999999999E-2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f t="shared" si="244"/>
        <v>24.916666666666668</v>
      </c>
      <c r="X1786" s="9">
        <f t="shared" si="245"/>
        <v>22.61</v>
      </c>
      <c r="Y1786" s="9">
        <f t="shared" si="246"/>
        <v>3.1916032830645307E-4</v>
      </c>
      <c r="Z1786" s="10">
        <f t="shared" si="247"/>
        <v>12707764.948453609</v>
      </c>
      <c r="AA1786" s="10">
        <f t="shared" si="248"/>
        <v>292278.59381443303</v>
      </c>
      <c r="AB1786" s="10">
        <f t="shared" si="249"/>
        <v>1</v>
      </c>
      <c r="AC1786" s="9">
        <f t="shared" si="250"/>
        <v>12326532</v>
      </c>
      <c r="AD1786" s="10">
        <f t="shared" si="251"/>
        <v>6608419.0061443308</v>
      </c>
    </row>
    <row r="1787" spans="1:30" x14ac:dyDescent="0.2">
      <c r="A1787" t="s">
        <v>20</v>
      </c>
      <c r="B1787" s="1">
        <v>43405</v>
      </c>
      <c r="C1787" t="s">
        <v>435</v>
      </c>
      <c r="D1787" s="2">
        <v>23742</v>
      </c>
      <c r="E1787" s="2">
        <v>7614</v>
      </c>
      <c r="F1787" s="2">
        <v>0</v>
      </c>
      <c r="G1787" s="2">
        <v>0</v>
      </c>
      <c r="H1787" s="2"/>
      <c r="I1787" s="2">
        <v>0</v>
      </c>
      <c r="J1787" s="2">
        <v>0</v>
      </c>
      <c r="K1787" s="2">
        <v>0</v>
      </c>
      <c r="L1787" s="2">
        <v>0</v>
      </c>
      <c r="M1787" s="2">
        <v>3.19374</v>
      </c>
      <c r="N1787" s="8">
        <f t="shared" si="243"/>
        <v>319374</v>
      </c>
      <c r="O1787" s="2">
        <v>1.9035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f t="shared" si="244"/>
        <v>24.916666666666668</v>
      </c>
      <c r="X1787" s="9">
        <f t="shared" si="245"/>
        <v>13.45185746777862</v>
      </c>
      <c r="Y1787" s="9">
        <f t="shared" si="246"/>
        <v>2.5909477215489321E-2</v>
      </c>
      <c r="Z1787" s="10">
        <f t="shared" si="247"/>
        <v>2541552.989690722</v>
      </c>
      <c r="AA1787" s="10">
        <f t="shared" si="248"/>
        <v>58455.718762886601</v>
      </c>
      <c r="AB1787" s="10">
        <f t="shared" si="249"/>
        <v>5</v>
      </c>
      <c r="AC1787" s="9">
        <f t="shared" si="250"/>
        <v>2465306.4</v>
      </c>
      <c r="AD1787" s="10">
        <f t="shared" si="251"/>
        <v>786337.99697490293</v>
      </c>
    </row>
    <row r="1788" spans="1:30" x14ac:dyDescent="0.2">
      <c r="A1788" t="s">
        <v>20</v>
      </c>
      <c r="B1788" s="1">
        <v>43405</v>
      </c>
      <c r="C1788" t="s">
        <v>320</v>
      </c>
      <c r="D1788" s="2">
        <v>174</v>
      </c>
      <c r="E1788" s="2">
        <v>0</v>
      </c>
      <c r="F1788" s="2">
        <v>0</v>
      </c>
      <c r="G1788" s="2">
        <v>41</v>
      </c>
      <c r="H1788" s="2"/>
      <c r="I1788" s="2">
        <v>27</v>
      </c>
      <c r="J1788" s="2">
        <v>106</v>
      </c>
      <c r="K1788" s="2">
        <v>0</v>
      </c>
      <c r="L1788" s="2">
        <v>0</v>
      </c>
      <c r="M1788" s="2">
        <v>2.3455E-2</v>
      </c>
      <c r="N1788" s="8">
        <f t="shared" si="243"/>
        <v>2345.5</v>
      </c>
      <c r="O1788" s="2">
        <v>0</v>
      </c>
      <c r="P1788" s="2">
        <v>0</v>
      </c>
      <c r="Q1788" s="2">
        <v>5.1250000000000002E-3</v>
      </c>
      <c r="R1788" s="2">
        <v>0</v>
      </c>
      <c r="S1788" s="2">
        <v>2.4299999999999999E-3</v>
      </c>
      <c r="T1788" s="2">
        <v>1.5900000000000001E-2</v>
      </c>
      <c r="U1788" s="2">
        <v>0</v>
      </c>
      <c r="V1788" s="2">
        <v>0</v>
      </c>
      <c r="W1788" s="2">
        <f t="shared" si="244"/>
        <v>24.916666666666668</v>
      </c>
      <c r="X1788" s="9">
        <f t="shared" si="245"/>
        <v>13.479885057471265</v>
      </c>
      <c r="Y1788" s="9">
        <f t="shared" si="246"/>
        <v>1.9028060771675276E-4</v>
      </c>
      <c r="Z1788" s="10">
        <f t="shared" si="247"/>
        <v>1588470.6185567011</v>
      </c>
      <c r="AA1788" s="10">
        <f t="shared" si="248"/>
        <v>36534.824226804129</v>
      </c>
      <c r="AB1788" s="10">
        <f t="shared" si="249"/>
        <v>8</v>
      </c>
      <c r="AC1788" s="9">
        <f t="shared" si="250"/>
        <v>1540816.5</v>
      </c>
      <c r="AD1788" s="10">
        <f t="shared" si="251"/>
        <v>492485.23117223609</v>
      </c>
    </row>
    <row r="1789" spans="1:30" x14ac:dyDescent="0.2">
      <c r="A1789" t="s">
        <v>20</v>
      </c>
      <c r="B1789" s="1">
        <v>43405</v>
      </c>
      <c r="C1789" t="s">
        <v>189</v>
      </c>
      <c r="D1789" s="2">
        <v>688</v>
      </c>
      <c r="E1789" s="2">
        <v>688</v>
      </c>
      <c r="F1789" s="2">
        <v>0</v>
      </c>
      <c r="G1789" s="2">
        <v>0</v>
      </c>
      <c r="H1789" s="2"/>
      <c r="I1789" s="2">
        <v>0</v>
      </c>
      <c r="J1789" s="2">
        <v>0</v>
      </c>
      <c r="K1789" s="2">
        <v>0</v>
      </c>
      <c r="L1789" s="2">
        <v>0</v>
      </c>
      <c r="M1789" s="2">
        <v>0.1032</v>
      </c>
      <c r="N1789" s="8">
        <f t="shared" si="243"/>
        <v>10320</v>
      </c>
      <c r="O1789" s="2">
        <v>0.1032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f t="shared" si="244"/>
        <v>24.916666666666668</v>
      </c>
      <c r="X1789" s="9">
        <f t="shared" si="245"/>
        <v>15</v>
      </c>
      <c r="Y1789" s="9">
        <f t="shared" si="246"/>
        <v>8.3721844878997592E-4</v>
      </c>
      <c r="Z1789" s="10">
        <f t="shared" si="247"/>
        <v>1411973.8831615122</v>
      </c>
      <c r="AA1789" s="10">
        <f t="shared" si="248"/>
        <v>32475.399312714781</v>
      </c>
      <c r="AB1789" s="10">
        <f t="shared" si="249"/>
        <v>9</v>
      </c>
      <c r="AC1789" s="9">
        <f t="shared" si="250"/>
        <v>1369614.6666666667</v>
      </c>
      <c r="AD1789" s="10">
        <f t="shared" si="251"/>
        <v>487130.98969072173</v>
      </c>
    </row>
    <row r="1790" spans="1:30" x14ac:dyDescent="0.2">
      <c r="A1790" t="s">
        <v>20</v>
      </c>
      <c r="B1790" s="1">
        <v>43405</v>
      </c>
      <c r="C1790" t="s">
        <v>452</v>
      </c>
      <c r="D1790" s="2">
        <v>1242</v>
      </c>
      <c r="E1790" s="2">
        <v>631</v>
      </c>
      <c r="F1790" s="2">
        <v>611</v>
      </c>
      <c r="G1790" s="2">
        <v>0</v>
      </c>
      <c r="H1790" s="2"/>
      <c r="I1790" s="2">
        <v>0</v>
      </c>
      <c r="J1790" s="2">
        <v>0</v>
      </c>
      <c r="K1790" s="2">
        <v>0</v>
      </c>
      <c r="L1790" s="2">
        <v>0</v>
      </c>
      <c r="M1790" s="2">
        <v>0.26467499999999999</v>
      </c>
      <c r="N1790" s="8">
        <f t="shared" si="243"/>
        <v>26467.5</v>
      </c>
      <c r="O1790" s="2">
        <v>0.15775</v>
      </c>
      <c r="P1790" s="2">
        <v>0.10692500000000001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f t="shared" si="244"/>
        <v>24.916666666666668</v>
      </c>
      <c r="X1790" s="9">
        <f t="shared" si="245"/>
        <v>21.310386473429951</v>
      </c>
      <c r="Y1790" s="9">
        <f t="shared" si="246"/>
        <v>2.1471976059446404E-3</v>
      </c>
      <c r="Z1790" s="10">
        <f t="shared" si="247"/>
        <v>977520.38065027772</v>
      </c>
      <c r="AA1790" s="10">
        <f t="shared" si="248"/>
        <v>22482.968754956386</v>
      </c>
      <c r="AB1790" s="10">
        <f t="shared" si="249"/>
        <v>13</v>
      </c>
      <c r="AC1790" s="9">
        <f t="shared" si="250"/>
        <v>948194.76923076925</v>
      </c>
      <c r="AD1790" s="10">
        <f t="shared" si="251"/>
        <v>479120.75323817076</v>
      </c>
    </row>
    <row r="1791" spans="1:30" x14ac:dyDescent="0.2">
      <c r="A1791" t="s">
        <v>20</v>
      </c>
      <c r="B1791" s="1">
        <v>43405</v>
      </c>
      <c r="C1791" t="s">
        <v>733</v>
      </c>
      <c r="D1791" s="2">
        <v>6509</v>
      </c>
      <c r="E1791" s="2">
        <v>0</v>
      </c>
      <c r="F1791" s="2">
        <v>0</v>
      </c>
      <c r="G1791" s="2">
        <v>0</v>
      </c>
      <c r="H1791" s="2"/>
      <c r="I1791" s="2">
        <v>1823</v>
      </c>
      <c r="J1791" s="2">
        <v>4686</v>
      </c>
      <c r="K1791" s="2">
        <v>0</v>
      </c>
      <c r="L1791" s="2">
        <v>0</v>
      </c>
      <c r="M1791" s="2">
        <v>0.81994999999999996</v>
      </c>
      <c r="N1791" s="8">
        <f t="shared" si="243"/>
        <v>81995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0.81994999999999996</v>
      </c>
      <c r="U1791" s="2">
        <v>0</v>
      </c>
      <c r="V1791" s="2">
        <v>0</v>
      </c>
      <c r="W1791" s="2">
        <f t="shared" si="244"/>
        <v>24.916666666666668</v>
      </c>
      <c r="X1791" s="9">
        <f t="shared" si="245"/>
        <v>12.597173144876326</v>
      </c>
      <c r="Y1791" s="9">
        <f t="shared" si="246"/>
        <v>6.6519115027649303E-3</v>
      </c>
      <c r="Z1791" s="10">
        <f t="shared" si="247"/>
        <v>6353882.4742268045</v>
      </c>
      <c r="AA1791" s="10">
        <f t="shared" si="248"/>
        <v>146139.29690721651</v>
      </c>
      <c r="AB1791" s="10">
        <f t="shared" si="249"/>
        <v>2</v>
      </c>
      <c r="AC1791" s="9">
        <f t="shared" si="250"/>
        <v>6163266</v>
      </c>
      <c r="AD1791" s="10">
        <f t="shared" si="251"/>
        <v>1840942.0264106959</v>
      </c>
    </row>
    <row r="1792" spans="1:30" x14ac:dyDescent="0.2">
      <c r="A1792" t="s">
        <v>20</v>
      </c>
      <c r="B1792" s="1">
        <v>43405</v>
      </c>
      <c r="C1792" t="s">
        <v>212</v>
      </c>
      <c r="D1792" s="2">
        <v>9839</v>
      </c>
      <c r="E1792" s="2">
        <v>4009</v>
      </c>
      <c r="F1792" s="2">
        <v>3572</v>
      </c>
      <c r="G1792" s="2">
        <v>1488</v>
      </c>
      <c r="H1792" s="2"/>
      <c r="I1792" s="2">
        <v>770</v>
      </c>
      <c r="J1792" s="2">
        <v>0</v>
      </c>
      <c r="K1792" s="2">
        <v>0</v>
      </c>
      <c r="L1792" s="2">
        <v>0</v>
      </c>
      <c r="M1792" s="2">
        <v>1.8505499999999999</v>
      </c>
      <c r="N1792" s="8">
        <f t="shared" si="243"/>
        <v>185055</v>
      </c>
      <c r="O1792" s="2">
        <v>1.0022500000000001</v>
      </c>
      <c r="P1792" s="2">
        <v>0.62509999999999999</v>
      </c>
      <c r="Q1792" s="2">
        <v>0.22320000000000001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f t="shared" si="244"/>
        <v>24.916666666666668</v>
      </c>
      <c r="X1792" s="9">
        <f t="shared" si="245"/>
        <v>18.808313853033845</v>
      </c>
      <c r="Y1792" s="9">
        <f t="shared" si="246"/>
        <v>1.5012738376049321E-2</v>
      </c>
      <c r="Z1792" s="10">
        <f t="shared" si="247"/>
        <v>794235.30927835056</v>
      </c>
      <c r="AA1792" s="10">
        <f t="shared" si="248"/>
        <v>18267.412113402064</v>
      </c>
      <c r="AB1792" s="10">
        <f t="shared" si="249"/>
        <v>16</v>
      </c>
      <c r="AC1792" s="9">
        <f t="shared" si="250"/>
        <v>770408.25</v>
      </c>
      <c r="AD1792" s="10">
        <f t="shared" si="251"/>
        <v>343579.2203115783</v>
      </c>
    </row>
    <row r="1793" spans="1:30" x14ac:dyDescent="0.2">
      <c r="A1793" t="s">
        <v>20</v>
      </c>
      <c r="B1793" s="1">
        <v>43405</v>
      </c>
      <c r="C1793" t="s">
        <v>213</v>
      </c>
      <c r="D1793" s="2">
        <v>14288</v>
      </c>
      <c r="E1793" s="2">
        <v>0</v>
      </c>
      <c r="F1793" s="2">
        <v>7500</v>
      </c>
      <c r="G1793" s="2">
        <v>6673</v>
      </c>
      <c r="H1793" s="2"/>
      <c r="I1793" s="2">
        <v>0</v>
      </c>
      <c r="J1793" s="2">
        <v>115</v>
      </c>
      <c r="K1793" s="2">
        <v>0</v>
      </c>
      <c r="L1793" s="2">
        <v>0</v>
      </c>
      <c r="M1793" s="2">
        <v>2.2558750000000001</v>
      </c>
      <c r="N1793" s="8">
        <f t="shared" si="243"/>
        <v>225587.5</v>
      </c>
      <c r="O1793" s="2">
        <v>0</v>
      </c>
      <c r="P1793" s="2">
        <v>1.3125</v>
      </c>
      <c r="Q1793" s="2">
        <v>0.92037499999999994</v>
      </c>
      <c r="R1793" s="2">
        <v>0</v>
      </c>
      <c r="S1793" s="2">
        <v>0</v>
      </c>
      <c r="T1793" s="2">
        <v>2.3E-2</v>
      </c>
      <c r="U1793" s="2">
        <v>0</v>
      </c>
      <c r="V1793" s="2">
        <v>0</v>
      </c>
      <c r="W1793" s="2">
        <f t="shared" si="244"/>
        <v>24.916666666666668</v>
      </c>
      <c r="X1793" s="9">
        <f t="shared" si="245"/>
        <v>15.78859882418813</v>
      </c>
      <c r="Y1793" s="9">
        <f t="shared" si="246"/>
        <v>1.830097062174503E-2</v>
      </c>
      <c r="Z1793" s="10">
        <f t="shared" si="247"/>
        <v>488760.19032513886</v>
      </c>
      <c r="AA1793" s="10">
        <f t="shared" si="248"/>
        <v>11241.484377478193</v>
      </c>
      <c r="AB1793" s="10">
        <f t="shared" si="249"/>
        <v>26</v>
      </c>
      <c r="AC1793" s="9">
        <f t="shared" si="250"/>
        <v>474097.38461538462</v>
      </c>
      <c r="AD1793" s="10">
        <f t="shared" si="251"/>
        <v>177487.28702438142</v>
      </c>
    </row>
    <row r="1794" spans="1:30" x14ac:dyDescent="0.2">
      <c r="A1794" t="s">
        <v>20</v>
      </c>
      <c r="B1794" s="1">
        <v>43405</v>
      </c>
      <c r="C1794" t="s">
        <v>363</v>
      </c>
      <c r="D1794" s="2">
        <v>219</v>
      </c>
      <c r="E1794" s="2">
        <v>0</v>
      </c>
      <c r="F1794" s="2">
        <v>0</v>
      </c>
      <c r="G1794" s="2">
        <v>219</v>
      </c>
      <c r="H1794" s="2"/>
      <c r="I1794" s="2">
        <v>0</v>
      </c>
      <c r="J1794" s="2">
        <v>0</v>
      </c>
      <c r="K1794" s="2">
        <v>0</v>
      </c>
      <c r="L1794" s="2">
        <v>0</v>
      </c>
      <c r="M1794" s="2">
        <v>3.2849999999999997E-2</v>
      </c>
      <c r="N1794" s="8">
        <f t="shared" si="243"/>
        <v>3284.9999999999995</v>
      </c>
      <c r="O1794" s="2">
        <v>0</v>
      </c>
      <c r="P1794" s="2">
        <v>0</v>
      </c>
      <c r="Q1794" s="2">
        <v>3.2849999999999997E-2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f t="shared" si="244"/>
        <v>24.916666666666668</v>
      </c>
      <c r="X1794" s="9">
        <f t="shared" si="245"/>
        <v>14.999999999999998</v>
      </c>
      <c r="Y1794" s="9">
        <f t="shared" si="246"/>
        <v>2.6649831436773941E-4</v>
      </c>
      <c r="Z1794" s="10">
        <f t="shared" si="247"/>
        <v>1155251.3589503281</v>
      </c>
      <c r="AA1794" s="10">
        <f t="shared" si="248"/>
        <v>26570.781255857546</v>
      </c>
      <c r="AB1794" s="10">
        <f t="shared" si="249"/>
        <v>11</v>
      </c>
      <c r="AC1794" s="9">
        <f t="shared" si="250"/>
        <v>1120593.8181818181</v>
      </c>
      <c r="AD1794" s="10">
        <f t="shared" si="251"/>
        <v>398561.71883786313</v>
      </c>
    </row>
    <row r="1795" spans="1:30" x14ac:dyDescent="0.2">
      <c r="A1795" t="s">
        <v>20</v>
      </c>
      <c r="B1795" s="1">
        <v>43405</v>
      </c>
      <c r="C1795" t="s">
        <v>235</v>
      </c>
      <c r="D1795" s="2">
        <v>10384</v>
      </c>
      <c r="E1795" s="2">
        <v>8147</v>
      </c>
      <c r="F1795" s="2">
        <v>2237</v>
      </c>
      <c r="G1795" s="2">
        <v>0</v>
      </c>
      <c r="H1795" s="2"/>
      <c r="I1795" s="2">
        <v>0</v>
      </c>
      <c r="J1795" s="2">
        <v>0</v>
      </c>
      <c r="K1795" s="2">
        <v>0</v>
      </c>
      <c r="L1795" s="2">
        <v>0</v>
      </c>
      <c r="M1795" s="2">
        <v>2.4282250000000003</v>
      </c>
      <c r="N1795" s="8">
        <f t="shared" ref="N1795:N1858" si="252">M1795*100000</f>
        <v>242822.50000000003</v>
      </c>
      <c r="O1795" s="2">
        <v>2.0367500000000001</v>
      </c>
      <c r="P1795" s="2">
        <v>0.39147500000000002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f t="shared" ref="W1795:W1858" si="253">299/12</f>
        <v>24.916666666666668</v>
      </c>
      <c r="X1795" s="9">
        <f t="shared" ref="X1795:X1858" si="254">N1795/D1795</f>
        <v>23.384293143297384</v>
      </c>
      <c r="Y1795" s="9">
        <f t="shared" ref="Y1795:Y1858" si="255">N1795/12326532</f>
        <v>1.9699174106715501E-2</v>
      </c>
      <c r="Z1795" s="10">
        <f t="shared" ref="Z1795:Z1858" si="256">AC1795*(1/(1-0.03))</f>
        <v>552511.51949798304</v>
      </c>
      <c r="AA1795" s="10">
        <f t="shared" ref="AA1795:AA1858" si="257">Z1795*0.023</f>
        <v>12707.76494845361</v>
      </c>
      <c r="AB1795" s="10">
        <f t="shared" ref="AB1795:AB1858" si="258">COUNTIF(C1795:C9146,C1795)</f>
        <v>23</v>
      </c>
      <c r="AC1795" s="9">
        <f t="shared" ref="AC1795:AC1858" si="259">12326532/AB1795</f>
        <v>535936.17391304346</v>
      </c>
      <c r="AD1795" s="10">
        <f t="shared" ref="AD1795:AD1858" si="260">AA1795*X1795</f>
        <v>297162.1007507586</v>
      </c>
    </row>
    <row r="1796" spans="1:30" x14ac:dyDescent="0.2">
      <c r="A1796" t="s">
        <v>20</v>
      </c>
      <c r="B1796" s="1">
        <v>43422</v>
      </c>
      <c r="C1796" t="s">
        <v>464</v>
      </c>
      <c r="D1796" s="2">
        <v>2195</v>
      </c>
      <c r="E1796" s="2">
        <v>0</v>
      </c>
      <c r="F1796" s="2">
        <v>0</v>
      </c>
      <c r="G1796" s="2">
        <v>773</v>
      </c>
      <c r="H1796" s="2"/>
      <c r="I1796" s="2">
        <v>0</v>
      </c>
      <c r="J1796" s="2">
        <v>886</v>
      </c>
      <c r="K1796" s="2">
        <v>536</v>
      </c>
      <c r="L1796" s="2">
        <v>0</v>
      </c>
      <c r="M1796" s="2">
        <v>0.77644999999999997</v>
      </c>
      <c r="N1796" s="8">
        <f t="shared" si="252"/>
        <v>77645</v>
      </c>
      <c r="O1796" s="2">
        <v>0</v>
      </c>
      <c r="P1796" s="2">
        <v>0</v>
      </c>
      <c r="Q1796" s="2">
        <v>0.27055000000000001</v>
      </c>
      <c r="R1796" s="2">
        <v>0</v>
      </c>
      <c r="S1796" s="2">
        <v>0</v>
      </c>
      <c r="T1796" s="2">
        <v>0.3987</v>
      </c>
      <c r="U1796" s="2">
        <v>0.1072</v>
      </c>
      <c r="V1796" s="2">
        <v>0</v>
      </c>
      <c r="W1796" s="2">
        <f t="shared" si="253"/>
        <v>24.916666666666668</v>
      </c>
      <c r="X1796" s="9">
        <f t="shared" si="254"/>
        <v>35.373576309794991</v>
      </c>
      <c r="Y1796" s="9">
        <f t="shared" si="255"/>
        <v>6.2990141915017133E-3</v>
      </c>
      <c r="Z1796" s="10">
        <f t="shared" si="256"/>
        <v>2117960.8247422683</v>
      </c>
      <c r="AA1796" s="10">
        <f t="shared" si="257"/>
        <v>48713.098969072169</v>
      </c>
      <c r="AB1796" s="10">
        <f t="shared" si="258"/>
        <v>6</v>
      </c>
      <c r="AC1796" s="9">
        <f t="shared" si="259"/>
        <v>2054422</v>
      </c>
      <c r="AD1796" s="10">
        <f t="shared" si="260"/>
        <v>1723156.5236690701</v>
      </c>
    </row>
    <row r="1797" spans="1:30" x14ac:dyDescent="0.2">
      <c r="A1797" t="s">
        <v>20</v>
      </c>
      <c r="B1797" s="1">
        <v>43422</v>
      </c>
      <c r="C1797" t="s">
        <v>839</v>
      </c>
      <c r="D1797" s="2">
        <v>2390</v>
      </c>
      <c r="E1797" s="2">
        <v>0</v>
      </c>
      <c r="F1797" s="2">
        <v>0</v>
      </c>
      <c r="G1797" s="2">
        <v>967</v>
      </c>
      <c r="H1797" s="2"/>
      <c r="I1797" s="2">
        <v>0</v>
      </c>
      <c r="J1797" s="2">
        <v>844</v>
      </c>
      <c r="K1797" s="2">
        <v>579</v>
      </c>
      <c r="L1797" s="2">
        <v>0</v>
      </c>
      <c r="M1797" s="2">
        <v>0.83405000000000007</v>
      </c>
      <c r="N1797" s="8">
        <f t="shared" si="252"/>
        <v>83405</v>
      </c>
      <c r="O1797" s="2">
        <v>0</v>
      </c>
      <c r="P1797" s="2">
        <v>0</v>
      </c>
      <c r="Q1797" s="2">
        <v>0.33844999999999997</v>
      </c>
      <c r="R1797" s="2">
        <v>0</v>
      </c>
      <c r="S1797" s="2">
        <v>0</v>
      </c>
      <c r="T1797" s="2">
        <v>0.37980000000000003</v>
      </c>
      <c r="U1797" s="2">
        <v>0.1158</v>
      </c>
      <c r="V1797" s="2">
        <v>0</v>
      </c>
      <c r="W1797" s="2">
        <f t="shared" si="253"/>
        <v>24.916666666666668</v>
      </c>
      <c r="X1797" s="9">
        <f t="shared" si="254"/>
        <v>34.897489539748953</v>
      </c>
      <c r="Y1797" s="9">
        <f t="shared" si="255"/>
        <v>6.7662989071054207E-3</v>
      </c>
      <c r="Z1797" s="10">
        <f t="shared" si="256"/>
        <v>1815394.9926362301</v>
      </c>
      <c r="AA1797" s="10">
        <f t="shared" si="257"/>
        <v>41754.084830633292</v>
      </c>
      <c r="AB1797" s="10">
        <f t="shared" si="258"/>
        <v>7</v>
      </c>
      <c r="AC1797" s="9">
        <f t="shared" si="259"/>
        <v>1760933.142857143</v>
      </c>
      <c r="AD1797" s="10">
        <f t="shared" si="260"/>
        <v>1457112.7386188158</v>
      </c>
    </row>
    <row r="1798" spans="1:30" x14ac:dyDescent="0.2">
      <c r="A1798" t="s">
        <v>20</v>
      </c>
      <c r="B1798" s="1">
        <v>43422</v>
      </c>
      <c r="C1798" t="s">
        <v>840</v>
      </c>
      <c r="D1798" s="2">
        <v>1025</v>
      </c>
      <c r="E1798" s="2">
        <v>0</v>
      </c>
      <c r="F1798" s="2">
        <v>0</v>
      </c>
      <c r="G1798" s="2">
        <v>0</v>
      </c>
      <c r="H1798" s="2"/>
      <c r="I1798" s="2">
        <v>0</v>
      </c>
      <c r="J1798" s="2">
        <v>1025</v>
      </c>
      <c r="K1798" s="2">
        <v>0</v>
      </c>
      <c r="L1798" s="2">
        <v>0</v>
      </c>
      <c r="M1798" s="2">
        <v>0.97375</v>
      </c>
      <c r="N1798" s="8">
        <f t="shared" si="252"/>
        <v>97375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0.97375</v>
      </c>
      <c r="U1798" s="2">
        <v>0</v>
      </c>
      <c r="V1798" s="2">
        <v>0</v>
      </c>
      <c r="W1798" s="2">
        <f t="shared" si="253"/>
        <v>24.916666666666668</v>
      </c>
      <c r="X1798" s="9">
        <f t="shared" si="254"/>
        <v>95</v>
      </c>
      <c r="Y1798" s="9">
        <f t="shared" si="255"/>
        <v>7.899626594081775E-3</v>
      </c>
      <c r="Z1798" s="10">
        <f t="shared" si="256"/>
        <v>12707764.948453609</v>
      </c>
      <c r="AA1798" s="10">
        <f t="shared" si="257"/>
        <v>292278.59381443303</v>
      </c>
      <c r="AB1798" s="10">
        <f t="shared" si="258"/>
        <v>1</v>
      </c>
      <c r="AC1798" s="9">
        <f t="shared" si="259"/>
        <v>12326532</v>
      </c>
      <c r="AD1798" s="10">
        <f t="shared" si="260"/>
        <v>27766466.412371136</v>
      </c>
    </row>
    <row r="1799" spans="1:30" x14ac:dyDescent="0.2">
      <c r="A1799" t="s">
        <v>20</v>
      </c>
      <c r="B1799" s="1">
        <v>43422</v>
      </c>
      <c r="C1799" t="s">
        <v>841</v>
      </c>
      <c r="D1799" s="2">
        <v>1007</v>
      </c>
      <c r="E1799" s="2">
        <v>0</v>
      </c>
      <c r="F1799" s="2">
        <v>0</v>
      </c>
      <c r="G1799" s="2">
        <v>0</v>
      </c>
      <c r="H1799" s="2"/>
      <c r="I1799" s="2">
        <v>0</v>
      </c>
      <c r="J1799" s="2">
        <v>1007</v>
      </c>
      <c r="K1799" s="2">
        <v>0</v>
      </c>
      <c r="L1799" s="2">
        <v>0</v>
      </c>
      <c r="M1799" s="2">
        <v>0.95665</v>
      </c>
      <c r="N1799" s="8">
        <f t="shared" si="252"/>
        <v>95665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0.95665</v>
      </c>
      <c r="U1799" s="2">
        <v>0</v>
      </c>
      <c r="V1799" s="2">
        <v>0</v>
      </c>
      <c r="W1799" s="2">
        <f t="shared" si="253"/>
        <v>24.916666666666668</v>
      </c>
      <c r="X1799" s="9">
        <f t="shared" si="254"/>
        <v>95</v>
      </c>
      <c r="Y1799" s="9">
        <f t="shared" si="255"/>
        <v>7.7609014441369232E-3</v>
      </c>
      <c r="Z1799" s="10">
        <f t="shared" si="256"/>
        <v>12707764.948453609</v>
      </c>
      <c r="AA1799" s="10">
        <f t="shared" si="257"/>
        <v>292278.59381443303</v>
      </c>
      <c r="AB1799" s="10">
        <f t="shared" si="258"/>
        <v>1</v>
      </c>
      <c r="AC1799" s="9">
        <f t="shared" si="259"/>
        <v>12326532</v>
      </c>
      <c r="AD1799" s="10">
        <f t="shared" si="260"/>
        <v>27766466.412371136</v>
      </c>
    </row>
    <row r="1800" spans="1:30" x14ac:dyDescent="0.2">
      <c r="A1800" t="s">
        <v>20</v>
      </c>
      <c r="B1800" s="1">
        <v>43422</v>
      </c>
      <c r="C1800" t="s">
        <v>842</v>
      </c>
      <c r="D1800" s="2">
        <v>341</v>
      </c>
      <c r="E1800" s="2">
        <v>0</v>
      </c>
      <c r="F1800" s="2">
        <v>0</v>
      </c>
      <c r="G1800" s="2">
        <v>0</v>
      </c>
      <c r="H1800" s="2"/>
      <c r="I1800" s="2">
        <v>0</v>
      </c>
      <c r="J1800" s="2">
        <v>341</v>
      </c>
      <c r="K1800" s="2">
        <v>0</v>
      </c>
      <c r="L1800" s="2">
        <v>0</v>
      </c>
      <c r="M1800" s="2">
        <v>0.15345</v>
      </c>
      <c r="N1800" s="8">
        <f t="shared" si="252"/>
        <v>15345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0.15345</v>
      </c>
      <c r="U1800" s="2">
        <v>0</v>
      </c>
      <c r="V1800" s="2">
        <v>0</v>
      </c>
      <c r="W1800" s="2">
        <f t="shared" si="253"/>
        <v>24.916666666666668</v>
      </c>
      <c r="X1800" s="9">
        <f t="shared" si="254"/>
        <v>45</v>
      </c>
      <c r="Y1800" s="9">
        <f t="shared" si="255"/>
        <v>1.244875687663002E-3</v>
      </c>
      <c r="Z1800" s="10">
        <f t="shared" si="256"/>
        <v>6353882.4742268045</v>
      </c>
      <c r="AA1800" s="10">
        <f t="shared" si="257"/>
        <v>146139.29690721651</v>
      </c>
      <c r="AB1800" s="10">
        <f t="shared" si="258"/>
        <v>2</v>
      </c>
      <c r="AC1800" s="9">
        <f t="shared" si="259"/>
        <v>6163266</v>
      </c>
      <c r="AD1800" s="10">
        <f t="shared" si="260"/>
        <v>6576268.3608247433</v>
      </c>
    </row>
    <row r="1801" spans="1:30" x14ac:dyDescent="0.2">
      <c r="A1801" t="s">
        <v>20</v>
      </c>
      <c r="B1801" s="1">
        <v>43422</v>
      </c>
      <c r="C1801" t="s">
        <v>843</v>
      </c>
      <c r="D1801" s="2">
        <v>566</v>
      </c>
      <c r="E1801" s="2">
        <v>0</v>
      </c>
      <c r="F1801" s="2">
        <v>0</v>
      </c>
      <c r="G1801" s="2">
        <v>0</v>
      </c>
      <c r="H1801" s="2">
        <v>566</v>
      </c>
      <c r="I1801" s="2">
        <v>0</v>
      </c>
      <c r="J1801" s="2">
        <v>0</v>
      </c>
      <c r="K1801" s="2">
        <v>0</v>
      </c>
      <c r="L1801" s="2">
        <v>0</v>
      </c>
      <c r="M1801" s="2">
        <v>0.22639999999999999</v>
      </c>
      <c r="N1801" s="8">
        <f t="shared" si="252"/>
        <v>22640</v>
      </c>
      <c r="O1801" s="2">
        <v>0</v>
      </c>
      <c r="P1801" s="2">
        <v>0</v>
      </c>
      <c r="Q1801" s="2">
        <v>0</v>
      </c>
      <c r="R1801" s="2">
        <v>0.22639999999999999</v>
      </c>
      <c r="S1801" s="2">
        <v>0</v>
      </c>
      <c r="T1801" s="2">
        <v>0</v>
      </c>
      <c r="U1801" s="2">
        <v>0</v>
      </c>
      <c r="V1801" s="2">
        <v>0</v>
      </c>
      <c r="W1801" s="2">
        <f t="shared" si="253"/>
        <v>24.916666666666668</v>
      </c>
      <c r="X1801" s="9">
        <f t="shared" si="254"/>
        <v>40</v>
      </c>
      <c r="Y1801" s="9">
        <f t="shared" si="255"/>
        <v>1.8366885349423503E-3</v>
      </c>
      <c r="Z1801" s="10">
        <f t="shared" si="256"/>
        <v>12707764.948453609</v>
      </c>
      <c r="AA1801" s="10">
        <f t="shared" si="257"/>
        <v>292278.59381443303</v>
      </c>
      <c r="AB1801" s="10">
        <f t="shared" si="258"/>
        <v>1</v>
      </c>
      <c r="AC1801" s="9">
        <f t="shared" si="259"/>
        <v>12326532</v>
      </c>
      <c r="AD1801" s="10">
        <f t="shared" si="260"/>
        <v>11691143.752577322</v>
      </c>
    </row>
    <row r="1802" spans="1:30" x14ac:dyDescent="0.2">
      <c r="A1802" t="s">
        <v>20</v>
      </c>
      <c r="B1802" s="1">
        <v>43422</v>
      </c>
      <c r="C1802" t="s">
        <v>844</v>
      </c>
      <c r="D1802" s="2">
        <v>21167</v>
      </c>
      <c r="E1802" s="2">
        <v>0</v>
      </c>
      <c r="F1802" s="2">
        <v>0</v>
      </c>
      <c r="G1802" s="2">
        <v>5531</v>
      </c>
      <c r="H1802" s="2">
        <v>5173</v>
      </c>
      <c r="I1802" s="2">
        <v>0</v>
      </c>
      <c r="J1802" s="2">
        <v>0</v>
      </c>
      <c r="K1802" s="2">
        <v>5410</v>
      </c>
      <c r="L1802" s="2">
        <v>5053</v>
      </c>
      <c r="M1802" s="2">
        <v>6.3502999999999998</v>
      </c>
      <c r="N1802" s="8">
        <f t="shared" si="252"/>
        <v>635030</v>
      </c>
      <c r="O1802" s="2">
        <v>0</v>
      </c>
      <c r="P1802" s="2">
        <v>0</v>
      </c>
      <c r="Q1802" s="2">
        <v>1.9358500000000001</v>
      </c>
      <c r="R1802" s="2">
        <v>2.0691999999999999</v>
      </c>
      <c r="S1802" s="2">
        <v>0</v>
      </c>
      <c r="T1802" s="2">
        <v>0</v>
      </c>
      <c r="U1802" s="2">
        <v>1.0820000000000001</v>
      </c>
      <c r="V1802" s="2">
        <v>1.26325</v>
      </c>
      <c r="W1802" s="2">
        <f t="shared" si="253"/>
        <v>24.916666666666668</v>
      </c>
      <c r="X1802" s="9">
        <f t="shared" si="254"/>
        <v>30.00094486700997</v>
      </c>
      <c r="Y1802" s="9">
        <f t="shared" si="255"/>
        <v>5.151732863712194E-2</v>
      </c>
      <c r="Z1802" s="10">
        <f t="shared" si="256"/>
        <v>6353882.4742268045</v>
      </c>
      <c r="AA1802" s="10">
        <f t="shared" si="257"/>
        <v>146139.29690721651</v>
      </c>
      <c r="AB1802" s="10">
        <f t="shared" si="258"/>
        <v>2</v>
      </c>
      <c r="AC1802" s="9">
        <f t="shared" si="259"/>
        <v>6163266</v>
      </c>
      <c r="AD1802" s="10">
        <f t="shared" si="260"/>
        <v>4384316.9894170035</v>
      </c>
    </row>
    <row r="1803" spans="1:30" x14ac:dyDescent="0.2">
      <c r="A1803" t="s">
        <v>20</v>
      </c>
      <c r="B1803" s="1">
        <v>43422</v>
      </c>
      <c r="C1803" t="s">
        <v>739</v>
      </c>
      <c r="D1803" s="2">
        <v>4393</v>
      </c>
      <c r="E1803" s="2">
        <v>0</v>
      </c>
      <c r="F1803" s="2">
        <v>0</v>
      </c>
      <c r="G1803" s="2">
        <v>0</v>
      </c>
      <c r="H1803" s="2"/>
      <c r="I1803" s="2">
        <v>0</v>
      </c>
      <c r="J1803" s="2">
        <v>0</v>
      </c>
      <c r="K1803" s="2">
        <v>4393</v>
      </c>
      <c r="L1803" s="2">
        <v>0</v>
      </c>
      <c r="M1803" s="2">
        <v>0.87860000000000005</v>
      </c>
      <c r="N1803" s="8">
        <f t="shared" si="252"/>
        <v>87860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0.87860000000000005</v>
      </c>
      <c r="V1803" s="2">
        <v>0</v>
      </c>
      <c r="W1803" s="2">
        <f t="shared" si="253"/>
        <v>24.916666666666668</v>
      </c>
      <c r="X1803" s="9">
        <f t="shared" si="254"/>
        <v>20</v>
      </c>
      <c r="Y1803" s="9">
        <f t="shared" si="255"/>
        <v>7.1277144293301637E-3</v>
      </c>
      <c r="Z1803" s="10">
        <f t="shared" si="256"/>
        <v>3176941.2371134022</v>
      </c>
      <c r="AA1803" s="10">
        <f t="shared" si="257"/>
        <v>73069.648453608257</v>
      </c>
      <c r="AB1803" s="10">
        <f t="shared" si="258"/>
        <v>4</v>
      </c>
      <c r="AC1803" s="9">
        <f t="shared" si="259"/>
        <v>3081633</v>
      </c>
      <c r="AD1803" s="10">
        <f t="shared" si="260"/>
        <v>1461392.9690721652</v>
      </c>
    </row>
    <row r="1804" spans="1:30" x14ac:dyDescent="0.2">
      <c r="A1804" t="s">
        <v>20</v>
      </c>
      <c r="B1804" s="1">
        <v>43422</v>
      </c>
      <c r="C1804" t="s">
        <v>366</v>
      </c>
      <c r="D1804" s="2">
        <v>10007</v>
      </c>
      <c r="E1804" s="2">
        <v>2371</v>
      </c>
      <c r="F1804" s="2">
        <v>2326</v>
      </c>
      <c r="G1804" s="2">
        <v>809</v>
      </c>
      <c r="H1804" s="2"/>
      <c r="I1804" s="2">
        <v>1449</v>
      </c>
      <c r="J1804" s="2">
        <v>903</v>
      </c>
      <c r="K1804" s="2">
        <v>0</v>
      </c>
      <c r="L1804" s="2">
        <v>0</v>
      </c>
      <c r="M1804" s="2">
        <v>4.2603799999999996</v>
      </c>
      <c r="N1804" s="8">
        <f t="shared" si="252"/>
        <v>426037.99999999994</v>
      </c>
      <c r="O1804" s="2">
        <v>1.0666</v>
      </c>
      <c r="P1804" s="2">
        <v>0.9355</v>
      </c>
      <c r="Q1804" s="2">
        <v>0.20225000000000001</v>
      </c>
      <c r="R1804" s="2">
        <v>0</v>
      </c>
      <c r="S1804" s="2">
        <v>0.79695000000000005</v>
      </c>
      <c r="T1804" s="2">
        <v>0.40634999999999999</v>
      </c>
      <c r="U1804" s="2">
        <v>0</v>
      </c>
      <c r="V1804" s="2">
        <v>0</v>
      </c>
      <c r="W1804" s="2">
        <f t="shared" si="253"/>
        <v>24.916666666666668</v>
      </c>
      <c r="X1804" s="9">
        <f t="shared" si="254"/>
        <v>42.573998201259116</v>
      </c>
      <c r="Y1804" s="9">
        <f t="shared" si="255"/>
        <v>3.4562681539300748E-2</v>
      </c>
      <c r="Z1804" s="10">
        <f t="shared" si="256"/>
        <v>907697.49631811504</v>
      </c>
      <c r="AA1804" s="10">
        <f t="shared" si="257"/>
        <v>20877.042415316646</v>
      </c>
      <c r="AB1804" s="10">
        <f t="shared" si="258"/>
        <v>14</v>
      </c>
      <c r="AC1804" s="9">
        <f t="shared" si="259"/>
        <v>880466.57142857148</v>
      </c>
      <c r="AD1804" s="10">
        <f t="shared" si="260"/>
        <v>888819.16623730119</v>
      </c>
    </row>
    <row r="1805" spans="1:30" x14ac:dyDescent="0.2">
      <c r="A1805" t="s">
        <v>20</v>
      </c>
      <c r="B1805" s="1">
        <v>43422</v>
      </c>
      <c r="C1805" t="s">
        <v>845</v>
      </c>
      <c r="D1805" s="2">
        <v>513</v>
      </c>
      <c r="E1805" s="2">
        <v>0</v>
      </c>
      <c r="F1805" s="2">
        <v>0</v>
      </c>
      <c r="G1805" s="2">
        <v>0</v>
      </c>
      <c r="H1805" s="2"/>
      <c r="I1805" s="2">
        <v>0</v>
      </c>
      <c r="J1805" s="2">
        <v>0</v>
      </c>
      <c r="K1805" s="2">
        <v>513</v>
      </c>
      <c r="L1805" s="2">
        <v>0</v>
      </c>
      <c r="M1805" s="2">
        <v>0.1026</v>
      </c>
      <c r="N1805" s="8">
        <f t="shared" si="252"/>
        <v>10260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0.1026</v>
      </c>
      <c r="V1805" s="2">
        <v>0</v>
      </c>
      <c r="W1805" s="2">
        <f t="shared" si="253"/>
        <v>24.916666666666668</v>
      </c>
      <c r="X1805" s="9">
        <f t="shared" si="254"/>
        <v>20</v>
      </c>
      <c r="Y1805" s="9">
        <f t="shared" si="255"/>
        <v>8.3235089966910401E-4</v>
      </c>
      <c r="Z1805" s="10">
        <f t="shared" si="256"/>
        <v>12707764.948453609</v>
      </c>
      <c r="AA1805" s="10">
        <f t="shared" si="257"/>
        <v>292278.59381443303</v>
      </c>
      <c r="AB1805" s="10">
        <f t="shared" si="258"/>
        <v>1</v>
      </c>
      <c r="AC1805" s="9">
        <f t="shared" si="259"/>
        <v>12326532</v>
      </c>
      <c r="AD1805" s="10">
        <f t="shared" si="260"/>
        <v>5845571.8762886608</v>
      </c>
    </row>
    <row r="1806" spans="1:30" x14ac:dyDescent="0.2">
      <c r="A1806" t="s">
        <v>20</v>
      </c>
      <c r="B1806" s="1">
        <v>43422</v>
      </c>
      <c r="C1806" t="s">
        <v>24</v>
      </c>
      <c r="D1806" s="2">
        <v>1188</v>
      </c>
      <c r="E1806" s="2">
        <v>259</v>
      </c>
      <c r="F1806" s="2">
        <v>0</v>
      </c>
      <c r="G1806" s="2">
        <v>343</v>
      </c>
      <c r="H1806" s="2"/>
      <c r="I1806" s="2">
        <v>262</v>
      </c>
      <c r="J1806" s="2">
        <v>0</v>
      </c>
      <c r="K1806" s="2">
        <v>324</v>
      </c>
      <c r="L1806" s="2">
        <v>0</v>
      </c>
      <c r="M1806" s="2">
        <v>0.38640000000000002</v>
      </c>
      <c r="N1806" s="8">
        <f t="shared" si="252"/>
        <v>38640</v>
      </c>
      <c r="O1806" s="2">
        <v>0.1295</v>
      </c>
      <c r="P1806" s="2">
        <v>0</v>
      </c>
      <c r="Q1806" s="2">
        <v>0.12005</v>
      </c>
      <c r="R1806" s="2">
        <v>0</v>
      </c>
      <c r="S1806" s="2">
        <v>7.2050000000000003E-2</v>
      </c>
      <c r="T1806" s="2">
        <v>0</v>
      </c>
      <c r="U1806" s="2">
        <v>6.4799999999999996E-2</v>
      </c>
      <c r="V1806" s="2">
        <v>0</v>
      </c>
      <c r="W1806" s="2">
        <f t="shared" si="253"/>
        <v>24.916666666666668</v>
      </c>
      <c r="X1806" s="9">
        <f t="shared" si="254"/>
        <v>32.525252525252526</v>
      </c>
      <c r="Y1806" s="9">
        <f t="shared" si="255"/>
        <v>3.134701633841538E-3</v>
      </c>
      <c r="Z1806" s="10">
        <f t="shared" si="256"/>
        <v>12707764.948453609</v>
      </c>
      <c r="AA1806" s="10">
        <f t="shared" si="257"/>
        <v>292278.59381443303</v>
      </c>
      <c r="AB1806" s="10">
        <f t="shared" si="258"/>
        <v>1</v>
      </c>
      <c r="AC1806" s="9">
        <f t="shared" si="259"/>
        <v>12326532</v>
      </c>
      <c r="AD1806" s="10">
        <f t="shared" si="260"/>
        <v>9506435.0715401452</v>
      </c>
    </row>
    <row r="1807" spans="1:30" x14ac:dyDescent="0.2">
      <c r="A1807" t="s">
        <v>20</v>
      </c>
      <c r="B1807" s="1">
        <v>43422</v>
      </c>
      <c r="C1807" t="s">
        <v>468</v>
      </c>
      <c r="D1807" s="2">
        <v>3638</v>
      </c>
      <c r="E1807" s="2">
        <v>586</v>
      </c>
      <c r="F1807" s="2">
        <v>594</v>
      </c>
      <c r="G1807" s="2">
        <v>488</v>
      </c>
      <c r="H1807" s="2"/>
      <c r="I1807" s="2">
        <v>1206</v>
      </c>
      <c r="J1807" s="2">
        <v>487</v>
      </c>
      <c r="K1807" s="2">
        <v>277</v>
      </c>
      <c r="L1807" s="2">
        <v>0</v>
      </c>
      <c r="M1807" s="2">
        <v>1.38035</v>
      </c>
      <c r="N1807" s="8">
        <f t="shared" si="252"/>
        <v>138035</v>
      </c>
      <c r="O1807" s="2">
        <v>0.26349999999999996</v>
      </c>
      <c r="P1807" s="2">
        <v>0.23730000000000001</v>
      </c>
      <c r="Q1807" s="2">
        <v>0.122</v>
      </c>
      <c r="R1807" s="2">
        <v>0</v>
      </c>
      <c r="S1807" s="2">
        <v>0.48299999999999998</v>
      </c>
      <c r="T1807" s="2">
        <v>0.21915000000000001</v>
      </c>
      <c r="U1807" s="2">
        <v>5.5399999999999998E-2</v>
      </c>
      <c r="V1807" s="2">
        <v>0</v>
      </c>
      <c r="W1807" s="2">
        <f t="shared" si="253"/>
        <v>24.916666666666668</v>
      </c>
      <c r="X1807" s="9">
        <f t="shared" si="254"/>
        <v>37.942550852116547</v>
      </c>
      <c r="Y1807" s="9">
        <f t="shared" si="255"/>
        <v>1.1198202381659335E-2</v>
      </c>
      <c r="Z1807" s="10">
        <f t="shared" si="256"/>
        <v>747515.58520315343</v>
      </c>
      <c r="AA1807" s="10">
        <f t="shared" si="257"/>
        <v>17192.858459672527</v>
      </c>
      <c r="AB1807" s="10">
        <f t="shared" si="258"/>
        <v>17</v>
      </c>
      <c r="AC1807" s="9">
        <f t="shared" si="259"/>
        <v>725090.1176470588</v>
      </c>
      <c r="AD1807" s="10">
        <f t="shared" si="260"/>
        <v>652340.90639936703</v>
      </c>
    </row>
    <row r="1808" spans="1:30" x14ac:dyDescent="0.2">
      <c r="A1808" t="s">
        <v>20</v>
      </c>
      <c r="B1808" s="1">
        <v>43422</v>
      </c>
      <c r="C1808" t="s">
        <v>25</v>
      </c>
      <c r="D1808" s="2">
        <v>109280</v>
      </c>
      <c r="E1808" s="2">
        <v>23042</v>
      </c>
      <c r="F1808" s="2">
        <v>26013</v>
      </c>
      <c r="G1808" s="2">
        <v>16824</v>
      </c>
      <c r="H1808" s="2">
        <v>2587</v>
      </c>
      <c r="I1808" s="2">
        <v>9014</v>
      </c>
      <c r="J1808" s="2">
        <v>15977</v>
      </c>
      <c r="K1808" s="2">
        <v>1119</v>
      </c>
      <c r="L1808" s="2">
        <v>6834</v>
      </c>
      <c r="M1808" s="2">
        <v>58.962503000000005</v>
      </c>
      <c r="N1808" s="8">
        <f t="shared" si="252"/>
        <v>5896250.3000000007</v>
      </c>
      <c r="O1808" s="2">
        <v>17.721049999999998</v>
      </c>
      <c r="P1808" s="2">
        <v>15.5532</v>
      </c>
      <c r="Q1808" s="2">
        <v>9.1613579999999999</v>
      </c>
      <c r="R1808" s="2">
        <v>1.016025</v>
      </c>
      <c r="S1808" s="2">
        <v>2.2534999999999998</v>
      </c>
      <c r="T1808" s="2">
        <v>10.75215</v>
      </c>
      <c r="U1808" s="2">
        <v>0.2238</v>
      </c>
      <c r="V1808" s="2">
        <v>1.7084999999999999</v>
      </c>
      <c r="W1808" s="2">
        <f t="shared" si="253"/>
        <v>24.916666666666668</v>
      </c>
      <c r="X1808" s="9">
        <f t="shared" si="254"/>
        <v>53.95543832357248</v>
      </c>
      <c r="Y1808" s="9">
        <f t="shared" si="255"/>
        <v>0.47833813273676656</v>
      </c>
      <c r="Z1808" s="10">
        <f t="shared" si="256"/>
        <v>453848.74815905752</v>
      </c>
      <c r="AA1808" s="10">
        <f t="shared" si="257"/>
        <v>10438.521207658323</v>
      </c>
      <c r="AB1808" s="10">
        <f t="shared" si="258"/>
        <v>28</v>
      </c>
      <c r="AC1808" s="9">
        <f t="shared" si="259"/>
        <v>440233.28571428574</v>
      </c>
      <c r="AD1808" s="10">
        <f t="shared" si="260"/>
        <v>563214.98720911192</v>
      </c>
    </row>
    <row r="1809" spans="1:30" x14ac:dyDescent="0.2">
      <c r="A1809" t="s">
        <v>20</v>
      </c>
      <c r="B1809" s="1">
        <v>43422</v>
      </c>
      <c r="C1809" t="s">
        <v>741</v>
      </c>
      <c r="D1809" s="2">
        <v>21645</v>
      </c>
      <c r="E1809" s="2">
        <v>6236</v>
      </c>
      <c r="F1809" s="2">
        <v>2657</v>
      </c>
      <c r="G1809" s="2">
        <v>5005</v>
      </c>
      <c r="H1809" s="2"/>
      <c r="I1809" s="2">
        <v>2398</v>
      </c>
      <c r="J1809" s="2">
        <v>2886</v>
      </c>
      <c r="K1809" s="2">
        <v>0</v>
      </c>
      <c r="L1809" s="2">
        <v>0</v>
      </c>
      <c r="M1809" s="2">
        <v>10.217946</v>
      </c>
      <c r="N1809" s="8">
        <f t="shared" si="252"/>
        <v>1021794.6</v>
      </c>
      <c r="O1809" s="2">
        <v>2.9537</v>
      </c>
      <c r="P1809" s="2">
        <v>1.4613499999999999</v>
      </c>
      <c r="Q1809" s="2">
        <v>1.8306459999999998</v>
      </c>
      <c r="R1809" s="2">
        <v>0</v>
      </c>
      <c r="S1809" s="2">
        <v>1.3189</v>
      </c>
      <c r="T1809" s="2">
        <v>1.2987</v>
      </c>
      <c r="U1809" s="2">
        <v>0</v>
      </c>
      <c r="V1809" s="2">
        <v>0</v>
      </c>
      <c r="W1809" s="2">
        <f t="shared" si="253"/>
        <v>24.916666666666668</v>
      </c>
      <c r="X1809" s="9">
        <f t="shared" si="254"/>
        <v>47.206957726957725</v>
      </c>
      <c r="Y1809" s="9">
        <f t="shared" si="255"/>
        <v>8.2893923449028489E-2</v>
      </c>
      <c r="Z1809" s="10">
        <f t="shared" si="256"/>
        <v>1588470.6185567011</v>
      </c>
      <c r="AA1809" s="10">
        <f t="shared" si="257"/>
        <v>36534.824226804129</v>
      </c>
      <c r="AB1809" s="10">
        <f t="shared" si="258"/>
        <v>8</v>
      </c>
      <c r="AC1809" s="9">
        <f t="shared" si="259"/>
        <v>1540816.5</v>
      </c>
      <c r="AD1809" s="10">
        <f t="shared" si="260"/>
        <v>1724697.9028365735</v>
      </c>
    </row>
    <row r="1810" spans="1:30" x14ac:dyDescent="0.2">
      <c r="A1810" t="s">
        <v>20</v>
      </c>
      <c r="B1810" s="1">
        <v>43422</v>
      </c>
      <c r="C1810" t="s">
        <v>27</v>
      </c>
      <c r="D1810" s="2">
        <v>3751</v>
      </c>
      <c r="E1810" s="2">
        <v>0</v>
      </c>
      <c r="F1810" s="2">
        <v>1968</v>
      </c>
      <c r="G1810" s="2">
        <v>1783</v>
      </c>
      <c r="H1810" s="2"/>
      <c r="I1810" s="2">
        <v>0</v>
      </c>
      <c r="J1810" s="2">
        <v>0</v>
      </c>
      <c r="K1810" s="2">
        <v>0</v>
      </c>
      <c r="L1810" s="2">
        <v>0</v>
      </c>
      <c r="M1810" s="2">
        <v>1.5281500000000001</v>
      </c>
      <c r="N1810" s="8">
        <f t="shared" si="252"/>
        <v>152815</v>
      </c>
      <c r="O1810" s="2">
        <v>0</v>
      </c>
      <c r="P1810" s="2">
        <v>1.0824</v>
      </c>
      <c r="Q1810" s="2">
        <v>0.44574999999999998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f t="shared" si="253"/>
        <v>24.916666666666668</v>
      </c>
      <c r="X1810" s="9">
        <f t="shared" si="254"/>
        <v>40.739802719274863</v>
      </c>
      <c r="Y1810" s="9">
        <f t="shared" si="255"/>
        <v>1.2397241981767459E-2</v>
      </c>
      <c r="Z1810" s="10">
        <f t="shared" si="256"/>
        <v>977520.38065027772</v>
      </c>
      <c r="AA1810" s="10">
        <f t="shared" si="257"/>
        <v>22482.968754956386</v>
      </c>
      <c r="AB1810" s="10">
        <f t="shared" si="258"/>
        <v>13</v>
      </c>
      <c r="AC1810" s="9">
        <f t="shared" si="259"/>
        <v>948194.76923076925</v>
      </c>
      <c r="AD1810" s="10">
        <f t="shared" si="260"/>
        <v>915951.71162054397</v>
      </c>
    </row>
    <row r="1811" spans="1:30" x14ac:dyDescent="0.2">
      <c r="A1811" t="s">
        <v>20</v>
      </c>
      <c r="B1811" s="1">
        <v>43422</v>
      </c>
      <c r="C1811" t="s">
        <v>846</v>
      </c>
      <c r="D1811" s="2">
        <v>1223</v>
      </c>
      <c r="E1811" s="2">
        <v>763</v>
      </c>
      <c r="F1811" s="2">
        <v>460</v>
      </c>
      <c r="G1811" s="2">
        <v>0</v>
      </c>
      <c r="H1811" s="2"/>
      <c r="I1811" s="2">
        <v>0</v>
      </c>
      <c r="J1811" s="2">
        <v>0</v>
      </c>
      <c r="K1811" s="2">
        <v>0</v>
      </c>
      <c r="L1811" s="2">
        <v>0</v>
      </c>
      <c r="M1811" s="2">
        <v>0.63450000000000006</v>
      </c>
      <c r="N1811" s="8">
        <f t="shared" si="252"/>
        <v>63450.000000000007</v>
      </c>
      <c r="O1811" s="2">
        <v>0.38150000000000001</v>
      </c>
      <c r="P1811" s="2">
        <v>0.253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f t="shared" si="253"/>
        <v>24.916666666666668</v>
      </c>
      <c r="X1811" s="9">
        <f t="shared" si="254"/>
        <v>51.880621422730997</v>
      </c>
      <c r="Y1811" s="9">
        <f t="shared" si="255"/>
        <v>5.1474331953220908E-3</v>
      </c>
      <c r="Z1811" s="10">
        <f t="shared" si="256"/>
        <v>12707764.948453609</v>
      </c>
      <c r="AA1811" s="10">
        <f t="shared" si="257"/>
        <v>292278.59381443303</v>
      </c>
      <c r="AB1811" s="10">
        <f t="shared" si="258"/>
        <v>1</v>
      </c>
      <c r="AC1811" s="9">
        <f t="shared" si="259"/>
        <v>12326532</v>
      </c>
      <c r="AD1811" s="10">
        <f t="shared" si="260"/>
        <v>15163595.075654766</v>
      </c>
    </row>
    <row r="1812" spans="1:30" x14ac:dyDescent="0.2">
      <c r="A1812" t="s">
        <v>20</v>
      </c>
      <c r="B1812" s="1">
        <v>43422</v>
      </c>
      <c r="C1812" t="s">
        <v>242</v>
      </c>
      <c r="D1812" s="2">
        <v>8722</v>
      </c>
      <c r="E1812" s="2">
        <v>0</v>
      </c>
      <c r="F1812" s="2">
        <v>0</v>
      </c>
      <c r="G1812" s="2">
        <v>0</v>
      </c>
      <c r="H1812" s="2"/>
      <c r="I1812" s="2">
        <v>3540</v>
      </c>
      <c r="J1812" s="2">
        <v>5182</v>
      </c>
      <c r="K1812" s="2">
        <v>0</v>
      </c>
      <c r="L1812" s="2">
        <v>0</v>
      </c>
      <c r="M1812" s="2">
        <v>3.7302999999999997</v>
      </c>
      <c r="N1812" s="8">
        <f t="shared" si="252"/>
        <v>373030</v>
      </c>
      <c r="O1812" s="2">
        <v>0</v>
      </c>
      <c r="P1812" s="2">
        <v>0</v>
      </c>
      <c r="Q1812" s="2">
        <v>0</v>
      </c>
      <c r="R1812" s="2">
        <v>0</v>
      </c>
      <c r="S1812" s="2">
        <v>1.615</v>
      </c>
      <c r="T1812" s="2">
        <v>2.1153</v>
      </c>
      <c r="U1812" s="2">
        <v>0</v>
      </c>
      <c r="V1812" s="2">
        <v>0</v>
      </c>
      <c r="W1812" s="2">
        <f t="shared" si="253"/>
        <v>24.916666666666668</v>
      </c>
      <c r="X1812" s="9">
        <f t="shared" si="254"/>
        <v>42.768860353130016</v>
      </c>
      <c r="Y1812" s="9">
        <f t="shared" si="255"/>
        <v>3.0262364142647744E-2</v>
      </c>
      <c r="Z1812" s="10">
        <f t="shared" si="256"/>
        <v>1815394.9926362301</v>
      </c>
      <c r="AA1812" s="10">
        <f t="shared" si="257"/>
        <v>41754.084830633292</v>
      </c>
      <c r="AB1812" s="10">
        <f t="shared" si="258"/>
        <v>7</v>
      </c>
      <c r="AC1812" s="9">
        <f t="shared" si="259"/>
        <v>1760933.142857143</v>
      </c>
      <c r="AD1812" s="10">
        <f t="shared" si="260"/>
        <v>1785774.6232940997</v>
      </c>
    </row>
    <row r="1813" spans="1:30" x14ac:dyDescent="0.2">
      <c r="A1813" t="s">
        <v>20</v>
      </c>
      <c r="B1813" s="1">
        <v>43422</v>
      </c>
      <c r="C1813" t="s">
        <v>743</v>
      </c>
      <c r="D1813" s="2">
        <v>1585</v>
      </c>
      <c r="E1813" s="2">
        <v>0</v>
      </c>
      <c r="F1813" s="2">
        <v>0</v>
      </c>
      <c r="G1813" s="2">
        <v>0</v>
      </c>
      <c r="H1813" s="2"/>
      <c r="I1813" s="2">
        <v>0</v>
      </c>
      <c r="J1813" s="2">
        <v>0</v>
      </c>
      <c r="K1813" s="2">
        <v>1585</v>
      </c>
      <c r="L1813" s="2">
        <v>0</v>
      </c>
      <c r="M1813" s="2">
        <v>0.317</v>
      </c>
      <c r="N1813" s="8">
        <f t="shared" si="252"/>
        <v>31700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0.317</v>
      </c>
      <c r="V1813" s="2">
        <v>0</v>
      </c>
      <c r="W1813" s="2">
        <f t="shared" si="253"/>
        <v>24.916666666666668</v>
      </c>
      <c r="X1813" s="9">
        <f t="shared" si="254"/>
        <v>20</v>
      </c>
      <c r="Y1813" s="9">
        <f t="shared" si="255"/>
        <v>2.5716884521940152E-3</v>
      </c>
      <c r="Z1813" s="10">
        <f t="shared" si="256"/>
        <v>4235921.6494845366</v>
      </c>
      <c r="AA1813" s="10">
        <f t="shared" si="257"/>
        <v>97426.197938144338</v>
      </c>
      <c r="AB1813" s="10">
        <f t="shared" si="258"/>
        <v>3</v>
      </c>
      <c r="AC1813" s="9">
        <f t="shared" si="259"/>
        <v>4108844</v>
      </c>
      <c r="AD1813" s="10">
        <f t="shared" si="260"/>
        <v>1948523.9587628867</v>
      </c>
    </row>
    <row r="1814" spans="1:30" x14ac:dyDescent="0.2">
      <c r="A1814" t="s">
        <v>20</v>
      </c>
      <c r="B1814" s="1">
        <v>43422</v>
      </c>
      <c r="C1814" t="s">
        <v>369</v>
      </c>
      <c r="D1814" s="2">
        <v>1288</v>
      </c>
      <c r="E1814" s="2">
        <v>0</v>
      </c>
      <c r="F1814" s="2">
        <v>0</v>
      </c>
      <c r="G1814" s="2">
        <v>0</v>
      </c>
      <c r="H1814" s="2"/>
      <c r="I1814" s="2">
        <v>0</v>
      </c>
      <c r="J1814" s="2">
        <v>0</v>
      </c>
      <c r="K1814" s="2">
        <v>0</v>
      </c>
      <c r="L1814" s="2">
        <v>0</v>
      </c>
      <c r="M1814" s="2">
        <v>0.2576</v>
      </c>
      <c r="N1814" s="8">
        <f t="shared" si="252"/>
        <v>25760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f t="shared" si="253"/>
        <v>24.916666666666668</v>
      </c>
      <c r="X1814" s="9">
        <f t="shared" si="254"/>
        <v>20</v>
      </c>
      <c r="Y1814" s="9">
        <f t="shared" si="255"/>
        <v>2.0898010892276921E-3</v>
      </c>
      <c r="Z1814" s="10">
        <f t="shared" si="256"/>
        <v>4235921.6494845366</v>
      </c>
      <c r="AA1814" s="10">
        <f t="shared" si="257"/>
        <v>97426.197938144338</v>
      </c>
      <c r="AB1814" s="10">
        <f t="shared" si="258"/>
        <v>3</v>
      </c>
      <c r="AC1814" s="9">
        <f t="shared" si="259"/>
        <v>4108844</v>
      </c>
      <c r="AD1814" s="10">
        <f t="shared" si="260"/>
        <v>1948523.9587628867</v>
      </c>
    </row>
    <row r="1815" spans="1:30" x14ac:dyDescent="0.2">
      <c r="A1815" t="s">
        <v>20</v>
      </c>
      <c r="B1815" s="1">
        <v>43422</v>
      </c>
      <c r="C1815" t="s">
        <v>31</v>
      </c>
      <c r="D1815" s="2">
        <v>11920</v>
      </c>
      <c r="E1815" s="2">
        <v>2888</v>
      </c>
      <c r="F1815" s="2">
        <v>3080</v>
      </c>
      <c r="G1815" s="2">
        <v>3101</v>
      </c>
      <c r="H1815" s="2"/>
      <c r="I1815" s="2">
        <v>0</v>
      </c>
      <c r="J1815" s="2">
        <v>2851</v>
      </c>
      <c r="K1815" s="2">
        <v>0</v>
      </c>
      <c r="L1815" s="2">
        <v>0</v>
      </c>
      <c r="M1815" s="2">
        <v>5.5062999999999995</v>
      </c>
      <c r="N1815" s="8">
        <f t="shared" si="252"/>
        <v>550630</v>
      </c>
      <c r="O1815" s="2">
        <v>1.444</v>
      </c>
      <c r="P1815" s="2">
        <v>1.694</v>
      </c>
      <c r="Q1815" s="2">
        <v>1.08535</v>
      </c>
      <c r="R1815" s="2">
        <v>0</v>
      </c>
      <c r="S1815" s="2">
        <v>0</v>
      </c>
      <c r="T1815" s="2">
        <v>1.28295</v>
      </c>
      <c r="U1815" s="2">
        <v>0</v>
      </c>
      <c r="V1815" s="2">
        <v>0</v>
      </c>
      <c r="W1815" s="2">
        <f t="shared" si="253"/>
        <v>24.916666666666668</v>
      </c>
      <c r="X1815" s="9">
        <f t="shared" si="254"/>
        <v>46.193791946308728</v>
      </c>
      <c r="Y1815" s="9">
        <f t="shared" si="255"/>
        <v>4.4670309540428728E-2</v>
      </c>
      <c r="Z1815" s="10">
        <f t="shared" si="256"/>
        <v>1270776.494845361</v>
      </c>
      <c r="AA1815" s="10">
        <f t="shared" si="257"/>
        <v>29227.859381443301</v>
      </c>
      <c r="AB1815" s="10">
        <f t="shared" si="258"/>
        <v>10</v>
      </c>
      <c r="AC1815" s="9">
        <f t="shared" si="259"/>
        <v>1232653.2</v>
      </c>
      <c r="AD1815" s="10">
        <f t="shared" si="260"/>
        <v>1350145.6553023595</v>
      </c>
    </row>
    <row r="1816" spans="1:30" x14ac:dyDescent="0.2">
      <c r="A1816" t="s">
        <v>20</v>
      </c>
      <c r="B1816" s="1">
        <v>43422</v>
      </c>
      <c r="C1816" t="s">
        <v>744</v>
      </c>
      <c r="D1816" s="2">
        <v>1736</v>
      </c>
      <c r="E1816" s="2">
        <v>0</v>
      </c>
      <c r="F1816" s="2">
        <v>0</v>
      </c>
      <c r="G1816" s="2">
        <v>1018</v>
      </c>
      <c r="H1816" s="2"/>
      <c r="I1816" s="2">
        <v>0</v>
      </c>
      <c r="J1816" s="2">
        <v>718</v>
      </c>
      <c r="K1816" s="2">
        <v>0</v>
      </c>
      <c r="L1816" s="2">
        <v>0</v>
      </c>
      <c r="M1816" s="2">
        <v>0.6794</v>
      </c>
      <c r="N1816" s="8">
        <f t="shared" si="252"/>
        <v>67940</v>
      </c>
      <c r="O1816" s="2">
        <v>0</v>
      </c>
      <c r="P1816" s="2">
        <v>0</v>
      </c>
      <c r="Q1816" s="2">
        <v>0.35630000000000001</v>
      </c>
      <c r="R1816" s="2">
        <v>0</v>
      </c>
      <c r="S1816" s="2">
        <v>0</v>
      </c>
      <c r="T1816" s="2">
        <v>0.3231</v>
      </c>
      <c r="U1816" s="2">
        <v>0</v>
      </c>
      <c r="V1816" s="2">
        <v>0</v>
      </c>
      <c r="W1816" s="2">
        <f t="shared" si="253"/>
        <v>24.916666666666668</v>
      </c>
      <c r="X1816" s="9">
        <f t="shared" si="254"/>
        <v>39.135944700460833</v>
      </c>
      <c r="Y1816" s="9">
        <f t="shared" si="255"/>
        <v>5.5116881212006752E-3</v>
      </c>
      <c r="Z1816" s="10">
        <f t="shared" si="256"/>
        <v>4235921.6494845366</v>
      </c>
      <c r="AA1816" s="10">
        <f t="shared" si="257"/>
        <v>97426.197938144338</v>
      </c>
      <c r="AB1816" s="10">
        <f t="shared" si="258"/>
        <v>3</v>
      </c>
      <c r="AC1816" s="9">
        <f t="shared" si="259"/>
        <v>4108844</v>
      </c>
      <c r="AD1816" s="10">
        <f t="shared" si="260"/>
        <v>3812866.2948833681</v>
      </c>
    </row>
    <row r="1817" spans="1:30" x14ac:dyDescent="0.2">
      <c r="A1817" t="s">
        <v>20</v>
      </c>
      <c r="B1817" s="1">
        <v>43422</v>
      </c>
      <c r="C1817" t="s">
        <v>847</v>
      </c>
      <c r="D1817" s="2">
        <v>478</v>
      </c>
      <c r="E1817" s="2">
        <v>0</v>
      </c>
      <c r="F1817" s="2">
        <v>478</v>
      </c>
      <c r="G1817" s="2">
        <v>0</v>
      </c>
      <c r="H1817" s="2"/>
      <c r="I1817" s="2">
        <v>0</v>
      </c>
      <c r="J1817" s="2">
        <v>0</v>
      </c>
      <c r="K1817" s="2">
        <v>0</v>
      </c>
      <c r="L1817" s="2">
        <v>0</v>
      </c>
      <c r="M1817" s="2">
        <v>0.31300000000000006</v>
      </c>
      <c r="N1817" s="8">
        <f t="shared" si="252"/>
        <v>31300.000000000007</v>
      </c>
      <c r="O1817" s="2">
        <v>0</v>
      </c>
      <c r="P1817" s="2">
        <v>0.31300000000000006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f t="shared" si="253"/>
        <v>24.916666666666668</v>
      </c>
      <c r="X1817" s="9">
        <f t="shared" si="254"/>
        <v>65.481171548117175</v>
      </c>
      <c r="Y1817" s="9">
        <f t="shared" si="255"/>
        <v>2.5392381247215361E-3</v>
      </c>
      <c r="Z1817" s="10">
        <f t="shared" si="256"/>
        <v>4235921.6494845366</v>
      </c>
      <c r="AA1817" s="10">
        <f t="shared" si="257"/>
        <v>97426.197938144338</v>
      </c>
      <c r="AB1817" s="10">
        <f t="shared" si="258"/>
        <v>3</v>
      </c>
      <c r="AC1817" s="9">
        <f t="shared" si="259"/>
        <v>4108844</v>
      </c>
      <c r="AD1817" s="10">
        <f t="shared" si="260"/>
        <v>6379581.5804684488</v>
      </c>
    </row>
    <row r="1818" spans="1:30" x14ac:dyDescent="0.2">
      <c r="A1818" t="s">
        <v>20</v>
      </c>
      <c r="B1818" s="1">
        <v>43422</v>
      </c>
      <c r="C1818" t="s">
        <v>372</v>
      </c>
      <c r="D1818" s="2">
        <v>9073</v>
      </c>
      <c r="E1818" s="2">
        <v>4372</v>
      </c>
      <c r="F1818" s="2">
        <v>0</v>
      </c>
      <c r="G1818" s="2">
        <v>0</v>
      </c>
      <c r="H1818" s="2"/>
      <c r="I1818" s="2">
        <v>4701</v>
      </c>
      <c r="J1818" s="2">
        <v>0</v>
      </c>
      <c r="K1818" s="2">
        <v>0</v>
      </c>
      <c r="L1818" s="2">
        <v>0</v>
      </c>
      <c r="M1818" s="2">
        <v>4.7715499999999995</v>
      </c>
      <c r="N1818" s="8">
        <f t="shared" si="252"/>
        <v>477154.99999999994</v>
      </c>
      <c r="O1818" s="2">
        <v>2.1859999999999999</v>
      </c>
      <c r="P1818" s="2">
        <v>0</v>
      </c>
      <c r="Q1818" s="2">
        <v>0</v>
      </c>
      <c r="R1818" s="2">
        <v>0</v>
      </c>
      <c r="S1818" s="2">
        <v>2.58555</v>
      </c>
      <c r="T1818" s="2">
        <v>0</v>
      </c>
      <c r="U1818" s="2">
        <v>0</v>
      </c>
      <c r="V1818" s="2">
        <v>0</v>
      </c>
      <c r="W1818" s="2">
        <f t="shared" si="253"/>
        <v>24.916666666666668</v>
      </c>
      <c r="X1818" s="9">
        <f t="shared" si="254"/>
        <v>52.590653587567502</v>
      </c>
      <c r="Y1818" s="9">
        <f t="shared" si="255"/>
        <v>3.8709590012827609E-2</v>
      </c>
      <c r="Z1818" s="10">
        <f t="shared" si="256"/>
        <v>2117960.8247422683</v>
      </c>
      <c r="AA1818" s="10">
        <f t="shared" si="257"/>
        <v>48713.098969072169</v>
      </c>
      <c r="AB1818" s="10">
        <f t="shared" si="258"/>
        <v>6</v>
      </c>
      <c r="AC1818" s="9">
        <f t="shared" si="259"/>
        <v>2054422</v>
      </c>
      <c r="AD1818" s="10">
        <f t="shared" si="260"/>
        <v>2561853.7130593662</v>
      </c>
    </row>
    <row r="1819" spans="1:30" x14ac:dyDescent="0.2">
      <c r="A1819" t="s">
        <v>20</v>
      </c>
      <c r="B1819" s="1">
        <v>43422</v>
      </c>
      <c r="C1819" t="s">
        <v>376</v>
      </c>
      <c r="D1819" s="2">
        <v>460</v>
      </c>
      <c r="E1819" s="2">
        <v>0</v>
      </c>
      <c r="F1819" s="2">
        <v>460</v>
      </c>
      <c r="G1819" s="2">
        <v>0</v>
      </c>
      <c r="H1819" s="2"/>
      <c r="I1819" s="2">
        <v>0</v>
      </c>
      <c r="J1819" s="2">
        <v>0</v>
      </c>
      <c r="K1819" s="2">
        <v>0</v>
      </c>
      <c r="L1819" s="2">
        <v>0</v>
      </c>
      <c r="M1819" s="2">
        <v>0.32200000000000001</v>
      </c>
      <c r="N1819" s="8">
        <f t="shared" si="252"/>
        <v>32200</v>
      </c>
      <c r="O1819" s="2">
        <v>0</v>
      </c>
      <c r="P1819" s="2">
        <v>0.32200000000000001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f t="shared" si="253"/>
        <v>24.916666666666668</v>
      </c>
      <c r="X1819" s="9">
        <f t="shared" si="254"/>
        <v>70</v>
      </c>
      <c r="Y1819" s="9">
        <f t="shared" si="255"/>
        <v>2.6122513615346151E-3</v>
      </c>
      <c r="Z1819" s="10">
        <f t="shared" si="256"/>
        <v>977520.38065027772</v>
      </c>
      <c r="AA1819" s="10">
        <f t="shared" si="257"/>
        <v>22482.968754956386</v>
      </c>
      <c r="AB1819" s="10">
        <f t="shared" si="258"/>
        <v>13</v>
      </c>
      <c r="AC1819" s="9">
        <f t="shared" si="259"/>
        <v>948194.76923076925</v>
      </c>
      <c r="AD1819" s="10">
        <f t="shared" si="260"/>
        <v>1573807.812846947</v>
      </c>
    </row>
    <row r="1820" spans="1:30" x14ac:dyDescent="0.2">
      <c r="A1820" t="s">
        <v>20</v>
      </c>
      <c r="B1820" s="1">
        <v>43422</v>
      </c>
      <c r="C1820" t="s">
        <v>848</v>
      </c>
      <c r="D1820" s="2">
        <v>753</v>
      </c>
      <c r="E1820" s="2">
        <v>0</v>
      </c>
      <c r="F1820" s="2">
        <v>0</v>
      </c>
      <c r="G1820" s="2">
        <v>753</v>
      </c>
      <c r="H1820" s="2"/>
      <c r="I1820" s="2">
        <v>0</v>
      </c>
      <c r="J1820" s="2">
        <v>0</v>
      </c>
      <c r="K1820" s="2">
        <v>0</v>
      </c>
      <c r="L1820" s="2">
        <v>0</v>
      </c>
      <c r="M1820" s="2">
        <v>0.26355000000000001</v>
      </c>
      <c r="N1820" s="8">
        <f t="shared" si="252"/>
        <v>26355</v>
      </c>
      <c r="O1820" s="2">
        <v>0</v>
      </c>
      <c r="P1820" s="2">
        <v>0</v>
      </c>
      <c r="Q1820" s="2">
        <v>0.26355000000000001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f t="shared" si="253"/>
        <v>24.916666666666668</v>
      </c>
      <c r="X1820" s="9">
        <f t="shared" si="254"/>
        <v>35</v>
      </c>
      <c r="Y1820" s="9">
        <f t="shared" si="255"/>
        <v>2.1380709513430054E-3</v>
      </c>
      <c r="Z1820" s="10">
        <f t="shared" si="256"/>
        <v>12707764.948453609</v>
      </c>
      <c r="AA1820" s="10">
        <f t="shared" si="257"/>
        <v>292278.59381443303</v>
      </c>
      <c r="AB1820" s="10">
        <f t="shared" si="258"/>
        <v>1</v>
      </c>
      <c r="AC1820" s="9">
        <f t="shared" si="259"/>
        <v>12326532</v>
      </c>
      <c r="AD1820" s="10">
        <f t="shared" si="260"/>
        <v>10229750.783505157</v>
      </c>
    </row>
    <row r="1821" spans="1:30" x14ac:dyDescent="0.2">
      <c r="A1821" t="s">
        <v>20</v>
      </c>
      <c r="B1821" s="1">
        <v>43422</v>
      </c>
      <c r="C1821" t="s">
        <v>246</v>
      </c>
      <c r="D1821" s="2">
        <v>14692</v>
      </c>
      <c r="E1821" s="2">
        <v>5229</v>
      </c>
      <c r="F1821" s="2">
        <v>0</v>
      </c>
      <c r="G1821" s="2">
        <v>1573</v>
      </c>
      <c r="H1821" s="2">
        <v>3166</v>
      </c>
      <c r="I1821" s="2">
        <v>3144</v>
      </c>
      <c r="J1821" s="2">
        <v>1580</v>
      </c>
      <c r="K1821" s="2">
        <v>0</v>
      </c>
      <c r="L1821" s="2">
        <v>0</v>
      </c>
      <c r="M1821" s="2">
        <v>7.3942249999999996</v>
      </c>
      <c r="N1821" s="8">
        <f t="shared" si="252"/>
        <v>739422.5</v>
      </c>
      <c r="O1821" s="2">
        <v>3.4051499999999999</v>
      </c>
      <c r="P1821" s="2">
        <v>0</v>
      </c>
      <c r="Q1821" s="2">
        <v>0.39324999999999999</v>
      </c>
      <c r="R1821" s="2">
        <v>1.2664</v>
      </c>
      <c r="S1821" s="2">
        <v>1.618425</v>
      </c>
      <c r="T1821" s="2">
        <v>0.71099999999999997</v>
      </c>
      <c r="U1821" s="2">
        <v>0</v>
      </c>
      <c r="V1821" s="2">
        <v>0</v>
      </c>
      <c r="W1821" s="2">
        <f t="shared" si="253"/>
        <v>24.916666666666668</v>
      </c>
      <c r="X1821" s="9">
        <f t="shared" si="254"/>
        <v>50.328239858426358</v>
      </c>
      <c r="Y1821" s="9">
        <f t="shared" si="255"/>
        <v>5.9986255663799032E-2</v>
      </c>
      <c r="Z1821" s="10">
        <f t="shared" si="256"/>
        <v>2541552.989690722</v>
      </c>
      <c r="AA1821" s="10">
        <f t="shared" si="257"/>
        <v>58455.718762886601</v>
      </c>
      <c r="AB1821" s="10">
        <f t="shared" si="258"/>
        <v>5</v>
      </c>
      <c r="AC1821" s="9">
        <f t="shared" si="259"/>
        <v>2465306.4</v>
      </c>
      <c r="AD1821" s="10">
        <f t="shared" si="260"/>
        <v>2941973.4349952708</v>
      </c>
    </row>
    <row r="1822" spans="1:30" x14ac:dyDescent="0.2">
      <c r="A1822" t="s">
        <v>20</v>
      </c>
      <c r="B1822" s="1">
        <v>43422</v>
      </c>
      <c r="C1822" t="s">
        <v>849</v>
      </c>
      <c r="D1822" s="2">
        <v>7864</v>
      </c>
      <c r="E1822" s="2">
        <v>2397</v>
      </c>
      <c r="F1822" s="2">
        <v>0</v>
      </c>
      <c r="G1822" s="2">
        <v>0</v>
      </c>
      <c r="H1822" s="2">
        <v>3211</v>
      </c>
      <c r="I1822" s="2">
        <v>0</v>
      </c>
      <c r="J1822" s="2">
        <v>0</v>
      </c>
      <c r="K1822" s="2">
        <v>0</v>
      </c>
      <c r="L1822" s="2">
        <v>2256</v>
      </c>
      <c r="M1822" s="2">
        <v>3.0468999999999999</v>
      </c>
      <c r="N1822" s="8">
        <f t="shared" si="252"/>
        <v>304690</v>
      </c>
      <c r="O1822" s="2">
        <v>1.1984999999999999</v>
      </c>
      <c r="P1822" s="2">
        <v>0</v>
      </c>
      <c r="Q1822" s="2">
        <v>0</v>
      </c>
      <c r="R1822" s="2">
        <v>1.2844</v>
      </c>
      <c r="S1822" s="2">
        <v>0</v>
      </c>
      <c r="T1822" s="2">
        <v>0</v>
      </c>
      <c r="U1822" s="2">
        <v>0</v>
      </c>
      <c r="V1822" s="2">
        <v>0.56400000000000006</v>
      </c>
      <c r="W1822" s="2">
        <f t="shared" si="253"/>
        <v>24.916666666666668</v>
      </c>
      <c r="X1822" s="9">
        <f t="shared" si="254"/>
        <v>38.744913530010173</v>
      </c>
      <c r="Y1822" s="9">
        <f t="shared" si="255"/>
        <v>2.471822569397459E-2</v>
      </c>
      <c r="Z1822" s="10">
        <f t="shared" si="256"/>
        <v>6353882.4742268045</v>
      </c>
      <c r="AA1822" s="10">
        <f t="shared" si="257"/>
        <v>146139.29690721651</v>
      </c>
      <c r="AB1822" s="10">
        <f t="shared" si="258"/>
        <v>2</v>
      </c>
      <c r="AC1822" s="9">
        <f t="shared" si="259"/>
        <v>6163266</v>
      </c>
      <c r="AD1822" s="10">
        <f t="shared" si="260"/>
        <v>5662154.4220065866</v>
      </c>
    </row>
    <row r="1823" spans="1:30" x14ac:dyDescent="0.2">
      <c r="A1823" t="s">
        <v>20</v>
      </c>
      <c r="B1823" s="1">
        <v>43422</v>
      </c>
      <c r="C1823" t="s">
        <v>850</v>
      </c>
      <c r="D1823" s="2">
        <v>1779</v>
      </c>
      <c r="E1823" s="2">
        <v>905</v>
      </c>
      <c r="F1823" s="2">
        <v>0</v>
      </c>
      <c r="G1823" s="2">
        <v>0</v>
      </c>
      <c r="H1823" s="2"/>
      <c r="I1823" s="2">
        <v>0</v>
      </c>
      <c r="J1823" s="2">
        <v>0</v>
      </c>
      <c r="K1823" s="2">
        <v>0</v>
      </c>
      <c r="L1823" s="2">
        <v>874</v>
      </c>
      <c r="M1823" s="2">
        <v>0.67100000000000004</v>
      </c>
      <c r="N1823" s="8">
        <f t="shared" si="252"/>
        <v>67100</v>
      </c>
      <c r="O1823" s="2">
        <v>0.45250000000000001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0.2185</v>
      </c>
      <c r="W1823" s="2">
        <f t="shared" si="253"/>
        <v>24.916666666666668</v>
      </c>
      <c r="X1823" s="9">
        <f t="shared" si="254"/>
        <v>37.717818999437888</v>
      </c>
      <c r="Y1823" s="9">
        <f t="shared" si="255"/>
        <v>5.4435424335084678E-3</v>
      </c>
      <c r="Z1823" s="10">
        <f t="shared" si="256"/>
        <v>12707764.948453609</v>
      </c>
      <c r="AA1823" s="10">
        <f t="shared" si="257"/>
        <v>292278.59381443303</v>
      </c>
      <c r="AB1823" s="10">
        <f t="shared" si="258"/>
        <v>1</v>
      </c>
      <c r="AC1823" s="9">
        <f t="shared" si="259"/>
        <v>12326532</v>
      </c>
      <c r="AD1823" s="10">
        <f t="shared" si="260"/>
        <v>11024111.098903012</v>
      </c>
    </row>
    <row r="1824" spans="1:30" x14ac:dyDescent="0.2">
      <c r="A1824" t="s">
        <v>20</v>
      </c>
      <c r="B1824" s="1">
        <v>43422</v>
      </c>
      <c r="C1824" t="s">
        <v>851</v>
      </c>
      <c r="D1824" s="2">
        <v>4540</v>
      </c>
      <c r="E1824" s="2">
        <v>2230</v>
      </c>
      <c r="F1824" s="2">
        <v>0</v>
      </c>
      <c r="G1824" s="2">
        <v>0</v>
      </c>
      <c r="H1824" s="2"/>
      <c r="I1824" s="2">
        <v>2310</v>
      </c>
      <c r="J1824" s="2">
        <v>0</v>
      </c>
      <c r="K1824" s="2">
        <v>0</v>
      </c>
      <c r="L1824" s="2">
        <v>0</v>
      </c>
      <c r="M1824" s="2">
        <v>1.3784704999999999</v>
      </c>
      <c r="N1824" s="8">
        <f t="shared" si="252"/>
        <v>137847.04999999999</v>
      </c>
      <c r="O1824" s="2">
        <v>0.70891700000000002</v>
      </c>
      <c r="P1824" s="2">
        <v>0</v>
      </c>
      <c r="Q1824" s="2">
        <v>0</v>
      </c>
      <c r="R1824" s="2">
        <v>0</v>
      </c>
      <c r="S1824" s="2">
        <v>0.66955349999999991</v>
      </c>
      <c r="T1824" s="2">
        <v>0</v>
      </c>
      <c r="U1824" s="2">
        <v>0</v>
      </c>
      <c r="V1824" s="2">
        <v>0</v>
      </c>
      <c r="W1824" s="2">
        <f t="shared" si="253"/>
        <v>24.916666666666668</v>
      </c>
      <c r="X1824" s="9">
        <f t="shared" si="254"/>
        <v>30.362786343612331</v>
      </c>
      <c r="Y1824" s="9">
        <f t="shared" si="255"/>
        <v>1.1182954784038203E-2</v>
      </c>
      <c r="Z1824" s="10">
        <f t="shared" si="256"/>
        <v>4235921.6494845366</v>
      </c>
      <c r="AA1824" s="10">
        <f t="shared" si="257"/>
        <v>97426.197938144338</v>
      </c>
      <c r="AB1824" s="10">
        <f t="shared" si="258"/>
        <v>3</v>
      </c>
      <c r="AC1824" s="9">
        <f t="shared" si="259"/>
        <v>4108844</v>
      </c>
      <c r="AD1824" s="10">
        <f t="shared" si="260"/>
        <v>2958130.832266361</v>
      </c>
    </row>
    <row r="1825" spans="1:30" x14ac:dyDescent="0.2">
      <c r="A1825" t="s">
        <v>20</v>
      </c>
      <c r="B1825" s="1">
        <v>43422</v>
      </c>
      <c r="C1825" t="s">
        <v>379</v>
      </c>
      <c r="D1825" s="2">
        <v>31172</v>
      </c>
      <c r="E1825" s="2">
        <v>10205</v>
      </c>
      <c r="F1825" s="2">
        <v>10380</v>
      </c>
      <c r="G1825" s="2">
        <v>0</v>
      </c>
      <c r="H1825" s="2"/>
      <c r="I1825" s="2">
        <v>10587</v>
      </c>
      <c r="J1825" s="2">
        <v>0</v>
      </c>
      <c r="K1825" s="2">
        <v>0</v>
      </c>
      <c r="L1825" s="2">
        <v>0</v>
      </c>
      <c r="M1825" s="2">
        <v>16.634349999999998</v>
      </c>
      <c r="N1825" s="8">
        <f t="shared" si="252"/>
        <v>1663434.9999999998</v>
      </c>
      <c r="O1825" s="2">
        <v>5.1025</v>
      </c>
      <c r="P1825" s="2">
        <v>5.7089999999999996</v>
      </c>
      <c r="Q1825" s="2">
        <v>0</v>
      </c>
      <c r="R1825" s="2">
        <v>0</v>
      </c>
      <c r="S1825" s="2">
        <v>5.8228500000000007</v>
      </c>
      <c r="T1825" s="2">
        <v>0</v>
      </c>
      <c r="U1825" s="2">
        <v>0</v>
      </c>
      <c r="V1825" s="2">
        <v>0</v>
      </c>
      <c r="W1825" s="2">
        <f t="shared" si="253"/>
        <v>24.916666666666668</v>
      </c>
      <c r="X1825" s="9">
        <f t="shared" si="254"/>
        <v>53.363114333376096</v>
      </c>
      <c r="Y1825" s="9">
        <f t="shared" si="255"/>
        <v>0.1349475261979606</v>
      </c>
      <c r="Z1825" s="10">
        <f t="shared" si="256"/>
        <v>2541552.989690722</v>
      </c>
      <c r="AA1825" s="10">
        <f t="shared" si="257"/>
        <v>58455.718762886601</v>
      </c>
      <c r="AB1825" s="10">
        <f t="shared" si="258"/>
        <v>5</v>
      </c>
      <c r="AC1825" s="9">
        <f t="shared" si="259"/>
        <v>2465306.4</v>
      </c>
      <c r="AD1825" s="10">
        <f t="shared" si="260"/>
        <v>3119379.2037835959</v>
      </c>
    </row>
    <row r="1826" spans="1:30" x14ac:dyDescent="0.2">
      <c r="A1826" t="s">
        <v>20</v>
      </c>
      <c r="B1826" s="1">
        <v>43422</v>
      </c>
      <c r="C1826" t="s">
        <v>555</v>
      </c>
      <c r="D1826" s="2">
        <v>5375</v>
      </c>
      <c r="E1826" s="2">
        <v>0</v>
      </c>
      <c r="F1826" s="2">
        <v>0</v>
      </c>
      <c r="G1826" s="2">
        <v>1166</v>
      </c>
      <c r="H1826" s="2">
        <v>1412</v>
      </c>
      <c r="I1826" s="2">
        <v>0</v>
      </c>
      <c r="J1826" s="2">
        <v>1618</v>
      </c>
      <c r="K1826" s="2">
        <v>1179</v>
      </c>
      <c r="L1826" s="2">
        <v>0</v>
      </c>
      <c r="M1826" s="2">
        <v>1.9368000000000001</v>
      </c>
      <c r="N1826" s="8">
        <f t="shared" si="252"/>
        <v>193680</v>
      </c>
      <c r="O1826" s="2">
        <v>0</v>
      </c>
      <c r="P1826" s="2">
        <v>0</v>
      </c>
      <c r="Q1826" s="2">
        <v>0.40810000000000002</v>
      </c>
      <c r="R1826" s="2">
        <v>0.56479999999999997</v>
      </c>
      <c r="S1826" s="2">
        <v>0</v>
      </c>
      <c r="T1826" s="2">
        <v>0.72809999999999997</v>
      </c>
      <c r="U1826" s="2">
        <v>0.23580000000000001</v>
      </c>
      <c r="V1826" s="2">
        <v>0</v>
      </c>
      <c r="W1826" s="2">
        <f t="shared" si="253"/>
        <v>24.916666666666668</v>
      </c>
      <c r="X1826" s="9">
        <f t="shared" si="254"/>
        <v>36.033488372093025</v>
      </c>
      <c r="Y1826" s="9">
        <f t="shared" si="255"/>
        <v>1.5712448562174665E-2</v>
      </c>
      <c r="Z1826" s="10">
        <f t="shared" si="256"/>
        <v>3176941.2371134022</v>
      </c>
      <c r="AA1826" s="10">
        <f t="shared" si="257"/>
        <v>73069.648453608257</v>
      </c>
      <c r="AB1826" s="10">
        <f t="shared" si="258"/>
        <v>4</v>
      </c>
      <c r="AC1826" s="9">
        <f t="shared" si="259"/>
        <v>3081633</v>
      </c>
      <c r="AD1826" s="10">
        <f t="shared" si="260"/>
        <v>2632954.3279060181</v>
      </c>
    </row>
    <row r="1827" spans="1:30" x14ac:dyDescent="0.2">
      <c r="A1827" t="s">
        <v>20</v>
      </c>
      <c r="B1827" s="1">
        <v>43422</v>
      </c>
      <c r="C1827" t="s">
        <v>753</v>
      </c>
      <c r="D1827" s="2">
        <v>37004</v>
      </c>
      <c r="E1827" s="2">
        <v>7974</v>
      </c>
      <c r="F1827" s="2">
        <v>7181</v>
      </c>
      <c r="G1827" s="2">
        <v>6503</v>
      </c>
      <c r="H1827" s="2"/>
      <c r="I1827" s="2">
        <v>0</v>
      </c>
      <c r="J1827" s="2">
        <v>8114</v>
      </c>
      <c r="K1827" s="2">
        <v>0</v>
      </c>
      <c r="L1827" s="2">
        <v>7232</v>
      </c>
      <c r="M1827" s="2">
        <v>15.671900000000001</v>
      </c>
      <c r="N1827" s="8">
        <f t="shared" si="252"/>
        <v>1567190</v>
      </c>
      <c r="O1827" s="2">
        <v>3.9870000000000001</v>
      </c>
      <c r="P1827" s="2">
        <v>3.9495499999999999</v>
      </c>
      <c r="Q1827" s="2">
        <v>2.2760500000000001</v>
      </c>
      <c r="R1827" s="2">
        <v>0</v>
      </c>
      <c r="S1827" s="2">
        <v>0</v>
      </c>
      <c r="T1827" s="2">
        <v>3.6513</v>
      </c>
      <c r="U1827" s="2">
        <v>0</v>
      </c>
      <c r="V1827" s="2">
        <v>1.8080000000000001</v>
      </c>
      <c r="W1827" s="2">
        <f t="shared" si="253"/>
        <v>24.916666666666668</v>
      </c>
      <c r="X1827" s="9">
        <f t="shared" si="254"/>
        <v>42.351907901848449</v>
      </c>
      <c r="Y1827" s="9">
        <f t="shared" si="255"/>
        <v>0.1271395717789886</v>
      </c>
      <c r="Z1827" s="10">
        <f t="shared" si="256"/>
        <v>747515.58520315343</v>
      </c>
      <c r="AA1827" s="10">
        <f t="shared" si="257"/>
        <v>17192.858459672527</v>
      </c>
      <c r="AB1827" s="10">
        <f t="shared" si="258"/>
        <v>17</v>
      </c>
      <c r="AC1827" s="9">
        <f t="shared" si="259"/>
        <v>725090.1176470588</v>
      </c>
      <c r="AD1827" s="10">
        <f t="shared" si="260"/>
        <v>728150.35805356689</v>
      </c>
    </row>
    <row r="1828" spans="1:30" x14ac:dyDescent="0.2">
      <c r="A1828" t="s">
        <v>20</v>
      </c>
      <c r="B1828" s="1">
        <v>43422</v>
      </c>
      <c r="C1828" t="s">
        <v>380</v>
      </c>
      <c r="D1828" s="2">
        <v>1249</v>
      </c>
      <c r="E1828" s="2">
        <v>620</v>
      </c>
      <c r="F1828" s="2">
        <v>0</v>
      </c>
      <c r="G1828" s="2">
        <v>0</v>
      </c>
      <c r="H1828" s="2"/>
      <c r="I1828" s="2">
        <v>0</v>
      </c>
      <c r="J1828" s="2">
        <v>0</v>
      </c>
      <c r="K1828" s="2">
        <v>0</v>
      </c>
      <c r="L1828" s="2">
        <v>629</v>
      </c>
      <c r="M1828" s="2">
        <v>0.46725</v>
      </c>
      <c r="N1828" s="8">
        <f t="shared" si="252"/>
        <v>46725</v>
      </c>
      <c r="O1828" s="2">
        <v>0.31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0.15725</v>
      </c>
      <c r="W1828" s="2">
        <f t="shared" si="253"/>
        <v>24.916666666666668</v>
      </c>
      <c r="X1828" s="9">
        <f t="shared" si="254"/>
        <v>37.409927942353882</v>
      </c>
      <c r="Y1828" s="9">
        <f t="shared" si="255"/>
        <v>3.7906038778790338E-3</v>
      </c>
      <c r="Z1828" s="10">
        <f t="shared" si="256"/>
        <v>2541552.989690722</v>
      </c>
      <c r="AA1828" s="10">
        <f t="shared" si="257"/>
        <v>58455.718762886601</v>
      </c>
      <c r="AB1828" s="10">
        <f t="shared" si="258"/>
        <v>5</v>
      </c>
      <c r="AC1828" s="9">
        <f t="shared" si="259"/>
        <v>2465306.4</v>
      </c>
      <c r="AD1828" s="10">
        <f t="shared" si="260"/>
        <v>2186824.2267380916</v>
      </c>
    </row>
    <row r="1829" spans="1:30" x14ac:dyDescent="0.2">
      <c r="A1829" t="s">
        <v>20</v>
      </c>
      <c r="B1829" s="1">
        <v>43422</v>
      </c>
      <c r="C1829" t="s">
        <v>381</v>
      </c>
      <c r="D1829" s="2">
        <v>2093</v>
      </c>
      <c r="E1829" s="2">
        <v>2093</v>
      </c>
      <c r="F1829" s="2">
        <v>0</v>
      </c>
      <c r="G1829" s="2">
        <v>0</v>
      </c>
      <c r="H1829" s="2"/>
      <c r="I1829" s="2">
        <v>0</v>
      </c>
      <c r="J1829" s="2">
        <v>0</v>
      </c>
      <c r="K1829" s="2">
        <v>0</v>
      </c>
      <c r="L1829" s="2">
        <v>0</v>
      </c>
      <c r="M1829" s="2">
        <v>1.0465</v>
      </c>
      <c r="N1829" s="8">
        <f t="shared" si="252"/>
        <v>104650</v>
      </c>
      <c r="O1829" s="2">
        <v>1.0465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f t="shared" si="253"/>
        <v>24.916666666666668</v>
      </c>
      <c r="X1829" s="9">
        <f t="shared" si="254"/>
        <v>50</v>
      </c>
      <c r="Y1829" s="9">
        <f t="shared" si="255"/>
        <v>8.4898169249874988E-3</v>
      </c>
      <c r="Z1829" s="10">
        <f t="shared" si="256"/>
        <v>12707764.948453609</v>
      </c>
      <c r="AA1829" s="10">
        <f t="shared" si="257"/>
        <v>292278.59381443303</v>
      </c>
      <c r="AB1829" s="10">
        <f t="shared" si="258"/>
        <v>1</v>
      </c>
      <c r="AC1829" s="9">
        <f t="shared" si="259"/>
        <v>12326532</v>
      </c>
      <c r="AD1829" s="10">
        <f t="shared" si="260"/>
        <v>14613929.690721652</v>
      </c>
    </row>
    <row r="1830" spans="1:30" x14ac:dyDescent="0.2">
      <c r="A1830" t="s">
        <v>20</v>
      </c>
      <c r="B1830" s="1">
        <v>43422</v>
      </c>
      <c r="C1830" t="s">
        <v>47</v>
      </c>
      <c r="D1830" s="2">
        <v>18064</v>
      </c>
      <c r="E1830" s="2">
        <v>0</v>
      </c>
      <c r="F1830" s="2">
        <v>4429</v>
      </c>
      <c r="G1830" s="2">
        <v>4487</v>
      </c>
      <c r="H1830" s="2">
        <v>4405</v>
      </c>
      <c r="I1830" s="2">
        <v>0</v>
      </c>
      <c r="J1830" s="2">
        <v>1586</v>
      </c>
      <c r="K1830" s="2">
        <v>1604</v>
      </c>
      <c r="L1830" s="2">
        <v>1553</v>
      </c>
      <c r="M1830" s="2">
        <v>7.1911499999999995</v>
      </c>
      <c r="N1830" s="8">
        <f t="shared" si="252"/>
        <v>719115</v>
      </c>
      <c r="O1830" s="2">
        <v>0</v>
      </c>
      <c r="P1830" s="2">
        <v>2.4359500000000001</v>
      </c>
      <c r="Q1830" s="2">
        <v>1.5704499999999999</v>
      </c>
      <c r="R1830" s="2">
        <v>1.762</v>
      </c>
      <c r="S1830" s="2">
        <v>0</v>
      </c>
      <c r="T1830" s="2">
        <v>0.7137</v>
      </c>
      <c r="U1830" s="2">
        <v>0.32079999999999997</v>
      </c>
      <c r="V1830" s="2">
        <v>0.38824999999999998</v>
      </c>
      <c r="W1830" s="2">
        <f t="shared" si="253"/>
        <v>24.916666666666668</v>
      </c>
      <c r="X1830" s="9">
        <f t="shared" si="254"/>
        <v>39.809289193976973</v>
      </c>
      <c r="Y1830" s="9">
        <f t="shared" si="255"/>
        <v>5.8338793100930576E-2</v>
      </c>
      <c r="Z1830" s="10">
        <f t="shared" si="256"/>
        <v>1058980.4123711342</v>
      </c>
      <c r="AA1830" s="10">
        <f t="shared" si="257"/>
        <v>24356.549484536084</v>
      </c>
      <c r="AB1830" s="10">
        <f t="shared" si="258"/>
        <v>12</v>
      </c>
      <c r="AC1830" s="9">
        <f t="shared" si="259"/>
        <v>1027211</v>
      </c>
      <c r="AD1830" s="10">
        <f t="shared" si="260"/>
        <v>969616.92219730781</v>
      </c>
    </row>
    <row r="1831" spans="1:30" x14ac:dyDescent="0.2">
      <c r="A1831" t="s">
        <v>20</v>
      </c>
      <c r="B1831" s="1">
        <v>43422</v>
      </c>
      <c r="C1831" t="s">
        <v>475</v>
      </c>
      <c r="D1831" s="2">
        <v>3872</v>
      </c>
      <c r="E1831" s="2">
        <v>1940</v>
      </c>
      <c r="F1831" s="2">
        <v>0</v>
      </c>
      <c r="G1831" s="2">
        <v>0</v>
      </c>
      <c r="H1831" s="2"/>
      <c r="I1831" s="2">
        <v>0</v>
      </c>
      <c r="J1831" s="2">
        <v>1932</v>
      </c>
      <c r="K1831" s="2">
        <v>0</v>
      </c>
      <c r="L1831" s="2">
        <v>0</v>
      </c>
      <c r="M1831" s="2">
        <v>3.7753999999999999</v>
      </c>
      <c r="N1831" s="8">
        <f t="shared" si="252"/>
        <v>377540</v>
      </c>
      <c r="O1831" s="2">
        <v>1.94</v>
      </c>
      <c r="P1831" s="2">
        <v>0</v>
      </c>
      <c r="Q1831" s="2">
        <v>0</v>
      </c>
      <c r="R1831" s="2">
        <v>0</v>
      </c>
      <c r="S1831" s="2">
        <v>0</v>
      </c>
      <c r="T1831" s="2">
        <v>1.8353999999999999</v>
      </c>
      <c r="U1831" s="2">
        <v>0</v>
      </c>
      <c r="V1831" s="2">
        <v>0</v>
      </c>
      <c r="W1831" s="2">
        <f t="shared" si="253"/>
        <v>24.916666666666668</v>
      </c>
      <c r="X1831" s="9">
        <f t="shared" si="254"/>
        <v>97.505165289256198</v>
      </c>
      <c r="Y1831" s="9">
        <f t="shared" si="255"/>
        <v>3.0628241584899955E-2</v>
      </c>
      <c r="Z1831" s="10">
        <f t="shared" si="256"/>
        <v>1588470.6185567011</v>
      </c>
      <c r="AA1831" s="10">
        <f t="shared" si="257"/>
        <v>36534.824226804129</v>
      </c>
      <c r="AB1831" s="10">
        <f t="shared" si="258"/>
        <v>8</v>
      </c>
      <c r="AC1831" s="9">
        <f t="shared" si="259"/>
        <v>1540816.5</v>
      </c>
      <c r="AD1831" s="10">
        <f t="shared" si="260"/>
        <v>3562334.0750484583</v>
      </c>
    </row>
    <row r="1832" spans="1:30" x14ac:dyDescent="0.2">
      <c r="A1832" t="s">
        <v>20</v>
      </c>
      <c r="B1832" s="1">
        <v>43422</v>
      </c>
      <c r="C1832" t="s">
        <v>755</v>
      </c>
      <c r="D1832" s="2">
        <v>336</v>
      </c>
      <c r="E1832" s="2">
        <v>0</v>
      </c>
      <c r="F1832" s="2">
        <v>0</v>
      </c>
      <c r="G1832" s="2">
        <v>0</v>
      </c>
      <c r="H1832" s="2"/>
      <c r="I1832" s="2">
        <v>0</v>
      </c>
      <c r="J1832" s="2">
        <v>336</v>
      </c>
      <c r="K1832" s="2">
        <v>0</v>
      </c>
      <c r="L1832" s="2">
        <v>0</v>
      </c>
      <c r="M1832" s="2">
        <v>0.1512</v>
      </c>
      <c r="N1832" s="8">
        <f t="shared" si="252"/>
        <v>15120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0.1512</v>
      </c>
      <c r="U1832" s="2">
        <v>0</v>
      </c>
      <c r="V1832" s="2">
        <v>0</v>
      </c>
      <c r="W1832" s="2">
        <f t="shared" si="253"/>
        <v>24.916666666666668</v>
      </c>
      <c r="X1832" s="9">
        <f t="shared" si="254"/>
        <v>45</v>
      </c>
      <c r="Y1832" s="9">
        <f t="shared" si="255"/>
        <v>1.2266223784597322E-3</v>
      </c>
      <c r="Z1832" s="10">
        <f t="shared" si="256"/>
        <v>12707764.948453609</v>
      </c>
      <c r="AA1832" s="10">
        <f t="shared" si="257"/>
        <v>292278.59381443303</v>
      </c>
      <c r="AB1832" s="10">
        <f t="shared" si="258"/>
        <v>1</v>
      </c>
      <c r="AC1832" s="9">
        <f t="shared" si="259"/>
        <v>12326532</v>
      </c>
      <c r="AD1832" s="10">
        <f t="shared" si="260"/>
        <v>13152536.721649487</v>
      </c>
    </row>
    <row r="1833" spans="1:30" x14ac:dyDescent="0.2">
      <c r="A1833" t="s">
        <v>20</v>
      </c>
      <c r="B1833" s="1">
        <v>43422</v>
      </c>
      <c r="C1833" t="s">
        <v>48</v>
      </c>
      <c r="D1833" s="2">
        <v>16147</v>
      </c>
      <c r="E1833" s="2">
        <v>2670</v>
      </c>
      <c r="F1833" s="2">
        <v>2942</v>
      </c>
      <c r="G1833" s="2">
        <v>2909</v>
      </c>
      <c r="H1833" s="2"/>
      <c r="I1833" s="2">
        <v>2448</v>
      </c>
      <c r="J1833" s="2">
        <v>0</v>
      </c>
      <c r="K1833" s="2">
        <v>5178</v>
      </c>
      <c r="L1833" s="2">
        <v>0</v>
      </c>
      <c r="M1833" s="2">
        <v>6.353250000000001</v>
      </c>
      <c r="N1833" s="8">
        <f t="shared" si="252"/>
        <v>635325.00000000012</v>
      </c>
      <c r="O1833" s="2">
        <v>1.335</v>
      </c>
      <c r="P1833" s="2">
        <v>1.6181000000000001</v>
      </c>
      <c r="Q1833" s="2">
        <v>1.0181500000000001</v>
      </c>
      <c r="R1833" s="2">
        <v>0</v>
      </c>
      <c r="S1833" s="2">
        <v>1.3464</v>
      </c>
      <c r="T1833" s="2">
        <v>0</v>
      </c>
      <c r="U1833" s="2">
        <v>1.0356000000000001</v>
      </c>
      <c r="V1833" s="2">
        <v>0</v>
      </c>
      <c r="W1833" s="2">
        <f t="shared" si="253"/>
        <v>24.916666666666668</v>
      </c>
      <c r="X1833" s="9">
        <f t="shared" si="254"/>
        <v>39.346318201523509</v>
      </c>
      <c r="Y1833" s="9">
        <f t="shared" si="255"/>
        <v>5.1541260753632905E-2</v>
      </c>
      <c r="Z1833" s="10">
        <f t="shared" si="256"/>
        <v>847184.32989690732</v>
      </c>
      <c r="AA1833" s="10">
        <f t="shared" si="257"/>
        <v>19485.239587628868</v>
      </c>
      <c r="AB1833" s="10">
        <f t="shared" si="258"/>
        <v>15</v>
      </c>
      <c r="AC1833" s="9">
        <f t="shared" si="259"/>
        <v>821768.8</v>
      </c>
      <c r="AD1833" s="10">
        <f t="shared" si="260"/>
        <v>766672.43704776815</v>
      </c>
    </row>
    <row r="1834" spans="1:30" x14ac:dyDescent="0.2">
      <c r="A1834" t="s">
        <v>20</v>
      </c>
      <c r="B1834" s="1">
        <v>43422</v>
      </c>
      <c r="C1834" t="s">
        <v>49</v>
      </c>
      <c r="D1834" s="2">
        <v>3203</v>
      </c>
      <c r="E1834" s="2">
        <v>0</v>
      </c>
      <c r="F1834" s="2">
        <v>0</v>
      </c>
      <c r="G1834" s="2">
        <v>0</v>
      </c>
      <c r="H1834" s="2"/>
      <c r="I1834" s="2">
        <v>0</v>
      </c>
      <c r="J1834" s="2">
        <v>1643</v>
      </c>
      <c r="K1834" s="2">
        <v>1560</v>
      </c>
      <c r="L1834" s="2">
        <v>0</v>
      </c>
      <c r="M1834" s="2">
        <v>1.05135</v>
      </c>
      <c r="N1834" s="8">
        <f t="shared" si="252"/>
        <v>105135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0.73934999999999995</v>
      </c>
      <c r="U1834" s="2">
        <v>0.312</v>
      </c>
      <c r="V1834" s="2">
        <v>0</v>
      </c>
      <c r="W1834" s="2">
        <f t="shared" si="253"/>
        <v>24.916666666666668</v>
      </c>
      <c r="X1834" s="9">
        <f t="shared" si="254"/>
        <v>32.82391507961286</v>
      </c>
      <c r="Y1834" s="9">
        <f t="shared" si="255"/>
        <v>8.5291629470478809E-3</v>
      </c>
      <c r="Z1834" s="10">
        <f t="shared" si="256"/>
        <v>1815394.9926362301</v>
      </c>
      <c r="AA1834" s="10">
        <f t="shared" si="257"/>
        <v>41754.084830633292</v>
      </c>
      <c r="AB1834" s="10">
        <f t="shared" si="258"/>
        <v>7</v>
      </c>
      <c r="AC1834" s="9">
        <f t="shared" si="259"/>
        <v>1760933.142857143</v>
      </c>
      <c r="AD1834" s="10">
        <f t="shared" si="260"/>
        <v>1370532.5347076587</v>
      </c>
    </row>
    <row r="1835" spans="1:30" x14ac:dyDescent="0.2">
      <c r="A1835" t="s">
        <v>20</v>
      </c>
      <c r="B1835" s="1">
        <v>43422</v>
      </c>
      <c r="C1835" t="s">
        <v>476</v>
      </c>
      <c r="D1835" s="2">
        <v>19036</v>
      </c>
      <c r="E1835" s="2">
        <v>0</v>
      </c>
      <c r="F1835" s="2">
        <v>0</v>
      </c>
      <c r="G1835" s="2">
        <v>5934</v>
      </c>
      <c r="H1835" s="2">
        <v>6740</v>
      </c>
      <c r="I1835" s="2">
        <v>0</v>
      </c>
      <c r="J1835" s="2">
        <v>0</v>
      </c>
      <c r="K1835" s="2">
        <v>6362</v>
      </c>
      <c r="L1835" s="2">
        <v>0</v>
      </c>
      <c r="M1835" s="2">
        <v>6.045300000000001</v>
      </c>
      <c r="N1835" s="8">
        <f t="shared" si="252"/>
        <v>604530.00000000012</v>
      </c>
      <c r="O1835" s="2">
        <v>0</v>
      </c>
      <c r="P1835" s="2">
        <v>0</v>
      </c>
      <c r="Q1835" s="2">
        <v>2.0769000000000002</v>
      </c>
      <c r="R1835" s="2">
        <v>2.6960000000000002</v>
      </c>
      <c r="S1835" s="2">
        <v>0</v>
      </c>
      <c r="T1835" s="2">
        <v>0</v>
      </c>
      <c r="U1835" s="2">
        <v>1.2724</v>
      </c>
      <c r="V1835" s="2">
        <v>0</v>
      </c>
      <c r="W1835" s="2">
        <f t="shared" si="253"/>
        <v>24.916666666666668</v>
      </c>
      <c r="X1835" s="9">
        <f t="shared" si="254"/>
        <v>31.757196890102968</v>
      </c>
      <c r="Y1835" s="9">
        <f t="shared" si="255"/>
        <v>4.9042991167345375E-2</v>
      </c>
      <c r="Z1835" s="10">
        <f t="shared" si="256"/>
        <v>3176941.2371134022</v>
      </c>
      <c r="AA1835" s="10">
        <f t="shared" si="257"/>
        <v>73069.648453608257</v>
      </c>
      <c r="AB1835" s="10">
        <f t="shared" si="258"/>
        <v>4</v>
      </c>
      <c r="AC1835" s="9">
        <f t="shared" si="259"/>
        <v>3081633</v>
      </c>
      <c r="AD1835" s="10">
        <f t="shared" si="260"/>
        <v>2320487.2126318454</v>
      </c>
    </row>
    <row r="1836" spans="1:30" x14ac:dyDescent="0.2">
      <c r="A1836" t="s">
        <v>20</v>
      </c>
      <c r="B1836" s="1">
        <v>43422</v>
      </c>
      <c r="C1836" t="s">
        <v>53</v>
      </c>
      <c r="D1836" s="2">
        <v>5887</v>
      </c>
      <c r="E1836" s="2">
        <v>0</v>
      </c>
      <c r="F1836" s="2">
        <v>0</v>
      </c>
      <c r="G1836" s="2">
        <v>0</v>
      </c>
      <c r="H1836" s="2"/>
      <c r="I1836" s="2">
        <v>0</v>
      </c>
      <c r="J1836" s="2">
        <v>5887</v>
      </c>
      <c r="K1836" s="2">
        <v>0</v>
      </c>
      <c r="L1836" s="2">
        <v>0</v>
      </c>
      <c r="M1836" s="2">
        <v>2.6172</v>
      </c>
      <c r="N1836" s="8">
        <f t="shared" si="252"/>
        <v>261720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2.6172</v>
      </c>
      <c r="U1836" s="2">
        <v>0</v>
      </c>
      <c r="V1836" s="2">
        <v>0</v>
      </c>
      <c r="W1836" s="2">
        <f t="shared" si="253"/>
        <v>24.916666666666668</v>
      </c>
      <c r="X1836" s="9">
        <f t="shared" si="254"/>
        <v>44.457278749787669</v>
      </c>
      <c r="Y1836" s="9">
        <f t="shared" si="255"/>
        <v>2.1232249265243461E-2</v>
      </c>
      <c r="Z1836" s="10">
        <f t="shared" si="256"/>
        <v>453848.74815905752</v>
      </c>
      <c r="AA1836" s="10">
        <f t="shared" si="257"/>
        <v>10438.521207658323</v>
      </c>
      <c r="AB1836" s="10">
        <f t="shared" si="258"/>
        <v>28</v>
      </c>
      <c r="AC1836" s="9">
        <f t="shared" si="259"/>
        <v>440233.28571428574</v>
      </c>
      <c r="AD1836" s="10">
        <f t="shared" si="260"/>
        <v>464068.24706443626</v>
      </c>
    </row>
    <row r="1837" spans="1:30" x14ac:dyDescent="0.2">
      <c r="A1837" t="s">
        <v>20</v>
      </c>
      <c r="B1837" s="1">
        <v>43422</v>
      </c>
      <c r="C1837" t="s">
        <v>55</v>
      </c>
      <c r="D1837" s="2">
        <v>2449</v>
      </c>
      <c r="E1837" s="2">
        <v>0</v>
      </c>
      <c r="F1837" s="2">
        <v>0</v>
      </c>
      <c r="G1837" s="2">
        <v>421</v>
      </c>
      <c r="H1837" s="2">
        <v>1607</v>
      </c>
      <c r="I1837" s="2">
        <v>0</v>
      </c>
      <c r="J1837" s="2">
        <v>421</v>
      </c>
      <c r="K1837" s="2">
        <v>0</v>
      </c>
      <c r="L1837" s="2">
        <v>0</v>
      </c>
      <c r="M1837" s="2">
        <v>0.97960000000000003</v>
      </c>
      <c r="N1837" s="8">
        <f t="shared" si="252"/>
        <v>97960</v>
      </c>
      <c r="O1837" s="2">
        <v>0</v>
      </c>
      <c r="P1837" s="2">
        <v>0</v>
      </c>
      <c r="Q1837" s="2">
        <v>0.14735000000000001</v>
      </c>
      <c r="R1837" s="2">
        <v>0.64280000000000004</v>
      </c>
      <c r="S1837" s="2">
        <v>0</v>
      </c>
      <c r="T1837" s="2">
        <v>0.18945000000000001</v>
      </c>
      <c r="U1837" s="2">
        <v>0</v>
      </c>
      <c r="V1837" s="2">
        <v>0</v>
      </c>
      <c r="W1837" s="2">
        <f t="shared" si="253"/>
        <v>24.916666666666668</v>
      </c>
      <c r="X1837" s="9">
        <f t="shared" si="254"/>
        <v>40</v>
      </c>
      <c r="Y1837" s="9">
        <f t="shared" si="255"/>
        <v>7.9470851980102761E-3</v>
      </c>
      <c r="Z1837" s="10">
        <f t="shared" si="256"/>
        <v>3176941.2371134022</v>
      </c>
      <c r="AA1837" s="10">
        <f t="shared" si="257"/>
        <v>73069.648453608257</v>
      </c>
      <c r="AB1837" s="10">
        <f t="shared" si="258"/>
        <v>4</v>
      </c>
      <c r="AC1837" s="9">
        <f t="shared" si="259"/>
        <v>3081633</v>
      </c>
      <c r="AD1837" s="10">
        <f t="shared" si="260"/>
        <v>2922785.9381443304</v>
      </c>
    </row>
    <row r="1838" spans="1:30" x14ac:dyDescent="0.2">
      <c r="A1838" t="s">
        <v>20</v>
      </c>
      <c r="B1838" s="1">
        <v>43422</v>
      </c>
      <c r="C1838" t="s">
        <v>852</v>
      </c>
      <c r="D1838" s="2">
        <v>1387</v>
      </c>
      <c r="E1838" s="2">
        <v>0</v>
      </c>
      <c r="F1838" s="2">
        <v>0</v>
      </c>
      <c r="G1838" s="2">
        <v>0</v>
      </c>
      <c r="H1838" s="2"/>
      <c r="I1838" s="2">
        <v>0</v>
      </c>
      <c r="J1838" s="2">
        <v>1387</v>
      </c>
      <c r="K1838" s="2">
        <v>0</v>
      </c>
      <c r="L1838" s="2">
        <v>0</v>
      </c>
      <c r="M1838" s="2">
        <v>0.41610000000000003</v>
      </c>
      <c r="N1838" s="8">
        <f t="shared" si="252"/>
        <v>41610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0.41610000000000003</v>
      </c>
      <c r="U1838" s="2">
        <v>0</v>
      </c>
      <c r="V1838" s="2">
        <v>0</v>
      </c>
      <c r="W1838" s="2">
        <f t="shared" si="253"/>
        <v>24.916666666666668</v>
      </c>
      <c r="X1838" s="9">
        <f t="shared" si="254"/>
        <v>30</v>
      </c>
      <c r="Y1838" s="9">
        <f t="shared" si="255"/>
        <v>3.3756453153246995E-3</v>
      </c>
      <c r="Z1838" s="10">
        <f t="shared" si="256"/>
        <v>4235921.6494845366</v>
      </c>
      <c r="AA1838" s="10">
        <f t="shared" si="257"/>
        <v>97426.197938144338</v>
      </c>
      <c r="AB1838" s="10">
        <f t="shared" si="258"/>
        <v>3</v>
      </c>
      <c r="AC1838" s="9">
        <f t="shared" si="259"/>
        <v>4108844</v>
      </c>
      <c r="AD1838" s="10">
        <f t="shared" si="260"/>
        <v>2922785.9381443299</v>
      </c>
    </row>
    <row r="1839" spans="1:30" x14ac:dyDescent="0.2">
      <c r="A1839" t="s">
        <v>20</v>
      </c>
      <c r="B1839" s="1">
        <v>43422</v>
      </c>
      <c r="C1839" t="s">
        <v>58</v>
      </c>
      <c r="D1839" s="2">
        <v>1820</v>
      </c>
      <c r="E1839" s="2">
        <v>0</v>
      </c>
      <c r="F1839" s="2">
        <v>0</v>
      </c>
      <c r="G1839" s="2">
        <v>0</v>
      </c>
      <c r="H1839" s="2"/>
      <c r="I1839" s="2">
        <v>0</v>
      </c>
      <c r="J1839" s="2">
        <v>1025</v>
      </c>
      <c r="K1839" s="2">
        <v>795</v>
      </c>
      <c r="L1839" s="2">
        <v>0</v>
      </c>
      <c r="M1839" s="2">
        <v>0.62024999999999997</v>
      </c>
      <c r="N1839" s="8">
        <f t="shared" si="252"/>
        <v>62025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0.46124999999999999</v>
      </c>
      <c r="U1839" s="2">
        <v>0.159</v>
      </c>
      <c r="V1839" s="2">
        <v>0</v>
      </c>
      <c r="W1839" s="2">
        <f t="shared" si="253"/>
        <v>24.916666666666668</v>
      </c>
      <c r="X1839" s="9">
        <f t="shared" si="254"/>
        <v>34.079670329670328</v>
      </c>
      <c r="Y1839" s="9">
        <f t="shared" si="255"/>
        <v>5.0318289037013814E-3</v>
      </c>
      <c r="Z1839" s="10">
        <f t="shared" si="256"/>
        <v>794235.30927835056</v>
      </c>
      <c r="AA1839" s="10">
        <f t="shared" si="257"/>
        <v>18267.412113402064</v>
      </c>
      <c r="AB1839" s="10">
        <f t="shared" si="258"/>
        <v>16</v>
      </c>
      <c r="AC1839" s="9">
        <f t="shared" si="259"/>
        <v>770408.25</v>
      </c>
      <c r="AD1839" s="10">
        <f t="shared" si="260"/>
        <v>622547.3826009687</v>
      </c>
    </row>
    <row r="1840" spans="1:30" x14ac:dyDescent="0.2">
      <c r="A1840" t="s">
        <v>20</v>
      </c>
      <c r="B1840" s="1">
        <v>43422</v>
      </c>
      <c r="C1840" t="s">
        <v>59</v>
      </c>
      <c r="D1840" s="2">
        <v>31804</v>
      </c>
      <c r="E1840" s="2">
        <v>4194</v>
      </c>
      <c r="F1840" s="2">
        <v>0</v>
      </c>
      <c r="G1840" s="2">
        <v>10133</v>
      </c>
      <c r="H1840" s="2"/>
      <c r="I1840" s="2">
        <v>1454</v>
      </c>
      <c r="J1840" s="2">
        <v>1209</v>
      </c>
      <c r="K1840" s="2">
        <v>5197</v>
      </c>
      <c r="L1840" s="2">
        <v>8890</v>
      </c>
      <c r="M1840" s="2">
        <v>10.136150000000001</v>
      </c>
      <c r="N1840" s="8">
        <f t="shared" si="252"/>
        <v>1013615.0000000001</v>
      </c>
      <c r="O1840" s="2">
        <v>1.6776</v>
      </c>
      <c r="P1840" s="2">
        <v>0</v>
      </c>
      <c r="Q1840" s="2">
        <v>3.76145</v>
      </c>
      <c r="R1840" s="2">
        <v>0</v>
      </c>
      <c r="S1840" s="2">
        <v>0.36349999999999999</v>
      </c>
      <c r="T1840" s="2">
        <v>0.45105000000000001</v>
      </c>
      <c r="U1840" s="2">
        <v>1.0394000000000001</v>
      </c>
      <c r="V1840" s="2">
        <v>2.5887000000000002</v>
      </c>
      <c r="W1840" s="2">
        <f t="shared" si="253"/>
        <v>24.916666666666668</v>
      </c>
      <c r="X1840" s="9">
        <f t="shared" si="254"/>
        <v>31.870676644447244</v>
      </c>
      <c r="Y1840" s="9">
        <f t="shared" si="255"/>
        <v>8.2230346702543755E-2</v>
      </c>
      <c r="Z1840" s="10">
        <f t="shared" si="256"/>
        <v>668829.73412913736</v>
      </c>
      <c r="AA1840" s="10">
        <f t="shared" si="257"/>
        <v>15383.083884970159</v>
      </c>
      <c r="AB1840" s="10">
        <f t="shared" si="258"/>
        <v>19</v>
      </c>
      <c r="AC1840" s="9">
        <f t="shared" si="259"/>
        <v>648764.84210526315</v>
      </c>
      <c r="AD1840" s="10">
        <f t="shared" si="260"/>
        <v>490269.29229229124</v>
      </c>
    </row>
    <row r="1841" spans="1:30" x14ac:dyDescent="0.2">
      <c r="A1841" t="s">
        <v>20</v>
      </c>
      <c r="B1841" s="1">
        <v>43422</v>
      </c>
      <c r="C1841" t="s">
        <v>853</v>
      </c>
      <c r="D1841" s="2">
        <v>3937</v>
      </c>
      <c r="E1841" s="2">
        <v>0</v>
      </c>
      <c r="F1841" s="2">
        <v>0</v>
      </c>
      <c r="G1841" s="2">
        <v>0</v>
      </c>
      <c r="H1841" s="2">
        <v>3937</v>
      </c>
      <c r="I1841" s="2">
        <v>0</v>
      </c>
      <c r="J1841" s="2">
        <v>0</v>
      </c>
      <c r="K1841" s="2">
        <v>0</v>
      </c>
      <c r="L1841" s="2">
        <v>0</v>
      </c>
      <c r="M1841" s="2">
        <v>1.5748</v>
      </c>
      <c r="N1841" s="8">
        <f t="shared" si="252"/>
        <v>157480</v>
      </c>
      <c r="O1841" s="2">
        <v>0</v>
      </c>
      <c r="P1841" s="2">
        <v>0</v>
      </c>
      <c r="Q1841" s="2">
        <v>0</v>
      </c>
      <c r="R1841" s="2">
        <v>1.5748</v>
      </c>
      <c r="S1841" s="2">
        <v>0</v>
      </c>
      <c r="T1841" s="2">
        <v>0</v>
      </c>
      <c r="U1841" s="2">
        <v>0</v>
      </c>
      <c r="V1841" s="2">
        <v>0</v>
      </c>
      <c r="W1841" s="2">
        <f t="shared" si="253"/>
        <v>24.916666666666668</v>
      </c>
      <c r="X1841" s="9">
        <f t="shared" si="254"/>
        <v>40</v>
      </c>
      <c r="Y1841" s="9">
        <f t="shared" si="255"/>
        <v>1.2775693925915254E-2</v>
      </c>
      <c r="Z1841" s="10">
        <f t="shared" si="256"/>
        <v>3176941.2371134022</v>
      </c>
      <c r="AA1841" s="10">
        <f t="shared" si="257"/>
        <v>73069.648453608257</v>
      </c>
      <c r="AB1841" s="10">
        <f t="shared" si="258"/>
        <v>4</v>
      </c>
      <c r="AC1841" s="9">
        <f t="shared" si="259"/>
        <v>3081633</v>
      </c>
      <c r="AD1841" s="10">
        <f t="shared" si="260"/>
        <v>2922785.9381443304</v>
      </c>
    </row>
    <row r="1842" spans="1:30" x14ac:dyDescent="0.2">
      <c r="A1842" t="s">
        <v>20</v>
      </c>
      <c r="B1842" s="1">
        <v>43422</v>
      </c>
      <c r="C1842" t="s">
        <v>63</v>
      </c>
      <c r="D1842" s="2">
        <v>972</v>
      </c>
      <c r="E1842" s="2">
        <v>0</v>
      </c>
      <c r="F1842" s="2">
        <v>972</v>
      </c>
      <c r="G1842" s="2">
        <v>0</v>
      </c>
      <c r="H1842" s="2"/>
      <c r="I1842" s="2">
        <v>0</v>
      </c>
      <c r="J1842" s="2">
        <v>0</v>
      </c>
      <c r="K1842" s="2">
        <v>0</v>
      </c>
      <c r="L1842" s="2">
        <v>0</v>
      </c>
      <c r="M1842" s="2">
        <v>0.53459999999999996</v>
      </c>
      <c r="N1842" s="8">
        <f t="shared" si="252"/>
        <v>53460</v>
      </c>
      <c r="O1842" s="2">
        <v>0</v>
      </c>
      <c r="P1842" s="2">
        <v>0.53459999999999996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f t="shared" si="253"/>
        <v>24.916666666666668</v>
      </c>
      <c r="X1842" s="9">
        <f t="shared" si="254"/>
        <v>55</v>
      </c>
      <c r="Y1842" s="9">
        <f t="shared" si="255"/>
        <v>4.3369862666969104E-3</v>
      </c>
      <c r="Z1842" s="10">
        <f t="shared" si="256"/>
        <v>1411973.8831615122</v>
      </c>
      <c r="AA1842" s="10">
        <f t="shared" si="257"/>
        <v>32475.399312714781</v>
      </c>
      <c r="AB1842" s="10">
        <f t="shared" si="258"/>
        <v>9</v>
      </c>
      <c r="AC1842" s="9">
        <f t="shared" si="259"/>
        <v>1369614.6666666667</v>
      </c>
      <c r="AD1842" s="10">
        <f t="shared" si="260"/>
        <v>1786146.9621993129</v>
      </c>
    </row>
    <row r="1843" spans="1:30" x14ac:dyDescent="0.2">
      <c r="A1843" t="s">
        <v>20</v>
      </c>
      <c r="B1843" s="1">
        <v>43422</v>
      </c>
      <c r="C1843" t="s">
        <v>761</v>
      </c>
      <c r="D1843" s="2">
        <v>1095</v>
      </c>
      <c r="E1843" s="2">
        <v>0</v>
      </c>
      <c r="F1843" s="2">
        <v>0</v>
      </c>
      <c r="G1843" s="2">
        <v>0</v>
      </c>
      <c r="H1843" s="2"/>
      <c r="I1843" s="2">
        <v>0</v>
      </c>
      <c r="J1843" s="2">
        <v>1095</v>
      </c>
      <c r="K1843" s="2">
        <v>0</v>
      </c>
      <c r="L1843" s="2">
        <v>0</v>
      </c>
      <c r="M1843" s="2">
        <v>0.49275000000000002</v>
      </c>
      <c r="N1843" s="8">
        <f t="shared" si="252"/>
        <v>49275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0.49275000000000002</v>
      </c>
      <c r="U1843" s="2">
        <v>0</v>
      </c>
      <c r="V1843" s="2">
        <v>0</v>
      </c>
      <c r="W1843" s="2">
        <f t="shared" si="253"/>
        <v>24.916666666666668</v>
      </c>
      <c r="X1843" s="9">
        <f t="shared" si="254"/>
        <v>45</v>
      </c>
      <c r="Y1843" s="9">
        <f t="shared" si="255"/>
        <v>3.9974747155160917E-3</v>
      </c>
      <c r="Z1843" s="10">
        <f t="shared" si="256"/>
        <v>12707764.948453609</v>
      </c>
      <c r="AA1843" s="10">
        <f t="shared" si="257"/>
        <v>292278.59381443303</v>
      </c>
      <c r="AB1843" s="10">
        <f t="shared" si="258"/>
        <v>1</v>
      </c>
      <c r="AC1843" s="9">
        <f t="shared" si="259"/>
        <v>12326532</v>
      </c>
      <c r="AD1843" s="10">
        <f t="shared" si="260"/>
        <v>13152536.721649487</v>
      </c>
    </row>
    <row r="1844" spans="1:30" x14ac:dyDescent="0.2">
      <c r="A1844" t="s">
        <v>20</v>
      </c>
      <c r="B1844" s="1">
        <v>43422</v>
      </c>
      <c r="C1844" t="s">
        <v>854</v>
      </c>
      <c r="D1844" s="2">
        <v>557</v>
      </c>
      <c r="E1844" s="2">
        <v>0</v>
      </c>
      <c r="F1844" s="2">
        <v>0</v>
      </c>
      <c r="G1844" s="2">
        <v>0</v>
      </c>
      <c r="H1844" s="2"/>
      <c r="I1844" s="2">
        <v>0</v>
      </c>
      <c r="J1844" s="2">
        <v>0</v>
      </c>
      <c r="K1844" s="2">
        <v>557</v>
      </c>
      <c r="L1844" s="2">
        <v>0</v>
      </c>
      <c r="M1844" s="2">
        <v>0.1114</v>
      </c>
      <c r="N1844" s="8">
        <f t="shared" si="252"/>
        <v>11140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0.1114</v>
      </c>
      <c r="V1844" s="2">
        <v>0</v>
      </c>
      <c r="W1844" s="2">
        <f t="shared" si="253"/>
        <v>24.916666666666668</v>
      </c>
      <c r="X1844" s="9">
        <f t="shared" si="254"/>
        <v>20</v>
      </c>
      <c r="Y1844" s="9">
        <f t="shared" si="255"/>
        <v>9.0374162010855934E-4</v>
      </c>
      <c r="Z1844" s="10">
        <f t="shared" si="256"/>
        <v>4235921.6494845366</v>
      </c>
      <c r="AA1844" s="10">
        <f t="shared" si="257"/>
        <v>97426.197938144338</v>
      </c>
      <c r="AB1844" s="10">
        <f t="shared" si="258"/>
        <v>3</v>
      </c>
      <c r="AC1844" s="9">
        <f t="shared" si="259"/>
        <v>4108844</v>
      </c>
      <c r="AD1844" s="10">
        <f t="shared" si="260"/>
        <v>1948523.9587628867</v>
      </c>
    </row>
    <row r="1845" spans="1:30" x14ac:dyDescent="0.2">
      <c r="A1845" t="s">
        <v>20</v>
      </c>
      <c r="B1845" s="1">
        <v>43422</v>
      </c>
      <c r="C1845" t="s">
        <v>387</v>
      </c>
      <c r="D1845" s="2">
        <v>1049</v>
      </c>
      <c r="E1845" s="2">
        <v>0</v>
      </c>
      <c r="F1845" s="2">
        <v>0</v>
      </c>
      <c r="G1845" s="2">
        <v>0</v>
      </c>
      <c r="H1845" s="2"/>
      <c r="I1845" s="2">
        <v>0</v>
      </c>
      <c r="J1845" s="2">
        <v>0</v>
      </c>
      <c r="K1845" s="2">
        <v>1049</v>
      </c>
      <c r="L1845" s="2">
        <v>0</v>
      </c>
      <c r="M1845" s="2">
        <v>0.20979999999999999</v>
      </c>
      <c r="N1845" s="8">
        <f t="shared" si="252"/>
        <v>20980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0.20979999999999999</v>
      </c>
      <c r="V1845" s="2">
        <v>0</v>
      </c>
      <c r="W1845" s="2">
        <f t="shared" si="253"/>
        <v>24.916666666666668</v>
      </c>
      <c r="X1845" s="9">
        <f t="shared" si="254"/>
        <v>20</v>
      </c>
      <c r="Y1845" s="9">
        <f t="shared" si="255"/>
        <v>1.7020196759315596E-3</v>
      </c>
      <c r="Z1845" s="10">
        <f t="shared" si="256"/>
        <v>907697.49631811504</v>
      </c>
      <c r="AA1845" s="10">
        <f t="shared" si="257"/>
        <v>20877.042415316646</v>
      </c>
      <c r="AB1845" s="10">
        <f t="shared" si="258"/>
        <v>14</v>
      </c>
      <c r="AC1845" s="9">
        <f t="shared" si="259"/>
        <v>880466.57142857148</v>
      </c>
      <c r="AD1845" s="10">
        <f t="shared" si="260"/>
        <v>417540.84830633295</v>
      </c>
    </row>
    <row r="1846" spans="1:30" x14ac:dyDescent="0.2">
      <c r="A1846" t="s">
        <v>20</v>
      </c>
      <c r="B1846" s="1">
        <v>43422</v>
      </c>
      <c r="C1846" t="s">
        <v>762</v>
      </c>
      <c r="D1846" s="2">
        <v>868</v>
      </c>
      <c r="E1846" s="2">
        <v>0</v>
      </c>
      <c r="F1846" s="2">
        <v>0</v>
      </c>
      <c r="G1846" s="2">
        <v>0</v>
      </c>
      <c r="H1846" s="2"/>
      <c r="I1846" s="2">
        <v>0</v>
      </c>
      <c r="J1846" s="2">
        <v>868</v>
      </c>
      <c r="K1846" s="2">
        <v>0</v>
      </c>
      <c r="L1846" s="2">
        <v>0</v>
      </c>
      <c r="M1846" s="2">
        <v>0.3906</v>
      </c>
      <c r="N1846" s="8">
        <f t="shared" si="252"/>
        <v>39060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0.3906</v>
      </c>
      <c r="U1846" s="2">
        <v>0</v>
      </c>
      <c r="V1846" s="2">
        <v>0</v>
      </c>
      <c r="W1846" s="2">
        <f t="shared" si="253"/>
        <v>24.916666666666668</v>
      </c>
      <c r="X1846" s="9">
        <f t="shared" si="254"/>
        <v>45</v>
      </c>
      <c r="Y1846" s="9">
        <f t="shared" si="255"/>
        <v>3.1687744776876417E-3</v>
      </c>
      <c r="Z1846" s="10">
        <f t="shared" si="256"/>
        <v>12707764.948453609</v>
      </c>
      <c r="AA1846" s="10">
        <f t="shared" si="257"/>
        <v>292278.59381443303</v>
      </c>
      <c r="AB1846" s="10">
        <f t="shared" si="258"/>
        <v>1</v>
      </c>
      <c r="AC1846" s="9">
        <f t="shared" si="259"/>
        <v>12326532</v>
      </c>
      <c r="AD1846" s="10">
        <f t="shared" si="260"/>
        <v>13152536.721649487</v>
      </c>
    </row>
    <row r="1847" spans="1:30" x14ac:dyDescent="0.2">
      <c r="A1847" t="s">
        <v>20</v>
      </c>
      <c r="B1847" s="1">
        <v>43422</v>
      </c>
      <c r="C1847" t="s">
        <v>65</v>
      </c>
      <c r="D1847" s="2">
        <v>16</v>
      </c>
      <c r="E1847" s="2">
        <v>0</v>
      </c>
      <c r="F1847" s="2">
        <v>16</v>
      </c>
      <c r="G1847" s="2">
        <v>0</v>
      </c>
      <c r="H1847" s="2"/>
      <c r="I1847" s="2">
        <v>0</v>
      </c>
      <c r="J1847" s="2">
        <v>0</v>
      </c>
      <c r="K1847" s="2">
        <v>0</v>
      </c>
      <c r="L1847" s="2">
        <v>0</v>
      </c>
      <c r="M1847" s="2">
        <v>8.8000000000000005E-3</v>
      </c>
      <c r="N1847" s="8">
        <f t="shared" si="252"/>
        <v>880</v>
      </c>
      <c r="O1847" s="2">
        <v>0</v>
      </c>
      <c r="P1847" s="2">
        <v>8.8000000000000005E-3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f t="shared" si="253"/>
        <v>24.916666666666668</v>
      </c>
      <c r="X1847" s="9">
        <f t="shared" si="254"/>
        <v>55</v>
      </c>
      <c r="Y1847" s="9">
        <f t="shared" si="255"/>
        <v>7.1390720439455318E-5</v>
      </c>
      <c r="Z1847" s="10">
        <f t="shared" si="256"/>
        <v>552511.51949798304</v>
      </c>
      <c r="AA1847" s="10">
        <f t="shared" si="257"/>
        <v>12707.76494845361</v>
      </c>
      <c r="AB1847" s="10">
        <f t="shared" si="258"/>
        <v>23</v>
      </c>
      <c r="AC1847" s="9">
        <f t="shared" si="259"/>
        <v>535936.17391304346</v>
      </c>
      <c r="AD1847" s="10">
        <f t="shared" si="260"/>
        <v>698927.07216494856</v>
      </c>
    </row>
    <row r="1848" spans="1:30" x14ac:dyDescent="0.2">
      <c r="A1848" t="s">
        <v>20</v>
      </c>
      <c r="B1848" s="1">
        <v>43422</v>
      </c>
      <c r="C1848" t="s">
        <v>855</v>
      </c>
      <c r="D1848" s="2">
        <v>1157</v>
      </c>
      <c r="E1848" s="2">
        <v>616</v>
      </c>
      <c r="F1848" s="2">
        <v>541</v>
      </c>
      <c r="G1848" s="2">
        <v>0</v>
      </c>
      <c r="H1848" s="2"/>
      <c r="I1848" s="2">
        <v>0</v>
      </c>
      <c r="J1848" s="2">
        <v>0</v>
      </c>
      <c r="K1848" s="2">
        <v>0</v>
      </c>
      <c r="L1848" s="2">
        <v>0</v>
      </c>
      <c r="M1848" s="2">
        <v>0.60555000000000003</v>
      </c>
      <c r="N1848" s="8">
        <f t="shared" si="252"/>
        <v>60555</v>
      </c>
      <c r="O1848" s="2">
        <v>0.308</v>
      </c>
      <c r="P1848" s="2">
        <v>0.29754999999999998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f t="shared" si="253"/>
        <v>24.916666666666668</v>
      </c>
      <c r="X1848" s="9">
        <f t="shared" si="254"/>
        <v>52.337942955920482</v>
      </c>
      <c r="Y1848" s="9">
        <f t="shared" si="255"/>
        <v>4.9125739502400186E-3</v>
      </c>
      <c r="Z1848" s="10">
        <f t="shared" si="256"/>
        <v>12707764.948453609</v>
      </c>
      <c r="AA1848" s="10">
        <f t="shared" si="257"/>
        <v>292278.59381443303</v>
      </c>
      <c r="AB1848" s="10">
        <f t="shared" si="258"/>
        <v>1</v>
      </c>
      <c r="AC1848" s="9">
        <f t="shared" si="259"/>
        <v>12326532</v>
      </c>
      <c r="AD1848" s="10">
        <f t="shared" si="260"/>
        <v>15297260.370296448</v>
      </c>
    </row>
    <row r="1849" spans="1:30" x14ac:dyDescent="0.2">
      <c r="A1849" t="s">
        <v>20</v>
      </c>
      <c r="B1849" s="1">
        <v>43422</v>
      </c>
      <c r="C1849" t="s">
        <v>69</v>
      </c>
      <c r="D1849" s="2">
        <v>10066</v>
      </c>
      <c r="E1849" s="2">
        <v>0</v>
      </c>
      <c r="F1849" s="2">
        <v>10066</v>
      </c>
      <c r="G1849" s="2">
        <v>0</v>
      </c>
      <c r="H1849" s="2"/>
      <c r="I1849" s="2">
        <v>0</v>
      </c>
      <c r="J1849" s="2">
        <v>0</v>
      </c>
      <c r="K1849" s="2">
        <v>0</v>
      </c>
      <c r="L1849" s="2">
        <v>0</v>
      </c>
      <c r="M1849" s="2">
        <v>5.5362999999999998</v>
      </c>
      <c r="N1849" s="8">
        <f t="shared" si="252"/>
        <v>553630</v>
      </c>
      <c r="O1849" s="2">
        <v>0</v>
      </c>
      <c r="P1849" s="2">
        <v>5.5362999999999998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f t="shared" si="253"/>
        <v>24.916666666666668</v>
      </c>
      <c r="X1849" s="9">
        <f t="shared" si="254"/>
        <v>55</v>
      </c>
      <c r="Y1849" s="9">
        <f t="shared" si="255"/>
        <v>4.4913686996472323E-2</v>
      </c>
      <c r="Z1849" s="10">
        <f t="shared" si="256"/>
        <v>1270776.494845361</v>
      </c>
      <c r="AA1849" s="10">
        <f t="shared" si="257"/>
        <v>29227.859381443301</v>
      </c>
      <c r="AB1849" s="10">
        <f t="shared" si="258"/>
        <v>10</v>
      </c>
      <c r="AC1849" s="9">
        <f t="shared" si="259"/>
        <v>1232653.2</v>
      </c>
      <c r="AD1849" s="10">
        <f t="shared" si="260"/>
        <v>1607532.2659793815</v>
      </c>
    </row>
    <row r="1850" spans="1:30" x14ac:dyDescent="0.2">
      <c r="A1850" t="s">
        <v>20</v>
      </c>
      <c r="B1850" s="1">
        <v>43422</v>
      </c>
      <c r="C1850" t="s">
        <v>764</v>
      </c>
      <c r="D1850" s="2">
        <v>6068</v>
      </c>
      <c r="E1850" s="2">
        <v>2908</v>
      </c>
      <c r="F1850" s="2">
        <v>0</v>
      </c>
      <c r="G1850" s="2">
        <v>1030</v>
      </c>
      <c r="H1850" s="2"/>
      <c r="I1850" s="2">
        <v>2130</v>
      </c>
      <c r="J1850" s="2">
        <v>0</v>
      </c>
      <c r="K1850" s="2">
        <v>0</v>
      </c>
      <c r="L1850" s="2">
        <v>0</v>
      </c>
      <c r="M1850" s="2">
        <v>2.9859999999999998</v>
      </c>
      <c r="N1850" s="8">
        <f t="shared" si="252"/>
        <v>298600</v>
      </c>
      <c r="O1850" s="2">
        <v>1.454</v>
      </c>
      <c r="P1850" s="2">
        <v>0</v>
      </c>
      <c r="Q1850" s="2">
        <v>0.36049999999999999</v>
      </c>
      <c r="R1850" s="2">
        <v>0</v>
      </c>
      <c r="S1850" s="2">
        <v>1.1715</v>
      </c>
      <c r="T1850" s="2">
        <v>0</v>
      </c>
      <c r="U1850" s="2">
        <v>0</v>
      </c>
      <c r="V1850" s="2">
        <v>0</v>
      </c>
      <c r="W1850" s="2">
        <f t="shared" si="253"/>
        <v>24.916666666666668</v>
      </c>
      <c r="X1850" s="9">
        <f t="shared" si="254"/>
        <v>49.208965062623598</v>
      </c>
      <c r="Y1850" s="9">
        <f t="shared" si="255"/>
        <v>2.4224169458206088E-2</v>
      </c>
      <c r="Z1850" s="10">
        <f t="shared" si="256"/>
        <v>1058980.4123711342</v>
      </c>
      <c r="AA1850" s="10">
        <f t="shared" si="257"/>
        <v>24356.549484536084</v>
      </c>
      <c r="AB1850" s="10">
        <f t="shared" si="258"/>
        <v>12</v>
      </c>
      <c r="AC1850" s="9">
        <f t="shared" si="259"/>
        <v>1027211</v>
      </c>
      <c r="AD1850" s="10">
        <f t="shared" si="260"/>
        <v>1198560.5926305989</v>
      </c>
    </row>
    <row r="1851" spans="1:30" x14ac:dyDescent="0.2">
      <c r="A1851" t="s">
        <v>20</v>
      </c>
      <c r="B1851" s="1">
        <v>43422</v>
      </c>
      <c r="C1851" t="s">
        <v>564</v>
      </c>
      <c r="D1851" s="2">
        <v>12320</v>
      </c>
      <c r="E1851" s="2">
        <v>0</v>
      </c>
      <c r="F1851" s="2">
        <v>2976</v>
      </c>
      <c r="G1851" s="2">
        <v>6046</v>
      </c>
      <c r="H1851" s="2"/>
      <c r="I1851" s="2">
        <v>3298</v>
      </c>
      <c r="J1851" s="2">
        <v>0</v>
      </c>
      <c r="K1851" s="2">
        <v>0</v>
      </c>
      <c r="L1851" s="2">
        <v>0</v>
      </c>
      <c r="M1851" s="2">
        <v>5.5667999999999997</v>
      </c>
      <c r="N1851" s="8">
        <f t="shared" si="252"/>
        <v>556680</v>
      </c>
      <c r="O1851" s="2">
        <v>0</v>
      </c>
      <c r="P1851" s="2">
        <v>1.6368</v>
      </c>
      <c r="Q1851" s="2">
        <v>2.1160999999999999</v>
      </c>
      <c r="R1851" s="2">
        <v>0</v>
      </c>
      <c r="S1851" s="2">
        <v>1.8139000000000001</v>
      </c>
      <c r="T1851" s="2">
        <v>0</v>
      </c>
      <c r="U1851" s="2">
        <v>0</v>
      </c>
      <c r="V1851" s="2">
        <v>0</v>
      </c>
      <c r="W1851" s="2">
        <f t="shared" si="253"/>
        <v>24.916666666666668</v>
      </c>
      <c r="X1851" s="9">
        <f t="shared" si="254"/>
        <v>45.185064935064936</v>
      </c>
      <c r="Y1851" s="9">
        <f t="shared" si="255"/>
        <v>4.5161120743449981E-2</v>
      </c>
      <c r="Z1851" s="10">
        <f t="shared" si="256"/>
        <v>1411973.8831615122</v>
      </c>
      <c r="AA1851" s="10">
        <f t="shared" si="257"/>
        <v>32475.399312714781</v>
      </c>
      <c r="AB1851" s="10">
        <f t="shared" si="258"/>
        <v>9</v>
      </c>
      <c r="AC1851" s="9">
        <f t="shared" si="259"/>
        <v>1369614.6666666667</v>
      </c>
      <c r="AD1851" s="10">
        <f t="shared" si="260"/>
        <v>1467403.0267371805</v>
      </c>
    </row>
    <row r="1852" spans="1:30" x14ac:dyDescent="0.2">
      <c r="A1852" t="s">
        <v>20</v>
      </c>
      <c r="B1852" s="1">
        <v>43422</v>
      </c>
      <c r="C1852" t="s">
        <v>856</v>
      </c>
      <c r="D1852" s="2">
        <v>1707</v>
      </c>
      <c r="E1852" s="2">
        <v>0</v>
      </c>
      <c r="F1852" s="2">
        <v>0</v>
      </c>
      <c r="G1852" s="2">
        <v>0</v>
      </c>
      <c r="H1852" s="2"/>
      <c r="I1852" s="2">
        <v>0</v>
      </c>
      <c r="J1852" s="2">
        <v>1707</v>
      </c>
      <c r="K1852" s="2">
        <v>0</v>
      </c>
      <c r="L1852" s="2">
        <v>0</v>
      </c>
      <c r="M1852" s="2">
        <v>0.76815</v>
      </c>
      <c r="N1852" s="8">
        <f t="shared" si="252"/>
        <v>76815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0.76815</v>
      </c>
      <c r="U1852" s="2">
        <v>0</v>
      </c>
      <c r="V1852" s="2">
        <v>0</v>
      </c>
      <c r="W1852" s="2">
        <f t="shared" si="253"/>
        <v>24.916666666666668</v>
      </c>
      <c r="X1852" s="9">
        <f t="shared" si="254"/>
        <v>45</v>
      </c>
      <c r="Y1852" s="9">
        <f t="shared" si="255"/>
        <v>6.231679761996318E-3</v>
      </c>
      <c r="Z1852" s="10">
        <f t="shared" si="256"/>
        <v>12707764.948453609</v>
      </c>
      <c r="AA1852" s="10">
        <f t="shared" si="257"/>
        <v>292278.59381443303</v>
      </c>
      <c r="AB1852" s="10">
        <f t="shared" si="258"/>
        <v>1</v>
      </c>
      <c r="AC1852" s="9">
        <f t="shared" si="259"/>
        <v>12326532</v>
      </c>
      <c r="AD1852" s="10">
        <f t="shared" si="260"/>
        <v>13152536.721649487</v>
      </c>
    </row>
    <row r="1853" spans="1:30" x14ac:dyDescent="0.2">
      <c r="A1853" t="s">
        <v>20</v>
      </c>
      <c r="B1853" s="1">
        <v>43422</v>
      </c>
      <c r="C1853" t="s">
        <v>71</v>
      </c>
      <c r="D1853" s="2">
        <v>8698</v>
      </c>
      <c r="E1853" s="2">
        <v>0</v>
      </c>
      <c r="F1853" s="2">
        <v>0</v>
      </c>
      <c r="G1853" s="2">
        <v>0</v>
      </c>
      <c r="H1853" s="2"/>
      <c r="I1853" s="2">
        <v>0</v>
      </c>
      <c r="J1853" s="2">
        <v>8698</v>
      </c>
      <c r="K1853" s="2">
        <v>0</v>
      </c>
      <c r="L1853" s="2">
        <v>0</v>
      </c>
      <c r="M1853" s="2">
        <v>2.6093999999999999</v>
      </c>
      <c r="N1853" s="8">
        <f t="shared" si="252"/>
        <v>260940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2.6093999999999999</v>
      </c>
      <c r="U1853" s="2">
        <v>0</v>
      </c>
      <c r="V1853" s="2">
        <v>0</v>
      </c>
      <c r="W1853" s="2">
        <f t="shared" si="253"/>
        <v>24.916666666666668</v>
      </c>
      <c r="X1853" s="9">
        <f t="shared" si="254"/>
        <v>30</v>
      </c>
      <c r="Y1853" s="9">
        <f t="shared" si="255"/>
        <v>2.1168971126672126E-2</v>
      </c>
      <c r="Z1853" s="10">
        <f t="shared" si="256"/>
        <v>1155251.3589503281</v>
      </c>
      <c r="AA1853" s="10">
        <f t="shared" si="257"/>
        <v>26570.781255857546</v>
      </c>
      <c r="AB1853" s="10">
        <f t="shared" si="258"/>
        <v>11</v>
      </c>
      <c r="AC1853" s="9">
        <f t="shared" si="259"/>
        <v>1120593.8181818181</v>
      </c>
      <c r="AD1853" s="10">
        <f t="shared" si="260"/>
        <v>797123.43767572637</v>
      </c>
    </row>
    <row r="1854" spans="1:30" x14ac:dyDescent="0.2">
      <c r="A1854" t="s">
        <v>20</v>
      </c>
      <c r="B1854" s="1">
        <v>43422</v>
      </c>
      <c r="C1854" t="s">
        <v>857</v>
      </c>
      <c r="D1854" s="2">
        <v>738</v>
      </c>
      <c r="E1854" s="2">
        <v>0</v>
      </c>
      <c r="F1854" s="2">
        <v>0</v>
      </c>
      <c r="G1854" s="2">
        <v>0</v>
      </c>
      <c r="H1854" s="2">
        <v>738</v>
      </c>
      <c r="I1854" s="2">
        <v>0</v>
      </c>
      <c r="J1854" s="2">
        <v>0</v>
      </c>
      <c r="K1854" s="2">
        <v>0</v>
      </c>
      <c r="L1854" s="2">
        <v>0</v>
      </c>
      <c r="M1854" s="2">
        <v>0.29520000000000002</v>
      </c>
      <c r="N1854" s="8">
        <f t="shared" si="252"/>
        <v>29520</v>
      </c>
      <c r="O1854" s="2">
        <v>0</v>
      </c>
      <c r="P1854" s="2">
        <v>0</v>
      </c>
      <c r="Q1854" s="2">
        <v>0</v>
      </c>
      <c r="R1854" s="2">
        <v>0.29520000000000002</v>
      </c>
      <c r="S1854" s="2">
        <v>0</v>
      </c>
      <c r="T1854" s="2">
        <v>0</v>
      </c>
      <c r="U1854" s="2">
        <v>0</v>
      </c>
      <c r="V1854" s="2">
        <v>0</v>
      </c>
      <c r="W1854" s="2">
        <f t="shared" si="253"/>
        <v>24.916666666666668</v>
      </c>
      <c r="X1854" s="9">
        <f t="shared" si="254"/>
        <v>40</v>
      </c>
      <c r="Y1854" s="9">
        <f t="shared" si="255"/>
        <v>2.3948341674690011E-3</v>
      </c>
      <c r="Z1854" s="10">
        <f t="shared" si="256"/>
        <v>747515.58520315343</v>
      </c>
      <c r="AA1854" s="10">
        <f t="shared" si="257"/>
        <v>17192.858459672527</v>
      </c>
      <c r="AB1854" s="10">
        <f t="shared" si="258"/>
        <v>17</v>
      </c>
      <c r="AC1854" s="9">
        <f t="shared" si="259"/>
        <v>725090.1176470588</v>
      </c>
      <c r="AD1854" s="10">
        <f t="shared" si="260"/>
        <v>687714.33838690107</v>
      </c>
    </row>
    <row r="1855" spans="1:30" x14ac:dyDescent="0.2">
      <c r="A1855" t="s">
        <v>20</v>
      </c>
      <c r="B1855" s="1">
        <v>43422</v>
      </c>
      <c r="C1855" t="s">
        <v>858</v>
      </c>
      <c r="D1855" s="2">
        <v>1288</v>
      </c>
      <c r="E1855" s="2">
        <v>0</v>
      </c>
      <c r="F1855" s="2">
        <v>0</v>
      </c>
      <c r="G1855" s="2">
        <v>0</v>
      </c>
      <c r="H1855" s="2"/>
      <c r="I1855" s="2">
        <v>0</v>
      </c>
      <c r="J1855" s="2">
        <v>1288</v>
      </c>
      <c r="K1855" s="2">
        <v>0</v>
      </c>
      <c r="L1855" s="2">
        <v>0</v>
      </c>
      <c r="M1855" s="2">
        <v>0.5796</v>
      </c>
      <c r="N1855" s="8">
        <f t="shared" si="252"/>
        <v>57960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0.5796</v>
      </c>
      <c r="U1855" s="2">
        <v>0</v>
      </c>
      <c r="V1855" s="2">
        <v>0</v>
      </c>
      <c r="W1855" s="2">
        <f t="shared" si="253"/>
        <v>24.916666666666668</v>
      </c>
      <c r="X1855" s="9">
        <f t="shared" si="254"/>
        <v>45</v>
      </c>
      <c r="Y1855" s="9">
        <f t="shared" si="255"/>
        <v>4.7020524507623068E-3</v>
      </c>
      <c r="Z1855" s="10">
        <f t="shared" si="256"/>
        <v>3176941.2371134022</v>
      </c>
      <c r="AA1855" s="10">
        <f t="shared" si="257"/>
        <v>73069.648453608257</v>
      </c>
      <c r="AB1855" s="10">
        <f t="shared" si="258"/>
        <v>4</v>
      </c>
      <c r="AC1855" s="9">
        <f t="shared" si="259"/>
        <v>3081633</v>
      </c>
      <c r="AD1855" s="10">
        <f t="shared" si="260"/>
        <v>3288134.1804123716</v>
      </c>
    </row>
    <row r="1856" spans="1:30" x14ac:dyDescent="0.2">
      <c r="A1856" t="s">
        <v>20</v>
      </c>
      <c r="B1856" s="1">
        <v>43422</v>
      </c>
      <c r="C1856" t="s">
        <v>389</v>
      </c>
      <c r="D1856" s="2">
        <v>11611</v>
      </c>
      <c r="E1856" s="2">
        <v>0</v>
      </c>
      <c r="F1856" s="2">
        <v>0</v>
      </c>
      <c r="G1856" s="2">
        <v>2504</v>
      </c>
      <c r="H1856" s="2"/>
      <c r="I1856" s="2">
        <v>0</v>
      </c>
      <c r="J1856" s="2">
        <v>5892</v>
      </c>
      <c r="K1856" s="2">
        <v>0</v>
      </c>
      <c r="L1856" s="2">
        <v>3215</v>
      </c>
      <c r="M1856" s="2">
        <v>4.33155</v>
      </c>
      <c r="N1856" s="8">
        <f t="shared" si="252"/>
        <v>433155</v>
      </c>
      <c r="O1856" s="2">
        <v>0</v>
      </c>
      <c r="P1856" s="2">
        <v>0</v>
      </c>
      <c r="Q1856" s="2">
        <v>0.87639999999999996</v>
      </c>
      <c r="R1856" s="2">
        <v>0</v>
      </c>
      <c r="S1856" s="2">
        <v>0</v>
      </c>
      <c r="T1856" s="2">
        <v>2.6513999999999998</v>
      </c>
      <c r="U1856" s="2">
        <v>0</v>
      </c>
      <c r="V1856" s="2">
        <v>0.80374999999999996</v>
      </c>
      <c r="W1856" s="2">
        <f t="shared" si="253"/>
        <v>24.916666666666668</v>
      </c>
      <c r="X1856" s="9">
        <f t="shared" si="254"/>
        <v>37.305572302127295</v>
      </c>
      <c r="Y1856" s="9">
        <f t="shared" si="255"/>
        <v>3.5140053990854847E-2</v>
      </c>
      <c r="Z1856" s="10">
        <f t="shared" si="256"/>
        <v>1815394.9926362301</v>
      </c>
      <c r="AA1856" s="10">
        <f t="shared" si="257"/>
        <v>41754.084830633292</v>
      </c>
      <c r="AB1856" s="10">
        <f t="shared" si="258"/>
        <v>7</v>
      </c>
      <c r="AC1856" s="9">
        <f t="shared" si="259"/>
        <v>1760933.142857143</v>
      </c>
      <c r="AD1856" s="10">
        <f t="shared" si="260"/>
        <v>1557660.0305583468</v>
      </c>
    </row>
    <row r="1857" spans="1:30" x14ac:dyDescent="0.2">
      <c r="A1857" t="s">
        <v>20</v>
      </c>
      <c r="B1857" s="1">
        <v>43422</v>
      </c>
      <c r="C1857" t="s">
        <v>859</v>
      </c>
      <c r="D1857" s="2">
        <v>767</v>
      </c>
      <c r="E1857" s="2">
        <v>0</v>
      </c>
      <c r="F1857" s="2">
        <v>0</v>
      </c>
      <c r="G1857" s="2">
        <v>0</v>
      </c>
      <c r="H1857" s="2"/>
      <c r="I1857" s="2">
        <v>0</v>
      </c>
      <c r="J1857" s="2">
        <v>0</v>
      </c>
      <c r="K1857" s="2">
        <v>0</v>
      </c>
      <c r="L1857" s="2">
        <v>767</v>
      </c>
      <c r="M1857" s="2">
        <v>0.19175</v>
      </c>
      <c r="N1857" s="8">
        <f t="shared" si="252"/>
        <v>19175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0.19175</v>
      </c>
      <c r="W1857" s="2">
        <f t="shared" si="253"/>
        <v>24.916666666666668</v>
      </c>
      <c r="X1857" s="9">
        <f t="shared" si="254"/>
        <v>25</v>
      </c>
      <c r="Y1857" s="9">
        <f t="shared" si="255"/>
        <v>1.555587573211995E-3</v>
      </c>
      <c r="Z1857" s="10">
        <f t="shared" si="256"/>
        <v>12707764.948453609</v>
      </c>
      <c r="AA1857" s="10">
        <f t="shared" si="257"/>
        <v>292278.59381443303</v>
      </c>
      <c r="AB1857" s="10">
        <f t="shared" si="258"/>
        <v>1</v>
      </c>
      <c r="AC1857" s="9">
        <f t="shared" si="259"/>
        <v>12326532</v>
      </c>
      <c r="AD1857" s="10">
        <f t="shared" si="260"/>
        <v>7306964.8453608258</v>
      </c>
    </row>
    <row r="1858" spans="1:30" x14ac:dyDescent="0.2">
      <c r="A1858" t="s">
        <v>20</v>
      </c>
      <c r="B1858" s="1">
        <v>43422</v>
      </c>
      <c r="C1858" t="s">
        <v>860</v>
      </c>
      <c r="D1858" s="2">
        <v>281</v>
      </c>
      <c r="E1858" s="2">
        <v>0</v>
      </c>
      <c r="F1858" s="2">
        <v>0</v>
      </c>
      <c r="G1858" s="2">
        <v>0</v>
      </c>
      <c r="H1858" s="2"/>
      <c r="I1858" s="2">
        <v>0</v>
      </c>
      <c r="J1858" s="2">
        <v>0</v>
      </c>
      <c r="K1858" s="2">
        <v>0</v>
      </c>
      <c r="L1858" s="2">
        <v>281</v>
      </c>
      <c r="M1858" s="2">
        <v>7.0250000000000007E-2</v>
      </c>
      <c r="N1858" s="8">
        <f t="shared" si="252"/>
        <v>7025.0000000000009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7.0250000000000007E-2</v>
      </c>
      <c r="W1858" s="2">
        <f t="shared" si="253"/>
        <v>24.916666666666668</v>
      </c>
      <c r="X1858" s="9">
        <f t="shared" si="254"/>
        <v>25.000000000000004</v>
      </c>
      <c r="Y1858" s="9">
        <f t="shared" si="255"/>
        <v>5.6990887623542465E-4</v>
      </c>
      <c r="Z1858" s="10">
        <f t="shared" si="256"/>
        <v>12707764.948453609</v>
      </c>
      <c r="AA1858" s="10">
        <f t="shared" si="257"/>
        <v>292278.59381443303</v>
      </c>
      <c r="AB1858" s="10">
        <f t="shared" si="258"/>
        <v>1</v>
      </c>
      <c r="AC1858" s="9">
        <f t="shared" si="259"/>
        <v>12326532</v>
      </c>
      <c r="AD1858" s="10">
        <f t="shared" si="260"/>
        <v>7306964.8453608267</v>
      </c>
    </row>
    <row r="1859" spans="1:30" x14ac:dyDescent="0.2">
      <c r="A1859" t="s">
        <v>20</v>
      </c>
      <c r="B1859" s="1">
        <v>43422</v>
      </c>
      <c r="C1859" t="s">
        <v>390</v>
      </c>
      <c r="D1859" s="2">
        <v>4786</v>
      </c>
      <c r="E1859" s="2">
        <v>0</v>
      </c>
      <c r="F1859" s="2">
        <v>0</v>
      </c>
      <c r="G1859" s="2">
        <v>2482</v>
      </c>
      <c r="H1859" s="2"/>
      <c r="I1859" s="2">
        <v>0</v>
      </c>
      <c r="J1859" s="2">
        <v>0</v>
      </c>
      <c r="K1859" s="2">
        <v>0</v>
      </c>
      <c r="L1859" s="2">
        <v>0</v>
      </c>
      <c r="M1859" s="2">
        <v>2.9161000000000001</v>
      </c>
      <c r="N1859" s="8">
        <f t="shared" ref="N1859:N1922" si="261">M1859*100000</f>
        <v>291610</v>
      </c>
      <c r="O1859" s="2">
        <v>0</v>
      </c>
      <c r="P1859" s="2">
        <v>0</v>
      </c>
      <c r="Q1859" s="2">
        <v>2.1097000000000001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f t="shared" ref="W1859:W1922" si="262">299/12</f>
        <v>24.916666666666668</v>
      </c>
      <c r="X1859" s="9">
        <f t="shared" ref="X1859:X1922" si="263">N1859/D1859</f>
        <v>60.929795236105306</v>
      </c>
      <c r="Y1859" s="9">
        <f t="shared" ref="Y1859:Y1922" si="264">N1859/12326532</f>
        <v>2.3657099985624506E-2</v>
      </c>
      <c r="Z1859" s="10">
        <f t="shared" ref="Z1859:Z1922" si="265">AC1859*(1/(1-0.03))</f>
        <v>847184.32989690732</v>
      </c>
      <c r="AA1859" s="10">
        <f t="shared" ref="AA1859:AA1922" si="266">Z1859*0.023</f>
        <v>19485.239587628868</v>
      </c>
      <c r="AB1859" s="10">
        <f t="shared" ref="AB1859:AB1922" si="267">COUNTIF(C1859:C9210,C1859)</f>
        <v>15</v>
      </c>
      <c r="AC1859" s="9">
        <f t="shared" ref="AC1859:AC1922" si="268">12326532/AB1859</f>
        <v>821768.8</v>
      </c>
      <c r="AD1859" s="10">
        <f t="shared" ref="AD1859:AD1922" si="269">AA1859*X1859</f>
        <v>1187231.65820068</v>
      </c>
    </row>
    <row r="1860" spans="1:30" x14ac:dyDescent="0.2">
      <c r="A1860" t="s">
        <v>20</v>
      </c>
      <c r="B1860" s="1">
        <v>43422</v>
      </c>
      <c r="C1860" t="s">
        <v>255</v>
      </c>
      <c r="D1860" s="2">
        <v>11929</v>
      </c>
      <c r="E1860" s="2">
        <v>0</v>
      </c>
      <c r="F1860" s="2">
        <v>0</v>
      </c>
      <c r="G1860" s="2">
        <v>0</v>
      </c>
      <c r="H1860" s="2"/>
      <c r="I1860" s="2">
        <v>0</v>
      </c>
      <c r="J1860" s="2">
        <v>0</v>
      </c>
      <c r="K1860" s="2">
        <v>0</v>
      </c>
      <c r="L1860" s="2">
        <v>11929</v>
      </c>
      <c r="M1860" s="2">
        <v>2.9822500000000001</v>
      </c>
      <c r="N1860" s="8">
        <f t="shared" si="261"/>
        <v>298225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2.9822500000000001</v>
      </c>
      <c r="W1860" s="2">
        <f t="shared" si="262"/>
        <v>24.916666666666668</v>
      </c>
      <c r="X1860" s="9">
        <f t="shared" si="263"/>
        <v>25</v>
      </c>
      <c r="Y1860" s="9">
        <f t="shared" si="264"/>
        <v>2.4193747276200637E-2</v>
      </c>
      <c r="Z1860" s="10">
        <f t="shared" si="265"/>
        <v>4235921.6494845366</v>
      </c>
      <c r="AA1860" s="10">
        <f t="shared" si="266"/>
        <v>97426.197938144338</v>
      </c>
      <c r="AB1860" s="10">
        <f t="shared" si="267"/>
        <v>3</v>
      </c>
      <c r="AC1860" s="9">
        <f t="shared" si="268"/>
        <v>4108844</v>
      </c>
      <c r="AD1860" s="10">
        <f t="shared" si="269"/>
        <v>2435654.9484536084</v>
      </c>
    </row>
    <row r="1861" spans="1:30" x14ac:dyDescent="0.2">
      <c r="A1861" t="s">
        <v>20</v>
      </c>
      <c r="B1861" s="1">
        <v>43422</v>
      </c>
      <c r="C1861" t="s">
        <v>861</v>
      </c>
      <c r="D1861" s="2">
        <v>6207</v>
      </c>
      <c r="E1861" s="2">
        <v>0</v>
      </c>
      <c r="F1861" s="2">
        <v>0</v>
      </c>
      <c r="G1861" s="2">
        <v>2925</v>
      </c>
      <c r="H1861" s="2"/>
      <c r="I1861" s="2">
        <v>0</v>
      </c>
      <c r="J1861" s="2">
        <v>0</v>
      </c>
      <c r="K1861" s="2">
        <v>3282</v>
      </c>
      <c r="L1861" s="2">
        <v>0</v>
      </c>
      <c r="M1861" s="2">
        <v>1.6801499999999998</v>
      </c>
      <c r="N1861" s="8">
        <f t="shared" si="261"/>
        <v>168014.99999999997</v>
      </c>
      <c r="O1861" s="2">
        <v>0</v>
      </c>
      <c r="P1861" s="2">
        <v>0</v>
      </c>
      <c r="Q1861" s="2">
        <v>1.0237499999999999</v>
      </c>
      <c r="R1861" s="2">
        <v>0</v>
      </c>
      <c r="S1861" s="2">
        <v>0</v>
      </c>
      <c r="T1861" s="2">
        <v>0</v>
      </c>
      <c r="U1861" s="2">
        <v>0.65639999999999998</v>
      </c>
      <c r="V1861" s="2">
        <v>0</v>
      </c>
      <c r="W1861" s="2">
        <f t="shared" si="262"/>
        <v>24.916666666666668</v>
      </c>
      <c r="X1861" s="9">
        <f t="shared" si="263"/>
        <v>27.068632189463504</v>
      </c>
      <c r="Y1861" s="9">
        <f t="shared" si="264"/>
        <v>1.3630354425721684E-2</v>
      </c>
      <c r="Z1861" s="10">
        <f t="shared" si="265"/>
        <v>12707764.948453609</v>
      </c>
      <c r="AA1861" s="10">
        <f t="shared" si="266"/>
        <v>292278.59381443303</v>
      </c>
      <c r="AB1861" s="10">
        <f t="shared" si="267"/>
        <v>1</v>
      </c>
      <c r="AC1861" s="9">
        <f t="shared" si="268"/>
        <v>12326532</v>
      </c>
      <c r="AD1861" s="10">
        <f t="shared" si="269"/>
        <v>7911581.7528164899</v>
      </c>
    </row>
    <row r="1862" spans="1:30" x14ac:dyDescent="0.2">
      <c r="A1862" t="s">
        <v>20</v>
      </c>
      <c r="B1862" s="1">
        <v>43422</v>
      </c>
      <c r="C1862" t="s">
        <v>79</v>
      </c>
      <c r="D1862" s="2">
        <v>41069</v>
      </c>
      <c r="E1862" s="2">
        <v>0</v>
      </c>
      <c r="F1862" s="2">
        <v>12088</v>
      </c>
      <c r="G1862" s="2">
        <v>0</v>
      </c>
      <c r="H1862" s="2"/>
      <c r="I1862" s="2">
        <v>5482</v>
      </c>
      <c r="J1862" s="2">
        <v>12171</v>
      </c>
      <c r="K1862" s="2">
        <v>6520</v>
      </c>
      <c r="L1862" s="2">
        <v>0</v>
      </c>
      <c r="M1862" s="2">
        <v>22.043849999999999</v>
      </c>
      <c r="N1862" s="8">
        <f t="shared" si="261"/>
        <v>2204385</v>
      </c>
      <c r="O1862" s="2">
        <v>0</v>
      </c>
      <c r="P1862" s="2">
        <v>8.2711000000000006</v>
      </c>
      <c r="Q1862" s="2">
        <v>0</v>
      </c>
      <c r="R1862" s="2">
        <v>0</v>
      </c>
      <c r="S1862" s="2">
        <v>4.1070000000000002</v>
      </c>
      <c r="T1862" s="2">
        <v>5.4769500000000004</v>
      </c>
      <c r="U1862" s="2">
        <v>1.304</v>
      </c>
      <c r="V1862" s="2">
        <v>0</v>
      </c>
      <c r="W1862" s="2">
        <f t="shared" si="262"/>
        <v>24.916666666666668</v>
      </c>
      <c r="X1862" s="9">
        <f t="shared" si="263"/>
        <v>53.675156444033213</v>
      </c>
      <c r="Y1862" s="9">
        <f t="shared" si="264"/>
        <v>0.17883253781355535</v>
      </c>
      <c r="Z1862" s="10">
        <f t="shared" si="265"/>
        <v>1270776.494845361</v>
      </c>
      <c r="AA1862" s="10">
        <f t="shared" si="266"/>
        <v>29227.859381443301</v>
      </c>
      <c r="AB1862" s="10">
        <f t="shared" si="267"/>
        <v>10</v>
      </c>
      <c r="AC1862" s="9">
        <f t="shared" si="268"/>
        <v>1232653.2</v>
      </c>
      <c r="AD1862" s="10">
        <f t="shared" si="269"/>
        <v>1568809.9248231731</v>
      </c>
    </row>
    <row r="1863" spans="1:30" x14ac:dyDescent="0.2">
      <c r="A1863" t="s">
        <v>20</v>
      </c>
      <c r="B1863" s="1">
        <v>43422</v>
      </c>
      <c r="C1863" t="s">
        <v>257</v>
      </c>
      <c r="D1863" s="2">
        <v>40946</v>
      </c>
      <c r="E1863" s="2">
        <v>28339</v>
      </c>
      <c r="F1863" s="2">
        <v>0</v>
      </c>
      <c r="G1863" s="2">
        <v>0</v>
      </c>
      <c r="H1863" s="2"/>
      <c r="I1863" s="2">
        <v>0</v>
      </c>
      <c r="J1863" s="2">
        <v>0</v>
      </c>
      <c r="K1863" s="2">
        <v>0</v>
      </c>
      <c r="L1863" s="2">
        <v>12607</v>
      </c>
      <c r="M1863" s="2">
        <v>18.501900000000003</v>
      </c>
      <c r="N1863" s="8">
        <f t="shared" si="261"/>
        <v>1850190.0000000002</v>
      </c>
      <c r="O1863" s="2">
        <v>14.73725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3.7646500000000001</v>
      </c>
      <c r="W1863" s="2">
        <f t="shared" si="262"/>
        <v>24.916666666666668</v>
      </c>
      <c r="X1863" s="9">
        <f t="shared" si="263"/>
        <v>45.18609876422606</v>
      </c>
      <c r="Y1863" s="9">
        <f t="shared" si="264"/>
        <v>0.15009817846576801</v>
      </c>
      <c r="Z1863" s="10">
        <f t="shared" si="265"/>
        <v>3176941.2371134022</v>
      </c>
      <c r="AA1863" s="10">
        <f t="shared" si="266"/>
        <v>73069.648453608257</v>
      </c>
      <c r="AB1863" s="10">
        <f t="shared" si="267"/>
        <v>4</v>
      </c>
      <c r="AC1863" s="9">
        <f t="shared" si="268"/>
        <v>3081633</v>
      </c>
      <c r="AD1863" s="10">
        <f t="shared" si="269"/>
        <v>3301732.3516920209</v>
      </c>
    </row>
    <row r="1864" spans="1:30" x14ac:dyDescent="0.2">
      <c r="A1864" t="s">
        <v>20</v>
      </c>
      <c r="B1864" s="1">
        <v>43422</v>
      </c>
      <c r="C1864" t="s">
        <v>772</v>
      </c>
      <c r="D1864" s="2">
        <v>7261</v>
      </c>
      <c r="E1864" s="2">
        <v>0</v>
      </c>
      <c r="F1864" s="2">
        <v>0</v>
      </c>
      <c r="G1864" s="2">
        <v>0</v>
      </c>
      <c r="H1864" s="2"/>
      <c r="I1864" s="2">
        <v>0</v>
      </c>
      <c r="J1864" s="2">
        <v>0</v>
      </c>
      <c r="K1864" s="2">
        <v>7261</v>
      </c>
      <c r="L1864" s="2">
        <v>0</v>
      </c>
      <c r="M1864" s="2">
        <v>1.4521999999999999</v>
      </c>
      <c r="N1864" s="8">
        <f t="shared" si="261"/>
        <v>145220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1.4521999999999999</v>
      </c>
      <c r="V1864" s="2">
        <v>0</v>
      </c>
      <c r="W1864" s="2">
        <f t="shared" si="262"/>
        <v>24.916666666666668</v>
      </c>
      <c r="X1864" s="9">
        <f t="shared" si="263"/>
        <v>20</v>
      </c>
      <c r="Y1864" s="9">
        <f t="shared" si="264"/>
        <v>1.178109138888375E-2</v>
      </c>
      <c r="Z1864" s="10">
        <f t="shared" si="265"/>
        <v>2541552.989690722</v>
      </c>
      <c r="AA1864" s="10">
        <f t="shared" si="266"/>
        <v>58455.718762886601</v>
      </c>
      <c r="AB1864" s="10">
        <f t="shared" si="267"/>
        <v>5</v>
      </c>
      <c r="AC1864" s="9">
        <f t="shared" si="268"/>
        <v>2465306.4</v>
      </c>
      <c r="AD1864" s="10">
        <f t="shared" si="269"/>
        <v>1169114.3752577321</v>
      </c>
    </row>
    <row r="1865" spans="1:30" x14ac:dyDescent="0.2">
      <c r="A1865" t="s">
        <v>20</v>
      </c>
      <c r="B1865" s="1">
        <v>43422</v>
      </c>
      <c r="C1865" t="s">
        <v>662</v>
      </c>
      <c r="D1865" s="2">
        <v>238</v>
      </c>
      <c r="E1865" s="2">
        <v>0</v>
      </c>
      <c r="F1865" s="2">
        <v>0</v>
      </c>
      <c r="G1865" s="2">
        <v>0</v>
      </c>
      <c r="H1865" s="2">
        <v>238</v>
      </c>
      <c r="I1865" s="2">
        <v>0</v>
      </c>
      <c r="J1865" s="2">
        <v>0</v>
      </c>
      <c r="K1865" s="2">
        <v>0</v>
      </c>
      <c r="L1865" s="2">
        <v>0</v>
      </c>
      <c r="M1865" s="2">
        <v>9.5200000000000007E-2</v>
      </c>
      <c r="N1865" s="8">
        <f t="shared" si="261"/>
        <v>9520</v>
      </c>
      <c r="O1865" s="2">
        <v>0</v>
      </c>
      <c r="P1865" s="2">
        <v>0</v>
      </c>
      <c r="Q1865" s="2">
        <v>0</v>
      </c>
      <c r="R1865" s="2">
        <v>9.5200000000000007E-2</v>
      </c>
      <c r="S1865" s="2">
        <v>0</v>
      </c>
      <c r="T1865" s="2">
        <v>0</v>
      </c>
      <c r="U1865" s="2">
        <v>0</v>
      </c>
      <c r="V1865" s="2">
        <v>0</v>
      </c>
      <c r="W1865" s="2">
        <f t="shared" si="262"/>
        <v>24.916666666666668</v>
      </c>
      <c r="X1865" s="9">
        <f t="shared" si="263"/>
        <v>40</v>
      </c>
      <c r="Y1865" s="9">
        <f t="shared" si="264"/>
        <v>7.7231779384501654E-4</v>
      </c>
      <c r="Z1865" s="10">
        <f t="shared" si="265"/>
        <v>2117960.8247422683</v>
      </c>
      <c r="AA1865" s="10">
        <f t="shared" si="266"/>
        <v>48713.098969072169</v>
      </c>
      <c r="AB1865" s="10">
        <f t="shared" si="267"/>
        <v>6</v>
      </c>
      <c r="AC1865" s="9">
        <f t="shared" si="268"/>
        <v>2054422</v>
      </c>
      <c r="AD1865" s="10">
        <f t="shared" si="269"/>
        <v>1948523.9587628867</v>
      </c>
    </row>
    <row r="1866" spans="1:30" x14ac:dyDescent="0.2">
      <c r="A1866" t="s">
        <v>20</v>
      </c>
      <c r="B1866" s="1">
        <v>43422</v>
      </c>
      <c r="C1866" t="s">
        <v>773</v>
      </c>
      <c r="D1866" s="2">
        <v>1359</v>
      </c>
      <c r="E1866" s="2">
        <v>1359</v>
      </c>
      <c r="F1866" s="2">
        <v>0</v>
      </c>
      <c r="G1866" s="2">
        <v>0</v>
      </c>
      <c r="H1866" s="2"/>
      <c r="I1866" s="2">
        <v>0</v>
      </c>
      <c r="J1866" s="2">
        <v>0</v>
      </c>
      <c r="K1866" s="2">
        <v>0</v>
      </c>
      <c r="L1866" s="2">
        <v>0</v>
      </c>
      <c r="M1866" s="2">
        <v>0.54359999999999997</v>
      </c>
      <c r="N1866" s="8">
        <f t="shared" si="261"/>
        <v>54360</v>
      </c>
      <c r="O1866" s="2">
        <v>0.54359999999999997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f t="shared" si="262"/>
        <v>24.916666666666668</v>
      </c>
      <c r="X1866" s="9">
        <f t="shared" si="263"/>
        <v>40</v>
      </c>
      <c r="Y1866" s="9">
        <f t="shared" si="264"/>
        <v>4.4099995035099893E-3</v>
      </c>
      <c r="Z1866" s="10">
        <f t="shared" si="265"/>
        <v>12707764.948453609</v>
      </c>
      <c r="AA1866" s="10">
        <f t="shared" si="266"/>
        <v>292278.59381443303</v>
      </c>
      <c r="AB1866" s="10">
        <f t="shared" si="267"/>
        <v>1</v>
      </c>
      <c r="AC1866" s="9">
        <f t="shared" si="268"/>
        <v>12326532</v>
      </c>
      <c r="AD1866" s="10">
        <f t="shared" si="269"/>
        <v>11691143.752577322</v>
      </c>
    </row>
    <row r="1867" spans="1:30" x14ac:dyDescent="0.2">
      <c r="A1867" t="s">
        <v>20</v>
      </c>
      <c r="B1867" s="1">
        <v>43422</v>
      </c>
      <c r="C1867" t="s">
        <v>571</v>
      </c>
      <c r="D1867" s="2">
        <v>5983</v>
      </c>
      <c r="E1867" s="2">
        <v>5983</v>
      </c>
      <c r="F1867" s="2">
        <v>0</v>
      </c>
      <c r="G1867" s="2">
        <v>0</v>
      </c>
      <c r="H1867" s="2"/>
      <c r="I1867" s="2">
        <v>0</v>
      </c>
      <c r="J1867" s="2">
        <v>0</v>
      </c>
      <c r="K1867" s="2">
        <v>0</v>
      </c>
      <c r="L1867" s="2">
        <v>0</v>
      </c>
      <c r="M1867" s="2">
        <v>2.9914999999999998</v>
      </c>
      <c r="N1867" s="8">
        <f t="shared" si="261"/>
        <v>299150</v>
      </c>
      <c r="O1867" s="2">
        <v>2.9914999999999998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f t="shared" si="262"/>
        <v>24.916666666666668</v>
      </c>
      <c r="X1867" s="9">
        <f t="shared" si="263"/>
        <v>50</v>
      </c>
      <c r="Y1867" s="9">
        <f t="shared" si="264"/>
        <v>2.4268788658480749E-2</v>
      </c>
      <c r="Z1867" s="10">
        <f t="shared" si="265"/>
        <v>1588470.6185567011</v>
      </c>
      <c r="AA1867" s="10">
        <f t="shared" si="266"/>
        <v>36534.824226804129</v>
      </c>
      <c r="AB1867" s="10">
        <f t="shared" si="267"/>
        <v>8</v>
      </c>
      <c r="AC1867" s="9">
        <f t="shared" si="268"/>
        <v>1540816.5</v>
      </c>
      <c r="AD1867" s="10">
        <f t="shared" si="269"/>
        <v>1826741.2113402064</v>
      </c>
    </row>
    <row r="1868" spans="1:30" x14ac:dyDescent="0.2">
      <c r="A1868" t="s">
        <v>20</v>
      </c>
      <c r="B1868" s="1">
        <v>43422</v>
      </c>
      <c r="C1868" t="s">
        <v>86</v>
      </c>
      <c r="D1868" s="2">
        <v>4823</v>
      </c>
      <c r="E1868" s="2">
        <v>0</v>
      </c>
      <c r="F1868" s="2">
        <v>0</v>
      </c>
      <c r="G1868" s="2">
        <v>0</v>
      </c>
      <c r="H1868" s="2"/>
      <c r="I1868" s="2">
        <v>0</v>
      </c>
      <c r="J1868" s="2">
        <v>2627</v>
      </c>
      <c r="K1868" s="2">
        <v>0</v>
      </c>
      <c r="L1868" s="2">
        <v>2196</v>
      </c>
      <c r="M1868" s="2">
        <v>1.73115</v>
      </c>
      <c r="N1868" s="8">
        <f t="shared" si="261"/>
        <v>173115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1.18215</v>
      </c>
      <c r="U1868" s="2">
        <v>0</v>
      </c>
      <c r="V1868" s="2">
        <v>0.54900000000000004</v>
      </c>
      <c r="W1868" s="2">
        <f t="shared" si="262"/>
        <v>24.916666666666668</v>
      </c>
      <c r="X1868" s="9">
        <f t="shared" si="263"/>
        <v>35.893634667219573</v>
      </c>
      <c r="Y1868" s="9">
        <f t="shared" si="264"/>
        <v>1.4044096100995803E-2</v>
      </c>
      <c r="Z1868" s="10">
        <f t="shared" si="265"/>
        <v>1411973.8831615122</v>
      </c>
      <c r="AA1868" s="10">
        <f t="shared" si="266"/>
        <v>32475.399312714781</v>
      </c>
      <c r="AB1868" s="10">
        <f t="shared" si="267"/>
        <v>9</v>
      </c>
      <c r="AC1868" s="9">
        <f t="shared" si="268"/>
        <v>1369614.6666666667</v>
      </c>
      <c r="AD1868" s="10">
        <f t="shared" si="269"/>
        <v>1165660.1186026579</v>
      </c>
    </row>
    <row r="1869" spans="1:30" x14ac:dyDescent="0.2">
      <c r="A1869" t="s">
        <v>20</v>
      </c>
      <c r="B1869" s="1">
        <v>43422</v>
      </c>
      <c r="C1869" t="s">
        <v>862</v>
      </c>
      <c r="D1869" s="2">
        <v>216</v>
      </c>
      <c r="E1869" s="2">
        <v>0</v>
      </c>
      <c r="F1869" s="2">
        <v>0</v>
      </c>
      <c r="G1869" s="2">
        <v>216</v>
      </c>
      <c r="H1869" s="2"/>
      <c r="I1869" s="2">
        <v>0</v>
      </c>
      <c r="J1869" s="2">
        <v>0</v>
      </c>
      <c r="K1869" s="2">
        <v>0</v>
      </c>
      <c r="L1869" s="2">
        <v>0</v>
      </c>
      <c r="M1869" s="2">
        <v>7.5600000000000001E-2</v>
      </c>
      <c r="N1869" s="8">
        <f t="shared" si="261"/>
        <v>7560</v>
      </c>
      <c r="O1869" s="2">
        <v>0</v>
      </c>
      <c r="P1869" s="2">
        <v>0</v>
      </c>
      <c r="Q1869" s="2">
        <v>7.5600000000000001E-2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f t="shared" si="262"/>
        <v>24.916666666666668</v>
      </c>
      <c r="X1869" s="9">
        <f t="shared" si="263"/>
        <v>35</v>
      </c>
      <c r="Y1869" s="9">
        <f t="shared" si="264"/>
        <v>6.1331118922986611E-4</v>
      </c>
      <c r="Z1869" s="10">
        <f t="shared" si="265"/>
        <v>12707764.948453609</v>
      </c>
      <c r="AA1869" s="10">
        <f t="shared" si="266"/>
        <v>292278.59381443303</v>
      </c>
      <c r="AB1869" s="10">
        <f t="shared" si="267"/>
        <v>1</v>
      </c>
      <c r="AC1869" s="9">
        <f t="shared" si="268"/>
        <v>12326532</v>
      </c>
      <c r="AD1869" s="10">
        <f t="shared" si="269"/>
        <v>10229750.783505157</v>
      </c>
    </row>
    <row r="1870" spans="1:30" x14ac:dyDescent="0.2">
      <c r="A1870" t="s">
        <v>20</v>
      </c>
      <c r="B1870" s="1">
        <v>43422</v>
      </c>
      <c r="C1870" t="s">
        <v>863</v>
      </c>
      <c r="D1870" s="2">
        <v>2462</v>
      </c>
      <c r="E1870" s="2">
        <v>2012</v>
      </c>
      <c r="F1870" s="2">
        <v>0</v>
      </c>
      <c r="G1870" s="2">
        <v>0</v>
      </c>
      <c r="H1870" s="2">
        <v>450</v>
      </c>
      <c r="I1870" s="2">
        <v>0</v>
      </c>
      <c r="J1870" s="2">
        <v>0</v>
      </c>
      <c r="K1870" s="2">
        <v>0</v>
      </c>
      <c r="L1870" s="2">
        <v>0</v>
      </c>
      <c r="M1870" s="2">
        <v>1.0825</v>
      </c>
      <c r="N1870" s="8">
        <f t="shared" si="261"/>
        <v>108250</v>
      </c>
      <c r="O1870" s="2">
        <v>1.006</v>
      </c>
      <c r="P1870" s="2">
        <v>0</v>
      </c>
      <c r="Q1870" s="2">
        <v>0</v>
      </c>
      <c r="R1870" s="2">
        <v>7.6499999999999999E-2</v>
      </c>
      <c r="S1870" s="2">
        <v>0</v>
      </c>
      <c r="T1870" s="2">
        <v>0</v>
      </c>
      <c r="U1870" s="2">
        <v>0</v>
      </c>
      <c r="V1870" s="2">
        <v>0</v>
      </c>
      <c r="W1870" s="2">
        <f t="shared" si="262"/>
        <v>24.916666666666668</v>
      </c>
      <c r="X1870" s="9">
        <f t="shared" si="263"/>
        <v>43.968318440292443</v>
      </c>
      <c r="Y1870" s="9">
        <f t="shared" si="264"/>
        <v>8.7818698722398163E-3</v>
      </c>
      <c r="Z1870" s="10">
        <f t="shared" si="265"/>
        <v>4235921.6494845366</v>
      </c>
      <c r="AA1870" s="10">
        <f t="shared" si="266"/>
        <v>97426.197938144338</v>
      </c>
      <c r="AB1870" s="10">
        <f t="shared" si="267"/>
        <v>3</v>
      </c>
      <c r="AC1870" s="9">
        <f t="shared" si="268"/>
        <v>4108844</v>
      </c>
      <c r="AD1870" s="10">
        <f t="shared" si="269"/>
        <v>4283666.0953712929</v>
      </c>
    </row>
    <row r="1871" spans="1:30" x14ac:dyDescent="0.2">
      <c r="A1871" t="s">
        <v>20</v>
      </c>
      <c r="B1871" s="1">
        <v>43422</v>
      </c>
      <c r="C1871" t="s">
        <v>777</v>
      </c>
      <c r="D1871" s="2">
        <v>341</v>
      </c>
      <c r="E1871" s="2">
        <v>0</v>
      </c>
      <c r="F1871" s="2">
        <v>0</v>
      </c>
      <c r="G1871" s="2">
        <v>0</v>
      </c>
      <c r="H1871" s="2">
        <v>341</v>
      </c>
      <c r="I1871" s="2">
        <v>0</v>
      </c>
      <c r="J1871" s="2">
        <v>0</v>
      </c>
      <c r="K1871" s="2">
        <v>0</v>
      </c>
      <c r="L1871" s="2">
        <v>0</v>
      </c>
      <c r="M1871" s="2">
        <v>0.13639999999999999</v>
      </c>
      <c r="N1871" s="8">
        <f t="shared" si="261"/>
        <v>13640</v>
      </c>
      <c r="O1871" s="2">
        <v>0</v>
      </c>
      <c r="P1871" s="2">
        <v>0</v>
      </c>
      <c r="Q1871" s="2">
        <v>0</v>
      </c>
      <c r="R1871" s="2">
        <v>0.13639999999999999</v>
      </c>
      <c r="S1871" s="2">
        <v>0</v>
      </c>
      <c r="T1871" s="2">
        <v>0</v>
      </c>
      <c r="U1871" s="2">
        <v>0</v>
      </c>
      <c r="V1871" s="2">
        <v>0</v>
      </c>
      <c r="W1871" s="2">
        <f t="shared" si="262"/>
        <v>24.916666666666668</v>
      </c>
      <c r="X1871" s="9">
        <f t="shared" si="263"/>
        <v>40</v>
      </c>
      <c r="Y1871" s="9">
        <f t="shared" si="264"/>
        <v>1.1065561668115575E-3</v>
      </c>
      <c r="Z1871" s="10">
        <f t="shared" si="265"/>
        <v>12707764.948453609</v>
      </c>
      <c r="AA1871" s="10">
        <f t="shared" si="266"/>
        <v>292278.59381443303</v>
      </c>
      <c r="AB1871" s="10">
        <f t="shared" si="267"/>
        <v>1</v>
      </c>
      <c r="AC1871" s="9">
        <f t="shared" si="268"/>
        <v>12326532</v>
      </c>
      <c r="AD1871" s="10">
        <f t="shared" si="269"/>
        <v>11691143.752577322</v>
      </c>
    </row>
    <row r="1872" spans="1:30" x14ac:dyDescent="0.2">
      <c r="A1872" t="s">
        <v>20</v>
      </c>
      <c r="B1872" s="1">
        <v>43422</v>
      </c>
      <c r="C1872" t="s">
        <v>575</v>
      </c>
      <c r="D1872" s="2">
        <v>16462</v>
      </c>
      <c r="E1872" s="2">
        <v>0</v>
      </c>
      <c r="F1872" s="2">
        <v>0</v>
      </c>
      <c r="G1872" s="2">
        <v>6069</v>
      </c>
      <c r="H1872" s="2"/>
      <c r="I1872" s="2">
        <v>0</v>
      </c>
      <c r="J1872" s="2">
        <v>10393</v>
      </c>
      <c r="K1872" s="2">
        <v>0</v>
      </c>
      <c r="L1872" s="2">
        <v>0</v>
      </c>
      <c r="M1872" s="2">
        <v>6.8010000000000002</v>
      </c>
      <c r="N1872" s="8">
        <f t="shared" si="261"/>
        <v>680100</v>
      </c>
      <c r="O1872" s="2">
        <v>0</v>
      </c>
      <c r="P1872" s="2">
        <v>0</v>
      </c>
      <c r="Q1872" s="2">
        <v>2.1241500000000002</v>
      </c>
      <c r="R1872" s="2">
        <v>0</v>
      </c>
      <c r="S1872" s="2">
        <v>0</v>
      </c>
      <c r="T1872" s="2">
        <v>4.67685</v>
      </c>
      <c r="U1872" s="2">
        <v>0</v>
      </c>
      <c r="V1872" s="2">
        <v>0</v>
      </c>
      <c r="W1872" s="2">
        <f t="shared" si="262"/>
        <v>24.916666666666668</v>
      </c>
      <c r="X1872" s="9">
        <f t="shared" si="263"/>
        <v>41.313327663710361</v>
      </c>
      <c r="Y1872" s="9">
        <f t="shared" si="264"/>
        <v>5.517366928508359E-2</v>
      </c>
      <c r="Z1872" s="10">
        <f t="shared" si="265"/>
        <v>2117960.8247422683</v>
      </c>
      <c r="AA1872" s="10">
        <f t="shared" si="266"/>
        <v>48713.098969072169</v>
      </c>
      <c r="AB1872" s="10">
        <f t="shared" si="267"/>
        <v>6</v>
      </c>
      <c r="AC1872" s="9">
        <f t="shared" si="268"/>
        <v>2054422</v>
      </c>
      <c r="AD1872" s="10">
        <f t="shared" si="269"/>
        <v>2012500.2192240299</v>
      </c>
    </row>
    <row r="1873" spans="1:30" x14ac:dyDescent="0.2">
      <c r="A1873" t="s">
        <v>20</v>
      </c>
      <c r="B1873" s="1">
        <v>43422</v>
      </c>
      <c r="C1873" t="s">
        <v>405</v>
      </c>
      <c r="D1873" s="2">
        <v>2411</v>
      </c>
      <c r="E1873" s="2">
        <v>0</v>
      </c>
      <c r="F1873" s="2">
        <v>0</v>
      </c>
      <c r="G1873" s="2">
        <v>0</v>
      </c>
      <c r="H1873" s="2"/>
      <c r="I1873" s="2">
        <v>0</v>
      </c>
      <c r="J1873" s="2">
        <v>0</v>
      </c>
      <c r="K1873" s="2">
        <v>0</v>
      </c>
      <c r="L1873" s="2">
        <v>1207</v>
      </c>
      <c r="M1873" s="2">
        <v>0.54254999999999998</v>
      </c>
      <c r="N1873" s="8">
        <f t="shared" si="261"/>
        <v>54255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0.30175000000000002</v>
      </c>
      <c r="W1873" s="2">
        <f t="shared" si="262"/>
        <v>24.916666666666668</v>
      </c>
      <c r="X1873" s="9">
        <f t="shared" si="263"/>
        <v>22.503110742430525</v>
      </c>
      <c r="Y1873" s="9">
        <f t="shared" si="264"/>
        <v>4.4014812925484634E-3</v>
      </c>
      <c r="Z1873" s="10">
        <f t="shared" si="265"/>
        <v>12707764.948453609</v>
      </c>
      <c r="AA1873" s="10">
        <f t="shared" si="266"/>
        <v>292278.59381443303</v>
      </c>
      <c r="AB1873" s="10">
        <f t="shared" si="267"/>
        <v>1</v>
      </c>
      <c r="AC1873" s="9">
        <f t="shared" si="268"/>
        <v>12326532</v>
      </c>
      <c r="AD1873" s="10">
        <f t="shared" si="269"/>
        <v>6577177.5642480562</v>
      </c>
    </row>
    <row r="1874" spans="1:30" x14ac:dyDescent="0.2">
      <c r="A1874" t="s">
        <v>20</v>
      </c>
      <c r="B1874" s="1">
        <v>43422</v>
      </c>
      <c r="C1874" t="s">
        <v>667</v>
      </c>
      <c r="D1874" s="2">
        <v>18546</v>
      </c>
      <c r="E1874" s="2">
        <v>0</v>
      </c>
      <c r="F1874" s="2">
        <v>0</v>
      </c>
      <c r="G1874" s="2">
        <v>0</v>
      </c>
      <c r="H1874" s="2">
        <v>11398</v>
      </c>
      <c r="I1874" s="2">
        <v>0</v>
      </c>
      <c r="J1874" s="2">
        <v>7148</v>
      </c>
      <c r="K1874" s="2">
        <v>0</v>
      </c>
      <c r="L1874" s="2">
        <v>0</v>
      </c>
      <c r="M1874" s="2">
        <v>7.7758000000000003</v>
      </c>
      <c r="N1874" s="8">
        <f t="shared" si="261"/>
        <v>777580</v>
      </c>
      <c r="O1874" s="2">
        <v>0</v>
      </c>
      <c r="P1874" s="2">
        <v>0</v>
      </c>
      <c r="Q1874" s="2">
        <v>0</v>
      </c>
      <c r="R1874" s="2">
        <v>4.5591999999999997</v>
      </c>
      <c r="S1874" s="2">
        <v>0</v>
      </c>
      <c r="T1874" s="2">
        <v>3.2166000000000001</v>
      </c>
      <c r="U1874" s="2">
        <v>0</v>
      </c>
      <c r="V1874" s="2">
        <v>0</v>
      </c>
      <c r="W1874" s="2">
        <f t="shared" si="262"/>
        <v>24.916666666666668</v>
      </c>
      <c r="X1874" s="9">
        <f t="shared" si="263"/>
        <v>41.927100183327944</v>
      </c>
      <c r="Y1874" s="9">
        <f t="shared" si="264"/>
        <v>6.3081814090126892E-2</v>
      </c>
      <c r="Z1874" s="10">
        <f t="shared" si="265"/>
        <v>12707764.948453609</v>
      </c>
      <c r="AA1874" s="10">
        <f t="shared" si="266"/>
        <v>292278.59381443303</v>
      </c>
      <c r="AB1874" s="10">
        <f t="shared" si="267"/>
        <v>1</v>
      </c>
      <c r="AC1874" s="9">
        <f t="shared" si="268"/>
        <v>12326532</v>
      </c>
      <c r="AD1874" s="10">
        <f t="shared" si="269"/>
        <v>12254393.884299949</v>
      </c>
    </row>
    <row r="1875" spans="1:30" x14ac:dyDescent="0.2">
      <c r="A1875" t="s">
        <v>20</v>
      </c>
      <c r="B1875" s="1">
        <v>43422</v>
      </c>
      <c r="C1875" t="s">
        <v>90</v>
      </c>
      <c r="D1875" s="2">
        <v>2620</v>
      </c>
      <c r="E1875" s="2">
        <v>0</v>
      </c>
      <c r="F1875" s="2">
        <v>1166</v>
      </c>
      <c r="G1875" s="2">
        <v>0</v>
      </c>
      <c r="H1875" s="2"/>
      <c r="I1875" s="2">
        <v>948</v>
      </c>
      <c r="J1875" s="2">
        <v>0</v>
      </c>
      <c r="K1875" s="2">
        <v>506</v>
      </c>
      <c r="L1875" s="2">
        <v>0</v>
      </c>
      <c r="M1875" s="2">
        <v>1.2639</v>
      </c>
      <c r="N1875" s="8">
        <f t="shared" si="261"/>
        <v>126390</v>
      </c>
      <c r="O1875" s="2">
        <v>0</v>
      </c>
      <c r="P1875" s="2">
        <v>0.64129999999999998</v>
      </c>
      <c r="Q1875" s="2">
        <v>0</v>
      </c>
      <c r="R1875" s="2">
        <v>0</v>
      </c>
      <c r="S1875" s="2">
        <v>0.52139999999999997</v>
      </c>
      <c r="T1875" s="2">
        <v>0</v>
      </c>
      <c r="U1875" s="2">
        <v>0.1012</v>
      </c>
      <c r="V1875" s="2">
        <v>0</v>
      </c>
      <c r="W1875" s="2">
        <f t="shared" si="262"/>
        <v>24.916666666666668</v>
      </c>
      <c r="X1875" s="9">
        <f t="shared" si="263"/>
        <v>48.240458015267173</v>
      </c>
      <c r="Y1875" s="9">
        <f t="shared" si="264"/>
        <v>1.0253492223116769E-2</v>
      </c>
      <c r="Z1875" s="10">
        <f t="shared" si="265"/>
        <v>847184.32989690732</v>
      </c>
      <c r="AA1875" s="10">
        <f t="shared" si="266"/>
        <v>19485.239587628868</v>
      </c>
      <c r="AB1875" s="10">
        <f t="shared" si="267"/>
        <v>15</v>
      </c>
      <c r="AC1875" s="9">
        <f t="shared" si="268"/>
        <v>821768.8</v>
      </c>
      <c r="AD1875" s="10">
        <f t="shared" si="269"/>
        <v>939976.88224443223</v>
      </c>
    </row>
    <row r="1876" spans="1:30" x14ac:dyDescent="0.2">
      <c r="A1876" t="s">
        <v>20</v>
      </c>
      <c r="B1876" s="1">
        <v>43422</v>
      </c>
      <c r="C1876" t="s">
        <v>91</v>
      </c>
      <c r="D1876" s="2">
        <v>14101</v>
      </c>
      <c r="E1876" s="2">
        <v>2300</v>
      </c>
      <c r="F1876" s="2">
        <v>0</v>
      </c>
      <c r="G1876" s="2">
        <v>3414</v>
      </c>
      <c r="H1876" s="2">
        <v>2296</v>
      </c>
      <c r="I1876" s="2">
        <v>0</v>
      </c>
      <c r="J1876" s="2">
        <v>3856</v>
      </c>
      <c r="K1876" s="2">
        <v>0</v>
      </c>
      <c r="L1876" s="2">
        <v>0</v>
      </c>
      <c r="M1876" s="2">
        <v>5.3573699999999995</v>
      </c>
      <c r="N1876" s="8">
        <f t="shared" si="261"/>
        <v>535737</v>
      </c>
      <c r="O1876" s="2">
        <v>1.1499999999999999</v>
      </c>
      <c r="P1876" s="2">
        <v>0</v>
      </c>
      <c r="Q1876" s="2">
        <v>1.1949000000000001</v>
      </c>
      <c r="R1876" s="2">
        <v>0.39032</v>
      </c>
      <c r="S1876" s="2">
        <v>0</v>
      </c>
      <c r="T1876" s="2">
        <v>1.3929</v>
      </c>
      <c r="U1876" s="2">
        <v>0</v>
      </c>
      <c r="V1876" s="2">
        <v>0</v>
      </c>
      <c r="W1876" s="2">
        <f t="shared" si="262"/>
        <v>24.916666666666668</v>
      </c>
      <c r="X1876" s="9">
        <f t="shared" si="263"/>
        <v>37.992837387419335</v>
      </c>
      <c r="Y1876" s="9">
        <f t="shared" si="264"/>
        <v>4.3462102722809627E-2</v>
      </c>
      <c r="Z1876" s="10">
        <f t="shared" si="265"/>
        <v>529490.20618556708</v>
      </c>
      <c r="AA1876" s="10">
        <f t="shared" si="266"/>
        <v>12178.274742268042</v>
      </c>
      <c r="AB1876" s="10">
        <f t="shared" si="267"/>
        <v>24</v>
      </c>
      <c r="AC1876" s="9">
        <f t="shared" si="268"/>
        <v>513605.5</v>
      </c>
      <c r="AD1876" s="10">
        <f t="shared" si="269"/>
        <v>462687.21194230585</v>
      </c>
    </row>
    <row r="1877" spans="1:30" x14ac:dyDescent="0.2">
      <c r="A1877" t="s">
        <v>20</v>
      </c>
      <c r="B1877" s="1">
        <v>43422</v>
      </c>
      <c r="C1877" t="s">
        <v>864</v>
      </c>
      <c r="D1877" s="2">
        <v>323</v>
      </c>
      <c r="E1877" s="2">
        <v>0</v>
      </c>
      <c r="F1877" s="2">
        <v>0</v>
      </c>
      <c r="G1877" s="2">
        <v>0</v>
      </c>
      <c r="H1877" s="2"/>
      <c r="I1877" s="2">
        <v>0</v>
      </c>
      <c r="J1877" s="2">
        <v>0</v>
      </c>
      <c r="K1877" s="2">
        <v>0</v>
      </c>
      <c r="L1877" s="2">
        <v>323</v>
      </c>
      <c r="M1877" s="2">
        <v>8.0750000000000002E-2</v>
      </c>
      <c r="N1877" s="8">
        <f t="shared" si="261"/>
        <v>8075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8.0750000000000002E-2</v>
      </c>
      <c r="W1877" s="2">
        <f t="shared" si="262"/>
        <v>24.916666666666668</v>
      </c>
      <c r="X1877" s="9">
        <f t="shared" si="263"/>
        <v>25</v>
      </c>
      <c r="Y1877" s="9">
        <f t="shared" si="264"/>
        <v>6.5509098585068374E-4</v>
      </c>
      <c r="Z1877" s="10">
        <f t="shared" si="265"/>
        <v>4235921.6494845366</v>
      </c>
      <c r="AA1877" s="10">
        <f t="shared" si="266"/>
        <v>97426.197938144338</v>
      </c>
      <c r="AB1877" s="10">
        <f t="shared" si="267"/>
        <v>3</v>
      </c>
      <c r="AC1877" s="9">
        <f t="shared" si="268"/>
        <v>4108844</v>
      </c>
      <c r="AD1877" s="10">
        <f t="shared" si="269"/>
        <v>2435654.9484536084</v>
      </c>
    </row>
    <row r="1878" spans="1:30" x14ac:dyDescent="0.2">
      <c r="A1878" t="s">
        <v>20</v>
      </c>
      <c r="B1878" s="1">
        <v>43422</v>
      </c>
      <c r="C1878" t="s">
        <v>487</v>
      </c>
      <c r="D1878" s="2">
        <v>5750</v>
      </c>
      <c r="E1878" s="2">
        <v>5750</v>
      </c>
      <c r="F1878" s="2">
        <v>0</v>
      </c>
      <c r="G1878" s="2">
        <v>0</v>
      </c>
      <c r="H1878" s="2"/>
      <c r="I1878" s="2">
        <v>0</v>
      </c>
      <c r="J1878" s="2">
        <v>0</v>
      </c>
      <c r="K1878" s="2">
        <v>0</v>
      </c>
      <c r="L1878" s="2">
        <v>0</v>
      </c>
      <c r="M1878" s="2">
        <v>1.7250000000000001</v>
      </c>
      <c r="N1878" s="8">
        <f t="shared" si="261"/>
        <v>172500</v>
      </c>
      <c r="O1878" s="2">
        <v>1.7250000000000001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f t="shared" si="262"/>
        <v>24.916666666666668</v>
      </c>
      <c r="X1878" s="9">
        <f t="shared" si="263"/>
        <v>30</v>
      </c>
      <c r="Y1878" s="9">
        <f t="shared" si="264"/>
        <v>1.3994203722506865E-2</v>
      </c>
      <c r="Z1878" s="10">
        <f t="shared" si="265"/>
        <v>6353882.4742268045</v>
      </c>
      <c r="AA1878" s="10">
        <f t="shared" si="266"/>
        <v>146139.29690721651</v>
      </c>
      <c r="AB1878" s="10">
        <f t="shared" si="267"/>
        <v>2</v>
      </c>
      <c r="AC1878" s="9">
        <f t="shared" si="268"/>
        <v>6163266</v>
      </c>
      <c r="AD1878" s="10">
        <f t="shared" si="269"/>
        <v>4384178.9072164958</v>
      </c>
    </row>
    <row r="1879" spans="1:30" x14ac:dyDescent="0.2">
      <c r="A1879" t="s">
        <v>20</v>
      </c>
      <c r="B1879" s="1">
        <v>43422</v>
      </c>
      <c r="C1879" t="s">
        <v>577</v>
      </c>
      <c r="D1879" s="2">
        <v>19367</v>
      </c>
      <c r="E1879" s="2">
        <v>0</v>
      </c>
      <c r="F1879" s="2">
        <v>0</v>
      </c>
      <c r="G1879" s="2">
        <v>0</v>
      </c>
      <c r="H1879" s="2"/>
      <c r="I1879" s="2">
        <v>0</v>
      </c>
      <c r="J1879" s="2">
        <v>19367</v>
      </c>
      <c r="K1879" s="2">
        <v>0</v>
      </c>
      <c r="L1879" s="2">
        <v>0</v>
      </c>
      <c r="M1879" s="2">
        <v>8.7151499999999995</v>
      </c>
      <c r="N1879" s="8">
        <f t="shared" si="261"/>
        <v>871515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8.7151499999999995</v>
      </c>
      <c r="U1879" s="2">
        <v>0</v>
      </c>
      <c r="V1879" s="2">
        <v>0</v>
      </c>
      <c r="W1879" s="2">
        <f t="shared" si="262"/>
        <v>24.916666666666668</v>
      </c>
      <c r="X1879" s="9">
        <f t="shared" si="263"/>
        <v>45</v>
      </c>
      <c r="Y1879" s="9">
        <f t="shared" si="264"/>
        <v>7.0702367867945343E-2</v>
      </c>
      <c r="Z1879" s="10">
        <f t="shared" si="265"/>
        <v>3176941.2371134022</v>
      </c>
      <c r="AA1879" s="10">
        <f t="shared" si="266"/>
        <v>73069.648453608257</v>
      </c>
      <c r="AB1879" s="10">
        <f t="shared" si="267"/>
        <v>4</v>
      </c>
      <c r="AC1879" s="9">
        <f t="shared" si="268"/>
        <v>3081633</v>
      </c>
      <c r="AD1879" s="10">
        <f t="shared" si="269"/>
        <v>3288134.1804123716</v>
      </c>
    </row>
    <row r="1880" spans="1:30" x14ac:dyDescent="0.2">
      <c r="A1880" t="s">
        <v>20</v>
      </c>
      <c r="B1880" s="1">
        <v>43422</v>
      </c>
      <c r="C1880" t="s">
        <v>865</v>
      </c>
      <c r="D1880" s="2">
        <v>21205</v>
      </c>
      <c r="E1880" s="2">
        <v>0</v>
      </c>
      <c r="F1880" s="2">
        <v>3208</v>
      </c>
      <c r="G1880" s="2">
        <v>2167</v>
      </c>
      <c r="H1880" s="2">
        <v>3283</v>
      </c>
      <c r="I1880" s="2">
        <v>4272</v>
      </c>
      <c r="J1880" s="2">
        <v>4022</v>
      </c>
      <c r="K1880" s="2">
        <v>4253</v>
      </c>
      <c r="L1880" s="2">
        <v>0</v>
      </c>
      <c r="M1880" s="2">
        <v>8.8461500000000015</v>
      </c>
      <c r="N1880" s="8">
        <f t="shared" si="261"/>
        <v>884615.00000000012</v>
      </c>
      <c r="O1880" s="2">
        <v>0</v>
      </c>
      <c r="P1880" s="2">
        <v>1.7644</v>
      </c>
      <c r="Q1880" s="2">
        <v>0.75844999999999996</v>
      </c>
      <c r="R1880" s="2">
        <v>1.3131999999999999</v>
      </c>
      <c r="S1880" s="2">
        <v>2.3496000000000001</v>
      </c>
      <c r="T1880" s="2">
        <v>1.8099000000000001</v>
      </c>
      <c r="U1880" s="2">
        <v>0.85060000000000002</v>
      </c>
      <c r="V1880" s="2">
        <v>0</v>
      </c>
      <c r="W1880" s="2">
        <f t="shared" si="262"/>
        <v>24.916666666666668</v>
      </c>
      <c r="X1880" s="9">
        <f t="shared" si="263"/>
        <v>41.717283659514273</v>
      </c>
      <c r="Y1880" s="9">
        <f t="shared" si="264"/>
        <v>7.1765116092669057E-2</v>
      </c>
      <c r="Z1880" s="10">
        <f t="shared" si="265"/>
        <v>12707764.948453609</v>
      </c>
      <c r="AA1880" s="10">
        <f t="shared" si="266"/>
        <v>292278.59381443303</v>
      </c>
      <c r="AB1880" s="10">
        <f t="shared" si="267"/>
        <v>1</v>
      </c>
      <c r="AC1880" s="9">
        <f t="shared" si="268"/>
        <v>12326532</v>
      </c>
      <c r="AD1880" s="10">
        <f t="shared" si="269"/>
        <v>12193069.005760657</v>
      </c>
    </row>
    <row r="1881" spans="1:30" x14ac:dyDescent="0.2">
      <c r="A1881" t="s">
        <v>20</v>
      </c>
      <c r="B1881" s="1">
        <v>43422</v>
      </c>
      <c r="C1881" t="s">
        <v>866</v>
      </c>
      <c r="D1881" s="2">
        <v>662</v>
      </c>
      <c r="E1881" s="2">
        <v>0</v>
      </c>
      <c r="F1881" s="2">
        <v>0</v>
      </c>
      <c r="G1881" s="2">
        <v>0</v>
      </c>
      <c r="H1881" s="2"/>
      <c r="I1881" s="2">
        <v>0</v>
      </c>
      <c r="J1881" s="2">
        <v>0</v>
      </c>
      <c r="K1881" s="2">
        <v>662</v>
      </c>
      <c r="L1881" s="2">
        <v>0</v>
      </c>
      <c r="M1881" s="2">
        <v>0.13239999999999999</v>
      </c>
      <c r="N1881" s="8">
        <f t="shared" si="261"/>
        <v>13239.999999999998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0.13239999999999999</v>
      </c>
      <c r="V1881" s="2">
        <v>0</v>
      </c>
      <c r="W1881" s="2">
        <f t="shared" si="262"/>
        <v>24.916666666666668</v>
      </c>
      <c r="X1881" s="9">
        <f t="shared" si="263"/>
        <v>19.999999999999996</v>
      </c>
      <c r="Y1881" s="9">
        <f t="shared" si="264"/>
        <v>1.0741058393390775E-3</v>
      </c>
      <c r="Z1881" s="10">
        <f t="shared" si="265"/>
        <v>12707764.948453609</v>
      </c>
      <c r="AA1881" s="10">
        <f t="shared" si="266"/>
        <v>292278.59381443303</v>
      </c>
      <c r="AB1881" s="10">
        <f t="shared" si="267"/>
        <v>1</v>
      </c>
      <c r="AC1881" s="9">
        <f t="shared" si="268"/>
        <v>12326532</v>
      </c>
      <c r="AD1881" s="10">
        <f t="shared" si="269"/>
        <v>5845571.8762886599</v>
      </c>
    </row>
    <row r="1882" spans="1:30" x14ac:dyDescent="0.2">
      <c r="A1882" t="s">
        <v>20</v>
      </c>
      <c r="B1882" s="1">
        <v>43422</v>
      </c>
      <c r="C1882" t="s">
        <v>93</v>
      </c>
      <c r="D1882" s="2">
        <v>17426</v>
      </c>
      <c r="E1882" s="2">
        <v>0</v>
      </c>
      <c r="F1882" s="2">
        <v>0</v>
      </c>
      <c r="G1882" s="2">
        <v>0</v>
      </c>
      <c r="H1882" s="2">
        <v>10953</v>
      </c>
      <c r="I1882" s="2">
        <v>0</v>
      </c>
      <c r="J1882" s="2">
        <v>6473</v>
      </c>
      <c r="K1882" s="2">
        <v>0</v>
      </c>
      <c r="L1882" s="2">
        <v>0</v>
      </c>
      <c r="M1882" s="2">
        <v>7.2940500000000004</v>
      </c>
      <c r="N1882" s="8">
        <f t="shared" si="261"/>
        <v>729405</v>
      </c>
      <c r="O1882" s="2">
        <v>0</v>
      </c>
      <c r="P1882" s="2">
        <v>0</v>
      </c>
      <c r="Q1882" s="2">
        <v>0</v>
      </c>
      <c r="R1882" s="2">
        <v>4.3811999999999998</v>
      </c>
      <c r="S1882" s="2">
        <v>0</v>
      </c>
      <c r="T1882" s="2">
        <v>2.9128500000000002</v>
      </c>
      <c r="U1882" s="2">
        <v>0</v>
      </c>
      <c r="V1882" s="2">
        <v>0</v>
      </c>
      <c r="W1882" s="2">
        <f t="shared" si="262"/>
        <v>24.916666666666668</v>
      </c>
      <c r="X1882" s="9">
        <f t="shared" si="263"/>
        <v>41.857282221967175</v>
      </c>
      <c r="Y1882" s="9">
        <f t="shared" si="264"/>
        <v>5.9173577775160115E-2</v>
      </c>
      <c r="Z1882" s="10">
        <f t="shared" si="265"/>
        <v>6353882.4742268045</v>
      </c>
      <c r="AA1882" s="10">
        <f t="shared" si="266"/>
        <v>146139.29690721651</v>
      </c>
      <c r="AB1882" s="10">
        <f t="shared" si="267"/>
        <v>2</v>
      </c>
      <c r="AC1882" s="9">
        <f t="shared" si="268"/>
        <v>6163266</v>
      </c>
      <c r="AD1882" s="10">
        <f t="shared" si="269"/>
        <v>6116993.794365216</v>
      </c>
    </row>
    <row r="1883" spans="1:30" x14ac:dyDescent="0.2">
      <c r="A1883" t="s">
        <v>20</v>
      </c>
      <c r="B1883" s="1">
        <v>43422</v>
      </c>
      <c r="C1883" t="s">
        <v>867</v>
      </c>
      <c r="D1883" s="2">
        <v>106</v>
      </c>
      <c r="E1883" s="2">
        <v>0</v>
      </c>
      <c r="F1883" s="2">
        <v>0</v>
      </c>
      <c r="G1883" s="2">
        <v>0</v>
      </c>
      <c r="H1883" s="2">
        <v>106</v>
      </c>
      <c r="I1883" s="2">
        <v>0</v>
      </c>
      <c r="J1883" s="2">
        <v>0</v>
      </c>
      <c r="K1883" s="2">
        <v>0</v>
      </c>
      <c r="L1883" s="2">
        <v>0</v>
      </c>
      <c r="M1883" s="2">
        <v>4.24E-2</v>
      </c>
      <c r="N1883" s="8">
        <f t="shared" si="261"/>
        <v>4240</v>
      </c>
      <c r="O1883" s="2">
        <v>0</v>
      </c>
      <c r="P1883" s="2">
        <v>0</v>
      </c>
      <c r="Q1883" s="2">
        <v>0</v>
      </c>
      <c r="R1883" s="2">
        <v>4.24E-2</v>
      </c>
      <c r="S1883" s="2">
        <v>0</v>
      </c>
      <c r="T1883" s="2">
        <v>0</v>
      </c>
      <c r="U1883" s="2">
        <v>0</v>
      </c>
      <c r="V1883" s="2">
        <v>0</v>
      </c>
      <c r="W1883" s="2">
        <f t="shared" si="262"/>
        <v>24.916666666666668</v>
      </c>
      <c r="X1883" s="9">
        <f t="shared" si="263"/>
        <v>40</v>
      </c>
      <c r="Y1883" s="9">
        <f t="shared" si="264"/>
        <v>3.4397347120828471E-4</v>
      </c>
      <c r="Z1883" s="10">
        <f t="shared" si="265"/>
        <v>6353882.4742268045</v>
      </c>
      <c r="AA1883" s="10">
        <f t="shared" si="266"/>
        <v>146139.29690721651</v>
      </c>
      <c r="AB1883" s="10">
        <f t="shared" si="267"/>
        <v>2</v>
      </c>
      <c r="AC1883" s="9">
        <f t="shared" si="268"/>
        <v>6163266</v>
      </c>
      <c r="AD1883" s="10">
        <f t="shared" si="269"/>
        <v>5845571.8762886608</v>
      </c>
    </row>
    <row r="1884" spans="1:30" x14ac:dyDescent="0.2">
      <c r="A1884" t="s">
        <v>20</v>
      </c>
      <c r="B1884" s="1">
        <v>43422</v>
      </c>
      <c r="C1884" t="s">
        <v>670</v>
      </c>
      <c r="D1884" s="2">
        <v>2499</v>
      </c>
      <c r="E1884" s="2">
        <v>1316</v>
      </c>
      <c r="F1884" s="2">
        <v>0</v>
      </c>
      <c r="G1884" s="2">
        <v>0</v>
      </c>
      <c r="H1884" s="2"/>
      <c r="I1884" s="2">
        <v>1183</v>
      </c>
      <c r="J1884" s="2">
        <v>0</v>
      </c>
      <c r="K1884" s="2">
        <v>0</v>
      </c>
      <c r="L1884" s="2">
        <v>0</v>
      </c>
      <c r="M1884" s="2">
        <v>1.3086500000000001</v>
      </c>
      <c r="N1884" s="8">
        <f t="shared" si="261"/>
        <v>130865.00000000001</v>
      </c>
      <c r="O1884" s="2">
        <v>0.65800000000000003</v>
      </c>
      <c r="P1884" s="2">
        <v>0</v>
      </c>
      <c r="Q1884" s="2">
        <v>0</v>
      </c>
      <c r="R1884" s="2">
        <v>0</v>
      </c>
      <c r="S1884" s="2">
        <v>0.65064999999999995</v>
      </c>
      <c r="T1884" s="2">
        <v>0</v>
      </c>
      <c r="U1884" s="2">
        <v>0</v>
      </c>
      <c r="V1884" s="2">
        <v>0</v>
      </c>
      <c r="W1884" s="2">
        <f t="shared" si="262"/>
        <v>24.916666666666668</v>
      </c>
      <c r="X1884" s="9">
        <f t="shared" si="263"/>
        <v>52.366946778711494</v>
      </c>
      <c r="Y1884" s="9">
        <f t="shared" si="264"/>
        <v>1.0616530261715136E-2</v>
      </c>
      <c r="Z1884" s="10">
        <f t="shared" si="265"/>
        <v>12707764.948453609</v>
      </c>
      <c r="AA1884" s="10">
        <f t="shared" si="266"/>
        <v>292278.59381443303</v>
      </c>
      <c r="AB1884" s="10">
        <f t="shared" si="267"/>
        <v>1</v>
      </c>
      <c r="AC1884" s="9">
        <f t="shared" si="268"/>
        <v>12326532</v>
      </c>
      <c r="AD1884" s="10">
        <f t="shared" si="269"/>
        <v>15305737.566837048</v>
      </c>
    </row>
    <row r="1885" spans="1:30" x14ac:dyDescent="0.2">
      <c r="A1885" t="s">
        <v>20</v>
      </c>
      <c r="B1885" s="1">
        <v>43422</v>
      </c>
      <c r="C1885" t="s">
        <v>671</v>
      </c>
      <c r="D1885" s="2">
        <v>1227</v>
      </c>
      <c r="E1885" s="2">
        <v>0</v>
      </c>
      <c r="F1885" s="2">
        <v>0</v>
      </c>
      <c r="G1885" s="2">
        <v>1227</v>
      </c>
      <c r="H1885" s="2"/>
      <c r="I1885" s="2">
        <v>0</v>
      </c>
      <c r="J1885" s="2">
        <v>0</v>
      </c>
      <c r="K1885" s="2">
        <v>0</v>
      </c>
      <c r="L1885" s="2">
        <v>0</v>
      </c>
      <c r="M1885" s="2">
        <v>0.42945</v>
      </c>
      <c r="N1885" s="8">
        <f t="shared" si="261"/>
        <v>42945</v>
      </c>
      <c r="O1885" s="2">
        <v>0</v>
      </c>
      <c r="P1885" s="2">
        <v>0</v>
      </c>
      <c r="Q1885" s="2">
        <v>0.42945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f t="shared" si="262"/>
        <v>24.916666666666668</v>
      </c>
      <c r="X1885" s="9">
        <f t="shared" si="263"/>
        <v>35</v>
      </c>
      <c r="Y1885" s="9">
        <f t="shared" si="264"/>
        <v>3.4839482832641007E-3</v>
      </c>
      <c r="Z1885" s="10">
        <f t="shared" si="265"/>
        <v>1270776.494845361</v>
      </c>
      <c r="AA1885" s="10">
        <f t="shared" si="266"/>
        <v>29227.859381443301</v>
      </c>
      <c r="AB1885" s="10">
        <f t="shared" si="267"/>
        <v>10</v>
      </c>
      <c r="AC1885" s="9">
        <f t="shared" si="268"/>
        <v>1232653.2</v>
      </c>
      <c r="AD1885" s="10">
        <f t="shared" si="269"/>
        <v>1022975.0783505156</v>
      </c>
    </row>
    <row r="1886" spans="1:30" x14ac:dyDescent="0.2">
      <c r="A1886" t="s">
        <v>20</v>
      </c>
      <c r="B1886" s="1">
        <v>43422</v>
      </c>
      <c r="C1886" t="s">
        <v>95</v>
      </c>
      <c r="D1886" s="2">
        <v>52747</v>
      </c>
      <c r="E1886" s="2">
        <v>12057</v>
      </c>
      <c r="F1886" s="2">
        <v>12852</v>
      </c>
      <c r="G1886" s="2">
        <v>5541</v>
      </c>
      <c r="H1886" s="2">
        <v>5599</v>
      </c>
      <c r="I1886" s="2">
        <v>13820</v>
      </c>
      <c r="J1886" s="2">
        <v>2878</v>
      </c>
      <c r="K1886" s="2">
        <v>0</v>
      </c>
      <c r="L1886" s="2">
        <v>0</v>
      </c>
      <c r="M1886" s="2">
        <v>14.343628449999999</v>
      </c>
      <c r="N1886" s="8">
        <f t="shared" si="261"/>
        <v>1434362.845</v>
      </c>
      <c r="O1886" s="2">
        <v>3.8329202999999996</v>
      </c>
      <c r="P1886" s="2">
        <v>4.1184233999999993</v>
      </c>
      <c r="Q1886" s="2">
        <v>1.3046284499999998</v>
      </c>
      <c r="R1886" s="2">
        <v>0.76146400000000003</v>
      </c>
      <c r="S1886" s="2">
        <v>4.0057269999999994</v>
      </c>
      <c r="T1886" s="2">
        <v>0.32046529999999995</v>
      </c>
      <c r="U1886" s="2">
        <v>0</v>
      </c>
      <c r="V1886" s="2">
        <v>0</v>
      </c>
      <c r="W1886" s="2">
        <f t="shared" si="262"/>
        <v>24.916666666666668</v>
      </c>
      <c r="X1886" s="9">
        <f t="shared" si="263"/>
        <v>27.193259237492178</v>
      </c>
      <c r="Y1886" s="9">
        <f t="shared" si="264"/>
        <v>0.11636386008651906</v>
      </c>
      <c r="Z1886" s="10">
        <f t="shared" si="265"/>
        <v>488760.19032513886</v>
      </c>
      <c r="AA1886" s="10">
        <f t="shared" si="266"/>
        <v>11241.484377478193</v>
      </c>
      <c r="AB1886" s="10">
        <f t="shared" si="267"/>
        <v>26</v>
      </c>
      <c r="AC1886" s="9">
        <f t="shared" si="268"/>
        <v>474097.38461538462</v>
      </c>
      <c r="AD1886" s="10">
        <f t="shared" si="269"/>
        <v>305692.59889098286</v>
      </c>
    </row>
    <row r="1887" spans="1:30" x14ac:dyDescent="0.2">
      <c r="A1887" t="s">
        <v>20</v>
      </c>
      <c r="B1887" s="1">
        <v>43422</v>
      </c>
      <c r="C1887" t="s">
        <v>96</v>
      </c>
      <c r="D1887" s="2">
        <v>5933</v>
      </c>
      <c r="E1887" s="2">
        <v>0</v>
      </c>
      <c r="F1887" s="2">
        <v>0</v>
      </c>
      <c r="G1887" s="2">
        <v>1220</v>
      </c>
      <c r="H1887" s="2">
        <v>1831</v>
      </c>
      <c r="I1887" s="2">
        <v>0</v>
      </c>
      <c r="J1887" s="2">
        <v>1464</v>
      </c>
      <c r="K1887" s="2">
        <v>1418</v>
      </c>
      <c r="L1887" s="2">
        <v>0</v>
      </c>
      <c r="M1887" s="2">
        <v>2.1017999999999999</v>
      </c>
      <c r="N1887" s="8">
        <f t="shared" si="261"/>
        <v>210180</v>
      </c>
      <c r="O1887" s="2">
        <v>0</v>
      </c>
      <c r="P1887" s="2">
        <v>0</v>
      </c>
      <c r="Q1887" s="2">
        <v>0.42699999999999999</v>
      </c>
      <c r="R1887" s="2">
        <v>0.73240000000000005</v>
      </c>
      <c r="S1887" s="2">
        <v>0</v>
      </c>
      <c r="T1887" s="2">
        <v>0.65880000000000005</v>
      </c>
      <c r="U1887" s="2">
        <v>0.28360000000000002</v>
      </c>
      <c r="V1887" s="2">
        <v>0</v>
      </c>
      <c r="W1887" s="2">
        <f t="shared" si="262"/>
        <v>24.916666666666668</v>
      </c>
      <c r="X1887" s="9">
        <f t="shared" si="263"/>
        <v>35.425585707062197</v>
      </c>
      <c r="Y1887" s="9">
        <f t="shared" si="264"/>
        <v>1.7051024570414453E-2</v>
      </c>
      <c r="Z1887" s="10">
        <f t="shared" si="265"/>
        <v>635388.24742268049</v>
      </c>
      <c r="AA1887" s="10">
        <f t="shared" si="266"/>
        <v>14613.92969072165</v>
      </c>
      <c r="AB1887" s="10">
        <f t="shared" si="267"/>
        <v>20</v>
      </c>
      <c r="AC1887" s="9">
        <f t="shared" si="268"/>
        <v>616326.6</v>
      </c>
      <c r="AD1887" s="10">
        <f t="shared" si="269"/>
        <v>517707.01877564075</v>
      </c>
    </row>
    <row r="1888" spans="1:30" x14ac:dyDescent="0.2">
      <c r="A1888" t="s">
        <v>20</v>
      </c>
      <c r="B1888" s="1">
        <v>43422</v>
      </c>
      <c r="C1888" t="s">
        <v>580</v>
      </c>
      <c r="D1888" s="2">
        <v>5948</v>
      </c>
      <c r="E1888" s="2">
        <v>0</v>
      </c>
      <c r="F1888" s="2">
        <v>0</v>
      </c>
      <c r="G1888" s="2">
        <v>1309</v>
      </c>
      <c r="H1888" s="2">
        <v>1426</v>
      </c>
      <c r="I1888" s="2">
        <v>0</v>
      </c>
      <c r="J1888" s="2">
        <v>1552</v>
      </c>
      <c r="K1888" s="2">
        <v>1661</v>
      </c>
      <c r="L1888" s="2">
        <v>0</v>
      </c>
      <c r="M1888" s="2">
        <v>2.0591499999999998</v>
      </c>
      <c r="N1888" s="8">
        <f t="shared" si="261"/>
        <v>205914.99999999997</v>
      </c>
      <c r="O1888" s="2">
        <v>0</v>
      </c>
      <c r="P1888" s="2">
        <v>0</v>
      </c>
      <c r="Q1888" s="2">
        <v>0.45815</v>
      </c>
      <c r="R1888" s="2">
        <v>0.57040000000000002</v>
      </c>
      <c r="S1888" s="2">
        <v>0</v>
      </c>
      <c r="T1888" s="2">
        <v>0.69840000000000002</v>
      </c>
      <c r="U1888" s="2">
        <v>0.3322</v>
      </c>
      <c r="V1888" s="2">
        <v>0</v>
      </c>
      <c r="W1888" s="2">
        <f t="shared" si="262"/>
        <v>24.916666666666668</v>
      </c>
      <c r="X1888" s="9">
        <f t="shared" si="263"/>
        <v>34.619199731002013</v>
      </c>
      <c r="Y1888" s="9">
        <f t="shared" si="264"/>
        <v>1.6705022953739136E-2</v>
      </c>
      <c r="Z1888" s="10">
        <f t="shared" si="265"/>
        <v>794235.30927835056</v>
      </c>
      <c r="AA1888" s="10">
        <f t="shared" si="266"/>
        <v>18267.412113402064</v>
      </c>
      <c r="AB1888" s="10">
        <f t="shared" si="267"/>
        <v>16</v>
      </c>
      <c r="AC1888" s="9">
        <f t="shared" si="268"/>
        <v>770408.25</v>
      </c>
      <c r="AD1888" s="10">
        <f t="shared" si="269"/>
        <v>632403.1885223916</v>
      </c>
    </row>
    <row r="1889" spans="1:30" x14ac:dyDescent="0.2">
      <c r="A1889" t="s">
        <v>20</v>
      </c>
      <c r="B1889" s="1">
        <v>43422</v>
      </c>
      <c r="C1889" t="s">
        <v>97</v>
      </c>
      <c r="D1889" s="2">
        <v>1441</v>
      </c>
      <c r="E1889" s="2">
        <v>0</v>
      </c>
      <c r="F1889" s="2">
        <v>0</v>
      </c>
      <c r="G1889" s="2">
        <v>0</v>
      </c>
      <c r="H1889" s="2"/>
      <c r="I1889" s="2">
        <v>0</v>
      </c>
      <c r="J1889" s="2">
        <v>0</v>
      </c>
      <c r="K1889" s="2">
        <v>0</v>
      </c>
      <c r="L1889" s="2">
        <v>1441</v>
      </c>
      <c r="M1889" s="2">
        <v>0.36025000000000001</v>
      </c>
      <c r="N1889" s="8">
        <f t="shared" si="261"/>
        <v>36025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0.36025000000000001</v>
      </c>
      <c r="W1889" s="2">
        <f t="shared" si="262"/>
        <v>24.916666666666668</v>
      </c>
      <c r="X1889" s="9">
        <f t="shared" si="263"/>
        <v>25</v>
      </c>
      <c r="Y1889" s="9">
        <f t="shared" si="264"/>
        <v>2.9225576179902021E-3</v>
      </c>
      <c r="Z1889" s="10">
        <f t="shared" si="265"/>
        <v>847184.32989690732</v>
      </c>
      <c r="AA1889" s="10">
        <f t="shared" si="266"/>
        <v>19485.239587628868</v>
      </c>
      <c r="AB1889" s="10">
        <f t="shared" si="267"/>
        <v>15</v>
      </c>
      <c r="AC1889" s="9">
        <f t="shared" si="268"/>
        <v>821768.8</v>
      </c>
      <c r="AD1889" s="10">
        <f t="shared" si="269"/>
        <v>487130.98969072173</v>
      </c>
    </row>
    <row r="1890" spans="1:30" x14ac:dyDescent="0.2">
      <c r="A1890" t="s">
        <v>20</v>
      </c>
      <c r="B1890" s="1">
        <v>43422</v>
      </c>
      <c r="C1890" t="s">
        <v>781</v>
      </c>
      <c r="D1890" s="2">
        <v>936</v>
      </c>
      <c r="E1890" s="2">
        <v>311</v>
      </c>
      <c r="F1890" s="2">
        <v>0</v>
      </c>
      <c r="G1890" s="2">
        <v>320</v>
      </c>
      <c r="H1890" s="2"/>
      <c r="I1890" s="2">
        <v>0</v>
      </c>
      <c r="J1890" s="2">
        <v>0</v>
      </c>
      <c r="K1890" s="2">
        <v>305</v>
      </c>
      <c r="L1890" s="2">
        <v>0</v>
      </c>
      <c r="M1890" s="2">
        <v>0.32850000000000001</v>
      </c>
      <c r="N1890" s="8">
        <f t="shared" si="261"/>
        <v>32850</v>
      </c>
      <c r="O1890" s="2">
        <v>0.1555</v>
      </c>
      <c r="P1890" s="2">
        <v>0</v>
      </c>
      <c r="Q1890" s="2">
        <v>0.112</v>
      </c>
      <c r="R1890" s="2">
        <v>0</v>
      </c>
      <c r="S1890" s="2">
        <v>0</v>
      </c>
      <c r="T1890" s="2">
        <v>0</v>
      </c>
      <c r="U1890" s="2">
        <v>6.0999999999999999E-2</v>
      </c>
      <c r="V1890" s="2">
        <v>0</v>
      </c>
      <c r="W1890" s="2">
        <f t="shared" si="262"/>
        <v>24.916666666666668</v>
      </c>
      <c r="X1890" s="9">
        <f t="shared" si="263"/>
        <v>35.096153846153847</v>
      </c>
      <c r="Y1890" s="9">
        <f t="shared" si="264"/>
        <v>2.6649831436773943E-3</v>
      </c>
      <c r="Z1890" s="10">
        <f t="shared" si="265"/>
        <v>2117960.8247422683</v>
      </c>
      <c r="AA1890" s="10">
        <f t="shared" si="266"/>
        <v>48713.098969072169</v>
      </c>
      <c r="AB1890" s="10">
        <f t="shared" si="267"/>
        <v>6</v>
      </c>
      <c r="AC1890" s="9">
        <f t="shared" si="268"/>
        <v>2054422</v>
      </c>
      <c r="AD1890" s="10">
        <f t="shared" si="269"/>
        <v>1709642.4157414753</v>
      </c>
    </row>
    <row r="1891" spans="1:30" x14ac:dyDescent="0.2">
      <c r="A1891" t="s">
        <v>20</v>
      </c>
      <c r="B1891" s="1">
        <v>43422</v>
      </c>
      <c r="C1891" t="s">
        <v>868</v>
      </c>
      <c r="D1891" s="2">
        <v>696</v>
      </c>
      <c r="E1891" s="2">
        <v>0</v>
      </c>
      <c r="F1891" s="2">
        <v>0</v>
      </c>
      <c r="G1891" s="2">
        <v>0</v>
      </c>
      <c r="H1891" s="2"/>
      <c r="I1891" s="2">
        <v>0</v>
      </c>
      <c r="J1891" s="2">
        <v>0</v>
      </c>
      <c r="K1891" s="2">
        <v>696</v>
      </c>
      <c r="L1891" s="2">
        <v>0</v>
      </c>
      <c r="M1891" s="2">
        <v>0.13919999999999999</v>
      </c>
      <c r="N1891" s="8">
        <f t="shared" si="261"/>
        <v>13919.999999999998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0.13919999999999999</v>
      </c>
      <c r="V1891" s="2">
        <v>0</v>
      </c>
      <c r="W1891" s="2">
        <f t="shared" si="262"/>
        <v>24.916666666666668</v>
      </c>
      <c r="X1891" s="9">
        <f t="shared" si="263"/>
        <v>19.999999999999996</v>
      </c>
      <c r="Y1891" s="9">
        <f t="shared" si="264"/>
        <v>1.129271396042293E-3</v>
      </c>
      <c r="Z1891" s="10">
        <f t="shared" si="265"/>
        <v>6353882.4742268045</v>
      </c>
      <c r="AA1891" s="10">
        <f t="shared" si="266"/>
        <v>146139.29690721651</v>
      </c>
      <c r="AB1891" s="10">
        <f t="shared" si="267"/>
        <v>2</v>
      </c>
      <c r="AC1891" s="9">
        <f t="shared" si="268"/>
        <v>6163266</v>
      </c>
      <c r="AD1891" s="10">
        <f t="shared" si="269"/>
        <v>2922785.9381443299</v>
      </c>
    </row>
    <row r="1892" spans="1:30" x14ac:dyDescent="0.2">
      <c r="A1892" t="s">
        <v>20</v>
      </c>
      <c r="B1892" s="1">
        <v>43422</v>
      </c>
      <c r="C1892" t="s">
        <v>869</v>
      </c>
      <c r="D1892" s="2">
        <v>414</v>
      </c>
      <c r="E1892" s="2">
        <v>0</v>
      </c>
      <c r="F1892" s="2">
        <v>414</v>
      </c>
      <c r="G1892" s="2">
        <v>0</v>
      </c>
      <c r="H1892" s="2"/>
      <c r="I1892" s="2">
        <v>0</v>
      </c>
      <c r="J1892" s="2">
        <v>0</v>
      </c>
      <c r="K1892" s="2">
        <v>0</v>
      </c>
      <c r="L1892" s="2">
        <v>0</v>
      </c>
      <c r="M1892" s="2">
        <v>0.22770000000000001</v>
      </c>
      <c r="N1892" s="8">
        <f t="shared" si="261"/>
        <v>22770</v>
      </c>
      <c r="O1892" s="2">
        <v>0</v>
      </c>
      <c r="P1892" s="2">
        <v>0.22770000000000001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f t="shared" si="262"/>
        <v>24.916666666666668</v>
      </c>
      <c r="X1892" s="9">
        <f t="shared" si="263"/>
        <v>55</v>
      </c>
      <c r="Y1892" s="9">
        <f t="shared" si="264"/>
        <v>1.8472348913709062E-3</v>
      </c>
      <c r="Z1892" s="10">
        <f t="shared" si="265"/>
        <v>12707764.948453609</v>
      </c>
      <c r="AA1892" s="10">
        <f t="shared" si="266"/>
        <v>292278.59381443303</v>
      </c>
      <c r="AB1892" s="10">
        <f t="shared" si="267"/>
        <v>1</v>
      </c>
      <c r="AC1892" s="9">
        <f t="shared" si="268"/>
        <v>12326532</v>
      </c>
      <c r="AD1892" s="10">
        <f t="shared" si="269"/>
        <v>16075322.659793817</v>
      </c>
    </row>
    <row r="1893" spans="1:30" x14ac:dyDescent="0.2">
      <c r="A1893" t="s">
        <v>20</v>
      </c>
      <c r="B1893" s="1">
        <v>43422</v>
      </c>
      <c r="C1893" t="s">
        <v>870</v>
      </c>
      <c r="D1893" s="2">
        <v>2085</v>
      </c>
      <c r="E1893" s="2">
        <v>0</v>
      </c>
      <c r="F1893" s="2">
        <v>0</v>
      </c>
      <c r="G1893" s="2">
        <v>0</v>
      </c>
      <c r="H1893" s="2"/>
      <c r="I1893" s="2">
        <v>667</v>
      </c>
      <c r="J1893" s="2">
        <v>684</v>
      </c>
      <c r="K1893" s="2">
        <v>0</v>
      </c>
      <c r="L1893" s="2">
        <v>0</v>
      </c>
      <c r="M1893" s="2">
        <v>0.66172000000000009</v>
      </c>
      <c r="N1893" s="8">
        <f t="shared" si="261"/>
        <v>66172.000000000015</v>
      </c>
      <c r="O1893" s="2">
        <v>0</v>
      </c>
      <c r="P1893" s="2">
        <v>0</v>
      </c>
      <c r="Q1893" s="2">
        <v>0</v>
      </c>
      <c r="R1893" s="2">
        <v>0</v>
      </c>
      <c r="S1893" s="2">
        <v>0.16675000000000001</v>
      </c>
      <c r="T1893" s="2">
        <v>0.30780000000000002</v>
      </c>
      <c r="U1893" s="2">
        <v>0</v>
      </c>
      <c r="V1893" s="2">
        <v>0</v>
      </c>
      <c r="W1893" s="2">
        <f t="shared" si="262"/>
        <v>24.916666666666668</v>
      </c>
      <c r="X1893" s="9">
        <f t="shared" si="263"/>
        <v>31.737170263788975</v>
      </c>
      <c r="Y1893" s="9">
        <f t="shared" si="264"/>
        <v>5.3682576737723161E-3</v>
      </c>
      <c r="Z1893" s="10">
        <f t="shared" si="265"/>
        <v>907697.49631811504</v>
      </c>
      <c r="AA1893" s="10">
        <f t="shared" si="266"/>
        <v>20877.042415316646</v>
      </c>
      <c r="AB1893" s="10">
        <f t="shared" si="267"/>
        <v>14</v>
      </c>
      <c r="AC1893" s="9">
        <f t="shared" si="268"/>
        <v>880466.57142857148</v>
      </c>
      <c r="AD1893" s="10">
        <f t="shared" si="269"/>
        <v>662578.24973924865</v>
      </c>
    </row>
    <row r="1894" spans="1:30" x14ac:dyDescent="0.2">
      <c r="A1894" t="s">
        <v>20</v>
      </c>
      <c r="B1894" s="1">
        <v>43422</v>
      </c>
      <c r="C1894" t="s">
        <v>782</v>
      </c>
      <c r="D1894" s="2">
        <v>2831</v>
      </c>
      <c r="E1894" s="2">
        <v>0</v>
      </c>
      <c r="F1894" s="2">
        <v>0</v>
      </c>
      <c r="G1894" s="2">
        <v>0</v>
      </c>
      <c r="H1894" s="2"/>
      <c r="I1894" s="2">
        <v>0</v>
      </c>
      <c r="J1894" s="2">
        <v>0</v>
      </c>
      <c r="K1894" s="2">
        <v>0</v>
      </c>
      <c r="L1894" s="2">
        <v>2831</v>
      </c>
      <c r="M1894" s="2">
        <v>0.99085000000000001</v>
      </c>
      <c r="N1894" s="8">
        <f t="shared" si="261"/>
        <v>99085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0.99085000000000001</v>
      </c>
      <c r="W1894" s="2">
        <f t="shared" si="262"/>
        <v>24.916666666666668</v>
      </c>
      <c r="X1894" s="9">
        <f t="shared" si="263"/>
        <v>35</v>
      </c>
      <c r="Y1894" s="9">
        <f t="shared" si="264"/>
        <v>8.0383517440266242E-3</v>
      </c>
      <c r="Z1894" s="10">
        <f t="shared" si="265"/>
        <v>1588470.6185567011</v>
      </c>
      <c r="AA1894" s="10">
        <f t="shared" si="266"/>
        <v>36534.824226804129</v>
      </c>
      <c r="AB1894" s="10">
        <f t="shared" si="267"/>
        <v>8</v>
      </c>
      <c r="AC1894" s="9">
        <f t="shared" si="268"/>
        <v>1540816.5</v>
      </c>
      <c r="AD1894" s="10">
        <f t="shared" si="269"/>
        <v>1278718.8479381446</v>
      </c>
    </row>
    <row r="1895" spans="1:30" x14ac:dyDescent="0.2">
      <c r="A1895" t="s">
        <v>20</v>
      </c>
      <c r="B1895" s="1">
        <v>43422</v>
      </c>
      <c r="C1895" t="s">
        <v>103</v>
      </c>
      <c r="D1895" s="2">
        <v>1342</v>
      </c>
      <c r="E1895" s="2">
        <v>0</v>
      </c>
      <c r="F1895" s="2">
        <v>0</v>
      </c>
      <c r="G1895" s="2">
        <v>0</v>
      </c>
      <c r="H1895" s="2"/>
      <c r="I1895" s="2">
        <v>0</v>
      </c>
      <c r="J1895" s="2">
        <v>686</v>
      </c>
      <c r="K1895" s="2">
        <v>656</v>
      </c>
      <c r="L1895" s="2">
        <v>0</v>
      </c>
      <c r="M1895" s="2">
        <v>0.43989999999999996</v>
      </c>
      <c r="N1895" s="8">
        <f t="shared" si="261"/>
        <v>43989.999999999993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0.30869999999999997</v>
      </c>
      <c r="U1895" s="2">
        <v>0.13120000000000001</v>
      </c>
      <c r="V1895" s="2">
        <v>0</v>
      </c>
      <c r="W1895" s="2">
        <f t="shared" si="262"/>
        <v>24.916666666666668</v>
      </c>
      <c r="X1895" s="9">
        <f t="shared" si="263"/>
        <v>32.779433681073023</v>
      </c>
      <c r="Y1895" s="9">
        <f t="shared" si="264"/>
        <v>3.568724763785953E-3</v>
      </c>
      <c r="Z1895" s="10">
        <f t="shared" si="265"/>
        <v>1058980.4123711342</v>
      </c>
      <c r="AA1895" s="10">
        <f t="shared" si="266"/>
        <v>24356.549484536084</v>
      </c>
      <c r="AB1895" s="10">
        <f t="shared" si="267"/>
        <v>12</v>
      </c>
      <c r="AC1895" s="9">
        <f t="shared" si="268"/>
        <v>1027211</v>
      </c>
      <c r="AD1895" s="10">
        <f t="shared" si="269"/>
        <v>798393.89852812386</v>
      </c>
    </row>
    <row r="1896" spans="1:30" x14ac:dyDescent="0.2">
      <c r="A1896" t="s">
        <v>20</v>
      </c>
      <c r="B1896" s="1">
        <v>43422</v>
      </c>
      <c r="C1896" t="s">
        <v>871</v>
      </c>
      <c r="D1896" s="2">
        <v>3392</v>
      </c>
      <c r="E1896" s="2">
        <v>0</v>
      </c>
      <c r="F1896" s="2">
        <v>0</v>
      </c>
      <c r="G1896" s="2">
        <v>3392</v>
      </c>
      <c r="H1896" s="2"/>
      <c r="I1896" s="2">
        <v>0</v>
      </c>
      <c r="J1896" s="2">
        <v>0</v>
      </c>
      <c r="K1896" s="2">
        <v>0</v>
      </c>
      <c r="L1896" s="2">
        <v>0</v>
      </c>
      <c r="M1896" s="2">
        <v>1.1872</v>
      </c>
      <c r="N1896" s="8">
        <f t="shared" si="261"/>
        <v>118720</v>
      </c>
      <c r="O1896" s="2">
        <v>0</v>
      </c>
      <c r="P1896" s="2">
        <v>0</v>
      </c>
      <c r="Q1896" s="2">
        <v>1.1872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f t="shared" si="262"/>
        <v>24.916666666666668</v>
      </c>
      <c r="X1896" s="9">
        <f t="shared" si="263"/>
        <v>35</v>
      </c>
      <c r="Y1896" s="9">
        <f t="shared" si="264"/>
        <v>9.631257193831972E-3</v>
      </c>
      <c r="Z1896" s="10">
        <f t="shared" si="265"/>
        <v>529490.20618556708</v>
      </c>
      <c r="AA1896" s="10">
        <f t="shared" si="266"/>
        <v>12178.274742268042</v>
      </c>
      <c r="AB1896" s="10">
        <f t="shared" si="267"/>
        <v>24</v>
      </c>
      <c r="AC1896" s="9">
        <f t="shared" si="268"/>
        <v>513605.5</v>
      </c>
      <c r="AD1896" s="10">
        <f t="shared" si="269"/>
        <v>426239.61597938149</v>
      </c>
    </row>
    <row r="1897" spans="1:30" x14ac:dyDescent="0.2">
      <c r="A1897" t="s">
        <v>20</v>
      </c>
      <c r="B1897" s="1">
        <v>43422</v>
      </c>
      <c r="C1897" t="s">
        <v>105</v>
      </c>
      <c r="D1897" s="2">
        <v>38</v>
      </c>
      <c r="E1897" s="2">
        <v>0</v>
      </c>
      <c r="F1897" s="2">
        <v>0</v>
      </c>
      <c r="G1897" s="2">
        <v>0</v>
      </c>
      <c r="H1897" s="2">
        <v>38</v>
      </c>
      <c r="I1897" s="2">
        <v>0</v>
      </c>
      <c r="J1897" s="2">
        <v>0</v>
      </c>
      <c r="K1897" s="2">
        <v>0</v>
      </c>
      <c r="L1897" s="2">
        <v>0</v>
      </c>
      <c r="M1897" s="2">
        <v>1.52E-2</v>
      </c>
      <c r="N1897" s="8">
        <f t="shared" si="261"/>
        <v>1520</v>
      </c>
      <c r="O1897" s="2">
        <v>0</v>
      </c>
      <c r="P1897" s="2">
        <v>0</v>
      </c>
      <c r="Q1897" s="2">
        <v>0</v>
      </c>
      <c r="R1897" s="2">
        <v>1.52E-2</v>
      </c>
      <c r="S1897" s="2">
        <v>0</v>
      </c>
      <c r="T1897" s="2">
        <v>0</v>
      </c>
      <c r="U1897" s="2">
        <v>0</v>
      </c>
      <c r="V1897" s="2">
        <v>0</v>
      </c>
      <c r="W1897" s="2">
        <f t="shared" si="262"/>
        <v>24.916666666666668</v>
      </c>
      <c r="X1897" s="9">
        <f t="shared" si="263"/>
        <v>40</v>
      </c>
      <c r="Y1897" s="9">
        <f t="shared" si="264"/>
        <v>1.2331124439542282E-4</v>
      </c>
      <c r="Z1897" s="10">
        <f t="shared" si="265"/>
        <v>747515.58520315343</v>
      </c>
      <c r="AA1897" s="10">
        <f t="shared" si="266"/>
        <v>17192.858459672527</v>
      </c>
      <c r="AB1897" s="10">
        <f t="shared" si="267"/>
        <v>17</v>
      </c>
      <c r="AC1897" s="9">
        <f t="shared" si="268"/>
        <v>725090.1176470588</v>
      </c>
      <c r="AD1897" s="10">
        <f t="shared" si="269"/>
        <v>687714.33838690107</v>
      </c>
    </row>
    <row r="1898" spans="1:30" x14ac:dyDescent="0.2">
      <c r="A1898" t="s">
        <v>20</v>
      </c>
      <c r="B1898" s="1">
        <v>43422</v>
      </c>
      <c r="C1898" t="s">
        <v>106</v>
      </c>
      <c r="D1898" s="2">
        <v>782</v>
      </c>
      <c r="E1898" s="2">
        <v>0</v>
      </c>
      <c r="F1898" s="2">
        <v>0</v>
      </c>
      <c r="G1898" s="2">
        <v>0</v>
      </c>
      <c r="H1898" s="2"/>
      <c r="I1898" s="2">
        <v>0</v>
      </c>
      <c r="J1898" s="2">
        <v>782</v>
      </c>
      <c r="K1898" s="2">
        <v>0</v>
      </c>
      <c r="L1898" s="2">
        <v>0</v>
      </c>
      <c r="M1898" s="2">
        <v>0.35189999999999999</v>
      </c>
      <c r="N1898" s="8">
        <f t="shared" si="261"/>
        <v>35190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0.35189999999999999</v>
      </c>
      <c r="U1898" s="2">
        <v>0</v>
      </c>
      <c r="V1898" s="2">
        <v>0</v>
      </c>
      <c r="W1898" s="2">
        <f t="shared" si="262"/>
        <v>24.916666666666668</v>
      </c>
      <c r="X1898" s="9">
        <f t="shared" si="263"/>
        <v>45</v>
      </c>
      <c r="Y1898" s="9">
        <f t="shared" si="264"/>
        <v>2.8548175593914008E-3</v>
      </c>
      <c r="Z1898" s="10">
        <f t="shared" si="265"/>
        <v>794235.30927835056</v>
      </c>
      <c r="AA1898" s="10">
        <f t="shared" si="266"/>
        <v>18267.412113402064</v>
      </c>
      <c r="AB1898" s="10">
        <f t="shared" si="267"/>
        <v>16</v>
      </c>
      <c r="AC1898" s="9">
        <f t="shared" si="268"/>
        <v>770408.25</v>
      </c>
      <c r="AD1898" s="10">
        <f t="shared" si="269"/>
        <v>822033.54510309291</v>
      </c>
    </row>
    <row r="1899" spans="1:30" x14ac:dyDescent="0.2">
      <c r="A1899" t="s">
        <v>20</v>
      </c>
      <c r="B1899" s="1">
        <v>43422</v>
      </c>
      <c r="C1899" t="s">
        <v>277</v>
      </c>
      <c r="D1899" s="2">
        <v>106161</v>
      </c>
      <c r="E1899" s="2">
        <v>13502</v>
      </c>
      <c r="F1899" s="2">
        <v>13177</v>
      </c>
      <c r="G1899" s="2">
        <v>13343</v>
      </c>
      <c r="H1899" s="2">
        <v>14080</v>
      </c>
      <c r="I1899" s="2">
        <v>13795</v>
      </c>
      <c r="J1899" s="2">
        <v>11948</v>
      </c>
      <c r="K1899" s="2">
        <v>13100</v>
      </c>
      <c r="L1899" s="2">
        <v>13216</v>
      </c>
      <c r="M1899" s="2">
        <v>43.188249999999996</v>
      </c>
      <c r="N1899" s="8">
        <f t="shared" si="261"/>
        <v>4318825</v>
      </c>
      <c r="O1899" s="2">
        <v>6.7509999999999994</v>
      </c>
      <c r="P1899" s="2">
        <v>7.2473500000000008</v>
      </c>
      <c r="Q1899" s="2">
        <v>4.6700499999999998</v>
      </c>
      <c r="R1899" s="2">
        <v>5.6319999999999997</v>
      </c>
      <c r="S1899" s="2">
        <v>7.58725</v>
      </c>
      <c r="T1899" s="2">
        <v>5.3765999999999998</v>
      </c>
      <c r="U1899" s="2">
        <v>2.62</v>
      </c>
      <c r="V1899" s="2">
        <v>3.3040000000000003</v>
      </c>
      <c r="W1899" s="2">
        <f t="shared" si="262"/>
        <v>24.916666666666668</v>
      </c>
      <c r="X1899" s="9">
        <f t="shared" si="263"/>
        <v>40.68184173095581</v>
      </c>
      <c r="Y1899" s="9">
        <f t="shared" si="264"/>
        <v>0.35036821386583022</v>
      </c>
      <c r="Z1899" s="10">
        <f t="shared" si="265"/>
        <v>4235921.6494845366</v>
      </c>
      <c r="AA1899" s="10">
        <f t="shared" si="266"/>
        <v>97426.197938144338</v>
      </c>
      <c r="AB1899" s="10">
        <f t="shared" si="267"/>
        <v>3</v>
      </c>
      <c r="AC1899" s="9">
        <f t="shared" si="268"/>
        <v>4108844</v>
      </c>
      <c r="AD1899" s="10">
        <f t="shared" si="269"/>
        <v>3963477.1649683611</v>
      </c>
    </row>
    <row r="1900" spans="1:30" x14ac:dyDescent="0.2">
      <c r="A1900" t="s">
        <v>20</v>
      </c>
      <c r="B1900" s="1">
        <v>43422</v>
      </c>
      <c r="C1900" t="s">
        <v>872</v>
      </c>
      <c r="D1900" s="2">
        <v>4403</v>
      </c>
      <c r="E1900" s="2">
        <v>0</v>
      </c>
      <c r="F1900" s="2">
        <v>0</v>
      </c>
      <c r="G1900" s="2">
        <v>0</v>
      </c>
      <c r="H1900" s="2">
        <v>2514</v>
      </c>
      <c r="I1900" s="2">
        <v>0</v>
      </c>
      <c r="J1900" s="2">
        <v>0</v>
      </c>
      <c r="K1900" s="2">
        <v>0</v>
      </c>
      <c r="L1900" s="2">
        <v>0</v>
      </c>
      <c r="M1900" s="2">
        <v>1.4663300000000001</v>
      </c>
      <c r="N1900" s="8">
        <f t="shared" si="261"/>
        <v>146633</v>
      </c>
      <c r="O1900" s="2">
        <v>0</v>
      </c>
      <c r="P1900" s="2">
        <v>0</v>
      </c>
      <c r="Q1900" s="2">
        <v>0</v>
      </c>
      <c r="R1900" s="2">
        <v>0.42737999999999998</v>
      </c>
      <c r="S1900" s="2">
        <v>0</v>
      </c>
      <c r="T1900" s="2">
        <v>0</v>
      </c>
      <c r="U1900" s="2">
        <v>0</v>
      </c>
      <c r="V1900" s="2">
        <v>0</v>
      </c>
      <c r="W1900" s="2">
        <f t="shared" si="262"/>
        <v>24.916666666666668</v>
      </c>
      <c r="X1900" s="9">
        <f t="shared" si="263"/>
        <v>33.302975244151718</v>
      </c>
      <c r="Y1900" s="9">
        <f t="shared" si="264"/>
        <v>1.1895722170680285E-2</v>
      </c>
      <c r="Z1900" s="10">
        <f t="shared" si="265"/>
        <v>6353882.4742268045</v>
      </c>
      <c r="AA1900" s="10">
        <f t="shared" si="266"/>
        <v>146139.29690721651</v>
      </c>
      <c r="AB1900" s="10">
        <f t="shared" si="267"/>
        <v>2</v>
      </c>
      <c r="AC1900" s="9">
        <f t="shared" si="268"/>
        <v>6163266</v>
      </c>
      <c r="AD1900" s="10">
        <f t="shared" si="269"/>
        <v>4866873.3870987697</v>
      </c>
    </row>
    <row r="1901" spans="1:30" x14ac:dyDescent="0.2">
      <c r="A1901" t="s">
        <v>20</v>
      </c>
      <c r="B1901" s="1">
        <v>43422</v>
      </c>
      <c r="C1901" t="s">
        <v>873</v>
      </c>
      <c r="D1901" s="2">
        <v>2207</v>
      </c>
      <c r="E1901" s="2">
        <v>0</v>
      </c>
      <c r="F1901" s="2">
        <v>0</v>
      </c>
      <c r="G1901" s="2">
        <v>0</v>
      </c>
      <c r="H1901" s="2"/>
      <c r="I1901" s="2">
        <v>0</v>
      </c>
      <c r="J1901" s="2">
        <v>0</v>
      </c>
      <c r="K1901" s="2">
        <v>2207</v>
      </c>
      <c r="L1901" s="2">
        <v>0</v>
      </c>
      <c r="M1901" s="2">
        <v>0.44140000000000001</v>
      </c>
      <c r="N1901" s="8">
        <f t="shared" si="261"/>
        <v>44140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0.44140000000000001</v>
      </c>
      <c r="V1901" s="2">
        <v>0</v>
      </c>
      <c r="W1901" s="2">
        <f t="shared" si="262"/>
        <v>24.916666666666668</v>
      </c>
      <c r="X1901" s="9">
        <f t="shared" si="263"/>
        <v>20</v>
      </c>
      <c r="Y1901" s="9">
        <f t="shared" si="264"/>
        <v>3.5808936365881337E-3</v>
      </c>
      <c r="Z1901" s="10">
        <f t="shared" si="265"/>
        <v>6353882.4742268045</v>
      </c>
      <c r="AA1901" s="10">
        <f t="shared" si="266"/>
        <v>146139.29690721651</v>
      </c>
      <c r="AB1901" s="10">
        <f t="shared" si="267"/>
        <v>2</v>
      </c>
      <c r="AC1901" s="9">
        <f t="shared" si="268"/>
        <v>6163266</v>
      </c>
      <c r="AD1901" s="10">
        <f t="shared" si="269"/>
        <v>2922785.9381443304</v>
      </c>
    </row>
    <row r="1902" spans="1:30" x14ac:dyDescent="0.2">
      <c r="A1902" t="s">
        <v>20</v>
      </c>
      <c r="B1902" s="1">
        <v>43422</v>
      </c>
      <c r="C1902" t="s">
        <v>874</v>
      </c>
      <c r="D1902" s="2">
        <v>696</v>
      </c>
      <c r="E1902" s="2">
        <v>0</v>
      </c>
      <c r="F1902" s="2">
        <v>0</v>
      </c>
      <c r="G1902" s="2">
        <v>696</v>
      </c>
      <c r="H1902" s="2"/>
      <c r="I1902" s="2">
        <v>0</v>
      </c>
      <c r="J1902" s="2">
        <v>0</v>
      </c>
      <c r="K1902" s="2">
        <v>0</v>
      </c>
      <c r="L1902" s="2">
        <v>0</v>
      </c>
      <c r="M1902" s="2">
        <v>0.24360000000000001</v>
      </c>
      <c r="N1902" s="8">
        <f t="shared" si="261"/>
        <v>24360</v>
      </c>
      <c r="O1902" s="2">
        <v>0</v>
      </c>
      <c r="P1902" s="2">
        <v>0</v>
      </c>
      <c r="Q1902" s="2">
        <v>0.24360000000000001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f t="shared" si="262"/>
        <v>24.916666666666668</v>
      </c>
      <c r="X1902" s="9">
        <f t="shared" si="263"/>
        <v>35</v>
      </c>
      <c r="Y1902" s="9">
        <f t="shared" si="264"/>
        <v>1.9762249430740129E-3</v>
      </c>
      <c r="Z1902" s="10">
        <f t="shared" si="265"/>
        <v>12707764.948453609</v>
      </c>
      <c r="AA1902" s="10">
        <f t="shared" si="266"/>
        <v>292278.59381443303</v>
      </c>
      <c r="AB1902" s="10">
        <f t="shared" si="267"/>
        <v>1</v>
      </c>
      <c r="AC1902" s="9">
        <f t="shared" si="268"/>
        <v>12326532</v>
      </c>
      <c r="AD1902" s="10">
        <f t="shared" si="269"/>
        <v>10229750.783505157</v>
      </c>
    </row>
    <row r="1903" spans="1:30" x14ac:dyDescent="0.2">
      <c r="A1903" t="s">
        <v>20</v>
      </c>
      <c r="B1903" s="1">
        <v>43422</v>
      </c>
      <c r="C1903" t="s">
        <v>785</v>
      </c>
      <c r="D1903" s="2">
        <v>362</v>
      </c>
      <c r="E1903" s="2">
        <v>0</v>
      </c>
      <c r="F1903" s="2">
        <v>0</v>
      </c>
      <c r="G1903" s="2">
        <v>362</v>
      </c>
      <c r="H1903" s="2"/>
      <c r="I1903" s="2">
        <v>0</v>
      </c>
      <c r="J1903" s="2">
        <v>0</v>
      </c>
      <c r="K1903" s="2">
        <v>0</v>
      </c>
      <c r="L1903" s="2">
        <v>0</v>
      </c>
      <c r="M1903" s="2">
        <v>9.0499999999999997E-2</v>
      </c>
      <c r="N1903" s="8">
        <f t="shared" si="261"/>
        <v>9050</v>
      </c>
      <c r="O1903" s="2">
        <v>0</v>
      </c>
      <c r="P1903" s="2">
        <v>0</v>
      </c>
      <c r="Q1903" s="2">
        <v>9.0499999999999997E-2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f t="shared" si="262"/>
        <v>24.916666666666668</v>
      </c>
      <c r="X1903" s="9">
        <f t="shared" si="263"/>
        <v>25</v>
      </c>
      <c r="Y1903" s="9">
        <f t="shared" si="264"/>
        <v>7.3418865906485292E-4</v>
      </c>
      <c r="Z1903" s="10">
        <f t="shared" si="265"/>
        <v>12707764.948453609</v>
      </c>
      <c r="AA1903" s="10">
        <f t="shared" si="266"/>
        <v>292278.59381443303</v>
      </c>
      <c r="AB1903" s="10">
        <f t="shared" si="267"/>
        <v>1</v>
      </c>
      <c r="AC1903" s="9">
        <f t="shared" si="268"/>
        <v>12326532</v>
      </c>
      <c r="AD1903" s="10">
        <f t="shared" si="269"/>
        <v>7306964.8453608258</v>
      </c>
    </row>
    <row r="1904" spans="1:30" x14ac:dyDescent="0.2">
      <c r="A1904" t="s">
        <v>20</v>
      </c>
      <c r="B1904" s="1">
        <v>43422</v>
      </c>
      <c r="C1904" t="s">
        <v>279</v>
      </c>
      <c r="D1904" s="2">
        <v>17277</v>
      </c>
      <c r="E1904" s="2">
        <v>0</v>
      </c>
      <c r="F1904" s="2">
        <v>2833</v>
      </c>
      <c r="G1904" s="2">
        <v>14444</v>
      </c>
      <c r="H1904" s="2"/>
      <c r="I1904" s="2">
        <v>0</v>
      </c>
      <c r="J1904" s="2">
        <v>0</v>
      </c>
      <c r="K1904" s="2">
        <v>0</v>
      </c>
      <c r="L1904" s="2">
        <v>0</v>
      </c>
      <c r="M1904" s="2">
        <v>5.7636500000000002</v>
      </c>
      <c r="N1904" s="8">
        <f t="shared" si="261"/>
        <v>576365</v>
      </c>
      <c r="O1904" s="2">
        <v>0</v>
      </c>
      <c r="P1904" s="2">
        <v>0.70825000000000005</v>
      </c>
      <c r="Q1904" s="2">
        <v>5.0553999999999997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f t="shared" si="262"/>
        <v>24.916666666666668</v>
      </c>
      <c r="X1904" s="9">
        <f t="shared" si="263"/>
        <v>33.360247728193549</v>
      </c>
      <c r="Y1904" s="9">
        <f t="shared" si="264"/>
        <v>4.6758082484189389E-2</v>
      </c>
      <c r="Z1904" s="10">
        <f t="shared" si="265"/>
        <v>794235.30927835056</v>
      </c>
      <c r="AA1904" s="10">
        <f t="shared" si="266"/>
        <v>18267.412113402064</v>
      </c>
      <c r="AB1904" s="10">
        <f t="shared" si="267"/>
        <v>16</v>
      </c>
      <c r="AC1904" s="9">
        <f t="shared" si="268"/>
        <v>770408.25</v>
      </c>
      <c r="AD1904" s="10">
        <f t="shared" si="269"/>
        <v>609405.39345609653</v>
      </c>
    </row>
    <row r="1905" spans="1:30" x14ac:dyDescent="0.2">
      <c r="A1905" t="s">
        <v>20</v>
      </c>
      <c r="B1905" s="1">
        <v>43422</v>
      </c>
      <c r="C1905" t="s">
        <v>875</v>
      </c>
      <c r="D1905" s="2">
        <v>30081</v>
      </c>
      <c r="E1905" s="2">
        <v>7860</v>
      </c>
      <c r="F1905" s="2">
        <v>3859</v>
      </c>
      <c r="G1905" s="2">
        <v>0</v>
      </c>
      <c r="H1905" s="2"/>
      <c r="I1905" s="2">
        <v>0</v>
      </c>
      <c r="J1905" s="2">
        <v>10010</v>
      </c>
      <c r="K1905" s="2">
        <v>4337</v>
      </c>
      <c r="L1905" s="2">
        <v>0</v>
      </c>
      <c r="M1905" s="2">
        <v>16.280450000000002</v>
      </c>
      <c r="N1905" s="8">
        <f t="shared" si="261"/>
        <v>1628045.0000000002</v>
      </c>
      <c r="O1905" s="2">
        <v>7.2608999999999995</v>
      </c>
      <c r="P1905" s="2">
        <v>0.96475</v>
      </c>
      <c r="Q1905" s="2">
        <v>0</v>
      </c>
      <c r="R1905" s="2">
        <v>0</v>
      </c>
      <c r="S1905" s="2">
        <v>0</v>
      </c>
      <c r="T1905" s="2">
        <v>6.9465000000000003</v>
      </c>
      <c r="U1905" s="2">
        <v>0.86739999999999995</v>
      </c>
      <c r="V1905" s="2">
        <v>0</v>
      </c>
      <c r="W1905" s="2">
        <f t="shared" si="262"/>
        <v>24.916666666666668</v>
      </c>
      <c r="X1905" s="9">
        <f t="shared" si="263"/>
        <v>54.122037166317618</v>
      </c>
      <c r="Y1905" s="9">
        <f t="shared" si="264"/>
        <v>0.132076483474833</v>
      </c>
      <c r="Z1905" s="10">
        <f t="shared" si="265"/>
        <v>2117960.8247422683</v>
      </c>
      <c r="AA1905" s="10">
        <f t="shared" si="266"/>
        <v>48713.098969072169</v>
      </c>
      <c r="AB1905" s="10">
        <f t="shared" si="267"/>
        <v>6</v>
      </c>
      <c r="AC1905" s="9">
        <f t="shared" si="268"/>
        <v>2054422</v>
      </c>
      <c r="AD1905" s="10">
        <f t="shared" si="269"/>
        <v>2636452.1528906324</v>
      </c>
    </row>
    <row r="1906" spans="1:30" x14ac:dyDescent="0.2">
      <c r="A1906" t="s">
        <v>20</v>
      </c>
      <c r="B1906" s="1">
        <v>43422</v>
      </c>
      <c r="C1906" t="s">
        <v>680</v>
      </c>
      <c r="D1906" s="2">
        <v>1827</v>
      </c>
      <c r="E1906" s="2">
        <v>0</v>
      </c>
      <c r="F1906" s="2">
        <v>0</v>
      </c>
      <c r="G1906" s="2">
        <v>0</v>
      </c>
      <c r="H1906" s="2"/>
      <c r="I1906" s="2">
        <v>1827</v>
      </c>
      <c r="J1906" s="2">
        <v>0</v>
      </c>
      <c r="K1906" s="2">
        <v>0</v>
      </c>
      <c r="L1906" s="2">
        <v>0</v>
      </c>
      <c r="M1906" s="2">
        <v>1.00485</v>
      </c>
      <c r="N1906" s="8">
        <f t="shared" si="261"/>
        <v>100485</v>
      </c>
      <c r="O1906" s="2">
        <v>0</v>
      </c>
      <c r="P1906" s="2">
        <v>0</v>
      </c>
      <c r="Q1906" s="2">
        <v>0</v>
      </c>
      <c r="R1906" s="2">
        <v>0</v>
      </c>
      <c r="S1906" s="2">
        <v>1.00485</v>
      </c>
      <c r="T1906" s="2">
        <v>0</v>
      </c>
      <c r="U1906" s="2">
        <v>0</v>
      </c>
      <c r="V1906" s="2">
        <v>0</v>
      </c>
      <c r="W1906" s="2">
        <f t="shared" si="262"/>
        <v>24.916666666666668</v>
      </c>
      <c r="X1906" s="9">
        <f t="shared" si="263"/>
        <v>55</v>
      </c>
      <c r="Y1906" s="9">
        <f t="shared" si="264"/>
        <v>8.1519278901803043E-3</v>
      </c>
      <c r="Z1906" s="10">
        <f t="shared" si="265"/>
        <v>1588470.6185567011</v>
      </c>
      <c r="AA1906" s="10">
        <f t="shared" si="266"/>
        <v>36534.824226804129</v>
      </c>
      <c r="AB1906" s="10">
        <f t="shared" si="267"/>
        <v>8</v>
      </c>
      <c r="AC1906" s="9">
        <f t="shared" si="268"/>
        <v>1540816.5</v>
      </c>
      <c r="AD1906" s="10">
        <f t="shared" si="269"/>
        <v>2009415.3324742271</v>
      </c>
    </row>
    <row r="1907" spans="1:30" x14ac:dyDescent="0.2">
      <c r="A1907" t="s">
        <v>20</v>
      </c>
      <c r="B1907" s="1">
        <v>43422</v>
      </c>
      <c r="C1907" t="s">
        <v>110</v>
      </c>
      <c r="D1907" s="2">
        <v>41957</v>
      </c>
      <c r="E1907" s="2">
        <v>20319</v>
      </c>
      <c r="F1907" s="2">
        <v>0</v>
      </c>
      <c r="G1907" s="2">
        <v>0</v>
      </c>
      <c r="H1907" s="2"/>
      <c r="I1907" s="2">
        <v>0</v>
      </c>
      <c r="J1907" s="2">
        <v>14331</v>
      </c>
      <c r="K1907" s="2">
        <v>0</v>
      </c>
      <c r="L1907" s="2">
        <v>0</v>
      </c>
      <c r="M1907" s="2">
        <v>25.766539999999999</v>
      </c>
      <c r="N1907" s="8">
        <f t="shared" si="261"/>
        <v>2576654</v>
      </c>
      <c r="O1907" s="2">
        <v>17.560949999999998</v>
      </c>
      <c r="P1907" s="2">
        <v>0</v>
      </c>
      <c r="Q1907" s="2">
        <v>0</v>
      </c>
      <c r="R1907" s="2">
        <v>0</v>
      </c>
      <c r="S1907" s="2">
        <v>0</v>
      </c>
      <c r="T1907" s="2">
        <v>6.44895</v>
      </c>
      <c r="U1907" s="2">
        <v>0</v>
      </c>
      <c r="V1907" s="2">
        <v>0</v>
      </c>
      <c r="W1907" s="2">
        <f t="shared" si="262"/>
        <v>24.916666666666668</v>
      </c>
      <c r="X1907" s="9">
        <f t="shared" si="263"/>
        <v>61.41177872583836</v>
      </c>
      <c r="Y1907" s="9">
        <f t="shared" si="264"/>
        <v>0.20903316520818671</v>
      </c>
      <c r="Z1907" s="10">
        <f t="shared" si="265"/>
        <v>552511.51949798304</v>
      </c>
      <c r="AA1907" s="10">
        <f t="shared" si="266"/>
        <v>12707.76494845361</v>
      </c>
      <c r="AB1907" s="10">
        <f t="shared" si="267"/>
        <v>23</v>
      </c>
      <c r="AC1907" s="9">
        <f t="shared" si="268"/>
        <v>535936.17391304346</v>
      </c>
      <c r="AD1907" s="10">
        <f t="shared" si="269"/>
        <v>780406.44911439787</v>
      </c>
    </row>
    <row r="1908" spans="1:30" x14ac:dyDescent="0.2">
      <c r="A1908" t="s">
        <v>20</v>
      </c>
      <c r="B1908" s="1">
        <v>43422</v>
      </c>
      <c r="C1908" t="s">
        <v>789</v>
      </c>
      <c r="D1908" s="2">
        <v>1850</v>
      </c>
      <c r="E1908" s="2">
        <v>0</v>
      </c>
      <c r="F1908" s="2">
        <v>0</v>
      </c>
      <c r="G1908" s="2">
        <v>1850</v>
      </c>
      <c r="H1908" s="2"/>
      <c r="I1908" s="2">
        <v>0</v>
      </c>
      <c r="J1908" s="2">
        <v>0</v>
      </c>
      <c r="K1908" s="2">
        <v>0</v>
      </c>
      <c r="L1908" s="2">
        <v>0</v>
      </c>
      <c r="M1908" s="2">
        <v>0.64749999999999996</v>
      </c>
      <c r="N1908" s="8">
        <f t="shared" si="261"/>
        <v>64750</v>
      </c>
      <c r="O1908" s="2">
        <v>0</v>
      </c>
      <c r="P1908" s="2">
        <v>0</v>
      </c>
      <c r="Q1908" s="2">
        <v>0.64749999999999996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f t="shared" si="262"/>
        <v>24.916666666666668</v>
      </c>
      <c r="X1908" s="9">
        <f t="shared" si="263"/>
        <v>35</v>
      </c>
      <c r="Y1908" s="9">
        <f t="shared" si="264"/>
        <v>5.2528967596076493E-3</v>
      </c>
      <c r="Z1908" s="10">
        <f t="shared" si="265"/>
        <v>4235921.6494845366</v>
      </c>
      <c r="AA1908" s="10">
        <f t="shared" si="266"/>
        <v>97426.197938144338</v>
      </c>
      <c r="AB1908" s="10">
        <f t="shared" si="267"/>
        <v>3</v>
      </c>
      <c r="AC1908" s="9">
        <f t="shared" si="268"/>
        <v>4108844</v>
      </c>
      <c r="AD1908" s="10">
        <f t="shared" si="269"/>
        <v>3409916.9278350519</v>
      </c>
    </row>
    <row r="1909" spans="1:30" x14ac:dyDescent="0.2">
      <c r="A1909" t="s">
        <v>20</v>
      </c>
      <c r="B1909" s="1">
        <v>43422</v>
      </c>
      <c r="C1909" t="s">
        <v>112</v>
      </c>
      <c r="D1909" s="2">
        <v>5171</v>
      </c>
      <c r="E1909" s="2">
        <v>0</v>
      </c>
      <c r="F1909" s="2">
        <v>0</v>
      </c>
      <c r="G1909" s="2">
        <v>2870</v>
      </c>
      <c r="H1909" s="2"/>
      <c r="I1909" s="2">
        <v>0</v>
      </c>
      <c r="J1909" s="2">
        <v>0</v>
      </c>
      <c r="K1909" s="2">
        <v>0</v>
      </c>
      <c r="L1909" s="2">
        <v>2301</v>
      </c>
      <c r="M1909" s="2">
        <v>1.57975</v>
      </c>
      <c r="N1909" s="8">
        <f t="shared" si="261"/>
        <v>157975</v>
      </c>
      <c r="O1909" s="2">
        <v>0</v>
      </c>
      <c r="P1909" s="2">
        <v>0</v>
      </c>
      <c r="Q1909" s="2">
        <v>1.0044999999999999</v>
      </c>
      <c r="R1909" s="2">
        <v>0</v>
      </c>
      <c r="S1909" s="2">
        <v>0</v>
      </c>
      <c r="T1909" s="2">
        <v>0</v>
      </c>
      <c r="U1909" s="2">
        <v>0</v>
      </c>
      <c r="V1909" s="2">
        <v>0.57525000000000004</v>
      </c>
      <c r="W1909" s="2">
        <f t="shared" si="262"/>
        <v>24.916666666666668</v>
      </c>
      <c r="X1909" s="9">
        <f t="shared" si="263"/>
        <v>30.550183716882614</v>
      </c>
      <c r="Y1909" s="9">
        <f t="shared" si="264"/>
        <v>1.2815851206162446E-2</v>
      </c>
      <c r="Z1909" s="10">
        <f t="shared" si="265"/>
        <v>2117960.8247422683</v>
      </c>
      <c r="AA1909" s="10">
        <f t="shared" si="266"/>
        <v>48713.098969072169</v>
      </c>
      <c r="AB1909" s="10">
        <f t="shared" si="267"/>
        <v>6</v>
      </c>
      <c r="AC1909" s="9">
        <f t="shared" si="268"/>
        <v>2054422</v>
      </c>
      <c r="AD1909" s="10">
        <f t="shared" si="269"/>
        <v>1488194.1229238398</v>
      </c>
    </row>
    <row r="1910" spans="1:30" x14ac:dyDescent="0.2">
      <c r="A1910" t="s">
        <v>20</v>
      </c>
      <c r="B1910" s="1">
        <v>43422</v>
      </c>
      <c r="C1910" t="s">
        <v>876</v>
      </c>
      <c r="D1910" s="2">
        <v>463</v>
      </c>
      <c r="E1910" s="2">
        <v>0</v>
      </c>
      <c r="F1910" s="2">
        <v>0</v>
      </c>
      <c r="G1910" s="2">
        <v>0</v>
      </c>
      <c r="H1910" s="2"/>
      <c r="I1910" s="2">
        <v>0</v>
      </c>
      <c r="J1910" s="2">
        <v>463</v>
      </c>
      <c r="K1910" s="2">
        <v>0</v>
      </c>
      <c r="L1910" s="2">
        <v>0</v>
      </c>
      <c r="M1910" s="2">
        <v>0.20835000000000001</v>
      </c>
      <c r="N1910" s="8">
        <f t="shared" si="261"/>
        <v>20835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0.20835000000000001</v>
      </c>
      <c r="U1910" s="2">
        <v>0</v>
      </c>
      <c r="V1910" s="2">
        <v>0</v>
      </c>
      <c r="W1910" s="2">
        <f t="shared" si="262"/>
        <v>24.916666666666668</v>
      </c>
      <c r="X1910" s="9">
        <f t="shared" si="263"/>
        <v>45</v>
      </c>
      <c r="Y1910" s="9">
        <f t="shared" si="264"/>
        <v>1.6902564322227858E-3</v>
      </c>
      <c r="Z1910" s="10">
        <f t="shared" si="265"/>
        <v>6353882.4742268045</v>
      </c>
      <c r="AA1910" s="10">
        <f t="shared" si="266"/>
        <v>146139.29690721651</v>
      </c>
      <c r="AB1910" s="10">
        <f t="shared" si="267"/>
        <v>2</v>
      </c>
      <c r="AC1910" s="9">
        <f t="shared" si="268"/>
        <v>6163266</v>
      </c>
      <c r="AD1910" s="10">
        <f t="shared" si="269"/>
        <v>6576268.3608247433</v>
      </c>
    </row>
    <row r="1911" spans="1:30" x14ac:dyDescent="0.2">
      <c r="A1911" t="s">
        <v>20</v>
      </c>
      <c r="B1911" s="1">
        <v>43422</v>
      </c>
      <c r="C1911" t="s">
        <v>114</v>
      </c>
      <c r="D1911" s="2">
        <v>55472</v>
      </c>
      <c r="E1911" s="2">
        <v>5911</v>
      </c>
      <c r="F1911" s="2">
        <v>7791</v>
      </c>
      <c r="G1911" s="2">
        <v>5474</v>
      </c>
      <c r="H1911" s="2"/>
      <c r="I1911" s="2">
        <v>14426</v>
      </c>
      <c r="J1911" s="2">
        <v>12162</v>
      </c>
      <c r="K1911" s="2">
        <v>0</v>
      </c>
      <c r="L1911" s="2">
        <v>4807</v>
      </c>
      <c r="M1911" s="2">
        <v>25.723044999999999</v>
      </c>
      <c r="N1911" s="8">
        <f t="shared" si="261"/>
        <v>2572304.5</v>
      </c>
      <c r="O1911" s="2">
        <v>2.2622999999999998</v>
      </c>
      <c r="P1911" s="2">
        <v>5.4413999999999998</v>
      </c>
      <c r="Q1911" s="2">
        <v>1.6463999999999999</v>
      </c>
      <c r="R1911" s="2">
        <v>0</v>
      </c>
      <c r="S1911" s="2">
        <v>6.8587999999999996</v>
      </c>
      <c r="T1911" s="2">
        <v>6.1187500000000004</v>
      </c>
      <c r="U1911" s="2">
        <v>0</v>
      </c>
      <c r="V1911" s="2">
        <v>1.4370500000000002</v>
      </c>
      <c r="W1911" s="2">
        <f t="shared" si="262"/>
        <v>24.916666666666668</v>
      </c>
      <c r="X1911" s="9">
        <f t="shared" si="263"/>
        <v>46.371223319873089</v>
      </c>
      <c r="Y1911" s="9">
        <f t="shared" si="264"/>
        <v>0.20868030845983282</v>
      </c>
      <c r="Z1911" s="10">
        <f t="shared" si="265"/>
        <v>705986.9415807561</v>
      </c>
      <c r="AA1911" s="10">
        <f t="shared" si="266"/>
        <v>16237.69965635739</v>
      </c>
      <c r="AB1911" s="10">
        <f t="shared" si="267"/>
        <v>18</v>
      </c>
      <c r="AC1911" s="9">
        <f t="shared" si="268"/>
        <v>684807.33333333337</v>
      </c>
      <c r="AD1911" s="10">
        <f t="shared" si="269"/>
        <v>752961.99696597503</v>
      </c>
    </row>
    <row r="1912" spans="1:30" x14ac:dyDescent="0.2">
      <c r="A1912" t="s">
        <v>20</v>
      </c>
      <c r="B1912" s="1">
        <v>43422</v>
      </c>
      <c r="C1912" t="s">
        <v>790</v>
      </c>
      <c r="D1912" s="2">
        <v>397</v>
      </c>
      <c r="E1912" s="2">
        <v>0</v>
      </c>
      <c r="F1912" s="2">
        <v>397</v>
      </c>
      <c r="G1912" s="2">
        <v>0</v>
      </c>
      <c r="H1912" s="2"/>
      <c r="I1912" s="2">
        <v>0</v>
      </c>
      <c r="J1912" s="2">
        <v>0</v>
      </c>
      <c r="K1912" s="2">
        <v>0</v>
      </c>
      <c r="L1912" s="2">
        <v>0</v>
      </c>
      <c r="M1912" s="2">
        <v>0.21834999999999999</v>
      </c>
      <c r="N1912" s="8">
        <f t="shared" si="261"/>
        <v>21835</v>
      </c>
      <c r="O1912" s="2">
        <v>0</v>
      </c>
      <c r="P1912" s="2">
        <v>0.21834999999999999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f t="shared" si="262"/>
        <v>24.916666666666668</v>
      </c>
      <c r="X1912" s="9">
        <f t="shared" si="263"/>
        <v>55</v>
      </c>
      <c r="Y1912" s="9">
        <f t="shared" si="264"/>
        <v>1.771382250903985E-3</v>
      </c>
      <c r="Z1912" s="10">
        <f t="shared" si="265"/>
        <v>12707764.948453609</v>
      </c>
      <c r="AA1912" s="10">
        <f t="shared" si="266"/>
        <v>292278.59381443303</v>
      </c>
      <c r="AB1912" s="10">
        <f t="shared" si="267"/>
        <v>1</v>
      </c>
      <c r="AC1912" s="9">
        <f t="shared" si="268"/>
        <v>12326532</v>
      </c>
      <c r="AD1912" s="10">
        <f t="shared" si="269"/>
        <v>16075322.659793817</v>
      </c>
    </row>
    <row r="1913" spans="1:30" x14ac:dyDescent="0.2">
      <c r="A1913" t="s">
        <v>20</v>
      </c>
      <c r="B1913" s="1">
        <v>43422</v>
      </c>
      <c r="C1913" t="s">
        <v>415</v>
      </c>
      <c r="D1913" s="2">
        <v>4739</v>
      </c>
      <c r="E1913" s="2">
        <v>0</v>
      </c>
      <c r="F1913" s="2">
        <v>1393</v>
      </c>
      <c r="G1913" s="2">
        <v>839</v>
      </c>
      <c r="H1913" s="2"/>
      <c r="I1913" s="2">
        <v>1162</v>
      </c>
      <c r="J1913" s="2">
        <v>1345</v>
      </c>
      <c r="K1913" s="2">
        <v>0</v>
      </c>
      <c r="L1913" s="2">
        <v>0</v>
      </c>
      <c r="M1913" s="2">
        <v>2.3041499999999999</v>
      </c>
      <c r="N1913" s="8">
        <f t="shared" si="261"/>
        <v>230415</v>
      </c>
      <c r="O1913" s="2">
        <v>0</v>
      </c>
      <c r="P1913" s="2">
        <v>0.76615</v>
      </c>
      <c r="Q1913" s="2">
        <v>0.29365000000000002</v>
      </c>
      <c r="R1913" s="2">
        <v>0</v>
      </c>
      <c r="S1913" s="2">
        <v>0.6391</v>
      </c>
      <c r="T1913" s="2">
        <v>0.60524999999999995</v>
      </c>
      <c r="U1913" s="2">
        <v>0</v>
      </c>
      <c r="V1913" s="2">
        <v>0</v>
      </c>
      <c r="W1913" s="2">
        <f t="shared" si="262"/>
        <v>24.916666666666668</v>
      </c>
      <c r="X1913" s="9">
        <f t="shared" si="263"/>
        <v>48.621017092213549</v>
      </c>
      <c r="Y1913" s="9">
        <f t="shared" si="264"/>
        <v>1.8692605511428519E-2</v>
      </c>
      <c r="Z1913" s="10">
        <f t="shared" si="265"/>
        <v>1588470.6185567011</v>
      </c>
      <c r="AA1913" s="10">
        <f t="shared" si="266"/>
        <v>36534.824226804129</v>
      </c>
      <c r="AB1913" s="10">
        <f t="shared" si="267"/>
        <v>8</v>
      </c>
      <c r="AC1913" s="9">
        <f t="shared" si="268"/>
        <v>1540816.5</v>
      </c>
      <c r="AD1913" s="10">
        <f t="shared" si="269"/>
        <v>1776360.3131924612</v>
      </c>
    </row>
    <row r="1914" spans="1:30" x14ac:dyDescent="0.2">
      <c r="A1914" t="s">
        <v>20</v>
      </c>
      <c r="B1914" s="1">
        <v>43422</v>
      </c>
      <c r="C1914" t="s">
        <v>591</v>
      </c>
      <c r="D1914" s="2">
        <v>6904</v>
      </c>
      <c r="E1914" s="2">
        <v>4465</v>
      </c>
      <c r="F1914" s="2">
        <v>2439</v>
      </c>
      <c r="G1914" s="2">
        <v>0</v>
      </c>
      <c r="H1914" s="2"/>
      <c r="I1914" s="2">
        <v>0</v>
      </c>
      <c r="J1914" s="2">
        <v>0</v>
      </c>
      <c r="K1914" s="2">
        <v>0</v>
      </c>
      <c r="L1914" s="2">
        <v>0</v>
      </c>
      <c r="M1914" s="2">
        <v>2.39575</v>
      </c>
      <c r="N1914" s="8">
        <f t="shared" si="261"/>
        <v>239575</v>
      </c>
      <c r="O1914" s="2">
        <v>1.786</v>
      </c>
      <c r="P1914" s="2">
        <v>0.60975000000000001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f t="shared" si="262"/>
        <v>24.916666666666668</v>
      </c>
      <c r="X1914" s="9">
        <f t="shared" si="263"/>
        <v>34.700898030127462</v>
      </c>
      <c r="Y1914" s="9">
        <f t="shared" si="264"/>
        <v>1.9435718010548303E-2</v>
      </c>
      <c r="Z1914" s="10">
        <f t="shared" si="265"/>
        <v>6353882.4742268045</v>
      </c>
      <c r="AA1914" s="10">
        <f t="shared" si="266"/>
        <v>146139.29690721651</v>
      </c>
      <c r="AB1914" s="10">
        <f t="shared" si="267"/>
        <v>2</v>
      </c>
      <c r="AC1914" s="9">
        <f t="shared" si="268"/>
        <v>6163266</v>
      </c>
      <c r="AD1914" s="10">
        <f t="shared" si="269"/>
        <v>5071164.8401718419</v>
      </c>
    </row>
    <row r="1915" spans="1:30" x14ac:dyDescent="0.2">
      <c r="A1915" t="s">
        <v>20</v>
      </c>
      <c r="B1915" s="1">
        <v>43422</v>
      </c>
      <c r="C1915" t="s">
        <v>877</v>
      </c>
      <c r="D1915" s="2">
        <v>9821</v>
      </c>
      <c r="E1915" s="2">
        <v>9821</v>
      </c>
      <c r="F1915" s="2">
        <v>0</v>
      </c>
      <c r="G1915" s="2">
        <v>0</v>
      </c>
      <c r="H1915" s="2"/>
      <c r="I1915" s="2">
        <v>0</v>
      </c>
      <c r="J1915" s="2">
        <v>0</v>
      </c>
      <c r="K1915" s="2">
        <v>0</v>
      </c>
      <c r="L1915" s="2">
        <v>0</v>
      </c>
      <c r="M1915" s="2">
        <v>6.7545499999999992</v>
      </c>
      <c r="N1915" s="8">
        <f t="shared" si="261"/>
        <v>675454.99999999988</v>
      </c>
      <c r="O1915" s="2">
        <v>6.7545499999999992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f t="shared" si="262"/>
        <v>24.916666666666668</v>
      </c>
      <c r="X1915" s="9">
        <f t="shared" si="263"/>
        <v>68.776601160777915</v>
      </c>
      <c r="Y1915" s="9">
        <f t="shared" si="264"/>
        <v>5.4796839857309411E-2</v>
      </c>
      <c r="Z1915" s="10">
        <f t="shared" si="265"/>
        <v>2117960.8247422683</v>
      </c>
      <c r="AA1915" s="10">
        <f t="shared" si="266"/>
        <v>48713.098969072169</v>
      </c>
      <c r="AB1915" s="10">
        <f t="shared" si="267"/>
        <v>6</v>
      </c>
      <c r="AC1915" s="9">
        <f t="shared" si="268"/>
        <v>2054422</v>
      </c>
      <c r="AD1915" s="10">
        <f t="shared" si="269"/>
        <v>3350321.3791013784</v>
      </c>
    </row>
    <row r="1916" spans="1:30" x14ac:dyDescent="0.2">
      <c r="A1916" t="s">
        <v>20</v>
      </c>
      <c r="B1916" s="1">
        <v>43422</v>
      </c>
      <c r="C1916" t="s">
        <v>878</v>
      </c>
      <c r="D1916" s="2">
        <v>2225</v>
      </c>
      <c r="E1916" s="2">
        <v>0</v>
      </c>
      <c r="F1916" s="2">
        <v>0</v>
      </c>
      <c r="G1916" s="2">
        <v>0</v>
      </c>
      <c r="H1916" s="2"/>
      <c r="I1916" s="2">
        <v>0</v>
      </c>
      <c r="J1916" s="2">
        <v>0</v>
      </c>
      <c r="K1916" s="2">
        <v>2225</v>
      </c>
      <c r="L1916" s="2">
        <v>0</v>
      </c>
      <c r="M1916" s="2">
        <v>0.44500000000000001</v>
      </c>
      <c r="N1916" s="8">
        <f t="shared" si="261"/>
        <v>44500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0.44500000000000001</v>
      </c>
      <c r="V1916" s="2">
        <v>0</v>
      </c>
      <c r="W1916" s="2">
        <f t="shared" si="262"/>
        <v>24.916666666666668</v>
      </c>
      <c r="X1916" s="9">
        <f t="shared" si="263"/>
        <v>20</v>
      </c>
      <c r="Y1916" s="9">
        <f t="shared" si="264"/>
        <v>3.6100989313133654E-3</v>
      </c>
      <c r="Z1916" s="10">
        <f t="shared" si="265"/>
        <v>12707764.948453609</v>
      </c>
      <c r="AA1916" s="10">
        <f t="shared" si="266"/>
        <v>292278.59381443303</v>
      </c>
      <c r="AB1916" s="10">
        <f t="shared" si="267"/>
        <v>1</v>
      </c>
      <c r="AC1916" s="9">
        <f t="shared" si="268"/>
        <v>12326532</v>
      </c>
      <c r="AD1916" s="10">
        <f t="shared" si="269"/>
        <v>5845571.8762886608</v>
      </c>
    </row>
    <row r="1917" spans="1:30" x14ac:dyDescent="0.2">
      <c r="A1917" t="s">
        <v>20</v>
      </c>
      <c r="B1917" s="1">
        <v>43422</v>
      </c>
      <c r="C1917" t="s">
        <v>417</v>
      </c>
      <c r="D1917" s="2">
        <v>5039</v>
      </c>
      <c r="E1917" s="2">
        <v>0</v>
      </c>
      <c r="F1917" s="2">
        <v>0</v>
      </c>
      <c r="G1917" s="2">
        <v>0</v>
      </c>
      <c r="H1917" s="2"/>
      <c r="I1917" s="2">
        <v>0</v>
      </c>
      <c r="J1917" s="2">
        <v>0</v>
      </c>
      <c r="K1917" s="2">
        <v>0</v>
      </c>
      <c r="L1917" s="2">
        <v>5039</v>
      </c>
      <c r="M1917" s="2">
        <v>1.2597499999999999</v>
      </c>
      <c r="N1917" s="8">
        <f t="shared" si="261"/>
        <v>125974.99999999999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1.2597499999999999</v>
      </c>
      <c r="W1917" s="2">
        <f t="shared" si="262"/>
        <v>24.916666666666668</v>
      </c>
      <c r="X1917" s="9">
        <f t="shared" si="263"/>
        <v>24.999999999999996</v>
      </c>
      <c r="Y1917" s="9">
        <f t="shared" si="264"/>
        <v>1.021982500836407E-2</v>
      </c>
      <c r="Z1917" s="10">
        <f t="shared" si="265"/>
        <v>12707764.948453609</v>
      </c>
      <c r="AA1917" s="10">
        <f t="shared" si="266"/>
        <v>292278.59381443303</v>
      </c>
      <c r="AB1917" s="10">
        <f t="shared" si="267"/>
        <v>1</v>
      </c>
      <c r="AC1917" s="9">
        <f t="shared" si="268"/>
        <v>12326532</v>
      </c>
      <c r="AD1917" s="10">
        <f t="shared" si="269"/>
        <v>7306964.8453608248</v>
      </c>
    </row>
    <row r="1918" spans="1:30" x14ac:dyDescent="0.2">
      <c r="A1918" t="s">
        <v>20</v>
      </c>
      <c r="B1918" s="1">
        <v>43422</v>
      </c>
      <c r="C1918" t="s">
        <v>879</v>
      </c>
      <c r="D1918" s="2">
        <v>9</v>
      </c>
      <c r="E1918" s="2">
        <v>0</v>
      </c>
      <c r="F1918" s="2">
        <v>0</v>
      </c>
      <c r="G1918" s="2">
        <v>0</v>
      </c>
      <c r="H1918" s="2"/>
      <c r="I1918" s="2">
        <v>0</v>
      </c>
      <c r="J1918" s="2">
        <v>9</v>
      </c>
      <c r="K1918" s="2">
        <v>0</v>
      </c>
      <c r="L1918" s="2">
        <v>0</v>
      </c>
      <c r="M1918" s="2">
        <v>2.7000000000000001E-3</v>
      </c>
      <c r="N1918" s="8">
        <f t="shared" si="261"/>
        <v>270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2.7000000000000001E-3</v>
      </c>
      <c r="U1918" s="2">
        <v>0</v>
      </c>
      <c r="V1918" s="2">
        <v>0</v>
      </c>
      <c r="W1918" s="2">
        <f t="shared" si="262"/>
        <v>24.916666666666668</v>
      </c>
      <c r="X1918" s="9">
        <f t="shared" si="263"/>
        <v>30</v>
      </c>
      <c r="Y1918" s="9">
        <f t="shared" si="264"/>
        <v>2.1903971043923791E-5</v>
      </c>
      <c r="Z1918" s="10">
        <f t="shared" si="265"/>
        <v>12707764.948453609</v>
      </c>
      <c r="AA1918" s="10">
        <f t="shared" si="266"/>
        <v>292278.59381443303</v>
      </c>
      <c r="AB1918" s="10">
        <f t="shared" si="267"/>
        <v>1</v>
      </c>
      <c r="AC1918" s="9">
        <f t="shared" si="268"/>
        <v>12326532</v>
      </c>
      <c r="AD1918" s="10">
        <f t="shared" si="269"/>
        <v>8768357.8144329917</v>
      </c>
    </row>
    <row r="1919" spans="1:30" x14ac:dyDescent="0.2">
      <c r="A1919" t="s">
        <v>20</v>
      </c>
      <c r="B1919" s="1">
        <v>43422</v>
      </c>
      <c r="C1919" t="s">
        <v>687</v>
      </c>
      <c r="D1919" s="2">
        <v>17417</v>
      </c>
      <c r="E1919" s="2">
        <v>0</v>
      </c>
      <c r="F1919" s="2">
        <v>0</v>
      </c>
      <c r="G1919" s="2">
        <v>0</v>
      </c>
      <c r="H1919" s="2"/>
      <c r="I1919" s="2">
        <v>0</v>
      </c>
      <c r="J1919" s="2">
        <v>8597</v>
      </c>
      <c r="K1919" s="2">
        <v>8820</v>
      </c>
      <c r="L1919" s="2">
        <v>0</v>
      </c>
      <c r="M1919" s="2">
        <v>5.6326499999999999</v>
      </c>
      <c r="N1919" s="8">
        <f t="shared" si="261"/>
        <v>563265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3.8686500000000001</v>
      </c>
      <c r="U1919" s="2">
        <v>1.764</v>
      </c>
      <c r="V1919" s="2">
        <v>0</v>
      </c>
      <c r="W1919" s="2">
        <f t="shared" si="262"/>
        <v>24.916666666666668</v>
      </c>
      <c r="X1919" s="9">
        <f t="shared" si="263"/>
        <v>32.339955216168114</v>
      </c>
      <c r="Y1919" s="9">
        <f t="shared" si="264"/>
        <v>4.5695334259465682E-2</v>
      </c>
      <c r="Z1919" s="10">
        <f t="shared" si="265"/>
        <v>1411973.8831615122</v>
      </c>
      <c r="AA1919" s="10">
        <f t="shared" si="266"/>
        <v>32475.399312714781</v>
      </c>
      <c r="AB1919" s="10">
        <f t="shared" si="267"/>
        <v>9</v>
      </c>
      <c r="AC1919" s="9">
        <f t="shared" si="268"/>
        <v>1369614.6666666667</v>
      </c>
      <c r="AD1919" s="10">
        <f t="shared" si="269"/>
        <v>1050252.9594003728</v>
      </c>
    </row>
    <row r="1920" spans="1:30" x14ac:dyDescent="0.2">
      <c r="A1920" t="s">
        <v>20</v>
      </c>
      <c r="B1920" s="1">
        <v>43422</v>
      </c>
      <c r="C1920" t="s">
        <v>793</v>
      </c>
      <c r="D1920" s="2">
        <v>1730</v>
      </c>
      <c r="E1920" s="2">
        <v>0</v>
      </c>
      <c r="F1920" s="2">
        <v>1730</v>
      </c>
      <c r="G1920" s="2">
        <v>0</v>
      </c>
      <c r="H1920" s="2"/>
      <c r="I1920" s="2">
        <v>0</v>
      </c>
      <c r="J1920" s="2">
        <v>0</v>
      </c>
      <c r="K1920" s="2">
        <v>0</v>
      </c>
      <c r="L1920" s="2">
        <v>0</v>
      </c>
      <c r="M1920" s="2">
        <v>0.95150000000000001</v>
      </c>
      <c r="N1920" s="8">
        <f t="shared" si="261"/>
        <v>95150</v>
      </c>
      <c r="O1920" s="2">
        <v>0</v>
      </c>
      <c r="P1920" s="2">
        <v>0.95150000000000001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f t="shared" si="262"/>
        <v>24.916666666666668</v>
      </c>
      <c r="X1920" s="9">
        <f t="shared" si="263"/>
        <v>55</v>
      </c>
      <c r="Y1920" s="9">
        <f t="shared" si="264"/>
        <v>7.7191216475161056E-3</v>
      </c>
      <c r="Z1920" s="10">
        <f t="shared" si="265"/>
        <v>12707764.948453609</v>
      </c>
      <c r="AA1920" s="10">
        <f t="shared" si="266"/>
        <v>292278.59381443303</v>
      </c>
      <c r="AB1920" s="10">
        <f t="shared" si="267"/>
        <v>1</v>
      </c>
      <c r="AC1920" s="9">
        <f t="shared" si="268"/>
        <v>12326532</v>
      </c>
      <c r="AD1920" s="10">
        <f t="shared" si="269"/>
        <v>16075322.659793817</v>
      </c>
    </row>
    <row r="1921" spans="1:30" x14ac:dyDescent="0.2">
      <c r="A1921" t="s">
        <v>20</v>
      </c>
      <c r="B1921" s="1">
        <v>43422</v>
      </c>
      <c r="C1921" t="s">
        <v>595</v>
      </c>
      <c r="D1921" s="2">
        <v>1346</v>
      </c>
      <c r="E1921" s="2">
        <v>0</v>
      </c>
      <c r="F1921" s="2">
        <v>0</v>
      </c>
      <c r="G1921" s="2">
        <v>0</v>
      </c>
      <c r="H1921" s="2"/>
      <c r="I1921" s="2">
        <v>0</v>
      </c>
      <c r="J1921" s="2">
        <v>1346</v>
      </c>
      <c r="K1921" s="2">
        <v>0</v>
      </c>
      <c r="L1921" s="2">
        <v>0</v>
      </c>
      <c r="M1921" s="2">
        <v>0.60570000000000002</v>
      </c>
      <c r="N1921" s="8">
        <f t="shared" si="261"/>
        <v>60570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0.60570000000000002</v>
      </c>
      <c r="U1921" s="2">
        <v>0</v>
      </c>
      <c r="V1921" s="2">
        <v>0</v>
      </c>
      <c r="W1921" s="2">
        <f t="shared" si="262"/>
        <v>24.916666666666668</v>
      </c>
      <c r="X1921" s="9">
        <f t="shared" si="263"/>
        <v>45</v>
      </c>
      <c r="Y1921" s="9">
        <f t="shared" si="264"/>
        <v>4.9137908375202367E-3</v>
      </c>
      <c r="Z1921" s="10">
        <f t="shared" si="265"/>
        <v>6353882.4742268045</v>
      </c>
      <c r="AA1921" s="10">
        <f t="shared" si="266"/>
        <v>146139.29690721651</v>
      </c>
      <c r="AB1921" s="10">
        <f t="shared" si="267"/>
        <v>2</v>
      </c>
      <c r="AC1921" s="9">
        <f t="shared" si="268"/>
        <v>6163266</v>
      </c>
      <c r="AD1921" s="10">
        <f t="shared" si="269"/>
        <v>6576268.3608247433</v>
      </c>
    </row>
    <row r="1922" spans="1:30" x14ac:dyDescent="0.2">
      <c r="A1922" t="s">
        <v>20</v>
      </c>
      <c r="B1922" s="1">
        <v>43422</v>
      </c>
      <c r="C1922" t="s">
        <v>880</v>
      </c>
      <c r="D1922" s="2">
        <v>296</v>
      </c>
      <c r="E1922" s="2">
        <v>0</v>
      </c>
      <c r="F1922" s="2">
        <v>0</v>
      </c>
      <c r="G1922" s="2">
        <v>0</v>
      </c>
      <c r="H1922" s="2"/>
      <c r="I1922" s="2">
        <v>0</v>
      </c>
      <c r="J1922" s="2">
        <v>296</v>
      </c>
      <c r="K1922" s="2">
        <v>0</v>
      </c>
      <c r="L1922" s="2">
        <v>0</v>
      </c>
      <c r="M1922" s="2">
        <v>0.13320000000000001</v>
      </c>
      <c r="N1922" s="8">
        <f t="shared" si="261"/>
        <v>13320.000000000002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0.13320000000000001</v>
      </c>
      <c r="U1922" s="2">
        <v>0</v>
      </c>
      <c r="V1922" s="2">
        <v>0</v>
      </c>
      <c r="W1922" s="2">
        <f t="shared" si="262"/>
        <v>24.916666666666668</v>
      </c>
      <c r="X1922" s="9">
        <f t="shared" si="263"/>
        <v>45.000000000000007</v>
      </c>
      <c r="Y1922" s="9">
        <f t="shared" si="264"/>
        <v>1.0805959048335737E-3</v>
      </c>
      <c r="Z1922" s="10">
        <f t="shared" si="265"/>
        <v>12707764.948453609</v>
      </c>
      <c r="AA1922" s="10">
        <f t="shared" si="266"/>
        <v>292278.59381443303</v>
      </c>
      <c r="AB1922" s="10">
        <f t="shared" si="267"/>
        <v>1</v>
      </c>
      <c r="AC1922" s="9">
        <f t="shared" si="268"/>
        <v>12326532</v>
      </c>
      <c r="AD1922" s="10">
        <f t="shared" si="269"/>
        <v>13152536.721649488</v>
      </c>
    </row>
    <row r="1923" spans="1:30" x14ac:dyDescent="0.2">
      <c r="A1923" t="s">
        <v>20</v>
      </c>
      <c r="B1923" s="1">
        <v>43422</v>
      </c>
      <c r="C1923" t="s">
        <v>291</v>
      </c>
      <c r="D1923" s="2">
        <v>3070</v>
      </c>
      <c r="E1923" s="2">
        <v>0</v>
      </c>
      <c r="F1923" s="2">
        <v>0</v>
      </c>
      <c r="G1923" s="2">
        <v>0</v>
      </c>
      <c r="H1923" s="2">
        <v>3070</v>
      </c>
      <c r="I1923" s="2">
        <v>0</v>
      </c>
      <c r="J1923" s="2">
        <v>0</v>
      </c>
      <c r="K1923" s="2">
        <v>0</v>
      </c>
      <c r="L1923" s="2">
        <v>0</v>
      </c>
      <c r="M1923" s="2">
        <v>0.52190000000000003</v>
      </c>
      <c r="N1923" s="8">
        <f t="shared" ref="N1923:N1986" si="270">M1923*100000</f>
        <v>52190</v>
      </c>
      <c r="O1923" s="2">
        <v>0</v>
      </c>
      <c r="P1923" s="2">
        <v>0</v>
      </c>
      <c r="Q1923" s="2">
        <v>0</v>
      </c>
      <c r="R1923" s="2">
        <v>0.52190000000000003</v>
      </c>
      <c r="S1923" s="2">
        <v>0</v>
      </c>
      <c r="T1923" s="2">
        <v>0</v>
      </c>
      <c r="U1923" s="2">
        <v>0</v>
      </c>
      <c r="V1923" s="2">
        <v>0</v>
      </c>
      <c r="W1923" s="2">
        <f t="shared" ref="W1923:W1986" si="271">299/12</f>
        <v>24.916666666666668</v>
      </c>
      <c r="X1923" s="9">
        <f t="shared" ref="X1923:X1986" si="272">N1923/D1923</f>
        <v>17</v>
      </c>
      <c r="Y1923" s="9">
        <f t="shared" ref="Y1923:Y1986" si="273">N1923/12326532</f>
        <v>4.2339564769717872E-3</v>
      </c>
      <c r="Z1923" s="10">
        <f t="shared" ref="Z1923:Z1986" si="274">AC1923*(1/(1-0.03))</f>
        <v>3176941.2371134022</v>
      </c>
      <c r="AA1923" s="10">
        <f t="shared" ref="AA1923:AA1986" si="275">Z1923*0.023</f>
        <v>73069.648453608257</v>
      </c>
      <c r="AB1923" s="10">
        <f t="shared" ref="AB1923:AB1986" si="276">COUNTIF(C1923:C9274,C1923)</f>
        <v>4</v>
      </c>
      <c r="AC1923" s="9">
        <f t="shared" ref="AC1923:AC1986" si="277">12326532/AB1923</f>
        <v>3081633</v>
      </c>
      <c r="AD1923" s="10">
        <f t="shared" ref="AD1923:AD1986" si="278">AA1923*X1923</f>
        <v>1242184.0237113403</v>
      </c>
    </row>
    <row r="1924" spans="1:30" x14ac:dyDescent="0.2">
      <c r="A1924" t="s">
        <v>20</v>
      </c>
      <c r="B1924" s="1">
        <v>43422</v>
      </c>
      <c r="C1924" t="s">
        <v>124</v>
      </c>
      <c r="D1924" s="2">
        <v>8868</v>
      </c>
      <c r="E1924" s="2">
        <v>0</v>
      </c>
      <c r="F1924" s="2">
        <v>0</v>
      </c>
      <c r="G1924" s="2">
        <v>0</v>
      </c>
      <c r="H1924" s="2">
        <v>8868</v>
      </c>
      <c r="I1924" s="2">
        <v>0</v>
      </c>
      <c r="J1924" s="2">
        <v>0</v>
      </c>
      <c r="K1924" s="2">
        <v>0</v>
      </c>
      <c r="L1924" s="2">
        <v>0</v>
      </c>
      <c r="M1924" s="2">
        <v>3.5472000000000001</v>
      </c>
      <c r="N1924" s="8">
        <f t="shared" si="270"/>
        <v>354720</v>
      </c>
      <c r="O1924" s="2">
        <v>0</v>
      </c>
      <c r="P1924" s="2">
        <v>0</v>
      </c>
      <c r="Q1924" s="2">
        <v>0</v>
      </c>
      <c r="R1924" s="2">
        <v>3.5472000000000001</v>
      </c>
      <c r="S1924" s="2">
        <v>0</v>
      </c>
      <c r="T1924" s="2">
        <v>0</v>
      </c>
      <c r="U1924" s="2">
        <v>0</v>
      </c>
      <c r="V1924" s="2">
        <v>0</v>
      </c>
      <c r="W1924" s="2">
        <f t="shared" si="271"/>
        <v>24.916666666666668</v>
      </c>
      <c r="X1924" s="9">
        <f t="shared" si="272"/>
        <v>40</v>
      </c>
      <c r="Y1924" s="9">
        <f t="shared" si="273"/>
        <v>2.8776950402594988E-2</v>
      </c>
      <c r="Z1924" s="10">
        <f t="shared" si="274"/>
        <v>847184.32989690732</v>
      </c>
      <c r="AA1924" s="10">
        <f t="shared" si="275"/>
        <v>19485.239587628868</v>
      </c>
      <c r="AB1924" s="10">
        <f t="shared" si="276"/>
        <v>15</v>
      </c>
      <c r="AC1924" s="9">
        <f t="shared" si="277"/>
        <v>821768.8</v>
      </c>
      <c r="AD1924" s="10">
        <f t="shared" si="278"/>
        <v>779409.5835051547</v>
      </c>
    </row>
    <row r="1925" spans="1:30" x14ac:dyDescent="0.2">
      <c r="A1925" t="s">
        <v>20</v>
      </c>
      <c r="B1925" s="1">
        <v>43422</v>
      </c>
      <c r="C1925" t="s">
        <v>125</v>
      </c>
      <c r="D1925" s="2">
        <v>4120</v>
      </c>
      <c r="E1925" s="2">
        <v>0</v>
      </c>
      <c r="F1925" s="2">
        <v>2670</v>
      </c>
      <c r="G1925" s="2">
        <v>0</v>
      </c>
      <c r="H1925" s="2"/>
      <c r="I1925" s="2">
        <v>0</v>
      </c>
      <c r="J1925" s="2">
        <v>1450</v>
      </c>
      <c r="K1925" s="2">
        <v>0</v>
      </c>
      <c r="L1925" s="2">
        <v>0</v>
      </c>
      <c r="M1925" s="2">
        <v>2.121</v>
      </c>
      <c r="N1925" s="8">
        <f t="shared" si="270"/>
        <v>212100</v>
      </c>
      <c r="O1925" s="2">
        <v>0</v>
      </c>
      <c r="P1925" s="2">
        <v>1.4684999999999999</v>
      </c>
      <c r="Q1925" s="2">
        <v>0</v>
      </c>
      <c r="R1925" s="2">
        <v>0</v>
      </c>
      <c r="S1925" s="2">
        <v>0</v>
      </c>
      <c r="T1925" s="2">
        <v>0.65249999999999997</v>
      </c>
      <c r="U1925" s="2">
        <v>0</v>
      </c>
      <c r="V1925" s="2">
        <v>0</v>
      </c>
      <c r="W1925" s="2">
        <f t="shared" si="271"/>
        <v>24.916666666666668</v>
      </c>
      <c r="X1925" s="9">
        <f t="shared" si="272"/>
        <v>51.480582524271846</v>
      </c>
      <c r="Y1925" s="9">
        <f t="shared" si="273"/>
        <v>1.7206786142282354E-2</v>
      </c>
      <c r="Z1925" s="10">
        <f t="shared" si="274"/>
        <v>1588470.6185567011</v>
      </c>
      <c r="AA1925" s="10">
        <f t="shared" si="275"/>
        <v>36534.824226804129</v>
      </c>
      <c r="AB1925" s="10">
        <f t="shared" si="276"/>
        <v>8</v>
      </c>
      <c r="AC1925" s="9">
        <f t="shared" si="277"/>
        <v>1540816.5</v>
      </c>
      <c r="AD1925" s="10">
        <f t="shared" si="278"/>
        <v>1880834.0336177563</v>
      </c>
    </row>
    <row r="1926" spans="1:30" x14ac:dyDescent="0.2">
      <c r="A1926" t="s">
        <v>20</v>
      </c>
      <c r="B1926" s="1">
        <v>43422</v>
      </c>
      <c r="C1926" t="s">
        <v>126</v>
      </c>
      <c r="D1926" s="2">
        <v>79214</v>
      </c>
      <c r="E1926" s="2">
        <v>12641</v>
      </c>
      <c r="F1926" s="2">
        <v>10030</v>
      </c>
      <c r="G1926" s="2">
        <v>20525</v>
      </c>
      <c r="H1926" s="2"/>
      <c r="I1926" s="2">
        <v>2855</v>
      </c>
      <c r="J1926" s="2">
        <v>26095</v>
      </c>
      <c r="K1926" s="2">
        <v>0</v>
      </c>
      <c r="L1926" s="2">
        <v>0</v>
      </c>
      <c r="M1926" s="2">
        <v>44.993284000000003</v>
      </c>
      <c r="N1926" s="8">
        <f t="shared" si="270"/>
        <v>4499328.4000000004</v>
      </c>
      <c r="O1926" s="2">
        <v>5.9253999999999998</v>
      </c>
      <c r="P1926" s="2">
        <v>7.0210000000000008</v>
      </c>
      <c r="Q1926" s="2">
        <v>9.5459839999999989</v>
      </c>
      <c r="R1926" s="2">
        <v>0</v>
      </c>
      <c r="S1926" s="2">
        <v>0.71375</v>
      </c>
      <c r="T1926" s="2">
        <v>17.899750000000001</v>
      </c>
      <c r="U1926" s="2">
        <v>0</v>
      </c>
      <c r="V1926" s="2">
        <v>0</v>
      </c>
      <c r="W1926" s="2">
        <f t="shared" si="271"/>
        <v>24.916666666666668</v>
      </c>
      <c r="X1926" s="9">
        <f t="shared" si="272"/>
        <v>56.799661675966377</v>
      </c>
      <c r="Y1926" s="9">
        <f t="shared" si="273"/>
        <v>0.36501169996557026</v>
      </c>
      <c r="Z1926" s="10">
        <f t="shared" si="274"/>
        <v>907697.49631811504</v>
      </c>
      <c r="AA1926" s="10">
        <f t="shared" si="275"/>
        <v>20877.042415316646</v>
      </c>
      <c r="AB1926" s="10">
        <f t="shared" si="276"/>
        <v>14</v>
      </c>
      <c r="AC1926" s="9">
        <f t="shared" si="277"/>
        <v>880466.57142857148</v>
      </c>
      <c r="AD1926" s="10">
        <f t="shared" si="278"/>
        <v>1185808.9459847854</v>
      </c>
    </row>
    <row r="1927" spans="1:30" x14ac:dyDescent="0.2">
      <c r="A1927" t="s">
        <v>20</v>
      </c>
      <c r="B1927" s="1">
        <v>43422</v>
      </c>
      <c r="C1927" t="s">
        <v>129</v>
      </c>
      <c r="D1927" s="2">
        <v>27387</v>
      </c>
      <c r="E1927" s="2">
        <v>5533</v>
      </c>
      <c r="F1927" s="2">
        <v>6040</v>
      </c>
      <c r="G1927" s="2">
        <v>7626</v>
      </c>
      <c r="H1927" s="2"/>
      <c r="I1927" s="2">
        <v>1263</v>
      </c>
      <c r="J1927" s="2">
        <v>4828</v>
      </c>
      <c r="K1927" s="2">
        <v>0</v>
      </c>
      <c r="L1927" s="2">
        <v>0</v>
      </c>
      <c r="M1927" s="2">
        <v>13.118148999999999</v>
      </c>
      <c r="N1927" s="8">
        <f t="shared" si="270"/>
        <v>1311814.8999999999</v>
      </c>
      <c r="O1927" s="2">
        <v>2.8216999999999999</v>
      </c>
      <c r="P1927" s="2">
        <v>3.6359499999999998</v>
      </c>
      <c r="Q1927" s="2">
        <v>2.799814</v>
      </c>
      <c r="R1927" s="2">
        <v>0</v>
      </c>
      <c r="S1927" s="2">
        <v>0.69464999999999999</v>
      </c>
      <c r="T1927" s="2">
        <v>2.5651000000000002</v>
      </c>
      <c r="U1927" s="2">
        <v>0</v>
      </c>
      <c r="V1927" s="2">
        <v>0</v>
      </c>
      <c r="W1927" s="2">
        <f t="shared" si="271"/>
        <v>24.916666666666668</v>
      </c>
      <c r="X1927" s="9">
        <f t="shared" si="272"/>
        <v>47.899182093694087</v>
      </c>
      <c r="Y1927" s="9">
        <f t="shared" si="273"/>
        <v>0.10642205772069548</v>
      </c>
      <c r="Z1927" s="10">
        <f t="shared" si="274"/>
        <v>605131.66421207669</v>
      </c>
      <c r="AA1927" s="10">
        <f t="shared" si="275"/>
        <v>13918.028276877763</v>
      </c>
      <c r="AB1927" s="10">
        <f t="shared" si="276"/>
        <v>21</v>
      </c>
      <c r="AC1927" s="9">
        <f t="shared" si="277"/>
        <v>586977.71428571432</v>
      </c>
      <c r="AD1927" s="10">
        <f t="shared" si="278"/>
        <v>666662.17081935133</v>
      </c>
    </row>
    <row r="1928" spans="1:30" x14ac:dyDescent="0.2">
      <c r="A1928" t="s">
        <v>20</v>
      </c>
      <c r="B1928" s="1">
        <v>43422</v>
      </c>
      <c r="C1928" t="s">
        <v>881</v>
      </c>
      <c r="D1928" s="2">
        <v>2013</v>
      </c>
      <c r="E1928" s="2">
        <v>738</v>
      </c>
      <c r="F1928" s="2">
        <v>744</v>
      </c>
      <c r="G1928" s="2">
        <v>0</v>
      </c>
      <c r="H1928" s="2"/>
      <c r="I1928" s="2">
        <v>531</v>
      </c>
      <c r="J1928" s="2">
        <v>0</v>
      </c>
      <c r="K1928" s="2">
        <v>0</v>
      </c>
      <c r="L1928" s="2">
        <v>0</v>
      </c>
      <c r="M1928" s="2">
        <v>1.0702499999999999</v>
      </c>
      <c r="N1928" s="8">
        <f t="shared" si="270"/>
        <v>107024.99999999999</v>
      </c>
      <c r="O1928" s="2">
        <v>0.36899999999999999</v>
      </c>
      <c r="P1928" s="2">
        <v>0.40920000000000001</v>
      </c>
      <c r="Q1928" s="2">
        <v>0</v>
      </c>
      <c r="R1928" s="2">
        <v>0</v>
      </c>
      <c r="S1928" s="2">
        <v>0.29204999999999998</v>
      </c>
      <c r="T1928" s="2">
        <v>0</v>
      </c>
      <c r="U1928" s="2">
        <v>0</v>
      </c>
      <c r="V1928" s="2">
        <v>0</v>
      </c>
      <c r="W1928" s="2">
        <f t="shared" si="271"/>
        <v>24.916666666666668</v>
      </c>
      <c r="X1928" s="9">
        <f t="shared" si="272"/>
        <v>53.166915052160945</v>
      </c>
      <c r="Y1928" s="9">
        <f t="shared" si="273"/>
        <v>8.6824907443553458E-3</v>
      </c>
      <c r="Z1928" s="10">
        <f t="shared" si="274"/>
        <v>12707764.948453609</v>
      </c>
      <c r="AA1928" s="10">
        <f t="shared" si="275"/>
        <v>292278.59381443303</v>
      </c>
      <c r="AB1928" s="10">
        <f t="shared" si="276"/>
        <v>1</v>
      </c>
      <c r="AC1928" s="9">
        <f t="shared" si="277"/>
        <v>12326532</v>
      </c>
      <c r="AD1928" s="10">
        <f t="shared" si="278"/>
        <v>15539551.168897014</v>
      </c>
    </row>
    <row r="1929" spans="1:30" x14ac:dyDescent="0.2">
      <c r="A1929" t="s">
        <v>20</v>
      </c>
      <c r="B1929" s="1">
        <v>43422</v>
      </c>
      <c r="C1929" t="s">
        <v>882</v>
      </c>
      <c r="D1929" s="2">
        <v>8553</v>
      </c>
      <c r="E1929" s="2">
        <v>0</v>
      </c>
      <c r="F1929" s="2">
        <v>0</v>
      </c>
      <c r="G1929" s="2">
        <v>2742</v>
      </c>
      <c r="H1929" s="2"/>
      <c r="I1929" s="2">
        <v>0</v>
      </c>
      <c r="J1929" s="2">
        <v>0</v>
      </c>
      <c r="K1929" s="2">
        <v>5811</v>
      </c>
      <c r="L1929" s="2">
        <v>0</v>
      </c>
      <c r="M1929" s="2">
        <v>2.1219000000000001</v>
      </c>
      <c r="N1929" s="8">
        <f t="shared" si="270"/>
        <v>212190</v>
      </c>
      <c r="O1929" s="2">
        <v>0</v>
      </c>
      <c r="P1929" s="2">
        <v>0</v>
      </c>
      <c r="Q1929" s="2">
        <v>0.9597</v>
      </c>
      <c r="R1929" s="2">
        <v>0</v>
      </c>
      <c r="S1929" s="2">
        <v>0</v>
      </c>
      <c r="T1929" s="2">
        <v>0</v>
      </c>
      <c r="U1929" s="2">
        <v>1.1621999999999999</v>
      </c>
      <c r="V1929" s="2">
        <v>0</v>
      </c>
      <c r="W1929" s="2">
        <f t="shared" si="271"/>
        <v>24.916666666666668</v>
      </c>
      <c r="X1929" s="9">
        <f t="shared" si="272"/>
        <v>24.808839003858296</v>
      </c>
      <c r="Y1929" s="9">
        <f t="shared" si="273"/>
        <v>1.7214087465963663E-2</v>
      </c>
      <c r="Z1929" s="10">
        <f t="shared" si="274"/>
        <v>6353882.4742268045</v>
      </c>
      <c r="AA1929" s="10">
        <f t="shared" si="275"/>
        <v>146139.29690721651</v>
      </c>
      <c r="AB1929" s="10">
        <f t="shared" si="276"/>
        <v>2</v>
      </c>
      <c r="AC1929" s="9">
        <f t="shared" si="277"/>
        <v>6163266</v>
      </c>
      <c r="AD1929" s="10">
        <f t="shared" si="278"/>
        <v>3625546.2891081809</v>
      </c>
    </row>
    <row r="1930" spans="1:30" x14ac:dyDescent="0.2">
      <c r="A1930" t="s">
        <v>20</v>
      </c>
      <c r="B1930" s="1">
        <v>43422</v>
      </c>
      <c r="C1930" t="s">
        <v>131</v>
      </c>
      <c r="D1930" s="2">
        <v>3502</v>
      </c>
      <c r="E1930" s="2">
        <v>1750</v>
      </c>
      <c r="F1930" s="2">
        <v>0</v>
      </c>
      <c r="G1930" s="2">
        <v>0</v>
      </c>
      <c r="H1930" s="2"/>
      <c r="I1930" s="2">
        <v>0</v>
      </c>
      <c r="J1930" s="2">
        <v>0</v>
      </c>
      <c r="K1930" s="2">
        <v>0</v>
      </c>
      <c r="L1930" s="2">
        <v>1752</v>
      </c>
      <c r="M1930" s="2">
        <v>1.3129999999999999</v>
      </c>
      <c r="N1930" s="8">
        <f t="shared" si="270"/>
        <v>131300</v>
      </c>
      <c r="O1930" s="2">
        <v>0.875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0.438</v>
      </c>
      <c r="W1930" s="2">
        <f t="shared" si="271"/>
        <v>24.916666666666668</v>
      </c>
      <c r="X1930" s="9">
        <f t="shared" si="272"/>
        <v>37.492861222158766</v>
      </c>
      <c r="Y1930" s="9">
        <f t="shared" si="273"/>
        <v>1.0651819992841458E-2</v>
      </c>
      <c r="Z1930" s="10">
        <f t="shared" si="274"/>
        <v>4235921.6494845366</v>
      </c>
      <c r="AA1930" s="10">
        <f t="shared" si="275"/>
        <v>97426.197938144338</v>
      </c>
      <c r="AB1930" s="10">
        <f t="shared" si="276"/>
        <v>3</v>
      </c>
      <c r="AC1930" s="9">
        <f t="shared" si="277"/>
        <v>4108844</v>
      </c>
      <c r="AD1930" s="10">
        <f t="shared" si="278"/>
        <v>3652786.9186974163</v>
      </c>
    </row>
    <row r="1931" spans="1:30" x14ac:dyDescent="0.2">
      <c r="A1931" t="s">
        <v>20</v>
      </c>
      <c r="B1931" s="1">
        <v>43422</v>
      </c>
      <c r="C1931" t="s">
        <v>883</v>
      </c>
      <c r="D1931" s="2">
        <v>403</v>
      </c>
      <c r="E1931" s="2">
        <v>0</v>
      </c>
      <c r="F1931" s="2">
        <v>0</v>
      </c>
      <c r="G1931" s="2">
        <v>0</v>
      </c>
      <c r="H1931" s="2"/>
      <c r="I1931" s="2">
        <v>0</v>
      </c>
      <c r="J1931" s="2">
        <v>0</v>
      </c>
      <c r="K1931" s="2">
        <v>403</v>
      </c>
      <c r="L1931" s="2">
        <v>0</v>
      </c>
      <c r="M1931" s="2">
        <v>8.0600000000000005E-2</v>
      </c>
      <c r="N1931" s="8">
        <f t="shared" si="270"/>
        <v>8060.0000000000009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8.0600000000000005E-2</v>
      </c>
      <c r="V1931" s="2">
        <v>0</v>
      </c>
      <c r="W1931" s="2">
        <f t="shared" si="271"/>
        <v>24.916666666666668</v>
      </c>
      <c r="X1931" s="9">
        <f t="shared" si="272"/>
        <v>20.000000000000004</v>
      </c>
      <c r="Y1931" s="9">
        <f t="shared" si="273"/>
        <v>6.5387409857046584E-4</v>
      </c>
      <c r="Z1931" s="10">
        <f t="shared" si="274"/>
        <v>12707764.948453609</v>
      </c>
      <c r="AA1931" s="10">
        <f t="shared" si="275"/>
        <v>292278.59381443303</v>
      </c>
      <c r="AB1931" s="10">
        <f t="shared" si="276"/>
        <v>1</v>
      </c>
      <c r="AC1931" s="9">
        <f t="shared" si="277"/>
        <v>12326532</v>
      </c>
      <c r="AD1931" s="10">
        <f t="shared" si="278"/>
        <v>5845571.8762886617</v>
      </c>
    </row>
    <row r="1932" spans="1:30" x14ac:dyDescent="0.2">
      <c r="A1932" t="s">
        <v>20</v>
      </c>
      <c r="B1932" s="1">
        <v>43422</v>
      </c>
      <c r="C1932" t="s">
        <v>132</v>
      </c>
      <c r="D1932" s="2">
        <v>5247</v>
      </c>
      <c r="E1932" s="2">
        <v>1030</v>
      </c>
      <c r="F1932" s="2">
        <v>1151</v>
      </c>
      <c r="G1932" s="2">
        <v>1232</v>
      </c>
      <c r="H1932" s="2"/>
      <c r="I1932" s="2">
        <v>1227</v>
      </c>
      <c r="J1932" s="2">
        <v>0</v>
      </c>
      <c r="K1932" s="2">
        <v>0</v>
      </c>
      <c r="L1932" s="2">
        <v>0</v>
      </c>
      <c r="M1932" s="2">
        <v>1.75135</v>
      </c>
      <c r="N1932" s="8">
        <f t="shared" si="270"/>
        <v>175135</v>
      </c>
      <c r="O1932" s="2">
        <v>0.51500000000000001</v>
      </c>
      <c r="P1932" s="2">
        <v>0.28775000000000001</v>
      </c>
      <c r="Q1932" s="2">
        <v>0.308</v>
      </c>
      <c r="R1932" s="2">
        <v>0</v>
      </c>
      <c r="S1932" s="2">
        <v>0.30675000000000002</v>
      </c>
      <c r="T1932" s="2">
        <v>0</v>
      </c>
      <c r="U1932" s="2">
        <v>0</v>
      </c>
      <c r="V1932" s="2">
        <v>0</v>
      </c>
      <c r="W1932" s="2">
        <f t="shared" si="271"/>
        <v>24.916666666666668</v>
      </c>
      <c r="X1932" s="9">
        <f t="shared" si="272"/>
        <v>33.378120830951019</v>
      </c>
      <c r="Y1932" s="9">
        <f t="shared" si="273"/>
        <v>1.4207970254731826E-2</v>
      </c>
      <c r="Z1932" s="10">
        <f t="shared" si="274"/>
        <v>907697.49631811504</v>
      </c>
      <c r="AA1932" s="10">
        <f t="shared" si="275"/>
        <v>20877.042415316646</v>
      </c>
      <c r="AB1932" s="10">
        <f t="shared" si="276"/>
        <v>14</v>
      </c>
      <c r="AC1932" s="9">
        <f t="shared" si="277"/>
        <v>880466.57142857148</v>
      </c>
      <c r="AD1932" s="10">
        <f t="shared" si="278"/>
        <v>696836.4443313285</v>
      </c>
    </row>
    <row r="1933" spans="1:30" x14ac:dyDescent="0.2">
      <c r="A1933" t="s">
        <v>20</v>
      </c>
      <c r="B1933" s="1">
        <v>43422</v>
      </c>
      <c r="C1933" t="s">
        <v>296</v>
      </c>
      <c r="D1933" s="2">
        <v>2743</v>
      </c>
      <c r="E1933" s="2">
        <v>0</v>
      </c>
      <c r="F1933" s="2">
        <v>2743</v>
      </c>
      <c r="G1933" s="2">
        <v>0</v>
      </c>
      <c r="H1933" s="2"/>
      <c r="I1933" s="2">
        <v>0</v>
      </c>
      <c r="J1933" s="2">
        <v>0</v>
      </c>
      <c r="K1933" s="2">
        <v>0</v>
      </c>
      <c r="L1933" s="2">
        <v>0</v>
      </c>
      <c r="M1933" s="2">
        <v>1.9200999999999999</v>
      </c>
      <c r="N1933" s="8">
        <f t="shared" si="270"/>
        <v>192010</v>
      </c>
      <c r="O1933" s="2">
        <v>0</v>
      </c>
      <c r="P1933" s="2">
        <v>1.9200999999999999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f t="shared" si="271"/>
        <v>24.916666666666668</v>
      </c>
      <c r="X1933" s="9">
        <f t="shared" si="272"/>
        <v>70</v>
      </c>
      <c r="Y1933" s="9">
        <f t="shared" si="273"/>
        <v>1.5576968444977062E-2</v>
      </c>
      <c r="Z1933" s="10">
        <f t="shared" si="274"/>
        <v>3176941.2371134022</v>
      </c>
      <c r="AA1933" s="10">
        <f t="shared" si="275"/>
        <v>73069.648453608257</v>
      </c>
      <c r="AB1933" s="10">
        <f t="shared" si="276"/>
        <v>4</v>
      </c>
      <c r="AC1933" s="9">
        <f t="shared" si="277"/>
        <v>3081633</v>
      </c>
      <c r="AD1933" s="10">
        <f t="shared" si="278"/>
        <v>5114875.3917525783</v>
      </c>
    </row>
    <row r="1934" spans="1:30" x14ac:dyDescent="0.2">
      <c r="A1934" t="s">
        <v>20</v>
      </c>
      <c r="B1934" s="1">
        <v>43422</v>
      </c>
      <c r="C1934" t="s">
        <v>134</v>
      </c>
      <c r="D1934" s="2">
        <v>659</v>
      </c>
      <c r="E1934" s="2">
        <v>0</v>
      </c>
      <c r="F1934" s="2">
        <v>0</v>
      </c>
      <c r="G1934" s="2">
        <v>0</v>
      </c>
      <c r="H1934" s="2"/>
      <c r="I1934" s="2">
        <v>0</v>
      </c>
      <c r="J1934" s="2">
        <v>659</v>
      </c>
      <c r="K1934" s="2">
        <v>0</v>
      </c>
      <c r="L1934" s="2">
        <v>0</v>
      </c>
      <c r="M1934" s="2">
        <v>0.29654999999999998</v>
      </c>
      <c r="N1934" s="8">
        <f t="shared" si="270"/>
        <v>29654.999999999996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0.29654999999999998</v>
      </c>
      <c r="U1934" s="2">
        <v>0</v>
      </c>
      <c r="V1934" s="2">
        <v>0</v>
      </c>
      <c r="W1934" s="2">
        <f t="shared" si="271"/>
        <v>24.916666666666668</v>
      </c>
      <c r="X1934" s="9">
        <f t="shared" si="272"/>
        <v>44.999999999999993</v>
      </c>
      <c r="Y1934" s="9">
        <f t="shared" si="273"/>
        <v>2.4057861529909628E-3</v>
      </c>
      <c r="Z1934" s="10">
        <f t="shared" si="274"/>
        <v>6353882.4742268045</v>
      </c>
      <c r="AA1934" s="10">
        <f t="shared" si="275"/>
        <v>146139.29690721651</v>
      </c>
      <c r="AB1934" s="10">
        <f t="shared" si="276"/>
        <v>2</v>
      </c>
      <c r="AC1934" s="9">
        <f t="shared" si="277"/>
        <v>6163266</v>
      </c>
      <c r="AD1934" s="10">
        <f t="shared" si="278"/>
        <v>6576268.3608247424</v>
      </c>
    </row>
    <row r="1935" spans="1:30" x14ac:dyDescent="0.2">
      <c r="A1935" t="s">
        <v>20</v>
      </c>
      <c r="B1935" s="1">
        <v>43422</v>
      </c>
      <c r="C1935" t="s">
        <v>692</v>
      </c>
      <c r="D1935" s="2">
        <v>1219</v>
      </c>
      <c r="E1935" s="2">
        <v>0</v>
      </c>
      <c r="F1935" s="2">
        <v>1219</v>
      </c>
      <c r="G1935" s="2">
        <v>0</v>
      </c>
      <c r="H1935" s="2"/>
      <c r="I1935" s="2">
        <v>0</v>
      </c>
      <c r="J1935" s="2">
        <v>0</v>
      </c>
      <c r="K1935" s="2">
        <v>0</v>
      </c>
      <c r="L1935" s="2">
        <v>0</v>
      </c>
      <c r="M1935" s="2">
        <v>0.67044999999999999</v>
      </c>
      <c r="N1935" s="8">
        <f t="shared" si="270"/>
        <v>67045</v>
      </c>
      <c r="O1935" s="2">
        <v>0</v>
      </c>
      <c r="P1935" s="2">
        <v>0.67044999999999999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f t="shared" si="271"/>
        <v>24.916666666666668</v>
      </c>
      <c r="X1935" s="9">
        <f t="shared" si="272"/>
        <v>55</v>
      </c>
      <c r="Y1935" s="9">
        <f t="shared" si="273"/>
        <v>5.4390805134810014E-3</v>
      </c>
      <c r="Z1935" s="10">
        <f t="shared" si="274"/>
        <v>12707764.948453609</v>
      </c>
      <c r="AA1935" s="10">
        <f t="shared" si="275"/>
        <v>292278.59381443303</v>
      </c>
      <c r="AB1935" s="10">
        <f t="shared" si="276"/>
        <v>1</v>
      </c>
      <c r="AC1935" s="9">
        <f t="shared" si="277"/>
        <v>12326532</v>
      </c>
      <c r="AD1935" s="10">
        <f t="shared" si="278"/>
        <v>16075322.659793817</v>
      </c>
    </row>
    <row r="1936" spans="1:30" x14ac:dyDescent="0.2">
      <c r="A1936" t="s">
        <v>20</v>
      </c>
      <c r="B1936" s="1">
        <v>43422</v>
      </c>
      <c r="C1936" t="s">
        <v>136</v>
      </c>
      <c r="D1936" s="2">
        <v>22621</v>
      </c>
      <c r="E1936" s="2">
        <v>4082</v>
      </c>
      <c r="F1936" s="2">
        <v>5133</v>
      </c>
      <c r="G1936" s="2">
        <v>4817</v>
      </c>
      <c r="H1936" s="2"/>
      <c r="I1936" s="2">
        <v>4550</v>
      </c>
      <c r="J1936" s="2">
        <v>4039</v>
      </c>
      <c r="K1936" s="2">
        <v>0</v>
      </c>
      <c r="L1936" s="2">
        <v>0</v>
      </c>
      <c r="M1936" s="2">
        <v>12.091500000000002</v>
      </c>
      <c r="N1936" s="8">
        <f t="shared" si="270"/>
        <v>1209150.0000000002</v>
      </c>
      <c r="O1936" s="2">
        <v>1.9056</v>
      </c>
      <c r="P1936" s="2">
        <v>3.1300499999999998</v>
      </c>
      <c r="Q1936" s="2">
        <v>2.6314500000000001</v>
      </c>
      <c r="R1936" s="2">
        <v>0</v>
      </c>
      <c r="S1936" s="2">
        <v>1.8841000000000001</v>
      </c>
      <c r="T1936" s="2">
        <v>2.5403000000000002</v>
      </c>
      <c r="U1936" s="2">
        <v>0</v>
      </c>
      <c r="V1936" s="2">
        <v>0</v>
      </c>
      <c r="W1936" s="2">
        <f t="shared" si="271"/>
        <v>24.916666666666668</v>
      </c>
      <c r="X1936" s="9">
        <f t="shared" si="272"/>
        <v>53.452544096193812</v>
      </c>
      <c r="Y1936" s="9">
        <f t="shared" si="273"/>
        <v>9.8093283658372055E-2</v>
      </c>
      <c r="Z1936" s="10">
        <f t="shared" si="274"/>
        <v>488760.19032513886</v>
      </c>
      <c r="AA1936" s="10">
        <f t="shared" si="275"/>
        <v>11241.484377478193</v>
      </c>
      <c r="AB1936" s="10">
        <f t="shared" si="276"/>
        <v>26</v>
      </c>
      <c r="AC1936" s="9">
        <f t="shared" si="277"/>
        <v>474097.38461538462</v>
      </c>
      <c r="AD1936" s="10">
        <f t="shared" si="278"/>
        <v>600885.93939382699</v>
      </c>
    </row>
    <row r="1937" spans="1:30" x14ac:dyDescent="0.2">
      <c r="A1937" t="s">
        <v>20</v>
      </c>
      <c r="B1937" s="1">
        <v>43422</v>
      </c>
      <c r="C1937" t="s">
        <v>884</v>
      </c>
      <c r="D1937" s="2">
        <v>909</v>
      </c>
      <c r="E1937" s="2">
        <v>599</v>
      </c>
      <c r="F1937" s="2">
        <v>0</v>
      </c>
      <c r="G1937" s="2">
        <v>310</v>
      </c>
      <c r="H1937" s="2"/>
      <c r="I1937" s="2">
        <v>0</v>
      </c>
      <c r="J1937" s="2">
        <v>0</v>
      </c>
      <c r="K1937" s="2">
        <v>0</v>
      </c>
      <c r="L1937" s="2">
        <v>0</v>
      </c>
      <c r="M1937" s="2">
        <v>0.40799999999999997</v>
      </c>
      <c r="N1937" s="8">
        <f t="shared" si="270"/>
        <v>40800</v>
      </c>
      <c r="O1937" s="2">
        <v>0.29949999999999999</v>
      </c>
      <c r="P1937" s="2">
        <v>0</v>
      </c>
      <c r="Q1937" s="2">
        <v>0.1085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f t="shared" si="271"/>
        <v>24.916666666666668</v>
      </c>
      <c r="X1937" s="9">
        <f t="shared" si="272"/>
        <v>44.884488448844884</v>
      </c>
      <c r="Y1937" s="9">
        <f t="shared" si="273"/>
        <v>3.3099334021929284E-3</v>
      </c>
      <c r="Z1937" s="10">
        <f t="shared" si="274"/>
        <v>6353882.4742268045</v>
      </c>
      <c r="AA1937" s="10">
        <f t="shared" si="275"/>
        <v>146139.29690721651</v>
      </c>
      <c r="AB1937" s="10">
        <f t="shared" si="276"/>
        <v>2</v>
      </c>
      <c r="AC1937" s="9">
        <f t="shared" si="277"/>
        <v>6163266</v>
      </c>
      <c r="AD1937" s="10">
        <f t="shared" si="278"/>
        <v>6559387.5839542728</v>
      </c>
    </row>
    <row r="1938" spans="1:30" x14ac:dyDescent="0.2">
      <c r="A1938" t="s">
        <v>20</v>
      </c>
      <c r="B1938" s="1">
        <v>43422</v>
      </c>
      <c r="C1938" t="s">
        <v>139</v>
      </c>
      <c r="D1938" s="2">
        <v>6573</v>
      </c>
      <c r="E1938" s="2">
        <v>0</v>
      </c>
      <c r="F1938" s="2">
        <v>0</v>
      </c>
      <c r="G1938" s="2">
        <v>1742</v>
      </c>
      <c r="H1938" s="2"/>
      <c r="I1938" s="2">
        <v>0</v>
      </c>
      <c r="J1938" s="2">
        <v>4831</v>
      </c>
      <c r="K1938" s="2">
        <v>0</v>
      </c>
      <c r="L1938" s="2">
        <v>0</v>
      </c>
      <c r="M1938" s="2">
        <v>2.7836500000000002</v>
      </c>
      <c r="N1938" s="8">
        <f t="shared" si="270"/>
        <v>278365</v>
      </c>
      <c r="O1938" s="2">
        <v>0</v>
      </c>
      <c r="P1938" s="2">
        <v>0</v>
      </c>
      <c r="Q1938" s="2">
        <v>0.60970000000000002</v>
      </c>
      <c r="R1938" s="2">
        <v>0</v>
      </c>
      <c r="S1938" s="2">
        <v>0</v>
      </c>
      <c r="T1938" s="2">
        <v>2.17395</v>
      </c>
      <c r="U1938" s="2">
        <v>0</v>
      </c>
      <c r="V1938" s="2">
        <v>0</v>
      </c>
      <c r="W1938" s="2">
        <f t="shared" si="271"/>
        <v>24.916666666666668</v>
      </c>
      <c r="X1938" s="9">
        <f t="shared" si="272"/>
        <v>42.349764186824892</v>
      </c>
      <c r="Y1938" s="9">
        <f t="shared" si="273"/>
        <v>2.2582588517192023E-2</v>
      </c>
      <c r="Z1938" s="10">
        <f t="shared" si="274"/>
        <v>1155251.3589503281</v>
      </c>
      <c r="AA1938" s="10">
        <f t="shared" si="275"/>
        <v>26570.781255857546</v>
      </c>
      <c r="AB1938" s="10">
        <f t="shared" si="276"/>
        <v>11</v>
      </c>
      <c r="AC1938" s="9">
        <f t="shared" si="277"/>
        <v>1120593.8181818181</v>
      </c>
      <c r="AD1938" s="10">
        <f t="shared" si="278"/>
        <v>1125266.320445274</v>
      </c>
    </row>
    <row r="1939" spans="1:30" x14ac:dyDescent="0.2">
      <c r="A1939" t="s">
        <v>20</v>
      </c>
      <c r="B1939" s="1">
        <v>43422</v>
      </c>
      <c r="C1939" t="s">
        <v>498</v>
      </c>
      <c r="D1939" s="2">
        <v>5424</v>
      </c>
      <c r="E1939" s="2">
        <v>0</v>
      </c>
      <c r="F1939" s="2">
        <v>0</v>
      </c>
      <c r="G1939" s="2">
        <v>0</v>
      </c>
      <c r="H1939" s="2">
        <v>5424</v>
      </c>
      <c r="I1939" s="2">
        <v>0</v>
      </c>
      <c r="J1939" s="2">
        <v>0</v>
      </c>
      <c r="K1939" s="2">
        <v>0</v>
      </c>
      <c r="L1939" s="2">
        <v>0</v>
      </c>
      <c r="M1939" s="2">
        <v>2.1696</v>
      </c>
      <c r="N1939" s="8">
        <f t="shared" si="270"/>
        <v>216960</v>
      </c>
      <c r="O1939" s="2">
        <v>0</v>
      </c>
      <c r="P1939" s="2">
        <v>0</v>
      </c>
      <c r="Q1939" s="2">
        <v>0</v>
      </c>
      <c r="R1939" s="2">
        <v>2.1696</v>
      </c>
      <c r="S1939" s="2">
        <v>0</v>
      </c>
      <c r="T1939" s="2">
        <v>0</v>
      </c>
      <c r="U1939" s="2">
        <v>0</v>
      </c>
      <c r="V1939" s="2">
        <v>0</v>
      </c>
      <c r="W1939" s="2">
        <f t="shared" si="271"/>
        <v>24.916666666666668</v>
      </c>
      <c r="X1939" s="9">
        <f t="shared" si="272"/>
        <v>40</v>
      </c>
      <c r="Y1939" s="9">
        <f t="shared" si="273"/>
        <v>1.7601057621072985E-2</v>
      </c>
      <c r="Z1939" s="10">
        <f t="shared" si="274"/>
        <v>1270776.494845361</v>
      </c>
      <c r="AA1939" s="10">
        <f t="shared" si="275"/>
        <v>29227.859381443301</v>
      </c>
      <c r="AB1939" s="10">
        <f t="shared" si="276"/>
        <v>10</v>
      </c>
      <c r="AC1939" s="9">
        <f t="shared" si="277"/>
        <v>1232653.2</v>
      </c>
      <c r="AD1939" s="10">
        <f t="shared" si="278"/>
        <v>1169114.3752577321</v>
      </c>
    </row>
    <row r="1940" spans="1:30" x14ac:dyDescent="0.2">
      <c r="A1940" t="s">
        <v>20</v>
      </c>
      <c r="B1940" s="1">
        <v>43422</v>
      </c>
      <c r="C1940" t="s">
        <v>423</v>
      </c>
      <c r="D1940" s="2">
        <v>6207</v>
      </c>
      <c r="E1940" s="2">
        <v>0</v>
      </c>
      <c r="F1940" s="2">
        <v>1375</v>
      </c>
      <c r="G1940" s="2">
        <v>0</v>
      </c>
      <c r="H1940" s="2">
        <v>1081</v>
      </c>
      <c r="I1940" s="2">
        <v>1242</v>
      </c>
      <c r="J1940" s="2">
        <v>1284</v>
      </c>
      <c r="K1940" s="2">
        <v>1225</v>
      </c>
      <c r="L1940" s="2">
        <v>0</v>
      </c>
      <c r="M1940" s="2">
        <v>2.69455</v>
      </c>
      <c r="N1940" s="8">
        <f t="shared" si="270"/>
        <v>269455</v>
      </c>
      <c r="O1940" s="2">
        <v>0</v>
      </c>
      <c r="P1940" s="2">
        <v>0.75624999999999998</v>
      </c>
      <c r="Q1940" s="2">
        <v>0</v>
      </c>
      <c r="R1940" s="2">
        <v>0.43240000000000001</v>
      </c>
      <c r="S1940" s="2">
        <v>0.68309999999999993</v>
      </c>
      <c r="T1940" s="2">
        <v>0.57779999999999998</v>
      </c>
      <c r="U1940" s="2">
        <v>0.245</v>
      </c>
      <c r="V1940" s="2">
        <v>0</v>
      </c>
      <c r="W1940" s="2">
        <f t="shared" si="271"/>
        <v>24.916666666666668</v>
      </c>
      <c r="X1940" s="9">
        <f t="shared" si="272"/>
        <v>43.411470919929116</v>
      </c>
      <c r="Y1940" s="9">
        <f t="shared" si="273"/>
        <v>2.1859757472742537E-2</v>
      </c>
      <c r="Z1940" s="10">
        <f t="shared" si="274"/>
        <v>847184.32989690732</v>
      </c>
      <c r="AA1940" s="10">
        <f t="shared" si="275"/>
        <v>19485.239587628868</v>
      </c>
      <c r="AB1940" s="10">
        <f t="shared" si="276"/>
        <v>15</v>
      </c>
      <c r="AC1940" s="9">
        <f t="shared" si="277"/>
        <v>821768.8</v>
      </c>
      <c r="AD1940" s="10">
        <f t="shared" si="278"/>
        <v>845882.91172620223</v>
      </c>
    </row>
    <row r="1941" spans="1:30" x14ac:dyDescent="0.2">
      <c r="A1941" t="s">
        <v>20</v>
      </c>
      <c r="B1941" s="1">
        <v>43422</v>
      </c>
      <c r="C1941" t="s">
        <v>795</v>
      </c>
      <c r="D1941" s="2">
        <v>208</v>
      </c>
      <c r="E1941" s="2">
        <v>0</v>
      </c>
      <c r="F1941" s="2">
        <v>35</v>
      </c>
      <c r="G1941" s="2">
        <v>0</v>
      </c>
      <c r="H1941" s="2"/>
      <c r="I1941" s="2">
        <v>173</v>
      </c>
      <c r="J1941" s="2">
        <v>0</v>
      </c>
      <c r="K1941" s="2">
        <v>0</v>
      </c>
      <c r="L1941" s="2">
        <v>0</v>
      </c>
      <c r="M1941" s="2">
        <v>0.1144</v>
      </c>
      <c r="N1941" s="8">
        <f t="shared" si="270"/>
        <v>11440</v>
      </c>
      <c r="O1941" s="2">
        <v>0</v>
      </c>
      <c r="P1941" s="2">
        <v>1.925E-2</v>
      </c>
      <c r="Q1941" s="2">
        <v>0</v>
      </c>
      <c r="R1941" s="2">
        <v>0</v>
      </c>
      <c r="S1941" s="2">
        <v>9.5149999999999998E-2</v>
      </c>
      <c r="T1941" s="2">
        <v>0</v>
      </c>
      <c r="U1941" s="2">
        <v>0</v>
      </c>
      <c r="V1941" s="2">
        <v>0</v>
      </c>
      <c r="W1941" s="2">
        <f t="shared" si="271"/>
        <v>24.916666666666668</v>
      </c>
      <c r="X1941" s="9">
        <f t="shared" si="272"/>
        <v>55</v>
      </c>
      <c r="Y1941" s="9">
        <f t="shared" si="273"/>
        <v>9.280793657129191E-4</v>
      </c>
      <c r="Z1941" s="10">
        <f t="shared" si="274"/>
        <v>1270776.494845361</v>
      </c>
      <c r="AA1941" s="10">
        <f t="shared" si="275"/>
        <v>29227.859381443301</v>
      </c>
      <c r="AB1941" s="10">
        <f t="shared" si="276"/>
        <v>10</v>
      </c>
      <c r="AC1941" s="9">
        <f t="shared" si="277"/>
        <v>1232653.2</v>
      </c>
      <c r="AD1941" s="10">
        <f t="shared" si="278"/>
        <v>1607532.2659793815</v>
      </c>
    </row>
    <row r="1942" spans="1:30" x14ac:dyDescent="0.2">
      <c r="A1942" t="s">
        <v>20</v>
      </c>
      <c r="B1942" s="1">
        <v>43422</v>
      </c>
      <c r="C1942" t="s">
        <v>600</v>
      </c>
      <c r="D1942" s="2">
        <v>21147</v>
      </c>
      <c r="E1942" s="2">
        <v>0</v>
      </c>
      <c r="F1942" s="2">
        <v>4288</v>
      </c>
      <c r="G1942" s="2">
        <v>3961</v>
      </c>
      <c r="H1942" s="2">
        <v>4374</v>
      </c>
      <c r="I1942" s="2">
        <v>0</v>
      </c>
      <c r="J1942" s="2">
        <v>4010</v>
      </c>
      <c r="K1942" s="2">
        <v>4514</v>
      </c>
      <c r="L1942" s="2">
        <v>0</v>
      </c>
      <c r="M1942" s="2">
        <v>8.2016500000000008</v>
      </c>
      <c r="N1942" s="8">
        <f t="shared" si="270"/>
        <v>820165.00000000012</v>
      </c>
      <c r="O1942" s="2">
        <v>0</v>
      </c>
      <c r="P1942" s="2">
        <v>2.3584000000000001</v>
      </c>
      <c r="Q1942" s="2">
        <v>1.38635</v>
      </c>
      <c r="R1942" s="2">
        <v>1.7496</v>
      </c>
      <c r="S1942" s="2">
        <v>0</v>
      </c>
      <c r="T1942" s="2">
        <v>1.8045</v>
      </c>
      <c r="U1942" s="2">
        <v>0.90280000000000005</v>
      </c>
      <c r="V1942" s="2">
        <v>0</v>
      </c>
      <c r="W1942" s="2">
        <f t="shared" si="271"/>
        <v>24.916666666666668</v>
      </c>
      <c r="X1942" s="9">
        <f t="shared" si="272"/>
        <v>38.783988272568216</v>
      </c>
      <c r="Y1942" s="9">
        <f t="shared" si="273"/>
        <v>6.6536557078665765E-2</v>
      </c>
      <c r="Z1942" s="10">
        <f t="shared" si="274"/>
        <v>2541552.989690722</v>
      </c>
      <c r="AA1942" s="10">
        <f t="shared" si="275"/>
        <v>58455.718762886601</v>
      </c>
      <c r="AB1942" s="10">
        <f t="shared" si="276"/>
        <v>5</v>
      </c>
      <c r="AC1942" s="9">
        <f t="shared" si="277"/>
        <v>2465306.4</v>
      </c>
      <c r="AD1942" s="10">
        <f t="shared" si="278"/>
        <v>2267145.91096434</v>
      </c>
    </row>
    <row r="1943" spans="1:30" x14ac:dyDescent="0.2">
      <c r="A1943" t="s">
        <v>20</v>
      </c>
      <c r="B1943" s="1">
        <v>43422</v>
      </c>
      <c r="C1943" t="s">
        <v>500</v>
      </c>
      <c r="D1943" s="2">
        <v>16229</v>
      </c>
      <c r="E1943" s="2">
        <v>1970</v>
      </c>
      <c r="F1943" s="2">
        <v>2256</v>
      </c>
      <c r="G1943" s="2">
        <v>1240</v>
      </c>
      <c r="H1943" s="2">
        <v>1009</v>
      </c>
      <c r="I1943" s="2">
        <v>2763</v>
      </c>
      <c r="J1943" s="2">
        <v>2975</v>
      </c>
      <c r="K1943" s="2">
        <v>2047</v>
      </c>
      <c r="L1943" s="2">
        <v>0</v>
      </c>
      <c r="M1943" s="2">
        <v>8.9232999999999993</v>
      </c>
      <c r="N1943" s="8">
        <f t="shared" si="270"/>
        <v>892329.99999999988</v>
      </c>
      <c r="O1943" s="2">
        <v>1.81775</v>
      </c>
      <c r="P1943" s="2">
        <v>1.5411000000000001</v>
      </c>
      <c r="Q1943" s="2">
        <v>0.434</v>
      </c>
      <c r="R1943" s="2">
        <v>0.40360000000000001</v>
      </c>
      <c r="S1943" s="2">
        <v>1.5460499999999999</v>
      </c>
      <c r="T1943" s="2">
        <v>1.83375</v>
      </c>
      <c r="U1943" s="2">
        <v>0.40939999999999999</v>
      </c>
      <c r="V1943" s="2">
        <v>0</v>
      </c>
      <c r="W1943" s="2">
        <f t="shared" si="271"/>
        <v>24.916666666666668</v>
      </c>
      <c r="X1943" s="9">
        <f t="shared" si="272"/>
        <v>54.983671205866038</v>
      </c>
      <c r="Y1943" s="9">
        <f t="shared" si="273"/>
        <v>7.2391001783794498E-2</v>
      </c>
      <c r="Z1943" s="10">
        <f t="shared" si="274"/>
        <v>3176941.2371134022</v>
      </c>
      <c r="AA1943" s="10">
        <f t="shared" si="275"/>
        <v>73069.648453608257</v>
      </c>
      <c r="AB1943" s="10">
        <f t="shared" si="276"/>
        <v>4</v>
      </c>
      <c r="AC1943" s="9">
        <f t="shared" si="277"/>
        <v>3081633</v>
      </c>
      <c r="AD1943" s="10">
        <f t="shared" si="278"/>
        <v>4017637.5257014143</v>
      </c>
    </row>
    <row r="1944" spans="1:30" x14ac:dyDescent="0.2">
      <c r="A1944" t="s">
        <v>20</v>
      </c>
      <c r="B1944" s="1">
        <v>43422</v>
      </c>
      <c r="C1944" t="s">
        <v>362</v>
      </c>
      <c r="D1944" s="2">
        <v>30263</v>
      </c>
      <c r="E1944" s="2">
        <v>4142</v>
      </c>
      <c r="F1944" s="2">
        <v>4294</v>
      </c>
      <c r="G1944" s="2">
        <v>20196</v>
      </c>
      <c r="H1944" s="2"/>
      <c r="I1944" s="2">
        <v>0</v>
      </c>
      <c r="J1944" s="2">
        <v>1631</v>
      </c>
      <c r="K1944" s="2">
        <v>0</v>
      </c>
      <c r="L1944" s="2">
        <v>0</v>
      </c>
      <c r="M1944" s="2">
        <v>13.776494</v>
      </c>
      <c r="N1944" s="8">
        <f t="shared" si="270"/>
        <v>1377649.4</v>
      </c>
      <c r="O1944" s="2">
        <v>1.8184</v>
      </c>
      <c r="P1944" s="2">
        <v>1.7772999999999999</v>
      </c>
      <c r="Q1944" s="2">
        <v>8.6313440000000003</v>
      </c>
      <c r="R1944" s="2">
        <v>0</v>
      </c>
      <c r="S1944" s="2">
        <v>0</v>
      </c>
      <c r="T1944" s="2">
        <v>1.54945</v>
      </c>
      <c r="U1944" s="2">
        <v>0</v>
      </c>
      <c r="V1944" s="2">
        <v>0</v>
      </c>
      <c r="W1944" s="2">
        <f t="shared" si="271"/>
        <v>24.916666666666668</v>
      </c>
      <c r="X1944" s="9">
        <f t="shared" si="272"/>
        <v>45.522565509037435</v>
      </c>
      <c r="Y1944" s="9">
        <f t="shared" si="273"/>
        <v>0.11176293543066289</v>
      </c>
      <c r="Z1944" s="10">
        <f t="shared" si="274"/>
        <v>1588470.6185567011</v>
      </c>
      <c r="AA1944" s="10">
        <f t="shared" si="275"/>
        <v>36534.824226804129</v>
      </c>
      <c r="AB1944" s="10">
        <f t="shared" si="276"/>
        <v>8</v>
      </c>
      <c r="AC1944" s="9">
        <f t="shared" si="277"/>
        <v>1540816.5</v>
      </c>
      <c r="AD1944" s="10">
        <f t="shared" si="278"/>
        <v>1663158.9292258588</v>
      </c>
    </row>
    <row r="1945" spans="1:30" x14ac:dyDescent="0.2">
      <c r="A1945" t="s">
        <v>20</v>
      </c>
      <c r="B1945" s="1">
        <v>43422</v>
      </c>
      <c r="C1945" t="s">
        <v>141</v>
      </c>
      <c r="D1945" s="2">
        <v>3527</v>
      </c>
      <c r="E1945" s="2">
        <v>0</v>
      </c>
      <c r="F1945" s="2">
        <v>1415</v>
      </c>
      <c r="G1945" s="2">
        <v>0</v>
      </c>
      <c r="H1945" s="2"/>
      <c r="I1945" s="2">
        <v>2112</v>
      </c>
      <c r="J1945" s="2">
        <v>0</v>
      </c>
      <c r="K1945" s="2">
        <v>0</v>
      </c>
      <c r="L1945" s="2">
        <v>0</v>
      </c>
      <c r="M1945" s="2">
        <v>1.9398499999999999</v>
      </c>
      <c r="N1945" s="8">
        <f t="shared" si="270"/>
        <v>193984.99999999997</v>
      </c>
      <c r="O1945" s="2">
        <v>0</v>
      </c>
      <c r="P1945" s="2">
        <v>0.77825</v>
      </c>
      <c r="Q1945" s="2">
        <v>0</v>
      </c>
      <c r="R1945" s="2">
        <v>0</v>
      </c>
      <c r="S1945" s="2">
        <v>1.1616</v>
      </c>
      <c r="T1945" s="2">
        <v>0</v>
      </c>
      <c r="U1945" s="2">
        <v>0</v>
      </c>
      <c r="V1945" s="2">
        <v>0</v>
      </c>
      <c r="W1945" s="2">
        <f t="shared" si="271"/>
        <v>24.916666666666668</v>
      </c>
      <c r="X1945" s="9">
        <f t="shared" si="272"/>
        <v>54.999999999999993</v>
      </c>
      <c r="Y1945" s="9">
        <f t="shared" si="273"/>
        <v>1.5737191936872428E-2</v>
      </c>
      <c r="Z1945" s="10">
        <f t="shared" si="274"/>
        <v>12707764.948453609</v>
      </c>
      <c r="AA1945" s="10">
        <f t="shared" si="275"/>
        <v>292278.59381443303</v>
      </c>
      <c r="AB1945" s="10">
        <f t="shared" si="276"/>
        <v>1</v>
      </c>
      <c r="AC1945" s="9">
        <f t="shared" si="277"/>
        <v>12326532</v>
      </c>
      <c r="AD1945" s="10">
        <f t="shared" si="278"/>
        <v>16075322.659793815</v>
      </c>
    </row>
    <row r="1946" spans="1:30" x14ac:dyDescent="0.2">
      <c r="A1946" t="s">
        <v>20</v>
      </c>
      <c r="B1946" s="1">
        <v>43422</v>
      </c>
      <c r="C1946" t="s">
        <v>885</v>
      </c>
      <c r="D1946" s="2">
        <v>4476</v>
      </c>
      <c r="E1946" s="2">
        <v>0</v>
      </c>
      <c r="F1946" s="2">
        <v>0</v>
      </c>
      <c r="G1946" s="2">
        <v>0</v>
      </c>
      <c r="H1946" s="2">
        <v>4476</v>
      </c>
      <c r="I1946" s="2">
        <v>0</v>
      </c>
      <c r="J1946" s="2">
        <v>0</v>
      </c>
      <c r="K1946" s="2">
        <v>0</v>
      </c>
      <c r="L1946" s="2">
        <v>0</v>
      </c>
      <c r="M1946" s="2">
        <v>1.7904</v>
      </c>
      <c r="N1946" s="8">
        <f t="shared" si="270"/>
        <v>179040</v>
      </c>
      <c r="O1946" s="2">
        <v>0</v>
      </c>
      <c r="P1946" s="2">
        <v>0</v>
      </c>
      <c r="Q1946" s="2">
        <v>0</v>
      </c>
      <c r="R1946" s="2">
        <v>1.7904</v>
      </c>
      <c r="S1946" s="2">
        <v>0</v>
      </c>
      <c r="T1946" s="2">
        <v>0</v>
      </c>
      <c r="U1946" s="2">
        <v>0</v>
      </c>
      <c r="V1946" s="2">
        <v>0</v>
      </c>
      <c r="W1946" s="2">
        <f t="shared" si="271"/>
        <v>24.916666666666668</v>
      </c>
      <c r="X1946" s="9">
        <f t="shared" si="272"/>
        <v>40</v>
      </c>
      <c r="Y1946" s="9">
        <f t="shared" si="273"/>
        <v>1.4524766576681909E-2</v>
      </c>
      <c r="Z1946" s="10">
        <f t="shared" si="274"/>
        <v>2541552.989690722</v>
      </c>
      <c r="AA1946" s="10">
        <f t="shared" si="275"/>
        <v>58455.718762886601</v>
      </c>
      <c r="AB1946" s="10">
        <f t="shared" si="276"/>
        <v>5</v>
      </c>
      <c r="AC1946" s="9">
        <f t="shared" si="277"/>
        <v>2465306.4</v>
      </c>
      <c r="AD1946" s="10">
        <f t="shared" si="278"/>
        <v>2338228.7505154642</v>
      </c>
    </row>
    <row r="1947" spans="1:30" x14ac:dyDescent="0.2">
      <c r="A1947" t="s">
        <v>20</v>
      </c>
      <c r="B1947" s="1">
        <v>43422</v>
      </c>
      <c r="C1947" t="s">
        <v>695</v>
      </c>
      <c r="D1947" s="2">
        <v>729</v>
      </c>
      <c r="E1947" s="2">
        <v>0</v>
      </c>
      <c r="F1947" s="2">
        <v>0</v>
      </c>
      <c r="G1947" s="2">
        <v>0</v>
      </c>
      <c r="H1947" s="2"/>
      <c r="I1947" s="2">
        <v>0</v>
      </c>
      <c r="J1947" s="2">
        <v>0</v>
      </c>
      <c r="K1947" s="2">
        <v>729</v>
      </c>
      <c r="L1947" s="2">
        <v>0</v>
      </c>
      <c r="M1947" s="2">
        <v>0.14580000000000001</v>
      </c>
      <c r="N1947" s="8">
        <f t="shared" si="270"/>
        <v>14580.000000000002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0.14580000000000001</v>
      </c>
      <c r="V1947" s="2">
        <v>0</v>
      </c>
      <c r="W1947" s="2">
        <f t="shared" si="271"/>
        <v>24.916666666666668</v>
      </c>
      <c r="X1947" s="9">
        <f t="shared" si="272"/>
        <v>20.000000000000004</v>
      </c>
      <c r="Y1947" s="9">
        <f t="shared" si="273"/>
        <v>1.1828144363718847E-3</v>
      </c>
      <c r="Z1947" s="10">
        <f t="shared" si="274"/>
        <v>6353882.4742268045</v>
      </c>
      <c r="AA1947" s="10">
        <f t="shared" si="275"/>
        <v>146139.29690721651</v>
      </c>
      <c r="AB1947" s="10">
        <f t="shared" si="276"/>
        <v>2</v>
      </c>
      <c r="AC1947" s="9">
        <f t="shared" si="277"/>
        <v>6163266</v>
      </c>
      <c r="AD1947" s="10">
        <f t="shared" si="278"/>
        <v>2922785.9381443309</v>
      </c>
    </row>
    <row r="1948" spans="1:30" x14ac:dyDescent="0.2">
      <c r="A1948" t="s">
        <v>20</v>
      </c>
      <c r="B1948" s="1">
        <v>43422</v>
      </c>
      <c r="C1948" t="s">
        <v>886</v>
      </c>
      <c r="D1948" s="2">
        <v>16</v>
      </c>
      <c r="E1948" s="2">
        <v>0</v>
      </c>
      <c r="F1948" s="2">
        <v>0</v>
      </c>
      <c r="G1948" s="2">
        <v>0</v>
      </c>
      <c r="H1948" s="2"/>
      <c r="I1948" s="2">
        <v>0</v>
      </c>
      <c r="J1948" s="2">
        <v>0</v>
      </c>
      <c r="K1948" s="2">
        <v>16</v>
      </c>
      <c r="L1948" s="2">
        <v>0</v>
      </c>
      <c r="M1948" s="2">
        <v>3.2000000000000002E-3</v>
      </c>
      <c r="N1948" s="8">
        <f t="shared" si="270"/>
        <v>320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3.2000000000000002E-3</v>
      </c>
      <c r="V1948" s="2">
        <v>0</v>
      </c>
      <c r="W1948" s="2">
        <f t="shared" si="271"/>
        <v>24.916666666666668</v>
      </c>
      <c r="X1948" s="9">
        <f t="shared" si="272"/>
        <v>20</v>
      </c>
      <c r="Y1948" s="9">
        <f t="shared" si="273"/>
        <v>2.5960261977983752E-5</v>
      </c>
      <c r="Z1948" s="10">
        <f t="shared" si="274"/>
        <v>3176941.2371134022</v>
      </c>
      <c r="AA1948" s="10">
        <f t="shared" si="275"/>
        <v>73069.648453608257</v>
      </c>
      <c r="AB1948" s="10">
        <f t="shared" si="276"/>
        <v>4</v>
      </c>
      <c r="AC1948" s="9">
        <f t="shared" si="277"/>
        <v>3081633</v>
      </c>
      <c r="AD1948" s="10">
        <f t="shared" si="278"/>
        <v>1461392.9690721652</v>
      </c>
    </row>
    <row r="1949" spans="1:30" x14ac:dyDescent="0.2">
      <c r="A1949" t="s">
        <v>20</v>
      </c>
      <c r="B1949" s="1">
        <v>43422</v>
      </c>
      <c r="C1949" t="s">
        <v>887</v>
      </c>
      <c r="D1949" s="2">
        <v>147</v>
      </c>
      <c r="E1949" s="2">
        <v>0</v>
      </c>
      <c r="F1949" s="2">
        <v>0</v>
      </c>
      <c r="G1949" s="2">
        <v>0</v>
      </c>
      <c r="H1949" s="2"/>
      <c r="I1949" s="2">
        <v>0</v>
      </c>
      <c r="J1949" s="2">
        <v>0</v>
      </c>
      <c r="K1949" s="2">
        <v>0</v>
      </c>
      <c r="L1949" s="2">
        <v>0</v>
      </c>
      <c r="M1949" s="2">
        <v>2.205E-2</v>
      </c>
      <c r="N1949" s="8">
        <f t="shared" si="270"/>
        <v>2205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f t="shared" si="271"/>
        <v>24.916666666666668</v>
      </c>
      <c r="X1949" s="9">
        <f t="shared" si="272"/>
        <v>15</v>
      </c>
      <c r="Y1949" s="9">
        <f t="shared" si="273"/>
        <v>1.7888243019204429E-4</v>
      </c>
      <c r="Z1949" s="10">
        <f t="shared" si="274"/>
        <v>6353882.4742268045</v>
      </c>
      <c r="AA1949" s="10">
        <f t="shared" si="275"/>
        <v>146139.29690721651</v>
      </c>
      <c r="AB1949" s="10">
        <f t="shared" si="276"/>
        <v>2</v>
      </c>
      <c r="AC1949" s="9">
        <f t="shared" si="277"/>
        <v>6163266</v>
      </c>
      <c r="AD1949" s="10">
        <f t="shared" si="278"/>
        <v>2192089.4536082479</v>
      </c>
    </row>
    <row r="1950" spans="1:30" x14ac:dyDescent="0.2">
      <c r="A1950" t="s">
        <v>20</v>
      </c>
      <c r="B1950" s="1">
        <v>43422</v>
      </c>
      <c r="C1950" t="s">
        <v>143</v>
      </c>
      <c r="D1950" s="2">
        <v>47227</v>
      </c>
      <c r="E1950" s="2">
        <v>4533</v>
      </c>
      <c r="F1950" s="2">
        <v>11039</v>
      </c>
      <c r="G1950" s="2">
        <v>0</v>
      </c>
      <c r="H1950" s="2">
        <v>2618</v>
      </c>
      <c r="I1950" s="2">
        <v>12327</v>
      </c>
      <c r="J1950" s="2">
        <v>11603</v>
      </c>
      <c r="K1950" s="2">
        <v>2585</v>
      </c>
      <c r="L1950" s="2">
        <v>0</v>
      </c>
      <c r="M1950" s="2">
        <v>20.756360000000001</v>
      </c>
      <c r="N1950" s="8">
        <f t="shared" si="270"/>
        <v>2075636</v>
      </c>
      <c r="O1950" s="2">
        <v>1.75125</v>
      </c>
      <c r="P1950" s="2">
        <v>5.0507000000000009</v>
      </c>
      <c r="Q1950" s="2">
        <v>0</v>
      </c>
      <c r="R1950" s="2">
        <v>1.0471999999999999</v>
      </c>
      <c r="S1950" s="2">
        <v>5.5314500000000004</v>
      </c>
      <c r="T1950" s="2">
        <v>6.2156500000000001</v>
      </c>
      <c r="U1950" s="2">
        <v>0.51700000000000002</v>
      </c>
      <c r="V1950" s="2">
        <v>0</v>
      </c>
      <c r="W1950" s="2">
        <f t="shared" si="271"/>
        <v>24.916666666666668</v>
      </c>
      <c r="X1950" s="9">
        <f t="shared" si="272"/>
        <v>43.950197979969083</v>
      </c>
      <c r="Y1950" s="9">
        <f t="shared" si="273"/>
        <v>0.16838766978416964</v>
      </c>
      <c r="Z1950" s="10">
        <f t="shared" si="274"/>
        <v>847184.32989690732</v>
      </c>
      <c r="AA1950" s="10">
        <f t="shared" si="275"/>
        <v>19485.239587628868</v>
      </c>
      <c r="AB1950" s="10">
        <f t="shared" si="276"/>
        <v>15</v>
      </c>
      <c r="AC1950" s="9">
        <f t="shared" si="277"/>
        <v>821768.8</v>
      </c>
      <c r="AD1950" s="10">
        <f t="shared" si="278"/>
        <v>856380.13756341988</v>
      </c>
    </row>
    <row r="1951" spans="1:30" x14ac:dyDescent="0.2">
      <c r="A1951" t="s">
        <v>20</v>
      </c>
      <c r="B1951" s="1">
        <v>43422</v>
      </c>
      <c r="C1951" t="s">
        <v>144</v>
      </c>
      <c r="D1951" s="2">
        <v>2339</v>
      </c>
      <c r="E1951" s="2">
        <v>1106</v>
      </c>
      <c r="F1951" s="2">
        <v>179</v>
      </c>
      <c r="G1951" s="2">
        <v>0</v>
      </c>
      <c r="H1951" s="2"/>
      <c r="I1951" s="2">
        <v>813</v>
      </c>
      <c r="J1951" s="2">
        <v>0</v>
      </c>
      <c r="K1951" s="2">
        <v>0</v>
      </c>
      <c r="L1951" s="2">
        <v>0</v>
      </c>
      <c r="M1951" s="2">
        <v>1.1111500000000001</v>
      </c>
      <c r="N1951" s="8">
        <f t="shared" si="270"/>
        <v>111115.00000000001</v>
      </c>
      <c r="O1951" s="2">
        <v>0.52990000000000004</v>
      </c>
      <c r="P1951" s="2">
        <v>9.8449999999999996E-2</v>
      </c>
      <c r="Q1951" s="2">
        <v>0</v>
      </c>
      <c r="R1951" s="2">
        <v>0</v>
      </c>
      <c r="S1951" s="2">
        <v>0.35025000000000001</v>
      </c>
      <c r="T1951" s="2">
        <v>0</v>
      </c>
      <c r="U1951" s="2">
        <v>0</v>
      </c>
      <c r="V1951" s="2">
        <v>0</v>
      </c>
      <c r="W1951" s="2">
        <f t="shared" si="271"/>
        <v>24.916666666666668</v>
      </c>
      <c r="X1951" s="9">
        <f t="shared" si="272"/>
        <v>47.505344164172726</v>
      </c>
      <c r="Y1951" s="9">
        <f t="shared" si="273"/>
        <v>9.0142953427614532E-3</v>
      </c>
      <c r="Z1951" s="10">
        <f t="shared" si="274"/>
        <v>6353882.4742268045</v>
      </c>
      <c r="AA1951" s="10">
        <f t="shared" si="275"/>
        <v>146139.29690721651</v>
      </c>
      <c r="AB1951" s="10">
        <f t="shared" si="276"/>
        <v>2</v>
      </c>
      <c r="AC1951" s="9">
        <f t="shared" si="277"/>
        <v>6163266</v>
      </c>
      <c r="AD1951" s="10">
        <f t="shared" si="278"/>
        <v>6942397.5954875434</v>
      </c>
    </row>
    <row r="1952" spans="1:30" x14ac:dyDescent="0.2">
      <c r="A1952" t="s">
        <v>20</v>
      </c>
      <c r="B1952" s="1">
        <v>43422</v>
      </c>
      <c r="C1952" t="s">
        <v>146</v>
      </c>
      <c r="D1952" s="2">
        <v>15198</v>
      </c>
      <c r="E1952" s="2">
        <v>0</v>
      </c>
      <c r="F1952" s="2">
        <v>6161</v>
      </c>
      <c r="G1952" s="2">
        <v>0</v>
      </c>
      <c r="H1952" s="2"/>
      <c r="I1952" s="2">
        <v>0</v>
      </c>
      <c r="J1952" s="2">
        <v>0</v>
      </c>
      <c r="K1952" s="2">
        <v>7679</v>
      </c>
      <c r="L1952" s="2">
        <v>1358</v>
      </c>
      <c r="M1952" s="2">
        <v>5.2638500000000006</v>
      </c>
      <c r="N1952" s="8">
        <f t="shared" si="270"/>
        <v>526385.00000000012</v>
      </c>
      <c r="O1952" s="2">
        <v>0</v>
      </c>
      <c r="P1952" s="2">
        <v>3.38855</v>
      </c>
      <c r="Q1952" s="2">
        <v>0</v>
      </c>
      <c r="R1952" s="2">
        <v>0</v>
      </c>
      <c r="S1952" s="2">
        <v>0</v>
      </c>
      <c r="T1952" s="2">
        <v>0</v>
      </c>
      <c r="U1952" s="2">
        <v>1.5358000000000001</v>
      </c>
      <c r="V1952" s="2">
        <v>0.33950000000000002</v>
      </c>
      <c r="W1952" s="2">
        <f t="shared" si="271"/>
        <v>24.916666666666668</v>
      </c>
      <c r="X1952" s="9">
        <f t="shared" si="272"/>
        <v>34.635149361758131</v>
      </c>
      <c r="Y1952" s="9">
        <f t="shared" si="273"/>
        <v>4.2703414066503062E-2</v>
      </c>
      <c r="Z1952" s="10">
        <f t="shared" si="274"/>
        <v>668829.73412913736</v>
      </c>
      <c r="AA1952" s="10">
        <f t="shared" si="275"/>
        <v>15383.083884970159</v>
      </c>
      <c r="AB1952" s="10">
        <f t="shared" si="276"/>
        <v>19</v>
      </c>
      <c r="AC1952" s="9">
        <f t="shared" si="277"/>
        <v>648764.84210526315</v>
      </c>
      <c r="AD1952" s="10">
        <f t="shared" si="278"/>
        <v>532795.40800039598</v>
      </c>
    </row>
    <row r="1953" spans="1:30" x14ac:dyDescent="0.2">
      <c r="A1953" t="s">
        <v>20</v>
      </c>
      <c r="B1953" s="1">
        <v>43422</v>
      </c>
      <c r="C1953" t="s">
        <v>148</v>
      </c>
      <c r="D1953" s="2">
        <v>1835</v>
      </c>
      <c r="E1953" s="2">
        <v>0</v>
      </c>
      <c r="F1953" s="2">
        <v>0</v>
      </c>
      <c r="G1953" s="2">
        <v>1835</v>
      </c>
      <c r="H1953" s="2"/>
      <c r="I1953" s="2">
        <v>0</v>
      </c>
      <c r="J1953" s="2">
        <v>0</v>
      </c>
      <c r="K1953" s="2">
        <v>0</v>
      </c>
      <c r="L1953" s="2">
        <v>0</v>
      </c>
      <c r="M1953" s="2">
        <v>0.64224999999999999</v>
      </c>
      <c r="N1953" s="8">
        <f t="shared" si="270"/>
        <v>64225</v>
      </c>
      <c r="O1953" s="2">
        <v>0</v>
      </c>
      <c r="P1953" s="2">
        <v>0</v>
      </c>
      <c r="Q1953" s="2">
        <v>0.64224999999999999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f t="shared" si="271"/>
        <v>24.916666666666668</v>
      </c>
      <c r="X1953" s="9">
        <f t="shared" si="272"/>
        <v>35</v>
      </c>
      <c r="Y1953" s="9">
        <f t="shared" si="273"/>
        <v>5.2103057048000197E-3</v>
      </c>
      <c r="Z1953" s="10">
        <f t="shared" si="274"/>
        <v>508310.5979381444</v>
      </c>
      <c r="AA1953" s="10">
        <f t="shared" si="275"/>
        <v>11691.143752577322</v>
      </c>
      <c r="AB1953" s="10">
        <f t="shared" si="276"/>
        <v>25</v>
      </c>
      <c r="AC1953" s="9">
        <f t="shared" si="277"/>
        <v>493061.28</v>
      </c>
      <c r="AD1953" s="10">
        <f t="shared" si="278"/>
        <v>409190.03134020627</v>
      </c>
    </row>
    <row r="1954" spans="1:30" x14ac:dyDescent="0.2">
      <c r="A1954" t="s">
        <v>20</v>
      </c>
      <c r="B1954" s="1">
        <v>43422</v>
      </c>
      <c r="C1954" t="s">
        <v>698</v>
      </c>
      <c r="D1954" s="2">
        <v>152</v>
      </c>
      <c r="E1954" s="2">
        <v>0</v>
      </c>
      <c r="F1954" s="2">
        <v>0</v>
      </c>
      <c r="G1954" s="2">
        <v>0</v>
      </c>
      <c r="H1954" s="2"/>
      <c r="I1954" s="2">
        <v>0</v>
      </c>
      <c r="J1954" s="2">
        <v>0</v>
      </c>
      <c r="K1954" s="2">
        <v>0</v>
      </c>
      <c r="L1954" s="2">
        <v>152</v>
      </c>
      <c r="M1954" s="2">
        <v>3.7999999999999999E-2</v>
      </c>
      <c r="N1954" s="8">
        <f t="shared" si="270"/>
        <v>3800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3.7999999999999999E-2</v>
      </c>
      <c r="W1954" s="2">
        <f t="shared" si="271"/>
        <v>24.916666666666668</v>
      </c>
      <c r="X1954" s="9">
        <f t="shared" si="272"/>
        <v>25</v>
      </c>
      <c r="Y1954" s="9">
        <f t="shared" si="273"/>
        <v>3.0827811098855704E-4</v>
      </c>
      <c r="Z1954" s="10">
        <f t="shared" si="274"/>
        <v>3176941.2371134022</v>
      </c>
      <c r="AA1954" s="10">
        <f t="shared" si="275"/>
        <v>73069.648453608257</v>
      </c>
      <c r="AB1954" s="10">
        <f t="shared" si="276"/>
        <v>4</v>
      </c>
      <c r="AC1954" s="9">
        <f t="shared" si="277"/>
        <v>3081633</v>
      </c>
      <c r="AD1954" s="10">
        <f t="shared" si="278"/>
        <v>1826741.2113402064</v>
      </c>
    </row>
    <row r="1955" spans="1:30" x14ac:dyDescent="0.2">
      <c r="A1955" t="s">
        <v>20</v>
      </c>
      <c r="B1955" s="1">
        <v>43422</v>
      </c>
      <c r="C1955" t="s">
        <v>149</v>
      </c>
      <c r="D1955" s="2">
        <v>949</v>
      </c>
      <c r="E1955" s="2">
        <v>0</v>
      </c>
      <c r="F1955" s="2">
        <v>0</v>
      </c>
      <c r="G1955" s="2">
        <v>0</v>
      </c>
      <c r="H1955" s="2"/>
      <c r="I1955" s="2">
        <v>0</v>
      </c>
      <c r="J1955" s="2">
        <v>949</v>
      </c>
      <c r="K1955" s="2">
        <v>0</v>
      </c>
      <c r="L1955" s="2">
        <v>0</v>
      </c>
      <c r="M1955" s="2">
        <v>0.42704999999999999</v>
      </c>
      <c r="N1955" s="8">
        <f t="shared" si="270"/>
        <v>42705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0.42704999999999999</v>
      </c>
      <c r="U1955" s="2">
        <v>0</v>
      </c>
      <c r="V1955" s="2">
        <v>0</v>
      </c>
      <c r="W1955" s="2">
        <f t="shared" si="271"/>
        <v>24.916666666666668</v>
      </c>
      <c r="X1955" s="9">
        <f t="shared" si="272"/>
        <v>45</v>
      </c>
      <c r="Y1955" s="9">
        <f t="shared" si="273"/>
        <v>3.4644780867806126E-3</v>
      </c>
      <c r="Z1955" s="10">
        <f t="shared" si="274"/>
        <v>12707764.948453609</v>
      </c>
      <c r="AA1955" s="10">
        <f t="shared" si="275"/>
        <v>292278.59381443303</v>
      </c>
      <c r="AB1955" s="10">
        <f t="shared" si="276"/>
        <v>1</v>
      </c>
      <c r="AC1955" s="9">
        <f t="shared" si="277"/>
        <v>12326532</v>
      </c>
      <c r="AD1955" s="10">
        <f t="shared" si="278"/>
        <v>13152536.721649487</v>
      </c>
    </row>
    <row r="1956" spans="1:30" x14ac:dyDescent="0.2">
      <c r="A1956" t="s">
        <v>20</v>
      </c>
      <c r="B1956" s="1">
        <v>43422</v>
      </c>
      <c r="C1956" t="s">
        <v>150</v>
      </c>
      <c r="D1956" s="2">
        <v>608</v>
      </c>
      <c r="E1956" s="2">
        <v>0</v>
      </c>
      <c r="F1956" s="2">
        <v>0</v>
      </c>
      <c r="G1956" s="2">
        <v>0</v>
      </c>
      <c r="H1956" s="2"/>
      <c r="I1956" s="2">
        <v>0</v>
      </c>
      <c r="J1956" s="2">
        <v>608</v>
      </c>
      <c r="K1956" s="2">
        <v>0</v>
      </c>
      <c r="L1956" s="2">
        <v>0</v>
      </c>
      <c r="M1956" s="2">
        <v>0.27360000000000001</v>
      </c>
      <c r="N1956" s="8">
        <f t="shared" si="270"/>
        <v>27360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0.27360000000000001</v>
      </c>
      <c r="U1956" s="2">
        <v>0</v>
      </c>
      <c r="V1956" s="2">
        <v>0</v>
      </c>
      <c r="W1956" s="2">
        <f t="shared" si="271"/>
        <v>24.916666666666668</v>
      </c>
      <c r="X1956" s="9">
        <f t="shared" si="272"/>
        <v>45</v>
      </c>
      <c r="Y1956" s="9">
        <f t="shared" si="273"/>
        <v>2.2196023991176107E-3</v>
      </c>
      <c r="Z1956" s="10">
        <f t="shared" si="274"/>
        <v>6353882.4742268045</v>
      </c>
      <c r="AA1956" s="10">
        <f t="shared" si="275"/>
        <v>146139.29690721651</v>
      </c>
      <c r="AB1956" s="10">
        <f t="shared" si="276"/>
        <v>2</v>
      </c>
      <c r="AC1956" s="9">
        <f t="shared" si="277"/>
        <v>6163266</v>
      </c>
      <c r="AD1956" s="10">
        <f t="shared" si="278"/>
        <v>6576268.3608247433</v>
      </c>
    </row>
    <row r="1957" spans="1:30" x14ac:dyDescent="0.2">
      <c r="A1957" t="s">
        <v>20</v>
      </c>
      <c r="B1957" s="1">
        <v>43422</v>
      </c>
      <c r="C1957" t="s">
        <v>888</v>
      </c>
      <c r="D1957" s="2">
        <v>2992</v>
      </c>
      <c r="E1957" s="2">
        <v>0</v>
      </c>
      <c r="F1957" s="2">
        <v>0</v>
      </c>
      <c r="G1957" s="2">
        <v>0</v>
      </c>
      <c r="H1957" s="2">
        <v>1490</v>
      </c>
      <c r="I1957" s="2">
        <v>0</v>
      </c>
      <c r="J1957" s="2">
        <v>0</v>
      </c>
      <c r="K1957" s="2">
        <v>1502</v>
      </c>
      <c r="L1957" s="2">
        <v>0</v>
      </c>
      <c r="M1957" s="2">
        <v>0.89639999999999997</v>
      </c>
      <c r="N1957" s="8">
        <f t="shared" si="270"/>
        <v>89640</v>
      </c>
      <c r="O1957" s="2">
        <v>0</v>
      </c>
      <c r="P1957" s="2">
        <v>0</v>
      </c>
      <c r="Q1957" s="2">
        <v>0</v>
      </c>
      <c r="R1957" s="2">
        <v>0.59599999999999997</v>
      </c>
      <c r="S1957" s="2">
        <v>0</v>
      </c>
      <c r="T1957" s="2">
        <v>0</v>
      </c>
      <c r="U1957" s="2">
        <v>0.3004</v>
      </c>
      <c r="V1957" s="2">
        <v>0</v>
      </c>
      <c r="W1957" s="2">
        <f t="shared" si="271"/>
        <v>24.916666666666668</v>
      </c>
      <c r="X1957" s="9">
        <f t="shared" si="272"/>
        <v>29.959893048128343</v>
      </c>
      <c r="Y1957" s="9">
        <f t="shared" si="273"/>
        <v>7.2721183865826983E-3</v>
      </c>
      <c r="Z1957" s="10">
        <f t="shared" si="274"/>
        <v>1155251.3589503281</v>
      </c>
      <c r="AA1957" s="10">
        <f t="shared" si="275"/>
        <v>26570.781255857546</v>
      </c>
      <c r="AB1957" s="10">
        <f t="shared" si="276"/>
        <v>11</v>
      </c>
      <c r="AC1957" s="9">
        <f t="shared" si="277"/>
        <v>1120593.8181818181</v>
      </c>
      <c r="AD1957" s="10">
        <f t="shared" si="278"/>
        <v>796057.76463070535</v>
      </c>
    </row>
    <row r="1958" spans="1:30" x14ac:dyDescent="0.2">
      <c r="A1958" t="s">
        <v>20</v>
      </c>
      <c r="B1958" s="1">
        <v>43422</v>
      </c>
      <c r="C1958" t="s">
        <v>889</v>
      </c>
      <c r="D1958" s="2">
        <v>385</v>
      </c>
      <c r="E1958" s="2">
        <v>0</v>
      </c>
      <c r="F1958" s="2">
        <v>0</v>
      </c>
      <c r="G1958" s="2">
        <v>0</v>
      </c>
      <c r="H1958" s="2"/>
      <c r="I1958" s="2">
        <v>0</v>
      </c>
      <c r="J1958" s="2">
        <v>0</v>
      </c>
      <c r="K1958" s="2">
        <v>0</v>
      </c>
      <c r="L1958" s="2">
        <v>385</v>
      </c>
      <c r="M1958" s="2">
        <v>9.6250000000000002E-2</v>
      </c>
      <c r="N1958" s="8">
        <f t="shared" si="270"/>
        <v>9625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9.6250000000000002E-2</v>
      </c>
      <c r="W1958" s="2">
        <f t="shared" si="271"/>
        <v>24.916666666666668</v>
      </c>
      <c r="X1958" s="9">
        <f t="shared" si="272"/>
        <v>25</v>
      </c>
      <c r="Y1958" s="9">
        <f t="shared" si="273"/>
        <v>7.8083600480654246E-4</v>
      </c>
      <c r="Z1958" s="10">
        <f t="shared" si="274"/>
        <v>12707764.948453609</v>
      </c>
      <c r="AA1958" s="10">
        <f t="shared" si="275"/>
        <v>292278.59381443303</v>
      </c>
      <c r="AB1958" s="10">
        <f t="shared" si="276"/>
        <v>1</v>
      </c>
      <c r="AC1958" s="9">
        <f t="shared" si="277"/>
        <v>12326532</v>
      </c>
      <c r="AD1958" s="10">
        <f t="shared" si="278"/>
        <v>7306964.8453608258</v>
      </c>
    </row>
    <row r="1959" spans="1:30" x14ac:dyDescent="0.2">
      <c r="A1959" t="s">
        <v>20</v>
      </c>
      <c r="B1959" s="1">
        <v>43422</v>
      </c>
      <c r="C1959" t="s">
        <v>797</v>
      </c>
      <c r="D1959" s="2">
        <v>1201</v>
      </c>
      <c r="E1959" s="2">
        <v>0</v>
      </c>
      <c r="F1959" s="2">
        <v>0</v>
      </c>
      <c r="G1959" s="2">
        <v>1201</v>
      </c>
      <c r="H1959" s="2"/>
      <c r="I1959" s="2">
        <v>0</v>
      </c>
      <c r="J1959" s="2">
        <v>0</v>
      </c>
      <c r="K1959" s="2">
        <v>0</v>
      </c>
      <c r="L1959" s="2">
        <v>0</v>
      </c>
      <c r="M1959" s="2">
        <v>0.223386</v>
      </c>
      <c r="N1959" s="8">
        <f t="shared" si="270"/>
        <v>22338.6</v>
      </c>
      <c r="O1959" s="2">
        <v>0</v>
      </c>
      <c r="P1959" s="2">
        <v>0</v>
      </c>
      <c r="Q1959" s="2">
        <v>0.223386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f t="shared" si="271"/>
        <v>24.916666666666668</v>
      </c>
      <c r="X1959" s="9">
        <f t="shared" si="272"/>
        <v>18.599999999999998</v>
      </c>
      <c r="Y1959" s="9">
        <f t="shared" si="273"/>
        <v>1.8122372131918368E-3</v>
      </c>
      <c r="Z1959" s="10">
        <f t="shared" si="274"/>
        <v>2541552.989690722</v>
      </c>
      <c r="AA1959" s="10">
        <f t="shared" si="275"/>
        <v>58455.718762886601</v>
      </c>
      <c r="AB1959" s="10">
        <f t="shared" si="276"/>
        <v>5</v>
      </c>
      <c r="AC1959" s="9">
        <f t="shared" si="277"/>
        <v>2465306.4</v>
      </c>
      <c r="AD1959" s="10">
        <f t="shared" si="278"/>
        <v>1087276.3689896907</v>
      </c>
    </row>
    <row r="1960" spans="1:30" x14ac:dyDescent="0.2">
      <c r="A1960" t="s">
        <v>20</v>
      </c>
      <c r="B1960" s="1">
        <v>43422</v>
      </c>
      <c r="C1960" t="s">
        <v>890</v>
      </c>
      <c r="D1960" s="2">
        <v>417</v>
      </c>
      <c r="E1960" s="2">
        <v>0</v>
      </c>
      <c r="F1960" s="2">
        <v>0</v>
      </c>
      <c r="G1960" s="2">
        <v>0</v>
      </c>
      <c r="H1960" s="2">
        <v>417</v>
      </c>
      <c r="I1960" s="2">
        <v>0</v>
      </c>
      <c r="J1960" s="2">
        <v>0</v>
      </c>
      <c r="K1960" s="2">
        <v>0</v>
      </c>
      <c r="L1960" s="2">
        <v>0</v>
      </c>
      <c r="M1960" s="2">
        <v>0.1668</v>
      </c>
      <c r="N1960" s="8">
        <f t="shared" si="270"/>
        <v>16680</v>
      </c>
      <c r="O1960" s="2">
        <v>0</v>
      </c>
      <c r="P1960" s="2">
        <v>0</v>
      </c>
      <c r="Q1960" s="2">
        <v>0</v>
      </c>
      <c r="R1960" s="2">
        <v>0.1668</v>
      </c>
      <c r="S1960" s="2">
        <v>0</v>
      </c>
      <c r="T1960" s="2">
        <v>0</v>
      </c>
      <c r="U1960" s="2">
        <v>0</v>
      </c>
      <c r="V1960" s="2">
        <v>0</v>
      </c>
      <c r="W1960" s="2">
        <f t="shared" si="271"/>
        <v>24.916666666666668</v>
      </c>
      <c r="X1960" s="9">
        <f t="shared" si="272"/>
        <v>40</v>
      </c>
      <c r="Y1960" s="9">
        <f t="shared" si="273"/>
        <v>1.3531786556024031E-3</v>
      </c>
      <c r="Z1960" s="10">
        <f t="shared" si="274"/>
        <v>12707764.948453609</v>
      </c>
      <c r="AA1960" s="10">
        <f t="shared" si="275"/>
        <v>292278.59381443303</v>
      </c>
      <c r="AB1960" s="10">
        <f t="shared" si="276"/>
        <v>1</v>
      </c>
      <c r="AC1960" s="9">
        <f t="shared" si="277"/>
        <v>12326532</v>
      </c>
      <c r="AD1960" s="10">
        <f t="shared" si="278"/>
        <v>11691143.752577322</v>
      </c>
    </row>
    <row r="1961" spans="1:30" x14ac:dyDescent="0.2">
      <c r="A1961" t="s">
        <v>20</v>
      </c>
      <c r="B1961" s="1">
        <v>43422</v>
      </c>
      <c r="C1961" t="s">
        <v>891</v>
      </c>
      <c r="D1961" s="2">
        <v>2028</v>
      </c>
      <c r="E1961" s="2">
        <v>0</v>
      </c>
      <c r="F1961" s="2">
        <v>2028</v>
      </c>
      <c r="G1961" s="2">
        <v>0</v>
      </c>
      <c r="H1961" s="2"/>
      <c r="I1961" s="2">
        <v>0</v>
      </c>
      <c r="J1961" s="2">
        <v>0</v>
      </c>
      <c r="K1961" s="2">
        <v>0</v>
      </c>
      <c r="L1961" s="2">
        <v>0</v>
      </c>
      <c r="M1961" s="2">
        <v>0.50700000000000001</v>
      </c>
      <c r="N1961" s="8">
        <f t="shared" si="270"/>
        <v>50700</v>
      </c>
      <c r="O1961" s="2">
        <v>0</v>
      </c>
      <c r="P1961" s="2">
        <v>0.50700000000000001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f t="shared" si="271"/>
        <v>24.916666666666668</v>
      </c>
      <c r="X1961" s="9">
        <f t="shared" si="272"/>
        <v>25</v>
      </c>
      <c r="Y1961" s="9">
        <f t="shared" si="273"/>
        <v>4.1130790071368002E-3</v>
      </c>
      <c r="Z1961" s="10">
        <f t="shared" si="274"/>
        <v>6353882.4742268045</v>
      </c>
      <c r="AA1961" s="10">
        <f t="shared" si="275"/>
        <v>146139.29690721651</v>
      </c>
      <c r="AB1961" s="10">
        <f t="shared" si="276"/>
        <v>2</v>
      </c>
      <c r="AC1961" s="9">
        <f t="shared" si="277"/>
        <v>6163266</v>
      </c>
      <c r="AD1961" s="10">
        <f t="shared" si="278"/>
        <v>3653482.4226804129</v>
      </c>
    </row>
    <row r="1962" spans="1:30" x14ac:dyDescent="0.2">
      <c r="A1962" t="s">
        <v>20</v>
      </c>
      <c r="B1962" s="1">
        <v>43422</v>
      </c>
      <c r="C1962" t="s">
        <v>892</v>
      </c>
      <c r="D1962" s="2">
        <v>10875</v>
      </c>
      <c r="E1962" s="2">
        <v>0</v>
      </c>
      <c r="F1962" s="2">
        <v>0</v>
      </c>
      <c r="G1962" s="2">
        <v>0</v>
      </c>
      <c r="H1962" s="2"/>
      <c r="I1962" s="2">
        <v>0</v>
      </c>
      <c r="J1962" s="2">
        <v>10875</v>
      </c>
      <c r="K1962" s="2">
        <v>0</v>
      </c>
      <c r="L1962" s="2">
        <v>0</v>
      </c>
      <c r="M1962" s="2">
        <v>3.7984499999999999</v>
      </c>
      <c r="N1962" s="8">
        <f t="shared" si="270"/>
        <v>379845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3.7984499999999999</v>
      </c>
      <c r="U1962" s="2">
        <v>0</v>
      </c>
      <c r="V1962" s="2">
        <v>0</v>
      </c>
      <c r="W1962" s="2">
        <f t="shared" si="271"/>
        <v>24.916666666666668</v>
      </c>
      <c r="X1962" s="9">
        <f t="shared" si="272"/>
        <v>34.928275862068965</v>
      </c>
      <c r="Y1962" s="9">
        <f t="shared" si="273"/>
        <v>3.081523659696012E-2</v>
      </c>
      <c r="Z1962" s="10">
        <f t="shared" si="274"/>
        <v>12707764.948453609</v>
      </c>
      <c r="AA1962" s="10">
        <f t="shared" si="275"/>
        <v>292278.59381443303</v>
      </c>
      <c r="AB1962" s="10">
        <f t="shared" si="276"/>
        <v>1</v>
      </c>
      <c r="AC1962" s="9">
        <f t="shared" si="277"/>
        <v>12326532</v>
      </c>
      <c r="AD1962" s="10">
        <f t="shared" si="278"/>
        <v>10208787.35332812</v>
      </c>
    </row>
    <row r="1963" spans="1:30" x14ac:dyDescent="0.2">
      <c r="A1963" t="s">
        <v>20</v>
      </c>
      <c r="B1963" s="1">
        <v>43422</v>
      </c>
      <c r="C1963" t="s">
        <v>304</v>
      </c>
      <c r="D1963" s="2">
        <v>13814</v>
      </c>
      <c r="E1963" s="2">
        <v>0</v>
      </c>
      <c r="F1963" s="2">
        <v>0</v>
      </c>
      <c r="G1963" s="2">
        <v>3935</v>
      </c>
      <c r="H1963" s="2">
        <v>1997</v>
      </c>
      <c r="I1963" s="2">
        <v>0</v>
      </c>
      <c r="J1963" s="2">
        <v>4842</v>
      </c>
      <c r="K1963" s="2">
        <v>1185</v>
      </c>
      <c r="L1963" s="2">
        <v>1855</v>
      </c>
      <c r="M1963" s="2">
        <v>4.6236999999999995</v>
      </c>
      <c r="N1963" s="8">
        <f t="shared" si="270"/>
        <v>462369.99999999994</v>
      </c>
      <c r="O1963" s="2">
        <v>0</v>
      </c>
      <c r="P1963" s="2">
        <v>0</v>
      </c>
      <c r="Q1963" s="2">
        <v>1.1836500000000001</v>
      </c>
      <c r="R1963" s="2">
        <v>0.79879999999999995</v>
      </c>
      <c r="S1963" s="2">
        <v>0</v>
      </c>
      <c r="T1963" s="2">
        <v>1.7549999999999999</v>
      </c>
      <c r="U1963" s="2">
        <v>0.23699999999999999</v>
      </c>
      <c r="V1963" s="2">
        <v>0.64924999999999999</v>
      </c>
      <c r="W1963" s="2">
        <f t="shared" si="271"/>
        <v>24.916666666666668</v>
      </c>
      <c r="X1963" s="9">
        <f t="shared" si="272"/>
        <v>33.471116258867809</v>
      </c>
      <c r="Y1963" s="9">
        <f t="shared" si="273"/>
        <v>3.7510144783626076E-2</v>
      </c>
      <c r="Z1963" s="10">
        <f t="shared" si="274"/>
        <v>705986.9415807561</v>
      </c>
      <c r="AA1963" s="10">
        <f t="shared" si="275"/>
        <v>16237.69965635739</v>
      </c>
      <c r="AB1963" s="10">
        <f t="shared" si="276"/>
        <v>18</v>
      </c>
      <c r="AC1963" s="9">
        <f t="shared" si="277"/>
        <v>684807.33333333337</v>
      </c>
      <c r="AD1963" s="10">
        <f t="shared" si="278"/>
        <v>543493.93297451606</v>
      </c>
    </row>
    <row r="1964" spans="1:30" x14ac:dyDescent="0.2">
      <c r="A1964" t="s">
        <v>20</v>
      </c>
      <c r="B1964" s="1">
        <v>43422</v>
      </c>
      <c r="C1964" t="s">
        <v>893</v>
      </c>
      <c r="D1964" s="2">
        <v>284</v>
      </c>
      <c r="E1964" s="2">
        <v>0</v>
      </c>
      <c r="F1964" s="2">
        <v>0</v>
      </c>
      <c r="G1964" s="2">
        <v>0</v>
      </c>
      <c r="H1964" s="2"/>
      <c r="I1964" s="2">
        <v>0</v>
      </c>
      <c r="J1964" s="2">
        <v>284</v>
      </c>
      <c r="K1964" s="2">
        <v>0</v>
      </c>
      <c r="L1964" s="2">
        <v>0</v>
      </c>
      <c r="M1964" s="2">
        <v>0.1278</v>
      </c>
      <c r="N1964" s="8">
        <f t="shared" si="270"/>
        <v>12780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0.1278</v>
      </c>
      <c r="U1964" s="2">
        <v>0</v>
      </c>
      <c r="V1964" s="2">
        <v>0</v>
      </c>
      <c r="W1964" s="2">
        <f t="shared" si="271"/>
        <v>24.916666666666668</v>
      </c>
      <c r="X1964" s="9">
        <f t="shared" si="272"/>
        <v>45</v>
      </c>
      <c r="Y1964" s="9">
        <f t="shared" si="273"/>
        <v>1.036787962745726E-3</v>
      </c>
      <c r="Z1964" s="10">
        <f t="shared" si="274"/>
        <v>12707764.948453609</v>
      </c>
      <c r="AA1964" s="10">
        <f t="shared" si="275"/>
        <v>292278.59381443303</v>
      </c>
      <c r="AB1964" s="10">
        <f t="shared" si="276"/>
        <v>1</v>
      </c>
      <c r="AC1964" s="9">
        <f t="shared" si="277"/>
        <v>12326532</v>
      </c>
      <c r="AD1964" s="10">
        <f t="shared" si="278"/>
        <v>13152536.721649487</v>
      </c>
    </row>
    <row r="1965" spans="1:30" x14ac:dyDescent="0.2">
      <c r="A1965" t="s">
        <v>20</v>
      </c>
      <c r="B1965" s="1">
        <v>43422</v>
      </c>
      <c r="C1965" t="s">
        <v>894</v>
      </c>
      <c r="D1965" s="2">
        <v>1545</v>
      </c>
      <c r="E1965" s="2">
        <v>522</v>
      </c>
      <c r="F1965" s="2">
        <v>516</v>
      </c>
      <c r="G1965" s="2">
        <v>0</v>
      </c>
      <c r="H1965" s="2"/>
      <c r="I1965" s="2">
        <v>507</v>
      </c>
      <c r="J1965" s="2">
        <v>0</v>
      </c>
      <c r="K1965" s="2">
        <v>0</v>
      </c>
      <c r="L1965" s="2">
        <v>0</v>
      </c>
      <c r="M1965" s="2">
        <v>0.82364999999999999</v>
      </c>
      <c r="N1965" s="8">
        <f t="shared" si="270"/>
        <v>82365</v>
      </c>
      <c r="O1965" s="2">
        <v>0.26100000000000001</v>
      </c>
      <c r="P1965" s="2">
        <v>0.2838</v>
      </c>
      <c r="Q1965" s="2">
        <v>0</v>
      </c>
      <c r="R1965" s="2">
        <v>0</v>
      </c>
      <c r="S1965" s="2">
        <v>0.27884999999999999</v>
      </c>
      <c r="T1965" s="2">
        <v>0</v>
      </c>
      <c r="U1965" s="2">
        <v>0</v>
      </c>
      <c r="V1965" s="2">
        <v>0</v>
      </c>
      <c r="W1965" s="2">
        <f t="shared" si="271"/>
        <v>24.916666666666668</v>
      </c>
      <c r="X1965" s="9">
        <f t="shared" si="272"/>
        <v>53.310679611650485</v>
      </c>
      <c r="Y1965" s="9">
        <f t="shared" si="273"/>
        <v>6.6819280556769736E-3</v>
      </c>
      <c r="Z1965" s="10">
        <f t="shared" si="274"/>
        <v>4235921.6494845366</v>
      </c>
      <c r="AA1965" s="10">
        <f t="shared" si="275"/>
        <v>97426.197938144338</v>
      </c>
      <c r="AB1965" s="10">
        <f t="shared" si="276"/>
        <v>3</v>
      </c>
      <c r="AC1965" s="9">
        <f t="shared" si="277"/>
        <v>4108844</v>
      </c>
      <c r="AD1965" s="10">
        <f t="shared" si="278"/>
        <v>5193856.8240616564</v>
      </c>
    </row>
    <row r="1966" spans="1:30" x14ac:dyDescent="0.2">
      <c r="A1966" t="s">
        <v>20</v>
      </c>
      <c r="B1966" s="1">
        <v>43422</v>
      </c>
      <c r="C1966" t="s">
        <v>305</v>
      </c>
      <c r="D1966" s="2">
        <v>927</v>
      </c>
      <c r="E1966" s="2">
        <v>143</v>
      </c>
      <c r="F1966" s="2">
        <v>239</v>
      </c>
      <c r="G1966" s="2">
        <v>0</v>
      </c>
      <c r="H1966" s="2"/>
      <c r="I1966" s="2">
        <v>175</v>
      </c>
      <c r="J1966" s="2">
        <v>0</v>
      </c>
      <c r="K1966" s="2">
        <v>0</v>
      </c>
      <c r="L1966" s="2">
        <v>0</v>
      </c>
      <c r="M1966" s="2">
        <v>0.41147</v>
      </c>
      <c r="N1966" s="8">
        <f t="shared" si="270"/>
        <v>41147</v>
      </c>
      <c r="O1966" s="2">
        <v>9.8000000000000004E-2</v>
      </c>
      <c r="P1966" s="2">
        <v>0.13145000000000001</v>
      </c>
      <c r="Q1966" s="2">
        <v>0</v>
      </c>
      <c r="R1966" s="2">
        <v>0</v>
      </c>
      <c r="S1966" s="2">
        <v>9.8750000000000004E-2</v>
      </c>
      <c r="T1966" s="2">
        <v>0</v>
      </c>
      <c r="U1966" s="2">
        <v>0</v>
      </c>
      <c r="V1966" s="2">
        <v>0</v>
      </c>
      <c r="W1966" s="2">
        <f t="shared" si="271"/>
        <v>24.916666666666668</v>
      </c>
      <c r="X1966" s="9">
        <f t="shared" si="272"/>
        <v>44.387270765911545</v>
      </c>
      <c r="Y1966" s="9">
        <f t="shared" si="273"/>
        <v>3.3380840612753046E-3</v>
      </c>
      <c r="Z1966" s="10">
        <f t="shared" si="274"/>
        <v>668829.73412913736</v>
      </c>
      <c r="AA1966" s="10">
        <f t="shared" si="275"/>
        <v>15383.083884970159</v>
      </c>
      <c r="AB1966" s="10">
        <f t="shared" si="276"/>
        <v>19</v>
      </c>
      <c r="AC1966" s="9">
        <f t="shared" si="277"/>
        <v>648764.84210526315</v>
      </c>
      <c r="AD1966" s="10">
        <f t="shared" si="278"/>
        <v>682813.10961690091</v>
      </c>
    </row>
    <row r="1967" spans="1:30" x14ac:dyDescent="0.2">
      <c r="A1967" t="s">
        <v>20</v>
      </c>
      <c r="B1967" s="1">
        <v>43422</v>
      </c>
      <c r="C1967" t="s">
        <v>152</v>
      </c>
      <c r="D1967" s="2">
        <v>23295</v>
      </c>
      <c r="E1967" s="2">
        <v>0</v>
      </c>
      <c r="F1967" s="2">
        <v>0</v>
      </c>
      <c r="G1967" s="2">
        <v>3240</v>
      </c>
      <c r="H1967" s="2"/>
      <c r="I1967" s="2">
        <v>0</v>
      </c>
      <c r="J1967" s="2">
        <v>10554</v>
      </c>
      <c r="K1967" s="2">
        <v>9501</v>
      </c>
      <c r="L1967" s="2">
        <v>0</v>
      </c>
      <c r="M1967" s="2">
        <v>7.783500000000001</v>
      </c>
      <c r="N1967" s="8">
        <f t="shared" si="270"/>
        <v>778350.00000000012</v>
      </c>
      <c r="O1967" s="2">
        <v>0</v>
      </c>
      <c r="P1967" s="2">
        <v>0</v>
      </c>
      <c r="Q1967" s="2">
        <v>1.1339999999999999</v>
      </c>
      <c r="R1967" s="2">
        <v>0</v>
      </c>
      <c r="S1967" s="2">
        <v>0</v>
      </c>
      <c r="T1967" s="2">
        <v>4.7493000000000007</v>
      </c>
      <c r="U1967" s="2">
        <v>1.9002000000000001</v>
      </c>
      <c r="V1967" s="2">
        <v>0</v>
      </c>
      <c r="W1967" s="2">
        <f t="shared" si="271"/>
        <v>24.916666666666668</v>
      </c>
      <c r="X1967" s="9">
        <f t="shared" si="272"/>
        <v>33.412749517063752</v>
      </c>
      <c r="Y1967" s="9">
        <f t="shared" si="273"/>
        <v>6.3144280970511418E-2</v>
      </c>
      <c r="Z1967" s="10">
        <f t="shared" si="274"/>
        <v>747515.58520315343</v>
      </c>
      <c r="AA1967" s="10">
        <f t="shared" si="275"/>
        <v>17192.858459672527</v>
      </c>
      <c r="AB1967" s="10">
        <f t="shared" si="276"/>
        <v>17</v>
      </c>
      <c r="AC1967" s="9">
        <f t="shared" si="277"/>
        <v>725090.1176470588</v>
      </c>
      <c r="AD1967" s="10">
        <f t="shared" si="278"/>
        <v>574460.67319536861</v>
      </c>
    </row>
    <row r="1968" spans="1:30" x14ac:dyDescent="0.2">
      <c r="A1968" t="s">
        <v>20</v>
      </c>
      <c r="B1968" s="1">
        <v>43422</v>
      </c>
      <c r="C1968" t="s">
        <v>153</v>
      </c>
      <c r="D1968" s="2">
        <v>14332</v>
      </c>
      <c r="E1968" s="2">
        <v>3913</v>
      </c>
      <c r="F1968" s="2">
        <v>3973</v>
      </c>
      <c r="G1968" s="2">
        <v>2208</v>
      </c>
      <c r="H1968" s="2"/>
      <c r="I1968" s="2">
        <v>0</v>
      </c>
      <c r="J1968" s="2">
        <v>404</v>
      </c>
      <c r="K1968" s="2">
        <v>0</v>
      </c>
      <c r="L1968" s="2">
        <v>1487</v>
      </c>
      <c r="M1968" s="2">
        <v>5.5669500000000003</v>
      </c>
      <c r="N1968" s="8">
        <f t="shared" si="270"/>
        <v>556695</v>
      </c>
      <c r="O1968" s="2">
        <v>1.9564999999999999</v>
      </c>
      <c r="P1968" s="2">
        <v>0.99324999999999997</v>
      </c>
      <c r="Q1968" s="2">
        <v>0.77280000000000004</v>
      </c>
      <c r="R1968" s="2">
        <v>0</v>
      </c>
      <c r="S1968" s="2">
        <v>0</v>
      </c>
      <c r="T1968" s="2">
        <v>0.18179999999999999</v>
      </c>
      <c r="U1968" s="2">
        <v>0</v>
      </c>
      <c r="V1968" s="2">
        <v>0.37175000000000002</v>
      </c>
      <c r="W1968" s="2">
        <f t="shared" si="271"/>
        <v>24.916666666666668</v>
      </c>
      <c r="X1968" s="9">
        <f t="shared" si="272"/>
        <v>38.842799330170251</v>
      </c>
      <c r="Y1968" s="9">
        <f t="shared" si="273"/>
        <v>4.5162337630730201E-2</v>
      </c>
      <c r="Z1968" s="10">
        <f t="shared" si="274"/>
        <v>1588470.6185567011</v>
      </c>
      <c r="AA1968" s="10">
        <f t="shared" si="275"/>
        <v>36534.824226804129</v>
      </c>
      <c r="AB1968" s="10">
        <f t="shared" si="276"/>
        <v>8</v>
      </c>
      <c r="AC1968" s="9">
        <f t="shared" si="277"/>
        <v>1540816.5</v>
      </c>
      <c r="AD1968" s="10">
        <f t="shared" si="278"/>
        <v>1419114.8460047953</v>
      </c>
    </row>
    <row r="1969" spans="1:30" x14ac:dyDescent="0.2">
      <c r="A1969" t="s">
        <v>20</v>
      </c>
      <c r="B1969" s="1">
        <v>43422</v>
      </c>
      <c r="C1969" t="s">
        <v>895</v>
      </c>
      <c r="D1969" s="2">
        <v>5195</v>
      </c>
      <c r="E1969" s="2">
        <v>0</v>
      </c>
      <c r="F1969" s="2">
        <v>0</v>
      </c>
      <c r="G1969" s="2">
        <v>0</v>
      </c>
      <c r="H1969" s="2">
        <v>5195</v>
      </c>
      <c r="I1969" s="2">
        <v>0</v>
      </c>
      <c r="J1969" s="2">
        <v>0</v>
      </c>
      <c r="K1969" s="2">
        <v>0</v>
      </c>
      <c r="L1969" s="2">
        <v>0</v>
      </c>
      <c r="M1969" s="2">
        <v>2.0780000000000003</v>
      </c>
      <c r="N1969" s="8">
        <f t="shared" si="270"/>
        <v>207800.00000000003</v>
      </c>
      <c r="O1969" s="2">
        <v>0</v>
      </c>
      <c r="P1969" s="2">
        <v>0</v>
      </c>
      <c r="Q1969" s="2">
        <v>0</v>
      </c>
      <c r="R1969" s="2">
        <v>2.0780000000000003</v>
      </c>
      <c r="S1969" s="2">
        <v>0</v>
      </c>
      <c r="T1969" s="2">
        <v>0</v>
      </c>
      <c r="U1969" s="2">
        <v>0</v>
      </c>
      <c r="V1969" s="2">
        <v>0</v>
      </c>
      <c r="W1969" s="2">
        <f t="shared" si="271"/>
        <v>24.916666666666668</v>
      </c>
      <c r="X1969" s="9">
        <f t="shared" si="272"/>
        <v>40.000000000000007</v>
      </c>
      <c r="Y1969" s="9">
        <f t="shared" si="273"/>
        <v>1.68579451219532E-2</v>
      </c>
      <c r="Z1969" s="10">
        <f t="shared" si="274"/>
        <v>6353882.4742268045</v>
      </c>
      <c r="AA1969" s="10">
        <f t="shared" si="275"/>
        <v>146139.29690721651</v>
      </c>
      <c r="AB1969" s="10">
        <f t="shared" si="276"/>
        <v>2</v>
      </c>
      <c r="AC1969" s="9">
        <f t="shared" si="277"/>
        <v>6163266</v>
      </c>
      <c r="AD1969" s="10">
        <f t="shared" si="278"/>
        <v>5845571.8762886617</v>
      </c>
    </row>
    <row r="1970" spans="1:30" x14ac:dyDescent="0.2">
      <c r="A1970" t="s">
        <v>20</v>
      </c>
      <c r="B1970" s="1">
        <v>43422</v>
      </c>
      <c r="C1970" t="s">
        <v>430</v>
      </c>
      <c r="D1970" s="2">
        <v>67681</v>
      </c>
      <c r="E1970" s="2">
        <v>19670</v>
      </c>
      <c r="F1970" s="2">
        <v>10950</v>
      </c>
      <c r="G1970" s="2">
        <v>14670</v>
      </c>
      <c r="H1970" s="2"/>
      <c r="I1970" s="2">
        <v>7441</v>
      </c>
      <c r="J1970" s="2">
        <v>6392</v>
      </c>
      <c r="K1970" s="2">
        <v>3864</v>
      </c>
      <c r="L1970" s="2">
        <v>4694</v>
      </c>
      <c r="M1970" s="2">
        <v>26.77045</v>
      </c>
      <c r="N1970" s="8">
        <f t="shared" si="270"/>
        <v>2677045</v>
      </c>
      <c r="O1970" s="2">
        <v>9.0010999999999992</v>
      </c>
      <c r="P1970" s="2">
        <v>6.0225</v>
      </c>
      <c r="Q1970" s="2">
        <v>4.3502999999999998</v>
      </c>
      <c r="R1970" s="2">
        <v>0</v>
      </c>
      <c r="S1970" s="2">
        <v>3.06325</v>
      </c>
      <c r="T1970" s="2">
        <v>1.9176</v>
      </c>
      <c r="U1970" s="2">
        <v>0.77280000000000004</v>
      </c>
      <c r="V1970" s="2">
        <v>1.6429</v>
      </c>
      <c r="W1970" s="2">
        <f t="shared" si="271"/>
        <v>24.916666666666668</v>
      </c>
      <c r="X1970" s="9">
        <f t="shared" si="272"/>
        <v>39.553862974837841</v>
      </c>
      <c r="Y1970" s="9">
        <f t="shared" si="273"/>
        <v>0.21717746727141096</v>
      </c>
      <c r="Z1970" s="10">
        <f t="shared" si="274"/>
        <v>977520.38065027772</v>
      </c>
      <c r="AA1970" s="10">
        <f t="shared" si="275"/>
        <v>22482.968754956386</v>
      </c>
      <c r="AB1970" s="10">
        <f t="shared" si="276"/>
        <v>13</v>
      </c>
      <c r="AC1970" s="9">
        <f t="shared" si="277"/>
        <v>948194.76923076925</v>
      </c>
      <c r="AD1970" s="10">
        <f t="shared" si="278"/>
        <v>889288.2654011054</v>
      </c>
    </row>
    <row r="1971" spans="1:30" x14ac:dyDescent="0.2">
      <c r="A1971" t="s">
        <v>20</v>
      </c>
      <c r="B1971" s="1">
        <v>43422</v>
      </c>
      <c r="C1971" t="s">
        <v>157</v>
      </c>
      <c r="D1971" s="2">
        <v>66</v>
      </c>
      <c r="E1971" s="2">
        <v>0</v>
      </c>
      <c r="F1971" s="2">
        <v>0</v>
      </c>
      <c r="G1971" s="2">
        <v>0</v>
      </c>
      <c r="H1971" s="2"/>
      <c r="I1971" s="2">
        <v>0</v>
      </c>
      <c r="J1971" s="2">
        <v>0</v>
      </c>
      <c r="K1971" s="2">
        <v>66</v>
      </c>
      <c r="L1971" s="2">
        <v>0</v>
      </c>
      <c r="M1971" s="2">
        <v>1.32E-2</v>
      </c>
      <c r="N1971" s="8">
        <f t="shared" si="270"/>
        <v>1320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1.32E-2</v>
      </c>
      <c r="V1971" s="2">
        <v>0</v>
      </c>
      <c r="W1971" s="2">
        <f t="shared" si="271"/>
        <v>24.916666666666668</v>
      </c>
      <c r="X1971" s="9">
        <f t="shared" si="272"/>
        <v>20</v>
      </c>
      <c r="Y1971" s="9">
        <f t="shared" si="273"/>
        <v>1.0708608065918297E-4</v>
      </c>
      <c r="Z1971" s="10">
        <f t="shared" si="274"/>
        <v>2541552.989690722</v>
      </c>
      <c r="AA1971" s="10">
        <f t="shared" si="275"/>
        <v>58455.718762886601</v>
      </c>
      <c r="AB1971" s="10">
        <f t="shared" si="276"/>
        <v>5</v>
      </c>
      <c r="AC1971" s="9">
        <f t="shared" si="277"/>
        <v>2465306.4</v>
      </c>
      <c r="AD1971" s="10">
        <f t="shared" si="278"/>
        <v>1169114.3752577321</v>
      </c>
    </row>
    <row r="1972" spans="1:30" x14ac:dyDescent="0.2">
      <c r="A1972" t="s">
        <v>20</v>
      </c>
      <c r="B1972" s="1">
        <v>43422</v>
      </c>
      <c r="C1972" t="s">
        <v>158</v>
      </c>
      <c r="D1972" s="2">
        <v>161493</v>
      </c>
      <c r="E1972" s="2">
        <v>0</v>
      </c>
      <c r="F1972" s="2">
        <v>41614</v>
      </c>
      <c r="G1972" s="2">
        <v>23452</v>
      </c>
      <c r="H1972" s="2">
        <v>26565</v>
      </c>
      <c r="I1972" s="2">
        <v>0</v>
      </c>
      <c r="J1972" s="2">
        <v>37662</v>
      </c>
      <c r="K1972" s="2">
        <v>21097</v>
      </c>
      <c r="L1972" s="2">
        <v>0</v>
      </c>
      <c r="M1972" s="2">
        <v>48.213619999999999</v>
      </c>
      <c r="N1972" s="8">
        <f t="shared" si="270"/>
        <v>4821362</v>
      </c>
      <c r="O1972" s="2">
        <v>0</v>
      </c>
      <c r="P1972" s="2">
        <v>14.552200000000001</v>
      </c>
      <c r="Q1972" s="2">
        <v>7.0688999999999993</v>
      </c>
      <c r="R1972" s="2">
        <v>7.5529700000000002</v>
      </c>
      <c r="S1972" s="2">
        <v>0</v>
      </c>
      <c r="T1972" s="2">
        <v>13.1547</v>
      </c>
      <c r="U1972" s="2">
        <v>4.2194000000000003</v>
      </c>
      <c r="V1972" s="2">
        <v>0</v>
      </c>
      <c r="W1972" s="2">
        <f t="shared" si="271"/>
        <v>24.916666666666668</v>
      </c>
      <c r="X1972" s="9">
        <f t="shared" si="272"/>
        <v>29.854928696599853</v>
      </c>
      <c r="Y1972" s="9">
        <f t="shared" si="273"/>
        <v>0.39113693940842403</v>
      </c>
      <c r="Z1972" s="10">
        <f t="shared" si="274"/>
        <v>470657.96105383744</v>
      </c>
      <c r="AA1972" s="10">
        <f t="shared" si="275"/>
        <v>10825.133104238261</v>
      </c>
      <c r="AB1972" s="10">
        <f t="shared" si="276"/>
        <v>27</v>
      </c>
      <c r="AC1972" s="9">
        <f t="shared" si="277"/>
        <v>456538.22222222225</v>
      </c>
      <c r="AD1972" s="10">
        <f t="shared" si="278"/>
        <v>323183.57695823588</v>
      </c>
    </row>
    <row r="1973" spans="1:30" x14ac:dyDescent="0.2">
      <c r="A1973" t="s">
        <v>20</v>
      </c>
      <c r="B1973" s="1">
        <v>43422</v>
      </c>
      <c r="C1973" t="s">
        <v>896</v>
      </c>
      <c r="D1973" s="2">
        <v>1795</v>
      </c>
      <c r="E1973" s="2">
        <v>0</v>
      </c>
      <c r="F1973" s="2">
        <v>0</v>
      </c>
      <c r="G1973" s="2">
        <v>1795</v>
      </c>
      <c r="H1973" s="2"/>
      <c r="I1973" s="2">
        <v>0</v>
      </c>
      <c r="J1973" s="2">
        <v>0</v>
      </c>
      <c r="K1973" s="2">
        <v>0</v>
      </c>
      <c r="L1973" s="2">
        <v>0</v>
      </c>
      <c r="M1973" s="2">
        <v>0.62824999999999998</v>
      </c>
      <c r="N1973" s="8">
        <f t="shared" si="270"/>
        <v>62825</v>
      </c>
      <c r="O1973" s="2">
        <v>0</v>
      </c>
      <c r="P1973" s="2">
        <v>0</v>
      </c>
      <c r="Q1973" s="2">
        <v>0.62824999999999998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f t="shared" si="271"/>
        <v>24.916666666666668</v>
      </c>
      <c r="X1973" s="9">
        <f t="shared" si="272"/>
        <v>35</v>
      </c>
      <c r="Y1973" s="9">
        <f t="shared" si="273"/>
        <v>5.0967295586463414E-3</v>
      </c>
      <c r="Z1973" s="10">
        <f t="shared" si="274"/>
        <v>3176941.2371134022</v>
      </c>
      <c r="AA1973" s="10">
        <f t="shared" si="275"/>
        <v>73069.648453608257</v>
      </c>
      <c r="AB1973" s="10">
        <f t="shared" si="276"/>
        <v>4</v>
      </c>
      <c r="AC1973" s="9">
        <f t="shared" si="277"/>
        <v>3081633</v>
      </c>
      <c r="AD1973" s="10">
        <f t="shared" si="278"/>
        <v>2557437.6958762892</v>
      </c>
    </row>
    <row r="1974" spans="1:30" x14ac:dyDescent="0.2">
      <c r="A1974" t="s">
        <v>20</v>
      </c>
      <c r="B1974" s="1">
        <v>43422</v>
      </c>
      <c r="C1974" t="s">
        <v>800</v>
      </c>
      <c r="D1974" s="2">
        <v>5308</v>
      </c>
      <c r="E1974" s="2">
        <v>0</v>
      </c>
      <c r="F1974" s="2">
        <v>0</v>
      </c>
      <c r="G1974" s="2">
        <v>0</v>
      </c>
      <c r="H1974" s="2"/>
      <c r="I1974" s="2">
        <v>0</v>
      </c>
      <c r="J1974" s="2">
        <v>0</v>
      </c>
      <c r="K1974" s="2">
        <v>5308</v>
      </c>
      <c r="L1974" s="2">
        <v>0</v>
      </c>
      <c r="M1974" s="2">
        <v>1.0616000000000001</v>
      </c>
      <c r="N1974" s="8">
        <f t="shared" si="270"/>
        <v>106160.00000000001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1.0616000000000001</v>
      </c>
      <c r="V1974" s="2">
        <v>0</v>
      </c>
      <c r="W1974" s="2">
        <f t="shared" si="271"/>
        <v>24.916666666666668</v>
      </c>
      <c r="X1974" s="9">
        <f t="shared" si="272"/>
        <v>20.000000000000004</v>
      </c>
      <c r="Y1974" s="9">
        <f t="shared" si="273"/>
        <v>8.61231691119611E-3</v>
      </c>
      <c r="Z1974" s="10">
        <f t="shared" si="274"/>
        <v>12707764.948453609</v>
      </c>
      <c r="AA1974" s="10">
        <f t="shared" si="275"/>
        <v>292278.59381443303</v>
      </c>
      <c r="AB1974" s="10">
        <f t="shared" si="276"/>
        <v>1</v>
      </c>
      <c r="AC1974" s="9">
        <f t="shared" si="277"/>
        <v>12326532</v>
      </c>
      <c r="AD1974" s="10">
        <f t="shared" si="278"/>
        <v>5845571.8762886617</v>
      </c>
    </row>
    <row r="1975" spans="1:30" x14ac:dyDescent="0.2">
      <c r="A1975" t="s">
        <v>20</v>
      </c>
      <c r="B1975" s="1">
        <v>43422</v>
      </c>
      <c r="C1975" t="s">
        <v>313</v>
      </c>
      <c r="D1975" s="2">
        <v>14915</v>
      </c>
      <c r="E1975" s="2">
        <v>0</v>
      </c>
      <c r="F1975" s="2">
        <v>0</v>
      </c>
      <c r="G1975" s="2">
        <v>5161</v>
      </c>
      <c r="H1975" s="2"/>
      <c r="I1975" s="2">
        <v>4605</v>
      </c>
      <c r="J1975" s="2">
        <v>5149</v>
      </c>
      <c r="K1975" s="2">
        <v>0</v>
      </c>
      <c r="L1975" s="2">
        <v>0</v>
      </c>
      <c r="M1975" s="2">
        <v>6.6561500000000002</v>
      </c>
      <c r="N1975" s="8">
        <f t="shared" si="270"/>
        <v>665615</v>
      </c>
      <c r="O1975" s="2">
        <v>0</v>
      </c>
      <c r="P1975" s="2">
        <v>0</v>
      </c>
      <c r="Q1975" s="2">
        <v>1.8063499999999999</v>
      </c>
      <c r="R1975" s="2">
        <v>0</v>
      </c>
      <c r="S1975" s="2">
        <v>2.5327500000000001</v>
      </c>
      <c r="T1975" s="2">
        <v>2.3170500000000001</v>
      </c>
      <c r="U1975" s="2">
        <v>0</v>
      </c>
      <c r="V1975" s="2">
        <v>0</v>
      </c>
      <c r="W1975" s="2">
        <f t="shared" si="271"/>
        <v>24.916666666666668</v>
      </c>
      <c r="X1975" s="9">
        <f t="shared" si="272"/>
        <v>44.627220918538384</v>
      </c>
      <c r="Y1975" s="9">
        <f t="shared" si="273"/>
        <v>5.3998561801486419E-2</v>
      </c>
      <c r="Z1975" s="10">
        <f t="shared" si="274"/>
        <v>2117960.8247422683</v>
      </c>
      <c r="AA1975" s="10">
        <f t="shared" si="275"/>
        <v>48713.098969072169</v>
      </c>
      <c r="AB1975" s="10">
        <f t="shared" si="276"/>
        <v>6</v>
      </c>
      <c r="AC1975" s="9">
        <f t="shared" si="277"/>
        <v>2054422</v>
      </c>
      <c r="AD1975" s="10">
        <f t="shared" si="278"/>
        <v>2173930.2293194081</v>
      </c>
    </row>
    <row r="1976" spans="1:30" x14ac:dyDescent="0.2">
      <c r="A1976" t="s">
        <v>20</v>
      </c>
      <c r="B1976" s="1">
        <v>43422</v>
      </c>
      <c r="C1976" t="s">
        <v>897</v>
      </c>
      <c r="D1976" s="2">
        <v>2199</v>
      </c>
      <c r="E1976" s="2">
        <v>0</v>
      </c>
      <c r="F1976" s="2">
        <v>0</v>
      </c>
      <c r="G1976" s="2">
        <v>0</v>
      </c>
      <c r="H1976" s="2"/>
      <c r="I1976" s="2">
        <v>0</v>
      </c>
      <c r="J1976" s="2">
        <v>0</v>
      </c>
      <c r="K1976" s="2">
        <v>2199</v>
      </c>
      <c r="L1976" s="2">
        <v>0</v>
      </c>
      <c r="M1976" s="2">
        <v>0.43980000000000002</v>
      </c>
      <c r="N1976" s="8">
        <f t="shared" si="270"/>
        <v>43980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0.43980000000000002</v>
      </c>
      <c r="V1976" s="2">
        <v>0</v>
      </c>
      <c r="W1976" s="2">
        <f t="shared" si="271"/>
        <v>24.916666666666668</v>
      </c>
      <c r="X1976" s="9">
        <f t="shared" si="272"/>
        <v>20</v>
      </c>
      <c r="Y1976" s="9">
        <f t="shared" si="273"/>
        <v>3.5679135055991418E-3</v>
      </c>
      <c r="Z1976" s="10">
        <f t="shared" si="274"/>
        <v>12707764.948453609</v>
      </c>
      <c r="AA1976" s="10">
        <f t="shared" si="275"/>
        <v>292278.59381443303</v>
      </c>
      <c r="AB1976" s="10">
        <f t="shared" si="276"/>
        <v>1</v>
      </c>
      <c r="AC1976" s="9">
        <f t="shared" si="277"/>
        <v>12326532</v>
      </c>
      <c r="AD1976" s="10">
        <f t="shared" si="278"/>
        <v>5845571.8762886608</v>
      </c>
    </row>
    <row r="1977" spans="1:30" x14ac:dyDescent="0.2">
      <c r="A1977" t="s">
        <v>20</v>
      </c>
      <c r="B1977" s="1">
        <v>43422</v>
      </c>
      <c r="C1977" t="s">
        <v>801</v>
      </c>
      <c r="D1977" s="2">
        <v>3204</v>
      </c>
      <c r="E1977" s="2">
        <v>0</v>
      </c>
      <c r="F1977" s="2">
        <v>0</v>
      </c>
      <c r="G1977" s="2">
        <v>0</v>
      </c>
      <c r="H1977" s="2">
        <v>1566</v>
      </c>
      <c r="I1977" s="2">
        <v>0</v>
      </c>
      <c r="J1977" s="2">
        <v>0</v>
      </c>
      <c r="K1977" s="2">
        <v>1638</v>
      </c>
      <c r="L1977" s="2">
        <v>0</v>
      </c>
      <c r="M1977" s="2">
        <v>0.95399999999999996</v>
      </c>
      <c r="N1977" s="8">
        <f t="shared" si="270"/>
        <v>95400</v>
      </c>
      <c r="O1977" s="2">
        <v>0</v>
      </c>
      <c r="P1977" s="2">
        <v>0</v>
      </c>
      <c r="Q1977" s="2">
        <v>0</v>
      </c>
      <c r="R1977" s="2">
        <v>0.62639999999999996</v>
      </c>
      <c r="S1977" s="2">
        <v>0</v>
      </c>
      <c r="T1977" s="2">
        <v>0</v>
      </c>
      <c r="U1977" s="2">
        <v>0.3276</v>
      </c>
      <c r="V1977" s="2">
        <v>0</v>
      </c>
      <c r="W1977" s="2">
        <f t="shared" si="271"/>
        <v>24.916666666666668</v>
      </c>
      <c r="X1977" s="9">
        <f t="shared" si="272"/>
        <v>29.775280898876403</v>
      </c>
      <c r="Y1977" s="9">
        <f t="shared" si="273"/>
        <v>7.7394031021864058E-3</v>
      </c>
      <c r="Z1977" s="10">
        <f t="shared" si="274"/>
        <v>1815394.9926362301</v>
      </c>
      <c r="AA1977" s="10">
        <f t="shared" si="275"/>
        <v>41754.084830633292</v>
      </c>
      <c r="AB1977" s="10">
        <f t="shared" si="276"/>
        <v>7</v>
      </c>
      <c r="AC1977" s="9">
        <f t="shared" si="277"/>
        <v>1760933.142857143</v>
      </c>
      <c r="AD1977" s="10">
        <f t="shared" si="278"/>
        <v>1243239.6045076204</v>
      </c>
    </row>
    <row r="1978" spans="1:30" x14ac:dyDescent="0.2">
      <c r="A1978" t="s">
        <v>20</v>
      </c>
      <c r="B1978" s="1">
        <v>43422</v>
      </c>
      <c r="C1978" t="s">
        <v>509</v>
      </c>
      <c r="D1978" s="2">
        <v>4366</v>
      </c>
      <c r="E1978" s="2">
        <v>0</v>
      </c>
      <c r="F1978" s="2">
        <v>0</v>
      </c>
      <c r="G1978" s="2">
        <v>0</v>
      </c>
      <c r="H1978" s="2"/>
      <c r="I1978" s="2">
        <v>0</v>
      </c>
      <c r="J1978" s="2">
        <v>0</v>
      </c>
      <c r="K1978" s="2">
        <v>0</v>
      </c>
      <c r="L1978" s="2">
        <v>4366</v>
      </c>
      <c r="M1978" s="2">
        <v>1.0914999999999999</v>
      </c>
      <c r="N1978" s="8">
        <f t="shared" si="270"/>
        <v>109149.99999999999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1.0914999999999999</v>
      </c>
      <c r="W1978" s="2">
        <f t="shared" si="271"/>
        <v>24.916666666666668</v>
      </c>
      <c r="X1978" s="9">
        <f t="shared" si="272"/>
        <v>24.999999999999996</v>
      </c>
      <c r="Y1978" s="9">
        <f t="shared" si="273"/>
        <v>8.8548831090528943E-3</v>
      </c>
      <c r="Z1978" s="10">
        <f t="shared" si="274"/>
        <v>12707764.948453609</v>
      </c>
      <c r="AA1978" s="10">
        <f t="shared" si="275"/>
        <v>292278.59381443303</v>
      </c>
      <c r="AB1978" s="10">
        <f t="shared" si="276"/>
        <v>1</v>
      </c>
      <c r="AC1978" s="9">
        <f t="shared" si="277"/>
        <v>12326532</v>
      </c>
      <c r="AD1978" s="10">
        <f t="shared" si="278"/>
        <v>7306964.8453608248</v>
      </c>
    </row>
    <row r="1979" spans="1:30" x14ac:dyDescent="0.2">
      <c r="A1979" t="s">
        <v>20</v>
      </c>
      <c r="B1979" s="1">
        <v>43422</v>
      </c>
      <c r="C1979" t="s">
        <v>166</v>
      </c>
      <c r="D1979" s="2">
        <v>9098</v>
      </c>
      <c r="E1979" s="2">
        <v>0</v>
      </c>
      <c r="F1979" s="2">
        <v>0</v>
      </c>
      <c r="G1979" s="2">
        <v>2993</v>
      </c>
      <c r="H1979" s="2"/>
      <c r="I1979" s="2">
        <v>0</v>
      </c>
      <c r="J1979" s="2">
        <v>2866</v>
      </c>
      <c r="K1979" s="2">
        <v>3239</v>
      </c>
      <c r="L1979" s="2">
        <v>0</v>
      </c>
      <c r="M1979" s="2">
        <v>2.9850500000000002</v>
      </c>
      <c r="N1979" s="8">
        <f t="shared" si="270"/>
        <v>298505</v>
      </c>
      <c r="O1979" s="2">
        <v>0</v>
      </c>
      <c r="P1979" s="2">
        <v>0</v>
      </c>
      <c r="Q1979" s="2">
        <v>1.04755</v>
      </c>
      <c r="R1979" s="2">
        <v>0</v>
      </c>
      <c r="S1979" s="2">
        <v>0</v>
      </c>
      <c r="T1979" s="2">
        <v>1.2897000000000001</v>
      </c>
      <c r="U1979" s="2">
        <v>0.64780000000000004</v>
      </c>
      <c r="V1979" s="2">
        <v>0</v>
      </c>
      <c r="W1979" s="2">
        <f t="shared" si="271"/>
        <v>24.916666666666668</v>
      </c>
      <c r="X1979" s="9">
        <f t="shared" si="272"/>
        <v>32.809958232578587</v>
      </c>
      <c r="Y1979" s="9">
        <f t="shared" si="273"/>
        <v>2.4216462505431375E-2</v>
      </c>
      <c r="Z1979" s="10">
        <f t="shared" si="274"/>
        <v>529490.20618556708</v>
      </c>
      <c r="AA1979" s="10">
        <f t="shared" si="275"/>
        <v>12178.274742268042</v>
      </c>
      <c r="AB1979" s="10">
        <f t="shared" si="276"/>
        <v>24</v>
      </c>
      <c r="AC1979" s="9">
        <f t="shared" si="277"/>
        <v>513605.5</v>
      </c>
      <c r="AD1979" s="10">
        <f t="shared" si="278"/>
        <v>399568.68563868123</v>
      </c>
    </row>
    <row r="1980" spans="1:30" x14ac:dyDescent="0.2">
      <c r="A1980" t="s">
        <v>20</v>
      </c>
      <c r="B1980" s="1">
        <v>43422</v>
      </c>
      <c r="C1980" t="s">
        <v>803</v>
      </c>
      <c r="D1980" s="2">
        <v>675</v>
      </c>
      <c r="E1980" s="2">
        <v>0</v>
      </c>
      <c r="F1980" s="2">
        <v>0</v>
      </c>
      <c r="G1980" s="2">
        <v>310</v>
      </c>
      <c r="H1980" s="2"/>
      <c r="I1980" s="2">
        <v>0</v>
      </c>
      <c r="J1980" s="2">
        <v>0</v>
      </c>
      <c r="K1980" s="2">
        <v>365</v>
      </c>
      <c r="L1980" s="2">
        <v>0</v>
      </c>
      <c r="M1980" s="2">
        <v>0.18149999999999999</v>
      </c>
      <c r="N1980" s="8">
        <f t="shared" si="270"/>
        <v>18150</v>
      </c>
      <c r="O1980" s="2">
        <v>0</v>
      </c>
      <c r="P1980" s="2">
        <v>0</v>
      </c>
      <c r="Q1980" s="2">
        <v>0.1085</v>
      </c>
      <c r="R1980" s="2">
        <v>0</v>
      </c>
      <c r="S1980" s="2">
        <v>0</v>
      </c>
      <c r="T1980" s="2">
        <v>0</v>
      </c>
      <c r="U1980" s="2">
        <v>7.2999999999999995E-2</v>
      </c>
      <c r="V1980" s="2">
        <v>0</v>
      </c>
      <c r="W1980" s="2">
        <f t="shared" si="271"/>
        <v>24.916666666666668</v>
      </c>
      <c r="X1980" s="9">
        <f t="shared" si="272"/>
        <v>26.888888888888889</v>
      </c>
      <c r="Y1980" s="9">
        <f t="shared" si="273"/>
        <v>1.4724336090637658E-3</v>
      </c>
      <c r="Z1980" s="10">
        <f t="shared" si="274"/>
        <v>1411973.8831615122</v>
      </c>
      <c r="AA1980" s="10">
        <f t="shared" si="275"/>
        <v>32475.399312714781</v>
      </c>
      <c r="AB1980" s="10">
        <f t="shared" si="276"/>
        <v>9</v>
      </c>
      <c r="AC1980" s="9">
        <f t="shared" si="277"/>
        <v>1369614.6666666667</v>
      </c>
      <c r="AD1980" s="10">
        <f t="shared" si="278"/>
        <v>873227.40374188637</v>
      </c>
    </row>
    <row r="1981" spans="1:30" x14ac:dyDescent="0.2">
      <c r="A1981" t="s">
        <v>20</v>
      </c>
      <c r="B1981" s="1">
        <v>43422</v>
      </c>
      <c r="C1981" t="s">
        <v>316</v>
      </c>
      <c r="D1981" s="2">
        <v>6107</v>
      </c>
      <c r="E1981" s="2">
        <v>0</v>
      </c>
      <c r="F1981" s="2">
        <v>0</v>
      </c>
      <c r="G1981" s="2">
        <v>2997</v>
      </c>
      <c r="H1981" s="2"/>
      <c r="I1981" s="2">
        <v>0</v>
      </c>
      <c r="J1981" s="2">
        <v>0</v>
      </c>
      <c r="K1981" s="2">
        <v>3110</v>
      </c>
      <c r="L1981" s="2">
        <v>0</v>
      </c>
      <c r="M1981" s="2">
        <v>1.6709499999999999</v>
      </c>
      <c r="N1981" s="8">
        <f t="shared" si="270"/>
        <v>167095</v>
      </c>
      <c r="O1981" s="2">
        <v>0</v>
      </c>
      <c r="P1981" s="2">
        <v>0</v>
      </c>
      <c r="Q1981" s="2">
        <v>1.04895</v>
      </c>
      <c r="R1981" s="2">
        <v>0</v>
      </c>
      <c r="S1981" s="2">
        <v>0</v>
      </c>
      <c r="T1981" s="2">
        <v>0</v>
      </c>
      <c r="U1981" s="2">
        <v>0.622</v>
      </c>
      <c r="V1981" s="2">
        <v>0</v>
      </c>
      <c r="W1981" s="2">
        <f t="shared" si="271"/>
        <v>24.916666666666668</v>
      </c>
      <c r="X1981" s="9">
        <f t="shared" si="272"/>
        <v>27.361224823972492</v>
      </c>
      <c r="Y1981" s="9">
        <f t="shared" si="273"/>
        <v>1.3555718672534984E-2</v>
      </c>
      <c r="Z1981" s="10">
        <f t="shared" si="274"/>
        <v>3176941.2371134022</v>
      </c>
      <c r="AA1981" s="10">
        <f t="shared" si="275"/>
        <v>73069.648453608257</v>
      </c>
      <c r="AB1981" s="10">
        <f t="shared" si="276"/>
        <v>4</v>
      </c>
      <c r="AC1981" s="9">
        <f t="shared" si="277"/>
        <v>3081633</v>
      </c>
      <c r="AD1981" s="10">
        <f t="shared" si="278"/>
        <v>1999275.0791478094</v>
      </c>
    </row>
    <row r="1982" spans="1:30" x14ac:dyDescent="0.2">
      <c r="A1982" t="s">
        <v>20</v>
      </c>
      <c r="B1982" s="1">
        <v>43422</v>
      </c>
      <c r="C1982" t="s">
        <v>167</v>
      </c>
      <c r="D1982" s="2">
        <v>27304</v>
      </c>
      <c r="E1982" s="2">
        <v>13313</v>
      </c>
      <c r="F1982" s="2">
        <v>0</v>
      </c>
      <c r="G1982" s="2">
        <v>4262</v>
      </c>
      <c r="H1982" s="2"/>
      <c r="I1982" s="2">
        <v>8033</v>
      </c>
      <c r="J1982" s="2">
        <v>0</v>
      </c>
      <c r="K1982" s="2">
        <v>0</v>
      </c>
      <c r="L1982" s="2">
        <v>1696</v>
      </c>
      <c r="M1982" s="2">
        <v>15.017899999999997</v>
      </c>
      <c r="N1982" s="8">
        <f t="shared" si="270"/>
        <v>1501789.9999999998</v>
      </c>
      <c r="O1982" s="2">
        <v>8.6840499999999992</v>
      </c>
      <c r="P1982" s="2">
        <v>0</v>
      </c>
      <c r="Q1982" s="2">
        <v>1.4917</v>
      </c>
      <c r="R1982" s="2">
        <v>0</v>
      </c>
      <c r="S1982" s="2">
        <v>4.4181499999999998</v>
      </c>
      <c r="T1982" s="2">
        <v>0</v>
      </c>
      <c r="U1982" s="2">
        <v>0</v>
      </c>
      <c r="V1982" s="2">
        <v>0.42399999999999999</v>
      </c>
      <c r="W1982" s="2">
        <f t="shared" si="271"/>
        <v>24.916666666666668</v>
      </c>
      <c r="X1982" s="9">
        <f t="shared" si="272"/>
        <v>55.002563726926446</v>
      </c>
      <c r="Y1982" s="9">
        <f t="shared" si="273"/>
        <v>0.12183394323723816</v>
      </c>
      <c r="Z1982" s="10">
        <f t="shared" si="274"/>
        <v>508310.5979381444</v>
      </c>
      <c r="AA1982" s="10">
        <f t="shared" si="275"/>
        <v>11691.143752577322</v>
      </c>
      <c r="AB1982" s="10">
        <f t="shared" si="276"/>
        <v>25</v>
      </c>
      <c r="AC1982" s="9">
        <f t="shared" si="277"/>
        <v>493061.28</v>
      </c>
      <c r="AD1982" s="10">
        <f t="shared" si="278"/>
        <v>643042.87929179217</v>
      </c>
    </row>
    <row r="1983" spans="1:30" x14ac:dyDescent="0.2">
      <c r="A1983" t="s">
        <v>20</v>
      </c>
      <c r="B1983" s="1">
        <v>43422</v>
      </c>
      <c r="C1983" t="s">
        <v>511</v>
      </c>
      <c r="D1983" s="2">
        <v>1124</v>
      </c>
      <c r="E1983" s="2">
        <v>0</v>
      </c>
      <c r="F1983" s="2">
        <v>0</v>
      </c>
      <c r="G1983" s="2">
        <v>0</v>
      </c>
      <c r="H1983" s="2"/>
      <c r="I1983" s="2">
        <v>0</v>
      </c>
      <c r="J1983" s="2">
        <v>0</v>
      </c>
      <c r="K1983" s="2">
        <v>1124</v>
      </c>
      <c r="L1983" s="2">
        <v>0</v>
      </c>
      <c r="M1983" s="2">
        <v>0.2248</v>
      </c>
      <c r="N1983" s="8">
        <f t="shared" si="270"/>
        <v>22480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s="2">
        <v>0.2248</v>
      </c>
      <c r="V1983" s="2">
        <v>0</v>
      </c>
      <c r="W1983" s="2">
        <f t="shared" si="271"/>
        <v>24.916666666666668</v>
      </c>
      <c r="X1983" s="9">
        <f t="shared" si="272"/>
        <v>20</v>
      </c>
      <c r="Y1983" s="9">
        <f t="shared" si="273"/>
        <v>1.8237084039533584E-3</v>
      </c>
      <c r="Z1983" s="10">
        <f t="shared" si="274"/>
        <v>2117960.8247422683</v>
      </c>
      <c r="AA1983" s="10">
        <f t="shared" si="275"/>
        <v>48713.098969072169</v>
      </c>
      <c r="AB1983" s="10">
        <f t="shared" si="276"/>
        <v>6</v>
      </c>
      <c r="AC1983" s="9">
        <f t="shared" si="277"/>
        <v>2054422</v>
      </c>
      <c r="AD1983" s="10">
        <f t="shared" si="278"/>
        <v>974261.97938144335</v>
      </c>
    </row>
    <row r="1984" spans="1:30" x14ac:dyDescent="0.2">
      <c r="A1984" t="s">
        <v>20</v>
      </c>
      <c r="B1984" s="1">
        <v>43422</v>
      </c>
      <c r="C1984" t="s">
        <v>435</v>
      </c>
      <c r="D1984" s="2">
        <v>152196</v>
      </c>
      <c r="E1984" s="2">
        <v>63093</v>
      </c>
      <c r="F1984" s="2">
        <v>0</v>
      </c>
      <c r="G1984" s="2">
        <v>0</v>
      </c>
      <c r="H1984" s="2"/>
      <c r="I1984" s="2">
        <v>0</v>
      </c>
      <c r="J1984" s="2">
        <v>0</v>
      </c>
      <c r="K1984" s="2">
        <v>0</v>
      </c>
      <c r="L1984" s="2">
        <v>18007</v>
      </c>
      <c r="M1984" s="2">
        <v>66.196889999999996</v>
      </c>
      <c r="N1984" s="8">
        <f t="shared" si="270"/>
        <v>6619689</v>
      </c>
      <c r="O1984" s="2">
        <v>48.282099999999993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5.2669499999999996</v>
      </c>
      <c r="W1984" s="2">
        <f t="shared" si="271"/>
        <v>24.916666666666668</v>
      </c>
      <c r="X1984" s="9">
        <f t="shared" si="272"/>
        <v>43.494500512497041</v>
      </c>
      <c r="Y1984" s="9">
        <f t="shared" si="273"/>
        <v>0.53702768953992897</v>
      </c>
      <c r="Z1984" s="10">
        <f t="shared" si="274"/>
        <v>3176941.2371134022</v>
      </c>
      <c r="AA1984" s="10">
        <f t="shared" si="275"/>
        <v>73069.648453608257</v>
      </c>
      <c r="AB1984" s="10">
        <f t="shared" si="276"/>
        <v>4</v>
      </c>
      <c r="AC1984" s="9">
        <f t="shared" si="277"/>
        <v>3081633</v>
      </c>
      <c r="AD1984" s="10">
        <f t="shared" si="278"/>
        <v>3178127.8621134427</v>
      </c>
    </row>
    <row r="1985" spans="1:30" x14ac:dyDescent="0.2">
      <c r="A1985" t="s">
        <v>20</v>
      </c>
      <c r="B1985" s="1">
        <v>43422</v>
      </c>
      <c r="C1985" t="s">
        <v>515</v>
      </c>
      <c r="D1985" s="2">
        <v>2648</v>
      </c>
      <c r="E1985" s="2">
        <v>0</v>
      </c>
      <c r="F1985" s="2">
        <v>0</v>
      </c>
      <c r="G1985" s="2">
        <v>0</v>
      </c>
      <c r="H1985" s="2"/>
      <c r="I1985" s="2">
        <v>0</v>
      </c>
      <c r="J1985" s="2">
        <v>0</v>
      </c>
      <c r="K1985" s="2">
        <v>2648</v>
      </c>
      <c r="L1985" s="2">
        <v>0</v>
      </c>
      <c r="M1985" s="2">
        <v>0.52959999999999996</v>
      </c>
      <c r="N1985" s="8">
        <f t="shared" si="270"/>
        <v>52959.999999999993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0.52959999999999996</v>
      </c>
      <c r="V1985" s="2">
        <v>0</v>
      </c>
      <c r="W1985" s="2">
        <f t="shared" si="271"/>
        <v>24.916666666666668</v>
      </c>
      <c r="X1985" s="9">
        <f t="shared" si="272"/>
        <v>19.999999999999996</v>
      </c>
      <c r="Y1985" s="9">
        <f t="shared" si="273"/>
        <v>4.2964233573563101E-3</v>
      </c>
      <c r="Z1985" s="10">
        <f t="shared" si="274"/>
        <v>977520.38065027772</v>
      </c>
      <c r="AA1985" s="10">
        <f t="shared" si="275"/>
        <v>22482.968754956386</v>
      </c>
      <c r="AB1985" s="10">
        <f t="shared" si="276"/>
        <v>13</v>
      </c>
      <c r="AC1985" s="9">
        <f t="shared" si="277"/>
        <v>948194.76923076925</v>
      </c>
      <c r="AD1985" s="10">
        <f t="shared" si="278"/>
        <v>449659.37509912765</v>
      </c>
    </row>
    <row r="1986" spans="1:30" x14ac:dyDescent="0.2">
      <c r="A1986" t="s">
        <v>20</v>
      </c>
      <c r="B1986" s="1">
        <v>43422</v>
      </c>
      <c r="C1986" t="s">
        <v>805</v>
      </c>
      <c r="D1986" s="2">
        <v>237</v>
      </c>
      <c r="E1986" s="2">
        <v>0</v>
      </c>
      <c r="F1986" s="2">
        <v>237</v>
      </c>
      <c r="G1986" s="2">
        <v>0</v>
      </c>
      <c r="H1986" s="2"/>
      <c r="I1986" s="2">
        <v>0</v>
      </c>
      <c r="J1986" s="2">
        <v>0</v>
      </c>
      <c r="K1986" s="2">
        <v>0</v>
      </c>
      <c r="L1986" s="2">
        <v>0</v>
      </c>
      <c r="M1986" s="2">
        <v>0.13034999999999999</v>
      </c>
      <c r="N1986" s="8">
        <f t="shared" si="270"/>
        <v>13035</v>
      </c>
      <c r="O1986" s="2">
        <v>0</v>
      </c>
      <c r="P1986" s="2">
        <v>0.13034999999999999</v>
      </c>
      <c r="Q1986" s="2">
        <v>0</v>
      </c>
      <c r="R1986" s="2">
        <v>0</v>
      </c>
      <c r="S1986" s="2">
        <v>0</v>
      </c>
      <c r="T1986" s="2">
        <v>0</v>
      </c>
      <c r="U1986" s="2">
        <v>0</v>
      </c>
      <c r="V1986" s="2">
        <v>0</v>
      </c>
      <c r="W1986" s="2">
        <f t="shared" si="271"/>
        <v>24.916666666666668</v>
      </c>
      <c r="X1986" s="9">
        <f t="shared" si="272"/>
        <v>55</v>
      </c>
      <c r="Y1986" s="9">
        <f t="shared" si="273"/>
        <v>1.0574750465094319E-3</v>
      </c>
      <c r="Z1986" s="10">
        <f t="shared" si="274"/>
        <v>12707764.948453609</v>
      </c>
      <c r="AA1986" s="10">
        <f t="shared" si="275"/>
        <v>292278.59381443303</v>
      </c>
      <c r="AB1986" s="10">
        <f t="shared" si="276"/>
        <v>1</v>
      </c>
      <c r="AC1986" s="9">
        <f t="shared" si="277"/>
        <v>12326532</v>
      </c>
      <c r="AD1986" s="10">
        <f t="shared" si="278"/>
        <v>16075322.659793817</v>
      </c>
    </row>
    <row r="1987" spans="1:30" x14ac:dyDescent="0.2">
      <c r="A1987" t="s">
        <v>20</v>
      </c>
      <c r="B1987" s="1">
        <v>43422</v>
      </c>
      <c r="C1987" t="s">
        <v>898</v>
      </c>
      <c r="D1987" s="2">
        <v>2321</v>
      </c>
      <c r="E1987" s="2">
        <v>0</v>
      </c>
      <c r="F1987" s="2">
        <v>0</v>
      </c>
      <c r="G1987" s="2">
        <v>2321</v>
      </c>
      <c r="H1987" s="2"/>
      <c r="I1987" s="2">
        <v>0</v>
      </c>
      <c r="J1987" s="2">
        <v>0</v>
      </c>
      <c r="K1987" s="2">
        <v>0</v>
      </c>
      <c r="L1987" s="2">
        <v>0</v>
      </c>
      <c r="M1987" s="2">
        <v>0.81235000000000002</v>
      </c>
      <c r="N1987" s="8">
        <f t="shared" ref="N1987:N2050" si="279">M1987*100000</f>
        <v>81235</v>
      </c>
      <c r="O1987" s="2">
        <v>0</v>
      </c>
      <c r="P1987" s="2">
        <v>0</v>
      </c>
      <c r="Q1987" s="2">
        <v>0.81235000000000002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f t="shared" ref="W1987:W2050" si="280">299/12</f>
        <v>24.916666666666668</v>
      </c>
      <c r="X1987" s="9">
        <f t="shared" ref="X1987:X2050" si="281">N1987/D1987</f>
        <v>35</v>
      </c>
      <c r="Y1987" s="9">
        <f t="shared" ref="Y1987:Y2050" si="282">N1987/12326532</f>
        <v>6.5902558805672187E-3</v>
      </c>
      <c r="Z1987" s="10">
        <f t="shared" ref="Z1987:Z2050" si="283">AC1987*(1/(1-0.03))</f>
        <v>6353882.4742268045</v>
      </c>
      <c r="AA1987" s="10">
        <f t="shared" ref="AA1987:AA2050" si="284">Z1987*0.023</f>
        <v>146139.29690721651</v>
      </c>
      <c r="AB1987" s="10">
        <f t="shared" ref="AB1987:AB2050" si="285">COUNTIF(C1987:C9338,C1987)</f>
        <v>2</v>
      </c>
      <c r="AC1987" s="9">
        <f t="shared" ref="AC1987:AC2050" si="286">12326532/AB1987</f>
        <v>6163266</v>
      </c>
      <c r="AD1987" s="10">
        <f t="shared" ref="AD1987:AD2050" si="287">AA1987*X1987</f>
        <v>5114875.3917525783</v>
      </c>
    </row>
    <row r="1988" spans="1:30" x14ac:dyDescent="0.2">
      <c r="A1988" t="s">
        <v>20</v>
      </c>
      <c r="B1988" s="1">
        <v>43422</v>
      </c>
      <c r="C1988" t="s">
        <v>899</v>
      </c>
      <c r="D1988" s="2">
        <v>488</v>
      </c>
      <c r="E1988" s="2">
        <v>0</v>
      </c>
      <c r="F1988" s="2">
        <v>0</v>
      </c>
      <c r="G1988" s="2">
        <v>0</v>
      </c>
      <c r="H1988" s="2"/>
      <c r="I1988" s="2">
        <v>0</v>
      </c>
      <c r="J1988" s="2">
        <v>488</v>
      </c>
      <c r="K1988" s="2">
        <v>0</v>
      </c>
      <c r="L1988" s="2">
        <v>0</v>
      </c>
      <c r="M1988" s="2">
        <v>0.21959999999999999</v>
      </c>
      <c r="N1988" s="8">
        <f t="shared" si="279"/>
        <v>21960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0.21959999999999999</v>
      </c>
      <c r="U1988" s="2">
        <v>0</v>
      </c>
      <c r="V1988" s="2">
        <v>0</v>
      </c>
      <c r="W1988" s="2">
        <f t="shared" si="280"/>
        <v>24.916666666666668</v>
      </c>
      <c r="X1988" s="9">
        <f t="shared" si="281"/>
        <v>45</v>
      </c>
      <c r="Y1988" s="9">
        <f t="shared" si="282"/>
        <v>1.7815229782391349E-3</v>
      </c>
      <c r="Z1988" s="10">
        <f t="shared" si="283"/>
        <v>12707764.948453609</v>
      </c>
      <c r="AA1988" s="10">
        <f t="shared" si="284"/>
        <v>292278.59381443303</v>
      </c>
      <c r="AB1988" s="10">
        <f t="shared" si="285"/>
        <v>1</v>
      </c>
      <c r="AC1988" s="9">
        <f t="shared" si="286"/>
        <v>12326532</v>
      </c>
      <c r="AD1988" s="10">
        <f t="shared" si="287"/>
        <v>13152536.721649487</v>
      </c>
    </row>
    <row r="1989" spans="1:30" x14ac:dyDescent="0.2">
      <c r="A1989" t="s">
        <v>20</v>
      </c>
      <c r="B1989" s="1">
        <v>43422</v>
      </c>
      <c r="C1989" t="s">
        <v>516</v>
      </c>
      <c r="D1989" s="2">
        <v>173</v>
      </c>
      <c r="E1989" s="2">
        <v>0</v>
      </c>
      <c r="F1989" s="2">
        <v>0</v>
      </c>
      <c r="G1989" s="2">
        <v>0</v>
      </c>
      <c r="H1989" s="2"/>
      <c r="I1989" s="2">
        <v>0</v>
      </c>
      <c r="J1989" s="2">
        <v>0</v>
      </c>
      <c r="K1989" s="2">
        <v>173</v>
      </c>
      <c r="L1989" s="2">
        <v>0</v>
      </c>
      <c r="M1989" s="2">
        <v>3.4599999999999999E-2</v>
      </c>
      <c r="N1989" s="8">
        <f t="shared" si="279"/>
        <v>3460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s="2">
        <v>3.4599999999999999E-2</v>
      </c>
      <c r="V1989" s="2">
        <v>0</v>
      </c>
      <c r="W1989" s="2">
        <f t="shared" si="280"/>
        <v>24.916666666666668</v>
      </c>
      <c r="X1989" s="9">
        <f t="shared" si="281"/>
        <v>20</v>
      </c>
      <c r="Y1989" s="9">
        <f t="shared" si="282"/>
        <v>2.8069533263694931E-4</v>
      </c>
      <c r="Z1989" s="10">
        <f t="shared" si="283"/>
        <v>4235921.6494845366</v>
      </c>
      <c r="AA1989" s="10">
        <f t="shared" si="284"/>
        <v>97426.197938144338</v>
      </c>
      <c r="AB1989" s="10">
        <f t="shared" si="285"/>
        <v>3</v>
      </c>
      <c r="AC1989" s="9">
        <f t="shared" si="286"/>
        <v>4108844</v>
      </c>
      <c r="AD1989" s="10">
        <f t="shared" si="287"/>
        <v>1948523.9587628867</v>
      </c>
    </row>
    <row r="1990" spans="1:30" x14ac:dyDescent="0.2">
      <c r="A1990" t="s">
        <v>20</v>
      </c>
      <c r="B1990" s="1">
        <v>43422</v>
      </c>
      <c r="C1990" t="s">
        <v>517</v>
      </c>
      <c r="D1990" s="2">
        <v>1934</v>
      </c>
      <c r="E1990" s="2">
        <v>0</v>
      </c>
      <c r="F1990" s="2">
        <v>0</v>
      </c>
      <c r="G1990" s="2">
        <v>0</v>
      </c>
      <c r="H1990" s="2"/>
      <c r="I1990" s="2">
        <v>999</v>
      </c>
      <c r="J1990" s="2">
        <v>935</v>
      </c>
      <c r="K1990" s="2">
        <v>0</v>
      </c>
      <c r="L1990" s="2">
        <v>0</v>
      </c>
      <c r="M1990" s="2">
        <v>0.97019999999999995</v>
      </c>
      <c r="N1990" s="8">
        <f t="shared" si="279"/>
        <v>97020</v>
      </c>
      <c r="O1990" s="2">
        <v>0</v>
      </c>
      <c r="P1990" s="2">
        <v>0</v>
      </c>
      <c r="Q1990" s="2">
        <v>0</v>
      </c>
      <c r="R1990" s="2">
        <v>0</v>
      </c>
      <c r="S1990" s="2">
        <v>0.54944999999999999</v>
      </c>
      <c r="T1990" s="2">
        <v>0.42075000000000001</v>
      </c>
      <c r="U1990" s="2">
        <v>0</v>
      </c>
      <c r="V1990" s="2">
        <v>0</v>
      </c>
      <c r="W1990" s="2">
        <f t="shared" si="280"/>
        <v>24.916666666666668</v>
      </c>
      <c r="X1990" s="9">
        <f t="shared" si="281"/>
        <v>50.16546018614271</v>
      </c>
      <c r="Y1990" s="9">
        <f t="shared" si="282"/>
        <v>7.870826928449948E-3</v>
      </c>
      <c r="Z1990" s="10">
        <f t="shared" si="283"/>
        <v>1270776.494845361</v>
      </c>
      <c r="AA1990" s="10">
        <f t="shared" si="284"/>
        <v>29227.859381443301</v>
      </c>
      <c r="AB1990" s="10">
        <f t="shared" si="285"/>
        <v>10</v>
      </c>
      <c r="AC1990" s="9">
        <f t="shared" si="286"/>
        <v>1232653.2</v>
      </c>
      <c r="AD1990" s="10">
        <f t="shared" si="287"/>
        <v>1466229.0161259717</v>
      </c>
    </row>
    <row r="1991" spans="1:30" x14ac:dyDescent="0.2">
      <c r="A1991" t="s">
        <v>20</v>
      </c>
      <c r="B1991" s="1">
        <v>43422</v>
      </c>
      <c r="C1991" t="s">
        <v>900</v>
      </c>
      <c r="D1991" s="2">
        <v>1372</v>
      </c>
      <c r="E1991" s="2">
        <v>0</v>
      </c>
      <c r="F1991" s="2">
        <v>0</v>
      </c>
      <c r="G1991" s="2">
        <v>1372</v>
      </c>
      <c r="H1991" s="2"/>
      <c r="I1991" s="2">
        <v>0</v>
      </c>
      <c r="J1991" s="2">
        <v>0</v>
      </c>
      <c r="K1991" s="2">
        <v>0</v>
      </c>
      <c r="L1991" s="2">
        <v>0</v>
      </c>
      <c r="M1991" s="2">
        <v>0.48020000000000002</v>
      </c>
      <c r="N1991" s="8">
        <f t="shared" si="279"/>
        <v>48020</v>
      </c>
      <c r="O1991" s="2">
        <v>0</v>
      </c>
      <c r="P1991" s="2">
        <v>0</v>
      </c>
      <c r="Q1991" s="2">
        <v>0.48020000000000002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f t="shared" si="280"/>
        <v>24.916666666666668</v>
      </c>
      <c r="X1991" s="9">
        <f t="shared" si="281"/>
        <v>35</v>
      </c>
      <c r="Y1991" s="9">
        <f t="shared" si="282"/>
        <v>3.8956618130711867E-3</v>
      </c>
      <c r="Z1991" s="10">
        <f t="shared" si="283"/>
        <v>6353882.4742268045</v>
      </c>
      <c r="AA1991" s="10">
        <f t="shared" si="284"/>
        <v>146139.29690721651</v>
      </c>
      <c r="AB1991" s="10">
        <f t="shared" si="285"/>
        <v>2</v>
      </c>
      <c r="AC1991" s="9">
        <f t="shared" si="286"/>
        <v>6163266</v>
      </c>
      <c r="AD1991" s="10">
        <f t="shared" si="287"/>
        <v>5114875.3917525783</v>
      </c>
    </row>
    <row r="1992" spans="1:30" x14ac:dyDescent="0.2">
      <c r="A1992" t="s">
        <v>20</v>
      </c>
      <c r="B1992" s="1">
        <v>43422</v>
      </c>
      <c r="C1992" t="s">
        <v>171</v>
      </c>
      <c r="D1992" s="2">
        <v>3844</v>
      </c>
      <c r="E1992" s="2">
        <v>0</v>
      </c>
      <c r="F1992" s="2">
        <v>0</v>
      </c>
      <c r="G1992" s="2">
        <v>1950</v>
      </c>
      <c r="H1992" s="2"/>
      <c r="I1992" s="2">
        <v>1894</v>
      </c>
      <c r="J1992" s="2">
        <v>0</v>
      </c>
      <c r="K1992" s="2">
        <v>0</v>
      </c>
      <c r="L1992" s="2">
        <v>0</v>
      </c>
      <c r="M1992" s="2">
        <v>1.5292000000000001</v>
      </c>
      <c r="N1992" s="8">
        <f t="shared" si="279"/>
        <v>152920</v>
      </c>
      <c r="O1992" s="2">
        <v>0</v>
      </c>
      <c r="P1992" s="2">
        <v>0</v>
      </c>
      <c r="Q1992" s="2">
        <v>0.48749999999999999</v>
      </c>
      <c r="R1992" s="2">
        <v>0</v>
      </c>
      <c r="S1992" s="2">
        <v>1.0417000000000001</v>
      </c>
      <c r="T1992" s="2">
        <v>0</v>
      </c>
      <c r="U1992" s="2">
        <v>0</v>
      </c>
      <c r="V1992" s="2">
        <v>0</v>
      </c>
      <c r="W1992" s="2">
        <f t="shared" si="280"/>
        <v>24.916666666666668</v>
      </c>
      <c r="X1992" s="9">
        <f t="shared" si="281"/>
        <v>39.781477627471382</v>
      </c>
      <c r="Y1992" s="9">
        <f t="shared" si="282"/>
        <v>1.2405760192728986E-2</v>
      </c>
      <c r="Z1992" s="10">
        <f t="shared" si="283"/>
        <v>847184.32989690732</v>
      </c>
      <c r="AA1992" s="10">
        <f t="shared" si="284"/>
        <v>19485.239587628868</v>
      </c>
      <c r="AB1992" s="10">
        <f t="shared" si="285"/>
        <v>15</v>
      </c>
      <c r="AC1992" s="9">
        <f t="shared" si="286"/>
        <v>821768.8</v>
      </c>
      <c r="AD1992" s="10">
        <f t="shared" si="287"/>
        <v>775151.62272117753</v>
      </c>
    </row>
    <row r="1993" spans="1:30" x14ac:dyDescent="0.2">
      <c r="A1993" t="s">
        <v>20</v>
      </c>
      <c r="B1993" s="1">
        <v>43422</v>
      </c>
      <c r="C1993" t="s">
        <v>806</v>
      </c>
      <c r="D1993" s="2">
        <v>5562</v>
      </c>
      <c r="E1993" s="2">
        <v>0</v>
      </c>
      <c r="F1993" s="2">
        <v>5562</v>
      </c>
      <c r="G1993" s="2">
        <v>0</v>
      </c>
      <c r="H1993" s="2"/>
      <c r="I1993" s="2">
        <v>0</v>
      </c>
      <c r="J1993" s="2">
        <v>0</v>
      </c>
      <c r="K1993" s="2">
        <v>0</v>
      </c>
      <c r="L1993" s="2">
        <v>0</v>
      </c>
      <c r="M1993" s="2">
        <v>1.3905000000000001</v>
      </c>
      <c r="N1993" s="8">
        <f t="shared" si="279"/>
        <v>139050</v>
      </c>
      <c r="O1993" s="2">
        <v>0</v>
      </c>
      <c r="P1993" s="2">
        <v>1.3905000000000001</v>
      </c>
      <c r="Q1993" s="2">
        <v>0</v>
      </c>
      <c r="R1993" s="2">
        <v>0</v>
      </c>
      <c r="S1993" s="2">
        <v>0</v>
      </c>
      <c r="T1993" s="2">
        <v>0</v>
      </c>
      <c r="U1993" s="2">
        <v>0</v>
      </c>
      <c r="V1993" s="2">
        <v>0</v>
      </c>
      <c r="W1993" s="2">
        <f t="shared" si="280"/>
        <v>24.916666666666668</v>
      </c>
      <c r="X1993" s="9">
        <f t="shared" si="281"/>
        <v>25</v>
      </c>
      <c r="Y1993" s="9">
        <f t="shared" si="282"/>
        <v>1.1280545087620752E-2</v>
      </c>
      <c r="Z1993" s="10">
        <f t="shared" si="283"/>
        <v>12707764.948453609</v>
      </c>
      <c r="AA1993" s="10">
        <f t="shared" si="284"/>
        <v>292278.59381443303</v>
      </c>
      <c r="AB1993" s="10">
        <f t="shared" si="285"/>
        <v>1</v>
      </c>
      <c r="AC1993" s="9">
        <f t="shared" si="286"/>
        <v>12326532</v>
      </c>
      <c r="AD1993" s="10">
        <f t="shared" si="287"/>
        <v>7306964.8453608258</v>
      </c>
    </row>
    <row r="1994" spans="1:30" x14ac:dyDescent="0.2">
      <c r="A1994" t="s">
        <v>20</v>
      </c>
      <c r="B1994" s="1">
        <v>43422</v>
      </c>
      <c r="C1994" t="s">
        <v>173</v>
      </c>
      <c r="D1994" s="2">
        <v>4358</v>
      </c>
      <c r="E1994" s="2">
        <v>0</v>
      </c>
      <c r="F1994" s="2">
        <v>0</v>
      </c>
      <c r="G1994" s="2">
        <v>0</v>
      </c>
      <c r="H1994" s="2">
        <v>2203</v>
      </c>
      <c r="I1994" s="2">
        <v>0</v>
      </c>
      <c r="J1994" s="2">
        <v>2155</v>
      </c>
      <c r="K1994" s="2">
        <v>0</v>
      </c>
      <c r="L1994" s="2">
        <v>0</v>
      </c>
      <c r="M1994" s="2">
        <v>1.8509500000000001</v>
      </c>
      <c r="N1994" s="8">
        <f t="shared" si="279"/>
        <v>185095</v>
      </c>
      <c r="O1994" s="2">
        <v>0</v>
      </c>
      <c r="P1994" s="2">
        <v>0</v>
      </c>
      <c r="Q1994" s="2">
        <v>0</v>
      </c>
      <c r="R1994" s="2">
        <v>0.88119999999999998</v>
      </c>
      <c r="S1994" s="2">
        <v>0</v>
      </c>
      <c r="T1994" s="2">
        <v>0.96975</v>
      </c>
      <c r="U1994" s="2">
        <v>0</v>
      </c>
      <c r="V1994" s="2">
        <v>0</v>
      </c>
      <c r="W1994" s="2">
        <f t="shared" si="280"/>
        <v>24.916666666666668</v>
      </c>
      <c r="X1994" s="9">
        <f t="shared" si="281"/>
        <v>42.47246443322625</v>
      </c>
      <c r="Y1994" s="9">
        <f t="shared" si="282"/>
        <v>1.501598340879657E-2</v>
      </c>
      <c r="Z1994" s="10">
        <f t="shared" si="283"/>
        <v>6353882.4742268045</v>
      </c>
      <c r="AA1994" s="10">
        <f t="shared" si="284"/>
        <v>146139.29690721651</v>
      </c>
      <c r="AB1994" s="10">
        <f t="shared" si="285"/>
        <v>2</v>
      </c>
      <c r="AC1994" s="9">
        <f t="shared" si="286"/>
        <v>6163266</v>
      </c>
      <c r="AD1994" s="10">
        <f t="shared" si="287"/>
        <v>6206896.0901884446</v>
      </c>
    </row>
    <row r="1995" spans="1:30" x14ac:dyDescent="0.2">
      <c r="A1995" t="s">
        <v>20</v>
      </c>
      <c r="B1995" s="1">
        <v>43422</v>
      </c>
      <c r="C1995" t="s">
        <v>807</v>
      </c>
      <c r="D1995" s="2">
        <v>3547</v>
      </c>
      <c r="E1995" s="2">
        <v>0</v>
      </c>
      <c r="F1995" s="2">
        <v>774</v>
      </c>
      <c r="G1995" s="2">
        <v>1138</v>
      </c>
      <c r="H1995" s="2">
        <v>705</v>
      </c>
      <c r="I1995" s="2">
        <v>0</v>
      </c>
      <c r="J1995" s="2">
        <v>930</v>
      </c>
      <c r="K1995" s="2">
        <v>0</v>
      </c>
      <c r="L1995" s="2">
        <v>0</v>
      </c>
      <c r="M1995" s="2">
        <v>1.5245000000000002</v>
      </c>
      <c r="N1995" s="8">
        <f t="shared" si="279"/>
        <v>152450.00000000003</v>
      </c>
      <c r="O1995" s="2">
        <v>0</v>
      </c>
      <c r="P1995" s="2">
        <v>0.42570000000000002</v>
      </c>
      <c r="Q1995" s="2">
        <v>0.39829999999999999</v>
      </c>
      <c r="R1995" s="2">
        <v>0.28199999999999997</v>
      </c>
      <c r="S1995" s="2">
        <v>0</v>
      </c>
      <c r="T1995" s="2">
        <v>0.41849999999999998</v>
      </c>
      <c r="U1995" s="2">
        <v>0</v>
      </c>
      <c r="V1995" s="2">
        <v>0</v>
      </c>
      <c r="W1995" s="2">
        <f t="shared" si="280"/>
        <v>24.916666666666668</v>
      </c>
      <c r="X1995" s="9">
        <f t="shared" si="281"/>
        <v>42.979983084296599</v>
      </c>
      <c r="Y1995" s="9">
        <f t="shared" si="282"/>
        <v>1.2367631057948823E-2</v>
      </c>
      <c r="Z1995" s="10">
        <f t="shared" si="283"/>
        <v>2541552.989690722</v>
      </c>
      <c r="AA1995" s="10">
        <f t="shared" si="284"/>
        <v>58455.718762886601</v>
      </c>
      <c r="AB1995" s="10">
        <f t="shared" si="285"/>
        <v>5</v>
      </c>
      <c r="AC1995" s="9">
        <f t="shared" si="286"/>
        <v>2465306.4</v>
      </c>
      <c r="AD1995" s="10">
        <f t="shared" si="287"/>
        <v>2512425.8036092655</v>
      </c>
    </row>
    <row r="1996" spans="1:30" x14ac:dyDescent="0.2">
      <c r="A1996" t="s">
        <v>20</v>
      </c>
      <c r="B1996" s="1">
        <v>43422</v>
      </c>
      <c r="C1996" t="s">
        <v>808</v>
      </c>
      <c r="D1996" s="2">
        <v>2840</v>
      </c>
      <c r="E1996" s="2">
        <v>0</v>
      </c>
      <c r="F1996" s="2">
        <v>0</v>
      </c>
      <c r="G1996" s="2">
        <v>0</v>
      </c>
      <c r="H1996" s="2"/>
      <c r="I1996" s="2">
        <v>0</v>
      </c>
      <c r="J1996" s="2">
        <v>2840</v>
      </c>
      <c r="K1996" s="2">
        <v>0</v>
      </c>
      <c r="L1996" s="2">
        <v>0</v>
      </c>
      <c r="M1996" s="2">
        <v>1.278</v>
      </c>
      <c r="N1996" s="8">
        <f t="shared" si="279"/>
        <v>127800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1.278</v>
      </c>
      <c r="U1996" s="2">
        <v>0</v>
      </c>
      <c r="V1996" s="2">
        <v>0</v>
      </c>
      <c r="W1996" s="2">
        <f t="shared" si="280"/>
        <v>24.916666666666668</v>
      </c>
      <c r="X1996" s="9">
        <f t="shared" si="281"/>
        <v>45</v>
      </c>
      <c r="Y1996" s="9">
        <f t="shared" si="282"/>
        <v>1.036787962745726E-2</v>
      </c>
      <c r="Z1996" s="10">
        <f t="shared" si="283"/>
        <v>794235.30927835056</v>
      </c>
      <c r="AA1996" s="10">
        <f t="shared" si="284"/>
        <v>18267.412113402064</v>
      </c>
      <c r="AB1996" s="10">
        <f t="shared" si="285"/>
        <v>16</v>
      </c>
      <c r="AC1996" s="9">
        <f t="shared" si="286"/>
        <v>770408.25</v>
      </c>
      <c r="AD1996" s="10">
        <f t="shared" si="287"/>
        <v>822033.54510309291</v>
      </c>
    </row>
    <row r="1997" spans="1:30" x14ac:dyDescent="0.2">
      <c r="A1997" t="s">
        <v>20</v>
      </c>
      <c r="B1997" s="1">
        <v>43422</v>
      </c>
      <c r="C1997" t="s">
        <v>177</v>
      </c>
      <c r="D1997" s="2">
        <v>24184</v>
      </c>
      <c r="E1997" s="2">
        <v>8603</v>
      </c>
      <c r="F1997" s="2">
        <v>0</v>
      </c>
      <c r="G1997" s="2">
        <v>8897</v>
      </c>
      <c r="H1997" s="2"/>
      <c r="I1997" s="2">
        <v>6684</v>
      </c>
      <c r="J1997" s="2">
        <v>0</v>
      </c>
      <c r="K1997" s="2">
        <v>0</v>
      </c>
      <c r="L1997" s="2">
        <v>0</v>
      </c>
      <c r="M1997" s="2">
        <v>11.09165</v>
      </c>
      <c r="N1997" s="8">
        <f t="shared" si="279"/>
        <v>1109165</v>
      </c>
      <c r="O1997" s="2">
        <v>4.3014999999999999</v>
      </c>
      <c r="P1997" s="2">
        <v>0</v>
      </c>
      <c r="Q1997" s="2">
        <v>3.11395</v>
      </c>
      <c r="R1997" s="2">
        <v>0</v>
      </c>
      <c r="S1997" s="2">
        <v>3.6762000000000001</v>
      </c>
      <c r="T1997" s="2">
        <v>0</v>
      </c>
      <c r="U1997" s="2">
        <v>0</v>
      </c>
      <c r="V1997" s="2">
        <v>0</v>
      </c>
      <c r="W1997" s="2">
        <f t="shared" si="280"/>
        <v>24.916666666666668</v>
      </c>
      <c r="X1997" s="9">
        <f t="shared" si="281"/>
        <v>45.863587495865033</v>
      </c>
      <c r="Y1997" s="9">
        <f t="shared" si="282"/>
        <v>8.998191867753233E-2</v>
      </c>
      <c r="Z1997" s="10">
        <f t="shared" si="283"/>
        <v>1155251.3589503281</v>
      </c>
      <c r="AA1997" s="10">
        <f t="shared" si="284"/>
        <v>26570.781255857546</v>
      </c>
      <c r="AB1997" s="10">
        <f t="shared" si="285"/>
        <v>11</v>
      </c>
      <c r="AC1997" s="9">
        <f t="shared" si="286"/>
        <v>1120593.8181818181</v>
      </c>
      <c r="AD1997" s="10">
        <f t="shared" si="287"/>
        <v>1218631.3509615131</v>
      </c>
    </row>
    <row r="1998" spans="1:30" x14ac:dyDescent="0.2">
      <c r="A1998" t="s">
        <v>20</v>
      </c>
      <c r="B1998" s="1">
        <v>43422</v>
      </c>
      <c r="C1998" t="s">
        <v>178</v>
      </c>
      <c r="D1998" s="2">
        <v>5257</v>
      </c>
      <c r="E1998" s="2">
        <v>0</v>
      </c>
      <c r="F1998" s="2">
        <v>2555</v>
      </c>
      <c r="G1998" s="2">
        <v>0</v>
      </c>
      <c r="H1998" s="2"/>
      <c r="I1998" s="2">
        <v>2618</v>
      </c>
      <c r="J1998" s="2">
        <v>0</v>
      </c>
      <c r="K1998" s="2">
        <v>84</v>
      </c>
      <c r="L1998" s="2">
        <v>0</v>
      </c>
      <c r="M1998" s="2">
        <v>2.8619500000000002</v>
      </c>
      <c r="N1998" s="8">
        <f t="shared" si="279"/>
        <v>286195</v>
      </c>
      <c r="O1998" s="2">
        <v>0</v>
      </c>
      <c r="P1998" s="2">
        <v>1.4052500000000001</v>
      </c>
      <c r="Q1998" s="2">
        <v>0</v>
      </c>
      <c r="R1998" s="2">
        <v>0</v>
      </c>
      <c r="S1998" s="2">
        <v>1.4399</v>
      </c>
      <c r="T1998" s="2">
        <v>0</v>
      </c>
      <c r="U1998" s="2">
        <v>1.6799999999999999E-2</v>
      </c>
      <c r="V1998" s="2">
        <v>0</v>
      </c>
      <c r="W1998" s="2">
        <f t="shared" si="280"/>
        <v>24.916666666666668</v>
      </c>
      <c r="X1998" s="9">
        <f t="shared" si="281"/>
        <v>54.440745672436748</v>
      </c>
      <c r="Y1998" s="9">
        <f t="shared" si="282"/>
        <v>2.3217803677465811E-2</v>
      </c>
      <c r="Z1998" s="10">
        <f t="shared" si="283"/>
        <v>1155251.3589503281</v>
      </c>
      <c r="AA1998" s="10">
        <f t="shared" si="284"/>
        <v>26570.781255857546</v>
      </c>
      <c r="AB1998" s="10">
        <f t="shared" si="285"/>
        <v>11</v>
      </c>
      <c r="AC1998" s="9">
        <f t="shared" si="286"/>
        <v>1120593.8181818181</v>
      </c>
      <c r="AD1998" s="10">
        <f t="shared" si="287"/>
        <v>1446533.1446680902</v>
      </c>
    </row>
    <row r="1999" spans="1:30" x14ac:dyDescent="0.2">
      <c r="A1999" t="s">
        <v>20</v>
      </c>
      <c r="B1999" s="1">
        <v>43422</v>
      </c>
      <c r="C1999" t="s">
        <v>324</v>
      </c>
      <c r="D1999" s="2">
        <v>26</v>
      </c>
      <c r="E1999" s="2">
        <v>0</v>
      </c>
      <c r="F1999" s="2">
        <v>0</v>
      </c>
      <c r="G1999" s="2">
        <v>0</v>
      </c>
      <c r="H1999" s="2">
        <v>26</v>
      </c>
      <c r="I1999" s="2">
        <v>0</v>
      </c>
      <c r="J1999" s="2">
        <v>0</v>
      </c>
      <c r="K1999" s="2">
        <v>0</v>
      </c>
      <c r="L1999" s="2">
        <v>0</v>
      </c>
      <c r="M1999" s="2">
        <v>1.04E-2</v>
      </c>
      <c r="N1999" s="8">
        <f t="shared" si="279"/>
        <v>1040</v>
      </c>
      <c r="O1999" s="2">
        <v>0</v>
      </c>
      <c r="P1999" s="2">
        <v>0</v>
      </c>
      <c r="Q1999" s="2">
        <v>0</v>
      </c>
      <c r="R1999" s="2">
        <v>1.04E-2</v>
      </c>
      <c r="S1999" s="2">
        <v>0</v>
      </c>
      <c r="T1999" s="2">
        <v>0</v>
      </c>
      <c r="U1999" s="2">
        <v>0</v>
      </c>
      <c r="V1999" s="2">
        <v>0</v>
      </c>
      <c r="W1999" s="2">
        <f t="shared" si="280"/>
        <v>24.916666666666668</v>
      </c>
      <c r="X1999" s="9">
        <f t="shared" si="281"/>
        <v>40</v>
      </c>
      <c r="Y1999" s="9">
        <f t="shared" si="282"/>
        <v>8.4370851428447189E-5</v>
      </c>
      <c r="Z1999" s="10">
        <f t="shared" si="283"/>
        <v>12707764.948453609</v>
      </c>
      <c r="AA1999" s="10">
        <f t="shared" si="284"/>
        <v>292278.59381443303</v>
      </c>
      <c r="AB1999" s="10">
        <f t="shared" si="285"/>
        <v>1</v>
      </c>
      <c r="AC1999" s="9">
        <f t="shared" si="286"/>
        <v>12326532</v>
      </c>
      <c r="AD1999" s="10">
        <f t="shared" si="287"/>
        <v>11691143.752577322</v>
      </c>
    </row>
    <row r="2000" spans="1:30" x14ac:dyDescent="0.2">
      <c r="A2000" t="s">
        <v>20</v>
      </c>
      <c r="B2000" s="1">
        <v>43422</v>
      </c>
      <c r="C2000" t="s">
        <v>810</v>
      </c>
      <c r="D2000" s="2">
        <v>6831</v>
      </c>
      <c r="E2000" s="2">
        <v>0</v>
      </c>
      <c r="F2000" s="2">
        <v>0</v>
      </c>
      <c r="G2000" s="2">
        <v>0</v>
      </c>
      <c r="H2000" s="2"/>
      <c r="I2000" s="2">
        <v>0</v>
      </c>
      <c r="J2000" s="2">
        <v>0</v>
      </c>
      <c r="K2000" s="2">
        <v>3522</v>
      </c>
      <c r="L2000" s="2">
        <v>3309</v>
      </c>
      <c r="M2000" s="2">
        <v>1.53165</v>
      </c>
      <c r="N2000" s="8">
        <f t="shared" si="279"/>
        <v>153165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s="2">
        <v>0.70440000000000003</v>
      </c>
      <c r="V2000" s="2">
        <v>0.82725000000000004</v>
      </c>
      <c r="W2000" s="2">
        <f t="shared" si="280"/>
        <v>24.916666666666668</v>
      </c>
      <c r="X2000" s="9">
        <f t="shared" si="281"/>
        <v>22.422046552481333</v>
      </c>
      <c r="Y2000" s="9">
        <f t="shared" si="282"/>
        <v>1.2425636018305878E-2</v>
      </c>
      <c r="Z2000" s="10">
        <f t="shared" si="283"/>
        <v>1588470.6185567011</v>
      </c>
      <c r="AA2000" s="10">
        <f t="shared" si="284"/>
        <v>36534.824226804129</v>
      </c>
      <c r="AB2000" s="10">
        <f t="shared" si="285"/>
        <v>8</v>
      </c>
      <c r="AC2000" s="9">
        <f t="shared" si="286"/>
        <v>1540816.5</v>
      </c>
      <c r="AD2000" s="10">
        <f t="shared" si="287"/>
        <v>819185.52960012504</v>
      </c>
    </row>
    <row r="2001" spans="1:30" x14ac:dyDescent="0.2">
      <c r="A2001" t="s">
        <v>20</v>
      </c>
      <c r="B2001" s="1">
        <v>43422</v>
      </c>
      <c r="C2001" t="s">
        <v>812</v>
      </c>
      <c r="D2001" s="2">
        <v>2101</v>
      </c>
      <c r="E2001" s="2">
        <v>0</v>
      </c>
      <c r="F2001" s="2">
        <v>0</v>
      </c>
      <c r="G2001" s="2">
        <v>0</v>
      </c>
      <c r="H2001" s="2"/>
      <c r="I2001" s="2">
        <v>0</v>
      </c>
      <c r="J2001" s="2">
        <v>2101</v>
      </c>
      <c r="K2001" s="2">
        <v>0</v>
      </c>
      <c r="L2001" s="2">
        <v>0</v>
      </c>
      <c r="M2001" s="2">
        <v>0.94545000000000001</v>
      </c>
      <c r="N2001" s="8">
        <f t="shared" si="279"/>
        <v>94545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0.94545000000000001</v>
      </c>
      <c r="U2001" s="2">
        <v>0</v>
      </c>
      <c r="V2001" s="2">
        <v>0</v>
      </c>
      <c r="W2001" s="2">
        <f t="shared" si="280"/>
        <v>24.916666666666668</v>
      </c>
      <c r="X2001" s="9">
        <f t="shared" si="281"/>
        <v>45</v>
      </c>
      <c r="Y2001" s="9">
        <f t="shared" si="282"/>
        <v>7.6700405272139803E-3</v>
      </c>
      <c r="Z2001" s="10">
        <f t="shared" si="283"/>
        <v>1270776.494845361</v>
      </c>
      <c r="AA2001" s="10">
        <f t="shared" si="284"/>
        <v>29227.859381443301</v>
      </c>
      <c r="AB2001" s="10">
        <f t="shared" si="285"/>
        <v>10</v>
      </c>
      <c r="AC2001" s="9">
        <f t="shared" si="286"/>
        <v>1232653.2</v>
      </c>
      <c r="AD2001" s="10">
        <f t="shared" si="287"/>
        <v>1315253.6721649484</v>
      </c>
    </row>
    <row r="2002" spans="1:30" x14ac:dyDescent="0.2">
      <c r="A2002" t="s">
        <v>20</v>
      </c>
      <c r="B2002" s="1">
        <v>43422</v>
      </c>
      <c r="C2002" t="s">
        <v>901</v>
      </c>
      <c r="D2002" s="2">
        <v>1519</v>
      </c>
      <c r="E2002" s="2">
        <v>712</v>
      </c>
      <c r="F2002" s="2">
        <v>807</v>
      </c>
      <c r="G2002" s="2">
        <v>0</v>
      </c>
      <c r="H2002" s="2"/>
      <c r="I2002" s="2">
        <v>0</v>
      </c>
      <c r="J2002" s="2">
        <v>0</v>
      </c>
      <c r="K2002" s="2">
        <v>0</v>
      </c>
      <c r="L2002" s="2">
        <v>0</v>
      </c>
      <c r="M2002" s="2">
        <v>0.79984999999999995</v>
      </c>
      <c r="N2002" s="8">
        <f t="shared" si="279"/>
        <v>79985</v>
      </c>
      <c r="O2002" s="2">
        <v>0.35599999999999998</v>
      </c>
      <c r="P2002" s="2">
        <v>0.44385000000000002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f t="shared" si="280"/>
        <v>24.916666666666668</v>
      </c>
      <c r="X2002" s="9">
        <f t="shared" si="281"/>
        <v>52.656352863726134</v>
      </c>
      <c r="Y2002" s="9">
        <f t="shared" si="282"/>
        <v>6.4888486072157197E-3</v>
      </c>
      <c r="Z2002" s="10">
        <f t="shared" si="283"/>
        <v>12707764.948453609</v>
      </c>
      <c r="AA2002" s="10">
        <f t="shared" si="284"/>
        <v>292278.59381443303</v>
      </c>
      <c r="AB2002" s="10">
        <f t="shared" si="285"/>
        <v>1</v>
      </c>
      <c r="AC2002" s="9">
        <f t="shared" si="286"/>
        <v>12326532</v>
      </c>
      <c r="AD2002" s="10">
        <f t="shared" si="287"/>
        <v>15390324.770406468</v>
      </c>
    </row>
    <row r="2003" spans="1:30" x14ac:dyDescent="0.2">
      <c r="A2003" t="s">
        <v>20</v>
      </c>
      <c r="B2003" s="1">
        <v>43422</v>
      </c>
      <c r="C2003" t="s">
        <v>182</v>
      </c>
      <c r="D2003" s="2">
        <v>18799</v>
      </c>
      <c r="E2003" s="2">
        <v>2216</v>
      </c>
      <c r="F2003" s="2">
        <v>7248</v>
      </c>
      <c r="G2003" s="2">
        <v>0</v>
      </c>
      <c r="H2003" s="2"/>
      <c r="I2003" s="2">
        <v>1332</v>
      </c>
      <c r="J2003" s="2">
        <v>4884</v>
      </c>
      <c r="K2003" s="2">
        <v>0</v>
      </c>
      <c r="L2003" s="2">
        <v>0</v>
      </c>
      <c r="M2003" s="2">
        <v>7.5736000000000008</v>
      </c>
      <c r="N2003" s="8">
        <f t="shared" si="279"/>
        <v>757360.00000000012</v>
      </c>
      <c r="O2003" s="2">
        <v>1.1080000000000001</v>
      </c>
      <c r="P2003" s="2">
        <v>2.7924000000000002</v>
      </c>
      <c r="Q2003" s="2">
        <v>0</v>
      </c>
      <c r="R2003" s="2">
        <v>0</v>
      </c>
      <c r="S2003" s="2">
        <v>0.73260000000000003</v>
      </c>
      <c r="T2003" s="2">
        <v>1.9339499999999998</v>
      </c>
      <c r="U2003" s="2">
        <v>0</v>
      </c>
      <c r="V2003" s="2">
        <v>0</v>
      </c>
      <c r="W2003" s="2">
        <f t="shared" si="280"/>
        <v>24.916666666666668</v>
      </c>
      <c r="X2003" s="9">
        <f t="shared" si="281"/>
        <v>40.287249321772443</v>
      </c>
      <c r="Y2003" s="9">
        <f t="shared" si="282"/>
        <v>6.144145003639305E-2</v>
      </c>
      <c r="Z2003" s="10">
        <f t="shared" si="283"/>
        <v>705986.9415807561</v>
      </c>
      <c r="AA2003" s="10">
        <f t="shared" si="284"/>
        <v>16237.69965635739</v>
      </c>
      <c r="AB2003" s="10">
        <f t="shared" si="285"/>
        <v>18</v>
      </c>
      <c r="AC2003" s="9">
        <f t="shared" si="286"/>
        <v>684807.33333333337</v>
      </c>
      <c r="AD2003" s="10">
        <f t="shared" si="287"/>
        <v>654172.2544677289</v>
      </c>
    </row>
    <row r="2004" spans="1:30" x14ac:dyDescent="0.2">
      <c r="A2004" t="s">
        <v>20</v>
      </c>
      <c r="B2004" s="1">
        <v>43422</v>
      </c>
      <c r="C2004" t="s">
        <v>329</v>
      </c>
      <c r="D2004" s="2">
        <v>5716</v>
      </c>
      <c r="E2004" s="2">
        <v>0</v>
      </c>
      <c r="F2004" s="2">
        <v>0</v>
      </c>
      <c r="G2004" s="2">
        <v>0</v>
      </c>
      <c r="H2004" s="2"/>
      <c r="I2004" s="2">
        <v>0</v>
      </c>
      <c r="J2004" s="2">
        <v>0</v>
      </c>
      <c r="K2004" s="2">
        <v>5716</v>
      </c>
      <c r="L2004" s="2">
        <v>0</v>
      </c>
      <c r="M2004" s="2">
        <v>1.1432</v>
      </c>
      <c r="N2004" s="8">
        <f t="shared" si="279"/>
        <v>114320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1.1432</v>
      </c>
      <c r="V2004" s="2">
        <v>0</v>
      </c>
      <c r="W2004" s="2">
        <f t="shared" si="280"/>
        <v>24.916666666666668</v>
      </c>
      <c r="X2004" s="9">
        <f t="shared" si="281"/>
        <v>20</v>
      </c>
      <c r="Y2004" s="9">
        <f t="shared" si="282"/>
        <v>9.2743035916346955E-3</v>
      </c>
      <c r="Z2004" s="10">
        <f t="shared" si="283"/>
        <v>12707764.948453609</v>
      </c>
      <c r="AA2004" s="10">
        <f t="shared" si="284"/>
        <v>292278.59381443303</v>
      </c>
      <c r="AB2004" s="10">
        <f t="shared" si="285"/>
        <v>1</v>
      </c>
      <c r="AC2004" s="9">
        <f t="shared" si="286"/>
        <v>12326532</v>
      </c>
      <c r="AD2004" s="10">
        <f t="shared" si="287"/>
        <v>5845571.8762886608</v>
      </c>
    </row>
    <row r="2005" spans="1:30" x14ac:dyDescent="0.2">
      <c r="A2005" t="s">
        <v>20</v>
      </c>
      <c r="B2005" s="1">
        <v>43422</v>
      </c>
      <c r="C2005" t="s">
        <v>617</v>
      </c>
      <c r="D2005" s="2">
        <v>3584</v>
      </c>
      <c r="E2005" s="2">
        <v>0</v>
      </c>
      <c r="F2005" s="2">
        <v>0</v>
      </c>
      <c r="G2005" s="2">
        <v>0</v>
      </c>
      <c r="H2005" s="2"/>
      <c r="I2005" s="2">
        <v>0</v>
      </c>
      <c r="J2005" s="2">
        <v>0</v>
      </c>
      <c r="K2005" s="2">
        <v>3584</v>
      </c>
      <c r="L2005" s="2">
        <v>0</v>
      </c>
      <c r="M2005" s="2">
        <v>0.71679999999999999</v>
      </c>
      <c r="N2005" s="8">
        <f t="shared" si="279"/>
        <v>71680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s="2">
        <v>0.71679999999999999</v>
      </c>
      <c r="V2005" s="2">
        <v>0</v>
      </c>
      <c r="W2005" s="2">
        <f t="shared" si="280"/>
        <v>24.916666666666668</v>
      </c>
      <c r="X2005" s="9">
        <f t="shared" si="281"/>
        <v>20</v>
      </c>
      <c r="Y2005" s="9">
        <f t="shared" si="282"/>
        <v>5.81509868306836E-3</v>
      </c>
      <c r="Z2005" s="10">
        <f t="shared" si="283"/>
        <v>12707764.948453609</v>
      </c>
      <c r="AA2005" s="10">
        <f t="shared" si="284"/>
        <v>292278.59381443303</v>
      </c>
      <c r="AB2005" s="10">
        <f t="shared" si="285"/>
        <v>1</v>
      </c>
      <c r="AC2005" s="9">
        <f t="shared" si="286"/>
        <v>12326532</v>
      </c>
      <c r="AD2005" s="10">
        <f t="shared" si="287"/>
        <v>5845571.8762886608</v>
      </c>
    </row>
    <row r="2006" spans="1:30" x14ac:dyDescent="0.2">
      <c r="A2006" t="s">
        <v>20</v>
      </c>
      <c r="B2006" s="1">
        <v>43422</v>
      </c>
      <c r="C2006" t="s">
        <v>716</v>
      </c>
      <c r="D2006" s="2">
        <v>76</v>
      </c>
      <c r="E2006" s="2">
        <v>0</v>
      </c>
      <c r="F2006" s="2">
        <v>0</v>
      </c>
      <c r="G2006" s="2">
        <v>0</v>
      </c>
      <c r="H2006" s="2"/>
      <c r="I2006" s="2">
        <v>0</v>
      </c>
      <c r="J2006" s="2">
        <v>76</v>
      </c>
      <c r="K2006" s="2">
        <v>0</v>
      </c>
      <c r="L2006" s="2">
        <v>0</v>
      </c>
      <c r="M2006" s="2">
        <v>3.4200000000000001E-2</v>
      </c>
      <c r="N2006" s="8">
        <f t="shared" si="279"/>
        <v>3420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3.4200000000000001E-2</v>
      </c>
      <c r="U2006" s="2">
        <v>0</v>
      </c>
      <c r="V2006" s="2">
        <v>0</v>
      </c>
      <c r="W2006" s="2">
        <f t="shared" si="280"/>
        <v>24.916666666666668</v>
      </c>
      <c r="X2006" s="9">
        <f t="shared" si="281"/>
        <v>45</v>
      </c>
      <c r="Y2006" s="9">
        <f t="shared" si="282"/>
        <v>2.7745029988970134E-4</v>
      </c>
      <c r="Z2006" s="10">
        <f t="shared" si="283"/>
        <v>1155251.3589503281</v>
      </c>
      <c r="AA2006" s="10">
        <f t="shared" si="284"/>
        <v>26570.781255857546</v>
      </c>
      <c r="AB2006" s="10">
        <f t="shared" si="285"/>
        <v>11</v>
      </c>
      <c r="AC2006" s="9">
        <f t="shared" si="286"/>
        <v>1120593.8181818181</v>
      </c>
      <c r="AD2006" s="10">
        <f t="shared" si="287"/>
        <v>1195685.1565135897</v>
      </c>
    </row>
    <row r="2007" spans="1:30" x14ac:dyDescent="0.2">
      <c r="A2007" t="s">
        <v>20</v>
      </c>
      <c r="B2007" s="1">
        <v>43422</v>
      </c>
      <c r="C2007" t="s">
        <v>330</v>
      </c>
      <c r="D2007" s="2">
        <v>2691</v>
      </c>
      <c r="E2007" s="2">
        <v>1324</v>
      </c>
      <c r="F2007" s="2">
        <v>0</v>
      </c>
      <c r="G2007" s="2">
        <v>0</v>
      </c>
      <c r="H2007" s="2"/>
      <c r="I2007" s="2">
        <v>0</v>
      </c>
      <c r="J2007" s="2">
        <v>0</v>
      </c>
      <c r="K2007" s="2">
        <v>0</v>
      </c>
      <c r="L2007" s="2">
        <v>1367</v>
      </c>
      <c r="M2007" s="2">
        <v>1.0037499999999999</v>
      </c>
      <c r="N2007" s="8">
        <f t="shared" si="279"/>
        <v>100374.99999999999</v>
      </c>
      <c r="O2007" s="2">
        <v>0.66200000000000003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0.34175</v>
      </c>
      <c r="W2007" s="2">
        <f t="shared" si="280"/>
        <v>24.916666666666668</v>
      </c>
      <c r="X2007" s="9">
        <f t="shared" si="281"/>
        <v>37.300260126347077</v>
      </c>
      <c r="Y2007" s="9">
        <f t="shared" si="282"/>
        <v>8.1430040501253714E-3</v>
      </c>
      <c r="Z2007" s="10">
        <f t="shared" si="283"/>
        <v>977520.38065027772</v>
      </c>
      <c r="AA2007" s="10">
        <f t="shared" si="284"/>
        <v>22482.968754956386</v>
      </c>
      <c r="AB2007" s="10">
        <f t="shared" si="285"/>
        <v>13</v>
      </c>
      <c r="AC2007" s="9">
        <f t="shared" si="286"/>
        <v>948194.76923076925</v>
      </c>
      <c r="AD2007" s="10">
        <f t="shared" si="287"/>
        <v>838620.58297240688</v>
      </c>
    </row>
    <row r="2008" spans="1:30" x14ac:dyDescent="0.2">
      <c r="A2008" t="s">
        <v>20</v>
      </c>
      <c r="B2008" s="1">
        <v>43422</v>
      </c>
      <c r="C2008" t="s">
        <v>332</v>
      </c>
      <c r="D2008" s="2">
        <v>24771</v>
      </c>
      <c r="E2008" s="2">
        <v>0</v>
      </c>
      <c r="F2008" s="2">
        <v>0</v>
      </c>
      <c r="G2008" s="2">
        <v>6711</v>
      </c>
      <c r="H2008" s="2"/>
      <c r="I2008" s="2">
        <v>5785</v>
      </c>
      <c r="J2008" s="2">
        <v>5984</v>
      </c>
      <c r="K2008" s="2">
        <v>0</v>
      </c>
      <c r="L2008" s="2">
        <v>6291</v>
      </c>
      <c r="M2008" s="2">
        <v>9.7961500000000008</v>
      </c>
      <c r="N2008" s="8">
        <f t="shared" si="279"/>
        <v>979615.00000000012</v>
      </c>
      <c r="O2008" s="2">
        <v>0</v>
      </c>
      <c r="P2008" s="2">
        <v>0</v>
      </c>
      <c r="Q2008" s="2">
        <v>2.3488500000000001</v>
      </c>
      <c r="R2008" s="2">
        <v>0</v>
      </c>
      <c r="S2008" s="2">
        <v>3.1817500000000001</v>
      </c>
      <c r="T2008" s="2">
        <v>2.6928000000000001</v>
      </c>
      <c r="U2008" s="2">
        <v>0</v>
      </c>
      <c r="V2008" s="2">
        <v>1.5727500000000001</v>
      </c>
      <c r="W2008" s="2">
        <f t="shared" si="280"/>
        <v>24.916666666666668</v>
      </c>
      <c r="X2008" s="9">
        <f t="shared" si="281"/>
        <v>39.546849138105046</v>
      </c>
      <c r="Y2008" s="9">
        <f t="shared" si="282"/>
        <v>7.9472068867382978E-2</v>
      </c>
      <c r="Z2008" s="10">
        <f t="shared" si="283"/>
        <v>794235.30927835056</v>
      </c>
      <c r="AA2008" s="10">
        <f t="shared" si="284"/>
        <v>18267.412113402064</v>
      </c>
      <c r="AB2008" s="10">
        <f t="shared" si="285"/>
        <v>16</v>
      </c>
      <c r="AC2008" s="9">
        <f t="shared" si="286"/>
        <v>770408.25</v>
      </c>
      <c r="AD2008" s="10">
        <f t="shared" si="287"/>
        <v>722418.59099230415</v>
      </c>
    </row>
    <row r="2009" spans="1:30" x14ac:dyDescent="0.2">
      <c r="A2009" t="s">
        <v>20</v>
      </c>
      <c r="B2009" s="1">
        <v>43422</v>
      </c>
      <c r="C2009" t="s">
        <v>902</v>
      </c>
      <c r="D2009" s="2">
        <v>22055</v>
      </c>
      <c r="E2009" s="2">
        <v>7213</v>
      </c>
      <c r="F2009" s="2">
        <v>5325</v>
      </c>
      <c r="G2009" s="2">
        <v>2333</v>
      </c>
      <c r="H2009" s="2"/>
      <c r="I2009" s="2">
        <v>2581</v>
      </c>
      <c r="J2009" s="2">
        <v>0</v>
      </c>
      <c r="K2009" s="2">
        <v>0</v>
      </c>
      <c r="L2009" s="2">
        <v>0</v>
      </c>
      <c r="M2009" s="2">
        <v>9.373520000000001</v>
      </c>
      <c r="N2009" s="8">
        <f t="shared" si="279"/>
        <v>937352.00000000012</v>
      </c>
      <c r="O2009" s="2">
        <v>3.3694999999999999</v>
      </c>
      <c r="P2009" s="2">
        <v>2.1079500000000002</v>
      </c>
      <c r="Q2009" s="2">
        <v>0.58325000000000005</v>
      </c>
      <c r="R2009" s="2">
        <v>0</v>
      </c>
      <c r="S2009" s="2">
        <v>1.4195500000000001</v>
      </c>
      <c r="T2009" s="2">
        <v>0</v>
      </c>
      <c r="U2009" s="2">
        <v>0</v>
      </c>
      <c r="V2009" s="2">
        <v>0</v>
      </c>
      <c r="W2009" s="2">
        <f t="shared" si="280"/>
        <v>24.916666666666668</v>
      </c>
      <c r="X2009" s="9">
        <f t="shared" si="281"/>
        <v>42.50065744729087</v>
      </c>
      <c r="Y2009" s="9">
        <f t="shared" si="282"/>
        <v>7.6043448392459467E-2</v>
      </c>
      <c r="Z2009" s="10">
        <f t="shared" si="283"/>
        <v>907697.49631811504</v>
      </c>
      <c r="AA2009" s="10">
        <f t="shared" si="284"/>
        <v>20877.042415316646</v>
      </c>
      <c r="AB2009" s="10">
        <f t="shared" si="285"/>
        <v>14</v>
      </c>
      <c r="AC2009" s="9">
        <f t="shared" si="286"/>
        <v>880466.57142857148</v>
      </c>
      <c r="AD2009" s="10">
        <f t="shared" si="287"/>
        <v>887288.0282059348</v>
      </c>
    </row>
    <row r="2010" spans="1:30" x14ac:dyDescent="0.2">
      <c r="A2010" t="s">
        <v>20</v>
      </c>
      <c r="B2010" s="1">
        <v>43422</v>
      </c>
      <c r="C2010" t="s">
        <v>903</v>
      </c>
      <c r="D2010" s="2">
        <v>2679</v>
      </c>
      <c r="E2010" s="2">
        <v>0</v>
      </c>
      <c r="F2010" s="2">
        <v>0</v>
      </c>
      <c r="G2010" s="2">
        <v>0</v>
      </c>
      <c r="H2010" s="2"/>
      <c r="I2010" s="2">
        <v>0</v>
      </c>
      <c r="J2010" s="2">
        <v>2679</v>
      </c>
      <c r="K2010" s="2">
        <v>0</v>
      </c>
      <c r="L2010" s="2">
        <v>0</v>
      </c>
      <c r="M2010" s="2">
        <v>1.2055499999999999</v>
      </c>
      <c r="N2010" s="8">
        <f t="shared" si="279"/>
        <v>120554.99999999999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1.2055499999999999</v>
      </c>
      <c r="U2010" s="2">
        <v>0</v>
      </c>
      <c r="V2010" s="2">
        <v>0</v>
      </c>
      <c r="W2010" s="2">
        <f t="shared" si="280"/>
        <v>24.916666666666668</v>
      </c>
      <c r="X2010" s="9">
        <f t="shared" si="281"/>
        <v>44.999999999999993</v>
      </c>
      <c r="Y2010" s="9">
        <f t="shared" si="282"/>
        <v>9.7801230711119704E-3</v>
      </c>
      <c r="Z2010" s="10">
        <f t="shared" si="283"/>
        <v>12707764.948453609</v>
      </c>
      <c r="AA2010" s="10">
        <f t="shared" si="284"/>
        <v>292278.59381443303</v>
      </c>
      <c r="AB2010" s="10">
        <f t="shared" si="285"/>
        <v>1</v>
      </c>
      <c r="AC2010" s="9">
        <f t="shared" si="286"/>
        <v>12326532</v>
      </c>
      <c r="AD2010" s="10">
        <f t="shared" si="287"/>
        <v>13152536.721649485</v>
      </c>
    </row>
    <row r="2011" spans="1:30" x14ac:dyDescent="0.2">
      <c r="A2011" t="s">
        <v>20</v>
      </c>
      <c r="B2011" s="1">
        <v>43422</v>
      </c>
      <c r="C2011" t="s">
        <v>189</v>
      </c>
      <c r="D2011" s="2">
        <v>7701</v>
      </c>
      <c r="E2011" s="2">
        <v>3121</v>
      </c>
      <c r="F2011" s="2">
        <v>0</v>
      </c>
      <c r="G2011" s="2">
        <v>0</v>
      </c>
      <c r="H2011" s="2">
        <v>3950</v>
      </c>
      <c r="I2011" s="2">
        <v>0</v>
      </c>
      <c r="J2011" s="2">
        <v>0</v>
      </c>
      <c r="K2011" s="2">
        <v>630</v>
      </c>
      <c r="L2011" s="2">
        <v>0</v>
      </c>
      <c r="M2011" s="2">
        <v>3.3010299999999999</v>
      </c>
      <c r="N2011" s="8">
        <f t="shared" si="279"/>
        <v>330103</v>
      </c>
      <c r="O2011" s="2">
        <v>2.0523000000000002</v>
      </c>
      <c r="P2011" s="2">
        <v>0</v>
      </c>
      <c r="Q2011" s="2">
        <v>0</v>
      </c>
      <c r="R2011" s="2">
        <v>1.12273</v>
      </c>
      <c r="S2011" s="2">
        <v>0</v>
      </c>
      <c r="T2011" s="2">
        <v>0</v>
      </c>
      <c r="U2011" s="2">
        <v>0.126</v>
      </c>
      <c r="V2011" s="2">
        <v>0</v>
      </c>
      <c r="W2011" s="2">
        <f t="shared" si="280"/>
        <v>24.916666666666668</v>
      </c>
      <c r="X2011" s="9">
        <f t="shared" si="281"/>
        <v>42.864952603557981</v>
      </c>
      <c r="Y2011" s="9">
        <f t="shared" si="282"/>
        <v>2.6779876124119906E-2</v>
      </c>
      <c r="Z2011" s="10">
        <f t="shared" si="283"/>
        <v>1588470.6185567011</v>
      </c>
      <c r="AA2011" s="10">
        <f t="shared" si="284"/>
        <v>36534.824226804129</v>
      </c>
      <c r="AB2011" s="10">
        <f t="shared" si="285"/>
        <v>8</v>
      </c>
      <c r="AC2011" s="9">
        <f t="shared" si="286"/>
        <v>1540816.5</v>
      </c>
      <c r="AD2011" s="10">
        <f t="shared" si="287"/>
        <v>1566063.5088612807</v>
      </c>
    </row>
    <row r="2012" spans="1:30" x14ac:dyDescent="0.2">
      <c r="A2012" t="s">
        <v>20</v>
      </c>
      <c r="B2012" s="1">
        <v>43422</v>
      </c>
      <c r="C2012" t="s">
        <v>191</v>
      </c>
      <c r="D2012" s="2">
        <v>2297</v>
      </c>
      <c r="E2012" s="2">
        <v>0</v>
      </c>
      <c r="F2012" s="2">
        <v>0</v>
      </c>
      <c r="G2012" s="2">
        <v>2297</v>
      </c>
      <c r="H2012" s="2"/>
      <c r="I2012" s="2">
        <v>0</v>
      </c>
      <c r="J2012" s="2">
        <v>0</v>
      </c>
      <c r="K2012" s="2">
        <v>0</v>
      </c>
      <c r="L2012" s="2">
        <v>0</v>
      </c>
      <c r="M2012" s="2">
        <v>0.80395000000000005</v>
      </c>
      <c r="N2012" s="8">
        <f t="shared" si="279"/>
        <v>80395</v>
      </c>
      <c r="O2012" s="2">
        <v>0</v>
      </c>
      <c r="P2012" s="2">
        <v>0</v>
      </c>
      <c r="Q2012" s="2">
        <v>0.80395000000000005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f t="shared" si="280"/>
        <v>24.916666666666668</v>
      </c>
      <c r="X2012" s="9">
        <f t="shared" si="281"/>
        <v>35</v>
      </c>
      <c r="Y2012" s="9">
        <f t="shared" si="282"/>
        <v>6.5221101928750113E-3</v>
      </c>
      <c r="Z2012" s="10">
        <f t="shared" si="283"/>
        <v>577625.67947516404</v>
      </c>
      <c r="AA2012" s="10">
        <f t="shared" si="284"/>
        <v>13285.390627928773</v>
      </c>
      <c r="AB2012" s="10">
        <f t="shared" si="285"/>
        <v>22</v>
      </c>
      <c r="AC2012" s="9">
        <f t="shared" si="286"/>
        <v>560296.90909090906</v>
      </c>
      <c r="AD2012" s="10">
        <f t="shared" si="287"/>
        <v>464988.67197750707</v>
      </c>
    </row>
    <row r="2013" spans="1:30" x14ac:dyDescent="0.2">
      <c r="A2013" t="s">
        <v>20</v>
      </c>
      <c r="B2013" s="1">
        <v>43422</v>
      </c>
      <c r="C2013" t="s">
        <v>904</v>
      </c>
      <c r="D2013" s="2">
        <v>145</v>
      </c>
      <c r="E2013" s="2">
        <v>0</v>
      </c>
      <c r="F2013" s="2">
        <v>0</v>
      </c>
      <c r="G2013" s="2">
        <v>145</v>
      </c>
      <c r="H2013" s="2"/>
      <c r="I2013" s="2">
        <v>0</v>
      </c>
      <c r="J2013" s="2">
        <v>0</v>
      </c>
      <c r="K2013" s="2">
        <v>0</v>
      </c>
      <c r="L2013" s="2">
        <v>0</v>
      </c>
      <c r="M2013" s="2">
        <v>5.0750000000000003E-2</v>
      </c>
      <c r="N2013" s="8">
        <f t="shared" si="279"/>
        <v>5075</v>
      </c>
      <c r="O2013" s="2">
        <v>0</v>
      </c>
      <c r="P2013" s="2">
        <v>0</v>
      </c>
      <c r="Q2013" s="2">
        <v>5.0750000000000003E-2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f t="shared" si="280"/>
        <v>24.916666666666668</v>
      </c>
      <c r="X2013" s="9">
        <f t="shared" si="281"/>
        <v>35</v>
      </c>
      <c r="Y2013" s="9">
        <f t="shared" si="282"/>
        <v>4.1171352980708603E-4</v>
      </c>
      <c r="Z2013" s="10">
        <f t="shared" si="283"/>
        <v>12707764.948453609</v>
      </c>
      <c r="AA2013" s="10">
        <f t="shared" si="284"/>
        <v>292278.59381443303</v>
      </c>
      <c r="AB2013" s="10">
        <f t="shared" si="285"/>
        <v>1</v>
      </c>
      <c r="AC2013" s="9">
        <f t="shared" si="286"/>
        <v>12326532</v>
      </c>
      <c r="AD2013" s="10">
        <f t="shared" si="287"/>
        <v>10229750.783505157</v>
      </c>
    </row>
    <row r="2014" spans="1:30" x14ac:dyDescent="0.2">
      <c r="A2014" t="s">
        <v>20</v>
      </c>
      <c r="B2014" s="1">
        <v>43422</v>
      </c>
      <c r="C2014" t="s">
        <v>905</v>
      </c>
      <c r="D2014" s="2">
        <v>2438</v>
      </c>
      <c r="E2014" s="2">
        <v>0</v>
      </c>
      <c r="F2014" s="2">
        <v>0</v>
      </c>
      <c r="G2014" s="2">
        <v>2438</v>
      </c>
      <c r="H2014" s="2"/>
      <c r="I2014" s="2">
        <v>0</v>
      </c>
      <c r="J2014" s="2">
        <v>0</v>
      </c>
      <c r="K2014" s="2">
        <v>0</v>
      </c>
      <c r="L2014" s="2">
        <v>0</v>
      </c>
      <c r="M2014" s="2">
        <v>0.85329999999999995</v>
      </c>
      <c r="N2014" s="8">
        <f t="shared" si="279"/>
        <v>85330</v>
      </c>
      <c r="O2014" s="2">
        <v>0</v>
      </c>
      <c r="P2014" s="2">
        <v>0</v>
      </c>
      <c r="Q2014" s="2">
        <v>0.85329999999999995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f t="shared" si="280"/>
        <v>24.916666666666668</v>
      </c>
      <c r="X2014" s="9">
        <f t="shared" si="281"/>
        <v>35</v>
      </c>
      <c r="Y2014" s="9">
        <f t="shared" si="282"/>
        <v>6.9224661080667296E-3</v>
      </c>
      <c r="Z2014" s="10">
        <f t="shared" si="283"/>
        <v>12707764.948453609</v>
      </c>
      <c r="AA2014" s="10">
        <f t="shared" si="284"/>
        <v>292278.59381443303</v>
      </c>
      <c r="AB2014" s="10">
        <f t="shared" si="285"/>
        <v>1</v>
      </c>
      <c r="AC2014" s="9">
        <f t="shared" si="286"/>
        <v>12326532</v>
      </c>
      <c r="AD2014" s="10">
        <f t="shared" si="287"/>
        <v>10229750.783505157</v>
      </c>
    </row>
    <row r="2015" spans="1:30" x14ac:dyDescent="0.2">
      <c r="A2015" t="s">
        <v>20</v>
      </c>
      <c r="B2015" s="1">
        <v>43422</v>
      </c>
      <c r="C2015" t="s">
        <v>337</v>
      </c>
      <c r="D2015" s="2">
        <v>13555</v>
      </c>
      <c r="E2015" s="2">
        <v>0</v>
      </c>
      <c r="F2015" s="2">
        <v>0</v>
      </c>
      <c r="G2015" s="2">
        <v>7629</v>
      </c>
      <c r="H2015" s="2">
        <v>3440</v>
      </c>
      <c r="I2015" s="2">
        <v>0</v>
      </c>
      <c r="J2015" s="2">
        <v>0</v>
      </c>
      <c r="K2015" s="2">
        <v>2486</v>
      </c>
      <c r="L2015" s="2">
        <v>0</v>
      </c>
      <c r="M2015" s="2">
        <v>3.8004299999999995</v>
      </c>
      <c r="N2015" s="8">
        <f t="shared" si="279"/>
        <v>380042.99999999994</v>
      </c>
      <c r="O2015" s="2">
        <v>0</v>
      </c>
      <c r="P2015" s="2">
        <v>0</v>
      </c>
      <c r="Q2015" s="2">
        <v>1.9272299999999998</v>
      </c>
      <c r="R2015" s="2">
        <v>1.3759999999999999</v>
      </c>
      <c r="S2015" s="2">
        <v>0</v>
      </c>
      <c r="T2015" s="2">
        <v>0</v>
      </c>
      <c r="U2015" s="2">
        <v>0.49719999999999998</v>
      </c>
      <c r="V2015" s="2">
        <v>0</v>
      </c>
      <c r="W2015" s="2">
        <f t="shared" si="280"/>
        <v>24.916666666666668</v>
      </c>
      <c r="X2015" s="9">
        <f t="shared" si="281"/>
        <v>28.037108078199921</v>
      </c>
      <c r="Y2015" s="9">
        <f t="shared" si="282"/>
        <v>3.0831299509058992E-2</v>
      </c>
      <c r="Z2015" s="10">
        <f t="shared" si="283"/>
        <v>1058980.4123711342</v>
      </c>
      <c r="AA2015" s="10">
        <f t="shared" si="284"/>
        <v>24356.549484536084</v>
      </c>
      <c r="AB2015" s="10">
        <f t="shared" si="285"/>
        <v>12</v>
      </c>
      <c r="AC2015" s="9">
        <f t="shared" si="286"/>
        <v>1027211</v>
      </c>
      <c r="AD2015" s="10">
        <f t="shared" si="287"/>
        <v>682887.21030996274</v>
      </c>
    </row>
    <row r="2016" spans="1:30" x14ac:dyDescent="0.2">
      <c r="A2016" t="s">
        <v>20</v>
      </c>
      <c r="B2016" s="1">
        <v>43422</v>
      </c>
      <c r="C2016" t="s">
        <v>817</v>
      </c>
      <c r="D2016" s="2">
        <v>12171</v>
      </c>
      <c r="E2016" s="2">
        <v>0</v>
      </c>
      <c r="F2016" s="2">
        <v>0</v>
      </c>
      <c r="G2016" s="2">
        <v>0</v>
      </c>
      <c r="H2016" s="2">
        <v>6333</v>
      </c>
      <c r="I2016" s="2">
        <v>0</v>
      </c>
      <c r="J2016" s="2">
        <v>0</v>
      </c>
      <c r="K2016" s="2">
        <v>0</v>
      </c>
      <c r="L2016" s="2">
        <v>5838</v>
      </c>
      <c r="M2016" s="2">
        <v>3.9927000000000001</v>
      </c>
      <c r="N2016" s="8">
        <f t="shared" si="279"/>
        <v>399270</v>
      </c>
      <c r="O2016" s="2">
        <v>0</v>
      </c>
      <c r="P2016" s="2">
        <v>0</v>
      </c>
      <c r="Q2016" s="2">
        <v>0</v>
      </c>
      <c r="R2016" s="2">
        <v>2.5331999999999999</v>
      </c>
      <c r="S2016" s="2">
        <v>0</v>
      </c>
      <c r="T2016" s="2">
        <v>0</v>
      </c>
      <c r="U2016" s="2">
        <v>0</v>
      </c>
      <c r="V2016" s="2">
        <v>1.4595</v>
      </c>
      <c r="W2016" s="2">
        <f t="shared" si="280"/>
        <v>24.916666666666668</v>
      </c>
      <c r="X2016" s="9">
        <f t="shared" si="281"/>
        <v>32.805028346068525</v>
      </c>
      <c r="Y2016" s="9">
        <f t="shared" si="282"/>
        <v>3.239110562484241E-2</v>
      </c>
      <c r="Z2016" s="10">
        <f t="shared" si="283"/>
        <v>12707764.948453609</v>
      </c>
      <c r="AA2016" s="10">
        <f t="shared" si="284"/>
        <v>292278.59381443303</v>
      </c>
      <c r="AB2016" s="10">
        <f t="shared" si="285"/>
        <v>1</v>
      </c>
      <c r="AC2016" s="9">
        <f t="shared" si="286"/>
        <v>12326532</v>
      </c>
      <c r="AD2016" s="10">
        <f t="shared" si="287"/>
        <v>9588207.555031525</v>
      </c>
    </row>
    <row r="2017" spans="1:30" x14ac:dyDescent="0.2">
      <c r="A2017" t="s">
        <v>20</v>
      </c>
      <c r="B2017" s="1">
        <v>43422</v>
      </c>
      <c r="C2017" t="s">
        <v>906</v>
      </c>
      <c r="D2017" s="2">
        <v>520</v>
      </c>
      <c r="E2017" s="2">
        <v>206</v>
      </c>
      <c r="F2017" s="2">
        <v>314</v>
      </c>
      <c r="G2017" s="2">
        <v>0</v>
      </c>
      <c r="H2017" s="2"/>
      <c r="I2017" s="2">
        <v>0</v>
      </c>
      <c r="J2017" s="2">
        <v>0</v>
      </c>
      <c r="K2017" s="2">
        <v>0</v>
      </c>
      <c r="L2017" s="2">
        <v>0</v>
      </c>
      <c r="M2017" s="2">
        <v>0.2757</v>
      </c>
      <c r="N2017" s="8">
        <f t="shared" si="279"/>
        <v>27570</v>
      </c>
      <c r="O2017" s="2">
        <v>0.10299999999999999</v>
      </c>
      <c r="P2017" s="2">
        <v>0.17269999999999999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f t="shared" si="280"/>
        <v>24.916666666666668</v>
      </c>
      <c r="X2017" s="9">
        <f t="shared" si="281"/>
        <v>53.019230769230766</v>
      </c>
      <c r="Y2017" s="9">
        <f t="shared" si="282"/>
        <v>2.2366388210406625E-3</v>
      </c>
      <c r="Z2017" s="10">
        <f t="shared" si="283"/>
        <v>6353882.4742268045</v>
      </c>
      <c r="AA2017" s="10">
        <f t="shared" si="284"/>
        <v>146139.29690721651</v>
      </c>
      <c r="AB2017" s="10">
        <f t="shared" si="285"/>
        <v>2</v>
      </c>
      <c r="AC2017" s="9">
        <f t="shared" si="286"/>
        <v>6163266</v>
      </c>
      <c r="AD2017" s="10">
        <f t="shared" si="287"/>
        <v>7748193.107176844</v>
      </c>
    </row>
    <row r="2018" spans="1:30" x14ac:dyDescent="0.2">
      <c r="A2018" t="s">
        <v>20</v>
      </c>
      <c r="B2018" s="1">
        <v>43422</v>
      </c>
      <c r="C2018" t="s">
        <v>196</v>
      </c>
      <c r="D2018" s="2">
        <v>4122</v>
      </c>
      <c r="E2018" s="2">
        <v>0</v>
      </c>
      <c r="F2018" s="2">
        <v>2164</v>
      </c>
      <c r="G2018" s="2">
        <v>0</v>
      </c>
      <c r="H2018" s="2"/>
      <c r="I2018" s="2">
        <v>1958</v>
      </c>
      <c r="J2018" s="2">
        <v>0</v>
      </c>
      <c r="K2018" s="2">
        <v>0</v>
      </c>
      <c r="L2018" s="2">
        <v>0</v>
      </c>
      <c r="M2018" s="2">
        <v>2.2671000000000001</v>
      </c>
      <c r="N2018" s="8">
        <f t="shared" si="279"/>
        <v>226710</v>
      </c>
      <c r="O2018" s="2">
        <v>0</v>
      </c>
      <c r="P2018" s="2">
        <v>1.1901999999999999</v>
      </c>
      <c r="Q2018" s="2">
        <v>0</v>
      </c>
      <c r="R2018" s="2">
        <v>0</v>
      </c>
      <c r="S2018" s="2">
        <v>1.0769</v>
      </c>
      <c r="T2018" s="2">
        <v>0</v>
      </c>
      <c r="U2018" s="2">
        <v>0</v>
      </c>
      <c r="V2018" s="2">
        <v>0</v>
      </c>
      <c r="W2018" s="2">
        <f t="shared" si="280"/>
        <v>24.916666666666668</v>
      </c>
      <c r="X2018" s="9">
        <f t="shared" si="281"/>
        <v>55</v>
      </c>
      <c r="Y2018" s="9">
        <f t="shared" si="282"/>
        <v>1.8392034353214674E-2</v>
      </c>
      <c r="Z2018" s="10">
        <f t="shared" si="283"/>
        <v>1058980.4123711342</v>
      </c>
      <c r="AA2018" s="10">
        <f t="shared" si="284"/>
        <v>24356.549484536084</v>
      </c>
      <c r="AB2018" s="10">
        <f t="shared" si="285"/>
        <v>12</v>
      </c>
      <c r="AC2018" s="9">
        <f t="shared" si="286"/>
        <v>1027211</v>
      </c>
      <c r="AD2018" s="10">
        <f t="shared" si="287"/>
        <v>1339610.2216494847</v>
      </c>
    </row>
    <row r="2019" spans="1:30" x14ac:dyDescent="0.2">
      <c r="A2019" t="s">
        <v>20</v>
      </c>
      <c r="B2019" s="1">
        <v>43422</v>
      </c>
      <c r="C2019" t="s">
        <v>819</v>
      </c>
      <c r="D2019" s="2">
        <v>213</v>
      </c>
      <c r="E2019" s="2">
        <v>213</v>
      </c>
      <c r="F2019" s="2">
        <v>0</v>
      </c>
      <c r="G2019" s="2">
        <v>0</v>
      </c>
      <c r="H2019" s="2"/>
      <c r="I2019" s="2">
        <v>0</v>
      </c>
      <c r="J2019" s="2">
        <v>0</v>
      </c>
      <c r="K2019" s="2">
        <v>0</v>
      </c>
      <c r="L2019" s="2">
        <v>0</v>
      </c>
      <c r="M2019" s="2">
        <v>0.1065</v>
      </c>
      <c r="N2019" s="8">
        <f t="shared" si="279"/>
        <v>10650</v>
      </c>
      <c r="O2019" s="2">
        <v>0.1065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f t="shared" si="280"/>
        <v>24.916666666666668</v>
      </c>
      <c r="X2019" s="9">
        <f t="shared" si="281"/>
        <v>50</v>
      </c>
      <c r="Y2019" s="9">
        <f t="shared" si="282"/>
        <v>8.6398996895477168E-4</v>
      </c>
      <c r="Z2019" s="10">
        <f t="shared" si="283"/>
        <v>4235921.6494845366</v>
      </c>
      <c r="AA2019" s="10">
        <f t="shared" si="284"/>
        <v>97426.197938144338</v>
      </c>
      <c r="AB2019" s="10">
        <f t="shared" si="285"/>
        <v>3</v>
      </c>
      <c r="AC2019" s="9">
        <f t="shared" si="286"/>
        <v>4108844</v>
      </c>
      <c r="AD2019" s="10">
        <f t="shared" si="287"/>
        <v>4871309.8969072169</v>
      </c>
    </row>
    <row r="2020" spans="1:30" x14ac:dyDescent="0.2">
      <c r="A2020" t="s">
        <v>20</v>
      </c>
      <c r="B2020" s="1">
        <v>43422</v>
      </c>
      <c r="C2020" t="s">
        <v>198</v>
      </c>
      <c r="D2020" s="2">
        <v>2222</v>
      </c>
      <c r="E2020" s="2">
        <v>2222</v>
      </c>
      <c r="F2020" s="2">
        <v>0</v>
      </c>
      <c r="G2020" s="2">
        <v>0</v>
      </c>
      <c r="H2020" s="2"/>
      <c r="I2020" s="2">
        <v>0</v>
      </c>
      <c r="J2020" s="2">
        <v>0</v>
      </c>
      <c r="K2020" s="2">
        <v>0</v>
      </c>
      <c r="L2020" s="2">
        <v>0</v>
      </c>
      <c r="M2020" s="2">
        <v>0.88880000000000003</v>
      </c>
      <c r="N2020" s="8">
        <f t="shared" si="279"/>
        <v>88880</v>
      </c>
      <c r="O2020" s="2">
        <v>0.88880000000000003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f t="shared" si="280"/>
        <v>24.916666666666668</v>
      </c>
      <c r="X2020" s="9">
        <f t="shared" si="281"/>
        <v>40</v>
      </c>
      <c r="Y2020" s="9">
        <f t="shared" si="282"/>
        <v>7.2104627643849867E-3</v>
      </c>
      <c r="Z2020" s="10">
        <f t="shared" si="283"/>
        <v>2117960.8247422683</v>
      </c>
      <c r="AA2020" s="10">
        <f t="shared" si="284"/>
        <v>48713.098969072169</v>
      </c>
      <c r="AB2020" s="10">
        <f t="shared" si="285"/>
        <v>6</v>
      </c>
      <c r="AC2020" s="9">
        <f t="shared" si="286"/>
        <v>2054422</v>
      </c>
      <c r="AD2020" s="10">
        <f t="shared" si="287"/>
        <v>1948523.9587628867</v>
      </c>
    </row>
    <row r="2021" spans="1:30" x14ac:dyDescent="0.2">
      <c r="A2021" t="s">
        <v>20</v>
      </c>
      <c r="B2021" s="1">
        <v>43422</v>
      </c>
      <c r="C2021" t="s">
        <v>449</v>
      </c>
      <c r="D2021" s="2">
        <v>1370</v>
      </c>
      <c r="E2021" s="2">
        <v>0</v>
      </c>
      <c r="F2021" s="2">
        <v>0</v>
      </c>
      <c r="G2021" s="2">
        <v>0</v>
      </c>
      <c r="H2021" s="2"/>
      <c r="I2021" s="2">
        <v>0</v>
      </c>
      <c r="J2021" s="2">
        <v>1370</v>
      </c>
      <c r="K2021" s="2">
        <v>0</v>
      </c>
      <c r="L2021" s="2">
        <v>0</v>
      </c>
      <c r="M2021" s="2">
        <v>0.61650000000000005</v>
      </c>
      <c r="N2021" s="8">
        <f t="shared" si="279"/>
        <v>61650.000000000007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0.61650000000000005</v>
      </c>
      <c r="U2021" s="2">
        <v>0</v>
      </c>
      <c r="V2021" s="2">
        <v>0</v>
      </c>
      <c r="W2021" s="2">
        <f t="shared" si="280"/>
        <v>24.916666666666668</v>
      </c>
      <c r="X2021" s="9">
        <f t="shared" si="281"/>
        <v>45.000000000000007</v>
      </c>
      <c r="Y2021" s="9">
        <f t="shared" si="282"/>
        <v>5.001406721695933E-3</v>
      </c>
      <c r="Z2021" s="10">
        <f t="shared" si="283"/>
        <v>907697.49631811504</v>
      </c>
      <c r="AA2021" s="10">
        <f t="shared" si="284"/>
        <v>20877.042415316646</v>
      </c>
      <c r="AB2021" s="10">
        <f t="shared" si="285"/>
        <v>14</v>
      </c>
      <c r="AC2021" s="9">
        <f t="shared" si="286"/>
        <v>880466.57142857148</v>
      </c>
      <c r="AD2021" s="10">
        <f t="shared" si="287"/>
        <v>939466.90868924919</v>
      </c>
    </row>
    <row r="2022" spans="1:30" x14ac:dyDescent="0.2">
      <c r="A2022" t="s">
        <v>20</v>
      </c>
      <c r="B2022" s="1">
        <v>43422</v>
      </c>
      <c r="C2022" t="s">
        <v>907</v>
      </c>
      <c r="D2022" s="2">
        <v>4305</v>
      </c>
      <c r="E2022" s="2">
        <v>0</v>
      </c>
      <c r="F2022" s="2">
        <v>0</v>
      </c>
      <c r="G2022" s="2">
        <v>0</v>
      </c>
      <c r="H2022" s="2">
        <v>4305</v>
      </c>
      <c r="I2022" s="2">
        <v>0</v>
      </c>
      <c r="J2022" s="2">
        <v>0</v>
      </c>
      <c r="K2022" s="2">
        <v>0</v>
      </c>
      <c r="L2022" s="2">
        <v>0</v>
      </c>
      <c r="M2022" s="2">
        <v>1.722</v>
      </c>
      <c r="N2022" s="8">
        <f t="shared" si="279"/>
        <v>172200</v>
      </c>
      <c r="O2022" s="2">
        <v>0</v>
      </c>
      <c r="P2022" s="2">
        <v>0</v>
      </c>
      <c r="Q2022" s="2">
        <v>0</v>
      </c>
      <c r="R2022" s="2">
        <v>1.722</v>
      </c>
      <c r="S2022" s="2">
        <v>0</v>
      </c>
      <c r="T2022" s="2">
        <v>0</v>
      </c>
      <c r="U2022" s="2">
        <v>0</v>
      </c>
      <c r="V2022" s="2">
        <v>0</v>
      </c>
      <c r="W2022" s="2">
        <f t="shared" si="280"/>
        <v>24.916666666666668</v>
      </c>
      <c r="X2022" s="9">
        <f t="shared" si="281"/>
        <v>40</v>
      </c>
      <c r="Y2022" s="9">
        <f t="shared" si="282"/>
        <v>1.3969865976902507E-2</v>
      </c>
      <c r="Z2022" s="10">
        <f t="shared" si="283"/>
        <v>3176941.2371134022</v>
      </c>
      <c r="AA2022" s="10">
        <f t="shared" si="284"/>
        <v>73069.648453608257</v>
      </c>
      <c r="AB2022" s="10">
        <f t="shared" si="285"/>
        <v>4</v>
      </c>
      <c r="AC2022" s="9">
        <f t="shared" si="286"/>
        <v>3081633</v>
      </c>
      <c r="AD2022" s="10">
        <f t="shared" si="287"/>
        <v>2922785.9381443304</v>
      </c>
    </row>
    <row r="2023" spans="1:30" x14ac:dyDescent="0.2">
      <c r="A2023" t="s">
        <v>20</v>
      </c>
      <c r="B2023" s="1">
        <v>43422</v>
      </c>
      <c r="C2023" t="s">
        <v>908</v>
      </c>
      <c r="D2023" s="2">
        <v>723</v>
      </c>
      <c r="E2023" s="2">
        <v>0</v>
      </c>
      <c r="F2023" s="2">
        <v>0</v>
      </c>
      <c r="G2023" s="2">
        <v>362</v>
      </c>
      <c r="H2023" s="2"/>
      <c r="I2023" s="2">
        <v>361</v>
      </c>
      <c r="J2023" s="2">
        <v>0</v>
      </c>
      <c r="K2023" s="2">
        <v>0</v>
      </c>
      <c r="L2023" s="2">
        <v>0</v>
      </c>
      <c r="M2023" s="2">
        <v>0.54235</v>
      </c>
      <c r="N2023" s="8">
        <f t="shared" si="279"/>
        <v>54235</v>
      </c>
      <c r="O2023" s="2">
        <v>0</v>
      </c>
      <c r="P2023" s="2">
        <v>0</v>
      </c>
      <c r="Q2023" s="2">
        <v>0.30769999999999997</v>
      </c>
      <c r="R2023" s="2">
        <v>0</v>
      </c>
      <c r="S2023" s="2">
        <v>0.23465</v>
      </c>
      <c r="T2023" s="2">
        <v>0</v>
      </c>
      <c r="U2023" s="2">
        <v>0</v>
      </c>
      <c r="V2023" s="2">
        <v>0</v>
      </c>
      <c r="W2023" s="2">
        <f t="shared" si="280"/>
        <v>24.916666666666668</v>
      </c>
      <c r="X2023" s="9">
        <f t="shared" si="281"/>
        <v>75.013831258644544</v>
      </c>
      <c r="Y2023" s="9">
        <f t="shared" si="282"/>
        <v>4.3998587761748401E-3</v>
      </c>
      <c r="Z2023" s="10">
        <f t="shared" si="283"/>
        <v>12707764.948453609</v>
      </c>
      <c r="AA2023" s="10">
        <f t="shared" si="284"/>
        <v>292278.59381443303</v>
      </c>
      <c r="AB2023" s="10">
        <f t="shared" si="285"/>
        <v>1</v>
      </c>
      <c r="AC2023" s="9">
        <f t="shared" si="286"/>
        <v>12326532</v>
      </c>
      <c r="AD2023" s="10">
        <f t="shared" si="287"/>
        <v>21924937.116909787</v>
      </c>
    </row>
    <row r="2024" spans="1:30" x14ac:dyDescent="0.2">
      <c r="A2024" t="s">
        <v>20</v>
      </c>
      <c r="B2024" s="1">
        <v>43422</v>
      </c>
      <c r="C2024" t="s">
        <v>452</v>
      </c>
      <c r="D2024" s="2">
        <v>6787</v>
      </c>
      <c r="E2024" s="2">
        <v>2452</v>
      </c>
      <c r="F2024" s="2">
        <v>1876</v>
      </c>
      <c r="G2024" s="2">
        <v>0</v>
      </c>
      <c r="H2024" s="2"/>
      <c r="I2024" s="2">
        <v>606</v>
      </c>
      <c r="J2024" s="2">
        <v>1242</v>
      </c>
      <c r="K2024" s="2">
        <v>0</v>
      </c>
      <c r="L2024" s="2">
        <v>0</v>
      </c>
      <c r="M2024" s="2">
        <v>4.5831499999999998</v>
      </c>
      <c r="N2024" s="8">
        <f t="shared" si="279"/>
        <v>458315</v>
      </c>
      <c r="O2024" s="2">
        <v>1.73445</v>
      </c>
      <c r="P2024" s="2">
        <v>1.3109500000000001</v>
      </c>
      <c r="Q2024" s="2">
        <v>0</v>
      </c>
      <c r="R2024" s="2">
        <v>0</v>
      </c>
      <c r="S2024" s="2">
        <v>0.33329999999999999</v>
      </c>
      <c r="T2024" s="2">
        <v>0.86839999999999995</v>
      </c>
      <c r="U2024" s="2">
        <v>0</v>
      </c>
      <c r="V2024" s="2">
        <v>0</v>
      </c>
      <c r="W2024" s="2">
        <f t="shared" si="280"/>
        <v>24.916666666666668</v>
      </c>
      <c r="X2024" s="9">
        <f t="shared" si="281"/>
        <v>67.528363047001619</v>
      </c>
      <c r="Y2024" s="9">
        <f t="shared" si="282"/>
        <v>3.7181179588873819E-2</v>
      </c>
      <c r="Z2024" s="10">
        <f t="shared" si="283"/>
        <v>1058980.4123711342</v>
      </c>
      <c r="AA2024" s="10">
        <f t="shared" si="284"/>
        <v>24356.549484536084</v>
      </c>
      <c r="AB2024" s="10">
        <f t="shared" si="285"/>
        <v>12</v>
      </c>
      <c r="AC2024" s="9">
        <f t="shared" si="286"/>
        <v>1027211</v>
      </c>
      <c r="AD2024" s="10">
        <f t="shared" si="287"/>
        <v>1644757.9161640129</v>
      </c>
    </row>
    <row r="2025" spans="1:30" x14ac:dyDescent="0.2">
      <c r="A2025" t="s">
        <v>20</v>
      </c>
      <c r="B2025" s="1">
        <v>43422</v>
      </c>
      <c r="C2025" t="s">
        <v>208</v>
      </c>
      <c r="D2025" s="2">
        <v>34</v>
      </c>
      <c r="E2025" s="2">
        <v>0</v>
      </c>
      <c r="F2025" s="2">
        <v>0</v>
      </c>
      <c r="G2025" s="2">
        <v>0</v>
      </c>
      <c r="H2025" s="2"/>
      <c r="I2025" s="2">
        <v>0</v>
      </c>
      <c r="J2025" s="2">
        <v>0</v>
      </c>
      <c r="K2025" s="2">
        <v>0</v>
      </c>
      <c r="L2025" s="2">
        <v>0</v>
      </c>
      <c r="M2025" s="2">
        <v>5.1000000000000004E-3</v>
      </c>
      <c r="N2025" s="8">
        <f t="shared" si="279"/>
        <v>510.00000000000006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f t="shared" si="280"/>
        <v>24.916666666666668</v>
      </c>
      <c r="X2025" s="9">
        <f t="shared" si="281"/>
        <v>15.000000000000002</v>
      </c>
      <c r="Y2025" s="9">
        <f t="shared" si="282"/>
        <v>4.1374167527411608E-5</v>
      </c>
      <c r="Z2025" s="10">
        <f t="shared" si="283"/>
        <v>794235.30927835056</v>
      </c>
      <c r="AA2025" s="10">
        <f t="shared" si="284"/>
        <v>18267.412113402064</v>
      </c>
      <c r="AB2025" s="10">
        <f t="shared" si="285"/>
        <v>16</v>
      </c>
      <c r="AC2025" s="9">
        <f t="shared" si="286"/>
        <v>770408.25</v>
      </c>
      <c r="AD2025" s="10">
        <f t="shared" si="287"/>
        <v>274011.18170103099</v>
      </c>
    </row>
    <row r="2026" spans="1:30" x14ac:dyDescent="0.2">
      <c r="A2026" t="s">
        <v>20</v>
      </c>
      <c r="B2026" s="1">
        <v>43422</v>
      </c>
      <c r="C2026" t="s">
        <v>909</v>
      </c>
      <c r="D2026" s="2">
        <v>2129</v>
      </c>
      <c r="E2026" s="2">
        <v>0</v>
      </c>
      <c r="F2026" s="2">
        <v>0</v>
      </c>
      <c r="G2026" s="2">
        <v>2129</v>
      </c>
      <c r="H2026" s="2"/>
      <c r="I2026" s="2">
        <v>0</v>
      </c>
      <c r="J2026" s="2">
        <v>0</v>
      </c>
      <c r="K2026" s="2">
        <v>0</v>
      </c>
      <c r="L2026" s="2">
        <v>0</v>
      </c>
      <c r="M2026" s="2">
        <v>0.74514999999999998</v>
      </c>
      <c r="N2026" s="8">
        <f t="shared" si="279"/>
        <v>74515</v>
      </c>
      <c r="O2026" s="2">
        <v>0</v>
      </c>
      <c r="P2026" s="2">
        <v>0</v>
      </c>
      <c r="Q2026" s="2">
        <v>0.74514999999999998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f t="shared" si="280"/>
        <v>24.916666666666668</v>
      </c>
      <c r="X2026" s="9">
        <f t="shared" si="281"/>
        <v>35</v>
      </c>
      <c r="Y2026" s="9">
        <f t="shared" si="282"/>
        <v>6.0450903790295598E-3</v>
      </c>
      <c r="Z2026" s="10">
        <f t="shared" si="283"/>
        <v>6353882.4742268045</v>
      </c>
      <c r="AA2026" s="10">
        <f t="shared" si="284"/>
        <v>146139.29690721651</v>
      </c>
      <c r="AB2026" s="10">
        <f t="shared" si="285"/>
        <v>2</v>
      </c>
      <c r="AC2026" s="9">
        <f t="shared" si="286"/>
        <v>6163266</v>
      </c>
      <c r="AD2026" s="10">
        <f t="shared" si="287"/>
        <v>5114875.3917525783</v>
      </c>
    </row>
    <row r="2027" spans="1:30" x14ac:dyDescent="0.2">
      <c r="A2027" t="s">
        <v>20</v>
      </c>
      <c r="B2027" s="1">
        <v>43422</v>
      </c>
      <c r="C2027" t="s">
        <v>910</v>
      </c>
      <c r="D2027" s="2">
        <v>568</v>
      </c>
      <c r="E2027" s="2">
        <v>0</v>
      </c>
      <c r="F2027" s="2">
        <v>0</v>
      </c>
      <c r="G2027" s="2">
        <v>0</v>
      </c>
      <c r="H2027" s="2"/>
      <c r="I2027" s="2">
        <v>0</v>
      </c>
      <c r="J2027" s="2">
        <v>0</v>
      </c>
      <c r="K2027" s="2">
        <v>568</v>
      </c>
      <c r="L2027" s="2">
        <v>0</v>
      </c>
      <c r="M2027" s="2">
        <v>0.11360000000000001</v>
      </c>
      <c r="N2027" s="8">
        <f t="shared" si="279"/>
        <v>11360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0.11360000000000001</v>
      </c>
      <c r="V2027" s="2">
        <v>0</v>
      </c>
      <c r="W2027" s="2">
        <f t="shared" si="280"/>
        <v>24.916666666666668</v>
      </c>
      <c r="X2027" s="9">
        <f t="shared" si="281"/>
        <v>20</v>
      </c>
      <c r="Y2027" s="9">
        <f t="shared" si="282"/>
        <v>9.2158930021842315E-4</v>
      </c>
      <c r="Z2027" s="10">
        <f t="shared" si="283"/>
        <v>3176941.2371134022</v>
      </c>
      <c r="AA2027" s="10">
        <f t="shared" si="284"/>
        <v>73069.648453608257</v>
      </c>
      <c r="AB2027" s="10">
        <f t="shared" si="285"/>
        <v>4</v>
      </c>
      <c r="AC2027" s="9">
        <f t="shared" si="286"/>
        <v>3081633</v>
      </c>
      <c r="AD2027" s="10">
        <f t="shared" si="287"/>
        <v>1461392.9690721652</v>
      </c>
    </row>
    <row r="2028" spans="1:30" x14ac:dyDescent="0.2">
      <c r="A2028" t="s">
        <v>20</v>
      </c>
      <c r="B2028" s="1">
        <v>43422</v>
      </c>
      <c r="C2028" t="s">
        <v>457</v>
      </c>
      <c r="D2028" s="2">
        <v>7643</v>
      </c>
      <c r="E2028" s="2">
        <v>0</v>
      </c>
      <c r="F2028" s="2">
        <v>1245</v>
      </c>
      <c r="G2028" s="2">
        <v>0</v>
      </c>
      <c r="H2028" s="2">
        <v>867</v>
      </c>
      <c r="I2028" s="2">
        <v>1709</v>
      </c>
      <c r="J2028" s="2">
        <v>2738</v>
      </c>
      <c r="K2028" s="2">
        <v>792</v>
      </c>
      <c r="L2028" s="2">
        <v>0</v>
      </c>
      <c r="M2028" s="2">
        <v>3.5473799999999995</v>
      </c>
      <c r="N2028" s="8">
        <f t="shared" si="279"/>
        <v>354737.99999999994</v>
      </c>
      <c r="O2028" s="2">
        <v>0</v>
      </c>
      <c r="P2028" s="2">
        <v>0.81525000000000003</v>
      </c>
      <c r="Q2028" s="2">
        <v>0</v>
      </c>
      <c r="R2028" s="2">
        <v>0.3468</v>
      </c>
      <c r="S2028" s="2">
        <v>0.96235000000000004</v>
      </c>
      <c r="T2028" s="2">
        <v>1.2456</v>
      </c>
      <c r="U2028" s="2">
        <v>0.15840000000000001</v>
      </c>
      <c r="V2028" s="2">
        <v>0</v>
      </c>
      <c r="W2028" s="2">
        <f t="shared" si="280"/>
        <v>24.916666666666668</v>
      </c>
      <c r="X2028" s="9">
        <f t="shared" si="281"/>
        <v>46.413450215883806</v>
      </c>
      <c r="Y2028" s="9">
        <f t="shared" si="282"/>
        <v>2.8778410667331243E-2</v>
      </c>
      <c r="Z2028" s="10">
        <f t="shared" si="283"/>
        <v>12707764.948453609</v>
      </c>
      <c r="AA2028" s="10">
        <f t="shared" si="284"/>
        <v>292278.59381443303</v>
      </c>
      <c r="AB2028" s="10">
        <f t="shared" si="285"/>
        <v>1</v>
      </c>
      <c r="AC2028" s="9">
        <f t="shared" si="286"/>
        <v>12326532</v>
      </c>
      <c r="AD2028" s="10">
        <f t="shared" si="287"/>
        <v>13565657.963174712</v>
      </c>
    </row>
    <row r="2029" spans="1:30" x14ac:dyDescent="0.2">
      <c r="A2029" t="s">
        <v>20</v>
      </c>
      <c r="B2029" s="1">
        <v>43422</v>
      </c>
      <c r="C2029" t="s">
        <v>911</v>
      </c>
      <c r="D2029" s="2">
        <v>788</v>
      </c>
      <c r="E2029" s="2">
        <v>0</v>
      </c>
      <c r="F2029" s="2">
        <v>0</v>
      </c>
      <c r="G2029" s="2">
        <v>788</v>
      </c>
      <c r="H2029" s="2"/>
      <c r="I2029" s="2">
        <v>0</v>
      </c>
      <c r="J2029" s="2">
        <v>0</v>
      </c>
      <c r="K2029" s="2">
        <v>0</v>
      </c>
      <c r="L2029" s="2">
        <v>0</v>
      </c>
      <c r="M2029" s="2">
        <v>0.27579999999999999</v>
      </c>
      <c r="N2029" s="8">
        <f t="shared" si="279"/>
        <v>27580</v>
      </c>
      <c r="O2029" s="2">
        <v>0</v>
      </c>
      <c r="P2029" s="2">
        <v>0</v>
      </c>
      <c r="Q2029" s="2">
        <v>0.27579999999999999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f t="shared" si="280"/>
        <v>24.916666666666668</v>
      </c>
      <c r="X2029" s="9">
        <f t="shared" si="281"/>
        <v>35</v>
      </c>
      <c r="Y2029" s="9">
        <f t="shared" si="282"/>
        <v>2.2374500792274746E-3</v>
      </c>
      <c r="Z2029" s="10">
        <f t="shared" si="283"/>
        <v>12707764.948453609</v>
      </c>
      <c r="AA2029" s="10">
        <f t="shared" si="284"/>
        <v>292278.59381443303</v>
      </c>
      <c r="AB2029" s="10">
        <f t="shared" si="285"/>
        <v>1</v>
      </c>
      <c r="AC2029" s="9">
        <f t="shared" si="286"/>
        <v>12326532</v>
      </c>
      <c r="AD2029" s="10">
        <f t="shared" si="287"/>
        <v>10229750.783505157</v>
      </c>
    </row>
    <row r="2030" spans="1:30" x14ac:dyDescent="0.2">
      <c r="A2030" t="s">
        <v>20</v>
      </c>
      <c r="B2030" s="1">
        <v>43422</v>
      </c>
      <c r="C2030" t="s">
        <v>532</v>
      </c>
      <c r="D2030" s="2">
        <v>4116</v>
      </c>
      <c r="E2030" s="2">
        <v>632</v>
      </c>
      <c r="F2030" s="2">
        <v>1159</v>
      </c>
      <c r="G2030" s="2">
        <v>1105</v>
      </c>
      <c r="H2030" s="2"/>
      <c r="I2030" s="2">
        <v>0</v>
      </c>
      <c r="J2030" s="2">
        <v>352</v>
      </c>
      <c r="K2030" s="2">
        <v>367</v>
      </c>
      <c r="L2030" s="2">
        <v>501</v>
      </c>
      <c r="M2030" s="2">
        <v>2.0540000000000003</v>
      </c>
      <c r="N2030" s="8">
        <f t="shared" si="279"/>
        <v>205400.00000000003</v>
      </c>
      <c r="O2030" s="2">
        <v>0.25280000000000002</v>
      </c>
      <c r="P2030" s="2">
        <v>0.7177</v>
      </c>
      <c r="Q2030" s="2">
        <v>0.55044999999999999</v>
      </c>
      <c r="R2030" s="2">
        <v>0</v>
      </c>
      <c r="S2030" s="2">
        <v>0</v>
      </c>
      <c r="T2030" s="2">
        <v>0.33439999999999998</v>
      </c>
      <c r="U2030" s="2">
        <v>7.3400000000000007E-2</v>
      </c>
      <c r="V2030" s="2">
        <v>0.12525</v>
      </c>
      <c r="W2030" s="2">
        <f t="shared" si="280"/>
        <v>24.916666666666668</v>
      </c>
      <c r="X2030" s="9">
        <f t="shared" si="281"/>
        <v>49.902818270165213</v>
      </c>
      <c r="Y2030" s="9">
        <f t="shared" si="282"/>
        <v>1.6663243157118323E-2</v>
      </c>
      <c r="Z2030" s="10">
        <f t="shared" si="283"/>
        <v>977520.38065027772</v>
      </c>
      <c r="AA2030" s="10">
        <f t="shared" si="284"/>
        <v>22482.968754956386</v>
      </c>
      <c r="AB2030" s="10">
        <f t="shared" si="285"/>
        <v>13</v>
      </c>
      <c r="AC2030" s="9">
        <f t="shared" si="286"/>
        <v>948194.76923076925</v>
      </c>
      <c r="AD2030" s="10">
        <f t="shared" si="287"/>
        <v>1121963.5039523912</v>
      </c>
    </row>
    <row r="2031" spans="1:30" x14ac:dyDescent="0.2">
      <c r="A2031" t="s">
        <v>20</v>
      </c>
      <c r="B2031" s="1">
        <v>43422</v>
      </c>
      <c r="C2031" t="s">
        <v>212</v>
      </c>
      <c r="D2031" s="2">
        <v>46234</v>
      </c>
      <c r="E2031" s="2">
        <v>14213</v>
      </c>
      <c r="F2031" s="2">
        <v>2458</v>
      </c>
      <c r="G2031" s="2">
        <v>4986</v>
      </c>
      <c r="H2031" s="2"/>
      <c r="I2031" s="2">
        <v>6589</v>
      </c>
      <c r="J2031" s="2">
        <v>10732</v>
      </c>
      <c r="K2031" s="2">
        <v>814</v>
      </c>
      <c r="L2031" s="2">
        <v>2264</v>
      </c>
      <c r="M2031" s="2">
        <v>26.876066000000002</v>
      </c>
      <c r="N2031" s="8">
        <f t="shared" si="279"/>
        <v>2687606.6</v>
      </c>
      <c r="O2031" s="2">
        <v>11.290249999999999</v>
      </c>
      <c r="P2031" s="2">
        <v>1.2116499999999999</v>
      </c>
      <c r="Q2031" s="2">
        <v>2.4639359999999999</v>
      </c>
      <c r="R2031" s="2">
        <v>0</v>
      </c>
      <c r="S2031" s="2">
        <v>2.863175</v>
      </c>
      <c r="T2031" s="2">
        <v>6.7949500000000009</v>
      </c>
      <c r="U2031" s="2">
        <v>0.1628</v>
      </c>
      <c r="V2031" s="2">
        <v>0.68179999999999996</v>
      </c>
      <c r="W2031" s="2">
        <f t="shared" si="280"/>
        <v>24.916666666666668</v>
      </c>
      <c r="X2031" s="9">
        <f t="shared" si="281"/>
        <v>58.130522991737685</v>
      </c>
      <c r="Y2031" s="9">
        <f t="shared" si="282"/>
        <v>0.21803428571799433</v>
      </c>
      <c r="Z2031" s="10">
        <f t="shared" si="283"/>
        <v>847184.32989690732</v>
      </c>
      <c r="AA2031" s="10">
        <f t="shared" si="284"/>
        <v>19485.239587628868</v>
      </c>
      <c r="AB2031" s="10">
        <f t="shared" si="285"/>
        <v>15</v>
      </c>
      <c r="AC2031" s="9">
        <f t="shared" si="286"/>
        <v>821768.8</v>
      </c>
      <c r="AD2031" s="10">
        <f t="shared" si="287"/>
        <v>1132687.1678481773</v>
      </c>
    </row>
    <row r="2032" spans="1:30" x14ac:dyDescent="0.2">
      <c r="A2032" t="s">
        <v>20</v>
      </c>
      <c r="B2032" s="1">
        <v>43422</v>
      </c>
      <c r="C2032" t="s">
        <v>825</v>
      </c>
      <c r="D2032" s="2">
        <v>29112</v>
      </c>
      <c r="E2032" s="2">
        <v>0</v>
      </c>
      <c r="F2032" s="2">
        <v>0</v>
      </c>
      <c r="G2032" s="2">
        <v>0</v>
      </c>
      <c r="H2032" s="2">
        <v>29112</v>
      </c>
      <c r="I2032" s="2">
        <v>0</v>
      </c>
      <c r="J2032" s="2">
        <v>0</v>
      </c>
      <c r="K2032" s="2">
        <v>0</v>
      </c>
      <c r="L2032" s="2">
        <v>0</v>
      </c>
      <c r="M2032" s="2">
        <v>11.394400000000001</v>
      </c>
      <c r="N2032" s="8">
        <f t="shared" si="279"/>
        <v>1139440</v>
      </c>
      <c r="O2032" s="2">
        <v>0</v>
      </c>
      <c r="P2032" s="2">
        <v>0</v>
      </c>
      <c r="Q2032" s="2">
        <v>0</v>
      </c>
      <c r="R2032" s="2">
        <v>11.394400000000001</v>
      </c>
      <c r="S2032" s="2">
        <v>0</v>
      </c>
      <c r="T2032" s="2">
        <v>0</v>
      </c>
      <c r="U2032" s="2">
        <v>0</v>
      </c>
      <c r="V2032" s="2">
        <v>0</v>
      </c>
      <c r="W2032" s="2">
        <f t="shared" si="280"/>
        <v>24.916666666666668</v>
      </c>
      <c r="X2032" s="9">
        <f t="shared" si="281"/>
        <v>39.139873591646058</v>
      </c>
      <c r="Y2032" s="9">
        <f t="shared" si="282"/>
        <v>9.2438002838105646E-2</v>
      </c>
      <c r="Z2032" s="10">
        <f t="shared" si="283"/>
        <v>6353882.4742268045</v>
      </c>
      <c r="AA2032" s="10">
        <f t="shared" si="284"/>
        <v>146139.29690721651</v>
      </c>
      <c r="AB2032" s="10">
        <f t="shared" si="285"/>
        <v>2</v>
      </c>
      <c r="AC2032" s="9">
        <f t="shared" si="286"/>
        <v>6163266</v>
      </c>
      <c r="AD2032" s="10">
        <f t="shared" si="287"/>
        <v>5719873.6077204859</v>
      </c>
    </row>
    <row r="2033" spans="1:30" x14ac:dyDescent="0.2">
      <c r="A2033" t="s">
        <v>20</v>
      </c>
      <c r="B2033" s="1">
        <v>43422</v>
      </c>
      <c r="C2033" t="s">
        <v>912</v>
      </c>
      <c r="D2033" s="2">
        <v>1760</v>
      </c>
      <c r="E2033" s="2">
        <v>0</v>
      </c>
      <c r="F2033" s="2">
        <v>0</v>
      </c>
      <c r="G2033" s="2">
        <v>0</v>
      </c>
      <c r="H2033" s="2"/>
      <c r="I2033" s="2">
        <v>0</v>
      </c>
      <c r="J2033" s="2">
        <v>0</v>
      </c>
      <c r="K2033" s="2">
        <v>1760</v>
      </c>
      <c r="L2033" s="2">
        <v>0</v>
      </c>
      <c r="M2033" s="2">
        <v>0.35199999999999998</v>
      </c>
      <c r="N2033" s="8">
        <f t="shared" si="279"/>
        <v>35200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0.35199999999999998</v>
      </c>
      <c r="V2033" s="2">
        <v>0</v>
      </c>
      <c r="W2033" s="2">
        <f t="shared" si="280"/>
        <v>24.916666666666668</v>
      </c>
      <c r="X2033" s="9">
        <f t="shared" si="281"/>
        <v>20</v>
      </c>
      <c r="Y2033" s="9">
        <f t="shared" si="282"/>
        <v>2.8556288175782124E-3</v>
      </c>
      <c r="Z2033" s="10">
        <f t="shared" si="283"/>
        <v>6353882.4742268045</v>
      </c>
      <c r="AA2033" s="10">
        <f t="shared" si="284"/>
        <v>146139.29690721651</v>
      </c>
      <c r="AB2033" s="10">
        <f t="shared" si="285"/>
        <v>2</v>
      </c>
      <c r="AC2033" s="9">
        <f t="shared" si="286"/>
        <v>6163266</v>
      </c>
      <c r="AD2033" s="10">
        <f t="shared" si="287"/>
        <v>2922785.9381443304</v>
      </c>
    </row>
    <row r="2034" spans="1:30" x14ac:dyDescent="0.2">
      <c r="A2034" t="s">
        <v>20</v>
      </c>
      <c r="B2034" s="1">
        <v>43422</v>
      </c>
      <c r="C2034" t="s">
        <v>913</v>
      </c>
      <c r="D2034" s="2">
        <v>1495</v>
      </c>
      <c r="E2034" s="2">
        <v>0</v>
      </c>
      <c r="F2034" s="2">
        <v>0</v>
      </c>
      <c r="G2034" s="2">
        <v>1495</v>
      </c>
      <c r="H2034" s="2"/>
      <c r="I2034" s="2">
        <v>0</v>
      </c>
      <c r="J2034" s="2">
        <v>0</v>
      </c>
      <c r="K2034" s="2">
        <v>0</v>
      </c>
      <c r="L2034" s="2">
        <v>0</v>
      </c>
      <c r="M2034" s="2">
        <v>0.52324999999999999</v>
      </c>
      <c r="N2034" s="8">
        <f t="shared" si="279"/>
        <v>52325</v>
      </c>
      <c r="O2034" s="2">
        <v>0</v>
      </c>
      <c r="P2034" s="2">
        <v>0</v>
      </c>
      <c r="Q2034" s="2">
        <v>0.52324999999999999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f t="shared" si="280"/>
        <v>24.916666666666668</v>
      </c>
      <c r="X2034" s="9">
        <f t="shared" si="281"/>
        <v>35</v>
      </c>
      <c r="Y2034" s="9">
        <f t="shared" si="282"/>
        <v>4.2449084624937494E-3</v>
      </c>
      <c r="Z2034" s="10">
        <f t="shared" si="283"/>
        <v>6353882.4742268045</v>
      </c>
      <c r="AA2034" s="10">
        <f t="shared" si="284"/>
        <v>146139.29690721651</v>
      </c>
      <c r="AB2034" s="10">
        <f t="shared" si="285"/>
        <v>2</v>
      </c>
      <c r="AC2034" s="9">
        <f t="shared" si="286"/>
        <v>6163266</v>
      </c>
      <c r="AD2034" s="10">
        <f t="shared" si="287"/>
        <v>5114875.3917525783</v>
      </c>
    </row>
    <row r="2035" spans="1:30" x14ac:dyDescent="0.2">
      <c r="A2035" t="s">
        <v>20</v>
      </c>
      <c r="B2035" s="1">
        <v>43422</v>
      </c>
      <c r="C2035" t="s">
        <v>213</v>
      </c>
      <c r="D2035" s="2">
        <v>26416</v>
      </c>
      <c r="E2035" s="2">
        <v>0</v>
      </c>
      <c r="F2035" s="2">
        <v>5010</v>
      </c>
      <c r="G2035" s="2">
        <v>5560</v>
      </c>
      <c r="H2035" s="2"/>
      <c r="I2035" s="2">
        <v>0</v>
      </c>
      <c r="J2035" s="2">
        <v>2991</v>
      </c>
      <c r="K2035" s="2">
        <v>0</v>
      </c>
      <c r="L2035" s="2">
        <v>0</v>
      </c>
      <c r="M2035" s="2">
        <v>12.100506000000001</v>
      </c>
      <c r="N2035" s="8">
        <f t="shared" si="279"/>
        <v>1210050.6000000001</v>
      </c>
      <c r="O2035" s="2">
        <v>0</v>
      </c>
      <c r="P2035" s="2">
        <v>2.6716499999999996</v>
      </c>
      <c r="Q2035" s="2">
        <v>2.8839560000000004</v>
      </c>
      <c r="R2035" s="2">
        <v>0</v>
      </c>
      <c r="S2035" s="2">
        <v>0</v>
      </c>
      <c r="T2035" s="2">
        <v>2.57335</v>
      </c>
      <c r="U2035" s="2">
        <v>0</v>
      </c>
      <c r="V2035" s="2">
        <v>0</v>
      </c>
      <c r="W2035" s="2">
        <f t="shared" si="280"/>
        <v>24.916666666666668</v>
      </c>
      <c r="X2035" s="9">
        <f t="shared" si="281"/>
        <v>45.807487886129621</v>
      </c>
      <c r="Y2035" s="9">
        <f t="shared" si="282"/>
        <v>9.8166345570676328E-2</v>
      </c>
      <c r="Z2035" s="10">
        <f t="shared" si="283"/>
        <v>508310.5979381444</v>
      </c>
      <c r="AA2035" s="10">
        <f t="shared" si="284"/>
        <v>11691.143752577322</v>
      </c>
      <c r="AB2035" s="10">
        <f t="shared" si="285"/>
        <v>25</v>
      </c>
      <c r="AC2035" s="9">
        <f t="shared" si="286"/>
        <v>493061.28</v>
      </c>
      <c r="AD2035" s="10">
        <f t="shared" si="287"/>
        <v>535541.92582118569</v>
      </c>
    </row>
    <row r="2036" spans="1:30" x14ac:dyDescent="0.2">
      <c r="A2036" t="s">
        <v>20</v>
      </c>
      <c r="B2036" s="1">
        <v>43422</v>
      </c>
      <c r="C2036" t="s">
        <v>215</v>
      </c>
      <c r="D2036" s="2">
        <v>74458</v>
      </c>
      <c r="E2036" s="2">
        <v>22498</v>
      </c>
      <c r="F2036" s="2">
        <v>0</v>
      </c>
      <c r="G2036" s="2">
        <v>7885</v>
      </c>
      <c r="H2036" s="2">
        <v>6092</v>
      </c>
      <c r="I2036" s="2">
        <v>7628</v>
      </c>
      <c r="J2036" s="2">
        <v>14616</v>
      </c>
      <c r="K2036" s="2">
        <v>0</v>
      </c>
      <c r="L2036" s="2">
        <v>0</v>
      </c>
      <c r="M2036" s="2">
        <v>37.790840000000003</v>
      </c>
      <c r="N2036" s="8">
        <f t="shared" si="279"/>
        <v>3779084.0000000005</v>
      </c>
      <c r="O2036" s="2">
        <v>16.763950000000001</v>
      </c>
      <c r="P2036" s="2">
        <v>0</v>
      </c>
      <c r="Q2036" s="2">
        <v>2.7597499999999999</v>
      </c>
      <c r="R2036" s="2">
        <v>0.42643999999999999</v>
      </c>
      <c r="S2036" s="2">
        <v>4.9581999999999997</v>
      </c>
      <c r="T2036" s="2">
        <v>6.5771999999999995</v>
      </c>
      <c r="U2036" s="2">
        <v>0</v>
      </c>
      <c r="V2036" s="2">
        <v>0</v>
      </c>
      <c r="W2036" s="2">
        <f t="shared" si="280"/>
        <v>24.916666666666668</v>
      </c>
      <c r="X2036" s="9">
        <f t="shared" si="281"/>
        <v>50.754573047892777</v>
      </c>
      <c r="Y2036" s="9">
        <f t="shared" si="282"/>
        <v>0.30658128336502111</v>
      </c>
      <c r="Z2036" s="10">
        <f t="shared" si="283"/>
        <v>4235921.6494845366</v>
      </c>
      <c r="AA2036" s="10">
        <f t="shared" si="284"/>
        <v>97426.197938144338</v>
      </c>
      <c r="AB2036" s="10">
        <f t="shared" si="285"/>
        <v>3</v>
      </c>
      <c r="AC2036" s="9">
        <f t="shared" si="286"/>
        <v>4108844</v>
      </c>
      <c r="AD2036" s="10">
        <f t="shared" si="287"/>
        <v>4944825.0800300073</v>
      </c>
    </row>
    <row r="2037" spans="1:30" x14ac:dyDescent="0.2">
      <c r="A2037" t="s">
        <v>20</v>
      </c>
      <c r="B2037" s="1">
        <v>43422</v>
      </c>
      <c r="C2037" t="s">
        <v>828</v>
      </c>
      <c r="D2037" s="2">
        <v>23950</v>
      </c>
      <c r="E2037" s="2">
        <v>0</v>
      </c>
      <c r="F2037" s="2">
        <v>0</v>
      </c>
      <c r="G2037" s="2">
        <v>8433</v>
      </c>
      <c r="H2037" s="2">
        <v>7944</v>
      </c>
      <c r="I2037" s="2">
        <v>0</v>
      </c>
      <c r="J2037" s="2">
        <v>7573</v>
      </c>
      <c r="K2037" s="2">
        <v>0</v>
      </c>
      <c r="L2037" s="2">
        <v>0</v>
      </c>
      <c r="M2037" s="2">
        <v>9.536999999999999</v>
      </c>
      <c r="N2037" s="8">
        <f t="shared" si="279"/>
        <v>953699.99999999988</v>
      </c>
      <c r="O2037" s="2">
        <v>0</v>
      </c>
      <c r="P2037" s="2">
        <v>0</v>
      </c>
      <c r="Q2037" s="2">
        <v>2.9515500000000001</v>
      </c>
      <c r="R2037" s="2">
        <v>3.1776</v>
      </c>
      <c r="S2037" s="2">
        <v>0</v>
      </c>
      <c r="T2037" s="2">
        <v>3.4078499999999998</v>
      </c>
      <c r="U2037" s="2">
        <v>0</v>
      </c>
      <c r="V2037" s="2">
        <v>0</v>
      </c>
      <c r="W2037" s="2">
        <f t="shared" si="280"/>
        <v>24.916666666666668</v>
      </c>
      <c r="X2037" s="9">
        <f t="shared" si="281"/>
        <v>39.820459290187884</v>
      </c>
      <c r="Y2037" s="9">
        <f t="shared" si="282"/>
        <v>7.7369693276259685E-2</v>
      </c>
      <c r="Z2037" s="10">
        <f t="shared" si="283"/>
        <v>6353882.4742268045</v>
      </c>
      <c r="AA2037" s="10">
        <f t="shared" si="284"/>
        <v>146139.29690721651</v>
      </c>
      <c r="AB2037" s="10">
        <f t="shared" si="285"/>
        <v>2</v>
      </c>
      <c r="AC2037" s="9">
        <f t="shared" si="286"/>
        <v>6163266</v>
      </c>
      <c r="AD2037" s="10">
        <f t="shared" si="287"/>
        <v>5819333.923190495</v>
      </c>
    </row>
    <row r="2038" spans="1:30" x14ac:dyDescent="0.2">
      <c r="A2038" t="s">
        <v>20</v>
      </c>
      <c r="B2038" s="1">
        <v>43422</v>
      </c>
      <c r="C2038" t="s">
        <v>218</v>
      </c>
      <c r="D2038" s="2">
        <v>10776</v>
      </c>
      <c r="E2038" s="2">
        <v>2224</v>
      </c>
      <c r="F2038" s="2">
        <v>8</v>
      </c>
      <c r="G2038" s="2">
        <v>5252</v>
      </c>
      <c r="H2038" s="2"/>
      <c r="I2038" s="2">
        <v>3281</v>
      </c>
      <c r="J2038" s="2">
        <v>0</v>
      </c>
      <c r="K2038" s="2">
        <v>0</v>
      </c>
      <c r="L2038" s="2">
        <v>0</v>
      </c>
      <c r="M2038" s="2">
        <v>2.470637</v>
      </c>
      <c r="N2038" s="8">
        <f t="shared" si="279"/>
        <v>247063.7</v>
      </c>
      <c r="O2038" s="2">
        <v>0.66720000000000002</v>
      </c>
      <c r="P2038" s="2">
        <v>5.5999999999999999E-3</v>
      </c>
      <c r="Q2038" s="2">
        <v>0.97687199999999996</v>
      </c>
      <c r="R2038" s="2">
        <v>0</v>
      </c>
      <c r="S2038" s="2">
        <v>0.82025000000000003</v>
      </c>
      <c r="T2038" s="2">
        <v>0</v>
      </c>
      <c r="U2038" s="2">
        <v>0</v>
      </c>
      <c r="V2038" s="2">
        <v>0</v>
      </c>
      <c r="W2038" s="2">
        <f t="shared" si="280"/>
        <v>24.916666666666668</v>
      </c>
      <c r="X2038" s="9">
        <f t="shared" si="281"/>
        <v>22.92721789161099</v>
      </c>
      <c r="Y2038" s="9">
        <f t="shared" si="282"/>
        <v>2.00432449289062E-2</v>
      </c>
      <c r="Z2038" s="10">
        <f t="shared" si="283"/>
        <v>977520.38065027772</v>
      </c>
      <c r="AA2038" s="10">
        <f t="shared" si="284"/>
        <v>22482.968754956386</v>
      </c>
      <c r="AB2038" s="10">
        <f t="shared" si="285"/>
        <v>13</v>
      </c>
      <c r="AC2038" s="9">
        <f t="shared" si="286"/>
        <v>948194.76923076925</v>
      </c>
      <c r="AD2038" s="10">
        <f t="shared" si="287"/>
        <v>515471.92349516694</v>
      </c>
    </row>
    <row r="2039" spans="1:30" x14ac:dyDescent="0.2">
      <c r="A2039" t="s">
        <v>20</v>
      </c>
      <c r="B2039" s="1">
        <v>43422</v>
      </c>
      <c r="C2039" t="s">
        <v>914</v>
      </c>
      <c r="D2039" s="2">
        <v>3088</v>
      </c>
      <c r="E2039" s="2">
        <v>0</v>
      </c>
      <c r="F2039" s="2">
        <v>0</v>
      </c>
      <c r="G2039" s="2">
        <v>0</v>
      </c>
      <c r="H2039" s="2">
        <v>3088</v>
      </c>
      <c r="I2039" s="2">
        <v>0</v>
      </c>
      <c r="J2039" s="2">
        <v>0</v>
      </c>
      <c r="K2039" s="2">
        <v>0</v>
      </c>
      <c r="L2039" s="2">
        <v>0</v>
      </c>
      <c r="M2039" s="2">
        <v>1.2352000000000001</v>
      </c>
      <c r="N2039" s="8">
        <f t="shared" si="279"/>
        <v>123520.00000000001</v>
      </c>
      <c r="O2039" s="2">
        <v>0</v>
      </c>
      <c r="P2039" s="2">
        <v>0</v>
      </c>
      <c r="Q2039" s="2">
        <v>0</v>
      </c>
      <c r="R2039" s="2">
        <v>1.2352000000000001</v>
      </c>
      <c r="S2039" s="2">
        <v>0</v>
      </c>
      <c r="T2039" s="2">
        <v>0</v>
      </c>
      <c r="U2039" s="2">
        <v>0</v>
      </c>
      <c r="V2039" s="2">
        <v>0</v>
      </c>
      <c r="W2039" s="2">
        <f t="shared" si="280"/>
        <v>24.916666666666668</v>
      </c>
      <c r="X2039" s="9">
        <f t="shared" si="281"/>
        <v>40.000000000000007</v>
      </c>
      <c r="Y2039" s="9">
        <f t="shared" si="282"/>
        <v>1.002066112350173E-2</v>
      </c>
      <c r="Z2039" s="10">
        <f t="shared" si="283"/>
        <v>12707764.948453609</v>
      </c>
      <c r="AA2039" s="10">
        <f t="shared" si="284"/>
        <v>292278.59381443303</v>
      </c>
      <c r="AB2039" s="10">
        <f t="shared" si="285"/>
        <v>1</v>
      </c>
      <c r="AC2039" s="9">
        <f t="shared" si="286"/>
        <v>12326532</v>
      </c>
      <c r="AD2039" s="10">
        <f t="shared" si="287"/>
        <v>11691143.752577323</v>
      </c>
    </row>
    <row r="2040" spans="1:30" x14ac:dyDescent="0.2">
      <c r="A2040" t="s">
        <v>20</v>
      </c>
      <c r="B2040" s="1">
        <v>43422</v>
      </c>
      <c r="C2040" t="s">
        <v>352</v>
      </c>
      <c r="D2040" s="2">
        <v>1587</v>
      </c>
      <c r="E2040" s="2">
        <v>0</v>
      </c>
      <c r="F2040" s="2">
        <v>0</v>
      </c>
      <c r="G2040" s="2">
        <v>0</v>
      </c>
      <c r="H2040" s="2"/>
      <c r="I2040" s="2">
        <v>0</v>
      </c>
      <c r="J2040" s="2">
        <v>0</v>
      </c>
      <c r="K2040" s="2">
        <v>0</v>
      </c>
      <c r="L2040" s="2">
        <v>0</v>
      </c>
      <c r="M2040" s="2">
        <v>0.62888499999999992</v>
      </c>
      <c r="N2040" s="8">
        <f t="shared" si="279"/>
        <v>62888.499999999993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f t="shared" si="280"/>
        <v>24.916666666666668</v>
      </c>
      <c r="X2040" s="9">
        <f t="shared" si="281"/>
        <v>39.627284183994952</v>
      </c>
      <c r="Y2040" s="9">
        <f t="shared" si="282"/>
        <v>5.1018810481325968E-3</v>
      </c>
      <c r="Z2040" s="10">
        <f t="shared" si="283"/>
        <v>1815394.9926362301</v>
      </c>
      <c r="AA2040" s="10">
        <f t="shared" si="284"/>
        <v>41754.084830633292</v>
      </c>
      <c r="AB2040" s="10">
        <f t="shared" si="285"/>
        <v>7</v>
      </c>
      <c r="AC2040" s="9">
        <f t="shared" si="286"/>
        <v>1760933.142857143</v>
      </c>
      <c r="AD2040" s="10">
        <f t="shared" si="287"/>
        <v>1654600.9854261382</v>
      </c>
    </row>
    <row r="2041" spans="1:30" x14ac:dyDescent="0.2">
      <c r="A2041" t="s">
        <v>20</v>
      </c>
      <c r="B2041" s="1">
        <v>43422</v>
      </c>
      <c r="C2041" t="s">
        <v>831</v>
      </c>
      <c r="D2041" s="2">
        <v>4151</v>
      </c>
      <c r="E2041" s="2">
        <v>4151</v>
      </c>
      <c r="F2041" s="2">
        <v>0</v>
      </c>
      <c r="G2041" s="2">
        <v>0</v>
      </c>
      <c r="H2041" s="2"/>
      <c r="I2041" s="2">
        <v>0</v>
      </c>
      <c r="J2041" s="2">
        <v>0</v>
      </c>
      <c r="K2041" s="2">
        <v>0</v>
      </c>
      <c r="L2041" s="2">
        <v>0</v>
      </c>
      <c r="M2041" s="2">
        <v>2.0754999999999999</v>
      </c>
      <c r="N2041" s="8">
        <f t="shared" si="279"/>
        <v>207550</v>
      </c>
      <c r="O2041" s="2">
        <v>2.0754999999999999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f t="shared" si="280"/>
        <v>24.916666666666668</v>
      </c>
      <c r="X2041" s="9">
        <f t="shared" si="281"/>
        <v>50</v>
      </c>
      <c r="Y2041" s="9">
        <f t="shared" si="282"/>
        <v>1.6837663667282898E-2</v>
      </c>
      <c r="Z2041" s="10">
        <f t="shared" si="283"/>
        <v>3176941.2371134022</v>
      </c>
      <c r="AA2041" s="10">
        <f t="shared" si="284"/>
        <v>73069.648453608257</v>
      </c>
      <c r="AB2041" s="10">
        <f t="shared" si="285"/>
        <v>4</v>
      </c>
      <c r="AC2041" s="9">
        <f t="shared" si="286"/>
        <v>3081633</v>
      </c>
      <c r="AD2041" s="10">
        <f t="shared" si="287"/>
        <v>3653482.4226804129</v>
      </c>
    </row>
    <row r="2042" spans="1:30" x14ac:dyDescent="0.2">
      <c r="A2042" t="s">
        <v>20</v>
      </c>
      <c r="B2042" s="1">
        <v>43422</v>
      </c>
      <c r="C2042" t="s">
        <v>832</v>
      </c>
      <c r="D2042" s="2">
        <v>7140</v>
      </c>
      <c r="E2042" s="2">
        <v>0</v>
      </c>
      <c r="F2042" s="2">
        <v>0</v>
      </c>
      <c r="G2042" s="2">
        <v>2567</v>
      </c>
      <c r="H2042" s="2">
        <v>2453</v>
      </c>
      <c r="I2042" s="2">
        <v>0</v>
      </c>
      <c r="J2042" s="2">
        <v>0</v>
      </c>
      <c r="K2042" s="2">
        <v>0</v>
      </c>
      <c r="L2042" s="2">
        <v>2120</v>
      </c>
      <c r="M2042" s="2">
        <v>2.4096500000000001</v>
      </c>
      <c r="N2042" s="8">
        <f t="shared" si="279"/>
        <v>240965</v>
      </c>
      <c r="O2042" s="2">
        <v>0</v>
      </c>
      <c r="P2042" s="2">
        <v>0</v>
      </c>
      <c r="Q2042" s="2">
        <v>0.89844999999999997</v>
      </c>
      <c r="R2042" s="2">
        <v>0.98119999999999996</v>
      </c>
      <c r="S2042" s="2">
        <v>0</v>
      </c>
      <c r="T2042" s="2">
        <v>0</v>
      </c>
      <c r="U2042" s="2">
        <v>0</v>
      </c>
      <c r="V2042" s="2">
        <v>0.53</v>
      </c>
      <c r="W2042" s="2">
        <f t="shared" si="280"/>
        <v>24.916666666666668</v>
      </c>
      <c r="X2042" s="9">
        <f t="shared" si="281"/>
        <v>33.748599439775909</v>
      </c>
      <c r="Y2042" s="9">
        <f t="shared" si="282"/>
        <v>1.9548482898515171E-2</v>
      </c>
      <c r="Z2042" s="10">
        <f t="shared" si="283"/>
        <v>3176941.2371134022</v>
      </c>
      <c r="AA2042" s="10">
        <f t="shared" si="284"/>
        <v>73069.648453608257</v>
      </c>
      <c r="AB2042" s="10">
        <f t="shared" si="285"/>
        <v>4</v>
      </c>
      <c r="AC2042" s="9">
        <f t="shared" si="286"/>
        <v>3081633</v>
      </c>
      <c r="AD2042" s="10">
        <f t="shared" si="287"/>
        <v>2465998.2968660663</v>
      </c>
    </row>
    <row r="2043" spans="1:30" x14ac:dyDescent="0.2">
      <c r="A2043" t="s">
        <v>20</v>
      </c>
      <c r="B2043" s="1">
        <v>43422</v>
      </c>
      <c r="C2043" t="s">
        <v>630</v>
      </c>
      <c r="D2043" s="2">
        <v>250</v>
      </c>
      <c r="E2043" s="2">
        <v>0</v>
      </c>
      <c r="F2043" s="2">
        <v>0</v>
      </c>
      <c r="G2043" s="2">
        <v>250</v>
      </c>
      <c r="H2043" s="2"/>
      <c r="I2043" s="2">
        <v>0</v>
      </c>
      <c r="J2043" s="2">
        <v>0</v>
      </c>
      <c r="K2043" s="2">
        <v>0</v>
      </c>
      <c r="L2043" s="2">
        <v>0</v>
      </c>
      <c r="M2043" s="2">
        <v>8.7499999999999994E-2</v>
      </c>
      <c r="N2043" s="8">
        <f t="shared" si="279"/>
        <v>8750</v>
      </c>
      <c r="O2043" s="2">
        <v>0</v>
      </c>
      <c r="P2043" s="2">
        <v>0</v>
      </c>
      <c r="Q2043" s="2">
        <v>8.7499999999999994E-2</v>
      </c>
      <c r="R2043" s="2">
        <v>0</v>
      </c>
      <c r="S2043" s="2">
        <v>0</v>
      </c>
      <c r="T2043" s="2">
        <v>0</v>
      </c>
      <c r="U2043" s="2">
        <v>0</v>
      </c>
      <c r="V2043" s="2">
        <v>0</v>
      </c>
      <c r="W2043" s="2">
        <f t="shared" si="280"/>
        <v>24.916666666666668</v>
      </c>
      <c r="X2043" s="9">
        <f t="shared" si="281"/>
        <v>35</v>
      </c>
      <c r="Y2043" s="9">
        <f t="shared" si="282"/>
        <v>7.0985091346049316E-4</v>
      </c>
      <c r="Z2043" s="10">
        <f t="shared" si="283"/>
        <v>1815394.9926362301</v>
      </c>
      <c r="AA2043" s="10">
        <f t="shared" si="284"/>
        <v>41754.084830633292</v>
      </c>
      <c r="AB2043" s="10">
        <f t="shared" si="285"/>
        <v>7</v>
      </c>
      <c r="AC2043" s="9">
        <f t="shared" si="286"/>
        <v>1760933.142857143</v>
      </c>
      <c r="AD2043" s="10">
        <f t="shared" si="287"/>
        <v>1461392.9690721652</v>
      </c>
    </row>
    <row r="2044" spans="1:30" x14ac:dyDescent="0.2">
      <c r="A2044" t="s">
        <v>20</v>
      </c>
      <c r="B2044" s="1">
        <v>43422</v>
      </c>
      <c r="C2044" t="s">
        <v>535</v>
      </c>
      <c r="D2044" s="2">
        <v>13811</v>
      </c>
      <c r="E2044" s="2">
        <v>0</v>
      </c>
      <c r="F2044" s="2">
        <v>0</v>
      </c>
      <c r="G2044" s="2">
        <v>13811</v>
      </c>
      <c r="H2044" s="2"/>
      <c r="I2044" s="2">
        <v>0</v>
      </c>
      <c r="J2044" s="2">
        <v>0</v>
      </c>
      <c r="K2044" s="2">
        <v>0</v>
      </c>
      <c r="L2044" s="2">
        <v>0</v>
      </c>
      <c r="M2044" s="2">
        <v>4.83385</v>
      </c>
      <c r="N2044" s="8">
        <f t="shared" si="279"/>
        <v>483385</v>
      </c>
      <c r="O2044" s="2">
        <v>0</v>
      </c>
      <c r="P2044" s="2">
        <v>0</v>
      </c>
      <c r="Q2044" s="2">
        <v>4.83385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f t="shared" si="280"/>
        <v>24.916666666666668</v>
      </c>
      <c r="X2044" s="9">
        <f t="shared" si="281"/>
        <v>35</v>
      </c>
      <c r="Y2044" s="9">
        <f t="shared" si="282"/>
        <v>3.9215003863211487E-2</v>
      </c>
      <c r="Z2044" s="10">
        <f t="shared" si="283"/>
        <v>794235.30927835056</v>
      </c>
      <c r="AA2044" s="10">
        <f t="shared" si="284"/>
        <v>18267.412113402064</v>
      </c>
      <c r="AB2044" s="10">
        <f t="shared" si="285"/>
        <v>16</v>
      </c>
      <c r="AC2044" s="9">
        <f t="shared" si="286"/>
        <v>770408.25</v>
      </c>
      <c r="AD2044" s="10">
        <f t="shared" si="287"/>
        <v>639359.42396907229</v>
      </c>
    </row>
    <row r="2045" spans="1:30" x14ac:dyDescent="0.2">
      <c r="A2045" t="s">
        <v>20</v>
      </c>
      <c r="B2045" s="1">
        <v>43422</v>
      </c>
      <c r="C2045" t="s">
        <v>225</v>
      </c>
      <c r="D2045" s="2">
        <v>2453</v>
      </c>
      <c r="E2045" s="2">
        <v>0</v>
      </c>
      <c r="F2045" s="2">
        <v>0</v>
      </c>
      <c r="G2045" s="2">
        <v>0</v>
      </c>
      <c r="H2045" s="2"/>
      <c r="I2045" s="2">
        <v>0</v>
      </c>
      <c r="J2045" s="2">
        <v>2453</v>
      </c>
      <c r="K2045" s="2">
        <v>0</v>
      </c>
      <c r="L2045" s="2">
        <v>0</v>
      </c>
      <c r="M2045" s="2">
        <v>1.10385</v>
      </c>
      <c r="N2045" s="8">
        <f t="shared" si="279"/>
        <v>110385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1.10385</v>
      </c>
      <c r="U2045" s="2">
        <v>0</v>
      </c>
      <c r="V2045" s="2">
        <v>0</v>
      </c>
      <c r="W2045" s="2">
        <f t="shared" si="280"/>
        <v>24.916666666666668</v>
      </c>
      <c r="X2045" s="9">
        <f t="shared" si="281"/>
        <v>45</v>
      </c>
      <c r="Y2045" s="9">
        <f t="shared" si="282"/>
        <v>8.9550734951241752E-3</v>
      </c>
      <c r="Z2045" s="10">
        <f t="shared" si="283"/>
        <v>1815394.9926362301</v>
      </c>
      <c r="AA2045" s="10">
        <f t="shared" si="284"/>
        <v>41754.084830633292</v>
      </c>
      <c r="AB2045" s="10">
        <f t="shared" si="285"/>
        <v>7</v>
      </c>
      <c r="AC2045" s="9">
        <f t="shared" si="286"/>
        <v>1760933.142857143</v>
      </c>
      <c r="AD2045" s="10">
        <f t="shared" si="287"/>
        <v>1878933.8173784981</v>
      </c>
    </row>
    <row r="2046" spans="1:30" x14ac:dyDescent="0.2">
      <c r="A2046" t="s">
        <v>20</v>
      </c>
      <c r="B2046" s="1">
        <v>43422</v>
      </c>
      <c r="C2046" t="s">
        <v>363</v>
      </c>
      <c r="D2046" s="2">
        <v>1116</v>
      </c>
      <c r="E2046" s="2">
        <v>0</v>
      </c>
      <c r="F2046" s="2">
        <v>0</v>
      </c>
      <c r="G2046" s="2">
        <v>900</v>
      </c>
      <c r="H2046" s="2"/>
      <c r="I2046" s="2">
        <v>0</v>
      </c>
      <c r="J2046" s="2">
        <v>0</v>
      </c>
      <c r="K2046" s="2">
        <v>0</v>
      </c>
      <c r="L2046" s="2">
        <v>0</v>
      </c>
      <c r="M2046" s="2">
        <v>0.59259600000000001</v>
      </c>
      <c r="N2046" s="8">
        <f t="shared" si="279"/>
        <v>59259.6</v>
      </c>
      <c r="O2046" s="2">
        <v>0</v>
      </c>
      <c r="P2046" s="2">
        <v>0</v>
      </c>
      <c r="Q2046" s="2">
        <v>0.47379599999999999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f t="shared" si="280"/>
        <v>24.916666666666668</v>
      </c>
      <c r="X2046" s="9">
        <f t="shared" si="281"/>
        <v>53.1</v>
      </c>
      <c r="Y2046" s="9">
        <f t="shared" si="282"/>
        <v>4.8074835647203933E-3</v>
      </c>
      <c r="Z2046" s="10">
        <f t="shared" si="283"/>
        <v>1270776.494845361</v>
      </c>
      <c r="AA2046" s="10">
        <f t="shared" si="284"/>
        <v>29227.859381443301</v>
      </c>
      <c r="AB2046" s="10">
        <f t="shared" si="285"/>
        <v>10</v>
      </c>
      <c r="AC2046" s="9">
        <f t="shared" si="286"/>
        <v>1232653.2</v>
      </c>
      <c r="AD2046" s="10">
        <f t="shared" si="287"/>
        <v>1551999.3331546392</v>
      </c>
    </row>
    <row r="2047" spans="1:30" x14ac:dyDescent="0.2">
      <c r="A2047" t="s">
        <v>20</v>
      </c>
      <c r="B2047" s="1">
        <v>43422</v>
      </c>
      <c r="C2047" t="s">
        <v>915</v>
      </c>
      <c r="D2047" s="2">
        <v>318</v>
      </c>
      <c r="E2047" s="2">
        <v>0</v>
      </c>
      <c r="F2047" s="2">
        <v>0</v>
      </c>
      <c r="G2047" s="2">
        <v>0</v>
      </c>
      <c r="H2047" s="2"/>
      <c r="I2047" s="2">
        <v>0</v>
      </c>
      <c r="J2047" s="2">
        <v>318</v>
      </c>
      <c r="K2047" s="2">
        <v>0</v>
      </c>
      <c r="L2047" s="2">
        <v>0</v>
      </c>
      <c r="M2047" s="2">
        <v>0.1431</v>
      </c>
      <c r="N2047" s="8">
        <f t="shared" si="279"/>
        <v>14310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0.1431</v>
      </c>
      <c r="U2047" s="2">
        <v>0</v>
      </c>
      <c r="V2047" s="2">
        <v>0</v>
      </c>
      <c r="W2047" s="2">
        <f t="shared" si="280"/>
        <v>24.916666666666668</v>
      </c>
      <c r="X2047" s="9">
        <f t="shared" si="281"/>
        <v>45</v>
      </c>
      <c r="Y2047" s="9">
        <f t="shared" si="282"/>
        <v>1.1609104653279609E-3</v>
      </c>
      <c r="Z2047" s="10">
        <f t="shared" si="283"/>
        <v>6353882.4742268045</v>
      </c>
      <c r="AA2047" s="10">
        <f t="shared" si="284"/>
        <v>146139.29690721651</v>
      </c>
      <c r="AB2047" s="10">
        <f t="shared" si="285"/>
        <v>2</v>
      </c>
      <c r="AC2047" s="9">
        <f t="shared" si="286"/>
        <v>6163266</v>
      </c>
      <c r="AD2047" s="10">
        <f t="shared" si="287"/>
        <v>6576268.3608247433</v>
      </c>
    </row>
    <row r="2048" spans="1:30" x14ac:dyDescent="0.2">
      <c r="A2048" t="s">
        <v>20</v>
      </c>
      <c r="B2048" s="1">
        <v>43422</v>
      </c>
      <c r="C2048" t="s">
        <v>834</v>
      </c>
      <c r="D2048" s="2">
        <v>110</v>
      </c>
      <c r="E2048" s="2">
        <v>0</v>
      </c>
      <c r="F2048" s="2">
        <v>0</v>
      </c>
      <c r="G2048" s="2">
        <v>0</v>
      </c>
      <c r="H2048" s="2">
        <v>110</v>
      </c>
      <c r="I2048" s="2">
        <v>0</v>
      </c>
      <c r="J2048" s="2">
        <v>0</v>
      </c>
      <c r="K2048" s="2">
        <v>0</v>
      </c>
      <c r="L2048" s="2">
        <v>0</v>
      </c>
      <c r="M2048" s="2">
        <v>4.3999999999999997E-2</v>
      </c>
      <c r="N2048" s="8">
        <f t="shared" si="279"/>
        <v>4400</v>
      </c>
      <c r="O2048" s="2">
        <v>0</v>
      </c>
      <c r="P2048" s="2">
        <v>0</v>
      </c>
      <c r="Q2048" s="2">
        <v>0</v>
      </c>
      <c r="R2048" s="2">
        <v>4.3999999999999997E-2</v>
      </c>
      <c r="S2048" s="2">
        <v>0</v>
      </c>
      <c r="T2048" s="2">
        <v>0</v>
      </c>
      <c r="U2048" s="2">
        <v>0</v>
      </c>
      <c r="V2048" s="2">
        <v>0</v>
      </c>
      <c r="W2048" s="2">
        <f t="shared" si="280"/>
        <v>24.916666666666668</v>
      </c>
      <c r="X2048" s="9">
        <f t="shared" si="281"/>
        <v>40</v>
      </c>
      <c r="Y2048" s="9">
        <f t="shared" si="282"/>
        <v>3.5695360219727655E-4</v>
      </c>
      <c r="Z2048" s="10">
        <f t="shared" si="283"/>
        <v>12707764.948453609</v>
      </c>
      <c r="AA2048" s="10">
        <f t="shared" si="284"/>
        <v>292278.59381443303</v>
      </c>
      <c r="AB2048" s="10">
        <f t="shared" si="285"/>
        <v>1</v>
      </c>
      <c r="AC2048" s="9">
        <f t="shared" si="286"/>
        <v>12326532</v>
      </c>
      <c r="AD2048" s="10">
        <f t="shared" si="287"/>
        <v>11691143.752577322</v>
      </c>
    </row>
    <row r="2049" spans="1:30" x14ac:dyDescent="0.2">
      <c r="A2049" t="s">
        <v>20</v>
      </c>
      <c r="B2049" s="1">
        <v>43422</v>
      </c>
      <c r="C2049" t="s">
        <v>632</v>
      </c>
      <c r="D2049" s="2">
        <v>239</v>
      </c>
      <c r="E2049" s="2">
        <v>0</v>
      </c>
      <c r="F2049" s="2">
        <v>0</v>
      </c>
      <c r="G2049" s="2">
        <v>239</v>
      </c>
      <c r="H2049" s="2"/>
      <c r="I2049" s="2">
        <v>0</v>
      </c>
      <c r="J2049" s="2">
        <v>0</v>
      </c>
      <c r="K2049" s="2">
        <v>0</v>
      </c>
      <c r="L2049" s="2">
        <v>0</v>
      </c>
      <c r="M2049" s="2">
        <v>8.3650000000000002E-2</v>
      </c>
      <c r="N2049" s="8">
        <f t="shared" si="279"/>
        <v>8365</v>
      </c>
      <c r="O2049" s="2">
        <v>0</v>
      </c>
      <c r="P2049" s="2">
        <v>0</v>
      </c>
      <c r="Q2049" s="2">
        <v>8.3650000000000002E-2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f t="shared" si="280"/>
        <v>24.916666666666668</v>
      </c>
      <c r="X2049" s="9">
        <f t="shared" si="281"/>
        <v>35</v>
      </c>
      <c r="Y2049" s="9">
        <f t="shared" si="282"/>
        <v>6.7861747326823153E-4</v>
      </c>
      <c r="Z2049" s="10">
        <f t="shared" si="283"/>
        <v>12707764.948453609</v>
      </c>
      <c r="AA2049" s="10">
        <f t="shared" si="284"/>
        <v>292278.59381443303</v>
      </c>
      <c r="AB2049" s="10">
        <f t="shared" si="285"/>
        <v>1</v>
      </c>
      <c r="AC2049" s="9">
        <f t="shared" si="286"/>
        <v>12326532</v>
      </c>
      <c r="AD2049" s="10">
        <f t="shared" si="287"/>
        <v>10229750.783505157</v>
      </c>
    </row>
    <row r="2050" spans="1:30" x14ac:dyDescent="0.2">
      <c r="A2050" t="s">
        <v>20</v>
      </c>
      <c r="B2050" s="1">
        <v>43422</v>
      </c>
      <c r="C2050" t="s">
        <v>916</v>
      </c>
      <c r="D2050" s="2">
        <v>195</v>
      </c>
      <c r="E2050" s="2">
        <v>0</v>
      </c>
      <c r="F2050" s="2">
        <v>0</v>
      </c>
      <c r="G2050" s="2">
        <v>0</v>
      </c>
      <c r="H2050" s="2"/>
      <c r="I2050" s="2">
        <v>0</v>
      </c>
      <c r="J2050" s="2">
        <v>195</v>
      </c>
      <c r="K2050" s="2">
        <v>0</v>
      </c>
      <c r="L2050" s="2">
        <v>0</v>
      </c>
      <c r="M2050" s="2">
        <v>8.7749999999999995E-2</v>
      </c>
      <c r="N2050" s="8">
        <f t="shared" si="279"/>
        <v>8775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8.7749999999999995E-2</v>
      </c>
      <c r="U2050" s="2">
        <v>0</v>
      </c>
      <c r="V2050" s="2">
        <v>0</v>
      </c>
      <c r="W2050" s="2">
        <f t="shared" si="280"/>
        <v>24.916666666666668</v>
      </c>
      <c r="X2050" s="9">
        <f t="shared" si="281"/>
        <v>45</v>
      </c>
      <c r="Y2050" s="9">
        <f t="shared" si="282"/>
        <v>7.1187905892752313E-4</v>
      </c>
      <c r="Z2050" s="10">
        <f t="shared" si="283"/>
        <v>12707764.948453609</v>
      </c>
      <c r="AA2050" s="10">
        <f t="shared" si="284"/>
        <v>292278.59381443303</v>
      </c>
      <c r="AB2050" s="10">
        <f t="shared" si="285"/>
        <v>1</v>
      </c>
      <c r="AC2050" s="9">
        <f t="shared" si="286"/>
        <v>12326532</v>
      </c>
      <c r="AD2050" s="10">
        <f t="shared" si="287"/>
        <v>13152536.721649487</v>
      </c>
    </row>
    <row r="2051" spans="1:30" x14ac:dyDescent="0.2">
      <c r="A2051" t="s">
        <v>20</v>
      </c>
      <c r="B2051" s="1">
        <v>43422</v>
      </c>
      <c r="C2051" t="s">
        <v>232</v>
      </c>
      <c r="D2051" s="2">
        <v>8225</v>
      </c>
      <c r="E2051" s="2">
        <v>0</v>
      </c>
      <c r="F2051" s="2">
        <v>1218</v>
      </c>
      <c r="G2051" s="2">
        <v>0</v>
      </c>
      <c r="H2051" s="2">
        <v>1663</v>
      </c>
      <c r="I2051" s="2">
        <v>0</v>
      </c>
      <c r="J2051" s="2">
        <v>0</v>
      </c>
      <c r="K2051" s="2">
        <v>5344</v>
      </c>
      <c r="L2051" s="2">
        <v>0</v>
      </c>
      <c r="M2051" s="2">
        <v>2.4039000000000001</v>
      </c>
      <c r="N2051" s="8">
        <f t="shared" ref="N2051:N2114" si="288">M2051*100000</f>
        <v>240390.00000000003</v>
      </c>
      <c r="O2051" s="2">
        <v>0</v>
      </c>
      <c r="P2051" s="2">
        <v>0.66990000000000005</v>
      </c>
      <c r="Q2051" s="2">
        <v>0</v>
      </c>
      <c r="R2051" s="2">
        <v>0.66520000000000001</v>
      </c>
      <c r="S2051" s="2">
        <v>0</v>
      </c>
      <c r="T2051" s="2">
        <v>0</v>
      </c>
      <c r="U2051" s="2">
        <v>1.0688</v>
      </c>
      <c r="V2051" s="2">
        <v>0</v>
      </c>
      <c r="W2051" s="2">
        <f t="shared" ref="W2051:W2114" si="289">299/12</f>
        <v>24.916666666666668</v>
      </c>
      <c r="X2051" s="9">
        <f t="shared" ref="X2051:X2114" si="290">N2051/D2051</f>
        <v>29.226747720364745</v>
      </c>
      <c r="Y2051" s="9">
        <f t="shared" ref="Y2051:Y2114" si="291">N2051/12326532</f>
        <v>1.9501835552773482E-2</v>
      </c>
      <c r="Z2051" s="10">
        <f t="shared" ref="Z2051:Z2114" si="292">AC2051*(1/(1-0.03))</f>
        <v>794235.30927835056</v>
      </c>
      <c r="AA2051" s="10">
        <f t="shared" ref="AA2051:AA2114" si="293">Z2051*0.023</f>
        <v>18267.412113402064</v>
      </c>
      <c r="AB2051" s="10">
        <f t="shared" ref="AB2051:AB2114" si="294">COUNTIF(C2051:C9402,C2051)</f>
        <v>16</v>
      </c>
      <c r="AC2051" s="9">
        <f t="shared" ref="AC2051:AC2114" si="295">12326532/AB2051</f>
        <v>770408.25</v>
      </c>
      <c r="AD2051" s="10">
        <f t="shared" ref="AD2051:AD2114" si="296">AA2051*X2051</f>
        <v>533897.04534233711</v>
      </c>
    </row>
    <row r="2052" spans="1:30" x14ac:dyDescent="0.2">
      <c r="A2052" t="s">
        <v>20</v>
      </c>
      <c r="B2052" s="1">
        <v>43422</v>
      </c>
      <c r="C2052" t="s">
        <v>235</v>
      </c>
      <c r="D2052" s="2">
        <v>90598</v>
      </c>
      <c r="E2052" s="2">
        <v>37335</v>
      </c>
      <c r="F2052" s="2">
        <v>5995</v>
      </c>
      <c r="G2052" s="2">
        <v>7813</v>
      </c>
      <c r="H2052" s="2">
        <v>6811</v>
      </c>
      <c r="I2052" s="2">
        <v>12267</v>
      </c>
      <c r="J2052" s="2">
        <v>1711</v>
      </c>
      <c r="K2052" s="2">
        <v>6541</v>
      </c>
      <c r="L2052" s="2">
        <v>6549</v>
      </c>
      <c r="M2052" s="2">
        <v>46.351225000000014</v>
      </c>
      <c r="N2052" s="8">
        <f t="shared" si="288"/>
        <v>4635122.5000000009</v>
      </c>
      <c r="O2052" s="2">
        <v>23.918849999999999</v>
      </c>
      <c r="P2052" s="2">
        <v>3.29725</v>
      </c>
      <c r="Q2052" s="2">
        <v>6.6410499999999999</v>
      </c>
      <c r="R2052" s="2">
        <v>2.7244000000000002</v>
      </c>
      <c r="S2052" s="2">
        <v>3.113575</v>
      </c>
      <c r="T2052" s="2">
        <v>0.64385000000000003</v>
      </c>
      <c r="U2052" s="2">
        <v>1.3082</v>
      </c>
      <c r="V2052" s="2">
        <v>1.6372500000000001</v>
      </c>
      <c r="W2052" s="2">
        <f t="shared" si="289"/>
        <v>24.916666666666668</v>
      </c>
      <c r="X2052" s="9">
        <f t="shared" si="290"/>
        <v>51.161421885692853</v>
      </c>
      <c r="Y2052" s="9">
        <f t="shared" si="291"/>
        <v>0.37602810750014692</v>
      </c>
      <c r="Z2052" s="10">
        <f t="shared" si="292"/>
        <v>577625.67947516404</v>
      </c>
      <c r="AA2052" s="10">
        <f t="shared" si="293"/>
        <v>13285.390627928773</v>
      </c>
      <c r="AB2052" s="10">
        <f t="shared" si="294"/>
        <v>22</v>
      </c>
      <c r="AC2052" s="9">
        <f t="shared" si="295"/>
        <v>560296.90909090906</v>
      </c>
      <c r="AD2052" s="10">
        <f t="shared" si="296"/>
        <v>679699.47483169381</v>
      </c>
    </row>
    <row r="2053" spans="1:30" x14ac:dyDescent="0.2">
      <c r="A2053" t="s">
        <v>20</v>
      </c>
      <c r="B2053" s="1">
        <v>43422</v>
      </c>
      <c r="C2053" t="s">
        <v>836</v>
      </c>
      <c r="D2053" s="2">
        <v>4559</v>
      </c>
      <c r="E2053" s="2">
        <v>1640</v>
      </c>
      <c r="F2053" s="2">
        <v>1577</v>
      </c>
      <c r="G2053" s="2">
        <v>1342</v>
      </c>
      <c r="H2053" s="2"/>
      <c r="I2053" s="2">
        <v>0</v>
      </c>
      <c r="J2053" s="2">
        <v>0</v>
      </c>
      <c r="K2053" s="2">
        <v>0</v>
      </c>
      <c r="L2053" s="2">
        <v>0</v>
      </c>
      <c r="M2053" s="2">
        <v>2.1570499999999999</v>
      </c>
      <c r="N2053" s="8">
        <f t="shared" si="288"/>
        <v>215705</v>
      </c>
      <c r="O2053" s="2">
        <v>0.82000000000000006</v>
      </c>
      <c r="P2053" s="2">
        <v>0.86735000000000007</v>
      </c>
      <c r="Q2053" s="2">
        <v>0.46970000000000001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f t="shared" si="289"/>
        <v>24.916666666666668</v>
      </c>
      <c r="X2053" s="9">
        <f t="shared" si="290"/>
        <v>47.314103970168894</v>
      </c>
      <c r="Y2053" s="9">
        <f t="shared" si="291"/>
        <v>1.7499244718628078E-2</v>
      </c>
      <c r="Z2053" s="10">
        <f t="shared" si="292"/>
        <v>1815394.9926362301</v>
      </c>
      <c r="AA2053" s="10">
        <f t="shared" si="293"/>
        <v>41754.084830633292</v>
      </c>
      <c r="AB2053" s="10">
        <f t="shared" si="294"/>
        <v>7</v>
      </c>
      <c r="AC2053" s="9">
        <f t="shared" si="295"/>
        <v>1760933.142857143</v>
      </c>
      <c r="AD2053" s="10">
        <f t="shared" si="296"/>
        <v>1975557.1108558355</v>
      </c>
    </row>
    <row r="2054" spans="1:30" x14ac:dyDescent="0.2">
      <c r="A2054" t="s">
        <v>20</v>
      </c>
      <c r="B2054" s="1">
        <v>43422</v>
      </c>
      <c r="C2054" t="s">
        <v>237</v>
      </c>
      <c r="D2054" s="2">
        <v>76808</v>
      </c>
      <c r="E2054" s="2">
        <v>0</v>
      </c>
      <c r="F2054" s="2">
        <v>11833</v>
      </c>
      <c r="G2054" s="2">
        <v>14699</v>
      </c>
      <c r="H2054" s="2">
        <v>5999</v>
      </c>
      <c r="I2054" s="2">
        <v>14362</v>
      </c>
      <c r="J2054" s="2">
        <v>11945</v>
      </c>
      <c r="K2054" s="2">
        <v>0</v>
      </c>
      <c r="L2054" s="2">
        <v>0</v>
      </c>
      <c r="M2054" s="2">
        <v>35.501048000000004</v>
      </c>
      <c r="N2054" s="8">
        <f t="shared" si="288"/>
        <v>3550104.8000000003</v>
      </c>
      <c r="O2054" s="2">
        <v>0</v>
      </c>
      <c r="P2054" s="2">
        <v>6.9491500000000013</v>
      </c>
      <c r="Q2054" s="2">
        <v>7.0690380000000008</v>
      </c>
      <c r="R2054" s="2">
        <v>0.72292999999999996</v>
      </c>
      <c r="S2054" s="2">
        <v>6.9784000000000006</v>
      </c>
      <c r="T2054" s="2">
        <v>6.4179000000000004</v>
      </c>
      <c r="U2054" s="2">
        <v>0</v>
      </c>
      <c r="V2054" s="2">
        <v>0</v>
      </c>
      <c r="W2054" s="2">
        <f t="shared" si="289"/>
        <v>24.916666666666668</v>
      </c>
      <c r="X2054" s="9">
        <f t="shared" si="290"/>
        <v>46.220508280387463</v>
      </c>
      <c r="Y2054" s="9">
        <f t="shared" si="291"/>
        <v>0.28800515830405504</v>
      </c>
      <c r="Z2054" s="10">
        <f t="shared" si="292"/>
        <v>1815394.9926362301</v>
      </c>
      <c r="AA2054" s="10">
        <f t="shared" si="293"/>
        <v>41754.084830633292</v>
      </c>
      <c r="AB2054" s="10">
        <f t="shared" si="294"/>
        <v>7</v>
      </c>
      <c r="AC2054" s="9">
        <f t="shared" si="295"/>
        <v>1760933.142857143</v>
      </c>
      <c r="AD2054" s="10">
        <f t="shared" si="296"/>
        <v>1929895.0236542867</v>
      </c>
    </row>
    <row r="2055" spans="1:30" x14ac:dyDescent="0.2">
      <c r="A2055" t="s">
        <v>20</v>
      </c>
      <c r="B2055" s="1">
        <v>43435</v>
      </c>
      <c r="C2055" t="s">
        <v>379</v>
      </c>
      <c r="D2055" s="2">
        <v>1947</v>
      </c>
      <c r="E2055" s="2">
        <v>0</v>
      </c>
      <c r="F2055" s="2">
        <v>1044</v>
      </c>
      <c r="G2055" s="2">
        <v>0</v>
      </c>
      <c r="H2055" s="2"/>
      <c r="I2055" s="2">
        <v>903</v>
      </c>
      <c r="J2055" s="2">
        <v>0</v>
      </c>
      <c r="K2055" s="2">
        <v>0</v>
      </c>
      <c r="L2055" s="2">
        <v>0</v>
      </c>
      <c r="M2055" s="2">
        <v>0.26396999999999998</v>
      </c>
      <c r="N2055" s="8">
        <f t="shared" si="288"/>
        <v>26397</v>
      </c>
      <c r="O2055" s="2">
        <v>0</v>
      </c>
      <c r="P2055" s="2">
        <v>0.1827</v>
      </c>
      <c r="Q2055" s="2">
        <v>0</v>
      </c>
      <c r="R2055" s="2">
        <v>0</v>
      </c>
      <c r="S2055" s="2">
        <v>8.1269999999999995E-2</v>
      </c>
      <c r="T2055" s="2">
        <v>0</v>
      </c>
      <c r="U2055" s="2">
        <v>0</v>
      </c>
      <c r="V2055" s="2">
        <v>0</v>
      </c>
      <c r="W2055" s="2">
        <f t="shared" si="289"/>
        <v>24.916666666666668</v>
      </c>
      <c r="X2055" s="9">
        <f t="shared" si="290"/>
        <v>13.557781201848998</v>
      </c>
      <c r="Y2055" s="9">
        <f t="shared" si="291"/>
        <v>2.1414782357276159E-3</v>
      </c>
      <c r="Z2055" s="10">
        <f t="shared" si="292"/>
        <v>3176941.2371134022</v>
      </c>
      <c r="AA2055" s="10">
        <f t="shared" si="293"/>
        <v>73069.648453608257</v>
      </c>
      <c r="AB2055" s="10">
        <f t="shared" si="294"/>
        <v>4</v>
      </c>
      <c r="AC2055" s="9">
        <f t="shared" si="295"/>
        <v>3081633</v>
      </c>
      <c r="AD2055" s="10">
        <f t="shared" si="296"/>
        <v>990662.30623004481</v>
      </c>
    </row>
    <row r="2056" spans="1:30" x14ac:dyDescent="0.2">
      <c r="A2056" t="s">
        <v>20</v>
      </c>
      <c r="B2056" s="1">
        <v>43435</v>
      </c>
      <c r="C2056" t="s">
        <v>260</v>
      </c>
      <c r="D2056" s="2">
        <v>3996</v>
      </c>
      <c r="E2056" s="2">
        <v>0</v>
      </c>
      <c r="F2056" s="2">
        <v>0</v>
      </c>
      <c r="G2056" s="2">
        <v>0</v>
      </c>
      <c r="H2056" s="2"/>
      <c r="I2056" s="2">
        <v>0</v>
      </c>
      <c r="J2056" s="2">
        <v>3996</v>
      </c>
      <c r="K2056" s="2">
        <v>0</v>
      </c>
      <c r="L2056" s="2">
        <v>0</v>
      </c>
      <c r="M2056" s="2">
        <v>0.79920000000000002</v>
      </c>
      <c r="N2056" s="8">
        <f t="shared" si="288"/>
        <v>79920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0.79920000000000002</v>
      </c>
      <c r="U2056" s="2">
        <v>0</v>
      </c>
      <c r="V2056" s="2">
        <v>0</v>
      </c>
      <c r="W2056" s="2">
        <f t="shared" si="289"/>
        <v>24.916666666666668</v>
      </c>
      <c r="X2056" s="9">
        <f t="shared" si="290"/>
        <v>20</v>
      </c>
      <c r="Y2056" s="9">
        <f t="shared" si="291"/>
        <v>6.4835754290014421E-3</v>
      </c>
      <c r="Z2056" s="10">
        <f t="shared" si="292"/>
        <v>1815394.9926362301</v>
      </c>
      <c r="AA2056" s="10">
        <f t="shared" si="293"/>
        <v>41754.084830633292</v>
      </c>
      <c r="AB2056" s="10">
        <f t="shared" si="294"/>
        <v>7</v>
      </c>
      <c r="AC2056" s="9">
        <f t="shared" si="295"/>
        <v>1760933.142857143</v>
      </c>
      <c r="AD2056" s="10">
        <f t="shared" si="296"/>
        <v>835081.6966126659</v>
      </c>
    </row>
    <row r="2057" spans="1:30" x14ac:dyDescent="0.2">
      <c r="A2057" t="s">
        <v>20</v>
      </c>
      <c r="B2057" s="1">
        <v>43435</v>
      </c>
      <c r="C2057" t="s">
        <v>129</v>
      </c>
      <c r="D2057" s="2">
        <v>13706</v>
      </c>
      <c r="E2057" s="2">
        <v>6164</v>
      </c>
      <c r="F2057" s="2">
        <v>3787</v>
      </c>
      <c r="G2057" s="2">
        <v>3755</v>
      </c>
      <c r="H2057" s="2"/>
      <c r="I2057" s="2">
        <v>0</v>
      </c>
      <c r="J2057" s="2">
        <v>0</v>
      </c>
      <c r="K2057" s="2">
        <v>0</v>
      </c>
      <c r="L2057" s="2">
        <v>0</v>
      </c>
      <c r="M2057" s="2">
        <v>2.7669750000000004</v>
      </c>
      <c r="N2057" s="8">
        <f t="shared" si="288"/>
        <v>276697.50000000006</v>
      </c>
      <c r="O2057" s="2">
        <v>1.5409999999999999</v>
      </c>
      <c r="P2057" s="2">
        <v>0.66272500000000001</v>
      </c>
      <c r="Q2057" s="2">
        <v>0.56325000000000003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f t="shared" si="289"/>
        <v>24.916666666666668</v>
      </c>
      <c r="X2057" s="9">
        <f t="shared" si="290"/>
        <v>20.188056325696781</v>
      </c>
      <c r="Y2057" s="9">
        <f t="shared" si="291"/>
        <v>2.2447311214541125E-2</v>
      </c>
      <c r="Z2057" s="10">
        <f t="shared" si="292"/>
        <v>635388.24742268049</v>
      </c>
      <c r="AA2057" s="10">
        <f t="shared" si="293"/>
        <v>14613.92969072165</v>
      </c>
      <c r="AB2057" s="10">
        <f t="shared" si="294"/>
        <v>20</v>
      </c>
      <c r="AC2057" s="9">
        <f t="shared" si="295"/>
        <v>616326.6</v>
      </c>
      <c r="AD2057" s="10">
        <f t="shared" si="296"/>
        <v>295026.83573606121</v>
      </c>
    </row>
    <row r="2058" spans="1:30" x14ac:dyDescent="0.2">
      <c r="A2058" t="s">
        <v>20</v>
      </c>
      <c r="B2058" s="1">
        <v>43435</v>
      </c>
      <c r="C2058" t="s">
        <v>137</v>
      </c>
      <c r="D2058" s="2">
        <v>9993</v>
      </c>
      <c r="E2058" s="2">
        <v>2490</v>
      </c>
      <c r="F2058" s="2">
        <v>2679</v>
      </c>
      <c r="G2058" s="2">
        <v>2395</v>
      </c>
      <c r="H2058" s="2"/>
      <c r="I2058" s="2">
        <v>2429</v>
      </c>
      <c r="J2058" s="2">
        <v>0</v>
      </c>
      <c r="K2058" s="2">
        <v>0</v>
      </c>
      <c r="L2058" s="2">
        <v>0</v>
      </c>
      <c r="M2058" s="2">
        <v>1.6093100000000002</v>
      </c>
      <c r="N2058" s="8">
        <f t="shared" si="288"/>
        <v>160931.00000000003</v>
      </c>
      <c r="O2058" s="2">
        <v>0.62250000000000005</v>
      </c>
      <c r="P2058" s="2">
        <v>0.46882499999999999</v>
      </c>
      <c r="Q2058" s="2">
        <v>0.299375</v>
      </c>
      <c r="R2058" s="2">
        <v>0</v>
      </c>
      <c r="S2058" s="2">
        <v>0.21861</v>
      </c>
      <c r="T2058" s="2">
        <v>0</v>
      </c>
      <c r="U2058" s="2">
        <v>0</v>
      </c>
      <c r="V2058" s="2">
        <v>0</v>
      </c>
      <c r="W2058" s="2">
        <f t="shared" si="289"/>
        <v>24.916666666666668</v>
      </c>
      <c r="X2058" s="9">
        <f t="shared" si="290"/>
        <v>16.104373061142802</v>
      </c>
      <c r="Y2058" s="9">
        <f t="shared" si="291"/>
        <v>1.3055659126184074E-2</v>
      </c>
      <c r="Z2058" s="10">
        <f t="shared" si="292"/>
        <v>1058980.4123711342</v>
      </c>
      <c r="AA2058" s="10">
        <f t="shared" si="293"/>
        <v>24356.549484536084</v>
      </c>
      <c r="AB2058" s="10">
        <f t="shared" si="294"/>
        <v>12</v>
      </c>
      <c r="AC2058" s="9">
        <f t="shared" si="295"/>
        <v>1027211</v>
      </c>
      <c r="AD2058" s="10">
        <f t="shared" si="296"/>
        <v>392246.95938115451</v>
      </c>
    </row>
    <row r="2059" spans="1:30" x14ac:dyDescent="0.2">
      <c r="A2059" t="s">
        <v>20</v>
      </c>
      <c r="B2059" s="1">
        <v>43435</v>
      </c>
      <c r="C2059" t="s">
        <v>498</v>
      </c>
      <c r="D2059" s="2">
        <v>3544</v>
      </c>
      <c r="E2059" s="2">
        <v>18</v>
      </c>
      <c r="F2059" s="2">
        <v>0</v>
      </c>
      <c r="G2059" s="2">
        <v>0</v>
      </c>
      <c r="H2059" s="2"/>
      <c r="I2059" s="2">
        <v>0</v>
      </c>
      <c r="J2059" s="2">
        <v>3526</v>
      </c>
      <c r="K2059" s="2">
        <v>0</v>
      </c>
      <c r="L2059" s="2">
        <v>0</v>
      </c>
      <c r="M2059" s="2">
        <v>0.7097</v>
      </c>
      <c r="N2059" s="8">
        <f t="shared" si="288"/>
        <v>70970</v>
      </c>
      <c r="O2059" s="2">
        <v>4.4999999999999997E-3</v>
      </c>
      <c r="P2059" s="2">
        <v>0</v>
      </c>
      <c r="Q2059" s="2">
        <v>0</v>
      </c>
      <c r="R2059" s="2">
        <v>0</v>
      </c>
      <c r="S2059" s="2">
        <v>0</v>
      </c>
      <c r="T2059" s="2">
        <v>0.70520000000000005</v>
      </c>
      <c r="U2059" s="2">
        <v>0</v>
      </c>
      <c r="V2059" s="2">
        <v>0</v>
      </c>
      <c r="W2059" s="2">
        <f t="shared" si="289"/>
        <v>24.916666666666668</v>
      </c>
      <c r="X2059" s="9">
        <f t="shared" si="290"/>
        <v>20.025395033860047</v>
      </c>
      <c r="Y2059" s="9">
        <f t="shared" si="291"/>
        <v>5.7574993518047088E-3</v>
      </c>
      <c r="Z2059" s="10">
        <f t="shared" si="292"/>
        <v>1411973.8831615122</v>
      </c>
      <c r="AA2059" s="10">
        <f t="shared" si="293"/>
        <v>32475.399312714781</v>
      </c>
      <c r="AB2059" s="10">
        <f t="shared" si="294"/>
        <v>9</v>
      </c>
      <c r="AC2059" s="9">
        <f t="shared" si="295"/>
        <v>1369614.6666666667</v>
      </c>
      <c r="AD2059" s="10">
        <f t="shared" si="296"/>
        <v>650332.70011946058</v>
      </c>
    </row>
    <row r="2060" spans="1:30" x14ac:dyDescent="0.2">
      <c r="A2060" t="s">
        <v>20</v>
      </c>
      <c r="B2060" s="1">
        <v>43435</v>
      </c>
      <c r="C2060" t="s">
        <v>143</v>
      </c>
      <c r="D2060" s="2">
        <v>5879</v>
      </c>
      <c r="E2060" s="2">
        <v>2906</v>
      </c>
      <c r="F2060" s="2">
        <v>2973</v>
      </c>
      <c r="G2060" s="2">
        <v>0</v>
      </c>
      <c r="H2060" s="2"/>
      <c r="I2060" s="2">
        <v>0</v>
      </c>
      <c r="J2060" s="2">
        <v>0</v>
      </c>
      <c r="K2060" s="2">
        <v>0</v>
      </c>
      <c r="L2060" s="2">
        <v>0</v>
      </c>
      <c r="M2060" s="2">
        <v>1.246775</v>
      </c>
      <c r="N2060" s="8">
        <f t="shared" si="288"/>
        <v>124677.5</v>
      </c>
      <c r="O2060" s="2">
        <v>0.72650000000000003</v>
      </c>
      <c r="P2060" s="2">
        <v>0.52027500000000004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f t="shared" si="289"/>
        <v>24.916666666666668</v>
      </c>
      <c r="X2060" s="9">
        <f t="shared" si="290"/>
        <v>21.207263139989795</v>
      </c>
      <c r="Y2060" s="9">
        <f t="shared" si="291"/>
        <v>1.0114564258625216E-2</v>
      </c>
      <c r="Z2060" s="10">
        <f t="shared" si="292"/>
        <v>907697.49631811504</v>
      </c>
      <c r="AA2060" s="10">
        <f t="shared" si="293"/>
        <v>20877.042415316646</v>
      </c>
      <c r="AB2060" s="10">
        <f t="shared" si="294"/>
        <v>14</v>
      </c>
      <c r="AC2060" s="9">
        <f t="shared" si="295"/>
        <v>880466.57142857148</v>
      </c>
      <c r="AD2060" s="10">
        <f t="shared" si="296"/>
        <v>442744.93208634824</v>
      </c>
    </row>
    <row r="2061" spans="1:30" x14ac:dyDescent="0.2">
      <c r="A2061" t="s">
        <v>20</v>
      </c>
      <c r="B2061" s="1">
        <v>43435</v>
      </c>
      <c r="C2061" t="s">
        <v>699</v>
      </c>
      <c r="D2061" s="2">
        <v>2176</v>
      </c>
      <c r="E2061" s="2">
        <v>0</v>
      </c>
      <c r="F2061" s="2">
        <v>2176</v>
      </c>
      <c r="G2061" s="2">
        <v>0</v>
      </c>
      <c r="H2061" s="2"/>
      <c r="I2061" s="2">
        <v>0</v>
      </c>
      <c r="J2061" s="2">
        <v>0</v>
      </c>
      <c r="K2061" s="2">
        <v>0</v>
      </c>
      <c r="L2061" s="2">
        <v>0</v>
      </c>
      <c r="M2061" s="2">
        <v>0.38080000000000003</v>
      </c>
      <c r="N2061" s="8">
        <f t="shared" si="288"/>
        <v>38080</v>
      </c>
      <c r="O2061" s="2">
        <v>0</v>
      </c>
      <c r="P2061" s="2">
        <v>0.38080000000000003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f t="shared" si="289"/>
        <v>24.916666666666668</v>
      </c>
      <c r="X2061" s="9">
        <f t="shared" si="290"/>
        <v>17.5</v>
      </c>
      <c r="Y2061" s="9">
        <f t="shared" si="291"/>
        <v>3.0892711753800661E-3</v>
      </c>
      <c r="Z2061" s="10">
        <f t="shared" si="292"/>
        <v>2541552.989690722</v>
      </c>
      <c r="AA2061" s="10">
        <f t="shared" si="293"/>
        <v>58455.718762886601</v>
      </c>
      <c r="AB2061" s="10">
        <f t="shared" si="294"/>
        <v>5</v>
      </c>
      <c r="AC2061" s="9">
        <f t="shared" si="295"/>
        <v>2465306.4</v>
      </c>
      <c r="AD2061" s="10">
        <f t="shared" si="296"/>
        <v>1022975.0783505156</v>
      </c>
    </row>
    <row r="2062" spans="1:30" x14ac:dyDescent="0.2">
      <c r="A2062" t="s">
        <v>20</v>
      </c>
      <c r="B2062" s="1">
        <v>43435</v>
      </c>
      <c r="C2062" t="s">
        <v>189</v>
      </c>
      <c r="D2062" s="2">
        <v>367</v>
      </c>
      <c r="E2062" s="2">
        <v>367</v>
      </c>
      <c r="F2062" s="2">
        <v>0</v>
      </c>
      <c r="G2062" s="2">
        <v>0</v>
      </c>
      <c r="H2062" s="2"/>
      <c r="I2062" s="2">
        <v>0</v>
      </c>
      <c r="J2062" s="2">
        <v>0</v>
      </c>
      <c r="K2062" s="2">
        <v>0</v>
      </c>
      <c r="L2062" s="2">
        <v>0</v>
      </c>
      <c r="M2062" s="2">
        <v>5.5050000000000002E-2</v>
      </c>
      <c r="N2062" s="8">
        <f t="shared" si="288"/>
        <v>5505</v>
      </c>
      <c r="O2062" s="2">
        <v>5.5050000000000002E-2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f t="shared" si="289"/>
        <v>24.916666666666668</v>
      </c>
      <c r="X2062" s="9">
        <f t="shared" si="290"/>
        <v>15</v>
      </c>
      <c r="Y2062" s="9">
        <f t="shared" si="291"/>
        <v>4.4659763184000173E-4</v>
      </c>
      <c r="Z2062" s="10">
        <f t="shared" si="292"/>
        <v>1815394.9926362301</v>
      </c>
      <c r="AA2062" s="10">
        <f t="shared" si="293"/>
        <v>41754.084830633292</v>
      </c>
      <c r="AB2062" s="10">
        <f t="shared" si="294"/>
        <v>7</v>
      </c>
      <c r="AC2062" s="9">
        <f t="shared" si="295"/>
        <v>1760933.142857143</v>
      </c>
      <c r="AD2062" s="10">
        <f t="shared" si="296"/>
        <v>626311.27245949942</v>
      </c>
    </row>
    <row r="2063" spans="1:30" x14ac:dyDescent="0.2">
      <c r="A2063" t="s">
        <v>20</v>
      </c>
      <c r="B2063" s="1">
        <v>43435</v>
      </c>
      <c r="C2063" t="s">
        <v>917</v>
      </c>
      <c r="D2063" s="2">
        <v>11376</v>
      </c>
      <c r="E2063" s="2">
        <v>0</v>
      </c>
      <c r="F2063" s="2">
        <v>0</v>
      </c>
      <c r="G2063" s="2">
        <v>0</v>
      </c>
      <c r="H2063" s="2"/>
      <c r="I2063" s="2">
        <v>11376</v>
      </c>
      <c r="J2063" s="2">
        <v>0</v>
      </c>
      <c r="K2063" s="2">
        <v>0</v>
      </c>
      <c r="L2063" s="2">
        <v>0</v>
      </c>
      <c r="M2063" s="2">
        <v>0.60524999999999995</v>
      </c>
      <c r="N2063" s="8">
        <f t="shared" si="288"/>
        <v>60524.999999999993</v>
      </c>
      <c r="O2063" s="2">
        <v>0</v>
      </c>
      <c r="P2063" s="2">
        <v>0</v>
      </c>
      <c r="Q2063" s="2">
        <v>0</v>
      </c>
      <c r="R2063" s="2">
        <v>0</v>
      </c>
      <c r="S2063" s="2">
        <v>0.60524999999999995</v>
      </c>
      <c r="T2063" s="2">
        <v>0</v>
      </c>
      <c r="U2063" s="2">
        <v>0</v>
      </c>
      <c r="V2063" s="2">
        <v>0</v>
      </c>
      <c r="W2063" s="2">
        <f t="shared" si="289"/>
        <v>24.916666666666668</v>
      </c>
      <c r="X2063" s="9">
        <f t="shared" si="290"/>
        <v>5.3204113924050622</v>
      </c>
      <c r="Y2063" s="9">
        <f t="shared" si="291"/>
        <v>4.9101401756795823E-3</v>
      </c>
      <c r="Z2063" s="10">
        <f t="shared" si="292"/>
        <v>12707764.948453609</v>
      </c>
      <c r="AA2063" s="10">
        <f t="shared" si="293"/>
        <v>292278.59381443303</v>
      </c>
      <c r="AB2063" s="10">
        <f t="shared" si="294"/>
        <v>1</v>
      </c>
      <c r="AC2063" s="9">
        <f t="shared" si="295"/>
        <v>12326532</v>
      </c>
      <c r="AD2063" s="10">
        <f t="shared" si="296"/>
        <v>1555042.3602864412</v>
      </c>
    </row>
    <row r="2064" spans="1:30" x14ac:dyDescent="0.2">
      <c r="A2064" t="s">
        <v>20</v>
      </c>
      <c r="B2064" s="1">
        <v>43435</v>
      </c>
      <c r="C2064" t="s">
        <v>452</v>
      </c>
      <c r="D2064" s="2">
        <v>4135</v>
      </c>
      <c r="E2064" s="2">
        <v>2066</v>
      </c>
      <c r="F2064" s="2">
        <v>2069</v>
      </c>
      <c r="G2064" s="2">
        <v>0</v>
      </c>
      <c r="H2064" s="2"/>
      <c r="I2064" s="2">
        <v>0</v>
      </c>
      <c r="J2064" s="2">
        <v>0</v>
      </c>
      <c r="K2064" s="2">
        <v>0</v>
      </c>
      <c r="L2064" s="2">
        <v>0</v>
      </c>
      <c r="M2064" s="2">
        <v>0.87857499999999988</v>
      </c>
      <c r="N2064" s="8">
        <f t="shared" si="288"/>
        <v>87857.499999999985</v>
      </c>
      <c r="O2064" s="2">
        <v>0.51649999999999996</v>
      </c>
      <c r="P2064" s="2">
        <v>0.36207499999999998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f t="shared" si="289"/>
        <v>24.916666666666668</v>
      </c>
      <c r="X2064" s="9">
        <f t="shared" si="290"/>
        <v>21.247279322853686</v>
      </c>
      <c r="Y2064" s="9">
        <f t="shared" si="291"/>
        <v>7.1275116147834598E-3</v>
      </c>
      <c r="Z2064" s="10">
        <f t="shared" si="292"/>
        <v>1155251.3589503281</v>
      </c>
      <c r="AA2064" s="10">
        <f t="shared" si="293"/>
        <v>26570.781255857546</v>
      </c>
      <c r="AB2064" s="10">
        <f t="shared" si="294"/>
        <v>11</v>
      </c>
      <c r="AC2064" s="9">
        <f t="shared" si="295"/>
        <v>1120593.8181818181</v>
      </c>
      <c r="AD2064" s="10">
        <f t="shared" si="296"/>
        <v>564556.81116965029</v>
      </c>
    </row>
    <row r="2065" spans="1:30" x14ac:dyDescent="0.2">
      <c r="A2065" t="s">
        <v>20</v>
      </c>
      <c r="B2065" s="1">
        <v>43435</v>
      </c>
      <c r="C2065" t="s">
        <v>918</v>
      </c>
      <c r="D2065" s="2">
        <v>4306</v>
      </c>
      <c r="E2065" s="2">
        <v>0</v>
      </c>
      <c r="F2065" s="2">
        <v>4306</v>
      </c>
      <c r="G2065" s="2">
        <v>0</v>
      </c>
      <c r="H2065" s="2"/>
      <c r="I2065" s="2">
        <v>0</v>
      </c>
      <c r="J2065" s="2">
        <v>0</v>
      </c>
      <c r="K2065" s="2">
        <v>0</v>
      </c>
      <c r="L2065" s="2">
        <v>0</v>
      </c>
      <c r="M2065" s="2">
        <v>0.75355000000000005</v>
      </c>
      <c r="N2065" s="8">
        <f t="shared" si="288"/>
        <v>75355</v>
      </c>
      <c r="O2065" s="2">
        <v>0</v>
      </c>
      <c r="P2065" s="2">
        <v>0.75355000000000005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f t="shared" si="289"/>
        <v>24.916666666666668</v>
      </c>
      <c r="X2065" s="9">
        <f t="shared" si="290"/>
        <v>17.5</v>
      </c>
      <c r="Y2065" s="9">
        <f t="shared" si="291"/>
        <v>6.1132360667217672E-3</v>
      </c>
      <c r="Z2065" s="10">
        <f t="shared" si="292"/>
        <v>1588470.6185567011</v>
      </c>
      <c r="AA2065" s="10">
        <f t="shared" si="293"/>
        <v>36534.824226804129</v>
      </c>
      <c r="AB2065" s="10">
        <f t="shared" si="294"/>
        <v>8</v>
      </c>
      <c r="AC2065" s="9">
        <f t="shared" si="295"/>
        <v>1540816.5</v>
      </c>
      <c r="AD2065" s="10">
        <f t="shared" si="296"/>
        <v>639359.42396907229</v>
      </c>
    </row>
    <row r="2066" spans="1:30" x14ac:dyDescent="0.2">
      <c r="A2066" t="s">
        <v>20</v>
      </c>
      <c r="B2066" s="1">
        <v>43435</v>
      </c>
      <c r="C2066" t="s">
        <v>212</v>
      </c>
      <c r="D2066" s="2">
        <v>901</v>
      </c>
      <c r="E2066" s="2">
        <v>0</v>
      </c>
      <c r="F2066" s="2">
        <v>484</v>
      </c>
      <c r="G2066" s="2">
        <v>417</v>
      </c>
      <c r="H2066" s="2"/>
      <c r="I2066" s="2">
        <v>0</v>
      </c>
      <c r="J2066" s="2">
        <v>0</v>
      </c>
      <c r="K2066" s="2">
        <v>0</v>
      </c>
      <c r="L2066" s="2">
        <v>0</v>
      </c>
      <c r="M2066" s="2">
        <v>0.14724999999999999</v>
      </c>
      <c r="N2066" s="8">
        <f t="shared" si="288"/>
        <v>14725</v>
      </c>
      <c r="O2066" s="2">
        <v>0</v>
      </c>
      <c r="P2066" s="2">
        <v>8.4699999999999998E-2</v>
      </c>
      <c r="Q2066" s="2">
        <v>6.2549999999999994E-2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f t="shared" si="289"/>
        <v>24.916666666666668</v>
      </c>
      <c r="X2066" s="9">
        <f t="shared" si="290"/>
        <v>16.342952275249722</v>
      </c>
      <c r="Y2066" s="9">
        <f t="shared" si="291"/>
        <v>1.1945776800806585E-3</v>
      </c>
      <c r="Z2066" s="10">
        <f t="shared" si="292"/>
        <v>907697.49631811504</v>
      </c>
      <c r="AA2066" s="10">
        <f t="shared" si="293"/>
        <v>20877.042415316646</v>
      </c>
      <c r="AB2066" s="10">
        <f t="shared" si="294"/>
        <v>14</v>
      </c>
      <c r="AC2066" s="9">
        <f t="shared" si="295"/>
        <v>880466.57142857148</v>
      </c>
      <c r="AD2066" s="10">
        <f t="shared" si="296"/>
        <v>341192.50784188416</v>
      </c>
    </row>
    <row r="2067" spans="1:30" x14ac:dyDescent="0.2">
      <c r="A2067" t="s">
        <v>20</v>
      </c>
      <c r="B2067" s="1">
        <v>43435</v>
      </c>
      <c r="C2067" t="s">
        <v>213</v>
      </c>
      <c r="D2067" s="2">
        <v>7240</v>
      </c>
      <c r="E2067" s="2">
        <v>0</v>
      </c>
      <c r="F2067" s="2">
        <v>3722</v>
      </c>
      <c r="G2067" s="2">
        <v>3518</v>
      </c>
      <c r="H2067" s="2"/>
      <c r="I2067" s="2">
        <v>0</v>
      </c>
      <c r="J2067" s="2">
        <v>0</v>
      </c>
      <c r="K2067" s="2">
        <v>0</v>
      </c>
      <c r="L2067" s="2">
        <v>0</v>
      </c>
      <c r="M2067" s="2">
        <v>1.1790499999999999</v>
      </c>
      <c r="N2067" s="8">
        <f t="shared" si="288"/>
        <v>117905</v>
      </c>
      <c r="O2067" s="2">
        <v>0</v>
      </c>
      <c r="P2067" s="2">
        <v>0.65134999999999998</v>
      </c>
      <c r="Q2067" s="2">
        <v>0.52769999999999995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f t="shared" si="289"/>
        <v>24.916666666666668</v>
      </c>
      <c r="X2067" s="9">
        <f t="shared" si="290"/>
        <v>16.285220994475139</v>
      </c>
      <c r="Y2067" s="9">
        <f t="shared" si="291"/>
        <v>9.5651396516067948E-3</v>
      </c>
      <c r="Z2067" s="10">
        <f t="shared" si="292"/>
        <v>529490.20618556708</v>
      </c>
      <c r="AA2067" s="10">
        <f t="shared" si="293"/>
        <v>12178.274742268042</v>
      </c>
      <c r="AB2067" s="10">
        <f t="shared" si="294"/>
        <v>24</v>
      </c>
      <c r="AC2067" s="9">
        <f t="shared" si="295"/>
        <v>513605.5</v>
      </c>
      <c r="AD2067" s="10">
        <f t="shared" si="296"/>
        <v>198325.89550926985</v>
      </c>
    </row>
    <row r="2068" spans="1:30" x14ac:dyDescent="0.2">
      <c r="A2068" t="s">
        <v>20</v>
      </c>
      <c r="B2068" s="1">
        <v>43435</v>
      </c>
      <c r="C2068" t="s">
        <v>218</v>
      </c>
      <c r="D2068" s="2">
        <v>21101</v>
      </c>
      <c r="E2068" s="2">
        <v>10442</v>
      </c>
      <c r="F2068" s="2">
        <v>10659</v>
      </c>
      <c r="G2068" s="2">
        <v>0</v>
      </c>
      <c r="H2068" s="2"/>
      <c r="I2068" s="2">
        <v>0</v>
      </c>
      <c r="J2068" s="2">
        <v>0</v>
      </c>
      <c r="K2068" s="2">
        <v>0</v>
      </c>
      <c r="L2068" s="2">
        <v>0</v>
      </c>
      <c r="M2068" s="2">
        <v>4.4758250000000004</v>
      </c>
      <c r="N2068" s="8">
        <f t="shared" si="288"/>
        <v>447582.50000000006</v>
      </c>
      <c r="O2068" s="2">
        <v>2.6105</v>
      </c>
      <c r="P2068" s="2">
        <v>1.8653249999999999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f t="shared" si="289"/>
        <v>24.916666666666668</v>
      </c>
      <c r="X2068" s="9">
        <f t="shared" si="290"/>
        <v>21.211435476991614</v>
      </c>
      <c r="Y2068" s="9">
        <f t="shared" si="291"/>
        <v>3.6310496739877858E-2</v>
      </c>
      <c r="Z2068" s="10">
        <f t="shared" si="292"/>
        <v>1058980.4123711342</v>
      </c>
      <c r="AA2068" s="10">
        <f t="shared" si="293"/>
        <v>24356.549484536084</v>
      </c>
      <c r="AB2068" s="10">
        <f t="shared" si="294"/>
        <v>12</v>
      </c>
      <c r="AC2068" s="9">
        <f t="shared" si="295"/>
        <v>1027211</v>
      </c>
      <c r="AD2068" s="10">
        <f t="shared" si="296"/>
        <v>516637.37783339049</v>
      </c>
    </row>
    <row r="2069" spans="1:30" x14ac:dyDescent="0.2">
      <c r="A2069" t="s">
        <v>20</v>
      </c>
      <c r="B2069" s="1">
        <v>43435</v>
      </c>
      <c r="C2069" t="s">
        <v>351</v>
      </c>
      <c r="D2069" s="2">
        <v>1112</v>
      </c>
      <c r="E2069" s="2">
        <v>1112</v>
      </c>
      <c r="F2069" s="2">
        <v>0</v>
      </c>
      <c r="G2069" s="2">
        <v>0</v>
      </c>
      <c r="H2069" s="2"/>
      <c r="I2069" s="2">
        <v>0</v>
      </c>
      <c r="J2069" s="2">
        <v>0</v>
      </c>
      <c r="K2069" s="2">
        <v>0</v>
      </c>
      <c r="L2069" s="2">
        <v>0</v>
      </c>
      <c r="M2069" s="2">
        <v>0.1668</v>
      </c>
      <c r="N2069" s="8">
        <f t="shared" si="288"/>
        <v>16680</v>
      </c>
      <c r="O2069" s="2">
        <v>0.1668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f t="shared" si="289"/>
        <v>24.916666666666668</v>
      </c>
      <c r="X2069" s="9">
        <f t="shared" si="290"/>
        <v>15</v>
      </c>
      <c r="Y2069" s="9">
        <f t="shared" si="291"/>
        <v>1.3531786556024031E-3</v>
      </c>
      <c r="Z2069" s="10">
        <f t="shared" si="292"/>
        <v>3176941.2371134022</v>
      </c>
      <c r="AA2069" s="10">
        <f t="shared" si="293"/>
        <v>73069.648453608257</v>
      </c>
      <c r="AB2069" s="10">
        <f t="shared" si="294"/>
        <v>4</v>
      </c>
      <c r="AC2069" s="9">
        <f t="shared" si="295"/>
        <v>3081633</v>
      </c>
      <c r="AD2069" s="10">
        <f t="shared" si="296"/>
        <v>1096044.726804124</v>
      </c>
    </row>
    <row r="2070" spans="1:30" x14ac:dyDescent="0.2">
      <c r="A2070" t="s">
        <v>20</v>
      </c>
      <c r="B2070" s="1">
        <v>43435</v>
      </c>
      <c r="C2070" t="s">
        <v>235</v>
      </c>
      <c r="D2070" s="2">
        <v>1878</v>
      </c>
      <c r="E2070" s="2">
        <v>960</v>
      </c>
      <c r="F2070" s="2">
        <v>0</v>
      </c>
      <c r="G2070" s="2">
        <v>918</v>
      </c>
      <c r="H2070" s="2"/>
      <c r="I2070" s="2">
        <v>0</v>
      </c>
      <c r="J2070" s="2">
        <v>0</v>
      </c>
      <c r="K2070" s="2">
        <v>0</v>
      </c>
      <c r="L2070" s="2">
        <v>0</v>
      </c>
      <c r="M2070" s="2">
        <v>0.37769999999999998</v>
      </c>
      <c r="N2070" s="8">
        <f t="shared" si="288"/>
        <v>37770</v>
      </c>
      <c r="O2070" s="2">
        <v>0.24</v>
      </c>
      <c r="P2070" s="2">
        <v>0</v>
      </c>
      <c r="Q2070" s="2">
        <v>0.13769999999999999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f t="shared" si="289"/>
        <v>24.916666666666668</v>
      </c>
      <c r="X2070" s="9">
        <f t="shared" si="290"/>
        <v>20.11182108626198</v>
      </c>
      <c r="Y2070" s="9">
        <f t="shared" si="291"/>
        <v>3.0641221715888944E-3</v>
      </c>
      <c r="Z2070" s="10">
        <f t="shared" si="292"/>
        <v>605131.66421207669</v>
      </c>
      <c r="AA2070" s="10">
        <f t="shared" si="293"/>
        <v>13918.028276877763</v>
      </c>
      <c r="AB2070" s="10">
        <f t="shared" si="294"/>
        <v>21</v>
      </c>
      <c r="AC2070" s="9">
        <f t="shared" si="295"/>
        <v>586977.71428571432</v>
      </c>
      <c r="AD2070" s="10">
        <f t="shared" si="296"/>
        <v>279916.89457810071</v>
      </c>
    </row>
    <row r="2071" spans="1:30" x14ac:dyDescent="0.2">
      <c r="A2071" t="s">
        <v>20</v>
      </c>
      <c r="B2071" s="1">
        <v>43452</v>
      </c>
      <c r="C2071" t="s">
        <v>464</v>
      </c>
      <c r="D2071" s="2">
        <v>2665</v>
      </c>
      <c r="E2071" s="2">
        <v>0</v>
      </c>
      <c r="F2071" s="2">
        <v>0</v>
      </c>
      <c r="G2071" s="2">
        <v>877</v>
      </c>
      <c r="H2071" s="2"/>
      <c r="I2071" s="2">
        <v>0</v>
      </c>
      <c r="J2071" s="2">
        <v>880</v>
      </c>
      <c r="K2071" s="2">
        <v>908</v>
      </c>
      <c r="L2071" s="2">
        <v>0</v>
      </c>
      <c r="M2071" s="2">
        <v>0.88454999999999995</v>
      </c>
      <c r="N2071" s="8">
        <f t="shared" si="288"/>
        <v>88455</v>
      </c>
      <c r="O2071" s="2">
        <v>0</v>
      </c>
      <c r="P2071" s="2">
        <v>0</v>
      </c>
      <c r="Q2071" s="2">
        <v>0.30695</v>
      </c>
      <c r="R2071" s="2">
        <v>0</v>
      </c>
      <c r="S2071" s="2">
        <v>0</v>
      </c>
      <c r="T2071" s="2">
        <v>0.39600000000000002</v>
      </c>
      <c r="U2071" s="2">
        <v>0.18160000000000001</v>
      </c>
      <c r="V2071" s="2">
        <v>0</v>
      </c>
      <c r="W2071" s="2">
        <f t="shared" si="289"/>
        <v>24.916666666666668</v>
      </c>
      <c r="X2071" s="9">
        <f t="shared" si="290"/>
        <v>33.191369606003754</v>
      </c>
      <c r="Y2071" s="9">
        <f t="shared" si="291"/>
        <v>7.175984291445477E-3</v>
      </c>
      <c r="Z2071" s="10">
        <f t="shared" si="292"/>
        <v>2541552.989690722</v>
      </c>
      <c r="AA2071" s="10">
        <f t="shared" si="293"/>
        <v>58455.718762886601</v>
      </c>
      <c r="AB2071" s="10">
        <f t="shared" si="294"/>
        <v>5</v>
      </c>
      <c r="AC2071" s="9">
        <f t="shared" si="295"/>
        <v>2465306.4</v>
      </c>
      <c r="AD2071" s="10">
        <f t="shared" si="296"/>
        <v>1940225.3670435776</v>
      </c>
    </row>
    <row r="2072" spans="1:30" x14ac:dyDescent="0.2">
      <c r="A2072" t="s">
        <v>20</v>
      </c>
      <c r="B2072" s="1">
        <v>43452</v>
      </c>
      <c r="C2072" t="s">
        <v>839</v>
      </c>
      <c r="D2072" s="2">
        <v>3303</v>
      </c>
      <c r="E2072" s="2">
        <v>0</v>
      </c>
      <c r="F2072" s="2">
        <v>0</v>
      </c>
      <c r="G2072" s="2">
        <v>1255</v>
      </c>
      <c r="H2072" s="2"/>
      <c r="I2072" s="2">
        <v>0</v>
      </c>
      <c r="J2072" s="2">
        <v>1210</v>
      </c>
      <c r="K2072" s="2">
        <v>838</v>
      </c>
      <c r="L2072" s="2">
        <v>0</v>
      </c>
      <c r="M2072" s="2">
        <v>1.1513499999999999</v>
      </c>
      <c r="N2072" s="8">
        <f t="shared" si="288"/>
        <v>115134.99999999999</v>
      </c>
      <c r="O2072" s="2">
        <v>0</v>
      </c>
      <c r="P2072" s="2">
        <v>0</v>
      </c>
      <c r="Q2072" s="2">
        <v>0.43924999999999997</v>
      </c>
      <c r="R2072" s="2">
        <v>0</v>
      </c>
      <c r="S2072" s="2">
        <v>0</v>
      </c>
      <c r="T2072" s="2">
        <v>0.54449999999999998</v>
      </c>
      <c r="U2072" s="2">
        <v>0.1676</v>
      </c>
      <c r="V2072" s="2">
        <v>0</v>
      </c>
      <c r="W2072" s="2">
        <f t="shared" si="289"/>
        <v>24.916666666666668</v>
      </c>
      <c r="X2072" s="9">
        <f t="shared" si="290"/>
        <v>34.857705116560695</v>
      </c>
      <c r="Y2072" s="9">
        <f t="shared" si="291"/>
        <v>9.3404211338598709E-3</v>
      </c>
      <c r="Z2072" s="10">
        <f t="shared" si="292"/>
        <v>2117960.8247422683</v>
      </c>
      <c r="AA2072" s="10">
        <f t="shared" si="293"/>
        <v>48713.098969072169</v>
      </c>
      <c r="AB2072" s="10">
        <f t="shared" si="294"/>
        <v>6</v>
      </c>
      <c r="AC2072" s="9">
        <f t="shared" si="295"/>
        <v>2054422</v>
      </c>
      <c r="AD2072" s="10">
        <f t="shared" si="296"/>
        <v>1698026.8391777545</v>
      </c>
    </row>
    <row r="2073" spans="1:30" x14ac:dyDescent="0.2">
      <c r="A2073" t="s">
        <v>20</v>
      </c>
      <c r="B2073" s="1">
        <v>43452</v>
      </c>
      <c r="C2073" t="s">
        <v>21</v>
      </c>
      <c r="D2073" s="2">
        <v>193</v>
      </c>
      <c r="E2073" s="2">
        <v>0</v>
      </c>
      <c r="F2073" s="2">
        <v>0</v>
      </c>
      <c r="G2073" s="2">
        <v>0</v>
      </c>
      <c r="H2073" s="2"/>
      <c r="I2073" s="2">
        <v>0</v>
      </c>
      <c r="J2073" s="2">
        <v>193</v>
      </c>
      <c r="K2073" s="2">
        <v>0</v>
      </c>
      <c r="L2073" s="2">
        <v>0</v>
      </c>
      <c r="M2073" s="2">
        <v>8.6849999999999997E-2</v>
      </c>
      <c r="N2073" s="8">
        <f t="shared" si="288"/>
        <v>8685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8.6849999999999997E-2</v>
      </c>
      <c r="U2073" s="2">
        <v>0</v>
      </c>
      <c r="V2073" s="2">
        <v>0</v>
      </c>
      <c r="W2073" s="2">
        <f t="shared" si="289"/>
        <v>24.916666666666668</v>
      </c>
      <c r="X2073" s="9">
        <f t="shared" si="290"/>
        <v>45</v>
      </c>
      <c r="Y2073" s="9">
        <f t="shared" si="291"/>
        <v>7.0457773524621522E-4</v>
      </c>
      <c r="Z2073" s="10">
        <f t="shared" si="292"/>
        <v>2541552.989690722</v>
      </c>
      <c r="AA2073" s="10">
        <f t="shared" si="293"/>
        <v>58455.718762886601</v>
      </c>
      <c r="AB2073" s="10">
        <f t="shared" si="294"/>
        <v>5</v>
      </c>
      <c r="AC2073" s="9">
        <f t="shared" si="295"/>
        <v>2465306.4</v>
      </c>
      <c r="AD2073" s="10">
        <f t="shared" si="296"/>
        <v>2630507.3443298968</v>
      </c>
    </row>
    <row r="2074" spans="1:30" x14ac:dyDescent="0.2">
      <c r="A2074" t="s">
        <v>20</v>
      </c>
      <c r="B2074" s="1">
        <v>43452</v>
      </c>
      <c r="C2074" t="s">
        <v>842</v>
      </c>
      <c r="D2074" s="2">
        <v>117</v>
      </c>
      <c r="E2074" s="2">
        <v>0</v>
      </c>
      <c r="F2074" s="2">
        <v>0</v>
      </c>
      <c r="G2074" s="2">
        <v>0</v>
      </c>
      <c r="H2074" s="2"/>
      <c r="I2074" s="2">
        <v>0</v>
      </c>
      <c r="J2074" s="2">
        <v>117</v>
      </c>
      <c r="K2074" s="2">
        <v>0</v>
      </c>
      <c r="L2074" s="2">
        <v>0</v>
      </c>
      <c r="M2074" s="2">
        <v>5.2650000000000002E-2</v>
      </c>
      <c r="N2074" s="8">
        <f t="shared" si="288"/>
        <v>5265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5.2650000000000002E-2</v>
      </c>
      <c r="U2074" s="2">
        <v>0</v>
      </c>
      <c r="V2074" s="2">
        <v>0</v>
      </c>
      <c r="W2074" s="2">
        <f t="shared" si="289"/>
        <v>24.916666666666668</v>
      </c>
      <c r="X2074" s="9">
        <f t="shared" si="290"/>
        <v>45</v>
      </c>
      <c r="Y2074" s="9">
        <f t="shared" si="291"/>
        <v>4.2712743535651388E-4</v>
      </c>
      <c r="Z2074" s="10">
        <f t="shared" si="292"/>
        <v>12707764.948453609</v>
      </c>
      <c r="AA2074" s="10">
        <f t="shared" si="293"/>
        <v>292278.59381443303</v>
      </c>
      <c r="AB2074" s="10">
        <f t="shared" si="294"/>
        <v>1</v>
      </c>
      <c r="AC2074" s="9">
        <f t="shared" si="295"/>
        <v>12326532</v>
      </c>
      <c r="AD2074" s="10">
        <f t="shared" si="296"/>
        <v>13152536.721649487</v>
      </c>
    </row>
    <row r="2075" spans="1:30" x14ac:dyDescent="0.2">
      <c r="A2075" t="s">
        <v>20</v>
      </c>
      <c r="B2075" s="1">
        <v>43452</v>
      </c>
      <c r="C2075" t="s">
        <v>919</v>
      </c>
      <c r="D2075" s="2">
        <v>961</v>
      </c>
      <c r="E2075" s="2">
        <v>0</v>
      </c>
      <c r="F2075" s="2">
        <v>0</v>
      </c>
      <c r="G2075" s="2">
        <v>0</v>
      </c>
      <c r="H2075" s="2">
        <v>961</v>
      </c>
      <c r="I2075" s="2">
        <v>0</v>
      </c>
      <c r="J2075" s="2">
        <v>0</v>
      </c>
      <c r="K2075" s="2">
        <v>0</v>
      </c>
      <c r="L2075" s="2">
        <v>0</v>
      </c>
      <c r="M2075" s="2">
        <v>0.38440000000000002</v>
      </c>
      <c r="N2075" s="8">
        <f t="shared" si="288"/>
        <v>38440</v>
      </c>
      <c r="O2075" s="2">
        <v>0</v>
      </c>
      <c r="P2075" s="2">
        <v>0</v>
      </c>
      <c r="Q2075" s="2">
        <v>0</v>
      </c>
      <c r="R2075" s="2">
        <v>0.38440000000000002</v>
      </c>
      <c r="S2075" s="2">
        <v>0</v>
      </c>
      <c r="T2075" s="2">
        <v>0</v>
      </c>
      <c r="U2075" s="2">
        <v>0</v>
      </c>
      <c r="V2075" s="2">
        <v>0</v>
      </c>
      <c r="W2075" s="2">
        <f t="shared" si="289"/>
        <v>24.916666666666668</v>
      </c>
      <c r="X2075" s="9">
        <f t="shared" si="290"/>
        <v>40</v>
      </c>
      <c r="Y2075" s="9">
        <f t="shared" si="291"/>
        <v>3.1184764701052982E-3</v>
      </c>
      <c r="Z2075" s="10">
        <f t="shared" si="292"/>
        <v>12707764.948453609</v>
      </c>
      <c r="AA2075" s="10">
        <f t="shared" si="293"/>
        <v>292278.59381443303</v>
      </c>
      <c r="AB2075" s="10">
        <f t="shared" si="294"/>
        <v>1</v>
      </c>
      <c r="AC2075" s="9">
        <f t="shared" si="295"/>
        <v>12326532</v>
      </c>
      <c r="AD2075" s="10">
        <f t="shared" si="296"/>
        <v>11691143.752577322</v>
      </c>
    </row>
    <row r="2076" spans="1:30" x14ac:dyDescent="0.2">
      <c r="A2076" t="s">
        <v>20</v>
      </c>
      <c r="B2076" s="1">
        <v>43452</v>
      </c>
      <c r="C2076" t="s">
        <v>920</v>
      </c>
      <c r="D2076" s="2">
        <v>326</v>
      </c>
      <c r="E2076" s="2">
        <v>0</v>
      </c>
      <c r="F2076" s="2">
        <v>0</v>
      </c>
      <c r="G2076" s="2">
        <v>0</v>
      </c>
      <c r="H2076" s="2"/>
      <c r="I2076" s="2">
        <v>0</v>
      </c>
      <c r="J2076" s="2">
        <v>0</v>
      </c>
      <c r="K2076" s="2">
        <v>326</v>
      </c>
      <c r="L2076" s="2">
        <v>0</v>
      </c>
      <c r="M2076" s="2">
        <v>6.5199999999999994E-2</v>
      </c>
      <c r="N2076" s="8">
        <f t="shared" si="288"/>
        <v>6519.9999999999991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6.5199999999999994E-2</v>
      </c>
      <c r="V2076" s="2">
        <v>0</v>
      </c>
      <c r="W2076" s="2">
        <f t="shared" si="289"/>
        <v>24.916666666666668</v>
      </c>
      <c r="X2076" s="9">
        <f t="shared" si="290"/>
        <v>19.999999999999996</v>
      </c>
      <c r="Y2076" s="9">
        <f t="shared" si="291"/>
        <v>5.2894033780141888E-4</v>
      </c>
      <c r="Z2076" s="10">
        <f t="shared" si="292"/>
        <v>12707764.948453609</v>
      </c>
      <c r="AA2076" s="10">
        <f t="shared" si="293"/>
        <v>292278.59381443303</v>
      </c>
      <c r="AB2076" s="10">
        <f t="shared" si="294"/>
        <v>1</v>
      </c>
      <c r="AC2076" s="9">
        <f t="shared" si="295"/>
        <v>12326532</v>
      </c>
      <c r="AD2076" s="10">
        <f t="shared" si="296"/>
        <v>5845571.8762886599</v>
      </c>
    </row>
    <row r="2077" spans="1:30" x14ac:dyDescent="0.2">
      <c r="A2077" t="s">
        <v>20</v>
      </c>
      <c r="B2077" s="1">
        <v>43452</v>
      </c>
      <c r="C2077" t="s">
        <v>921</v>
      </c>
      <c r="D2077" s="2">
        <v>1671</v>
      </c>
      <c r="E2077" s="2">
        <v>0</v>
      </c>
      <c r="F2077" s="2">
        <v>1671</v>
      </c>
      <c r="G2077" s="2">
        <v>0</v>
      </c>
      <c r="H2077" s="2"/>
      <c r="I2077" s="2">
        <v>0</v>
      </c>
      <c r="J2077" s="2">
        <v>0</v>
      </c>
      <c r="K2077" s="2">
        <v>0</v>
      </c>
      <c r="L2077" s="2">
        <v>0</v>
      </c>
      <c r="M2077" s="2">
        <v>0.91905000000000003</v>
      </c>
      <c r="N2077" s="8">
        <f t="shared" si="288"/>
        <v>91905</v>
      </c>
      <c r="O2077" s="2">
        <v>0</v>
      </c>
      <c r="P2077" s="2">
        <v>0.91905000000000003</v>
      </c>
      <c r="Q2077" s="2">
        <v>0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f t="shared" si="289"/>
        <v>24.916666666666668</v>
      </c>
      <c r="X2077" s="9">
        <f t="shared" si="290"/>
        <v>55</v>
      </c>
      <c r="Y2077" s="9">
        <f t="shared" si="291"/>
        <v>7.4558683658956142E-3</v>
      </c>
      <c r="Z2077" s="10">
        <f t="shared" si="292"/>
        <v>12707764.948453609</v>
      </c>
      <c r="AA2077" s="10">
        <f t="shared" si="293"/>
        <v>292278.59381443303</v>
      </c>
      <c r="AB2077" s="10">
        <f t="shared" si="294"/>
        <v>1</v>
      </c>
      <c r="AC2077" s="9">
        <f t="shared" si="295"/>
        <v>12326532</v>
      </c>
      <c r="AD2077" s="10">
        <f t="shared" si="296"/>
        <v>16075322.659793817</v>
      </c>
    </row>
    <row r="2078" spans="1:30" x14ac:dyDescent="0.2">
      <c r="A2078" t="s">
        <v>20</v>
      </c>
      <c r="B2078" s="1">
        <v>43452</v>
      </c>
      <c r="C2078" t="s">
        <v>23</v>
      </c>
      <c r="D2078" s="2">
        <v>2275</v>
      </c>
      <c r="E2078" s="2">
        <v>0</v>
      </c>
      <c r="F2078" s="2">
        <v>1582</v>
      </c>
      <c r="G2078" s="2">
        <v>693</v>
      </c>
      <c r="H2078" s="2"/>
      <c r="I2078" s="2">
        <v>0</v>
      </c>
      <c r="J2078" s="2">
        <v>0</v>
      </c>
      <c r="K2078" s="2">
        <v>0</v>
      </c>
      <c r="L2078" s="2">
        <v>0</v>
      </c>
      <c r="M2078" s="2">
        <v>1.1126499999999999</v>
      </c>
      <c r="N2078" s="8">
        <f t="shared" si="288"/>
        <v>111264.99999999999</v>
      </c>
      <c r="O2078" s="2">
        <v>0</v>
      </c>
      <c r="P2078" s="2">
        <v>0.87009999999999998</v>
      </c>
      <c r="Q2078" s="2">
        <v>0.24254999999999999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f t="shared" si="289"/>
        <v>24.916666666666668</v>
      </c>
      <c r="X2078" s="9">
        <f t="shared" si="290"/>
        <v>48.907692307692301</v>
      </c>
      <c r="Y2078" s="9">
        <f t="shared" si="291"/>
        <v>9.0264642155636308E-3</v>
      </c>
      <c r="Z2078" s="10">
        <f t="shared" si="292"/>
        <v>1155251.3589503281</v>
      </c>
      <c r="AA2078" s="10">
        <f t="shared" si="293"/>
        <v>26570.781255857546</v>
      </c>
      <c r="AB2078" s="10">
        <f t="shared" si="294"/>
        <v>11</v>
      </c>
      <c r="AC2078" s="9">
        <f t="shared" si="295"/>
        <v>1120593.8181818181</v>
      </c>
      <c r="AD2078" s="10">
        <f t="shared" si="296"/>
        <v>1299515.5940364788</v>
      </c>
    </row>
    <row r="2079" spans="1:30" x14ac:dyDescent="0.2">
      <c r="A2079" t="s">
        <v>20</v>
      </c>
      <c r="B2079" s="1">
        <v>43452</v>
      </c>
      <c r="C2079" t="s">
        <v>922</v>
      </c>
      <c r="D2079" s="2">
        <v>5505</v>
      </c>
      <c r="E2079" s="2">
        <v>0</v>
      </c>
      <c r="F2079" s="2">
        <v>0</v>
      </c>
      <c r="G2079" s="2">
        <v>0</v>
      </c>
      <c r="H2079" s="2"/>
      <c r="I2079" s="2">
        <v>0</v>
      </c>
      <c r="J2079" s="2">
        <v>5505</v>
      </c>
      <c r="K2079" s="2">
        <v>0</v>
      </c>
      <c r="L2079" s="2">
        <v>0</v>
      </c>
      <c r="M2079" s="2">
        <v>2.4772500000000002</v>
      </c>
      <c r="N2079" s="8">
        <f t="shared" si="288"/>
        <v>247725.00000000003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2.4772500000000002</v>
      </c>
      <c r="U2079" s="2">
        <v>0</v>
      </c>
      <c r="V2079" s="2">
        <v>0</v>
      </c>
      <c r="W2079" s="2">
        <f t="shared" si="289"/>
        <v>24.916666666666668</v>
      </c>
      <c r="X2079" s="9">
        <f t="shared" si="290"/>
        <v>45.000000000000007</v>
      </c>
      <c r="Y2079" s="9">
        <f t="shared" si="291"/>
        <v>2.0096893432800078E-2</v>
      </c>
      <c r="Z2079" s="10">
        <f t="shared" si="292"/>
        <v>12707764.948453609</v>
      </c>
      <c r="AA2079" s="10">
        <f t="shared" si="293"/>
        <v>292278.59381443303</v>
      </c>
      <c r="AB2079" s="10">
        <f t="shared" si="294"/>
        <v>1</v>
      </c>
      <c r="AC2079" s="9">
        <f t="shared" si="295"/>
        <v>12326532</v>
      </c>
      <c r="AD2079" s="10">
        <f t="shared" si="296"/>
        <v>13152536.721649488</v>
      </c>
    </row>
    <row r="2080" spans="1:30" x14ac:dyDescent="0.2">
      <c r="A2080" t="s">
        <v>20</v>
      </c>
      <c r="B2080" s="1">
        <v>43452</v>
      </c>
      <c r="C2080" t="s">
        <v>640</v>
      </c>
      <c r="D2080" s="2">
        <v>16131</v>
      </c>
      <c r="E2080" s="2">
        <v>0</v>
      </c>
      <c r="F2080" s="2">
        <v>4178</v>
      </c>
      <c r="G2080" s="2">
        <v>4135</v>
      </c>
      <c r="H2080" s="2"/>
      <c r="I2080" s="2">
        <v>0</v>
      </c>
      <c r="J2080" s="2">
        <v>3924</v>
      </c>
      <c r="K2080" s="2">
        <v>0</v>
      </c>
      <c r="L2080" s="2">
        <v>0</v>
      </c>
      <c r="M2080" s="2">
        <v>5.3971499999999999</v>
      </c>
      <c r="N2080" s="8">
        <f t="shared" si="288"/>
        <v>539715</v>
      </c>
      <c r="O2080" s="2">
        <v>0</v>
      </c>
      <c r="P2080" s="2">
        <v>1.0445</v>
      </c>
      <c r="Q2080" s="2">
        <v>1.0337499999999999</v>
      </c>
      <c r="R2080" s="2">
        <v>0</v>
      </c>
      <c r="S2080" s="2">
        <v>0</v>
      </c>
      <c r="T2080" s="2">
        <v>1.1772</v>
      </c>
      <c r="U2080" s="2">
        <v>0</v>
      </c>
      <c r="V2080" s="2">
        <v>0</v>
      </c>
      <c r="W2080" s="2">
        <f t="shared" si="289"/>
        <v>24.916666666666668</v>
      </c>
      <c r="X2080" s="9">
        <f t="shared" si="290"/>
        <v>33.458248093732564</v>
      </c>
      <c r="Y2080" s="9">
        <f t="shared" si="291"/>
        <v>4.3784821229523437E-2</v>
      </c>
      <c r="Z2080" s="10">
        <f t="shared" si="292"/>
        <v>1155251.3589503281</v>
      </c>
      <c r="AA2080" s="10">
        <f t="shared" si="293"/>
        <v>26570.781255857546</v>
      </c>
      <c r="AB2080" s="10">
        <f t="shared" si="294"/>
        <v>11</v>
      </c>
      <c r="AC2080" s="9">
        <f t="shared" si="295"/>
        <v>1120593.8181818181</v>
      </c>
      <c r="AD2080" s="10">
        <f t="shared" si="296"/>
        <v>889011.79130278074</v>
      </c>
    </row>
    <row r="2081" spans="1:30" x14ac:dyDescent="0.2">
      <c r="A2081" t="s">
        <v>20</v>
      </c>
      <c r="B2081" s="1">
        <v>43452</v>
      </c>
      <c r="C2081" t="s">
        <v>923</v>
      </c>
      <c r="D2081" s="2">
        <v>1393</v>
      </c>
      <c r="E2081" s="2">
        <v>0</v>
      </c>
      <c r="F2081" s="2">
        <v>0</v>
      </c>
      <c r="G2081" s="2">
        <v>0</v>
      </c>
      <c r="H2081" s="2"/>
      <c r="I2081" s="2">
        <v>0</v>
      </c>
      <c r="J2081" s="2">
        <v>1393</v>
      </c>
      <c r="K2081" s="2">
        <v>0</v>
      </c>
      <c r="L2081" s="2">
        <v>0</v>
      </c>
      <c r="M2081" s="2">
        <v>0.62685000000000002</v>
      </c>
      <c r="N2081" s="8">
        <f t="shared" si="288"/>
        <v>62685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0.62685000000000002</v>
      </c>
      <c r="U2081" s="2">
        <v>0</v>
      </c>
      <c r="V2081" s="2">
        <v>0</v>
      </c>
      <c r="W2081" s="2">
        <f t="shared" si="289"/>
        <v>24.916666666666668</v>
      </c>
      <c r="X2081" s="9">
        <f t="shared" si="290"/>
        <v>45</v>
      </c>
      <c r="Y2081" s="9">
        <f t="shared" si="291"/>
        <v>5.0853719440309732E-3</v>
      </c>
      <c r="Z2081" s="10">
        <f t="shared" si="292"/>
        <v>12707764.948453609</v>
      </c>
      <c r="AA2081" s="10">
        <f t="shared" si="293"/>
        <v>292278.59381443303</v>
      </c>
      <c r="AB2081" s="10">
        <f t="shared" si="294"/>
        <v>1</v>
      </c>
      <c r="AC2081" s="9">
        <f t="shared" si="295"/>
        <v>12326532</v>
      </c>
      <c r="AD2081" s="10">
        <f t="shared" si="296"/>
        <v>13152536.721649487</v>
      </c>
    </row>
    <row r="2082" spans="1:30" x14ac:dyDescent="0.2">
      <c r="A2082" t="s">
        <v>20</v>
      </c>
      <c r="B2082" s="1">
        <v>43452</v>
      </c>
      <c r="C2082" t="s">
        <v>468</v>
      </c>
      <c r="D2082" s="2">
        <v>8559</v>
      </c>
      <c r="E2082" s="2">
        <v>1587</v>
      </c>
      <c r="F2082" s="2">
        <v>1688</v>
      </c>
      <c r="G2082" s="2">
        <v>0</v>
      </c>
      <c r="H2082" s="2"/>
      <c r="I2082" s="2">
        <v>1536</v>
      </c>
      <c r="J2082" s="2">
        <v>1792</v>
      </c>
      <c r="K2082" s="2">
        <v>1956</v>
      </c>
      <c r="L2082" s="2">
        <v>0</v>
      </c>
      <c r="M2082" s="2">
        <v>3.7643</v>
      </c>
      <c r="N2082" s="8">
        <f t="shared" si="288"/>
        <v>376430</v>
      </c>
      <c r="O2082" s="2">
        <v>0.79349999999999998</v>
      </c>
      <c r="P2082" s="2">
        <v>0.9284</v>
      </c>
      <c r="Q2082" s="2">
        <v>0</v>
      </c>
      <c r="R2082" s="2">
        <v>0</v>
      </c>
      <c r="S2082" s="2">
        <v>0.8448</v>
      </c>
      <c r="T2082" s="2">
        <v>0.80640000000000001</v>
      </c>
      <c r="U2082" s="2">
        <v>0.39119999999999999</v>
      </c>
      <c r="V2082" s="2">
        <v>0</v>
      </c>
      <c r="W2082" s="2">
        <f t="shared" si="289"/>
        <v>24.916666666666668</v>
      </c>
      <c r="X2082" s="9">
        <f t="shared" si="290"/>
        <v>43.980605210889124</v>
      </c>
      <c r="Y2082" s="9">
        <f t="shared" si="291"/>
        <v>3.0538191926163822E-2</v>
      </c>
      <c r="Z2082" s="10">
        <f t="shared" si="292"/>
        <v>794235.30927835056</v>
      </c>
      <c r="AA2082" s="10">
        <f t="shared" si="293"/>
        <v>18267.412113402064</v>
      </c>
      <c r="AB2082" s="10">
        <f t="shared" si="294"/>
        <v>16</v>
      </c>
      <c r="AC2082" s="9">
        <f t="shared" si="295"/>
        <v>770408.25</v>
      </c>
      <c r="AD2082" s="10">
        <f t="shared" si="296"/>
        <v>803411.84038414992</v>
      </c>
    </row>
    <row r="2083" spans="1:30" x14ac:dyDescent="0.2">
      <c r="A2083" t="s">
        <v>20</v>
      </c>
      <c r="B2083" s="1">
        <v>43452</v>
      </c>
      <c r="C2083" t="s">
        <v>25</v>
      </c>
      <c r="D2083" s="2">
        <v>64513</v>
      </c>
      <c r="E2083" s="2">
        <v>0</v>
      </c>
      <c r="F2083" s="2">
        <v>0</v>
      </c>
      <c r="G2083" s="2">
        <v>0</v>
      </c>
      <c r="H2083" s="2">
        <v>38934</v>
      </c>
      <c r="I2083" s="2">
        <v>0</v>
      </c>
      <c r="J2083" s="2">
        <v>0</v>
      </c>
      <c r="K2083" s="2">
        <v>13599</v>
      </c>
      <c r="L2083" s="2">
        <v>0</v>
      </c>
      <c r="M2083" s="2">
        <v>19.764575000000004</v>
      </c>
      <c r="N2083" s="8">
        <f t="shared" si="288"/>
        <v>1976457.5000000005</v>
      </c>
      <c r="O2083" s="2">
        <v>0</v>
      </c>
      <c r="P2083" s="2">
        <v>0</v>
      </c>
      <c r="Q2083" s="2">
        <v>0</v>
      </c>
      <c r="R2083" s="2">
        <v>15.247775000000001</v>
      </c>
      <c r="S2083" s="2">
        <v>0</v>
      </c>
      <c r="T2083" s="2">
        <v>0</v>
      </c>
      <c r="U2083" s="2">
        <v>2.7198000000000002</v>
      </c>
      <c r="V2083" s="2">
        <v>0</v>
      </c>
      <c r="W2083" s="2">
        <f t="shared" si="289"/>
        <v>24.916666666666668</v>
      </c>
      <c r="X2083" s="9">
        <f t="shared" si="290"/>
        <v>30.63657712399052</v>
      </c>
      <c r="Y2083" s="9">
        <f t="shared" si="291"/>
        <v>0.16034173277609634</v>
      </c>
      <c r="Z2083" s="10">
        <f t="shared" si="292"/>
        <v>470657.96105383744</v>
      </c>
      <c r="AA2083" s="10">
        <f t="shared" si="293"/>
        <v>10825.133104238261</v>
      </c>
      <c r="AB2083" s="10">
        <f t="shared" si="294"/>
        <v>27</v>
      </c>
      <c r="AC2083" s="9">
        <f t="shared" si="295"/>
        <v>456538.22222222225</v>
      </c>
      <c r="AD2083" s="10">
        <f t="shared" si="296"/>
        <v>331645.02522545838</v>
      </c>
    </row>
    <row r="2084" spans="1:30" x14ac:dyDescent="0.2">
      <c r="A2084" t="s">
        <v>20</v>
      </c>
      <c r="B2084" s="1">
        <v>43452</v>
      </c>
      <c r="C2084" t="s">
        <v>924</v>
      </c>
      <c r="D2084" s="2">
        <v>14964</v>
      </c>
      <c r="E2084" s="2">
        <v>3198</v>
      </c>
      <c r="F2084" s="2">
        <v>1604</v>
      </c>
      <c r="G2084" s="2">
        <v>3490</v>
      </c>
      <c r="H2084" s="2"/>
      <c r="I2084" s="2">
        <v>3347</v>
      </c>
      <c r="J2084" s="2">
        <v>1603</v>
      </c>
      <c r="K2084" s="2">
        <v>0</v>
      </c>
      <c r="L2084" s="2">
        <v>0</v>
      </c>
      <c r="M2084" s="2">
        <v>6.8948</v>
      </c>
      <c r="N2084" s="8">
        <f t="shared" si="288"/>
        <v>689480</v>
      </c>
      <c r="O2084" s="2">
        <v>1.4959</v>
      </c>
      <c r="P2084" s="2">
        <v>0.88219999999999998</v>
      </c>
      <c r="Q2084" s="2">
        <v>1.0074000000000001</v>
      </c>
      <c r="R2084" s="2">
        <v>0</v>
      </c>
      <c r="S2084" s="2">
        <v>1.8408500000000001</v>
      </c>
      <c r="T2084" s="2">
        <v>0.72135000000000005</v>
      </c>
      <c r="U2084" s="2">
        <v>0</v>
      </c>
      <c r="V2084" s="2">
        <v>0</v>
      </c>
      <c r="W2084" s="2">
        <f t="shared" si="289"/>
        <v>24.916666666666668</v>
      </c>
      <c r="X2084" s="9">
        <f t="shared" si="290"/>
        <v>46.075915530606792</v>
      </c>
      <c r="Y2084" s="9">
        <f t="shared" si="291"/>
        <v>5.593462946431324E-2</v>
      </c>
      <c r="Z2084" s="10">
        <f t="shared" si="292"/>
        <v>3176941.2371134022</v>
      </c>
      <c r="AA2084" s="10">
        <f t="shared" si="293"/>
        <v>73069.648453608257</v>
      </c>
      <c r="AB2084" s="10">
        <f t="shared" si="294"/>
        <v>4</v>
      </c>
      <c r="AC2084" s="9">
        <f t="shared" si="295"/>
        <v>3081633</v>
      </c>
      <c r="AD2084" s="10">
        <f t="shared" si="296"/>
        <v>3366750.9499995871</v>
      </c>
    </row>
    <row r="2085" spans="1:30" x14ac:dyDescent="0.2">
      <c r="A2085" t="s">
        <v>20</v>
      </c>
      <c r="B2085" s="1">
        <v>43452</v>
      </c>
      <c r="C2085" t="s">
        <v>925</v>
      </c>
      <c r="D2085" s="2">
        <v>1369</v>
      </c>
      <c r="E2085" s="2">
        <v>0</v>
      </c>
      <c r="F2085" s="2">
        <v>651</v>
      </c>
      <c r="G2085" s="2">
        <v>0</v>
      </c>
      <c r="H2085" s="2"/>
      <c r="I2085" s="2">
        <v>718</v>
      </c>
      <c r="J2085" s="2">
        <v>0</v>
      </c>
      <c r="K2085" s="2">
        <v>0</v>
      </c>
      <c r="L2085" s="2">
        <v>0</v>
      </c>
      <c r="M2085" s="2">
        <v>0.75295000000000001</v>
      </c>
      <c r="N2085" s="8">
        <f t="shared" si="288"/>
        <v>75295</v>
      </c>
      <c r="O2085" s="2">
        <v>0</v>
      </c>
      <c r="P2085" s="2">
        <v>0.35804999999999998</v>
      </c>
      <c r="Q2085" s="2">
        <v>0</v>
      </c>
      <c r="R2085" s="2">
        <v>0</v>
      </c>
      <c r="S2085" s="2">
        <v>0.39490000000000003</v>
      </c>
      <c r="T2085" s="2">
        <v>0</v>
      </c>
      <c r="U2085" s="2">
        <v>0</v>
      </c>
      <c r="V2085" s="2">
        <v>0</v>
      </c>
      <c r="W2085" s="2">
        <f t="shared" si="289"/>
        <v>24.916666666666668</v>
      </c>
      <c r="X2085" s="9">
        <f t="shared" si="290"/>
        <v>55</v>
      </c>
      <c r="Y2085" s="9">
        <f t="shared" si="291"/>
        <v>6.1083685176008956E-3</v>
      </c>
      <c r="Z2085" s="10">
        <f t="shared" si="292"/>
        <v>12707764.948453609</v>
      </c>
      <c r="AA2085" s="10">
        <f t="shared" si="293"/>
        <v>292278.59381443303</v>
      </c>
      <c r="AB2085" s="10">
        <f t="shared" si="294"/>
        <v>1</v>
      </c>
      <c r="AC2085" s="9">
        <f t="shared" si="295"/>
        <v>12326532</v>
      </c>
      <c r="AD2085" s="10">
        <f t="shared" si="296"/>
        <v>16075322.659793817</v>
      </c>
    </row>
    <row r="2086" spans="1:30" x14ac:dyDescent="0.2">
      <c r="A2086" t="s">
        <v>20</v>
      </c>
      <c r="B2086" s="1">
        <v>43452</v>
      </c>
      <c r="C2086" t="s">
        <v>926</v>
      </c>
      <c r="D2086" s="2">
        <v>803</v>
      </c>
      <c r="E2086" s="2">
        <v>0</v>
      </c>
      <c r="F2086" s="2">
        <v>0</v>
      </c>
      <c r="G2086" s="2">
        <v>803</v>
      </c>
      <c r="H2086" s="2"/>
      <c r="I2086" s="2">
        <v>0</v>
      </c>
      <c r="J2086" s="2">
        <v>0</v>
      </c>
      <c r="K2086" s="2">
        <v>0</v>
      </c>
      <c r="L2086" s="2">
        <v>0</v>
      </c>
      <c r="M2086" s="2">
        <v>0.28105000000000002</v>
      </c>
      <c r="N2086" s="8">
        <f t="shared" si="288"/>
        <v>28105.000000000004</v>
      </c>
      <c r="O2086" s="2">
        <v>0</v>
      </c>
      <c r="P2086" s="2">
        <v>0</v>
      </c>
      <c r="Q2086" s="2">
        <v>0.28105000000000002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f t="shared" si="289"/>
        <v>24.916666666666668</v>
      </c>
      <c r="X2086" s="9">
        <f t="shared" si="290"/>
        <v>35.000000000000007</v>
      </c>
      <c r="Y2086" s="9">
        <f t="shared" si="291"/>
        <v>2.2800411340351042E-3</v>
      </c>
      <c r="Z2086" s="10">
        <f t="shared" si="292"/>
        <v>12707764.948453609</v>
      </c>
      <c r="AA2086" s="10">
        <f t="shared" si="293"/>
        <v>292278.59381443303</v>
      </c>
      <c r="AB2086" s="10">
        <f t="shared" si="294"/>
        <v>1</v>
      </c>
      <c r="AC2086" s="9">
        <f t="shared" si="295"/>
        <v>12326532</v>
      </c>
      <c r="AD2086" s="10">
        <f t="shared" si="296"/>
        <v>10229750.783505158</v>
      </c>
    </row>
    <row r="2087" spans="1:30" x14ac:dyDescent="0.2">
      <c r="A2087" t="s">
        <v>20</v>
      </c>
      <c r="B2087" s="1">
        <v>43452</v>
      </c>
      <c r="C2087" t="s">
        <v>242</v>
      </c>
      <c r="D2087" s="2">
        <v>14366</v>
      </c>
      <c r="E2087" s="2">
        <v>4627</v>
      </c>
      <c r="F2087" s="2">
        <v>0</v>
      </c>
      <c r="G2087" s="2">
        <v>0</v>
      </c>
      <c r="H2087" s="2"/>
      <c r="I2087" s="2">
        <v>7590</v>
      </c>
      <c r="J2087" s="2">
        <v>2149</v>
      </c>
      <c r="K2087" s="2">
        <v>0</v>
      </c>
      <c r="L2087" s="2">
        <v>0</v>
      </c>
      <c r="M2087" s="2">
        <v>5.5470500000000005</v>
      </c>
      <c r="N2087" s="8">
        <f t="shared" si="288"/>
        <v>554705</v>
      </c>
      <c r="O2087" s="2">
        <v>2.3135000000000003</v>
      </c>
      <c r="P2087" s="2">
        <v>0</v>
      </c>
      <c r="Q2087" s="2">
        <v>0</v>
      </c>
      <c r="R2087" s="2">
        <v>0</v>
      </c>
      <c r="S2087" s="2">
        <v>2.4778500000000001</v>
      </c>
      <c r="T2087" s="2">
        <v>0.75569999999999993</v>
      </c>
      <c r="U2087" s="2">
        <v>0</v>
      </c>
      <c r="V2087" s="2">
        <v>0</v>
      </c>
      <c r="W2087" s="2">
        <f t="shared" si="289"/>
        <v>24.916666666666668</v>
      </c>
      <c r="X2087" s="9">
        <f t="shared" si="290"/>
        <v>38.61234860086315</v>
      </c>
      <c r="Y2087" s="9">
        <f t="shared" si="291"/>
        <v>4.5000897251554615E-2</v>
      </c>
      <c r="Z2087" s="10">
        <f t="shared" si="292"/>
        <v>2117960.8247422683</v>
      </c>
      <c r="AA2087" s="10">
        <f t="shared" si="293"/>
        <v>48713.098969072169</v>
      </c>
      <c r="AB2087" s="10">
        <f t="shared" si="294"/>
        <v>6</v>
      </c>
      <c r="AC2087" s="9">
        <f t="shared" si="295"/>
        <v>2054422</v>
      </c>
      <c r="AD2087" s="10">
        <f t="shared" si="296"/>
        <v>1880927.1588221618</v>
      </c>
    </row>
    <row r="2088" spans="1:30" x14ac:dyDescent="0.2">
      <c r="A2088" t="s">
        <v>20</v>
      </c>
      <c r="B2088" s="1">
        <v>43452</v>
      </c>
      <c r="C2088" t="s">
        <v>927</v>
      </c>
      <c r="D2088" s="2">
        <v>468</v>
      </c>
      <c r="E2088" s="2">
        <v>0</v>
      </c>
      <c r="F2088" s="2">
        <v>0</v>
      </c>
      <c r="G2088" s="2">
        <v>0</v>
      </c>
      <c r="H2088" s="2"/>
      <c r="I2088" s="2">
        <v>0</v>
      </c>
      <c r="J2088" s="2">
        <v>0</v>
      </c>
      <c r="K2088" s="2">
        <v>468</v>
      </c>
      <c r="L2088" s="2">
        <v>0</v>
      </c>
      <c r="M2088" s="2">
        <v>9.3600000000000003E-2</v>
      </c>
      <c r="N2088" s="8">
        <f t="shared" si="288"/>
        <v>9360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s="2">
        <v>9.3600000000000003E-2</v>
      </c>
      <c r="V2088" s="2">
        <v>0</v>
      </c>
      <c r="W2088" s="2">
        <f t="shared" si="289"/>
        <v>24.916666666666668</v>
      </c>
      <c r="X2088" s="9">
        <f t="shared" si="290"/>
        <v>20</v>
      </c>
      <c r="Y2088" s="9">
        <f t="shared" si="291"/>
        <v>7.5933766285602475E-4</v>
      </c>
      <c r="Z2088" s="10">
        <f t="shared" si="292"/>
        <v>12707764.948453609</v>
      </c>
      <c r="AA2088" s="10">
        <f t="shared" si="293"/>
        <v>292278.59381443303</v>
      </c>
      <c r="AB2088" s="10">
        <f t="shared" si="294"/>
        <v>1</v>
      </c>
      <c r="AC2088" s="9">
        <f t="shared" si="295"/>
        <v>12326532</v>
      </c>
      <c r="AD2088" s="10">
        <f t="shared" si="296"/>
        <v>5845571.8762886608</v>
      </c>
    </row>
    <row r="2089" spans="1:30" x14ac:dyDescent="0.2">
      <c r="A2089" t="s">
        <v>20</v>
      </c>
      <c r="B2089" s="1">
        <v>43452</v>
      </c>
      <c r="C2089" t="s">
        <v>928</v>
      </c>
      <c r="D2089" s="2">
        <v>1616</v>
      </c>
      <c r="E2089" s="2">
        <v>0</v>
      </c>
      <c r="F2089" s="2">
        <v>0</v>
      </c>
      <c r="G2089" s="2">
        <v>0</v>
      </c>
      <c r="H2089" s="2">
        <v>1616</v>
      </c>
      <c r="I2089" s="2">
        <v>0</v>
      </c>
      <c r="J2089" s="2">
        <v>0</v>
      </c>
      <c r="K2089" s="2">
        <v>0</v>
      </c>
      <c r="L2089" s="2">
        <v>0</v>
      </c>
      <c r="M2089" s="2">
        <v>0.64639999999999997</v>
      </c>
      <c r="N2089" s="8">
        <f t="shared" si="288"/>
        <v>64640</v>
      </c>
      <c r="O2089" s="2">
        <v>0</v>
      </c>
      <c r="P2089" s="2">
        <v>0</v>
      </c>
      <c r="Q2089" s="2">
        <v>0</v>
      </c>
      <c r="R2089" s="2">
        <v>0.64639999999999997</v>
      </c>
      <c r="S2089" s="2">
        <v>0</v>
      </c>
      <c r="T2089" s="2">
        <v>0</v>
      </c>
      <c r="U2089" s="2">
        <v>0</v>
      </c>
      <c r="V2089" s="2">
        <v>0</v>
      </c>
      <c r="W2089" s="2">
        <f t="shared" si="289"/>
        <v>24.916666666666668</v>
      </c>
      <c r="X2089" s="9">
        <f t="shared" si="290"/>
        <v>40</v>
      </c>
      <c r="Y2089" s="9">
        <f t="shared" si="291"/>
        <v>5.2439729195527173E-3</v>
      </c>
      <c r="Z2089" s="10">
        <f t="shared" si="292"/>
        <v>12707764.948453609</v>
      </c>
      <c r="AA2089" s="10">
        <f t="shared" si="293"/>
        <v>292278.59381443303</v>
      </c>
      <c r="AB2089" s="10">
        <f t="shared" si="294"/>
        <v>1</v>
      </c>
      <c r="AC2089" s="9">
        <f t="shared" si="295"/>
        <v>12326532</v>
      </c>
      <c r="AD2089" s="10">
        <f t="shared" si="296"/>
        <v>11691143.752577322</v>
      </c>
    </row>
    <row r="2090" spans="1:30" x14ac:dyDescent="0.2">
      <c r="A2090" t="s">
        <v>20</v>
      </c>
      <c r="B2090" s="1">
        <v>43452</v>
      </c>
      <c r="C2090" t="s">
        <v>369</v>
      </c>
      <c r="D2090" s="2">
        <v>3490</v>
      </c>
      <c r="E2090" s="2">
        <v>3490</v>
      </c>
      <c r="F2090" s="2">
        <v>0</v>
      </c>
      <c r="G2090" s="2">
        <v>0</v>
      </c>
      <c r="H2090" s="2"/>
      <c r="I2090" s="2">
        <v>0</v>
      </c>
      <c r="J2090" s="2">
        <v>0</v>
      </c>
      <c r="K2090" s="2">
        <v>0</v>
      </c>
      <c r="L2090" s="2">
        <v>0</v>
      </c>
      <c r="M2090" s="2">
        <v>2.9664999999999999</v>
      </c>
      <c r="N2090" s="8">
        <f t="shared" si="288"/>
        <v>296650</v>
      </c>
      <c r="O2090" s="2">
        <v>2.9664999999999999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f t="shared" si="289"/>
        <v>24.916666666666668</v>
      </c>
      <c r="X2090" s="9">
        <f t="shared" si="290"/>
        <v>85</v>
      </c>
      <c r="Y2090" s="9">
        <f t="shared" si="291"/>
        <v>2.4065974111777751E-2</v>
      </c>
      <c r="Z2090" s="10">
        <f t="shared" si="292"/>
        <v>6353882.4742268045</v>
      </c>
      <c r="AA2090" s="10">
        <f t="shared" si="293"/>
        <v>146139.29690721651</v>
      </c>
      <c r="AB2090" s="10">
        <f t="shared" si="294"/>
        <v>2</v>
      </c>
      <c r="AC2090" s="9">
        <f t="shared" si="295"/>
        <v>6163266</v>
      </c>
      <c r="AD2090" s="10">
        <f t="shared" si="296"/>
        <v>12421840.237113403</v>
      </c>
    </row>
    <row r="2091" spans="1:30" x14ac:dyDescent="0.2">
      <c r="A2091" t="s">
        <v>20</v>
      </c>
      <c r="B2091" s="1">
        <v>43452</v>
      </c>
      <c r="C2091" t="s">
        <v>31</v>
      </c>
      <c r="D2091" s="2">
        <v>31167</v>
      </c>
      <c r="E2091" s="2">
        <v>3861</v>
      </c>
      <c r="F2091" s="2">
        <v>7979</v>
      </c>
      <c r="G2091" s="2">
        <v>0</v>
      </c>
      <c r="H2091" s="2"/>
      <c r="I2091" s="2">
        <v>7893</v>
      </c>
      <c r="J2091" s="2">
        <v>3844</v>
      </c>
      <c r="K2091" s="2">
        <v>0</v>
      </c>
      <c r="L2091" s="2">
        <v>3777</v>
      </c>
      <c r="M2091" s="2">
        <v>11.577999999999999</v>
      </c>
      <c r="N2091" s="8">
        <f t="shared" si="288"/>
        <v>1157800</v>
      </c>
      <c r="O2091" s="2">
        <v>1.5444</v>
      </c>
      <c r="P2091" s="2">
        <v>3.1914500000000001</v>
      </c>
      <c r="Q2091" s="2">
        <v>0</v>
      </c>
      <c r="R2091" s="2">
        <v>0</v>
      </c>
      <c r="S2091" s="2">
        <v>2.0709499999999998</v>
      </c>
      <c r="T2091" s="2">
        <v>1.7298</v>
      </c>
      <c r="U2091" s="2">
        <v>0</v>
      </c>
      <c r="V2091" s="2">
        <v>0.94425000000000003</v>
      </c>
      <c r="W2091" s="2">
        <f t="shared" si="289"/>
        <v>24.916666666666668</v>
      </c>
      <c r="X2091" s="9">
        <f t="shared" si="290"/>
        <v>37.148265793948731</v>
      </c>
      <c r="Y2091" s="9">
        <f t="shared" si="291"/>
        <v>9.3927472869092463E-2</v>
      </c>
      <c r="Z2091" s="10">
        <f t="shared" si="292"/>
        <v>1411973.8831615122</v>
      </c>
      <c r="AA2091" s="10">
        <f t="shared" si="293"/>
        <v>32475.399312714781</v>
      </c>
      <c r="AB2091" s="10">
        <f t="shared" si="294"/>
        <v>9</v>
      </c>
      <c r="AC2091" s="9">
        <f t="shared" si="295"/>
        <v>1369614.6666666667</v>
      </c>
      <c r="AD2091" s="10">
        <f t="shared" si="296"/>
        <v>1206404.7654333487</v>
      </c>
    </row>
    <row r="2092" spans="1:30" x14ac:dyDescent="0.2">
      <c r="A2092" t="s">
        <v>20</v>
      </c>
      <c r="B2092" s="1">
        <v>43452</v>
      </c>
      <c r="C2092" t="s">
        <v>744</v>
      </c>
      <c r="D2092" s="2">
        <v>6518</v>
      </c>
      <c r="E2092" s="2">
        <v>0</v>
      </c>
      <c r="F2092" s="2">
        <v>0</v>
      </c>
      <c r="G2092" s="2">
        <v>3204</v>
      </c>
      <c r="H2092" s="2"/>
      <c r="I2092" s="2">
        <v>0</v>
      </c>
      <c r="J2092" s="2">
        <v>3314</v>
      </c>
      <c r="K2092" s="2">
        <v>0</v>
      </c>
      <c r="L2092" s="2">
        <v>0</v>
      </c>
      <c r="M2092" s="2">
        <v>2.6127000000000002</v>
      </c>
      <c r="N2092" s="8">
        <f t="shared" si="288"/>
        <v>261270.00000000003</v>
      </c>
      <c r="O2092" s="2">
        <v>0</v>
      </c>
      <c r="P2092" s="2">
        <v>0</v>
      </c>
      <c r="Q2092" s="2">
        <v>1.1214</v>
      </c>
      <c r="R2092" s="2">
        <v>0</v>
      </c>
      <c r="S2092" s="2">
        <v>0</v>
      </c>
      <c r="T2092" s="2">
        <v>1.4912999999999998</v>
      </c>
      <c r="U2092" s="2">
        <v>0</v>
      </c>
      <c r="V2092" s="2">
        <v>0</v>
      </c>
      <c r="W2092" s="2">
        <f t="shared" si="289"/>
        <v>24.916666666666668</v>
      </c>
      <c r="X2092" s="9">
        <f t="shared" si="290"/>
        <v>40.084381712181653</v>
      </c>
      <c r="Y2092" s="9">
        <f t="shared" si="291"/>
        <v>2.1195742646836924E-2</v>
      </c>
      <c r="Z2092" s="10">
        <f t="shared" si="292"/>
        <v>6353882.4742268045</v>
      </c>
      <c r="AA2092" s="10">
        <f t="shared" si="293"/>
        <v>146139.29690721651</v>
      </c>
      <c r="AB2092" s="10">
        <f t="shared" si="294"/>
        <v>2</v>
      </c>
      <c r="AC2092" s="9">
        <f t="shared" si="295"/>
        <v>6163266</v>
      </c>
      <c r="AD2092" s="10">
        <f t="shared" si="296"/>
        <v>5857903.3603787143</v>
      </c>
    </row>
    <row r="2093" spans="1:30" x14ac:dyDescent="0.2">
      <c r="A2093" t="s">
        <v>20</v>
      </c>
      <c r="B2093" s="1">
        <v>43452</v>
      </c>
      <c r="C2093" t="s">
        <v>929</v>
      </c>
      <c r="D2093" s="2">
        <v>12549</v>
      </c>
      <c r="E2093" s="2">
        <v>2128</v>
      </c>
      <c r="F2093" s="2">
        <v>0</v>
      </c>
      <c r="G2093" s="2">
        <v>0</v>
      </c>
      <c r="H2093" s="2"/>
      <c r="I2093" s="2">
        <v>0</v>
      </c>
      <c r="J2093" s="2">
        <v>0</v>
      </c>
      <c r="K2093" s="2">
        <v>0</v>
      </c>
      <c r="L2093" s="2">
        <v>10421</v>
      </c>
      <c r="M2093" s="2">
        <v>3.6692499999999999</v>
      </c>
      <c r="N2093" s="8">
        <f t="shared" si="288"/>
        <v>366925</v>
      </c>
      <c r="O2093" s="2">
        <v>1.0640000000000001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2.6052499999999998</v>
      </c>
      <c r="W2093" s="2">
        <f t="shared" si="289"/>
        <v>24.916666666666668</v>
      </c>
      <c r="X2093" s="9">
        <f t="shared" si="290"/>
        <v>29.239381624033786</v>
      </c>
      <c r="Y2093" s="9">
        <f t="shared" si="291"/>
        <v>2.9767091019599023E-2</v>
      </c>
      <c r="Z2093" s="10">
        <f t="shared" si="292"/>
        <v>847184.32989690732</v>
      </c>
      <c r="AA2093" s="10">
        <f t="shared" si="293"/>
        <v>19485.239587628868</v>
      </c>
      <c r="AB2093" s="10">
        <f t="shared" si="294"/>
        <v>15</v>
      </c>
      <c r="AC2093" s="9">
        <f t="shared" si="295"/>
        <v>821768.8</v>
      </c>
      <c r="AD2093" s="10">
        <f t="shared" si="296"/>
        <v>569736.35633841122</v>
      </c>
    </row>
    <row r="2094" spans="1:30" x14ac:dyDescent="0.2">
      <c r="A2094" t="s">
        <v>20</v>
      </c>
      <c r="B2094" s="1">
        <v>43452</v>
      </c>
      <c r="C2094" t="s">
        <v>930</v>
      </c>
      <c r="D2094" s="2">
        <v>735</v>
      </c>
      <c r="E2094" s="2">
        <v>0</v>
      </c>
      <c r="F2094" s="2">
        <v>0</v>
      </c>
      <c r="G2094" s="2">
        <v>0</v>
      </c>
      <c r="H2094" s="2"/>
      <c r="I2094" s="2">
        <v>0</v>
      </c>
      <c r="J2094" s="2">
        <v>0</v>
      </c>
      <c r="K2094" s="2">
        <v>735</v>
      </c>
      <c r="L2094" s="2">
        <v>0</v>
      </c>
      <c r="M2094" s="2">
        <v>0.14699999999999999</v>
      </c>
      <c r="N2094" s="8">
        <f t="shared" si="288"/>
        <v>14700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s="2">
        <v>0.14699999999999999</v>
      </c>
      <c r="V2094" s="2">
        <v>0</v>
      </c>
      <c r="W2094" s="2">
        <f t="shared" si="289"/>
        <v>24.916666666666668</v>
      </c>
      <c r="X2094" s="9">
        <f t="shared" si="290"/>
        <v>20</v>
      </c>
      <c r="Y2094" s="9">
        <f t="shared" si="291"/>
        <v>1.1925495346136285E-3</v>
      </c>
      <c r="Z2094" s="10">
        <f t="shared" si="292"/>
        <v>12707764.948453609</v>
      </c>
      <c r="AA2094" s="10">
        <f t="shared" si="293"/>
        <v>292278.59381443303</v>
      </c>
      <c r="AB2094" s="10">
        <f t="shared" si="294"/>
        <v>1</v>
      </c>
      <c r="AC2094" s="9">
        <f t="shared" si="295"/>
        <v>12326532</v>
      </c>
      <c r="AD2094" s="10">
        <f t="shared" si="296"/>
        <v>5845571.8762886608</v>
      </c>
    </row>
    <row r="2095" spans="1:30" x14ac:dyDescent="0.2">
      <c r="A2095" t="s">
        <v>20</v>
      </c>
      <c r="B2095" s="1">
        <v>43452</v>
      </c>
      <c r="C2095" t="s">
        <v>931</v>
      </c>
      <c r="D2095" s="2">
        <v>719</v>
      </c>
      <c r="E2095" s="2">
        <v>0</v>
      </c>
      <c r="F2095" s="2">
        <v>0</v>
      </c>
      <c r="G2095" s="2">
        <v>0</v>
      </c>
      <c r="H2095" s="2">
        <v>719</v>
      </c>
      <c r="I2095" s="2">
        <v>0</v>
      </c>
      <c r="J2095" s="2">
        <v>0</v>
      </c>
      <c r="K2095" s="2">
        <v>0</v>
      </c>
      <c r="L2095" s="2">
        <v>0</v>
      </c>
      <c r="M2095" s="2">
        <v>0.28760000000000002</v>
      </c>
      <c r="N2095" s="8">
        <f t="shared" si="288"/>
        <v>28760.000000000004</v>
      </c>
      <c r="O2095" s="2">
        <v>0</v>
      </c>
      <c r="P2095" s="2">
        <v>0</v>
      </c>
      <c r="Q2095" s="2">
        <v>0</v>
      </c>
      <c r="R2095" s="2">
        <v>0.28760000000000002</v>
      </c>
      <c r="S2095" s="2">
        <v>0</v>
      </c>
      <c r="T2095" s="2">
        <v>0</v>
      </c>
      <c r="U2095" s="2">
        <v>0</v>
      </c>
      <c r="V2095" s="2">
        <v>0</v>
      </c>
      <c r="W2095" s="2">
        <f t="shared" si="289"/>
        <v>24.916666666666668</v>
      </c>
      <c r="X2095" s="9">
        <f t="shared" si="290"/>
        <v>40.000000000000007</v>
      </c>
      <c r="Y2095" s="9">
        <f t="shared" si="291"/>
        <v>2.3331785452712899E-3</v>
      </c>
      <c r="Z2095" s="10">
        <f t="shared" si="292"/>
        <v>12707764.948453609</v>
      </c>
      <c r="AA2095" s="10">
        <f t="shared" si="293"/>
        <v>292278.59381443303</v>
      </c>
      <c r="AB2095" s="10">
        <f t="shared" si="294"/>
        <v>1</v>
      </c>
      <c r="AC2095" s="9">
        <f t="shared" si="295"/>
        <v>12326532</v>
      </c>
      <c r="AD2095" s="10">
        <f t="shared" si="296"/>
        <v>11691143.752577323</v>
      </c>
    </row>
    <row r="2096" spans="1:30" x14ac:dyDescent="0.2">
      <c r="A2096" t="s">
        <v>20</v>
      </c>
      <c r="B2096" s="1">
        <v>43452</v>
      </c>
      <c r="C2096" t="s">
        <v>745</v>
      </c>
      <c r="D2096" s="2">
        <v>1552</v>
      </c>
      <c r="E2096" s="2">
        <v>0</v>
      </c>
      <c r="F2096" s="2">
        <v>0</v>
      </c>
      <c r="G2096" s="2">
        <v>89</v>
      </c>
      <c r="H2096" s="2">
        <v>1463</v>
      </c>
      <c r="I2096" s="2">
        <v>0</v>
      </c>
      <c r="J2096" s="2">
        <v>0</v>
      </c>
      <c r="K2096" s="2">
        <v>0</v>
      </c>
      <c r="L2096" s="2">
        <v>0</v>
      </c>
      <c r="M2096" s="2">
        <v>0.61635000000000006</v>
      </c>
      <c r="N2096" s="8">
        <f t="shared" si="288"/>
        <v>61635.000000000007</v>
      </c>
      <c r="O2096" s="2">
        <v>0</v>
      </c>
      <c r="P2096" s="2">
        <v>0</v>
      </c>
      <c r="Q2096" s="2">
        <v>3.1150000000000001E-2</v>
      </c>
      <c r="R2096" s="2">
        <v>0.58520000000000005</v>
      </c>
      <c r="S2096" s="2">
        <v>0</v>
      </c>
      <c r="T2096" s="2">
        <v>0</v>
      </c>
      <c r="U2096" s="2">
        <v>0</v>
      </c>
      <c r="V2096" s="2">
        <v>0</v>
      </c>
      <c r="W2096" s="2">
        <f t="shared" si="289"/>
        <v>24.916666666666668</v>
      </c>
      <c r="X2096" s="9">
        <f t="shared" si="290"/>
        <v>39.71327319587629</v>
      </c>
      <c r="Y2096" s="9">
        <f t="shared" si="291"/>
        <v>5.0001898344157148E-3</v>
      </c>
      <c r="Z2096" s="10">
        <f t="shared" si="292"/>
        <v>12707764.948453609</v>
      </c>
      <c r="AA2096" s="10">
        <f t="shared" si="293"/>
        <v>292278.59381443303</v>
      </c>
      <c r="AB2096" s="10">
        <f t="shared" si="294"/>
        <v>1</v>
      </c>
      <c r="AC2096" s="9">
        <f t="shared" si="295"/>
        <v>12326532</v>
      </c>
      <c r="AD2096" s="10">
        <f t="shared" si="296"/>
        <v>11607339.645459136</v>
      </c>
    </row>
    <row r="2097" spans="1:30" x14ac:dyDescent="0.2">
      <c r="A2097" t="s">
        <v>20</v>
      </c>
      <c r="B2097" s="1">
        <v>43452</v>
      </c>
      <c r="C2097" t="s">
        <v>932</v>
      </c>
      <c r="D2097" s="2">
        <v>24</v>
      </c>
      <c r="E2097" s="2">
        <v>0</v>
      </c>
      <c r="F2097" s="2">
        <v>0</v>
      </c>
      <c r="G2097" s="2">
        <v>0</v>
      </c>
      <c r="H2097" s="2"/>
      <c r="I2097" s="2">
        <v>0</v>
      </c>
      <c r="J2097" s="2">
        <v>24</v>
      </c>
      <c r="K2097" s="2">
        <v>0</v>
      </c>
      <c r="L2097" s="2">
        <v>0</v>
      </c>
      <c r="M2097" s="2">
        <v>1.0800000000000001E-2</v>
      </c>
      <c r="N2097" s="8">
        <f t="shared" si="288"/>
        <v>1080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1.0800000000000001E-2</v>
      </c>
      <c r="U2097" s="2">
        <v>0</v>
      </c>
      <c r="V2097" s="2">
        <v>0</v>
      </c>
      <c r="W2097" s="2">
        <f t="shared" si="289"/>
        <v>24.916666666666668</v>
      </c>
      <c r="X2097" s="9">
        <f t="shared" si="290"/>
        <v>45</v>
      </c>
      <c r="Y2097" s="9">
        <f t="shared" si="291"/>
        <v>8.7615884175695164E-5</v>
      </c>
      <c r="Z2097" s="10">
        <f t="shared" si="292"/>
        <v>12707764.948453609</v>
      </c>
      <c r="AA2097" s="10">
        <f t="shared" si="293"/>
        <v>292278.59381443303</v>
      </c>
      <c r="AB2097" s="10">
        <f t="shared" si="294"/>
        <v>1</v>
      </c>
      <c r="AC2097" s="9">
        <f t="shared" si="295"/>
        <v>12326532</v>
      </c>
      <c r="AD2097" s="10">
        <f t="shared" si="296"/>
        <v>13152536.721649487</v>
      </c>
    </row>
    <row r="2098" spans="1:30" x14ac:dyDescent="0.2">
      <c r="A2098" t="s">
        <v>20</v>
      </c>
      <c r="B2098" s="1">
        <v>43452</v>
      </c>
      <c r="C2098" t="s">
        <v>39</v>
      </c>
      <c r="D2098" s="2">
        <v>6929</v>
      </c>
      <c r="E2098" s="2">
        <v>0</v>
      </c>
      <c r="F2098" s="2">
        <v>0</v>
      </c>
      <c r="G2098" s="2">
        <v>2152</v>
      </c>
      <c r="H2098" s="2"/>
      <c r="I2098" s="2">
        <v>0</v>
      </c>
      <c r="J2098" s="2">
        <v>1394</v>
      </c>
      <c r="K2098" s="2">
        <v>3383</v>
      </c>
      <c r="L2098" s="2">
        <v>0</v>
      </c>
      <c r="M2098" s="2">
        <v>2.0571000000000002</v>
      </c>
      <c r="N2098" s="8">
        <f t="shared" si="288"/>
        <v>205710.00000000003</v>
      </c>
      <c r="O2098" s="2">
        <v>0</v>
      </c>
      <c r="P2098" s="2">
        <v>0</v>
      </c>
      <c r="Q2098" s="2">
        <v>0.75319999999999998</v>
      </c>
      <c r="R2098" s="2">
        <v>0</v>
      </c>
      <c r="S2098" s="2">
        <v>0</v>
      </c>
      <c r="T2098" s="2">
        <v>0.62729999999999997</v>
      </c>
      <c r="U2098" s="2">
        <v>0.67660000000000009</v>
      </c>
      <c r="V2098" s="2">
        <v>0</v>
      </c>
      <c r="W2098" s="2">
        <f t="shared" si="289"/>
        <v>24.916666666666668</v>
      </c>
      <c r="X2098" s="9">
        <f t="shared" si="290"/>
        <v>29.688266705152262</v>
      </c>
      <c r="Y2098" s="9">
        <f t="shared" si="291"/>
        <v>1.6688392160909494E-2</v>
      </c>
      <c r="Z2098" s="10">
        <f t="shared" si="292"/>
        <v>3176941.2371134022</v>
      </c>
      <c r="AA2098" s="10">
        <f t="shared" si="293"/>
        <v>73069.648453608257</v>
      </c>
      <c r="AB2098" s="10">
        <f t="shared" si="294"/>
        <v>4</v>
      </c>
      <c r="AC2098" s="9">
        <f t="shared" si="295"/>
        <v>3081633</v>
      </c>
      <c r="AD2098" s="10">
        <f t="shared" si="296"/>
        <v>2169311.2113424386</v>
      </c>
    </row>
    <row r="2099" spans="1:30" x14ac:dyDescent="0.2">
      <c r="A2099" t="s">
        <v>20</v>
      </c>
      <c r="B2099" s="1">
        <v>43452</v>
      </c>
      <c r="C2099" t="s">
        <v>376</v>
      </c>
      <c r="D2099" s="2">
        <v>495</v>
      </c>
      <c r="E2099" s="2">
        <v>0</v>
      </c>
      <c r="F2099" s="2">
        <v>495</v>
      </c>
      <c r="G2099" s="2">
        <v>0</v>
      </c>
      <c r="H2099" s="2"/>
      <c r="I2099" s="2">
        <v>0</v>
      </c>
      <c r="J2099" s="2">
        <v>0</v>
      </c>
      <c r="K2099" s="2">
        <v>0</v>
      </c>
      <c r="L2099" s="2">
        <v>0</v>
      </c>
      <c r="M2099" s="2">
        <v>0.34649999999999997</v>
      </c>
      <c r="N2099" s="8">
        <f t="shared" si="288"/>
        <v>34650</v>
      </c>
      <c r="O2099" s="2">
        <v>0</v>
      </c>
      <c r="P2099" s="2">
        <v>0.34649999999999997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f t="shared" si="289"/>
        <v>24.916666666666668</v>
      </c>
      <c r="X2099" s="9">
        <f t="shared" si="290"/>
        <v>70</v>
      </c>
      <c r="Y2099" s="9">
        <f t="shared" si="291"/>
        <v>2.8110096173035531E-3</v>
      </c>
      <c r="Z2099" s="10">
        <f t="shared" si="292"/>
        <v>1058980.4123711342</v>
      </c>
      <c r="AA2099" s="10">
        <f t="shared" si="293"/>
        <v>24356.549484536084</v>
      </c>
      <c r="AB2099" s="10">
        <f t="shared" si="294"/>
        <v>12</v>
      </c>
      <c r="AC2099" s="9">
        <f t="shared" si="295"/>
        <v>1027211</v>
      </c>
      <c r="AD2099" s="10">
        <f t="shared" si="296"/>
        <v>1704958.463917526</v>
      </c>
    </row>
    <row r="2100" spans="1:30" x14ac:dyDescent="0.2">
      <c r="A2100" t="s">
        <v>20</v>
      </c>
      <c r="B2100" s="1">
        <v>43452</v>
      </c>
      <c r="C2100" t="s">
        <v>246</v>
      </c>
      <c r="D2100" s="2">
        <v>9559</v>
      </c>
      <c r="E2100" s="2">
        <v>0</v>
      </c>
      <c r="F2100" s="2">
        <v>0</v>
      </c>
      <c r="G2100" s="2">
        <v>1535</v>
      </c>
      <c r="H2100" s="2">
        <v>3235</v>
      </c>
      <c r="I2100" s="2">
        <v>3178</v>
      </c>
      <c r="J2100" s="2">
        <v>1611</v>
      </c>
      <c r="K2100" s="2">
        <v>0</v>
      </c>
      <c r="L2100" s="2">
        <v>0</v>
      </c>
      <c r="M2100" s="2">
        <v>4.0029249999999994</v>
      </c>
      <c r="N2100" s="8">
        <f t="shared" si="288"/>
        <v>400292.49999999994</v>
      </c>
      <c r="O2100" s="2">
        <v>0</v>
      </c>
      <c r="P2100" s="2">
        <v>0</v>
      </c>
      <c r="Q2100" s="2">
        <v>0.38374999999999998</v>
      </c>
      <c r="R2100" s="2">
        <v>1.294</v>
      </c>
      <c r="S2100" s="2">
        <v>1.600225</v>
      </c>
      <c r="T2100" s="2">
        <v>0.72494999999999998</v>
      </c>
      <c r="U2100" s="2">
        <v>0</v>
      </c>
      <c r="V2100" s="2">
        <v>0</v>
      </c>
      <c r="W2100" s="2">
        <f t="shared" si="289"/>
        <v>24.916666666666668</v>
      </c>
      <c r="X2100" s="9">
        <f t="shared" si="290"/>
        <v>41.875980751124587</v>
      </c>
      <c r="Y2100" s="9">
        <f t="shared" si="291"/>
        <v>3.2474056774443934E-2</v>
      </c>
      <c r="Z2100" s="10">
        <f t="shared" si="292"/>
        <v>3176941.2371134022</v>
      </c>
      <c r="AA2100" s="10">
        <f t="shared" si="293"/>
        <v>73069.648453608257</v>
      </c>
      <c r="AB2100" s="10">
        <f t="shared" si="294"/>
        <v>4</v>
      </c>
      <c r="AC2100" s="9">
        <f t="shared" si="295"/>
        <v>3081633</v>
      </c>
      <c r="AD2100" s="10">
        <f t="shared" si="296"/>
        <v>3059863.1921347398</v>
      </c>
    </row>
    <row r="2101" spans="1:30" x14ac:dyDescent="0.2">
      <c r="A2101" t="s">
        <v>20</v>
      </c>
      <c r="B2101" s="1">
        <v>43452</v>
      </c>
      <c r="C2101" t="s">
        <v>849</v>
      </c>
      <c r="D2101" s="2">
        <v>3981</v>
      </c>
      <c r="E2101" s="2">
        <v>1169</v>
      </c>
      <c r="F2101" s="2">
        <v>0</v>
      </c>
      <c r="G2101" s="2">
        <v>0</v>
      </c>
      <c r="H2101" s="2">
        <v>1671</v>
      </c>
      <c r="I2101" s="2">
        <v>0</v>
      </c>
      <c r="J2101" s="2">
        <v>0</v>
      </c>
      <c r="K2101" s="2">
        <v>0</v>
      </c>
      <c r="L2101" s="2">
        <v>1141</v>
      </c>
      <c r="M2101" s="2">
        <v>1.5381499999999999</v>
      </c>
      <c r="N2101" s="8">
        <f t="shared" si="288"/>
        <v>153815</v>
      </c>
      <c r="O2101" s="2">
        <v>0.58450000000000002</v>
      </c>
      <c r="P2101" s="2">
        <v>0</v>
      </c>
      <c r="Q2101" s="2">
        <v>0</v>
      </c>
      <c r="R2101" s="2">
        <v>0.66839999999999999</v>
      </c>
      <c r="S2101" s="2">
        <v>0</v>
      </c>
      <c r="T2101" s="2">
        <v>0</v>
      </c>
      <c r="U2101" s="2">
        <v>0</v>
      </c>
      <c r="V2101" s="2">
        <v>0.28525</v>
      </c>
      <c r="W2101" s="2">
        <f t="shared" si="289"/>
        <v>24.916666666666668</v>
      </c>
      <c r="X2101" s="9">
        <f t="shared" si="290"/>
        <v>38.637277066063803</v>
      </c>
      <c r="Y2101" s="9">
        <f t="shared" si="291"/>
        <v>1.2478367800448658E-2</v>
      </c>
      <c r="Z2101" s="10">
        <f t="shared" si="292"/>
        <v>12707764.948453609</v>
      </c>
      <c r="AA2101" s="10">
        <f t="shared" si="293"/>
        <v>292278.59381443303</v>
      </c>
      <c r="AB2101" s="10">
        <f t="shared" si="294"/>
        <v>1</v>
      </c>
      <c r="AC2101" s="9">
        <f t="shared" si="295"/>
        <v>12326532</v>
      </c>
      <c r="AD2101" s="10">
        <f t="shared" si="296"/>
        <v>11292849.00968777</v>
      </c>
    </row>
    <row r="2102" spans="1:30" x14ac:dyDescent="0.2">
      <c r="A2102" t="s">
        <v>20</v>
      </c>
      <c r="B2102" s="1">
        <v>43452</v>
      </c>
      <c r="C2102" t="s">
        <v>933</v>
      </c>
      <c r="D2102" s="2">
        <v>3847</v>
      </c>
      <c r="E2102" s="2">
        <v>0</v>
      </c>
      <c r="F2102" s="2">
        <v>0</v>
      </c>
      <c r="G2102" s="2">
        <v>0</v>
      </c>
      <c r="H2102" s="2"/>
      <c r="I2102" s="2">
        <v>3847</v>
      </c>
      <c r="J2102" s="2">
        <v>0</v>
      </c>
      <c r="K2102" s="2">
        <v>0</v>
      </c>
      <c r="L2102" s="2">
        <v>0</v>
      </c>
      <c r="M2102" s="2">
        <v>2.11585</v>
      </c>
      <c r="N2102" s="8">
        <f t="shared" si="288"/>
        <v>211585</v>
      </c>
      <c r="O2102" s="2">
        <v>0</v>
      </c>
      <c r="P2102" s="2">
        <v>0</v>
      </c>
      <c r="Q2102" s="2">
        <v>0</v>
      </c>
      <c r="R2102" s="2">
        <v>0</v>
      </c>
      <c r="S2102" s="2">
        <v>2.11585</v>
      </c>
      <c r="T2102" s="2">
        <v>0</v>
      </c>
      <c r="U2102" s="2">
        <v>0</v>
      </c>
      <c r="V2102" s="2">
        <v>0</v>
      </c>
      <c r="W2102" s="2">
        <f t="shared" si="289"/>
        <v>24.916666666666668</v>
      </c>
      <c r="X2102" s="9">
        <f t="shared" si="290"/>
        <v>55</v>
      </c>
      <c r="Y2102" s="9">
        <f t="shared" si="291"/>
        <v>1.7165006345661538E-2</v>
      </c>
      <c r="Z2102" s="10">
        <f t="shared" si="292"/>
        <v>12707764.948453609</v>
      </c>
      <c r="AA2102" s="10">
        <f t="shared" si="293"/>
        <v>292278.59381443303</v>
      </c>
      <c r="AB2102" s="10">
        <f t="shared" si="294"/>
        <v>1</v>
      </c>
      <c r="AC2102" s="9">
        <f t="shared" si="295"/>
        <v>12326532</v>
      </c>
      <c r="AD2102" s="10">
        <f t="shared" si="296"/>
        <v>16075322.659793817</v>
      </c>
    </row>
    <row r="2103" spans="1:30" x14ac:dyDescent="0.2">
      <c r="A2103" t="s">
        <v>20</v>
      </c>
      <c r="B2103" s="1">
        <v>43452</v>
      </c>
      <c r="C2103" t="s">
        <v>934</v>
      </c>
      <c r="D2103" s="2">
        <v>494</v>
      </c>
      <c r="E2103" s="2">
        <v>0</v>
      </c>
      <c r="F2103" s="2">
        <v>0</v>
      </c>
      <c r="G2103" s="2">
        <v>0</v>
      </c>
      <c r="H2103" s="2"/>
      <c r="I2103" s="2">
        <v>0</v>
      </c>
      <c r="J2103" s="2">
        <v>0</v>
      </c>
      <c r="K2103" s="2">
        <v>494</v>
      </c>
      <c r="L2103" s="2">
        <v>0</v>
      </c>
      <c r="M2103" s="2">
        <v>9.8799999999999999E-2</v>
      </c>
      <c r="N2103" s="8">
        <f t="shared" si="288"/>
        <v>9880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9.8799999999999999E-2</v>
      </c>
      <c r="V2103" s="2">
        <v>0</v>
      </c>
      <c r="W2103" s="2">
        <f t="shared" si="289"/>
        <v>24.916666666666668</v>
      </c>
      <c r="X2103" s="9">
        <f t="shared" si="290"/>
        <v>20</v>
      </c>
      <c r="Y2103" s="9">
        <f t="shared" si="291"/>
        <v>8.0152308857024831E-4</v>
      </c>
      <c r="Z2103" s="10">
        <f t="shared" si="292"/>
        <v>12707764.948453609</v>
      </c>
      <c r="AA2103" s="10">
        <f t="shared" si="293"/>
        <v>292278.59381443303</v>
      </c>
      <c r="AB2103" s="10">
        <f t="shared" si="294"/>
        <v>1</v>
      </c>
      <c r="AC2103" s="9">
        <f t="shared" si="295"/>
        <v>12326532</v>
      </c>
      <c r="AD2103" s="10">
        <f t="shared" si="296"/>
        <v>5845571.8762886608</v>
      </c>
    </row>
    <row r="2104" spans="1:30" x14ac:dyDescent="0.2">
      <c r="A2104" t="s">
        <v>20</v>
      </c>
      <c r="B2104" s="1">
        <v>43452</v>
      </c>
      <c r="C2104" t="s">
        <v>379</v>
      </c>
      <c r="D2104" s="2">
        <v>11079</v>
      </c>
      <c r="E2104" s="2">
        <v>0</v>
      </c>
      <c r="F2104" s="2">
        <v>5231</v>
      </c>
      <c r="G2104" s="2">
        <v>0</v>
      </c>
      <c r="H2104" s="2"/>
      <c r="I2104" s="2">
        <v>5848</v>
      </c>
      <c r="J2104" s="2">
        <v>0</v>
      </c>
      <c r="K2104" s="2">
        <v>0</v>
      </c>
      <c r="L2104" s="2">
        <v>0</v>
      </c>
      <c r="M2104" s="2">
        <v>6.0934499999999998</v>
      </c>
      <c r="N2104" s="8">
        <f t="shared" si="288"/>
        <v>609345</v>
      </c>
      <c r="O2104" s="2">
        <v>0</v>
      </c>
      <c r="P2104" s="2">
        <v>2.8770499999999997</v>
      </c>
      <c r="Q2104" s="2">
        <v>0</v>
      </c>
      <c r="R2104" s="2">
        <v>0</v>
      </c>
      <c r="S2104" s="2">
        <v>3.2164000000000001</v>
      </c>
      <c r="T2104" s="2">
        <v>0</v>
      </c>
      <c r="U2104" s="2">
        <v>0</v>
      </c>
      <c r="V2104" s="2">
        <v>0</v>
      </c>
      <c r="W2104" s="2">
        <f t="shared" si="289"/>
        <v>24.916666666666668</v>
      </c>
      <c r="X2104" s="9">
        <f t="shared" si="290"/>
        <v>55</v>
      </c>
      <c r="Y2104" s="9">
        <f t="shared" si="291"/>
        <v>4.9433611984295342E-2</v>
      </c>
      <c r="Z2104" s="10">
        <f t="shared" si="292"/>
        <v>4235921.6494845366</v>
      </c>
      <c r="AA2104" s="10">
        <f t="shared" si="293"/>
        <v>97426.197938144338</v>
      </c>
      <c r="AB2104" s="10">
        <f t="shared" si="294"/>
        <v>3</v>
      </c>
      <c r="AC2104" s="9">
        <f t="shared" si="295"/>
        <v>4108844</v>
      </c>
      <c r="AD2104" s="10">
        <f t="shared" si="296"/>
        <v>5358440.8865979388</v>
      </c>
    </row>
    <row r="2105" spans="1:30" x14ac:dyDescent="0.2">
      <c r="A2105" t="s">
        <v>20</v>
      </c>
      <c r="B2105" s="1">
        <v>43452</v>
      </c>
      <c r="C2105" t="s">
        <v>753</v>
      </c>
      <c r="D2105" s="2">
        <v>676</v>
      </c>
      <c r="E2105" s="2">
        <v>676</v>
      </c>
      <c r="F2105" s="2">
        <v>0</v>
      </c>
      <c r="G2105" s="2">
        <v>0</v>
      </c>
      <c r="H2105" s="2"/>
      <c r="I2105" s="2">
        <v>0</v>
      </c>
      <c r="J2105" s="2">
        <v>0</v>
      </c>
      <c r="K2105" s="2">
        <v>0</v>
      </c>
      <c r="L2105" s="2">
        <v>0</v>
      </c>
      <c r="M2105" s="2">
        <v>0.33800000000000002</v>
      </c>
      <c r="N2105" s="8">
        <f t="shared" si="288"/>
        <v>33800</v>
      </c>
      <c r="O2105" s="2">
        <v>0.33800000000000002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f t="shared" si="289"/>
        <v>24.916666666666668</v>
      </c>
      <c r="X2105" s="9">
        <f t="shared" si="290"/>
        <v>50</v>
      </c>
      <c r="Y2105" s="9">
        <f t="shared" si="291"/>
        <v>2.7420526714245336E-3</v>
      </c>
      <c r="Z2105" s="10">
        <f t="shared" si="292"/>
        <v>794235.30927835056</v>
      </c>
      <c r="AA2105" s="10">
        <f t="shared" si="293"/>
        <v>18267.412113402064</v>
      </c>
      <c r="AB2105" s="10">
        <f t="shared" si="294"/>
        <v>16</v>
      </c>
      <c r="AC2105" s="9">
        <f t="shared" si="295"/>
        <v>770408.25</v>
      </c>
      <c r="AD2105" s="10">
        <f t="shared" si="296"/>
        <v>913370.60567010322</v>
      </c>
    </row>
    <row r="2106" spans="1:30" x14ac:dyDescent="0.2">
      <c r="A2106" t="s">
        <v>20</v>
      </c>
      <c r="B2106" s="1">
        <v>43452</v>
      </c>
      <c r="C2106" t="s">
        <v>471</v>
      </c>
      <c r="D2106" s="2">
        <v>8059</v>
      </c>
      <c r="E2106" s="2">
        <v>0</v>
      </c>
      <c r="F2106" s="2">
        <v>0</v>
      </c>
      <c r="G2106" s="2">
        <v>0</v>
      </c>
      <c r="H2106" s="2">
        <v>5664</v>
      </c>
      <c r="I2106" s="2">
        <v>0</v>
      </c>
      <c r="J2106" s="2">
        <v>2395</v>
      </c>
      <c r="K2106" s="2">
        <v>0</v>
      </c>
      <c r="L2106" s="2">
        <v>0</v>
      </c>
      <c r="M2106" s="2">
        <v>3.34335</v>
      </c>
      <c r="N2106" s="8">
        <f t="shared" si="288"/>
        <v>334335</v>
      </c>
      <c r="O2106" s="2">
        <v>0</v>
      </c>
      <c r="P2106" s="2">
        <v>0</v>
      </c>
      <c r="Q2106" s="2">
        <v>0</v>
      </c>
      <c r="R2106" s="2">
        <v>2.2656000000000001</v>
      </c>
      <c r="S2106" s="2">
        <v>0</v>
      </c>
      <c r="T2106" s="2">
        <v>1.07775</v>
      </c>
      <c r="U2106" s="2">
        <v>0</v>
      </c>
      <c r="V2106" s="2">
        <v>0</v>
      </c>
      <c r="W2106" s="2">
        <f t="shared" si="289"/>
        <v>24.916666666666668</v>
      </c>
      <c r="X2106" s="9">
        <f t="shared" si="290"/>
        <v>41.485916366794889</v>
      </c>
      <c r="Y2106" s="9">
        <f t="shared" si="291"/>
        <v>2.7123200588778741E-2</v>
      </c>
      <c r="Z2106" s="10">
        <f t="shared" si="292"/>
        <v>847184.32989690732</v>
      </c>
      <c r="AA2106" s="10">
        <f t="shared" si="293"/>
        <v>19485.239587628868</v>
      </c>
      <c r="AB2106" s="10">
        <f t="shared" si="294"/>
        <v>15</v>
      </c>
      <c r="AC2106" s="9">
        <f t="shared" si="295"/>
        <v>821768.8</v>
      </c>
      <c r="AD2106" s="10">
        <f t="shared" si="296"/>
        <v>808363.01991933212</v>
      </c>
    </row>
    <row r="2107" spans="1:30" x14ac:dyDescent="0.2">
      <c r="A2107" t="s">
        <v>20</v>
      </c>
      <c r="B2107" s="1">
        <v>43452</v>
      </c>
      <c r="C2107" t="s">
        <v>935</v>
      </c>
      <c r="D2107" s="2">
        <v>1425</v>
      </c>
      <c r="E2107" s="2">
        <v>0</v>
      </c>
      <c r="F2107" s="2">
        <v>0</v>
      </c>
      <c r="G2107" s="2">
        <v>1425</v>
      </c>
      <c r="H2107" s="2"/>
      <c r="I2107" s="2">
        <v>0</v>
      </c>
      <c r="J2107" s="2">
        <v>0</v>
      </c>
      <c r="K2107" s="2">
        <v>0</v>
      </c>
      <c r="L2107" s="2">
        <v>0</v>
      </c>
      <c r="M2107" s="2">
        <v>0.49875000000000003</v>
      </c>
      <c r="N2107" s="8">
        <f t="shared" si="288"/>
        <v>49875</v>
      </c>
      <c r="O2107" s="2">
        <v>0</v>
      </c>
      <c r="P2107" s="2">
        <v>0</v>
      </c>
      <c r="Q2107" s="2">
        <v>0.49875000000000003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f t="shared" si="289"/>
        <v>24.916666666666668</v>
      </c>
      <c r="X2107" s="9">
        <f t="shared" si="290"/>
        <v>35</v>
      </c>
      <c r="Y2107" s="9">
        <f t="shared" si="291"/>
        <v>4.046150206724811E-3</v>
      </c>
      <c r="Z2107" s="10">
        <f t="shared" si="292"/>
        <v>12707764.948453609</v>
      </c>
      <c r="AA2107" s="10">
        <f t="shared" si="293"/>
        <v>292278.59381443303</v>
      </c>
      <c r="AB2107" s="10">
        <f t="shared" si="294"/>
        <v>1</v>
      </c>
      <c r="AC2107" s="9">
        <f t="shared" si="295"/>
        <v>12326532</v>
      </c>
      <c r="AD2107" s="10">
        <f t="shared" si="296"/>
        <v>10229750.783505157</v>
      </c>
    </row>
    <row r="2108" spans="1:30" x14ac:dyDescent="0.2">
      <c r="A2108" t="s">
        <v>20</v>
      </c>
      <c r="B2108" s="1">
        <v>43452</v>
      </c>
      <c r="C2108" t="s">
        <v>936</v>
      </c>
      <c r="D2108" s="2">
        <v>764</v>
      </c>
      <c r="E2108" s="2">
        <v>0</v>
      </c>
      <c r="F2108" s="2">
        <v>0</v>
      </c>
      <c r="G2108" s="2">
        <v>0</v>
      </c>
      <c r="H2108" s="2"/>
      <c r="I2108" s="2">
        <v>0</v>
      </c>
      <c r="J2108" s="2">
        <v>0</v>
      </c>
      <c r="K2108" s="2">
        <v>764</v>
      </c>
      <c r="L2108" s="2">
        <v>0</v>
      </c>
      <c r="M2108" s="2">
        <v>0.15279999999999999</v>
      </c>
      <c r="N2108" s="8">
        <f t="shared" si="288"/>
        <v>15280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0.15279999999999999</v>
      </c>
      <c r="V2108" s="2">
        <v>0</v>
      </c>
      <c r="W2108" s="2">
        <f t="shared" si="289"/>
        <v>24.916666666666668</v>
      </c>
      <c r="X2108" s="9">
        <f t="shared" si="290"/>
        <v>20</v>
      </c>
      <c r="Y2108" s="9">
        <f t="shared" si="291"/>
        <v>1.2396025094487241E-3</v>
      </c>
      <c r="Z2108" s="10">
        <f t="shared" si="292"/>
        <v>6353882.4742268045</v>
      </c>
      <c r="AA2108" s="10">
        <f t="shared" si="293"/>
        <v>146139.29690721651</v>
      </c>
      <c r="AB2108" s="10">
        <f t="shared" si="294"/>
        <v>2</v>
      </c>
      <c r="AC2108" s="9">
        <f t="shared" si="295"/>
        <v>6163266</v>
      </c>
      <c r="AD2108" s="10">
        <f t="shared" si="296"/>
        <v>2922785.9381443304</v>
      </c>
    </row>
    <row r="2109" spans="1:30" x14ac:dyDescent="0.2">
      <c r="A2109" t="s">
        <v>20</v>
      </c>
      <c r="B2109" s="1">
        <v>43452</v>
      </c>
      <c r="C2109" t="s">
        <v>937</v>
      </c>
      <c r="D2109" s="2">
        <v>818</v>
      </c>
      <c r="E2109" s="2">
        <v>0</v>
      </c>
      <c r="F2109" s="2">
        <v>818</v>
      </c>
      <c r="G2109" s="2">
        <v>0</v>
      </c>
      <c r="H2109" s="2"/>
      <c r="I2109" s="2">
        <v>0</v>
      </c>
      <c r="J2109" s="2">
        <v>0</v>
      </c>
      <c r="K2109" s="2">
        <v>0</v>
      </c>
      <c r="L2109" s="2">
        <v>0</v>
      </c>
      <c r="M2109" s="2">
        <v>0.44990000000000002</v>
      </c>
      <c r="N2109" s="8">
        <f t="shared" si="288"/>
        <v>44990</v>
      </c>
      <c r="O2109" s="2">
        <v>0</v>
      </c>
      <c r="P2109" s="2">
        <v>0.44990000000000002</v>
      </c>
      <c r="Q2109" s="2">
        <v>0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f t="shared" si="289"/>
        <v>24.916666666666668</v>
      </c>
      <c r="X2109" s="9">
        <f t="shared" si="290"/>
        <v>55</v>
      </c>
      <c r="Y2109" s="9">
        <f t="shared" si="291"/>
        <v>3.6498505824671531E-3</v>
      </c>
      <c r="Z2109" s="10">
        <f t="shared" si="292"/>
        <v>12707764.948453609</v>
      </c>
      <c r="AA2109" s="10">
        <f t="shared" si="293"/>
        <v>292278.59381443303</v>
      </c>
      <c r="AB2109" s="10">
        <f t="shared" si="294"/>
        <v>1</v>
      </c>
      <c r="AC2109" s="9">
        <f t="shared" si="295"/>
        <v>12326532</v>
      </c>
      <c r="AD2109" s="10">
        <f t="shared" si="296"/>
        <v>16075322.659793817</v>
      </c>
    </row>
    <row r="2110" spans="1:30" x14ac:dyDescent="0.2">
      <c r="A2110" t="s">
        <v>20</v>
      </c>
      <c r="B2110" s="1">
        <v>43452</v>
      </c>
      <c r="C2110" t="s">
        <v>938</v>
      </c>
      <c r="D2110" s="2">
        <v>1379</v>
      </c>
      <c r="E2110" s="2">
        <v>0</v>
      </c>
      <c r="F2110" s="2">
        <v>0</v>
      </c>
      <c r="G2110" s="2">
        <v>0</v>
      </c>
      <c r="H2110" s="2"/>
      <c r="I2110" s="2">
        <v>0</v>
      </c>
      <c r="J2110" s="2">
        <v>1379</v>
      </c>
      <c r="K2110" s="2">
        <v>0</v>
      </c>
      <c r="L2110" s="2">
        <v>0</v>
      </c>
      <c r="M2110" s="2">
        <v>0.62055000000000005</v>
      </c>
      <c r="N2110" s="8">
        <f t="shared" si="288"/>
        <v>62055.000000000007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0.62055000000000005</v>
      </c>
      <c r="U2110" s="2">
        <v>0</v>
      </c>
      <c r="V2110" s="2">
        <v>0</v>
      </c>
      <c r="W2110" s="2">
        <f t="shared" si="289"/>
        <v>24.916666666666668</v>
      </c>
      <c r="X2110" s="9">
        <f t="shared" si="290"/>
        <v>45.000000000000007</v>
      </c>
      <c r="Y2110" s="9">
        <f t="shared" si="291"/>
        <v>5.0342626782618185E-3</v>
      </c>
      <c r="Z2110" s="10">
        <f t="shared" si="292"/>
        <v>12707764.948453609</v>
      </c>
      <c r="AA2110" s="10">
        <f t="shared" si="293"/>
        <v>292278.59381443303</v>
      </c>
      <c r="AB2110" s="10">
        <f t="shared" si="294"/>
        <v>1</v>
      </c>
      <c r="AC2110" s="9">
        <f t="shared" si="295"/>
        <v>12326532</v>
      </c>
      <c r="AD2110" s="10">
        <f t="shared" si="296"/>
        <v>13152536.721649488</v>
      </c>
    </row>
    <row r="2111" spans="1:30" x14ac:dyDescent="0.2">
      <c r="A2111" t="s">
        <v>20</v>
      </c>
      <c r="B2111" s="1">
        <v>43452</v>
      </c>
      <c r="C2111" t="s">
        <v>47</v>
      </c>
      <c r="D2111" s="2">
        <v>52945</v>
      </c>
      <c r="E2111" s="2">
        <v>10737</v>
      </c>
      <c r="F2111" s="2">
        <v>14070</v>
      </c>
      <c r="G2111" s="2">
        <v>18855</v>
      </c>
      <c r="H2111" s="2">
        <v>4166</v>
      </c>
      <c r="I2111" s="2">
        <v>0</v>
      </c>
      <c r="J2111" s="2">
        <v>0</v>
      </c>
      <c r="K2111" s="2">
        <v>0</v>
      </c>
      <c r="L2111" s="2">
        <v>0</v>
      </c>
      <c r="M2111" s="2">
        <v>31.705956000000004</v>
      </c>
      <c r="N2111" s="8">
        <f t="shared" si="288"/>
        <v>3170595.6000000006</v>
      </c>
      <c r="O2111" s="2">
        <v>8.08</v>
      </c>
      <c r="P2111" s="2">
        <v>9.2253000000000007</v>
      </c>
      <c r="Q2111" s="2">
        <v>11.199156</v>
      </c>
      <c r="R2111" s="2">
        <v>1.6664000000000001</v>
      </c>
      <c r="S2111" s="2">
        <v>0</v>
      </c>
      <c r="T2111" s="2">
        <v>0</v>
      </c>
      <c r="U2111" s="2">
        <v>0</v>
      </c>
      <c r="V2111" s="2">
        <v>0</v>
      </c>
      <c r="W2111" s="2">
        <f t="shared" si="289"/>
        <v>24.916666666666668</v>
      </c>
      <c r="X2111" s="9">
        <f t="shared" si="290"/>
        <v>59.88470299367269</v>
      </c>
      <c r="Y2111" s="9">
        <f t="shared" si="291"/>
        <v>0.25721716375700809</v>
      </c>
      <c r="Z2111" s="10">
        <f t="shared" si="292"/>
        <v>1155251.3589503281</v>
      </c>
      <c r="AA2111" s="10">
        <f t="shared" si="293"/>
        <v>26570.781255857546</v>
      </c>
      <c r="AB2111" s="10">
        <f t="shared" si="294"/>
        <v>11</v>
      </c>
      <c r="AC2111" s="9">
        <f t="shared" si="295"/>
        <v>1120593.8181818181</v>
      </c>
      <c r="AD2111" s="10">
        <f t="shared" si="296"/>
        <v>1591183.3438168745</v>
      </c>
    </row>
    <row r="2112" spans="1:30" x14ac:dyDescent="0.2">
      <c r="A2112" t="s">
        <v>20</v>
      </c>
      <c r="B2112" s="1">
        <v>43452</v>
      </c>
      <c r="C2112" t="s">
        <v>48</v>
      </c>
      <c r="D2112" s="2">
        <v>78</v>
      </c>
      <c r="E2112" s="2">
        <v>0</v>
      </c>
      <c r="F2112" s="2">
        <v>0</v>
      </c>
      <c r="G2112" s="2">
        <v>0</v>
      </c>
      <c r="H2112" s="2">
        <v>78</v>
      </c>
      <c r="I2112" s="2">
        <v>0</v>
      </c>
      <c r="J2112" s="2">
        <v>0</v>
      </c>
      <c r="K2112" s="2">
        <v>0</v>
      </c>
      <c r="L2112" s="2">
        <v>0</v>
      </c>
      <c r="M2112" s="2">
        <v>3.1200000000000002E-2</v>
      </c>
      <c r="N2112" s="8">
        <f t="shared" si="288"/>
        <v>3120</v>
      </c>
      <c r="O2112" s="2">
        <v>0</v>
      </c>
      <c r="P2112" s="2">
        <v>0</v>
      </c>
      <c r="Q2112" s="2">
        <v>0</v>
      </c>
      <c r="R2112" s="2">
        <v>3.1200000000000002E-2</v>
      </c>
      <c r="S2112" s="2">
        <v>0</v>
      </c>
      <c r="T2112" s="2">
        <v>0</v>
      </c>
      <c r="U2112" s="2">
        <v>0</v>
      </c>
      <c r="V2112" s="2">
        <v>0</v>
      </c>
      <c r="W2112" s="2">
        <f t="shared" si="289"/>
        <v>24.916666666666668</v>
      </c>
      <c r="X2112" s="9">
        <f t="shared" si="290"/>
        <v>40</v>
      </c>
      <c r="Y2112" s="9">
        <f t="shared" si="291"/>
        <v>2.5311255428534158E-4</v>
      </c>
      <c r="Z2112" s="10">
        <f t="shared" si="292"/>
        <v>907697.49631811504</v>
      </c>
      <c r="AA2112" s="10">
        <f t="shared" si="293"/>
        <v>20877.042415316646</v>
      </c>
      <c r="AB2112" s="10">
        <f t="shared" si="294"/>
        <v>14</v>
      </c>
      <c r="AC2112" s="9">
        <f t="shared" si="295"/>
        <v>880466.57142857148</v>
      </c>
      <c r="AD2112" s="10">
        <f t="shared" si="296"/>
        <v>835081.6966126659</v>
      </c>
    </row>
    <row r="2113" spans="1:30" x14ac:dyDescent="0.2">
      <c r="A2113" t="s">
        <v>20</v>
      </c>
      <c r="B2113" s="1">
        <v>43452</v>
      </c>
      <c r="C2113" t="s">
        <v>939</v>
      </c>
      <c r="D2113" s="2">
        <v>877</v>
      </c>
      <c r="E2113" s="2">
        <v>0</v>
      </c>
      <c r="F2113" s="2">
        <v>0</v>
      </c>
      <c r="G2113" s="2">
        <v>0</v>
      </c>
      <c r="H2113" s="2"/>
      <c r="I2113" s="2">
        <v>0</v>
      </c>
      <c r="J2113" s="2">
        <v>877</v>
      </c>
      <c r="K2113" s="2">
        <v>0</v>
      </c>
      <c r="L2113" s="2">
        <v>0</v>
      </c>
      <c r="M2113" s="2">
        <v>0.39465</v>
      </c>
      <c r="N2113" s="8">
        <f t="shared" si="288"/>
        <v>39465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0.39465</v>
      </c>
      <c r="U2113" s="2">
        <v>0</v>
      </c>
      <c r="V2113" s="2">
        <v>0</v>
      </c>
      <c r="W2113" s="2">
        <f t="shared" si="289"/>
        <v>24.916666666666668</v>
      </c>
      <c r="X2113" s="9">
        <f t="shared" si="290"/>
        <v>45</v>
      </c>
      <c r="Y2113" s="9">
        <f t="shared" si="291"/>
        <v>3.2016304342535272E-3</v>
      </c>
      <c r="Z2113" s="10">
        <f t="shared" si="292"/>
        <v>12707764.948453609</v>
      </c>
      <c r="AA2113" s="10">
        <f t="shared" si="293"/>
        <v>292278.59381443303</v>
      </c>
      <c r="AB2113" s="10">
        <f t="shared" si="294"/>
        <v>1</v>
      </c>
      <c r="AC2113" s="9">
        <f t="shared" si="295"/>
        <v>12326532</v>
      </c>
      <c r="AD2113" s="10">
        <f t="shared" si="296"/>
        <v>13152536.721649487</v>
      </c>
    </row>
    <row r="2114" spans="1:30" x14ac:dyDescent="0.2">
      <c r="A2114" t="s">
        <v>20</v>
      </c>
      <c r="B2114" s="1">
        <v>43452</v>
      </c>
      <c r="C2114" t="s">
        <v>385</v>
      </c>
      <c r="D2114" s="2">
        <v>3987</v>
      </c>
      <c r="E2114" s="2">
        <v>0</v>
      </c>
      <c r="F2114" s="2">
        <v>0</v>
      </c>
      <c r="G2114" s="2">
        <v>0</v>
      </c>
      <c r="H2114" s="2"/>
      <c r="I2114" s="2">
        <v>0</v>
      </c>
      <c r="J2114" s="2">
        <v>0</v>
      </c>
      <c r="K2114" s="2">
        <v>3987</v>
      </c>
      <c r="L2114" s="2">
        <v>0</v>
      </c>
      <c r="M2114" s="2">
        <v>0.7974</v>
      </c>
      <c r="N2114" s="8">
        <f t="shared" si="288"/>
        <v>79740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s="2">
        <v>0.7974</v>
      </c>
      <c r="V2114" s="2">
        <v>0</v>
      </c>
      <c r="W2114" s="2">
        <f t="shared" si="289"/>
        <v>24.916666666666668</v>
      </c>
      <c r="X2114" s="9">
        <f t="shared" si="290"/>
        <v>20</v>
      </c>
      <c r="Y2114" s="9">
        <f t="shared" si="291"/>
        <v>6.4689727816388256E-3</v>
      </c>
      <c r="Z2114" s="10">
        <f t="shared" si="292"/>
        <v>4235921.6494845366</v>
      </c>
      <c r="AA2114" s="10">
        <f t="shared" si="293"/>
        <v>97426.197938144338</v>
      </c>
      <c r="AB2114" s="10">
        <f t="shared" si="294"/>
        <v>3</v>
      </c>
      <c r="AC2114" s="9">
        <f t="shared" si="295"/>
        <v>4108844</v>
      </c>
      <c r="AD2114" s="10">
        <f t="shared" si="296"/>
        <v>1948523.9587628867</v>
      </c>
    </row>
    <row r="2115" spans="1:30" x14ac:dyDescent="0.2">
      <c r="A2115" t="s">
        <v>20</v>
      </c>
      <c r="B2115" s="1">
        <v>43452</v>
      </c>
      <c r="C2115" t="s">
        <v>53</v>
      </c>
      <c r="D2115" s="2">
        <v>481</v>
      </c>
      <c r="E2115" s="2">
        <v>0</v>
      </c>
      <c r="F2115" s="2">
        <v>0</v>
      </c>
      <c r="G2115" s="2">
        <v>481</v>
      </c>
      <c r="H2115" s="2"/>
      <c r="I2115" s="2">
        <v>0</v>
      </c>
      <c r="J2115" s="2">
        <v>0</v>
      </c>
      <c r="K2115" s="2">
        <v>0</v>
      </c>
      <c r="L2115" s="2">
        <v>0</v>
      </c>
      <c r="M2115" s="2">
        <v>0.16835</v>
      </c>
      <c r="N2115" s="8">
        <f t="shared" ref="N2115:N2178" si="297">M2115*100000</f>
        <v>16835</v>
      </c>
      <c r="O2115" s="2">
        <v>0</v>
      </c>
      <c r="P2115" s="2">
        <v>0</v>
      </c>
      <c r="Q2115" s="2">
        <v>0.16835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f t="shared" ref="W2115:W2178" si="298">299/12</f>
        <v>24.916666666666668</v>
      </c>
      <c r="X2115" s="9">
        <f t="shared" ref="X2115:X2178" si="299">N2115/D2115</f>
        <v>35</v>
      </c>
      <c r="Y2115" s="9">
        <f t="shared" ref="Y2115:Y2178" si="300">N2115/12326532</f>
        <v>1.365753157497989E-3</v>
      </c>
      <c r="Z2115" s="10">
        <f t="shared" ref="Z2115:Z2178" si="301">AC2115*(1/(1-0.03))</f>
        <v>470657.96105383744</v>
      </c>
      <c r="AA2115" s="10">
        <f t="shared" ref="AA2115:AA2178" si="302">Z2115*0.023</f>
        <v>10825.133104238261</v>
      </c>
      <c r="AB2115" s="10">
        <f t="shared" ref="AB2115:AB2178" si="303">COUNTIF(C2115:C9466,C2115)</f>
        <v>27</v>
      </c>
      <c r="AC2115" s="9">
        <f t="shared" ref="AC2115:AC2178" si="304">12326532/AB2115</f>
        <v>456538.22222222225</v>
      </c>
      <c r="AD2115" s="10">
        <f t="shared" ref="AD2115:AD2178" si="305">AA2115*X2115</f>
        <v>378879.6586483391</v>
      </c>
    </row>
    <row r="2116" spans="1:30" x14ac:dyDescent="0.2">
      <c r="A2116" t="s">
        <v>20</v>
      </c>
      <c r="B2116" s="1">
        <v>43452</v>
      </c>
      <c r="C2116" t="s">
        <v>852</v>
      </c>
      <c r="D2116" s="2">
        <v>1586</v>
      </c>
      <c r="E2116" s="2">
        <v>0</v>
      </c>
      <c r="F2116" s="2">
        <v>0</v>
      </c>
      <c r="G2116" s="2">
        <v>0</v>
      </c>
      <c r="H2116" s="2"/>
      <c r="I2116" s="2">
        <v>0</v>
      </c>
      <c r="J2116" s="2">
        <v>1586</v>
      </c>
      <c r="K2116" s="2">
        <v>0</v>
      </c>
      <c r="L2116" s="2">
        <v>0</v>
      </c>
      <c r="M2116" s="2">
        <v>0.68400000000000005</v>
      </c>
      <c r="N2116" s="8">
        <f t="shared" si="297"/>
        <v>68400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0.68400000000000005</v>
      </c>
      <c r="U2116" s="2">
        <v>0</v>
      </c>
      <c r="V2116" s="2">
        <v>0</v>
      </c>
      <c r="W2116" s="2">
        <f t="shared" si="298"/>
        <v>24.916666666666668</v>
      </c>
      <c r="X2116" s="9">
        <f t="shared" si="299"/>
        <v>43.127364438839848</v>
      </c>
      <c r="Y2116" s="9">
        <f t="shared" si="300"/>
        <v>5.5490059977940263E-3</v>
      </c>
      <c r="Z2116" s="10">
        <f t="shared" si="301"/>
        <v>6353882.4742268045</v>
      </c>
      <c r="AA2116" s="10">
        <f t="shared" si="302"/>
        <v>146139.29690721651</v>
      </c>
      <c r="AB2116" s="10">
        <f t="shared" si="303"/>
        <v>2</v>
      </c>
      <c r="AC2116" s="9">
        <f t="shared" si="304"/>
        <v>6163266</v>
      </c>
      <c r="AD2116" s="10">
        <f t="shared" si="305"/>
        <v>6302602.7165533481</v>
      </c>
    </row>
    <row r="2117" spans="1:30" x14ac:dyDescent="0.2">
      <c r="A2117" t="s">
        <v>20</v>
      </c>
      <c r="B2117" s="1">
        <v>43452</v>
      </c>
      <c r="C2117" t="s">
        <v>940</v>
      </c>
      <c r="D2117" s="2">
        <v>732</v>
      </c>
      <c r="E2117" s="2">
        <v>0</v>
      </c>
      <c r="F2117" s="2">
        <v>0</v>
      </c>
      <c r="G2117" s="2">
        <v>0</v>
      </c>
      <c r="H2117" s="2"/>
      <c r="I2117" s="2">
        <v>0</v>
      </c>
      <c r="J2117" s="2">
        <v>0</v>
      </c>
      <c r="K2117" s="2">
        <v>732</v>
      </c>
      <c r="L2117" s="2">
        <v>0</v>
      </c>
      <c r="M2117" s="2">
        <v>0.1464</v>
      </c>
      <c r="N2117" s="8">
        <f t="shared" si="297"/>
        <v>14640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0.1464</v>
      </c>
      <c r="V2117" s="2">
        <v>0</v>
      </c>
      <c r="W2117" s="2">
        <f t="shared" si="298"/>
        <v>24.916666666666668</v>
      </c>
      <c r="X2117" s="9">
        <f t="shared" si="299"/>
        <v>20</v>
      </c>
      <c r="Y2117" s="9">
        <f t="shared" si="300"/>
        <v>1.1876819854927565E-3</v>
      </c>
      <c r="Z2117" s="10">
        <f t="shared" si="301"/>
        <v>12707764.948453609</v>
      </c>
      <c r="AA2117" s="10">
        <f t="shared" si="302"/>
        <v>292278.59381443303</v>
      </c>
      <c r="AB2117" s="10">
        <f t="shared" si="303"/>
        <v>1</v>
      </c>
      <c r="AC2117" s="9">
        <f t="shared" si="304"/>
        <v>12326532</v>
      </c>
      <c r="AD2117" s="10">
        <f t="shared" si="305"/>
        <v>5845571.8762886608</v>
      </c>
    </row>
    <row r="2118" spans="1:30" x14ac:dyDescent="0.2">
      <c r="A2118" t="s">
        <v>20</v>
      </c>
      <c r="B2118" s="1">
        <v>43452</v>
      </c>
      <c r="C2118" t="s">
        <v>58</v>
      </c>
      <c r="D2118" s="2">
        <v>1532</v>
      </c>
      <c r="E2118" s="2">
        <v>0</v>
      </c>
      <c r="F2118" s="2">
        <v>0</v>
      </c>
      <c r="G2118" s="2">
        <v>0</v>
      </c>
      <c r="H2118" s="2"/>
      <c r="I2118" s="2">
        <v>0</v>
      </c>
      <c r="J2118" s="2">
        <v>739</v>
      </c>
      <c r="K2118" s="2">
        <v>793</v>
      </c>
      <c r="L2118" s="2">
        <v>0</v>
      </c>
      <c r="M2118" s="2">
        <v>0.49115000000000003</v>
      </c>
      <c r="N2118" s="8">
        <f t="shared" si="297"/>
        <v>49115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0.33254999999999996</v>
      </c>
      <c r="U2118" s="2">
        <v>0.15860000000000002</v>
      </c>
      <c r="V2118" s="2">
        <v>0</v>
      </c>
      <c r="W2118" s="2">
        <f t="shared" si="298"/>
        <v>24.916666666666668</v>
      </c>
      <c r="X2118" s="9">
        <f t="shared" si="299"/>
        <v>32.059399477806785</v>
      </c>
      <c r="Y2118" s="9">
        <f t="shared" si="300"/>
        <v>3.9844945845270993E-3</v>
      </c>
      <c r="Z2118" s="10">
        <f t="shared" si="301"/>
        <v>847184.32989690732</v>
      </c>
      <c r="AA2118" s="10">
        <f t="shared" si="302"/>
        <v>19485.239587628868</v>
      </c>
      <c r="AB2118" s="10">
        <f t="shared" si="303"/>
        <v>15</v>
      </c>
      <c r="AC2118" s="9">
        <f t="shared" si="304"/>
        <v>821768.8</v>
      </c>
      <c r="AD2118" s="10">
        <f t="shared" si="305"/>
        <v>624685.07986056909</v>
      </c>
    </row>
    <row r="2119" spans="1:30" x14ac:dyDescent="0.2">
      <c r="A2119" t="s">
        <v>20</v>
      </c>
      <c r="B2119" s="1">
        <v>43452</v>
      </c>
      <c r="C2119" t="s">
        <v>59</v>
      </c>
      <c r="D2119" s="2">
        <v>67217</v>
      </c>
      <c r="E2119" s="2">
        <v>15555</v>
      </c>
      <c r="F2119" s="2">
        <v>0</v>
      </c>
      <c r="G2119" s="2">
        <v>11426</v>
      </c>
      <c r="H2119" s="2">
        <v>4706</v>
      </c>
      <c r="I2119" s="2">
        <v>0</v>
      </c>
      <c r="J2119" s="2">
        <v>7977</v>
      </c>
      <c r="K2119" s="2">
        <v>8488</v>
      </c>
      <c r="L2119" s="2">
        <v>16098</v>
      </c>
      <c r="M2119" s="2">
        <v>28.805349999999997</v>
      </c>
      <c r="N2119" s="8">
        <f t="shared" si="297"/>
        <v>2880534.9999999995</v>
      </c>
      <c r="O2119" s="2">
        <v>10.720800000000001</v>
      </c>
      <c r="P2119" s="2">
        <v>0</v>
      </c>
      <c r="Q2119" s="2">
        <v>3.2084999999999999</v>
      </c>
      <c r="R2119" s="2">
        <v>1.7647499999999998</v>
      </c>
      <c r="S2119" s="2">
        <v>0</v>
      </c>
      <c r="T2119" s="2">
        <v>5.5516499999999995</v>
      </c>
      <c r="U2119" s="2">
        <v>1.6976</v>
      </c>
      <c r="V2119" s="2">
        <v>4.8235999999999999</v>
      </c>
      <c r="W2119" s="2">
        <f t="shared" si="298"/>
        <v>24.916666666666668</v>
      </c>
      <c r="X2119" s="9">
        <f t="shared" si="299"/>
        <v>42.854263058452467</v>
      </c>
      <c r="Y2119" s="9">
        <f t="shared" si="300"/>
        <v>0.23368576011484815</v>
      </c>
      <c r="Z2119" s="10">
        <f t="shared" si="301"/>
        <v>705986.9415807561</v>
      </c>
      <c r="AA2119" s="10">
        <f t="shared" si="302"/>
        <v>16237.69965635739</v>
      </c>
      <c r="AB2119" s="10">
        <f t="shared" si="303"/>
        <v>18</v>
      </c>
      <c r="AC2119" s="9">
        <f t="shared" si="304"/>
        <v>684807.33333333337</v>
      </c>
      <c r="AD2119" s="10">
        <f t="shared" si="305"/>
        <v>695854.65253768279</v>
      </c>
    </row>
    <row r="2120" spans="1:30" x14ac:dyDescent="0.2">
      <c r="A2120" t="s">
        <v>20</v>
      </c>
      <c r="B2120" s="1">
        <v>43452</v>
      </c>
      <c r="C2120" t="s">
        <v>853</v>
      </c>
      <c r="D2120" s="2">
        <v>1192</v>
      </c>
      <c r="E2120" s="2">
        <v>0</v>
      </c>
      <c r="F2120" s="2">
        <v>0</v>
      </c>
      <c r="G2120" s="2">
        <v>0</v>
      </c>
      <c r="H2120" s="2">
        <v>1192</v>
      </c>
      <c r="I2120" s="2">
        <v>0</v>
      </c>
      <c r="J2120" s="2">
        <v>0</v>
      </c>
      <c r="K2120" s="2">
        <v>0</v>
      </c>
      <c r="L2120" s="2">
        <v>0</v>
      </c>
      <c r="M2120" s="2">
        <v>0.4768</v>
      </c>
      <c r="N2120" s="8">
        <f t="shared" si="297"/>
        <v>47680</v>
      </c>
      <c r="O2120" s="2">
        <v>0</v>
      </c>
      <c r="P2120" s="2">
        <v>0</v>
      </c>
      <c r="Q2120" s="2">
        <v>0</v>
      </c>
      <c r="R2120" s="2">
        <v>0.4768</v>
      </c>
      <c r="S2120" s="2">
        <v>0</v>
      </c>
      <c r="T2120" s="2">
        <v>0</v>
      </c>
      <c r="U2120" s="2">
        <v>0</v>
      </c>
      <c r="V2120" s="2">
        <v>0</v>
      </c>
      <c r="W2120" s="2">
        <f t="shared" si="298"/>
        <v>24.916666666666668</v>
      </c>
      <c r="X2120" s="9">
        <f t="shared" si="299"/>
        <v>40</v>
      </c>
      <c r="Y2120" s="9">
        <f t="shared" si="300"/>
        <v>3.8680790347195787E-3</v>
      </c>
      <c r="Z2120" s="10">
        <f t="shared" si="301"/>
        <v>4235921.6494845366</v>
      </c>
      <c r="AA2120" s="10">
        <f t="shared" si="302"/>
        <v>97426.197938144338</v>
      </c>
      <c r="AB2120" s="10">
        <f t="shared" si="303"/>
        <v>3</v>
      </c>
      <c r="AC2120" s="9">
        <f t="shared" si="304"/>
        <v>4108844</v>
      </c>
      <c r="AD2120" s="10">
        <f t="shared" si="305"/>
        <v>3897047.9175257734</v>
      </c>
    </row>
    <row r="2121" spans="1:30" x14ac:dyDescent="0.2">
      <c r="A2121" t="s">
        <v>20</v>
      </c>
      <c r="B2121" s="1">
        <v>43452</v>
      </c>
      <c r="C2121" t="s">
        <v>941</v>
      </c>
      <c r="D2121" s="2">
        <v>16212</v>
      </c>
      <c r="E2121" s="2">
        <v>0</v>
      </c>
      <c r="F2121" s="2">
        <v>0</v>
      </c>
      <c r="G2121" s="2">
        <v>8108</v>
      </c>
      <c r="H2121" s="2"/>
      <c r="I2121" s="2">
        <v>0</v>
      </c>
      <c r="J2121" s="2">
        <v>8104</v>
      </c>
      <c r="K2121" s="2">
        <v>0</v>
      </c>
      <c r="L2121" s="2">
        <v>0</v>
      </c>
      <c r="M2121" s="2">
        <v>6.4845999999999995</v>
      </c>
      <c r="N2121" s="8">
        <f t="shared" si="297"/>
        <v>648460</v>
      </c>
      <c r="O2121" s="2">
        <v>0</v>
      </c>
      <c r="P2121" s="2">
        <v>0</v>
      </c>
      <c r="Q2121" s="2">
        <v>2.8378000000000001</v>
      </c>
      <c r="R2121" s="2">
        <v>0</v>
      </c>
      <c r="S2121" s="2">
        <v>0</v>
      </c>
      <c r="T2121" s="2">
        <v>3.6467999999999998</v>
      </c>
      <c r="U2121" s="2">
        <v>0</v>
      </c>
      <c r="V2121" s="2">
        <v>0</v>
      </c>
      <c r="W2121" s="2">
        <f t="shared" si="298"/>
        <v>24.916666666666668</v>
      </c>
      <c r="X2121" s="9">
        <f t="shared" si="299"/>
        <v>39.998766345916607</v>
      </c>
      <c r="Y2121" s="9">
        <f t="shared" si="300"/>
        <v>5.2606848382010449E-2</v>
      </c>
      <c r="Z2121" s="10">
        <f t="shared" si="301"/>
        <v>2117960.8247422683</v>
      </c>
      <c r="AA2121" s="10">
        <f t="shared" si="302"/>
        <v>48713.098969072169</v>
      </c>
      <c r="AB2121" s="10">
        <f t="shared" si="303"/>
        <v>6</v>
      </c>
      <c r="AC2121" s="9">
        <f t="shared" si="304"/>
        <v>2054422</v>
      </c>
      <c r="AD2121" s="10">
        <f t="shared" si="305"/>
        <v>1948463.8636494288</v>
      </c>
    </row>
    <row r="2122" spans="1:30" x14ac:dyDescent="0.2">
      <c r="A2122" t="s">
        <v>20</v>
      </c>
      <c r="B2122" s="1">
        <v>43452</v>
      </c>
      <c r="C2122" t="s">
        <v>942</v>
      </c>
      <c r="D2122" s="2">
        <v>12348</v>
      </c>
      <c r="E2122" s="2">
        <v>0</v>
      </c>
      <c r="F2122" s="2">
        <v>0</v>
      </c>
      <c r="G2122" s="2">
        <v>4072</v>
      </c>
      <c r="H2122" s="2">
        <v>4146</v>
      </c>
      <c r="I2122" s="2">
        <v>4130</v>
      </c>
      <c r="J2122" s="2">
        <v>0</v>
      </c>
      <c r="K2122" s="2">
        <v>0</v>
      </c>
      <c r="L2122" s="2">
        <v>0</v>
      </c>
      <c r="M2122" s="2">
        <v>5.3551000000000002</v>
      </c>
      <c r="N2122" s="8">
        <f t="shared" si="297"/>
        <v>535510</v>
      </c>
      <c r="O2122" s="2">
        <v>0</v>
      </c>
      <c r="P2122" s="2">
        <v>0</v>
      </c>
      <c r="Q2122" s="2">
        <v>1.4252</v>
      </c>
      <c r="R2122" s="2">
        <v>1.6584000000000001</v>
      </c>
      <c r="S2122" s="2">
        <v>2.2715000000000001</v>
      </c>
      <c r="T2122" s="2">
        <v>0</v>
      </c>
      <c r="U2122" s="2">
        <v>0</v>
      </c>
      <c r="V2122" s="2">
        <v>0</v>
      </c>
      <c r="W2122" s="2">
        <f t="shared" si="298"/>
        <v>24.916666666666668</v>
      </c>
      <c r="X2122" s="9">
        <f t="shared" si="299"/>
        <v>43.368156786524132</v>
      </c>
      <c r="Y2122" s="9">
        <f t="shared" si="300"/>
        <v>4.3443687161968995E-2</v>
      </c>
      <c r="Z2122" s="10">
        <f t="shared" si="301"/>
        <v>12707764.948453609</v>
      </c>
      <c r="AA2122" s="10">
        <f t="shared" si="302"/>
        <v>292278.59381443303</v>
      </c>
      <c r="AB2122" s="10">
        <f t="shared" si="303"/>
        <v>1</v>
      </c>
      <c r="AC2122" s="9">
        <f t="shared" si="304"/>
        <v>12326532</v>
      </c>
      <c r="AD2122" s="10">
        <f t="shared" si="305"/>
        <v>12675583.881889135</v>
      </c>
    </row>
    <row r="2123" spans="1:30" x14ac:dyDescent="0.2">
      <c r="A2123" t="s">
        <v>20</v>
      </c>
      <c r="B2123" s="1">
        <v>43452</v>
      </c>
      <c r="C2123" t="s">
        <v>854</v>
      </c>
      <c r="D2123" s="2">
        <v>184</v>
      </c>
      <c r="E2123" s="2">
        <v>0</v>
      </c>
      <c r="F2123" s="2">
        <v>0</v>
      </c>
      <c r="G2123" s="2">
        <v>0</v>
      </c>
      <c r="H2123" s="2"/>
      <c r="I2123" s="2">
        <v>0</v>
      </c>
      <c r="J2123" s="2">
        <v>0</v>
      </c>
      <c r="K2123" s="2">
        <v>184</v>
      </c>
      <c r="L2123" s="2">
        <v>0</v>
      </c>
      <c r="M2123" s="2">
        <v>3.6799999999999999E-2</v>
      </c>
      <c r="N2123" s="8">
        <f t="shared" si="297"/>
        <v>3680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s="2">
        <v>3.6799999999999999E-2</v>
      </c>
      <c r="V2123" s="2">
        <v>0</v>
      </c>
      <c r="W2123" s="2">
        <f t="shared" si="298"/>
        <v>24.916666666666668</v>
      </c>
      <c r="X2123" s="9">
        <f t="shared" si="299"/>
        <v>20</v>
      </c>
      <c r="Y2123" s="9">
        <f t="shared" si="300"/>
        <v>2.9854301274681312E-4</v>
      </c>
      <c r="Z2123" s="10">
        <f t="shared" si="301"/>
        <v>6353882.4742268045</v>
      </c>
      <c r="AA2123" s="10">
        <f t="shared" si="302"/>
        <v>146139.29690721651</v>
      </c>
      <c r="AB2123" s="10">
        <f t="shared" si="303"/>
        <v>2</v>
      </c>
      <c r="AC2123" s="9">
        <f t="shared" si="304"/>
        <v>6163266</v>
      </c>
      <c r="AD2123" s="10">
        <f t="shared" si="305"/>
        <v>2922785.9381443304</v>
      </c>
    </row>
    <row r="2124" spans="1:30" x14ac:dyDescent="0.2">
      <c r="A2124" t="s">
        <v>20</v>
      </c>
      <c r="B2124" s="1">
        <v>43452</v>
      </c>
      <c r="C2124" t="s">
        <v>387</v>
      </c>
      <c r="D2124" s="2">
        <v>2333</v>
      </c>
      <c r="E2124" s="2">
        <v>0</v>
      </c>
      <c r="F2124" s="2">
        <v>0</v>
      </c>
      <c r="G2124" s="2">
        <v>0</v>
      </c>
      <c r="H2124" s="2"/>
      <c r="I2124" s="2">
        <v>0</v>
      </c>
      <c r="J2124" s="2">
        <v>0</v>
      </c>
      <c r="K2124" s="2">
        <v>2333</v>
      </c>
      <c r="L2124" s="2">
        <v>0</v>
      </c>
      <c r="M2124" s="2">
        <v>0.46660000000000001</v>
      </c>
      <c r="N2124" s="8">
        <f t="shared" si="297"/>
        <v>46660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0.46660000000000001</v>
      </c>
      <c r="V2124" s="2">
        <v>0</v>
      </c>
      <c r="W2124" s="2">
        <f t="shared" si="298"/>
        <v>24.916666666666668</v>
      </c>
      <c r="X2124" s="9">
        <f t="shared" si="299"/>
        <v>20</v>
      </c>
      <c r="Y2124" s="9">
        <f t="shared" si="300"/>
        <v>3.7853306996647558E-3</v>
      </c>
      <c r="Z2124" s="10">
        <f t="shared" si="301"/>
        <v>977520.38065027772</v>
      </c>
      <c r="AA2124" s="10">
        <f t="shared" si="302"/>
        <v>22482.968754956386</v>
      </c>
      <c r="AB2124" s="10">
        <f t="shared" si="303"/>
        <v>13</v>
      </c>
      <c r="AC2124" s="9">
        <f t="shared" si="304"/>
        <v>948194.76923076925</v>
      </c>
      <c r="AD2124" s="10">
        <f t="shared" si="305"/>
        <v>449659.3750991277</v>
      </c>
    </row>
    <row r="2125" spans="1:30" x14ac:dyDescent="0.2">
      <c r="A2125" t="s">
        <v>20</v>
      </c>
      <c r="B2125" s="1">
        <v>43452</v>
      </c>
      <c r="C2125" t="s">
        <v>253</v>
      </c>
      <c r="D2125" s="2">
        <v>3492</v>
      </c>
      <c r="E2125" s="2">
        <v>0</v>
      </c>
      <c r="F2125" s="2">
        <v>0</v>
      </c>
      <c r="G2125" s="2">
        <v>3492</v>
      </c>
      <c r="H2125" s="2"/>
      <c r="I2125" s="2">
        <v>0</v>
      </c>
      <c r="J2125" s="2">
        <v>0</v>
      </c>
      <c r="K2125" s="2">
        <v>0</v>
      </c>
      <c r="L2125" s="2">
        <v>0</v>
      </c>
      <c r="M2125" s="2">
        <v>1.2222</v>
      </c>
      <c r="N2125" s="8">
        <f t="shared" si="297"/>
        <v>122220</v>
      </c>
      <c r="O2125" s="2">
        <v>0</v>
      </c>
      <c r="P2125" s="2">
        <v>0</v>
      </c>
      <c r="Q2125" s="2">
        <v>1.2222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f t="shared" si="298"/>
        <v>24.916666666666668</v>
      </c>
      <c r="X2125" s="9">
        <f t="shared" si="299"/>
        <v>35</v>
      </c>
      <c r="Y2125" s="9">
        <f t="shared" si="300"/>
        <v>9.9151975592161688E-3</v>
      </c>
      <c r="Z2125" s="10">
        <f t="shared" si="301"/>
        <v>3176941.2371134022</v>
      </c>
      <c r="AA2125" s="10">
        <f t="shared" si="302"/>
        <v>73069.648453608257</v>
      </c>
      <c r="AB2125" s="10">
        <f t="shared" si="303"/>
        <v>4</v>
      </c>
      <c r="AC2125" s="9">
        <f t="shared" si="304"/>
        <v>3081633</v>
      </c>
      <c r="AD2125" s="10">
        <f t="shared" si="305"/>
        <v>2557437.6958762892</v>
      </c>
    </row>
    <row r="2126" spans="1:30" x14ac:dyDescent="0.2">
      <c r="A2126" t="s">
        <v>20</v>
      </c>
      <c r="B2126" s="1">
        <v>43452</v>
      </c>
      <c r="C2126" t="s">
        <v>65</v>
      </c>
      <c r="D2126" s="2">
        <v>24</v>
      </c>
      <c r="E2126" s="2">
        <v>0</v>
      </c>
      <c r="F2126" s="2">
        <v>24</v>
      </c>
      <c r="G2126" s="2">
        <v>0</v>
      </c>
      <c r="H2126" s="2"/>
      <c r="I2126" s="2">
        <v>0</v>
      </c>
      <c r="J2126" s="2">
        <v>0</v>
      </c>
      <c r="K2126" s="2">
        <v>0</v>
      </c>
      <c r="L2126" s="2">
        <v>0</v>
      </c>
      <c r="M2126" s="2">
        <v>1.32E-2</v>
      </c>
      <c r="N2126" s="8">
        <f t="shared" si="297"/>
        <v>1320</v>
      </c>
      <c r="O2126" s="2">
        <v>0</v>
      </c>
      <c r="P2126" s="2">
        <v>1.32E-2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f t="shared" si="298"/>
        <v>24.916666666666668</v>
      </c>
      <c r="X2126" s="9">
        <f t="shared" si="299"/>
        <v>55</v>
      </c>
      <c r="Y2126" s="9">
        <f t="shared" si="300"/>
        <v>1.0708608065918297E-4</v>
      </c>
      <c r="Z2126" s="10">
        <f t="shared" si="301"/>
        <v>577625.67947516404</v>
      </c>
      <c r="AA2126" s="10">
        <f t="shared" si="302"/>
        <v>13285.390627928773</v>
      </c>
      <c r="AB2126" s="10">
        <f t="shared" si="303"/>
        <v>22</v>
      </c>
      <c r="AC2126" s="9">
        <f t="shared" si="304"/>
        <v>560296.90909090906</v>
      </c>
      <c r="AD2126" s="10">
        <f t="shared" si="305"/>
        <v>730696.48453608248</v>
      </c>
    </row>
    <row r="2127" spans="1:30" x14ac:dyDescent="0.2">
      <c r="A2127" t="s">
        <v>20</v>
      </c>
      <c r="B2127" s="1">
        <v>43452</v>
      </c>
      <c r="C2127" t="s">
        <v>69</v>
      </c>
      <c r="D2127" s="2">
        <v>17100</v>
      </c>
      <c r="E2127" s="2">
        <v>2844</v>
      </c>
      <c r="F2127" s="2">
        <v>0</v>
      </c>
      <c r="G2127" s="2">
        <v>0</v>
      </c>
      <c r="H2127" s="2"/>
      <c r="I2127" s="2">
        <v>0</v>
      </c>
      <c r="J2127" s="2">
        <v>14256</v>
      </c>
      <c r="K2127" s="2">
        <v>0</v>
      </c>
      <c r="L2127" s="2">
        <v>0</v>
      </c>
      <c r="M2127" s="2">
        <v>7.2684000000000006</v>
      </c>
      <c r="N2127" s="8">
        <f t="shared" si="297"/>
        <v>726840.00000000012</v>
      </c>
      <c r="O2127" s="2">
        <v>0.85319999999999996</v>
      </c>
      <c r="P2127" s="2">
        <v>0</v>
      </c>
      <c r="Q2127" s="2">
        <v>0</v>
      </c>
      <c r="R2127" s="2">
        <v>0</v>
      </c>
      <c r="S2127" s="2">
        <v>0</v>
      </c>
      <c r="T2127" s="2">
        <v>6.4152000000000005</v>
      </c>
      <c r="U2127" s="2">
        <v>0</v>
      </c>
      <c r="V2127" s="2">
        <v>0</v>
      </c>
      <c r="W2127" s="2">
        <f t="shared" si="298"/>
        <v>24.916666666666668</v>
      </c>
      <c r="X2127" s="9">
        <f t="shared" si="299"/>
        <v>42.505263157894746</v>
      </c>
      <c r="Y2127" s="9">
        <f t="shared" si="300"/>
        <v>5.8965490050242854E-2</v>
      </c>
      <c r="Z2127" s="10">
        <f t="shared" si="301"/>
        <v>1411973.8831615122</v>
      </c>
      <c r="AA2127" s="10">
        <f t="shared" si="302"/>
        <v>32475.399312714781</v>
      </c>
      <c r="AB2127" s="10">
        <f t="shared" si="303"/>
        <v>9</v>
      </c>
      <c r="AC2127" s="9">
        <f t="shared" si="304"/>
        <v>1369614.6666666667</v>
      </c>
      <c r="AD2127" s="10">
        <f t="shared" si="305"/>
        <v>1380375.393944656</v>
      </c>
    </row>
    <row r="2128" spans="1:30" x14ac:dyDescent="0.2">
      <c r="A2128" t="s">
        <v>20</v>
      </c>
      <c r="B2128" s="1">
        <v>43452</v>
      </c>
      <c r="C2128" t="s">
        <v>764</v>
      </c>
      <c r="D2128" s="2">
        <v>1479</v>
      </c>
      <c r="E2128" s="2">
        <v>0</v>
      </c>
      <c r="F2128" s="2">
        <v>0</v>
      </c>
      <c r="G2128" s="2">
        <v>0</v>
      </c>
      <c r="H2128" s="2"/>
      <c r="I2128" s="2">
        <v>0</v>
      </c>
      <c r="J2128" s="2">
        <v>1479</v>
      </c>
      <c r="K2128" s="2">
        <v>0</v>
      </c>
      <c r="L2128" s="2">
        <v>0</v>
      </c>
      <c r="M2128" s="2">
        <v>0.66554999999999997</v>
      </c>
      <c r="N2128" s="8">
        <f t="shared" si="297"/>
        <v>66555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0.66554999999999997</v>
      </c>
      <c r="U2128" s="2">
        <v>0</v>
      </c>
      <c r="V2128" s="2">
        <v>0</v>
      </c>
      <c r="W2128" s="2">
        <f t="shared" si="298"/>
        <v>24.916666666666668</v>
      </c>
      <c r="X2128" s="9">
        <f t="shared" si="299"/>
        <v>45</v>
      </c>
      <c r="Y2128" s="9">
        <f t="shared" si="300"/>
        <v>5.3993288623272141E-3</v>
      </c>
      <c r="Z2128" s="10">
        <f t="shared" si="301"/>
        <v>1155251.3589503281</v>
      </c>
      <c r="AA2128" s="10">
        <f t="shared" si="302"/>
        <v>26570.781255857546</v>
      </c>
      <c r="AB2128" s="10">
        <f t="shared" si="303"/>
        <v>11</v>
      </c>
      <c r="AC2128" s="9">
        <f t="shared" si="304"/>
        <v>1120593.8181818181</v>
      </c>
      <c r="AD2128" s="10">
        <f t="shared" si="305"/>
        <v>1195685.1565135897</v>
      </c>
    </row>
    <row r="2129" spans="1:30" x14ac:dyDescent="0.2">
      <c r="A2129" t="s">
        <v>20</v>
      </c>
      <c r="B2129" s="1">
        <v>43452</v>
      </c>
      <c r="C2129" t="s">
        <v>71</v>
      </c>
      <c r="D2129" s="2">
        <v>7152</v>
      </c>
      <c r="E2129" s="2">
        <v>0</v>
      </c>
      <c r="F2129" s="2">
        <v>0</v>
      </c>
      <c r="G2129" s="2">
        <v>3519</v>
      </c>
      <c r="H2129" s="2"/>
      <c r="I2129" s="2">
        <v>0</v>
      </c>
      <c r="J2129" s="2">
        <v>3633</v>
      </c>
      <c r="K2129" s="2">
        <v>0</v>
      </c>
      <c r="L2129" s="2">
        <v>0</v>
      </c>
      <c r="M2129" s="2">
        <v>1.9696500000000001</v>
      </c>
      <c r="N2129" s="8">
        <f t="shared" si="297"/>
        <v>196965</v>
      </c>
      <c r="O2129" s="2">
        <v>0</v>
      </c>
      <c r="P2129" s="2">
        <v>0</v>
      </c>
      <c r="Q2129" s="2">
        <v>0.87975000000000003</v>
      </c>
      <c r="R2129" s="2">
        <v>0</v>
      </c>
      <c r="S2129" s="2">
        <v>0</v>
      </c>
      <c r="T2129" s="2">
        <v>1.0899000000000001</v>
      </c>
      <c r="U2129" s="2">
        <v>0</v>
      </c>
      <c r="V2129" s="2">
        <v>0</v>
      </c>
      <c r="W2129" s="2">
        <f t="shared" si="298"/>
        <v>24.916666666666668</v>
      </c>
      <c r="X2129" s="9">
        <f t="shared" si="299"/>
        <v>27.53984899328859</v>
      </c>
      <c r="Y2129" s="9">
        <f t="shared" si="300"/>
        <v>1.5978946876542405E-2</v>
      </c>
      <c r="Z2129" s="10">
        <f t="shared" si="301"/>
        <v>1270776.494845361</v>
      </c>
      <c r="AA2129" s="10">
        <f t="shared" si="302"/>
        <v>29227.859381443301</v>
      </c>
      <c r="AB2129" s="10">
        <f t="shared" si="303"/>
        <v>10</v>
      </c>
      <c r="AC2129" s="9">
        <f t="shared" si="304"/>
        <v>1232653.2</v>
      </c>
      <c r="AD2129" s="10">
        <f t="shared" si="305"/>
        <v>804930.83376202174</v>
      </c>
    </row>
    <row r="2130" spans="1:30" x14ac:dyDescent="0.2">
      <c r="A2130" t="s">
        <v>20</v>
      </c>
      <c r="B2130" s="1">
        <v>43452</v>
      </c>
      <c r="C2130" t="s">
        <v>858</v>
      </c>
      <c r="D2130" s="2">
        <v>1120</v>
      </c>
      <c r="E2130" s="2">
        <v>0</v>
      </c>
      <c r="F2130" s="2">
        <v>0</v>
      </c>
      <c r="G2130" s="2">
        <v>0</v>
      </c>
      <c r="H2130" s="2"/>
      <c r="I2130" s="2">
        <v>0</v>
      </c>
      <c r="J2130" s="2">
        <v>1120</v>
      </c>
      <c r="K2130" s="2">
        <v>0</v>
      </c>
      <c r="L2130" s="2">
        <v>0</v>
      </c>
      <c r="M2130" s="2">
        <v>0.504</v>
      </c>
      <c r="N2130" s="8">
        <f t="shared" si="297"/>
        <v>50400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0.504</v>
      </c>
      <c r="U2130" s="2">
        <v>0</v>
      </c>
      <c r="V2130" s="2">
        <v>0</v>
      </c>
      <c r="W2130" s="2">
        <f t="shared" si="298"/>
        <v>24.916666666666668</v>
      </c>
      <c r="X2130" s="9">
        <f t="shared" si="299"/>
        <v>45</v>
      </c>
      <c r="Y2130" s="9">
        <f t="shared" si="300"/>
        <v>4.0887412615324406E-3</v>
      </c>
      <c r="Z2130" s="10">
        <f t="shared" si="301"/>
        <v>4235921.6494845366</v>
      </c>
      <c r="AA2130" s="10">
        <f t="shared" si="302"/>
        <v>97426.197938144338</v>
      </c>
      <c r="AB2130" s="10">
        <f t="shared" si="303"/>
        <v>3</v>
      </c>
      <c r="AC2130" s="9">
        <f t="shared" si="304"/>
        <v>4108844</v>
      </c>
      <c r="AD2130" s="10">
        <f t="shared" si="305"/>
        <v>4384178.9072164949</v>
      </c>
    </row>
    <row r="2131" spans="1:30" x14ac:dyDescent="0.2">
      <c r="A2131" t="s">
        <v>20</v>
      </c>
      <c r="B2131" s="1">
        <v>43452</v>
      </c>
      <c r="C2131" t="s">
        <v>390</v>
      </c>
      <c r="D2131" s="2">
        <v>2230</v>
      </c>
      <c r="E2131" s="2">
        <v>1071</v>
      </c>
      <c r="F2131" s="2">
        <v>0</v>
      </c>
      <c r="G2131" s="2">
        <v>0</v>
      </c>
      <c r="H2131" s="2"/>
      <c r="I2131" s="2">
        <v>0</v>
      </c>
      <c r="J2131" s="2">
        <v>0</v>
      </c>
      <c r="K2131" s="2">
        <v>0</v>
      </c>
      <c r="L2131" s="2">
        <v>1159</v>
      </c>
      <c r="M2131" s="2">
        <v>1.0661499999999999</v>
      </c>
      <c r="N2131" s="8">
        <f t="shared" si="297"/>
        <v>106615</v>
      </c>
      <c r="O2131" s="2">
        <v>0.71879999999999999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s="2">
        <v>0</v>
      </c>
      <c r="V2131" s="2">
        <v>0.34734999999999999</v>
      </c>
      <c r="W2131" s="2">
        <f t="shared" si="298"/>
        <v>24.916666666666668</v>
      </c>
      <c r="X2131" s="9">
        <f t="shared" si="299"/>
        <v>47.809417040358746</v>
      </c>
      <c r="Y2131" s="9">
        <f t="shared" si="300"/>
        <v>8.6492291586960542E-3</v>
      </c>
      <c r="Z2131" s="10">
        <f t="shared" si="301"/>
        <v>907697.49631811504</v>
      </c>
      <c r="AA2131" s="10">
        <f t="shared" si="302"/>
        <v>20877.042415316646</v>
      </c>
      <c r="AB2131" s="10">
        <f t="shared" si="303"/>
        <v>14</v>
      </c>
      <c r="AC2131" s="9">
        <f t="shared" si="304"/>
        <v>880466.57142857148</v>
      </c>
      <c r="AD2131" s="10">
        <f t="shared" si="305"/>
        <v>998119.22740313201</v>
      </c>
    </row>
    <row r="2132" spans="1:30" x14ac:dyDescent="0.2">
      <c r="A2132" t="s">
        <v>20</v>
      </c>
      <c r="B2132" s="1">
        <v>43452</v>
      </c>
      <c r="C2132" t="s">
        <v>255</v>
      </c>
      <c r="D2132" s="2">
        <v>12105</v>
      </c>
      <c r="E2132" s="2">
        <v>0</v>
      </c>
      <c r="F2132" s="2">
        <v>0</v>
      </c>
      <c r="G2132" s="2">
        <v>0</v>
      </c>
      <c r="H2132" s="2"/>
      <c r="I2132" s="2">
        <v>0</v>
      </c>
      <c r="J2132" s="2">
        <v>0</v>
      </c>
      <c r="K2132" s="2">
        <v>0</v>
      </c>
      <c r="L2132" s="2">
        <v>12105</v>
      </c>
      <c r="M2132" s="2">
        <v>3.0262500000000001</v>
      </c>
      <c r="N2132" s="8">
        <f t="shared" si="297"/>
        <v>302625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3.0262500000000001</v>
      </c>
      <c r="W2132" s="2">
        <f t="shared" si="298"/>
        <v>24.916666666666668</v>
      </c>
      <c r="X2132" s="9">
        <f t="shared" si="299"/>
        <v>25</v>
      </c>
      <c r="Y2132" s="9">
        <f t="shared" si="300"/>
        <v>2.4550700878397915E-2</v>
      </c>
      <c r="Z2132" s="10">
        <f t="shared" si="301"/>
        <v>6353882.4742268045</v>
      </c>
      <c r="AA2132" s="10">
        <f t="shared" si="302"/>
        <v>146139.29690721651</v>
      </c>
      <c r="AB2132" s="10">
        <f t="shared" si="303"/>
        <v>2</v>
      </c>
      <c r="AC2132" s="9">
        <f t="shared" si="304"/>
        <v>6163266</v>
      </c>
      <c r="AD2132" s="10">
        <f t="shared" si="305"/>
        <v>3653482.4226804129</v>
      </c>
    </row>
    <row r="2133" spans="1:30" x14ac:dyDescent="0.2">
      <c r="A2133" t="s">
        <v>20</v>
      </c>
      <c r="B2133" s="1">
        <v>43452</v>
      </c>
      <c r="C2133" t="s">
        <v>943</v>
      </c>
      <c r="D2133" s="2">
        <v>2172</v>
      </c>
      <c r="E2133" s="2">
        <v>0</v>
      </c>
      <c r="F2133" s="2">
        <v>0</v>
      </c>
      <c r="G2133" s="2">
        <v>0</v>
      </c>
      <c r="H2133" s="2"/>
      <c r="I2133" s="2">
        <v>0</v>
      </c>
      <c r="J2133" s="2">
        <v>0</v>
      </c>
      <c r="K2133" s="2">
        <v>2172</v>
      </c>
      <c r="L2133" s="2">
        <v>0</v>
      </c>
      <c r="M2133" s="2">
        <v>0.43440000000000001</v>
      </c>
      <c r="N2133" s="8">
        <f t="shared" si="297"/>
        <v>43440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0.43440000000000001</v>
      </c>
      <c r="V2133" s="2">
        <v>0</v>
      </c>
      <c r="W2133" s="2">
        <f t="shared" si="298"/>
        <v>24.916666666666668</v>
      </c>
      <c r="X2133" s="9">
        <f t="shared" si="299"/>
        <v>20</v>
      </c>
      <c r="Y2133" s="9">
        <f t="shared" si="300"/>
        <v>3.5241055635112941E-3</v>
      </c>
      <c r="Z2133" s="10">
        <f t="shared" si="301"/>
        <v>6353882.4742268045</v>
      </c>
      <c r="AA2133" s="10">
        <f t="shared" si="302"/>
        <v>146139.29690721651</v>
      </c>
      <c r="AB2133" s="10">
        <f t="shared" si="303"/>
        <v>2</v>
      </c>
      <c r="AC2133" s="9">
        <f t="shared" si="304"/>
        <v>6163266</v>
      </c>
      <c r="AD2133" s="10">
        <f t="shared" si="305"/>
        <v>2922785.9381443304</v>
      </c>
    </row>
    <row r="2134" spans="1:30" x14ac:dyDescent="0.2">
      <c r="A2134" t="s">
        <v>20</v>
      </c>
      <c r="B2134" s="1">
        <v>43452</v>
      </c>
      <c r="C2134" t="s">
        <v>944</v>
      </c>
      <c r="D2134" s="2">
        <v>521</v>
      </c>
      <c r="E2134" s="2">
        <v>0</v>
      </c>
      <c r="F2134" s="2">
        <v>0</v>
      </c>
      <c r="G2134" s="2">
        <v>0</v>
      </c>
      <c r="H2134" s="2"/>
      <c r="I2134" s="2">
        <v>0</v>
      </c>
      <c r="J2134" s="2">
        <v>0</v>
      </c>
      <c r="K2134" s="2">
        <v>521</v>
      </c>
      <c r="L2134" s="2">
        <v>0</v>
      </c>
      <c r="M2134" s="2">
        <v>0.1042</v>
      </c>
      <c r="N2134" s="8">
        <f t="shared" si="297"/>
        <v>10420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0.1042</v>
      </c>
      <c r="V2134" s="2">
        <v>0</v>
      </c>
      <c r="W2134" s="2">
        <f t="shared" si="298"/>
        <v>24.916666666666668</v>
      </c>
      <c r="X2134" s="9">
        <f t="shared" si="299"/>
        <v>20</v>
      </c>
      <c r="Y2134" s="9">
        <f t="shared" si="300"/>
        <v>8.4533103065809591E-4</v>
      </c>
      <c r="Z2134" s="10">
        <f t="shared" si="301"/>
        <v>12707764.948453609</v>
      </c>
      <c r="AA2134" s="10">
        <f t="shared" si="302"/>
        <v>292278.59381443303</v>
      </c>
      <c r="AB2134" s="10">
        <f t="shared" si="303"/>
        <v>1</v>
      </c>
      <c r="AC2134" s="9">
        <f t="shared" si="304"/>
        <v>12326532</v>
      </c>
      <c r="AD2134" s="10">
        <f t="shared" si="305"/>
        <v>5845571.8762886608</v>
      </c>
    </row>
    <row r="2135" spans="1:30" x14ac:dyDescent="0.2">
      <c r="A2135" t="s">
        <v>20</v>
      </c>
      <c r="B2135" s="1">
        <v>43452</v>
      </c>
      <c r="C2135" t="s">
        <v>257</v>
      </c>
      <c r="D2135" s="2">
        <v>41607</v>
      </c>
      <c r="E2135" s="2">
        <v>28826</v>
      </c>
      <c r="F2135" s="2">
        <v>0</v>
      </c>
      <c r="G2135" s="2">
        <v>0</v>
      </c>
      <c r="H2135" s="2"/>
      <c r="I2135" s="2">
        <v>0</v>
      </c>
      <c r="J2135" s="2">
        <v>0</v>
      </c>
      <c r="K2135" s="2">
        <v>0</v>
      </c>
      <c r="L2135" s="2">
        <v>12781</v>
      </c>
      <c r="M2135" s="2">
        <v>18.545400000000001</v>
      </c>
      <c r="N2135" s="8">
        <f t="shared" si="297"/>
        <v>1854540</v>
      </c>
      <c r="O2135" s="2">
        <v>14.72085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3.8245500000000003</v>
      </c>
      <c r="W2135" s="2">
        <f t="shared" si="298"/>
        <v>24.916666666666668</v>
      </c>
      <c r="X2135" s="9">
        <f t="shared" si="299"/>
        <v>44.572788232749296</v>
      </c>
      <c r="Y2135" s="9">
        <f t="shared" si="300"/>
        <v>0.15045107577703121</v>
      </c>
      <c r="Z2135" s="10">
        <f t="shared" si="301"/>
        <v>4235921.6494845366</v>
      </c>
      <c r="AA2135" s="10">
        <f t="shared" si="302"/>
        <v>97426.197938144338</v>
      </c>
      <c r="AB2135" s="10">
        <f t="shared" si="303"/>
        <v>3</v>
      </c>
      <c r="AC2135" s="9">
        <f t="shared" si="304"/>
        <v>4108844</v>
      </c>
      <c r="AD2135" s="10">
        <f t="shared" si="305"/>
        <v>4342557.2890188238</v>
      </c>
    </row>
    <row r="2136" spans="1:30" x14ac:dyDescent="0.2">
      <c r="A2136" t="s">
        <v>20</v>
      </c>
      <c r="B2136" s="1">
        <v>43452</v>
      </c>
      <c r="C2136" t="s">
        <v>945</v>
      </c>
      <c r="D2136" s="2">
        <v>1377</v>
      </c>
      <c r="E2136" s="2">
        <v>0</v>
      </c>
      <c r="F2136" s="2">
        <v>0</v>
      </c>
      <c r="G2136" s="2">
        <v>0</v>
      </c>
      <c r="H2136" s="2"/>
      <c r="I2136" s="2">
        <v>0</v>
      </c>
      <c r="J2136" s="2">
        <v>1377</v>
      </c>
      <c r="K2136" s="2">
        <v>0</v>
      </c>
      <c r="L2136" s="2">
        <v>0</v>
      </c>
      <c r="M2136" s="2">
        <v>0.61965000000000003</v>
      </c>
      <c r="N2136" s="8">
        <f t="shared" si="297"/>
        <v>61965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0.61965000000000003</v>
      </c>
      <c r="U2136" s="2">
        <v>0</v>
      </c>
      <c r="V2136" s="2">
        <v>0</v>
      </c>
      <c r="W2136" s="2">
        <f t="shared" si="298"/>
        <v>24.916666666666668</v>
      </c>
      <c r="X2136" s="9">
        <f t="shared" si="299"/>
        <v>45</v>
      </c>
      <c r="Y2136" s="9">
        <f t="shared" si="300"/>
        <v>5.0269613545805098E-3</v>
      </c>
      <c r="Z2136" s="10">
        <f t="shared" si="301"/>
        <v>3176941.2371134022</v>
      </c>
      <c r="AA2136" s="10">
        <f t="shared" si="302"/>
        <v>73069.648453608257</v>
      </c>
      <c r="AB2136" s="10">
        <f t="shared" si="303"/>
        <v>4</v>
      </c>
      <c r="AC2136" s="9">
        <f t="shared" si="304"/>
        <v>3081633</v>
      </c>
      <c r="AD2136" s="10">
        <f t="shared" si="305"/>
        <v>3288134.1804123716</v>
      </c>
    </row>
    <row r="2137" spans="1:30" x14ac:dyDescent="0.2">
      <c r="A2137" t="s">
        <v>20</v>
      </c>
      <c r="B2137" s="1">
        <v>43452</v>
      </c>
      <c r="C2137" t="s">
        <v>772</v>
      </c>
      <c r="D2137" s="2">
        <v>474</v>
      </c>
      <c r="E2137" s="2">
        <v>0</v>
      </c>
      <c r="F2137" s="2">
        <v>0</v>
      </c>
      <c r="G2137" s="2">
        <v>0</v>
      </c>
      <c r="H2137" s="2"/>
      <c r="I2137" s="2">
        <v>0</v>
      </c>
      <c r="J2137" s="2">
        <v>0</v>
      </c>
      <c r="K2137" s="2">
        <v>474</v>
      </c>
      <c r="L2137" s="2">
        <v>0</v>
      </c>
      <c r="M2137" s="2">
        <v>9.4799999999999995E-2</v>
      </c>
      <c r="N2137" s="8">
        <f t="shared" si="297"/>
        <v>9480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s="2">
        <v>9.4799999999999995E-2</v>
      </c>
      <c r="V2137" s="2">
        <v>0</v>
      </c>
      <c r="W2137" s="2">
        <f t="shared" si="298"/>
        <v>24.916666666666668</v>
      </c>
      <c r="X2137" s="9">
        <f t="shared" si="299"/>
        <v>20</v>
      </c>
      <c r="Y2137" s="9">
        <f t="shared" si="300"/>
        <v>7.6907276109776867E-4</v>
      </c>
      <c r="Z2137" s="10">
        <f t="shared" si="301"/>
        <v>3176941.2371134022</v>
      </c>
      <c r="AA2137" s="10">
        <f t="shared" si="302"/>
        <v>73069.648453608257</v>
      </c>
      <c r="AB2137" s="10">
        <f t="shared" si="303"/>
        <v>4</v>
      </c>
      <c r="AC2137" s="9">
        <f t="shared" si="304"/>
        <v>3081633</v>
      </c>
      <c r="AD2137" s="10">
        <f t="shared" si="305"/>
        <v>1461392.9690721652</v>
      </c>
    </row>
    <row r="2138" spans="1:30" x14ac:dyDescent="0.2">
      <c r="A2138" t="s">
        <v>20</v>
      </c>
      <c r="B2138" s="1">
        <v>43452</v>
      </c>
      <c r="C2138" t="s">
        <v>662</v>
      </c>
      <c r="D2138" s="2">
        <v>2168</v>
      </c>
      <c r="E2138" s="2">
        <v>0</v>
      </c>
      <c r="F2138" s="2">
        <v>0</v>
      </c>
      <c r="G2138" s="2">
        <v>0</v>
      </c>
      <c r="H2138" s="2">
        <v>89</v>
      </c>
      <c r="I2138" s="2">
        <v>0</v>
      </c>
      <c r="J2138" s="2">
        <v>0</v>
      </c>
      <c r="K2138" s="2">
        <v>2079</v>
      </c>
      <c r="L2138" s="2">
        <v>0</v>
      </c>
      <c r="M2138" s="2">
        <v>0.45140000000000002</v>
      </c>
      <c r="N2138" s="8">
        <f t="shared" si="297"/>
        <v>45140</v>
      </c>
      <c r="O2138" s="2">
        <v>0</v>
      </c>
      <c r="P2138" s="2">
        <v>0</v>
      </c>
      <c r="Q2138" s="2">
        <v>0</v>
      </c>
      <c r="R2138" s="2">
        <v>3.56E-2</v>
      </c>
      <c r="S2138" s="2">
        <v>0</v>
      </c>
      <c r="T2138" s="2">
        <v>0</v>
      </c>
      <c r="U2138" s="2">
        <v>0.4158</v>
      </c>
      <c r="V2138" s="2">
        <v>0</v>
      </c>
      <c r="W2138" s="2">
        <f t="shared" si="298"/>
        <v>24.916666666666668</v>
      </c>
      <c r="X2138" s="9">
        <f t="shared" si="299"/>
        <v>20.821033210332104</v>
      </c>
      <c r="Y2138" s="9">
        <f t="shared" si="300"/>
        <v>3.6620194552693329E-3</v>
      </c>
      <c r="Z2138" s="10">
        <f t="shared" si="301"/>
        <v>2541552.989690722</v>
      </c>
      <c r="AA2138" s="10">
        <f t="shared" si="302"/>
        <v>58455.718762886601</v>
      </c>
      <c r="AB2138" s="10">
        <f t="shared" si="303"/>
        <v>5</v>
      </c>
      <c r="AC2138" s="9">
        <f t="shared" si="304"/>
        <v>2465306.4</v>
      </c>
      <c r="AD2138" s="10">
        <f t="shared" si="305"/>
        <v>1217108.4616958953</v>
      </c>
    </row>
    <row r="2139" spans="1:30" x14ac:dyDescent="0.2">
      <c r="A2139" t="s">
        <v>20</v>
      </c>
      <c r="B2139" s="1">
        <v>43452</v>
      </c>
      <c r="C2139" t="s">
        <v>946</v>
      </c>
      <c r="D2139" s="2">
        <v>3063</v>
      </c>
      <c r="E2139" s="2">
        <v>0</v>
      </c>
      <c r="F2139" s="2">
        <v>0</v>
      </c>
      <c r="G2139" s="2">
        <v>0</v>
      </c>
      <c r="H2139" s="2">
        <v>3063</v>
      </c>
      <c r="I2139" s="2">
        <v>0</v>
      </c>
      <c r="J2139" s="2">
        <v>0</v>
      </c>
      <c r="K2139" s="2">
        <v>0</v>
      </c>
      <c r="L2139" s="2">
        <v>0</v>
      </c>
      <c r="M2139" s="2">
        <v>1.2252000000000001</v>
      </c>
      <c r="N2139" s="8">
        <f t="shared" si="297"/>
        <v>122520</v>
      </c>
      <c r="O2139" s="2">
        <v>0</v>
      </c>
      <c r="P2139" s="2">
        <v>0</v>
      </c>
      <c r="Q2139" s="2">
        <v>0</v>
      </c>
      <c r="R2139" s="2">
        <v>1.2252000000000001</v>
      </c>
      <c r="S2139" s="2">
        <v>0</v>
      </c>
      <c r="T2139" s="2">
        <v>0</v>
      </c>
      <c r="U2139" s="2">
        <v>0</v>
      </c>
      <c r="V2139" s="2">
        <v>0</v>
      </c>
      <c r="W2139" s="2">
        <f t="shared" si="298"/>
        <v>24.916666666666668</v>
      </c>
      <c r="X2139" s="9">
        <f t="shared" si="299"/>
        <v>40</v>
      </c>
      <c r="Y2139" s="9">
        <f t="shared" si="300"/>
        <v>9.9395353048205293E-3</v>
      </c>
      <c r="Z2139" s="10">
        <f t="shared" si="301"/>
        <v>6353882.4742268045</v>
      </c>
      <c r="AA2139" s="10">
        <f t="shared" si="302"/>
        <v>146139.29690721651</v>
      </c>
      <c r="AB2139" s="10">
        <f t="shared" si="303"/>
        <v>2</v>
      </c>
      <c r="AC2139" s="9">
        <f t="shared" si="304"/>
        <v>6163266</v>
      </c>
      <c r="AD2139" s="10">
        <f t="shared" si="305"/>
        <v>5845571.8762886608</v>
      </c>
    </row>
    <row r="2140" spans="1:30" x14ac:dyDescent="0.2">
      <c r="A2140" t="s">
        <v>20</v>
      </c>
      <c r="B2140" s="1">
        <v>43452</v>
      </c>
      <c r="C2140" t="s">
        <v>260</v>
      </c>
      <c r="D2140" s="2">
        <v>54747</v>
      </c>
      <c r="E2140" s="2">
        <v>25830</v>
      </c>
      <c r="F2140" s="2">
        <v>0</v>
      </c>
      <c r="G2140" s="2">
        <v>3531</v>
      </c>
      <c r="H2140" s="2">
        <v>7694</v>
      </c>
      <c r="I2140" s="2">
        <v>3594</v>
      </c>
      <c r="J2140" s="2">
        <v>7152</v>
      </c>
      <c r="K2140" s="2">
        <v>0</v>
      </c>
      <c r="L2140" s="2">
        <v>0</v>
      </c>
      <c r="M2140" s="2">
        <v>24.845446000000003</v>
      </c>
      <c r="N2140" s="8">
        <f t="shared" si="297"/>
        <v>2484544.6</v>
      </c>
      <c r="O2140" s="2">
        <v>15.096550000000001</v>
      </c>
      <c r="P2140" s="2">
        <v>0</v>
      </c>
      <c r="Q2140" s="2">
        <v>0.91189600000000004</v>
      </c>
      <c r="R2140" s="2">
        <v>2.9821999999999997</v>
      </c>
      <c r="S2140" s="2">
        <v>0.89849999999999997</v>
      </c>
      <c r="T2140" s="2">
        <v>3.2183999999999999</v>
      </c>
      <c r="U2140" s="2">
        <v>0</v>
      </c>
      <c r="V2140" s="2">
        <v>0</v>
      </c>
      <c r="W2140" s="2">
        <f t="shared" si="298"/>
        <v>24.916666666666668</v>
      </c>
      <c r="X2140" s="9">
        <f t="shared" si="299"/>
        <v>45.382296746853712</v>
      </c>
      <c r="Y2140" s="9">
        <f t="shared" si="300"/>
        <v>0.20156071472495266</v>
      </c>
      <c r="Z2140" s="10">
        <f t="shared" si="301"/>
        <v>2117960.8247422683</v>
      </c>
      <c r="AA2140" s="10">
        <f t="shared" si="302"/>
        <v>48713.098969072169</v>
      </c>
      <c r="AB2140" s="10">
        <f t="shared" si="303"/>
        <v>6</v>
      </c>
      <c r="AC2140" s="9">
        <f t="shared" si="304"/>
        <v>2054422</v>
      </c>
      <c r="AD2140" s="10">
        <f t="shared" si="305"/>
        <v>2210712.3128732867</v>
      </c>
    </row>
    <row r="2141" spans="1:30" x14ac:dyDescent="0.2">
      <c r="A2141" t="s">
        <v>20</v>
      </c>
      <c r="B2141" s="1">
        <v>43452</v>
      </c>
      <c r="C2141" t="s">
        <v>570</v>
      </c>
      <c r="D2141" s="2">
        <v>12554</v>
      </c>
      <c r="E2141" s="2">
        <v>4298</v>
      </c>
      <c r="F2141" s="2">
        <v>0</v>
      </c>
      <c r="G2141" s="2">
        <v>0</v>
      </c>
      <c r="H2141" s="2"/>
      <c r="I2141" s="2">
        <v>0</v>
      </c>
      <c r="J2141" s="2">
        <v>8256</v>
      </c>
      <c r="K2141" s="2">
        <v>0</v>
      </c>
      <c r="L2141" s="2">
        <v>0</v>
      </c>
      <c r="M2141" s="2">
        <v>7.6231999999999998</v>
      </c>
      <c r="N2141" s="8">
        <f t="shared" si="297"/>
        <v>762320</v>
      </c>
      <c r="O2141" s="2">
        <v>3.3522999999999996</v>
      </c>
      <c r="P2141" s="2">
        <v>0</v>
      </c>
      <c r="Q2141" s="2">
        <v>0</v>
      </c>
      <c r="R2141" s="2">
        <v>0</v>
      </c>
      <c r="S2141" s="2">
        <v>0</v>
      </c>
      <c r="T2141" s="2">
        <v>4.2709000000000001</v>
      </c>
      <c r="U2141" s="2">
        <v>0</v>
      </c>
      <c r="V2141" s="2">
        <v>0</v>
      </c>
      <c r="W2141" s="2">
        <f t="shared" si="298"/>
        <v>24.916666666666668</v>
      </c>
      <c r="X2141" s="9">
        <f t="shared" si="299"/>
        <v>60.723275450055759</v>
      </c>
      <c r="Y2141" s="9">
        <f t="shared" si="300"/>
        <v>6.1843834097051791E-2</v>
      </c>
      <c r="Z2141" s="10">
        <f t="shared" si="301"/>
        <v>1058980.4123711342</v>
      </c>
      <c r="AA2141" s="10">
        <f t="shared" si="302"/>
        <v>24356.549484536084</v>
      </c>
      <c r="AB2141" s="10">
        <f t="shared" si="303"/>
        <v>12</v>
      </c>
      <c r="AC2141" s="9">
        <f t="shared" si="304"/>
        <v>1027211</v>
      </c>
      <c r="AD2141" s="10">
        <f t="shared" si="305"/>
        <v>1479009.4633623983</v>
      </c>
    </row>
    <row r="2142" spans="1:30" x14ac:dyDescent="0.2">
      <c r="A2142" t="s">
        <v>20</v>
      </c>
      <c r="B2142" s="1">
        <v>43452</v>
      </c>
      <c r="C2142" t="s">
        <v>863</v>
      </c>
      <c r="D2142" s="2">
        <v>224</v>
      </c>
      <c r="E2142" s="2">
        <v>0</v>
      </c>
      <c r="F2142" s="2">
        <v>0</v>
      </c>
      <c r="G2142" s="2">
        <v>0</v>
      </c>
      <c r="H2142" s="2">
        <v>224</v>
      </c>
      <c r="I2142" s="2">
        <v>0</v>
      </c>
      <c r="J2142" s="2">
        <v>0</v>
      </c>
      <c r="K2142" s="2">
        <v>0</v>
      </c>
      <c r="L2142" s="2">
        <v>0</v>
      </c>
      <c r="M2142" s="2">
        <v>3.8080000000000003E-2</v>
      </c>
      <c r="N2142" s="8">
        <f t="shared" si="297"/>
        <v>3808.0000000000005</v>
      </c>
      <c r="O2142" s="2">
        <v>0</v>
      </c>
      <c r="P2142" s="2">
        <v>0</v>
      </c>
      <c r="Q2142" s="2">
        <v>0</v>
      </c>
      <c r="R2142" s="2">
        <v>3.8080000000000003E-2</v>
      </c>
      <c r="S2142" s="2">
        <v>0</v>
      </c>
      <c r="T2142" s="2">
        <v>0</v>
      </c>
      <c r="U2142" s="2">
        <v>0</v>
      </c>
      <c r="V2142" s="2">
        <v>0</v>
      </c>
      <c r="W2142" s="2">
        <f t="shared" si="298"/>
        <v>24.916666666666668</v>
      </c>
      <c r="X2142" s="9">
        <f t="shared" si="299"/>
        <v>17.000000000000004</v>
      </c>
      <c r="Y2142" s="9">
        <f t="shared" si="300"/>
        <v>3.0892711753800669E-4</v>
      </c>
      <c r="Z2142" s="10">
        <f t="shared" si="301"/>
        <v>6353882.4742268045</v>
      </c>
      <c r="AA2142" s="10">
        <f t="shared" si="302"/>
        <v>146139.29690721651</v>
      </c>
      <c r="AB2142" s="10">
        <f t="shared" si="303"/>
        <v>2</v>
      </c>
      <c r="AC2142" s="9">
        <f t="shared" si="304"/>
        <v>6163266</v>
      </c>
      <c r="AD2142" s="10">
        <f t="shared" si="305"/>
        <v>2484368.0474226815</v>
      </c>
    </row>
    <row r="2143" spans="1:30" x14ac:dyDescent="0.2">
      <c r="A2143" t="s">
        <v>20</v>
      </c>
      <c r="B2143" s="1">
        <v>43452</v>
      </c>
      <c r="C2143" t="s">
        <v>947</v>
      </c>
      <c r="D2143" s="2">
        <v>1092</v>
      </c>
      <c r="E2143" s="2">
        <v>0</v>
      </c>
      <c r="F2143" s="2">
        <v>0</v>
      </c>
      <c r="G2143" s="2">
        <v>0</v>
      </c>
      <c r="H2143" s="2"/>
      <c r="I2143" s="2">
        <v>0</v>
      </c>
      <c r="J2143" s="2">
        <v>0</v>
      </c>
      <c r="K2143" s="2">
        <v>1092</v>
      </c>
      <c r="L2143" s="2">
        <v>0</v>
      </c>
      <c r="M2143" s="2">
        <v>0.21840000000000001</v>
      </c>
      <c r="N2143" s="8">
        <f t="shared" si="297"/>
        <v>21840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0.21840000000000001</v>
      </c>
      <c r="V2143" s="2">
        <v>0</v>
      </c>
      <c r="W2143" s="2">
        <f t="shared" si="298"/>
        <v>24.916666666666668</v>
      </c>
      <c r="X2143" s="9">
        <f t="shared" si="299"/>
        <v>20</v>
      </c>
      <c r="Y2143" s="9">
        <f t="shared" si="300"/>
        <v>1.7717878799973911E-3</v>
      </c>
      <c r="Z2143" s="10">
        <f t="shared" si="301"/>
        <v>12707764.948453609</v>
      </c>
      <c r="AA2143" s="10">
        <f t="shared" si="302"/>
        <v>292278.59381443303</v>
      </c>
      <c r="AB2143" s="10">
        <f t="shared" si="303"/>
        <v>1</v>
      </c>
      <c r="AC2143" s="9">
        <f t="shared" si="304"/>
        <v>12326532</v>
      </c>
      <c r="AD2143" s="10">
        <f t="shared" si="305"/>
        <v>5845571.8762886608</v>
      </c>
    </row>
    <row r="2144" spans="1:30" x14ac:dyDescent="0.2">
      <c r="A2144" t="s">
        <v>20</v>
      </c>
      <c r="B2144" s="1">
        <v>43452</v>
      </c>
      <c r="C2144" t="s">
        <v>90</v>
      </c>
      <c r="D2144" s="2">
        <v>1797</v>
      </c>
      <c r="E2144" s="2">
        <v>0</v>
      </c>
      <c r="F2144" s="2">
        <v>0</v>
      </c>
      <c r="G2144" s="2">
        <v>0</v>
      </c>
      <c r="H2144" s="2"/>
      <c r="I2144" s="2">
        <v>0</v>
      </c>
      <c r="J2144" s="2">
        <v>0</v>
      </c>
      <c r="K2144" s="2">
        <v>1797</v>
      </c>
      <c r="L2144" s="2">
        <v>0</v>
      </c>
      <c r="M2144" s="2">
        <v>0.3594</v>
      </c>
      <c r="N2144" s="8">
        <f t="shared" si="297"/>
        <v>35940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0.3594</v>
      </c>
      <c r="V2144" s="2">
        <v>0</v>
      </c>
      <c r="W2144" s="2">
        <f t="shared" si="298"/>
        <v>24.916666666666668</v>
      </c>
      <c r="X2144" s="9">
        <f t="shared" si="299"/>
        <v>20</v>
      </c>
      <c r="Y2144" s="9">
        <f t="shared" si="300"/>
        <v>2.9156619234022999E-3</v>
      </c>
      <c r="Z2144" s="10">
        <f t="shared" si="301"/>
        <v>907697.49631811504</v>
      </c>
      <c r="AA2144" s="10">
        <f t="shared" si="302"/>
        <v>20877.042415316646</v>
      </c>
      <c r="AB2144" s="10">
        <f t="shared" si="303"/>
        <v>14</v>
      </c>
      <c r="AC2144" s="9">
        <f t="shared" si="304"/>
        <v>880466.57142857148</v>
      </c>
      <c r="AD2144" s="10">
        <f t="shared" si="305"/>
        <v>417540.84830633295</v>
      </c>
    </row>
    <row r="2145" spans="1:30" x14ac:dyDescent="0.2">
      <c r="A2145" t="s">
        <v>20</v>
      </c>
      <c r="B2145" s="1">
        <v>43452</v>
      </c>
      <c r="C2145" t="s">
        <v>91</v>
      </c>
      <c r="D2145" s="2">
        <v>1517</v>
      </c>
      <c r="E2145" s="2">
        <v>1517</v>
      </c>
      <c r="F2145" s="2">
        <v>0</v>
      </c>
      <c r="G2145" s="2">
        <v>0</v>
      </c>
      <c r="H2145" s="2"/>
      <c r="I2145" s="2">
        <v>0</v>
      </c>
      <c r="J2145" s="2">
        <v>0</v>
      </c>
      <c r="K2145" s="2">
        <v>0</v>
      </c>
      <c r="L2145" s="2">
        <v>0</v>
      </c>
      <c r="M2145" s="2">
        <v>0.75849999999999995</v>
      </c>
      <c r="N2145" s="8">
        <f t="shared" si="297"/>
        <v>75850</v>
      </c>
      <c r="O2145" s="2">
        <v>0.75849999999999995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f t="shared" si="298"/>
        <v>24.916666666666668</v>
      </c>
      <c r="X2145" s="9">
        <f t="shared" si="299"/>
        <v>50</v>
      </c>
      <c r="Y2145" s="9">
        <f t="shared" si="300"/>
        <v>6.1533933469689606E-3</v>
      </c>
      <c r="Z2145" s="10">
        <f t="shared" si="301"/>
        <v>552511.51949798304</v>
      </c>
      <c r="AA2145" s="10">
        <f t="shared" si="302"/>
        <v>12707.76494845361</v>
      </c>
      <c r="AB2145" s="10">
        <f t="shared" si="303"/>
        <v>23</v>
      </c>
      <c r="AC2145" s="9">
        <f t="shared" si="304"/>
        <v>535936.17391304346</v>
      </c>
      <c r="AD2145" s="10">
        <f t="shared" si="305"/>
        <v>635388.24742268049</v>
      </c>
    </row>
    <row r="2146" spans="1:30" x14ac:dyDescent="0.2">
      <c r="A2146" t="s">
        <v>20</v>
      </c>
      <c r="B2146" s="1">
        <v>43452</v>
      </c>
      <c r="C2146" t="s">
        <v>948</v>
      </c>
      <c r="D2146" s="2">
        <v>4409</v>
      </c>
      <c r="E2146" s="2">
        <v>0</v>
      </c>
      <c r="F2146" s="2">
        <v>0</v>
      </c>
      <c r="G2146" s="2">
        <v>0</v>
      </c>
      <c r="H2146" s="2"/>
      <c r="I2146" s="2">
        <v>0</v>
      </c>
      <c r="J2146" s="2">
        <v>0</v>
      </c>
      <c r="K2146" s="2">
        <v>0</v>
      </c>
      <c r="L2146" s="2">
        <v>4409</v>
      </c>
      <c r="M2146" s="2">
        <v>1.10225</v>
      </c>
      <c r="N2146" s="8">
        <f t="shared" si="297"/>
        <v>110225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s="2">
        <v>0</v>
      </c>
      <c r="V2146" s="2">
        <v>1.10225</v>
      </c>
      <c r="W2146" s="2">
        <f t="shared" si="298"/>
        <v>24.916666666666668</v>
      </c>
      <c r="X2146" s="9">
        <f t="shared" si="299"/>
        <v>25</v>
      </c>
      <c r="Y2146" s="9">
        <f t="shared" si="300"/>
        <v>8.9420933641351837E-3</v>
      </c>
      <c r="Z2146" s="10">
        <f t="shared" si="301"/>
        <v>6353882.4742268045</v>
      </c>
      <c r="AA2146" s="10">
        <f t="shared" si="302"/>
        <v>146139.29690721651</v>
      </c>
      <c r="AB2146" s="10">
        <f t="shared" si="303"/>
        <v>2</v>
      </c>
      <c r="AC2146" s="9">
        <f t="shared" si="304"/>
        <v>6163266</v>
      </c>
      <c r="AD2146" s="10">
        <f t="shared" si="305"/>
        <v>3653482.4226804129</v>
      </c>
    </row>
    <row r="2147" spans="1:30" x14ac:dyDescent="0.2">
      <c r="A2147" t="s">
        <v>20</v>
      </c>
      <c r="B2147" s="1">
        <v>43452</v>
      </c>
      <c r="C2147" t="s">
        <v>949</v>
      </c>
      <c r="D2147" s="2">
        <v>172</v>
      </c>
      <c r="E2147" s="2">
        <v>0</v>
      </c>
      <c r="F2147" s="2">
        <v>0</v>
      </c>
      <c r="G2147" s="2">
        <v>172</v>
      </c>
      <c r="H2147" s="2"/>
      <c r="I2147" s="2">
        <v>0</v>
      </c>
      <c r="J2147" s="2">
        <v>0</v>
      </c>
      <c r="K2147" s="2">
        <v>0</v>
      </c>
      <c r="L2147" s="2">
        <v>0</v>
      </c>
      <c r="M2147" s="2">
        <v>6.0199999999999997E-2</v>
      </c>
      <c r="N2147" s="8">
        <f t="shared" si="297"/>
        <v>6020</v>
      </c>
      <c r="O2147" s="2">
        <v>0</v>
      </c>
      <c r="P2147" s="2">
        <v>0</v>
      </c>
      <c r="Q2147" s="2">
        <v>6.0199999999999997E-2</v>
      </c>
      <c r="R2147" s="2">
        <v>0</v>
      </c>
      <c r="S2147" s="2">
        <v>0</v>
      </c>
      <c r="T2147" s="2">
        <v>0</v>
      </c>
      <c r="U2147" s="2">
        <v>0</v>
      </c>
      <c r="V2147" s="2">
        <v>0</v>
      </c>
      <c r="W2147" s="2">
        <f t="shared" si="298"/>
        <v>24.916666666666668</v>
      </c>
      <c r="X2147" s="9">
        <f t="shared" si="299"/>
        <v>35</v>
      </c>
      <c r="Y2147" s="9">
        <f t="shared" si="300"/>
        <v>4.8837742846081936E-4</v>
      </c>
      <c r="Z2147" s="10">
        <f t="shared" si="301"/>
        <v>12707764.948453609</v>
      </c>
      <c r="AA2147" s="10">
        <f t="shared" si="302"/>
        <v>292278.59381443303</v>
      </c>
      <c r="AB2147" s="10">
        <f t="shared" si="303"/>
        <v>1</v>
      </c>
      <c r="AC2147" s="9">
        <f t="shared" si="304"/>
        <v>12326532</v>
      </c>
      <c r="AD2147" s="10">
        <f t="shared" si="305"/>
        <v>10229750.783505157</v>
      </c>
    </row>
    <row r="2148" spans="1:30" x14ac:dyDescent="0.2">
      <c r="A2148" t="s">
        <v>20</v>
      </c>
      <c r="B2148" s="1">
        <v>43452</v>
      </c>
      <c r="C2148" t="s">
        <v>487</v>
      </c>
      <c r="D2148" s="2">
        <v>10378</v>
      </c>
      <c r="E2148" s="2">
        <v>10378</v>
      </c>
      <c r="F2148" s="2">
        <v>0</v>
      </c>
      <c r="G2148" s="2">
        <v>0</v>
      </c>
      <c r="H2148" s="2"/>
      <c r="I2148" s="2">
        <v>0</v>
      </c>
      <c r="J2148" s="2">
        <v>0</v>
      </c>
      <c r="K2148" s="2">
        <v>0</v>
      </c>
      <c r="L2148" s="2">
        <v>0</v>
      </c>
      <c r="M2148" s="2">
        <v>3.1133999999999999</v>
      </c>
      <c r="N2148" s="8">
        <f t="shared" si="297"/>
        <v>311340</v>
      </c>
      <c r="O2148" s="2">
        <v>3.1133999999999999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f t="shared" si="298"/>
        <v>24.916666666666668</v>
      </c>
      <c r="X2148" s="9">
        <f t="shared" si="299"/>
        <v>30</v>
      </c>
      <c r="Y2148" s="9">
        <f t="shared" si="300"/>
        <v>2.5257712388204564E-2</v>
      </c>
      <c r="Z2148" s="10">
        <f t="shared" si="301"/>
        <v>12707764.948453609</v>
      </c>
      <c r="AA2148" s="10">
        <f t="shared" si="302"/>
        <v>292278.59381443303</v>
      </c>
      <c r="AB2148" s="10">
        <f t="shared" si="303"/>
        <v>1</v>
      </c>
      <c r="AC2148" s="9">
        <f t="shared" si="304"/>
        <v>12326532</v>
      </c>
      <c r="AD2148" s="10">
        <f t="shared" si="305"/>
        <v>8768357.8144329917</v>
      </c>
    </row>
    <row r="2149" spans="1:30" x14ac:dyDescent="0.2">
      <c r="A2149" t="s">
        <v>20</v>
      </c>
      <c r="B2149" s="1">
        <v>43452</v>
      </c>
      <c r="C2149" t="s">
        <v>577</v>
      </c>
      <c r="D2149" s="2">
        <v>33106</v>
      </c>
      <c r="E2149" s="2">
        <v>0</v>
      </c>
      <c r="F2149" s="2">
        <v>0</v>
      </c>
      <c r="G2149" s="2">
        <v>12499</v>
      </c>
      <c r="H2149" s="2"/>
      <c r="I2149" s="2">
        <v>0</v>
      </c>
      <c r="J2149" s="2">
        <v>20607</v>
      </c>
      <c r="K2149" s="2">
        <v>0</v>
      </c>
      <c r="L2149" s="2">
        <v>0</v>
      </c>
      <c r="M2149" s="2">
        <v>13.6478</v>
      </c>
      <c r="N2149" s="8">
        <f t="shared" si="297"/>
        <v>1364780</v>
      </c>
      <c r="O2149" s="2">
        <v>0</v>
      </c>
      <c r="P2149" s="2">
        <v>0</v>
      </c>
      <c r="Q2149" s="2">
        <v>4.3746499999999999</v>
      </c>
      <c r="R2149" s="2">
        <v>0</v>
      </c>
      <c r="S2149" s="2">
        <v>0</v>
      </c>
      <c r="T2149" s="2">
        <v>9.2731499999999993</v>
      </c>
      <c r="U2149" s="2">
        <v>0</v>
      </c>
      <c r="V2149" s="2">
        <v>0</v>
      </c>
      <c r="W2149" s="2">
        <f t="shared" si="298"/>
        <v>24.916666666666668</v>
      </c>
      <c r="X2149" s="9">
        <f t="shared" si="299"/>
        <v>41.224551440826438</v>
      </c>
      <c r="Y2149" s="9">
        <f t="shared" si="300"/>
        <v>0.11071889481972708</v>
      </c>
      <c r="Z2149" s="10">
        <f t="shared" si="301"/>
        <v>4235921.6494845366</v>
      </c>
      <c r="AA2149" s="10">
        <f t="shared" si="302"/>
        <v>97426.197938144338</v>
      </c>
      <c r="AB2149" s="10">
        <f t="shared" si="303"/>
        <v>3</v>
      </c>
      <c r="AC2149" s="9">
        <f t="shared" si="304"/>
        <v>4108844</v>
      </c>
      <c r="AD2149" s="10">
        <f t="shared" si="305"/>
        <v>4016351.3085851697</v>
      </c>
    </row>
    <row r="2150" spans="1:30" x14ac:dyDescent="0.2">
      <c r="A2150" t="s">
        <v>20</v>
      </c>
      <c r="B2150" s="1">
        <v>43452</v>
      </c>
      <c r="C2150" t="s">
        <v>950</v>
      </c>
      <c r="D2150" s="2">
        <v>879</v>
      </c>
      <c r="E2150" s="2">
        <v>422</v>
      </c>
      <c r="F2150" s="2">
        <v>457</v>
      </c>
      <c r="G2150" s="2">
        <v>0</v>
      </c>
      <c r="H2150" s="2"/>
      <c r="I2150" s="2">
        <v>0</v>
      </c>
      <c r="J2150" s="2">
        <v>0</v>
      </c>
      <c r="K2150" s="2">
        <v>0</v>
      </c>
      <c r="L2150" s="2">
        <v>0</v>
      </c>
      <c r="M2150" s="2">
        <v>0.46235000000000004</v>
      </c>
      <c r="N2150" s="8">
        <f t="shared" si="297"/>
        <v>46235.000000000007</v>
      </c>
      <c r="O2150" s="2">
        <v>0.21099999999999999</v>
      </c>
      <c r="P2150" s="2">
        <v>0.25135000000000002</v>
      </c>
      <c r="Q2150" s="2">
        <v>0</v>
      </c>
      <c r="R2150" s="2">
        <v>0</v>
      </c>
      <c r="S2150" s="2">
        <v>0</v>
      </c>
      <c r="T2150" s="2">
        <v>0</v>
      </c>
      <c r="U2150" s="2">
        <v>0</v>
      </c>
      <c r="V2150" s="2">
        <v>0</v>
      </c>
      <c r="W2150" s="2">
        <f t="shared" si="298"/>
        <v>24.916666666666668</v>
      </c>
      <c r="X2150" s="9">
        <f t="shared" si="299"/>
        <v>52.599544937428902</v>
      </c>
      <c r="Y2150" s="9">
        <f t="shared" si="300"/>
        <v>3.7508522267252465E-3</v>
      </c>
      <c r="Z2150" s="10">
        <f t="shared" si="301"/>
        <v>4235921.6494845366</v>
      </c>
      <c r="AA2150" s="10">
        <f t="shared" si="302"/>
        <v>97426.197938144338</v>
      </c>
      <c r="AB2150" s="10">
        <f t="shared" si="303"/>
        <v>3</v>
      </c>
      <c r="AC2150" s="9">
        <f t="shared" si="304"/>
        <v>4108844</v>
      </c>
      <c r="AD2150" s="10">
        <f t="shared" si="305"/>
        <v>5124573.6765302662</v>
      </c>
    </row>
    <row r="2151" spans="1:30" x14ac:dyDescent="0.2">
      <c r="A2151" t="s">
        <v>20</v>
      </c>
      <c r="B2151" s="1">
        <v>43452</v>
      </c>
      <c r="C2151" t="s">
        <v>778</v>
      </c>
      <c r="D2151" s="2">
        <v>5021</v>
      </c>
      <c r="E2151" s="2">
        <v>0</v>
      </c>
      <c r="F2151" s="2">
        <v>0</v>
      </c>
      <c r="G2151" s="2">
        <v>0</v>
      </c>
      <c r="H2151" s="2"/>
      <c r="I2151" s="2">
        <v>0</v>
      </c>
      <c r="J2151" s="2">
        <v>0</v>
      </c>
      <c r="K2151" s="2">
        <v>5021</v>
      </c>
      <c r="L2151" s="2">
        <v>0</v>
      </c>
      <c r="M2151" s="2">
        <v>1.0042</v>
      </c>
      <c r="N2151" s="8">
        <f t="shared" si="297"/>
        <v>100420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s="2">
        <v>1.0042</v>
      </c>
      <c r="V2151" s="2">
        <v>0</v>
      </c>
      <c r="W2151" s="2">
        <f t="shared" si="298"/>
        <v>24.916666666666668</v>
      </c>
      <c r="X2151" s="9">
        <f t="shared" si="299"/>
        <v>20</v>
      </c>
      <c r="Y2151" s="9">
        <f t="shared" si="300"/>
        <v>8.1466547119660258E-3</v>
      </c>
      <c r="Z2151" s="10">
        <f t="shared" si="301"/>
        <v>12707764.948453609</v>
      </c>
      <c r="AA2151" s="10">
        <f t="shared" si="302"/>
        <v>292278.59381443303</v>
      </c>
      <c r="AB2151" s="10">
        <f t="shared" si="303"/>
        <v>1</v>
      </c>
      <c r="AC2151" s="9">
        <f t="shared" si="304"/>
        <v>12326532</v>
      </c>
      <c r="AD2151" s="10">
        <f t="shared" si="305"/>
        <v>5845571.8762886608</v>
      </c>
    </row>
    <row r="2152" spans="1:30" x14ac:dyDescent="0.2">
      <c r="A2152" t="s">
        <v>20</v>
      </c>
      <c r="B2152" s="1">
        <v>43452</v>
      </c>
      <c r="C2152" t="s">
        <v>93</v>
      </c>
      <c r="D2152" s="2">
        <v>10889</v>
      </c>
      <c r="E2152" s="2">
        <v>0</v>
      </c>
      <c r="F2152" s="2">
        <v>0</v>
      </c>
      <c r="G2152" s="2">
        <v>0</v>
      </c>
      <c r="H2152" s="2">
        <v>10889</v>
      </c>
      <c r="I2152" s="2">
        <v>0</v>
      </c>
      <c r="J2152" s="2">
        <v>0</v>
      </c>
      <c r="K2152" s="2">
        <v>0</v>
      </c>
      <c r="L2152" s="2">
        <v>0</v>
      </c>
      <c r="M2152" s="2">
        <v>4.3555999999999999</v>
      </c>
      <c r="N2152" s="8">
        <f t="shared" si="297"/>
        <v>435560</v>
      </c>
      <c r="O2152" s="2">
        <v>0</v>
      </c>
      <c r="P2152" s="2">
        <v>0</v>
      </c>
      <c r="Q2152" s="2">
        <v>0</v>
      </c>
      <c r="R2152" s="2">
        <v>4.3555999999999999</v>
      </c>
      <c r="S2152" s="2">
        <v>0</v>
      </c>
      <c r="T2152" s="2">
        <v>0</v>
      </c>
      <c r="U2152" s="2">
        <v>0</v>
      </c>
      <c r="V2152" s="2">
        <v>0</v>
      </c>
      <c r="W2152" s="2">
        <f t="shared" si="298"/>
        <v>24.916666666666668</v>
      </c>
      <c r="X2152" s="9">
        <f t="shared" si="299"/>
        <v>40</v>
      </c>
      <c r="Y2152" s="9">
        <f t="shared" si="300"/>
        <v>3.5335161584783135E-2</v>
      </c>
      <c r="Z2152" s="10">
        <f t="shared" si="301"/>
        <v>12707764.948453609</v>
      </c>
      <c r="AA2152" s="10">
        <f t="shared" si="302"/>
        <v>292278.59381443303</v>
      </c>
      <c r="AB2152" s="10">
        <f t="shared" si="303"/>
        <v>1</v>
      </c>
      <c r="AC2152" s="9">
        <f t="shared" si="304"/>
        <v>12326532</v>
      </c>
      <c r="AD2152" s="10">
        <f t="shared" si="305"/>
        <v>11691143.752577322</v>
      </c>
    </row>
    <row r="2153" spans="1:30" x14ac:dyDescent="0.2">
      <c r="A2153" t="s">
        <v>20</v>
      </c>
      <c r="B2153" s="1">
        <v>43452</v>
      </c>
      <c r="C2153" t="s">
        <v>867</v>
      </c>
      <c r="D2153" s="2">
        <v>53</v>
      </c>
      <c r="E2153" s="2">
        <v>0</v>
      </c>
      <c r="F2153" s="2">
        <v>0</v>
      </c>
      <c r="G2153" s="2">
        <v>0</v>
      </c>
      <c r="H2153" s="2">
        <v>53</v>
      </c>
      <c r="I2153" s="2">
        <v>0</v>
      </c>
      <c r="J2153" s="2">
        <v>0</v>
      </c>
      <c r="K2153" s="2">
        <v>0</v>
      </c>
      <c r="L2153" s="2">
        <v>0</v>
      </c>
      <c r="M2153" s="2">
        <v>2.12E-2</v>
      </c>
      <c r="N2153" s="8">
        <f t="shared" si="297"/>
        <v>2120</v>
      </c>
      <c r="O2153" s="2">
        <v>0</v>
      </c>
      <c r="P2153" s="2">
        <v>0</v>
      </c>
      <c r="Q2153" s="2">
        <v>0</v>
      </c>
      <c r="R2153" s="2">
        <v>2.12E-2</v>
      </c>
      <c r="S2153" s="2">
        <v>0</v>
      </c>
      <c r="T2153" s="2">
        <v>0</v>
      </c>
      <c r="U2153" s="2">
        <v>0</v>
      </c>
      <c r="V2153" s="2">
        <v>0</v>
      </c>
      <c r="W2153" s="2">
        <f t="shared" si="298"/>
        <v>24.916666666666668</v>
      </c>
      <c r="X2153" s="9">
        <f t="shared" si="299"/>
        <v>40</v>
      </c>
      <c r="Y2153" s="9">
        <f t="shared" si="300"/>
        <v>1.7198673560414235E-4</v>
      </c>
      <c r="Z2153" s="10">
        <f t="shared" si="301"/>
        <v>12707764.948453609</v>
      </c>
      <c r="AA2153" s="10">
        <f t="shared" si="302"/>
        <v>292278.59381443303</v>
      </c>
      <c r="AB2153" s="10">
        <f t="shared" si="303"/>
        <v>1</v>
      </c>
      <c r="AC2153" s="9">
        <f t="shared" si="304"/>
        <v>12326532</v>
      </c>
      <c r="AD2153" s="10">
        <f t="shared" si="305"/>
        <v>11691143.752577322</v>
      </c>
    </row>
    <row r="2154" spans="1:30" x14ac:dyDescent="0.2">
      <c r="A2154" t="s">
        <v>20</v>
      </c>
      <c r="B2154" s="1">
        <v>43452</v>
      </c>
      <c r="C2154" t="s">
        <v>94</v>
      </c>
      <c r="D2154" s="2">
        <v>2597</v>
      </c>
      <c r="E2154" s="2">
        <v>0</v>
      </c>
      <c r="F2154" s="2">
        <v>0</v>
      </c>
      <c r="G2154" s="2">
        <v>0</v>
      </c>
      <c r="H2154" s="2"/>
      <c r="I2154" s="2">
        <v>0</v>
      </c>
      <c r="J2154" s="2">
        <v>0</v>
      </c>
      <c r="K2154" s="2">
        <v>2597</v>
      </c>
      <c r="L2154" s="2">
        <v>0</v>
      </c>
      <c r="M2154" s="2">
        <v>0.51939999999999997</v>
      </c>
      <c r="N2154" s="8">
        <f t="shared" si="297"/>
        <v>51940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s="2">
        <v>0.51939999999999997</v>
      </c>
      <c r="V2154" s="2">
        <v>0</v>
      </c>
      <c r="W2154" s="2">
        <f t="shared" si="298"/>
        <v>24.916666666666668</v>
      </c>
      <c r="X2154" s="9">
        <f t="shared" si="299"/>
        <v>20</v>
      </c>
      <c r="Y2154" s="9">
        <f t="shared" si="300"/>
        <v>4.213675022301488E-3</v>
      </c>
      <c r="Z2154" s="10">
        <f t="shared" si="301"/>
        <v>1815394.9926362301</v>
      </c>
      <c r="AA2154" s="10">
        <f t="shared" si="302"/>
        <v>41754.084830633292</v>
      </c>
      <c r="AB2154" s="10">
        <f t="shared" si="303"/>
        <v>7</v>
      </c>
      <c r="AC2154" s="9">
        <f t="shared" si="304"/>
        <v>1760933.142857143</v>
      </c>
      <c r="AD2154" s="10">
        <f t="shared" si="305"/>
        <v>835081.6966126659</v>
      </c>
    </row>
    <row r="2155" spans="1:30" x14ac:dyDescent="0.2">
      <c r="A2155" t="s">
        <v>20</v>
      </c>
      <c r="B2155" s="1">
        <v>43452</v>
      </c>
      <c r="C2155" t="s">
        <v>95</v>
      </c>
      <c r="D2155" s="2">
        <v>41980</v>
      </c>
      <c r="E2155" s="2">
        <v>9947</v>
      </c>
      <c r="F2155" s="2">
        <v>10508</v>
      </c>
      <c r="G2155" s="2">
        <v>3666</v>
      </c>
      <c r="H2155" s="2">
        <v>3918</v>
      </c>
      <c r="I2155" s="2">
        <v>11242</v>
      </c>
      <c r="J2155" s="2">
        <v>2699</v>
      </c>
      <c r="K2155" s="2">
        <v>0</v>
      </c>
      <c r="L2155" s="2">
        <v>0</v>
      </c>
      <c r="M2155" s="2">
        <v>11.484474949999997</v>
      </c>
      <c r="N2155" s="8">
        <f t="shared" si="297"/>
        <v>1148447.4949999996</v>
      </c>
      <c r="O2155" s="2">
        <v>3.1621512999999997</v>
      </c>
      <c r="P2155" s="2">
        <v>3.3672886000000002</v>
      </c>
      <c r="Q2155" s="2">
        <v>0.86315970000000009</v>
      </c>
      <c r="R2155" s="2">
        <v>0.53284799999999999</v>
      </c>
      <c r="S2155" s="2">
        <v>3.2584936999999998</v>
      </c>
      <c r="T2155" s="2">
        <v>0.30053364999999999</v>
      </c>
      <c r="U2155" s="2">
        <v>0</v>
      </c>
      <c r="V2155" s="2">
        <v>0</v>
      </c>
      <c r="W2155" s="2">
        <f t="shared" si="298"/>
        <v>24.916666666666668</v>
      </c>
      <c r="X2155" s="9">
        <f t="shared" si="299"/>
        <v>27.357015126250587</v>
      </c>
      <c r="Y2155" s="9">
        <f t="shared" si="300"/>
        <v>9.3168743244247426E-2</v>
      </c>
      <c r="Z2155" s="10">
        <f t="shared" si="301"/>
        <v>508310.5979381444</v>
      </c>
      <c r="AA2155" s="10">
        <f t="shared" si="302"/>
        <v>11691.143752577322</v>
      </c>
      <c r="AB2155" s="10">
        <f t="shared" si="303"/>
        <v>25</v>
      </c>
      <c r="AC2155" s="9">
        <f t="shared" si="304"/>
        <v>493061.28</v>
      </c>
      <c r="AD2155" s="10">
        <f t="shared" si="305"/>
        <v>319834.79648242786</v>
      </c>
    </row>
    <row r="2156" spans="1:30" x14ac:dyDescent="0.2">
      <c r="A2156" t="s">
        <v>20</v>
      </c>
      <c r="B2156" s="1">
        <v>43452</v>
      </c>
      <c r="C2156" t="s">
        <v>96</v>
      </c>
      <c r="D2156" s="2">
        <v>7111</v>
      </c>
      <c r="E2156" s="2">
        <v>0</v>
      </c>
      <c r="F2156" s="2">
        <v>0</v>
      </c>
      <c r="G2156" s="2">
        <v>1382</v>
      </c>
      <c r="H2156" s="2">
        <v>2241</v>
      </c>
      <c r="I2156" s="2">
        <v>0</v>
      </c>
      <c r="J2156" s="2">
        <v>1864</v>
      </c>
      <c r="K2156" s="2">
        <v>1624</v>
      </c>
      <c r="L2156" s="2">
        <v>0</v>
      </c>
      <c r="M2156" s="2">
        <v>2.5437000000000003</v>
      </c>
      <c r="N2156" s="8">
        <f t="shared" si="297"/>
        <v>254370.00000000003</v>
      </c>
      <c r="O2156" s="2">
        <v>0</v>
      </c>
      <c r="P2156" s="2">
        <v>0</v>
      </c>
      <c r="Q2156" s="2">
        <v>0.48370000000000002</v>
      </c>
      <c r="R2156" s="2">
        <v>0.89639999999999997</v>
      </c>
      <c r="S2156" s="2">
        <v>0</v>
      </c>
      <c r="T2156" s="2">
        <v>0.83879999999999999</v>
      </c>
      <c r="U2156" s="2">
        <v>0.32479999999999998</v>
      </c>
      <c r="V2156" s="2">
        <v>0</v>
      </c>
      <c r="W2156" s="2">
        <f t="shared" si="298"/>
        <v>24.916666666666668</v>
      </c>
      <c r="X2156" s="9">
        <f t="shared" si="299"/>
        <v>35.771340177190275</v>
      </c>
      <c r="Y2156" s="9">
        <f t="shared" si="300"/>
        <v>2.0635974497936648E-2</v>
      </c>
      <c r="Z2156" s="10">
        <f t="shared" si="301"/>
        <v>668829.73412913736</v>
      </c>
      <c r="AA2156" s="10">
        <f t="shared" si="302"/>
        <v>15383.083884970159</v>
      </c>
      <c r="AB2156" s="10">
        <f t="shared" si="303"/>
        <v>19</v>
      </c>
      <c r="AC2156" s="9">
        <f t="shared" si="304"/>
        <v>648764.84210526315</v>
      </c>
      <c r="AD2156" s="10">
        <f t="shared" si="305"/>
        <v>550273.52662352135</v>
      </c>
    </row>
    <row r="2157" spans="1:30" x14ac:dyDescent="0.2">
      <c r="A2157" t="s">
        <v>20</v>
      </c>
      <c r="B2157" s="1">
        <v>43452</v>
      </c>
      <c r="C2157" t="s">
        <v>580</v>
      </c>
      <c r="D2157" s="2">
        <v>1883</v>
      </c>
      <c r="E2157" s="2">
        <v>0</v>
      </c>
      <c r="F2157" s="2">
        <v>0</v>
      </c>
      <c r="G2157" s="2">
        <v>297</v>
      </c>
      <c r="H2157" s="2">
        <v>472</v>
      </c>
      <c r="I2157" s="2">
        <v>0</v>
      </c>
      <c r="J2157" s="2">
        <v>645</v>
      </c>
      <c r="K2157" s="2">
        <v>469</v>
      </c>
      <c r="L2157" s="2">
        <v>0</v>
      </c>
      <c r="M2157" s="2">
        <v>0.67679999999999996</v>
      </c>
      <c r="N2157" s="8">
        <f t="shared" si="297"/>
        <v>67680</v>
      </c>
      <c r="O2157" s="2">
        <v>0</v>
      </c>
      <c r="P2157" s="2">
        <v>0</v>
      </c>
      <c r="Q2157" s="2">
        <v>0.10395</v>
      </c>
      <c r="R2157" s="2">
        <v>0.1888</v>
      </c>
      <c r="S2157" s="2">
        <v>0</v>
      </c>
      <c r="T2157" s="2">
        <v>0.29025000000000001</v>
      </c>
      <c r="U2157" s="2">
        <v>9.3799999999999994E-2</v>
      </c>
      <c r="V2157" s="2">
        <v>0</v>
      </c>
      <c r="W2157" s="2">
        <f t="shared" si="298"/>
        <v>24.916666666666668</v>
      </c>
      <c r="X2157" s="9">
        <f t="shared" si="299"/>
        <v>35.942644715878913</v>
      </c>
      <c r="Y2157" s="9">
        <f t="shared" si="300"/>
        <v>5.490595408343563E-3</v>
      </c>
      <c r="Z2157" s="10">
        <f t="shared" si="301"/>
        <v>847184.32989690732</v>
      </c>
      <c r="AA2157" s="10">
        <f t="shared" si="302"/>
        <v>19485.239587628868</v>
      </c>
      <c r="AB2157" s="10">
        <f t="shared" si="303"/>
        <v>15</v>
      </c>
      <c r="AC2157" s="9">
        <f t="shared" si="304"/>
        <v>821768.8</v>
      </c>
      <c r="AD2157" s="10">
        <f t="shared" si="305"/>
        <v>700351.04370192334</v>
      </c>
    </row>
    <row r="2158" spans="1:30" x14ac:dyDescent="0.2">
      <c r="A2158" t="s">
        <v>20</v>
      </c>
      <c r="B2158" s="1">
        <v>43452</v>
      </c>
      <c r="C2158" t="s">
        <v>951</v>
      </c>
      <c r="D2158" s="2">
        <v>1476</v>
      </c>
      <c r="E2158" s="2">
        <v>0</v>
      </c>
      <c r="F2158" s="2">
        <v>0</v>
      </c>
      <c r="G2158" s="2">
        <v>1476</v>
      </c>
      <c r="H2158" s="2"/>
      <c r="I2158" s="2">
        <v>0</v>
      </c>
      <c r="J2158" s="2">
        <v>0</v>
      </c>
      <c r="K2158" s="2">
        <v>0</v>
      </c>
      <c r="L2158" s="2">
        <v>0</v>
      </c>
      <c r="M2158" s="2">
        <v>0.51659999999999995</v>
      </c>
      <c r="N2158" s="8">
        <f t="shared" si="297"/>
        <v>51659.999999999993</v>
      </c>
      <c r="O2158" s="2">
        <v>0</v>
      </c>
      <c r="P2158" s="2">
        <v>0</v>
      </c>
      <c r="Q2158" s="2">
        <v>0.51659999999999995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f t="shared" si="298"/>
        <v>24.916666666666668</v>
      </c>
      <c r="X2158" s="9">
        <f t="shared" si="299"/>
        <v>34.999999999999993</v>
      </c>
      <c r="Y2158" s="9">
        <f t="shared" si="300"/>
        <v>4.1909597930707516E-3</v>
      </c>
      <c r="Z2158" s="10">
        <f t="shared" si="301"/>
        <v>6353882.4742268045</v>
      </c>
      <c r="AA2158" s="10">
        <f t="shared" si="302"/>
        <v>146139.29690721651</v>
      </c>
      <c r="AB2158" s="10">
        <f t="shared" si="303"/>
        <v>2</v>
      </c>
      <c r="AC2158" s="9">
        <f t="shared" si="304"/>
        <v>6163266</v>
      </c>
      <c r="AD2158" s="10">
        <f t="shared" si="305"/>
        <v>5114875.3917525774</v>
      </c>
    </row>
    <row r="2159" spans="1:30" x14ac:dyDescent="0.2">
      <c r="A2159" t="s">
        <v>20</v>
      </c>
      <c r="B2159" s="1">
        <v>43452</v>
      </c>
      <c r="C2159" t="s">
        <v>97</v>
      </c>
      <c r="D2159" s="2">
        <v>3525</v>
      </c>
      <c r="E2159" s="2">
        <v>0</v>
      </c>
      <c r="F2159" s="2">
        <v>0</v>
      </c>
      <c r="G2159" s="2">
        <v>0</v>
      </c>
      <c r="H2159" s="2"/>
      <c r="I2159" s="2">
        <v>0</v>
      </c>
      <c r="J2159" s="2">
        <v>0</v>
      </c>
      <c r="K2159" s="2">
        <v>0</v>
      </c>
      <c r="L2159" s="2">
        <v>3525</v>
      </c>
      <c r="M2159" s="2">
        <v>0.88124999999999998</v>
      </c>
      <c r="N2159" s="8">
        <f t="shared" si="297"/>
        <v>88125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0.88124999999999998</v>
      </c>
      <c r="W2159" s="2">
        <f t="shared" si="298"/>
        <v>24.916666666666668</v>
      </c>
      <c r="X2159" s="9">
        <f t="shared" si="299"/>
        <v>25</v>
      </c>
      <c r="Y2159" s="9">
        <f t="shared" si="300"/>
        <v>7.1492127712806811E-3</v>
      </c>
      <c r="Z2159" s="10">
        <f t="shared" si="301"/>
        <v>907697.49631811504</v>
      </c>
      <c r="AA2159" s="10">
        <f t="shared" si="302"/>
        <v>20877.042415316646</v>
      </c>
      <c r="AB2159" s="10">
        <f t="shared" si="303"/>
        <v>14</v>
      </c>
      <c r="AC2159" s="9">
        <f t="shared" si="304"/>
        <v>880466.57142857148</v>
      </c>
      <c r="AD2159" s="10">
        <f t="shared" si="305"/>
        <v>521926.06038291613</v>
      </c>
    </row>
    <row r="2160" spans="1:30" x14ac:dyDescent="0.2">
      <c r="A2160" t="s">
        <v>20</v>
      </c>
      <c r="B2160" s="1">
        <v>43452</v>
      </c>
      <c r="C2160" t="s">
        <v>870</v>
      </c>
      <c r="D2160" s="2">
        <v>21112</v>
      </c>
      <c r="E2160" s="2">
        <v>0</v>
      </c>
      <c r="F2160" s="2">
        <v>0</v>
      </c>
      <c r="G2160" s="2">
        <v>0</v>
      </c>
      <c r="H2160" s="2"/>
      <c r="I2160" s="2">
        <v>7129</v>
      </c>
      <c r="J2160" s="2">
        <v>6868</v>
      </c>
      <c r="K2160" s="2">
        <v>0</v>
      </c>
      <c r="L2160" s="2">
        <v>0</v>
      </c>
      <c r="M2160" s="2">
        <v>6.6871749999999999</v>
      </c>
      <c r="N2160" s="8">
        <f t="shared" si="297"/>
        <v>668717.5</v>
      </c>
      <c r="O2160" s="2">
        <v>0</v>
      </c>
      <c r="P2160" s="2">
        <v>0</v>
      </c>
      <c r="Q2160" s="2">
        <v>0</v>
      </c>
      <c r="R2160" s="2">
        <v>0</v>
      </c>
      <c r="S2160" s="2">
        <v>1.7822499999999999</v>
      </c>
      <c r="T2160" s="2">
        <v>3.0905999999999998</v>
      </c>
      <c r="U2160" s="2">
        <v>0</v>
      </c>
      <c r="V2160" s="2">
        <v>0</v>
      </c>
      <c r="W2160" s="2">
        <f t="shared" si="298"/>
        <v>24.916666666666668</v>
      </c>
      <c r="X2160" s="9">
        <f t="shared" si="299"/>
        <v>31.67475843122395</v>
      </c>
      <c r="Y2160" s="9">
        <f t="shared" si="300"/>
        <v>5.425025465394484E-2</v>
      </c>
      <c r="Z2160" s="10">
        <f t="shared" si="301"/>
        <v>977520.38065027772</v>
      </c>
      <c r="AA2160" s="10">
        <f t="shared" si="302"/>
        <v>22482.968754956386</v>
      </c>
      <c r="AB2160" s="10">
        <f t="shared" si="303"/>
        <v>13</v>
      </c>
      <c r="AC2160" s="9">
        <f t="shared" si="304"/>
        <v>948194.76923076925</v>
      </c>
      <c r="AD2160" s="10">
        <f t="shared" si="305"/>
        <v>712142.60412999941</v>
      </c>
    </row>
    <row r="2161" spans="1:30" x14ac:dyDescent="0.2">
      <c r="A2161" t="s">
        <v>20</v>
      </c>
      <c r="B2161" s="1">
        <v>43452</v>
      </c>
      <c r="C2161" t="s">
        <v>674</v>
      </c>
      <c r="D2161" s="2">
        <v>14855</v>
      </c>
      <c r="E2161" s="2">
        <v>0</v>
      </c>
      <c r="F2161" s="2">
        <v>0</v>
      </c>
      <c r="G2161" s="2">
        <v>11599</v>
      </c>
      <c r="H2161" s="2"/>
      <c r="I2161" s="2">
        <v>0</v>
      </c>
      <c r="J2161" s="2">
        <v>0</v>
      </c>
      <c r="K2161" s="2">
        <v>0</v>
      </c>
      <c r="L2161" s="2">
        <v>0</v>
      </c>
      <c r="M2161" s="2">
        <v>9.6064560000000014</v>
      </c>
      <c r="N2161" s="8">
        <f t="shared" si="297"/>
        <v>960645.60000000009</v>
      </c>
      <c r="O2161" s="2">
        <v>0</v>
      </c>
      <c r="P2161" s="2">
        <v>0</v>
      </c>
      <c r="Q2161" s="2">
        <v>8.6296560000000007</v>
      </c>
      <c r="R2161" s="2">
        <v>0</v>
      </c>
      <c r="S2161" s="2">
        <v>0</v>
      </c>
      <c r="T2161" s="2">
        <v>0</v>
      </c>
      <c r="U2161" s="2">
        <v>0</v>
      </c>
      <c r="V2161" s="2">
        <v>0</v>
      </c>
      <c r="W2161" s="2">
        <f t="shared" si="298"/>
        <v>24.916666666666668</v>
      </c>
      <c r="X2161" s="9">
        <f t="shared" si="299"/>
        <v>64.668165600807811</v>
      </c>
      <c r="Y2161" s="9">
        <f t="shared" si="300"/>
        <v>7.7933160762491849E-2</v>
      </c>
      <c r="Z2161" s="10">
        <f t="shared" si="301"/>
        <v>635388.24742268049</v>
      </c>
      <c r="AA2161" s="10">
        <f t="shared" si="302"/>
        <v>14613.92969072165</v>
      </c>
      <c r="AB2161" s="10">
        <f t="shared" si="303"/>
        <v>20</v>
      </c>
      <c r="AC2161" s="9">
        <f t="shared" si="304"/>
        <v>616326.6</v>
      </c>
      <c r="AD2161" s="10">
        <f t="shared" si="305"/>
        <v>945056.02531814971</v>
      </c>
    </row>
    <row r="2162" spans="1:30" x14ac:dyDescent="0.2">
      <c r="A2162" t="s">
        <v>20</v>
      </c>
      <c r="B2162" s="1">
        <v>43452</v>
      </c>
      <c r="C2162" t="s">
        <v>952</v>
      </c>
      <c r="D2162" s="2">
        <v>3010</v>
      </c>
      <c r="E2162" s="2">
        <v>0</v>
      </c>
      <c r="F2162" s="2">
        <v>0</v>
      </c>
      <c r="G2162" s="2">
        <v>0</v>
      </c>
      <c r="H2162" s="2"/>
      <c r="I2162" s="2">
        <v>0</v>
      </c>
      <c r="J2162" s="2">
        <v>0</v>
      </c>
      <c r="K2162" s="2">
        <v>3010</v>
      </c>
      <c r="L2162" s="2">
        <v>0</v>
      </c>
      <c r="M2162" s="2">
        <v>0.60199999999999998</v>
      </c>
      <c r="N2162" s="8">
        <f t="shared" si="297"/>
        <v>60200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0.60199999999999998</v>
      </c>
      <c r="V2162" s="2">
        <v>0</v>
      </c>
      <c r="W2162" s="2">
        <f t="shared" si="298"/>
        <v>24.916666666666668</v>
      </c>
      <c r="X2162" s="9">
        <f t="shared" si="299"/>
        <v>20</v>
      </c>
      <c r="Y2162" s="9">
        <f t="shared" si="300"/>
        <v>4.8837742846081934E-3</v>
      </c>
      <c r="Z2162" s="10">
        <f t="shared" si="301"/>
        <v>2117960.8247422683</v>
      </c>
      <c r="AA2162" s="10">
        <f t="shared" si="302"/>
        <v>48713.098969072169</v>
      </c>
      <c r="AB2162" s="10">
        <f t="shared" si="303"/>
        <v>6</v>
      </c>
      <c r="AC2162" s="9">
        <f t="shared" si="304"/>
        <v>2054422</v>
      </c>
      <c r="AD2162" s="10">
        <f t="shared" si="305"/>
        <v>974261.97938144335</v>
      </c>
    </row>
    <row r="2163" spans="1:30" x14ac:dyDescent="0.2">
      <c r="A2163" t="s">
        <v>20</v>
      </c>
      <c r="B2163" s="1">
        <v>43452</v>
      </c>
      <c r="C2163" t="s">
        <v>953</v>
      </c>
      <c r="D2163" s="2">
        <v>737</v>
      </c>
      <c r="E2163" s="2">
        <v>737</v>
      </c>
      <c r="F2163" s="2">
        <v>0</v>
      </c>
      <c r="G2163" s="2">
        <v>0</v>
      </c>
      <c r="H2163" s="2"/>
      <c r="I2163" s="2">
        <v>0</v>
      </c>
      <c r="J2163" s="2">
        <v>0</v>
      </c>
      <c r="K2163" s="2">
        <v>0</v>
      </c>
      <c r="L2163" s="2">
        <v>0</v>
      </c>
      <c r="M2163" s="2">
        <v>0.36849999999999999</v>
      </c>
      <c r="N2163" s="8">
        <f t="shared" si="297"/>
        <v>36850</v>
      </c>
      <c r="O2163" s="2">
        <v>0.36849999999999999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f t="shared" si="298"/>
        <v>24.916666666666668</v>
      </c>
      <c r="X2163" s="9">
        <f t="shared" si="299"/>
        <v>50</v>
      </c>
      <c r="Y2163" s="9">
        <f t="shared" si="300"/>
        <v>2.9894864184021913E-3</v>
      </c>
      <c r="Z2163" s="10">
        <f t="shared" si="301"/>
        <v>12707764.948453609</v>
      </c>
      <c r="AA2163" s="10">
        <f t="shared" si="302"/>
        <v>292278.59381443303</v>
      </c>
      <c r="AB2163" s="10">
        <f t="shared" si="303"/>
        <v>1</v>
      </c>
      <c r="AC2163" s="9">
        <f t="shared" si="304"/>
        <v>12326532</v>
      </c>
      <c r="AD2163" s="10">
        <f t="shared" si="305"/>
        <v>14613929.690721652</v>
      </c>
    </row>
    <row r="2164" spans="1:30" x14ac:dyDescent="0.2">
      <c r="A2164" t="s">
        <v>20</v>
      </c>
      <c r="B2164" s="1">
        <v>43452</v>
      </c>
      <c r="C2164" t="s">
        <v>954</v>
      </c>
      <c r="D2164" s="2">
        <v>817</v>
      </c>
      <c r="E2164" s="2">
        <v>0</v>
      </c>
      <c r="F2164" s="2">
        <v>0</v>
      </c>
      <c r="G2164" s="2">
        <v>0</v>
      </c>
      <c r="H2164" s="2"/>
      <c r="I2164" s="2">
        <v>0</v>
      </c>
      <c r="J2164" s="2">
        <v>817</v>
      </c>
      <c r="K2164" s="2">
        <v>0</v>
      </c>
      <c r="L2164" s="2">
        <v>0</v>
      </c>
      <c r="M2164" s="2">
        <v>0.36764999999999998</v>
      </c>
      <c r="N2164" s="8">
        <f t="shared" si="297"/>
        <v>36765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0.36764999999999998</v>
      </c>
      <c r="U2164" s="2">
        <v>0</v>
      </c>
      <c r="V2164" s="2">
        <v>0</v>
      </c>
      <c r="W2164" s="2">
        <f t="shared" si="298"/>
        <v>24.916666666666668</v>
      </c>
      <c r="X2164" s="9">
        <f t="shared" si="299"/>
        <v>45</v>
      </c>
      <c r="Y2164" s="9">
        <f t="shared" si="300"/>
        <v>2.9825907238142896E-3</v>
      </c>
      <c r="Z2164" s="10">
        <f t="shared" si="301"/>
        <v>12707764.948453609</v>
      </c>
      <c r="AA2164" s="10">
        <f t="shared" si="302"/>
        <v>292278.59381443303</v>
      </c>
      <c r="AB2164" s="10">
        <f t="shared" si="303"/>
        <v>1</v>
      </c>
      <c r="AC2164" s="9">
        <f t="shared" si="304"/>
        <v>12326532</v>
      </c>
      <c r="AD2164" s="10">
        <f t="shared" si="305"/>
        <v>13152536.721649487</v>
      </c>
    </row>
    <row r="2165" spans="1:30" x14ac:dyDescent="0.2">
      <c r="A2165" t="s">
        <v>20</v>
      </c>
      <c r="B2165" s="1">
        <v>43452</v>
      </c>
      <c r="C2165" t="s">
        <v>101</v>
      </c>
      <c r="D2165" s="2">
        <v>7214</v>
      </c>
      <c r="E2165" s="2">
        <v>0</v>
      </c>
      <c r="F2165" s="2">
        <v>0</v>
      </c>
      <c r="G2165" s="2">
        <v>3611</v>
      </c>
      <c r="H2165" s="2"/>
      <c r="I2165" s="2">
        <v>0</v>
      </c>
      <c r="J2165" s="2">
        <v>0</v>
      </c>
      <c r="K2165" s="2">
        <v>3603</v>
      </c>
      <c r="L2165" s="2">
        <v>0</v>
      </c>
      <c r="M2165" s="2">
        <v>1.98445</v>
      </c>
      <c r="N2165" s="8">
        <f t="shared" si="297"/>
        <v>198445</v>
      </c>
      <c r="O2165" s="2">
        <v>0</v>
      </c>
      <c r="P2165" s="2">
        <v>0</v>
      </c>
      <c r="Q2165" s="2">
        <v>1.2638499999999999</v>
      </c>
      <c r="R2165" s="2">
        <v>0</v>
      </c>
      <c r="S2165" s="2">
        <v>0</v>
      </c>
      <c r="T2165" s="2">
        <v>0</v>
      </c>
      <c r="U2165" s="2">
        <v>0.72060000000000002</v>
      </c>
      <c r="V2165" s="2">
        <v>0</v>
      </c>
      <c r="W2165" s="2">
        <f t="shared" si="298"/>
        <v>24.916666666666668</v>
      </c>
      <c r="X2165" s="9">
        <f t="shared" si="299"/>
        <v>27.508317161075688</v>
      </c>
      <c r="Y2165" s="9">
        <f t="shared" si="300"/>
        <v>1.6099013088190579E-2</v>
      </c>
      <c r="Z2165" s="10">
        <f t="shared" si="301"/>
        <v>907697.49631811504</v>
      </c>
      <c r="AA2165" s="10">
        <f t="shared" si="302"/>
        <v>20877.042415316646</v>
      </c>
      <c r="AB2165" s="10">
        <f t="shared" si="303"/>
        <v>14</v>
      </c>
      <c r="AC2165" s="9">
        <f t="shared" si="304"/>
        <v>880466.57142857148</v>
      </c>
      <c r="AD2165" s="10">
        <f t="shared" si="305"/>
        <v>574292.3041457599</v>
      </c>
    </row>
    <row r="2166" spans="1:30" x14ac:dyDescent="0.2">
      <c r="A2166" t="s">
        <v>20</v>
      </c>
      <c r="B2166" s="1">
        <v>43452</v>
      </c>
      <c r="C2166" t="s">
        <v>102</v>
      </c>
      <c r="D2166" s="2">
        <v>13196</v>
      </c>
      <c r="E2166" s="2">
        <v>0</v>
      </c>
      <c r="F2166" s="2">
        <v>0</v>
      </c>
      <c r="G2166" s="2">
        <v>6765</v>
      </c>
      <c r="H2166" s="2"/>
      <c r="I2166" s="2">
        <v>0</v>
      </c>
      <c r="J2166" s="2">
        <v>0</v>
      </c>
      <c r="K2166" s="2">
        <v>6431</v>
      </c>
      <c r="L2166" s="2">
        <v>0</v>
      </c>
      <c r="M2166" s="2">
        <v>3.65395</v>
      </c>
      <c r="N2166" s="8">
        <f t="shared" si="297"/>
        <v>365395</v>
      </c>
      <c r="O2166" s="2">
        <v>0</v>
      </c>
      <c r="P2166" s="2">
        <v>0</v>
      </c>
      <c r="Q2166" s="2">
        <v>2.36775</v>
      </c>
      <c r="R2166" s="2">
        <v>0</v>
      </c>
      <c r="S2166" s="2">
        <v>0</v>
      </c>
      <c r="T2166" s="2">
        <v>0</v>
      </c>
      <c r="U2166" s="2">
        <v>1.2862</v>
      </c>
      <c r="V2166" s="2">
        <v>0</v>
      </c>
      <c r="W2166" s="2">
        <f t="shared" si="298"/>
        <v>24.916666666666668</v>
      </c>
      <c r="X2166" s="9">
        <f t="shared" si="299"/>
        <v>27.689830251591392</v>
      </c>
      <c r="Y2166" s="9">
        <f t="shared" si="300"/>
        <v>2.9642968517016789E-2</v>
      </c>
      <c r="Z2166" s="10">
        <f t="shared" si="301"/>
        <v>1270776.494845361</v>
      </c>
      <c r="AA2166" s="10">
        <f t="shared" si="302"/>
        <v>29227.859381443301</v>
      </c>
      <c r="AB2166" s="10">
        <f t="shared" si="303"/>
        <v>10</v>
      </c>
      <c r="AC2166" s="9">
        <f t="shared" si="304"/>
        <v>1232653.2</v>
      </c>
      <c r="AD2166" s="10">
        <f t="shared" si="305"/>
        <v>809314.46488954802</v>
      </c>
    </row>
    <row r="2167" spans="1:30" x14ac:dyDescent="0.2">
      <c r="A2167" t="s">
        <v>20</v>
      </c>
      <c r="B2167" s="1">
        <v>43452</v>
      </c>
      <c r="C2167" t="s">
        <v>103</v>
      </c>
      <c r="D2167" s="2">
        <v>1209</v>
      </c>
      <c r="E2167" s="2">
        <v>0</v>
      </c>
      <c r="F2167" s="2">
        <v>0</v>
      </c>
      <c r="G2167" s="2">
        <v>0</v>
      </c>
      <c r="H2167" s="2"/>
      <c r="I2167" s="2">
        <v>0</v>
      </c>
      <c r="J2167" s="2">
        <v>367</v>
      </c>
      <c r="K2167" s="2">
        <v>842</v>
      </c>
      <c r="L2167" s="2">
        <v>0</v>
      </c>
      <c r="M2167" s="2">
        <v>0.33355000000000001</v>
      </c>
      <c r="N2167" s="8">
        <f t="shared" si="297"/>
        <v>33355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0.16514999999999999</v>
      </c>
      <c r="U2167" s="2">
        <v>0.16839999999999999</v>
      </c>
      <c r="V2167" s="2">
        <v>0</v>
      </c>
      <c r="W2167" s="2">
        <f t="shared" si="298"/>
        <v>24.916666666666668</v>
      </c>
      <c r="X2167" s="9">
        <f t="shared" si="299"/>
        <v>27.588916459884203</v>
      </c>
      <c r="Y2167" s="9">
        <f t="shared" si="300"/>
        <v>2.7059516821114002E-3</v>
      </c>
      <c r="Z2167" s="10">
        <f t="shared" si="301"/>
        <v>1155251.3589503281</v>
      </c>
      <c r="AA2167" s="10">
        <f t="shared" si="302"/>
        <v>26570.781255857546</v>
      </c>
      <c r="AB2167" s="10">
        <f t="shared" si="303"/>
        <v>11</v>
      </c>
      <c r="AC2167" s="9">
        <f t="shared" si="304"/>
        <v>1120593.8181818181</v>
      </c>
      <c r="AD2167" s="10">
        <f t="shared" si="305"/>
        <v>733059.06434171088</v>
      </c>
    </row>
    <row r="2168" spans="1:30" x14ac:dyDescent="0.2">
      <c r="A2168" t="s">
        <v>20</v>
      </c>
      <c r="B2168" s="1">
        <v>43452</v>
      </c>
      <c r="C2168" t="s">
        <v>955</v>
      </c>
      <c r="D2168" s="2">
        <v>542</v>
      </c>
      <c r="E2168" s="2">
        <v>0</v>
      </c>
      <c r="F2168" s="2">
        <v>0</v>
      </c>
      <c r="G2168" s="2">
        <v>0</v>
      </c>
      <c r="H2168" s="2"/>
      <c r="I2168" s="2">
        <v>0</v>
      </c>
      <c r="J2168" s="2">
        <v>542</v>
      </c>
      <c r="K2168" s="2">
        <v>0</v>
      </c>
      <c r="L2168" s="2">
        <v>0</v>
      </c>
      <c r="M2168" s="2">
        <v>0.24390000000000001</v>
      </c>
      <c r="N2168" s="8">
        <f t="shared" si="297"/>
        <v>24390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0.24390000000000001</v>
      </c>
      <c r="U2168" s="2">
        <v>0</v>
      </c>
      <c r="V2168" s="2">
        <v>0</v>
      </c>
      <c r="W2168" s="2">
        <f t="shared" si="298"/>
        <v>24.916666666666668</v>
      </c>
      <c r="X2168" s="9">
        <f t="shared" si="299"/>
        <v>45</v>
      </c>
      <c r="Y2168" s="9">
        <f t="shared" si="300"/>
        <v>1.9786587176344492E-3</v>
      </c>
      <c r="Z2168" s="10">
        <f t="shared" si="301"/>
        <v>6353882.4742268045</v>
      </c>
      <c r="AA2168" s="10">
        <f t="shared" si="302"/>
        <v>146139.29690721651</v>
      </c>
      <c r="AB2168" s="10">
        <f t="shared" si="303"/>
        <v>2</v>
      </c>
      <c r="AC2168" s="9">
        <f t="shared" si="304"/>
        <v>6163266</v>
      </c>
      <c r="AD2168" s="10">
        <f t="shared" si="305"/>
        <v>6576268.3608247433</v>
      </c>
    </row>
    <row r="2169" spans="1:30" x14ac:dyDescent="0.2">
      <c r="A2169" t="s">
        <v>20</v>
      </c>
      <c r="B2169" s="1">
        <v>43452</v>
      </c>
      <c r="C2169" t="s">
        <v>871</v>
      </c>
      <c r="D2169" s="2">
        <v>9354</v>
      </c>
      <c r="E2169" s="2">
        <v>0</v>
      </c>
      <c r="F2169" s="2">
        <v>0</v>
      </c>
      <c r="G2169" s="2">
        <v>9354</v>
      </c>
      <c r="H2169" s="2"/>
      <c r="I2169" s="2">
        <v>0</v>
      </c>
      <c r="J2169" s="2">
        <v>0</v>
      </c>
      <c r="K2169" s="2">
        <v>0</v>
      </c>
      <c r="L2169" s="2">
        <v>0</v>
      </c>
      <c r="M2169" s="2">
        <v>3.2738999999999998</v>
      </c>
      <c r="N2169" s="8">
        <f t="shared" si="297"/>
        <v>327390</v>
      </c>
      <c r="O2169" s="2">
        <v>0</v>
      </c>
      <c r="P2169" s="2">
        <v>0</v>
      </c>
      <c r="Q2169" s="2">
        <v>3.2738999999999998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f t="shared" si="298"/>
        <v>24.916666666666668</v>
      </c>
      <c r="X2169" s="9">
        <f t="shared" si="299"/>
        <v>35</v>
      </c>
      <c r="Y2169" s="9">
        <f t="shared" si="300"/>
        <v>2.6559781778037812E-2</v>
      </c>
      <c r="Z2169" s="10">
        <f t="shared" si="301"/>
        <v>552511.51949798304</v>
      </c>
      <c r="AA2169" s="10">
        <f t="shared" si="302"/>
        <v>12707.76494845361</v>
      </c>
      <c r="AB2169" s="10">
        <f t="shared" si="303"/>
        <v>23</v>
      </c>
      <c r="AC2169" s="9">
        <f t="shared" si="304"/>
        <v>535936.17391304346</v>
      </c>
      <c r="AD2169" s="10">
        <f t="shared" si="305"/>
        <v>444771.77319587639</v>
      </c>
    </row>
    <row r="2170" spans="1:30" x14ac:dyDescent="0.2">
      <c r="A2170" t="s">
        <v>20</v>
      </c>
      <c r="B2170" s="1">
        <v>43452</v>
      </c>
      <c r="C2170" t="s">
        <v>956</v>
      </c>
      <c r="D2170" s="2">
        <v>325</v>
      </c>
      <c r="E2170" s="2">
        <v>0</v>
      </c>
      <c r="F2170" s="2">
        <v>325</v>
      </c>
      <c r="G2170" s="2">
        <v>0</v>
      </c>
      <c r="H2170" s="2"/>
      <c r="I2170" s="2">
        <v>0</v>
      </c>
      <c r="J2170" s="2">
        <v>0</v>
      </c>
      <c r="K2170" s="2">
        <v>0</v>
      </c>
      <c r="L2170" s="2">
        <v>0</v>
      </c>
      <c r="M2170" s="2">
        <v>0.17874999999999999</v>
      </c>
      <c r="N2170" s="8">
        <f t="shared" si="297"/>
        <v>17875</v>
      </c>
      <c r="O2170" s="2">
        <v>0</v>
      </c>
      <c r="P2170" s="2">
        <v>0.17874999999999999</v>
      </c>
      <c r="Q2170" s="2">
        <v>0</v>
      </c>
      <c r="R2170" s="2">
        <v>0</v>
      </c>
      <c r="S2170" s="2">
        <v>0</v>
      </c>
      <c r="T2170" s="2">
        <v>0</v>
      </c>
      <c r="U2170" s="2">
        <v>0</v>
      </c>
      <c r="V2170" s="2">
        <v>0</v>
      </c>
      <c r="W2170" s="2">
        <f t="shared" si="298"/>
        <v>24.916666666666668</v>
      </c>
      <c r="X2170" s="9">
        <f t="shared" si="299"/>
        <v>55</v>
      </c>
      <c r="Y2170" s="9">
        <f t="shared" si="300"/>
        <v>1.4501240089264361E-3</v>
      </c>
      <c r="Z2170" s="10">
        <f t="shared" si="301"/>
        <v>12707764.948453609</v>
      </c>
      <c r="AA2170" s="10">
        <f t="shared" si="302"/>
        <v>292278.59381443303</v>
      </c>
      <c r="AB2170" s="10">
        <f t="shared" si="303"/>
        <v>1</v>
      </c>
      <c r="AC2170" s="9">
        <f t="shared" si="304"/>
        <v>12326532</v>
      </c>
      <c r="AD2170" s="10">
        <f t="shared" si="305"/>
        <v>16075322.659793817</v>
      </c>
    </row>
    <row r="2171" spans="1:30" x14ac:dyDescent="0.2">
      <c r="A2171" t="s">
        <v>20</v>
      </c>
      <c r="B2171" s="1">
        <v>43452</v>
      </c>
      <c r="C2171" t="s">
        <v>957</v>
      </c>
      <c r="D2171" s="2">
        <v>2057</v>
      </c>
      <c r="E2171" s="2">
        <v>2057</v>
      </c>
      <c r="F2171" s="2">
        <v>0</v>
      </c>
      <c r="G2171" s="2">
        <v>0</v>
      </c>
      <c r="H2171" s="2"/>
      <c r="I2171" s="2">
        <v>0</v>
      </c>
      <c r="J2171" s="2">
        <v>0</v>
      </c>
      <c r="K2171" s="2">
        <v>0</v>
      </c>
      <c r="L2171" s="2">
        <v>0</v>
      </c>
      <c r="M2171" s="2">
        <v>1.0285</v>
      </c>
      <c r="N2171" s="8">
        <f t="shared" si="297"/>
        <v>102850</v>
      </c>
      <c r="O2171" s="2">
        <v>1.0285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f t="shared" si="298"/>
        <v>24.916666666666668</v>
      </c>
      <c r="X2171" s="9">
        <f t="shared" si="299"/>
        <v>50</v>
      </c>
      <c r="Y2171" s="9">
        <f t="shared" si="300"/>
        <v>8.3437904513613392E-3</v>
      </c>
      <c r="Z2171" s="10">
        <f t="shared" si="301"/>
        <v>12707764.948453609</v>
      </c>
      <c r="AA2171" s="10">
        <f t="shared" si="302"/>
        <v>292278.59381443303</v>
      </c>
      <c r="AB2171" s="10">
        <f t="shared" si="303"/>
        <v>1</v>
      </c>
      <c r="AC2171" s="9">
        <f t="shared" si="304"/>
        <v>12326532</v>
      </c>
      <c r="AD2171" s="10">
        <f t="shared" si="305"/>
        <v>14613929.690721652</v>
      </c>
    </row>
    <row r="2172" spans="1:30" x14ac:dyDescent="0.2">
      <c r="A2172" t="s">
        <v>20</v>
      </c>
      <c r="B2172" s="1">
        <v>43452</v>
      </c>
      <c r="C2172" t="s">
        <v>105</v>
      </c>
      <c r="D2172" s="2">
        <v>50</v>
      </c>
      <c r="E2172" s="2">
        <v>0</v>
      </c>
      <c r="F2172" s="2">
        <v>0</v>
      </c>
      <c r="G2172" s="2">
        <v>0</v>
      </c>
      <c r="H2172" s="2">
        <v>50</v>
      </c>
      <c r="I2172" s="2">
        <v>0</v>
      </c>
      <c r="J2172" s="2">
        <v>0</v>
      </c>
      <c r="K2172" s="2">
        <v>0</v>
      </c>
      <c r="L2172" s="2">
        <v>0</v>
      </c>
      <c r="M2172" s="2">
        <v>0.02</v>
      </c>
      <c r="N2172" s="8">
        <f t="shared" si="297"/>
        <v>2000</v>
      </c>
      <c r="O2172" s="2">
        <v>0</v>
      </c>
      <c r="P2172" s="2">
        <v>0</v>
      </c>
      <c r="Q2172" s="2">
        <v>0</v>
      </c>
      <c r="R2172" s="2">
        <v>0.02</v>
      </c>
      <c r="S2172" s="2">
        <v>0</v>
      </c>
      <c r="T2172" s="2">
        <v>0</v>
      </c>
      <c r="U2172" s="2">
        <v>0</v>
      </c>
      <c r="V2172" s="2">
        <v>0</v>
      </c>
      <c r="W2172" s="2">
        <f t="shared" si="298"/>
        <v>24.916666666666668</v>
      </c>
      <c r="X2172" s="9">
        <f t="shared" si="299"/>
        <v>40</v>
      </c>
      <c r="Y2172" s="9">
        <f t="shared" si="300"/>
        <v>1.6225163736239843E-4</v>
      </c>
      <c r="Z2172" s="10">
        <f t="shared" si="301"/>
        <v>794235.30927835056</v>
      </c>
      <c r="AA2172" s="10">
        <f t="shared" si="302"/>
        <v>18267.412113402064</v>
      </c>
      <c r="AB2172" s="10">
        <f t="shared" si="303"/>
        <v>16</v>
      </c>
      <c r="AC2172" s="9">
        <f t="shared" si="304"/>
        <v>770408.25</v>
      </c>
      <c r="AD2172" s="10">
        <f t="shared" si="305"/>
        <v>730696.4845360826</v>
      </c>
    </row>
    <row r="2173" spans="1:30" x14ac:dyDescent="0.2">
      <c r="A2173" t="s">
        <v>20</v>
      </c>
      <c r="B2173" s="1">
        <v>43452</v>
      </c>
      <c r="C2173" t="s">
        <v>106</v>
      </c>
      <c r="D2173" s="2">
        <v>858</v>
      </c>
      <c r="E2173" s="2">
        <v>0</v>
      </c>
      <c r="F2173" s="2">
        <v>0</v>
      </c>
      <c r="G2173" s="2">
        <v>0</v>
      </c>
      <c r="H2173" s="2"/>
      <c r="I2173" s="2">
        <v>0</v>
      </c>
      <c r="J2173" s="2">
        <v>858</v>
      </c>
      <c r="K2173" s="2">
        <v>0</v>
      </c>
      <c r="L2173" s="2">
        <v>0</v>
      </c>
      <c r="M2173" s="2">
        <v>0.3861</v>
      </c>
      <c r="N2173" s="8">
        <f t="shared" si="297"/>
        <v>38610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0.3861</v>
      </c>
      <c r="U2173" s="2">
        <v>0</v>
      </c>
      <c r="V2173" s="2">
        <v>0</v>
      </c>
      <c r="W2173" s="2">
        <f t="shared" si="298"/>
        <v>24.916666666666668</v>
      </c>
      <c r="X2173" s="9">
        <f t="shared" si="299"/>
        <v>45</v>
      </c>
      <c r="Y2173" s="9">
        <f t="shared" si="300"/>
        <v>3.1322678592811018E-3</v>
      </c>
      <c r="Z2173" s="10">
        <f t="shared" si="301"/>
        <v>847184.32989690732</v>
      </c>
      <c r="AA2173" s="10">
        <f t="shared" si="302"/>
        <v>19485.239587628868</v>
      </c>
      <c r="AB2173" s="10">
        <f t="shared" si="303"/>
        <v>15</v>
      </c>
      <c r="AC2173" s="9">
        <f t="shared" si="304"/>
        <v>821768.8</v>
      </c>
      <c r="AD2173" s="10">
        <f t="shared" si="305"/>
        <v>876835.78144329903</v>
      </c>
    </row>
    <row r="2174" spans="1:30" x14ac:dyDescent="0.2">
      <c r="A2174" t="s">
        <v>20</v>
      </c>
      <c r="B2174" s="1">
        <v>43452</v>
      </c>
      <c r="C2174" t="s">
        <v>958</v>
      </c>
      <c r="D2174" s="2">
        <v>8289</v>
      </c>
      <c r="E2174" s="2">
        <v>2127</v>
      </c>
      <c r="F2174" s="2">
        <v>0</v>
      </c>
      <c r="G2174" s="2">
        <v>0</v>
      </c>
      <c r="H2174" s="2"/>
      <c r="I2174" s="2">
        <v>0</v>
      </c>
      <c r="J2174" s="2">
        <v>4074</v>
      </c>
      <c r="K2174" s="2">
        <v>0</v>
      </c>
      <c r="L2174" s="2">
        <v>2088</v>
      </c>
      <c r="M2174" s="2">
        <v>3.4188000000000001</v>
      </c>
      <c r="N2174" s="8">
        <f t="shared" si="297"/>
        <v>341880</v>
      </c>
      <c r="O2174" s="2">
        <v>1.0634999999999999</v>
      </c>
      <c r="P2174" s="2">
        <v>0</v>
      </c>
      <c r="Q2174" s="2">
        <v>0</v>
      </c>
      <c r="R2174" s="2">
        <v>0</v>
      </c>
      <c r="S2174" s="2">
        <v>0</v>
      </c>
      <c r="T2174" s="2">
        <v>1.8332999999999999</v>
      </c>
      <c r="U2174" s="2">
        <v>0</v>
      </c>
      <c r="V2174" s="2">
        <v>0.52200000000000002</v>
      </c>
      <c r="W2174" s="2">
        <f t="shared" si="298"/>
        <v>24.916666666666668</v>
      </c>
      <c r="X2174" s="9">
        <f t="shared" si="299"/>
        <v>41.245023525153819</v>
      </c>
      <c r="Y2174" s="9">
        <f t="shared" si="300"/>
        <v>2.7735294890728391E-2</v>
      </c>
      <c r="Z2174" s="10">
        <f t="shared" si="301"/>
        <v>12707764.948453609</v>
      </c>
      <c r="AA2174" s="10">
        <f t="shared" si="302"/>
        <v>292278.59381443303</v>
      </c>
      <c r="AB2174" s="10">
        <f t="shared" si="303"/>
        <v>1</v>
      </c>
      <c r="AC2174" s="9">
        <f t="shared" si="304"/>
        <v>12326532</v>
      </c>
      <c r="AD2174" s="10">
        <f t="shared" si="305"/>
        <v>12055037.477775168</v>
      </c>
    </row>
    <row r="2175" spans="1:30" x14ac:dyDescent="0.2">
      <c r="A2175" t="s">
        <v>20</v>
      </c>
      <c r="B2175" s="1">
        <v>43452</v>
      </c>
      <c r="C2175" t="s">
        <v>277</v>
      </c>
      <c r="D2175" s="2">
        <v>77458</v>
      </c>
      <c r="E2175" s="2">
        <v>9395</v>
      </c>
      <c r="F2175" s="2">
        <v>10824</v>
      </c>
      <c r="G2175" s="2">
        <v>9030</v>
      </c>
      <c r="H2175" s="2">
        <v>10062</v>
      </c>
      <c r="I2175" s="2">
        <v>8799</v>
      </c>
      <c r="J2175" s="2">
        <v>10277</v>
      </c>
      <c r="K2175" s="2">
        <v>9437</v>
      </c>
      <c r="L2175" s="2">
        <v>9634</v>
      </c>
      <c r="M2175" s="2">
        <v>31.595999999999997</v>
      </c>
      <c r="N2175" s="8">
        <f t="shared" si="297"/>
        <v>3159599.9999999995</v>
      </c>
      <c r="O2175" s="2">
        <v>4.6974999999999998</v>
      </c>
      <c r="P2175" s="2">
        <v>5.9531999999999998</v>
      </c>
      <c r="Q2175" s="2">
        <v>3.1604999999999999</v>
      </c>
      <c r="R2175" s="2">
        <v>4.0247999999999999</v>
      </c>
      <c r="S2175" s="2">
        <v>4.8394500000000003</v>
      </c>
      <c r="T2175" s="2">
        <v>4.6246499999999999</v>
      </c>
      <c r="U2175" s="2">
        <v>1.8874</v>
      </c>
      <c r="V2175" s="2">
        <v>2.4085000000000001</v>
      </c>
      <c r="W2175" s="2">
        <f t="shared" si="298"/>
        <v>24.916666666666668</v>
      </c>
      <c r="X2175" s="9">
        <f t="shared" si="299"/>
        <v>40.791138423403645</v>
      </c>
      <c r="Y2175" s="9">
        <f t="shared" si="300"/>
        <v>0.25632513670511703</v>
      </c>
      <c r="Z2175" s="10">
        <f t="shared" si="301"/>
        <v>6353882.4742268045</v>
      </c>
      <c r="AA2175" s="10">
        <f t="shared" si="302"/>
        <v>146139.29690721651</v>
      </c>
      <c r="AB2175" s="10">
        <f t="shared" si="303"/>
        <v>2</v>
      </c>
      <c r="AC2175" s="9">
        <f t="shared" si="304"/>
        <v>6163266</v>
      </c>
      <c r="AD2175" s="10">
        <f t="shared" si="305"/>
        <v>5961188.2892411528</v>
      </c>
    </row>
    <row r="2176" spans="1:30" x14ac:dyDescent="0.2">
      <c r="A2176" t="s">
        <v>20</v>
      </c>
      <c r="B2176" s="1">
        <v>43452</v>
      </c>
      <c r="C2176" t="s">
        <v>959</v>
      </c>
      <c r="D2176" s="2">
        <v>8730</v>
      </c>
      <c r="E2176" s="2">
        <v>1986</v>
      </c>
      <c r="F2176" s="2">
        <v>0</v>
      </c>
      <c r="G2176" s="2">
        <v>2249</v>
      </c>
      <c r="H2176" s="2"/>
      <c r="I2176" s="2">
        <v>0</v>
      </c>
      <c r="J2176" s="2">
        <v>2084</v>
      </c>
      <c r="K2176" s="2">
        <v>0</v>
      </c>
      <c r="L2176" s="2">
        <v>2411</v>
      </c>
      <c r="M2176" s="2">
        <v>3.3207</v>
      </c>
      <c r="N2176" s="8">
        <f t="shared" si="297"/>
        <v>332070</v>
      </c>
      <c r="O2176" s="2">
        <v>0.99299999999999999</v>
      </c>
      <c r="P2176" s="2">
        <v>0</v>
      </c>
      <c r="Q2176" s="2">
        <v>0.78715000000000002</v>
      </c>
      <c r="R2176" s="2">
        <v>0</v>
      </c>
      <c r="S2176" s="2">
        <v>0</v>
      </c>
      <c r="T2176" s="2">
        <v>0.93779999999999997</v>
      </c>
      <c r="U2176" s="2">
        <v>0</v>
      </c>
      <c r="V2176" s="2">
        <v>0.60275000000000001</v>
      </c>
      <c r="W2176" s="2">
        <f t="shared" si="298"/>
        <v>24.916666666666668</v>
      </c>
      <c r="X2176" s="9">
        <f t="shared" si="299"/>
        <v>38.037800687285227</v>
      </c>
      <c r="Y2176" s="9">
        <f t="shared" si="300"/>
        <v>2.6939450609465825E-2</v>
      </c>
      <c r="Z2176" s="10">
        <f t="shared" si="301"/>
        <v>6353882.4742268045</v>
      </c>
      <c r="AA2176" s="10">
        <f t="shared" si="302"/>
        <v>146139.29690721651</v>
      </c>
      <c r="AB2176" s="10">
        <f t="shared" si="303"/>
        <v>2</v>
      </c>
      <c r="AC2176" s="9">
        <f t="shared" si="304"/>
        <v>6163266</v>
      </c>
      <c r="AD2176" s="10">
        <f t="shared" si="305"/>
        <v>5558817.4483367</v>
      </c>
    </row>
    <row r="2177" spans="1:30" x14ac:dyDescent="0.2">
      <c r="A2177" t="s">
        <v>20</v>
      </c>
      <c r="B2177" s="1">
        <v>43452</v>
      </c>
      <c r="C2177" t="s">
        <v>872</v>
      </c>
      <c r="D2177" s="2">
        <v>3331</v>
      </c>
      <c r="E2177" s="2">
        <v>0</v>
      </c>
      <c r="F2177" s="2">
        <v>0</v>
      </c>
      <c r="G2177" s="2">
        <v>0</v>
      </c>
      <c r="H2177" s="2">
        <v>3331</v>
      </c>
      <c r="I2177" s="2">
        <v>0</v>
      </c>
      <c r="J2177" s="2">
        <v>0</v>
      </c>
      <c r="K2177" s="2">
        <v>0</v>
      </c>
      <c r="L2177" s="2">
        <v>0</v>
      </c>
      <c r="M2177" s="2">
        <v>1.20268</v>
      </c>
      <c r="N2177" s="8">
        <f t="shared" si="297"/>
        <v>120268</v>
      </c>
      <c r="O2177" s="2">
        <v>0</v>
      </c>
      <c r="P2177" s="2">
        <v>0</v>
      </c>
      <c r="Q2177" s="2">
        <v>0</v>
      </c>
      <c r="R2177" s="2">
        <v>1.20268</v>
      </c>
      <c r="S2177" s="2">
        <v>0</v>
      </c>
      <c r="T2177" s="2">
        <v>0</v>
      </c>
      <c r="U2177" s="2">
        <v>0</v>
      </c>
      <c r="V2177" s="2">
        <v>0</v>
      </c>
      <c r="W2177" s="2">
        <f t="shared" si="298"/>
        <v>24.916666666666668</v>
      </c>
      <c r="X2177" s="9">
        <f t="shared" si="299"/>
        <v>36.105673971780249</v>
      </c>
      <c r="Y2177" s="9">
        <f t="shared" si="300"/>
        <v>9.756839961150468E-3</v>
      </c>
      <c r="Z2177" s="10">
        <f t="shared" si="301"/>
        <v>12707764.948453609</v>
      </c>
      <c r="AA2177" s="10">
        <f t="shared" si="302"/>
        <v>292278.59381443303</v>
      </c>
      <c r="AB2177" s="10">
        <f t="shared" si="303"/>
        <v>1</v>
      </c>
      <c r="AC2177" s="9">
        <f t="shared" si="304"/>
        <v>12326532</v>
      </c>
      <c r="AD2177" s="10">
        <f t="shared" si="305"/>
        <v>10552915.617194306</v>
      </c>
    </row>
    <row r="2178" spans="1:30" x14ac:dyDescent="0.2">
      <c r="A2178" t="s">
        <v>20</v>
      </c>
      <c r="B2178" s="1">
        <v>43452</v>
      </c>
      <c r="C2178" t="s">
        <v>279</v>
      </c>
      <c r="D2178" s="2">
        <v>12079</v>
      </c>
      <c r="E2178" s="2">
        <v>0</v>
      </c>
      <c r="F2178" s="2">
        <v>2993</v>
      </c>
      <c r="G2178" s="2">
        <v>9086</v>
      </c>
      <c r="H2178" s="2"/>
      <c r="I2178" s="2">
        <v>0</v>
      </c>
      <c r="J2178" s="2">
        <v>0</v>
      </c>
      <c r="K2178" s="2">
        <v>0</v>
      </c>
      <c r="L2178" s="2">
        <v>0</v>
      </c>
      <c r="M2178" s="2">
        <v>3.92835</v>
      </c>
      <c r="N2178" s="8">
        <f t="shared" si="297"/>
        <v>392835</v>
      </c>
      <c r="O2178" s="2">
        <v>0</v>
      </c>
      <c r="P2178" s="2">
        <v>0.74824999999999997</v>
      </c>
      <c r="Q2178" s="2">
        <v>3.1800999999999999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f t="shared" si="298"/>
        <v>24.916666666666668</v>
      </c>
      <c r="X2178" s="9">
        <f t="shared" si="299"/>
        <v>32.522145873002735</v>
      </c>
      <c r="Y2178" s="9">
        <f t="shared" si="300"/>
        <v>3.1869060981628894E-2</v>
      </c>
      <c r="Z2178" s="10">
        <f t="shared" si="301"/>
        <v>847184.32989690732</v>
      </c>
      <c r="AA2178" s="10">
        <f t="shared" si="302"/>
        <v>19485.239587628868</v>
      </c>
      <c r="AB2178" s="10">
        <f t="shared" si="303"/>
        <v>15</v>
      </c>
      <c r="AC2178" s="9">
        <f t="shared" si="304"/>
        <v>821768.8</v>
      </c>
      <c r="AD2178" s="10">
        <f t="shared" si="305"/>
        <v>633701.80423927377</v>
      </c>
    </row>
    <row r="2179" spans="1:30" x14ac:dyDescent="0.2">
      <c r="A2179" t="s">
        <v>20</v>
      </c>
      <c r="B2179" s="1">
        <v>43452</v>
      </c>
      <c r="C2179" t="s">
        <v>960</v>
      </c>
      <c r="D2179" s="2">
        <v>1841</v>
      </c>
      <c r="E2179" s="2">
        <v>0</v>
      </c>
      <c r="F2179" s="2">
        <v>0</v>
      </c>
      <c r="G2179" s="2">
        <v>0</v>
      </c>
      <c r="H2179" s="2">
        <v>1841</v>
      </c>
      <c r="I2179" s="2">
        <v>0</v>
      </c>
      <c r="J2179" s="2">
        <v>0</v>
      </c>
      <c r="K2179" s="2">
        <v>0</v>
      </c>
      <c r="L2179" s="2">
        <v>0</v>
      </c>
      <c r="M2179" s="2">
        <v>0.73640000000000005</v>
      </c>
      <c r="N2179" s="8">
        <f t="shared" ref="N2179:N2242" si="306">M2179*100000</f>
        <v>73640</v>
      </c>
      <c r="O2179" s="2">
        <v>0</v>
      </c>
      <c r="P2179" s="2">
        <v>0</v>
      </c>
      <c r="Q2179" s="2">
        <v>0</v>
      </c>
      <c r="R2179" s="2">
        <v>0.73640000000000005</v>
      </c>
      <c r="S2179" s="2">
        <v>0</v>
      </c>
      <c r="T2179" s="2">
        <v>0</v>
      </c>
      <c r="U2179" s="2">
        <v>0</v>
      </c>
      <c r="V2179" s="2">
        <v>0</v>
      </c>
      <c r="W2179" s="2">
        <f t="shared" ref="W2179:W2242" si="307">299/12</f>
        <v>24.916666666666668</v>
      </c>
      <c r="X2179" s="9">
        <f t="shared" ref="X2179:X2242" si="308">N2179/D2179</f>
        <v>40</v>
      </c>
      <c r="Y2179" s="9">
        <f t="shared" ref="Y2179:Y2242" si="309">N2179/12326532</f>
        <v>5.9741052876835111E-3</v>
      </c>
      <c r="Z2179" s="10">
        <f t="shared" ref="Z2179:Z2242" si="310">AC2179*(1/(1-0.03))</f>
        <v>12707764.948453609</v>
      </c>
      <c r="AA2179" s="10">
        <f t="shared" ref="AA2179:AA2242" si="311">Z2179*0.023</f>
        <v>292278.59381443303</v>
      </c>
      <c r="AB2179" s="10">
        <f t="shared" ref="AB2179:AB2242" si="312">COUNTIF(C2179:C9530,C2179)</f>
        <v>1</v>
      </c>
      <c r="AC2179" s="9">
        <f t="shared" ref="AC2179:AC2242" si="313">12326532/AB2179</f>
        <v>12326532</v>
      </c>
      <c r="AD2179" s="10">
        <f t="shared" ref="AD2179:AD2242" si="314">AA2179*X2179</f>
        <v>11691143.752577322</v>
      </c>
    </row>
    <row r="2180" spans="1:30" x14ac:dyDescent="0.2">
      <c r="A2180" t="s">
        <v>20</v>
      </c>
      <c r="B2180" s="1">
        <v>43452</v>
      </c>
      <c r="C2180" t="s">
        <v>875</v>
      </c>
      <c r="D2180" s="2">
        <v>20836</v>
      </c>
      <c r="E2180" s="2">
        <v>6033</v>
      </c>
      <c r="F2180" s="2">
        <v>3043</v>
      </c>
      <c r="G2180" s="2">
        <v>0</v>
      </c>
      <c r="H2180" s="2"/>
      <c r="I2180" s="2">
        <v>0</v>
      </c>
      <c r="J2180" s="2">
        <v>6260</v>
      </c>
      <c r="K2180" s="2">
        <v>2794</v>
      </c>
      <c r="L2180" s="2">
        <v>0</v>
      </c>
      <c r="M2180" s="2">
        <v>11.501059999999999</v>
      </c>
      <c r="N2180" s="8">
        <f t="shared" si="306"/>
        <v>1150106</v>
      </c>
      <c r="O2180" s="2">
        <v>5.6236499999999996</v>
      </c>
      <c r="P2180" s="2">
        <v>0.76075000000000004</v>
      </c>
      <c r="Q2180" s="2">
        <v>0</v>
      </c>
      <c r="R2180" s="2">
        <v>0</v>
      </c>
      <c r="S2180" s="2">
        <v>0</v>
      </c>
      <c r="T2180" s="2">
        <v>4.3955000000000002</v>
      </c>
      <c r="U2180" s="2">
        <v>0.55879999999999996</v>
      </c>
      <c r="V2180" s="2">
        <v>0</v>
      </c>
      <c r="W2180" s="2">
        <f t="shared" si="307"/>
        <v>24.916666666666668</v>
      </c>
      <c r="X2180" s="9">
        <f t="shared" si="308"/>
        <v>55.198022653100402</v>
      </c>
      <c r="Y2180" s="9">
        <f t="shared" si="309"/>
        <v>9.3303290820159313E-2</v>
      </c>
      <c r="Z2180" s="10">
        <f t="shared" si="310"/>
        <v>2541552.989690722</v>
      </c>
      <c r="AA2180" s="10">
        <f t="shared" si="311"/>
        <v>58455.718762886601</v>
      </c>
      <c r="AB2180" s="10">
        <f t="shared" si="312"/>
        <v>5</v>
      </c>
      <c r="AC2180" s="9">
        <f t="shared" si="313"/>
        <v>2465306.4</v>
      </c>
      <c r="AD2180" s="10">
        <f t="shared" si="314"/>
        <v>3226640.0884770807</v>
      </c>
    </row>
    <row r="2181" spans="1:30" x14ac:dyDescent="0.2">
      <c r="A2181" t="s">
        <v>20</v>
      </c>
      <c r="B2181" s="1">
        <v>43452</v>
      </c>
      <c r="C2181" t="s">
        <v>961</v>
      </c>
      <c r="D2181" s="2">
        <v>2527</v>
      </c>
      <c r="E2181" s="2">
        <v>0</v>
      </c>
      <c r="F2181" s="2">
        <v>0</v>
      </c>
      <c r="G2181" s="2">
        <v>1271</v>
      </c>
      <c r="H2181" s="2"/>
      <c r="I2181" s="2">
        <v>1256</v>
      </c>
      <c r="J2181" s="2">
        <v>0</v>
      </c>
      <c r="K2181" s="2">
        <v>0</v>
      </c>
      <c r="L2181" s="2">
        <v>0</v>
      </c>
      <c r="M2181" s="2">
        <v>1.13565</v>
      </c>
      <c r="N2181" s="8">
        <f t="shared" si="306"/>
        <v>113565</v>
      </c>
      <c r="O2181" s="2">
        <v>0</v>
      </c>
      <c r="P2181" s="2">
        <v>0</v>
      </c>
      <c r="Q2181" s="2">
        <v>0.44485000000000002</v>
      </c>
      <c r="R2181" s="2">
        <v>0</v>
      </c>
      <c r="S2181" s="2">
        <v>0.69079999999999997</v>
      </c>
      <c r="T2181" s="2">
        <v>0</v>
      </c>
      <c r="U2181" s="2">
        <v>0</v>
      </c>
      <c r="V2181" s="2">
        <v>0</v>
      </c>
      <c r="W2181" s="2">
        <f t="shared" si="307"/>
        <v>24.916666666666668</v>
      </c>
      <c r="X2181" s="9">
        <f t="shared" si="308"/>
        <v>44.940641076375151</v>
      </c>
      <c r="Y2181" s="9">
        <f t="shared" si="309"/>
        <v>9.213053598530389E-3</v>
      </c>
      <c r="Z2181" s="10">
        <f t="shared" si="310"/>
        <v>6353882.4742268045</v>
      </c>
      <c r="AA2181" s="10">
        <f t="shared" si="311"/>
        <v>146139.29690721651</v>
      </c>
      <c r="AB2181" s="10">
        <f t="shared" si="312"/>
        <v>2</v>
      </c>
      <c r="AC2181" s="9">
        <f t="shared" si="313"/>
        <v>6163266</v>
      </c>
      <c r="AD2181" s="10">
        <f t="shared" si="314"/>
        <v>6567593.6894610384</v>
      </c>
    </row>
    <row r="2182" spans="1:30" x14ac:dyDescent="0.2">
      <c r="A2182" t="s">
        <v>20</v>
      </c>
      <c r="B2182" s="1">
        <v>43452</v>
      </c>
      <c r="C2182" t="s">
        <v>110</v>
      </c>
      <c r="D2182" s="2">
        <v>10961</v>
      </c>
      <c r="E2182" s="2">
        <v>5735</v>
      </c>
      <c r="F2182" s="2">
        <v>0</v>
      </c>
      <c r="G2182" s="2">
        <v>0</v>
      </c>
      <c r="H2182" s="2"/>
      <c r="I2182" s="2">
        <v>0</v>
      </c>
      <c r="J2182" s="2">
        <v>4762</v>
      </c>
      <c r="K2182" s="2">
        <v>0</v>
      </c>
      <c r="L2182" s="2">
        <v>0</v>
      </c>
      <c r="M2182" s="2">
        <v>7.3149699999999989</v>
      </c>
      <c r="N2182" s="8">
        <f t="shared" si="306"/>
        <v>731496.99999999988</v>
      </c>
      <c r="O2182" s="2">
        <v>4.8747499999999997</v>
      </c>
      <c r="P2182" s="2">
        <v>0</v>
      </c>
      <c r="Q2182" s="2">
        <v>0</v>
      </c>
      <c r="R2182" s="2">
        <v>0</v>
      </c>
      <c r="S2182" s="2">
        <v>0</v>
      </c>
      <c r="T2182" s="2">
        <v>2.3218999999999999</v>
      </c>
      <c r="U2182" s="2">
        <v>0</v>
      </c>
      <c r="V2182" s="2">
        <v>0</v>
      </c>
      <c r="W2182" s="2">
        <f t="shared" si="307"/>
        <v>24.916666666666668</v>
      </c>
      <c r="X2182" s="9">
        <f t="shared" si="308"/>
        <v>66.736337925371757</v>
      </c>
      <c r="Y2182" s="9">
        <f t="shared" si="309"/>
        <v>5.9343292987841176E-2</v>
      </c>
      <c r="Z2182" s="10">
        <f t="shared" si="310"/>
        <v>577625.67947516404</v>
      </c>
      <c r="AA2182" s="10">
        <f t="shared" si="311"/>
        <v>13285.390627928773</v>
      </c>
      <c r="AB2182" s="10">
        <f t="shared" si="312"/>
        <v>22</v>
      </c>
      <c r="AC2182" s="9">
        <f t="shared" si="313"/>
        <v>560296.90909090906</v>
      </c>
      <c r="AD2182" s="10">
        <f t="shared" si="314"/>
        <v>886618.31841602153</v>
      </c>
    </row>
    <row r="2183" spans="1:30" x14ac:dyDescent="0.2">
      <c r="A2183" t="s">
        <v>20</v>
      </c>
      <c r="B2183" s="1">
        <v>43452</v>
      </c>
      <c r="C2183" t="s">
        <v>789</v>
      </c>
      <c r="D2183" s="2">
        <v>535</v>
      </c>
      <c r="E2183" s="2">
        <v>0</v>
      </c>
      <c r="F2183" s="2">
        <v>0</v>
      </c>
      <c r="G2183" s="2">
        <v>535</v>
      </c>
      <c r="H2183" s="2"/>
      <c r="I2183" s="2">
        <v>0</v>
      </c>
      <c r="J2183" s="2">
        <v>0</v>
      </c>
      <c r="K2183" s="2">
        <v>0</v>
      </c>
      <c r="L2183" s="2">
        <v>0</v>
      </c>
      <c r="M2183" s="2">
        <v>0.18725</v>
      </c>
      <c r="N2183" s="8">
        <f t="shared" si="306"/>
        <v>18725</v>
      </c>
      <c r="O2183" s="2">
        <v>0</v>
      </c>
      <c r="P2183" s="2">
        <v>0</v>
      </c>
      <c r="Q2183" s="2">
        <v>0.18725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f t="shared" si="307"/>
        <v>24.916666666666668</v>
      </c>
      <c r="X2183" s="9">
        <f t="shared" si="308"/>
        <v>35</v>
      </c>
      <c r="Y2183" s="9">
        <f t="shared" si="309"/>
        <v>1.5190809548054553E-3</v>
      </c>
      <c r="Z2183" s="10">
        <f t="shared" si="310"/>
        <v>6353882.4742268045</v>
      </c>
      <c r="AA2183" s="10">
        <f t="shared" si="311"/>
        <v>146139.29690721651</v>
      </c>
      <c r="AB2183" s="10">
        <f t="shared" si="312"/>
        <v>2</v>
      </c>
      <c r="AC2183" s="9">
        <f t="shared" si="313"/>
        <v>6163266</v>
      </c>
      <c r="AD2183" s="10">
        <f t="shared" si="314"/>
        <v>5114875.3917525783</v>
      </c>
    </row>
    <row r="2184" spans="1:30" x14ac:dyDescent="0.2">
      <c r="A2184" t="s">
        <v>20</v>
      </c>
      <c r="B2184" s="1">
        <v>43452</v>
      </c>
      <c r="C2184" t="s">
        <v>591</v>
      </c>
      <c r="D2184" s="2">
        <v>11707</v>
      </c>
      <c r="E2184" s="2">
        <v>6288</v>
      </c>
      <c r="F2184" s="2">
        <v>0</v>
      </c>
      <c r="G2184" s="2">
        <v>0</v>
      </c>
      <c r="H2184" s="2"/>
      <c r="I2184" s="2">
        <v>0</v>
      </c>
      <c r="J2184" s="2">
        <v>0</v>
      </c>
      <c r="K2184" s="2">
        <v>0</v>
      </c>
      <c r="L2184" s="2">
        <v>0</v>
      </c>
      <c r="M2184" s="2">
        <v>4.1409000000000002</v>
      </c>
      <c r="N2184" s="8">
        <f t="shared" si="306"/>
        <v>414090</v>
      </c>
      <c r="O2184" s="2">
        <v>2.5152000000000001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f t="shared" si="307"/>
        <v>24.916666666666668</v>
      </c>
      <c r="X2184" s="9">
        <f t="shared" si="308"/>
        <v>35.371145468523103</v>
      </c>
      <c r="Y2184" s="9">
        <f t="shared" si="309"/>
        <v>3.3593390257697787E-2</v>
      </c>
      <c r="Z2184" s="10">
        <f t="shared" si="310"/>
        <v>12707764.948453609</v>
      </c>
      <c r="AA2184" s="10">
        <f t="shared" si="311"/>
        <v>292278.59381443303</v>
      </c>
      <c r="AB2184" s="10">
        <f t="shared" si="312"/>
        <v>1</v>
      </c>
      <c r="AC2184" s="9">
        <f t="shared" si="313"/>
        <v>12326532</v>
      </c>
      <c r="AD2184" s="10">
        <f t="shared" si="314"/>
        <v>10338228.659145687</v>
      </c>
    </row>
    <row r="2185" spans="1:30" x14ac:dyDescent="0.2">
      <c r="A2185" t="s">
        <v>20</v>
      </c>
      <c r="B2185" s="1">
        <v>43452</v>
      </c>
      <c r="C2185" t="s">
        <v>962</v>
      </c>
      <c r="D2185" s="2">
        <v>2569</v>
      </c>
      <c r="E2185" s="2">
        <v>0</v>
      </c>
      <c r="F2185" s="2">
        <v>722</v>
      </c>
      <c r="G2185" s="2">
        <v>1243</v>
      </c>
      <c r="H2185" s="2"/>
      <c r="I2185" s="2">
        <v>604</v>
      </c>
      <c r="J2185" s="2">
        <v>0</v>
      </c>
      <c r="K2185" s="2">
        <v>0</v>
      </c>
      <c r="L2185" s="2">
        <v>0</v>
      </c>
      <c r="M2185" s="2">
        <v>1.16435</v>
      </c>
      <c r="N2185" s="8">
        <f t="shared" si="306"/>
        <v>116435</v>
      </c>
      <c r="O2185" s="2">
        <v>0</v>
      </c>
      <c r="P2185" s="2">
        <v>0.39710000000000001</v>
      </c>
      <c r="Q2185" s="2">
        <v>0.43505000000000005</v>
      </c>
      <c r="R2185" s="2">
        <v>0</v>
      </c>
      <c r="S2185" s="2">
        <v>0.3322</v>
      </c>
      <c r="T2185" s="2">
        <v>0</v>
      </c>
      <c r="U2185" s="2">
        <v>0</v>
      </c>
      <c r="V2185" s="2">
        <v>0</v>
      </c>
      <c r="W2185" s="2">
        <f t="shared" si="307"/>
        <v>24.916666666666668</v>
      </c>
      <c r="X2185" s="9">
        <f t="shared" si="308"/>
        <v>45.323082911638771</v>
      </c>
      <c r="Y2185" s="9">
        <f t="shared" si="309"/>
        <v>9.445884698145432E-3</v>
      </c>
      <c r="Z2185" s="10">
        <f t="shared" si="310"/>
        <v>1155251.3589503281</v>
      </c>
      <c r="AA2185" s="10">
        <f t="shared" si="311"/>
        <v>26570.781255857546</v>
      </c>
      <c r="AB2185" s="10">
        <f t="shared" si="312"/>
        <v>11</v>
      </c>
      <c r="AC2185" s="9">
        <f t="shared" si="313"/>
        <v>1120593.8181818181</v>
      </c>
      <c r="AD2185" s="10">
        <f t="shared" si="314"/>
        <v>1204269.7218862488</v>
      </c>
    </row>
    <row r="2186" spans="1:30" x14ac:dyDescent="0.2">
      <c r="A2186" t="s">
        <v>20</v>
      </c>
      <c r="B2186" s="1">
        <v>43452</v>
      </c>
      <c r="C2186" t="s">
        <v>491</v>
      </c>
      <c r="D2186" s="2">
        <v>21845</v>
      </c>
      <c r="E2186" s="2">
        <v>6883</v>
      </c>
      <c r="F2186" s="2">
        <v>7481</v>
      </c>
      <c r="G2186" s="2">
        <v>0</v>
      </c>
      <c r="H2186" s="2"/>
      <c r="I2186" s="2">
        <v>7481</v>
      </c>
      <c r="J2186" s="2">
        <v>0</v>
      </c>
      <c r="K2186" s="2">
        <v>0</v>
      </c>
      <c r="L2186" s="2">
        <v>0</v>
      </c>
      <c r="M2186" s="2">
        <v>11.6706</v>
      </c>
      <c r="N2186" s="8">
        <f t="shared" si="306"/>
        <v>1167060</v>
      </c>
      <c r="O2186" s="2">
        <v>3.4415</v>
      </c>
      <c r="P2186" s="2">
        <v>4.1145500000000004</v>
      </c>
      <c r="Q2186" s="2">
        <v>0</v>
      </c>
      <c r="R2186" s="2">
        <v>0</v>
      </c>
      <c r="S2186" s="2">
        <v>4.1145499999999995</v>
      </c>
      <c r="T2186" s="2">
        <v>0</v>
      </c>
      <c r="U2186" s="2">
        <v>0</v>
      </c>
      <c r="V2186" s="2">
        <v>0</v>
      </c>
      <c r="W2186" s="2">
        <f t="shared" si="307"/>
        <v>24.916666666666668</v>
      </c>
      <c r="X2186" s="9">
        <f t="shared" si="308"/>
        <v>53.42458228427558</v>
      </c>
      <c r="Y2186" s="9">
        <f t="shared" si="309"/>
        <v>9.4678697950080368E-2</v>
      </c>
      <c r="Z2186" s="10">
        <f t="shared" si="310"/>
        <v>907697.49631811504</v>
      </c>
      <c r="AA2186" s="10">
        <f t="shared" si="311"/>
        <v>20877.042415316646</v>
      </c>
      <c r="AB2186" s="10">
        <f t="shared" si="312"/>
        <v>14</v>
      </c>
      <c r="AC2186" s="9">
        <f t="shared" si="313"/>
        <v>880466.57142857148</v>
      </c>
      <c r="AD2186" s="10">
        <f t="shared" si="314"/>
        <v>1115347.2703693956</v>
      </c>
    </row>
    <row r="2187" spans="1:30" x14ac:dyDescent="0.2">
      <c r="A2187" t="s">
        <v>20</v>
      </c>
      <c r="B2187" s="1">
        <v>43452</v>
      </c>
      <c r="C2187" t="s">
        <v>685</v>
      </c>
      <c r="D2187" s="2">
        <v>178770</v>
      </c>
      <c r="E2187" s="2">
        <v>32243</v>
      </c>
      <c r="F2187" s="2">
        <v>30540</v>
      </c>
      <c r="G2187" s="2">
        <v>20904</v>
      </c>
      <c r="H2187" s="2">
        <v>24132</v>
      </c>
      <c r="I2187" s="2">
        <v>36697</v>
      </c>
      <c r="J2187" s="2">
        <v>28036</v>
      </c>
      <c r="K2187" s="2">
        <v>6218</v>
      </c>
      <c r="L2187" s="2">
        <v>0</v>
      </c>
      <c r="M2187" s="2">
        <v>70.71955715</v>
      </c>
      <c r="N2187" s="8">
        <f t="shared" si="306"/>
        <v>7071955.7149999999</v>
      </c>
      <c r="O2187" s="2">
        <v>18.988806199999999</v>
      </c>
      <c r="P2187" s="2">
        <v>11.459174699999998</v>
      </c>
      <c r="Q2187" s="2">
        <v>10.5562962</v>
      </c>
      <c r="R2187" s="2">
        <v>4.7936753000000003</v>
      </c>
      <c r="S2187" s="2">
        <v>15.10205285</v>
      </c>
      <c r="T2187" s="2">
        <v>9.0267568999999988</v>
      </c>
      <c r="U2187" s="2">
        <v>0.79279500000000003</v>
      </c>
      <c r="V2187" s="2">
        <v>0</v>
      </c>
      <c r="W2187" s="2">
        <f t="shared" si="307"/>
        <v>24.916666666666668</v>
      </c>
      <c r="X2187" s="9">
        <f t="shared" si="308"/>
        <v>39.558962437769203</v>
      </c>
      <c r="Y2187" s="9">
        <f t="shared" si="309"/>
        <v>0.57371819705656057</v>
      </c>
      <c r="Z2187" s="10">
        <f t="shared" si="310"/>
        <v>1815394.9926362301</v>
      </c>
      <c r="AA2187" s="10">
        <f t="shared" si="311"/>
        <v>41754.084830633292</v>
      </c>
      <c r="AB2187" s="10">
        <f t="shared" si="312"/>
        <v>7</v>
      </c>
      <c r="AC2187" s="9">
        <f t="shared" si="313"/>
        <v>1760933.142857143</v>
      </c>
      <c r="AD2187" s="10">
        <f t="shared" si="314"/>
        <v>1651748.2734384513</v>
      </c>
    </row>
    <row r="2188" spans="1:30" x14ac:dyDescent="0.2">
      <c r="A2188" t="s">
        <v>20</v>
      </c>
      <c r="B2188" s="1">
        <v>43452</v>
      </c>
      <c r="C2188" t="s">
        <v>122</v>
      </c>
      <c r="D2188" s="2">
        <v>2536</v>
      </c>
      <c r="E2188" s="2">
        <v>0</v>
      </c>
      <c r="F2188" s="2">
        <v>0</v>
      </c>
      <c r="G2188" s="2">
        <v>1269</v>
      </c>
      <c r="H2188" s="2"/>
      <c r="I2188" s="2">
        <v>0</v>
      </c>
      <c r="J2188" s="2">
        <v>1267</v>
      </c>
      <c r="K2188" s="2">
        <v>0</v>
      </c>
      <c r="L2188" s="2">
        <v>0</v>
      </c>
      <c r="M2188" s="2">
        <v>1.0143</v>
      </c>
      <c r="N2188" s="8">
        <f t="shared" si="306"/>
        <v>101430</v>
      </c>
      <c r="O2188" s="2">
        <v>0</v>
      </c>
      <c r="P2188" s="2">
        <v>0</v>
      </c>
      <c r="Q2188" s="2">
        <v>0.44414999999999999</v>
      </c>
      <c r="R2188" s="2">
        <v>0</v>
      </c>
      <c r="S2188" s="2">
        <v>0</v>
      </c>
      <c r="T2188" s="2">
        <v>0.57015000000000005</v>
      </c>
      <c r="U2188" s="2">
        <v>0</v>
      </c>
      <c r="V2188" s="2">
        <v>0</v>
      </c>
      <c r="W2188" s="2">
        <f t="shared" si="307"/>
        <v>24.916666666666668</v>
      </c>
      <c r="X2188" s="9">
        <f t="shared" si="308"/>
        <v>39.996056782334385</v>
      </c>
      <c r="Y2188" s="9">
        <f t="shared" si="309"/>
        <v>8.2285917888340367E-3</v>
      </c>
      <c r="Z2188" s="10">
        <f t="shared" si="310"/>
        <v>1815394.9926362301</v>
      </c>
      <c r="AA2188" s="10">
        <f t="shared" si="311"/>
        <v>41754.084830633292</v>
      </c>
      <c r="AB2188" s="10">
        <f t="shared" si="312"/>
        <v>7</v>
      </c>
      <c r="AC2188" s="9">
        <f t="shared" si="313"/>
        <v>1760933.142857143</v>
      </c>
      <c r="AD2188" s="10">
        <f t="shared" si="314"/>
        <v>1669998.7477804159</v>
      </c>
    </row>
    <row r="2189" spans="1:30" x14ac:dyDescent="0.2">
      <c r="A2189" t="s">
        <v>20</v>
      </c>
      <c r="B2189" s="1">
        <v>43452</v>
      </c>
      <c r="C2189" t="s">
        <v>687</v>
      </c>
      <c r="D2189" s="2">
        <v>13718</v>
      </c>
      <c r="E2189" s="2">
        <v>0</v>
      </c>
      <c r="F2189" s="2">
        <v>0</v>
      </c>
      <c r="G2189" s="2">
        <v>0</v>
      </c>
      <c r="H2189" s="2"/>
      <c r="I2189" s="2">
        <v>0</v>
      </c>
      <c r="J2189" s="2">
        <v>6764</v>
      </c>
      <c r="K2189" s="2">
        <v>6954</v>
      </c>
      <c r="L2189" s="2">
        <v>0</v>
      </c>
      <c r="M2189" s="2">
        <v>4.4345999999999997</v>
      </c>
      <c r="N2189" s="8">
        <f t="shared" si="306"/>
        <v>443459.99999999994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3.0438000000000001</v>
      </c>
      <c r="U2189" s="2">
        <v>1.3908</v>
      </c>
      <c r="V2189" s="2">
        <v>0</v>
      </c>
      <c r="W2189" s="2">
        <f t="shared" si="307"/>
        <v>24.916666666666668</v>
      </c>
      <c r="X2189" s="9">
        <f t="shared" si="308"/>
        <v>32.32686980609418</v>
      </c>
      <c r="Y2189" s="9">
        <f t="shared" si="309"/>
        <v>3.5976055552364605E-2</v>
      </c>
      <c r="Z2189" s="10">
        <f t="shared" si="310"/>
        <v>1588470.6185567011</v>
      </c>
      <c r="AA2189" s="10">
        <f t="shared" si="311"/>
        <v>36534.824226804129</v>
      </c>
      <c r="AB2189" s="10">
        <f t="shared" si="312"/>
        <v>8</v>
      </c>
      <c r="AC2189" s="9">
        <f t="shared" si="313"/>
        <v>1540816.5</v>
      </c>
      <c r="AD2189" s="10">
        <f t="shared" si="314"/>
        <v>1181056.5061684325</v>
      </c>
    </row>
    <row r="2190" spans="1:30" x14ac:dyDescent="0.2">
      <c r="A2190" t="s">
        <v>20</v>
      </c>
      <c r="B2190" s="1">
        <v>43452</v>
      </c>
      <c r="C2190" t="s">
        <v>963</v>
      </c>
      <c r="D2190" s="2">
        <v>1658</v>
      </c>
      <c r="E2190" s="2">
        <v>0</v>
      </c>
      <c r="F2190" s="2">
        <v>0</v>
      </c>
      <c r="G2190" s="2">
        <v>1658</v>
      </c>
      <c r="H2190" s="2"/>
      <c r="I2190" s="2">
        <v>0</v>
      </c>
      <c r="J2190" s="2">
        <v>0</v>
      </c>
      <c r="K2190" s="2">
        <v>0</v>
      </c>
      <c r="L2190" s="2">
        <v>0</v>
      </c>
      <c r="M2190" s="2">
        <v>0.58030000000000004</v>
      </c>
      <c r="N2190" s="8">
        <f t="shared" si="306"/>
        <v>58030.000000000007</v>
      </c>
      <c r="O2190" s="2">
        <v>0</v>
      </c>
      <c r="P2190" s="2">
        <v>0</v>
      </c>
      <c r="Q2190" s="2">
        <v>0.58030000000000004</v>
      </c>
      <c r="R2190" s="2">
        <v>0</v>
      </c>
      <c r="S2190" s="2">
        <v>0</v>
      </c>
      <c r="T2190" s="2">
        <v>0</v>
      </c>
      <c r="U2190" s="2">
        <v>0</v>
      </c>
      <c r="V2190" s="2">
        <v>0</v>
      </c>
      <c r="W2190" s="2">
        <f t="shared" si="307"/>
        <v>24.916666666666668</v>
      </c>
      <c r="X2190" s="9">
        <f t="shared" si="308"/>
        <v>35.000000000000007</v>
      </c>
      <c r="Y2190" s="9">
        <f t="shared" si="309"/>
        <v>4.7077312580699913E-3</v>
      </c>
      <c r="Z2190" s="10">
        <f t="shared" si="310"/>
        <v>6353882.4742268045</v>
      </c>
      <c r="AA2190" s="10">
        <f t="shared" si="311"/>
        <v>146139.29690721651</v>
      </c>
      <c r="AB2190" s="10">
        <f t="shared" si="312"/>
        <v>2</v>
      </c>
      <c r="AC2190" s="9">
        <f t="shared" si="313"/>
        <v>6163266</v>
      </c>
      <c r="AD2190" s="10">
        <f t="shared" si="314"/>
        <v>5114875.3917525792</v>
      </c>
    </row>
    <row r="2191" spans="1:30" x14ac:dyDescent="0.2">
      <c r="A2191" t="s">
        <v>20</v>
      </c>
      <c r="B2191" s="1">
        <v>43452</v>
      </c>
      <c r="C2191" t="s">
        <v>964</v>
      </c>
      <c r="D2191" s="2">
        <v>1294</v>
      </c>
      <c r="E2191" s="2">
        <v>0</v>
      </c>
      <c r="F2191" s="2">
        <v>1294</v>
      </c>
      <c r="G2191" s="2">
        <v>0</v>
      </c>
      <c r="H2191" s="2"/>
      <c r="I2191" s="2">
        <v>0</v>
      </c>
      <c r="J2191" s="2">
        <v>0</v>
      </c>
      <c r="K2191" s="2">
        <v>0</v>
      </c>
      <c r="L2191" s="2">
        <v>0</v>
      </c>
      <c r="M2191" s="2">
        <v>0.32350000000000001</v>
      </c>
      <c r="N2191" s="8">
        <f t="shared" si="306"/>
        <v>32350</v>
      </c>
      <c r="O2191" s="2">
        <v>0</v>
      </c>
      <c r="P2191" s="2">
        <v>0.32350000000000001</v>
      </c>
      <c r="Q2191" s="2">
        <v>0</v>
      </c>
      <c r="R2191" s="2">
        <v>0</v>
      </c>
      <c r="S2191" s="2">
        <v>0</v>
      </c>
      <c r="T2191" s="2">
        <v>0</v>
      </c>
      <c r="U2191" s="2">
        <v>0</v>
      </c>
      <c r="V2191" s="2">
        <v>0</v>
      </c>
      <c r="W2191" s="2">
        <f t="shared" si="307"/>
        <v>24.916666666666668</v>
      </c>
      <c r="X2191" s="9">
        <f t="shared" si="308"/>
        <v>25</v>
      </c>
      <c r="Y2191" s="9">
        <f t="shared" si="309"/>
        <v>2.6244202343367949E-3</v>
      </c>
      <c r="Z2191" s="10">
        <f t="shared" si="310"/>
        <v>6353882.4742268045</v>
      </c>
      <c r="AA2191" s="10">
        <f t="shared" si="311"/>
        <v>146139.29690721651</v>
      </c>
      <c r="AB2191" s="10">
        <f t="shared" si="312"/>
        <v>2</v>
      </c>
      <c r="AC2191" s="9">
        <f t="shared" si="313"/>
        <v>6163266</v>
      </c>
      <c r="AD2191" s="10">
        <f t="shared" si="314"/>
        <v>3653482.4226804129</v>
      </c>
    </row>
    <row r="2192" spans="1:30" x14ac:dyDescent="0.2">
      <c r="A2192" t="s">
        <v>20</v>
      </c>
      <c r="B2192" s="1">
        <v>43452</v>
      </c>
      <c r="C2192" t="s">
        <v>689</v>
      </c>
      <c r="D2192" s="2">
        <v>2960</v>
      </c>
      <c r="E2192" s="2">
        <v>123</v>
      </c>
      <c r="F2192" s="2">
        <v>0</v>
      </c>
      <c r="G2192" s="2">
        <v>0</v>
      </c>
      <c r="H2192" s="2"/>
      <c r="I2192" s="2">
        <v>0</v>
      </c>
      <c r="J2192" s="2">
        <v>0</v>
      </c>
      <c r="K2192" s="2">
        <v>0</v>
      </c>
      <c r="L2192" s="2">
        <v>2837</v>
      </c>
      <c r="M2192" s="2">
        <v>0.77075000000000005</v>
      </c>
      <c r="N2192" s="8">
        <f t="shared" si="306"/>
        <v>77075</v>
      </c>
      <c r="O2192" s="2">
        <v>6.1499999999999999E-2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0.70925000000000005</v>
      </c>
      <c r="W2192" s="2">
        <f t="shared" si="307"/>
        <v>24.916666666666668</v>
      </c>
      <c r="X2192" s="9">
        <f t="shared" si="308"/>
        <v>26.038851351351351</v>
      </c>
      <c r="Y2192" s="9">
        <f t="shared" si="309"/>
        <v>6.2527724748534302E-3</v>
      </c>
      <c r="Z2192" s="10">
        <f t="shared" si="310"/>
        <v>1588470.6185567011</v>
      </c>
      <c r="AA2192" s="10">
        <f t="shared" si="311"/>
        <v>36534.824226804129</v>
      </c>
      <c r="AB2192" s="10">
        <f t="shared" si="312"/>
        <v>8</v>
      </c>
      <c r="AC2192" s="9">
        <f t="shared" si="313"/>
        <v>1540816.5</v>
      </c>
      <c r="AD2192" s="10">
        <f t="shared" si="314"/>
        <v>951324.8571895028</v>
      </c>
    </row>
    <row r="2193" spans="1:30" x14ac:dyDescent="0.2">
      <c r="A2193" t="s">
        <v>20</v>
      </c>
      <c r="B2193" s="1">
        <v>43452</v>
      </c>
      <c r="C2193" t="s">
        <v>124</v>
      </c>
      <c r="D2193" s="2">
        <v>10753</v>
      </c>
      <c r="E2193" s="2">
        <v>0</v>
      </c>
      <c r="F2193" s="2">
        <v>0</v>
      </c>
      <c r="G2193" s="2">
        <v>0</v>
      </c>
      <c r="H2193" s="2">
        <v>10753</v>
      </c>
      <c r="I2193" s="2">
        <v>0</v>
      </c>
      <c r="J2193" s="2">
        <v>0</v>
      </c>
      <c r="K2193" s="2">
        <v>0</v>
      </c>
      <c r="L2193" s="2">
        <v>0</v>
      </c>
      <c r="M2193" s="2">
        <v>4.3011999999999997</v>
      </c>
      <c r="N2193" s="8">
        <f t="shared" si="306"/>
        <v>430119.99999999994</v>
      </c>
      <c r="O2193" s="2">
        <v>0</v>
      </c>
      <c r="P2193" s="2">
        <v>0</v>
      </c>
      <c r="Q2193" s="2">
        <v>0</v>
      </c>
      <c r="R2193" s="2">
        <v>4.3011999999999997</v>
      </c>
      <c r="S2193" s="2">
        <v>0</v>
      </c>
      <c r="T2193" s="2">
        <v>0</v>
      </c>
      <c r="U2193" s="2">
        <v>0</v>
      </c>
      <c r="V2193" s="2">
        <v>0</v>
      </c>
      <c r="W2193" s="2">
        <f t="shared" si="307"/>
        <v>24.916666666666668</v>
      </c>
      <c r="X2193" s="9">
        <f t="shared" si="308"/>
        <v>39.999999999999993</v>
      </c>
      <c r="Y2193" s="9">
        <f t="shared" si="309"/>
        <v>3.4893837131157401E-2</v>
      </c>
      <c r="Z2193" s="10">
        <f t="shared" si="310"/>
        <v>907697.49631811504</v>
      </c>
      <c r="AA2193" s="10">
        <f t="shared" si="311"/>
        <v>20877.042415316646</v>
      </c>
      <c r="AB2193" s="10">
        <f t="shared" si="312"/>
        <v>14</v>
      </c>
      <c r="AC2193" s="9">
        <f t="shared" si="313"/>
        <v>880466.57142857148</v>
      </c>
      <c r="AD2193" s="10">
        <f t="shared" si="314"/>
        <v>835081.69661266566</v>
      </c>
    </row>
    <row r="2194" spans="1:30" x14ac:dyDescent="0.2">
      <c r="A2194" t="s">
        <v>20</v>
      </c>
      <c r="B2194" s="1">
        <v>43452</v>
      </c>
      <c r="C2194" t="s">
        <v>125</v>
      </c>
      <c r="D2194" s="2">
        <v>13967</v>
      </c>
      <c r="E2194" s="2">
        <v>5961</v>
      </c>
      <c r="F2194" s="2">
        <v>661</v>
      </c>
      <c r="G2194" s="2">
        <v>5709</v>
      </c>
      <c r="H2194" s="2"/>
      <c r="I2194" s="2">
        <v>0</v>
      </c>
      <c r="J2194" s="2">
        <v>794</v>
      </c>
      <c r="K2194" s="2">
        <v>0</v>
      </c>
      <c r="L2194" s="2">
        <v>0</v>
      </c>
      <c r="M2194" s="2">
        <v>4.8991999999999996</v>
      </c>
      <c r="N2194" s="8">
        <f t="shared" si="306"/>
        <v>489919.99999999994</v>
      </c>
      <c r="O2194" s="2">
        <v>2.3843999999999999</v>
      </c>
      <c r="P2194" s="2">
        <v>0.56184999999999996</v>
      </c>
      <c r="Q2194" s="2">
        <v>1.4272499999999999</v>
      </c>
      <c r="R2194" s="2">
        <v>0</v>
      </c>
      <c r="S2194" s="2">
        <v>0</v>
      </c>
      <c r="T2194" s="2">
        <v>0.35730000000000001</v>
      </c>
      <c r="U2194" s="2">
        <v>0</v>
      </c>
      <c r="V2194" s="2">
        <v>0</v>
      </c>
      <c r="W2194" s="2">
        <f t="shared" si="307"/>
        <v>24.916666666666668</v>
      </c>
      <c r="X2194" s="9">
        <f t="shared" si="308"/>
        <v>35.076967136822503</v>
      </c>
      <c r="Y2194" s="9">
        <f t="shared" si="309"/>
        <v>3.9745161088293117E-2</v>
      </c>
      <c r="Z2194" s="10">
        <f t="shared" si="310"/>
        <v>1815394.9926362301</v>
      </c>
      <c r="AA2194" s="10">
        <f t="shared" si="311"/>
        <v>41754.084830633292</v>
      </c>
      <c r="AB2194" s="10">
        <f t="shared" si="312"/>
        <v>7</v>
      </c>
      <c r="AC2194" s="9">
        <f t="shared" si="313"/>
        <v>1760933.142857143</v>
      </c>
      <c r="AD2194" s="10">
        <f t="shared" si="314"/>
        <v>1464606.6614322229</v>
      </c>
    </row>
    <row r="2195" spans="1:30" x14ac:dyDescent="0.2">
      <c r="A2195" t="s">
        <v>20</v>
      </c>
      <c r="B2195" s="1">
        <v>43452</v>
      </c>
      <c r="C2195" t="s">
        <v>126</v>
      </c>
      <c r="D2195" s="2">
        <v>105950</v>
      </c>
      <c r="E2195" s="2">
        <v>27837</v>
      </c>
      <c r="F2195" s="2">
        <v>9566</v>
      </c>
      <c r="G2195" s="2">
        <v>33104</v>
      </c>
      <c r="H2195" s="2"/>
      <c r="I2195" s="2">
        <v>0</v>
      </c>
      <c r="J2195" s="2">
        <v>24062</v>
      </c>
      <c r="K2195" s="2">
        <v>0</v>
      </c>
      <c r="L2195" s="2">
        <v>0</v>
      </c>
      <c r="M2195" s="2">
        <v>52.940660000000008</v>
      </c>
      <c r="N2195" s="8">
        <f t="shared" si="306"/>
        <v>5294066.0000000009</v>
      </c>
      <c r="O2195" s="2">
        <v>12.3109</v>
      </c>
      <c r="P2195" s="2">
        <v>6.6962000000000002</v>
      </c>
      <c r="Q2195" s="2">
        <v>13.29861</v>
      </c>
      <c r="R2195" s="2">
        <v>0</v>
      </c>
      <c r="S2195" s="2">
        <v>0</v>
      </c>
      <c r="T2195" s="2">
        <v>14.375399999999999</v>
      </c>
      <c r="U2195" s="2">
        <v>0</v>
      </c>
      <c r="V2195" s="2">
        <v>0</v>
      </c>
      <c r="W2195" s="2">
        <f t="shared" si="307"/>
        <v>24.916666666666668</v>
      </c>
      <c r="X2195" s="9">
        <f t="shared" si="308"/>
        <v>49.967588485134506</v>
      </c>
      <c r="Y2195" s="9">
        <f t="shared" si="309"/>
        <v>0.42948543840230169</v>
      </c>
      <c r="Z2195" s="10">
        <f t="shared" si="310"/>
        <v>977520.38065027772</v>
      </c>
      <c r="AA2195" s="10">
        <f t="shared" si="311"/>
        <v>22482.968754956386</v>
      </c>
      <c r="AB2195" s="10">
        <f t="shared" si="312"/>
        <v>13</v>
      </c>
      <c r="AC2195" s="9">
        <f t="shared" si="313"/>
        <v>948194.76923076925</v>
      </c>
      <c r="AD2195" s="10">
        <f t="shared" si="314"/>
        <v>1123419.7306717976</v>
      </c>
    </row>
    <row r="2196" spans="1:30" x14ac:dyDescent="0.2">
      <c r="A2196" t="s">
        <v>20</v>
      </c>
      <c r="B2196" s="1">
        <v>43452</v>
      </c>
      <c r="C2196" t="s">
        <v>293</v>
      </c>
      <c r="D2196" s="2">
        <v>512</v>
      </c>
      <c r="E2196" s="2">
        <v>0</v>
      </c>
      <c r="F2196" s="2">
        <v>0</v>
      </c>
      <c r="G2196" s="2">
        <v>0</v>
      </c>
      <c r="H2196" s="2"/>
      <c r="I2196" s="2">
        <v>0</v>
      </c>
      <c r="J2196" s="2">
        <v>0</v>
      </c>
      <c r="K2196" s="2">
        <v>0</v>
      </c>
      <c r="L2196" s="2">
        <v>512</v>
      </c>
      <c r="M2196" s="2">
        <v>0.128</v>
      </c>
      <c r="N2196" s="8">
        <f t="shared" si="306"/>
        <v>12800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0.128</v>
      </c>
      <c r="W2196" s="2">
        <f t="shared" si="307"/>
        <v>24.916666666666668</v>
      </c>
      <c r="X2196" s="9">
        <f t="shared" si="308"/>
        <v>25</v>
      </c>
      <c r="Y2196" s="9">
        <f t="shared" si="309"/>
        <v>1.0384104791193501E-3</v>
      </c>
      <c r="Z2196" s="10">
        <f t="shared" si="310"/>
        <v>4235921.6494845366</v>
      </c>
      <c r="AA2196" s="10">
        <f t="shared" si="311"/>
        <v>97426.197938144338</v>
      </c>
      <c r="AB2196" s="10">
        <f t="shared" si="312"/>
        <v>3</v>
      </c>
      <c r="AC2196" s="9">
        <f t="shared" si="313"/>
        <v>4108844</v>
      </c>
      <c r="AD2196" s="10">
        <f t="shared" si="314"/>
        <v>2435654.9484536084</v>
      </c>
    </row>
    <row r="2197" spans="1:30" x14ac:dyDescent="0.2">
      <c r="A2197" t="s">
        <v>20</v>
      </c>
      <c r="B2197" s="1">
        <v>43452</v>
      </c>
      <c r="C2197" t="s">
        <v>129</v>
      </c>
      <c r="D2197" s="2">
        <v>98030</v>
      </c>
      <c r="E2197" s="2">
        <v>32663</v>
      </c>
      <c r="F2197" s="2">
        <v>10479</v>
      </c>
      <c r="G2197" s="2">
        <v>17699</v>
      </c>
      <c r="H2197" s="2"/>
      <c r="I2197" s="2">
        <v>2812</v>
      </c>
      <c r="J2197" s="2">
        <v>24506</v>
      </c>
      <c r="K2197" s="2">
        <v>0</v>
      </c>
      <c r="L2197" s="2">
        <v>0</v>
      </c>
      <c r="M2197" s="2">
        <v>49.192022000000001</v>
      </c>
      <c r="N2197" s="8">
        <f t="shared" si="306"/>
        <v>4919202.2</v>
      </c>
      <c r="O2197" s="2">
        <v>18.553999999999998</v>
      </c>
      <c r="P2197" s="2">
        <v>6.7765500000000003</v>
      </c>
      <c r="Q2197" s="2">
        <v>6.3790019999999998</v>
      </c>
      <c r="R2197" s="2">
        <v>0</v>
      </c>
      <c r="S2197" s="2">
        <v>1.5466</v>
      </c>
      <c r="T2197" s="2">
        <v>11.070650000000001</v>
      </c>
      <c r="U2197" s="2">
        <v>0</v>
      </c>
      <c r="V2197" s="2">
        <v>0</v>
      </c>
      <c r="W2197" s="2">
        <f t="shared" si="307"/>
        <v>24.916666666666668</v>
      </c>
      <c r="X2197" s="9">
        <f t="shared" si="308"/>
        <v>50.180579414464958</v>
      </c>
      <c r="Y2197" s="9">
        <f t="shared" si="309"/>
        <v>0.39907430573335634</v>
      </c>
      <c r="Z2197" s="10">
        <f t="shared" si="310"/>
        <v>668829.73412913736</v>
      </c>
      <c r="AA2197" s="10">
        <f t="shared" si="311"/>
        <v>15383.083884970159</v>
      </c>
      <c r="AB2197" s="10">
        <f t="shared" si="312"/>
        <v>19</v>
      </c>
      <c r="AC2197" s="9">
        <f t="shared" si="313"/>
        <v>648764.84210526315</v>
      </c>
      <c r="AD2197" s="10">
        <f t="shared" si="314"/>
        <v>771932.06252912118</v>
      </c>
    </row>
    <row r="2198" spans="1:30" x14ac:dyDescent="0.2">
      <c r="A2198" t="s">
        <v>20</v>
      </c>
      <c r="B2198" s="1">
        <v>43452</v>
      </c>
      <c r="C2198" t="s">
        <v>597</v>
      </c>
      <c r="D2198" s="2">
        <v>32667</v>
      </c>
      <c r="E2198" s="2">
        <v>12225</v>
      </c>
      <c r="F2198" s="2">
        <v>3261</v>
      </c>
      <c r="G2198" s="2">
        <v>3347</v>
      </c>
      <c r="H2198" s="2">
        <v>144</v>
      </c>
      <c r="I2198" s="2">
        <v>3558</v>
      </c>
      <c r="J2198" s="2">
        <v>6558</v>
      </c>
      <c r="K2198" s="2">
        <v>0</v>
      </c>
      <c r="L2198" s="2">
        <v>0</v>
      </c>
      <c r="M2198" s="2">
        <v>19.665300000000002</v>
      </c>
      <c r="N2198" s="8">
        <f t="shared" si="306"/>
        <v>1966530.0000000002</v>
      </c>
      <c r="O2198" s="2">
        <v>8.1806000000000001</v>
      </c>
      <c r="P2198" s="2">
        <v>2.7718500000000001</v>
      </c>
      <c r="Q2198" s="2">
        <v>1.1714500000000001</v>
      </c>
      <c r="R2198" s="2">
        <v>5.7599999999999998E-2</v>
      </c>
      <c r="S2198" s="2">
        <v>0.88949999999999996</v>
      </c>
      <c r="T2198" s="2">
        <v>4.6286000000000005</v>
      </c>
      <c r="U2198" s="2">
        <v>0</v>
      </c>
      <c r="V2198" s="2">
        <v>0</v>
      </c>
      <c r="W2198" s="2">
        <f t="shared" si="307"/>
        <v>24.916666666666668</v>
      </c>
      <c r="X2198" s="9">
        <f t="shared" si="308"/>
        <v>60.199283680778777</v>
      </c>
      <c r="Y2198" s="9">
        <f t="shared" si="309"/>
        <v>0.15953635621113874</v>
      </c>
      <c r="Z2198" s="10">
        <f t="shared" si="310"/>
        <v>2541552.989690722</v>
      </c>
      <c r="AA2198" s="10">
        <f t="shared" si="311"/>
        <v>58455.718762886601</v>
      </c>
      <c r="AB2198" s="10">
        <f t="shared" si="312"/>
        <v>5</v>
      </c>
      <c r="AC2198" s="9">
        <f t="shared" si="313"/>
        <v>2465306.4</v>
      </c>
      <c r="AD2198" s="10">
        <f t="shared" si="314"/>
        <v>3518992.3965708329</v>
      </c>
    </row>
    <row r="2199" spans="1:30" x14ac:dyDescent="0.2">
      <c r="A2199" t="s">
        <v>20</v>
      </c>
      <c r="B2199" s="1">
        <v>43452</v>
      </c>
      <c r="C2199" t="s">
        <v>882</v>
      </c>
      <c r="D2199" s="2">
        <v>2250</v>
      </c>
      <c r="E2199" s="2">
        <v>0</v>
      </c>
      <c r="F2199" s="2">
        <v>0</v>
      </c>
      <c r="G2199" s="2">
        <v>515</v>
      </c>
      <c r="H2199" s="2"/>
      <c r="I2199" s="2">
        <v>0</v>
      </c>
      <c r="J2199" s="2">
        <v>0</v>
      </c>
      <c r="K2199" s="2">
        <v>1735</v>
      </c>
      <c r="L2199" s="2">
        <v>0</v>
      </c>
      <c r="M2199" s="2">
        <v>0.52725</v>
      </c>
      <c r="N2199" s="8">
        <f t="shared" si="306"/>
        <v>52725</v>
      </c>
      <c r="O2199" s="2">
        <v>0</v>
      </c>
      <c r="P2199" s="2">
        <v>0</v>
      </c>
      <c r="Q2199" s="2">
        <v>0.18024999999999999</v>
      </c>
      <c r="R2199" s="2">
        <v>0</v>
      </c>
      <c r="S2199" s="2">
        <v>0</v>
      </c>
      <c r="T2199" s="2">
        <v>0</v>
      </c>
      <c r="U2199" s="2">
        <v>0.34699999999999998</v>
      </c>
      <c r="V2199" s="2">
        <v>0</v>
      </c>
      <c r="W2199" s="2">
        <f t="shared" si="307"/>
        <v>24.916666666666668</v>
      </c>
      <c r="X2199" s="9">
        <f t="shared" si="308"/>
        <v>23.433333333333334</v>
      </c>
      <c r="Y2199" s="9">
        <f t="shared" si="309"/>
        <v>4.2773587899662289E-3</v>
      </c>
      <c r="Z2199" s="10">
        <f t="shared" si="310"/>
        <v>12707764.948453609</v>
      </c>
      <c r="AA2199" s="10">
        <f t="shared" si="311"/>
        <v>292278.59381443303</v>
      </c>
      <c r="AB2199" s="10">
        <f t="shared" si="312"/>
        <v>1</v>
      </c>
      <c r="AC2199" s="9">
        <f t="shared" si="313"/>
        <v>12326532</v>
      </c>
      <c r="AD2199" s="10">
        <f t="shared" si="314"/>
        <v>6849061.7150515476</v>
      </c>
    </row>
    <row r="2200" spans="1:30" x14ac:dyDescent="0.2">
      <c r="A2200" t="s">
        <v>20</v>
      </c>
      <c r="B2200" s="1">
        <v>43452</v>
      </c>
      <c r="C2200" t="s">
        <v>965</v>
      </c>
      <c r="D2200" s="2">
        <v>1919</v>
      </c>
      <c r="E2200" s="2">
        <v>0</v>
      </c>
      <c r="F2200" s="2">
        <v>0</v>
      </c>
      <c r="G2200" s="2">
        <v>0</v>
      </c>
      <c r="H2200" s="2"/>
      <c r="I2200" s="2">
        <v>0</v>
      </c>
      <c r="J2200" s="2">
        <v>1919</v>
      </c>
      <c r="K2200" s="2">
        <v>0</v>
      </c>
      <c r="L2200" s="2">
        <v>0</v>
      </c>
      <c r="M2200" s="2">
        <v>0.86355000000000004</v>
      </c>
      <c r="N2200" s="8">
        <f t="shared" si="306"/>
        <v>86355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0.86355000000000004</v>
      </c>
      <c r="U2200" s="2">
        <v>0</v>
      </c>
      <c r="V2200" s="2">
        <v>0</v>
      </c>
      <c r="W2200" s="2">
        <f t="shared" si="307"/>
        <v>24.916666666666668</v>
      </c>
      <c r="X2200" s="9">
        <f t="shared" si="308"/>
        <v>45</v>
      </c>
      <c r="Y2200" s="9">
        <f t="shared" si="309"/>
        <v>7.0056200722149586E-3</v>
      </c>
      <c r="Z2200" s="10">
        <f t="shared" si="310"/>
        <v>12707764.948453609</v>
      </c>
      <c r="AA2200" s="10">
        <f t="shared" si="311"/>
        <v>292278.59381443303</v>
      </c>
      <c r="AB2200" s="10">
        <f t="shared" si="312"/>
        <v>1</v>
      </c>
      <c r="AC2200" s="9">
        <f t="shared" si="313"/>
        <v>12326532</v>
      </c>
      <c r="AD2200" s="10">
        <f t="shared" si="314"/>
        <v>13152536.721649487</v>
      </c>
    </row>
    <row r="2201" spans="1:30" x14ac:dyDescent="0.2">
      <c r="A2201" t="s">
        <v>20</v>
      </c>
      <c r="B2201" s="1">
        <v>43452</v>
      </c>
      <c r="C2201" t="s">
        <v>598</v>
      </c>
      <c r="D2201" s="2">
        <v>13285</v>
      </c>
      <c r="E2201" s="2">
        <v>0</v>
      </c>
      <c r="F2201" s="2">
        <v>0</v>
      </c>
      <c r="G2201" s="2">
        <v>0</v>
      </c>
      <c r="H2201" s="2"/>
      <c r="I2201" s="2">
        <v>4106</v>
      </c>
      <c r="J2201" s="2">
        <v>4594</v>
      </c>
      <c r="K2201" s="2">
        <v>4585</v>
      </c>
      <c r="L2201" s="2">
        <v>0</v>
      </c>
      <c r="M2201" s="2">
        <v>5.2425999999999995</v>
      </c>
      <c r="N2201" s="8">
        <f t="shared" si="306"/>
        <v>524259.99999999994</v>
      </c>
      <c r="O2201" s="2">
        <v>0</v>
      </c>
      <c r="P2201" s="2">
        <v>0</v>
      </c>
      <c r="Q2201" s="2">
        <v>0</v>
      </c>
      <c r="R2201" s="2">
        <v>0</v>
      </c>
      <c r="S2201" s="2">
        <v>2.2583000000000002</v>
      </c>
      <c r="T2201" s="2">
        <v>2.0672999999999999</v>
      </c>
      <c r="U2201" s="2">
        <v>0.91700000000000004</v>
      </c>
      <c r="V2201" s="2">
        <v>0</v>
      </c>
      <c r="W2201" s="2">
        <f t="shared" si="307"/>
        <v>24.916666666666668</v>
      </c>
      <c r="X2201" s="9">
        <f t="shared" si="308"/>
        <v>39.462551750094086</v>
      </c>
      <c r="Y2201" s="9">
        <f t="shared" si="309"/>
        <v>4.2531021701805498E-2</v>
      </c>
      <c r="Z2201" s="10">
        <f t="shared" si="310"/>
        <v>3176941.2371134022</v>
      </c>
      <c r="AA2201" s="10">
        <f t="shared" si="311"/>
        <v>73069.648453608257</v>
      </c>
      <c r="AB2201" s="10">
        <f t="shared" si="312"/>
        <v>4</v>
      </c>
      <c r="AC2201" s="9">
        <f t="shared" si="313"/>
        <v>3081633</v>
      </c>
      <c r="AD2201" s="10">
        <f t="shared" si="314"/>
        <v>2883514.7834616983</v>
      </c>
    </row>
    <row r="2202" spans="1:30" x14ac:dyDescent="0.2">
      <c r="A2202" t="s">
        <v>20</v>
      </c>
      <c r="B2202" s="1">
        <v>43452</v>
      </c>
      <c r="C2202" t="s">
        <v>296</v>
      </c>
      <c r="D2202" s="2">
        <v>3077</v>
      </c>
      <c r="E2202" s="2">
        <v>410</v>
      </c>
      <c r="F2202" s="2">
        <v>2291</v>
      </c>
      <c r="G2202" s="2">
        <v>0</v>
      </c>
      <c r="H2202" s="2"/>
      <c r="I2202" s="2">
        <v>0</v>
      </c>
      <c r="J2202" s="2">
        <v>0</v>
      </c>
      <c r="K2202" s="2">
        <v>0</v>
      </c>
      <c r="L2202" s="2">
        <v>376</v>
      </c>
      <c r="M2202" s="2">
        <v>1.9026999999999998</v>
      </c>
      <c r="N2202" s="8">
        <f t="shared" si="306"/>
        <v>190269.99999999997</v>
      </c>
      <c r="O2202" s="2">
        <v>0.20499999999999999</v>
      </c>
      <c r="P2202" s="2">
        <v>1.6036999999999999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9.4E-2</v>
      </c>
      <c r="W2202" s="2">
        <f t="shared" si="307"/>
        <v>24.916666666666668</v>
      </c>
      <c r="X2202" s="9">
        <f t="shared" si="308"/>
        <v>61.836204094897617</v>
      </c>
      <c r="Y2202" s="9">
        <f t="shared" si="309"/>
        <v>1.5435809520471773E-2</v>
      </c>
      <c r="Z2202" s="10">
        <f t="shared" si="310"/>
        <v>4235921.6494845366</v>
      </c>
      <c r="AA2202" s="10">
        <f t="shared" si="311"/>
        <v>97426.197938144338</v>
      </c>
      <c r="AB2202" s="10">
        <f t="shared" si="312"/>
        <v>3</v>
      </c>
      <c r="AC2202" s="9">
        <f t="shared" si="313"/>
        <v>4108844</v>
      </c>
      <c r="AD2202" s="10">
        <f t="shared" si="314"/>
        <v>6024466.2598929871</v>
      </c>
    </row>
    <row r="2203" spans="1:30" x14ac:dyDescent="0.2">
      <c r="A2203" t="s">
        <v>20</v>
      </c>
      <c r="B2203" s="1">
        <v>43452</v>
      </c>
      <c r="C2203" t="s">
        <v>966</v>
      </c>
      <c r="D2203" s="2">
        <v>878</v>
      </c>
      <c r="E2203" s="2">
        <v>878</v>
      </c>
      <c r="F2203" s="2">
        <v>0</v>
      </c>
      <c r="G2203" s="2">
        <v>0</v>
      </c>
      <c r="H2203" s="2"/>
      <c r="I2203" s="2">
        <v>0</v>
      </c>
      <c r="J2203" s="2">
        <v>0</v>
      </c>
      <c r="K2203" s="2">
        <v>0</v>
      </c>
      <c r="L2203" s="2">
        <v>0</v>
      </c>
      <c r="M2203" s="2">
        <v>0.878</v>
      </c>
      <c r="N2203" s="8">
        <f t="shared" si="306"/>
        <v>87800</v>
      </c>
      <c r="O2203" s="2">
        <v>0.878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f t="shared" si="307"/>
        <v>24.916666666666668</v>
      </c>
      <c r="X2203" s="9">
        <f t="shared" si="308"/>
        <v>100</v>
      </c>
      <c r="Y2203" s="9">
        <f t="shared" si="309"/>
        <v>7.1228468802092913E-3</v>
      </c>
      <c r="Z2203" s="10">
        <f t="shared" si="310"/>
        <v>12707764.948453609</v>
      </c>
      <c r="AA2203" s="10">
        <f t="shared" si="311"/>
        <v>292278.59381443303</v>
      </c>
      <c r="AB2203" s="10">
        <f t="shared" si="312"/>
        <v>1</v>
      </c>
      <c r="AC2203" s="9">
        <f t="shared" si="313"/>
        <v>12326532</v>
      </c>
      <c r="AD2203" s="10">
        <f t="shared" si="314"/>
        <v>29227859.381443303</v>
      </c>
    </row>
    <row r="2204" spans="1:30" x14ac:dyDescent="0.2">
      <c r="A2204" t="s">
        <v>20</v>
      </c>
      <c r="B2204" s="1">
        <v>43452</v>
      </c>
      <c r="C2204" t="s">
        <v>136</v>
      </c>
      <c r="D2204" s="2">
        <v>77906</v>
      </c>
      <c r="E2204" s="2">
        <v>22845</v>
      </c>
      <c r="F2204" s="2">
        <v>13438</v>
      </c>
      <c r="G2204" s="2">
        <v>11741</v>
      </c>
      <c r="H2204" s="2"/>
      <c r="I2204" s="2">
        <v>5400</v>
      </c>
      <c r="J2204" s="2">
        <v>14741</v>
      </c>
      <c r="K2204" s="2">
        <v>0</v>
      </c>
      <c r="L2204" s="2">
        <v>0</v>
      </c>
      <c r="M2204" s="2">
        <v>38.836410000000001</v>
      </c>
      <c r="N2204" s="8">
        <f t="shared" si="306"/>
        <v>3883641</v>
      </c>
      <c r="O2204" s="2">
        <v>10.586799999999998</v>
      </c>
      <c r="P2204" s="2">
        <v>7.9252000000000002</v>
      </c>
      <c r="Q2204" s="2">
        <v>5.5045500000000001</v>
      </c>
      <c r="R2204" s="2">
        <v>0</v>
      </c>
      <c r="S2204" s="2">
        <v>2.714</v>
      </c>
      <c r="T2204" s="2">
        <v>8.182599999999999</v>
      </c>
      <c r="U2204" s="2">
        <v>0</v>
      </c>
      <c r="V2204" s="2">
        <v>0</v>
      </c>
      <c r="W2204" s="2">
        <f t="shared" si="307"/>
        <v>24.916666666666668</v>
      </c>
      <c r="X2204" s="9">
        <f t="shared" si="308"/>
        <v>49.850345287911075</v>
      </c>
      <c r="Y2204" s="9">
        <f t="shared" si="309"/>
        <v>0.31506355558887122</v>
      </c>
      <c r="Z2204" s="10">
        <f t="shared" si="310"/>
        <v>508310.5979381444</v>
      </c>
      <c r="AA2204" s="10">
        <f t="shared" si="311"/>
        <v>11691.143752577322</v>
      </c>
      <c r="AB2204" s="10">
        <f t="shared" si="312"/>
        <v>25</v>
      </c>
      <c r="AC2204" s="9">
        <f t="shared" si="313"/>
        <v>493061.28</v>
      </c>
      <c r="AD2204" s="10">
        <f t="shared" si="314"/>
        <v>582807.55287658388</v>
      </c>
    </row>
    <row r="2205" spans="1:30" x14ac:dyDescent="0.2">
      <c r="A2205" t="s">
        <v>20</v>
      </c>
      <c r="B2205" s="1">
        <v>43452</v>
      </c>
      <c r="C2205" t="s">
        <v>137</v>
      </c>
      <c r="D2205" s="2">
        <v>33439</v>
      </c>
      <c r="E2205" s="2">
        <v>4861</v>
      </c>
      <c r="F2205" s="2">
        <v>6967</v>
      </c>
      <c r="G2205" s="2">
        <v>7306</v>
      </c>
      <c r="H2205" s="2"/>
      <c r="I2205" s="2">
        <v>2340</v>
      </c>
      <c r="J2205" s="2">
        <v>4766</v>
      </c>
      <c r="K2205" s="2">
        <v>0</v>
      </c>
      <c r="L2205" s="2">
        <v>0</v>
      </c>
      <c r="M2205" s="2">
        <v>17.90333</v>
      </c>
      <c r="N2205" s="8">
        <f t="shared" si="306"/>
        <v>1790333</v>
      </c>
      <c r="O2205" s="2">
        <v>2.1924999999999999</v>
      </c>
      <c r="P2205" s="2">
        <v>5.1659499999999996</v>
      </c>
      <c r="Q2205" s="2">
        <v>3.1231800000000001</v>
      </c>
      <c r="R2205" s="2">
        <v>0</v>
      </c>
      <c r="S2205" s="2">
        <v>0.58499999999999996</v>
      </c>
      <c r="T2205" s="2">
        <v>3.3466999999999998</v>
      </c>
      <c r="U2205" s="2">
        <v>0</v>
      </c>
      <c r="V2205" s="2">
        <v>0</v>
      </c>
      <c r="W2205" s="2">
        <f t="shared" si="307"/>
        <v>24.916666666666668</v>
      </c>
      <c r="X2205" s="9">
        <f t="shared" si="308"/>
        <v>53.540267352492599</v>
      </c>
      <c r="Y2205" s="9">
        <f t="shared" si="309"/>
        <v>0.14524223033696745</v>
      </c>
      <c r="Z2205" s="10">
        <f t="shared" si="310"/>
        <v>1155251.3589503281</v>
      </c>
      <c r="AA2205" s="10">
        <f t="shared" si="311"/>
        <v>26570.781255857546</v>
      </c>
      <c r="AB2205" s="10">
        <f t="shared" si="312"/>
        <v>11</v>
      </c>
      <c r="AC2205" s="9">
        <f t="shared" si="313"/>
        <v>1120593.8181818181</v>
      </c>
      <c r="AD2205" s="10">
        <f t="shared" si="314"/>
        <v>1422606.7322032121</v>
      </c>
    </row>
    <row r="2206" spans="1:30" x14ac:dyDescent="0.2">
      <c r="A2206" t="s">
        <v>20</v>
      </c>
      <c r="B2206" s="1">
        <v>43452</v>
      </c>
      <c r="C2206" t="s">
        <v>967</v>
      </c>
      <c r="D2206" s="2">
        <v>1667</v>
      </c>
      <c r="E2206" s="2">
        <v>820</v>
      </c>
      <c r="F2206" s="2">
        <v>847</v>
      </c>
      <c r="G2206" s="2">
        <v>0</v>
      </c>
      <c r="H2206" s="2"/>
      <c r="I2206" s="2">
        <v>0</v>
      </c>
      <c r="J2206" s="2">
        <v>0</v>
      </c>
      <c r="K2206" s="2">
        <v>0</v>
      </c>
      <c r="L2206" s="2">
        <v>0</v>
      </c>
      <c r="M2206" s="2">
        <v>0.87585000000000002</v>
      </c>
      <c r="N2206" s="8">
        <f t="shared" si="306"/>
        <v>87585</v>
      </c>
      <c r="O2206" s="2">
        <v>0.41</v>
      </c>
      <c r="P2206" s="2">
        <v>0.46584999999999999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f t="shared" si="307"/>
        <v>24.916666666666668</v>
      </c>
      <c r="X2206" s="9">
        <f t="shared" si="308"/>
        <v>52.540491901619674</v>
      </c>
      <c r="Y2206" s="9">
        <f t="shared" si="309"/>
        <v>7.1054048291928334E-3</v>
      </c>
      <c r="Z2206" s="10">
        <f t="shared" si="310"/>
        <v>6353882.4742268045</v>
      </c>
      <c r="AA2206" s="10">
        <f t="shared" si="311"/>
        <v>146139.29690721651</v>
      </c>
      <c r="AB2206" s="10">
        <f t="shared" si="312"/>
        <v>2</v>
      </c>
      <c r="AC2206" s="9">
        <f t="shared" si="313"/>
        <v>6163266</v>
      </c>
      <c r="AD2206" s="10">
        <f t="shared" si="314"/>
        <v>7678230.5456620026</v>
      </c>
    </row>
    <row r="2207" spans="1:30" x14ac:dyDescent="0.2">
      <c r="A2207" t="s">
        <v>20</v>
      </c>
      <c r="B2207" s="1">
        <v>43452</v>
      </c>
      <c r="C2207" t="s">
        <v>138</v>
      </c>
      <c r="D2207" s="2">
        <v>4235</v>
      </c>
      <c r="E2207" s="2">
        <v>0</v>
      </c>
      <c r="F2207" s="2">
        <v>2114</v>
      </c>
      <c r="G2207" s="2">
        <v>0</v>
      </c>
      <c r="H2207" s="2"/>
      <c r="I2207" s="2">
        <v>0</v>
      </c>
      <c r="J2207" s="2">
        <v>2121</v>
      </c>
      <c r="K2207" s="2">
        <v>0</v>
      </c>
      <c r="L2207" s="2">
        <v>0</v>
      </c>
      <c r="M2207" s="2">
        <v>2.1171500000000001</v>
      </c>
      <c r="N2207" s="8">
        <f t="shared" si="306"/>
        <v>211715</v>
      </c>
      <c r="O2207" s="2">
        <v>0</v>
      </c>
      <c r="P2207" s="2">
        <v>1.1627000000000001</v>
      </c>
      <c r="Q2207" s="2">
        <v>0</v>
      </c>
      <c r="R2207" s="2">
        <v>0</v>
      </c>
      <c r="S2207" s="2">
        <v>0</v>
      </c>
      <c r="T2207" s="2">
        <v>0.95445000000000002</v>
      </c>
      <c r="U2207" s="2">
        <v>0</v>
      </c>
      <c r="V2207" s="2">
        <v>0</v>
      </c>
      <c r="W2207" s="2">
        <f t="shared" si="307"/>
        <v>24.916666666666668</v>
      </c>
      <c r="X2207" s="9">
        <f t="shared" si="308"/>
        <v>49.991735537190081</v>
      </c>
      <c r="Y2207" s="9">
        <f t="shared" si="309"/>
        <v>1.7175552702090095E-2</v>
      </c>
      <c r="Z2207" s="10">
        <f t="shared" si="310"/>
        <v>977520.38065027772</v>
      </c>
      <c r="AA2207" s="10">
        <f t="shared" si="311"/>
        <v>22482.968754956386</v>
      </c>
      <c r="AB2207" s="10">
        <f t="shared" si="312"/>
        <v>13</v>
      </c>
      <c r="AC2207" s="9">
        <f t="shared" si="313"/>
        <v>948194.76923076925</v>
      </c>
      <c r="AD2207" s="10">
        <f t="shared" si="314"/>
        <v>1123962.6280886873</v>
      </c>
    </row>
    <row r="2208" spans="1:30" x14ac:dyDescent="0.2">
      <c r="A2208" t="s">
        <v>20</v>
      </c>
      <c r="B2208" s="1">
        <v>43452</v>
      </c>
      <c r="C2208" t="s">
        <v>139</v>
      </c>
      <c r="D2208" s="2">
        <v>13234</v>
      </c>
      <c r="E2208" s="2">
        <v>5650</v>
      </c>
      <c r="F2208" s="2">
        <v>0</v>
      </c>
      <c r="G2208" s="2">
        <v>3372</v>
      </c>
      <c r="H2208" s="2"/>
      <c r="I2208" s="2">
        <v>0</v>
      </c>
      <c r="J2208" s="2">
        <v>0</v>
      </c>
      <c r="K2208" s="2">
        <v>4212</v>
      </c>
      <c r="L2208" s="2">
        <v>0</v>
      </c>
      <c r="M2208" s="2">
        <v>4.8475999999999999</v>
      </c>
      <c r="N2208" s="8">
        <f t="shared" si="306"/>
        <v>484760</v>
      </c>
      <c r="O2208" s="2">
        <v>2.8250000000000002</v>
      </c>
      <c r="P2208" s="2">
        <v>0</v>
      </c>
      <c r="Q2208" s="2">
        <v>1.1801999999999999</v>
      </c>
      <c r="R2208" s="2">
        <v>0</v>
      </c>
      <c r="S2208" s="2">
        <v>0</v>
      </c>
      <c r="T2208" s="2">
        <v>0</v>
      </c>
      <c r="U2208" s="2">
        <v>0.84240000000000004</v>
      </c>
      <c r="V2208" s="2">
        <v>0</v>
      </c>
      <c r="W2208" s="2">
        <f t="shared" si="307"/>
        <v>24.916666666666668</v>
      </c>
      <c r="X2208" s="9">
        <f t="shared" si="308"/>
        <v>36.629892700619614</v>
      </c>
      <c r="Y2208" s="9">
        <f t="shared" si="309"/>
        <v>3.9326551863898135E-2</v>
      </c>
      <c r="Z2208" s="10">
        <f t="shared" si="310"/>
        <v>1270776.494845361</v>
      </c>
      <c r="AA2208" s="10">
        <f t="shared" si="311"/>
        <v>29227.859381443301</v>
      </c>
      <c r="AB2208" s="10">
        <f t="shared" si="312"/>
        <v>10</v>
      </c>
      <c r="AC2208" s="9">
        <f t="shared" si="313"/>
        <v>1232653.2</v>
      </c>
      <c r="AD2208" s="10">
        <f t="shared" si="314"/>
        <v>1070613.3530110666</v>
      </c>
    </row>
    <row r="2209" spans="1:30" x14ac:dyDescent="0.2">
      <c r="A2209" t="s">
        <v>20</v>
      </c>
      <c r="B2209" s="1">
        <v>43452</v>
      </c>
      <c r="C2209" t="s">
        <v>498</v>
      </c>
      <c r="D2209" s="2">
        <v>4781</v>
      </c>
      <c r="E2209" s="2">
        <v>0</v>
      </c>
      <c r="F2209" s="2">
        <v>0</v>
      </c>
      <c r="G2209" s="2">
        <v>0</v>
      </c>
      <c r="H2209" s="2"/>
      <c r="I2209" s="2">
        <v>0</v>
      </c>
      <c r="J2209" s="2">
        <v>1724</v>
      </c>
      <c r="K2209" s="2">
        <v>3057</v>
      </c>
      <c r="L2209" s="2">
        <v>0</v>
      </c>
      <c r="M2209" s="2">
        <v>1.3872000000000002</v>
      </c>
      <c r="N2209" s="8">
        <f t="shared" si="306"/>
        <v>138720.00000000003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0.77580000000000005</v>
      </c>
      <c r="U2209" s="2">
        <v>0.61139999999999994</v>
      </c>
      <c r="V2209" s="2">
        <v>0</v>
      </c>
      <c r="W2209" s="2">
        <f t="shared" si="307"/>
        <v>24.916666666666668</v>
      </c>
      <c r="X2209" s="9">
        <f t="shared" si="308"/>
        <v>29.014850449696723</v>
      </c>
      <c r="Y2209" s="9">
        <f t="shared" si="309"/>
        <v>1.1253773567455959E-2</v>
      </c>
      <c r="Z2209" s="10">
        <f t="shared" si="310"/>
        <v>1588470.6185567011</v>
      </c>
      <c r="AA2209" s="10">
        <f t="shared" si="311"/>
        <v>36534.824226804129</v>
      </c>
      <c r="AB2209" s="10">
        <f t="shared" si="312"/>
        <v>8</v>
      </c>
      <c r="AC2209" s="9">
        <f t="shared" si="313"/>
        <v>1540816.5</v>
      </c>
      <c r="AD2209" s="10">
        <f t="shared" si="314"/>
        <v>1060052.4611466785</v>
      </c>
    </row>
    <row r="2210" spans="1:30" x14ac:dyDescent="0.2">
      <c r="A2210" t="s">
        <v>20</v>
      </c>
      <c r="B2210" s="1">
        <v>43452</v>
      </c>
      <c r="C2210" t="s">
        <v>423</v>
      </c>
      <c r="D2210" s="2">
        <v>43222</v>
      </c>
      <c r="E2210" s="2">
        <v>0</v>
      </c>
      <c r="F2210" s="2">
        <v>10936</v>
      </c>
      <c r="G2210" s="2">
        <v>0</v>
      </c>
      <c r="H2210" s="2"/>
      <c r="I2210" s="2">
        <v>10354</v>
      </c>
      <c r="J2210" s="2">
        <v>10941</v>
      </c>
      <c r="K2210" s="2">
        <v>10991</v>
      </c>
      <c r="L2210" s="2">
        <v>0</v>
      </c>
      <c r="M2210" s="2">
        <v>18.831150000000001</v>
      </c>
      <c r="N2210" s="8">
        <f t="shared" si="306"/>
        <v>1883115</v>
      </c>
      <c r="O2210" s="2">
        <v>0</v>
      </c>
      <c r="P2210" s="2">
        <v>6.0147999999999993</v>
      </c>
      <c r="Q2210" s="2">
        <v>0</v>
      </c>
      <c r="R2210" s="2">
        <v>0</v>
      </c>
      <c r="S2210" s="2">
        <v>5.6947000000000001</v>
      </c>
      <c r="T2210" s="2">
        <v>4.9234499999999999</v>
      </c>
      <c r="U2210" s="2">
        <v>2.1981999999999999</v>
      </c>
      <c r="V2210" s="2">
        <v>0</v>
      </c>
      <c r="W2210" s="2">
        <f t="shared" si="307"/>
        <v>24.916666666666668</v>
      </c>
      <c r="X2210" s="9">
        <f t="shared" si="308"/>
        <v>43.568437369857939</v>
      </c>
      <c r="Y2210" s="9">
        <f t="shared" si="309"/>
        <v>0.15276924604584646</v>
      </c>
      <c r="Z2210" s="10">
        <f t="shared" si="310"/>
        <v>907697.49631811504</v>
      </c>
      <c r="AA2210" s="10">
        <f t="shared" si="311"/>
        <v>20877.042415316646</v>
      </c>
      <c r="AB2210" s="10">
        <f t="shared" si="312"/>
        <v>14</v>
      </c>
      <c r="AC2210" s="9">
        <f t="shared" si="313"/>
        <v>880466.57142857148</v>
      </c>
      <c r="AD2210" s="10">
        <f t="shared" si="314"/>
        <v>909580.11493959103</v>
      </c>
    </row>
    <row r="2211" spans="1:30" x14ac:dyDescent="0.2">
      <c r="A2211" t="s">
        <v>20</v>
      </c>
      <c r="B2211" s="1">
        <v>43452</v>
      </c>
      <c r="C2211" t="s">
        <v>795</v>
      </c>
      <c r="D2211" s="2">
        <v>1032</v>
      </c>
      <c r="E2211" s="2">
        <v>0</v>
      </c>
      <c r="F2211" s="2">
        <v>1032</v>
      </c>
      <c r="G2211" s="2">
        <v>0</v>
      </c>
      <c r="H2211" s="2"/>
      <c r="I2211" s="2">
        <v>0</v>
      </c>
      <c r="J2211" s="2">
        <v>0</v>
      </c>
      <c r="K2211" s="2">
        <v>0</v>
      </c>
      <c r="L2211" s="2">
        <v>0</v>
      </c>
      <c r="M2211" s="2">
        <v>0.72240000000000004</v>
      </c>
      <c r="N2211" s="8">
        <f t="shared" si="306"/>
        <v>72240</v>
      </c>
      <c r="O2211" s="2">
        <v>0</v>
      </c>
      <c r="P2211" s="2">
        <v>0.72240000000000004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f t="shared" si="307"/>
        <v>24.916666666666668</v>
      </c>
      <c r="X2211" s="9">
        <f t="shared" si="308"/>
        <v>70</v>
      </c>
      <c r="Y2211" s="9">
        <f t="shared" si="309"/>
        <v>5.8605291415298319E-3</v>
      </c>
      <c r="Z2211" s="10">
        <f t="shared" si="310"/>
        <v>1411973.8831615122</v>
      </c>
      <c r="AA2211" s="10">
        <f t="shared" si="311"/>
        <v>32475.399312714781</v>
      </c>
      <c r="AB2211" s="10">
        <f t="shared" si="312"/>
        <v>9</v>
      </c>
      <c r="AC2211" s="9">
        <f t="shared" si="313"/>
        <v>1369614.6666666667</v>
      </c>
      <c r="AD2211" s="10">
        <f t="shared" si="314"/>
        <v>2273277.9518900346</v>
      </c>
    </row>
    <row r="2212" spans="1:30" x14ac:dyDescent="0.2">
      <c r="A2212" t="s">
        <v>20</v>
      </c>
      <c r="B2212" s="1">
        <v>43452</v>
      </c>
      <c r="C2212" t="s">
        <v>600</v>
      </c>
      <c r="D2212" s="2">
        <v>16553</v>
      </c>
      <c r="E2212" s="2">
        <v>0</v>
      </c>
      <c r="F2212" s="2">
        <v>3422</v>
      </c>
      <c r="G2212" s="2">
        <v>2938</v>
      </c>
      <c r="H2212" s="2">
        <v>3214</v>
      </c>
      <c r="I2212" s="2">
        <v>0</v>
      </c>
      <c r="J2212" s="2">
        <v>4909</v>
      </c>
      <c r="K2212" s="2">
        <v>0</v>
      </c>
      <c r="L2212" s="2">
        <v>0</v>
      </c>
      <c r="M2212" s="2">
        <v>8.6067500000000017</v>
      </c>
      <c r="N2212" s="8">
        <f t="shared" si="306"/>
        <v>860675.00000000012</v>
      </c>
      <c r="O2212" s="2">
        <v>0</v>
      </c>
      <c r="P2212" s="2">
        <v>1.8821000000000001</v>
      </c>
      <c r="Q2212" s="2">
        <v>0.73450000000000004</v>
      </c>
      <c r="R2212" s="2">
        <v>1.2856000000000001</v>
      </c>
      <c r="S2212" s="2">
        <v>0</v>
      </c>
      <c r="T2212" s="2">
        <v>3.5660500000000002</v>
      </c>
      <c r="U2212" s="2">
        <v>0</v>
      </c>
      <c r="V2212" s="2">
        <v>0</v>
      </c>
      <c r="W2212" s="2">
        <f t="shared" si="307"/>
        <v>24.916666666666668</v>
      </c>
      <c r="X2212" s="9">
        <f t="shared" si="308"/>
        <v>51.995106627197494</v>
      </c>
      <c r="Y2212" s="9">
        <f t="shared" si="309"/>
        <v>6.9822963993441151E-2</v>
      </c>
      <c r="Z2212" s="10">
        <f t="shared" si="310"/>
        <v>3176941.2371134022</v>
      </c>
      <c r="AA2212" s="10">
        <f t="shared" si="311"/>
        <v>73069.648453608257</v>
      </c>
      <c r="AB2212" s="10">
        <f t="shared" si="312"/>
        <v>4</v>
      </c>
      <c r="AC2212" s="9">
        <f t="shared" si="313"/>
        <v>3081633</v>
      </c>
      <c r="AD2212" s="10">
        <f t="shared" si="314"/>
        <v>3799264.1625571977</v>
      </c>
    </row>
    <row r="2213" spans="1:30" x14ac:dyDescent="0.2">
      <c r="A2213" t="s">
        <v>20</v>
      </c>
      <c r="B2213" s="1">
        <v>43452</v>
      </c>
      <c r="C2213" t="s">
        <v>500</v>
      </c>
      <c r="D2213" s="2">
        <v>26682</v>
      </c>
      <c r="E2213" s="2">
        <v>0</v>
      </c>
      <c r="F2213" s="2">
        <v>6846</v>
      </c>
      <c r="G2213" s="2">
        <v>7111</v>
      </c>
      <c r="H2213" s="2"/>
      <c r="I2213" s="2">
        <v>6766</v>
      </c>
      <c r="J2213" s="2">
        <v>0</v>
      </c>
      <c r="K2213" s="2">
        <v>5959</v>
      </c>
      <c r="L2213" s="2">
        <v>0</v>
      </c>
      <c r="M2213" s="2">
        <v>11.167249999999999</v>
      </c>
      <c r="N2213" s="8">
        <f t="shared" si="306"/>
        <v>1116725</v>
      </c>
      <c r="O2213" s="2">
        <v>0</v>
      </c>
      <c r="P2213" s="2">
        <v>3.7652999999999999</v>
      </c>
      <c r="Q2213" s="2">
        <v>2.4888499999999998</v>
      </c>
      <c r="R2213" s="2">
        <v>0</v>
      </c>
      <c r="S2213" s="2">
        <v>3.7212999999999998</v>
      </c>
      <c r="T2213" s="2">
        <v>0</v>
      </c>
      <c r="U2213" s="2">
        <v>1.1918</v>
      </c>
      <c r="V2213" s="2">
        <v>0</v>
      </c>
      <c r="W2213" s="2">
        <f t="shared" si="307"/>
        <v>24.916666666666668</v>
      </c>
      <c r="X2213" s="9">
        <f t="shared" si="308"/>
        <v>41.853121954875945</v>
      </c>
      <c r="Y2213" s="9">
        <f t="shared" si="309"/>
        <v>9.0595229866762203E-2</v>
      </c>
      <c r="Z2213" s="10">
        <f t="shared" si="310"/>
        <v>4235921.6494845366</v>
      </c>
      <c r="AA2213" s="10">
        <f t="shared" si="311"/>
        <v>97426.197938144338</v>
      </c>
      <c r="AB2213" s="10">
        <f t="shared" si="312"/>
        <v>3</v>
      </c>
      <c r="AC2213" s="9">
        <f t="shared" si="313"/>
        <v>4108844</v>
      </c>
      <c r="AD2213" s="10">
        <f t="shared" si="314"/>
        <v>4077590.5439050384</v>
      </c>
    </row>
    <row r="2214" spans="1:30" x14ac:dyDescent="0.2">
      <c r="A2214" t="s">
        <v>20</v>
      </c>
      <c r="B2214" s="1">
        <v>43452</v>
      </c>
      <c r="C2214" t="s">
        <v>695</v>
      </c>
      <c r="D2214" s="2">
        <v>359</v>
      </c>
      <c r="E2214" s="2">
        <v>0</v>
      </c>
      <c r="F2214" s="2">
        <v>0</v>
      </c>
      <c r="G2214" s="2">
        <v>0</v>
      </c>
      <c r="H2214" s="2"/>
      <c r="I2214" s="2">
        <v>0</v>
      </c>
      <c r="J2214" s="2">
        <v>0</v>
      </c>
      <c r="K2214" s="2">
        <v>359</v>
      </c>
      <c r="L2214" s="2">
        <v>0</v>
      </c>
      <c r="M2214" s="2">
        <v>7.1800000000000003E-2</v>
      </c>
      <c r="N2214" s="8">
        <f t="shared" si="306"/>
        <v>7180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7.1800000000000003E-2</v>
      </c>
      <c r="V2214" s="2">
        <v>0</v>
      </c>
      <c r="W2214" s="2">
        <f t="shared" si="307"/>
        <v>24.916666666666668</v>
      </c>
      <c r="X2214" s="9">
        <f t="shared" si="308"/>
        <v>20</v>
      </c>
      <c r="Y2214" s="9">
        <f t="shared" si="309"/>
        <v>5.824833781310104E-4</v>
      </c>
      <c r="Z2214" s="10">
        <f t="shared" si="310"/>
        <v>12707764.948453609</v>
      </c>
      <c r="AA2214" s="10">
        <f t="shared" si="311"/>
        <v>292278.59381443303</v>
      </c>
      <c r="AB2214" s="10">
        <f t="shared" si="312"/>
        <v>1</v>
      </c>
      <c r="AC2214" s="9">
        <f t="shared" si="313"/>
        <v>12326532</v>
      </c>
      <c r="AD2214" s="10">
        <f t="shared" si="314"/>
        <v>5845571.8762886608</v>
      </c>
    </row>
    <row r="2215" spans="1:30" x14ac:dyDescent="0.2">
      <c r="A2215" t="s">
        <v>20</v>
      </c>
      <c r="B2215" s="1">
        <v>43452</v>
      </c>
      <c r="C2215" t="s">
        <v>968</v>
      </c>
      <c r="D2215" s="2">
        <v>2182</v>
      </c>
      <c r="E2215" s="2">
        <v>0</v>
      </c>
      <c r="F2215" s="2">
        <v>815</v>
      </c>
      <c r="G2215" s="2">
        <v>579</v>
      </c>
      <c r="H2215" s="2">
        <v>788</v>
      </c>
      <c r="I2215" s="2">
        <v>0</v>
      </c>
      <c r="J2215" s="2">
        <v>0</v>
      </c>
      <c r="K2215" s="2">
        <v>0</v>
      </c>
      <c r="L2215" s="2">
        <v>0</v>
      </c>
      <c r="M2215" s="2">
        <v>0.96609999999999996</v>
      </c>
      <c r="N2215" s="8">
        <f t="shared" si="306"/>
        <v>96610</v>
      </c>
      <c r="O2215" s="2">
        <v>0</v>
      </c>
      <c r="P2215" s="2">
        <v>0.44824999999999998</v>
      </c>
      <c r="Q2215" s="2">
        <v>0.20265</v>
      </c>
      <c r="R2215" s="2">
        <v>0.31519999999999998</v>
      </c>
      <c r="S2215" s="2">
        <v>0</v>
      </c>
      <c r="T2215" s="2">
        <v>0</v>
      </c>
      <c r="U2215" s="2">
        <v>0</v>
      </c>
      <c r="V2215" s="2">
        <v>0</v>
      </c>
      <c r="W2215" s="2">
        <f t="shared" si="307"/>
        <v>24.916666666666668</v>
      </c>
      <c r="X2215" s="9">
        <f t="shared" si="308"/>
        <v>44.275893675527037</v>
      </c>
      <c r="Y2215" s="9">
        <f t="shared" si="309"/>
        <v>7.8375653427906564E-3</v>
      </c>
      <c r="Z2215" s="10">
        <f t="shared" si="310"/>
        <v>12707764.948453609</v>
      </c>
      <c r="AA2215" s="10">
        <f t="shared" si="311"/>
        <v>292278.59381443303</v>
      </c>
      <c r="AB2215" s="10">
        <f t="shared" si="312"/>
        <v>1</v>
      </c>
      <c r="AC2215" s="9">
        <f t="shared" si="313"/>
        <v>12326532</v>
      </c>
      <c r="AD2215" s="10">
        <f t="shared" si="314"/>
        <v>12940895.94336039</v>
      </c>
    </row>
    <row r="2216" spans="1:30" x14ac:dyDescent="0.2">
      <c r="A2216" t="s">
        <v>20</v>
      </c>
      <c r="B2216" s="1">
        <v>43452</v>
      </c>
      <c r="C2216" t="s">
        <v>143</v>
      </c>
      <c r="D2216" s="2">
        <v>61415</v>
      </c>
      <c r="E2216" s="2">
        <v>6293</v>
      </c>
      <c r="F2216" s="2">
        <v>8193</v>
      </c>
      <c r="G2216" s="2">
        <v>4715</v>
      </c>
      <c r="H2216" s="2">
        <v>8880</v>
      </c>
      <c r="I2216" s="2">
        <v>10435</v>
      </c>
      <c r="J2216" s="2">
        <v>13378</v>
      </c>
      <c r="K2216" s="2">
        <v>3211</v>
      </c>
      <c r="L2216" s="2">
        <v>825</v>
      </c>
      <c r="M2216" s="2">
        <v>27.249365000000001</v>
      </c>
      <c r="N2216" s="8">
        <f t="shared" si="306"/>
        <v>2724936.5</v>
      </c>
      <c r="O2216" s="2">
        <v>3.6082999999999998</v>
      </c>
      <c r="P2216" s="2">
        <v>4.2545999999999999</v>
      </c>
      <c r="Q2216" s="2">
        <v>2.6109499999999999</v>
      </c>
      <c r="R2216" s="2">
        <v>3.470675</v>
      </c>
      <c r="S2216" s="2">
        <v>4.3393500000000005</v>
      </c>
      <c r="T2216" s="2">
        <v>5.9523500000000009</v>
      </c>
      <c r="U2216" s="2">
        <v>0.64219999999999999</v>
      </c>
      <c r="V2216" s="2">
        <v>0.20624999999999999</v>
      </c>
      <c r="W2216" s="2">
        <f t="shared" si="307"/>
        <v>24.916666666666668</v>
      </c>
      <c r="X2216" s="9">
        <f t="shared" si="308"/>
        <v>44.369233900512903</v>
      </c>
      <c r="Y2216" s="9">
        <f t="shared" si="309"/>
        <v>0.22106270441678164</v>
      </c>
      <c r="Z2216" s="10">
        <f t="shared" si="310"/>
        <v>977520.38065027772</v>
      </c>
      <c r="AA2216" s="10">
        <f t="shared" si="311"/>
        <v>22482.968754956386</v>
      </c>
      <c r="AB2216" s="10">
        <f t="shared" si="312"/>
        <v>13</v>
      </c>
      <c r="AC2216" s="9">
        <f t="shared" si="313"/>
        <v>948194.76923076925</v>
      </c>
      <c r="AD2216" s="10">
        <f t="shared" si="314"/>
        <v>997552.09946658323</v>
      </c>
    </row>
    <row r="2217" spans="1:30" x14ac:dyDescent="0.2">
      <c r="A2217" t="s">
        <v>20</v>
      </c>
      <c r="B2217" s="1">
        <v>43452</v>
      </c>
      <c r="C2217" t="s">
        <v>146</v>
      </c>
      <c r="D2217" s="2">
        <v>19354</v>
      </c>
      <c r="E2217" s="2">
        <v>0</v>
      </c>
      <c r="F2217" s="2">
        <v>6467</v>
      </c>
      <c r="G2217" s="2">
        <v>0</v>
      </c>
      <c r="H2217" s="2"/>
      <c r="I2217" s="2">
        <v>0</v>
      </c>
      <c r="J2217" s="2">
        <v>0</v>
      </c>
      <c r="K2217" s="2">
        <v>8378</v>
      </c>
      <c r="L2217" s="2">
        <v>4509</v>
      </c>
      <c r="M2217" s="2">
        <v>6.3597000000000001</v>
      </c>
      <c r="N2217" s="8">
        <f t="shared" si="306"/>
        <v>635970</v>
      </c>
      <c r="O2217" s="2">
        <v>0</v>
      </c>
      <c r="P2217" s="2">
        <v>3.5568499999999998</v>
      </c>
      <c r="Q2217" s="2">
        <v>0</v>
      </c>
      <c r="R2217" s="2">
        <v>0</v>
      </c>
      <c r="S2217" s="2">
        <v>0</v>
      </c>
      <c r="T2217" s="2">
        <v>0</v>
      </c>
      <c r="U2217" s="2">
        <v>1.6756</v>
      </c>
      <c r="V2217" s="2">
        <v>1.1272500000000001</v>
      </c>
      <c r="W2217" s="2">
        <f t="shared" si="307"/>
        <v>24.916666666666668</v>
      </c>
      <c r="X2217" s="9">
        <f t="shared" si="308"/>
        <v>32.859873927870211</v>
      </c>
      <c r="Y2217" s="9">
        <f t="shared" si="309"/>
        <v>5.1593586906682268E-2</v>
      </c>
      <c r="Z2217" s="10">
        <f t="shared" si="310"/>
        <v>705986.9415807561</v>
      </c>
      <c r="AA2217" s="10">
        <f t="shared" si="311"/>
        <v>16237.69965635739</v>
      </c>
      <c r="AB2217" s="10">
        <f t="shared" si="312"/>
        <v>18</v>
      </c>
      <c r="AC2217" s="9">
        <f t="shared" si="313"/>
        <v>684807.33333333337</v>
      </c>
      <c r="AD2217" s="10">
        <f t="shared" si="314"/>
        <v>533568.76358652534</v>
      </c>
    </row>
    <row r="2218" spans="1:30" x14ac:dyDescent="0.2">
      <c r="A2218" t="s">
        <v>20</v>
      </c>
      <c r="B2218" s="1">
        <v>43452</v>
      </c>
      <c r="C2218" t="s">
        <v>503</v>
      </c>
      <c r="D2218" s="2">
        <v>2098</v>
      </c>
      <c r="E2218" s="2">
        <v>0</v>
      </c>
      <c r="F2218" s="2">
        <v>0</v>
      </c>
      <c r="G2218" s="2">
        <v>0</v>
      </c>
      <c r="H2218" s="2">
        <v>2098</v>
      </c>
      <c r="I2218" s="2">
        <v>0</v>
      </c>
      <c r="J2218" s="2">
        <v>0</v>
      </c>
      <c r="K2218" s="2">
        <v>0</v>
      </c>
      <c r="L2218" s="2">
        <v>0</v>
      </c>
      <c r="M2218" s="2">
        <v>0.83919999999999995</v>
      </c>
      <c r="N2218" s="8">
        <f t="shared" si="306"/>
        <v>83920</v>
      </c>
      <c r="O2218" s="2">
        <v>0</v>
      </c>
      <c r="P2218" s="2">
        <v>0</v>
      </c>
      <c r="Q2218" s="2">
        <v>0</v>
      </c>
      <c r="R2218" s="2">
        <v>0.83919999999999995</v>
      </c>
      <c r="S2218" s="2">
        <v>0</v>
      </c>
      <c r="T2218" s="2">
        <v>0</v>
      </c>
      <c r="U2218" s="2">
        <v>0</v>
      </c>
      <c r="V2218" s="2">
        <v>0</v>
      </c>
      <c r="W2218" s="2">
        <f t="shared" si="307"/>
        <v>24.916666666666668</v>
      </c>
      <c r="X2218" s="9">
        <f t="shared" si="308"/>
        <v>40</v>
      </c>
      <c r="Y2218" s="9">
        <f t="shared" si="309"/>
        <v>6.8080787037262383E-3</v>
      </c>
      <c r="Z2218" s="10">
        <f t="shared" si="310"/>
        <v>1815394.9926362301</v>
      </c>
      <c r="AA2218" s="10">
        <f t="shared" si="311"/>
        <v>41754.084830633292</v>
      </c>
      <c r="AB2218" s="10">
        <f t="shared" si="312"/>
        <v>7</v>
      </c>
      <c r="AC2218" s="9">
        <f t="shared" si="313"/>
        <v>1760933.142857143</v>
      </c>
      <c r="AD2218" s="10">
        <f t="shared" si="314"/>
        <v>1670163.3932253318</v>
      </c>
    </row>
    <row r="2219" spans="1:30" x14ac:dyDescent="0.2">
      <c r="A2219" t="s">
        <v>20</v>
      </c>
      <c r="B2219" s="1">
        <v>43452</v>
      </c>
      <c r="C2219" t="s">
        <v>148</v>
      </c>
      <c r="D2219" s="2">
        <v>10581</v>
      </c>
      <c r="E2219" s="2">
        <v>0</v>
      </c>
      <c r="F2219" s="2">
        <v>0</v>
      </c>
      <c r="G2219" s="2">
        <v>6305</v>
      </c>
      <c r="H2219" s="2"/>
      <c r="I2219" s="2">
        <v>0</v>
      </c>
      <c r="J2219" s="2">
        <v>0</v>
      </c>
      <c r="K2219" s="2">
        <v>0</v>
      </c>
      <c r="L2219" s="2">
        <v>0</v>
      </c>
      <c r="M2219" s="2">
        <v>2.4846900000000001</v>
      </c>
      <c r="N2219" s="8">
        <f t="shared" si="306"/>
        <v>248469</v>
      </c>
      <c r="O2219" s="2">
        <v>0</v>
      </c>
      <c r="P2219" s="2">
        <v>0</v>
      </c>
      <c r="Q2219" s="2">
        <v>2.20675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f t="shared" si="307"/>
        <v>24.916666666666668</v>
      </c>
      <c r="X2219" s="9">
        <f t="shared" si="308"/>
        <v>23.482563084774597</v>
      </c>
      <c r="Y2219" s="9">
        <f t="shared" si="309"/>
        <v>2.0157251041898888E-2</v>
      </c>
      <c r="Z2219" s="10">
        <f t="shared" si="310"/>
        <v>529490.20618556708</v>
      </c>
      <c r="AA2219" s="10">
        <f t="shared" si="311"/>
        <v>12178.274742268042</v>
      </c>
      <c r="AB2219" s="10">
        <f t="shared" si="312"/>
        <v>24</v>
      </c>
      <c r="AC2219" s="9">
        <f t="shared" si="313"/>
        <v>513605.5</v>
      </c>
      <c r="AD2219" s="10">
        <f t="shared" si="314"/>
        <v>285977.1048990264</v>
      </c>
    </row>
    <row r="2220" spans="1:30" x14ac:dyDescent="0.2">
      <c r="A2220" t="s">
        <v>20</v>
      </c>
      <c r="B2220" s="1">
        <v>43452</v>
      </c>
      <c r="C2220" t="s">
        <v>698</v>
      </c>
      <c r="D2220" s="2">
        <v>2058</v>
      </c>
      <c r="E2220" s="2">
        <v>0</v>
      </c>
      <c r="F2220" s="2">
        <v>0</v>
      </c>
      <c r="G2220" s="2">
        <v>2058</v>
      </c>
      <c r="H2220" s="2"/>
      <c r="I2220" s="2">
        <v>0</v>
      </c>
      <c r="J2220" s="2">
        <v>0</v>
      </c>
      <c r="K2220" s="2">
        <v>0</v>
      </c>
      <c r="L2220" s="2">
        <v>0</v>
      </c>
      <c r="M2220" s="2">
        <v>0.72030000000000005</v>
      </c>
      <c r="N2220" s="8">
        <f t="shared" si="306"/>
        <v>72030</v>
      </c>
      <c r="O2220" s="2">
        <v>0</v>
      </c>
      <c r="P2220" s="2">
        <v>0</v>
      </c>
      <c r="Q2220" s="2">
        <v>0.72030000000000005</v>
      </c>
      <c r="R2220" s="2">
        <v>0</v>
      </c>
      <c r="S2220" s="2">
        <v>0</v>
      </c>
      <c r="T2220" s="2">
        <v>0</v>
      </c>
      <c r="U2220" s="2">
        <v>0</v>
      </c>
      <c r="V2220" s="2">
        <v>0</v>
      </c>
      <c r="W2220" s="2">
        <f t="shared" si="307"/>
        <v>24.916666666666668</v>
      </c>
      <c r="X2220" s="9">
        <f t="shared" si="308"/>
        <v>35</v>
      </c>
      <c r="Y2220" s="9">
        <f t="shared" si="309"/>
        <v>5.84349271960678E-3</v>
      </c>
      <c r="Z2220" s="10">
        <f t="shared" si="310"/>
        <v>4235921.6494845366</v>
      </c>
      <c r="AA2220" s="10">
        <f t="shared" si="311"/>
        <v>97426.197938144338</v>
      </c>
      <c r="AB2220" s="10">
        <f t="shared" si="312"/>
        <v>3</v>
      </c>
      <c r="AC2220" s="9">
        <f t="shared" si="313"/>
        <v>4108844</v>
      </c>
      <c r="AD2220" s="10">
        <f t="shared" si="314"/>
        <v>3409916.9278350519</v>
      </c>
    </row>
    <row r="2221" spans="1:30" x14ac:dyDescent="0.2">
      <c r="A2221" t="s">
        <v>20</v>
      </c>
      <c r="B2221" s="1">
        <v>43452</v>
      </c>
      <c r="C2221" t="s">
        <v>969</v>
      </c>
      <c r="D2221" s="2">
        <v>611</v>
      </c>
      <c r="E2221" s="2">
        <v>0</v>
      </c>
      <c r="F2221" s="2">
        <v>0</v>
      </c>
      <c r="G2221" s="2">
        <v>611</v>
      </c>
      <c r="H2221" s="2"/>
      <c r="I2221" s="2">
        <v>0</v>
      </c>
      <c r="J2221" s="2">
        <v>0</v>
      </c>
      <c r="K2221" s="2">
        <v>0</v>
      </c>
      <c r="L2221" s="2">
        <v>0</v>
      </c>
      <c r="M2221" s="2">
        <v>0.21385000000000001</v>
      </c>
      <c r="N2221" s="8">
        <f t="shared" si="306"/>
        <v>21385</v>
      </c>
      <c r="O2221" s="2">
        <v>0</v>
      </c>
      <c r="P2221" s="2">
        <v>0</v>
      </c>
      <c r="Q2221" s="2">
        <v>0.21385000000000001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f t="shared" si="307"/>
        <v>24.916666666666668</v>
      </c>
      <c r="X2221" s="9">
        <f t="shared" si="308"/>
        <v>35</v>
      </c>
      <c r="Y2221" s="9">
        <f t="shared" si="309"/>
        <v>1.7348756324974453E-3</v>
      </c>
      <c r="Z2221" s="10">
        <f t="shared" si="310"/>
        <v>12707764.948453609</v>
      </c>
      <c r="AA2221" s="10">
        <f t="shared" si="311"/>
        <v>292278.59381443303</v>
      </c>
      <c r="AB2221" s="10">
        <f t="shared" si="312"/>
        <v>1</v>
      </c>
      <c r="AC2221" s="9">
        <f t="shared" si="313"/>
        <v>12326532</v>
      </c>
      <c r="AD2221" s="10">
        <f t="shared" si="314"/>
        <v>10229750.783505157</v>
      </c>
    </row>
    <row r="2222" spans="1:30" x14ac:dyDescent="0.2">
      <c r="A2222" t="s">
        <v>20</v>
      </c>
      <c r="B2222" s="1">
        <v>43452</v>
      </c>
      <c r="C2222" t="s">
        <v>970</v>
      </c>
      <c r="D2222" s="2">
        <v>463</v>
      </c>
      <c r="E2222" s="2">
        <v>463</v>
      </c>
      <c r="F2222" s="2">
        <v>0</v>
      </c>
      <c r="G2222" s="2">
        <v>0</v>
      </c>
      <c r="H2222" s="2"/>
      <c r="I2222" s="2">
        <v>0</v>
      </c>
      <c r="J2222" s="2">
        <v>0</v>
      </c>
      <c r="K2222" s="2">
        <v>0</v>
      </c>
      <c r="L2222" s="2">
        <v>0</v>
      </c>
      <c r="M2222" s="2">
        <v>0.23150000000000001</v>
      </c>
      <c r="N2222" s="8">
        <f t="shared" si="306"/>
        <v>23150</v>
      </c>
      <c r="O2222" s="2">
        <v>0.23150000000000001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f t="shared" si="307"/>
        <v>24.916666666666668</v>
      </c>
      <c r="X2222" s="9">
        <f t="shared" si="308"/>
        <v>50</v>
      </c>
      <c r="Y2222" s="9">
        <f t="shared" si="309"/>
        <v>1.8780627024697621E-3</v>
      </c>
      <c r="Z2222" s="10">
        <f t="shared" si="310"/>
        <v>6353882.4742268045</v>
      </c>
      <c r="AA2222" s="10">
        <f t="shared" si="311"/>
        <v>146139.29690721651</v>
      </c>
      <c r="AB2222" s="10">
        <f t="shared" si="312"/>
        <v>2</v>
      </c>
      <c r="AC2222" s="9">
        <f t="shared" si="313"/>
        <v>6163266</v>
      </c>
      <c r="AD2222" s="10">
        <f t="shared" si="314"/>
        <v>7306964.8453608258</v>
      </c>
    </row>
    <row r="2223" spans="1:30" x14ac:dyDescent="0.2">
      <c r="A2223" t="s">
        <v>20</v>
      </c>
      <c r="B2223" s="1">
        <v>43452</v>
      </c>
      <c r="C2223" t="s">
        <v>971</v>
      </c>
      <c r="D2223" s="2">
        <v>1115</v>
      </c>
      <c r="E2223" s="2">
        <v>0</v>
      </c>
      <c r="F2223" s="2">
        <v>0</v>
      </c>
      <c r="G2223" s="2">
        <v>960</v>
      </c>
      <c r="H2223" s="2">
        <v>155</v>
      </c>
      <c r="I2223" s="2">
        <v>0</v>
      </c>
      <c r="J2223" s="2">
        <v>0</v>
      </c>
      <c r="K2223" s="2">
        <v>0</v>
      </c>
      <c r="L2223" s="2">
        <v>0</v>
      </c>
      <c r="M2223" s="2">
        <v>0.39800000000000002</v>
      </c>
      <c r="N2223" s="8">
        <f t="shared" si="306"/>
        <v>39800</v>
      </c>
      <c r="O2223" s="2">
        <v>0</v>
      </c>
      <c r="P2223" s="2">
        <v>0</v>
      </c>
      <c r="Q2223" s="2">
        <v>0.33600000000000002</v>
      </c>
      <c r="R2223" s="2">
        <v>6.2E-2</v>
      </c>
      <c r="S2223" s="2">
        <v>0</v>
      </c>
      <c r="T2223" s="2">
        <v>0</v>
      </c>
      <c r="U2223" s="2">
        <v>0</v>
      </c>
      <c r="V2223" s="2">
        <v>0</v>
      </c>
      <c r="W2223" s="2">
        <f t="shared" si="307"/>
        <v>24.916666666666668</v>
      </c>
      <c r="X2223" s="9">
        <f t="shared" si="308"/>
        <v>35.695067264573993</v>
      </c>
      <c r="Y2223" s="9">
        <f t="shared" si="309"/>
        <v>3.2288075835117292E-3</v>
      </c>
      <c r="Z2223" s="10">
        <f t="shared" si="310"/>
        <v>6353882.4742268045</v>
      </c>
      <c r="AA2223" s="10">
        <f t="shared" si="311"/>
        <v>146139.29690721651</v>
      </c>
      <c r="AB2223" s="10">
        <f t="shared" si="312"/>
        <v>2</v>
      </c>
      <c r="AC2223" s="9">
        <f t="shared" si="313"/>
        <v>6163266</v>
      </c>
      <c r="AD2223" s="10">
        <f t="shared" si="314"/>
        <v>5216452.0331006432</v>
      </c>
    </row>
    <row r="2224" spans="1:30" x14ac:dyDescent="0.2">
      <c r="A2224" t="s">
        <v>20</v>
      </c>
      <c r="B2224" s="1">
        <v>43452</v>
      </c>
      <c r="C2224" t="s">
        <v>797</v>
      </c>
      <c r="D2224" s="2">
        <v>2121</v>
      </c>
      <c r="E2224" s="2">
        <v>0</v>
      </c>
      <c r="F2224" s="2">
        <v>0</v>
      </c>
      <c r="G2224" s="2">
        <v>0</v>
      </c>
      <c r="H2224" s="2">
        <v>633</v>
      </c>
      <c r="I2224" s="2">
        <v>0</v>
      </c>
      <c r="J2224" s="2">
        <v>0</v>
      </c>
      <c r="K2224" s="2">
        <v>1488</v>
      </c>
      <c r="L2224" s="2">
        <v>0</v>
      </c>
      <c r="M2224" s="2">
        <v>0.55079999999999996</v>
      </c>
      <c r="N2224" s="8">
        <f t="shared" si="306"/>
        <v>55079.999999999993</v>
      </c>
      <c r="O2224" s="2">
        <v>0</v>
      </c>
      <c r="P2224" s="2">
        <v>0</v>
      </c>
      <c r="Q2224" s="2">
        <v>0</v>
      </c>
      <c r="R2224" s="2">
        <v>0.25319999999999998</v>
      </c>
      <c r="S2224" s="2">
        <v>0</v>
      </c>
      <c r="T2224" s="2">
        <v>0</v>
      </c>
      <c r="U2224" s="2">
        <v>0.29759999999999998</v>
      </c>
      <c r="V2224" s="2">
        <v>0</v>
      </c>
      <c r="W2224" s="2">
        <f t="shared" si="307"/>
        <v>24.916666666666668</v>
      </c>
      <c r="X2224" s="9">
        <f t="shared" si="308"/>
        <v>25.968882602545964</v>
      </c>
      <c r="Y2224" s="9">
        <f t="shared" si="309"/>
        <v>4.4684100929604526E-3</v>
      </c>
      <c r="Z2224" s="10">
        <f t="shared" si="310"/>
        <v>3176941.2371134022</v>
      </c>
      <c r="AA2224" s="10">
        <f t="shared" si="311"/>
        <v>73069.648453608257</v>
      </c>
      <c r="AB2224" s="10">
        <f t="shared" si="312"/>
        <v>4</v>
      </c>
      <c r="AC2224" s="9">
        <f t="shared" si="313"/>
        <v>3081633</v>
      </c>
      <c r="AD2224" s="10">
        <f t="shared" si="314"/>
        <v>1897537.1225010571</v>
      </c>
    </row>
    <row r="2225" spans="1:30" x14ac:dyDescent="0.2">
      <c r="A2225" t="s">
        <v>20</v>
      </c>
      <c r="B2225" s="1">
        <v>43452</v>
      </c>
      <c r="C2225" t="s">
        <v>151</v>
      </c>
      <c r="D2225" s="2">
        <v>32952</v>
      </c>
      <c r="E2225" s="2">
        <v>0</v>
      </c>
      <c r="F2225" s="2">
        <v>0</v>
      </c>
      <c r="G2225" s="2">
        <v>0</v>
      </c>
      <c r="H2225" s="2"/>
      <c r="I2225" s="2">
        <v>13432</v>
      </c>
      <c r="J2225" s="2">
        <v>19520</v>
      </c>
      <c r="K2225" s="2">
        <v>0</v>
      </c>
      <c r="L2225" s="2">
        <v>0</v>
      </c>
      <c r="M2225" s="2">
        <v>14.755575</v>
      </c>
      <c r="N2225" s="8">
        <f t="shared" si="306"/>
        <v>1475557.5</v>
      </c>
      <c r="O2225" s="2">
        <v>0</v>
      </c>
      <c r="P2225" s="2">
        <v>0</v>
      </c>
      <c r="Q2225" s="2">
        <v>0</v>
      </c>
      <c r="R2225" s="2">
        <v>0</v>
      </c>
      <c r="S2225" s="2">
        <v>6.9641250000000001</v>
      </c>
      <c r="T2225" s="2">
        <v>7.7914500000000002</v>
      </c>
      <c r="U2225" s="2">
        <v>0</v>
      </c>
      <c r="V2225" s="2">
        <v>0</v>
      </c>
      <c r="W2225" s="2">
        <f t="shared" si="307"/>
        <v>24.916666666666668</v>
      </c>
      <c r="X2225" s="9">
        <f t="shared" si="308"/>
        <v>44.778996722505461</v>
      </c>
      <c r="Y2225" s="9">
        <f t="shared" si="309"/>
        <v>0.11970581019868362</v>
      </c>
      <c r="Z2225" s="10">
        <f t="shared" si="310"/>
        <v>2541552.989690722</v>
      </c>
      <c r="AA2225" s="10">
        <f t="shared" si="311"/>
        <v>58455.718762886601</v>
      </c>
      <c r="AB2225" s="10">
        <f t="shared" si="312"/>
        <v>5</v>
      </c>
      <c r="AC2225" s="9">
        <f t="shared" si="313"/>
        <v>2465306.4</v>
      </c>
      <c r="AD2225" s="10">
        <f t="shared" si="314"/>
        <v>2617588.4388950001</v>
      </c>
    </row>
    <row r="2226" spans="1:30" x14ac:dyDescent="0.2">
      <c r="A2226" t="s">
        <v>20</v>
      </c>
      <c r="B2226" s="1">
        <v>43452</v>
      </c>
      <c r="C2226" t="s">
        <v>972</v>
      </c>
      <c r="D2226" s="2">
        <v>998</v>
      </c>
      <c r="E2226" s="2">
        <v>0</v>
      </c>
      <c r="F2226" s="2">
        <v>0</v>
      </c>
      <c r="G2226" s="2">
        <v>0</v>
      </c>
      <c r="H2226" s="2"/>
      <c r="I2226" s="2">
        <v>0</v>
      </c>
      <c r="J2226" s="2">
        <v>998</v>
      </c>
      <c r="K2226" s="2">
        <v>0</v>
      </c>
      <c r="L2226" s="2">
        <v>0</v>
      </c>
      <c r="M2226" s="2">
        <v>0.4491</v>
      </c>
      <c r="N2226" s="8">
        <f t="shared" si="306"/>
        <v>44910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0.4491</v>
      </c>
      <c r="U2226" s="2">
        <v>0</v>
      </c>
      <c r="V2226" s="2">
        <v>0</v>
      </c>
      <c r="W2226" s="2">
        <f t="shared" si="307"/>
        <v>24.916666666666668</v>
      </c>
      <c r="X2226" s="9">
        <f t="shared" si="308"/>
        <v>45</v>
      </c>
      <c r="Y2226" s="9">
        <f t="shared" si="309"/>
        <v>3.643360516972657E-3</v>
      </c>
      <c r="Z2226" s="10">
        <f t="shared" si="310"/>
        <v>6353882.4742268045</v>
      </c>
      <c r="AA2226" s="10">
        <f t="shared" si="311"/>
        <v>146139.29690721651</v>
      </c>
      <c r="AB2226" s="10">
        <f t="shared" si="312"/>
        <v>2</v>
      </c>
      <c r="AC2226" s="9">
        <f t="shared" si="313"/>
        <v>6163266</v>
      </c>
      <c r="AD2226" s="10">
        <f t="shared" si="314"/>
        <v>6576268.3608247433</v>
      </c>
    </row>
    <row r="2227" spans="1:30" x14ac:dyDescent="0.2">
      <c r="A2227" t="s">
        <v>20</v>
      </c>
      <c r="B2227" s="1">
        <v>43452</v>
      </c>
      <c r="C2227" t="s">
        <v>304</v>
      </c>
      <c r="D2227" s="2">
        <v>17788</v>
      </c>
      <c r="E2227" s="2">
        <v>0</v>
      </c>
      <c r="F2227" s="2">
        <v>1881</v>
      </c>
      <c r="G2227" s="2">
        <v>4141</v>
      </c>
      <c r="H2227" s="2">
        <v>1682</v>
      </c>
      <c r="I2227" s="2">
        <v>0</v>
      </c>
      <c r="J2227" s="2">
        <v>4774</v>
      </c>
      <c r="K2227" s="2">
        <v>3607</v>
      </c>
      <c r="L2227" s="2">
        <v>1703</v>
      </c>
      <c r="M2227" s="2">
        <v>5.4129500000000004</v>
      </c>
      <c r="N2227" s="8">
        <f t="shared" si="306"/>
        <v>541295</v>
      </c>
      <c r="O2227" s="2">
        <v>0</v>
      </c>
      <c r="P2227" s="2">
        <v>0.47025</v>
      </c>
      <c r="Q2227" s="2">
        <v>1.1893500000000001</v>
      </c>
      <c r="R2227" s="2">
        <v>0.67279999999999995</v>
      </c>
      <c r="S2227" s="2">
        <v>0</v>
      </c>
      <c r="T2227" s="2">
        <v>1.7631000000000001</v>
      </c>
      <c r="U2227" s="2">
        <v>0.72140000000000004</v>
      </c>
      <c r="V2227" s="2">
        <v>0.59604999999999997</v>
      </c>
      <c r="W2227" s="2">
        <f t="shared" si="307"/>
        <v>24.916666666666668</v>
      </c>
      <c r="X2227" s="9">
        <f t="shared" si="308"/>
        <v>30.430346300876995</v>
      </c>
      <c r="Y2227" s="9">
        <f t="shared" si="309"/>
        <v>4.391300002303973E-2</v>
      </c>
      <c r="Z2227" s="10">
        <f t="shared" si="310"/>
        <v>747515.58520315343</v>
      </c>
      <c r="AA2227" s="10">
        <f t="shared" si="311"/>
        <v>17192.858459672527</v>
      </c>
      <c r="AB2227" s="10">
        <f t="shared" si="312"/>
        <v>17</v>
      </c>
      <c r="AC2227" s="9">
        <f t="shared" si="313"/>
        <v>725090.1176470588</v>
      </c>
      <c r="AD2227" s="10">
        <f t="shared" si="314"/>
        <v>523184.63682979764</v>
      </c>
    </row>
    <row r="2228" spans="1:30" x14ac:dyDescent="0.2">
      <c r="A2228" t="s">
        <v>20</v>
      </c>
      <c r="B2228" s="1">
        <v>43452</v>
      </c>
      <c r="C2228" t="s">
        <v>973</v>
      </c>
      <c r="D2228" s="2">
        <v>4707</v>
      </c>
      <c r="E2228" s="2">
        <v>0</v>
      </c>
      <c r="F2228" s="2">
        <v>0</v>
      </c>
      <c r="G2228" s="2">
        <v>1204</v>
      </c>
      <c r="H2228" s="2"/>
      <c r="I2228" s="2">
        <v>0</v>
      </c>
      <c r="J2228" s="2">
        <v>3503</v>
      </c>
      <c r="K2228" s="2">
        <v>0</v>
      </c>
      <c r="L2228" s="2">
        <v>0</v>
      </c>
      <c r="M2228" s="2">
        <v>1.9977499999999999</v>
      </c>
      <c r="N2228" s="8">
        <f t="shared" si="306"/>
        <v>199775</v>
      </c>
      <c r="O2228" s="2">
        <v>0</v>
      </c>
      <c r="P2228" s="2">
        <v>0</v>
      </c>
      <c r="Q2228" s="2">
        <v>0.4214</v>
      </c>
      <c r="R2228" s="2">
        <v>0</v>
      </c>
      <c r="S2228" s="2">
        <v>0</v>
      </c>
      <c r="T2228" s="2">
        <v>1.5763499999999999</v>
      </c>
      <c r="U2228" s="2">
        <v>0</v>
      </c>
      <c r="V2228" s="2">
        <v>0</v>
      </c>
      <c r="W2228" s="2">
        <f t="shared" si="307"/>
        <v>24.916666666666668</v>
      </c>
      <c r="X2228" s="9">
        <f t="shared" si="308"/>
        <v>42.442107499468875</v>
      </c>
      <c r="Y2228" s="9">
        <f t="shared" si="309"/>
        <v>1.6206910427036574E-2</v>
      </c>
      <c r="Z2228" s="10">
        <f t="shared" si="310"/>
        <v>12707764.948453609</v>
      </c>
      <c r="AA2228" s="10">
        <f t="shared" si="311"/>
        <v>292278.59381443303</v>
      </c>
      <c r="AB2228" s="10">
        <f t="shared" si="312"/>
        <v>1</v>
      </c>
      <c r="AC2228" s="9">
        <f t="shared" si="313"/>
        <v>12326532</v>
      </c>
      <c r="AD2228" s="10">
        <f t="shared" si="314"/>
        <v>12404919.498465765</v>
      </c>
    </row>
    <row r="2229" spans="1:30" x14ac:dyDescent="0.2">
      <c r="A2229" t="s">
        <v>20</v>
      </c>
      <c r="B2229" s="1">
        <v>43452</v>
      </c>
      <c r="C2229" t="s">
        <v>894</v>
      </c>
      <c r="D2229" s="2">
        <v>12</v>
      </c>
      <c r="E2229" s="2">
        <v>0</v>
      </c>
      <c r="F2229" s="2">
        <v>12</v>
      </c>
      <c r="G2229" s="2">
        <v>0</v>
      </c>
      <c r="H2229" s="2"/>
      <c r="I2229" s="2">
        <v>0</v>
      </c>
      <c r="J2229" s="2">
        <v>0</v>
      </c>
      <c r="K2229" s="2">
        <v>0</v>
      </c>
      <c r="L2229" s="2">
        <v>0</v>
      </c>
      <c r="M2229" s="2">
        <v>6.6E-3</v>
      </c>
      <c r="N2229" s="8">
        <f t="shared" si="306"/>
        <v>660</v>
      </c>
      <c r="O2229" s="2">
        <v>0</v>
      </c>
      <c r="P2229" s="2">
        <v>6.6E-3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f t="shared" si="307"/>
        <v>24.916666666666668</v>
      </c>
      <c r="X2229" s="9">
        <f t="shared" si="308"/>
        <v>55</v>
      </c>
      <c r="Y2229" s="9">
        <f t="shared" si="309"/>
        <v>5.3543040329591485E-5</v>
      </c>
      <c r="Z2229" s="10">
        <f t="shared" si="310"/>
        <v>6353882.4742268045</v>
      </c>
      <c r="AA2229" s="10">
        <f t="shared" si="311"/>
        <v>146139.29690721651</v>
      </c>
      <c r="AB2229" s="10">
        <f t="shared" si="312"/>
        <v>2</v>
      </c>
      <c r="AC2229" s="9">
        <f t="shared" si="313"/>
        <v>6163266</v>
      </c>
      <c r="AD2229" s="10">
        <f t="shared" si="314"/>
        <v>8037661.3298969083</v>
      </c>
    </row>
    <row r="2230" spans="1:30" x14ac:dyDescent="0.2">
      <c r="A2230" t="s">
        <v>20</v>
      </c>
      <c r="B2230" s="1">
        <v>43452</v>
      </c>
      <c r="C2230" t="s">
        <v>305</v>
      </c>
      <c r="D2230" s="2">
        <v>19491</v>
      </c>
      <c r="E2230" s="2">
        <v>2066</v>
      </c>
      <c r="F2230" s="2">
        <v>2877</v>
      </c>
      <c r="G2230" s="2">
        <v>2801</v>
      </c>
      <c r="H2230" s="2">
        <v>3585</v>
      </c>
      <c r="I2230" s="2">
        <v>3631</v>
      </c>
      <c r="J2230" s="2">
        <v>2049</v>
      </c>
      <c r="K2230" s="2">
        <v>0</v>
      </c>
      <c r="L2230" s="2">
        <v>0</v>
      </c>
      <c r="M2230" s="2">
        <v>12.980525000000002</v>
      </c>
      <c r="N2230" s="8">
        <f t="shared" si="306"/>
        <v>1298052.5000000002</v>
      </c>
      <c r="O2230" s="2">
        <v>2.0659999999999998</v>
      </c>
      <c r="P2230" s="2">
        <v>2.0139</v>
      </c>
      <c r="Q2230" s="2">
        <v>2.3808500000000001</v>
      </c>
      <c r="R2230" s="2">
        <v>1.3443750000000001</v>
      </c>
      <c r="S2230" s="2">
        <v>2.36015</v>
      </c>
      <c r="T2230" s="2">
        <v>1.94655</v>
      </c>
      <c r="U2230" s="2">
        <v>0</v>
      </c>
      <c r="V2230" s="2">
        <v>0</v>
      </c>
      <c r="W2230" s="2">
        <f t="shared" si="307"/>
        <v>24.916666666666668</v>
      </c>
      <c r="X2230" s="9">
        <f t="shared" si="308"/>
        <v>66.597532194346115</v>
      </c>
      <c r="Y2230" s="9">
        <f t="shared" si="309"/>
        <v>0.10530557175367737</v>
      </c>
      <c r="Z2230" s="10">
        <f t="shared" si="310"/>
        <v>705986.9415807561</v>
      </c>
      <c r="AA2230" s="10">
        <f t="shared" si="311"/>
        <v>16237.69965635739</v>
      </c>
      <c r="AB2230" s="10">
        <f t="shared" si="312"/>
        <v>18</v>
      </c>
      <c r="AC2230" s="9">
        <f t="shared" si="313"/>
        <v>684807.33333333337</v>
      </c>
      <c r="AD2230" s="10">
        <f t="shared" si="314"/>
        <v>1081390.7256263841</v>
      </c>
    </row>
    <row r="2231" spans="1:30" x14ac:dyDescent="0.2">
      <c r="A2231" t="s">
        <v>20</v>
      </c>
      <c r="B2231" s="1">
        <v>43452</v>
      </c>
      <c r="C2231" t="s">
        <v>152</v>
      </c>
      <c r="D2231" s="2">
        <v>7002</v>
      </c>
      <c r="E2231" s="2">
        <v>0</v>
      </c>
      <c r="F2231" s="2">
        <v>0</v>
      </c>
      <c r="G2231" s="2">
        <v>0</v>
      </c>
      <c r="H2231" s="2"/>
      <c r="I2231" s="2">
        <v>0</v>
      </c>
      <c r="J2231" s="2">
        <v>3497</v>
      </c>
      <c r="K2231" s="2">
        <v>3505</v>
      </c>
      <c r="L2231" s="2">
        <v>0</v>
      </c>
      <c r="M2231" s="2">
        <v>2.2746499999999998</v>
      </c>
      <c r="N2231" s="8">
        <f t="shared" si="306"/>
        <v>227464.99999999997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1.57365</v>
      </c>
      <c r="U2231" s="2">
        <v>0.70099999999999996</v>
      </c>
      <c r="V2231" s="2">
        <v>0</v>
      </c>
      <c r="W2231" s="2">
        <f t="shared" si="307"/>
        <v>24.916666666666668</v>
      </c>
      <c r="X2231" s="9">
        <f t="shared" si="308"/>
        <v>32.485718366181089</v>
      </c>
      <c r="Y2231" s="9">
        <f t="shared" si="309"/>
        <v>1.8453284346318977E-2</v>
      </c>
      <c r="Z2231" s="10">
        <f t="shared" si="310"/>
        <v>794235.30927835056</v>
      </c>
      <c r="AA2231" s="10">
        <f t="shared" si="311"/>
        <v>18267.412113402064</v>
      </c>
      <c r="AB2231" s="10">
        <f t="shared" si="312"/>
        <v>16</v>
      </c>
      <c r="AC2231" s="9">
        <f t="shared" si="313"/>
        <v>770408.25</v>
      </c>
      <c r="AD2231" s="10">
        <f t="shared" si="314"/>
        <v>593430.00519494433</v>
      </c>
    </row>
    <row r="2232" spans="1:30" x14ac:dyDescent="0.2">
      <c r="A2232" t="s">
        <v>20</v>
      </c>
      <c r="B2232" s="1">
        <v>43452</v>
      </c>
      <c r="C2232" t="s">
        <v>153</v>
      </c>
      <c r="D2232" s="2">
        <v>10606</v>
      </c>
      <c r="E2232" s="2">
        <v>2456</v>
      </c>
      <c r="F2232" s="2">
        <v>2533</v>
      </c>
      <c r="G2232" s="2">
        <v>0</v>
      </c>
      <c r="H2232" s="2"/>
      <c r="I2232" s="2">
        <v>0</v>
      </c>
      <c r="J2232" s="2">
        <v>3080</v>
      </c>
      <c r="K2232" s="2">
        <v>0</v>
      </c>
      <c r="L2232" s="2">
        <v>0</v>
      </c>
      <c r="M2232" s="2">
        <v>4.2226000000000008</v>
      </c>
      <c r="N2232" s="8">
        <f t="shared" si="306"/>
        <v>422260.00000000006</v>
      </c>
      <c r="O2232" s="2">
        <v>1.228</v>
      </c>
      <c r="P2232" s="2">
        <v>0.63324999999999998</v>
      </c>
      <c r="Q2232" s="2">
        <v>0</v>
      </c>
      <c r="R2232" s="2">
        <v>0</v>
      </c>
      <c r="S2232" s="2">
        <v>0</v>
      </c>
      <c r="T2232" s="2">
        <v>0.96599999999999997</v>
      </c>
      <c r="U2232" s="2">
        <v>0</v>
      </c>
      <c r="V2232" s="2">
        <v>0</v>
      </c>
      <c r="W2232" s="2">
        <f t="shared" si="307"/>
        <v>24.916666666666668</v>
      </c>
      <c r="X2232" s="9">
        <f t="shared" si="308"/>
        <v>39.813313218932684</v>
      </c>
      <c r="Y2232" s="9">
        <f t="shared" si="309"/>
        <v>3.4256188196323187E-2</v>
      </c>
      <c r="Z2232" s="10">
        <f t="shared" si="310"/>
        <v>1815394.9926362301</v>
      </c>
      <c r="AA2232" s="10">
        <f t="shared" si="311"/>
        <v>41754.084830633292</v>
      </c>
      <c r="AB2232" s="10">
        <f t="shared" si="312"/>
        <v>7</v>
      </c>
      <c r="AC2232" s="9">
        <f t="shared" si="313"/>
        <v>1760933.142857143</v>
      </c>
      <c r="AD2232" s="10">
        <f t="shared" si="314"/>
        <v>1662368.4575318892</v>
      </c>
    </row>
    <row r="2233" spans="1:30" x14ac:dyDescent="0.2">
      <c r="A2233" t="s">
        <v>20</v>
      </c>
      <c r="B2233" s="1">
        <v>43452</v>
      </c>
      <c r="C2233" t="s">
        <v>974</v>
      </c>
      <c r="D2233" s="2">
        <v>522</v>
      </c>
      <c r="E2233" s="2">
        <v>0</v>
      </c>
      <c r="F2233" s="2">
        <v>0</v>
      </c>
      <c r="G2233" s="2">
        <v>0</v>
      </c>
      <c r="H2233" s="2"/>
      <c r="I2233" s="2">
        <v>0</v>
      </c>
      <c r="J2233" s="2">
        <v>522</v>
      </c>
      <c r="K2233" s="2">
        <v>0</v>
      </c>
      <c r="L2233" s="2">
        <v>0</v>
      </c>
      <c r="M2233" s="2">
        <v>0.2349</v>
      </c>
      <c r="N2233" s="8">
        <f t="shared" si="306"/>
        <v>23490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0.2349</v>
      </c>
      <c r="U2233" s="2">
        <v>0</v>
      </c>
      <c r="V2233" s="2">
        <v>0</v>
      </c>
      <c r="W2233" s="2">
        <f t="shared" si="307"/>
        <v>24.916666666666668</v>
      </c>
      <c r="X2233" s="9">
        <f t="shared" si="308"/>
        <v>45</v>
      </c>
      <c r="Y2233" s="9">
        <f t="shared" si="309"/>
        <v>1.9056454808213698E-3</v>
      </c>
      <c r="Z2233" s="10">
        <f t="shared" si="310"/>
        <v>6353882.4742268045</v>
      </c>
      <c r="AA2233" s="10">
        <f t="shared" si="311"/>
        <v>146139.29690721651</v>
      </c>
      <c r="AB2233" s="10">
        <f t="shared" si="312"/>
        <v>2</v>
      </c>
      <c r="AC2233" s="9">
        <f t="shared" si="313"/>
        <v>6163266</v>
      </c>
      <c r="AD2233" s="10">
        <f t="shared" si="314"/>
        <v>6576268.3608247433</v>
      </c>
    </row>
    <row r="2234" spans="1:30" x14ac:dyDescent="0.2">
      <c r="A2234" t="s">
        <v>20</v>
      </c>
      <c r="B2234" s="1">
        <v>43452</v>
      </c>
      <c r="C2234" t="s">
        <v>895</v>
      </c>
      <c r="D2234" s="2">
        <v>4987</v>
      </c>
      <c r="E2234" s="2">
        <v>0</v>
      </c>
      <c r="F2234" s="2">
        <v>0</v>
      </c>
      <c r="G2234" s="2">
        <v>0</v>
      </c>
      <c r="H2234" s="2">
        <v>4987</v>
      </c>
      <c r="I2234" s="2">
        <v>0</v>
      </c>
      <c r="J2234" s="2">
        <v>0</v>
      </c>
      <c r="K2234" s="2">
        <v>0</v>
      </c>
      <c r="L2234" s="2">
        <v>0</v>
      </c>
      <c r="M2234" s="2">
        <v>1.9947999999999999</v>
      </c>
      <c r="N2234" s="8">
        <f t="shared" si="306"/>
        <v>199480</v>
      </c>
      <c r="O2234" s="2">
        <v>0</v>
      </c>
      <c r="P2234" s="2">
        <v>0</v>
      </c>
      <c r="Q2234" s="2">
        <v>0</v>
      </c>
      <c r="R2234" s="2">
        <v>1.9947999999999999</v>
      </c>
      <c r="S2234" s="2">
        <v>0</v>
      </c>
      <c r="T2234" s="2">
        <v>0</v>
      </c>
      <c r="U2234" s="2">
        <v>0</v>
      </c>
      <c r="V2234" s="2">
        <v>0</v>
      </c>
      <c r="W2234" s="2">
        <f t="shared" si="307"/>
        <v>24.916666666666668</v>
      </c>
      <c r="X2234" s="9">
        <f t="shared" si="308"/>
        <v>40</v>
      </c>
      <c r="Y2234" s="9">
        <f t="shared" si="309"/>
        <v>1.618297831052562E-2</v>
      </c>
      <c r="Z2234" s="10">
        <f t="shared" si="310"/>
        <v>12707764.948453609</v>
      </c>
      <c r="AA2234" s="10">
        <f t="shared" si="311"/>
        <v>292278.59381443303</v>
      </c>
      <c r="AB2234" s="10">
        <f t="shared" si="312"/>
        <v>1</v>
      </c>
      <c r="AC2234" s="9">
        <f t="shared" si="313"/>
        <v>12326532</v>
      </c>
      <c r="AD2234" s="10">
        <f t="shared" si="314"/>
        <v>11691143.752577322</v>
      </c>
    </row>
    <row r="2235" spans="1:30" x14ac:dyDescent="0.2">
      <c r="A2235" t="s">
        <v>20</v>
      </c>
      <c r="B2235" s="1">
        <v>43452</v>
      </c>
      <c r="C2235" t="s">
        <v>310</v>
      </c>
      <c r="D2235" s="2">
        <v>18850</v>
      </c>
      <c r="E2235" s="2">
        <v>3818</v>
      </c>
      <c r="F2235" s="2">
        <v>0</v>
      </c>
      <c r="G2235" s="2">
        <v>2169</v>
      </c>
      <c r="H2235" s="2">
        <v>6507</v>
      </c>
      <c r="I2235" s="2">
        <v>0</v>
      </c>
      <c r="J2235" s="2">
        <v>6356</v>
      </c>
      <c r="K2235" s="2">
        <v>0</v>
      </c>
      <c r="L2235" s="2">
        <v>0</v>
      </c>
      <c r="M2235" s="2">
        <v>10.757300000000001</v>
      </c>
      <c r="N2235" s="8">
        <f t="shared" si="306"/>
        <v>1075730</v>
      </c>
      <c r="O2235" s="2">
        <v>3.5757499999999998</v>
      </c>
      <c r="P2235" s="2">
        <v>0</v>
      </c>
      <c r="Q2235" s="2">
        <v>0.75914999999999999</v>
      </c>
      <c r="R2235" s="2">
        <v>2.5482</v>
      </c>
      <c r="S2235" s="2">
        <v>0</v>
      </c>
      <c r="T2235" s="2">
        <v>3.8742000000000001</v>
      </c>
      <c r="U2235" s="2">
        <v>0</v>
      </c>
      <c r="V2235" s="2">
        <v>0</v>
      </c>
      <c r="W2235" s="2">
        <f t="shared" si="307"/>
        <v>24.916666666666668</v>
      </c>
      <c r="X2235" s="9">
        <f t="shared" si="308"/>
        <v>57.067904509283821</v>
      </c>
      <c r="Y2235" s="9">
        <f t="shared" si="309"/>
        <v>8.726947692992644E-2</v>
      </c>
      <c r="Z2235" s="10">
        <f t="shared" si="310"/>
        <v>4235921.6494845366</v>
      </c>
      <c r="AA2235" s="10">
        <f t="shared" si="311"/>
        <v>97426.197938144338</v>
      </c>
      <c r="AB2235" s="10">
        <f t="shared" si="312"/>
        <v>3</v>
      </c>
      <c r="AC2235" s="9">
        <f t="shared" si="313"/>
        <v>4108844</v>
      </c>
      <c r="AD2235" s="10">
        <f t="shared" si="314"/>
        <v>5559908.9606366055</v>
      </c>
    </row>
    <row r="2236" spans="1:30" x14ac:dyDescent="0.2">
      <c r="A2236" t="s">
        <v>20</v>
      </c>
      <c r="B2236" s="1">
        <v>43452</v>
      </c>
      <c r="C2236" t="s">
        <v>157</v>
      </c>
      <c r="D2236" s="2">
        <v>100</v>
      </c>
      <c r="E2236" s="2">
        <v>0</v>
      </c>
      <c r="F2236" s="2">
        <v>0</v>
      </c>
      <c r="G2236" s="2">
        <v>0</v>
      </c>
      <c r="H2236" s="2"/>
      <c r="I2236" s="2">
        <v>0</v>
      </c>
      <c r="J2236" s="2">
        <v>0</v>
      </c>
      <c r="K2236" s="2">
        <v>100</v>
      </c>
      <c r="L2236" s="2">
        <v>0</v>
      </c>
      <c r="M2236" s="2">
        <v>0.02</v>
      </c>
      <c r="N2236" s="8">
        <f t="shared" si="306"/>
        <v>2000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0.02</v>
      </c>
      <c r="V2236" s="2">
        <v>0</v>
      </c>
      <c r="W2236" s="2">
        <f t="shared" si="307"/>
        <v>24.916666666666668</v>
      </c>
      <c r="X2236" s="9">
        <f t="shared" si="308"/>
        <v>20</v>
      </c>
      <c r="Y2236" s="9">
        <f t="shared" si="309"/>
        <v>1.6225163736239843E-4</v>
      </c>
      <c r="Z2236" s="10">
        <f t="shared" si="310"/>
        <v>3176941.2371134022</v>
      </c>
      <c r="AA2236" s="10">
        <f t="shared" si="311"/>
        <v>73069.648453608257</v>
      </c>
      <c r="AB2236" s="10">
        <f t="shared" si="312"/>
        <v>4</v>
      </c>
      <c r="AC2236" s="9">
        <f t="shared" si="313"/>
        <v>3081633</v>
      </c>
      <c r="AD2236" s="10">
        <f t="shared" si="314"/>
        <v>1461392.9690721652</v>
      </c>
    </row>
    <row r="2237" spans="1:30" x14ac:dyDescent="0.2">
      <c r="A2237" t="s">
        <v>20</v>
      </c>
      <c r="B2237" s="1">
        <v>43452</v>
      </c>
      <c r="C2237" t="s">
        <v>158</v>
      </c>
      <c r="D2237" s="2">
        <v>189663</v>
      </c>
      <c r="E2237" s="2">
        <v>0</v>
      </c>
      <c r="F2237" s="2">
        <v>44876</v>
      </c>
      <c r="G2237" s="2">
        <v>30014</v>
      </c>
      <c r="H2237" s="2">
        <v>35238</v>
      </c>
      <c r="I2237" s="2">
        <v>0</v>
      </c>
      <c r="J2237" s="2">
        <v>41706</v>
      </c>
      <c r="K2237" s="2">
        <v>24747</v>
      </c>
      <c r="L2237" s="2">
        <v>0</v>
      </c>
      <c r="M2237" s="2">
        <v>56.230817999999999</v>
      </c>
      <c r="N2237" s="8">
        <f t="shared" si="306"/>
        <v>5623081.7999999998</v>
      </c>
      <c r="O2237" s="2">
        <v>0</v>
      </c>
      <c r="P2237" s="2">
        <v>15.529399999999999</v>
      </c>
      <c r="Q2237" s="2">
        <v>9.1401180000000011</v>
      </c>
      <c r="R2237" s="2">
        <v>10.0909</v>
      </c>
      <c r="S2237" s="2">
        <v>0</v>
      </c>
      <c r="T2237" s="2">
        <v>14.5587</v>
      </c>
      <c r="U2237" s="2">
        <v>4.9493999999999998</v>
      </c>
      <c r="V2237" s="2">
        <v>0</v>
      </c>
      <c r="W2237" s="2">
        <f t="shared" si="307"/>
        <v>24.916666666666668</v>
      </c>
      <c r="X2237" s="9">
        <f t="shared" si="308"/>
        <v>29.647753120007593</v>
      </c>
      <c r="Y2237" s="9">
        <f t="shared" si="309"/>
        <v>0.45617711453635135</v>
      </c>
      <c r="Z2237" s="10">
        <f t="shared" si="310"/>
        <v>488760.19032513886</v>
      </c>
      <c r="AA2237" s="10">
        <f t="shared" si="311"/>
        <v>11241.484377478193</v>
      </c>
      <c r="AB2237" s="10">
        <f t="shared" si="312"/>
        <v>26</v>
      </c>
      <c r="AC2237" s="9">
        <f t="shared" si="313"/>
        <v>474097.38461538462</v>
      </c>
      <c r="AD2237" s="10">
        <f t="shared" si="314"/>
        <v>333284.75352589571</v>
      </c>
    </row>
    <row r="2238" spans="1:30" x14ac:dyDescent="0.2">
      <c r="A2238" t="s">
        <v>20</v>
      </c>
      <c r="B2238" s="1">
        <v>43452</v>
      </c>
      <c r="C2238" t="s">
        <v>896</v>
      </c>
      <c r="D2238" s="2">
        <v>474</v>
      </c>
      <c r="E2238" s="2">
        <v>0</v>
      </c>
      <c r="F2238" s="2">
        <v>0</v>
      </c>
      <c r="G2238" s="2">
        <v>474</v>
      </c>
      <c r="H2238" s="2"/>
      <c r="I2238" s="2">
        <v>0</v>
      </c>
      <c r="J2238" s="2">
        <v>0</v>
      </c>
      <c r="K2238" s="2">
        <v>0</v>
      </c>
      <c r="L2238" s="2">
        <v>0</v>
      </c>
      <c r="M2238" s="2">
        <v>0.16589999999999999</v>
      </c>
      <c r="N2238" s="8">
        <f t="shared" si="306"/>
        <v>16590</v>
      </c>
      <c r="O2238" s="2">
        <v>0</v>
      </c>
      <c r="P2238" s="2">
        <v>0</v>
      </c>
      <c r="Q2238" s="2">
        <v>0.16589999999999999</v>
      </c>
      <c r="R2238" s="2">
        <v>0</v>
      </c>
      <c r="S2238" s="2">
        <v>0</v>
      </c>
      <c r="T2238" s="2">
        <v>0</v>
      </c>
      <c r="U2238" s="2">
        <v>0</v>
      </c>
      <c r="V2238" s="2">
        <v>0</v>
      </c>
      <c r="W2238" s="2">
        <f t="shared" si="307"/>
        <v>24.916666666666668</v>
      </c>
      <c r="X2238" s="9">
        <f t="shared" si="308"/>
        <v>35</v>
      </c>
      <c r="Y2238" s="9">
        <f t="shared" si="309"/>
        <v>1.3458773319210951E-3</v>
      </c>
      <c r="Z2238" s="10">
        <f t="shared" si="310"/>
        <v>4235921.6494845366</v>
      </c>
      <c r="AA2238" s="10">
        <f t="shared" si="311"/>
        <v>97426.197938144338</v>
      </c>
      <c r="AB2238" s="10">
        <f t="shared" si="312"/>
        <v>3</v>
      </c>
      <c r="AC2238" s="9">
        <f t="shared" si="313"/>
        <v>4108844</v>
      </c>
      <c r="AD2238" s="10">
        <f t="shared" si="314"/>
        <v>3409916.9278350519</v>
      </c>
    </row>
    <row r="2239" spans="1:30" x14ac:dyDescent="0.2">
      <c r="A2239" t="s">
        <v>20</v>
      </c>
      <c r="B2239" s="1">
        <v>43452</v>
      </c>
      <c r="C2239" t="s">
        <v>975</v>
      </c>
      <c r="D2239" s="2">
        <v>966</v>
      </c>
      <c r="E2239" s="2">
        <v>0</v>
      </c>
      <c r="F2239" s="2">
        <v>0</v>
      </c>
      <c r="G2239" s="2">
        <v>0</v>
      </c>
      <c r="H2239" s="2"/>
      <c r="I2239" s="2">
        <v>0</v>
      </c>
      <c r="J2239" s="2">
        <v>0</v>
      </c>
      <c r="K2239" s="2">
        <v>966</v>
      </c>
      <c r="L2239" s="2">
        <v>0</v>
      </c>
      <c r="M2239" s="2">
        <v>0.19320000000000001</v>
      </c>
      <c r="N2239" s="8">
        <f t="shared" si="306"/>
        <v>19320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s="2">
        <v>0.19320000000000001</v>
      </c>
      <c r="V2239" s="2">
        <v>0</v>
      </c>
      <c r="W2239" s="2">
        <f t="shared" si="307"/>
        <v>24.916666666666668</v>
      </c>
      <c r="X2239" s="9">
        <f t="shared" si="308"/>
        <v>20</v>
      </c>
      <c r="Y2239" s="9">
        <f t="shared" si="309"/>
        <v>1.567350816920769E-3</v>
      </c>
      <c r="Z2239" s="10">
        <f t="shared" si="310"/>
        <v>12707764.948453609</v>
      </c>
      <c r="AA2239" s="10">
        <f t="shared" si="311"/>
        <v>292278.59381443303</v>
      </c>
      <c r="AB2239" s="10">
        <f t="shared" si="312"/>
        <v>1</v>
      </c>
      <c r="AC2239" s="9">
        <f t="shared" si="313"/>
        <v>12326532</v>
      </c>
      <c r="AD2239" s="10">
        <f t="shared" si="314"/>
        <v>5845571.8762886608</v>
      </c>
    </row>
    <row r="2240" spans="1:30" x14ac:dyDescent="0.2">
      <c r="A2240" t="s">
        <v>20</v>
      </c>
      <c r="B2240" s="1">
        <v>43452</v>
      </c>
      <c r="C2240" t="s">
        <v>801</v>
      </c>
      <c r="D2240" s="2">
        <v>3155</v>
      </c>
      <c r="E2240" s="2">
        <v>0</v>
      </c>
      <c r="F2240" s="2">
        <v>0</v>
      </c>
      <c r="G2240" s="2">
        <v>0</v>
      </c>
      <c r="H2240" s="2">
        <v>1555</v>
      </c>
      <c r="I2240" s="2">
        <v>0</v>
      </c>
      <c r="J2240" s="2">
        <v>0</v>
      </c>
      <c r="K2240" s="2">
        <v>1600</v>
      </c>
      <c r="L2240" s="2">
        <v>0</v>
      </c>
      <c r="M2240" s="2">
        <v>0.94199999999999995</v>
      </c>
      <c r="N2240" s="8">
        <f t="shared" si="306"/>
        <v>94200</v>
      </c>
      <c r="O2240" s="2">
        <v>0</v>
      </c>
      <c r="P2240" s="2">
        <v>0</v>
      </c>
      <c r="Q2240" s="2">
        <v>0</v>
      </c>
      <c r="R2240" s="2">
        <v>0.622</v>
      </c>
      <c r="S2240" s="2">
        <v>0</v>
      </c>
      <c r="T2240" s="2">
        <v>0</v>
      </c>
      <c r="U2240" s="2">
        <v>0.32</v>
      </c>
      <c r="V2240" s="2">
        <v>0</v>
      </c>
      <c r="W2240" s="2">
        <f t="shared" si="307"/>
        <v>24.916666666666668</v>
      </c>
      <c r="X2240" s="9">
        <f t="shared" si="308"/>
        <v>29.857369255150555</v>
      </c>
      <c r="Y2240" s="9">
        <f t="shared" si="309"/>
        <v>7.6420521197689663E-3</v>
      </c>
      <c r="Z2240" s="10">
        <f t="shared" si="310"/>
        <v>2117960.8247422683</v>
      </c>
      <c r="AA2240" s="10">
        <f t="shared" si="311"/>
        <v>48713.098969072169</v>
      </c>
      <c r="AB2240" s="10">
        <f t="shared" si="312"/>
        <v>6</v>
      </c>
      <c r="AC2240" s="9">
        <f t="shared" si="313"/>
        <v>2054422</v>
      </c>
      <c r="AD2240" s="10">
        <f t="shared" si="314"/>
        <v>1454444.9834822817</v>
      </c>
    </row>
    <row r="2241" spans="1:30" x14ac:dyDescent="0.2">
      <c r="A2241" t="s">
        <v>20</v>
      </c>
      <c r="B2241" s="1">
        <v>43452</v>
      </c>
      <c r="C2241" t="s">
        <v>976</v>
      </c>
      <c r="D2241" s="2">
        <v>5987</v>
      </c>
      <c r="E2241" s="2">
        <v>1527</v>
      </c>
      <c r="F2241" s="2">
        <v>0</v>
      </c>
      <c r="G2241" s="2">
        <v>1478</v>
      </c>
      <c r="H2241" s="2"/>
      <c r="I2241" s="2">
        <v>0</v>
      </c>
      <c r="J2241" s="2">
        <v>1450</v>
      </c>
      <c r="K2241" s="2">
        <v>1532</v>
      </c>
      <c r="L2241" s="2">
        <v>0</v>
      </c>
      <c r="M2241" s="2">
        <v>2.2397</v>
      </c>
      <c r="N2241" s="8">
        <f t="shared" si="306"/>
        <v>223970</v>
      </c>
      <c r="O2241" s="2">
        <v>0.76350000000000007</v>
      </c>
      <c r="P2241" s="2">
        <v>0</v>
      </c>
      <c r="Q2241" s="2">
        <v>0.51729999999999998</v>
      </c>
      <c r="R2241" s="2">
        <v>0</v>
      </c>
      <c r="S2241" s="2">
        <v>0</v>
      </c>
      <c r="T2241" s="2">
        <v>0.65250000000000008</v>
      </c>
      <c r="U2241" s="2">
        <v>0.30640000000000001</v>
      </c>
      <c r="V2241" s="2">
        <v>0</v>
      </c>
      <c r="W2241" s="2">
        <f t="shared" si="307"/>
        <v>24.916666666666668</v>
      </c>
      <c r="X2241" s="9">
        <f t="shared" si="308"/>
        <v>37.409387005177884</v>
      </c>
      <c r="Y2241" s="9">
        <f t="shared" si="309"/>
        <v>1.816974961002819E-2</v>
      </c>
      <c r="Z2241" s="10">
        <f t="shared" si="310"/>
        <v>6353882.4742268045</v>
      </c>
      <c r="AA2241" s="10">
        <f t="shared" si="311"/>
        <v>146139.29690721651</v>
      </c>
      <c r="AB2241" s="10">
        <f t="shared" si="312"/>
        <v>2</v>
      </c>
      <c r="AC2241" s="9">
        <f t="shared" si="313"/>
        <v>6163266</v>
      </c>
      <c r="AD2241" s="10">
        <f t="shared" si="314"/>
        <v>5466981.5146666579</v>
      </c>
    </row>
    <row r="2242" spans="1:30" x14ac:dyDescent="0.2">
      <c r="A2242" t="s">
        <v>20</v>
      </c>
      <c r="B2242" s="1">
        <v>43452</v>
      </c>
      <c r="C2242" t="s">
        <v>164</v>
      </c>
      <c r="D2242" s="2">
        <v>510</v>
      </c>
      <c r="E2242" s="2">
        <v>0</v>
      </c>
      <c r="F2242" s="2">
        <v>0</v>
      </c>
      <c r="G2242" s="2">
        <v>0</v>
      </c>
      <c r="H2242" s="2">
        <v>510</v>
      </c>
      <c r="I2242" s="2">
        <v>0</v>
      </c>
      <c r="J2242" s="2">
        <v>0</v>
      </c>
      <c r="K2242" s="2">
        <v>0</v>
      </c>
      <c r="L2242" s="2">
        <v>0</v>
      </c>
      <c r="M2242" s="2">
        <v>0.20400000000000001</v>
      </c>
      <c r="N2242" s="8">
        <f t="shared" si="306"/>
        <v>20400</v>
      </c>
      <c r="O2242" s="2">
        <v>0</v>
      </c>
      <c r="P2242" s="2">
        <v>0</v>
      </c>
      <c r="Q2242" s="2">
        <v>0</v>
      </c>
      <c r="R2242" s="2">
        <v>0.20400000000000001</v>
      </c>
      <c r="S2242" s="2">
        <v>0</v>
      </c>
      <c r="T2242" s="2">
        <v>0</v>
      </c>
      <c r="U2242" s="2">
        <v>0</v>
      </c>
      <c r="V2242" s="2">
        <v>0</v>
      </c>
      <c r="W2242" s="2">
        <f t="shared" si="307"/>
        <v>24.916666666666668</v>
      </c>
      <c r="X2242" s="9">
        <f t="shared" si="308"/>
        <v>40</v>
      </c>
      <c r="Y2242" s="9">
        <f t="shared" si="309"/>
        <v>1.6549667010964642E-3</v>
      </c>
      <c r="Z2242" s="10">
        <f t="shared" si="310"/>
        <v>12707764.948453609</v>
      </c>
      <c r="AA2242" s="10">
        <f t="shared" si="311"/>
        <v>292278.59381443303</v>
      </c>
      <c r="AB2242" s="10">
        <f t="shared" si="312"/>
        <v>1</v>
      </c>
      <c r="AC2242" s="9">
        <f t="shared" si="313"/>
        <v>12326532</v>
      </c>
      <c r="AD2242" s="10">
        <f t="shared" si="314"/>
        <v>11691143.752577322</v>
      </c>
    </row>
    <row r="2243" spans="1:30" x14ac:dyDescent="0.2">
      <c r="A2243" t="s">
        <v>20</v>
      </c>
      <c r="B2243" s="1">
        <v>43452</v>
      </c>
      <c r="C2243" t="s">
        <v>977</v>
      </c>
      <c r="D2243" s="2">
        <v>2607</v>
      </c>
      <c r="E2243" s="2">
        <v>0</v>
      </c>
      <c r="F2243" s="2">
        <v>2607</v>
      </c>
      <c r="G2243" s="2">
        <v>0</v>
      </c>
      <c r="H2243" s="2"/>
      <c r="I2243" s="2">
        <v>0</v>
      </c>
      <c r="J2243" s="2">
        <v>0</v>
      </c>
      <c r="K2243" s="2">
        <v>0</v>
      </c>
      <c r="L2243" s="2">
        <v>0</v>
      </c>
      <c r="M2243" s="2">
        <v>1.4338500000000001</v>
      </c>
      <c r="N2243" s="8">
        <f t="shared" ref="N2243:N2306" si="315">M2243*100000</f>
        <v>143385</v>
      </c>
      <c r="O2243" s="2">
        <v>0</v>
      </c>
      <c r="P2243" s="2">
        <v>1.4338500000000001</v>
      </c>
      <c r="Q2243" s="2">
        <v>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f t="shared" ref="W2243:W2306" si="316">299/12</f>
        <v>24.916666666666668</v>
      </c>
      <c r="X2243" s="9">
        <f t="shared" ref="X2243:X2306" si="317">N2243/D2243</f>
        <v>55</v>
      </c>
      <c r="Y2243" s="9">
        <f t="shared" ref="Y2243:Y2306" si="318">N2243/12326532</f>
        <v>1.163222551160375E-2</v>
      </c>
      <c r="Z2243" s="10">
        <f t="shared" ref="Z2243:Z2306" si="319">AC2243*(1/(1-0.03))</f>
        <v>6353882.4742268045</v>
      </c>
      <c r="AA2243" s="10">
        <f t="shared" ref="AA2243:AA2306" si="320">Z2243*0.023</f>
        <v>146139.29690721651</v>
      </c>
      <c r="AB2243" s="10">
        <f t="shared" ref="AB2243:AB2306" si="321">COUNTIF(C2243:C9594,C2243)</f>
        <v>2</v>
      </c>
      <c r="AC2243" s="9">
        <f t="shared" ref="AC2243:AC2306" si="322">12326532/AB2243</f>
        <v>6163266</v>
      </c>
      <c r="AD2243" s="10">
        <f t="shared" ref="AD2243:AD2306" si="323">AA2243*X2243</f>
        <v>8037661.3298969083</v>
      </c>
    </row>
    <row r="2244" spans="1:30" x14ac:dyDescent="0.2">
      <c r="A2244" t="s">
        <v>20</v>
      </c>
      <c r="B2244" s="1">
        <v>43452</v>
      </c>
      <c r="C2244" t="s">
        <v>166</v>
      </c>
      <c r="D2244" s="2">
        <v>35435</v>
      </c>
      <c r="E2244" s="2">
        <v>0</v>
      </c>
      <c r="F2244" s="2">
        <v>0</v>
      </c>
      <c r="G2244" s="2">
        <v>9865</v>
      </c>
      <c r="H2244" s="2">
        <v>3420</v>
      </c>
      <c r="I2244" s="2">
        <v>7236</v>
      </c>
      <c r="J2244" s="2">
        <v>8760</v>
      </c>
      <c r="K2244" s="2">
        <v>6154</v>
      </c>
      <c r="L2244" s="2">
        <v>0</v>
      </c>
      <c r="M2244" s="2">
        <v>13.97335</v>
      </c>
      <c r="N2244" s="8">
        <f t="shared" si="315"/>
        <v>1397335</v>
      </c>
      <c r="O2244" s="2">
        <v>0</v>
      </c>
      <c r="P2244" s="2">
        <v>0</v>
      </c>
      <c r="Q2244" s="2">
        <v>3.45275</v>
      </c>
      <c r="R2244" s="2">
        <v>1.3680000000000001</v>
      </c>
      <c r="S2244" s="2">
        <v>3.9798</v>
      </c>
      <c r="T2244" s="2">
        <v>3.9420000000000002</v>
      </c>
      <c r="U2244" s="2">
        <v>1.2307999999999999</v>
      </c>
      <c r="V2244" s="2">
        <v>0</v>
      </c>
      <c r="W2244" s="2">
        <f t="shared" si="316"/>
        <v>24.916666666666668</v>
      </c>
      <c r="X2244" s="9">
        <f t="shared" si="317"/>
        <v>39.433751940172144</v>
      </c>
      <c r="Y2244" s="9">
        <f t="shared" si="318"/>
        <v>0.11335994584689352</v>
      </c>
      <c r="Z2244" s="10">
        <f t="shared" si="319"/>
        <v>552511.51949798304</v>
      </c>
      <c r="AA2244" s="10">
        <f t="shared" si="320"/>
        <v>12707.76494845361</v>
      </c>
      <c r="AB2244" s="10">
        <f t="shared" si="321"/>
        <v>23</v>
      </c>
      <c r="AC2244" s="9">
        <f t="shared" si="322"/>
        <v>535936.17391304346</v>
      </c>
      <c r="AD2244" s="10">
        <f t="shared" si="323"/>
        <v>501114.85069133411</v>
      </c>
    </row>
    <row r="2245" spans="1:30" x14ac:dyDescent="0.2">
      <c r="A2245" t="s">
        <v>20</v>
      </c>
      <c r="B2245" s="1">
        <v>43452</v>
      </c>
      <c r="C2245" t="s">
        <v>803</v>
      </c>
      <c r="D2245" s="2">
        <v>3868</v>
      </c>
      <c r="E2245" s="2">
        <v>0</v>
      </c>
      <c r="F2245" s="2">
        <v>0</v>
      </c>
      <c r="G2245" s="2">
        <v>2603</v>
      </c>
      <c r="H2245" s="2"/>
      <c r="I2245" s="2">
        <v>0</v>
      </c>
      <c r="J2245" s="2">
        <v>0</v>
      </c>
      <c r="K2245" s="2">
        <v>1265</v>
      </c>
      <c r="L2245" s="2">
        <v>0</v>
      </c>
      <c r="M2245" s="2">
        <v>1.16405</v>
      </c>
      <c r="N2245" s="8">
        <f t="shared" si="315"/>
        <v>116405</v>
      </c>
      <c r="O2245" s="2">
        <v>0</v>
      </c>
      <c r="P2245" s="2">
        <v>0</v>
      </c>
      <c r="Q2245" s="2">
        <v>0.91105000000000003</v>
      </c>
      <c r="R2245" s="2">
        <v>0</v>
      </c>
      <c r="S2245" s="2">
        <v>0</v>
      </c>
      <c r="T2245" s="2">
        <v>0</v>
      </c>
      <c r="U2245" s="2">
        <v>0.253</v>
      </c>
      <c r="V2245" s="2">
        <v>0</v>
      </c>
      <c r="W2245" s="2">
        <f t="shared" si="316"/>
        <v>24.916666666666668</v>
      </c>
      <c r="X2245" s="9">
        <f t="shared" si="317"/>
        <v>30.094364012409514</v>
      </c>
      <c r="Y2245" s="9">
        <f t="shared" si="318"/>
        <v>9.4434509235849957E-3</v>
      </c>
      <c r="Z2245" s="10">
        <f t="shared" si="319"/>
        <v>1588470.6185567011</v>
      </c>
      <c r="AA2245" s="10">
        <f t="shared" si="320"/>
        <v>36534.824226804129</v>
      </c>
      <c r="AB2245" s="10">
        <f t="shared" si="321"/>
        <v>8</v>
      </c>
      <c r="AC2245" s="9">
        <f t="shared" si="322"/>
        <v>1540816.5</v>
      </c>
      <c r="AD2245" s="10">
        <f t="shared" si="323"/>
        <v>1099492.2994108414</v>
      </c>
    </row>
    <row r="2246" spans="1:30" x14ac:dyDescent="0.2">
      <c r="A2246" t="s">
        <v>20</v>
      </c>
      <c r="B2246" s="1">
        <v>43452</v>
      </c>
      <c r="C2246" t="s">
        <v>978</v>
      </c>
      <c r="D2246" s="2">
        <v>156</v>
      </c>
      <c r="E2246" s="2">
        <v>0</v>
      </c>
      <c r="F2246" s="2">
        <v>0</v>
      </c>
      <c r="G2246" s="2">
        <v>0</v>
      </c>
      <c r="H2246" s="2"/>
      <c r="I2246" s="2">
        <v>0</v>
      </c>
      <c r="J2246" s="2">
        <v>0</v>
      </c>
      <c r="K2246" s="2">
        <v>0</v>
      </c>
      <c r="L2246" s="2">
        <v>156</v>
      </c>
      <c r="M2246" s="2">
        <v>3.9E-2</v>
      </c>
      <c r="N2246" s="8">
        <f t="shared" si="315"/>
        <v>3900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s="2">
        <v>0</v>
      </c>
      <c r="V2246" s="2">
        <v>3.9E-2</v>
      </c>
      <c r="W2246" s="2">
        <f t="shared" si="316"/>
        <v>24.916666666666668</v>
      </c>
      <c r="X2246" s="9">
        <f t="shared" si="317"/>
        <v>25</v>
      </c>
      <c r="Y2246" s="9">
        <f t="shared" si="318"/>
        <v>3.1639069285667698E-4</v>
      </c>
      <c r="Z2246" s="10">
        <f t="shared" si="319"/>
        <v>6353882.4742268045</v>
      </c>
      <c r="AA2246" s="10">
        <f t="shared" si="320"/>
        <v>146139.29690721651</v>
      </c>
      <c r="AB2246" s="10">
        <f t="shared" si="321"/>
        <v>2</v>
      </c>
      <c r="AC2246" s="9">
        <f t="shared" si="322"/>
        <v>6163266</v>
      </c>
      <c r="AD2246" s="10">
        <f t="shared" si="323"/>
        <v>3653482.4226804129</v>
      </c>
    </row>
    <row r="2247" spans="1:30" x14ac:dyDescent="0.2">
      <c r="A2247" t="s">
        <v>20</v>
      </c>
      <c r="B2247" s="1">
        <v>43452</v>
      </c>
      <c r="C2247" t="s">
        <v>316</v>
      </c>
      <c r="D2247" s="2">
        <v>771</v>
      </c>
      <c r="E2247" s="2">
        <v>0</v>
      </c>
      <c r="F2247" s="2">
        <v>0</v>
      </c>
      <c r="G2247" s="2">
        <v>504</v>
      </c>
      <c r="H2247" s="2"/>
      <c r="I2247" s="2">
        <v>0</v>
      </c>
      <c r="J2247" s="2">
        <v>0</v>
      </c>
      <c r="K2247" s="2">
        <v>267</v>
      </c>
      <c r="L2247" s="2">
        <v>0</v>
      </c>
      <c r="M2247" s="2">
        <v>0.2298</v>
      </c>
      <c r="N2247" s="8">
        <f t="shared" si="315"/>
        <v>22980</v>
      </c>
      <c r="O2247" s="2">
        <v>0</v>
      </c>
      <c r="P2247" s="2">
        <v>0</v>
      </c>
      <c r="Q2247" s="2">
        <v>0.1764</v>
      </c>
      <c r="R2247" s="2">
        <v>0</v>
      </c>
      <c r="S2247" s="2">
        <v>0</v>
      </c>
      <c r="T2247" s="2">
        <v>0</v>
      </c>
      <c r="U2247" s="2">
        <v>5.3400000000000003E-2</v>
      </c>
      <c r="V2247" s="2">
        <v>0</v>
      </c>
      <c r="W2247" s="2">
        <f t="shared" si="316"/>
        <v>24.916666666666668</v>
      </c>
      <c r="X2247" s="9">
        <f t="shared" si="317"/>
        <v>29.805447470817121</v>
      </c>
      <c r="Y2247" s="9">
        <f t="shared" si="318"/>
        <v>1.8642713132939581E-3</v>
      </c>
      <c r="Z2247" s="10">
        <f t="shared" si="319"/>
        <v>4235921.6494845366</v>
      </c>
      <c r="AA2247" s="10">
        <f t="shared" si="320"/>
        <v>97426.197938144338</v>
      </c>
      <c r="AB2247" s="10">
        <f t="shared" si="321"/>
        <v>3</v>
      </c>
      <c r="AC2247" s="9">
        <f t="shared" si="322"/>
        <v>4108844</v>
      </c>
      <c r="AD2247" s="10">
        <f t="shared" si="323"/>
        <v>2903831.4249267923</v>
      </c>
    </row>
    <row r="2248" spans="1:30" x14ac:dyDescent="0.2">
      <c r="A2248" t="s">
        <v>20</v>
      </c>
      <c r="B2248" s="1">
        <v>43452</v>
      </c>
      <c r="C2248" t="s">
        <v>167</v>
      </c>
      <c r="D2248" s="2">
        <v>55032</v>
      </c>
      <c r="E2248" s="2">
        <v>36445</v>
      </c>
      <c r="F2248" s="2">
        <v>0</v>
      </c>
      <c r="G2248" s="2">
        <v>10713</v>
      </c>
      <c r="H2248" s="2"/>
      <c r="I2248" s="2">
        <v>1633</v>
      </c>
      <c r="J2248" s="2">
        <v>0</v>
      </c>
      <c r="K2248" s="2">
        <v>0</v>
      </c>
      <c r="L2248" s="2">
        <v>6241</v>
      </c>
      <c r="M2248" s="2">
        <v>29.948149999999998</v>
      </c>
      <c r="N2248" s="8">
        <f t="shared" si="315"/>
        <v>2994815</v>
      </c>
      <c r="O2248" s="2">
        <v>24.024599999999996</v>
      </c>
      <c r="P2248" s="2">
        <v>0</v>
      </c>
      <c r="Q2248" s="2">
        <v>3.46515</v>
      </c>
      <c r="R2248" s="2">
        <v>0</v>
      </c>
      <c r="S2248" s="2">
        <v>0.89815</v>
      </c>
      <c r="T2248" s="2">
        <v>0</v>
      </c>
      <c r="U2248" s="2">
        <v>0</v>
      </c>
      <c r="V2248" s="2">
        <v>1.5602499999999999</v>
      </c>
      <c r="W2248" s="2">
        <f t="shared" si="316"/>
        <v>24.916666666666668</v>
      </c>
      <c r="X2248" s="9">
        <f t="shared" si="317"/>
        <v>54.419519552260503</v>
      </c>
      <c r="Y2248" s="9">
        <f t="shared" si="318"/>
        <v>0.24295681867373564</v>
      </c>
      <c r="Z2248" s="10">
        <f t="shared" si="319"/>
        <v>529490.20618556708</v>
      </c>
      <c r="AA2248" s="10">
        <f t="shared" si="320"/>
        <v>12178.274742268042</v>
      </c>
      <c r="AB2248" s="10">
        <f t="shared" si="321"/>
        <v>24</v>
      </c>
      <c r="AC2248" s="9">
        <f t="shared" si="322"/>
        <v>513605.5</v>
      </c>
      <c r="AD2248" s="10">
        <f t="shared" si="323"/>
        <v>662735.86044965591</v>
      </c>
    </row>
    <row r="2249" spans="1:30" x14ac:dyDescent="0.2">
      <c r="A2249" t="s">
        <v>20</v>
      </c>
      <c r="B2249" s="1">
        <v>43452</v>
      </c>
      <c r="C2249" t="s">
        <v>511</v>
      </c>
      <c r="D2249" s="2">
        <v>10309</v>
      </c>
      <c r="E2249" s="2">
        <v>0</v>
      </c>
      <c r="F2249" s="2">
        <v>0</v>
      </c>
      <c r="G2249" s="2">
        <v>2457</v>
      </c>
      <c r="H2249" s="2"/>
      <c r="I2249" s="2">
        <v>0</v>
      </c>
      <c r="J2249" s="2">
        <v>2184</v>
      </c>
      <c r="K2249" s="2">
        <v>5668</v>
      </c>
      <c r="L2249" s="2">
        <v>0</v>
      </c>
      <c r="M2249" s="2">
        <v>2.9763500000000001</v>
      </c>
      <c r="N2249" s="8">
        <f t="shared" si="315"/>
        <v>297635</v>
      </c>
      <c r="O2249" s="2">
        <v>0</v>
      </c>
      <c r="P2249" s="2">
        <v>0</v>
      </c>
      <c r="Q2249" s="2">
        <v>0.85994999999999999</v>
      </c>
      <c r="R2249" s="2">
        <v>0</v>
      </c>
      <c r="S2249" s="2">
        <v>0</v>
      </c>
      <c r="T2249" s="2">
        <v>0.98280000000000001</v>
      </c>
      <c r="U2249" s="2">
        <v>1.1335999999999999</v>
      </c>
      <c r="V2249" s="2">
        <v>0</v>
      </c>
      <c r="W2249" s="2">
        <f t="shared" si="316"/>
        <v>24.916666666666668</v>
      </c>
      <c r="X2249" s="9">
        <f t="shared" si="317"/>
        <v>28.871374527112231</v>
      </c>
      <c r="Y2249" s="9">
        <f t="shared" si="318"/>
        <v>2.4145883043178731E-2</v>
      </c>
      <c r="Z2249" s="10">
        <f t="shared" si="319"/>
        <v>2541552.989690722</v>
      </c>
      <c r="AA2249" s="10">
        <f t="shared" si="320"/>
        <v>58455.718762886601</v>
      </c>
      <c r="AB2249" s="10">
        <f t="shared" si="321"/>
        <v>5</v>
      </c>
      <c r="AC2249" s="9">
        <f t="shared" si="322"/>
        <v>2465306.4</v>
      </c>
      <c r="AD2249" s="10">
        <f t="shared" si="323"/>
        <v>1687696.9496548406</v>
      </c>
    </row>
    <row r="2250" spans="1:30" x14ac:dyDescent="0.2">
      <c r="A2250" t="s">
        <v>20</v>
      </c>
      <c r="B2250" s="1">
        <v>43452</v>
      </c>
      <c r="C2250" t="s">
        <v>317</v>
      </c>
      <c r="D2250" s="2">
        <v>536</v>
      </c>
      <c r="E2250" s="2">
        <v>536</v>
      </c>
      <c r="F2250" s="2">
        <v>0</v>
      </c>
      <c r="G2250" s="2">
        <v>0</v>
      </c>
      <c r="H2250" s="2"/>
      <c r="I2250" s="2">
        <v>0</v>
      </c>
      <c r="J2250" s="2">
        <v>0</v>
      </c>
      <c r="K2250" s="2">
        <v>0</v>
      </c>
      <c r="L2250" s="2">
        <v>0</v>
      </c>
      <c r="M2250" s="2">
        <v>0.1608</v>
      </c>
      <c r="N2250" s="8">
        <f t="shared" si="315"/>
        <v>16080</v>
      </c>
      <c r="O2250" s="2">
        <v>0.1608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f t="shared" si="316"/>
        <v>24.916666666666668</v>
      </c>
      <c r="X2250" s="9">
        <f t="shared" si="317"/>
        <v>30</v>
      </c>
      <c r="Y2250" s="9">
        <f t="shared" si="318"/>
        <v>1.3045031643936834E-3</v>
      </c>
      <c r="Z2250" s="10">
        <f t="shared" si="319"/>
        <v>747515.58520315343</v>
      </c>
      <c r="AA2250" s="10">
        <f t="shared" si="320"/>
        <v>17192.858459672527</v>
      </c>
      <c r="AB2250" s="10">
        <f t="shared" si="321"/>
        <v>17</v>
      </c>
      <c r="AC2250" s="9">
        <f t="shared" si="322"/>
        <v>725090.1176470588</v>
      </c>
      <c r="AD2250" s="10">
        <f t="shared" si="323"/>
        <v>515785.75379017578</v>
      </c>
    </row>
    <row r="2251" spans="1:30" x14ac:dyDescent="0.2">
      <c r="A2251" t="s">
        <v>20</v>
      </c>
      <c r="B2251" s="1">
        <v>43452</v>
      </c>
      <c r="C2251" t="s">
        <v>979</v>
      </c>
      <c r="D2251" s="2">
        <v>16968</v>
      </c>
      <c r="E2251" s="2">
        <v>0</v>
      </c>
      <c r="F2251" s="2">
        <v>0</v>
      </c>
      <c r="G2251" s="2">
        <v>6289</v>
      </c>
      <c r="H2251" s="2"/>
      <c r="I2251" s="2">
        <v>0</v>
      </c>
      <c r="J2251" s="2">
        <v>0</v>
      </c>
      <c r="K2251" s="2">
        <v>7063</v>
      </c>
      <c r="L2251" s="2">
        <v>3616</v>
      </c>
      <c r="M2251" s="2">
        <v>4.5177500000000004</v>
      </c>
      <c r="N2251" s="8">
        <f t="shared" si="315"/>
        <v>451775.00000000006</v>
      </c>
      <c r="O2251" s="2">
        <v>0</v>
      </c>
      <c r="P2251" s="2">
        <v>0</v>
      </c>
      <c r="Q2251" s="2">
        <v>2.2011500000000002</v>
      </c>
      <c r="R2251" s="2">
        <v>0</v>
      </c>
      <c r="S2251" s="2">
        <v>0</v>
      </c>
      <c r="T2251" s="2">
        <v>0</v>
      </c>
      <c r="U2251" s="2">
        <v>1.4126000000000001</v>
      </c>
      <c r="V2251" s="2">
        <v>0.90400000000000003</v>
      </c>
      <c r="W2251" s="2">
        <f t="shared" si="316"/>
        <v>24.916666666666668</v>
      </c>
      <c r="X2251" s="9">
        <f t="shared" si="317"/>
        <v>26.625117868929753</v>
      </c>
      <c r="Y2251" s="9">
        <f t="shared" si="318"/>
        <v>3.6650616734698785E-2</v>
      </c>
      <c r="Z2251" s="10">
        <f t="shared" si="319"/>
        <v>1411973.8831615122</v>
      </c>
      <c r="AA2251" s="10">
        <f t="shared" si="320"/>
        <v>32475.399312714781</v>
      </c>
      <c r="AB2251" s="10">
        <f t="shared" si="321"/>
        <v>9</v>
      </c>
      <c r="AC2251" s="9">
        <f t="shared" si="322"/>
        <v>1369614.6666666667</v>
      </c>
      <c r="AD2251" s="10">
        <f t="shared" si="323"/>
        <v>864661.33454159135</v>
      </c>
    </row>
    <row r="2252" spans="1:30" x14ac:dyDescent="0.2">
      <c r="A2252" t="s">
        <v>20</v>
      </c>
      <c r="B2252" s="1">
        <v>43452</v>
      </c>
      <c r="C2252" t="s">
        <v>512</v>
      </c>
      <c r="D2252" s="2">
        <v>5344</v>
      </c>
      <c r="E2252" s="2">
        <v>2653</v>
      </c>
      <c r="F2252" s="2">
        <v>0</v>
      </c>
      <c r="G2252" s="2">
        <v>0</v>
      </c>
      <c r="H2252" s="2"/>
      <c r="I2252" s="2">
        <v>0</v>
      </c>
      <c r="J2252" s="2">
        <v>0</v>
      </c>
      <c r="K2252" s="2">
        <v>0</v>
      </c>
      <c r="L2252" s="2">
        <v>0</v>
      </c>
      <c r="M2252" s="2">
        <v>2.8065500000000001</v>
      </c>
      <c r="N2252" s="8">
        <f t="shared" si="315"/>
        <v>280655</v>
      </c>
      <c r="O2252" s="2">
        <v>1.3265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f t="shared" si="316"/>
        <v>24.916666666666668</v>
      </c>
      <c r="X2252" s="9">
        <f t="shared" si="317"/>
        <v>52.517776946107787</v>
      </c>
      <c r="Y2252" s="9">
        <f t="shared" si="318"/>
        <v>2.2768366641971967E-2</v>
      </c>
      <c r="Z2252" s="10">
        <f t="shared" si="319"/>
        <v>2117960.8247422683</v>
      </c>
      <c r="AA2252" s="10">
        <f t="shared" si="320"/>
        <v>48713.098969072169</v>
      </c>
      <c r="AB2252" s="10">
        <f t="shared" si="321"/>
        <v>6</v>
      </c>
      <c r="AC2252" s="9">
        <f t="shared" si="322"/>
        <v>2054422</v>
      </c>
      <c r="AD2252" s="10">
        <f t="shared" si="323"/>
        <v>2558303.6660114052</v>
      </c>
    </row>
    <row r="2253" spans="1:30" x14ac:dyDescent="0.2">
      <c r="A2253" t="s">
        <v>20</v>
      </c>
      <c r="B2253" s="1">
        <v>43452</v>
      </c>
      <c r="C2253" t="s">
        <v>706</v>
      </c>
      <c r="D2253" s="2">
        <v>3374</v>
      </c>
      <c r="E2253" s="2">
        <v>1076</v>
      </c>
      <c r="F2253" s="2">
        <v>0</v>
      </c>
      <c r="G2253" s="2">
        <v>0</v>
      </c>
      <c r="H2253" s="2"/>
      <c r="I2253" s="2">
        <v>0</v>
      </c>
      <c r="J2253" s="2">
        <v>1162</v>
      </c>
      <c r="K2253" s="2">
        <v>1136</v>
      </c>
      <c r="L2253" s="2">
        <v>0</v>
      </c>
      <c r="M2253" s="2">
        <v>1.2881000000000002</v>
      </c>
      <c r="N2253" s="8">
        <f t="shared" si="315"/>
        <v>128810.00000000003</v>
      </c>
      <c r="O2253" s="2">
        <v>0.53800000000000003</v>
      </c>
      <c r="P2253" s="2">
        <v>0</v>
      </c>
      <c r="Q2253" s="2">
        <v>0</v>
      </c>
      <c r="R2253" s="2">
        <v>0</v>
      </c>
      <c r="S2253" s="2">
        <v>0</v>
      </c>
      <c r="T2253" s="2">
        <v>0.52290000000000003</v>
      </c>
      <c r="U2253" s="2">
        <v>0.22720000000000001</v>
      </c>
      <c r="V2253" s="2">
        <v>0</v>
      </c>
      <c r="W2253" s="2">
        <f t="shared" si="316"/>
        <v>24.916666666666668</v>
      </c>
      <c r="X2253" s="9">
        <f t="shared" si="317"/>
        <v>38.177237700059287</v>
      </c>
      <c r="Y2253" s="9">
        <f t="shared" si="318"/>
        <v>1.0449816704325274E-2</v>
      </c>
      <c r="Z2253" s="10">
        <f t="shared" si="319"/>
        <v>1411973.8831615122</v>
      </c>
      <c r="AA2253" s="10">
        <f t="shared" si="320"/>
        <v>32475.399312714781</v>
      </c>
      <c r="AB2253" s="10">
        <f t="shared" si="321"/>
        <v>9</v>
      </c>
      <c r="AC2253" s="9">
        <f t="shared" si="322"/>
        <v>1369614.6666666667</v>
      </c>
      <c r="AD2253" s="10">
        <f t="shared" si="323"/>
        <v>1239821.0389658541</v>
      </c>
    </row>
    <row r="2254" spans="1:30" x14ac:dyDescent="0.2">
      <c r="A2254" t="s">
        <v>20</v>
      </c>
      <c r="B2254" s="1">
        <v>43452</v>
      </c>
      <c r="C2254" t="s">
        <v>980</v>
      </c>
      <c r="D2254" s="2">
        <v>1376</v>
      </c>
      <c r="E2254" s="2">
        <v>0</v>
      </c>
      <c r="F2254" s="2">
        <v>0</v>
      </c>
      <c r="G2254" s="2">
        <v>0</v>
      </c>
      <c r="H2254" s="2">
        <v>1376</v>
      </c>
      <c r="I2254" s="2">
        <v>0</v>
      </c>
      <c r="J2254" s="2">
        <v>0</v>
      </c>
      <c r="K2254" s="2">
        <v>0</v>
      </c>
      <c r="L2254" s="2">
        <v>0</v>
      </c>
      <c r="M2254" s="2">
        <v>0.5504</v>
      </c>
      <c r="N2254" s="8">
        <f t="shared" si="315"/>
        <v>55040</v>
      </c>
      <c r="O2254" s="2">
        <v>0</v>
      </c>
      <c r="P2254" s="2">
        <v>0</v>
      </c>
      <c r="Q2254" s="2">
        <v>0</v>
      </c>
      <c r="R2254" s="2">
        <v>0.5504</v>
      </c>
      <c r="S2254" s="2">
        <v>0</v>
      </c>
      <c r="T2254" s="2">
        <v>0</v>
      </c>
      <c r="U2254" s="2">
        <v>0</v>
      </c>
      <c r="V2254" s="2">
        <v>0</v>
      </c>
      <c r="W2254" s="2">
        <f t="shared" si="316"/>
        <v>24.916666666666668</v>
      </c>
      <c r="X2254" s="9">
        <f t="shared" si="317"/>
        <v>40</v>
      </c>
      <c r="Y2254" s="9">
        <f t="shared" si="318"/>
        <v>4.4651650602132052E-3</v>
      </c>
      <c r="Z2254" s="10">
        <f t="shared" si="319"/>
        <v>12707764.948453609</v>
      </c>
      <c r="AA2254" s="10">
        <f t="shared" si="320"/>
        <v>292278.59381443303</v>
      </c>
      <c r="AB2254" s="10">
        <f t="shared" si="321"/>
        <v>1</v>
      </c>
      <c r="AC2254" s="9">
        <f t="shared" si="322"/>
        <v>12326532</v>
      </c>
      <c r="AD2254" s="10">
        <f t="shared" si="323"/>
        <v>11691143.752577322</v>
      </c>
    </row>
    <row r="2255" spans="1:30" x14ac:dyDescent="0.2">
      <c r="A2255" t="s">
        <v>20</v>
      </c>
      <c r="B2255" s="1">
        <v>43452</v>
      </c>
      <c r="C2255" t="s">
        <v>515</v>
      </c>
      <c r="D2255" s="2">
        <v>7292</v>
      </c>
      <c r="E2255" s="2">
        <v>0</v>
      </c>
      <c r="F2255" s="2">
        <v>0</v>
      </c>
      <c r="G2255" s="2">
        <v>0</v>
      </c>
      <c r="H2255" s="2"/>
      <c r="I2255" s="2">
        <v>0</v>
      </c>
      <c r="J2255" s="2">
        <v>0</v>
      </c>
      <c r="K2255" s="2">
        <v>4547</v>
      </c>
      <c r="L2255" s="2">
        <v>2745</v>
      </c>
      <c r="M2255" s="2">
        <v>1.59565</v>
      </c>
      <c r="N2255" s="8">
        <f t="shared" si="315"/>
        <v>159565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s="2">
        <v>0.90939999999999999</v>
      </c>
      <c r="V2255" s="2">
        <v>0.68625000000000003</v>
      </c>
      <c r="W2255" s="2">
        <f t="shared" si="316"/>
        <v>24.916666666666668</v>
      </c>
      <c r="X2255" s="9">
        <f t="shared" si="317"/>
        <v>21.88219967087219</v>
      </c>
      <c r="Y2255" s="9">
        <f t="shared" si="318"/>
        <v>1.2944841257865554E-2</v>
      </c>
      <c r="Z2255" s="10">
        <f t="shared" si="319"/>
        <v>1058980.4123711342</v>
      </c>
      <c r="AA2255" s="10">
        <f t="shared" si="320"/>
        <v>24356.549484536084</v>
      </c>
      <c r="AB2255" s="10">
        <f t="shared" si="321"/>
        <v>12</v>
      </c>
      <c r="AC2255" s="9">
        <f t="shared" si="322"/>
        <v>1027211</v>
      </c>
      <c r="AD2255" s="10">
        <f t="shared" si="323"/>
        <v>532974.87911409768</v>
      </c>
    </row>
    <row r="2256" spans="1:30" x14ac:dyDescent="0.2">
      <c r="A2256" t="s">
        <v>20</v>
      </c>
      <c r="B2256" s="1">
        <v>43452</v>
      </c>
      <c r="C2256" t="s">
        <v>898</v>
      </c>
      <c r="D2256" s="2">
        <v>4372</v>
      </c>
      <c r="E2256" s="2">
        <v>0</v>
      </c>
      <c r="F2256" s="2">
        <v>0</v>
      </c>
      <c r="G2256" s="2">
        <v>4372</v>
      </c>
      <c r="H2256" s="2"/>
      <c r="I2256" s="2">
        <v>0</v>
      </c>
      <c r="J2256" s="2">
        <v>0</v>
      </c>
      <c r="K2256" s="2">
        <v>0</v>
      </c>
      <c r="L2256" s="2">
        <v>0</v>
      </c>
      <c r="M2256" s="2">
        <v>1.5302</v>
      </c>
      <c r="N2256" s="8">
        <f t="shared" si="315"/>
        <v>153020</v>
      </c>
      <c r="O2256" s="2">
        <v>0</v>
      </c>
      <c r="P2256" s="2">
        <v>0</v>
      </c>
      <c r="Q2256" s="2">
        <v>1.5302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f t="shared" si="316"/>
        <v>24.916666666666668</v>
      </c>
      <c r="X2256" s="9">
        <f t="shared" si="317"/>
        <v>35</v>
      </c>
      <c r="Y2256" s="9">
        <f t="shared" si="318"/>
        <v>1.2413872774597105E-2</v>
      </c>
      <c r="Z2256" s="10">
        <f t="shared" si="319"/>
        <v>12707764.948453609</v>
      </c>
      <c r="AA2256" s="10">
        <f t="shared" si="320"/>
        <v>292278.59381443303</v>
      </c>
      <c r="AB2256" s="10">
        <f t="shared" si="321"/>
        <v>1</v>
      </c>
      <c r="AC2256" s="9">
        <f t="shared" si="322"/>
        <v>12326532</v>
      </c>
      <c r="AD2256" s="10">
        <f t="shared" si="323"/>
        <v>10229750.783505157</v>
      </c>
    </row>
    <row r="2257" spans="1:30" x14ac:dyDescent="0.2">
      <c r="A2257" t="s">
        <v>20</v>
      </c>
      <c r="B2257" s="1">
        <v>43452</v>
      </c>
      <c r="C2257" t="s">
        <v>707</v>
      </c>
      <c r="D2257" s="2">
        <v>377</v>
      </c>
      <c r="E2257" s="2">
        <v>0</v>
      </c>
      <c r="F2257" s="2">
        <v>0</v>
      </c>
      <c r="G2257" s="2">
        <v>0</v>
      </c>
      <c r="H2257" s="2"/>
      <c r="I2257" s="2">
        <v>0</v>
      </c>
      <c r="J2257" s="2">
        <v>377</v>
      </c>
      <c r="K2257" s="2">
        <v>0</v>
      </c>
      <c r="L2257" s="2">
        <v>0</v>
      </c>
      <c r="M2257" s="2">
        <v>0.16965</v>
      </c>
      <c r="N2257" s="8">
        <f t="shared" si="315"/>
        <v>16965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0.16965</v>
      </c>
      <c r="U2257" s="2">
        <v>0</v>
      </c>
      <c r="V2257" s="2">
        <v>0</v>
      </c>
      <c r="W2257" s="2">
        <f t="shared" si="316"/>
        <v>24.916666666666668</v>
      </c>
      <c r="X2257" s="9">
        <f t="shared" si="317"/>
        <v>45</v>
      </c>
      <c r="Y2257" s="9">
        <f t="shared" si="318"/>
        <v>1.3762995139265449E-3</v>
      </c>
      <c r="Z2257" s="10">
        <f t="shared" si="319"/>
        <v>6353882.4742268045</v>
      </c>
      <c r="AA2257" s="10">
        <f t="shared" si="320"/>
        <v>146139.29690721651</v>
      </c>
      <c r="AB2257" s="10">
        <f t="shared" si="321"/>
        <v>2</v>
      </c>
      <c r="AC2257" s="9">
        <f t="shared" si="322"/>
        <v>6163266</v>
      </c>
      <c r="AD2257" s="10">
        <f t="shared" si="323"/>
        <v>6576268.3608247433</v>
      </c>
    </row>
    <row r="2258" spans="1:30" x14ac:dyDescent="0.2">
      <c r="A2258" t="s">
        <v>20</v>
      </c>
      <c r="B2258" s="1">
        <v>43452</v>
      </c>
      <c r="C2258" t="s">
        <v>516</v>
      </c>
      <c r="D2258" s="2">
        <v>3198</v>
      </c>
      <c r="E2258" s="2">
        <v>0</v>
      </c>
      <c r="F2258" s="2">
        <v>0</v>
      </c>
      <c r="G2258" s="2">
        <v>0</v>
      </c>
      <c r="H2258" s="2"/>
      <c r="I2258" s="2">
        <v>0</v>
      </c>
      <c r="J2258" s="2">
        <v>0</v>
      </c>
      <c r="K2258" s="2">
        <v>2429</v>
      </c>
      <c r="L2258" s="2">
        <v>769</v>
      </c>
      <c r="M2258" s="2">
        <v>0.67805000000000004</v>
      </c>
      <c r="N2258" s="8">
        <f t="shared" si="315"/>
        <v>67805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s="2">
        <v>0.48580000000000001</v>
      </c>
      <c r="V2258" s="2">
        <v>0.19225</v>
      </c>
      <c r="W2258" s="2">
        <f t="shared" si="316"/>
        <v>24.916666666666668</v>
      </c>
      <c r="X2258" s="9">
        <f t="shared" si="317"/>
        <v>21.202313946216385</v>
      </c>
      <c r="Y2258" s="9">
        <f t="shared" si="318"/>
        <v>5.500736135678713E-3</v>
      </c>
      <c r="Z2258" s="10">
        <f t="shared" si="319"/>
        <v>6353882.4742268045</v>
      </c>
      <c r="AA2258" s="10">
        <f t="shared" si="320"/>
        <v>146139.29690721651</v>
      </c>
      <c r="AB2258" s="10">
        <f t="shared" si="321"/>
        <v>2</v>
      </c>
      <c r="AC2258" s="9">
        <f t="shared" si="322"/>
        <v>6163266</v>
      </c>
      <c r="AD2258" s="10">
        <f t="shared" si="323"/>
        <v>3098491.2529061339</v>
      </c>
    </row>
    <row r="2259" spans="1:30" x14ac:dyDescent="0.2">
      <c r="A2259" t="s">
        <v>20</v>
      </c>
      <c r="B2259" s="1">
        <v>43452</v>
      </c>
      <c r="C2259" t="s">
        <v>517</v>
      </c>
      <c r="D2259" s="2">
        <v>5169</v>
      </c>
      <c r="E2259" s="2">
        <v>0</v>
      </c>
      <c r="F2259" s="2">
        <v>0</v>
      </c>
      <c r="G2259" s="2">
        <v>0</v>
      </c>
      <c r="H2259" s="2"/>
      <c r="I2259" s="2">
        <v>2547</v>
      </c>
      <c r="J2259" s="2">
        <v>2622</v>
      </c>
      <c r="K2259" s="2">
        <v>0</v>
      </c>
      <c r="L2259" s="2">
        <v>0</v>
      </c>
      <c r="M2259" s="2">
        <v>2.5807500000000001</v>
      </c>
      <c r="N2259" s="8">
        <f t="shared" si="315"/>
        <v>258075</v>
      </c>
      <c r="O2259" s="2">
        <v>0</v>
      </c>
      <c r="P2259" s="2">
        <v>0</v>
      </c>
      <c r="Q2259" s="2">
        <v>0</v>
      </c>
      <c r="R2259" s="2">
        <v>0</v>
      </c>
      <c r="S2259" s="2">
        <v>1.4008499999999999</v>
      </c>
      <c r="T2259" s="2">
        <v>1.1798999999999999</v>
      </c>
      <c r="U2259" s="2">
        <v>0</v>
      </c>
      <c r="V2259" s="2">
        <v>0</v>
      </c>
      <c r="W2259" s="2">
        <f t="shared" si="316"/>
        <v>24.916666666666668</v>
      </c>
      <c r="X2259" s="9">
        <f t="shared" si="317"/>
        <v>49.927452118398143</v>
      </c>
      <c r="Y2259" s="9">
        <f t="shared" si="318"/>
        <v>2.0936545656150489E-2</v>
      </c>
      <c r="Z2259" s="10">
        <f t="shared" si="319"/>
        <v>1411973.8831615122</v>
      </c>
      <c r="AA2259" s="10">
        <f t="shared" si="320"/>
        <v>32475.399312714781</v>
      </c>
      <c r="AB2259" s="10">
        <f t="shared" si="321"/>
        <v>9</v>
      </c>
      <c r="AC2259" s="9">
        <f t="shared" si="322"/>
        <v>1369614.6666666667</v>
      </c>
      <c r="AD2259" s="10">
        <f t="shared" si="323"/>
        <v>1621413.9442114271</v>
      </c>
    </row>
    <row r="2260" spans="1:30" x14ac:dyDescent="0.2">
      <c r="A2260" t="s">
        <v>20</v>
      </c>
      <c r="B2260" s="1">
        <v>43452</v>
      </c>
      <c r="C2260" t="s">
        <v>981</v>
      </c>
      <c r="D2260" s="2">
        <v>747</v>
      </c>
      <c r="E2260" s="2">
        <v>0</v>
      </c>
      <c r="F2260" s="2">
        <v>0</v>
      </c>
      <c r="G2260" s="2">
        <v>0</v>
      </c>
      <c r="H2260" s="2"/>
      <c r="I2260" s="2">
        <v>0</v>
      </c>
      <c r="J2260" s="2">
        <v>0</v>
      </c>
      <c r="K2260" s="2">
        <v>747</v>
      </c>
      <c r="L2260" s="2">
        <v>0</v>
      </c>
      <c r="M2260" s="2">
        <v>0.14940000000000001</v>
      </c>
      <c r="N2260" s="8">
        <f t="shared" si="315"/>
        <v>14940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s="2">
        <v>0.14940000000000001</v>
      </c>
      <c r="V2260" s="2">
        <v>0</v>
      </c>
      <c r="W2260" s="2">
        <f t="shared" si="316"/>
        <v>24.916666666666668</v>
      </c>
      <c r="X2260" s="9">
        <f t="shared" si="317"/>
        <v>20</v>
      </c>
      <c r="Y2260" s="9">
        <f t="shared" si="318"/>
        <v>1.2120197310971164E-3</v>
      </c>
      <c r="Z2260" s="10">
        <f t="shared" si="319"/>
        <v>12707764.948453609</v>
      </c>
      <c r="AA2260" s="10">
        <f t="shared" si="320"/>
        <v>292278.59381443303</v>
      </c>
      <c r="AB2260" s="10">
        <f t="shared" si="321"/>
        <v>1</v>
      </c>
      <c r="AC2260" s="9">
        <f t="shared" si="322"/>
        <v>12326532</v>
      </c>
      <c r="AD2260" s="10">
        <f t="shared" si="323"/>
        <v>5845571.8762886608</v>
      </c>
    </row>
    <row r="2261" spans="1:30" x14ac:dyDescent="0.2">
      <c r="A2261" t="s">
        <v>20</v>
      </c>
      <c r="B2261" s="1">
        <v>43452</v>
      </c>
      <c r="C2261" t="s">
        <v>171</v>
      </c>
      <c r="D2261" s="2">
        <v>14148</v>
      </c>
      <c r="E2261" s="2">
        <v>10423</v>
      </c>
      <c r="F2261" s="2">
        <v>0</v>
      </c>
      <c r="G2261" s="2">
        <v>2867</v>
      </c>
      <c r="H2261" s="2"/>
      <c r="I2261" s="2">
        <v>0</v>
      </c>
      <c r="J2261" s="2">
        <v>0</v>
      </c>
      <c r="K2261" s="2">
        <v>858</v>
      </c>
      <c r="L2261" s="2">
        <v>0</v>
      </c>
      <c r="M2261" s="2">
        <v>5.8834499999999998</v>
      </c>
      <c r="N2261" s="8">
        <f t="shared" si="315"/>
        <v>588345</v>
      </c>
      <c r="O2261" s="2">
        <v>4.7084000000000001</v>
      </c>
      <c r="P2261" s="2">
        <v>0</v>
      </c>
      <c r="Q2261" s="2">
        <v>1.00345</v>
      </c>
      <c r="R2261" s="2">
        <v>0</v>
      </c>
      <c r="S2261" s="2">
        <v>0</v>
      </c>
      <c r="T2261" s="2">
        <v>0</v>
      </c>
      <c r="U2261" s="2">
        <v>0.1716</v>
      </c>
      <c r="V2261" s="2">
        <v>0</v>
      </c>
      <c r="W2261" s="2">
        <f t="shared" si="316"/>
        <v>24.916666666666668</v>
      </c>
      <c r="X2261" s="9">
        <f t="shared" si="317"/>
        <v>41.585029686174721</v>
      </c>
      <c r="Y2261" s="9">
        <f t="shared" si="318"/>
        <v>4.7729969791990158E-2</v>
      </c>
      <c r="Z2261" s="10">
        <f t="shared" si="319"/>
        <v>907697.49631811504</v>
      </c>
      <c r="AA2261" s="10">
        <f t="shared" si="320"/>
        <v>20877.042415316646</v>
      </c>
      <c r="AB2261" s="10">
        <f t="shared" si="321"/>
        <v>14</v>
      </c>
      <c r="AC2261" s="9">
        <f t="shared" si="322"/>
        <v>880466.57142857148</v>
      </c>
      <c r="AD2261" s="10">
        <f t="shared" si="323"/>
        <v>868172.42860047147</v>
      </c>
    </row>
    <row r="2262" spans="1:30" x14ac:dyDescent="0.2">
      <c r="A2262" t="s">
        <v>20</v>
      </c>
      <c r="B2262" s="1">
        <v>43452</v>
      </c>
      <c r="C2262" t="s">
        <v>982</v>
      </c>
      <c r="D2262" s="2">
        <v>1220</v>
      </c>
      <c r="E2262" s="2">
        <v>504</v>
      </c>
      <c r="F2262" s="2">
        <v>716</v>
      </c>
      <c r="G2262" s="2">
        <v>0</v>
      </c>
      <c r="H2262" s="2"/>
      <c r="I2262" s="2">
        <v>0</v>
      </c>
      <c r="J2262" s="2">
        <v>0</v>
      </c>
      <c r="K2262" s="2">
        <v>0</v>
      </c>
      <c r="L2262" s="2">
        <v>0</v>
      </c>
      <c r="M2262" s="2">
        <v>0.64579999999999993</v>
      </c>
      <c r="N2262" s="8">
        <f t="shared" si="315"/>
        <v>64579.999999999993</v>
      </c>
      <c r="O2262" s="2">
        <v>0.252</v>
      </c>
      <c r="P2262" s="2">
        <v>0.39379999999999998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f t="shared" si="316"/>
        <v>24.916666666666668</v>
      </c>
      <c r="X2262" s="9">
        <f t="shared" si="317"/>
        <v>52.93442622950819</v>
      </c>
      <c r="Y2262" s="9">
        <f t="shared" si="318"/>
        <v>5.2391053704318449E-3</v>
      </c>
      <c r="Z2262" s="10">
        <f t="shared" si="319"/>
        <v>6353882.4742268045</v>
      </c>
      <c r="AA2262" s="10">
        <f t="shared" si="320"/>
        <v>146139.29690721651</v>
      </c>
      <c r="AB2262" s="10">
        <f t="shared" si="321"/>
        <v>2</v>
      </c>
      <c r="AC2262" s="9">
        <f t="shared" si="322"/>
        <v>6163266</v>
      </c>
      <c r="AD2262" s="10">
        <f t="shared" si="323"/>
        <v>7735799.8313672468</v>
      </c>
    </row>
    <row r="2263" spans="1:30" x14ac:dyDescent="0.2">
      <c r="A2263" t="s">
        <v>20</v>
      </c>
      <c r="B2263" s="1">
        <v>43452</v>
      </c>
      <c r="C2263" t="s">
        <v>808</v>
      </c>
      <c r="D2263" s="2">
        <v>2455</v>
      </c>
      <c r="E2263" s="2">
        <v>0</v>
      </c>
      <c r="F2263" s="2">
        <v>0</v>
      </c>
      <c r="G2263" s="2">
        <v>0</v>
      </c>
      <c r="H2263" s="2"/>
      <c r="I2263" s="2">
        <v>0</v>
      </c>
      <c r="J2263" s="2">
        <v>2455</v>
      </c>
      <c r="K2263" s="2">
        <v>0</v>
      </c>
      <c r="L2263" s="2">
        <v>0</v>
      </c>
      <c r="M2263" s="2">
        <v>1.1047499999999999</v>
      </c>
      <c r="N2263" s="8">
        <f t="shared" si="315"/>
        <v>110474.99999999999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1.1047499999999999</v>
      </c>
      <c r="U2263" s="2">
        <v>0</v>
      </c>
      <c r="V2263" s="2">
        <v>0</v>
      </c>
      <c r="W2263" s="2">
        <f t="shared" si="316"/>
        <v>24.916666666666668</v>
      </c>
      <c r="X2263" s="9">
        <f t="shared" si="317"/>
        <v>44.999999999999993</v>
      </c>
      <c r="Y2263" s="9">
        <f t="shared" si="318"/>
        <v>8.9623748188054821E-3</v>
      </c>
      <c r="Z2263" s="10">
        <f t="shared" si="319"/>
        <v>847184.32989690732</v>
      </c>
      <c r="AA2263" s="10">
        <f t="shared" si="320"/>
        <v>19485.239587628868</v>
      </c>
      <c r="AB2263" s="10">
        <f t="shared" si="321"/>
        <v>15</v>
      </c>
      <c r="AC2263" s="9">
        <f t="shared" si="322"/>
        <v>821768.8</v>
      </c>
      <c r="AD2263" s="10">
        <f t="shared" si="323"/>
        <v>876835.78144329891</v>
      </c>
    </row>
    <row r="2264" spans="1:30" x14ac:dyDescent="0.2">
      <c r="A2264" t="s">
        <v>20</v>
      </c>
      <c r="B2264" s="1">
        <v>43452</v>
      </c>
      <c r="C2264" t="s">
        <v>178</v>
      </c>
      <c r="D2264" s="2">
        <v>104</v>
      </c>
      <c r="E2264" s="2">
        <v>0</v>
      </c>
      <c r="F2264" s="2">
        <v>0</v>
      </c>
      <c r="G2264" s="2">
        <v>0</v>
      </c>
      <c r="H2264" s="2"/>
      <c r="I2264" s="2">
        <v>0</v>
      </c>
      <c r="J2264" s="2">
        <v>0</v>
      </c>
      <c r="K2264" s="2">
        <v>104</v>
      </c>
      <c r="L2264" s="2">
        <v>0</v>
      </c>
      <c r="M2264" s="2">
        <v>2.0799999999999999E-2</v>
      </c>
      <c r="N2264" s="8">
        <f t="shared" si="315"/>
        <v>2080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2.0799999999999999E-2</v>
      </c>
      <c r="V2264" s="2">
        <v>0</v>
      </c>
      <c r="W2264" s="2">
        <f t="shared" si="316"/>
        <v>24.916666666666668</v>
      </c>
      <c r="X2264" s="9">
        <f t="shared" si="317"/>
        <v>20</v>
      </c>
      <c r="Y2264" s="9">
        <f t="shared" si="318"/>
        <v>1.6874170285689438E-4</v>
      </c>
      <c r="Z2264" s="10">
        <f t="shared" si="319"/>
        <v>1270776.494845361</v>
      </c>
      <c r="AA2264" s="10">
        <f t="shared" si="320"/>
        <v>29227.859381443301</v>
      </c>
      <c r="AB2264" s="10">
        <f t="shared" si="321"/>
        <v>10</v>
      </c>
      <c r="AC2264" s="9">
        <f t="shared" si="322"/>
        <v>1232653.2</v>
      </c>
      <c r="AD2264" s="10">
        <f t="shared" si="323"/>
        <v>584557.18762886606</v>
      </c>
    </row>
    <row r="2265" spans="1:30" x14ac:dyDescent="0.2">
      <c r="A2265" t="s">
        <v>20</v>
      </c>
      <c r="B2265" s="1">
        <v>43452</v>
      </c>
      <c r="C2265" t="s">
        <v>810</v>
      </c>
      <c r="D2265" s="2">
        <v>2099</v>
      </c>
      <c r="E2265" s="2">
        <v>0</v>
      </c>
      <c r="F2265" s="2">
        <v>0</v>
      </c>
      <c r="G2265" s="2">
        <v>0</v>
      </c>
      <c r="H2265" s="2"/>
      <c r="I2265" s="2">
        <v>0</v>
      </c>
      <c r="J2265" s="2">
        <v>0</v>
      </c>
      <c r="K2265" s="2">
        <v>1016</v>
      </c>
      <c r="L2265" s="2">
        <v>1083</v>
      </c>
      <c r="M2265" s="2">
        <v>0.47394999999999998</v>
      </c>
      <c r="N2265" s="8">
        <f t="shared" si="315"/>
        <v>47395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0.20319999999999999</v>
      </c>
      <c r="V2265" s="2">
        <v>0.27074999999999999</v>
      </c>
      <c r="W2265" s="2">
        <f t="shared" si="316"/>
        <v>24.916666666666668</v>
      </c>
      <c r="X2265" s="9">
        <f t="shared" si="317"/>
        <v>22.579799904716531</v>
      </c>
      <c r="Y2265" s="9">
        <f t="shared" si="318"/>
        <v>3.8449581763954372E-3</v>
      </c>
      <c r="Z2265" s="10">
        <f t="shared" si="319"/>
        <v>1815394.9926362301</v>
      </c>
      <c r="AA2265" s="10">
        <f t="shared" si="320"/>
        <v>41754.084830633292</v>
      </c>
      <c r="AB2265" s="10">
        <f t="shared" si="321"/>
        <v>7</v>
      </c>
      <c r="AC2265" s="9">
        <f t="shared" si="322"/>
        <v>1760933.142857143</v>
      </c>
      <c r="AD2265" s="10">
        <f t="shared" si="323"/>
        <v>942798.88068025955</v>
      </c>
    </row>
    <row r="2266" spans="1:30" x14ac:dyDescent="0.2">
      <c r="A2266" t="s">
        <v>20</v>
      </c>
      <c r="B2266" s="1">
        <v>43452</v>
      </c>
      <c r="C2266" t="s">
        <v>812</v>
      </c>
      <c r="D2266" s="2">
        <v>1078</v>
      </c>
      <c r="E2266" s="2">
        <v>0</v>
      </c>
      <c r="F2266" s="2">
        <v>0</v>
      </c>
      <c r="G2266" s="2">
        <v>0</v>
      </c>
      <c r="H2266" s="2"/>
      <c r="I2266" s="2">
        <v>0</v>
      </c>
      <c r="J2266" s="2">
        <v>1078</v>
      </c>
      <c r="K2266" s="2">
        <v>0</v>
      </c>
      <c r="L2266" s="2">
        <v>0</v>
      </c>
      <c r="M2266" s="2">
        <v>0.48509999999999998</v>
      </c>
      <c r="N2266" s="8">
        <f t="shared" si="315"/>
        <v>48510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0.48509999999999998</v>
      </c>
      <c r="U2266" s="2">
        <v>0</v>
      </c>
      <c r="V2266" s="2">
        <v>0</v>
      </c>
      <c r="W2266" s="2">
        <f t="shared" si="316"/>
        <v>24.916666666666668</v>
      </c>
      <c r="X2266" s="9">
        <f t="shared" si="317"/>
        <v>45</v>
      </c>
      <c r="Y2266" s="9">
        <f t="shared" si="318"/>
        <v>3.935413464224974E-3</v>
      </c>
      <c r="Z2266" s="10">
        <f t="shared" si="319"/>
        <v>1411973.8831615122</v>
      </c>
      <c r="AA2266" s="10">
        <f t="shared" si="320"/>
        <v>32475.399312714781</v>
      </c>
      <c r="AB2266" s="10">
        <f t="shared" si="321"/>
        <v>9</v>
      </c>
      <c r="AC2266" s="9">
        <f t="shared" si="322"/>
        <v>1369614.6666666667</v>
      </c>
      <c r="AD2266" s="10">
        <f t="shared" si="323"/>
        <v>1461392.9690721652</v>
      </c>
    </row>
    <row r="2267" spans="1:30" x14ac:dyDescent="0.2">
      <c r="A2267" t="s">
        <v>20</v>
      </c>
      <c r="B2267" s="1">
        <v>43452</v>
      </c>
      <c r="C2267" t="s">
        <v>180</v>
      </c>
      <c r="D2267" s="2">
        <v>9004</v>
      </c>
      <c r="E2267" s="2">
        <v>0</v>
      </c>
      <c r="F2267" s="2">
        <v>0</v>
      </c>
      <c r="G2267" s="2">
        <v>1696</v>
      </c>
      <c r="H2267" s="2"/>
      <c r="I2267" s="2">
        <v>0</v>
      </c>
      <c r="J2267" s="2">
        <v>3291</v>
      </c>
      <c r="K2267" s="2">
        <v>4017</v>
      </c>
      <c r="L2267" s="2">
        <v>0</v>
      </c>
      <c r="M2267" s="2">
        <v>2.8779499999999998</v>
      </c>
      <c r="N2267" s="8">
        <f t="shared" si="315"/>
        <v>287795</v>
      </c>
      <c r="O2267" s="2">
        <v>0</v>
      </c>
      <c r="P2267" s="2">
        <v>0</v>
      </c>
      <c r="Q2267" s="2">
        <v>0.59360000000000002</v>
      </c>
      <c r="R2267" s="2">
        <v>0</v>
      </c>
      <c r="S2267" s="2">
        <v>0</v>
      </c>
      <c r="T2267" s="2">
        <v>1.48095</v>
      </c>
      <c r="U2267" s="2">
        <v>0.8034</v>
      </c>
      <c r="V2267" s="2">
        <v>0</v>
      </c>
      <c r="W2267" s="2">
        <f t="shared" si="316"/>
        <v>24.916666666666668</v>
      </c>
      <c r="X2267" s="9">
        <f t="shared" si="317"/>
        <v>31.96301643713905</v>
      </c>
      <c r="Y2267" s="9">
        <f t="shared" si="318"/>
        <v>2.3347604987355729E-2</v>
      </c>
      <c r="Z2267" s="10">
        <f t="shared" si="319"/>
        <v>847184.32989690732</v>
      </c>
      <c r="AA2267" s="10">
        <f t="shared" si="320"/>
        <v>19485.239587628868</v>
      </c>
      <c r="AB2267" s="10">
        <f t="shared" si="321"/>
        <v>15</v>
      </c>
      <c r="AC2267" s="9">
        <f t="shared" si="322"/>
        <v>821768.8</v>
      </c>
      <c r="AD2267" s="10">
        <f t="shared" si="323"/>
        <v>622807.03322097403</v>
      </c>
    </row>
    <row r="2268" spans="1:30" x14ac:dyDescent="0.2">
      <c r="A2268" t="s">
        <v>20</v>
      </c>
      <c r="B2268" s="1">
        <v>43452</v>
      </c>
      <c r="C2268" t="s">
        <v>332</v>
      </c>
      <c r="D2268" s="2">
        <v>29764</v>
      </c>
      <c r="E2268" s="2">
        <v>0</v>
      </c>
      <c r="F2268" s="2">
        <v>0</v>
      </c>
      <c r="G2268" s="2">
        <v>8039</v>
      </c>
      <c r="H2268" s="2">
        <v>6423</v>
      </c>
      <c r="I2268" s="2">
        <v>4526</v>
      </c>
      <c r="J2268" s="2">
        <v>4491</v>
      </c>
      <c r="K2268" s="2">
        <v>0</v>
      </c>
      <c r="L2268" s="2">
        <v>6285</v>
      </c>
      <c r="M2268" s="2">
        <v>11.46435</v>
      </c>
      <c r="N2268" s="8">
        <f t="shared" si="315"/>
        <v>1146435</v>
      </c>
      <c r="O2268" s="2">
        <v>0</v>
      </c>
      <c r="P2268" s="2">
        <v>0</v>
      </c>
      <c r="Q2268" s="2">
        <v>2.81365</v>
      </c>
      <c r="R2268" s="2">
        <v>2.5691999999999999</v>
      </c>
      <c r="S2268" s="2">
        <v>2.4893000000000001</v>
      </c>
      <c r="T2268" s="2">
        <v>2.02095</v>
      </c>
      <c r="U2268" s="2">
        <v>0</v>
      </c>
      <c r="V2268" s="2">
        <v>1.57125</v>
      </c>
      <c r="W2268" s="2">
        <f t="shared" si="316"/>
        <v>24.916666666666668</v>
      </c>
      <c r="X2268" s="9">
        <f t="shared" si="317"/>
        <v>38.517504367692517</v>
      </c>
      <c r="Y2268" s="9">
        <f t="shared" si="318"/>
        <v>9.3005477939780631E-2</v>
      </c>
      <c r="Z2268" s="10">
        <f t="shared" si="319"/>
        <v>847184.32989690732</v>
      </c>
      <c r="AA2268" s="10">
        <f t="shared" si="320"/>
        <v>19485.239587628868</v>
      </c>
      <c r="AB2268" s="10">
        <f t="shared" si="321"/>
        <v>15</v>
      </c>
      <c r="AC2268" s="9">
        <f t="shared" si="322"/>
        <v>821768.8</v>
      </c>
      <c r="AD2268" s="10">
        <f t="shared" si="323"/>
        <v>750522.80092203012</v>
      </c>
    </row>
    <row r="2269" spans="1:30" x14ac:dyDescent="0.2">
      <c r="A2269" t="s">
        <v>20</v>
      </c>
      <c r="B2269" s="1">
        <v>43452</v>
      </c>
      <c r="C2269" t="s">
        <v>983</v>
      </c>
      <c r="D2269" s="2">
        <v>310</v>
      </c>
      <c r="E2269" s="2">
        <v>0</v>
      </c>
      <c r="F2269" s="2">
        <v>0</v>
      </c>
      <c r="G2269" s="2">
        <v>310</v>
      </c>
      <c r="H2269" s="2"/>
      <c r="I2269" s="2">
        <v>0</v>
      </c>
      <c r="J2269" s="2">
        <v>0</v>
      </c>
      <c r="K2269" s="2">
        <v>0</v>
      </c>
      <c r="L2269" s="2">
        <v>0</v>
      </c>
      <c r="M2269" s="2">
        <v>0.1085</v>
      </c>
      <c r="N2269" s="8">
        <f t="shared" si="315"/>
        <v>10850</v>
      </c>
      <c r="O2269" s="2">
        <v>0</v>
      </c>
      <c r="P2269" s="2">
        <v>0</v>
      </c>
      <c r="Q2269" s="2">
        <v>0.1085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f t="shared" si="316"/>
        <v>24.916666666666668</v>
      </c>
      <c r="X2269" s="9">
        <f t="shared" si="317"/>
        <v>35</v>
      </c>
      <c r="Y2269" s="9">
        <f t="shared" si="318"/>
        <v>8.8021513269101155E-4</v>
      </c>
      <c r="Z2269" s="10">
        <f t="shared" si="319"/>
        <v>6353882.4742268045</v>
      </c>
      <c r="AA2269" s="10">
        <f t="shared" si="320"/>
        <v>146139.29690721651</v>
      </c>
      <c r="AB2269" s="10">
        <f t="shared" si="321"/>
        <v>2</v>
      </c>
      <c r="AC2269" s="9">
        <f t="shared" si="322"/>
        <v>6163266</v>
      </c>
      <c r="AD2269" s="10">
        <f t="shared" si="323"/>
        <v>5114875.3917525783</v>
      </c>
    </row>
    <row r="2270" spans="1:30" x14ac:dyDescent="0.2">
      <c r="A2270" t="s">
        <v>20</v>
      </c>
      <c r="B2270" s="1">
        <v>43452</v>
      </c>
      <c r="C2270" t="s">
        <v>446</v>
      </c>
      <c r="D2270" s="2">
        <v>7673</v>
      </c>
      <c r="E2270" s="2">
        <v>0</v>
      </c>
      <c r="F2270" s="2">
        <v>0</v>
      </c>
      <c r="G2270" s="2">
        <v>2476</v>
      </c>
      <c r="H2270" s="2"/>
      <c r="I2270" s="2">
        <v>0</v>
      </c>
      <c r="J2270" s="2">
        <v>2682</v>
      </c>
      <c r="K2270" s="2">
        <v>2515</v>
      </c>
      <c r="L2270" s="2">
        <v>0</v>
      </c>
      <c r="M2270" s="2">
        <v>2.5765000000000002</v>
      </c>
      <c r="N2270" s="8">
        <f t="shared" si="315"/>
        <v>257650.00000000003</v>
      </c>
      <c r="O2270" s="2">
        <v>0</v>
      </c>
      <c r="P2270" s="2">
        <v>0</v>
      </c>
      <c r="Q2270" s="2">
        <v>0.86660000000000004</v>
      </c>
      <c r="R2270" s="2">
        <v>0</v>
      </c>
      <c r="S2270" s="2">
        <v>0</v>
      </c>
      <c r="T2270" s="2">
        <v>1.2069000000000001</v>
      </c>
      <c r="U2270" s="2">
        <v>0.503</v>
      </c>
      <c r="V2270" s="2">
        <v>0</v>
      </c>
      <c r="W2270" s="2">
        <f t="shared" si="316"/>
        <v>24.916666666666668</v>
      </c>
      <c r="X2270" s="9">
        <f t="shared" si="317"/>
        <v>33.578782744689171</v>
      </c>
      <c r="Y2270" s="9">
        <f t="shared" si="318"/>
        <v>2.0902067183210981E-2</v>
      </c>
      <c r="Z2270" s="10">
        <f t="shared" si="319"/>
        <v>6353882.4742268045</v>
      </c>
      <c r="AA2270" s="10">
        <f t="shared" si="320"/>
        <v>146139.29690721651</v>
      </c>
      <c r="AB2270" s="10">
        <f t="shared" si="321"/>
        <v>2</v>
      </c>
      <c r="AC2270" s="9">
        <f t="shared" si="322"/>
        <v>6163266</v>
      </c>
      <c r="AD2270" s="10">
        <f t="shared" si="323"/>
        <v>4907179.7013090495</v>
      </c>
    </row>
    <row r="2271" spans="1:30" x14ac:dyDescent="0.2">
      <c r="A2271" t="s">
        <v>20</v>
      </c>
      <c r="B2271" s="1">
        <v>43452</v>
      </c>
      <c r="C2271" t="s">
        <v>902</v>
      </c>
      <c r="D2271" s="2">
        <v>23531</v>
      </c>
      <c r="E2271" s="2">
        <v>7946</v>
      </c>
      <c r="F2271" s="2">
        <v>7698</v>
      </c>
      <c r="G2271" s="2">
        <v>2198</v>
      </c>
      <c r="H2271" s="2"/>
      <c r="I2271" s="2">
        <v>2710</v>
      </c>
      <c r="J2271" s="2">
        <v>0</v>
      </c>
      <c r="K2271" s="2">
        <v>0</v>
      </c>
      <c r="L2271" s="2">
        <v>0</v>
      </c>
      <c r="M2271" s="2">
        <v>9.3833300000000008</v>
      </c>
      <c r="N2271" s="8">
        <f t="shared" si="315"/>
        <v>938333.00000000012</v>
      </c>
      <c r="O2271" s="2">
        <v>3.7152999999999996</v>
      </c>
      <c r="P2271" s="2">
        <v>2.7318000000000002</v>
      </c>
      <c r="Q2271" s="2">
        <v>0.54949999999999999</v>
      </c>
      <c r="R2271" s="2">
        <v>0</v>
      </c>
      <c r="S2271" s="2">
        <v>1.4904999999999999</v>
      </c>
      <c r="T2271" s="2">
        <v>0</v>
      </c>
      <c r="U2271" s="2">
        <v>0</v>
      </c>
      <c r="V2271" s="2">
        <v>0</v>
      </c>
      <c r="W2271" s="2">
        <f t="shared" si="316"/>
        <v>24.916666666666668</v>
      </c>
      <c r="X2271" s="9">
        <f t="shared" si="317"/>
        <v>39.876460838893379</v>
      </c>
      <c r="Y2271" s="9">
        <f t="shared" si="318"/>
        <v>7.6123032820585718E-2</v>
      </c>
      <c r="Z2271" s="10">
        <f t="shared" si="319"/>
        <v>977520.38065027772</v>
      </c>
      <c r="AA2271" s="10">
        <f t="shared" si="320"/>
        <v>22482.968754956386</v>
      </c>
      <c r="AB2271" s="10">
        <f t="shared" si="321"/>
        <v>13</v>
      </c>
      <c r="AC2271" s="9">
        <f t="shared" si="322"/>
        <v>948194.76923076925</v>
      </c>
      <c r="AD2271" s="10">
        <f t="shared" si="323"/>
        <v>896541.22309908178</v>
      </c>
    </row>
    <row r="2272" spans="1:30" x14ac:dyDescent="0.2">
      <c r="A2272" t="s">
        <v>20</v>
      </c>
      <c r="B2272" s="1">
        <v>43452</v>
      </c>
      <c r="C2272" t="s">
        <v>189</v>
      </c>
      <c r="D2272" s="2">
        <v>3822</v>
      </c>
      <c r="E2272" s="2">
        <v>1550</v>
      </c>
      <c r="F2272" s="2">
        <v>0</v>
      </c>
      <c r="G2272" s="2">
        <v>0</v>
      </c>
      <c r="H2272" s="2">
        <v>1963</v>
      </c>
      <c r="I2272" s="2">
        <v>0</v>
      </c>
      <c r="J2272" s="2">
        <v>0</v>
      </c>
      <c r="K2272" s="2">
        <v>309</v>
      </c>
      <c r="L2272" s="2">
        <v>0</v>
      </c>
      <c r="M2272" s="2">
        <v>1.6441450000000002</v>
      </c>
      <c r="N2272" s="8">
        <f t="shared" si="315"/>
        <v>164414.50000000003</v>
      </c>
      <c r="O2272" s="2">
        <v>1.0270000000000001</v>
      </c>
      <c r="P2272" s="2">
        <v>0</v>
      </c>
      <c r="Q2272" s="2">
        <v>0</v>
      </c>
      <c r="R2272" s="2">
        <v>0.55534499999999998</v>
      </c>
      <c r="S2272" s="2">
        <v>0</v>
      </c>
      <c r="T2272" s="2">
        <v>0</v>
      </c>
      <c r="U2272" s="2">
        <v>6.1800000000000001E-2</v>
      </c>
      <c r="V2272" s="2">
        <v>0</v>
      </c>
      <c r="W2272" s="2">
        <f t="shared" si="316"/>
        <v>24.916666666666668</v>
      </c>
      <c r="X2272" s="9">
        <f t="shared" si="317"/>
        <v>43.017922553636843</v>
      </c>
      <c r="Y2272" s="9">
        <f t="shared" si="318"/>
        <v>1.3338260915560032E-2</v>
      </c>
      <c r="Z2272" s="10">
        <f t="shared" si="319"/>
        <v>2117960.8247422683</v>
      </c>
      <c r="AA2272" s="10">
        <f t="shared" si="320"/>
        <v>48713.098969072169</v>
      </c>
      <c r="AB2272" s="10">
        <f t="shared" si="321"/>
        <v>6</v>
      </c>
      <c r="AC2272" s="9">
        <f t="shared" si="322"/>
        <v>2054422</v>
      </c>
      <c r="AD2272" s="10">
        <f t="shared" si="323"/>
        <v>2095536.3187991933</v>
      </c>
    </row>
    <row r="2273" spans="1:30" x14ac:dyDescent="0.2">
      <c r="A2273" t="s">
        <v>20</v>
      </c>
      <c r="B2273" s="1">
        <v>43452</v>
      </c>
      <c r="C2273" t="s">
        <v>190</v>
      </c>
      <c r="D2273" s="2">
        <v>6408</v>
      </c>
      <c r="E2273" s="2">
        <v>0</v>
      </c>
      <c r="F2273" s="2">
        <v>2355</v>
      </c>
      <c r="G2273" s="2">
        <v>0</v>
      </c>
      <c r="H2273" s="2"/>
      <c r="I2273" s="2">
        <v>1940</v>
      </c>
      <c r="J2273" s="2">
        <v>2113</v>
      </c>
      <c r="K2273" s="2">
        <v>0</v>
      </c>
      <c r="L2273" s="2">
        <v>0</v>
      </c>
      <c r="M2273" s="2">
        <v>3.3130999999999999</v>
      </c>
      <c r="N2273" s="8">
        <f t="shared" si="315"/>
        <v>331310</v>
      </c>
      <c r="O2273" s="2">
        <v>0</v>
      </c>
      <c r="P2273" s="2">
        <v>1.29525</v>
      </c>
      <c r="Q2273" s="2">
        <v>0</v>
      </c>
      <c r="R2273" s="2">
        <v>0</v>
      </c>
      <c r="S2273" s="2">
        <v>1.0669999999999999</v>
      </c>
      <c r="T2273" s="2">
        <v>0.95084999999999997</v>
      </c>
      <c r="U2273" s="2">
        <v>0</v>
      </c>
      <c r="V2273" s="2">
        <v>0</v>
      </c>
      <c r="W2273" s="2">
        <f t="shared" si="316"/>
        <v>24.916666666666668</v>
      </c>
      <c r="X2273" s="9">
        <f t="shared" si="317"/>
        <v>51.702559300873908</v>
      </c>
      <c r="Y2273" s="9">
        <f t="shared" si="318"/>
        <v>2.6877794987268114E-2</v>
      </c>
      <c r="Z2273" s="10">
        <f t="shared" si="319"/>
        <v>2117960.8247422683</v>
      </c>
      <c r="AA2273" s="10">
        <f t="shared" si="320"/>
        <v>48713.098969072169</v>
      </c>
      <c r="AB2273" s="10">
        <f t="shared" si="321"/>
        <v>6</v>
      </c>
      <c r="AC2273" s="9">
        <f t="shared" si="322"/>
        <v>2054422</v>
      </c>
      <c r="AD2273" s="10">
        <f t="shared" si="323"/>
        <v>2518591.8881777935</v>
      </c>
    </row>
    <row r="2274" spans="1:30" x14ac:dyDescent="0.2">
      <c r="A2274" t="s">
        <v>20</v>
      </c>
      <c r="B2274" s="1">
        <v>43452</v>
      </c>
      <c r="C2274" t="s">
        <v>521</v>
      </c>
      <c r="D2274" s="2">
        <v>1893</v>
      </c>
      <c r="E2274" s="2">
        <v>0</v>
      </c>
      <c r="F2274" s="2">
        <v>0</v>
      </c>
      <c r="G2274" s="2">
        <v>1893</v>
      </c>
      <c r="H2274" s="2"/>
      <c r="I2274" s="2">
        <v>0</v>
      </c>
      <c r="J2274" s="2">
        <v>0</v>
      </c>
      <c r="K2274" s="2">
        <v>0</v>
      </c>
      <c r="L2274" s="2">
        <v>0</v>
      </c>
      <c r="M2274" s="2">
        <v>0.66254999999999997</v>
      </c>
      <c r="N2274" s="8">
        <f t="shared" si="315"/>
        <v>66255</v>
      </c>
      <c r="O2274" s="2">
        <v>0</v>
      </c>
      <c r="P2274" s="2">
        <v>0</v>
      </c>
      <c r="Q2274" s="2">
        <v>0.66254999999999997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f t="shared" si="316"/>
        <v>24.916666666666668</v>
      </c>
      <c r="X2274" s="9">
        <f t="shared" si="317"/>
        <v>35</v>
      </c>
      <c r="Y2274" s="9">
        <f t="shared" si="318"/>
        <v>5.3749911167228544E-3</v>
      </c>
      <c r="Z2274" s="10">
        <f t="shared" si="319"/>
        <v>12707764.948453609</v>
      </c>
      <c r="AA2274" s="10">
        <f t="shared" si="320"/>
        <v>292278.59381443303</v>
      </c>
      <c r="AB2274" s="10">
        <f t="shared" si="321"/>
        <v>1</v>
      </c>
      <c r="AC2274" s="9">
        <f t="shared" si="322"/>
        <v>12326532</v>
      </c>
      <c r="AD2274" s="10">
        <f t="shared" si="323"/>
        <v>10229750.783505157</v>
      </c>
    </row>
    <row r="2275" spans="1:30" x14ac:dyDescent="0.2">
      <c r="A2275" t="s">
        <v>20</v>
      </c>
      <c r="B2275" s="1">
        <v>43452</v>
      </c>
      <c r="C2275" t="s">
        <v>191</v>
      </c>
      <c r="D2275" s="2">
        <v>2153</v>
      </c>
      <c r="E2275" s="2">
        <v>0</v>
      </c>
      <c r="F2275" s="2">
        <v>0</v>
      </c>
      <c r="G2275" s="2">
        <v>2153</v>
      </c>
      <c r="H2275" s="2"/>
      <c r="I2275" s="2">
        <v>0</v>
      </c>
      <c r="J2275" s="2">
        <v>0</v>
      </c>
      <c r="K2275" s="2">
        <v>0</v>
      </c>
      <c r="L2275" s="2">
        <v>0</v>
      </c>
      <c r="M2275" s="2">
        <v>0.75355000000000005</v>
      </c>
      <c r="N2275" s="8">
        <f t="shared" si="315"/>
        <v>75355</v>
      </c>
      <c r="O2275" s="2">
        <v>0</v>
      </c>
      <c r="P2275" s="2">
        <v>0</v>
      </c>
      <c r="Q2275" s="2">
        <v>0.75355000000000005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f t="shared" si="316"/>
        <v>24.916666666666668</v>
      </c>
      <c r="X2275" s="9">
        <f t="shared" si="317"/>
        <v>35</v>
      </c>
      <c r="Y2275" s="9">
        <f t="shared" si="318"/>
        <v>6.1132360667217672E-3</v>
      </c>
      <c r="Z2275" s="10">
        <f t="shared" si="319"/>
        <v>605131.66421207669</v>
      </c>
      <c r="AA2275" s="10">
        <f t="shared" si="320"/>
        <v>13918.028276877763</v>
      </c>
      <c r="AB2275" s="10">
        <f t="shared" si="321"/>
        <v>21</v>
      </c>
      <c r="AC2275" s="9">
        <f t="shared" si="322"/>
        <v>586977.71428571432</v>
      </c>
      <c r="AD2275" s="10">
        <f t="shared" si="323"/>
        <v>487130.98969072173</v>
      </c>
    </row>
    <row r="2276" spans="1:30" x14ac:dyDescent="0.2">
      <c r="A2276" t="s">
        <v>20</v>
      </c>
      <c r="B2276" s="1">
        <v>43452</v>
      </c>
      <c r="C2276" t="s">
        <v>984</v>
      </c>
      <c r="D2276" s="2">
        <v>420</v>
      </c>
      <c r="E2276" s="2">
        <v>0</v>
      </c>
      <c r="F2276" s="2">
        <v>420</v>
      </c>
      <c r="G2276" s="2">
        <v>0</v>
      </c>
      <c r="H2276" s="2"/>
      <c r="I2276" s="2">
        <v>0</v>
      </c>
      <c r="J2276" s="2">
        <v>0</v>
      </c>
      <c r="K2276" s="2">
        <v>0</v>
      </c>
      <c r="L2276" s="2">
        <v>0</v>
      </c>
      <c r="M2276" s="2">
        <v>0.23100000000000001</v>
      </c>
      <c r="N2276" s="8">
        <f t="shared" si="315"/>
        <v>23100</v>
      </c>
      <c r="O2276" s="2">
        <v>0</v>
      </c>
      <c r="P2276" s="2">
        <v>0.23100000000000001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f t="shared" si="316"/>
        <v>24.916666666666668</v>
      </c>
      <c r="X2276" s="9">
        <f t="shared" si="317"/>
        <v>55</v>
      </c>
      <c r="Y2276" s="9">
        <f t="shared" si="318"/>
        <v>1.8740064115357021E-3</v>
      </c>
      <c r="Z2276" s="10">
        <f t="shared" si="319"/>
        <v>12707764.948453609</v>
      </c>
      <c r="AA2276" s="10">
        <f t="shared" si="320"/>
        <v>292278.59381443303</v>
      </c>
      <c r="AB2276" s="10">
        <f t="shared" si="321"/>
        <v>1</v>
      </c>
      <c r="AC2276" s="9">
        <f t="shared" si="322"/>
        <v>12326532</v>
      </c>
      <c r="AD2276" s="10">
        <f t="shared" si="323"/>
        <v>16075322.659793817</v>
      </c>
    </row>
    <row r="2277" spans="1:30" x14ac:dyDescent="0.2">
      <c r="A2277" t="s">
        <v>20</v>
      </c>
      <c r="B2277" s="1">
        <v>43452</v>
      </c>
      <c r="C2277" t="s">
        <v>985</v>
      </c>
      <c r="D2277" s="2">
        <v>1880</v>
      </c>
      <c r="E2277" s="2">
        <v>0</v>
      </c>
      <c r="F2277" s="2">
        <v>0</v>
      </c>
      <c r="G2277" s="2">
        <v>939</v>
      </c>
      <c r="H2277" s="2"/>
      <c r="I2277" s="2">
        <v>0</v>
      </c>
      <c r="J2277" s="2">
        <v>0</v>
      </c>
      <c r="K2277" s="2">
        <v>0</v>
      </c>
      <c r="L2277" s="2">
        <v>0</v>
      </c>
      <c r="M2277" s="2">
        <v>0.235819</v>
      </c>
      <c r="N2277" s="8">
        <f t="shared" si="315"/>
        <v>23581.9</v>
      </c>
      <c r="O2277" s="2">
        <v>0</v>
      </c>
      <c r="P2277" s="2">
        <v>0</v>
      </c>
      <c r="Q2277" s="2">
        <v>0.174654</v>
      </c>
      <c r="R2277" s="2">
        <v>0</v>
      </c>
      <c r="S2277" s="2">
        <v>0</v>
      </c>
      <c r="T2277" s="2">
        <v>0</v>
      </c>
      <c r="U2277" s="2">
        <v>0</v>
      </c>
      <c r="V2277" s="2">
        <v>0</v>
      </c>
      <c r="W2277" s="2">
        <f t="shared" si="316"/>
        <v>24.916666666666668</v>
      </c>
      <c r="X2277" s="9">
        <f t="shared" si="317"/>
        <v>12.543563829787235</v>
      </c>
      <c r="Y2277" s="9">
        <f t="shared" si="318"/>
        <v>1.913100943558172E-3</v>
      </c>
      <c r="Z2277" s="10">
        <f t="shared" si="319"/>
        <v>12707764.948453609</v>
      </c>
      <c r="AA2277" s="10">
        <f t="shared" si="320"/>
        <v>292278.59381443303</v>
      </c>
      <c r="AB2277" s="10">
        <f t="shared" si="321"/>
        <v>1</v>
      </c>
      <c r="AC2277" s="9">
        <f t="shared" si="322"/>
        <v>12326532</v>
      </c>
      <c r="AD2277" s="10">
        <f t="shared" si="323"/>
        <v>3666215.1975917974</v>
      </c>
    </row>
    <row r="2278" spans="1:30" x14ac:dyDescent="0.2">
      <c r="A2278" t="s">
        <v>20</v>
      </c>
      <c r="B2278" s="1">
        <v>43452</v>
      </c>
      <c r="C2278" t="s">
        <v>986</v>
      </c>
      <c r="D2278" s="2">
        <v>28527</v>
      </c>
      <c r="E2278" s="2">
        <v>0</v>
      </c>
      <c r="F2278" s="2">
        <v>7687</v>
      </c>
      <c r="G2278" s="2">
        <v>7046</v>
      </c>
      <c r="H2278" s="2"/>
      <c r="I2278" s="2">
        <v>7573</v>
      </c>
      <c r="J2278" s="2">
        <v>6221</v>
      </c>
      <c r="K2278" s="2">
        <v>0</v>
      </c>
      <c r="L2278" s="2">
        <v>0</v>
      </c>
      <c r="M2278" s="2">
        <v>13.65855</v>
      </c>
      <c r="N2278" s="8">
        <f t="shared" si="315"/>
        <v>1365855</v>
      </c>
      <c r="O2278" s="2">
        <v>0</v>
      </c>
      <c r="P2278" s="2">
        <v>4.2278500000000001</v>
      </c>
      <c r="Q2278" s="2">
        <v>2.4661</v>
      </c>
      <c r="R2278" s="2">
        <v>0</v>
      </c>
      <c r="S2278" s="2">
        <v>4.1651499999999997</v>
      </c>
      <c r="T2278" s="2">
        <v>2.7994500000000002</v>
      </c>
      <c r="U2278" s="2">
        <v>0</v>
      </c>
      <c r="V2278" s="2">
        <v>0</v>
      </c>
      <c r="W2278" s="2">
        <f t="shared" si="316"/>
        <v>24.916666666666668</v>
      </c>
      <c r="X2278" s="9">
        <f t="shared" si="317"/>
        <v>47.879377431906612</v>
      </c>
      <c r="Y2278" s="9">
        <f t="shared" si="318"/>
        <v>0.11080610507480937</v>
      </c>
      <c r="Z2278" s="10">
        <f t="shared" si="319"/>
        <v>4235921.6494845366</v>
      </c>
      <c r="AA2278" s="10">
        <f t="shared" si="320"/>
        <v>97426.197938144338</v>
      </c>
      <c r="AB2278" s="10">
        <f t="shared" si="321"/>
        <v>3</v>
      </c>
      <c r="AC2278" s="9">
        <f t="shared" si="322"/>
        <v>4108844</v>
      </c>
      <c r="AD2278" s="10">
        <f t="shared" si="323"/>
        <v>4664705.7028360544</v>
      </c>
    </row>
    <row r="2279" spans="1:30" x14ac:dyDescent="0.2">
      <c r="A2279" t="s">
        <v>20</v>
      </c>
      <c r="B2279" s="1">
        <v>43452</v>
      </c>
      <c r="C2279" t="s">
        <v>987</v>
      </c>
      <c r="D2279" s="2">
        <v>710</v>
      </c>
      <c r="E2279" s="2">
        <v>0</v>
      </c>
      <c r="F2279" s="2">
        <v>0</v>
      </c>
      <c r="G2279" s="2">
        <v>0</v>
      </c>
      <c r="H2279" s="2">
        <v>710</v>
      </c>
      <c r="I2279" s="2">
        <v>0</v>
      </c>
      <c r="J2279" s="2">
        <v>0</v>
      </c>
      <c r="K2279" s="2">
        <v>0</v>
      </c>
      <c r="L2279" s="2">
        <v>0</v>
      </c>
      <c r="M2279" s="2">
        <v>0.28399999999999997</v>
      </c>
      <c r="N2279" s="8">
        <f t="shared" si="315"/>
        <v>28399.999999999996</v>
      </c>
      <c r="O2279" s="2">
        <v>0</v>
      </c>
      <c r="P2279" s="2">
        <v>0</v>
      </c>
      <c r="Q2279" s="2">
        <v>0</v>
      </c>
      <c r="R2279" s="2">
        <v>0.28399999999999997</v>
      </c>
      <c r="S2279" s="2">
        <v>0</v>
      </c>
      <c r="T2279" s="2">
        <v>0</v>
      </c>
      <c r="U2279" s="2">
        <v>0</v>
      </c>
      <c r="V2279" s="2">
        <v>0</v>
      </c>
      <c r="W2279" s="2">
        <f t="shared" si="316"/>
        <v>24.916666666666668</v>
      </c>
      <c r="X2279" s="9">
        <f t="shared" si="317"/>
        <v>39.999999999999993</v>
      </c>
      <c r="Y2279" s="9">
        <f t="shared" si="318"/>
        <v>2.3039732505460574E-3</v>
      </c>
      <c r="Z2279" s="10">
        <f t="shared" si="319"/>
        <v>6353882.4742268045</v>
      </c>
      <c r="AA2279" s="10">
        <f t="shared" si="320"/>
        <v>146139.29690721651</v>
      </c>
      <c r="AB2279" s="10">
        <f t="shared" si="321"/>
        <v>2</v>
      </c>
      <c r="AC2279" s="9">
        <f t="shared" si="322"/>
        <v>6163266</v>
      </c>
      <c r="AD2279" s="10">
        <f t="shared" si="323"/>
        <v>5845571.8762886599</v>
      </c>
    </row>
    <row r="2280" spans="1:30" x14ac:dyDescent="0.2">
      <c r="A2280" t="s">
        <v>20</v>
      </c>
      <c r="B2280" s="1">
        <v>43452</v>
      </c>
      <c r="C2280" t="s">
        <v>988</v>
      </c>
      <c r="D2280" s="2">
        <v>1422</v>
      </c>
      <c r="E2280" s="2">
        <v>0</v>
      </c>
      <c r="F2280" s="2">
        <v>0</v>
      </c>
      <c r="G2280" s="2">
        <v>0</v>
      </c>
      <c r="H2280" s="2"/>
      <c r="I2280" s="2">
        <v>0</v>
      </c>
      <c r="J2280" s="2">
        <v>0</v>
      </c>
      <c r="K2280" s="2">
        <v>1422</v>
      </c>
      <c r="L2280" s="2">
        <v>0</v>
      </c>
      <c r="M2280" s="2">
        <v>0.28439999999999999</v>
      </c>
      <c r="N2280" s="8">
        <f t="shared" si="315"/>
        <v>28440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0.28439999999999999</v>
      </c>
      <c r="V2280" s="2">
        <v>0</v>
      </c>
      <c r="W2280" s="2">
        <f t="shared" si="316"/>
        <v>24.916666666666668</v>
      </c>
      <c r="X2280" s="9">
        <f t="shared" si="317"/>
        <v>20</v>
      </c>
      <c r="Y2280" s="9">
        <f t="shared" si="318"/>
        <v>2.3072182832933057E-3</v>
      </c>
      <c r="Z2280" s="10">
        <f t="shared" si="319"/>
        <v>6353882.4742268045</v>
      </c>
      <c r="AA2280" s="10">
        <f t="shared" si="320"/>
        <v>146139.29690721651</v>
      </c>
      <c r="AB2280" s="10">
        <f t="shared" si="321"/>
        <v>2</v>
      </c>
      <c r="AC2280" s="9">
        <f t="shared" si="322"/>
        <v>6163266</v>
      </c>
      <c r="AD2280" s="10">
        <f t="shared" si="323"/>
        <v>2922785.9381443304</v>
      </c>
    </row>
    <row r="2281" spans="1:30" x14ac:dyDescent="0.2">
      <c r="A2281" t="s">
        <v>20</v>
      </c>
      <c r="B2281" s="1">
        <v>43452</v>
      </c>
      <c r="C2281" t="s">
        <v>906</v>
      </c>
      <c r="D2281" s="2">
        <v>395</v>
      </c>
      <c r="E2281" s="2">
        <v>182</v>
      </c>
      <c r="F2281" s="2">
        <v>213</v>
      </c>
      <c r="G2281" s="2">
        <v>0</v>
      </c>
      <c r="H2281" s="2"/>
      <c r="I2281" s="2">
        <v>0</v>
      </c>
      <c r="J2281" s="2">
        <v>0</v>
      </c>
      <c r="K2281" s="2">
        <v>0</v>
      </c>
      <c r="L2281" s="2">
        <v>0</v>
      </c>
      <c r="M2281" s="2">
        <v>0.20815</v>
      </c>
      <c r="N2281" s="8">
        <f t="shared" si="315"/>
        <v>20815</v>
      </c>
      <c r="O2281" s="2">
        <v>9.0999999999999998E-2</v>
      </c>
      <c r="P2281" s="2">
        <v>0.11715</v>
      </c>
      <c r="Q2281" s="2">
        <v>0</v>
      </c>
      <c r="R2281" s="2">
        <v>0</v>
      </c>
      <c r="S2281" s="2">
        <v>0</v>
      </c>
      <c r="T2281" s="2">
        <v>0</v>
      </c>
      <c r="U2281" s="2">
        <v>0</v>
      </c>
      <c r="V2281" s="2">
        <v>0</v>
      </c>
      <c r="W2281" s="2">
        <f t="shared" si="316"/>
        <v>24.916666666666668</v>
      </c>
      <c r="X2281" s="9">
        <f t="shared" si="317"/>
        <v>52.696202531645568</v>
      </c>
      <c r="Y2281" s="9">
        <f t="shared" si="318"/>
        <v>1.6886339158491618E-3</v>
      </c>
      <c r="Z2281" s="10">
        <f t="shared" si="319"/>
        <v>12707764.948453609</v>
      </c>
      <c r="AA2281" s="10">
        <f t="shared" si="320"/>
        <v>292278.59381443303</v>
      </c>
      <c r="AB2281" s="10">
        <f t="shared" si="321"/>
        <v>1</v>
      </c>
      <c r="AC2281" s="9">
        <f t="shared" si="322"/>
        <v>12326532</v>
      </c>
      <c r="AD2281" s="10">
        <f t="shared" si="323"/>
        <v>15401971.975309933</v>
      </c>
    </row>
    <row r="2282" spans="1:30" x14ac:dyDescent="0.2">
      <c r="A2282" t="s">
        <v>20</v>
      </c>
      <c r="B2282" s="1">
        <v>43452</v>
      </c>
      <c r="C2282" t="s">
        <v>194</v>
      </c>
      <c r="D2282" s="2">
        <v>221</v>
      </c>
      <c r="E2282" s="2">
        <v>0</v>
      </c>
      <c r="F2282" s="2">
        <v>0</v>
      </c>
      <c r="G2282" s="2">
        <v>0</v>
      </c>
      <c r="H2282" s="2"/>
      <c r="I2282" s="2">
        <v>0</v>
      </c>
      <c r="J2282" s="2">
        <v>221</v>
      </c>
      <c r="K2282" s="2">
        <v>0</v>
      </c>
      <c r="L2282" s="2">
        <v>0</v>
      </c>
      <c r="M2282" s="2">
        <v>9.9449999999999997E-2</v>
      </c>
      <c r="N2282" s="8">
        <f t="shared" si="315"/>
        <v>9945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9.9449999999999997E-2</v>
      </c>
      <c r="U2282" s="2">
        <v>0</v>
      </c>
      <c r="V2282" s="2">
        <v>0</v>
      </c>
      <c r="W2282" s="2">
        <f t="shared" si="316"/>
        <v>24.916666666666668</v>
      </c>
      <c r="X2282" s="9">
        <f t="shared" si="317"/>
        <v>45</v>
      </c>
      <c r="Y2282" s="9">
        <f t="shared" si="318"/>
        <v>8.0679626678452625E-4</v>
      </c>
      <c r="Z2282" s="10">
        <f t="shared" si="319"/>
        <v>4235921.6494845366</v>
      </c>
      <c r="AA2282" s="10">
        <f t="shared" si="320"/>
        <v>97426.197938144338</v>
      </c>
      <c r="AB2282" s="10">
        <f t="shared" si="321"/>
        <v>3</v>
      </c>
      <c r="AC2282" s="9">
        <f t="shared" si="322"/>
        <v>4108844</v>
      </c>
      <c r="AD2282" s="10">
        <f t="shared" si="323"/>
        <v>4384178.9072164949</v>
      </c>
    </row>
    <row r="2283" spans="1:30" x14ac:dyDescent="0.2">
      <c r="A2283" t="s">
        <v>20</v>
      </c>
      <c r="B2283" s="1">
        <v>43452</v>
      </c>
      <c r="C2283" t="s">
        <v>198</v>
      </c>
      <c r="D2283" s="2">
        <v>10364</v>
      </c>
      <c r="E2283" s="2">
        <v>0</v>
      </c>
      <c r="F2283" s="2">
        <v>0</v>
      </c>
      <c r="G2283" s="2">
        <v>0</v>
      </c>
      <c r="H2283" s="2"/>
      <c r="I2283" s="2">
        <v>0</v>
      </c>
      <c r="J2283" s="2">
        <v>0</v>
      </c>
      <c r="K2283" s="2">
        <v>0</v>
      </c>
      <c r="L2283" s="2">
        <v>0</v>
      </c>
      <c r="M2283" s="2">
        <v>3.1092</v>
      </c>
      <c r="N2283" s="8">
        <f t="shared" si="315"/>
        <v>310920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s="2">
        <v>0</v>
      </c>
      <c r="V2283" s="2">
        <v>0</v>
      </c>
      <c r="W2283" s="2">
        <f t="shared" si="316"/>
        <v>24.916666666666668</v>
      </c>
      <c r="X2283" s="9">
        <f t="shared" si="317"/>
        <v>30</v>
      </c>
      <c r="Y2283" s="9">
        <f t="shared" si="318"/>
        <v>2.522363954435846E-2</v>
      </c>
      <c r="Z2283" s="10">
        <f t="shared" si="319"/>
        <v>2541552.989690722</v>
      </c>
      <c r="AA2283" s="10">
        <f t="shared" si="320"/>
        <v>58455.718762886601</v>
      </c>
      <c r="AB2283" s="10">
        <f t="shared" si="321"/>
        <v>5</v>
      </c>
      <c r="AC2283" s="9">
        <f t="shared" si="322"/>
        <v>2465306.4</v>
      </c>
      <c r="AD2283" s="10">
        <f t="shared" si="323"/>
        <v>1753671.5628865981</v>
      </c>
    </row>
    <row r="2284" spans="1:30" x14ac:dyDescent="0.2">
      <c r="A2284" t="s">
        <v>20</v>
      </c>
      <c r="B2284" s="1">
        <v>43452</v>
      </c>
      <c r="C2284" t="s">
        <v>199</v>
      </c>
      <c r="D2284" s="2">
        <v>4909</v>
      </c>
      <c r="E2284" s="2">
        <v>0</v>
      </c>
      <c r="F2284" s="2">
        <v>0</v>
      </c>
      <c r="G2284" s="2">
        <v>0</v>
      </c>
      <c r="H2284" s="2"/>
      <c r="I2284" s="2">
        <v>2002</v>
      </c>
      <c r="J2284" s="2">
        <v>0</v>
      </c>
      <c r="K2284" s="2">
        <v>2509</v>
      </c>
      <c r="L2284" s="2">
        <v>0</v>
      </c>
      <c r="M2284" s="2">
        <v>1.0819000000000001</v>
      </c>
      <c r="N2284" s="8">
        <f t="shared" si="315"/>
        <v>108190.00000000001</v>
      </c>
      <c r="O2284" s="2">
        <v>0</v>
      </c>
      <c r="P2284" s="2">
        <v>0</v>
      </c>
      <c r="Q2284" s="2">
        <v>0</v>
      </c>
      <c r="R2284" s="2">
        <v>0</v>
      </c>
      <c r="S2284" s="2">
        <v>0.50049999999999994</v>
      </c>
      <c r="T2284" s="2">
        <v>0</v>
      </c>
      <c r="U2284" s="2">
        <v>0.50180000000000002</v>
      </c>
      <c r="V2284" s="2">
        <v>0</v>
      </c>
      <c r="W2284" s="2">
        <f t="shared" si="316"/>
        <v>24.916666666666668</v>
      </c>
      <c r="X2284" s="9">
        <f t="shared" si="317"/>
        <v>22.039111835404363</v>
      </c>
      <c r="Y2284" s="9">
        <f t="shared" si="318"/>
        <v>8.7770023231189456E-3</v>
      </c>
      <c r="Z2284" s="10">
        <f t="shared" si="319"/>
        <v>1058980.4123711342</v>
      </c>
      <c r="AA2284" s="10">
        <f t="shared" si="320"/>
        <v>24356.549484536084</v>
      </c>
      <c r="AB2284" s="10">
        <f t="shared" si="321"/>
        <v>12</v>
      </c>
      <c r="AC2284" s="9">
        <f t="shared" si="322"/>
        <v>1027211</v>
      </c>
      <c r="AD2284" s="10">
        <f t="shared" si="323"/>
        <v>536796.71801425121</v>
      </c>
    </row>
    <row r="2285" spans="1:30" x14ac:dyDescent="0.2">
      <c r="A2285" t="s">
        <v>20</v>
      </c>
      <c r="B2285" s="1">
        <v>43452</v>
      </c>
      <c r="C2285" t="s">
        <v>989</v>
      </c>
      <c r="D2285" s="2">
        <v>1232</v>
      </c>
      <c r="E2285" s="2">
        <v>0</v>
      </c>
      <c r="F2285" s="2">
        <v>0</v>
      </c>
      <c r="G2285" s="2">
        <v>1232</v>
      </c>
      <c r="H2285" s="2"/>
      <c r="I2285" s="2">
        <v>0</v>
      </c>
      <c r="J2285" s="2">
        <v>0</v>
      </c>
      <c r="K2285" s="2">
        <v>0</v>
      </c>
      <c r="L2285" s="2">
        <v>0</v>
      </c>
      <c r="M2285" s="2">
        <v>0.43120000000000003</v>
      </c>
      <c r="N2285" s="8">
        <f t="shared" si="315"/>
        <v>43120</v>
      </c>
      <c r="O2285" s="2">
        <v>0</v>
      </c>
      <c r="P2285" s="2">
        <v>0</v>
      </c>
      <c r="Q2285" s="2">
        <v>0.43120000000000003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f t="shared" si="316"/>
        <v>24.916666666666668</v>
      </c>
      <c r="X2285" s="9">
        <f t="shared" si="317"/>
        <v>35</v>
      </c>
      <c r="Y2285" s="9">
        <f t="shared" si="318"/>
        <v>3.4981453015333103E-3</v>
      </c>
      <c r="Z2285" s="10">
        <f t="shared" si="319"/>
        <v>12707764.948453609</v>
      </c>
      <c r="AA2285" s="10">
        <f t="shared" si="320"/>
        <v>292278.59381443303</v>
      </c>
      <c r="AB2285" s="10">
        <f t="shared" si="321"/>
        <v>1</v>
      </c>
      <c r="AC2285" s="9">
        <f t="shared" si="322"/>
        <v>12326532</v>
      </c>
      <c r="AD2285" s="10">
        <f t="shared" si="323"/>
        <v>10229750.783505157</v>
      </c>
    </row>
    <row r="2286" spans="1:30" x14ac:dyDescent="0.2">
      <c r="A2286" t="s">
        <v>20</v>
      </c>
      <c r="B2286" s="1">
        <v>43452</v>
      </c>
      <c r="C2286" t="s">
        <v>990</v>
      </c>
      <c r="D2286" s="2">
        <v>2417</v>
      </c>
      <c r="E2286" s="2">
        <v>1805</v>
      </c>
      <c r="F2286" s="2">
        <v>612</v>
      </c>
      <c r="G2286" s="2">
        <v>0</v>
      </c>
      <c r="H2286" s="2"/>
      <c r="I2286" s="2">
        <v>0</v>
      </c>
      <c r="J2286" s="2">
        <v>0</v>
      </c>
      <c r="K2286" s="2">
        <v>0</v>
      </c>
      <c r="L2286" s="2">
        <v>0</v>
      </c>
      <c r="M2286" s="2">
        <v>1.2391000000000001</v>
      </c>
      <c r="N2286" s="8">
        <f t="shared" si="315"/>
        <v>123910.00000000001</v>
      </c>
      <c r="O2286" s="2">
        <v>0.90249999999999997</v>
      </c>
      <c r="P2286" s="2">
        <v>0.33660000000000001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f t="shared" si="316"/>
        <v>24.916666666666668</v>
      </c>
      <c r="X2286" s="9">
        <f t="shared" si="317"/>
        <v>51.266032271410843</v>
      </c>
      <c r="Y2286" s="9">
        <f t="shared" si="318"/>
        <v>1.0052300192787397E-2</v>
      </c>
      <c r="Z2286" s="10">
        <f t="shared" si="319"/>
        <v>4235921.6494845366</v>
      </c>
      <c r="AA2286" s="10">
        <f t="shared" si="320"/>
        <v>97426.197938144338</v>
      </c>
      <c r="AB2286" s="10">
        <f t="shared" si="321"/>
        <v>3</v>
      </c>
      <c r="AC2286" s="9">
        <f t="shared" si="322"/>
        <v>4108844</v>
      </c>
      <c r="AD2286" s="10">
        <f t="shared" si="323"/>
        <v>4994654.6075777682</v>
      </c>
    </row>
    <row r="2287" spans="1:30" x14ac:dyDescent="0.2">
      <c r="A2287" t="s">
        <v>20</v>
      </c>
      <c r="B2287" s="1">
        <v>43452</v>
      </c>
      <c r="C2287" t="s">
        <v>526</v>
      </c>
      <c r="D2287" s="2">
        <v>147</v>
      </c>
      <c r="E2287" s="2">
        <v>0</v>
      </c>
      <c r="F2287" s="2">
        <v>147</v>
      </c>
      <c r="G2287" s="2">
        <v>0</v>
      </c>
      <c r="H2287" s="2"/>
      <c r="I2287" s="2">
        <v>0</v>
      </c>
      <c r="J2287" s="2">
        <v>0</v>
      </c>
      <c r="K2287" s="2">
        <v>0</v>
      </c>
      <c r="L2287" s="2">
        <v>0</v>
      </c>
      <c r="M2287" s="2">
        <v>8.0850000000000005E-2</v>
      </c>
      <c r="N2287" s="8">
        <f t="shared" si="315"/>
        <v>8085.0000000000009</v>
      </c>
      <c r="O2287" s="2">
        <v>0</v>
      </c>
      <c r="P2287" s="2">
        <v>8.0850000000000005E-2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f t="shared" si="316"/>
        <v>24.916666666666668</v>
      </c>
      <c r="X2287" s="9">
        <f t="shared" si="317"/>
        <v>55.000000000000007</v>
      </c>
      <c r="Y2287" s="9">
        <f t="shared" si="318"/>
        <v>6.5590224403749581E-4</v>
      </c>
      <c r="Z2287" s="10">
        <f t="shared" si="319"/>
        <v>12707764.948453609</v>
      </c>
      <c r="AA2287" s="10">
        <f t="shared" si="320"/>
        <v>292278.59381443303</v>
      </c>
      <c r="AB2287" s="10">
        <f t="shared" si="321"/>
        <v>1</v>
      </c>
      <c r="AC2287" s="9">
        <f t="shared" si="322"/>
        <v>12326532</v>
      </c>
      <c r="AD2287" s="10">
        <f t="shared" si="323"/>
        <v>16075322.659793818</v>
      </c>
    </row>
    <row r="2288" spans="1:30" x14ac:dyDescent="0.2">
      <c r="A2288" t="s">
        <v>20</v>
      </c>
      <c r="B2288" s="1">
        <v>43452</v>
      </c>
      <c r="C2288" t="s">
        <v>991</v>
      </c>
      <c r="D2288" s="2">
        <v>578</v>
      </c>
      <c r="E2288" s="2">
        <v>0</v>
      </c>
      <c r="F2288" s="2">
        <v>0</v>
      </c>
      <c r="G2288" s="2">
        <v>578</v>
      </c>
      <c r="H2288" s="2"/>
      <c r="I2288" s="2">
        <v>0</v>
      </c>
      <c r="J2288" s="2">
        <v>0</v>
      </c>
      <c r="K2288" s="2">
        <v>0</v>
      </c>
      <c r="L2288" s="2">
        <v>0</v>
      </c>
      <c r="M2288" s="2">
        <v>0.20230000000000001</v>
      </c>
      <c r="N2288" s="8">
        <f t="shared" si="315"/>
        <v>20230</v>
      </c>
      <c r="O2288" s="2">
        <v>0</v>
      </c>
      <c r="P2288" s="2">
        <v>0</v>
      </c>
      <c r="Q2288" s="2">
        <v>0.20230000000000001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f t="shared" si="316"/>
        <v>24.916666666666668</v>
      </c>
      <c r="X2288" s="9">
        <f t="shared" si="317"/>
        <v>35</v>
      </c>
      <c r="Y2288" s="9">
        <f t="shared" si="318"/>
        <v>1.6411753119206602E-3</v>
      </c>
      <c r="Z2288" s="10">
        <f t="shared" si="319"/>
        <v>6353882.4742268045</v>
      </c>
      <c r="AA2288" s="10">
        <f t="shared" si="320"/>
        <v>146139.29690721651</v>
      </c>
      <c r="AB2288" s="10">
        <f t="shared" si="321"/>
        <v>2</v>
      </c>
      <c r="AC2288" s="9">
        <f t="shared" si="322"/>
        <v>6163266</v>
      </c>
      <c r="AD2288" s="10">
        <f t="shared" si="323"/>
        <v>5114875.3917525783</v>
      </c>
    </row>
    <row r="2289" spans="1:30" x14ac:dyDescent="0.2">
      <c r="A2289" t="s">
        <v>20</v>
      </c>
      <c r="B2289" s="1">
        <v>43452</v>
      </c>
      <c r="C2289" t="s">
        <v>992</v>
      </c>
      <c r="D2289" s="2">
        <v>397</v>
      </c>
      <c r="E2289" s="2">
        <v>0</v>
      </c>
      <c r="F2289" s="2">
        <v>0</v>
      </c>
      <c r="G2289" s="2">
        <v>0</v>
      </c>
      <c r="H2289" s="2"/>
      <c r="I2289" s="2">
        <v>0</v>
      </c>
      <c r="J2289" s="2">
        <v>0</v>
      </c>
      <c r="K2289" s="2">
        <v>397</v>
      </c>
      <c r="L2289" s="2">
        <v>0</v>
      </c>
      <c r="M2289" s="2">
        <v>7.9399999999999998E-2</v>
      </c>
      <c r="N2289" s="8">
        <f t="shared" si="315"/>
        <v>7940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7.9399999999999998E-2</v>
      </c>
      <c r="V2289" s="2">
        <v>0</v>
      </c>
      <c r="W2289" s="2">
        <f t="shared" si="316"/>
        <v>24.916666666666668</v>
      </c>
      <c r="X2289" s="9">
        <f t="shared" si="317"/>
        <v>20</v>
      </c>
      <c r="Y2289" s="9">
        <f t="shared" si="318"/>
        <v>6.4413900032872181E-4</v>
      </c>
      <c r="Z2289" s="10">
        <f t="shared" si="319"/>
        <v>12707764.948453609</v>
      </c>
      <c r="AA2289" s="10">
        <f t="shared" si="320"/>
        <v>292278.59381443303</v>
      </c>
      <c r="AB2289" s="10">
        <f t="shared" si="321"/>
        <v>1</v>
      </c>
      <c r="AC2289" s="9">
        <f t="shared" si="322"/>
        <v>12326532</v>
      </c>
      <c r="AD2289" s="10">
        <f t="shared" si="323"/>
        <v>5845571.8762886608</v>
      </c>
    </row>
    <row r="2290" spans="1:30" x14ac:dyDescent="0.2">
      <c r="A2290" t="s">
        <v>20</v>
      </c>
      <c r="B2290" s="1">
        <v>43452</v>
      </c>
      <c r="C2290" t="s">
        <v>449</v>
      </c>
      <c r="D2290" s="2">
        <v>1679</v>
      </c>
      <c r="E2290" s="2">
        <v>0</v>
      </c>
      <c r="F2290" s="2">
        <v>0</v>
      </c>
      <c r="G2290" s="2">
        <v>0</v>
      </c>
      <c r="H2290" s="2"/>
      <c r="I2290" s="2">
        <v>0</v>
      </c>
      <c r="J2290" s="2">
        <v>1679</v>
      </c>
      <c r="K2290" s="2">
        <v>0</v>
      </c>
      <c r="L2290" s="2">
        <v>0</v>
      </c>
      <c r="M2290" s="2">
        <v>0.75555000000000005</v>
      </c>
      <c r="N2290" s="8">
        <f t="shared" si="315"/>
        <v>75555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0.75555000000000005</v>
      </c>
      <c r="U2290" s="2">
        <v>0</v>
      </c>
      <c r="V2290" s="2">
        <v>0</v>
      </c>
      <c r="W2290" s="2">
        <f t="shared" si="316"/>
        <v>24.916666666666668</v>
      </c>
      <c r="X2290" s="9">
        <f t="shared" si="317"/>
        <v>45</v>
      </c>
      <c r="Y2290" s="9">
        <f t="shared" si="318"/>
        <v>6.129461230458007E-3</v>
      </c>
      <c r="Z2290" s="10">
        <f t="shared" si="319"/>
        <v>977520.38065027772</v>
      </c>
      <c r="AA2290" s="10">
        <f t="shared" si="320"/>
        <v>22482.968754956386</v>
      </c>
      <c r="AB2290" s="10">
        <f t="shared" si="321"/>
        <v>13</v>
      </c>
      <c r="AC2290" s="9">
        <f t="shared" si="322"/>
        <v>948194.76923076925</v>
      </c>
      <c r="AD2290" s="10">
        <f t="shared" si="323"/>
        <v>1011733.5939730373</v>
      </c>
    </row>
    <row r="2291" spans="1:30" x14ac:dyDescent="0.2">
      <c r="A2291" t="s">
        <v>20</v>
      </c>
      <c r="B2291" s="1">
        <v>43452</v>
      </c>
      <c r="C2291" t="s">
        <v>450</v>
      </c>
      <c r="D2291" s="2">
        <v>2904</v>
      </c>
      <c r="E2291" s="2">
        <v>0</v>
      </c>
      <c r="F2291" s="2">
        <v>0</v>
      </c>
      <c r="G2291" s="2">
        <v>0</v>
      </c>
      <c r="H2291" s="2">
        <v>2904</v>
      </c>
      <c r="I2291" s="2">
        <v>0</v>
      </c>
      <c r="J2291" s="2">
        <v>0</v>
      </c>
      <c r="K2291" s="2">
        <v>0</v>
      </c>
      <c r="L2291" s="2">
        <v>0</v>
      </c>
      <c r="M2291" s="2">
        <v>1.1616</v>
      </c>
      <c r="N2291" s="8">
        <f t="shared" si="315"/>
        <v>116160</v>
      </c>
      <c r="O2291" s="2">
        <v>0</v>
      </c>
      <c r="P2291" s="2">
        <v>0</v>
      </c>
      <c r="Q2291" s="2">
        <v>0</v>
      </c>
      <c r="R2291" s="2">
        <v>1.1616</v>
      </c>
      <c r="S2291" s="2">
        <v>0</v>
      </c>
      <c r="T2291" s="2">
        <v>0</v>
      </c>
      <c r="U2291" s="2">
        <v>0</v>
      </c>
      <c r="V2291" s="2">
        <v>0</v>
      </c>
      <c r="W2291" s="2">
        <f t="shared" si="316"/>
        <v>24.916666666666668</v>
      </c>
      <c r="X2291" s="9">
        <f t="shared" si="317"/>
        <v>40</v>
      </c>
      <c r="Y2291" s="9">
        <f t="shared" si="318"/>
        <v>9.4235750980081016E-3</v>
      </c>
      <c r="Z2291" s="10">
        <f t="shared" si="319"/>
        <v>12707764.948453609</v>
      </c>
      <c r="AA2291" s="10">
        <f t="shared" si="320"/>
        <v>292278.59381443303</v>
      </c>
      <c r="AB2291" s="10">
        <f t="shared" si="321"/>
        <v>1</v>
      </c>
      <c r="AC2291" s="9">
        <f t="shared" si="322"/>
        <v>12326532</v>
      </c>
      <c r="AD2291" s="10">
        <f t="shared" si="323"/>
        <v>11691143.752577322</v>
      </c>
    </row>
    <row r="2292" spans="1:30" x14ac:dyDescent="0.2">
      <c r="A2292" t="s">
        <v>20</v>
      </c>
      <c r="B2292" s="1">
        <v>43452</v>
      </c>
      <c r="C2292" t="s">
        <v>452</v>
      </c>
      <c r="D2292" s="2">
        <v>22815</v>
      </c>
      <c r="E2292" s="2">
        <v>8371</v>
      </c>
      <c r="F2292" s="2">
        <v>6280</v>
      </c>
      <c r="G2292" s="2">
        <v>0</v>
      </c>
      <c r="H2292" s="2"/>
      <c r="I2292" s="2">
        <v>2072</v>
      </c>
      <c r="J2292" s="2">
        <v>4048</v>
      </c>
      <c r="K2292" s="2">
        <v>0</v>
      </c>
      <c r="L2292" s="2">
        <v>0</v>
      </c>
      <c r="M2292" s="2">
        <v>15.4374</v>
      </c>
      <c r="N2292" s="8">
        <f t="shared" si="315"/>
        <v>1543740</v>
      </c>
      <c r="O2292" s="2">
        <v>5.9703499999999998</v>
      </c>
      <c r="P2292" s="2">
        <v>4.3916500000000003</v>
      </c>
      <c r="Q2292" s="2">
        <v>0</v>
      </c>
      <c r="R2292" s="2">
        <v>0</v>
      </c>
      <c r="S2292" s="2">
        <v>1.1395999999999999</v>
      </c>
      <c r="T2292" s="2">
        <v>2.8115999999999999</v>
      </c>
      <c r="U2292" s="2">
        <v>0</v>
      </c>
      <c r="V2292" s="2">
        <v>0</v>
      </c>
      <c r="W2292" s="2">
        <f t="shared" si="316"/>
        <v>24.916666666666668</v>
      </c>
      <c r="X2292" s="9">
        <f t="shared" si="317"/>
        <v>67.663379355687042</v>
      </c>
      <c r="Y2292" s="9">
        <f t="shared" si="318"/>
        <v>0.1252371713309145</v>
      </c>
      <c r="Z2292" s="10">
        <f t="shared" si="319"/>
        <v>1270776.494845361</v>
      </c>
      <c r="AA2292" s="10">
        <f t="shared" si="320"/>
        <v>29227.859381443301</v>
      </c>
      <c r="AB2292" s="10">
        <f t="shared" si="321"/>
        <v>10</v>
      </c>
      <c r="AC2292" s="9">
        <f t="shared" si="322"/>
        <v>1232653.2</v>
      </c>
      <c r="AD2292" s="10">
        <f t="shared" si="323"/>
        <v>1977655.7370812744</v>
      </c>
    </row>
    <row r="2293" spans="1:30" x14ac:dyDescent="0.2">
      <c r="A2293" t="s">
        <v>20</v>
      </c>
      <c r="B2293" s="1">
        <v>43452</v>
      </c>
      <c r="C2293" t="s">
        <v>993</v>
      </c>
      <c r="D2293" s="2">
        <v>958</v>
      </c>
      <c r="E2293" s="2">
        <v>0</v>
      </c>
      <c r="F2293" s="2">
        <v>0</v>
      </c>
      <c r="G2293" s="2">
        <v>958</v>
      </c>
      <c r="H2293" s="2"/>
      <c r="I2293" s="2">
        <v>0</v>
      </c>
      <c r="J2293" s="2">
        <v>0</v>
      </c>
      <c r="K2293" s="2">
        <v>0</v>
      </c>
      <c r="L2293" s="2">
        <v>0</v>
      </c>
      <c r="M2293" s="2">
        <v>0.33529999999999999</v>
      </c>
      <c r="N2293" s="8">
        <f t="shared" si="315"/>
        <v>33530</v>
      </c>
      <c r="O2293" s="2">
        <v>0</v>
      </c>
      <c r="P2293" s="2">
        <v>0</v>
      </c>
      <c r="Q2293" s="2">
        <v>0.33529999999999999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f t="shared" si="316"/>
        <v>24.916666666666668</v>
      </c>
      <c r="X2293" s="9">
        <f t="shared" si="317"/>
        <v>35</v>
      </c>
      <c r="Y2293" s="9">
        <f t="shared" si="318"/>
        <v>2.7201487003806098E-3</v>
      </c>
      <c r="Z2293" s="10">
        <f t="shared" si="319"/>
        <v>6353882.4742268045</v>
      </c>
      <c r="AA2293" s="10">
        <f t="shared" si="320"/>
        <v>146139.29690721651</v>
      </c>
      <c r="AB2293" s="10">
        <f t="shared" si="321"/>
        <v>2</v>
      </c>
      <c r="AC2293" s="9">
        <f t="shared" si="322"/>
        <v>6163266</v>
      </c>
      <c r="AD2293" s="10">
        <f t="shared" si="323"/>
        <v>5114875.3917525783</v>
      </c>
    </row>
    <row r="2294" spans="1:30" x14ac:dyDescent="0.2">
      <c r="A2294" t="s">
        <v>20</v>
      </c>
      <c r="B2294" s="1">
        <v>43452</v>
      </c>
      <c r="C2294" t="s">
        <v>994</v>
      </c>
      <c r="D2294" s="2">
        <v>3186</v>
      </c>
      <c r="E2294" s="2">
        <v>0</v>
      </c>
      <c r="F2294" s="2">
        <v>0</v>
      </c>
      <c r="G2294" s="2">
        <v>0</v>
      </c>
      <c r="H2294" s="2"/>
      <c r="I2294" s="2">
        <v>0</v>
      </c>
      <c r="J2294" s="2">
        <v>0</v>
      </c>
      <c r="K2294" s="2">
        <v>3186</v>
      </c>
      <c r="L2294" s="2">
        <v>0</v>
      </c>
      <c r="M2294" s="2">
        <v>0.63719999999999999</v>
      </c>
      <c r="N2294" s="8">
        <f t="shared" si="315"/>
        <v>63720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s="2">
        <v>0.63719999999999999</v>
      </c>
      <c r="V2294" s="2">
        <v>0</v>
      </c>
      <c r="W2294" s="2">
        <f t="shared" si="316"/>
        <v>24.916666666666668</v>
      </c>
      <c r="X2294" s="9">
        <f t="shared" si="317"/>
        <v>20</v>
      </c>
      <c r="Y2294" s="9">
        <f t="shared" si="318"/>
        <v>5.1693371663660143E-3</v>
      </c>
      <c r="Z2294" s="10">
        <f t="shared" si="319"/>
        <v>4235921.6494845366</v>
      </c>
      <c r="AA2294" s="10">
        <f t="shared" si="320"/>
        <v>97426.197938144338</v>
      </c>
      <c r="AB2294" s="10">
        <f t="shared" si="321"/>
        <v>3</v>
      </c>
      <c r="AC2294" s="9">
        <f t="shared" si="322"/>
        <v>4108844</v>
      </c>
      <c r="AD2294" s="10">
        <f t="shared" si="323"/>
        <v>1948523.9587628867</v>
      </c>
    </row>
    <row r="2295" spans="1:30" x14ac:dyDescent="0.2">
      <c r="A2295" t="s">
        <v>20</v>
      </c>
      <c r="B2295" s="1">
        <v>43452</v>
      </c>
      <c r="C2295" t="s">
        <v>918</v>
      </c>
      <c r="D2295" s="2">
        <v>8861</v>
      </c>
      <c r="E2295" s="2">
        <v>0</v>
      </c>
      <c r="F2295" s="2">
        <v>7102</v>
      </c>
      <c r="G2295" s="2">
        <v>0</v>
      </c>
      <c r="H2295" s="2"/>
      <c r="I2295" s="2">
        <v>0</v>
      </c>
      <c r="J2295" s="2">
        <v>0</v>
      </c>
      <c r="K2295" s="2">
        <v>0</v>
      </c>
      <c r="L2295" s="2">
        <v>0</v>
      </c>
      <c r="M2295" s="2">
        <v>4.3018350000000005</v>
      </c>
      <c r="N2295" s="8">
        <f t="shared" si="315"/>
        <v>430183.50000000006</v>
      </c>
      <c r="O2295" s="2">
        <v>0</v>
      </c>
      <c r="P2295" s="2">
        <v>4.1875</v>
      </c>
      <c r="Q2295" s="2">
        <v>0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f t="shared" si="316"/>
        <v>24.916666666666668</v>
      </c>
      <c r="X2295" s="9">
        <f t="shared" si="317"/>
        <v>48.547962983861872</v>
      </c>
      <c r="Y2295" s="9">
        <f t="shared" si="318"/>
        <v>3.4898988620643667E-2</v>
      </c>
      <c r="Z2295" s="10">
        <f t="shared" si="319"/>
        <v>1815394.9926362301</v>
      </c>
      <c r="AA2295" s="10">
        <f t="shared" si="320"/>
        <v>41754.084830633292</v>
      </c>
      <c r="AB2295" s="10">
        <f t="shared" si="321"/>
        <v>7</v>
      </c>
      <c r="AC2295" s="9">
        <f t="shared" si="322"/>
        <v>1760933.142857143</v>
      </c>
      <c r="AD2295" s="10">
        <f t="shared" si="323"/>
        <v>2027075.7647826136</v>
      </c>
    </row>
    <row r="2296" spans="1:30" x14ac:dyDescent="0.2">
      <c r="A2296" t="s">
        <v>20</v>
      </c>
      <c r="B2296" s="1">
        <v>43452</v>
      </c>
      <c r="C2296" t="s">
        <v>208</v>
      </c>
      <c r="D2296" s="2">
        <v>3371</v>
      </c>
      <c r="E2296" s="2">
        <v>0</v>
      </c>
      <c r="F2296" s="2">
        <v>0</v>
      </c>
      <c r="G2296" s="2">
        <v>0</v>
      </c>
      <c r="H2296" s="2"/>
      <c r="I2296" s="2">
        <v>0</v>
      </c>
      <c r="J2296" s="2">
        <v>0</v>
      </c>
      <c r="K2296" s="2">
        <v>0</v>
      </c>
      <c r="L2296" s="2">
        <v>0</v>
      </c>
      <c r="M2296" s="2">
        <v>0.50565000000000004</v>
      </c>
      <c r="N2296" s="8">
        <f t="shared" si="315"/>
        <v>50565.000000000007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f t="shared" si="316"/>
        <v>24.916666666666668</v>
      </c>
      <c r="X2296" s="9">
        <f t="shared" si="317"/>
        <v>15.000000000000002</v>
      </c>
      <c r="Y2296" s="9">
        <f t="shared" si="318"/>
        <v>4.1021270216148389E-3</v>
      </c>
      <c r="Z2296" s="10">
        <f t="shared" si="319"/>
        <v>847184.32989690732</v>
      </c>
      <c r="AA2296" s="10">
        <f t="shared" si="320"/>
        <v>19485.239587628868</v>
      </c>
      <c r="AB2296" s="10">
        <f t="shared" si="321"/>
        <v>15</v>
      </c>
      <c r="AC2296" s="9">
        <f t="shared" si="322"/>
        <v>821768.8</v>
      </c>
      <c r="AD2296" s="10">
        <f t="shared" si="323"/>
        <v>292278.59381443309</v>
      </c>
    </row>
    <row r="2297" spans="1:30" x14ac:dyDescent="0.2">
      <c r="A2297" t="s">
        <v>20</v>
      </c>
      <c r="B2297" s="1">
        <v>43452</v>
      </c>
      <c r="C2297" t="s">
        <v>628</v>
      </c>
      <c r="D2297" s="2">
        <v>3718</v>
      </c>
      <c r="E2297" s="2">
        <v>0</v>
      </c>
      <c r="F2297" s="2">
        <v>0</v>
      </c>
      <c r="G2297" s="2">
        <v>29</v>
      </c>
      <c r="H2297" s="2">
        <v>118</v>
      </c>
      <c r="I2297" s="2">
        <v>0</v>
      </c>
      <c r="J2297" s="2">
        <v>0</v>
      </c>
      <c r="K2297" s="2">
        <v>3571</v>
      </c>
      <c r="L2297" s="2">
        <v>0</v>
      </c>
      <c r="M2297" s="2">
        <v>0.77154999999999996</v>
      </c>
      <c r="N2297" s="8">
        <f t="shared" si="315"/>
        <v>77155</v>
      </c>
      <c r="O2297" s="2">
        <v>0</v>
      </c>
      <c r="P2297" s="2">
        <v>0</v>
      </c>
      <c r="Q2297" s="2">
        <v>1.0149999999999999E-2</v>
      </c>
      <c r="R2297" s="2">
        <v>4.7199999999999999E-2</v>
      </c>
      <c r="S2297" s="2">
        <v>0</v>
      </c>
      <c r="T2297" s="2">
        <v>0</v>
      </c>
      <c r="U2297" s="2">
        <v>0.71419999999999995</v>
      </c>
      <c r="V2297" s="2">
        <v>0</v>
      </c>
      <c r="W2297" s="2">
        <f t="shared" si="316"/>
        <v>24.916666666666668</v>
      </c>
      <c r="X2297" s="9">
        <f t="shared" si="317"/>
        <v>20.751748251748253</v>
      </c>
      <c r="Y2297" s="9">
        <f t="shared" si="318"/>
        <v>6.2592625403479259E-3</v>
      </c>
      <c r="Z2297" s="10">
        <f t="shared" si="319"/>
        <v>6353882.4742268045</v>
      </c>
      <c r="AA2297" s="10">
        <f t="shared" si="320"/>
        <v>146139.29690721651</v>
      </c>
      <c r="AB2297" s="10">
        <f t="shared" si="321"/>
        <v>2</v>
      </c>
      <c r="AC2297" s="9">
        <f t="shared" si="322"/>
        <v>6163266</v>
      </c>
      <c r="AD2297" s="10">
        <f t="shared" si="323"/>
        <v>3032645.8991060494</v>
      </c>
    </row>
    <row r="2298" spans="1:30" x14ac:dyDescent="0.2">
      <c r="A2298" t="s">
        <v>20</v>
      </c>
      <c r="B2298" s="1">
        <v>43452</v>
      </c>
      <c r="C2298" t="s">
        <v>209</v>
      </c>
      <c r="D2298" s="2">
        <v>1591</v>
      </c>
      <c r="E2298" s="2">
        <v>0</v>
      </c>
      <c r="F2298" s="2">
        <v>0</v>
      </c>
      <c r="G2298" s="2">
        <v>0</v>
      </c>
      <c r="H2298" s="2"/>
      <c r="I2298" s="2">
        <v>0</v>
      </c>
      <c r="J2298" s="2">
        <v>0</v>
      </c>
      <c r="K2298" s="2">
        <v>1591</v>
      </c>
      <c r="L2298" s="2">
        <v>0</v>
      </c>
      <c r="M2298" s="2">
        <v>0.31819999999999998</v>
      </c>
      <c r="N2298" s="8">
        <f t="shared" si="315"/>
        <v>31820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0.31819999999999998</v>
      </c>
      <c r="V2298" s="2">
        <v>0</v>
      </c>
      <c r="W2298" s="2">
        <f t="shared" si="316"/>
        <v>24.916666666666668</v>
      </c>
      <c r="X2298" s="9">
        <f t="shared" si="317"/>
        <v>20</v>
      </c>
      <c r="Y2298" s="9">
        <f t="shared" si="318"/>
        <v>2.5814235504357593E-3</v>
      </c>
      <c r="Z2298" s="10">
        <f t="shared" si="319"/>
        <v>668829.73412913736</v>
      </c>
      <c r="AA2298" s="10">
        <f t="shared" si="320"/>
        <v>15383.083884970159</v>
      </c>
      <c r="AB2298" s="10">
        <f t="shared" si="321"/>
        <v>19</v>
      </c>
      <c r="AC2298" s="9">
        <f t="shared" si="322"/>
        <v>648764.84210526315</v>
      </c>
      <c r="AD2298" s="10">
        <f t="shared" si="323"/>
        <v>307661.6776994032</v>
      </c>
    </row>
    <row r="2299" spans="1:30" x14ac:dyDescent="0.2">
      <c r="A2299" t="s">
        <v>20</v>
      </c>
      <c r="B2299" s="1">
        <v>43452</v>
      </c>
      <c r="C2299" t="s">
        <v>909</v>
      </c>
      <c r="D2299" s="2">
        <v>236</v>
      </c>
      <c r="E2299" s="2">
        <v>0</v>
      </c>
      <c r="F2299" s="2">
        <v>0</v>
      </c>
      <c r="G2299" s="2">
        <v>236</v>
      </c>
      <c r="H2299" s="2"/>
      <c r="I2299" s="2">
        <v>0</v>
      </c>
      <c r="J2299" s="2">
        <v>0</v>
      </c>
      <c r="K2299" s="2">
        <v>0</v>
      </c>
      <c r="L2299" s="2">
        <v>0</v>
      </c>
      <c r="M2299" s="2">
        <v>8.2600000000000007E-2</v>
      </c>
      <c r="N2299" s="8">
        <f t="shared" si="315"/>
        <v>8260</v>
      </c>
      <c r="O2299" s="2">
        <v>0</v>
      </c>
      <c r="P2299" s="2">
        <v>0</v>
      </c>
      <c r="Q2299" s="2">
        <v>8.2600000000000007E-2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f t="shared" si="316"/>
        <v>24.916666666666668</v>
      </c>
      <c r="X2299" s="9">
        <f t="shared" si="317"/>
        <v>35</v>
      </c>
      <c r="Y2299" s="9">
        <f t="shared" si="318"/>
        <v>6.7009926230670561E-4</v>
      </c>
      <c r="Z2299" s="10">
        <f t="shared" si="319"/>
        <v>12707764.948453609</v>
      </c>
      <c r="AA2299" s="10">
        <f t="shared" si="320"/>
        <v>292278.59381443303</v>
      </c>
      <c r="AB2299" s="10">
        <f t="shared" si="321"/>
        <v>1</v>
      </c>
      <c r="AC2299" s="9">
        <f t="shared" si="322"/>
        <v>12326532</v>
      </c>
      <c r="AD2299" s="10">
        <f t="shared" si="323"/>
        <v>10229750.783505157</v>
      </c>
    </row>
    <row r="2300" spans="1:30" x14ac:dyDescent="0.2">
      <c r="A2300" t="s">
        <v>20</v>
      </c>
      <c r="B2300" s="1">
        <v>43452</v>
      </c>
      <c r="C2300" t="s">
        <v>995</v>
      </c>
      <c r="D2300" s="2">
        <v>3097</v>
      </c>
      <c r="E2300" s="2">
        <v>0</v>
      </c>
      <c r="F2300" s="2">
        <v>0</v>
      </c>
      <c r="G2300" s="2">
        <v>0</v>
      </c>
      <c r="H2300" s="2"/>
      <c r="I2300" s="2">
        <v>0</v>
      </c>
      <c r="J2300" s="2">
        <v>0</v>
      </c>
      <c r="K2300" s="2">
        <v>3097</v>
      </c>
      <c r="L2300" s="2">
        <v>0</v>
      </c>
      <c r="M2300" s="2">
        <v>0.61939999999999995</v>
      </c>
      <c r="N2300" s="8">
        <f t="shared" si="315"/>
        <v>61939.999999999993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0.61939999999999995</v>
      </c>
      <c r="V2300" s="2">
        <v>0</v>
      </c>
      <c r="W2300" s="2">
        <f t="shared" si="316"/>
        <v>24.916666666666668</v>
      </c>
      <c r="X2300" s="9">
        <f t="shared" si="317"/>
        <v>19.999999999999996</v>
      </c>
      <c r="Y2300" s="9">
        <f t="shared" si="318"/>
        <v>5.0249332091134788E-3</v>
      </c>
      <c r="Z2300" s="10">
        <f t="shared" si="319"/>
        <v>6353882.4742268045</v>
      </c>
      <c r="AA2300" s="10">
        <f t="shared" si="320"/>
        <v>146139.29690721651</v>
      </c>
      <c r="AB2300" s="10">
        <f t="shared" si="321"/>
        <v>2</v>
      </c>
      <c r="AC2300" s="9">
        <f t="shared" si="322"/>
        <v>6163266</v>
      </c>
      <c r="AD2300" s="10">
        <f t="shared" si="323"/>
        <v>2922785.9381443299</v>
      </c>
    </row>
    <row r="2301" spans="1:30" x14ac:dyDescent="0.2">
      <c r="A2301" t="s">
        <v>20</v>
      </c>
      <c r="B2301" s="1">
        <v>43452</v>
      </c>
      <c r="C2301" t="s">
        <v>996</v>
      </c>
      <c r="D2301" s="2">
        <v>2681</v>
      </c>
      <c r="E2301" s="2">
        <v>0</v>
      </c>
      <c r="F2301" s="2">
        <v>0</v>
      </c>
      <c r="G2301" s="2">
        <v>1345</v>
      </c>
      <c r="H2301" s="2"/>
      <c r="I2301" s="2">
        <v>0</v>
      </c>
      <c r="J2301" s="2">
        <v>0</v>
      </c>
      <c r="K2301" s="2">
        <v>1336</v>
      </c>
      <c r="L2301" s="2">
        <v>0</v>
      </c>
      <c r="M2301" s="2">
        <v>0.73794999999999999</v>
      </c>
      <c r="N2301" s="8">
        <f t="shared" si="315"/>
        <v>73795</v>
      </c>
      <c r="O2301" s="2">
        <v>0</v>
      </c>
      <c r="P2301" s="2">
        <v>0</v>
      </c>
      <c r="Q2301" s="2">
        <v>0.47075</v>
      </c>
      <c r="R2301" s="2">
        <v>0</v>
      </c>
      <c r="S2301" s="2">
        <v>0</v>
      </c>
      <c r="T2301" s="2">
        <v>0</v>
      </c>
      <c r="U2301" s="2">
        <v>0.26719999999999999</v>
      </c>
      <c r="V2301" s="2">
        <v>0</v>
      </c>
      <c r="W2301" s="2">
        <f t="shared" si="316"/>
        <v>24.916666666666668</v>
      </c>
      <c r="X2301" s="9">
        <f t="shared" si="317"/>
        <v>27.525177172696754</v>
      </c>
      <c r="Y2301" s="9">
        <f t="shared" si="318"/>
        <v>5.9866797895790965E-3</v>
      </c>
      <c r="Z2301" s="10">
        <f t="shared" si="319"/>
        <v>2117960.8247422683</v>
      </c>
      <c r="AA2301" s="10">
        <f t="shared" si="320"/>
        <v>48713.098969072169</v>
      </c>
      <c r="AB2301" s="10">
        <f t="shared" si="321"/>
        <v>6</v>
      </c>
      <c r="AC2301" s="9">
        <f t="shared" si="322"/>
        <v>2054422</v>
      </c>
      <c r="AD2301" s="10">
        <f t="shared" si="323"/>
        <v>1340836.679754823</v>
      </c>
    </row>
    <row r="2302" spans="1:30" x14ac:dyDescent="0.2">
      <c r="A2302" t="s">
        <v>20</v>
      </c>
      <c r="B2302" s="1">
        <v>43452</v>
      </c>
      <c r="C2302" t="s">
        <v>210</v>
      </c>
      <c r="D2302" s="2">
        <v>1381</v>
      </c>
      <c r="E2302" s="2">
        <v>0</v>
      </c>
      <c r="F2302" s="2">
        <v>0</v>
      </c>
      <c r="G2302" s="2">
        <v>0</v>
      </c>
      <c r="H2302" s="2"/>
      <c r="I2302" s="2">
        <v>0</v>
      </c>
      <c r="J2302" s="2">
        <v>1381</v>
      </c>
      <c r="K2302" s="2">
        <v>0</v>
      </c>
      <c r="L2302" s="2">
        <v>0</v>
      </c>
      <c r="M2302" s="2">
        <v>0.62144999999999995</v>
      </c>
      <c r="N2302" s="8">
        <f t="shared" si="315"/>
        <v>62144.999999999993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0.62144999999999995</v>
      </c>
      <c r="U2302" s="2">
        <v>0</v>
      </c>
      <c r="V2302" s="2">
        <v>0</v>
      </c>
      <c r="W2302" s="2">
        <f t="shared" si="316"/>
        <v>24.916666666666668</v>
      </c>
      <c r="X2302" s="9">
        <f t="shared" si="317"/>
        <v>44.999999999999993</v>
      </c>
      <c r="Y2302" s="9">
        <f t="shared" si="318"/>
        <v>5.0415640019431246E-3</v>
      </c>
      <c r="Z2302" s="10">
        <f t="shared" si="319"/>
        <v>747515.58520315343</v>
      </c>
      <c r="AA2302" s="10">
        <f t="shared" si="320"/>
        <v>17192.858459672527</v>
      </c>
      <c r="AB2302" s="10">
        <f t="shared" si="321"/>
        <v>17</v>
      </c>
      <c r="AC2302" s="9">
        <f t="shared" si="322"/>
        <v>725090.1176470588</v>
      </c>
      <c r="AD2302" s="10">
        <f t="shared" si="323"/>
        <v>773678.63068526355</v>
      </c>
    </row>
    <row r="2303" spans="1:30" x14ac:dyDescent="0.2">
      <c r="A2303" t="s">
        <v>20</v>
      </c>
      <c r="B2303" s="1">
        <v>43452</v>
      </c>
      <c r="C2303" t="s">
        <v>910</v>
      </c>
      <c r="D2303" s="2">
        <v>5596</v>
      </c>
      <c r="E2303" s="2">
        <v>0</v>
      </c>
      <c r="F2303" s="2">
        <v>0</v>
      </c>
      <c r="G2303" s="2">
        <v>0</v>
      </c>
      <c r="H2303" s="2"/>
      <c r="I2303" s="2">
        <v>0</v>
      </c>
      <c r="J2303" s="2">
        <v>0</v>
      </c>
      <c r="K2303" s="2">
        <v>5596</v>
      </c>
      <c r="L2303" s="2">
        <v>0</v>
      </c>
      <c r="M2303" s="2">
        <v>1.1192</v>
      </c>
      <c r="N2303" s="8">
        <f t="shared" si="315"/>
        <v>111920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s="2">
        <v>1.1192</v>
      </c>
      <c r="V2303" s="2">
        <v>0</v>
      </c>
      <c r="W2303" s="2">
        <f t="shared" si="316"/>
        <v>24.916666666666668</v>
      </c>
      <c r="X2303" s="9">
        <f t="shared" si="317"/>
        <v>20</v>
      </c>
      <c r="Y2303" s="9">
        <f t="shared" si="318"/>
        <v>9.0796016267998166E-3</v>
      </c>
      <c r="Z2303" s="10">
        <f t="shared" si="319"/>
        <v>4235921.6494845366</v>
      </c>
      <c r="AA2303" s="10">
        <f t="shared" si="320"/>
        <v>97426.197938144338</v>
      </c>
      <c r="AB2303" s="10">
        <f t="shared" si="321"/>
        <v>3</v>
      </c>
      <c r="AC2303" s="9">
        <f t="shared" si="322"/>
        <v>4108844</v>
      </c>
      <c r="AD2303" s="10">
        <f t="shared" si="323"/>
        <v>1948523.9587628867</v>
      </c>
    </row>
    <row r="2304" spans="1:30" x14ac:dyDescent="0.2">
      <c r="A2304" t="s">
        <v>20</v>
      </c>
      <c r="B2304" s="1">
        <v>43452</v>
      </c>
      <c r="C2304" t="s">
        <v>211</v>
      </c>
      <c r="D2304" s="2">
        <v>301</v>
      </c>
      <c r="E2304" s="2">
        <v>0</v>
      </c>
      <c r="F2304" s="2">
        <v>0</v>
      </c>
      <c r="G2304" s="2">
        <v>0</v>
      </c>
      <c r="H2304" s="2"/>
      <c r="I2304" s="2">
        <v>0</v>
      </c>
      <c r="J2304" s="2">
        <v>0</v>
      </c>
      <c r="K2304" s="2">
        <v>301</v>
      </c>
      <c r="L2304" s="2">
        <v>0</v>
      </c>
      <c r="M2304" s="2">
        <v>6.0199999999999997E-2</v>
      </c>
      <c r="N2304" s="8">
        <f t="shared" si="315"/>
        <v>6020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6.0199999999999997E-2</v>
      </c>
      <c r="V2304" s="2">
        <v>0</v>
      </c>
      <c r="W2304" s="2">
        <f t="shared" si="316"/>
        <v>24.916666666666668</v>
      </c>
      <c r="X2304" s="9">
        <f t="shared" si="317"/>
        <v>20</v>
      </c>
      <c r="Y2304" s="9">
        <f t="shared" si="318"/>
        <v>4.8837742846081936E-4</v>
      </c>
      <c r="Z2304" s="10">
        <f t="shared" si="319"/>
        <v>4235921.6494845366</v>
      </c>
      <c r="AA2304" s="10">
        <f t="shared" si="320"/>
        <v>97426.197938144338</v>
      </c>
      <c r="AB2304" s="10">
        <f t="shared" si="321"/>
        <v>3</v>
      </c>
      <c r="AC2304" s="9">
        <f t="shared" si="322"/>
        <v>4108844</v>
      </c>
      <c r="AD2304" s="10">
        <f t="shared" si="323"/>
        <v>1948523.9587628867</v>
      </c>
    </row>
    <row r="2305" spans="1:30" x14ac:dyDescent="0.2">
      <c r="A2305" t="s">
        <v>20</v>
      </c>
      <c r="B2305" s="1">
        <v>43452</v>
      </c>
      <c r="C2305" t="s">
        <v>997</v>
      </c>
      <c r="D2305" s="2">
        <v>164</v>
      </c>
      <c r="E2305" s="2">
        <v>0</v>
      </c>
      <c r="F2305" s="2">
        <v>0</v>
      </c>
      <c r="G2305" s="2">
        <v>0</v>
      </c>
      <c r="H2305" s="2"/>
      <c r="I2305" s="2">
        <v>0</v>
      </c>
      <c r="J2305" s="2">
        <v>0</v>
      </c>
      <c r="K2305" s="2">
        <v>164</v>
      </c>
      <c r="L2305" s="2">
        <v>0</v>
      </c>
      <c r="M2305" s="2">
        <v>3.2800000000000003E-2</v>
      </c>
      <c r="N2305" s="8">
        <f t="shared" si="315"/>
        <v>3280.0000000000005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s="2">
        <v>3.2800000000000003E-2</v>
      </c>
      <c r="V2305" s="2">
        <v>0</v>
      </c>
      <c r="W2305" s="2">
        <f t="shared" si="316"/>
        <v>24.916666666666668</v>
      </c>
      <c r="X2305" s="9">
        <f t="shared" si="317"/>
        <v>20.000000000000004</v>
      </c>
      <c r="Y2305" s="9">
        <f t="shared" si="318"/>
        <v>2.6609268527433348E-4</v>
      </c>
      <c r="Z2305" s="10">
        <f t="shared" si="319"/>
        <v>4235921.6494845366</v>
      </c>
      <c r="AA2305" s="10">
        <f t="shared" si="320"/>
        <v>97426.197938144338</v>
      </c>
      <c r="AB2305" s="10">
        <f t="shared" si="321"/>
        <v>3</v>
      </c>
      <c r="AC2305" s="9">
        <f t="shared" si="322"/>
        <v>4108844</v>
      </c>
      <c r="AD2305" s="10">
        <f t="shared" si="323"/>
        <v>1948523.9587628872</v>
      </c>
    </row>
    <row r="2306" spans="1:30" x14ac:dyDescent="0.2">
      <c r="A2306" t="s">
        <v>20</v>
      </c>
      <c r="B2306" s="1">
        <v>43452</v>
      </c>
      <c r="C2306" t="s">
        <v>998</v>
      </c>
      <c r="D2306" s="2">
        <v>1168</v>
      </c>
      <c r="E2306" s="2">
        <v>0</v>
      </c>
      <c r="F2306" s="2">
        <v>0</v>
      </c>
      <c r="G2306" s="2">
        <v>1168</v>
      </c>
      <c r="H2306" s="2"/>
      <c r="I2306" s="2">
        <v>0</v>
      </c>
      <c r="J2306" s="2">
        <v>0</v>
      </c>
      <c r="K2306" s="2">
        <v>0</v>
      </c>
      <c r="L2306" s="2">
        <v>0</v>
      </c>
      <c r="M2306" s="2">
        <v>0.4088</v>
      </c>
      <c r="N2306" s="8">
        <f t="shared" si="315"/>
        <v>40880</v>
      </c>
      <c r="O2306" s="2">
        <v>0</v>
      </c>
      <c r="P2306" s="2">
        <v>0</v>
      </c>
      <c r="Q2306" s="2">
        <v>0.4088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f t="shared" si="316"/>
        <v>24.916666666666668</v>
      </c>
      <c r="X2306" s="9">
        <f t="shared" si="317"/>
        <v>35</v>
      </c>
      <c r="Y2306" s="9">
        <f t="shared" si="318"/>
        <v>3.3164234676874241E-3</v>
      </c>
      <c r="Z2306" s="10">
        <f t="shared" si="319"/>
        <v>6353882.4742268045</v>
      </c>
      <c r="AA2306" s="10">
        <f t="shared" si="320"/>
        <v>146139.29690721651</v>
      </c>
      <c r="AB2306" s="10">
        <f t="shared" si="321"/>
        <v>2</v>
      </c>
      <c r="AC2306" s="9">
        <f t="shared" si="322"/>
        <v>6163266</v>
      </c>
      <c r="AD2306" s="10">
        <f t="shared" si="323"/>
        <v>5114875.3917525783</v>
      </c>
    </row>
    <row r="2307" spans="1:30" x14ac:dyDescent="0.2">
      <c r="A2307" t="s">
        <v>20</v>
      </c>
      <c r="B2307" s="1">
        <v>43452</v>
      </c>
      <c r="C2307" t="s">
        <v>212</v>
      </c>
      <c r="D2307" s="2">
        <v>16237</v>
      </c>
      <c r="E2307" s="2">
        <v>467</v>
      </c>
      <c r="F2307" s="2">
        <v>851</v>
      </c>
      <c r="G2307" s="2">
        <v>827</v>
      </c>
      <c r="H2307" s="2"/>
      <c r="I2307" s="2">
        <v>3421</v>
      </c>
      <c r="J2307" s="2">
        <v>1360</v>
      </c>
      <c r="K2307" s="2">
        <v>447</v>
      </c>
      <c r="L2307" s="2">
        <v>0</v>
      </c>
      <c r="M2307" s="2">
        <v>5.8719640000000002</v>
      </c>
      <c r="N2307" s="8">
        <f t="shared" ref="N2307:N2370" si="324">M2307*100000</f>
        <v>587196.4</v>
      </c>
      <c r="O2307" s="2">
        <v>0.18679999999999999</v>
      </c>
      <c r="P2307" s="2">
        <v>0.33994999999999997</v>
      </c>
      <c r="Q2307" s="2">
        <v>0.38204399999999999</v>
      </c>
      <c r="R2307" s="2">
        <v>0</v>
      </c>
      <c r="S2307" s="2">
        <v>0.9284</v>
      </c>
      <c r="T2307" s="2">
        <v>0.81699999999999995</v>
      </c>
      <c r="U2307" s="2">
        <v>8.9399999999999993E-2</v>
      </c>
      <c r="V2307" s="2">
        <v>0</v>
      </c>
      <c r="W2307" s="2">
        <f t="shared" ref="W2307:W2370" si="325">299/12</f>
        <v>24.916666666666668</v>
      </c>
      <c r="X2307" s="9">
        <f t="shared" ref="X2307:X2370" si="326">N2307/D2307</f>
        <v>36.164094352405002</v>
      </c>
      <c r="Y2307" s="9">
        <f t="shared" ref="Y2307:Y2370" si="327">N2307/12326532</f>
        <v>4.7636788676652934E-2</v>
      </c>
      <c r="Z2307" s="10">
        <f t="shared" ref="Z2307:Z2370" si="328">AC2307*(1/(1-0.03))</f>
        <v>977520.38065027772</v>
      </c>
      <c r="AA2307" s="10">
        <f t="shared" ref="AA2307:AA2370" si="329">Z2307*0.023</f>
        <v>22482.968754956386</v>
      </c>
      <c r="AB2307" s="10">
        <f t="shared" ref="AB2307:AB2370" si="330">COUNTIF(C2307:C9658,C2307)</f>
        <v>13</v>
      </c>
      <c r="AC2307" s="9">
        <f t="shared" ref="AC2307:AC2370" si="331">12326532/AB2307</f>
        <v>948194.76923076925</v>
      </c>
      <c r="AD2307" s="10">
        <f t="shared" ref="AD2307:AD2370" si="332">AA2307*X2307</f>
        <v>813076.20337641635</v>
      </c>
    </row>
    <row r="2308" spans="1:30" x14ac:dyDescent="0.2">
      <c r="A2308" t="s">
        <v>20</v>
      </c>
      <c r="B2308" s="1">
        <v>43452</v>
      </c>
      <c r="C2308" t="s">
        <v>825</v>
      </c>
      <c r="D2308" s="2">
        <v>15772</v>
      </c>
      <c r="E2308" s="2">
        <v>0</v>
      </c>
      <c r="F2308" s="2">
        <v>0</v>
      </c>
      <c r="G2308" s="2">
        <v>0</v>
      </c>
      <c r="H2308" s="2">
        <v>15772</v>
      </c>
      <c r="I2308" s="2">
        <v>0</v>
      </c>
      <c r="J2308" s="2">
        <v>0</v>
      </c>
      <c r="K2308" s="2">
        <v>0</v>
      </c>
      <c r="L2308" s="2">
        <v>0</v>
      </c>
      <c r="M2308" s="2">
        <v>6.15205</v>
      </c>
      <c r="N2308" s="8">
        <f t="shared" si="324"/>
        <v>615205</v>
      </c>
      <c r="O2308" s="2">
        <v>0</v>
      </c>
      <c r="P2308" s="2">
        <v>0</v>
      </c>
      <c r="Q2308" s="2">
        <v>0</v>
      </c>
      <c r="R2308" s="2">
        <v>6.15205</v>
      </c>
      <c r="S2308" s="2">
        <v>0</v>
      </c>
      <c r="T2308" s="2">
        <v>0</v>
      </c>
      <c r="U2308" s="2">
        <v>0</v>
      </c>
      <c r="V2308" s="2">
        <v>0</v>
      </c>
      <c r="W2308" s="2">
        <f t="shared" si="325"/>
        <v>24.916666666666668</v>
      </c>
      <c r="X2308" s="9">
        <f t="shared" si="326"/>
        <v>39.006150139487701</v>
      </c>
      <c r="Y2308" s="9">
        <f t="shared" si="327"/>
        <v>4.9909009281767169E-2</v>
      </c>
      <c r="Z2308" s="10">
        <f t="shared" si="328"/>
        <v>12707764.948453609</v>
      </c>
      <c r="AA2308" s="10">
        <f t="shared" si="329"/>
        <v>292278.59381443303</v>
      </c>
      <c r="AB2308" s="10">
        <f t="shared" si="330"/>
        <v>1</v>
      </c>
      <c r="AC2308" s="9">
        <f t="shared" si="331"/>
        <v>12326532</v>
      </c>
      <c r="AD2308" s="10">
        <f t="shared" si="332"/>
        <v>11400662.712884117</v>
      </c>
    </row>
    <row r="2309" spans="1:30" x14ac:dyDescent="0.2">
      <c r="A2309" t="s">
        <v>20</v>
      </c>
      <c r="B2309" s="1">
        <v>43452</v>
      </c>
      <c r="C2309" t="s">
        <v>826</v>
      </c>
      <c r="D2309" s="2">
        <v>6041</v>
      </c>
      <c r="E2309" s="2">
        <v>0</v>
      </c>
      <c r="F2309" s="2">
        <v>0</v>
      </c>
      <c r="G2309" s="2">
        <v>0</v>
      </c>
      <c r="H2309" s="2"/>
      <c r="I2309" s="2">
        <v>0</v>
      </c>
      <c r="J2309" s="2">
        <v>0</v>
      </c>
      <c r="K2309" s="2">
        <v>6041</v>
      </c>
      <c r="L2309" s="2">
        <v>0</v>
      </c>
      <c r="M2309" s="2">
        <v>1.2081999999999999</v>
      </c>
      <c r="N2309" s="8">
        <f t="shared" si="324"/>
        <v>120820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s="2">
        <v>1.2081999999999999</v>
      </c>
      <c r="V2309" s="2">
        <v>0</v>
      </c>
      <c r="W2309" s="2">
        <f t="shared" si="325"/>
        <v>24.916666666666668</v>
      </c>
      <c r="X2309" s="9">
        <f t="shared" si="326"/>
        <v>20</v>
      </c>
      <c r="Y2309" s="9">
        <f t="shared" si="327"/>
        <v>9.8016214130624904E-3</v>
      </c>
      <c r="Z2309" s="10">
        <f t="shared" si="328"/>
        <v>12707764.948453609</v>
      </c>
      <c r="AA2309" s="10">
        <f t="shared" si="329"/>
        <v>292278.59381443303</v>
      </c>
      <c r="AB2309" s="10">
        <f t="shared" si="330"/>
        <v>1</v>
      </c>
      <c r="AC2309" s="9">
        <f t="shared" si="331"/>
        <v>12326532</v>
      </c>
      <c r="AD2309" s="10">
        <f t="shared" si="332"/>
        <v>5845571.8762886608</v>
      </c>
    </row>
    <row r="2310" spans="1:30" x14ac:dyDescent="0.2">
      <c r="A2310" t="s">
        <v>20</v>
      </c>
      <c r="B2310" s="1">
        <v>43452</v>
      </c>
      <c r="C2310" t="s">
        <v>912</v>
      </c>
      <c r="D2310" s="2">
        <v>5591</v>
      </c>
      <c r="E2310" s="2">
        <v>0</v>
      </c>
      <c r="F2310" s="2">
        <v>0</v>
      </c>
      <c r="G2310" s="2">
        <v>0</v>
      </c>
      <c r="H2310" s="2"/>
      <c r="I2310" s="2">
        <v>0</v>
      </c>
      <c r="J2310" s="2">
        <v>0</v>
      </c>
      <c r="K2310" s="2">
        <v>5591</v>
      </c>
      <c r="L2310" s="2">
        <v>0</v>
      </c>
      <c r="M2310" s="2">
        <v>1.1182000000000001</v>
      </c>
      <c r="N2310" s="8">
        <f t="shared" si="324"/>
        <v>111820.00000000001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s="2">
        <v>1.1182000000000001</v>
      </c>
      <c r="V2310" s="2">
        <v>0</v>
      </c>
      <c r="W2310" s="2">
        <f t="shared" si="325"/>
        <v>24.916666666666668</v>
      </c>
      <c r="X2310" s="9">
        <f t="shared" si="326"/>
        <v>20.000000000000004</v>
      </c>
      <c r="Y2310" s="9">
        <f t="shared" si="327"/>
        <v>9.0714890449316975E-3</v>
      </c>
      <c r="Z2310" s="10">
        <f t="shared" si="328"/>
        <v>12707764.948453609</v>
      </c>
      <c r="AA2310" s="10">
        <f t="shared" si="329"/>
        <v>292278.59381443303</v>
      </c>
      <c r="AB2310" s="10">
        <f t="shared" si="330"/>
        <v>1</v>
      </c>
      <c r="AC2310" s="9">
        <f t="shared" si="331"/>
        <v>12326532</v>
      </c>
      <c r="AD2310" s="10">
        <f t="shared" si="332"/>
        <v>5845571.8762886617</v>
      </c>
    </row>
    <row r="2311" spans="1:30" x14ac:dyDescent="0.2">
      <c r="A2311" t="s">
        <v>20</v>
      </c>
      <c r="B2311" s="1">
        <v>43452</v>
      </c>
      <c r="C2311" t="s">
        <v>913</v>
      </c>
      <c r="D2311" s="2">
        <v>142</v>
      </c>
      <c r="E2311" s="2">
        <v>0</v>
      </c>
      <c r="F2311" s="2">
        <v>0</v>
      </c>
      <c r="G2311" s="2">
        <v>142</v>
      </c>
      <c r="H2311" s="2"/>
      <c r="I2311" s="2">
        <v>0</v>
      </c>
      <c r="J2311" s="2">
        <v>0</v>
      </c>
      <c r="K2311" s="2">
        <v>0</v>
      </c>
      <c r="L2311" s="2">
        <v>0</v>
      </c>
      <c r="M2311" s="2">
        <v>4.9700000000000001E-2</v>
      </c>
      <c r="N2311" s="8">
        <f t="shared" si="324"/>
        <v>4970</v>
      </c>
      <c r="O2311" s="2">
        <v>0</v>
      </c>
      <c r="P2311" s="2">
        <v>0</v>
      </c>
      <c r="Q2311" s="2">
        <v>4.9700000000000001E-2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f t="shared" si="325"/>
        <v>24.916666666666668</v>
      </c>
      <c r="X2311" s="9">
        <f t="shared" si="326"/>
        <v>35</v>
      </c>
      <c r="Y2311" s="9">
        <f t="shared" si="327"/>
        <v>4.0319531884556011E-4</v>
      </c>
      <c r="Z2311" s="10">
        <f t="shared" si="328"/>
        <v>12707764.948453609</v>
      </c>
      <c r="AA2311" s="10">
        <f t="shared" si="329"/>
        <v>292278.59381443303</v>
      </c>
      <c r="AB2311" s="10">
        <f t="shared" si="330"/>
        <v>1</v>
      </c>
      <c r="AC2311" s="9">
        <f t="shared" si="331"/>
        <v>12326532</v>
      </c>
      <c r="AD2311" s="10">
        <f t="shared" si="332"/>
        <v>10229750.783505157</v>
      </c>
    </row>
    <row r="2312" spans="1:30" x14ac:dyDescent="0.2">
      <c r="A2312" t="s">
        <v>20</v>
      </c>
      <c r="B2312" s="1">
        <v>43452</v>
      </c>
      <c r="C2312" t="s">
        <v>213</v>
      </c>
      <c r="D2312" s="2">
        <v>73699</v>
      </c>
      <c r="E2312" s="2">
        <v>8130</v>
      </c>
      <c r="F2312" s="2">
        <v>6536</v>
      </c>
      <c r="G2312" s="2">
        <v>18598</v>
      </c>
      <c r="H2312" s="2">
        <v>1338</v>
      </c>
      <c r="I2312" s="2">
        <v>10078</v>
      </c>
      <c r="J2312" s="2">
        <v>5540</v>
      </c>
      <c r="K2312" s="2">
        <v>4579</v>
      </c>
      <c r="L2312" s="2">
        <v>0</v>
      </c>
      <c r="M2312" s="2">
        <v>28.216907999999997</v>
      </c>
      <c r="N2312" s="8">
        <f t="shared" si="324"/>
        <v>2821690.8</v>
      </c>
      <c r="O2312" s="2">
        <v>3.3206000000000002</v>
      </c>
      <c r="P2312" s="2">
        <v>3.5948000000000002</v>
      </c>
      <c r="Q2312" s="2">
        <v>7.6888079999999999</v>
      </c>
      <c r="R2312" s="2">
        <v>0.53520000000000001</v>
      </c>
      <c r="S2312" s="2">
        <v>4.3513000000000002</v>
      </c>
      <c r="T2312" s="2">
        <v>2.4929999999999999</v>
      </c>
      <c r="U2312" s="2">
        <v>0.91579999999999995</v>
      </c>
      <c r="V2312" s="2">
        <v>0</v>
      </c>
      <c r="W2312" s="2">
        <f t="shared" si="325"/>
        <v>24.916666666666668</v>
      </c>
      <c r="X2312" s="9">
        <f t="shared" si="326"/>
        <v>38.286690457129673</v>
      </c>
      <c r="Y2312" s="9">
        <f t="shared" si="327"/>
        <v>0.22891197621520795</v>
      </c>
      <c r="Z2312" s="10">
        <f t="shared" si="328"/>
        <v>552511.51949798304</v>
      </c>
      <c r="AA2312" s="10">
        <f t="shared" si="329"/>
        <v>12707.76494845361</v>
      </c>
      <c r="AB2312" s="10">
        <f t="shared" si="330"/>
        <v>23</v>
      </c>
      <c r="AC2312" s="9">
        <f t="shared" si="331"/>
        <v>535936.17391304346</v>
      </c>
      <c r="AD2312" s="10">
        <f t="shared" si="332"/>
        <v>486538.26298340579</v>
      </c>
    </row>
    <row r="2313" spans="1:30" x14ac:dyDescent="0.2">
      <c r="A2313" t="s">
        <v>20</v>
      </c>
      <c r="B2313" s="1">
        <v>43452</v>
      </c>
      <c r="C2313" t="s">
        <v>349</v>
      </c>
      <c r="D2313" s="2">
        <v>11</v>
      </c>
      <c r="E2313" s="2">
        <v>0</v>
      </c>
      <c r="F2313" s="2">
        <v>0</v>
      </c>
      <c r="G2313" s="2">
        <v>0</v>
      </c>
      <c r="H2313" s="2">
        <v>11</v>
      </c>
      <c r="I2313" s="2">
        <v>0</v>
      </c>
      <c r="J2313" s="2">
        <v>0</v>
      </c>
      <c r="K2313" s="2">
        <v>0</v>
      </c>
      <c r="L2313" s="2">
        <v>0</v>
      </c>
      <c r="M2313" s="2">
        <v>4.4000000000000003E-3</v>
      </c>
      <c r="N2313" s="8">
        <f t="shared" si="324"/>
        <v>440</v>
      </c>
      <c r="O2313" s="2">
        <v>0</v>
      </c>
      <c r="P2313" s="2">
        <v>0</v>
      </c>
      <c r="Q2313" s="2">
        <v>0</v>
      </c>
      <c r="R2313" s="2">
        <v>4.4000000000000003E-3</v>
      </c>
      <c r="S2313" s="2">
        <v>0</v>
      </c>
      <c r="T2313" s="2">
        <v>0</v>
      </c>
      <c r="U2313" s="2">
        <v>0</v>
      </c>
      <c r="V2313" s="2">
        <v>0</v>
      </c>
      <c r="W2313" s="2">
        <f t="shared" si="325"/>
        <v>24.916666666666668</v>
      </c>
      <c r="X2313" s="9">
        <f t="shared" si="326"/>
        <v>40</v>
      </c>
      <c r="Y2313" s="9">
        <f t="shared" si="327"/>
        <v>3.5695360219727659E-5</v>
      </c>
      <c r="Z2313" s="10">
        <f t="shared" si="328"/>
        <v>12707764.948453609</v>
      </c>
      <c r="AA2313" s="10">
        <f t="shared" si="329"/>
        <v>292278.59381443303</v>
      </c>
      <c r="AB2313" s="10">
        <f t="shared" si="330"/>
        <v>1</v>
      </c>
      <c r="AC2313" s="9">
        <f t="shared" si="331"/>
        <v>12326532</v>
      </c>
      <c r="AD2313" s="10">
        <f t="shared" si="332"/>
        <v>11691143.752577322</v>
      </c>
    </row>
    <row r="2314" spans="1:30" x14ac:dyDescent="0.2">
      <c r="A2314" t="s">
        <v>20</v>
      </c>
      <c r="B2314" s="1">
        <v>43452</v>
      </c>
      <c r="C2314" t="s">
        <v>828</v>
      </c>
      <c r="D2314" s="2">
        <v>8394</v>
      </c>
      <c r="E2314" s="2">
        <v>0</v>
      </c>
      <c r="F2314" s="2">
        <v>0</v>
      </c>
      <c r="G2314" s="2">
        <v>3348</v>
      </c>
      <c r="H2314" s="2">
        <v>2669</v>
      </c>
      <c r="I2314" s="2">
        <v>0</v>
      </c>
      <c r="J2314" s="2">
        <v>2377</v>
      </c>
      <c r="K2314" s="2">
        <v>0</v>
      </c>
      <c r="L2314" s="2">
        <v>0</v>
      </c>
      <c r="M2314" s="2">
        <v>3.30905</v>
      </c>
      <c r="N2314" s="8">
        <f t="shared" si="324"/>
        <v>330905</v>
      </c>
      <c r="O2314" s="2">
        <v>0</v>
      </c>
      <c r="P2314" s="2">
        <v>0</v>
      </c>
      <c r="Q2314" s="2">
        <v>1.1718</v>
      </c>
      <c r="R2314" s="2">
        <v>1.0676000000000001</v>
      </c>
      <c r="S2314" s="2">
        <v>0</v>
      </c>
      <c r="T2314" s="2">
        <v>1.06965</v>
      </c>
      <c r="U2314" s="2">
        <v>0</v>
      </c>
      <c r="V2314" s="2">
        <v>0</v>
      </c>
      <c r="W2314" s="2">
        <f t="shared" si="325"/>
        <v>24.916666666666668</v>
      </c>
      <c r="X2314" s="9">
        <f t="shared" si="326"/>
        <v>39.421610674291159</v>
      </c>
      <c r="Y2314" s="9">
        <f t="shared" si="327"/>
        <v>2.6844939030702227E-2</v>
      </c>
      <c r="Z2314" s="10">
        <f t="shared" si="328"/>
        <v>12707764.948453609</v>
      </c>
      <c r="AA2314" s="10">
        <f t="shared" si="329"/>
        <v>292278.59381443303</v>
      </c>
      <c r="AB2314" s="10">
        <f t="shared" si="330"/>
        <v>1</v>
      </c>
      <c r="AC2314" s="9">
        <f t="shared" si="331"/>
        <v>12326532</v>
      </c>
      <c r="AD2314" s="10">
        <f t="shared" si="332"/>
        <v>11522092.933781862</v>
      </c>
    </row>
    <row r="2315" spans="1:30" x14ac:dyDescent="0.2">
      <c r="A2315" t="s">
        <v>20</v>
      </c>
      <c r="B2315" s="1">
        <v>43452</v>
      </c>
      <c r="C2315" t="s">
        <v>218</v>
      </c>
      <c r="D2315" s="2">
        <v>15663</v>
      </c>
      <c r="E2315" s="2">
        <v>2828</v>
      </c>
      <c r="F2315" s="2">
        <v>2890</v>
      </c>
      <c r="G2315" s="2">
        <v>788</v>
      </c>
      <c r="H2315" s="2">
        <v>4138</v>
      </c>
      <c r="I2315" s="2">
        <v>0</v>
      </c>
      <c r="J2315" s="2">
        <v>3931</v>
      </c>
      <c r="K2315" s="2">
        <v>1088</v>
      </c>
      <c r="L2315" s="2">
        <v>0</v>
      </c>
      <c r="M2315" s="2">
        <v>9.4713180000000001</v>
      </c>
      <c r="N2315" s="8">
        <f t="shared" si="324"/>
        <v>947131.8</v>
      </c>
      <c r="O2315" s="2">
        <v>2.2799</v>
      </c>
      <c r="P2315" s="2">
        <v>2.0230000000000001</v>
      </c>
      <c r="Q2315" s="2">
        <v>0.146568</v>
      </c>
      <c r="R2315" s="2">
        <v>1.6032999999999999</v>
      </c>
      <c r="S2315" s="2">
        <v>0</v>
      </c>
      <c r="T2315" s="2">
        <v>3.2009500000000002</v>
      </c>
      <c r="U2315" s="2">
        <v>0.21759999999999999</v>
      </c>
      <c r="V2315" s="2">
        <v>0</v>
      </c>
      <c r="W2315" s="2">
        <f t="shared" si="325"/>
        <v>24.916666666666668</v>
      </c>
      <c r="X2315" s="9">
        <f t="shared" si="326"/>
        <v>60.469373683202456</v>
      </c>
      <c r="Y2315" s="9">
        <f t="shared" si="327"/>
        <v>7.6836842673997846E-2</v>
      </c>
      <c r="Z2315" s="10">
        <f t="shared" si="328"/>
        <v>1155251.3589503281</v>
      </c>
      <c r="AA2315" s="10">
        <f t="shared" si="329"/>
        <v>26570.781255857546</v>
      </c>
      <c r="AB2315" s="10">
        <f t="shared" si="330"/>
        <v>11</v>
      </c>
      <c r="AC2315" s="9">
        <f t="shared" si="331"/>
        <v>1120593.8181818181</v>
      </c>
      <c r="AD2315" s="10">
        <f t="shared" si="332"/>
        <v>1606718.5008150814</v>
      </c>
    </row>
    <row r="2316" spans="1:30" x14ac:dyDescent="0.2">
      <c r="A2316" t="s">
        <v>20</v>
      </c>
      <c r="B2316" s="1">
        <v>43452</v>
      </c>
      <c r="C2316" t="s">
        <v>999</v>
      </c>
      <c r="D2316" s="2">
        <v>46024</v>
      </c>
      <c r="E2316" s="2">
        <v>10550</v>
      </c>
      <c r="F2316" s="2">
        <v>0</v>
      </c>
      <c r="G2316" s="2">
        <v>10583</v>
      </c>
      <c r="H2316" s="2"/>
      <c r="I2316" s="2">
        <v>15959</v>
      </c>
      <c r="J2316" s="2">
        <v>0</v>
      </c>
      <c r="K2316" s="2">
        <v>0</v>
      </c>
      <c r="L2316" s="2">
        <v>8932</v>
      </c>
      <c r="M2316" s="2">
        <v>13.9817</v>
      </c>
      <c r="N2316" s="8">
        <f t="shared" si="324"/>
        <v>1398170</v>
      </c>
      <c r="O2316" s="2">
        <v>4.22</v>
      </c>
      <c r="P2316" s="2">
        <v>0</v>
      </c>
      <c r="Q2316" s="2">
        <v>2.64575</v>
      </c>
      <c r="R2316" s="2">
        <v>0</v>
      </c>
      <c r="S2316" s="2">
        <v>3.9897499999999999</v>
      </c>
      <c r="T2316" s="2">
        <v>0</v>
      </c>
      <c r="U2316" s="2">
        <v>0</v>
      </c>
      <c r="V2316" s="2">
        <v>3.1261999999999999</v>
      </c>
      <c r="W2316" s="2">
        <f t="shared" si="325"/>
        <v>24.916666666666668</v>
      </c>
      <c r="X2316" s="9">
        <f t="shared" si="326"/>
        <v>30.379150008691116</v>
      </c>
      <c r="Y2316" s="9">
        <f t="shared" si="327"/>
        <v>0.11342768590549232</v>
      </c>
      <c r="Z2316" s="10">
        <f t="shared" si="328"/>
        <v>2117960.8247422683</v>
      </c>
      <c r="AA2316" s="10">
        <f t="shared" si="329"/>
        <v>48713.098969072169</v>
      </c>
      <c r="AB2316" s="10">
        <f t="shared" si="330"/>
        <v>6</v>
      </c>
      <c r="AC2316" s="9">
        <f t="shared" si="331"/>
        <v>2054422</v>
      </c>
      <c r="AD2316" s="10">
        <f t="shared" si="332"/>
        <v>1479862.54096966</v>
      </c>
    </row>
    <row r="2317" spans="1:30" x14ac:dyDescent="0.2">
      <c r="A2317" t="s">
        <v>20</v>
      </c>
      <c r="B2317" s="1">
        <v>43452</v>
      </c>
      <c r="C2317" t="s">
        <v>831</v>
      </c>
      <c r="D2317" s="2">
        <v>3482</v>
      </c>
      <c r="E2317" s="2">
        <v>3482</v>
      </c>
      <c r="F2317" s="2">
        <v>0</v>
      </c>
      <c r="G2317" s="2">
        <v>0</v>
      </c>
      <c r="H2317" s="2"/>
      <c r="I2317" s="2">
        <v>0</v>
      </c>
      <c r="J2317" s="2">
        <v>0</v>
      </c>
      <c r="K2317" s="2">
        <v>0</v>
      </c>
      <c r="L2317" s="2">
        <v>0</v>
      </c>
      <c r="M2317" s="2">
        <v>1.7410000000000001</v>
      </c>
      <c r="N2317" s="8">
        <f t="shared" si="324"/>
        <v>174100</v>
      </c>
      <c r="O2317" s="2">
        <v>1.7410000000000001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f t="shared" si="325"/>
        <v>24.916666666666668</v>
      </c>
      <c r="X2317" s="9">
        <f t="shared" si="326"/>
        <v>50</v>
      </c>
      <c r="Y2317" s="9">
        <f t="shared" si="327"/>
        <v>1.4124005032396785E-2</v>
      </c>
      <c r="Z2317" s="10">
        <f t="shared" si="328"/>
        <v>4235921.6494845366</v>
      </c>
      <c r="AA2317" s="10">
        <f t="shared" si="329"/>
        <v>97426.197938144338</v>
      </c>
      <c r="AB2317" s="10">
        <f t="shared" si="330"/>
        <v>3</v>
      </c>
      <c r="AC2317" s="9">
        <f t="shared" si="331"/>
        <v>4108844</v>
      </c>
      <c r="AD2317" s="10">
        <f t="shared" si="332"/>
        <v>4871309.8969072169</v>
      </c>
    </row>
    <row r="2318" spans="1:30" x14ac:dyDescent="0.2">
      <c r="A2318" t="s">
        <v>20</v>
      </c>
      <c r="B2318" s="1">
        <v>43452</v>
      </c>
      <c r="C2318" t="s">
        <v>354</v>
      </c>
      <c r="D2318" s="2">
        <v>1179</v>
      </c>
      <c r="E2318" s="2">
        <v>0</v>
      </c>
      <c r="F2318" s="2">
        <v>0</v>
      </c>
      <c r="G2318" s="2">
        <v>1179</v>
      </c>
      <c r="H2318" s="2"/>
      <c r="I2318" s="2">
        <v>0</v>
      </c>
      <c r="J2318" s="2">
        <v>0</v>
      </c>
      <c r="K2318" s="2">
        <v>0</v>
      </c>
      <c r="L2318" s="2">
        <v>0</v>
      </c>
      <c r="M2318" s="2">
        <v>0.41265000000000002</v>
      </c>
      <c r="N2318" s="8">
        <f t="shared" si="324"/>
        <v>41265</v>
      </c>
      <c r="O2318" s="2">
        <v>0</v>
      </c>
      <c r="P2318" s="2">
        <v>0</v>
      </c>
      <c r="Q2318" s="2">
        <v>0.41265000000000002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f t="shared" si="325"/>
        <v>24.916666666666668</v>
      </c>
      <c r="X2318" s="9">
        <f t="shared" si="326"/>
        <v>35</v>
      </c>
      <c r="Y2318" s="9">
        <f t="shared" si="327"/>
        <v>3.347656907879686E-3</v>
      </c>
      <c r="Z2318" s="10">
        <f t="shared" si="328"/>
        <v>4235921.6494845366</v>
      </c>
      <c r="AA2318" s="10">
        <f t="shared" si="329"/>
        <v>97426.197938144338</v>
      </c>
      <c r="AB2318" s="10">
        <f t="shared" si="330"/>
        <v>3</v>
      </c>
      <c r="AC2318" s="9">
        <f t="shared" si="331"/>
        <v>4108844</v>
      </c>
      <c r="AD2318" s="10">
        <f t="shared" si="332"/>
        <v>3409916.9278350519</v>
      </c>
    </row>
    <row r="2319" spans="1:30" x14ac:dyDescent="0.2">
      <c r="A2319" t="s">
        <v>20</v>
      </c>
      <c r="B2319" s="1">
        <v>43452</v>
      </c>
      <c r="C2319" t="s">
        <v>535</v>
      </c>
      <c r="D2319" s="2">
        <v>47100</v>
      </c>
      <c r="E2319" s="2">
        <v>17691</v>
      </c>
      <c r="F2319" s="2">
        <v>18050</v>
      </c>
      <c r="G2319" s="2">
        <v>11359</v>
      </c>
      <c r="H2319" s="2"/>
      <c r="I2319" s="2">
        <v>0</v>
      </c>
      <c r="J2319" s="2">
        <v>0</v>
      </c>
      <c r="K2319" s="2">
        <v>0</v>
      </c>
      <c r="L2319" s="2">
        <v>0</v>
      </c>
      <c r="M2319" s="2">
        <v>17.333649999999999</v>
      </c>
      <c r="N2319" s="8">
        <f t="shared" si="324"/>
        <v>1733364.9999999998</v>
      </c>
      <c r="O2319" s="2">
        <v>8.8454999999999995</v>
      </c>
      <c r="P2319" s="2">
        <v>4.5125000000000002</v>
      </c>
      <c r="Q2319" s="2">
        <v>3.9756499999999999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f t="shared" si="325"/>
        <v>24.916666666666668</v>
      </c>
      <c r="X2319" s="9">
        <f t="shared" si="326"/>
        <v>36.801804670912944</v>
      </c>
      <c r="Y2319" s="9">
        <f t="shared" si="327"/>
        <v>0.14062065469833687</v>
      </c>
      <c r="Z2319" s="10">
        <f t="shared" si="328"/>
        <v>847184.32989690732</v>
      </c>
      <c r="AA2319" s="10">
        <f t="shared" si="329"/>
        <v>19485.239587628868</v>
      </c>
      <c r="AB2319" s="10">
        <f t="shared" si="330"/>
        <v>15</v>
      </c>
      <c r="AC2319" s="9">
        <f t="shared" si="331"/>
        <v>821768.8</v>
      </c>
      <c r="AD2319" s="10">
        <f t="shared" si="332"/>
        <v>717091.98126985785</v>
      </c>
    </row>
    <row r="2320" spans="1:30" x14ac:dyDescent="0.2">
      <c r="A2320" t="s">
        <v>20</v>
      </c>
      <c r="B2320" s="1">
        <v>43452</v>
      </c>
      <c r="C2320" t="s">
        <v>1000</v>
      </c>
      <c r="D2320" s="2">
        <v>114</v>
      </c>
      <c r="E2320" s="2">
        <v>0</v>
      </c>
      <c r="F2320" s="2">
        <v>114</v>
      </c>
      <c r="G2320" s="2">
        <v>0</v>
      </c>
      <c r="H2320" s="2"/>
      <c r="I2320" s="2">
        <v>0</v>
      </c>
      <c r="J2320" s="2">
        <v>0</v>
      </c>
      <c r="K2320" s="2">
        <v>0</v>
      </c>
      <c r="L2320" s="2">
        <v>0</v>
      </c>
      <c r="M2320" s="2">
        <v>2.8500000000000001E-2</v>
      </c>
      <c r="N2320" s="8">
        <f t="shared" si="324"/>
        <v>2850</v>
      </c>
      <c r="O2320" s="2">
        <v>0</v>
      </c>
      <c r="P2320" s="2">
        <v>2.8500000000000001E-2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f t="shared" si="325"/>
        <v>24.916666666666668</v>
      </c>
      <c r="X2320" s="9">
        <f t="shared" si="326"/>
        <v>25</v>
      </c>
      <c r="Y2320" s="9">
        <f t="shared" si="327"/>
        <v>2.3120858324141778E-4</v>
      </c>
      <c r="Z2320" s="10">
        <f t="shared" si="328"/>
        <v>12707764.948453609</v>
      </c>
      <c r="AA2320" s="10">
        <f t="shared" si="329"/>
        <v>292278.59381443303</v>
      </c>
      <c r="AB2320" s="10">
        <f t="shared" si="330"/>
        <v>1</v>
      </c>
      <c r="AC2320" s="9">
        <f t="shared" si="331"/>
        <v>12326532</v>
      </c>
      <c r="AD2320" s="10">
        <f t="shared" si="332"/>
        <v>7306964.8453608258</v>
      </c>
    </row>
    <row r="2321" spans="1:30" x14ac:dyDescent="0.2">
      <c r="A2321" t="s">
        <v>20</v>
      </c>
      <c r="B2321" s="1">
        <v>43452</v>
      </c>
      <c r="C2321" t="s">
        <v>232</v>
      </c>
      <c r="D2321" s="2">
        <v>38851</v>
      </c>
      <c r="E2321" s="2">
        <v>4838</v>
      </c>
      <c r="F2321" s="2">
        <v>5334</v>
      </c>
      <c r="G2321" s="2">
        <v>5242</v>
      </c>
      <c r="H2321" s="2"/>
      <c r="I2321" s="2">
        <v>9617</v>
      </c>
      <c r="J2321" s="2">
        <v>1933</v>
      </c>
      <c r="K2321" s="2">
        <v>5171</v>
      </c>
      <c r="L2321" s="2">
        <v>0</v>
      </c>
      <c r="M2321" s="2">
        <v>14.861700000000003</v>
      </c>
      <c r="N2321" s="8">
        <f t="shared" si="324"/>
        <v>1486170.0000000002</v>
      </c>
      <c r="O2321" s="2">
        <v>1.9352</v>
      </c>
      <c r="P2321" s="2">
        <v>2.9337</v>
      </c>
      <c r="Q2321" s="2">
        <v>1.8347</v>
      </c>
      <c r="R2321" s="2">
        <v>0</v>
      </c>
      <c r="S2321" s="2">
        <v>3.3567499999999999</v>
      </c>
      <c r="T2321" s="2">
        <v>0.86985000000000001</v>
      </c>
      <c r="U2321" s="2">
        <v>1.0341999999999998</v>
      </c>
      <c r="V2321" s="2">
        <v>0</v>
      </c>
      <c r="W2321" s="2">
        <f t="shared" si="325"/>
        <v>24.916666666666668</v>
      </c>
      <c r="X2321" s="9">
        <f t="shared" si="326"/>
        <v>38.253069419062577</v>
      </c>
      <c r="Y2321" s="9">
        <f t="shared" si="327"/>
        <v>0.12056675794943787</v>
      </c>
      <c r="Z2321" s="10">
        <f t="shared" si="328"/>
        <v>847184.32989690732</v>
      </c>
      <c r="AA2321" s="10">
        <f t="shared" si="329"/>
        <v>19485.239587628868</v>
      </c>
      <c r="AB2321" s="10">
        <f t="shared" si="330"/>
        <v>15</v>
      </c>
      <c r="AC2321" s="9">
        <f t="shared" si="331"/>
        <v>821768.8</v>
      </c>
      <c r="AD2321" s="10">
        <f t="shared" si="332"/>
        <v>745370.22259263333</v>
      </c>
    </row>
    <row r="2322" spans="1:30" x14ac:dyDescent="0.2">
      <c r="A2322" t="s">
        <v>20</v>
      </c>
      <c r="B2322" s="1">
        <v>43452</v>
      </c>
      <c r="C2322" t="s">
        <v>235</v>
      </c>
      <c r="D2322" s="2">
        <v>34739</v>
      </c>
      <c r="E2322" s="2">
        <v>0</v>
      </c>
      <c r="F2322" s="2">
        <v>2729</v>
      </c>
      <c r="G2322" s="2">
        <v>11524</v>
      </c>
      <c r="H2322" s="2"/>
      <c r="I2322" s="2">
        <v>7588</v>
      </c>
      <c r="J2322" s="2">
        <v>5991</v>
      </c>
      <c r="K2322" s="2">
        <v>0</v>
      </c>
      <c r="L2322" s="2">
        <v>0</v>
      </c>
      <c r="M2322" s="2">
        <v>14.735702</v>
      </c>
      <c r="N2322" s="8">
        <f t="shared" si="324"/>
        <v>1473570.2</v>
      </c>
      <c r="O2322" s="2">
        <v>0</v>
      </c>
      <c r="P2322" s="2">
        <v>1.50095</v>
      </c>
      <c r="Q2322" s="2">
        <v>4.5756120000000005</v>
      </c>
      <c r="R2322" s="2">
        <v>0</v>
      </c>
      <c r="S2322" s="2">
        <v>3.0191499999999998</v>
      </c>
      <c r="T2322" s="2">
        <v>2.99695</v>
      </c>
      <c r="U2322" s="2">
        <v>0</v>
      </c>
      <c r="V2322" s="2">
        <v>0</v>
      </c>
      <c r="W2322" s="2">
        <f t="shared" si="325"/>
        <v>24.916666666666668</v>
      </c>
      <c r="X2322" s="9">
        <f t="shared" si="326"/>
        <v>42.418325225251159</v>
      </c>
      <c r="Y2322" s="9">
        <f t="shared" si="327"/>
        <v>0.11954458885921847</v>
      </c>
      <c r="Z2322" s="10">
        <f t="shared" si="328"/>
        <v>635388.24742268049</v>
      </c>
      <c r="AA2322" s="10">
        <f t="shared" si="329"/>
        <v>14613.92969072165</v>
      </c>
      <c r="AB2322" s="10">
        <f t="shared" si="330"/>
        <v>20</v>
      </c>
      <c r="AC2322" s="9">
        <f t="shared" si="331"/>
        <v>616326.6</v>
      </c>
      <c r="AD2322" s="10">
        <f t="shared" si="332"/>
        <v>619898.42243998509</v>
      </c>
    </row>
    <row r="2323" spans="1:30" x14ac:dyDescent="0.2">
      <c r="A2323" t="s">
        <v>20</v>
      </c>
      <c r="B2323" s="1">
        <v>43452</v>
      </c>
      <c r="C2323" t="s">
        <v>1001</v>
      </c>
      <c r="D2323" s="2">
        <v>656</v>
      </c>
      <c r="E2323" s="2">
        <v>0</v>
      </c>
      <c r="F2323" s="2">
        <v>0</v>
      </c>
      <c r="G2323" s="2">
        <v>656</v>
      </c>
      <c r="H2323" s="2"/>
      <c r="I2323" s="2">
        <v>0</v>
      </c>
      <c r="J2323" s="2">
        <v>0</v>
      </c>
      <c r="K2323" s="2">
        <v>0</v>
      </c>
      <c r="L2323" s="2">
        <v>0</v>
      </c>
      <c r="M2323" s="2">
        <v>0.2296</v>
      </c>
      <c r="N2323" s="8">
        <f t="shared" si="324"/>
        <v>22960</v>
      </c>
      <c r="O2323" s="2">
        <v>0</v>
      </c>
      <c r="P2323" s="2">
        <v>0</v>
      </c>
      <c r="Q2323" s="2">
        <v>0.2296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f t="shared" si="325"/>
        <v>24.916666666666668</v>
      </c>
      <c r="X2323" s="9">
        <f t="shared" si="326"/>
        <v>35</v>
      </c>
      <c r="Y2323" s="9">
        <f t="shared" si="327"/>
        <v>1.8626487969203341E-3</v>
      </c>
      <c r="Z2323" s="10">
        <f t="shared" si="328"/>
        <v>6353882.4742268045</v>
      </c>
      <c r="AA2323" s="10">
        <f t="shared" si="329"/>
        <v>146139.29690721651</v>
      </c>
      <c r="AB2323" s="10">
        <f t="shared" si="330"/>
        <v>2</v>
      </c>
      <c r="AC2323" s="9">
        <f t="shared" si="331"/>
        <v>6163266</v>
      </c>
      <c r="AD2323" s="10">
        <f t="shared" si="332"/>
        <v>5114875.3917525783</v>
      </c>
    </row>
    <row r="2324" spans="1:30" x14ac:dyDescent="0.2">
      <c r="A2324" t="s">
        <v>20</v>
      </c>
      <c r="B2324" s="1">
        <v>43452</v>
      </c>
      <c r="C2324" t="s">
        <v>635</v>
      </c>
      <c r="D2324" s="2">
        <v>155</v>
      </c>
      <c r="E2324" s="2">
        <v>0</v>
      </c>
      <c r="F2324" s="2">
        <v>0</v>
      </c>
      <c r="G2324" s="2">
        <v>0</v>
      </c>
      <c r="H2324" s="2"/>
      <c r="I2324" s="2">
        <v>155</v>
      </c>
      <c r="J2324" s="2">
        <v>0</v>
      </c>
      <c r="K2324" s="2">
        <v>0</v>
      </c>
      <c r="L2324" s="2">
        <v>0</v>
      </c>
      <c r="M2324" s="2">
        <v>8.5250000000000006E-2</v>
      </c>
      <c r="N2324" s="8">
        <f t="shared" si="324"/>
        <v>8525</v>
      </c>
      <c r="O2324" s="2">
        <v>0</v>
      </c>
      <c r="P2324" s="2">
        <v>0</v>
      </c>
      <c r="Q2324" s="2">
        <v>0</v>
      </c>
      <c r="R2324" s="2">
        <v>0</v>
      </c>
      <c r="S2324" s="2">
        <v>8.5250000000000006E-2</v>
      </c>
      <c r="T2324" s="2">
        <v>0</v>
      </c>
      <c r="U2324" s="2">
        <v>0</v>
      </c>
      <c r="V2324" s="2">
        <v>0</v>
      </c>
      <c r="W2324" s="2">
        <f t="shared" si="325"/>
        <v>24.916666666666668</v>
      </c>
      <c r="X2324" s="9">
        <f t="shared" si="326"/>
        <v>55</v>
      </c>
      <c r="Y2324" s="9">
        <f t="shared" si="327"/>
        <v>6.9159760425722332E-4</v>
      </c>
      <c r="Z2324" s="10">
        <f t="shared" si="328"/>
        <v>12707764.948453609</v>
      </c>
      <c r="AA2324" s="10">
        <f t="shared" si="329"/>
        <v>292278.59381443303</v>
      </c>
      <c r="AB2324" s="10">
        <f t="shared" si="330"/>
        <v>1</v>
      </c>
      <c r="AC2324" s="9">
        <f t="shared" si="331"/>
        <v>12326532</v>
      </c>
      <c r="AD2324" s="10">
        <f t="shared" si="332"/>
        <v>16075322.659793817</v>
      </c>
    </row>
    <row r="2325" spans="1:30" x14ac:dyDescent="0.2">
      <c r="A2325" t="s">
        <v>20</v>
      </c>
      <c r="B2325" s="1">
        <v>43452</v>
      </c>
      <c r="C2325" t="s">
        <v>1002</v>
      </c>
      <c r="D2325" s="2">
        <v>882</v>
      </c>
      <c r="E2325" s="2">
        <v>0</v>
      </c>
      <c r="F2325" s="2">
        <v>0</v>
      </c>
      <c r="G2325" s="2">
        <v>0</v>
      </c>
      <c r="H2325" s="2"/>
      <c r="I2325" s="2">
        <v>0</v>
      </c>
      <c r="J2325" s="2">
        <v>0</v>
      </c>
      <c r="K2325" s="2">
        <v>882</v>
      </c>
      <c r="L2325" s="2">
        <v>0</v>
      </c>
      <c r="M2325" s="2">
        <v>0.1764</v>
      </c>
      <c r="N2325" s="8">
        <f t="shared" si="324"/>
        <v>17640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0.1764</v>
      </c>
      <c r="V2325" s="2">
        <v>0</v>
      </c>
      <c r="W2325" s="2">
        <f t="shared" si="325"/>
        <v>24.916666666666668</v>
      </c>
      <c r="X2325" s="9">
        <f t="shared" si="326"/>
        <v>20</v>
      </c>
      <c r="Y2325" s="9">
        <f t="shared" si="327"/>
        <v>1.4310594415363543E-3</v>
      </c>
      <c r="Z2325" s="10">
        <f t="shared" si="328"/>
        <v>12707764.948453609</v>
      </c>
      <c r="AA2325" s="10">
        <f t="shared" si="329"/>
        <v>292278.59381443303</v>
      </c>
      <c r="AB2325" s="10">
        <f t="shared" si="330"/>
        <v>1</v>
      </c>
      <c r="AC2325" s="9">
        <f t="shared" si="331"/>
        <v>12326532</v>
      </c>
      <c r="AD2325" s="10">
        <f t="shared" si="332"/>
        <v>5845571.8762886608</v>
      </c>
    </row>
    <row r="2326" spans="1:30" x14ac:dyDescent="0.2">
      <c r="A2326" t="s">
        <v>20</v>
      </c>
      <c r="B2326" s="1">
        <v>43452</v>
      </c>
      <c r="C2326" t="s">
        <v>237</v>
      </c>
      <c r="D2326" s="2">
        <v>75817</v>
      </c>
      <c r="E2326" s="2">
        <v>0</v>
      </c>
      <c r="F2326" s="2">
        <v>11636</v>
      </c>
      <c r="G2326" s="2">
        <v>14672</v>
      </c>
      <c r="H2326" s="2">
        <v>6046</v>
      </c>
      <c r="I2326" s="2">
        <v>13876</v>
      </c>
      <c r="J2326" s="2">
        <v>11862</v>
      </c>
      <c r="K2326" s="2">
        <v>0</v>
      </c>
      <c r="L2326" s="2">
        <v>0</v>
      </c>
      <c r="M2326" s="2">
        <v>34.791383999999994</v>
      </c>
      <c r="N2326" s="8">
        <f t="shared" si="324"/>
        <v>3479138.3999999994</v>
      </c>
      <c r="O2326" s="2">
        <v>0</v>
      </c>
      <c r="P2326" s="2">
        <v>6.8097500000000011</v>
      </c>
      <c r="Q2326" s="2">
        <v>7.0455939999999995</v>
      </c>
      <c r="R2326" s="2">
        <v>0.7279199999999999</v>
      </c>
      <c r="S2326" s="2">
        <v>6.565900000000001</v>
      </c>
      <c r="T2326" s="2">
        <v>6.3824999999999994</v>
      </c>
      <c r="U2326" s="2">
        <v>0</v>
      </c>
      <c r="V2326" s="2">
        <v>0</v>
      </c>
      <c r="W2326" s="2">
        <f t="shared" si="325"/>
        <v>24.916666666666668</v>
      </c>
      <c r="X2326" s="9">
        <f t="shared" si="326"/>
        <v>45.888631837186907</v>
      </c>
      <c r="Y2326" s="9">
        <f t="shared" si="327"/>
        <v>0.28224795100519751</v>
      </c>
      <c r="Z2326" s="10">
        <f t="shared" si="328"/>
        <v>2117960.8247422683</v>
      </c>
      <c r="AA2326" s="10">
        <f t="shared" si="329"/>
        <v>48713.098969072169</v>
      </c>
      <c r="AB2326" s="10">
        <f t="shared" si="330"/>
        <v>6</v>
      </c>
      <c r="AC2326" s="9">
        <f t="shared" si="331"/>
        <v>2054422</v>
      </c>
      <c r="AD2326" s="10">
        <f t="shared" si="332"/>
        <v>2235377.4642402017</v>
      </c>
    </row>
    <row r="2327" spans="1:30" x14ac:dyDescent="0.2">
      <c r="A2327" t="s">
        <v>20</v>
      </c>
      <c r="B2327" s="1">
        <v>43452</v>
      </c>
      <c r="C2327" t="s">
        <v>238</v>
      </c>
      <c r="D2327" s="2">
        <v>4712</v>
      </c>
      <c r="E2327" s="2">
        <v>0</v>
      </c>
      <c r="F2327" s="2">
        <v>0</v>
      </c>
      <c r="G2327" s="2">
        <v>0</v>
      </c>
      <c r="H2327" s="2"/>
      <c r="I2327" s="2">
        <v>0</v>
      </c>
      <c r="J2327" s="2">
        <v>4712</v>
      </c>
      <c r="K2327" s="2">
        <v>0</v>
      </c>
      <c r="L2327" s="2">
        <v>0</v>
      </c>
      <c r="M2327" s="2">
        <v>2.1204000000000001</v>
      </c>
      <c r="N2327" s="8">
        <f t="shared" si="324"/>
        <v>212040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2.1204000000000001</v>
      </c>
      <c r="U2327" s="2">
        <v>0</v>
      </c>
      <c r="V2327" s="2">
        <v>0</v>
      </c>
      <c r="W2327" s="2">
        <f t="shared" si="325"/>
        <v>24.916666666666668</v>
      </c>
      <c r="X2327" s="9">
        <f t="shared" si="326"/>
        <v>45</v>
      </c>
      <c r="Y2327" s="9">
        <f t="shared" si="327"/>
        <v>1.7201918593161482E-2</v>
      </c>
      <c r="Z2327" s="10">
        <f t="shared" si="328"/>
        <v>3176941.2371134022</v>
      </c>
      <c r="AA2327" s="10">
        <f t="shared" si="329"/>
        <v>73069.648453608257</v>
      </c>
      <c r="AB2327" s="10">
        <f t="shared" si="330"/>
        <v>4</v>
      </c>
      <c r="AC2327" s="9">
        <f t="shared" si="331"/>
        <v>3081633</v>
      </c>
      <c r="AD2327" s="10">
        <f t="shared" si="332"/>
        <v>3288134.1804123716</v>
      </c>
    </row>
    <row r="2328" spans="1:30" x14ac:dyDescent="0.2">
      <c r="A2328" t="s">
        <v>20</v>
      </c>
      <c r="B2328" s="1">
        <v>43466</v>
      </c>
      <c r="C2328" t="s">
        <v>464</v>
      </c>
      <c r="D2328" s="2">
        <v>5887</v>
      </c>
      <c r="E2328" s="2">
        <v>0</v>
      </c>
      <c r="F2328" s="2">
        <v>0</v>
      </c>
      <c r="G2328" s="2">
        <v>1969</v>
      </c>
      <c r="H2328" s="2"/>
      <c r="I2328" s="2">
        <v>0</v>
      </c>
      <c r="J2328" s="2">
        <v>1948</v>
      </c>
      <c r="K2328" s="2">
        <v>1970</v>
      </c>
      <c r="L2328" s="2">
        <v>0</v>
      </c>
      <c r="M2328" s="2">
        <v>1.9597500000000001</v>
      </c>
      <c r="N2328" s="8">
        <f t="shared" si="324"/>
        <v>195975</v>
      </c>
      <c r="O2328" s="2">
        <v>0</v>
      </c>
      <c r="P2328" s="2">
        <v>0</v>
      </c>
      <c r="Q2328" s="2">
        <v>0.68915000000000004</v>
      </c>
      <c r="R2328" s="2">
        <v>0</v>
      </c>
      <c r="S2328" s="2">
        <v>0</v>
      </c>
      <c r="T2328" s="2">
        <v>0.87660000000000005</v>
      </c>
      <c r="U2328" s="2">
        <v>0.39400000000000002</v>
      </c>
      <c r="V2328" s="2">
        <v>0</v>
      </c>
      <c r="W2328" s="2">
        <f t="shared" si="325"/>
        <v>24.916666666666668</v>
      </c>
      <c r="X2328" s="9">
        <f t="shared" si="326"/>
        <v>33.289451333446578</v>
      </c>
      <c r="Y2328" s="9">
        <f t="shared" si="327"/>
        <v>1.5898632316048017E-2</v>
      </c>
      <c r="Z2328" s="10">
        <f t="shared" si="328"/>
        <v>3176941.2371134022</v>
      </c>
      <c r="AA2328" s="10">
        <f t="shared" si="329"/>
        <v>73069.648453608257</v>
      </c>
      <c r="AB2328" s="10">
        <f t="shared" si="330"/>
        <v>4</v>
      </c>
      <c r="AC2328" s="9">
        <f t="shared" si="331"/>
        <v>3081633</v>
      </c>
      <c r="AD2328" s="10">
        <f t="shared" si="332"/>
        <v>2432448.5061484422</v>
      </c>
    </row>
    <row r="2329" spans="1:30" x14ac:dyDescent="0.2">
      <c r="A2329" t="s">
        <v>20</v>
      </c>
      <c r="B2329" s="1">
        <v>43466</v>
      </c>
      <c r="C2329" t="s">
        <v>21</v>
      </c>
      <c r="D2329" s="2">
        <v>42</v>
      </c>
      <c r="E2329" s="2">
        <v>0</v>
      </c>
      <c r="F2329" s="2">
        <v>0</v>
      </c>
      <c r="G2329" s="2">
        <v>0</v>
      </c>
      <c r="H2329" s="2"/>
      <c r="I2329" s="2">
        <v>0</v>
      </c>
      <c r="J2329" s="2">
        <v>0</v>
      </c>
      <c r="K2329" s="2">
        <v>42</v>
      </c>
      <c r="L2329" s="2">
        <v>0</v>
      </c>
      <c r="M2329" s="2">
        <v>8.3999999999999995E-3</v>
      </c>
      <c r="N2329" s="8">
        <f t="shared" si="324"/>
        <v>840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8.3999999999999995E-3</v>
      </c>
      <c r="V2329" s="2">
        <v>0</v>
      </c>
      <c r="W2329" s="2">
        <f t="shared" si="325"/>
        <v>24.916666666666668</v>
      </c>
      <c r="X2329" s="9">
        <f t="shared" si="326"/>
        <v>20</v>
      </c>
      <c r="Y2329" s="9">
        <f t="shared" si="327"/>
        <v>6.8145687692207344E-5</v>
      </c>
      <c r="Z2329" s="10">
        <f t="shared" si="328"/>
        <v>3176941.2371134022</v>
      </c>
      <c r="AA2329" s="10">
        <f t="shared" si="329"/>
        <v>73069.648453608257</v>
      </c>
      <c r="AB2329" s="10">
        <f t="shared" si="330"/>
        <v>4</v>
      </c>
      <c r="AC2329" s="9">
        <f t="shared" si="331"/>
        <v>3081633</v>
      </c>
      <c r="AD2329" s="10">
        <f t="shared" si="332"/>
        <v>1461392.9690721652</v>
      </c>
    </row>
    <row r="2330" spans="1:30" x14ac:dyDescent="0.2">
      <c r="A2330" t="s">
        <v>20</v>
      </c>
      <c r="B2330" s="1">
        <v>43466</v>
      </c>
      <c r="C2330" t="s">
        <v>1003</v>
      </c>
      <c r="D2330" s="2">
        <v>343</v>
      </c>
      <c r="E2330" s="2">
        <v>0</v>
      </c>
      <c r="F2330" s="2">
        <v>0</v>
      </c>
      <c r="G2330" s="2">
        <v>0</v>
      </c>
      <c r="H2330" s="2"/>
      <c r="I2330" s="2">
        <v>0</v>
      </c>
      <c r="J2330" s="2">
        <v>0</v>
      </c>
      <c r="K2330" s="2">
        <v>343</v>
      </c>
      <c r="L2330" s="2">
        <v>0</v>
      </c>
      <c r="M2330" s="2">
        <v>6.8599999999999994E-2</v>
      </c>
      <c r="N2330" s="8">
        <f t="shared" si="324"/>
        <v>6859.9999999999991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6.8599999999999994E-2</v>
      </c>
      <c r="V2330" s="2">
        <v>0</v>
      </c>
      <c r="W2330" s="2">
        <f t="shared" si="325"/>
        <v>24.916666666666668</v>
      </c>
      <c r="X2330" s="9">
        <f t="shared" si="326"/>
        <v>19.999999999999996</v>
      </c>
      <c r="Y2330" s="9">
        <f t="shared" si="327"/>
        <v>5.5652311615302661E-4</v>
      </c>
      <c r="Z2330" s="10">
        <f t="shared" si="328"/>
        <v>12707764.948453609</v>
      </c>
      <c r="AA2330" s="10">
        <f t="shared" si="329"/>
        <v>292278.59381443303</v>
      </c>
      <c r="AB2330" s="10">
        <f t="shared" si="330"/>
        <v>1</v>
      </c>
      <c r="AC2330" s="9">
        <f t="shared" si="331"/>
        <v>12326532</v>
      </c>
      <c r="AD2330" s="10">
        <f t="shared" si="332"/>
        <v>5845571.8762886599</v>
      </c>
    </row>
    <row r="2331" spans="1:30" x14ac:dyDescent="0.2">
      <c r="A2331" t="s">
        <v>20</v>
      </c>
      <c r="B2331" s="1">
        <v>43466</v>
      </c>
      <c r="C2331" t="s">
        <v>1004</v>
      </c>
      <c r="D2331" s="2">
        <v>306</v>
      </c>
      <c r="E2331" s="2">
        <v>0</v>
      </c>
      <c r="F2331" s="2">
        <v>0</v>
      </c>
      <c r="G2331" s="2">
        <v>0</v>
      </c>
      <c r="H2331" s="2">
        <v>306</v>
      </c>
      <c r="I2331" s="2">
        <v>0</v>
      </c>
      <c r="J2331" s="2">
        <v>0</v>
      </c>
      <c r="K2331" s="2">
        <v>0</v>
      </c>
      <c r="L2331" s="2">
        <v>0</v>
      </c>
      <c r="M2331" s="2">
        <v>0.12239999999999999</v>
      </c>
      <c r="N2331" s="8">
        <f t="shared" si="324"/>
        <v>12240</v>
      </c>
      <c r="O2331" s="2">
        <v>0</v>
      </c>
      <c r="P2331" s="2">
        <v>0</v>
      </c>
      <c r="Q2331" s="2">
        <v>0</v>
      </c>
      <c r="R2331" s="2">
        <v>0.12239999999999999</v>
      </c>
      <c r="S2331" s="2">
        <v>0</v>
      </c>
      <c r="T2331" s="2">
        <v>0</v>
      </c>
      <c r="U2331" s="2">
        <v>0</v>
      </c>
      <c r="V2331" s="2">
        <v>0</v>
      </c>
      <c r="W2331" s="2">
        <f t="shared" si="325"/>
        <v>24.916666666666668</v>
      </c>
      <c r="X2331" s="9">
        <f t="shared" si="326"/>
        <v>40</v>
      </c>
      <c r="Y2331" s="9">
        <f t="shared" si="327"/>
        <v>9.9298002065787848E-4</v>
      </c>
      <c r="Z2331" s="10">
        <f t="shared" si="328"/>
        <v>6353882.4742268045</v>
      </c>
      <c r="AA2331" s="10">
        <f t="shared" si="329"/>
        <v>146139.29690721651</v>
      </c>
      <c r="AB2331" s="10">
        <f t="shared" si="330"/>
        <v>2</v>
      </c>
      <c r="AC2331" s="9">
        <f t="shared" si="331"/>
        <v>6163266</v>
      </c>
      <c r="AD2331" s="10">
        <f t="shared" si="332"/>
        <v>5845571.8762886608</v>
      </c>
    </row>
    <row r="2332" spans="1:30" x14ac:dyDescent="0.2">
      <c r="A2332" t="s">
        <v>20</v>
      </c>
      <c r="B2332" s="1">
        <v>43466</v>
      </c>
      <c r="C2332" t="s">
        <v>1005</v>
      </c>
      <c r="D2332" s="2">
        <v>382</v>
      </c>
      <c r="E2332" s="2">
        <v>0</v>
      </c>
      <c r="F2332" s="2">
        <v>382</v>
      </c>
      <c r="G2332" s="2">
        <v>0</v>
      </c>
      <c r="H2332" s="2"/>
      <c r="I2332" s="2">
        <v>0</v>
      </c>
      <c r="J2332" s="2">
        <v>0</v>
      </c>
      <c r="K2332" s="2">
        <v>0</v>
      </c>
      <c r="L2332" s="2">
        <v>0</v>
      </c>
      <c r="M2332" s="2">
        <v>0.21010000000000001</v>
      </c>
      <c r="N2332" s="8">
        <f t="shared" si="324"/>
        <v>21010</v>
      </c>
      <c r="O2332" s="2">
        <v>0</v>
      </c>
      <c r="P2332" s="2">
        <v>0.21010000000000001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f t="shared" si="325"/>
        <v>24.916666666666668</v>
      </c>
      <c r="X2332" s="9">
        <f t="shared" si="326"/>
        <v>55</v>
      </c>
      <c r="Y2332" s="9">
        <f t="shared" si="327"/>
        <v>1.7044534504919956E-3</v>
      </c>
      <c r="Z2332" s="10">
        <f t="shared" si="328"/>
        <v>6353882.4742268045</v>
      </c>
      <c r="AA2332" s="10">
        <f t="shared" si="329"/>
        <v>146139.29690721651</v>
      </c>
      <c r="AB2332" s="10">
        <f t="shared" si="330"/>
        <v>2</v>
      </c>
      <c r="AC2332" s="9">
        <f t="shared" si="331"/>
        <v>6163266</v>
      </c>
      <c r="AD2332" s="10">
        <f t="shared" si="332"/>
        <v>8037661.3298969083</v>
      </c>
    </row>
    <row r="2333" spans="1:30" x14ac:dyDescent="0.2">
      <c r="A2333" t="s">
        <v>20</v>
      </c>
      <c r="B2333" s="1">
        <v>43466</v>
      </c>
      <c r="C2333" t="s">
        <v>1006</v>
      </c>
      <c r="D2333" s="2">
        <v>25380</v>
      </c>
      <c r="E2333" s="2">
        <v>1333</v>
      </c>
      <c r="F2333" s="2">
        <v>5176</v>
      </c>
      <c r="G2333" s="2">
        <v>5275</v>
      </c>
      <c r="H2333" s="2"/>
      <c r="I2333" s="2">
        <v>3559</v>
      </c>
      <c r="J2333" s="2">
        <v>6937</v>
      </c>
      <c r="K2333" s="2">
        <v>1736</v>
      </c>
      <c r="L2333" s="2">
        <v>0</v>
      </c>
      <c r="M2333" s="2">
        <v>13.523273</v>
      </c>
      <c r="N2333" s="8">
        <f t="shared" si="324"/>
        <v>1352327.3</v>
      </c>
      <c r="O2333" s="2">
        <v>0.66649999999999998</v>
      </c>
      <c r="P2333" s="2">
        <v>3.6389499999999999</v>
      </c>
      <c r="Q2333" s="2">
        <v>3.4369480000000001</v>
      </c>
      <c r="R2333" s="2">
        <v>0</v>
      </c>
      <c r="S2333" s="2">
        <v>1.4654750000000001</v>
      </c>
      <c r="T2333" s="2">
        <v>3.7635999999999998</v>
      </c>
      <c r="U2333" s="2">
        <v>0.34720000000000001</v>
      </c>
      <c r="V2333" s="2">
        <v>0</v>
      </c>
      <c r="W2333" s="2">
        <f t="shared" si="325"/>
        <v>24.916666666666668</v>
      </c>
      <c r="X2333" s="9">
        <f t="shared" si="326"/>
        <v>53.28318754925138</v>
      </c>
      <c r="Y2333" s="9">
        <f t="shared" si="327"/>
        <v>0.1097086593374357</v>
      </c>
      <c r="Z2333" s="10">
        <f t="shared" si="328"/>
        <v>1155251.3589503281</v>
      </c>
      <c r="AA2333" s="10">
        <f t="shared" si="329"/>
        <v>26570.781255857546</v>
      </c>
      <c r="AB2333" s="10">
        <f t="shared" si="330"/>
        <v>11</v>
      </c>
      <c r="AC2333" s="9">
        <f t="shared" si="331"/>
        <v>1120593.8181818181</v>
      </c>
      <c r="AD2333" s="10">
        <f t="shared" si="332"/>
        <v>1415775.9209859907</v>
      </c>
    </row>
    <row r="2334" spans="1:30" x14ac:dyDescent="0.2">
      <c r="A2334" t="s">
        <v>20</v>
      </c>
      <c r="B2334" s="1">
        <v>43466</v>
      </c>
      <c r="C2334" t="s">
        <v>844</v>
      </c>
      <c r="D2334" s="2">
        <v>15896</v>
      </c>
      <c r="E2334" s="2">
        <v>0</v>
      </c>
      <c r="F2334" s="2">
        <v>0</v>
      </c>
      <c r="G2334" s="2">
        <v>4138</v>
      </c>
      <c r="H2334" s="2">
        <v>3225</v>
      </c>
      <c r="I2334" s="2">
        <v>0</v>
      </c>
      <c r="J2334" s="2">
        <v>0</v>
      </c>
      <c r="K2334" s="2">
        <v>3674</v>
      </c>
      <c r="L2334" s="2">
        <v>4859</v>
      </c>
      <c r="M2334" s="2">
        <v>4.6878499999999992</v>
      </c>
      <c r="N2334" s="8">
        <f t="shared" si="324"/>
        <v>468784.99999999994</v>
      </c>
      <c r="O2334" s="2">
        <v>0</v>
      </c>
      <c r="P2334" s="2">
        <v>0</v>
      </c>
      <c r="Q2334" s="2">
        <v>1.4482999999999999</v>
      </c>
      <c r="R2334" s="2">
        <v>1.29</v>
      </c>
      <c r="S2334" s="2">
        <v>0</v>
      </c>
      <c r="T2334" s="2">
        <v>0</v>
      </c>
      <c r="U2334" s="2">
        <v>0.73480000000000001</v>
      </c>
      <c r="V2334" s="2">
        <v>1.21475</v>
      </c>
      <c r="W2334" s="2">
        <f t="shared" si="325"/>
        <v>24.916666666666668</v>
      </c>
      <c r="X2334" s="9">
        <f t="shared" si="326"/>
        <v>29.490752390538496</v>
      </c>
      <c r="Y2334" s="9">
        <f t="shared" si="327"/>
        <v>3.8030566910465975E-2</v>
      </c>
      <c r="Z2334" s="10">
        <f t="shared" si="328"/>
        <v>12707764.948453609</v>
      </c>
      <c r="AA2334" s="10">
        <f t="shared" si="329"/>
        <v>292278.59381443303</v>
      </c>
      <c r="AB2334" s="10">
        <f t="shared" si="330"/>
        <v>1</v>
      </c>
      <c r="AC2334" s="9">
        <f t="shared" si="331"/>
        <v>12326532</v>
      </c>
      <c r="AD2334" s="10">
        <f t="shared" si="332"/>
        <v>8619515.6392362211</v>
      </c>
    </row>
    <row r="2335" spans="1:30" x14ac:dyDescent="0.2">
      <c r="A2335" t="s">
        <v>20</v>
      </c>
      <c r="B2335" s="1">
        <v>43466</v>
      </c>
      <c r="C2335" t="s">
        <v>366</v>
      </c>
      <c r="D2335" s="2">
        <v>45166</v>
      </c>
      <c r="E2335" s="2">
        <v>6812</v>
      </c>
      <c r="F2335" s="2">
        <v>8847</v>
      </c>
      <c r="G2335" s="2">
        <v>3282</v>
      </c>
      <c r="H2335" s="2"/>
      <c r="I2335" s="2">
        <v>11394</v>
      </c>
      <c r="J2335" s="2">
        <v>5514</v>
      </c>
      <c r="K2335" s="2">
        <v>0</v>
      </c>
      <c r="L2335" s="2">
        <v>0</v>
      </c>
      <c r="M2335" s="2">
        <v>23.003649999999997</v>
      </c>
      <c r="N2335" s="8">
        <f t="shared" si="324"/>
        <v>2300364.9999999995</v>
      </c>
      <c r="O2335" s="2">
        <v>2.7298</v>
      </c>
      <c r="P2335" s="2">
        <v>6.0769500000000001</v>
      </c>
      <c r="Q2335" s="2">
        <v>0.82050000000000001</v>
      </c>
      <c r="R2335" s="2">
        <v>0</v>
      </c>
      <c r="S2335" s="2">
        <v>4.3971999999999998</v>
      </c>
      <c r="T2335" s="2">
        <v>4.0702999999999996</v>
      </c>
      <c r="U2335" s="2">
        <v>0</v>
      </c>
      <c r="V2335" s="2">
        <v>0</v>
      </c>
      <c r="W2335" s="2">
        <f t="shared" si="325"/>
        <v>24.916666666666668</v>
      </c>
      <c r="X2335" s="9">
        <f t="shared" si="326"/>
        <v>50.931342160031875</v>
      </c>
      <c r="Y2335" s="9">
        <f t="shared" si="327"/>
        <v>0.18661899389057682</v>
      </c>
      <c r="Z2335" s="10">
        <f t="shared" si="328"/>
        <v>977520.38065027772</v>
      </c>
      <c r="AA2335" s="10">
        <f t="shared" si="329"/>
        <v>22482.968754956386</v>
      </c>
      <c r="AB2335" s="10">
        <f t="shared" si="330"/>
        <v>13</v>
      </c>
      <c r="AC2335" s="9">
        <f t="shared" si="331"/>
        <v>948194.76923076925</v>
      </c>
      <c r="AD2335" s="10">
        <f t="shared" si="332"/>
        <v>1145087.7744319895</v>
      </c>
    </row>
    <row r="2336" spans="1:30" x14ac:dyDescent="0.2">
      <c r="A2336" t="s">
        <v>20</v>
      </c>
      <c r="B2336" s="1">
        <v>43466</v>
      </c>
      <c r="C2336" t="s">
        <v>1007</v>
      </c>
      <c r="D2336" s="2">
        <v>2113</v>
      </c>
      <c r="E2336" s="2">
        <v>302</v>
      </c>
      <c r="F2336" s="2">
        <v>705</v>
      </c>
      <c r="G2336" s="2">
        <v>188</v>
      </c>
      <c r="H2336" s="2"/>
      <c r="I2336" s="2">
        <v>392</v>
      </c>
      <c r="J2336" s="2">
        <v>338</v>
      </c>
      <c r="K2336" s="2">
        <v>0</v>
      </c>
      <c r="L2336" s="2">
        <v>0</v>
      </c>
      <c r="M2336" s="2">
        <v>1.2397000000000002</v>
      </c>
      <c r="N2336" s="8">
        <f t="shared" si="324"/>
        <v>123970.00000000003</v>
      </c>
      <c r="O2336" s="2">
        <v>0.11099999999999999</v>
      </c>
      <c r="P2336" s="2">
        <v>0.44159999999999999</v>
      </c>
      <c r="Q2336" s="2">
        <v>4.7E-2</v>
      </c>
      <c r="R2336" s="2">
        <v>0</v>
      </c>
      <c r="S2336" s="2">
        <v>0.21560000000000001</v>
      </c>
      <c r="T2336" s="2">
        <v>0.3211</v>
      </c>
      <c r="U2336" s="2">
        <v>0</v>
      </c>
      <c r="V2336" s="2">
        <v>0</v>
      </c>
      <c r="W2336" s="2">
        <f t="shared" si="325"/>
        <v>24.916666666666668</v>
      </c>
      <c r="X2336" s="9">
        <f t="shared" si="326"/>
        <v>58.67013724562235</v>
      </c>
      <c r="Y2336" s="9">
        <f t="shared" si="327"/>
        <v>1.005716774190827E-2</v>
      </c>
      <c r="Z2336" s="10">
        <f t="shared" si="328"/>
        <v>2541552.989690722</v>
      </c>
      <c r="AA2336" s="10">
        <f t="shared" si="329"/>
        <v>58455.718762886601</v>
      </c>
      <c r="AB2336" s="10">
        <f t="shared" si="330"/>
        <v>5</v>
      </c>
      <c r="AC2336" s="9">
        <f t="shared" si="331"/>
        <v>2465306.4</v>
      </c>
      <c r="AD2336" s="10">
        <f t="shared" si="332"/>
        <v>3429605.0426100586</v>
      </c>
    </row>
    <row r="2337" spans="1:30" x14ac:dyDescent="0.2">
      <c r="A2337" t="s">
        <v>20</v>
      </c>
      <c r="B2337" s="1">
        <v>43466</v>
      </c>
      <c r="C2337" t="s">
        <v>23</v>
      </c>
      <c r="D2337" s="2">
        <v>3508</v>
      </c>
      <c r="E2337" s="2">
        <v>0</v>
      </c>
      <c r="F2337" s="2">
        <v>0</v>
      </c>
      <c r="G2337" s="2">
        <v>0</v>
      </c>
      <c r="H2337" s="2"/>
      <c r="I2337" s="2">
        <v>2287</v>
      </c>
      <c r="J2337" s="2">
        <v>1221</v>
      </c>
      <c r="K2337" s="2">
        <v>0</v>
      </c>
      <c r="L2337" s="2">
        <v>0</v>
      </c>
      <c r="M2337" s="2">
        <v>1.8072999999999999</v>
      </c>
      <c r="N2337" s="8">
        <f t="shared" si="324"/>
        <v>180730</v>
      </c>
      <c r="O2337" s="2">
        <v>0</v>
      </c>
      <c r="P2337" s="2">
        <v>0</v>
      </c>
      <c r="Q2337" s="2">
        <v>0</v>
      </c>
      <c r="R2337" s="2">
        <v>0</v>
      </c>
      <c r="S2337" s="2">
        <v>1.2578499999999999</v>
      </c>
      <c r="T2337" s="2">
        <v>0.54944999999999999</v>
      </c>
      <c r="U2337" s="2">
        <v>0</v>
      </c>
      <c r="V2337" s="2">
        <v>0</v>
      </c>
      <c r="W2337" s="2">
        <f t="shared" si="325"/>
        <v>24.916666666666668</v>
      </c>
      <c r="X2337" s="9">
        <f t="shared" si="326"/>
        <v>51.519384264538196</v>
      </c>
      <c r="Y2337" s="9">
        <f t="shared" si="327"/>
        <v>1.4661869210253135E-2</v>
      </c>
      <c r="Z2337" s="10">
        <f t="shared" si="328"/>
        <v>1270776.494845361</v>
      </c>
      <c r="AA2337" s="10">
        <f t="shared" si="329"/>
        <v>29227.859381443301</v>
      </c>
      <c r="AB2337" s="10">
        <f t="shared" si="330"/>
        <v>10</v>
      </c>
      <c r="AC2337" s="9">
        <f t="shared" si="331"/>
        <v>1232653.2</v>
      </c>
      <c r="AD2337" s="10">
        <f t="shared" si="332"/>
        <v>1505801.3187024652</v>
      </c>
    </row>
    <row r="2338" spans="1:30" x14ac:dyDescent="0.2">
      <c r="A2338" t="s">
        <v>20</v>
      </c>
      <c r="B2338" s="1">
        <v>43466</v>
      </c>
      <c r="C2338" t="s">
        <v>640</v>
      </c>
      <c r="D2338" s="2">
        <v>10274</v>
      </c>
      <c r="E2338" s="2">
        <v>0</v>
      </c>
      <c r="F2338" s="2">
        <v>0</v>
      </c>
      <c r="G2338" s="2">
        <v>0</v>
      </c>
      <c r="H2338" s="2"/>
      <c r="I2338" s="2">
        <v>0</v>
      </c>
      <c r="J2338" s="2">
        <v>10274</v>
      </c>
      <c r="K2338" s="2">
        <v>0</v>
      </c>
      <c r="L2338" s="2">
        <v>0</v>
      </c>
      <c r="M2338" s="2">
        <v>5.4611499999999999</v>
      </c>
      <c r="N2338" s="8">
        <f t="shared" si="324"/>
        <v>546115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5.4611499999999999</v>
      </c>
      <c r="U2338" s="2">
        <v>0</v>
      </c>
      <c r="V2338" s="2">
        <v>0</v>
      </c>
      <c r="W2338" s="2">
        <f t="shared" si="325"/>
        <v>24.916666666666668</v>
      </c>
      <c r="X2338" s="9">
        <f t="shared" si="326"/>
        <v>53.155051586529105</v>
      </c>
      <c r="Y2338" s="9">
        <f t="shared" si="327"/>
        <v>4.4304026469083116E-2</v>
      </c>
      <c r="Z2338" s="10">
        <f t="shared" si="328"/>
        <v>1270776.494845361</v>
      </c>
      <c r="AA2338" s="10">
        <f t="shared" si="329"/>
        <v>29227.859381443301</v>
      </c>
      <c r="AB2338" s="10">
        <f t="shared" si="330"/>
        <v>10</v>
      </c>
      <c r="AC2338" s="9">
        <f t="shared" si="331"/>
        <v>1232653.2</v>
      </c>
      <c r="AD2338" s="10">
        <f t="shared" si="332"/>
        <v>1553608.3731844374</v>
      </c>
    </row>
    <row r="2339" spans="1:30" x14ac:dyDescent="0.2">
      <c r="A2339" t="s">
        <v>20</v>
      </c>
      <c r="B2339" s="1">
        <v>43466</v>
      </c>
      <c r="C2339" t="s">
        <v>367</v>
      </c>
      <c r="D2339" s="2">
        <v>3209</v>
      </c>
      <c r="E2339" s="2">
        <v>0</v>
      </c>
      <c r="F2339" s="2">
        <v>0</v>
      </c>
      <c r="G2339" s="2">
        <v>0</v>
      </c>
      <c r="H2339" s="2"/>
      <c r="I2339" s="2">
        <v>0</v>
      </c>
      <c r="J2339" s="2">
        <v>3209</v>
      </c>
      <c r="K2339" s="2">
        <v>0</v>
      </c>
      <c r="L2339" s="2">
        <v>0</v>
      </c>
      <c r="M2339" s="2">
        <v>1.4440500000000001</v>
      </c>
      <c r="N2339" s="8">
        <f t="shared" si="324"/>
        <v>144405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1.4440500000000001</v>
      </c>
      <c r="U2339" s="2">
        <v>0</v>
      </c>
      <c r="V2339" s="2">
        <v>0</v>
      </c>
      <c r="W2339" s="2">
        <f t="shared" si="325"/>
        <v>24.916666666666668</v>
      </c>
      <c r="X2339" s="9">
        <f t="shared" si="326"/>
        <v>45</v>
      </c>
      <c r="Y2339" s="9">
        <f t="shared" si="327"/>
        <v>1.1714973846658573E-2</v>
      </c>
      <c r="Z2339" s="10">
        <f t="shared" si="328"/>
        <v>6353882.4742268045</v>
      </c>
      <c r="AA2339" s="10">
        <f t="shared" si="329"/>
        <v>146139.29690721651</v>
      </c>
      <c r="AB2339" s="10">
        <f t="shared" si="330"/>
        <v>2</v>
      </c>
      <c r="AC2339" s="9">
        <f t="shared" si="331"/>
        <v>6163266</v>
      </c>
      <c r="AD2339" s="10">
        <f t="shared" si="332"/>
        <v>6576268.3608247433</v>
      </c>
    </row>
    <row r="2340" spans="1:30" x14ac:dyDescent="0.2">
      <c r="A2340" t="s">
        <v>20</v>
      </c>
      <c r="B2340" s="1">
        <v>43466</v>
      </c>
      <c r="C2340" t="s">
        <v>468</v>
      </c>
      <c r="D2340" s="2">
        <v>10077</v>
      </c>
      <c r="E2340" s="2">
        <v>1929</v>
      </c>
      <c r="F2340" s="2">
        <v>2100</v>
      </c>
      <c r="G2340" s="2">
        <v>0</v>
      </c>
      <c r="H2340" s="2"/>
      <c r="I2340" s="2">
        <v>1902</v>
      </c>
      <c r="J2340" s="2">
        <v>2056</v>
      </c>
      <c r="K2340" s="2">
        <v>2090</v>
      </c>
      <c r="L2340" s="2">
        <v>0</v>
      </c>
      <c r="M2340" s="2">
        <v>4.5087999999999999</v>
      </c>
      <c r="N2340" s="8">
        <f t="shared" si="324"/>
        <v>450880</v>
      </c>
      <c r="O2340" s="2">
        <v>0.96450000000000002</v>
      </c>
      <c r="P2340" s="2">
        <v>1.155</v>
      </c>
      <c r="Q2340" s="2">
        <v>0</v>
      </c>
      <c r="R2340" s="2">
        <v>0</v>
      </c>
      <c r="S2340" s="2">
        <v>1.0461</v>
      </c>
      <c r="T2340" s="2">
        <v>0.92520000000000002</v>
      </c>
      <c r="U2340" s="2">
        <v>0.41799999999999998</v>
      </c>
      <c r="V2340" s="2">
        <v>0</v>
      </c>
      <c r="W2340" s="2">
        <f t="shared" si="325"/>
        <v>24.916666666666668</v>
      </c>
      <c r="X2340" s="9">
        <f t="shared" si="326"/>
        <v>44.743475240647015</v>
      </c>
      <c r="Y2340" s="9">
        <f t="shared" si="327"/>
        <v>3.6578009126979102E-2</v>
      </c>
      <c r="Z2340" s="10">
        <f t="shared" si="328"/>
        <v>847184.32989690732</v>
      </c>
      <c r="AA2340" s="10">
        <f t="shared" si="329"/>
        <v>19485.239587628868</v>
      </c>
      <c r="AB2340" s="10">
        <f t="shared" si="330"/>
        <v>15</v>
      </c>
      <c r="AC2340" s="9">
        <f t="shared" si="331"/>
        <v>821768.8</v>
      </c>
      <c r="AD2340" s="10">
        <f t="shared" si="332"/>
        <v>871837.33504714735</v>
      </c>
    </row>
    <row r="2341" spans="1:30" x14ac:dyDescent="0.2">
      <c r="A2341" t="s">
        <v>20</v>
      </c>
      <c r="B2341" s="1">
        <v>43466</v>
      </c>
      <c r="C2341" t="s">
        <v>25</v>
      </c>
      <c r="D2341" s="2">
        <v>36333</v>
      </c>
      <c r="E2341" s="2">
        <v>15991</v>
      </c>
      <c r="F2341" s="2">
        <v>0</v>
      </c>
      <c r="G2341" s="2">
        <v>10751</v>
      </c>
      <c r="H2341" s="2"/>
      <c r="I2341" s="2">
        <v>0</v>
      </c>
      <c r="J2341" s="2">
        <v>0</v>
      </c>
      <c r="K2341" s="2">
        <v>4300</v>
      </c>
      <c r="L2341" s="2">
        <v>5291</v>
      </c>
      <c r="M2341" s="2">
        <v>20.145326000000001</v>
      </c>
      <c r="N2341" s="8">
        <f t="shared" si="324"/>
        <v>2014532.6</v>
      </c>
      <c r="O2341" s="2">
        <v>12.060699999999999</v>
      </c>
      <c r="P2341" s="2">
        <v>0</v>
      </c>
      <c r="Q2341" s="2">
        <v>5.9018760000000006</v>
      </c>
      <c r="R2341" s="2">
        <v>0</v>
      </c>
      <c r="S2341" s="2">
        <v>0</v>
      </c>
      <c r="T2341" s="2">
        <v>0</v>
      </c>
      <c r="U2341" s="2">
        <v>0.86</v>
      </c>
      <c r="V2341" s="2">
        <v>1.3227500000000001</v>
      </c>
      <c r="W2341" s="2">
        <f t="shared" si="325"/>
        <v>24.916666666666668</v>
      </c>
      <c r="X2341" s="9">
        <f t="shared" si="326"/>
        <v>55.446360058349164</v>
      </c>
      <c r="Y2341" s="9">
        <f t="shared" si="327"/>
        <v>0.16343060643496485</v>
      </c>
      <c r="Z2341" s="10">
        <f t="shared" si="328"/>
        <v>488760.19032513886</v>
      </c>
      <c r="AA2341" s="10">
        <f t="shared" si="329"/>
        <v>11241.484377478193</v>
      </c>
      <c r="AB2341" s="10">
        <f t="shared" si="330"/>
        <v>26</v>
      </c>
      <c r="AC2341" s="9">
        <f t="shared" si="331"/>
        <v>474097.38461538462</v>
      </c>
      <c r="AD2341" s="10">
        <f t="shared" si="332"/>
        <v>623299.39038396301</v>
      </c>
    </row>
    <row r="2342" spans="1:30" x14ac:dyDescent="0.2">
      <c r="A2342" t="s">
        <v>20</v>
      </c>
      <c r="B2342" s="1">
        <v>43466</v>
      </c>
      <c r="C2342" t="s">
        <v>741</v>
      </c>
      <c r="D2342" s="2">
        <v>6670</v>
      </c>
      <c r="E2342" s="2">
        <v>796</v>
      </c>
      <c r="F2342" s="2">
        <v>1682</v>
      </c>
      <c r="G2342" s="2">
        <v>831</v>
      </c>
      <c r="H2342" s="2"/>
      <c r="I2342" s="2">
        <v>618</v>
      </c>
      <c r="J2342" s="2">
        <v>835</v>
      </c>
      <c r="K2342" s="2">
        <v>0</v>
      </c>
      <c r="L2342" s="2">
        <v>0</v>
      </c>
      <c r="M2342" s="2">
        <v>2.9559150000000001</v>
      </c>
      <c r="N2342" s="8">
        <f t="shared" si="324"/>
        <v>295591.5</v>
      </c>
      <c r="O2342" s="2">
        <v>0.39800000000000002</v>
      </c>
      <c r="P2342" s="2">
        <v>0.92510000000000003</v>
      </c>
      <c r="Q2342" s="2">
        <v>0.20774999999999999</v>
      </c>
      <c r="R2342" s="2">
        <v>0</v>
      </c>
      <c r="S2342" s="2">
        <v>0.33989999999999998</v>
      </c>
      <c r="T2342" s="2">
        <v>0.37574999999999997</v>
      </c>
      <c r="U2342" s="2">
        <v>0</v>
      </c>
      <c r="V2342" s="2">
        <v>0</v>
      </c>
      <c r="W2342" s="2">
        <f t="shared" si="325"/>
        <v>24.916666666666668</v>
      </c>
      <c r="X2342" s="9">
        <f t="shared" si="326"/>
        <v>44.316566716641681</v>
      </c>
      <c r="Y2342" s="9">
        <f t="shared" si="327"/>
        <v>2.3980102432703699E-2</v>
      </c>
      <c r="Z2342" s="10">
        <f t="shared" si="328"/>
        <v>1815394.9926362301</v>
      </c>
      <c r="AA2342" s="10">
        <f t="shared" si="329"/>
        <v>41754.084830633292</v>
      </c>
      <c r="AB2342" s="10">
        <f t="shared" si="330"/>
        <v>7</v>
      </c>
      <c r="AC2342" s="9">
        <f t="shared" si="331"/>
        <v>1760933.142857143</v>
      </c>
      <c r="AD2342" s="10">
        <f t="shared" si="332"/>
        <v>1850397.6860890766</v>
      </c>
    </row>
    <row r="2343" spans="1:30" x14ac:dyDescent="0.2">
      <c r="A2343" t="s">
        <v>20</v>
      </c>
      <c r="B2343" s="1">
        <v>43466</v>
      </c>
      <c r="C2343" t="s">
        <v>924</v>
      </c>
      <c r="D2343" s="2">
        <v>5320</v>
      </c>
      <c r="E2343" s="2">
        <v>798</v>
      </c>
      <c r="F2343" s="2">
        <v>812</v>
      </c>
      <c r="G2343" s="2">
        <v>854</v>
      </c>
      <c r="H2343" s="2"/>
      <c r="I2343" s="2">
        <v>804</v>
      </c>
      <c r="J2343" s="2">
        <v>798</v>
      </c>
      <c r="K2343" s="2">
        <v>0</v>
      </c>
      <c r="L2343" s="2">
        <v>0</v>
      </c>
      <c r="M2343" s="2">
        <v>2.5501</v>
      </c>
      <c r="N2343" s="8">
        <f t="shared" si="324"/>
        <v>255010</v>
      </c>
      <c r="O2343" s="2">
        <v>0.39900000000000002</v>
      </c>
      <c r="P2343" s="2">
        <v>0.4466</v>
      </c>
      <c r="Q2343" s="2">
        <v>0.2135</v>
      </c>
      <c r="R2343" s="2">
        <v>0</v>
      </c>
      <c r="S2343" s="2">
        <v>0.44219999999999998</v>
      </c>
      <c r="T2343" s="2">
        <v>0.35909999999999997</v>
      </c>
      <c r="U2343" s="2">
        <v>0</v>
      </c>
      <c r="V2343" s="2">
        <v>0</v>
      </c>
      <c r="W2343" s="2">
        <f t="shared" si="325"/>
        <v>24.916666666666668</v>
      </c>
      <c r="X2343" s="9">
        <f t="shared" si="326"/>
        <v>47.934210526315788</v>
      </c>
      <c r="Y2343" s="9">
        <f t="shared" si="327"/>
        <v>2.0687895021892614E-2</v>
      </c>
      <c r="Z2343" s="10">
        <f t="shared" si="328"/>
        <v>4235921.6494845366</v>
      </c>
      <c r="AA2343" s="10">
        <f t="shared" si="329"/>
        <v>97426.197938144338</v>
      </c>
      <c r="AB2343" s="10">
        <f t="shared" si="330"/>
        <v>3</v>
      </c>
      <c r="AC2343" s="9">
        <f t="shared" si="331"/>
        <v>4108844</v>
      </c>
      <c r="AD2343" s="10">
        <f t="shared" si="332"/>
        <v>4670047.8827455239</v>
      </c>
    </row>
    <row r="2344" spans="1:30" x14ac:dyDescent="0.2">
      <c r="A2344" t="s">
        <v>20</v>
      </c>
      <c r="B2344" s="1">
        <v>43466</v>
      </c>
      <c r="C2344" t="s">
        <v>27</v>
      </c>
      <c r="D2344" s="2">
        <v>375</v>
      </c>
      <c r="E2344" s="2">
        <v>0</v>
      </c>
      <c r="F2344" s="2">
        <v>0</v>
      </c>
      <c r="G2344" s="2">
        <v>375</v>
      </c>
      <c r="H2344" s="2"/>
      <c r="I2344" s="2">
        <v>0</v>
      </c>
      <c r="J2344" s="2">
        <v>0</v>
      </c>
      <c r="K2344" s="2">
        <v>0</v>
      </c>
      <c r="L2344" s="2">
        <v>0</v>
      </c>
      <c r="M2344" s="2">
        <v>9.375E-2</v>
      </c>
      <c r="N2344" s="8">
        <f t="shared" si="324"/>
        <v>9375</v>
      </c>
      <c r="O2344" s="2">
        <v>0</v>
      </c>
      <c r="P2344" s="2">
        <v>0</v>
      </c>
      <c r="Q2344" s="2">
        <v>9.375E-2</v>
      </c>
      <c r="R2344" s="2">
        <v>0</v>
      </c>
      <c r="S2344" s="2">
        <v>0</v>
      </c>
      <c r="T2344" s="2">
        <v>0</v>
      </c>
      <c r="U2344" s="2">
        <v>0</v>
      </c>
      <c r="V2344" s="2">
        <v>0</v>
      </c>
      <c r="W2344" s="2">
        <f t="shared" si="325"/>
        <v>24.916666666666668</v>
      </c>
      <c r="X2344" s="9">
        <f t="shared" si="326"/>
        <v>25</v>
      </c>
      <c r="Y2344" s="9">
        <f t="shared" si="327"/>
        <v>7.6055455013624275E-4</v>
      </c>
      <c r="Z2344" s="10">
        <f t="shared" si="328"/>
        <v>1058980.4123711342</v>
      </c>
      <c r="AA2344" s="10">
        <f t="shared" si="329"/>
        <v>24356.549484536084</v>
      </c>
      <c r="AB2344" s="10">
        <f t="shared" si="330"/>
        <v>12</v>
      </c>
      <c r="AC2344" s="9">
        <f t="shared" si="331"/>
        <v>1027211</v>
      </c>
      <c r="AD2344" s="10">
        <f t="shared" si="332"/>
        <v>608913.73711340211</v>
      </c>
    </row>
    <row r="2345" spans="1:30" x14ac:dyDescent="0.2">
      <c r="A2345" t="s">
        <v>20</v>
      </c>
      <c r="B2345" s="1">
        <v>43466</v>
      </c>
      <c r="C2345" t="s">
        <v>1008</v>
      </c>
      <c r="D2345" s="2">
        <v>34620</v>
      </c>
      <c r="E2345" s="2">
        <v>17298</v>
      </c>
      <c r="F2345" s="2">
        <v>0</v>
      </c>
      <c r="G2345" s="2">
        <v>0</v>
      </c>
      <c r="H2345" s="2"/>
      <c r="I2345" s="2">
        <v>0</v>
      </c>
      <c r="J2345" s="2">
        <v>0</v>
      </c>
      <c r="K2345" s="2">
        <v>0</v>
      </c>
      <c r="L2345" s="2">
        <v>17322</v>
      </c>
      <c r="M2345" s="2">
        <v>12.979499999999998</v>
      </c>
      <c r="N2345" s="8">
        <f t="shared" si="324"/>
        <v>1297949.9999999998</v>
      </c>
      <c r="O2345" s="2">
        <v>8.6489999999999991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4.3304999999999998</v>
      </c>
      <c r="W2345" s="2">
        <f t="shared" si="325"/>
        <v>24.916666666666668</v>
      </c>
      <c r="X2345" s="9">
        <f t="shared" si="326"/>
        <v>37.491334488734829</v>
      </c>
      <c r="Y2345" s="9">
        <f t="shared" si="327"/>
        <v>0.10529725635726252</v>
      </c>
      <c r="Z2345" s="10">
        <f t="shared" si="328"/>
        <v>6353882.4742268045</v>
      </c>
      <c r="AA2345" s="10">
        <f t="shared" si="329"/>
        <v>146139.29690721651</v>
      </c>
      <c r="AB2345" s="10">
        <f t="shared" si="330"/>
        <v>2</v>
      </c>
      <c r="AC2345" s="9">
        <f t="shared" si="331"/>
        <v>6163266</v>
      </c>
      <c r="AD2345" s="10">
        <f t="shared" si="332"/>
        <v>5478957.2622969858</v>
      </c>
    </row>
    <row r="2346" spans="1:30" x14ac:dyDescent="0.2">
      <c r="A2346" t="s">
        <v>20</v>
      </c>
      <c r="B2346" s="1">
        <v>43466</v>
      </c>
      <c r="C2346" t="s">
        <v>31</v>
      </c>
      <c r="D2346" s="2">
        <v>7283</v>
      </c>
      <c r="E2346" s="2">
        <v>1170</v>
      </c>
      <c r="F2346" s="2">
        <v>2602</v>
      </c>
      <c r="G2346" s="2">
        <v>0</v>
      </c>
      <c r="H2346" s="2"/>
      <c r="I2346" s="2">
        <v>1269</v>
      </c>
      <c r="J2346" s="2">
        <v>0</v>
      </c>
      <c r="K2346" s="2">
        <v>0</v>
      </c>
      <c r="L2346" s="2">
        <v>1174</v>
      </c>
      <c r="M2346" s="2">
        <v>2.8335500000000002</v>
      </c>
      <c r="N2346" s="8">
        <f t="shared" si="324"/>
        <v>283355</v>
      </c>
      <c r="O2346" s="2">
        <v>0.58499999999999996</v>
      </c>
      <c r="P2346" s="2">
        <v>1.0504</v>
      </c>
      <c r="Q2346" s="2">
        <v>0</v>
      </c>
      <c r="R2346" s="2">
        <v>0</v>
      </c>
      <c r="S2346" s="2">
        <v>0.31724999999999998</v>
      </c>
      <c r="T2346" s="2">
        <v>0</v>
      </c>
      <c r="U2346" s="2">
        <v>0</v>
      </c>
      <c r="V2346" s="2">
        <v>0.29349999999999998</v>
      </c>
      <c r="W2346" s="2">
        <f t="shared" si="325"/>
        <v>24.916666666666668</v>
      </c>
      <c r="X2346" s="9">
        <f t="shared" si="326"/>
        <v>38.90635727035562</v>
      </c>
      <c r="Y2346" s="9">
        <f t="shared" si="327"/>
        <v>2.2987406352411206E-2</v>
      </c>
      <c r="Z2346" s="10">
        <f t="shared" si="328"/>
        <v>1588470.6185567011</v>
      </c>
      <c r="AA2346" s="10">
        <f t="shared" si="329"/>
        <v>36534.824226804129</v>
      </c>
      <c r="AB2346" s="10">
        <f t="shared" si="330"/>
        <v>8</v>
      </c>
      <c r="AC2346" s="9">
        <f t="shared" si="331"/>
        <v>1540816.5</v>
      </c>
      <c r="AD2346" s="10">
        <f t="shared" si="332"/>
        <v>1421436.9241776855</v>
      </c>
    </row>
    <row r="2347" spans="1:30" x14ac:dyDescent="0.2">
      <c r="A2347" t="s">
        <v>20</v>
      </c>
      <c r="B2347" s="1">
        <v>43466</v>
      </c>
      <c r="C2347" t="s">
        <v>744</v>
      </c>
      <c r="D2347" s="2">
        <v>3490</v>
      </c>
      <c r="E2347" s="2">
        <v>0</v>
      </c>
      <c r="F2347" s="2">
        <v>0</v>
      </c>
      <c r="G2347" s="2">
        <v>1764</v>
      </c>
      <c r="H2347" s="2"/>
      <c r="I2347" s="2">
        <v>0</v>
      </c>
      <c r="J2347" s="2">
        <v>1726</v>
      </c>
      <c r="K2347" s="2">
        <v>0</v>
      </c>
      <c r="L2347" s="2">
        <v>0</v>
      </c>
      <c r="M2347" s="2">
        <v>1.3940999999999999</v>
      </c>
      <c r="N2347" s="8">
        <f t="shared" si="324"/>
        <v>139410</v>
      </c>
      <c r="O2347" s="2">
        <v>0</v>
      </c>
      <c r="P2347" s="2">
        <v>0</v>
      </c>
      <c r="Q2347" s="2">
        <v>0.61739999999999995</v>
      </c>
      <c r="R2347" s="2">
        <v>0</v>
      </c>
      <c r="S2347" s="2">
        <v>0</v>
      </c>
      <c r="T2347" s="2">
        <v>0.77669999999999995</v>
      </c>
      <c r="U2347" s="2">
        <v>0</v>
      </c>
      <c r="V2347" s="2">
        <v>0</v>
      </c>
      <c r="W2347" s="2">
        <f t="shared" si="325"/>
        <v>24.916666666666668</v>
      </c>
      <c r="X2347" s="9">
        <f t="shared" si="326"/>
        <v>39.945558739255013</v>
      </c>
      <c r="Y2347" s="9">
        <f t="shared" si="327"/>
        <v>1.1309750382345983E-2</v>
      </c>
      <c r="Z2347" s="10">
        <f t="shared" si="328"/>
        <v>12707764.948453609</v>
      </c>
      <c r="AA2347" s="10">
        <f t="shared" si="329"/>
        <v>292278.59381443303</v>
      </c>
      <c r="AB2347" s="10">
        <f t="shared" si="330"/>
        <v>1</v>
      </c>
      <c r="AC2347" s="9">
        <f t="shared" si="331"/>
        <v>12326532</v>
      </c>
      <c r="AD2347" s="10">
        <f t="shared" si="332"/>
        <v>11675231.737441292</v>
      </c>
    </row>
    <row r="2348" spans="1:30" x14ac:dyDescent="0.2">
      <c r="A2348" t="s">
        <v>20</v>
      </c>
      <c r="B2348" s="1">
        <v>43466</v>
      </c>
      <c r="C2348" t="s">
        <v>1009</v>
      </c>
      <c r="D2348" s="2">
        <v>1025</v>
      </c>
      <c r="E2348" s="2">
        <v>0</v>
      </c>
      <c r="F2348" s="2">
        <v>0</v>
      </c>
      <c r="G2348" s="2">
        <v>0</v>
      </c>
      <c r="H2348" s="2">
        <v>1025</v>
      </c>
      <c r="I2348" s="2">
        <v>0</v>
      </c>
      <c r="J2348" s="2">
        <v>0</v>
      </c>
      <c r="K2348" s="2">
        <v>0</v>
      </c>
      <c r="L2348" s="2">
        <v>0</v>
      </c>
      <c r="M2348" s="2">
        <v>0.41</v>
      </c>
      <c r="N2348" s="8">
        <f t="shared" si="324"/>
        <v>41000</v>
      </c>
      <c r="O2348" s="2">
        <v>0</v>
      </c>
      <c r="P2348" s="2">
        <v>0</v>
      </c>
      <c r="Q2348" s="2">
        <v>0</v>
      </c>
      <c r="R2348" s="2">
        <v>0.41</v>
      </c>
      <c r="S2348" s="2">
        <v>0</v>
      </c>
      <c r="T2348" s="2">
        <v>0</v>
      </c>
      <c r="U2348" s="2">
        <v>0</v>
      </c>
      <c r="V2348" s="2">
        <v>0</v>
      </c>
      <c r="W2348" s="2">
        <f t="shared" si="325"/>
        <v>24.916666666666668</v>
      </c>
      <c r="X2348" s="9">
        <f t="shared" si="326"/>
        <v>40</v>
      </c>
      <c r="Y2348" s="9">
        <f t="shared" si="327"/>
        <v>3.3261585659291682E-3</v>
      </c>
      <c r="Z2348" s="10">
        <f t="shared" si="328"/>
        <v>12707764.948453609</v>
      </c>
      <c r="AA2348" s="10">
        <f t="shared" si="329"/>
        <v>292278.59381443303</v>
      </c>
      <c r="AB2348" s="10">
        <f t="shared" si="330"/>
        <v>1</v>
      </c>
      <c r="AC2348" s="9">
        <f t="shared" si="331"/>
        <v>12326532</v>
      </c>
      <c r="AD2348" s="10">
        <f t="shared" si="332"/>
        <v>11691143.752577322</v>
      </c>
    </row>
    <row r="2349" spans="1:30" x14ac:dyDescent="0.2">
      <c r="A2349" t="s">
        <v>20</v>
      </c>
      <c r="B2349" s="1">
        <v>43466</v>
      </c>
      <c r="C2349" t="s">
        <v>35</v>
      </c>
      <c r="D2349" s="2">
        <v>3516</v>
      </c>
      <c r="E2349" s="2">
        <v>0</v>
      </c>
      <c r="F2349" s="2">
        <v>0</v>
      </c>
      <c r="G2349" s="2">
        <v>0</v>
      </c>
      <c r="H2349" s="2"/>
      <c r="I2349" s="2">
        <v>0</v>
      </c>
      <c r="J2349" s="2">
        <v>0</v>
      </c>
      <c r="K2349" s="2">
        <v>3516</v>
      </c>
      <c r="L2349" s="2">
        <v>0</v>
      </c>
      <c r="M2349" s="2">
        <v>0.70320000000000005</v>
      </c>
      <c r="N2349" s="8">
        <f t="shared" si="324"/>
        <v>70320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s="2">
        <v>0.70320000000000005</v>
      </c>
      <c r="V2349" s="2">
        <v>0</v>
      </c>
      <c r="W2349" s="2">
        <f t="shared" si="325"/>
        <v>24.916666666666668</v>
      </c>
      <c r="X2349" s="9">
        <f t="shared" si="326"/>
        <v>20</v>
      </c>
      <c r="Y2349" s="9">
        <f t="shared" si="327"/>
        <v>5.7047675696619291E-3</v>
      </c>
      <c r="Z2349" s="10">
        <f t="shared" si="328"/>
        <v>6353882.4742268045</v>
      </c>
      <c r="AA2349" s="10">
        <f t="shared" si="329"/>
        <v>146139.29690721651</v>
      </c>
      <c r="AB2349" s="10">
        <f t="shared" si="330"/>
        <v>2</v>
      </c>
      <c r="AC2349" s="9">
        <f t="shared" si="331"/>
        <v>6163266</v>
      </c>
      <c r="AD2349" s="10">
        <f t="shared" si="332"/>
        <v>2922785.9381443304</v>
      </c>
    </row>
    <row r="2350" spans="1:30" x14ac:dyDescent="0.2">
      <c r="A2350" t="s">
        <v>20</v>
      </c>
      <c r="B2350" s="1">
        <v>43466</v>
      </c>
      <c r="C2350" t="s">
        <v>1010</v>
      </c>
      <c r="D2350" s="2">
        <v>2264</v>
      </c>
      <c r="E2350" s="2">
        <v>0</v>
      </c>
      <c r="F2350" s="2">
        <v>0</v>
      </c>
      <c r="G2350" s="2">
        <v>0</v>
      </c>
      <c r="H2350" s="2"/>
      <c r="I2350" s="2">
        <v>0</v>
      </c>
      <c r="J2350" s="2">
        <v>0</v>
      </c>
      <c r="K2350" s="2">
        <v>2264</v>
      </c>
      <c r="L2350" s="2">
        <v>0</v>
      </c>
      <c r="M2350" s="2">
        <v>0.45279999999999998</v>
      </c>
      <c r="N2350" s="8">
        <f t="shared" si="324"/>
        <v>45280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s="2">
        <v>0.45279999999999998</v>
      </c>
      <c r="V2350" s="2">
        <v>0</v>
      </c>
      <c r="W2350" s="2">
        <f t="shared" si="325"/>
        <v>24.916666666666668</v>
      </c>
      <c r="X2350" s="9">
        <f t="shared" si="326"/>
        <v>20</v>
      </c>
      <c r="Y2350" s="9">
        <f t="shared" si="327"/>
        <v>3.6733770698847007E-3</v>
      </c>
      <c r="Z2350" s="10">
        <f t="shared" si="328"/>
        <v>6353882.4742268045</v>
      </c>
      <c r="AA2350" s="10">
        <f t="shared" si="329"/>
        <v>146139.29690721651</v>
      </c>
      <c r="AB2350" s="10">
        <f t="shared" si="330"/>
        <v>2</v>
      </c>
      <c r="AC2350" s="9">
        <f t="shared" si="331"/>
        <v>6163266</v>
      </c>
      <c r="AD2350" s="10">
        <f t="shared" si="332"/>
        <v>2922785.9381443304</v>
      </c>
    </row>
    <row r="2351" spans="1:30" x14ac:dyDescent="0.2">
      <c r="A2351" t="s">
        <v>20</v>
      </c>
      <c r="B2351" s="1">
        <v>43466</v>
      </c>
      <c r="C2351" t="s">
        <v>1011</v>
      </c>
      <c r="D2351" s="2">
        <v>198</v>
      </c>
      <c r="E2351" s="2">
        <v>0</v>
      </c>
      <c r="F2351" s="2">
        <v>0</v>
      </c>
      <c r="G2351" s="2">
        <v>0</v>
      </c>
      <c r="H2351" s="2"/>
      <c r="I2351" s="2">
        <v>0</v>
      </c>
      <c r="J2351" s="2">
        <v>198</v>
      </c>
      <c r="K2351" s="2">
        <v>0</v>
      </c>
      <c r="L2351" s="2">
        <v>0</v>
      </c>
      <c r="M2351" s="2">
        <v>8.9099999999999999E-2</v>
      </c>
      <c r="N2351" s="8">
        <f t="shared" si="324"/>
        <v>8910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8.9099999999999999E-2</v>
      </c>
      <c r="U2351" s="2">
        <v>0</v>
      </c>
      <c r="V2351" s="2">
        <v>0</v>
      </c>
      <c r="W2351" s="2">
        <f t="shared" si="325"/>
        <v>24.916666666666668</v>
      </c>
      <c r="X2351" s="9">
        <f t="shared" si="326"/>
        <v>45</v>
      </c>
      <c r="Y2351" s="9">
        <f t="shared" si="327"/>
        <v>7.2283104444948506E-4</v>
      </c>
      <c r="Z2351" s="10">
        <f t="shared" si="328"/>
        <v>12707764.948453609</v>
      </c>
      <c r="AA2351" s="10">
        <f t="shared" si="329"/>
        <v>292278.59381443303</v>
      </c>
      <c r="AB2351" s="10">
        <f t="shared" si="330"/>
        <v>1</v>
      </c>
      <c r="AC2351" s="9">
        <f t="shared" si="331"/>
        <v>12326532</v>
      </c>
      <c r="AD2351" s="10">
        <f t="shared" si="332"/>
        <v>13152536.721649487</v>
      </c>
    </row>
    <row r="2352" spans="1:30" x14ac:dyDescent="0.2">
      <c r="A2352" t="s">
        <v>20</v>
      </c>
      <c r="B2352" s="1">
        <v>43466</v>
      </c>
      <c r="C2352" t="s">
        <v>372</v>
      </c>
      <c r="D2352" s="2">
        <v>4543</v>
      </c>
      <c r="E2352" s="2">
        <v>0</v>
      </c>
      <c r="F2352" s="2">
        <v>3770</v>
      </c>
      <c r="G2352" s="2">
        <v>0</v>
      </c>
      <c r="H2352" s="2"/>
      <c r="I2352" s="2">
        <v>773</v>
      </c>
      <c r="J2352" s="2">
        <v>0</v>
      </c>
      <c r="K2352" s="2">
        <v>0</v>
      </c>
      <c r="L2352" s="2">
        <v>0</v>
      </c>
      <c r="M2352" s="2">
        <v>2.49865</v>
      </c>
      <c r="N2352" s="8">
        <f t="shared" si="324"/>
        <v>249865</v>
      </c>
      <c r="O2352" s="2">
        <v>0</v>
      </c>
      <c r="P2352" s="2">
        <v>2.0735000000000001</v>
      </c>
      <c r="Q2352" s="2">
        <v>0</v>
      </c>
      <c r="R2352" s="2">
        <v>0</v>
      </c>
      <c r="S2352" s="2">
        <v>0.42515000000000003</v>
      </c>
      <c r="T2352" s="2">
        <v>0</v>
      </c>
      <c r="U2352" s="2">
        <v>0</v>
      </c>
      <c r="V2352" s="2">
        <v>0</v>
      </c>
      <c r="W2352" s="2">
        <f t="shared" si="325"/>
        <v>24.916666666666668</v>
      </c>
      <c r="X2352" s="9">
        <f t="shared" si="326"/>
        <v>55</v>
      </c>
      <c r="Y2352" s="9">
        <f t="shared" si="327"/>
        <v>2.0270502684777845E-2</v>
      </c>
      <c r="Z2352" s="10">
        <f t="shared" si="328"/>
        <v>2541552.989690722</v>
      </c>
      <c r="AA2352" s="10">
        <f t="shared" si="329"/>
        <v>58455.718762886601</v>
      </c>
      <c r="AB2352" s="10">
        <f t="shared" si="330"/>
        <v>5</v>
      </c>
      <c r="AC2352" s="9">
        <f t="shared" si="331"/>
        <v>2465306.4</v>
      </c>
      <c r="AD2352" s="10">
        <f t="shared" si="332"/>
        <v>3215064.531958763</v>
      </c>
    </row>
    <row r="2353" spans="1:30" x14ac:dyDescent="0.2">
      <c r="A2353" t="s">
        <v>20</v>
      </c>
      <c r="B2353" s="1">
        <v>43466</v>
      </c>
      <c r="C2353" t="s">
        <v>39</v>
      </c>
      <c r="D2353" s="2">
        <v>11146</v>
      </c>
      <c r="E2353" s="2">
        <v>0</v>
      </c>
      <c r="F2353" s="2">
        <v>0</v>
      </c>
      <c r="G2353" s="2">
        <v>3737</v>
      </c>
      <c r="H2353" s="2"/>
      <c r="I2353" s="2">
        <v>0</v>
      </c>
      <c r="J2353" s="2">
        <v>2739</v>
      </c>
      <c r="K2353" s="2">
        <v>4670</v>
      </c>
      <c r="L2353" s="2">
        <v>0</v>
      </c>
      <c r="M2353" s="2">
        <v>3.4745000000000004</v>
      </c>
      <c r="N2353" s="8">
        <f t="shared" si="324"/>
        <v>347450.00000000006</v>
      </c>
      <c r="O2353" s="2">
        <v>0</v>
      </c>
      <c r="P2353" s="2">
        <v>0</v>
      </c>
      <c r="Q2353" s="2">
        <v>1.3079499999999999</v>
      </c>
      <c r="R2353" s="2">
        <v>0</v>
      </c>
      <c r="S2353" s="2">
        <v>0</v>
      </c>
      <c r="T2353" s="2">
        <v>1.23255</v>
      </c>
      <c r="U2353" s="2">
        <v>0.93400000000000005</v>
      </c>
      <c r="V2353" s="2">
        <v>0</v>
      </c>
      <c r="W2353" s="2">
        <f t="shared" si="325"/>
        <v>24.916666666666668</v>
      </c>
      <c r="X2353" s="9">
        <f t="shared" si="326"/>
        <v>31.172617979544235</v>
      </c>
      <c r="Y2353" s="9">
        <f t="shared" si="327"/>
        <v>2.8187165700782675E-2</v>
      </c>
      <c r="Z2353" s="10">
        <f t="shared" si="328"/>
        <v>4235921.6494845366</v>
      </c>
      <c r="AA2353" s="10">
        <f t="shared" si="329"/>
        <v>97426.197938144338</v>
      </c>
      <c r="AB2353" s="10">
        <f t="shared" si="330"/>
        <v>3</v>
      </c>
      <c r="AC2353" s="9">
        <f t="shared" si="331"/>
        <v>4108844</v>
      </c>
      <c r="AD2353" s="10">
        <f t="shared" si="332"/>
        <v>3037029.6495252335</v>
      </c>
    </row>
    <row r="2354" spans="1:30" x14ac:dyDescent="0.2">
      <c r="A2354" t="s">
        <v>20</v>
      </c>
      <c r="B2354" s="1">
        <v>43466</v>
      </c>
      <c r="C2354" t="s">
        <v>376</v>
      </c>
      <c r="D2354" s="2">
        <v>1289</v>
      </c>
      <c r="E2354" s="2">
        <v>0</v>
      </c>
      <c r="F2354" s="2">
        <v>1289</v>
      </c>
      <c r="G2354" s="2">
        <v>0</v>
      </c>
      <c r="H2354" s="2"/>
      <c r="I2354" s="2">
        <v>0</v>
      </c>
      <c r="J2354" s="2">
        <v>0</v>
      </c>
      <c r="K2354" s="2">
        <v>0</v>
      </c>
      <c r="L2354" s="2">
        <v>0</v>
      </c>
      <c r="M2354" s="2">
        <v>1.09565</v>
      </c>
      <c r="N2354" s="8">
        <f t="shared" si="324"/>
        <v>109565</v>
      </c>
      <c r="O2354" s="2">
        <v>0</v>
      </c>
      <c r="P2354" s="2">
        <v>1.09565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f t="shared" si="325"/>
        <v>24.916666666666668</v>
      </c>
      <c r="X2354" s="9">
        <f t="shared" si="326"/>
        <v>85</v>
      </c>
      <c r="Y2354" s="9">
        <f t="shared" si="327"/>
        <v>8.888550323805592E-3</v>
      </c>
      <c r="Z2354" s="10">
        <f t="shared" si="328"/>
        <v>1155251.3589503281</v>
      </c>
      <c r="AA2354" s="10">
        <f t="shared" si="329"/>
        <v>26570.781255857546</v>
      </c>
      <c r="AB2354" s="10">
        <f t="shared" si="330"/>
        <v>11</v>
      </c>
      <c r="AC2354" s="9">
        <f t="shared" si="331"/>
        <v>1120593.8181818181</v>
      </c>
      <c r="AD2354" s="10">
        <f t="shared" si="332"/>
        <v>2258516.4067478916</v>
      </c>
    </row>
    <row r="2355" spans="1:30" x14ac:dyDescent="0.2">
      <c r="A2355" t="s">
        <v>20</v>
      </c>
      <c r="B2355" s="1">
        <v>43466</v>
      </c>
      <c r="C2355" t="s">
        <v>1012</v>
      </c>
      <c r="D2355" s="2">
        <v>523</v>
      </c>
      <c r="E2355" s="2">
        <v>0</v>
      </c>
      <c r="F2355" s="2">
        <v>0</v>
      </c>
      <c r="G2355" s="2">
        <v>0</v>
      </c>
      <c r="H2355" s="2"/>
      <c r="I2355" s="2">
        <v>0</v>
      </c>
      <c r="J2355" s="2">
        <v>523</v>
      </c>
      <c r="K2355" s="2">
        <v>0</v>
      </c>
      <c r="L2355" s="2">
        <v>0</v>
      </c>
      <c r="M2355" s="2">
        <v>0.23535</v>
      </c>
      <c r="N2355" s="8">
        <f t="shared" si="324"/>
        <v>23535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0.23535</v>
      </c>
      <c r="U2355" s="2">
        <v>0</v>
      </c>
      <c r="V2355" s="2">
        <v>0</v>
      </c>
      <c r="W2355" s="2">
        <f t="shared" si="325"/>
        <v>24.916666666666668</v>
      </c>
      <c r="X2355" s="9">
        <f t="shared" si="326"/>
        <v>45</v>
      </c>
      <c r="Y2355" s="9">
        <f t="shared" si="327"/>
        <v>1.9092961426620237E-3</v>
      </c>
      <c r="Z2355" s="10">
        <f t="shared" si="328"/>
        <v>12707764.948453609</v>
      </c>
      <c r="AA2355" s="10">
        <f t="shared" si="329"/>
        <v>292278.59381443303</v>
      </c>
      <c r="AB2355" s="10">
        <f t="shared" si="330"/>
        <v>1</v>
      </c>
      <c r="AC2355" s="9">
        <f t="shared" si="331"/>
        <v>12326532</v>
      </c>
      <c r="AD2355" s="10">
        <f t="shared" si="332"/>
        <v>13152536.721649487</v>
      </c>
    </row>
    <row r="2356" spans="1:30" x14ac:dyDescent="0.2">
      <c r="A2356" t="s">
        <v>20</v>
      </c>
      <c r="B2356" s="1">
        <v>43466</v>
      </c>
      <c r="C2356" t="s">
        <v>753</v>
      </c>
      <c r="D2356" s="2">
        <v>737</v>
      </c>
      <c r="E2356" s="2">
        <v>737</v>
      </c>
      <c r="F2356" s="2">
        <v>0</v>
      </c>
      <c r="G2356" s="2">
        <v>0</v>
      </c>
      <c r="H2356" s="2"/>
      <c r="I2356" s="2">
        <v>0</v>
      </c>
      <c r="J2356" s="2">
        <v>0</v>
      </c>
      <c r="K2356" s="2">
        <v>0</v>
      </c>
      <c r="L2356" s="2">
        <v>0</v>
      </c>
      <c r="M2356" s="2">
        <v>0.36849999999999999</v>
      </c>
      <c r="N2356" s="8">
        <f t="shared" si="324"/>
        <v>36850</v>
      </c>
      <c r="O2356" s="2">
        <v>0.36849999999999999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f t="shared" si="325"/>
        <v>24.916666666666668</v>
      </c>
      <c r="X2356" s="9">
        <f t="shared" si="326"/>
        <v>50</v>
      </c>
      <c r="Y2356" s="9">
        <f t="shared" si="327"/>
        <v>2.9894864184021913E-3</v>
      </c>
      <c r="Z2356" s="10">
        <f t="shared" si="328"/>
        <v>847184.32989690732</v>
      </c>
      <c r="AA2356" s="10">
        <f t="shared" si="329"/>
        <v>19485.239587628868</v>
      </c>
      <c r="AB2356" s="10">
        <f t="shared" si="330"/>
        <v>15</v>
      </c>
      <c r="AC2356" s="9">
        <f t="shared" si="331"/>
        <v>821768.8</v>
      </c>
      <c r="AD2356" s="10">
        <f t="shared" si="332"/>
        <v>974261.97938144347</v>
      </c>
    </row>
    <row r="2357" spans="1:30" x14ac:dyDescent="0.2">
      <c r="A2357" t="s">
        <v>20</v>
      </c>
      <c r="B2357" s="1">
        <v>43466</v>
      </c>
      <c r="C2357" t="s">
        <v>471</v>
      </c>
      <c r="D2357" s="2">
        <v>43922</v>
      </c>
      <c r="E2357" s="2">
        <v>6339</v>
      </c>
      <c r="F2357" s="2">
        <v>6560</v>
      </c>
      <c r="G2357" s="2">
        <v>3497</v>
      </c>
      <c r="H2357" s="2">
        <v>9204</v>
      </c>
      <c r="I2357" s="2">
        <v>0</v>
      </c>
      <c r="J2357" s="2">
        <v>15124</v>
      </c>
      <c r="K2357" s="2">
        <v>0</v>
      </c>
      <c r="L2357" s="2">
        <v>3198</v>
      </c>
      <c r="M2357" s="2">
        <v>19.288350000000001</v>
      </c>
      <c r="N2357" s="8">
        <f t="shared" si="324"/>
        <v>1928835.0000000002</v>
      </c>
      <c r="O2357" s="2">
        <v>3.1695000000000002</v>
      </c>
      <c r="P2357" s="2">
        <v>3.6080000000000001</v>
      </c>
      <c r="Q2357" s="2">
        <v>1.2239500000000001</v>
      </c>
      <c r="R2357" s="2">
        <v>3.6816</v>
      </c>
      <c r="S2357" s="2">
        <v>0</v>
      </c>
      <c r="T2357" s="2">
        <v>6.8058000000000005</v>
      </c>
      <c r="U2357" s="2">
        <v>0</v>
      </c>
      <c r="V2357" s="2">
        <v>0.79949999999999999</v>
      </c>
      <c r="W2357" s="2">
        <f t="shared" si="325"/>
        <v>24.916666666666668</v>
      </c>
      <c r="X2357" s="9">
        <f t="shared" si="326"/>
        <v>43.915008424024414</v>
      </c>
      <c r="Y2357" s="9">
        <f t="shared" si="327"/>
        <v>0.15647831847595092</v>
      </c>
      <c r="Z2357" s="10">
        <f t="shared" si="328"/>
        <v>907697.49631811504</v>
      </c>
      <c r="AA2357" s="10">
        <f t="shared" si="329"/>
        <v>20877.042415316646</v>
      </c>
      <c r="AB2357" s="10">
        <f t="shared" si="330"/>
        <v>14</v>
      </c>
      <c r="AC2357" s="9">
        <f t="shared" si="331"/>
        <v>880466.57142857148</v>
      </c>
      <c r="AD2357" s="10">
        <f t="shared" si="332"/>
        <v>916815.49353734555</v>
      </c>
    </row>
    <row r="2358" spans="1:30" x14ac:dyDescent="0.2">
      <c r="A2358" t="s">
        <v>20</v>
      </c>
      <c r="B2358" s="1">
        <v>43466</v>
      </c>
      <c r="C2358" t="s">
        <v>382</v>
      </c>
      <c r="D2358" s="2">
        <v>140</v>
      </c>
      <c r="E2358" s="2">
        <v>0</v>
      </c>
      <c r="F2358" s="2">
        <v>140</v>
      </c>
      <c r="G2358" s="2">
        <v>0</v>
      </c>
      <c r="H2358" s="2"/>
      <c r="I2358" s="2">
        <v>0</v>
      </c>
      <c r="J2358" s="2">
        <v>0</v>
      </c>
      <c r="K2358" s="2">
        <v>0</v>
      </c>
      <c r="L2358" s="2">
        <v>0</v>
      </c>
      <c r="M2358" s="2">
        <v>7.6999999999999999E-2</v>
      </c>
      <c r="N2358" s="8">
        <f t="shared" si="324"/>
        <v>7700</v>
      </c>
      <c r="O2358" s="2">
        <v>0</v>
      </c>
      <c r="P2358" s="2">
        <v>7.6999999999999999E-2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f t="shared" si="325"/>
        <v>24.916666666666668</v>
      </c>
      <c r="X2358" s="9">
        <f t="shared" si="326"/>
        <v>55</v>
      </c>
      <c r="Y2358" s="9">
        <f t="shared" si="327"/>
        <v>6.2466880384523396E-4</v>
      </c>
      <c r="Z2358" s="10">
        <f t="shared" si="328"/>
        <v>847184.32989690732</v>
      </c>
      <c r="AA2358" s="10">
        <f t="shared" si="329"/>
        <v>19485.239587628868</v>
      </c>
      <c r="AB2358" s="10">
        <f t="shared" si="330"/>
        <v>15</v>
      </c>
      <c r="AC2358" s="9">
        <f t="shared" si="331"/>
        <v>821768.8</v>
      </c>
      <c r="AD2358" s="10">
        <f t="shared" si="332"/>
        <v>1071688.1773195877</v>
      </c>
    </row>
    <row r="2359" spans="1:30" x14ac:dyDescent="0.2">
      <c r="A2359" t="s">
        <v>20</v>
      </c>
      <c r="B2359" s="1">
        <v>43466</v>
      </c>
      <c r="C2359" t="s">
        <v>538</v>
      </c>
      <c r="D2359" s="2">
        <v>3851</v>
      </c>
      <c r="E2359" s="2">
        <v>0</v>
      </c>
      <c r="F2359" s="2">
        <v>0</v>
      </c>
      <c r="G2359" s="2">
        <v>0</v>
      </c>
      <c r="H2359" s="2">
        <v>1106</v>
      </c>
      <c r="I2359" s="2">
        <v>1746</v>
      </c>
      <c r="J2359" s="2">
        <v>999</v>
      </c>
      <c r="K2359" s="2">
        <v>0</v>
      </c>
      <c r="L2359" s="2">
        <v>0</v>
      </c>
      <c r="M2359" s="2">
        <v>1.8522500000000002</v>
      </c>
      <c r="N2359" s="8">
        <f t="shared" si="324"/>
        <v>185225.00000000003</v>
      </c>
      <c r="O2359" s="2">
        <v>0</v>
      </c>
      <c r="P2359" s="2">
        <v>0</v>
      </c>
      <c r="Q2359" s="2">
        <v>0</v>
      </c>
      <c r="R2359" s="2">
        <v>0.44240000000000002</v>
      </c>
      <c r="S2359" s="2">
        <v>0.96030000000000004</v>
      </c>
      <c r="T2359" s="2">
        <v>0.44955000000000001</v>
      </c>
      <c r="U2359" s="2">
        <v>0</v>
      </c>
      <c r="V2359" s="2">
        <v>0</v>
      </c>
      <c r="W2359" s="2">
        <f t="shared" si="325"/>
        <v>24.916666666666668</v>
      </c>
      <c r="X2359" s="9">
        <f t="shared" si="326"/>
        <v>48.097896650220733</v>
      </c>
      <c r="Y2359" s="9">
        <f t="shared" si="327"/>
        <v>1.5026529765225128E-2</v>
      </c>
      <c r="Z2359" s="10">
        <f t="shared" si="328"/>
        <v>2541552.989690722</v>
      </c>
      <c r="AA2359" s="10">
        <f t="shared" si="329"/>
        <v>58455.718762886601</v>
      </c>
      <c r="AB2359" s="10">
        <f t="shared" si="330"/>
        <v>5</v>
      </c>
      <c r="AC2359" s="9">
        <f t="shared" si="331"/>
        <v>2465306.4</v>
      </c>
      <c r="AD2359" s="10">
        <f t="shared" si="332"/>
        <v>2811597.1196716889</v>
      </c>
    </row>
    <row r="2360" spans="1:30" x14ac:dyDescent="0.2">
      <c r="A2360" t="s">
        <v>20</v>
      </c>
      <c r="B2360" s="1">
        <v>43466</v>
      </c>
      <c r="C2360" t="s">
        <v>1013</v>
      </c>
      <c r="D2360" s="2">
        <v>4236</v>
      </c>
      <c r="E2360" s="2">
        <v>0</v>
      </c>
      <c r="F2360" s="2">
        <v>0</v>
      </c>
      <c r="G2360" s="2">
        <v>0</v>
      </c>
      <c r="H2360" s="2"/>
      <c r="I2360" s="2">
        <v>0</v>
      </c>
      <c r="J2360" s="2">
        <v>4236</v>
      </c>
      <c r="K2360" s="2">
        <v>0</v>
      </c>
      <c r="L2360" s="2">
        <v>0</v>
      </c>
      <c r="M2360" s="2">
        <v>1.4102999999999999</v>
      </c>
      <c r="N2360" s="8">
        <f t="shared" si="324"/>
        <v>141030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1.4102999999999999</v>
      </c>
      <c r="U2360" s="2">
        <v>0</v>
      </c>
      <c r="V2360" s="2">
        <v>0</v>
      </c>
      <c r="W2360" s="2">
        <f t="shared" si="325"/>
        <v>24.916666666666668</v>
      </c>
      <c r="X2360" s="9">
        <f t="shared" si="326"/>
        <v>33.293201133144478</v>
      </c>
      <c r="Y2360" s="9">
        <f t="shared" si="327"/>
        <v>1.1441174208609526E-2</v>
      </c>
      <c r="Z2360" s="10">
        <f t="shared" si="328"/>
        <v>12707764.948453609</v>
      </c>
      <c r="AA2360" s="10">
        <f t="shared" si="329"/>
        <v>292278.59381443303</v>
      </c>
      <c r="AB2360" s="10">
        <f t="shared" si="330"/>
        <v>1</v>
      </c>
      <c r="AC2360" s="9">
        <f t="shared" si="331"/>
        <v>12326532</v>
      </c>
      <c r="AD2360" s="10">
        <f t="shared" si="332"/>
        <v>9730890.010776557</v>
      </c>
    </row>
    <row r="2361" spans="1:30" x14ac:dyDescent="0.2">
      <c r="A2361" t="s">
        <v>20</v>
      </c>
      <c r="B2361" s="1">
        <v>43466</v>
      </c>
      <c r="C2361" t="s">
        <v>1014</v>
      </c>
      <c r="D2361" s="2">
        <v>2293</v>
      </c>
      <c r="E2361" s="2">
        <v>1125</v>
      </c>
      <c r="F2361" s="2">
        <v>0</v>
      </c>
      <c r="G2361" s="2">
        <v>0</v>
      </c>
      <c r="H2361" s="2"/>
      <c r="I2361" s="2">
        <v>0</v>
      </c>
      <c r="J2361" s="2">
        <v>0</v>
      </c>
      <c r="K2361" s="2">
        <v>0</v>
      </c>
      <c r="L2361" s="2">
        <v>1168</v>
      </c>
      <c r="M2361" s="2">
        <v>0.85450000000000004</v>
      </c>
      <c r="N2361" s="8">
        <f t="shared" si="324"/>
        <v>85450</v>
      </c>
      <c r="O2361" s="2">
        <v>0.5625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0.29200000000000004</v>
      </c>
      <c r="W2361" s="2">
        <f t="shared" si="325"/>
        <v>24.916666666666668</v>
      </c>
      <c r="X2361" s="9">
        <f t="shared" si="326"/>
        <v>37.265590928914087</v>
      </c>
      <c r="Y2361" s="9">
        <f t="shared" si="327"/>
        <v>6.9322012063084736E-3</v>
      </c>
      <c r="Z2361" s="10">
        <f t="shared" si="328"/>
        <v>3176941.2371134022</v>
      </c>
      <c r="AA2361" s="10">
        <f t="shared" si="329"/>
        <v>73069.648453608257</v>
      </c>
      <c r="AB2361" s="10">
        <f t="shared" si="330"/>
        <v>4</v>
      </c>
      <c r="AC2361" s="9">
        <f t="shared" si="331"/>
        <v>3081633</v>
      </c>
      <c r="AD2361" s="10">
        <f t="shared" si="332"/>
        <v>2722983.6285917251</v>
      </c>
    </row>
    <row r="2362" spans="1:30" x14ac:dyDescent="0.2">
      <c r="A2362" t="s">
        <v>20</v>
      </c>
      <c r="B2362" s="1">
        <v>43466</v>
      </c>
      <c r="C2362" t="s">
        <v>1015</v>
      </c>
      <c r="D2362" s="2">
        <v>1078</v>
      </c>
      <c r="E2362" s="2">
        <v>0</v>
      </c>
      <c r="F2362" s="2">
        <v>0</v>
      </c>
      <c r="G2362" s="2">
        <v>0</v>
      </c>
      <c r="H2362" s="2">
        <v>362</v>
      </c>
      <c r="I2362" s="2">
        <v>0</v>
      </c>
      <c r="J2362" s="2">
        <v>716</v>
      </c>
      <c r="K2362" s="2">
        <v>0</v>
      </c>
      <c r="L2362" s="2">
        <v>0</v>
      </c>
      <c r="M2362" s="2">
        <v>0.46699999999999997</v>
      </c>
      <c r="N2362" s="8">
        <f t="shared" si="324"/>
        <v>46700</v>
      </c>
      <c r="O2362" s="2">
        <v>0</v>
      </c>
      <c r="P2362" s="2">
        <v>0</v>
      </c>
      <c r="Q2362" s="2">
        <v>0</v>
      </c>
      <c r="R2362" s="2">
        <v>0.14480000000000001</v>
      </c>
      <c r="S2362" s="2">
        <v>0</v>
      </c>
      <c r="T2362" s="2">
        <v>0.32219999999999999</v>
      </c>
      <c r="U2362" s="2">
        <v>0</v>
      </c>
      <c r="V2362" s="2">
        <v>0</v>
      </c>
      <c r="W2362" s="2">
        <f t="shared" si="325"/>
        <v>24.916666666666668</v>
      </c>
      <c r="X2362" s="9">
        <f t="shared" si="326"/>
        <v>43.320964749536181</v>
      </c>
      <c r="Y2362" s="9">
        <f t="shared" si="327"/>
        <v>3.7885757324120036E-3</v>
      </c>
      <c r="Z2362" s="10">
        <f t="shared" si="328"/>
        <v>2541552.989690722</v>
      </c>
      <c r="AA2362" s="10">
        <f t="shared" si="329"/>
        <v>58455.718762886601</v>
      </c>
      <c r="AB2362" s="10">
        <f t="shared" si="330"/>
        <v>5</v>
      </c>
      <c r="AC2362" s="9">
        <f t="shared" si="331"/>
        <v>2465306.4</v>
      </c>
      <c r="AD2362" s="10">
        <f t="shared" si="332"/>
        <v>2532358.1319358111</v>
      </c>
    </row>
    <row r="2363" spans="1:30" x14ac:dyDescent="0.2">
      <c r="A2363" t="s">
        <v>20</v>
      </c>
      <c r="B2363" s="1">
        <v>43466</v>
      </c>
      <c r="C2363" t="s">
        <v>47</v>
      </c>
      <c r="D2363" s="2">
        <v>10511</v>
      </c>
      <c r="E2363" s="2">
        <v>3066</v>
      </c>
      <c r="F2363" s="2">
        <v>3001</v>
      </c>
      <c r="G2363" s="2">
        <v>2978</v>
      </c>
      <c r="H2363" s="2"/>
      <c r="I2363" s="2">
        <v>0</v>
      </c>
      <c r="J2363" s="2">
        <v>0</v>
      </c>
      <c r="K2363" s="2">
        <v>0</v>
      </c>
      <c r="L2363" s="2">
        <v>0</v>
      </c>
      <c r="M2363" s="2">
        <v>7.2437959999999997</v>
      </c>
      <c r="N2363" s="8">
        <f t="shared" si="324"/>
        <v>724379.6</v>
      </c>
      <c r="O2363" s="2">
        <v>2.3149999999999999</v>
      </c>
      <c r="P2363" s="2">
        <v>2.1176500000000003</v>
      </c>
      <c r="Q2363" s="2">
        <v>2.371346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f t="shared" si="325"/>
        <v>24.916666666666668</v>
      </c>
      <c r="X2363" s="9">
        <f t="shared" si="326"/>
        <v>68.916335267814674</v>
      </c>
      <c r="Y2363" s="9">
        <f t="shared" si="327"/>
        <v>5.8765888085959617E-2</v>
      </c>
      <c r="Z2363" s="10">
        <f t="shared" si="328"/>
        <v>1270776.494845361</v>
      </c>
      <c r="AA2363" s="10">
        <f t="shared" si="329"/>
        <v>29227.859381443301</v>
      </c>
      <c r="AB2363" s="10">
        <f t="shared" si="330"/>
        <v>10</v>
      </c>
      <c r="AC2363" s="9">
        <f t="shared" si="331"/>
        <v>1232653.2</v>
      </c>
      <c r="AD2363" s="10">
        <f t="shared" si="332"/>
        <v>2014276.9562920888</v>
      </c>
    </row>
    <row r="2364" spans="1:30" x14ac:dyDescent="0.2">
      <c r="A2364" t="s">
        <v>20</v>
      </c>
      <c r="B2364" s="1">
        <v>43466</v>
      </c>
      <c r="C2364" t="s">
        <v>48</v>
      </c>
      <c r="D2364" s="2">
        <v>11772</v>
      </c>
      <c r="E2364" s="2">
        <v>2933</v>
      </c>
      <c r="F2364" s="2">
        <v>2936</v>
      </c>
      <c r="G2364" s="2">
        <v>0</v>
      </c>
      <c r="H2364" s="2">
        <v>20</v>
      </c>
      <c r="I2364" s="2">
        <v>2840</v>
      </c>
      <c r="J2364" s="2">
        <v>3043</v>
      </c>
      <c r="K2364" s="2">
        <v>0</v>
      </c>
      <c r="L2364" s="2">
        <v>0</v>
      </c>
      <c r="M2364" s="2">
        <v>6.0206499999999998</v>
      </c>
      <c r="N2364" s="8">
        <f t="shared" si="324"/>
        <v>602065</v>
      </c>
      <c r="O2364" s="2">
        <v>1.4664999999999999</v>
      </c>
      <c r="P2364" s="2">
        <v>1.6148</v>
      </c>
      <c r="Q2364" s="2">
        <v>0</v>
      </c>
      <c r="R2364" s="2">
        <v>8.0000000000000002E-3</v>
      </c>
      <c r="S2364" s="2">
        <v>1.5620000000000001</v>
      </c>
      <c r="T2364" s="2">
        <v>1.3693500000000001</v>
      </c>
      <c r="U2364" s="2">
        <v>0</v>
      </c>
      <c r="V2364" s="2">
        <v>0</v>
      </c>
      <c r="W2364" s="2">
        <f t="shared" si="325"/>
        <v>24.916666666666668</v>
      </c>
      <c r="X2364" s="9">
        <f t="shared" si="326"/>
        <v>51.14381583418281</v>
      </c>
      <c r="Y2364" s="9">
        <f t="shared" si="327"/>
        <v>4.8843016024296207E-2</v>
      </c>
      <c r="Z2364" s="10">
        <f t="shared" si="328"/>
        <v>977520.38065027772</v>
      </c>
      <c r="AA2364" s="10">
        <f t="shared" si="329"/>
        <v>22482.968754956386</v>
      </c>
      <c r="AB2364" s="10">
        <f t="shared" si="330"/>
        <v>13</v>
      </c>
      <c r="AC2364" s="9">
        <f t="shared" si="331"/>
        <v>948194.76923076925</v>
      </c>
      <c r="AD2364" s="10">
        <f t="shared" si="332"/>
        <v>1149864.8134091757</v>
      </c>
    </row>
    <row r="2365" spans="1:30" x14ac:dyDescent="0.2">
      <c r="A2365" t="s">
        <v>20</v>
      </c>
      <c r="B2365" s="1">
        <v>43466</v>
      </c>
      <c r="C2365" t="s">
        <v>53</v>
      </c>
      <c r="D2365" s="2">
        <v>595</v>
      </c>
      <c r="E2365" s="2">
        <v>595</v>
      </c>
      <c r="F2365" s="2">
        <v>0</v>
      </c>
      <c r="G2365" s="2">
        <v>0</v>
      </c>
      <c r="H2365" s="2"/>
      <c r="I2365" s="2">
        <v>0</v>
      </c>
      <c r="J2365" s="2">
        <v>0</v>
      </c>
      <c r="K2365" s="2">
        <v>0</v>
      </c>
      <c r="L2365" s="2">
        <v>0</v>
      </c>
      <c r="M2365" s="2">
        <v>0.17849999999999999</v>
      </c>
      <c r="N2365" s="8">
        <f t="shared" si="324"/>
        <v>17850</v>
      </c>
      <c r="O2365" s="2">
        <v>0.17849999999999999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f t="shared" si="325"/>
        <v>24.916666666666668</v>
      </c>
      <c r="X2365" s="9">
        <f t="shared" si="326"/>
        <v>30</v>
      </c>
      <c r="Y2365" s="9">
        <f t="shared" si="327"/>
        <v>1.4480958634594061E-3</v>
      </c>
      <c r="Z2365" s="10">
        <f t="shared" si="328"/>
        <v>488760.19032513886</v>
      </c>
      <c r="AA2365" s="10">
        <f t="shared" si="329"/>
        <v>11241.484377478193</v>
      </c>
      <c r="AB2365" s="10">
        <f t="shared" si="330"/>
        <v>26</v>
      </c>
      <c r="AC2365" s="9">
        <f t="shared" si="331"/>
        <v>474097.38461538462</v>
      </c>
      <c r="AD2365" s="10">
        <f t="shared" si="332"/>
        <v>337244.53132434579</v>
      </c>
    </row>
    <row r="2366" spans="1:30" x14ac:dyDescent="0.2">
      <c r="A2366" t="s">
        <v>20</v>
      </c>
      <c r="B2366" s="1">
        <v>43466</v>
      </c>
      <c r="C2366" t="s">
        <v>54</v>
      </c>
      <c r="D2366" s="2">
        <v>2481</v>
      </c>
      <c r="E2366" s="2">
        <v>201</v>
      </c>
      <c r="F2366" s="2">
        <v>0</v>
      </c>
      <c r="G2366" s="2">
        <v>1716</v>
      </c>
      <c r="H2366" s="2"/>
      <c r="I2366" s="2">
        <v>0</v>
      </c>
      <c r="J2366" s="2">
        <v>218</v>
      </c>
      <c r="K2366" s="2">
        <v>346</v>
      </c>
      <c r="L2366" s="2">
        <v>0</v>
      </c>
      <c r="M2366" s="2">
        <v>0.86839999999999995</v>
      </c>
      <c r="N2366" s="8">
        <f t="shared" si="324"/>
        <v>86840</v>
      </c>
      <c r="O2366" s="2">
        <v>0.10050000000000001</v>
      </c>
      <c r="P2366" s="2">
        <v>0</v>
      </c>
      <c r="Q2366" s="2">
        <v>0.60060000000000002</v>
      </c>
      <c r="R2366" s="2">
        <v>0</v>
      </c>
      <c r="S2366" s="2">
        <v>0</v>
      </c>
      <c r="T2366" s="2">
        <v>9.8100000000000007E-2</v>
      </c>
      <c r="U2366" s="2">
        <v>6.9199999999999998E-2</v>
      </c>
      <c r="V2366" s="2">
        <v>0</v>
      </c>
      <c r="W2366" s="2">
        <f t="shared" si="325"/>
        <v>24.916666666666668</v>
      </c>
      <c r="X2366" s="9">
        <f t="shared" si="326"/>
        <v>35.002015316404673</v>
      </c>
      <c r="Y2366" s="9">
        <f t="shared" si="327"/>
        <v>7.0449660942753407E-3</v>
      </c>
      <c r="Z2366" s="10">
        <f t="shared" si="328"/>
        <v>977520.38065027772</v>
      </c>
      <c r="AA2366" s="10">
        <f t="shared" si="329"/>
        <v>22482.968754956386</v>
      </c>
      <c r="AB2366" s="10">
        <f t="shared" si="330"/>
        <v>13</v>
      </c>
      <c r="AC2366" s="9">
        <f t="shared" si="331"/>
        <v>948194.76923076925</v>
      </c>
      <c r="AD2366" s="10">
        <f t="shared" si="332"/>
        <v>786949.2167192311</v>
      </c>
    </row>
    <row r="2367" spans="1:30" x14ac:dyDescent="0.2">
      <c r="A2367" t="s">
        <v>20</v>
      </c>
      <c r="B2367" s="1">
        <v>43466</v>
      </c>
      <c r="C2367" t="s">
        <v>55</v>
      </c>
      <c r="D2367" s="2">
        <v>824</v>
      </c>
      <c r="E2367" s="2">
        <v>0</v>
      </c>
      <c r="F2367" s="2">
        <v>434</v>
      </c>
      <c r="G2367" s="2">
        <v>390</v>
      </c>
      <c r="H2367" s="2"/>
      <c r="I2367" s="2">
        <v>0</v>
      </c>
      <c r="J2367" s="2">
        <v>0</v>
      </c>
      <c r="K2367" s="2">
        <v>0</v>
      </c>
      <c r="L2367" s="2">
        <v>0</v>
      </c>
      <c r="M2367" s="2">
        <v>0.65905999999999998</v>
      </c>
      <c r="N2367" s="8">
        <f t="shared" si="324"/>
        <v>65906</v>
      </c>
      <c r="O2367" s="2">
        <v>0</v>
      </c>
      <c r="P2367" s="2">
        <v>0.36890000000000001</v>
      </c>
      <c r="Q2367" s="2">
        <v>0.29015999999999997</v>
      </c>
      <c r="R2367" s="2">
        <v>0</v>
      </c>
      <c r="S2367" s="2">
        <v>0</v>
      </c>
      <c r="T2367" s="2">
        <v>0</v>
      </c>
      <c r="U2367" s="2">
        <v>0</v>
      </c>
      <c r="V2367" s="2">
        <v>0</v>
      </c>
      <c r="W2367" s="2">
        <f t="shared" si="325"/>
        <v>24.916666666666668</v>
      </c>
      <c r="X2367" s="9">
        <f t="shared" si="326"/>
        <v>79.983009708737868</v>
      </c>
      <c r="Y2367" s="9">
        <f t="shared" si="327"/>
        <v>5.3466782060031161E-3</v>
      </c>
      <c r="Z2367" s="10">
        <f t="shared" si="328"/>
        <v>4235921.6494845366</v>
      </c>
      <c r="AA2367" s="10">
        <f t="shared" si="329"/>
        <v>97426.197938144338</v>
      </c>
      <c r="AB2367" s="10">
        <f t="shared" si="330"/>
        <v>3</v>
      </c>
      <c r="AC2367" s="9">
        <f t="shared" si="331"/>
        <v>4108844</v>
      </c>
      <c r="AD2367" s="10">
        <f t="shared" si="332"/>
        <v>7792440.5355720157</v>
      </c>
    </row>
    <row r="2368" spans="1:30" x14ac:dyDescent="0.2">
      <c r="A2368" t="s">
        <v>20</v>
      </c>
      <c r="B2368" s="1">
        <v>43466</v>
      </c>
      <c r="C2368" t="s">
        <v>58</v>
      </c>
      <c r="D2368" s="2">
        <v>2364</v>
      </c>
      <c r="E2368" s="2">
        <v>0</v>
      </c>
      <c r="F2368" s="2">
        <v>0</v>
      </c>
      <c r="G2368" s="2">
        <v>0</v>
      </c>
      <c r="H2368" s="2"/>
      <c r="I2368" s="2">
        <v>0</v>
      </c>
      <c r="J2368" s="2">
        <v>1218</v>
      </c>
      <c r="K2368" s="2">
        <v>1146</v>
      </c>
      <c r="L2368" s="2">
        <v>0</v>
      </c>
      <c r="M2368" s="2">
        <v>0.77729999999999999</v>
      </c>
      <c r="N2368" s="8">
        <f t="shared" si="324"/>
        <v>77730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0.54810000000000003</v>
      </c>
      <c r="U2368" s="2">
        <v>0.22920000000000001</v>
      </c>
      <c r="V2368" s="2">
        <v>0</v>
      </c>
      <c r="W2368" s="2">
        <f t="shared" si="325"/>
        <v>24.916666666666668</v>
      </c>
      <c r="X2368" s="9">
        <f t="shared" si="326"/>
        <v>32.880710659898476</v>
      </c>
      <c r="Y2368" s="9">
        <f t="shared" si="327"/>
        <v>6.305909886089615E-3</v>
      </c>
      <c r="Z2368" s="10">
        <f t="shared" si="328"/>
        <v>907697.49631811504</v>
      </c>
      <c r="AA2368" s="10">
        <f t="shared" si="329"/>
        <v>20877.042415316646</v>
      </c>
      <c r="AB2368" s="10">
        <f t="shared" si="330"/>
        <v>14</v>
      </c>
      <c r="AC2368" s="9">
        <f t="shared" si="331"/>
        <v>880466.57142857148</v>
      </c>
      <c r="AD2368" s="10">
        <f t="shared" si="332"/>
        <v>686451.99109245464</v>
      </c>
    </row>
    <row r="2369" spans="1:30" x14ac:dyDescent="0.2">
      <c r="A2369" t="s">
        <v>20</v>
      </c>
      <c r="B2369" s="1">
        <v>43466</v>
      </c>
      <c r="C2369" t="s">
        <v>1016</v>
      </c>
      <c r="D2369" s="2">
        <v>4106</v>
      </c>
      <c r="E2369" s="2">
        <v>1630</v>
      </c>
      <c r="F2369" s="2">
        <v>2476</v>
      </c>
      <c r="G2369" s="2">
        <v>0</v>
      </c>
      <c r="H2369" s="2"/>
      <c r="I2369" s="2">
        <v>0</v>
      </c>
      <c r="J2369" s="2">
        <v>0</v>
      </c>
      <c r="K2369" s="2">
        <v>0</v>
      </c>
      <c r="L2369" s="2">
        <v>0</v>
      </c>
      <c r="M2369" s="2">
        <v>2.1768000000000001</v>
      </c>
      <c r="N2369" s="8">
        <f t="shared" si="324"/>
        <v>217680</v>
      </c>
      <c r="O2369" s="2">
        <v>0.81499999999999995</v>
      </c>
      <c r="P2369" s="2">
        <v>1.3617999999999999</v>
      </c>
      <c r="Q2369" s="2">
        <v>0</v>
      </c>
      <c r="R2369" s="2">
        <v>0</v>
      </c>
      <c r="S2369" s="2">
        <v>0</v>
      </c>
      <c r="T2369" s="2">
        <v>0</v>
      </c>
      <c r="U2369" s="2">
        <v>0</v>
      </c>
      <c r="V2369" s="2">
        <v>0</v>
      </c>
      <c r="W2369" s="2">
        <f t="shared" si="325"/>
        <v>24.916666666666668</v>
      </c>
      <c r="X2369" s="9">
        <f t="shared" si="326"/>
        <v>53.015099853872378</v>
      </c>
      <c r="Y2369" s="9">
        <f t="shared" si="327"/>
        <v>1.7659468210523447E-2</v>
      </c>
      <c r="Z2369" s="10">
        <f t="shared" si="328"/>
        <v>12707764.948453609</v>
      </c>
      <c r="AA2369" s="10">
        <f t="shared" si="329"/>
        <v>292278.59381443303</v>
      </c>
      <c r="AB2369" s="10">
        <f t="shared" si="330"/>
        <v>1</v>
      </c>
      <c r="AC2369" s="9">
        <f t="shared" si="331"/>
        <v>12326532</v>
      </c>
      <c r="AD2369" s="10">
        <f t="shared" si="332"/>
        <v>15495178.836221572</v>
      </c>
    </row>
    <row r="2370" spans="1:30" x14ac:dyDescent="0.2">
      <c r="A2370" t="s">
        <v>20</v>
      </c>
      <c r="B2370" s="1">
        <v>43466</v>
      </c>
      <c r="C2370" t="s">
        <v>59</v>
      </c>
      <c r="D2370" s="2">
        <v>79314</v>
      </c>
      <c r="E2370" s="2">
        <v>5250</v>
      </c>
      <c r="F2370" s="2">
        <v>1910</v>
      </c>
      <c r="G2370" s="2">
        <v>26431</v>
      </c>
      <c r="H2370" s="2">
        <v>7380</v>
      </c>
      <c r="I2370" s="2">
        <v>5502</v>
      </c>
      <c r="J2370" s="2">
        <v>14332</v>
      </c>
      <c r="K2370" s="2">
        <v>5022</v>
      </c>
      <c r="L2370" s="2">
        <v>5334</v>
      </c>
      <c r="M2370" s="2">
        <v>33.305575000000005</v>
      </c>
      <c r="N2370" s="8">
        <f t="shared" si="324"/>
        <v>3330557.5000000005</v>
      </c>
      <c r="O2370" s="2">
        <v>3.7242000000000006</v>
      </c>
      <c r="P2370" s="2">
        <v>1.337</v>
      </c>
      <c r="Q2370" s="2">
        <v>12.920749999999998</v>
      </c>
      <c r="R2370" s="2">
        <v>2.8601749999999999</v>
      </c>
      <c r="S2370" s="2">
        <v>1.3754999999999999</v>
      </c>
      <c r="T2370" s="2">
        <v>5.6288999999999998</v>
      </c>
      <c r="U2370" s="2">
        <v>1.0044</v>
      </c>
      <c r="V2370" s="2">
        <v>1.6011</v>
      </c>
      <c r="W2370" s="2">
        <f t="shared" si="325"/>
        <v>24.916666666666668</v>
      </c>
      <c r="X2370" s="9">
        <f t="shared" si="326"/>
        <v>41.992050583755713</v>
      </c>
      <c r="Y2370" s="9">
        <f t="shared" si="327"/>
        <v>0.27019420385230819</v>
      </c>
      <c r="Z2370" s="10">
        <f t="shared" si="328"/>
        <v>747515.58520315343</v>
      </c>
      <c r="AA2370" s="10">
        <f t="shared" si="329"/>
        <v>17192.858459672527</v>
      </c>
      <c r="AB2370" s="10">
        <f t="shared" si="330"/>
        <v>17</v>
      </c>
      <c r="AC2370" s="9">
        <f t="shared" si="331"/>
        <v>725090.1176470588</v>
      </c>
      <c r="AD2370" s="10">
        <f t="shared" si="332"/>
        <v>721963.38211792102</v>
      </c>
    </row>
    <row r="2371" spans="1:30" x14ac:dyDescent="0.2">
      <c r="A2371" t="s">
        <v>20</v>
      </c>
      <c r="B2371" s="1">
        <v>43466</v>
      </c>
      <c r="C2371" t="s">
        <v>1017</v>
      </c>
      <c r="D2371" s="2">
        <v>296</v>
      </c>
      <c r="E2371" s="2">
        <v>296</v>
      </c>
      <c r="F2371" s="2">
        <v>0</v>
      </c>
      <c r="G2371" s="2">
        <v>0</v>
      </c>
      <c r="H2371" s="2"/>
      <c r="I2371" s="2">
        <v>0</v>
      </c>
      <c r="J2371" s="2">
        <v>0</v>
      </c>
      <c r="K2371" s="2">
        <v>0</v>
      </c>
      <c r="L2371" s="2">
        <v>0</v>
      </c>
      <c r="M2371" s="2">
        <v>0.14799999999999999</v>
      </c>
      <c r="N2371" s="8">
        <f t="shared" ref="N2371:N2434" si="333">M2371*100000</f>
        <v>14800</v>
      </c>
      <c r="O2371" s="2">
        <v>0.14799999999999999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f t="shared" ref="W2371:W2434" si="334">299/12</f>
        <v>24.916666666666668</v>
      </c>
      <c r="X2371" s="9">
        <f t="shared" ref="X2371:X2434" si="335">N2371/D2371</f>
        <v>50</v>
      </c>
      <c r="Y2371" s="9">
        <f t="shared" ref="Y2371:Y2434" si="336">N2371/12326532</f>
        <v>1.2006621164817484E-3</v>
      </c>
      <c r="Z2371" s="10">
        <f t="shared" ref="Z2371:Z2434" si="337">AC2371*(1/(1-0.03))</f>
        <v>6353882.4742268045</v>
      </c>
      <c r="AA2371" s="10">
        <f t="shared" ref="AA2371:AA2434" si="338">Z2371*0.023</f>
        <v>146139.29690721651</v>
      </c>
      <c r="AB2371" s="10">
        <f t="shared" ref="AB2371:AB2434" si="339">COUNTIF(C2371:C9722,C2371)</f>
        <v>2</v>
      </c>
      <c r="AC2371" s="9">
        <f t="shared" ref="AC2371:AC2434" si="340">12326532/AB2371</f>
        <v>6163266</v>
      </c>
      <c r="AD2371" s="10">
        <f t="shared" ref="AD2371:AD2434" si="341">AA2371*X2371</f>
        <v>7306964.8453608258</v>
      </c>
    </row>
    <row r="2372" spans="1:30" x14ac:dyDescent="0.2">
      <c r="A2372" t="s">
        <v>20</v>
      </c>
      <c r="B2372" s="1">
        <v>43466</v>
      </c>
      <c r="C2372" t="s">
        <v>1018</v>
      </c>
      <c r="D2372" s="2">
        <v>519</v>
      </c>
      <c r="E2372" s="2">
        <v>0</v>
      </c>
      <c r="F2372" s="2">
        <v>0</v>
      </c>
      <c r="G2372" s="2">
        <v>0</v>
      </c>
      <c r="H2372" s="2"/>
      <c r="I2372" s="2">
        <v>0</v>
      </c>
      <c r="J2372" s="2">
        <v>0</v>
      </c>
      <c r="K2372" s="2">
        <v>519</v>
      </c>
      <c r="L2372" s="2">
        <v>0</v>
      </c>
      <c r="M2372" s="2">
        <v>0.1038</v>
      </c>
      <c r="N2372" s="8">
        <f t="shared" si="333"/>
        <v>10380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0.1038</v>
      </c>
      <c r="V2372" s="2">
        <v>0</v>
      </c>
      <c r="W2372" s="2">
        <f t="shared" si="334"/>
        <v>24.916666666666668</v>
      </c>
      <c r="X2372" s="9">
        <f t="shared" si="335"/>
        <v>20</v>
      </c>
      <c r="Y2372" s="9">
        <f t="shared" si="336"/>
        <v>8.4208599791084793E-4</v>
      </c>
      <c r="Z2372" s="10">
        <f t="shared" si="337"/>
        <v>12707764.948453609</v>
      </c>
      <c r="AA2372" s="10">
        <f t="shared" si="338"/>
        <v>292278.59381443303</v>
      </c>
      <c r="AB2372" s="10">
        <f t="shared" si="339"/>
        <v>1</v>
      </c>
      <c r="AC2372" s="9">
        <f t="shared" si="340"/>
        <v>12326532</v>
      </c>
      <c r="AD2372" s="10">
        <f t="shared" si="341"/>
        <v>5845571.8762886608</v>
      </c>
    </row>
    <row r="2373" spans="1:30" x14ac:dyDescent="0.2">
      <c r="A2373" t="s">
        <v>20</v>
      </c>
      <c r="B2373" s="1">
        <v>43466</v>
      </c>
      <c r="C2373" t="s">
        <v>941</v>
      </c>
      <c r="D2373" s="2">
        <v>16276</v>
      </c>
      <c r="E2373" s="2">
        <v>0</v>
      </c>
      <c r="F2373" s="2">
        <v>0</v>
      </c>
      <c r="G2373" s="2">
        <v>8274</v>
      </c>
      <c r="H2373" s="2"/>
      <c r="I2373" s="2">
        <v>0</v>
      </c>
      <c r="J2373" s="2">
        <v>8002</v>
      </c>
      <c r="K2373" s="2">
        <v>0</v>
      </c>
      <c r="L2373" s="2">
        <v>0</v>
      </c>
      <c r="M2373" s="2">
        <v>6.4967999999999995</v>
      </c>
      <c r="N2373" s="8">
        <f t="shared" si="333"/>
        <v>649680</v>
      </c>
      <c r="O2373" s="2">
        <v>0</v>
      </c>
      <c r="P2373" s="2">
        <v>0</v>
      </c>
      <c r="Q2373" s="2">
        <v>2.8958999999999997</v>
      </c>
      <c r="R2373" s="2">
        <v>0</v>
      </c>
      <c r="S2373" s="2">
        <v>0</v>
      </c>
      <c r="T2373" s="2">
        <v>3.6008999999999998</v>
      </c>
      <c r="U2373" s="2">
        <v>0</v>
      </c>
      <c r="V2373" s="2">
        <v>0</v>
      </c>
      <c r="W2373" s="2">
        <f t="shared" si="334"/>
        <v>24.916666666666668</v>
      </c>
      <c r="X2373" s="9">
        <f t="shared" si="335"/>
        <v>39.91644138608995</v>
      </c>
      <c r="Y2373" s="9">
        <f t="shared" si="336"/>
        <v>5.2705821880801508E-2</v>
      </c>
      <c r="Z2373" s="10">
        <f t="shared" si="337"/>
        <v>2541552.989690722</v>
      </c>
      <c r="AA2373" s="10">
        <f t="shared" si="338"/>
        <v>58455.718762886601</v>
      </c>
      <c r="AB2373" s="10">
        <f t="shared" si="339"/>
        <v>5</v>
      </c>
      <c r="AC2373" s="9">
        <f t="shared" si="340"/>
        <v>2465306.4</v>
      </c>
      <c r="AD2373" s="10">
        <f t="shared" si="341"/>
        <v>2333344.2716805218</v>
      </c>
    </row>
    <row r="2374" spans="1:30" x14ac:dyDescent="0.2">
      <c r="A2374" t="s">
        <v>20</v>
      </c>
      <c r="B2374" s="1">
        <v>43466</v>
      </c>
      <c r="C2374" t="s">
        <v>253</v>
      </c>
      <c r="D2374" s="2">
        <v>1101</v>
      </c>
      <c r="E2374" s="2">
        <v>0</v>
      </c>
      <c r="F2374" s="2">
        <v>0</v>
      </c>
      <c r="G2374" s="2">
        <v>1101</v>
      </c>
      <c r="H2374" s="2"/>
      <c r="I2374" s="2">
        <v>0</v>
      </c>
      <c r="J2374" s="2">
        <v>0</v>
      </c>
      <c r="K2374" s="2">
        <v>0</v>
      </c>
      <c r="L2374" s="2">
        <v>0</v>
      </c>
      <c r="M2374" s="2">
        <v>0.38535000000000003</v>
      </c>
      <c r="N2374" s="8">
        <f t="shared" si="333"/>
        <v>38535</v>
      </c>
      <c r="O2374" s="2">
        <v>0</v>
      </c>
      <c r="P2374" s="2">
        <v>0</v>
      </c>
      <c r="Q2374" s="2">
        <v>0.38535000000000003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f t="shared" si="334"/>
        <v>24.916666666666668</v>
      </c>
      <c r="X2374" s="9">
        <f t="shared" si="335"/>
        <v>35</v>
      </c>
      <c r="Y2374" s="9">
        <f t="shared" si="336"/>
        <v>3.1261834228800121E-3</v>
      </c>
      <c r="Z2374" s="10">
        <f t="shared" si="337"/>
        <v>4235921.6494845366</v>
      </c>
      <c r="AA2374" s="10">
        <f t="shared" si="338"/>
        <v>97426.197938144338</v>
      </c>
      <c r="AB2374" s="10">
        <f t="shared" si="339"/>
        <v>3</v>
      </c>
      <c r="AC2374" s="9">
        <f t="shared" si="340"/>
        <v>4108844</v>
      </c>
      <c r="AD2374" s="10">
        <f t="shared" si="341"/>
        <v>3409916.9278350519</v>
      </c>
    </row>
    <row r="2375" spans="1:30" x14ac:dyDescent="0.2">
      <c r="A2375" t="s">
        <v>20</v>
      </c>
      <c r="B2375" s="1">
        <v>43466</v>
      </c>
      <c r="C2375" t="s">
        <v>65</v>
      </c>
      <c r="D2375" s="2">
        <v>8</v>
      </c>
      <c r="E2375" s="2">
        <v>0</v>
      </c>
      <c r="F2375" s="2">
        <v>8</v>
      </c>
      <c r="G2375" s="2">
        <v>0</v>
      </c>
      <c r="H2375" s="2"/>
      <c r="I2375" s="2">
        <v>0</v>
      </c>
      <c r="J2375" s="2">
        <v>0</v>
      </c>
      <c r="K2375" s="2">
        <v>0</v>
      </c>
      <c r="L2375" s="2">
        <v>0</v>
      </c>
      <c r="M2375" s="2">
        <v>4.4000000000000003E-3</v>
      </c>
      <c r="N2375" s="8">
        <f t="shared" si="333"/>
        <v>440</v>
      </c>
      <c r="O2375" s="2">
        <v>0</v>
      </c>
      <c r="P2375" s="2">
        <v>4.4000000000000003E-3</v>
      </c>
      <c r="Q2375" s="2">
        <v>0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f t="shared" si="334"/>
        <v>24.916666666666668</v>
      </c>
      <c r="X2375" s="9">
        <f t="shared" si="335"/>
        <v>55</v>
      </c>
      <c r="Y2375" s="9">
        <f t="shared" si="336"/>
        <v>3.5695360219727659E-5</v>
      </c>
      <c r="Z2375" s="10">
        <f t="shared" si="337"/>
        <v>605131.66421207669</v>
      </c>
      <c r="AA2375" s="10">
        <f t="shared" si="338"/>
        <v>13918.028276877763</v>
      </c>
      <c r="AB2375" s="10">
        <f t="shared" si="339"/>
        <v>21</v>
      </c>
      <c r="AC2375" s="9">
        <f t="shared" si="340"/>
        <v>586977.71428571432</v>
      </c>
      <c r="AD2375" s="10">
        <f t="shared" si="341"/>
        <v>765491.55522827699</v>
      </c>
    </row>
    <row r="2376" spans="1:30" x14ac:dyDescent="0.2">
      <c r="A2376" t="s">
        <v>20</v>
      </c>
      <c r="B2376" s="1">
        <v>43466</v>
      </c>
      <c r="C2376" t="s">
        <v>1019</v>
      </c>
      <c r="D2376" s="2">
        <v>1905</v>
      </c>
      <c r="E2376" s="2">
        <v>0</v>
      </c>
      <c r="F2376" s="2">
        <v>0</v>
      </c>
      <c r="G2376" s="2">
        <v>0</v>
      </c>
      <c r="H2376" s="2"/>
      <c r="I2376" s="2">
        <v>0</v>
      </c>
      <c r="J2376" s="2">
        <v>1905</v>
      </c>
      <c r="K2376" s="2">
        <v>0</v>
      </c>
      <c r="L2376" s="2">
        <v>0</v>
      </c>
      <c r="M2376" s="2">
        <v>0.85724999999999996</v>
      </c>
      <c r="N2376" s="8">
        <f t="shared" si="333"/>
        <v>85725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0.85724999999999996</v>
      </c>
      <c r="U2376" s="2">
        <v>0</v>
      </c>
      <c r="V2376" s="2">
        <v>0</v>
      </c>
      <c r="W2376" s="2">
        <f t="shared" si="334"/>
        <v>24.916666666666668</v>
      </c>
      <c r="X2376" s="9">
        <f t="shared" si="335"/>
        <v>45</v>
      </c>
      <c r="Y2376" s="9">
        <f t="shared" si="336"/>
        <v>6.9545108064458031E-3</v>
      </c>
      <c r="Z2376" s="10">
        <f t="shared" si="337"/>
        <v>12707764.948453609</v>
      </c>
      <c r="AA2376" s="10">
        <f t="shared" si="338"/>
        <v>292278.59381443303</v>
      </c>
      <c r="AB2376" s="10">
        <f t="shared" si="339"/>
        <v>1</v>
      </c>
      <c r="AC2376" s="9">
        <f t="shared" si="340"/>
        <v>12326532</v>
      </c>
      <c r="AD2376" s="10">
        <f t="shared" si="341"/>
        <v>13152536.721649487</v>
      </c>
    </row>
    <row r="2377" spans="1:30" x14ac:dyDescent="0.2">
      <c r="A2377" t="s">
        <v>20</v>
      </c>
      <c r="B2377" s="1">
        <v>43466</v>
      </c>
      <c r="C2377" t="s">
        <v>1020</v>
      </c>
      <c r="D2377" s="2">
        <v>286</v>
      </c>
      <c r="E2377" s="2">
        <v>0</v>
      </c>
      <c r="F2377" s="2">
        <v>0</v>
      </c>
      <c r="G2377" s="2">
        <v>0</v>
      </c>
      <c r="H2377" s="2"/>
      <c r="I2377" s="2">
        <v>0</v>
      </c>
      <c r="J2377" s="2">
        <v>0</v>
      </c>
      <c r="K2377" s="2">
        <v>0</v>
      </c>
      <c r="L2377" s="2">
        <v>286</v>
      </c>
      <c r="M2377" s="2">
        <v>7.1499999999999994E-2</v>
      </c>
      <c r="N2377" s="8">
        <f t="shared" si="333"/>
        <v>7149.9999999999991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s="2">
        <v>0</v>
      </c>
      <c r="V2377" s="2">
        <v>7.1499999999999994E-2</v>
      </c>
      <c r="W2377" s="2">
        <f t="shared" si="334"/>
        <v>24.916666666666668</v>
      </c>
      <c r="X2377" s="9">
        <f t="shared" si="335"/>
        <v>24.999999999999996</v>
      </c>
      <c r="Y2377" s="9">
        <f t="shared" si="336"/>
        <v>5.800496035705744E-4</v>
      </c>
      <c r="Z2377" s="10">
        <f t="shared" si="337"/>
        <v>3176941.2371134022</v>
      </c>
      <c r="AA2377" s="10">
        <f t="shared" si="338"/>
        <v>73069.648453608257</v>
      </c>
      <c r="AB2377" s="10">
        <f t="shared" si="339"/>
        <v>4</v>
      </c>
      <c r="AC2377" s="9">
        <f t="shared" si="340"/>
        <v>3081633</v>
      </c>
      <c r="AD2377" s="10">
        <f t="shared" si="341"/>
        <v>1826741.2113402062</v>
      </c>
    </row>
    <row r="2378" spans="1:30" x14ac:dyDescent="0.2">
      <c r="A2378" t="s">
        <v>20</v>
      </c>
      <c r="B2378" s="1">
        <v>43466</v>
      </c>
      <c r="C2378" t="s">
        <v>857</v>
      </c>
      <c r="D2378" s="2">
        <v>21808</v>
      </c>
      <c r="E2378" s="2">
        <v>0</v>
      </c>
      <c r="F2378" s="2">
        <v>4242</v>
      </c>
      <c r="G2378" s="2">
        <v>0</v>
      </c>
      <c r="H2378" s="2">
        <v>4515</v>
      </c>
      <c r="I2378" s="2">
        <v>4876</v>
      </c>
      <c r="J2378" s="2">
        <v>3924</v>
      </c>
      <c r="K2378" s="2">
        <v>4251</v>
      </c>
      <c r="L2378" s="2">
        <v>0</v>
      </c>
      <c r="M2378" s="2">
        <v>9.4368999999999996</v>
      </c>
      <c r="N2378" s="8">
        <f t="shared" si="333"/>
        <v>943690</v>
      </c>
      <c r="O2378" s="2">
        <v>0</v>
      </c>
      <c r="P2378" s="2">
        <v>2.3331</v>
      </c>
      <c r="Q2378" s="2">
        <v>0</v>
      </c>
      <c r="R2378" s="2">
        <v>1.806</v>
      </c>
      <c r="S2378" s="2">
        <v>2.6818</v>
      </c>
      <c r="T2378" s="2">
        <v>1.7658</v>
      </c>
      <c r="U2378" s="2">
        <v>0.85019999999999996</v>
      </c>
      <c r="V2378" s="2">
        <v>0</v>
      </c>
      <c r="W2378" s="2">
        <f t="shared" si="334"/>
        <v>24.916666666666668</v>
      </c>
      <c r="X2378" s="9">
        <f t="shared" si="335"/>
        <v>43.272652237710929</v>
      </c>
      <c r="Y2378" s="9">
        <f t="shared" si="336"/>
        <v>7.6557623831260899E-2</v>
      </c>
      <c r="Z2378" s="10">
        <f t="shared" si="337"/>
        <v>794235.30927835056</v>
      </c>
      <c r="AA2378" s="10">
        <f t="shared" si="338"/>
        <v>18267.412113402064</v>
      </c>
      <c r="AB2378" s="10">
        <f t="shared" si="339"/>
        <v>16</v>
      </c>
      <c r="AC2378" s="9">
        <f t="shared" si="340"/>
        <v>770408.25</v>
      </c>
      <c r="AD2378" s="10">
        <f t="shared" si="341"/>
        <v>790479.37166619557</v>
      </c>
    </row>
    <row r="2379" spans="1:30" x14ac:dyDescent="0.2">
      <c r="A2379" t="s">
        <v>20</v>
      </c>
      <c r="B2379" s="1">
        <v>43466</v>
      </c>
      <c r="C2379" t="s">
        <v>1021</v>
      </c>
      <c r="D2379" s="2">
        <v>2218</v>
      </c>
      <c r="E2379" s="2">
        <v>611</v>
      </c>
      <c r="F2379" s="2">
        <v>868</v>
      </c>
      <c r="G2379" s="2">
        <v>0</v>
      </c>
      <c r="H2379" s="2"/>
      <c r="I2379" s="2">
        <v>739</v>
      </c>
      <c r="J2379" s="2">
        <v>0</v>
      </c>
      <c r="K2379" s="2">
        <v>0</v>
      </c>
      <c r="L2379" s="2">
        <v>0</v>
      </c>
      <c r="M2379" s="2">
        <v>1.1893499999999999</v>
      </c>
      <c r="N2379" s="8">
        <f t="shared" si="333"/>
        <v>118934.99999999999</v>
      </c>
      <c r="O2379" s="2">
        <v>0.30549999999999999</v>
      </c>
      <c r="P2379" s="2">
        <v>0.47739999999999999</v>
      </c>
      <c r="Q2379" s="2">
        <v>0</v>
      </c>
      <c r="R2379" s="2">
        <v>0</v>
      </c>
      <c r="S2379" s="2">
        <v>0.40644999999999998</v>
      </c>
      <c r="T2379" s="2">
        <v>0</v>
      </c>
      <c r="U2379" s="2">
        <v>0</v>
      </c>
      <c r="V2379" s="2">
        <v>0</v>
      </c>
      <c r="W2379" s="2">
        <f t="shared" si="334"/>
        <v>24.916666666666668</v>
      </c>
      <c r="X2379" s="9">
        <f t="shared" si="335"/>
        <v>53.622633002705136</v>
      </c>
      <c r="Y2379" s="9">
        <f t="shared" si="336"/>
        <v>9.6486992448484282E-3</v>
      </c>
      <c r="Z2379" s="10">
        <f t="shared" si="337"/>
        <v>6353882.4742268045</v>
      </c>
      <c r="AA2379" s="10">
        <f t="shared" si="338"/>
        <v>146139.29690721651</v>
      </c>
      <c r="AB2379" s="10">
        <f t="shared" si="339"/>
        <v>2</v>
      </c>
      <c r="AC2379" s="9">
        <f t="shared" si="340"/>
        <v>6163266</v>
      </c>
      <c r="AD2379" s="10">
        <f t="shared" si="341"/>
        <v>7836373.8853290332</v>
      </c>
    </row>
    <row r="2380" spans="1:30" x14ac:dyDescent="0.2">
      <c r="A2380" t="s">
        <v>20</v>
      </c>
      <c r="B2380" s="1">
        <v>43466</v>
      </c>
      <c r="C2380" t="s">
        <v>255</v>
      </c>
      <c r="D2380" s="2">
        <v>6601</v>
      </c>
      <c r="E2380" s="2">
        <v>0</v>
      </c>
      <c r="F2380" s="2">
        <v>0</v>
      </c>
      <c r="G2380" s="2">
        <v>0</v>
      </c>
      <c r="H2380" s="2"/>
      <c r="I2380" s="2">
        <v>0</v>
      </c>
      <c r="J2380" s="2">
        <v>0</v>
      </c>
      <c r="K2380" s="2">
        <v>0</v>
      </c>
      <c r="L2380" s="2">
        <v>6601</v>
      </c>
      <c r="M2380" s="2">
        <v>1.65025</v>
      </c>
      <c r="N2380" s="8">
        <f t="shared" si="333"/>
        <v>165025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1.65025</v>
      </c>
      <c r="W2380" s="2">
        <f t="shared" si="334"/>
        <v>24.916666666666668</v>
      </c>
      <c r="X2380" s="9">
        <f t="shared" si="335"/>
        <v>25</v>
      </c>
      <c r="Y2380" s="9">
        <f t="shared" si="336"/>
        <v>1.3387788227864902E-2</v>
      </c>
      <c r="Z2380" s="10">
        <f t="shared" si="337"/>
        <v>12707764.948453609</v>
      </c>
      <c r="AA2380" s="10">
        <f t="shared" si="338"/>
        <v>292278.59381443303</v>
      </c>
      <c r="AB2380" s="10">
        <f t="shared" si="339"/>
        <v>1</v>
      </c>
      <c r="AC2380" s="9">
        <f t="shared" si="340"/>
        <v>12326532</v>
      </c>
      <c r="AD2380" s="10">
        <f t="shared" si="341"/>
        <v>7306964.8453608258</v>
      </c>
    </row>
    <row r="2381" spans="1:30" x14ac:dyDescent="0.2">
      <c r="A2381" t="s">
        <v>20</v>
      </c>
      <c r="B2381" s="1">
        <v>43466</v>
      </c>
      <c r="C2381" t="s">
        <v>943</v>
      </c>
      <c r="D2381" s="2">
        <v>247</v>
      </c>
      <c r="E2381" s="2">
        <v>0</v>
      </c>
      <c r="F2381" s="2">
        <v>0</v>
      </c>
      <c r="G2381" s="2">
        <v>0</v>
      </c>
      <c r="H2381" s="2"/>
      <c r="I2381" s="2">
        <v>0</v>
      </c>
      <c r="J2381" s="2">
        <v>0</v>
      </c>
      <c r="K2381" s="2">
        <v>247</v>
      </c>
      <c r="L2381" s="2">
        <v>0</v>
      </c>
      <c r="M2381" s="2">
        <v>4.9399999999999999E-2</v>
      </c>
      <c r="N2381" s="8">
        <f t="shared" si="333"/>
        <v>4940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s="2">
        <v>4.9399999999999999E-2</v>
      </c>
      <c r="V2381" s="2">
        <v>0</v>
      </c>
      <c r="W2381" s="2">
        <f t="shared" si="334"/>
        <v>24.916666666666668</v>
      </c>
      <c r="X2381" s="9">
        <f t="shared" si="335"/>
        <v>20</v>
      </c>
      <c r="Y2381" s="9">
        <f t="shared" si="336"/>
        <v>4.0076154428512415E-4</v>
      </c>
      <c r="Z2381" s="10">
        <f t="shared" si="337"/>
        <v>12707764.948453609</v>
      </c>
      <c r="AA2381" s="10">
        <f t="shared" si="338"/>
        <v>292278.59381443303</v>
      </c>
      <c r="AB2381" s="10">
        <f t="shared" si="339"/>
        <v>1</v>
      </c>
      <c r="AC2381" s="9">
        <f t="shared" si="340"/>
        <v>12326532</v>
      </c>
      <c r="AD2381" s="10">
        <f t="shared" si="341"/>
        <v>5845571.8762886608</v>
      </c>
    </row>
    <row r="2382" spans="1:30" x14ac:dyDescent="0.2">
      <c r="A2382" t="s">
        <v>20</v>
      </c>
      <c r="B2382" s="1">
        <v>43466</v>
      </c>
      <c r="C2382" t="s">
        <v>1022</v>
      </c>
      <c r="D2382" s="2">
        <v>2215</v>
      </c>
      <c r="E2382" s="2">
        <v>0</v>
      </c>
      <c r="F2382" s="2">
        <v>0</v>
      </c>
      <c r="G2382" s="2">
        <v>0</v>
      </c>
      <c r="H2382" s="2"/>
      <c r="I2382" s="2">
        <v>0</v>
      </c>
      <c r="J2382" s="2">
        <v>0</v>
      </c>
      <c r="K2382" s="2">
        <v>0</v>
      </c>
      <c r="L2382" s="2">
        <v>2215</v>
      </c>
      <c r="M2382" s="2">
        <v>0.55374999999999996</v>
      </c>
      <c r="N2382" s="8">
        <f t="shared" si="333"/>
        <v>55375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0.55374999999999996</v>
      </c>
      <c r="W2382" s="2">
        <f t="shared" si="334"/>
        <v>24.916666666666668</v>
      </c>
      <c r="X2382" s="9">
        <f t="shared" si="335"/>
        <v>25</v>
      </c>
      <c r="Y2382" s="9">
        <f t="shared" si="336"/>
        <v>4.4923422094714071E-3</v>
      </c>
      <c r="Z2382" s="10">
        <f t="shared" si="337"/>
        <v>2541552.989690722</v>
      </c>
      <c r="AA2382" s="10">
        <f t="shared" si="338"/>
        <v>58455.718762886601</v>
      </c>
      <c r="AB2382" s="10">
        <f t="shared" si="339"/>
        <v>5</v>
      </c>
      <c r="AC2382" s="9">
        <f t="shared" si="340"/>
        <v>2465306.4</v>
      </c>
      <c r="AD2382" s="10">
        <f t="shared" si="341"/>
        <v>1461392.969072165</v>
      </c>
    </row>
    <row r="2383" spans="1:30" x14ac:dyDescent="0.2">
      <c r="A2383" t="s">
        <v>20</v>
      </c>
      <c r="B2383" s="1">
        <v>43466</v>
      </c>
      <c r="C2383" t="s">
        <v>662</v>
      </c>
      <c r="D2383" s="2">
        <v>5112</v>
      </c>
      <c r="E2383" s="2">
        <v>0</v>
      </c>
      <c r="F2383" s="2">
        <v>0</v>
      </c>
      <c r="G2383" s="2">
        <v>0</v>
      </c>
      <c r="H2383" s="2">
        <v>2628</v>
      </c>
      <c r="I2383" s="2">
        <v>0</v>
      </c>
      <c r="J2383" s="2">
        <v>2484</v>
      </c>
      <c r="K2383" s="2">
        <v>0</v>
      </c>
      <c r="L2383" s="2">
        <v>0</v>
      </c>
      <c r="M2383" s="2">
        <v>2.1689999999999996</v>
      </c>
      <c r="N2383" s="8">
        <f t="shared" si="333"/>
        <v>216899.99999999997</v>
      </c>
      <c r="O2383" s="2">
        <v>0</v>
      </c>
      <c r="P2383" s="2">
        <v>0</v>
      </c>
      <c r="Q2383" s="2">
        <v>0</v>
      </c>
      <c r="R2383" s="2">
        <v>1.0511999999999999</v>
      </c>
      <c r="S2383" s="2">
        <v>0</v>
      </c>
      <c r="T2383" s="2">
        <v>1.1177999999999999</v>
      </c>
      <c r="U2383" s="2">
        <v>0</v>
      </c>
      <c r="V2383" s="2">
        <v>0</v>
      </c>
      <c r="W2383" s="2">
        <f t="shared" si="334"/>
        <v>24.916666666666668</v>
      </c>
      <c r="X2383" s="9">
        <f t="shared" si="335"/>
        <v>42.429577464788728</v>
      </c>
      <c r="Y2383" s="9">
        <f t="shared" si="336"/>
        <v>1.7596190071952109E-2</v>
      </c>
      <c r="Z2383" s="10">
        <f t="shared" si="337"/>
        <v>3176941.2371134022</v>
      </c>
      <c r="AA2383" s="10">
        <f t="shared" si="338"/>
        <v>73069.648453608257</v>
      </c>
      <c r="AB2383" s="10">
        <f t="shared" si="339"/>
        <v>4</v>
      </c>
      <c r="AC2383" s="9">
        <f t="shared" si="340"/>
        <v>3081633</v>
      </c>
      <c r="AD2383" s="10">
        <f t="shared" si="341"/>
        <v>3100314.3093872513</v>
      </c>
    </row>
    <row r="2384" spans="1:30" x14ac:dyDescent="0.2">
      <c r="A2384" t="s">
        <v>20</v>
      </c>
      <c r="B2384" s="1">
        <v>43466</v>
      </c>
      <c r="C2384" t="s">
        <v>946</v>
      </c>
      <c r="D2384" s="2">
        <v>3422</v>
      </c>
      <c r="E2384" s="2">
        <v>0</v>
      </c>
      <c r="F2384" s="2">
        <v>0</v>
      </c>
      <c r="G2384" s="2">
        <v>0</v>
      </c>
      <c r="H2384" s="2">
        <v>3422</v>
      </c>
      <c r="I2384" s="2">
        <v>0</v>
      </c>
      <c r="J2384" s="2">
        <v>0</v>
      </c>
      <c r="K2384" s="2">
        <v>0</v>
      </c>
      <c r="L2384" s="2">
        <v>0</v>
      </c>
      <c r="M2384" s="2">
        <v>1.3688</v>
      </c>
      <c r="N2384" s="8">
        <f t="shared" si="333"/>
        <v>136880</v>
      </c>
      <c r="O2384" s="2">
        <v>0</v>
      </c>
      <c r="P2384" s="2">
        <v>0</v>
      </c>
      <c r="Q2384" s="2">
        <v>0</v>
      </c>
      <c r="R2384" s="2">
        <v>1.3688</v>
      </c>
      <c r="S2384" s="2">
        <v>0</v>
      </c>
      <c r="T2384" s="2">
        <v>0</v>
      </c>
      <c r="U2384" s="2">
        <v>0</v>
      </c>
      <c r="V2384" s="2">
        <v>0</v>
      </c>
      <c r="W2384" s="2">
        <f t="shared" si="334"/>
        <v>24.916666666666668</v>
      </c>
      <c r="X2384" s="9">
        <f t="shared" si="335"/>
        <v>40</v>
      </c>
      <c r="Y2384" s="9">
        <f t="shared" si="336"/>
        <v>1.1104502061082549E-2</v>
      </c>
      <c r="Z2384" s="10">
        <f t="shared" si="337"/>
        <v>12707764.948453609</v>
      </c>
      <c r="AA2384" s="10">
        <f t="shared" si="338"/>
        <v>292278.59381443303</v>
      </c>
      <c r="AB2384" s="10">
        <f t="shared" si="339"/>
        <v>1</v>
      </c>
      <c r="AC2384" s="9">
        <f t="shared" si="340"/>
        <v>12326532</v>
      </c>
      <c r="AD2384" s="10">
        <f t="shared" si="341"/>
        <v>11691143.752577322</v>
      </c>
    </row>
    <row r="2385" spans="1:30" x14ac:dyDescent="0.2">
      <c r="A2385" t="s">
        <v>20</v>
      </c>
      <c r="B2385" s="1">
        <v>43466</v>
      </c>
      <c r="C2385" t="s">
        <v>483</v>
      </c>
      <c r="D2385" s="2">
        <v>3490</v>
      </c>
      <c r="E2385" s="2">
        <v>0</v>
      </c>
      <c r="F2385" s="2">
        <v>0</v>
      </c>
      <c r="G2385" s="2">
        <v>0</v>
      </c>
      <c r="H2385" s="2"/>
      <c r="I2385" s="2">
        <v>0</v>
      </c>
      <c r="J2385" s="2">
        <v>0</v>
      </c>
      <c r="K2385" s="2">
        <v>0</v>
      </c>
      <c r="L2385" s="2">
        <v>2336</v>
      </c>
      <c r="M2385" s="2">
        <v>0.93369999999999997</v>
      </c>
      <c r="N2385" s="8">
        <f t="shared" si="333"/>
        <v>93370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s="2">
        <v>0</v>
      </c>
      <c r="V2385" s="2">
        <v>0.70290000000000008</v>
      </c>
      <c r="W2385" s="2">
        <f t="shared" si="334"/>
        <v>24.916666666666668</v>
      </c>
      <c r="X2385" s="9">
        <f t="shared" si="335"/>
        <v>26.753581661891118</v>
      </c>
      <c r="Y2385" s="9">
        <f t="shared" si="336"/>
        <v>7.574717690263571E-3</v>
      </c>
      <c r="Z2385" s="10">
        <f t="shared" si="337"/>
        <v>4235921.6494845366</v>
      </c>
      <c r="AA2385" s="10">
        <f t="shared" si="338"/>
        <v>97426.197938144338</v>
      </c>
      <c r="AB2385" s="10">
        <f t="shared" si="339"/>
        <v>3</v>
      </c>
      <c r="AC2385" s="9">
        <f t="shared" si="340"/>
        <v>4108844</v>
      </c>
      <c r="AD2385" s="10">
        <f t="shared" si="341"/>
        <v>2606499.7425457127</v>
      </c>
    </row>
    <row r="2386" spans="1:30" x14ac:dyDescent="0.2">
      <c r="A2386" t="s">
        <v>20</v>
      </c>
      <c r="B2386" s="1">
        <v>43466</v>
      </c>
      <c r="C2386" t="s">
        <v>1023</v>
      </c>
      <c r="D2386" s="2">
        <v>1000</v>
      </c>
      <c r="E2386" s="2">
        <v>0</v>
      </c>
      <c r="F2386" s="2">
        <v>0</v>
      </c>
      <c r="G2386" s="2">
        <v>0</v>
      </c>
      <c r="H2386" s="2"/>
      <c r="I2386" s="2">
        <v>0</v>
      </c>
      <c r="J2386" s="2">
        <v>0</v>
      </c>
      <c r="K2386" s="2">
        <v>0</v>
      </c>
      <c r="L2386" s="2">
        <v>1000</v>
      </c>
      <c r="M2386" s="2">
        <v>0.25</v>
      </c>
      <c r="N2386" s="8">
        <f t="shared" si="333"/>
        <v>25000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0</v>
      </c>
      <c r="V2386" s="2">
        <v>0.25</v>
      </c>
      <c r="W2386" s="2">
        <f t="shared" si="334"/>
        <v>24.916666666666668</v>
      </c>
      <c r="X2386" s="9">
        <f t="shared" si="335"/>
        <v>25</v>
      </c>
      <c r="Y2386" s="9">
        <f t="shared" si="336"/>
        <v>2.0281454670299805E-3</v>
      </c>
      <c r="Z2386" s="10">
        <f t="shared" si="337"/>
        <v>12707764.948453609</v>
      </c>
      <c r="AA2386" s="10">
        <f t="shared" si="338"/>
        <v>292278.59381443303</v>
      </c>
      <c r="AB2386" s="10">
        <f t="shared" si="339"/>
        <v>1</v>
      </c>
      <c r="AC2386" s="9">
        <f t="shared" si="340"/>
        <v>12326532</v>
      </c>
      <c r="AD2386" s="10">
        <f t="shared" si="341"/>
        <v>7306964.8453608258</v>
      </c>
    </row>
    <row r="2387" spans="1:30" x14ac:dyDescent="0.2">
      <c r="A2387" t="s">
        <v>20</v>
      </c>
      <c r="B2387" s="1">
        <v>43466</v>
      </c>
      <c r="C2387" t="s">
        <v>570</v>
      </c>
      <c r="D2387" s="2">
        <v>1532</v>
      </c>
      <c r="E2387" s="2">
        <v>327</v>
      </c>
      <c r="F2387" s="2">
        <v>0</v>
      </c>
      <c r="G2387" s="2">
        <v>306</v>
      </c>
      <c r="H2387" s="2"/>
      <c r="I2387" s="2">
        <v>0</v>
      </c>
      <c r="J2387" s="2">
        <v>305</v>
      </c>
      <c r="K2387" s="2">
        <v>303</v>
      </c>
      <c r="L2387" s="2">
        <v>0</v>
      </c>
      <c r="M2387" s="2">
        <v>0.80531399999999997</v>
      </c>
      <c r="N2387" s="8">
        <f t="shared" si="333"/>
        <v>80531.399999999994</v>
      </c>
      <c r="O2387" s="2">
        <v>0.27794999999999997</v>
      </c>
      <c r="P2387" s="2">
        <v>0</v>
      </c>
      <c r="Q2387" s="2">
        <v>0.22766400000000001</v>
      </c>
      <c r="R2387" s="2">
        <v>0</v>
      </c>
      <c r="S2387" s="2">
        <v>0</v>
      </c>
      <c r="T2387" s="2">
        <v>0.13725000000000001</v>
      </c>
      <c r="U2387" s="2">
        <v>6.0600000000000001E-2</v>
      </c>
      <c r="V2387" s="2">
        <v>0</v>
      </c>
      <c r="W2387" s="2">
        <f t="shared" si="334"/>
        <v>24.916666666666668</v>
      </c>
      <c r="X2387" s="9">
        <f t="shared" si="335"/>
        <v>52.566187989556134</v>
      </c>
      <c r="Y2387" s="9">
        <f t="shared" si="336"/>
        <v>6.5331757545431263E-3</v>
      </c>
      <c r="Z2387" s="10">
        <f t="shared" si="337"/>
        <v>1155251.3589503281</v>
      </c>
      <c r="AA2387" s="10">
        <f t="shared" si="338"/>
        <v>26570.781255857546</v>
      </c>
      <c r="AB2387" s="10">
        <f t="shared" si="339"/>
        <v>11</v>
      </c>
      <c r="AC2387" s="9">
        <f t="shared" si="340"/>
        <v>1120593.8181818181</v>
      </c>
      <c r="AD2387" s="10">
        <f t="shared" si="341"/>
        <v>1396724.6825247821</v>
      </c>
    </row>
    <row r="2388" spans="1:30" x14ac:dyDescent="0.2">
      <c r="A2388" t="s">
        <v>20</v>
      </c>
      <c r="B2388" s="1">
        <v>43466</v>
      </c>
      <c r="C2388" t="s">
        <v>1024</v>
      </c>
      <c r="D2388" s="2">
        <v>7801</v>
      </c>
      <c r="E2388" s="2">
        <v>0</v>
      </c>
      <c r="F2388" s="2">
        <v>0</v>
      </c>
      <c r="G2388" s="2">
        <v>0</v>
      </c>
      <c r="H2388" s="2"/>
      <c r="I2388" s="2">
        <v>0</v>
      </c>
      <c r="J2388" s="2">
        <v>7801</v>
      </c>
      <c r="K2388" s="2">
        <v>0</v>
      </c>
      <c r="L2388" s="2">
        <v>0</v>
      </c>
      <c r="M2388" s="2">
        <v>3.5104500000000001</v>
      </c>
      <c r="N2388" s="8">
        <f t="shared" si="333"/>
        <v>351045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3.5104500000000001</v>
      </c>
      <c r="U2388" s="2">
        <v>0</v>
      </c>
      <c r="V2388" s="2">
        <v>0</v>
      </c>
      <c r="W2388" s="2">
        <f t="shared" si="334"/>
        <v>24.916666666666668</v>
      </c>
      <c r="X2388" s="9">
        <f t="shared" si="335"/>
        <v>45</v>
      </c>
      <c r="Y2388" s="9">
        <f t="shared" si="336"/>
        <v>2.847881301894158E-2</v>
      </c>
      <c r="Z2388" s="10">
        <f t="shared" si="337"/>
        <v>6353882.4742268045</v>
      </c>
      <c r="AA2388" s="10">
        <f t="shared" si="338"/>
        <v>146139.29690721651</v>
      </c>
      <c r="AB2388" s="10">
        <f t="shared" si="339"/>
        <v>2</v>
      </c>
      <c r="AC2388" s="9">
        <f t="shared" si="340"/>
        <v>6163266</v>
      </c>
      <c r="AD2388" s="10">
        <f t="shared" si="341"/>
        <v>6576268.3608247433</v>
      </c>
    </row>
    <row r="2389" spans="1:30" x14ac:dyDescent="0.2">
      <c r="A2389" t="s">
        <v>20</v>
      </c>
      <c r="B2389" s="1">
        <v>43466</v>
      </c>
      <c r="C2389" t="s">
        <v>83</v>
      </c>
      <c r="D2389" s="2">
        <v>4181</v>
      </c>
      <c r="E2389" s="2">
        <v>4181</v>
      </c>
      <c r="F2389" s="2">
        <v>0</v>
      </c>
      <c r="G2389" s="2">
        <v>0</v>
      </c>
      <c r="H2389" s="2"/>
      <c r="I2389" s="2">
        <v>0</v>
      </c>
      <c r="J2389" s="2">
        <v>0</v>
      </c>
      <c r="K2389" s="2">
        <v>0</v>
      </c>
      <c r="L2389" s="2">
        <v>0</v>
      </c>
      <c r="M2389" s="2">
        <v>1.6724000000000001</v>
      </c>
      <c r="N2389" s="8">
        <f t="shared" si="333"/>
        <v>167240</v>
      </c>
      <c r="O2389" s="2">
        <v>1.6724000000000001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f t="shared" si="334"/>
        <v>24.916666666666668</v>
      </c>
      <c r="X2389" s="9">
        <f t="shared" si="335"/>
        <v>40</v>
      </c>
      <c r="Y2389" s="9">
        <f t="shared" si="336"/>
        <v>1.3567481916243757E-2</v>
      </c>
      <c r="Z2389" s="10">
        <f t="shared" si="337"/>
        <v>2117960.8247422683</v>
      </c>
      <c r="AA2389" s="10">
        <f t="shared" si="338"/>
        <v>48713.098969072169</v>
      </c>
      <c r="AB2389" s="10">
        <f t="shared" si="339"/>
        <v>6</v>
      </c>
      <c r="AC2389" s="9">
        <f t="shared" si="340"/>
        <v>2054422</v>
      </c>
      <c r="AD2389" s="10">
        <f t="shared" si="341"/>
        <v>1948523.9587628867</v>
      </c>
    </row>
    <row r="2390" spans="1:30" x14ac:dyDescent="0.2">
      <c r="A2390" t="s">
        <v>20</v>
      </c>
      <c r="B2390" s="1">
        <v>43466</v>
      </c>
      <c r="C2390" t="s">
        <v>86</v>
      </c>
      <c r="D2390" s="2">
        <v>4158</v>
      </c>
      <c r="E2390" s="2">
        <v>0</v>
      </c>
      <c r="F2390" s="2">
        <v>0</v>
      </c>
      <c r="G2390" s="2">
        <v>0</v>
      </c>
      <c r="H2390" s="2"/>
      <c r="I2390" s="2">
        <v>0</v>
      </c>
      <c r="J2390" s="2">
        <v>0</v>
      </c>
      <c r="K2390" s="2">
        <v>0</v>
      </c>
      <c r="L2390" s="2">
        <v>4158</v>
      </c>
      <c r="M2390" s="2">
        <v>1.0395000000000001</v>
      </c>
      <c r="N2390" s="8">
        <f t="shared" si="333"/>
        <v>103950.00000000001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1.0395000000000001</v>
      </c>
      <c r="W2390" s="2">
        <f t="shared" si="334"/>
        <v>24.916666666666668</v>
      </c>
      <c r="X2390" s="9">
        <f t="shared" si="335"/>
        <v>25.000000000000004</v>
      </c>
      <c r="Y2390" s="9">
        <f t="shared" si="336"/>
        <v>8.4330288519106605E-3</v>
      </c>
      <c r="Z2390" s="10">
        <f t="shared" si="337"/>
        <v>1588470.6185567011</v>
      </c>
      <c r="AA2390" s="10">
        <f t="shared" si="338"/>
        <v>36534.824226804129</v>
      </c>
      <c r="AB2390" s="10">
        <f t="shared" si="339"/>
        <v>8</v>
      </c>
      <c r="AC2390" s="9">
        <f t="shared" si="340"/>
        <v>1540816.5</v>
      </c>
      <c r="AD2390" s="10">
        <f t="shared" si="341"/>
        <v>913370.60567010334</v>
      </c>
    </row>
    <row r="2391" spans="1:30" x14ac:dyDescent="0.2">
      <c r="A2391" t="s">
        <v>20</v>
      </c>
      <c r="B2391" s="1">
        <v>43466</v>
      </c>
      <c r="C2391" t="s">
        <v>1025</v>
      </c>
      <c r="D2391" s="2">
        <v>5380</v>
      </c>
      <c r="E2391" s="2">
        <v>0</v>
      </c>
      <c r="F2391" s="2">
        <v>0</v>
      </c>
      <c r="G2391" s="2">
        <v>0</v>
      </c>
      <c r="H2391" s="2"/>
      <c r="I2391" s="2">
        <v>0</v>
      </c>
      <c r="J2391" s="2">
        <v>0</v>
      </c>
      <c r="K2391" s="2">
        <v>2606</v>
      </c>
      <c r="L2391" s="2">
        <v>2774</v>
      </c>
      <c r="M2391" s="2">
        <v>1.2147000000000001</v>
      </c>
      <c r="N2391" s="8">
        <f t="shared" si="333"/>
        <v>121470.00000000001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0.5212</v>
      </c>
      <c r="V2391" s="2">
        <v>0.69350000000000001</v>
      </c>
      <c r="W2391" s="2">
        <f t="shared" si="334"/>
        <v>24.916666666666668</v>
      </c>
      <c r="X2391" s="9">
        <f t="shared" si="335"/>
        <v>22.578066914498145</v>
      </c>
      <c r="Y2391" s="9">
        <f t="shared" si="336"/>
        <v>9.8543531952052701E-3</v>
      </c>
      <c r="Z2391" s="10">
        <f t="shared" si="337"/>
        <v>12707764.948453609</v>
      </c>
      <c r="AA2391" s="10">
        <f t="shared" si="338"/>
        <v>292278.59381443303</v>
      </c>
      <c r="AB2391" s="10">
        <f t="shared" si="339"/>
        <v>1</v>
      </c>
      <c r="AC2391" s="9">
        <f t="shared" si="340"/>
        <v>12326532</v>
      </c>
      <c r="AD2391" s="10">
        <f t="shared" si="341"/>
        <v>6599085.648817692</v>
      </c>
    </row>
    <row r="2392" spans="1:30" x14ac:dyDescent="0.2">
      <c r="A2392" t="s">
        <v>20</v>
      </c>
      <c r="B2392" s="1">
        <v>43466</v>
      </c>
      <c r="C2392" t="s">
        <v>1026</v>
      </c>
      <c r="D2392" s="2">
        <v>1662</v>
      </c>
      <c r="E2392" s="2">
        <v>0</v>
      </c>
      <c r="F2392" s="2">
        <v>0</v>
      </c>
      <c r="G2392" s="2">
        <v>0</v>
      </c>
      <c r="H2392" s="2"/>
      <c r="I2392" s="2">
        <v>0</v>
      </c>
      <c r="J2392" s="2">
        <v>1662</v>
      </c>
      <c r="K2392" s="2">
        <v>0</v>
      </c>
      <c r="L2392" s="2">
        <v>0</v>
      </c>
      <c r="M2392" s="2">
        <v>0.74790000000000001</v>
      </c>
      <c r="N2392" s="8">
        <f t="shared" si="333"/>
        <v>74790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0.74790000000000001</v>
      </c>
      <c r="U2392" s="2">
        <v>0</v>
      </c>
      <c r="V2392" s="2">
        <v>0</v>
      </c>
      <c r="W2392" s="2">
        <f t="shared" si="334"/>
        <v>24.916666666666668</v>
      </c>
      <c r="X2392" s="9">
        <f t="shared" si="335"/>
        <v>45</v>
      </c>
      <c r="Y2392" s="9">
        <f t="shared" si="336"/>
        <v>6.0673999791668902E-3</v>
      </c>
      <c r="Z2392" s="10">
        <f t="shared" si="337"/>
        <v>4235921.6494845366</v>
      </c>
      <c r="AA2392" s="10">
        <f t="shared" si="338"/>
        <v>97426.197938144338</v>
      </c>
      <c r="AB2392" s="10">
        <f t="shared" si="339"/>
        <v>3</v>
      </c>
      <c r="AC2392" s="9">
        <f t="shared" si="340"/>
        <v>4108844</v>
      </c>
      <c r="AD2392" s="10">
        <f t="shared" si="341"/>
        <v>4384178.9072164949</v>
      </c>
    </row>
    <row r="2393" spans="1:30" x14ac:dyDescent="0.2">
      <c r="A2393" t="s">
        <v>20</v>
      </c>
      <c r="B2393" s="1">
        <v>43466</v>
      </c>
      <c r="C2393" t="s">
        <v>90</v>
      </c>
      <c r="D2393" s="2">
        <v>388</v>
      </c>
      <c r="E2393" s="2">
        <v>0</v>
      </c>
      <c r="F2393" s="2">
        <v>0</v>
      </c>
      <c r="G2393" s="2">
        <v>0</v>
      </c>
      <c r="H2393" s="2">
        <v>388</v>
      </c>
      <c r="I2393" s="2">
        <v>0</v>
      </c>
      <c r="J2393" s="2">
        <v>0</v>
      </c>
      <c r="K2393" s="2">
        <v>0</v>
      </c>
      <c r="L2393" s="2">
        <v>0</v>
      </c>
      <c r="M2393" s="2">
        <v>0.1552</v>
      </c>
      <c r="N2393" s="8">
        <f t="shared" si="333"/>
        <v>15520</v>
      </c>
      <c r="O2393" s="2">
        <v>0</v>
      </c>
      <c r="P2393" s="2">
        <v>0</v>
      </c>
      <c r="Q2393" s="2">
        <v>0</v>
      </c>
      <c r="R2393" s="2">
        <v>0.1552</v>
      </c>
      <c r="S2393" s="2">
        <v>0</v>
      </c>
      <c r="T2393" s="2">
        <v>0</v>
      </c>
      <c r="U2393" s="2">
        <v>0</v>
      </c>
      <c r="V2393" s="2">
        <v>0</v>
      </c>
      <c r="W2393" s="2">
        <f t="shared" si="334"/>
        <v>24.916666666666668</v>
      </c>
      <c r="X2393" s="9">
        <f t="shared" si="335"/>
        <v>40</v>
      </c>
      <c r="Y2393" s="9">
        <f t="shared" si="336"/>
        <v>1.259072705932212E-3</v>
      </c>
      <c r="Z2393" s="10">
        <f t="shared" si="337"/>
        <v>977520.38065027772</v>
      </c>
      <c r="AA2393" s="10">
        <f t="shared" si="338"/>
        <v>22482.968754956386</v>
      </c>
      <c r="AB2393" s="10">
        <f t="shared" si="339"/>
        <v>13</v>
      </c>
      <c r="AC2393" s="9">
        <f t="shared" si="340"/>
        <v>948194.76923076925</v>
      </c>
      <c r="AD2393" s="10">
        <f t="shared" si="341"/>
        <v>899318.75019825541</v>
      </c>
    </row>
    <row r="2394" spans="1:30" x14ac:dyDescent="0.2">
      <c r="A2394" t="s">
        <v>20</v>
      </c>
      <c r="B2394" s="1">
        <v>43466</v>
      </c>
      <c r="C2394" t="s">
        <v>91</v>
      </c>
      <c r="D2394" s="2">
        <v>1786</v>
      </c>
      <c r="E2394" s="2">
        <v>415</v>
      </c>
      <c r="F2394" s="2">
        <v>0</v>
      </c>
      <c r="G2394" s="2">
        <v>0</v>
      </c>
      <c r="H2394" s="2"/>
      <c r="I2394" s="2">
        <v>0</v>
      </c>
      <c r="J2394" s="2">
        <v>0</v>
      </c>
      <c r="K2394" s="2">
        <v>0</v>
      </c>
      <c r="L2394" s="2">
        <v>0</v>
      </c>
      <c r="M2394" s="2">
        <v>0.96155000000000002</v>
      </c>
      <c r="N2394" s="8">
        <f t="shared" si="333"/>
        <v>96155</v>
      </c>
      <c r="O2394" s="2">
        <v>0.20749999999999999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s="2">
        <v>0</v>
      </c>
      <c r="V2394" s="2">
        <v>0</v>
      </c>
      <c r="W2394" s="2">
        <f t="shared" si="334"/>
        <v>24.916666666666668</v>
      </c>
      <c r="X2394" s="9">
        <f t="shared" si="335"/>
        <v>53.838185890257556</v>
      </c>
      <c r="Y2394" s="9">
        <f t="shared" si="336"/>
        <v>7.8006530952907114E-3</v>
      </c>
      <c r="Z2394" s="10">
        <f t="shared" si="337"/>
        <v>577625.67947516404</v>
      </c>
      <c r="AA2394" s="10">
        <f t="shared" si="338"/>
        <v>13285.390627928773</v>
      </c>
      <c r="AB2394" s="10">
        <f t="shared" si="339"/>
        <v>22</v>
      </c>
      <c r="AC2394" s="9">
        <f t="shared" si="340"/>
        <v>560296.90909090906</v>
      </c>
      <c r="AD2394" s="10">
        <f t="shared" si="341"/>
        <v>715261.33025111479</v>
      </c>
    </row>
    <row r="2395" spans="1:30" x14ac:dyDescent="0.2">
      <c r="A2395" t="s">
        <v>20</v>
      </c>
      <c r="B2395" s="1">
        <v>43466</v>
      </c>
      <c r="C2395" t="s">
        <v>864</v>
      </c>
      <c r="D2395" s="2">
        <v>1059</v>
      </c>
      <c r="E2395" s="2">
        <v>0</v>
      </c>
      <c r="F2395" s="2">
        <v>0</v>
      </c>
      <c r="G2395" s="2">
        <v>0</v>
      </c>
      <c r="H2395" s="2"/>
      <c r="I2395" s="2">
        <v>0</v>
      </c>
      <c r="J2395" s="2">
        <v>0</v>
      </c>
      <c r="K2395" s="2">
        <v>0</v>
      </c>
      <c r="L2395" s="2">
        <v>1059</v>
      </c>
      <c r="M2395" s="2">
        <v>0.26474999999999999</v>
      </c>
      <c r="N2395" s="8">
        <f t="shared" si="333"/>
        <v>26475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0.26474999999999999</v>
      </c>
      <c r="W2395" s="2">
        <f t="shared" si="334"/>
        <v>24.916666666666668</v>
      </c>
      <c r="X2395" s="9">
        <f t="shared" si="335"/>
        <v>25</v>
      </c>
      <c r="Y2395" s="9">
        <f t="shared" si="336"/>
        <v>2.1478060495847494E-3</v>
      </c>
      <c r="Z2395" s="10">
        <f t="shared" si="337"/>
        <v>6353882.4742268045</v>
      </c>
      <c r="AA2395" s="10">
        <f t="shared" si="338"/>
        <v>146139.29690721651</v>
      </c>
      <c r="AB2395" s="10">
        <f t="shared" si="339"/>
        <v>2</v>
      </c>
      <c r="AC2395" s="9">
        <f t="shared" si="340"/>
        <v>6163266</v>
      </c>
      <c r="AD2395" s="10">
        <f t="shared" si="341"/>
        <v>3653482.4226804129</v>
      </c>
    </row>
    <row r="2396" spans="1:30" x14ac:dyDescent="0.2">
      <c r="A2396" t="s">
        <v>20</v>
      </c>
      <c r="B2396" s="1">
        <v>43466</v>
      </c>
      <c r="C2396" t="s">
        <v>948</v>
      </c>
      <c r="D2396" s="2">
        <v>1753</v>
      </c>
      <c r="E2396" s="2">
        <v>0</v>
      </c>
      <c r="F2396" s="2">
        <v>0</v>
      </c>
      <c r="G2396" s="2">
        <v>0</v>
      </c>
      <c r="H2396" s="2"/>
      <c r="I2396" s="2">
        <v>0</v>
      </c>
      <c r="J2396" s="2">
        <v>0</v>
      </c>
      <c r="K2396" s="2">
        <v>0</v>
      </c>
      <c r="L2396" s="2">
        <v>1753</v>
      </c>
      <c r="M2396" s="2">
        <v>0.43824999999999997</v>
      </c>
      <c r="N2396" s="8">
        <f t="shared" si="333"/>
        <v>43825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s="2">
        <v>0</v>
      </c>
      <c r="V2396" s="2">
        <v>0.43824999999999997</v>
      </c>
      <c r="W2396" s="2">
        <f t="shared" si="334"/>
        <v>24.916666666666668</v>
      </c>
      <c r="X2396" s="9">
        <f t="shared" si="335"/>
        <v>25</v>
      </c>
      <c r="Y2396" s="9">
        <f t="shared" si="336"/>
        <v>3.5553390037035559E-3</v>
      </c>
      <c r="Z2396" s="10">
        <f t="shared" si="337"/>
        <v>12707764.948453609</v>
      </c>
      <c r="AA2396" s="10">
        <f t="shared" si="338"/>
        <v>292278.59381443303</v>
      </c>
      <c r="AB2396" s="10">
        <f t="shared" si="339"/>
        <v>1</v>
      </c>
      <c r="AC2396" s="9">
        <f t="shared" si="340"/>
        <v>12326532</v>
      </c>
      <c r="AD2396" s="10">
        <f t="shared" si="341"/>
        <v>7306964.8453608258</v>
      </c>
    </row>
    <row r="2397" spans="1:30" x14ac:dyDescent="0.2">
      <c r="A2397" t="s">
        <v>20</v>
      </c>
      <c r="B2397" s="1">
        <v>43466</v>
      </c>
      <c r="C2397" t="s">
        <v>950</v>
      </c>
      <c r="D2397" s="2">
        <v>743</v>
      </c>
      <c r="E2397" s="2">
        <v>419</v>
      </c>
      <c r="F2397" s="2">
        <v>324</v>
      </c>
      <c r="G2397" s="2">
        <v>0</v>
      </c>
      <c r="H2397" s="2"/>
      <c r="I2397" s="2">
        <v>0</v>
      </c>
      <c r="J2397" s="2">
        <v>0</v>
      </c>
      <c r="K2397" s="2">
        <v>0</v>
      </c>
      <c r="L2397" s="2">
        <v>0</v>
      </c>
      <c r="M2397" s="2">
        <v>0.38769999999999999</v>
      </c>
      <c r="N2397" s="8">
        <f t="shared" si="333"/>
        <v>38770</v>
      </c>
      <c r="O2397" s="2">
        <v>0.20949999999999999</v>
      </c>
      <c r="P2397" s="2">
        <v>0.1782</v>
      </c>
      <c r="Q2397" s="2">
        <v>0</v>
      </c>
      <c r="R2397" s="2">
        <v>0</v>
      </c>
      <c r="S2397" s="2">
        <v>0</v>
      </c>
      <c r="T2397" s="2">
        <v>0</v>
      </c>
      <c r="U2397" s="2">
        <v>0</v>
      </c>
      <c r="V2397" s="2">
        <v>0</v>
      </c>
      <c r="W2397" s="2">
        <f t="shared" si="334"/>
        <v>24.916666666666668</v>
      </c>
      <c r="X2397" s="9">
        <f t="shared" si="335"/>
        <v>52.180349932705248</v>
      </c>
      <c r="Y2397" s="9">
        <f t="shared" si="336"/>
        <v>3.1452479902700937E-3</v>
      </c>
      <c r="Z2397" s="10">
        <f t="shared" si="337"/>
        <v>6353882.4742268045</v>
      </c>
      <c r="AA2397" s="10">
        <f t="shared" si="338"/>
        <v>146139.29690721651</v>
      </c>
      <c r="AB2397" s="10">
        <f t="shared" si="339"/>
        <v>2</v>
      </c>
      <c r="AC2397" s="9">
        <f t="shared" si="340"/>
        <v>6163266</v>
      </c>
      <c r="AD2397" s="10">
        <f t="shared" si="341"/>
        <v>7625599.6515380675</v>
      </c>
    </row>
    <row r="2398" spans="1:30" x14ac:dyDescent="0.2">
      <c r="A2398" t="s">
        <v>20</v>
      </c>
      <c r="B2398" s="1">
        <v>43466</v>
      </c>
      <c r="C2398" t="s">
        <v>1027</v>
      </c>
      <c r="D2398" s="2">
        <v>1910</v>
      </c>
      <c r="E2398" s="2">
        <v>1058</v>
      </c>
      <c r="F2398" s="2">
        <v>852</v>
      </c>
      <c r="G2398" s="2">
        <v>0</v>
      </c>
      <c r="H2398" s="2"/>
      <c r="I2398" s="2">
        <v>0</v>
      </c>
      <c r="J2398" s="2">
        <v>0</v>
      </c>
      <c r="K2398" s="2">
        <v>0</v>
      </c>
      <c r="L2398" s="2">
        <v>0</v>
      </c>
      <c r="M2398" s="2">
        <v>0.99760000000000004</v>
      </c>
      <c r="N2398" s="8">
        <f t="shared" si="333"/>
        <v>99760</v>
      </c>
      <c r="O2398" s="2">
        <v>0.52900000000000003</v>
      </c>
      <c r="P2398" s="2">
        <v>0.46860000000000002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f t="shared" si="334"/>
        <v>24.916666666666668</v>
      </c>
      <c r="X2398" s="9">
        <f t="shared" si="335"/>
        <v>52.230366492146594</v>
      </c>
      <c r="Y2398" s="9">
        <f t="shared" si="336"/>
        <v>8.093111671636434E-3</v>
      </c>
      <c r="Z2398" s="10">
        <f t="shared" si="337"/>
        <v>12707764.948453609</v>
      </c>
      <c r="AA2398" s="10">
        <f t="shared" si="338"/>
        <v>292278.59381443303</v>
      </c>
      <c r="AB2398" s="10">
        <f t="shared" si="339"/>
        <v>1</v>
      </c>
      <c r="AC2398" s="9">
        <f t="shared" si="340"/>
        <v>12326532</v>
      </c>
      <c r="AD2398" s="10">
        <f t="shared" si="341"/>
        <v>15265818.072737088</v>
      </c>
    </row>
    <row r="2399" spans="1:30" x14ac:dyDescent="0.2">
      <c r="A2399" t="s">
        <v>20</v>
      </c>
      <c r="B2399" s="1">
        <v>43466</v>
      </c>
      <c r="C2399" t="s">
        <v>94</v>
      </c>
      <c r="D2399" s="2">
        <v>1010</v>
      </c>
      <c r="E2399" s="2">
        <v>0</v>
      </c>
      <c r="F2399" s="2">
        <v>0</v>
      </c>
      <c r="G2399" s="2">
        <v>0</v>
      </c>
      <c r="H2399" s="2">
        <v>1010</v>
      </c>
      <c r="I2399" s="2">
        <v>0</v>
      </c>
      <c r="J2399" s="2">
        <v>0</v>
      </c>
      <c r="K2399" s="2">
        <v>0</v>
      </c>
      <c r="L2399" s="2">
        <v>0</v>
      </c>
      <c r="M2399" s="2">
        <v>0.40400000000000003</v>
      </c>
      <c r="N2399" s="8">
        <f t="shared" si="333"/>
        <v>40400</v>
      </c>
      <c r="O2399" s="2">
        <v>0</v>
      </c>
      <c r="P2399" s="2">
        <v>0</v>
      </c>
      <c r="Q2399" s="2">
        <v>0</v>
      </c>
      <c r="R2399" s="2">
        <v>0.40400000000000003</v>
      </c>
      <c r="S2399" s="2">
        <v>0</v>
      </c>
      <c r="T2399" s="2">
        <v>0</v>
      </c>
      <c r="U2399" s="2">
        <v>0</v>
      </c>
      <c r="V2399" s="2">
        <v>0</v>
      </c>
      <c r="W2399" s="2">
        <f t="shared" si="334"/>
        <v>24.916666666666668</v>
      </c>
      <c r="X2399" s="9">
        <f t="shared" si="335"/>
        <v>40</v>
      </c>
      <c r="Y2399" s="9">
        <f t="shared" si="336"/>
        <v>3.2774830747204485E-3</v>
      </c>
      <c r="Z2399" s="10">
        <f t="shared" si="337"/>
        <v>2117960.8247422683</v>
      </c>
      <c r="AA2399" s="10">
        <f t="shared" si="338"/>
        <v>48713.098969072169</v>
      </c>
      <c r="AB2399" s="10">
        <f t="shared" si="339"/>
        <v>6</v>
      </c>
      <c r="AC2399" s="9">
        <f t="shared" si="340"/>
        <v>2054422</v>
      </c>
      <c r="AD2399" s="10">
        <f t="shared" si="341"/>
        <v>1948523.9587628867</v>
      </c>
    </row>
    <row r="2400" spans="1:30" x14ac:dyDescent="0.2">
      <c r="A2400" t="s">
        <v>20</v>
      </c>
      <c r="B2400" s="1">
        <v>43466</v>
      </c>
      <c r="C2400" t="s">
        <v>671</v>
      </c>
      <c r="D2400" s="2">
        <v>1775</v>
      </c>
      <c r="E2400" s="2">
        <v>0</v>
      </c>
      <c r="F2400" s="2">
        <v>0</v>
      </c>
      <c r="G2400" s="2">
        <v>589</v>
      </c>
      <c r="H2400" s="2"/>
      <c r="I2400" s="2">
        <v>588</v>
      </c>
      <c r="J2400" s="2">
        <v>0</v>
      </c>
      <c r="K2400" s="2">
        <v>0</v>
      </c>
      <c r="L2400" s="2">
        <v>598</v>
      </c>
      <c r="M2400" s="2">
        <v>0.67904999999999993</v>
      </c>
      <c r="N2400" s="8">
        <f t="shared" si="333"/>
        <v>67905</v>
      </c>
      <c r="O2400" s="2">
        <v>0</v>
      </c>
      <c r="P2400" s="2">
        <v>0</v>
      </c>
      <c r="Q2400" s="2">
        <v>0.20615</v>
      </c>
      <c r="R2400" s="2">
        <v>0</v>
      </c>
      <c r="S2400" s="2">
        <v>0.32340000000000002</v>
      </c>
      <c r="T2400" s="2">
        <v>0</v>
      </c>
      <c r="U2400" s="2">
        <v>0</v>
      </c>
      <c r="V2400" s="2">
        <v>0.14949999999999999</v>
      </c>
      <c r="W2400" s="2">
        <f t="shared" si="334"/>
        <v>24.916666666666668</v>
      </c>
      <c r="X2400" s="9">
        <f t="shared" si="335"/>
        <v>38.256338028169012</v>
      </c>
      <c r="Y2400" s="9">
        <f t="shared" si="336"/>
        <v>5.5088487175468329E-3</v>
      </c>
      <c r="Z2400" s="10">
        <f t="shared" si="337"/>
        <v>1411973.8831615122</v>
      </c>
      <c r="AA2400" s="10">
        <f t="shared" si="338"/>
        <v>32475.399312714781</v>
      </c>
      <c r="AB2400" s="10">
        <f t="shared" si="339"/>
        <v>9</v>
      </c>
      <c r="AC2400" s="9">
        <f t="shared" si="340"/>
        <v>1369614.6666666667</v>
      </c>
      <c r="AD2400" s="10">
        <f t="shared" si="341"/>
        <v>1242389.8537069843</v>
      </c>
    </row>
    <row r="2401" spans="1:30" x14ac:dyDescent="0.2">
      <c r="A2401" t="s">
        <v>20</v>
      </c>
      <c r="B2401" s="1">
        <v>43466</v>
      </c>
      <c r="C2401" t="s">
        <v>96</v>
      </c>
      <c r="D2401" s="2">
        <v>10045</v>
      </c>
      <c r="E2401" s="2">
        <v>0</v>
      </c>
      <c r="F2401" s="2">
        <v>0</v>
      </c>
      <c r="G2401" s="2">
        <v>1307</v>
      </c>
      <c r="H2401" s="2">
        <v>3564</v>
      </c>
      <c r="I2401" s="2">
        <v>0</v>
      </c>
      <c r="J2401" s="2">
        <v>2425</v>
      </c>
      <c r="K2401" s="2">
        <v>2749</v>
      </c>
      <c r="L2401" s="2">
        <v>0</v>
      </c>
      <c r="M2401" s="2">
        <v>3.5240999999999998</v>
      </c>
      <c r="N2401" s="8">
        <f t="shared" si="333"/>
        <v>352410</v>
      </c>
      <c r="O2401" s="2">
        <v>0</v>
      </c>
      <c r="P2401" s="2">
        <v>0</v>
      </c>
      <c r="Q2401" s="2">
        <v>0.45745000000000002</v>
      </c>
      <c r="R2401" s="2">
        <v>1.4256</v>
      </c>
      <c r="S2401" s="2">
        <v>0</v>
      </c>
      <c r="T2401" s="2">
        <v>1.0912500000000001</v>
      </c>
      <c r="U2401" s="2">
        <v>0.54979999999999996</v>
      </c>
      <c r="V2401" s="2">
        <v>0</v>
      </c>
      <c r="W2401" s="2">
        <f t="shared" si="334"/>
        <v>24.916666666666668</v>
      </c>
      <c r="X2401" s="9">
        <f t="shared" si="335"/>
        <v>35.083125933300153</v>
      </c>
      <c r="Y2401" s="9">
        <f t="shared" si="336"/>
        <v>2.8589549761441419E-2</v>
      </c>
      <c r="Z2401" s="10">
        <f t="shared" si="337"/>
        <v>705986.9415807561</v>
      </c>
      <c r="AA2401" s="10">
        <f t="shared" si="338"/>
        <v>16237.69965635739</v>
      </c>
      <c r="AB2401" s="10">
        <f t="shared" si="339"/>
        <v>18</v>
      </c>
      <c r="AC2401" s="9">
        <f t="shared" si="340"/>
        <v>684807.33333333337</v>
      </c>
      <c r="AD2401" s="10">
        <f t="shared" si="341"/>
        <v>569669.26191109093</v>
      </c>
    </row>
    <row r="2402" spans="1:30" x14ac:dyDescent="0.2">
      <c r="A2402" t="s">
        <v>20</v>
      </c>
      <c r="B2402" s="1">
        <v>43466</v>
      </c>
      <c r="C2402" t="s">
        <v>580</v>
      </c>
      <c r="D2402" s="2">
        <v>1519</v>
      </c>
      <c r="E2402" s="2">
        <v>0</v>
      </c>
      <c r="F2402" s="2">
        <v>0</v>
      </c>
      <c r="G2402" s="2">
        <v>1519</v>
      </c>
      <c r="H2402" s="2"/>
      <c r="I2402" s="2">
        <v>0</v>
      </c>
      <c r="J2402" s="2">
        <v>0</v>
      </c>
      <c r="K2402" s="2">
        <v>0</v>
      </c>
      <c r="L2402" s="2">
        <v>0</v>
      </c>
      <c r="M2402" s="2">
        <v>0.53164999999999996</v>
      </c>
      <c r="N2402" s="8">
        <f t="shared" si="333"/>
        <v>53164.999999999993</v>
      </c>
      <c r="O2402" s="2">
        <v>0</v>
      </c>
      <c r="P2402" s="2">
        <v>0</v>
      </c>
      <c r="Q2402" s="2">
        <v>0.53164999999999996</v>
      </c>
      <c r="R2402" s="2">
        <v>0</v>
      </c>
      <c r="S2402" s="2">
        <v>0</v>
      </c>
      <c r="T2402" s="2">
        <v>0</v>
      </c>
      <c r="U2402" s="2">
        <v>0</v>
      </c>
      <c r="V2402" s="2">
        <v>0</v>
      </c>
      <c r="W2402" s="2">
        <f t="shared" si="334"/>
        <v>24.916666666666668</v>
      </c>
      <c r="X2402" s="9">
        <f t="shared" si="335"/>
        <v>34.999999999999993</v>
      </c>
      <c r="Y2402" s="9">
        <f t="shared" si="336"/>
        <v>4.3130541501859559E-3</v>
      </c>
      <c r="Z2402" s="10">
        <f t="shared" si="337"/>
        <v>907697.49631811504</v>
      </c>
      <c r="AA2402" s="10">
        <f t="shared" si="338"/>
        <v>20877.042415316646</v>
      </c>
      <c r="AB2402" s="10">
        <f t="shared" si="339"/>
        <v>14</v>
      </c>
      <c r="AC2402" s="9">
        <f t="shared" si="340"/>
        <v>880466.57142857148</v>
      </c>
      <c r="AD2402" s="10">
        <f t="shared" si="341"/>
        <v>730696.48453608248</v>
      </c>
    </row>
    <row r="2403" spans="1:30" x14ac:dyDescent="0.2">
      <c r="A2403" t="s">
        <v>20</v>
      </c>
      <c r="B2403" s="1">
        <v>43466</v>
      </c>
      <c r="C2403" t="s">
        <v>97</v>
      </c>
      <c r="D2403" s="2">
        <v>2906</v>
      </c>
      <c r="E2403" s="2">
        <v>0</v>
      </c>
      <c r="F2403" s="2">
        <v>0</v>
      </c>
      <c r="G2403" s="2">
        <v>0</v>
      </c>
      <c r="H2403" s="2"/>
      <c r="I2403" s="2">
        <v>0</v>
      </c>
      <c r="J2403" s="2">
        <v>0</v>
      </c>
      <c r="K2403" s="2">
        <v>0</v>
      </c>
      <c r="L2403" s="2">
        <v>2906</v>
      </c>
      <c r="M2403" s="2">
        <v>0.72650000000000003</v>
      </c>
      <c r="N2403" s="8">
        <f t="shared" si="333"/>
        <v>72650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s="2">
        <v>0</v>
      </c>
      <c r="V2403" s="2">
        <v>0.72650000000000003</v>
      </c>
      <c r="W2403" s="2">
        <f t="shared" si="334"/>
        <v>24.916666666666668</v>
      </c>
      <c r="X2403" s="9">
        <f t="shared" si="335"/>
        <v>25</v>
      </c>
      <c r="Y2403" s="9">
        <f t="shared" si="336"/>
        <v>5.8937907271891235E-3</v>
      </c>
      <c r="Z2403" s="10">
        <f t="shared" si="337"/>
        <v>977520.38065027772</v>
      </c>
      <c r="AA2403" s="10">
        <f t="shared" si="338"/>
        <v>22482.968754956386</v>
      </c>
      <c r="AB2403" s="10">
        <f t="shared" si="339"/>
        <v>13</v>
      </c>
      <c r="AC2403" s="9">
        <f t="shared" si="340"/>
        <v>948194.76923076925</v>
      </c>
      <c r="AD2403" s="10">
        <f t="shared" si="341"/>
        <v>562074.21887390967</v>
      </c>
    </row>
    <row r="2404" spans="1:30" x14ac:dyDescent="0.2">
      <c r="A2404" t="s">
        <v>20</v>
      </c>
      <c r="B2404" s="1">
        <v>43466</v>
      </c>
      <c r="C2404" t="s">
        <v>781</v>
      </c>
      <c r="D2404" s="2">
        <v>11</v>
      </c>
      <c r="E2404" s="2">
        <v>0</v>
      </c>
      <c r="F2404" s="2">
        <v>0</v>
      </c>
      <c r="G2404" s="2">
        <v>0</v>
      </c>
      <c r="H2404" s="2"/>
      <c r="I2404" s="2">
        <v>0</v>
      </c>
      <c r="J2404" s="2">
        <v>0</v>
      </c>
      <c r="K2404" s="2">
        <v>11</v>
      </c>
      <c r="L2404" s="2">
        <v>0</v>
      </c>
      <c r="M2404" s="2">
        <v>2.2000000000000001E-3</v>
      </c>
      <c r="N2404" s="8">
        <f t="shared" si="333"/>
        <v>220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s="2">
        <v>2.2000000000000001E-3</v>
      </c>
      <c r="V2404" s="2">
        <v>0</v>
      </c>
      <c r="W2404" s="2">
        <f t="shared" si="334"/>
        <v>24.916666666666668</v>
      </c>
      <c r="X2404" s="9">
        <f t="shared" si="335"/>
        <v>20</v>
      </c>
      <c r="Y2404" s="9">
        <f t="shared" si="336"/>
        <v>1.784768010986383E-5</v>
      </c>
      <c r="Z2404" s="10">
        <f t="shared" si="337"/>
        <v>2541552.989690722</v>
      </c>
      <c r="AA2404" s="10">
        <f t="shared" si="338"/>
        <v>58455.718762886601</v>
      </c>
      <c r="AB2404" s="10">
        <f t="shared" si="339"/>
        <v>5</v>
      </c>
      <c r="AC2404" s="9">
        <f t="shared" si="340"/>
        <v>2465306.4</v>
      </c>
      <c r="AD2404" s="10">
        <f t="shared" si="341"/>
        <v>1169114.3752577321</v>
      </c>
    </row>
    <row r="2405" spans="1:30" x14ac:dyDescent="0.2">
      <c r="A2405" t="s">
        <v>20</v>
      </c>
      <c r="B2405" s="1">
        <v>43466</v>
      </c>
      <c r="C2405" t="s">
        <v>1028</v>
      </c>
      <c r="D2405" s="2">
        <v>1802</v>
      </c>
      <c r="E2405" s="2">
        <v>0</v>
      </c>
      <c r="F2405" s="2">
        <v>0</v>
      </c>
      <c r="G2405" s="2">
        <v>0</v>
      </c>
      <c r="H2405" s="2"/>
      <c r="I2405" s="2">
        <v>0</v>
      </c>
      <c r="J2405" s="2">
        <v>1802</v>
      </c>
      <c r="K2405" s="2">
        <v>0</v>
      </c>
      <c r="L2405" s="2">
        <v>0</v>
      </c>
      <c r="M2405" s="2">
        <v>0.54059999999999997</v>
      </c>
      <c r="N2405" s="8">
        <f t="shared" si="333"/>
        <v>54060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0.54059999999999997</v>
      </c>
      <c r="U2405" s="2">
        <v>0</v>
      </c>
      <c r="V2405" s="2">
        <v>0</v>
      </c>
      <c r="W2405" s="2">
        <f t="shared" si="334"/>
        <v>24.916666666666668</v>
      </c>
      <c r="X2405" s="9">
        <f t="shared" si="335"/>
        <v>30</v>
      </c>
      <c r="Y2405" s="9">
        <f t="shared" si="336"/>
        <v>4.3856617579056296E-3</v>
      </c>
      <c r="Z2405" s="10">
        <f t="shared" si="337"/>
        <v>12707764.948453609</v>
      </c>
      <c r="AA2405" s="10">
        <f t="shared" si="338"/>
        <v>292278.59381443303</v>
      </c>
      <c r="AB2405" s="10">
        <f t="shared" si="339"/>
        <v>1</v>
      </c>
      <c r="AC2405" s="9">
        <f t="shared" si="340"/>
        <v>12326532</v>
      </c>
      <c r="AD2405" s="10">
        <f t="shared" si="341"/>
        <v>8768357.8144329917</v>
      </c>
    </row>
    <row r="2406" spans="1:30" x14ac:dyDescent="0.2">
      <c r="A2406" t="s">
        <v>20</v>
      </c>
      <c r="B2406" s="1">
        <v>43466</v>
      </c>
      <c r="C2406" t="s">
        <v>1029</v>
      </c>
      <c r="D2406" s="2">
        <v>787</v>
      </c>
      <c r="E2406" s="2">
        <v>0</v>
      </c>
      <c r="F2406" s="2">
        <v>0</v>
      </c>
      <c r="G2406" s="2">
        <v>0</v>
      </c>
      <c r="H2406" s="2"/>
      <c r="I2406" s="2">
        <v>0</v>
      </c>
      <c r="J2406" s="2">
        <v>0</v>
      </c>
      <c r="K2406" s="2">
        <v>0</v>
      </c>
      <c r="L2406" s="2">
        <v>404</v>
      </c>
      <c r="M2406" s="2">
        <v>0.218</v>
      </c>
      <c r="N2406" s="8">
        <f t="shared" si="333"/>
        <v>21800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0.1414</v>
      </c>
      <c r="W2406" s="2">
        <f t="shared" si="334"/>
        <v>24.916666666666668</v>
      </c>
      <c r="X2406" s="9">
        <f t="shared" si="335"/>
        <v>27.700127064803048</v>
      </c>
      <c r="Y2406" s="9">
        <f t="shared" si="336"/>
        <v>1.768542847250143E-3</v>
      </c>
      <c r="Z2406" s="10">
        <f t="shared" si="337"/>
        <v>12707764.948453609</v>
      </c>
      <c r="AA2406" s="10">
        <f t="shared" si="338"/>
        <v>292278.59381443303</v>
      </c>
      <c r="AB2406" s="10">
        <f t="shared" si="339"/>
        <v>1</v>
      </c>
      <c r="AC2406" s="9">
        <f t="shared" si="340"/>
        <v>12326532</v>
      </c>
      <c r="AD2406" s="10">
        <f t="shared" si="341"/>
        <v>8096154.1869817534</v>
      </c>
    </row>
    <row r="2407" spans="1:30" x14ac:dyDescent="0.2">
      <c r="A2407" t="s">
        <v>20</v>
      </c>
      <c r="B2407" s="1">
        <v>43466</v>
      </c>
      <c r="C2407" t="s">
        <v>674</v>
      </c>
      <c r="D2407" s="2">
        <v>2365</v>
      </c>
      <c r="E2407" s="2">
        <v>0</v>
      </c>
      <c r="F2407" s="2">
        <v>0</v>
      </c>
      <c r="G2407" s="2">
        <v>1674</v>
      </c>
      <c r="H2407" s="2"/>
      <c r="I2407" s="2">
        <v>0</v>
      </c>
      <c r="J2407" s="2">
        <v>0</v>
      </c>
      <c r="K2407" s="2">
        <v>0</v>
      </c>
      <c r="L2407" s="2">
        <v>0</v>
      </c>
      <c r="M2407" s="2">
        <v>1.4527559999999999</v>
      </c>
      <c r="N2407" s="8">
        <f t="shared" si="333"/>
        <v>145275.6</v>
      </c>
      <c r="O2407" s="2">
        <v>0</v>
      </c>
      <c r="P2407" s="2">
        <v>0</v>
      </c>
      <c r="Q2407" s="2">
        <v>1.2454559999999999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f t="shared" si="334"/>
        <v>24.916666666666668</v>
      </c>
      <c r="X2407" s="9">
        <f t="shared" si="335"/>
        <v>61.42731501057083</v>
      </c>
      <c r="Y2407" s="9">
        <f t="shared" si="336"/>
        <v>1.1785601984402426E-2</v>
      </c>
      <c r="Z2407" s="10">
        <f t="shared" si="337"/>
        <v>668829.73412913736</v>
      </c>
      <c r="AA2407" s="10">
        <f t="shared" si="338"/>
        <v>15383.083884970159</v>
      </c>
      <c r="AB2407" s="10">
        <f t="shared" si="339"/>
        <v>19</v>
      </c>
      <c r="AC2407" s="9">
        <f t="shared" si="340"/>
        <v>648764.84210526315</v>
      </c>
      <c r="AD2407" s="10">
        <f t="shared" si="341"/>
        <v>944941.53963609773</v>
      </c>
    </row>
    <row r="2408" spans="1:30" x14ac:dyDescent="0.2">
      <c r="A2408" t="s">
        <v>20</v>
      </c>
      <c r="B2408" s="1">
        <v>43466</v>
      </c>
      <c r="C2408" t="s">
        <v>952</v>
      </c>
      <c r="D2408" s="2">
        <v>24319</v>
      </c>
      <c r="E2408" s="2">
        <v>0</v>
      </c>
      <c r="F2408" s="2">
        <v>0</v>
      </c>
      <c r="G2408" s="2">
        <v>0</v>
      </c>
      <c r="H2408" s="2"/>
      <c r="I2408" s="2">
        <v>0</v>
      </c>
      <c r="J2408" s="2">
        <v>0</v>
      </c>
      <c r="K2408" s="2">
        <v>24319</v>
      </c>
      <c r="L2408" s="2">
        <v>0</v>
      </c>
      <c r="M2408" s="2">
        <v>4.8638000000000003</v>
      </c>
      <c r="N2408" s="8">
        <f t="shared" si="333"/>
        <v>486380.00000000006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s="2">
        <v>4.8638000000000003</v>
      </c>
      <c r="V2408" s="2">
        <v>0</v>
      </c>
      <c r="W2408" s="2">
        <f t="shared" si="334"/>
        <v>24.916666666666668</v>
      </c>
      <c r="X2408" s="9">
        <f t="shared" si="335"/>
        <v>20.000000000000004</v>
      </c>
      <c r="Y2408" s="9">
        <f t="shared" si="336"/>
        <v>3.9457975690161684E-2</v>
      </c>
      <c r="Z2408" s="10">
        <f t="shared" si="337"/>
        <v>2541552.989690722</v>
      </c>
      <c r="AA2408" s="10">
        <f t="shared" si="338"/>
        <v>58455.718762886601</v>
      </c>
      <c r="AB2408" s="10">
        <f t="shared" si="339"/>
        <v>5</v>
      </c>
      <c r="AC2408" s="9">
        <f t="shared" si="340"/>
        <v>2465306.4</v>
      </c>
      <c r="AD2408" s="10">
        <f t="shared" si="341"/>
        <v>1169114.3752577323</v>
      </c>
    </row>
    <row r="2409" spans="1:30" x14ac:dyDescent="0.2">
      <c r="A2409" t="s">
        <v>20</v>
      </c>
      <c r="B2409" s="1">
        <v>43466</v>
      </c>
      <c r="C2409" t="s">
        <v>1030</v>
      </c>
      <c r="D2409" s="2">
        <v>12935</v>
      </c>
      <c r="E2409" s="2">
        <v>0</v>
      </c>
      <c r="F2409" s="2">
        <v>11075</v>
      </c>
      <c r="G2409" s="2">
        <v>0</v>
      </c>
      <c r="H2409" s="2"/>
      <c r="I2409" s="2">
        <v>0</v>
      </c>
      <c r="J2409" s="2">
        <v>0</v>
      </c>
      <c r="K2409" s="2">
        <v>0</v>
      </c>
      <c r="L2409" s="2">
        <v>0</v>
      </c>
      <c r="M2409" s="2">
        <v>4.0370749999999997</v>
      </c>
      <c r="N2409" s="8">
        <f t="shared" si="333"/>
        <v>403707.5</v>
      </c>
      <c r="O2409" s="2">
        <v>0</v>
      </c>
      <c r="P2409" s="2">
        <v>3.916175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f t="shared" si="334"/>
        <v>24.916666666666668</v>
      </c>
      <c r="X2409" s="9">
        <f t="shared" si="335"/>
        <v>31.210475454194047</v>
      </c>
      <c r="Y2409" s="9">
        <f t="shared" si="336"/>
        <v>3.2751101445240231E-2</v>
      </c>
      <c r="Z2409" s="10">
        <f t="shared" si="337"/>
        <v>12707764.948453609</v>
      </c>
      <c r="AA2409" s="10">
        <f t="shared" si="338"/>
        <v>292278.59381443303</v>
      </c>
      <c r="AB2409" s="10">
        <f t="shared" si="339"/>
        <v>1</v>
      </c>
      <c r="AC2409" s="9">
        <f t="shared" si="340"/>
        <v>12326532</v>
      </c>
      <c r="AD2409" s="10">
        <f t="shared" si="341"/>
        <v>9122153.8780317139</v>
      </c>
    </row>
    <row r="2410" spans="1:30" x14ac:dyDescent="0.2">
      <c r="A2410" t="s">
        <v>20</v>
      </c>
      <c r="B2410" s="1">
        <v>43466</v>
      </c>
      <c r="C2410" t="s">
        <v>101</v>
      </c>
      <c r="D2410" s="2">
        <v>4671</v>
      </c>
      <c r="E2410" s="2">
        <v>0</v>
      </c>
      <c r="F2410" s="2">
        <v>0</v>
      </c>
      <c r="G2410" s="2">
        <v>1855</v>
      </c>
      <c r="H2410" s="2"/>
      <c r="I2410" s="2">
        <v>0</v>
      </c>
      <c r="J2410" s="2">
        <v>672</v>
      </c>
      <c r="K2410" s="2">
        <v>2144</v>
      </c>
      <c r="L2410" s="2">
        <v>0</v>
      </c>
      <c r="M2410" s="2">
        <v>1.38045</v>
      </c>
      <c r="N2410" s="8">
        <f t="shared" si="333"/>
        <v>138045</v>
      </c>
      <c r="O2410" s="2">
        <v>0</v>
      </c>
      <c r="P2410" s="2">
        <v>0</v>
      </c>
      <c r="Q2410" s="2">
        <v>0.64924999999999999</v>
      </c>
      <c r="R2410" s="2">
        <v>0</v>
      </c>
      <c r="S2410" s="2">
        <v>0</v>
      </c>
      <c r="T2410" s="2">
        <v>0.3024</v>
      </c>
      <c r="U2410" s="2">
        <v>0.42880000000000001</v>
      </c>
      <c r="V2410" s="2">
        <v>0</v>
      </c>
      <c r="W2410" s="2">
        <f t="shared" si="334"/>
        <v>24.916666666666668</v>
      </c>
      <c r="X2410" s="9">
        <f t="shared" si="335"/>
        <v>29.553628773281954</v>
      </c>
      <c r="Y2410" s="9">
        <f t="shared" si="336"/>
        <v>1.1199013639846147E-2</v>
      </c>
      <c r="Z2410" s="10">
        <f t="shared" si="337"/>
        <v>977520.38065027772</v>
      </c>
      <c r="AA2410" s="10">
        <f t="shared" si="338"/>
        <v>22482.968754956386</v>
      </c>
      <c r="AB2410" s="10">
        <f t="shared" si="339"/>
        <v>13</v>
      </c>
      <c r="AC2410" s="9">
        <f t="shared" si="340"/>
        <v>948194.76923076925</v>
      </c>
      <c r="AD2410" s="10">
        <f t="shared" si="341"/>
        <v>664453.31230527814</v>
      </c>
    </row>
    <row r="2411" spans="1:30" x14ac:dyDescent="0.2">
      <c r="A2411" t="s">
        <v>20</v>
      </c>
      <c r="B2411" s="1">
        <v>43466</v>
      </c>
      <c r="C2411" t="s">
        <v>1031</v>
      </c>
      <c r="D2411" s="2">
        <v>4232</v>
      </c>
      <c r="E2411" s="2">
        <v>0</v>
      </c>
      <c r="F2411" s="2">
        <v>0</v>
      </c>
      <c r="G2411" s="2">
        <v>0</v>
      </c>
      <c r="H2411" s="2"/>
      <c r="I2411" s="2">
        <v>4232</v>
      </c>
      <c r="J2411" s="2">
        <v>0</v>
      </c>
      <c r="K2411" s="2">
        <v>0</v>
      </c>
      <c r="L2411" s="2">
        <v>0</v>
      </c>
      <c r="M2411" s="2">
        <v>2.3275999999999999</v>
      </c>
      <c r="N2411" s="8">
        <f t="shared" si="333"/>
        <v>232760</v>
      </c>
      <c r="O2411" s="2">
        <v>0</v>
      </c>
      <c r="P2411" s="2">
        <v>0</v>
      </c>
      <c r="Q2411" s="2">
        <v>0</v>
      </c>
      <c r="R2411" s="2">
        <v>0</v>
      </c>
      <c r="S2411" s="2">
        <v>2.3275999999999999</v>
      </c>
      <c r="T2411" s="2">
        <v>0</v>
      </c>
      <c r="U2411" s="2">
        <v>0</v>
      </c>
      <c r="V2411" s="2">
        <v>0</v>
      </c>
      <c r="W2411" s="2">
        <f t="shared" si="334"/>
        <v>24.916666666666668</v>
      </c>
      <c r="X2411" s="9">
        <f t="shared" si="335"/>
        <v>55</v>
      </c>
      <c r="Y2411" s="9">
        <f t="shared" si="336"/>
        <v>1.8882845556235931E-2</v>
      </c>
      <c r="Z2411" s="10">
        <f t="shared" si="337"/>
        <v>3176941.2371134022</v>
      </c>
      <c r="AA2411" s="10">
        <f t="shared" si="338"/>
        <v>73069.648453608257</v>
      </c>
      <c r="AB2411" s="10">
        <f t="shared" si="339"/>
        <v>4</v>
      </c>
      <c r="AC2411" s="9">
        <f t="shared" si="340"/>
        <v>3081633</v>
      </c>
      <c r="AD2411" s="10">
        <f t="shared" si="341"/>
        <v>4018830.6649484541</v>
      </c>
    </row>
    <row r="2412" spans="1:30" x14ac:dyDescent="0.2">
      <c r="A2412" t="s">
        <v>20</v>
      </c>
      <c r="B2412" s="1">
        <v>43466</v>
      </c>
      <c r="C2412" t="s">
        <v>102</v>
      </c>
      <c r="D2412" s="2">
        <v>25618</v>
      </c>
      <c r="E2412" s="2">
        <v>0</v>
      </c>
      <c r="F2412" s="2">
        <v>0</v>
      </c>
      <c r="G2412" s="2">
        <v>12772</v>
      </c>
      <c r="H2412" s="2"/>
      <c r="I2412" s="2">
        <v>0</v>
      </c>
      <c r="J2412" s="2">
        <v>0</v>
      </c>
      <c r="K2412" s="2">
        <v>12846</v>
      </c>
      <c r="L2412" s="2">
        <v>0</v>
      </c>
      <c r="M2412" s="2">
        <v>7.0394000000000005</v>
      </c>
      <c r="N2412" s="8">
        <f t="shared" si="333"/>
        <v>703940</v>
      </c>
      <c r="O2412" s="2">
        <v>0</v>
      </c>
      <c r="P2412" s="2">
        <v>0</v>
      </c>
      <c r="Q2412" s="2">
        <v>4.4702000000000002</v>
      </c>
      <c r="R2412" s="2">
        <v>0</v>
      </c>
      <c r="S2412" s="2">
        <v>0</v>
      </c>
      <c r="T2412" s="2">
        <v>0</v>
      </c>
      <c r="U2412" s="2">
        <v>2.5691999999999999</v>
      </c>
      <c r="V2412" s="2">
        <v>0</v>
      </c>
      <c r="W2412" s="2">
        <f t="shared" si="334"/>
        <v>24.916666666666668</v>
      </c>
      <c r="X2412" s="9">
        <f t="shared" si="335"/>
        <v>27.478335545319698</v>
      </c>
      <c r="Y2412" s="9">
        <f t="shared" si="336"/>
        <v>5.7107708802443383E-2</v>
      </c>
      <c r="Z2412" s="10">
        <f t="shared" si="337"/>
        <v>1411973.8831615122</v>
      </c>
      <c r="AA2412" s="10">
        <f t="shared" si="338"/>
        <v>32475.399312714781</v>
      </c>
      <c r="AB2412" s="10">
        <f t="shared" si="339"/>
        <v>9</v>
      </c>
      <c r="AC2412" s="9">
        <f t="shared" si="340"/>
        <v>1369614.6666666667</v>
      </c>
      <c r="AD2412" s="10">
        <f t="shared" si="341"/>
        <v>892369.91928302147</v>
      </c>
    </row>
    <row r="2413" spans="1:30" x14ac:dyDescent="0.2">
      <c r="A2413" t="s">
        <v>20</v>
      </c>
      <c r="B2413" s="1">
        <v>43466</v>
      </c>
      <c r="C2413" t="s">
        <v>1032</v>
      </c>
      <c r="D2413" s="2">
        <v>3774</v>
      </c>
      <c r="E2413" s="2">
        <v>0</v>
      </c>
      <c r="F2413" s="2">
        <v>0</v>
      </c>
      <c r="G2413" s="2">
        <v>0</v>
      </c>
      <c r="H2413" s="2">
        <v>3774</v>
      </c>
      <c r="I2413" s="2">
        <v>0</v>
      </c>
      <c r="J2413" s="2">
        <v>0</v>
      </c>
      <c r="K2413" s="2">
        <v>0</v>
      </c>
      <c r="L2413" s="2">
        <v>0</v>
      </c>
      <c r="M2413" s="2">
        <v>0.51326400000000005</v>
      </c>
      <c r="N2413" s="8">
        <f t="shared" si="333"/>
        <v>51326.400000000009</v>
      </c>
      <c r="O2413" s="2">
        <v>0</v>
      </c>
      <c r="P2413" s="2">
        <v>0</v>
      </c>
      <c r="Q2413" s="2">
        <v>0</v>
      </c>
      <c r="R2413" s="2">
        <v>0.51326400000000005</v>
      </c>
      <c r="S2413" s="2">
        <v>0</v>
      </c>
      <c r="T2413" s="2">
        <v>0</v>
      </c>
      <c r="U2413" s="2">
        <v>0</v>
      </c>
      <c r="V2413" s="2">
        <v>0</v>
      </c>
      <c r="W2413" s="2">
        <f t="shared" si="334"/>
        <v>24.916666666666668</v>
      </c>
      <c r="X2413" s="9">
        <f t="shared" si="335"/>
        <v>13.600000000000003</v>
      </c>
      <c r="Y2413" s="9">
        <f t="shared" si="336"/>
        <v>4.1638962199587043E-3</v>
      </c>
      <c r="Z2413" s="10">
        <f t="shared" si="337"/>
        <v>2541552.989690722</v>
      </c>
      <c r="AA2413" s="10">
        <f t="shared" si="338"/>
        <v>58455.718762886601</v>
      </c>
      <c r="AB2413" s="10">
        <f t="shared" si="339"/>
        <v>5</v>
      </c>
      <c r="AC2413" s="9">
        <f t="shared" si="340"/>
        <v>2465306.4</v>
      </c>
      <c r="AD2413" s="10">
        <f t="shared" si="341"/>
        <v>794997.77517525794</v>
      </c>
    </row>
    <row r="2414" spans="1:30" x14ac:dyDescent="0.2">
      <c r="A2414" t="s">
        <v>20</v>
      </c>
      <c r="B2414" s="1">
        <v>43466</v>
      </c>
      <c r="C2414" t="s">
        <v>1033</v>
      </c>
      <c r="D2414" s="2">
        <v>4345</v>
      </c>
      <c r="E2414" s="2">
        <v>0</v>
      </c>
      <c r="F2414" s="2">
        <v>0</v>
      </c>
      <c r="G2414" s="2">
        <v>4345</v>
      </c>
      <c r="H2414" s="2"/>
      <c r="I2414" s="2">
        <v>0</v>
      </c>
      <c r="J2414" s="2">
        <v>0</v>
      </c>
      <c r="K2414" s="2">
        <v>0</v>
      </c>
      <c r="L2414" s="2">
        <v>0</v>
      </c>
      <c r="M2414" s="2">
        <v>1.52075</v>
      </c>
      <c r="N2414" s="8">
        <f t="shared" si="333"/>
        <v>152075</v>
      </c>
      <c r="O2414" s="2">
        <v>0</v>
      </c>
      <c r="P2414" s="2">
        <v>0</v>
      </c>
      <c r="Q2414" s="2">
        <v>1.52075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f t="shared" si="334"/>
        <v>24.916666666666668</v>
      </c>
      <c r="X2414" s="9">
        <f t="shared" si="335"/>
        <v>35</v>
      </c>
      <c r="Y2414" s="9">
        <f t="shared" si="336"/>
        <v>1.2337208875943372E-2</v>
      </c>
      <c r="Z2414" s="10">
        <f t="shared" si="337"/>
        <v>12707764.948453609</v>
      </c>
      <c r="AA2414" s="10">
        <f t="shared" si="338"/>
        <v>292278.59381443303</v>
      </c>
      <c r="AB2414" s="10">
        <f t="shared" si="339"/>
        <v>1</v>
      </c>
      <c r="AC2414" s="9">
        <f t="shared" si="340"/>
        <v>12326532</v>
      </c>
      <c r="AD2414" s="10">
        <f t="shared" si="341"/>
        <v>10229750.783505157</v>
      </c>
    </row>
    <row r="2415" spans="1:30" x14ac:dyDescent="0.2">
      <c r="A2415" t="s">
        <v>20</v>
      </c>
      <c r="B2415" s="1">
        <v>43466</v>
      </c>
      <c r="C2415" t="s">
        <v>1034</v>
      </c>
      <c r="D2415" s="2">
        <v>886</v>
      </c>
      <c r="E2415" s="2">
        <v>886</v>
      </c>
      <c r="F2415" s="2">
        <v>0</v>
      </c>
      <c r="G2415" s="2">
        <v>0</v>
      </c>
      <c r="H2415" s="2"/>
      <c r="I2415" s="2">
        <v>0</v>
      </c>
      <c r="J2415" s="2">
        <v>0</v>
      </c>
      <c r="K2415" s="2">
        <v>0</v>
      </c>
      <c r="L2415" s="2">
        <v>0</v>
      </c>
      <c r="M2415" s="2">
        <v>0.443</v>
      </c>
      <c r="N2415" s="8">
        <f t="shared" si="333"/>
        <v>44300</v>
      </c>
      <c r="O2415" s="2">
        <v>0.443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f t="shared" si="334"/>
        <v>24.916666666666668</v>
      </c>
      <c r="X2415" s="9">
        <f t="shared" si="335"/>
        <v>50</v>
      </c>
      <c r="Y2415" s="9">
        <f t="shared" si="336"/>
        <v>3.5938737675771256E-3</v>
      </c>
      <c r="Z2415" s="10">
        <f t="shared" si="337"/>
        <v>12707764.948453609</v>
      </c>
      <c r="AA2415" s="10">
        <f t="shared" si="338"/>
        <v>292278.59381443303</v>
      </c>
      <c r="AB2415" s="10">
        <f t="shared" si="339"/>
        <v>1</v>
      </c>
      <c r="AC2415" s="9">
        <f t="shared" si="340"/>
        <v>12326532</v>
      </c>
      <c r="AD2415" s="10">
        <f t="shared" si="341"/>
        <v>14613929.690721652</v>
      </c>
    </row>
    <row r="2416" spans="1:30" x14ac:dyDescent="0.2">
      <c r="A2416" t="s">
        <v>20</v>
      </c>
      <c r="B2416" s="1">
        <v>43466</v>
      </c>
      <c r="C2416" t="s">
        <v>1035</v>
      </c>
      <c r="D2416" s="2">
        <v>32070</v>
      </c>
      <c r="E2416" s="2">
        <v>0</v>
      </c>
      <c r="F2416" s="2">
        <v>0</v>
      </c>
      <c r="G2416" s="2">
        <v>7204</v>
      </c>
      <c r="H2416" s="2"/>
      <c r="I2416" s="2">
        <v>0</v>
      </c>
      <c r="J2416" s="2">
        <v>7092</v>
      </c>
      <c r="K2416" s="2">
        <v>8507</v>
      </c>
      <c r="L2416" s="2">
        <v>9267</v>
      </c>
      <c r="M2416" s="2">
        <v>9.73095</v>
      </c>
      <c r="N2416" s="8">
        <f t="shared" si="333"/>
        <v>973095</v>
      </c>
      <c r="O2416" s="2">
        <v>0</v>
      </c>
      <c r="P2416" s="2">
        <v>0</v>
      </c>
      <c r="Q2416" s="2">
        <v>2.5213999999999999</v>
      </c>
      <c r="R2416" s="2">
        <v>0</v>
      </c>
      <c r="S2416" s="2">
        <v>0</v>
      </c>
      <c r="T2416" s="2">
        <v>3.1913999999999998</v>
      </c>
      <c r="U2416" s="2">
        <v>1.7014</v>
      </c>
      <c r="V2416" s="2">
        <v>2.3167499999999999</v>
      </c>
      <c r="W2416" s="2">
        <f t="shared" si="334"/>
        <v>24.916666666666668</v>
      </c>
      <c r="X2416" s="9">
        <f t="shared" si="335"/>
        <v>30.342843779232929</v>
      </c>
      <c r="Y2416" s="9">
        <f t="shared" si="336"/>
        <v>7.894312852958156E-2</v>
      </c>
      <c r="Z2416" s="10">
        <f t="shared" si="337"/>
        <v>2117960.8247422683</v>
      </c>
      <c r="AA2416" s="10">
        <f t="shared" si="338"/>
        <v>48713.098969072169</v>
      </c>
      <c r="AB2416" s="10">
        <f t="shared" si="339"/>
        <v>6</v>
      </c>
      <c r="AC2416" s="9">
        <f t="shared" si="340"/>
        <v>2054422</v>
      </c>
      <c r="AD2416" s="10">
        <f t="shared" si="341"/>
        <v>1478093.9520208694</v>
      </c>
    </row>
    <row r="2417" spans="1:30" x14ac:dyDescent="0.2">
      <c r="A2417" t="s">
        <v>20</v>
      </c>
      <c r="B2417" s="1">
        <v>43466</v>
      </c>
      <c r="C2417" t="s">
        <v>1036</v>
      </c>
      <c r="D2417" s="2">
        <v>5106</v>
      </c>
      <c r="E2417" s="2">
        <v>0</v>
      </c>
      <c r="F2417" s="2">
        <v>0</v>
      </c>
      <c r="G2417" s="2">
        <v>2452</v>
      </c>
      <c r="H2417" s="2"/>
      <c r="I2417" s="2">
        <v>0</v>
      </c>
      <c r="J2417" s="2">
        <v>2654</v>
      </c>
      <c r="K2417" s="2">
        <v>0</v>
      </c>
      <c r="L2417" s="2">
        <v>0</v>
      </c>
      <c r="M2417" s="2">
        <v>2.0525000000000002</v>
      </c>
      <c r="N2417" s="8">
        <f t="shared" si="333"/>
        <v>205250.00000000003</v>
      </c>
      <c r="O2417" s="2">
        <v>0</v>
      </c>
      <c r="P2417" s="2">
        <v>0</v>
      </c>
      <c r="Q2417" s="2">
        <v>0.85819999999999996</v>
      </c>
      <c r="R2417" s="2">
        <v>0</v>
      </c>
      <c r="S2417" s="2">
        <v>0</v>
      </c>
      <c r="T2417" s="2">
        <v>1.1943000000000001</v>
      </c>
      <c r="U2417" s="2">
        <v>0</v>
      </c>
      <c r="V2417" s="2">
        <v>0</v>
      </c>
      <c r="W2417" s="2">
        <f t="shared" si="334"/>
        <v>24.916666666666668</v>
      </c>
      <c r="X2417" s="9">
        <f t="shared" si="335"/>
        <v>40.197806502154336</v>
      </c>
      <c r="Y2417" s="9">
        <f t="shared" si="336"/>
        <v>1.6651074284316142E-2</v>
      </c>
      <c r="Z2417" s="10">
        <f t="shared" si="337"/>
        <v>1588470.6185567011</v>
      </c>
      <c r="AA2417" s="10">
        <f t="shared" si="338"/>
        <v>36534.824226804129</v>
      </c>
      <c r="AB2417" s="10">
        <f t="shared" si="339"/>
        <v>8</v>
      </c>
      <c r="AC2417" s="9">
        <f t="shared" si="340"/>
        <v>1540816.5</v>
      </c>
      <c r="AD2417" s="10">
        <f t="shared" si="341"/>
        <v>1468619.7948592927</v>
      </c>
    </row>
    <row r="2418" spans="1:30" x14ac:dyDescent="0.2">
      <c r="A2418" t="s">
        <v>20</v>
      </c>
      <c r="B2418" s="1">
        <v>43466</v>
      </c>
      <c r="C2418" t="s">
        <v>871</v>
      </c>
      <c r="D2418" s="2">
        <v>12655</v>
      </c>
      <c r="E2418" s="2">
        <v>0</v>
      </c>
      <c r="F2418" s="2">
        <v>0</v>
      </c>
      <c r="G2418" s="2">
        <v>12655</v>
      </c>
      <c r="H2418" s="2"/>
      <c r="I2418" s="2">
        <v>0</v>
      </c>
      <c r="J2418" s="2">
        <v>0</v>
      </c>
      <c r="K2418" s="2">
        <v>0</v>
      </c>
      <c r="L2418" s="2">
        <v>0</v>
      </c>
      <c r="M2418" s="2">
        <v>4.4292499999999997</v>
      </c>
      <c r="N2418" s="8">
        <f t="shared" si="333"/>
        <v>442924.99999999994</v>
      </c>
      <c r="O2418" s="2">
        <v>0</v>
      </c>
      <c r="P2418" s="2">
        <v>0</v>
      </c>
      <c r="Q2418" s="2">
        <v>4.4292499999999997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f t="shared" si="334"/>
        <v>24.916666666666668</v>
      </c>
      <c r="X2418" s="9">
        <f t="shared" si="335"/>
        <v>34.999999999999993</v>
      </c>
      <c r="Y2418" s="9">
        <f t="shared" si="336"/>
        <v>3.5932653239370158E-2</v>
      </c>
      <c r="Z2418" s="10">
        <f t="shared" si="337"/>
        <v>577625.67947516404</v>
      </c>
      <c r="AA2418" s="10">
        <f t="shared" si="338"/>
        <v>13285.390627928773</v>
      </c>
      <c r="AB2418" s="10">
        <f t="shared" si="339"/>
        <v>22</v>
      </c>
      <c r="AC2418" s="9">
        <f t="shared" si="340"/>
        <v>560296.90909090906</v>
      </c>
      <c r="AD2418" s="10">
        <f t="shared" si="341"/>
        <v>464988.67197750695</v>
      </c>
    </row>
    <row r="2419" spans="1:30" x14ac:dyDescent="0.2">
      <c r="A2419" t="s">
        <v>20</v>
      </c>
      <c r="B2419" s="1">
        <v>43466</v>
      </c>
      <c r="C2419" t="s">
        <v>105</v>
      </c>
      <c r="D2419" s="2">
        <v>38</v>
      </c>
      <c r="E2419" s="2">
        <v>0</v>
      </c>
      <c r="F2419" s="2">
        <v>0</v>
      </c>
      <c r="G2419" s="2">
        <v>0</v>
      </c>
      <c r="H2419" s="2">
        <v>38</v>
      </c>
      <c r="I2419" s="2">
        <v>0</v>
      </c>
      <c r="J2419" s="2">
        <v>0</v>
      </c>
      <c r="K2419" s="2">
        <v>0</v>
      </c>
      <c r="L2419" s="2">
        <v>0</v>
      </c>
      <c r="M2419" s="2">
        <v>1.52E-2</v>
      </c>
      <c r="N2419" s="8">
        <f t="shared" si="333"/>
        <v>1520</v>
      </c>
      <c r="O2419" s="2">
        <v>0</v>
      </c>
      <c r="P2419" s="2">
        <v>0</v>
      </c>
      <c r="Q2419" s="2">
        <v>0</v>
      </c>
      <c r="R2419" s="2">
        <v>1.52E-2</v>
      </c>
      <c r="S2419" s="2">
        <v>0</v>
      </c>
      <c r="T2419" s="2">
        <v>0</v>
      </c>
      <c r="U2419" s="2">
        <v>0</v>
      </c>
      <c r="V2419" s="2">
        <v>0</v>
      </c>
      <c r="W2419" s="2">
        <f t="shared" si="334"/>
        <v>24.916666666666668</v>
      </c>
      <c r="X2419" s="9">
        <f t="shared" si="335"/>
        <v>40</v>
      </c>
      <c r="Y2419" s="9">
        <f t="shared" si="336"/>
        <v>1.2331124439542282E-4</v>
      </c>
      <c r="Z2419" s="10">
        <f t="shared" si="337"/>
        <v>847184.32989690732</v>
      </c>
      <c r="AA2419" s="10">
        <f t="shared" si="338"/>
        <v>19485.239587628868</v>
      </c>
      <c r="AB2419" s="10">
        <f t="shared" si="339"/>
        <v>15</v>
      </c>
      <c r="AC2419" s="9">
        <f t="shared" si="340"/>
        <v>821768.8</v>
      </c>
      <c r="AD2419" s="10">
        <f t="shared" si="341"/>
        <v>779409.5835051547</v>
      </c>
    </row>
    <row r="2420" spans="1:30" x14ac:dyDescent="0.2">
      <c r="A2420" t="s">
        <v>20</v>
      </c>
      <c r="B2420" s="1">
        <v>43466</v>
      </c>
      <c r="C2420" t="s">
        <v>106</v>
      </c>
      <c r="D2420" s="2">
        <v>860</v>
      </c>
      <c r="E2420" s="2">
        <v>0</v>
      </c>
      <c r="F2420" s="2">
        <v>0</v>
      </c>
      <c r="G2420" s="2">
        <v>0</v>
      </c>
      <c r="H2420" s="2"/>
      <c r="I2420" s="2">
        <v>0</v>
      </c>
      <c r="J2420" s="2">
        <v>860</v>
      </c>
      <c r="K2420" s="2">
        <v>0</v>
      </c>
      <c r="L2420" s="2">
        <v>0</v>
      </c>
      <c r="M2420" s="2">
        <v>0.38700000000000001</v>
      </c>
      <c r="N2420" s="8">
        <f t="shared" si="333"/>
        <v>38700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0.38700000000000001</v>
      </c>
      <c r="U2420" s="2">
        <v>0</v>
      </c>
      <c r="V2420" s="2">
        <v>0</v>
      </c>
      <c r="W2420" s="2">
        <f t="shared" si="334"/>
        <v>24.916666666666668</v>
      </c>
      <c r="X2420" s="9">
        <f t="shared" si="335"/>
        <v>45</v>
      </c>
      <c r="Y2420" s="9">
        <f t="shared" si="336"/>
        <v>3.13956918296241E-3</v>
      </c>
      <c r="Z2420" s="10">
        <f t="shared" si="337"/>
        <v>907697.49631811504</v>
      </c>
      <c r="AA2420" s="10">
        <f t="shared" si="338"/>
        <v>20877.042415316646</v>
      </c>
      <c r="AB2420" s="10">
        <f t="shared" si="339"/>
        <v>14</v>
      </c>
      <c r="AC2420" s="9">
        <f t="shared" si="340"/>
        <v>880466.57142857148</v>
      </c>
      <c r="AD2420" s="10">
        <f t="shared" si="341"/>
        <v>939466.90868924907</v>
      </c>
    </row>
    <row r="2421" spans="1:30" x14ac:dyDescent="0.2">
      <c r="A2421" t="s">
        <v>20</v>
      </c>
      <c r="B2421" s="1">
        <v>43466</v>
      </c>
      <c r="C2421" t="s">
        <v>1037</v>
      </c>
      <c r="D2421" s="2">
        <v>99</v>
      </c>
      <c r="E2421" s="2">
        <v>0</v>
      </c>
      <c r="F2421" s="2">
        <v>0</v>
      </c>
      <c r="G2421" s="2">
        <v>99</v>
      </c>
      <c r="H2421" s="2"/>
      <c r="I2421" s="2">
        <v>0</v>
      </c>
      <c r="J2421" s="2">
        <v>0</v>
      </c>
      <c r="K2421" s="2">
        <v>0</v>
      </c>
      <c r="L2421" s="2">
        <v>0</v>
      </c>
      <c r="M2421" s="2">
        <v>3.465E-2</v>
      </c>
      <c r="N2421" s="8">
        <f t="shared" si="333"/>
        <v>3465</v>
      </c>
      <c r="O2421" s="2">
        <v>0</v>
      </c>
      <c r="P2421" s="2">
        <v>0</v>
      </c>
      <c r="Q2421" s="2">
        <v>3.465E-2</v>
      </c>
      <c r="R2421" s="2">
        <v>0</v>
      </c>
      <c r="S2421" s="2">
        <v>0</v>
      </c>
      <c r="T2421" s="2">
        <v>0</v>
      </c>
      <c r="U2421" s="2">
        <v>0</v>
      </c>
      <c r="V2421" s="2">
        <v>0</v>
      </c>
      <c r="W2421" s="2">
        <f t="shared" si="334"/>
        <v>24.916666666666668</v>
      </c>
      <c r="X2421" s="9">
        <f t="shared" si="335"/>
        <v>35</v>
      </c>
      <c r="Y2421" s="9">
        <f t="shared" si="336"/>
        <v>2.8110096173035529E-4</v>
      </c>
      <c r="Z2421" s="10">
        <f t="shared" si="337"/>
        <v>6353882.4742268045</v>
      </c>
      <c r="AA2421" s="10">
        <f t="shared" si="338"/>
        <v>146139.29690721651</v>
      </c>
      <c r="AB2421" s="10">
        <f t="shared" si="339"/>
        <v>2</v>
      </c>
      <c r="AC2421" s="9">
        <f t="shared" si="340"/>
        <v>6163266</v>
      </c>
      <c r="AD2421" s="10">
        <f t="shared" si="341"/>
        <v>5114875.3917525783</v>
      </c>
    </row>
    <row r="2422" spans="1:30" x14ac:dyDescent="0.2">
      <c r="A2422" t="s">
        <v>20</v>
      </c>
      <c r="B2422" s="1">
        <v>43466</v>
      </c>
      <c r="C2422" t="s">
        <v>676</v>
      </c>
      <c r="D2422" s="2">
        <v>8130</v>
      </c>
      <c r="E2422" s="2">
        <v>0</v>
      </c>
      <c r="F2422" s="2">
        <v>0</v>
      </c>
      <c r="G2422" s="2">
        <v>2144</v>
      </c>
      <c r="H2422" s="2">
        <v>2315</v>
      </c>
      <c r="I2422" s="2">
        <v>0</v>
      </c>
      <c r="J2422" s="2">
        <v>2264</v>
      </c>
      <c r="K2422" s="2">
        <v>0</v>
      </c>
      <c r="L2422" s="2">
        <v>1407</v>
      </c>
      <c r="M2422" s="2">
        <v>3.0469499999999998</v>
      </c>
      <c r="N2422" s="8">
        <f t="shared" si="333"/>
        <v>304695</v>
      </c>
      <c r="O2422" s="2">
        <v>0</v>
      </c>
      <c r="P2422" s="2">
        <v>0</v>
      </c>
      <c r="Q2422" s="2">
        <v>0.75039999999999996</v>
      </c>
      <c r="R2422" s="2">
        <v>0.92600000000000005</v>
      </c>
      <c r="S2422" s="2">
        <v>0</v>
      </c>
      <c r="T2422" s="2">
        <v>1.0187999999999999</v>
      </c>
      <c r="U2422" s="2">
        <v>0</v>
      </c>
      <c r="V2422" s="2">
        <v>0.35175000000000001</v>
      </c>
      <c r="W2422" s="2">
        <f t="shared" si="334"/>
        <v>24.916666666666668</v>
      </c>
      <c r="X2422" s="9">
        <f t="shared" si="335"/>
        <v>37.477859778597789</v>
      </c>
      <c r="Y2422" s="9">
        <f t="shared" si="336"/>
        <v>2.4718631323067997E-2</v>
      </c>
      <c r="Z2422" s="10">
        <f t="shared" si="337"/>
        <v>4235921.6494845366</v>
      </c>
      <c r="AA2422" s="10">
        <f t="shared" si="338"/>
        <v>97426.197938144338</v>
      </c>
      <c r="AB2422" s="10">
        <f t="shared" si="339"/>
        <v>3</v>
      </c>
      <c r="AC2422" s="9">
        <f t="shared" si="340"/>
        <v>4108844</v>
      </c>
      <c r="AD2422" s="10">
        <f t="shared" si="341"/>
        <v>3651325.3850876866</v>
      </c>
    </row>
    <row r="2423" spans="1:30" x14ac:dyDescent="0.2">
      <c r="A2423" t="s">
        <v>20</v>
      </c>
      <c r="B2423" s="1">
        <v>43466</v>
      </c>
      <c r="C2423" t="s">
        <v>277</v>
      </c>
      <c r="D2423" s="2">
        <v>18138</v>
      </c>
      <c r="E2423" s="2">
        <v>6204</v>
      </c>
      <c r="F2423" s="2">
        <v>6165</v>
      </c>
      <c r="G2423" s="2">
        <v>953</v>
      </c>
      <c r="H2423" s="2">
        <v>141</v>
      </c>
      <c r="I2423" s="2">
        <v>0</v>
      </c>
      <c r="J2423" s="2">
        <v>4675</v>
      </c>
      <c r="K2423" s="2">
        <v>0</v>
      </c>
      <c r="L2423" s="2">
        <v>0</v>
      </c>
      <c r="M2423" s="2">
        <v>8.9864499999999996</v>
      </c>
      <c r="N2423" s="8">
        <f t="shared" si="333"/>
        <v>898645</v>
      </c>
      <c r="O2423" s="2">
        <v>3.1019999999999999</v>
      </c>
      <c r="P2423" s="2">
        <v>3.3907500000000002</v>
      </c>
      <c r="Q2423" s="2">
        <v>0.33355000000000001</v>
      </c>
      <c r="R2423" s="2">
        <v>5.6399999999999999E-2</v>
      </c>
      <c r="S2423" s="2">
        <v>0</v>
      </c>
      <c r="T2423" s="2">
        <v>2.1037499999999998</v>
      </c>
      <c r="U2423" s="2">
        <v>0</v>
      </c>
      <c r="V2423" s="2">
        <v>0</v>
      </c>
      <c r="W2423" s="2">
        <f t="shared" si="334"/>
        <v>24.916666666666668</v>
      </c>
      <c r="X2423" s="9">
        <f t="shared" si="335"/>
        <v>49.544878156356823</v>
      </c>
      <c r="Y2423" s="9">
        <f t="shared" si="336"/>
        <v>7.2903311328766277E-2</v>
      </c>
      <c r="Z2423" s="10">
        <f t="shared" si="337"/>
        <v>12707764.948453609</v>
      </c>
      <c r="AA2423" s="10">
        <f t="shared" si="338"/>
        <v>292278.59381443303</v>
      </c>
      <c r="AB2423" s="10">
        <f t="shared" si="339"/>
        <v>1</v>
      </c>
      <c r="AC2423" s="9">
        <f t="shared" si="340"/>
        <v>12326532</v>
      </c>
      <c r="AD2423" s="10">
        <f t="shared" si="341"/>
        <v>14480907.318247391</v>
      </c>
    </row>
    <row r="2424" spans="1:30" x14ac:dyDescent="0.2">
      <c r="A2424" t="s">
        <v>20</v>
      </c>
      <c r="B2424" s="1">
        <v>43466</v>
      </c>
      <c r="C2424" t="s">
        <v>959</v>
      </c>
      <c r="D2424" s="2">
        <v>25928</v>
      </c>
      <c r="E2424" s="2">
        <v>0</v>
      </c>
      <c r="F2424" s="2">
        <v>0</v>
      </c>
      <c r="G2424" s="2">
        <v>3210</v>
      </c>
      <c r="H2424" s="2">
        <v>5671</v>
      </c>
      <c r="I2424" s="2">
        <v>4161</v>
      </c>
      <c r="J2424" s="2">
        <v>0</v>
      </c>
      <c r="K2424" s="2">
        <v>5638</v>
      </c>
      <c r="L2424" s="2">
        <v>7248</v>
      </c>
      <c r="M2424" s="2">
        <v>8.6200500000000009</v>
      </c>
      <c r="N2424" s="8">
        <f t="shared" si="333"/>
        <v>862005.00000000012</v>
      </c>
      <c r="O2424" s="2">
        <v>0</v>
      </c>
      <c r="P2424" s="2">
        <v>0</v>
      </c>
      <c r="Q2424" s="2">
        <v>1.1234999999999999</v>
      </c>
      <c r="R2424" s="2">
        <v>2.2684000000000002</v>
      </c>
      <c r="S2424" s="2">
        <v>2.2885499999999999</v>
      </c>
      <c r="T2424" s="2">
        <v>0</v>
      </c>
      <c r="U2424" s="2">
        <v>1.1275999999999999</v>
      </c>
      <c r="V2424" s="2">
        <v>1.8120000000000001</v>
      </c>
      <c r="W2424" s="2">
        <f t="shared" si="334"/>
        <v>24.916666666666668</v>
      </c>
      <c r="X2424" s="9">
        <f t="shared" si="335"/>
        <v>33.246104597346502</v>
      </c>
      <c r="Y2424" s="9">
        <f t="shared" si="336"/>
        <v>6.9930861332287139E-2</v>
      </c>
      <c r="Z2424" s="10">
        <f t="shared" si="337"/>
        <v>12707764.948453609</v>
      </c>
      <c r="AA2424" s="10">
        <f t="shared" si="338"/>
        <v>292278.59381443303</v>
      </c>
      <c r="AB2424" s="10">
        <f t="shared" si="339"/>
        <v>1</v>
      </c>
      <c r="AC2424" s="9">
        <f t="shared" si="340"/>
        <v>12326532</v>
      </c>
      <c r="AD2424" s="10">
        <f t="shared" si="341"/>
        <v>9717124.7015199922</v>
      </c>
    </row>
    <row r="2425" spans="1:30" x14ac:dyDescent="0.2">
      <c r="A2425" t="s">
        <v>20</v>
      </c>
      <c r="B2425" s="1">
        <v>43466</v>
      </c>
      <c r="C2425" t="s">
        <v>1038</v>
      </c>
      <c r="D2425" s="2">
        <v>23660</v>
      </c>
      <c r="E2425" s="2">
        <v>0</v>
      </c>
      <c r="F2425" s="2">
        <v>9667</v>
      </c>
      <c r="G2425" s="2">
        <v>7209</v>
      </c>
      <c r="H2425" s="2"/>
      <c r="I2425" s="2">
        <v>4448</v>
      </c>
      <c r="J2425" s="2">
        <v>0</v>
      </c>
      <c r="K2425" s="2">
        <v>0</v>
      </c>
      <c r="L2425" s="2">
        <v>0</v>
      </c>
      <c r="M2425" s="2">
        <v>14.092779999999999</v>
      </c>
      <c r="N2425" s="8">
        <f t="shared" si="333"/>
        <v>1409278</v>
      </c>
      <c r="O2425" s="2">
        <v>0</v>
      </c>
      <c r="P2425" s="2">
        <v>5.6789500000000004</v>
      </c>
      <c r="Q2425" s="2">
        <v>4.6826299999999996</v>
      </c>
      <c r="R2425" s="2">
        <v>0</v>
      </c>
      <c r="S2425" s="2">
        <v>2.4464000000000001</v>
      </c>
      <c r="T2425" s="2">
        <v>0</v>
      </c>
      <c r="U2425" s="2">
        <v>0</v>
      </c>
      <c r="V2425" s="2">
        <v>0</v>
      </c>
      <c r="W2425" s="2">
        <f t="shared" si="334"/>
        <v>24.916666666666668</v>
      </c>
      <c r="X2425" s="9">
        <f t="shared" si="335"/>
        <v>59.563736263736267</v>
      </c>
      <c r="Y2425" s="9">
        <f t="shared" si="336"/>
        <v>0.11432883149940308</v>
      </c>
      <c r="Z2425" s="10">
        <f t="shared" si="337"/>
        <v>12707764.948453609</v>
      </c>
      <c r="AA2425" s="10">
        <f t="shared" si="338"/>
        <v>292278.59381443303</v>
      </c>
      <c r="AB2425" s="10">
        <f t="shared" si="339"/>
        <v>1</v>
      </c>
      <c r="AC2425" s="9">
        <f t="shared" si="340"/>
        <v>12326532</v>
      </c>
      <c r="AD2425" s="10">
        <f t="shared" si="341"/>
        <v>17409205.077498589</v>
      </c>
    </row>
    <row r="2426" spans="1:30" x14ac:dyDescent="0.2">
      <c r="A2426" t="s">
        <v>20</v>
      </c>
      <c r="B2426" s="1">
        <v>43466</v>
      </c>
      <c r="C2426" t="s">
        <v>1039</v>
      </c>
      <c r="D2426" s="2">
        <v>2066</v>
      </c>
      <c r="E2426" s="2">
        <v>0</v>
      </c>
      <c r="F2426" s="2">
        <v>0</v>
      </c>
      <c r="G2426" s="2">
        <v>1047</v>
      </c>
      <c r="H2426" s="2"/>
      <c r="I2426" s="2">
        <v>1019</v>
      </c>
      <c r="J2426" s="2">
        <v>0</v>
      </c>
      <c r="K2426" s="2">
        <v>0</v>
      </c>
      <c r="L2426" s="2">
        <v>0</v>
      </c>
      <c r="M2426" s="2">
        <v>0.92690000000000006</v>
      </c>
      <c r="N2426" s="8">
        <f t="shared" si="333"/>
        <v>92690</v>
      </c>
      <c r="O2426" s="2">
        <v>0</v>
      </c>
      <c r="P2426" s="2">
        <v>0</v>
      </c>
      <c r="Q2426" s="2">
        <v>0.36645</v>
      </c>
      <c r="R2426" s="2">
        <v>0</v>
      </c>
      <c r="S2426" s="2">
        <v>0.56045</v>
      </c>
      <c r="T2426" s="2">
        <v>0</v>
      </c>
      <c r="U2426" s="2">
        <v>0</v>
      </c>
      <c r="V2426" s="2">
        <v>0</v>
      </c>
      <c r="W2426" s="2">
        <f t="shared" si="334"/>
        <v>24.916666666666668</v>
      </c>
      <c r="X2426" s="9">
        <f t="shared" si="335"/>
        <v>44.864472410454987</v>
      </c>
      <c r="Y2426" s="9">
        <f t="shared" si="336"/>
        <v>7.519552133560356E-3</v>
      </c>
      <c r="Z2426" s="10">
        <f t="shared" si="337"/>
        <v>12707764.948453609</v>
      </c>
      <c r="AA2426" s="10">
        <f t="shared" si="338"/>
        <v>292278.59381443303</v>
      </c>
      <c r="AB2426" s="10">
        <f t="shared" si="339"/>
        <v>1</v>
      </c>
      <c r="AC2426" s="9">
        <f t="shared" si="340"/>
        <v>12326532</v>
      </c>
      <c r="AD2426" s="10">
        <f t="shared" si="341"/>
        <v>13112924.90835421</v>
      </c>
    </row>
    <row r="2427" spans="1:30" x14ac:dyDescent="0.2">
      <c r="A2427" t="s">
        <v>20</v>
      </c>
      <c r="B2427" s="1">
        <v>43466</v>
      </c>
      <c r="C2427" t="s">
        <v>110</v>
      </c>
      <c r="D2427" s="2">
        <v>24825</v>
      </c>
      <c r="E2427" s="2">
        <v>11507</v>
      </c>
      <c r="F2427" s="2">
        <v>0</v>
      </c>
      <c r="G2427" s="2">
        <v>0</v>
      </c>
      <c r="H2427" s="2"/>
      <c r="I2427" s="2">
        <v>0</v>
      </c>
      <c r="J2427" s="2">
        <v>9765</v>
      </c>
      <c r="K2427" s="2">
        <v>0</v>
      </c>
      <c r="L2427" s="2">
        <v>0</v>
      </c>
      <c r="M2427" s="2">
        <v>15.081215</v>
      </c>
      <c r="N2427" s="8">
        <f t="shared" si="333"/>
        <v>1508121.5</v>
      </c>
      <c r="O2427" s="2">
        <v>9.7809500000000007</v>
      </c>
      <c r="P2427" s="2">
        <v>0</v>
      </c>
      <c r="Q2427" s="2">
        <v>0</v>
      </c>
      <c r="R2427" s="2">
        <v>0</v>
      </c>
      <c r="S2427" s="2">
        <v>0</v>
      </c>
      <c r="T2427" s="2">
        <v>4.3942500000000004</v>
      </c>
      <c r="U2427" s="2">
        <v>0</v>
      </c>
      <c r="V2427" s="2">
        <v>0</v>
      </c>
      <c r="W2427" s="2">
        <f t="shared" si="334"/>
        <v>24.916666666666668</v>
      </c>
      <c r="X2427" s="9">
        <f t="shared" si="335"/>
        <v>60.750110775427999</v>
      </c>
      <c r="Y2427" s="9">
        <f t="shared" si="336"/>
        <v>0.1223475913582182</v>
      </c>
      <c r="Z2427" s="10">
        <f t="shared" si="337"/>
        <v>605131.66421207669</v>
      </c>
      <c r="AA2427" s="10">
        <f t="shared" si="338"/>
        <v>13918.028276877763</v>
      </c>
      <c r="AB2427" s="10">
        <f t="shared" si="339"/>
        <v>21</v>
      </c>
      <c r="AC2427" s="9">
        <f t="shared" si="340"/>
        <v>586977.71428571432</v>
      </c>
      <c r="AD2427" s="10">
        <f t="shared" si="341"/>
        <v>845521.7595958634</v>
      </c>
    </row>
    <row r="2428" spans="1:30" x14ac:dyDescent="0.2">
      <c r="A2428" t="s">
        <v>20</v>
      </c>
      <c r="B2428" s="1">
        <v>43466</v>
      </c>
      <c r="C2428" t="s">
        <v>1040</v>
      </c>
      <c r="D2428" s="2">
        <v>639</v>
      </c>
      <c r="E2428" s="2">
        <v>0</v>
      </c>
      <c r="F2428" s="2">
        <v>0</v>
      </c>
      <c r="G2428" s="2">
        <v>0</v>
      </c>
      <c r="H2428" s="2"/>
      <c r="I2428" s="2">
        <v>0</v>
      </c>
      <c r="J2428" s="2">
        <v>0</v>
      </c>
      <c r="K2428" s="2">
        <v>0</v>
      </c>
      <c r="L2428" s="2">
        <v>0</v>
      </c>
      <c r="M2428" s="2">
        <v>0.35144999999999998</v>
      </c>
      <c r="N2428" s="8">
        <f t="shared" si="333"/>
        <v>35145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f t="shared" si="334"/>
        <v>24.916666666666668</v>
      </c>
      <c r="X2428" s="9">
        <f t="shared" si="335"/>
        <v>55</v>
      </c>
      <c r="Y2428" s="9">
        <f t="shared" si="336"/>
        <v>2.8511668975507464E-3</v>
      </c>
      <c r="Z2428" s="10">
        <f t="shared" si="337"/>
        <v>12707764.948453609</v>
      </c>
      <c r="AA2428" s="10">
        <f t="shared" si="338"/>
        <v>292278.59381443303</v>
      </c>
      <c r="AB2428" s="10">
        <f t="shared" si="339"/>
        <v>1</v>
      </c>
      <c r="AC2428" s="9">
        <f t="shared" si="340"/>
        <v>12326532</v>
      </c>
      <c r="AD2428" s="10">
        <f t="shared" si="341"/>
        <v>16075322.659793817</v>
      </c>
    </row>
    <row r="2429" spans="1:30" x14ac:dyDescent="0.2">
      <c r="A2429" t="s">
        <v>20</v>
      </c>
      <c r="B2429" s="1">
        <v>43466</v>
      </c>
      <c r="C2429" t="s">
        <v>1041</v>
      </c>
      <c r="D2429" s="2">
        <v>7119</v>
      </c>
      <c r="E2429" s="2">
        <v>2410</v>
      </c>
      <c r="F2429" s="2">
        <v>908</v>
      </c>
      <c r="G2429" s="2">
        <v>0</v>
      </c>
      <c r="H2429" s="2"/>
      <c r="I2429" s="2">
        <v>1402</v>
      </c>
      <c r="J2429" s="2">
        <v>2399</v>
      </c>
      <c r="K2429" s="2">
        <v>0</v>
      </c>
      <c r="L2429" s="2">
        <v>0</v>
      </c>
      <c r="M2429" s="2">
        <v>3.5550500000000005</v>
      </c>
      <c r="N2429" s="8">
        <f t="shared" si="333"/>
        <v>355505.00000000006</v>
      </c>
      <c r="O2429" s="2">
        <v>1.2050000000000001</v>
      </c>
      <c r="P2429" s="2">
        <v>0.49940000000000001</v>
      </c>
      <c r="Q2429" s="2">
        <v>0</v>
      </c>
      <c r="R2429" s="2">
        <v>0</v>
      </c>
      <c r="S2429" s="2">
        <v>0.77110000000000001</v>
      </c>
      <c r="T2429" s="2">
        <v>1.07955</v>
      </c>
      <c r="U2429" s="2">
        <v>0</v>
      </c>
      <c r="V2429" s="2">
        <v>0</v>
      </c>
      <c r="W2429" s="2">
        <f t="shared" si="334"/>
        <v>24.916666666666668</v>
      </c>
      <c r="X2429" s="9">
        <f t="shared" si="335"/>
        <v>49.937491220677067</v>
      </c>
      <c r="Y2429" s="9">
        <f t="shared" si="336"/>
        <v>2.8840634170259734E-2</v>
      </c>
      <c r="Z2429" s="10">
        <f t="shared" si="337"/>
        <v>12707764.948453609</v>
      </c>
      <c r="AA2429" s="10">
        <f t="shared" si="338"/>
        <v>292278.59381443303</v>
      </c>
      <c r="AB2429" s="10">
        <f t="shared" si="339"/>
        <v>1</v>
      </c>
      <c r="AC2429" s="9">
        <f t="shared" si="340"/>
        <v>12326532</v>
      </c>
      <c r="AD2429" s="10">
        <f t="shared" si="341"/>
        <v>14595659.712600088</v>
      </c>
    </row>
    <row r="2430" spans="1:30" x14ac:dyDescent="0.2">
      <c r="A2430" t="s">
        <v>20</v>
      </c>
      <c r="B2430" s="1">
        <v>43466</v>
      </c>
      <c r="C2430" t="s">
        <v>1042</v>
      </c>
      <c r="D2430" s="2">
        <v>481</v>
      </c>
      <c r="E2430" s="2">
        <v>0</v>
      </c>
      <c r="F2430" s="2">
        <v>481</v>
      </c>
      <c r="G2430" s="2">
        <v>0</v>
      </c>
      <c r="H2430" s="2"/>
      <c r="I2430" s="2">
        <v>0</v>
      </c>
      <c r="J2430" s="2">
        <v>0</v>
      </c>
      <c r="K2430" s="2">
        <v>0</v>
      </c>
      <c r="L2430" s="2">
        <v>0</v>
      </c>
      <c r="M2430" s="2">
        <v>0.26455000000000001</v>
      </c>
      <c r="N2430" s="8">
        <f t="shared" si="333"/>
        <v>26455</v>
      </c>
      <c r="O2430" s="2">
        <v>0</v>
      </c>
      <c r="P2430" s="2">
        <v>0.26455000000000001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f t="shared" si="334"/>
        <v>24.916666666666668</v>
      </c>
      <c r="X2430" s="9">
        <f t="shared" si="335"/>
        <v>55</v>
      </c>
      <c r="Y2430" s="9">
        <f t="shared" si="336"/>
        <v>2.1461835332111253E-3</v>
      </c>
      <c r="Z2430" s="10">
        <f t="shared" si="337"/>
        <v>12707764.948453609</v>
      </c>
      <c r="AA2430" s="10">
        <f t="shared" si="338"/>
        <v>292278.59381443303</v>
      </c>
      <c r="AB2430" s="10">
        <f t="shared" si="339"/>
        <v>1</v>
      </c>
      <c r="AC2430" s="9">
        <f t="shared" si="340"/>
        <v>12326532</v>
      </c>
      <c r="AD2430" s="10">
        <f t="shared" si="341"/>
        <v>16075322.659793817</v>
      </c>
    </row>
    <row r="2431" spans="1:30" x14ac:dyDescent="0.2">
      <c r="A2431" t="s">
        <v>20</v>
      </c>
      <c r="B2431" s="1">
        <v>43466</v>
      </c>
      <c r="C2431" t="s">
        <v>114</v>
      </c>
      <c r="D2431" s="2">
        <v>53241</v>
      </c>
      <c r="E2431" s="2">
        <v>6804</v>
      </c>
      <c r="F2431" s="2">
        <v>8439</v>
      </c>
      <c r="G2431" s="2">
        <v>7558</v>
      </c>
      <c r="H2431" s="2"/>
      <c r="I2431" s="2">
        <v>10759</v>
      </c>
      <c r="J2431" s="2">
        <v>8069</v>
      </c>
      <c r="K2431" s="2">
        <v>0</v>
      </c>
      <c r="L2431" s="2">
        <v>3858</v>
      </c>
      <c r="M2431" s="2">
        <v>20.704234999999997</v>
      </c>
      <c r="N2431" s="8">
        <f t="shared" si="333"/>
        <v>2070423.4999999998</v>
      </c>
      <c r="O2431" s="2">
        <v>3.4020000000000001</v>
      </c>
      <c r="P2431" s="2">
        <v>3.4540499999999996</v>
      </c>
      <c r="Q2431" s="2">
        <v>2.2873000000000001</v>
      </c>
      <c r="R2431" s="2">
        <v>0</v>
      </c>
      <c r="S2431" s="2">
        <v>4.0748750000000005</v>
      </c>
      <c r="T2431" s="2">
        <v>3.0339</v>
      </c>
      <c r="U2431" s="2">
        <v>0</v>
      </c>
      <c r="V2431" s="2">
        <v>1.3503000000000001</v>
      </c>
      <c r="W2431" s="2">
        <f t="shared" si="334"/>
        <v>24.916666666666668</v>
      </c>
      <c r="X2431" s="9">
        <f t="shared" si="335"/>
        <v>38.887765068274447</v>
      </c>
      <c r="Y2431" s="9">
        <f t="shared" si="336"/>
        <v>0.16796480145429385</v>
      </c>
      <c r="Z2431" s="10">
        <f t="shared" si="337"/>
        <v>747515.58520315343</v>
      </c>
      <c r="AA2431" s="10">
        <f t="shared" si="338"/>
        <v>17192.858459672527</v>
      </c>
      <c r="AB2431" s="10">
        <f t="shared" si="339"/>
        <v>17</v>
      </c>
      <c r="AC2431" s="9">
        <f t="shared" si="340"/>
        <v>725090.1176470588</v>
      </c>
      <c r="AD2431" s="10">
        <f t="shared" si="341"/>
        <v>668591.84063184005</v>
      </c>
    </row>
    <row r="2432" spans="1:30" x14ac:dyDescent="0.2">
      <c r="A2432" t="s">
        <v>20</v>
      </c>
      <c r="B2432" s="1">
        <v>43466</v>
      </c>
      <c r="C2432" t="s">
        <v>1043</v>
      </c>
      <c r="D2432" s="2">
        <v>495</v>
      </c>
      <c r="E2432" s="2">
        <v>0</v>
      </c>
      <c r="F2432" s="2">
        <v>0</v>
      </c>
      <c r="G2432" s="2">
        <v>495</v>
      </c>
      <c r="H2432" s="2"/>
      <c r="I2432" s="2">
        <v>0</v>
      </c>
      <c r="J2432" s="2">
        <v>0</v>
      </c>
      <c r="K2432" s="2">
        <v>0</v>
      </c>
      <c r="L2432" s="2">
        <v>0</v>
      </c>
      <c r="M2432" s="2">
        <v>0.17324999999999999</v>
      </c>
      <c r="N2432" s="8">
        <f t="shared" si="333"/>
        <v>17325</v>
      </c>
      <c r="O2432" s="2">
        <v>0</v>
      </c>
      <c r="P2432" s="2">
        <v>0</v>
      </c>
      <c r="Q2432" s="2">
        <v>0.17324999999999999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f t="shared" si="334"/>
        <v>24.916666666666668</v>
      </c>
      <c r="X2432" s="9">
        <f t="shared" si="335"/>
        <v>35</v>
      </c>
      <c r="Y2432" s="9">
        <f t="shared" si="336"/>
        <v>1.4055048086517765E-3</v>
      </c>
      <c r="Z2432" s="10">
        <f t="shared" si="337"/>
        <v>6353882.4742268045</v>
      </c>
      <c r="AA2432" s="10">
        <f t="shared" si="338"/>
        <v>146139.29690721651</v>
      </c>
      <c r="AB2432" s="10">
        <f t="shared" si="339"/>
        <v>2</v>
      </c>
      <c r="AC2432" s="9">
        <f t="shared" si="340"/>
        <v>6163266</v>
      </c>
      <c r="AD2432" s="10">
        <f t="shared" si="341"/>
        <v>5114875.3917525783</v>
      </c>
    </row>
    <row r="2433" spans="1:30" x14ac:dyDescent="0.2">
      <c r="A2433" t="s">
        <v>20</v>
      </c>
      <c r="B2433" s="1">
        <v>43466</v>
      </c>
      <c r="C2433" t="s">
        <v>962</v>
      </c>
      <c r="D2433" s="2">
        <v>6772</v>
      </c>
      <c r="E2433" s="2">
        <v>0</v>
      </c>
      <c r="F2433" s="2">
        <v>1836</v>
      </c>
      <c r="G2433" s="2">
        <v>3005</v>
      </c>
      <c r="H2433" s="2"/>
      <c r="I2433" s="2">
        <v>1931</v>
      </c>
      <c r="J2433" s="2">
        <v>0</v>
      </c>
      <c r="K2433" s="2">
        <v>0</v>
      </c>
      <c r="L2433" s="2">
        <v>0</v>
      </c>
      <c r="M2433" s="2">
        <v>3.1236000000000002</v>
      </c>
      <c r="N2433" s="8">
        <f t="shared" si="333"/>
        <v>312360</v>
      </c>
      <c r="O2433" s="2">
        <v>0</v>
      </c>
      <c r="P2433" s="2">
        <v>1.0098</v>
      </c>
      <c r="Q2433" s="2">
        <v>1.05175</v>
      </c>
      <c r="R2433" s="2">
        <v>0</v>
      </c>
      <c r="S2433" s="2">
        <v>1.0620499999999999</v>
      </c>
      <c r="T2433" s="2">
        <v>0</v>
      </c>
      <c r="U2433" s="2">
        <v>0</v>
      </c>
      <c r="V2433" s="2">
        <v>0</v>
      </c>
      <c r="W2433" s="2">
        <f t="shared" si="334"/>
        <v>24.916666666666668</v>
      </c>
      <c r="X2433" s="9">
        <f t="shared" si="335"/>
        <v>46.125221500295332</v>
      </c>
      <c r="Y2433" s="9">
        <f t="shared" si="336"/>
        <v>2.5340460723259389E-2</v>
      </c>
      <c r="Z2433" s="10">
        <f t="shared" si="337"/>
        <v>1270776.494845361</v>
      </c>
      <c r="AA2433" s="10">
        <f t="shared" si="338"/>
        <v>29227.859381443301</v>
      </c>
      <c r="AB2433" s="10">
        <f t="shared" si="339"/>
        <v>10</v>
      </c>
      <c r="AC2433" s="9">
        <f t="shared" si="340"/>
        <v>1232653.2</v>
      </c>
      <c r="AD2433" s="10">
        <f t="shared" si="341"/>
        <v>1348141.4879485571</v>
      </c>
    </row>
    <row r="2434" spans="1:30" x14ac:dyDescent="0.2">
      <c r="A2434" t="s">
        <v>20</v>
      </c>
      <c r="B2434" s="1">
        <v>43466</v>
      </c>
      <c r="C2434" t="s">
        <v>491</v>
      </c>
      <c r="D2434" s="2">
        <v>16080</v>
      </c>
      <c r="E2434" s="2">
        <v>2977</v>
      </c>
      <c r="F2434" s="2">
        <v>7594</v>
      </c>
      <c r="G2434" s="2">
        <v>0</v>
      </c>
      <c r="H2434" s="2"/>
      <c r="I2434" s="2">
        <v>5509</v>
      </c>
      <c r="J2434" s="2">
        <v>0</v>
      </c>
      <c r="K2434" s="2">
        <v>0</v>
      </c>
      <c r="L2434" s="2">
        <v>0</v>
      </c>
      <c r="M2434" s="2">
        <v>8.6951499999999999</v>
      </c>
      <c r="N2434" s="8">
        <f t="shared" si="333"/>
        <v>869515</v>
      </c>
      <c r="O2434" s="2">
        <v>1.4884999999999999</v>
      </c>
      <c r="P2434" s="2">
        <v>4.1767000000000003</v>
      </c>
      <c r="Q2434" s="2">
        <v>0</v>
      </c>
      <c r="R2434" s="2">
        <v>0</v>
      </c>
      <c r="S2434" s="2">
        <v>3.0299500000000004</v>
      </c>
      <c r="T2434" s="2">
        <v>0</v>
      </c>
      <c r="U2434" s="2">
        <v>0</v>
      </c>
      <c r="V2434" s="2">
        <v>0</v>
      </c>
      <c r="W2434" s="2">
        <f t="shared" si="334"/>
        <v>24.916666666666668</v>
      </c>
      <c r="X2434" s="9">
        <f t="shared" si="335"/>
        <v>54.074315920398007</v>
      </c>
      <c r="Y2434" s="9">
        <f t="shared" si="336"/>
        <v>7.0540116230582942E-2</v>
      </c>
      <c r="Z2434" s="10">
        <f t="shared" si="337"/>
        <v>977520.38065027772</v>
      </c>
      <c r="AA2434" s="10">
        <f t="shared" si="338"/>
        <v>22482.968754956386</v>
      </c>
      <c r="AB2434" s="10">
        <f t="shared" si="339"/>
        <v>13</v>
      </c>
      <c r="AC2434" s="9">
        <f t="shared" si="340"/>
        <v>948194.76923076925</v>
      </c>
      <c r="AD2434" s="10">
        <f t="shared" si="341"/>
        <v>1215751.1552839491</v>
      </c>
    </row>
    <row r="2435" spans="1:30" x14ac:dyDescent="0.2">
      <c r="A2435" t="s">
        <v>20</v>
      </c>
      <c r="B2435" s="1">
        <v>43466</v>
      </c>
      <c r="C2435" t="s">
        <v>1044</v>
      </c>
      <c r="D2435" s="2">
        <v>6362</v>
      </c>
      <c r="E2435" s="2">
        <v>4081</v>
      </c>
      <c r="F2435" s="2">
        <v>0</v>
      </c>
      <c r="G2435" s="2">
        <v>0</v>
      </c>
      <c r="H2435" s="2"/>
      <c r="I2435" s="2">
        <v>2281</v>
      </c>
      <c r="J2435" s="2">
        <v>0</v>
      </c>
      <c r="K2435" s="2">
        <v>0</v>
      </c>
      <c r="L2435" s="2">
        <v>0</v>
      </c>
      <c r="M2435" s="2">
        <v>3.2950500000000003</v>
      </c>
      <c r="N2435" s="8">
        <f t="shared" ref="N2435:N2498" si="342">M2435*100000</f>
        <v>329505</v>
      </c>
      <c r="O2435" s="2">
        <v>2.0405000000000002</v>
      </c>
      <c r="P2435" s="2">
        <v>0</v>
      </c>
      <c r="Q2435" s="2">
        <v>0</v>
      </c>
      <c r="R2435" s="2">
        <v>0</v>
      </c>
      <c r="S2435" s="2">
        <v>1.2545500000000001</v>
      </c>
      <c r="T2435" s="2">
        <v>0</v>
      </c>
      <c r="U2435" s="2">
        <v>0</v>
      </c>
      <c r="V2435" s="2">
        <v>0</v>
      </c>
      <c r="W2435" s="2">
        <f t="shared" ref="W2435:W2498" si="343">299/12</f>
        <v>24.916666666666668</v>
      </c>
      <c r="X2435" s="9">
        <f t="shared" ref="X2435:X2498" si="344">N2435/D2435</f>
        <v>51.792675259352407</v>
      </c>
      <c r="Y2435" s="9">
        <f t="shared" ref="Y2435:Y2498" si="345">N2435/12326532</f>
        <v>2.6731362884548551E-2</v>
      </c>
      <c r="Z2435" s="10">
        <f t="shared" ref="Z2435:Z2498" si="346">AC2435*(1/(1-0.03))</f>
        <v>4235921.6494845366</v>
      </c>
      <c r="AA2435" s="10">
        <f t="shared" ref="AA2435:AA2498" si="347">Z2435*0.023</f>
        <v>97426.197938144338</v>
      </c>
      <c r="AB2435" s="10">
        <f t="shared" ref="AB2435:AB2498" si="348">COUNTIF(C2435:C9786,C2435)</f>
        <v>3</v>
      </c>
      <c r="AC2435" s="9">
        <f t="shared" ref="AC2435:AC2498" si="349">12326532/AB2435</f>
        <v>4108844</v>
      </c>
      <c r="AD2435" s="10">
        <f t="shared" ref="AD2435:AD2498" si="350">AA2435*X2435</f>
        <v>5045963.4315636987</v>
      </c>
    </row>
    <row r="2436" spans="1:30" x14ac:dyDescent="0.2">
      <c r="A2436" t="s">
        <v>20</v>
      </c>
      <c r="B2436" s="1">
        <v>43466</v>
      </c>
      <c r="C2436" t="s">
        <v>791</v>
      </c>
      <c r="D2436" s="2">
        <v>496</v>
      </c>
      <c r="E2436" s="2">
        <v>496</v>
      </c>
      <c r="F2436" s="2">
        <v>0</v>
      </c>
      <c r="G2436" s="2">
        <v>0</v>
      </c>
      <c r="H2436" s="2"/>
      <c r="I2436" s="2">
        <v>0</v>
      </c>
      <c r="J2436" s="2">
        <v>0</v>
      </c>
      <c r="K2436" s="2">
        <v>0</v>
      </c>
      <c r="L2436" s="2">
        <v>0</v>
      </c>
      <c r="M2436" s="2">
        <v>0.1576784</v>
      </c>
      <c r="N2436" s="8">
        <f t="shared" si="342"/>
        <v>15767.84</v>
      </c>
      <c r="O2436" s="2">
        <v>0.1576784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s="2">
        <v>0</v>
      </c>
      <c r="V2436" s="2">
        <v>0</v>
      </c>
      <c r="W2436" s="2">
        <f t="shared" si="343"/>
        <v>24.916666666666668</v>
      </c>
      <c r="X2436" s="9">
        <f t="shared" si="344"/>
        <v>31.79</v>
      </c>
      <c r="Y2436" s="9">
        <f t="shared" si="345"/>
        <v>1.2791789288341604E-3</v>
      </c>
      <c r="Z2436" s="10">
        <f t="shared" si="346"/>
        <v>6353882.4742268045</v>
      </c>
      <c r="AA2436" s="10">
        <f t="shared" si="347"/>
        <v>146139.29690721651</v>
      </c>
      <c r="AB2436" s="10">
        <f t="shared" si="348"/>
        <v>2</v>
      </c>
      <c r="AC2436" s="9">
        <f t="shared" si="349"/>
        <v>6163266</v>
      </c>
      <c r="AD2436" s="10">
        <f t="shared" si="350"/>
        <v>4645768.2486804128</v>
      </c>
    </row>
    <row r="2437" spans="1:30" x14ac:dyDescent="0.2">
      <c r="A2437" t="s">
        <v>20</v>
      </c>
      <c r="B2437" s="1">
        <v>43466</v>
      </c>
      <c r="C2437" t="s">
        <v>685</v>
      </c>
      <c r="D2437" s="2">
        <v>16892</v>
      </c>
      <c r="E2437" s="2">
        <v>1972</v>
      </c>
      <c r="F2437" s="2">
        <v>1562</v>
      </c>
      <c r="G2437" s="2">
        <v>0</v>
      </c>
      <c r="H2437" s="2">
        <v>2993</v>
      </c>
      <c r="I2437" s="2">
        <v>6386</v>
      </c>
      <c r="J2437" s="2">
        <v>2826</v>
      </c>
      <c r="K2437" s="2">
        <v>1153</v>
      </c>
      <c r="L2437" s="2">
        <v>0</v>
      </c>
      <c r="M2437" s="2">
        <v>3.2515712999999997</v>
      </c>
      <c r="N2437" s="8">
        <f t="shared" si="342"/>
        <v>325157.12999999995</v>
      </c>
      <c r="O2437" s="2">
        <v>0.62689879999999998</v>
      </c>
      <c r="P2437" s="2">
        <v>0.50054290000000001</v>
      </c>
      <c r="Q2437" s="2">
        <v>0</v>
      </c>
      <c r="R2437" s="2">
        <v>0.40704800000000002</v>
      </c>
      <c r="S2437" s="2">
        <v>1.2553989999999999</v>
      </c>
      <c r="T2437" s="2">
        <v>0.31467509999999999</v>
      </c>
      <c r="U2437" s="2">
        <v>0.14700750000000001</v>
      </c>
      <c r="V2437" s="2">
        <v>0</v>
      </c>
      <c r="W2437" s="2">
        <f t="shared" si="343"/>
        <v>24.916666666666668</v>
      </c>
      <c r="X2437" s="9">
        <f t="shared" si="344"/>
        <v>19.249178901255029</v>
      </c>
      <c r="Y2437" s="9">
        <f t="shared" si="345"/>
        <v>2.6378638371279118E-2</v>
      </c>
      <c r="Z2437" s="10">
        <f t="shared" si="346"/>
        <v>2117960.8247422683</v>
      </c>
      <c r="AA2437" s="10">
        <f t="shared" si="347"/>
        <v>48713.098969072169</v>
      </c>
      <c r="AB2437" s="10">
        <f t="shared" si="348"/>
        <v>6</v>
      </c>
      <c r="AC2437" s="9">
        <f t="shared" si="349"/>
        <v>2054422</v>
      </c>
      <c r="AD2437" s="10">
        <f t="shared" si="350"/>
        <v>937687.15689021209</v>
      </c>
    </row>
    <row r="2438" spans="1:30" x14ac:dyDescent="0.2">
      <c r="A2438" t="s">
        <v>20</v>
      </c>
      <c r="B2438" s="1">
        <v>43466</v>
      </c>
      <c r="C2438" t="s">
        <v>1045</v>
      </c>
      <c r="D2438" s="2">
        <v>8148</v>
      </c>
      <c r="E2438" s="2">
        <v>112</v>
      </c>
      <c r="F2438" s="2">
        <v>2324</v>
      </c>
      <c r="G2438" s="2">
        <v>0</v>
      </c>
      <c r="H2438" s="2">
        <v>1581</v>
      </c>
      <c r="I2438" s="2">
        <v>2557</v>
      </c>
      <c r="J2438" s="2">
        <v>1574</v>
      </c>
      <c r="K2438" s="2">
        <v>0</v>
      </c>
      <c r="L2438" s="2">
        <v>0</v>
      </c>
      <c r="M2438" s="2">
        <v>4.0812500000000007</v>
      </c>
      <c r="N2438" s="8">
        <f t="shared" si="342"/>
        <v>408125.00000000006</v>
      </c>
      <c r="O2438" s="2">
        <v>5.6000000000000001E-2</v>
      </c>
      <c r="P2438" s="2">
        <v>1.2782</v>
      </c>
      <c r="Q2438" s="2">
        <v>0</v>
      </c>
      <c r="R2438" s="2">
        <v>0.63239999999999996</v>
      </c>
      <c r="S2438" s="2">
        <v>1.40635</v>
      </c>
      <c r="T2438" s="2">
        <v>0.70830000000000004</v>
      </c>
      <c r="U2438" s="2">
        <v>0</v>
      </c>
      <c r="V2438" s="2">
        <v>0</v>
      </c>
      <c r="W2438" s="2">
        <f t="shared" si="343"/>
        <v>24.916666666666668</v>
      </c>
      <c r="X2438" s="9">
        <f t="shared" si="344"/>
        <v>50.08897889052529</v>
      </c>
      <c r="Y2438" s="9">
        <f t="shared" si="345"/>
        <v>3.3109474749264435E-2</v>
      </c>
      <c r="Z2438" s="10">
        <f t="shared" si="346"/>
        <v>12707764.948453609</v>
      </c>
      <c r="AA2438" s="10">
        <f t="shared" si="347"/>
        <v>292278.59381443303</v>
      </c>
      <c r="AB2438" s="10">
        <f t="shared" si="348"/>
        <v>1</v>
      </c>
      <c r="AC2438" s="9">
        <f t="shared" si="349"/>
        <v>12326532</v>
      </c>
      <c r="AD2438" s="10">
        <f t="shared" si="350"/>
        <v>14639936.315723551</v>
      </c>
    </row>
    <row r="2439" spans="1:30" x14ac:dyDescent="0.2">
      <c r="A2439" t="s">
        <v>20</v>
      </c>
      <c r="B2439" s="1">
        <v>43466</v>
      </c>
      <c r="C2439" t="s">
        <v>1046</v>
      </c>
      <c r="D2439" s="2">
        <v>232</v>
      </c>
      <c r="E2439" s="2">
        <v>0</v>
      </c>
      <c r="F2439" s="2">
        <v>0</v>
      </c>
      <c r="G2439" s="2">
        <v>0</v>
      </c>
      <c r="H2439" s="2"/>
      <c r="I2439" s="2">
        <v>0</v>
      </c>
      <c r="J2439" s="2">
        <v>0</v>
      </c>
      <c r="K2439" s="2">
        <v>232</v>
      </c>
      <c r="L2439" s="2">
        <v>0</v>
      </c>
      <c r="M2439" s="2">
        <v>4.6399999999999997E-2</v>
      </c>
      <c r="N2439" s="8">
        <f t="shared" si="342"/>
        <v>4640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4.6399999999999997E-2</v>
      </c>
      <c r="V2439" s="2">
        <v>0</v>
      </c>
      <c r="W2439" s="2">
        <f t="shared" si="343"/>
        <v>24.916666666666668</v>
      </c>
      <c r="X2439" s="9">
        <f t="shared" si="344"/>
        <v>20</v>
      </c>
      <c r="Y2439" s="9">
        <f t="shared" si="345"/>
        <v>3.764237986807644E-4</v>
      </c>
      <c r="Z2439" s="10">
        <f t="shared" si="346"/>
        <v>6353882.4742268045</v>
      </c>
      <c r="AA2439" s="10">
        <f t="shared" si="347"/>
        <v>146139.29690721651</v>
      </c>
      <c r="AB2439" s="10">
        <f t="shared" si="348"/>
        <v>2</v>
      </c>
      <c r="AC2439" s="9">
        <f t="shared" si="349"/>
        <v>6163266</v>
      </c>
      <c r="AD2439" s="10">
        <f t="shared" si="350"/>
        <v>2922785.9381443304</v>
      </c>
    </row>
    <row r="2440" spans="1:30" x14ac:dyDescent="0.2">
      <c r="A2440" t="s">
        <v>20</v>
      </c>
      <c r="B2440" s="1">
        <v>43466</v>
      </c>
      <c r="C2440" t="s">
        <v>1047</v>
      </c>
      <c r="D2440" s="2">
        <v>4381</v>
      </c>
      <c r="E2440" s="2">
        <v>1083</v>
      </c>
      <c r="F2440" s="2">
        <v>1133</v>
      </c>
      <c r="G2440" s="2">
        <v>1144</v>
      </c>
      <c r="H2440" s="2"/>
      <c r="I2440" s="2">
        <v>1021</v>
      </c>
      <c r="J2440" s="2">
        <v>0</v>
      </c>
      <c r="K2440" s="2">
        <v>0</v>
      </c>
      <c r="L2440" s="2">
        <v>0</v>
      </c>
      <c r="M2440" s="2">
        <v>1.6636327499999999</v>
      </c>
      <c r="N2440" s="8">
        <f t="shared" si="342"/>
        <v>166363.27499999999</v>
      </c>
      <c r="O2440" s="2">
        <v>0.34428569999999997</v>
      </c>
      <c r="P2440" s="2">
        <v>0.62314999999999998</v>
      </c>
      <c r="Q2440" s="2">
        <v>0.29489944999999995</v>
      </c>
      <c r="R2440" s="2">
        <v>0</v>
      </c>
      <c r="S2440" s="2">
        <v>0.40129759999999998</v>
      </c>
      <c r="T2440" s="2">
        <v>0</v>
      </c>
      <c r="U2440" s="2">
        <v>0</v>
      </c>
      <c r="V2440" s="2">
        <v>0</v>
      </c>
      <c r="W2440" s="2">
        <f t="shared" si="343"/>
        <v>24.916666666666668</v>
      </c>
      <c r="X2440" s="9">
        <f t="shared" si="344"/>
        <v>37.973813056379818</v>
      </c>
      <c r="Y2440" s="9">
        <f t="shared" si="345"/>
        <v>1.3496356882860484E-2</v>
      </c>
      <c r="Z2440" s="10">
        <f t="shared" si="346"/>
        <v>4235921.6494845366</v>
      </c>
      <c r="AA2440" s="10">
        <f t="shared" si="347"/>
        <v>97426.197938144338</v>
      </c>
      <c r="AB2440" s="10">
        <f t="shared" si="348"/>
        <v>3</v>
      </c>
      <c r="AC2440" s="9">
        <f t="shared" si="349"/>
        <v>4108844</v>
      </c>
      <c r="AD2440" s="10">
        <f t="shared" si="350"/>
        <v>3699644.2272969498</v>
      </c>
    </row>
    <row r="2441" spans="1:30" x14ac:dyDescent="0.2">
      <c r="A2441" t="s">
        <v>20</v>
      </c>
      <c r="B2441" s="1">
        <v>43466</v>
      </c>
      <c r="C2441" t="s">
        <v>1048</v>
      </c>
      <c r="D2441" s="2">
        <v>1145</v>
      </c>
      <c r="E2441" s="2">
        <v>0</v>
      </c>
      <c r="F2441" s="2">
        <v>0</v>
      </c>
      <c r="G2441" s="2">
        <v>0</v>
      </c>
      <c r="H2441" s="2"/>
      <c r="I2441" s="2">
        <v>0</v>
      </c>
      <c r="J2441" s="2">
        <v>1145</v>
      </c>
      <c r="K2441" s="2">
        <v>0</v>
      </c>
      <c r="L2441" s="2">
        <v>0</v>
      </c>
      <c r="M2441" s="2">
        <v>0.51524999999999999</v>
      </c>
      <c r="N2441" s="8">
        <f t="shared" si="342"/>
        <v>51525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0.51524999999999999</v>
      </c>
      <c r="U2441" s="2">
        <v>0</v>
      </c>
      <c r="V2441" s="2">
        <v>0</v>
      </c>
      <c r="W2441" s="2">
        <f t="shared" si="343"/>
        <v>24.916666666666668</v>
      </c>
      <c r="X2441" s="9">
        <f t="shared" si="344"/>
        <v>45</v>
      </c>
      <c r="Y2441" s="9">
        <f t="shared" si="345"/>
        <v>4.1800078075487895E-3</v>
      </c>
      <c r="Z2441" s="10">
        <f t="shared" si="346"/>
        <v>12707764.948453609</v>
      </c>
      <c r="AA2441" s="10">
        <f t="shared" si="347"/>
        <v>292278.59381443303</v>
      </c>
      <c r="AB2441" s="10">
        <f t="shared" si="348"/>
        <v>1</v>
      </c>
      <c r="AC2441" s="9">
        <f t="shared" si="349"/>
        <v>12326532</v>
      </c>
      <c r="AD2441" s="10">
        <f t="shared" si="350"/>
        <v>13152536.721649487</v>
      </c>
    </row>
    <row r="2442" spans="1:30" x14ac:dyDescent="0.2">
      <c r="A2442" t="s">
        <v>20</v>
      </c>
      <c r="B2442" s="1">
        <v>43466</v>
      </c>
      <c r="C2442" t="s">
        <v>1049</v>
      </c>
      <c r="D2442" s="2">
        <v>10659</v>
      </c>
      <c r="E2442" s="2">
        <v>0</v>
      </c>
      <c r="F2442" s="2">
        <v>0</v>
      </c>
      <c r="G2442" s="2">
        <v>0</v>
      </c>
      <c r="H2442" s="2"/>
      <c r="I2442" s="2">
        <v>0</v>
      </c>
      <c r="J2442" s="2">
        <v>0</v>
      </c>
      <c r="K2442" s="2">
        <v>0</v>
      </c>
      <c r="L2442" s="2">
        <v>10659</v>
      </c>
      <c r="M2442" s="2">
        <v>2.6647500000000002</v>
      </c>
      <c r="N2442" s="8">
        <f t="shared" si="342"/>
        <v>266475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2.6647500000000002</v>
      </c>
      <c r="W2442" s="2">
        <f t="shared" si="343"/>
        <v>24.916666666666668</v>
      </c>
      <c r="X2442" s="9">
        <f t="shared" si="344"/>
        <v>25</v>
      </c>
      <c r="Y2442" s="9">
        <f t="shared" si="345"/>
        <v>2.1618002533072563E-2</v>
      </c>
      <c r="Z2442" s="10">
        <f t="shared" si="346"/>
        <v>2541552.989690722</v>
      </c>
      <c r="AA2442" s="10">
        <f t="shared" si="347"/>
        <v>58455.718762886601</v>
      </c>
      <c r="AB2442" s="10">
        <f t="shared" si="348"/>
        <v>5</v>
      </c>
      <c r="AC2442" s="9">
        <f t="shared" si="349"/>
        <v>2465306.4</v>
      </c>
      <c r="AD2442" s="10">
        <f t="shared" si="350"/>
        <v>1461392.969072165</v>
      </c>
    </row>
    <row r="2443" spans="1:30" x14ac:dyDescent="0.2">
      <c r="A2443" t="s">
        <v>20</v>
      </c>
      <c r="B2443" s="1">
        <v>43466</v>
      </c>
      <c r="C2443" t="s">
        <v>687</v>
      </c>
      <c r="D2443" s="2">
        <v>16510</v>
      </c>
      <c r="E2443" s="2">
        <v>0</v>
      </c>
      <c r="F2443" s="2">
        <v>0</v>
      </c>
      <c r="G2443" s="2">
        <v>0</v>
      </c>
      <c r="H2443" s="2"/>
      <c r="I2443" s="2">
        <v>0</v>
      </c>
      <c r="J2443" s="2">
        <v>8161</v>
      </c>
      <c r="K2443" s="2">
        <v>8349</v>
      </c>
      <c r="L2443" s="2">
        <v>0</v>
      </c>
      <c r="M2443" s="2">
        <v>5.3422499999999999</v>
      </c>
      <c r="N2443" s="8">
        <f t="shared" si="342"/>
        <v>534225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3.67245</v>
      </c>
      <c r="U2443" s="2">
        <v>1.6698</v>
      </c>
      <c r="V2443" s="2">
        <v>0</v>
      </c>
      <c r="W2443" s="2">
        <f t="shared" si="343"/>
        <v>24.916666666666668</v>
      </c>
      <c r="X2443" s="9">
        <f t="shared" si="344"/>
        <v>32.357662023016353</v>
      </c>
      <c r="Y2443" s="9">
        <f t="shared" si="345"/>
        <v>4.3339440484963652E-2</v>
      </c>
      <c r="Z2443" s="10">
        <f t="shared" si="346"/>
        <v>1815394.9926362301</v>
      </c>
      <c r="AA2443" s="10">
        <f t="shared" si="347"/>
        <v>41754.084830633292</v>
      </c>
      <c r="AB2443" s="10">
        <f t="shared" si="348"/>
        <v>7</v>
      </c>
      <c r="AC2443" s="9">
        <f t="shared" si="349"/>
        <v>1760933.142857143</v>
      </c>
      <c r="AD2443" s="10">
        <f t="shared" si="350"/>
        <v>1351064.565029986</v>
      </c>
    </row>
    <row r="2444" spans="1:30" x14ac:dyDescent="0.2">
      <c r="A2444" t="s">
        <v>20</v>
      </c>
      <c r="B2444" s="1">
        <v>43466</v>
      </c>
      <c r="C2444" t="s">
        <v>963</v>
      </c>
      <c r="D2444" s="2">
        <v>259</v>
      </c>
      <c r="E2444" s="2">
        <v>0</v>
      </c>
      <c r="F2444" s="2">
        <v>0</v>
      </c>
      <c r="G2444" s="2">
        <v>259</v>
      </c>
      <c r="H2444" s="2"/>
      <c r="I2444" s="2">
        <v>0</v>
      </c>
      <c r="J2444" s="2">
        <v>0</v>
      </c>
      <c r="K2444" s="2">
        <v>0</v>
      </c>
      <c r="L2444" s="2">
        <v>0</v>
      </c>
      <c r="M2444" s="2">
        <v>9.0649999999999994E-2</v>
      </c>
      <c r="N2444" s="8">
        <f t="shared" si="342"/>
        <v>9065</v>
      </c>
      <c r="O2444" s="2">
        <v>0</v>
      </c>
      <c r="P2444" s="2">
        <v>0</v>
      </c>
      <c r="Q2444" s="2">
        <v>9.0649999999999994E-2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f t="shared" si="343"/>
        <v>24.916666666666668</v>
      </c>
      <c r="X2444" s="9">
        <f t="shared" si="344"/>
        <v>35</v>
      </c>
      <c r="Y2444" s="9">
        <f t="shared" si="345"/>
        <v>7.3540554634507092E-4</v>
      </c>
      <c r="Z2444" s="10">
        <f t="shared" si="346"/>
        <v>12707764.948453609</v>
      </c>
      <c r="AA2444" s="10">
        <f t="shared" si="347"/>
        <v>292278.59381443303</v>
      </c>
      <c r="AB2444" s="10">
        <f t="shared" si="348"/>
        <v>1</v>
      </c>
      <c r="AC2444" s="9">
        <f t="shared" si="349"/>
        <v>12326532</v>
      </c>
      <c r="AD2444" s="10">
        <f t="shared" si="350"/>
        <v>10229750.783505157</v>
      </c>
    </row>
    <row r="2445" spans="1:30" x14ac:dyDescent="0.2">
      <c r="A2445" t="s">
        <v>20</v>
      </c>
      <c r="B2445" s="1">
        <v>43466</v>
      </c>
      <c r="C2445" t="s">
        <v>964</v>
      </c>
      <c r="D2445" s="2">
        <v>673</v>
      </c>
      <c r="E2445" s="2">
        <v>0</v>
      </c>
      <c r="F2445" s="2">
        <v>673</v>
      </c>
      <c r="G2445" s="2">
        <v>0</v>
      </c>
      <c r="H2445" s="2"/>
      <c r="I2445" s="2">
        <v>0</v>
      </c>
      <c r="J2445" s="2">
        <v>0</v>
      </c>
      <c r="K2445" s="2">
        <v>0</v>
      </c>
      <c r="L2445" s="2">
        <v>0</v>
      </c>
      <c r="M2445" s="2">
        <v>0.16825000000000001</v>
      </c>
      <c r="N2445" s="8">
        <f t="shared" si="342"/>
        <v>16825</v>
      </c>
      <c r="O2445" s="2">
        <v>0</v>
      </c>
      <c r="P2445" s="2">
        <v>0.16825000000000001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f t="shared" si="343"/>
        <v>24.916666666666668</v>
      </c>
      <c r="X2445" s="9">
        <f t="shared" si="344"/>
        <v>25</v>
      </c>
      <c r="Y2445" s="9">
        <f t="shared" si="345"/>
        <v>1.3649418993111769E-3</v>
      </c>
      <c r="Z2445" s="10">
        <f t="shared" si="346"/>
        <v>12707764.948453609</v>
      </c>
      <c r="AA2445" s="10">
        <f t="shared" si="347"/>
        <v>292278.59381443303</v>
      </c>
      <c r="AB2445" s="10">
        <f t="shared" si="348"/>
        <v>1</v>
      </c>
      <c r="AC2445" s="9">
        <f t="shared" si="349"/>
        <v>12326532</v>
      </c>
      <c r="AD2445" s="10">
        <f t="shared" si="350"/>
        <v>7306964.8453608258</v>
      </c>
    </row>
    <row r="2446" spans="1:30" x14ac:dyDescent="0.2">
      <c r="A2446" t="s">
        <v>20</v>
      </c>
      <c r="B2446" s="1">
        <v>43466</v>
      </c>
      <c r="C2446" t="s">
        <v>689</v>
      </c>
      <c r="D2446" s="2">
        <v>5690</v>
      </c>
      <c r="E2446" s="2">
        <v>0</v>
      </c>
      <c r="F2446" s="2">
        <v>0</v>
      </c>
      <c r="G2446" s="2">
        <v>0</v>
      </c>
      <c r="H2446" s="2"/>
      <c r="I2446" s="2">
        <v>0</v>
      </c>
      <c r="J2446" s="2">
        <v>0</v>
      </c>
      <c r="K2446" s="2">
        <v>0</v>
      </c>
      <c r="L2446" s="2">
        <v>5690</v>
      </c>
      <c r="M2446" s="2">
        <v>1.4225000000000001</v>
      </c>
      <c r="N2446" s="8">
        <f t="shared" si="342"/>
        <v>142250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1.4225000000000001</v>
      </c>
      <c r="W2446" s="2">
        <f t="shared" si="343"/>
        <v>24.916666666666668</v>
      </c>
      <c r="X2446" s="9">
        <f t="shared" si="344"/>
        <v>25</v>
      </c>
      <c r="Y2446" s="9">
        <f t="shared" si="345"/>
        <v>1.154014770740059E-2</v>
      </c>
      <c r="Z2446" s="10">
        <f t="shared" si="346"/>
        <v>1815394.9926362301</v>
      </c>
      <c r="AA2446" s="10">
        <f t="shared" si="347"/>
        <v>41754.084830633292</v>
      </c>
      <c r="AB2446" s="10">
        <f t="shared" si="348"/>
        <v>7</v>
      </c>
      <c r="AC2446" s="9">
        <f t="shared" si="349"/>
        <v>1760933.142857143</v>
      </c>
      <c r="AD2446" s="10">
        <f t="shared" si="350"/>
        <v>1043852.1207658323</v>
      </c>
    </row>
    <row r="2447" spans="1:30" x14ac:dyDescent="0.2">
      <c r="A2447" t="s">
        <v>20</v>
      </c>
      <c r="B2447" s="1">
        <v>43466</v>
      </c>
      <c r="C2447" t="s">
        <v>1050</v>
      </c>
      <c r="D2447" s="2">
        <v>304</v>
      </c>
      <c r="E2447" s="2">
        <v>0</v>
      </c>
      <c r="F2447" s="2">
        <v>0</v>
      </c>
      <c r="G2447" s="2">
        <v>0</v>
      </c>
      <c r="H2447" s="2"/>
      <c r="I2447" s="2">
        <v>0</v>
      </c>
      <c r="J2447" s="2">
        <v>304</v>
      </c>
      <c r="K2447" s="2">
        <v>0</v>
      </c>
      <c r="L2447" s="2">
        <v>0</v>
      </c>
      <c r="M2447" s="2">
        <v>4.5600000000000002E-2</v>
      </c>
      <c r="N2447" s="8">
        <f t="shared" si="342"/>
        <v>4560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4.5600000000000002E-2</v>
      </c>
      <c r="U2447" s="2">
        <v>0</v>
      </c>
      <c r="V2447" s="2">
        <v>0</v>
      </c>
      <c r="W2447" s="2">
        <f t="shared" si="343"/>
        <v>24.916666666666668</v>
      </c>
      <c r="X2447" s="9">
        <f t="shared" si="344"/>
        <v>15</v>
      </c>
      <c r="Y2447" s="9">
        <f t="shared" si="345"/>
        <v>3.6993373318626845E-4</v>
      </c>
      <c r="Z2447" s="10">
        <f t="shared" si="346"/>
        <v>2117960.8247422683</v>
      </c>
      <c r="AA2447" s="10">
        <f t="shared" si="347"/>
        <v>48713.098969072169</v>
      </c>
      <c r="AB2447" s="10">
        <f t="shared" si="348"/>
        <v>6</v>
      </c>
      <c r="AC2447" s="9">
        <f t="shared" si="349"/>
        <v>2054422</v>
      </c>
      <c r="AD2447" s="10">
        <f t="shared" si="350"/>
        <v>730696.48453608248</v>
      </c>
    </row>
    <row r="2448" spans="1:30" x14ac:dyDescent="0.2">
      <c r="A2448" t="s">
        <v>20</v>
      </c>
      <c r="B2448" s="1">
        <v>43466</v>
      </c>
      <c r="C2448" t="s">
        <v>124</v>
      </c>
      <c r="D2448" s="2">
        <v>9126</v>
      </c>
      <c r="E2448" s="2">
        <v>0</v>
      </c>
      <c r="F2448" s="2">
        <v>0</v>
      </c>
      <c r="G2448" s="2">
        <v>0</v>
      </c>
      <c r="H2448" s="2">
        <v>9126</v>
      </c>
      <c r="I2448" s="2">
        <v>0</v>
      </c>
      <c r="J2448" s="2">
        <v>0</v>
      </c>
      <c r="K2448" s="2">
        <v>0</v>
      </c>
      <c r="L2448" s="2">
        <v>0</v>
      </c>
      <c r="M2448" s="2">
        <v>3.6504000000000003</v>
      </c>
      <c r="N2448" s="8">
        <f t="shared" si="342"/>
        <v>365040.00000000006</v>
      </c>
      <c r="O2448" s="2">
        <v>0</v>
      </c>
      <c r="P2448" s="2">
        <v>0</v>
      </c>
      <c r="Q2448" s="2">
        <v>0</v>
      </c>
      <c r="R2448" s="2">
        <v>3.6504000000000003</v>
      </c>
      <c r="S2448" s="2">
        <v>0</v>
      </c>
      <c r="T2448" s="2">
        <v>0</v>
      </c>
      <c r="U2448" s="2">
        <v>0</v>
      </c>
      <c r="V2448" s="2">
        <v>0</v>
      </c>
      <c r="W2448" s="2">
        <f t="shared" si="343"/>
        <v>24.916666666666668</v>
      </c>
      <c r="X2448" s="9">
        <f t="shared" si="344"/>
        <v>40.000000000000007</v>
      </c>
      <c r="Y2448" s="9">
        <f t="shared" si="345"/>
        <v>2.9614168851384969E-2</v>
      </c>
      <c r="Z2448" s="10">
        <f t="shared" si="346"/>
        <v>977520.38065027772</v>
      </c>
      <c r="AA2448" s="10">
        <f t="shared" si="347"/>
        <v>22482.968754956386</v>
      </c>
      <c r="AB2448" s="10">
        <f t="shared" si="348"/>
        <v>13</v>
      </c>
      <c r="AC2448" s="9">
        <f t="shared" si="349"/>
        <v>948194.76923076925</v>
      </c>
      <c r="AD2448" s="10">
        <f t="shared" si="350"/>
        <v>899318.75019825564</v>
      </c>
    </row>
    <row r="2449" spans="1:30" x14ac:dyDescent="0.2">
      <c r="A2449" t="s">
        <v>20</v>
      </c>
      <c r="B2449" s="1">
        <v>43466</v>
      </c>
      <c r="C2449" t="s">
        <v>126</v>
      </c>
      <c r="D2449" s="2">
        <v>166720</v>
      </c>
      <c r="E2449" s="2">
        <v>30381</v>
      </c>
      <c r="F2449" s="2">
        <v>7406</v>
      </c>
      <c r="G2449" s="2">
        <v>21578</v>
      </c>
      <c r="H2449" s="2"/>
      <c r="I2449" s="2">
        <v>8324</v>
      </c>
      <c r="J2449" s="2">
        <v>77194</v>
      </c>
      <c r="K2449" s="2">
        <v>0</v>
      </c>
      <c r="L2449" s="2">
        <v>0</v>
      </c>
      <c r="M2449" s="2">
        <v>85.291337999999996</v>
      </c>
      <c r="N2449" s="8">
        <f t="shared" si="342"/>
        <v>8529133.7999999989</v>
      </c>
      <c r="O2449" s="2">
        <v>12.870800000000001</v>
      </c>
      <c r="P2449" s="2">
        <v>5.1841999999999997</v>
      </c>
      <c r="Q2449" s="2">
        <v>9.573188</v>
      </c>
      <c r="R2449" s="2">
        <v>0</v>
      </c>
      <c r="S2449" s="2">
        <v>2.081</v>
      </c>
      <c r="T2449" s="2">
        <v>43.571800000000003</v>
      </c>
      <c r="U2449" s="2">
        <v>0</v>
      </c>
      <c r="V2449" s="2">
        <v>0</v>
      </c>
      <c r="W2449" s="2">
        <f t="shared" si="343"/>
        <v>24.916666666666668</v>
      </c>
      <c r="X2449" s="9">
        <f t="shared" si="344"/>
        <v>51.158432101727442</v>
      </c>
      <c r="Y2449" s="9">
        <f t="shared" si="345"/>
        <v>0.69193296216648759</v>
      </c>
      <c r="Z2449" s="10">
        <f t="shared" si="346"/>
        <v>1058980.4123711342</v>
      </c>
      <c r="AA2449" s="10">
        <f t="shared" si="347"/>
        <v>24356.549484536084</v>
      </c>
      <c r="AB2449" s="10">
        <f t="shared" si="348"/>
        <v>12</v>
      </c>
      <c r="AC2449" s="9">
        <f t="shared" si="349"/>
        <v>1027211</v>
      </c>
      <c r="AD2449" s="10">
        <f t="shared" si="350"/>
        <v>1246042.8830370037</v>
      </c>
    </row>
    <row r="2450" spans="1:30" x14ac:dyDescent="0.2">
      <c r="A2450" t="s">
        <v>20</v>
      </c>
      <c r="B2450" s="1">
        <v>43466</v>
      </c>
      <c r="C2450" t="s">
        <v>1051</v>
      </c>
      <c r="D2450" s="2">
        <v>1224</v>
      </c>
      <c r="E2450" s="2">
        <v>0</v>
      </c>
      <c r="F2450" s="2">
        <v>0</v>
      </c>
      <c r="G2450" s="2">
        <v>0</v>
      </c>
      <c r="H2450" s="2">
        <v>1224</v>
      </c>
      <c r="I2450" s="2">
        <v>0</v>
      </c>
      <c r="J2450" s="2">
        <v>0</v>
      </c>
      <c r="K2450" s="2">
        <v>0</v>
      </c>
      <c r="L2450" s="2">
        <v>0</v>
      </c>
      <c r="M2450" s="2">
        <v>0.20807999999999999</v>
      </c>
      <c r="N2450" s="8">
        <f t="shared" si="342"/>
        <v>20808</v>
      </c>
      <c r="O2450" s="2">
        <v>0</v>
      </c>
      <c r="P2450" s="2">
        <v>0</v>
      </c>
      <c r="Q2450" s="2">
        <v>0</v>
      </c>
      <c r="R2450" s="2">
        <v>0.20807999999999999</v>
      </c>
      <c r="S2450" s="2">
        <v>0</v>
      </c>
      <c r="T2450" s="2">
        <v>0</v>
      </c>
      <c r="U2450" s="2">
        <v>0</v>
      </c>
      <c r="V2450" s="2">
        <v>0</v>
      </c>
      <c r="W2450" s="2">
        <f t="shared" si="343"/>
        <v>24.916666666666668</v>
      </c>
      <c r="X2450" s="9">
        <f t="shared" si="344"/>
        <v>17</v>
      </c>
      <c r="Y2450" s="9">
        <f t="shared" si="345"/>
        <v>1.6880660351183934E-3</v>
      </c>
      <c r="Z2450" s="10">
        <f t="shared" si="346"/>
        <v>12707764.948453609</v>
      </c>
      <c r="AA2450" s="10">
        <f t="shared" si="347"/>
        <v>292278.59381443303</v>
      </c>
      <c r="AB2450" s="10">
        <f t="shared" si="348"/>
        <v>1</v>
      </c>
      <c r="AC2450" s="9">
        <f t="shared" si="349"/>
        <v>12326532</v>
      </c>
      <c r="AD2450" s="10">
        <f t="shared" si="350"/>
        <v>4968736.0948453611</v>
      </c>
    </row>
    <row r="2451" spans="1:30" x14ac:dyDescent="0.2">
      <c r="A2451" t="s">
        <v>20</v>
      </c>
      <c r="B2451" s="1">
        <v>43466</v>
      </c>
      <c r="C2451" t="s">
        <v>129</v>
      </c>
      <c r="D2451" s="2">
        <v>18544</v>
      </c>
      <c r="E2451" s="2">
        <v>4329</v>
      </c>
      <c r="F2451" s="2">
        <v>0</v>
      </c>
      <c r="G2451" s="2">
        <v>9482</v>
      </c>
      <c r="H2451" s="2"/>
      <c r="I2451" s="2">
        <v>0</v>
      </c>
      <c r="J2451" s="2">
        <v>4708</v>
      </c>
      <c r="K2451" s="2">
        <v>0</v>
      </c>
      <c r="L2451" s="2">
        <v>0</v>
      </c>
      <c r="M2451" s="2">
        <v>6.6991999999999994</v>
      </c>
      <c r="N2451" s="8">
        <f t="shared" si="342"/>
        <v>669919.99999999988</v>
      </c>
      <c r="O2451" s="2">
        <v>1.7316</v>
      </c>
      <c r="P2451" s="2">
        <v>0</v>
      </c>
      <c r="Q2451" s="2">
        <v>2.847</v>
      </c>
      <c r="R2451" s="2">
        <v>0</v>
      </c>
      <c r="S2451" s="2">
        <v>0</v>
      </c>
      <c r="T2451" s="2">
        <v>2.1185999999999998</v>
      </c>
      <c r="U2451" s="2">
        <v>0</v>
      </c>
      <c r="V2451" s="2">
        <v>0</v>
      </c>
      <c r="W2451" s="2">
        <f t="shared" si="343"/>
        <v>24.916666666666668</v>
      </c>
      <c r="X2451" s="9">
        <f t="shared" si="344"/>
        <v>36.125970664365823</v>
      </c>
      <c r="Y2451" s="9">
        <f t="shared" si="345"/>
        <v>5.4347808450908974E-2</v>
      </c>
      <c r="Z2451" s="10">
        <f t="shared" si="346"/>
        <v>705986.9415807561</v>
      </c>
      <c r="AA2451" s="10">
        <f t="shared" si="347"/>
        <v>16237.69965635739</v>
      </c>
      <c r="AB2451" s="10">
        <f t="shared" si="348"/>
        <v>18</v>
      </c>
      <c r="AC2451" s="9">
        <f t="shared" si="349"/>
        <v>684807.33333333337</v>
      </c>
      <c r="AD2451" s="10">
        <f t="shared" si="350"/>
        <v>586602.66144235013</v>
      </c>
    </row>
    <row r="2452" spans="1:30" x14ac:dyDescent="0.2">
      <c r="A2452" t="s">
        <v>20</v>
      </c>
      <c r="B2452" s="1">
        <v>43466</v>
      </c>
      <c r="C2452" t="s">
        <v>494</v>
      </c>
      <c r="D2452" s="2">
        <v>5884</v>
      </c>
      <c r="E2452" s="2">
        <v>5884</v>
      </c>
      <c r="F2452" s="2">
        <v>0</v>
      </c>
      <c r="G2452" s="2">
        <v>0</v>
      </c>
      <c r="H2452" s="2"/>
      <c r="I2452" s="2">
        <v>0</v>
      </c>
      <c r="J2452" s="2">
        <v>0</v>
      </c>
      <c r="K2452" s="2">
        <v>0</v>
      </c>
      <c r="L2452" s="2">
        <v>0</v>
      </c>
      <c r="M2452" s="2">
        <v>2.9420000000000002</v>
      </c>
      <c r="N2452" s="8">
        <f t="shared" si="342"/>
        <v>294200</v>
      </c>
      <c r="O2452" s="2">
        <v>2.9420000000000002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s="2">
        <v>0</v>
      </c>
      <c r="V2452" s="2">
        <v>0</v>
      </c>
      <c r="W2452" s="2">
        <f t="shared" si="343"/>
        <v>24.916666666666668</v>
      </c>
      <c r="X2452" s="9">
        <f t="shared" si="344"/>
        <v>50</v>
      </c>
      <c r="Y2452" s="9">
        <f t="shared" si="345"/>
        <v>2.386721585600881E-2</v>
      </c>
      <c r="Z2452" s="10">
        <f t="shared" si="346"/>
        <v>6353882.4742268045</v>
      </c>
      <c r="AA2452" s="10">
        <f t="shared" si="347"/>
        <v>146139.29690721651</v>
      </c>
      <c r="AB2452" s="10">
        <f t="shared" si="348"/>
        <v>2</v>
      </c>
      <c r="AC2452" s="9">
        <f t="shared" si="349"/>
        <v>6163266</v>
      </c>
      <c r="AD2452" s="10">
        <f t="shared" si="350"/>
        <v>7306964.8453608258</v>
      </c>
    </row>
    <row r="2453" spans="1:30" x14ac:dyDescent="0.2">
      <c r="A2453" t="s">
        <v>20</v>
      </c>
      <c r="B2453" s="1">
        <v>43466</v>
      </c>
      <c r="C2453" t="s">
        <v>597</v>
      </c>
      <c r="D2453" s="2">
        <v>53330</v>
      </c>
      <c r="E2453" s="2">
        <v>23561</v>
      </c>
      <c r="F2453" s="2">
        <v>7187</v>
      </c>
      <c r="G2453" s="2">
        <v>2970</v>
      </c>
      <c r="H2453" s="2"/>
      <c r="I2453" s="2">
        <v>7098</v>
      </c>
      <c r="J2453" s="2">
        <v>5676</v>
      </c>
      <c r="K2453" s="2">
        <v>0</v>
      </c>
      <c r="L2453" s="2">
        <v>0</v>
      </c>
      <c r="M2453" s="2">
        <v>31.557650000000002</v>
      </c>
      <c r="N2453" s="8">
        <f t="shared" si="342"/>
        <v>3155765.0000000005</v>
      </c>
      <c r="O2453" s="2">
        <v>14.850600000000002</v>
      </c>
      <c r="P2453" s="2">
        <v>6.1089500000000001</v>
      </c>
      <c r="Q2453" s="2">
        <v>1.0395000000000001</v>
      </c>
      <c r="R2453" s="2">
        <v>0</v>
      </c>
      <c r="S2453" s="2">
        <v>1.7745</v>
      </c>
      <c r="T2453" s="2">
        <v>4.0232000000000001</v>
      </c>
      <c r="U2453" s="2">
        <v>0</v>
      </c>
      <c r="V2453" s="2">
        <v>0</v>
      </c>
      <c r="W2453" s="2">
        <f t="shared" si="343"/>
        <v>24.916666666666668</v>
      </c>
      <c r="X2453" s="9">
        <f t="shared" si="344"/>
        <v>59.17429214325896</v>
      </c>
      <c r="Y2453" s="9">
        <f t="shared" si="345"/>
        <v>0.25601401919047467</v>
      </c>
      <c r="Z2453" s="10">
        <f t="shared" si="346"/>
        <v>3176941.2371134022</v>
      </c>
      <c r="AA2453" s="10">
        <f t="shared" si="347"/>
        <v>73069.648453608257</v>
      </c>
      <c r="AB2453" s="10">
        <f t="shared" si="348"/>
        <v>4</v>
      </c>
      <c r="AC2453" s="9">
        <f t="shared" si="349"/>
        <v>3081633</v>
      </c>
      <c r="AD2453" s="10">
        <f t="shared" si="350"/>
        <v>4323844.7243990451</v>
      </c>
    </row>
    <row r="2454" spans="1:30" x14ac:dyDescent="0.2">
      <c r="A2454" t="s">
        <v>20</v>
      </c>
      <c r="B2454" s="1">
        <v>43466</v>
      </c>
      <c r="C2454" t="s">
        <v>598</v>
      </c>
      <c r="D2454" s="2">
        <v>34</v>
      </c>
      <c r="E2454" s="2">
        <v>0</v>
      </c>
      <c r="F2454" s="2">
        <v>0</v>
      </c>
      <c r="G2454" s="2">
        <v>34</v>
      </c>
      <c r="H2454" s="2"/>
      <c r="I2454" s="2">
        <v>0</v>
      </c>
      <c r="J2454" s="2">
        <v>0</v>
      </c>
      <c r="K2454" s="2">
        <v>0</v>
      </c>
      <c r="L2454" s="2">
        <v>0</v>
      </c>
      <c r="M2454" s="2">
        <v>2.5295999999999999E-2</v>
      </c>
      <c r="N2454" s="8">
        <f t="shared" si="342"/>
        <v>2529.6</v>
      </c>
      <c r="O2454" s="2">
        <v>0</v>
      </c>
      <c r="P2454" s="2">
        <v>0</v>
      </c>
      <c r="Q2454" s="2">
        <v>2.5295999999999999E-2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f t="shared" si="343"/>
        <v>24.916666666666668</v>
      </c>
      <c r="X2454" s="9">
        <f t="shared" si="344"/>
        <v>74.399999999999991</v>
      </c>
      <c r="Y2454" s="9">
        <f t="shared" si="345"/>
        <v>2.0521587093596155E-4</v>
      </c>
      <c r="Z2454" s="10">
        <f t="shared" si="346"/>
        <v>4235921.6494845366</v>
      </c>
      <c r="AA2454" s="10">
        <f t="shared" si="347"/>
        <v>97426.197938144338</v>
      </c>
      <c r="AB2454" s="10">
        <f t="shared" si="348"/>
        <v>3</v>
      </c>
      <c r="AC2454" s="9">
        <f t="shared" si="349"/>
        <v>4108844</v>
      </c>
      <c r="AD2454" s="10">
        <f t="shared" si="350"/>
        <v>7248509.1265979381</v>
      </c>
    </row>
    <row r="2455" spans="1:30" x14ac:dyDescent="0.2">
      <c r="A2455" t="s">
        <v>20</v>
      </c>
      <c r="B2455" s="1">
        <v>43466</v>
      </c>
      <c r="C2455" t="s">
        <v>1052</v>
      </c>
      <c r="D2455" s="2">
        <v>779</v>
      </c>
      <c r="E2455" s="2">
        <v>387</v>
      </c>
      <c r="F2455" s="2">
        <v>0</v>
      </c>
      <c r="G2455" s="2">
        <v>392</v>
      </c>
      <c r="H2455" s="2"/>
      <c r="I2455" s="2">
        <v>0</v>
      </c>
      <c r="J2455" s="2">
        <v>0</v>
      </c>
      <c r="K2455" s="2">
        <v>0</v>
      </c>
      <c r="L2455" s="2">
        <v>0</v>
      </c>
      <c r="M2455" s="2">
        <v>0.18901200000000001</v>
      </c>
      <c r="N2455" s="8">
        <f t="shared" si="342"/>
        <v>18901.2</v>
      </c>
      <c r="O2455" s="2">
        <v>0.11609999999999999</v>
      </c>
      <c r="P2455" s="2">
        <v>0</v>
      </c>
      <c r="Q2455" s="2">
        <v>7.2912000000000005E-2</v>
      </c>
      <c r="R2455" s="2">
        <v>0</v>
      </c>
      <c r="S2455" s="2">
        <v>0</v>
      </c>
      <c r="T2455" s="2">
        <v>0</v>
      </c>
      <c r="U2455" s="2">
        <v>0</v>
      </c>
      <c r="V2455" s="2">
        <v>0</v>
      </c>
      <c r="W2455" s="2">
        <f t="shared" si="343"/>
        <v>24.916666666666668</v>
      </c>
      <c r="X2455" s="9">
        <f t="shared" si="344"/>
        <v>24.263414634146343</v>
      </c>
      <c r="Y2455" s="9">
        <f t="shared" si="345"/>
        <v>1.5333753240570828E-3</v>
      </c>
      <c r="Z2455" s="10">
        <f t="shared" si="346"/>
        <v>6353882.4742268045</v>
      </c>
      <c r="AA2455" s="10">
        <f t="shared" si="347"/>
        <v>146139.29690721651</v>
      </c>
      <c r="AB2455" s="10">
        <f t="shared" si="348"/>
        <v>2</v>
      </c>
      <c r="AC2455" s="9">
        <f t="shared" si="349"/>
        <v>6163266</v>
      </c>
      <c r="AD2455" s="10">
        <f t="shared" si="350"/>
        <v>3545838.3552024146</v>
      </c>
    </row>
    <row r="2456" spans="1:30" x14ac:dyDescent="0.2">
      <c r="A2456" t="s">
        <v>20</v>
      </c>
      <c r="B2456" s="1">
        <v>43466</v>
      </c>
      <c r="C2456" t="s">
        <v>296</v>
      </c>
      <c r="D2456" s="2">
        <v>331</v>
      </c>
      <c r="E2456" s="2">
        <v>0</v>
      </c>
      <c r="F2456" s="2">
        <v>331</v>
      </c>
      <c r="G2456" s="2">
        <v>0</v>
      </c>
      <c r="H2456" s="2"/>
      <c r="I2456" s="2">
        <v>0</v>
      </c>
      <c r="J2456" s="2">
        <v>0</v>
      </c>
      <c r="K2456" s="2">
        <v>0</v>
      </c>
      <c r="L2456" s="2">
        <v>0</v>
      </c>
      <c r="M2456" s="2">
        <v>0.23169999999999999</v>
      </c>
      <c r="N2456" s="8">
        <f t="shared" si="342"/>
        <v>23170</v>
      </c>
      <c r="O2456" s="2">
        <v>0</v>
      </c>
      <c r="P2456" s="2">
        <v>0.23169999999999999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f t="shared" si="343"/>
        <v>24.916666666666668</v>
      </c>
      <c r="X2456" s="9">
        <f t="shared" si="344"/>
        <v>70</v>
      </c>
      <c r="Y2456" s="9">
        <f t="shared" si="345"/>
        <v>1.879685218843386E-3</v>
      </c>
      <c r="Z2456" s="10">
        <f t="shared" si="346"/>
        <v>6353882.4742268045</v>
      </c>
      <c r="AA2456" s="10">
        <f t="shared" si="347"/>
        <v>146139.29690721651</v>
      </c>
      <c r="AB2456" s="10">
        <f t="shared" si="348"/>
        <v>2</v>
      </c>
      <c r="AC2456" s="9">
        <f t="shared" si="349"/>
        <v>6163266</v>
      </c>
      <c r="AD2456" s="10">
        <f t="shared" si="350"/>
        <v>10229750.783505157</v>
      </c>
    </row>
    <row r="2457" spans="1:30" x14ac:dyDescent="0.2">
      <c r="A2457" t="s">
        <v>20</v>
      </c>
      <c r="B2457" s="1">
        <v>43466</v>
      </c>
      <c r="C2457" t="s">
        <v>136</v>
      </c>
      <c r="D2457" s="2">
        <v>1543</v>
      </c>
      <c r="E2457" s="2">
        <v>628</v>
      </c>
      <c r="F2457" s="2">
        <v>183</v>
      </c>
      <c r="G2457" s="2">
        <v>183</v>
      </c>
      <c r="H2457" s="2"/>
      <c r="I2457" s="2">
        <v>0</v>
      </c>
      <c r="J2457" s="2">
        <v>549</v>
      </c>
      <c r="K2457" s="2">
        <v>0</v>
      </c>
      <c r="L2457" s="2">
        <v>0</v>
      </c>
      <c r="M2457" s="2">
        <v>0.72575000000000012</v>
      </c>
      <c r="N2457" s="8">
        <f t="shared" si="342"/>
        <v>72575.000000000015</v>
      </c>
      <c r="O2457" s="2">
        <v>0.314</v>
      </c>
      <c r="P2457" s="2">
        <v>0.10065</v>
      </c>
      <c r="Q2457" s="2">
        <v>6.4049999999999996E-2</v>
      </c>
      <c r="R2457" s="2">
        <v>0</v>
      </c>
      <c r="S2457" s="2">
        <v>0</v>
      </c>
      <c r="T2457" s="2">
        <v>0.24705000000000002</v>
      </c>
      <c r="U2457" s="2">
        <v>0</v>
      </c>
      <c r="V2457" s="2">
        <v>0</v>
      </c>
      <c r="W2457" s="2">
        <f t="shared" si="343"/>
        <v>24.916666666666668</v>
      </c>
      <c r="X2457" s="9">
        <f t="shared" si="344"/>
        <v>47.034996759559313</v>
      </c>
      <c r="Y2457" s="9">
        <f t="shared" si="345"/>
        <v>5.8877062907880346E-3</v>
      </c>
      <c r="Z2457" s="10">
        <f t="shared" si="346"/>
        <v>529490.20618556708</v>
      </c>
      <c r="AA2457" s="10">
        <f t="shared" si="347"/>
        <v>12178.274742268042</v>
      </c>
      <c r="AB2457" s="10">
        <f t="shared" si="348"/>
        <v>24</v>
      </c>
      <c r="AC2457" s="9">
        <f t="shared" si="349"/>
        <v>513605.5</v>
      </c>
      <c r="AD2457" s="10">
        <f t="shared" si="350"/>
        <v>572805.11303960043</v>
      </c>
    </row>
    <row r="2458" spans="1:30" x14ac:dyDescent="0.2">
      <c r="A2458" t="s">
        <v>20</v>
      </c>
      <c r="B2458" s="1">
        <v>43466</v>
      </c>
      <c r="C2458" t="s">
        <v>297</v>
      </c>
      <c r="D2458" s="2">
        <v>95</v>
      </c>
      <c r="E2458" s="2">
        <v>0</v>
      </c>
      <c r="F2458" s="2">
        <v>61</v>
      </c>
      <c r="G2458" s="2">
        <v>0</v>
      </c>
      <c r="H2458" s="2"/>
      <c r="I2458" s="2">
        <v>0</v>
      </c>
      <c r="J2458" s="2">
        <v>34</v>
      </c>
      <c r="K2458" s="2">
        <v>0</v>
      </c>
      <c r="L2458" s="2">
        <v>0</v>
      </c>
      <c r="M2458" s="2">
        <v>4.8850000000000005E-2</v>
      </c>
      <c r="N2458" s="8">
        <f t="shared" si="342"/>
        <v>4885</v>
      </c>
      <c r="O2458" s="2">
        <v>0</v>
      </c>
      <c r="P2458" s="2">
        <v>3.3550000000000003E-2</v>
      </c>
      <c r="Q2458" s="2">
        <v>0</v>
      </c>
      <c r="R2458" s="2">
        <v>0</v>
      </c>
      <c r="S2458" s="2">
        <v>0</v>
      </c>
      <c r="T2458" s="2">
        <v>1.5299999999999999E-2</v>
      </c>
      <c r="U2458" s="2">
        <v>0</v>
      </c>
      <c r="V2458" s="2">
        <v>0</v>
      </c>
      <c r="W2458" s="2">
        <f t="shared" si="343"/>
        <v>24.916666666666668</v>
      </c>
      <c r="X2458" s="9">
        <f t="shared" si="344"/>
        <v>51.421052631578945</v>
      </c>
      <c r="Y2458" s="9">
        <f t="shared" si="345"/>
        <v>3.9629962425765817E-4</v>
      </c>
      <c r="Z2458" s="10">
        <f t="shared" si="346"/>
        <v>3176941.2371134022</v>
      </c>
      <c r="AA2458" s="10">
        <f t="shared" si="347"/>
        <v>73069.648453608257</v>
      </c>
      <c r="AB2458" s="10">
        <f t="shared" si="348"/>
        <v>4</v>
      </c>
      <c r="AC2458" s="9">
        <f t="shared" si="349"/>
        <v>3081633</v>
      </c>
      <c r="AD2458" s="10">
        <f t="shared" si="350"/>
        <v>3757318.2389039611</v>
      </c>
    </row>
    <row r="2459" spans="1:30" x14ac:dyDescent="0.2">
      <c r="A2459" t="s">
        <v>20</v>
      </c>
      <c r="B2459" s="1">
        <v>43466</v>
      </c>
      <c r="C2459" t="s">
        <v>1053</v>
      </c>
      <c r="D2459" s="2">
        <v>1080</v>
      </c>
      <c r="E2459" s="2">
        <v>0</v>
      </c>
      <c r="F2459" s="2">
        <v>1080</v>
      </c>
      <c r="G2459" s="2">
        <v>0</v>
      </c>
      <c r="H2459" s="2"/>
      <c r="I2459" s="2">
        <v>0</v>
      </c>
      <c r="J2459" s="2">
        <v>0</v>
      </c>
      <c r="K2459" s="2">
        <v>0</v>
      </c>
      <c r="L2459" s="2">
        <v>0</v>
      </c>
      <c r="M2459" s="2">
        <v>0.59399999999999997</v>
      </c>
      <c r="N2459" s="8">
        <f t="shared" si="342"/>
        <v>59400</v>
      </c>
      <c r="O2459" s="2">
        <v>0</v>
      </c>
      <c r="P2459" s="2">
        <v>0.59399999999999997</v>
      </c>
      <c r="Q2459" s="2">
        <v>0</v>
      </c>
      <c r="R2459" s="2">
        <v>0</v>
      </c>
      <c r="S2459" s="2">
        <v>0</v>
      </c>
      <c r="T2459" s="2">
        <v>0</v>
      </c>
      <c r="U2459" s="2">
        <v>0</v>
      </c>
      <c r="V2459" s="2">
        <v>0</v>
      </c>
      <c r="W2459" s="2">
        <f t="shared" si="343"/>
        <v>24.916666666666668</v>
      </c>
      <c r="X2459" s="9">
        <f t="shared" si="344"/>
        <v>55</v>
      </c>
      <c r="Y2459" s="9">
        <f t="shared" si="345"/>
        <v>4.8188736296632334E-3</v>
      </c>
      <c r="Z2459" s="10">
        <f t="shared" si="346"/>
        <v>4235921.6494845366</v>
      </c>
      <c r="AA2459" s="10">
        <f t="shared" si="347"/>
        <v>97426.197938144338</v>
      </c>
      <c r="AB2459" s="10">
        <f t="shared" si="348"/>
        <v>3</v>
      </c>
      <c r="AC2459" s="9">
        <f t="shared" si="349"/>
        <v>4108844</v>
      </c>
      <c r="AD2459" s="10">
        <f t="shared" si="350"/>
        <v>5358440.8865979388</v>
      </c>
    </row>
    <row r="2460" spans="1:30" x14ac:dyDescent="0.2">
      <c r="A2460" t="s">
        <v>20</v>
      </c>
      <c r="B2460" s="1">
        <v>43466</v>
      </c>
      <c r="C2460" t="s">
        <v>967</v>
      </c>
      <c r="D2460" s="2">
        <v>521</v>
      </c>
      <c r="E2460" s="2">
        <v>198</v>
      </c>
      <c r="F2460" s="2">
        <v>214</v>
      </c>
      <c r="G2460" s="2">
        <v>0</v>
      </c>
      <c r="H2460" s="2"/>
      <c r="I2460" s="2">
        <v>109</v>
      </c>
      <c r="J2460" s="2">
        <v>0</v>
      </c>
      <c r="K2460" s="2">
        <v>0</v>
      </c>
      <c r="L2460" s="2">
        <v>0</v>
      </c>
      <c r="M2460" s="2">
        <v>0.27665000000000001</v>
      </c>
      <c r="N2460" s="8">
        <f t="shared" si="342"/>
        <v>27665</v>
      </c>
      <c r="O2460" s="2">
        <v>9.9000000000000005E-2</v>
      </c>
      <c r="P2460" s="2">
        <v>0.1177</v>
      </c>
      <c r="Q2460" s="2">
        <v>0</v>
      </c>
      <c r="R2460" s="2">
        <v>0</v>
      </c>
      <c r="S2460" s="2">
        <v>5.9950000000000003E-2</v>
      </c>
      <c r="T2460" s="2">
        <v>0</v>
      </c>
      <c r="U2460" s="2">
        <v>0</v>
      </c>
      <c r="V2460" s="2">
        <v>0</v>
      </c>
      <c r="W2460" s="2">
        <f t="shared" si="343"/>
        <v>24.916666666666668</v>
      </c>
      <c r="X2460" s="9">
        <f t="shared" si="344"/>
        <v>53.099808061420347</v>
      </c>
      <c r="Y2460" s="9">
        <f t="shared" si="345"/>
        <v>2.2443457738153764E-3</v>
      </c>
      <c r="Z2460" s="10">
        <f t="shared" si="346"/>
        <v>12707764.948453609</v>
      </c>
      <c r="AA2460" s="10">
        <f t="shared" si="347"/>
        <v>292278.59381443303</v>
      </c>
      <c r="AB2460" s="10">
        <f t="shared" si="348"/>
        <v>1</v>
      </c>
      <c r="AC2460" s="9">
        <f t="shared" si="349"/>
        <v>12326532</v>
      </c>
      <c r="AD2460" s="10">
        <f t="shared" si="350"/>
        <v>15519937.232008234</v>
      </c>
    </row>
    <row r="2461" spans="1:30" x14ac:dyDescent="0.2">
      <c r="A2461" t="s">
        <v>20</v>
      </c>
      <c r="B2461" s="1">
        <v>43466</v>
      </c>
      <c r="C2461" t="s">
        <v>884</v>
      </c>
      <c r="D2461" s="2">
        <v>120</v>
      </c>
      <c r="E2461" s="2">
        <v>0</v>
      </c>
      <c r="F2461" s="2">
        <v>0</v>
      </c>
      <c r="G2461" s="2">
        <v>120</v>
      </c>
      <c r="H2461" s="2"/>
      <c r="I2461" s="2">
        <v>0</v>
      </c>
      <c r="J2461" s="2">
        <v>0</v>
      </c>
      <c r="K2461" s="2">
        <v>0</v>
      </c>
      <c r="L2461" s="2">
        <v>0</v>
      </c>
      <c r="M2461" s="2">
        <v>4.2000000000000003E-2</v>
      </c>
      <c r="N2461" s="8">
        <f t="shared" si="342"/>
        <v>4200</v>
      </c>
      <c r="O2461" s="2">
        <v>0</v>
      </c>
      <c r="P2461" s="2">
        <v>0</v>
      </c>
      <c r="Q2461" s="2">
        <v>4.2000000000000003E-2</v>
      </c>
      <c r="R2461" s="2">
        <v>0</v>
      </c>
      <c r="S2461" s="2">
        <v>0</v>
      </c>
      <c r="T2461" s="2">
        <v>0</v>
      </c>
      <c r="U2461" s="2">
        <v>0</v>
      </c>
      <c r="V2461" s="2">
        <v>0</v>
      </c>
      <c r="W2461" s="2">
        <f t="shared" si="343"/>
        <v>24.916666666666668</v>
      </c>
      <c r="X2461" s="9">
        <f t="shared" si="344"/>
        <v>35</v>
      </c>
      <c r="Y2461" s="9">
        <f t="shared" si="345"/>
        <v>3.4072843846103673E-4</v>
      </c>
      <c r="Z2461" s="10">
        <f t="shared" si="346"/>
        <v>12707764.948453609</v>
      </c>
      <c r="AA2461" s="10">
        <f t="shared" si="347"/>
        <v>292278.59381443303</v>
      </c>
      <c r="AB2461" s="10">
        <f t="shared" si="348"/>
        <v>1</v>
      </c>
      <c r="AC2461" s="9">
        <f t="shared" si="349"/>
        <v>12326532</v>
      </c>
      <c r="AD2461" s="10">
        <f t="shared" si="350"/>
        <v>10229750.783505157</v>
      </c>
    </row>
    <row r="2462" spans="1:30" x14ac:dyDescent="0.2">
      <c r="A2462" t="s">
        <v>20</v>
      </c>
      <c r="B2462" s="1">
        <v>43466</v>
      </c>
      <c r="C2462" t="s">
        <v>422</v>
      </c>
      <c r="D2462" s="2">
        <v>975</v>
      </c>
      <c r="E2462" s="2">
        <v>975</v>
      </c>
      <c r="F2462" s="2">
        <v>0</v>
      </c>
      <c r="G2462" s="2">
        <v>0</v>
      </c>
      <c r="H2462" s="2"/>
      <c r="I2462" s="2">
        <v>0</v>
      </c>
      <c r="J2462" s="2">
        <v>0</v>
      </c>
      <c r="K2462" s="2">
        <v>0</v>
      </c>
      <c r="L2462" s="2">
        <v>0</v>
      </c>
      <c r="M2462" s="2">
        <v>0.48749999999999999</v>
      </c>
      <c r="N2462" s="8">
        <f t="shared" si="342"/>
        <v>48750</v>
      </c>
      <c r="O2462" s="2">
        <v>0.48749999999999999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s="2">
        <v>0</v>
      </c>
      <c r="V2462" s="2">
        <v>0</v>
      </c>
      <c r="W2462" s="2">
        <f t="shared" si="343"/>
        <v>24.916666666666668</v>
      </c>
      <c r="X2462" s="9">
        <f t="shared" si="344"/>
        <v>50</v>
      </c>
      <c r="Y2462" s="9">
        <f t="shared" si="345"/>
        <v>3.9548836607084621E-3</v>
      </c>
      <c r="Z2462" s="10">
        <f t="shared" si="346"/>
        <v>4235921.6494845366</v>
      </c>
      <c r="AA2462" s="10">
        <f t="shared" si="347"/>
        <v>97426.197938144338</v>
      </c>
      <c r="AB2462" s="10">
        <f t="shared" si="348"/>
        <v>3</v>
      </c>
      <c r="AC2462" s="9">
        <f t="shared" si="349"/>
        <v>4108844</v>
      </c>
      <c r="AD2462" s="10">
        <f t="shared" si="350"/>
        <v>4871309.8969072169</v>
      </c>
    </row>
    <row r="2463" spans="1:30" x14ac:dyDescent="0.2">
      <c r="A2463" t="s">
        <v>20</v>
      </c>
      <c r="B2463" s="1">
        <v>43466</v>
      </c>
      <c r="C2463" t="s">
        <v>139</v>
      </c>
      <c r="D2463" s="2">
        <v>678</v>
      </c>
      <c r="E2463" s="2">
        <v>297</v>
      </c>
      <c r="F2463" s="2">
        <v>0</v>
      </c>
      <c r="G2463" s="2">
        <v>190</v>
      </c>
      <c r="H2463" s="2"/>
      <c r="I2463" s="2">
        <v>0</v>
      </c>
      <c r="J2463" s="2">
        <v>0</v>
      </c>
      <c r="K2463" s="2">
        <v>191</v>
      </c>
      <c r="L2463" s="2">
        <v>0</v>
      </c>
      <c r="M2463" s="2">
        <v>0.25319999999999998</v>
      </c>
      <c r="N2463" s="8">
        <f t="shared" si="342"/>
        <v>25319.999999999996</v>
      </c>
      <c r="O2463" s="2">
        <v>0.14849999999999999</v>
      </c>
      <c r="P2463" s="2">
        <v>0</v>
      </c>
      <c r="Q2463" s="2">
        <v>6.6500000000000004E-2</v>
      </c>
      <c r="R2463" s="2">
        <v>0</v>
      </c>
      <c r="S2463" s="2">
        <v>0</v>
      </c>
      <c r="T2463" s="2">
        <v>0</v>
      </c>
      <c r="U2463" s="2">
        <v>3.8199999999999998E-2</v>
      </c>
      <c r="V2463" s="2">
        <v>0</v>
      </c>
      <c r="W2463" s="2">
        <f t="shared" si="343"/>
        <v>24.916666666666668</v>
      </c>
      <c r="X2463" s="9">
        <f t="shared" si="344"/>
        <v>37.345132743362825</v>
      </c>
      <c r="Y2463" s="9">
        <f t="shared" si="345"/>
        <v>2.0541057290079639E-3</v>
      </c>
      <c r="Z2463" s="10">
        <f t="shared" si="346"/>
        <v>1411973.8831615122</v>
      </c>
      <c r="AA2463" s="10">
        <f t="shared" si="347"/>
        <v>32475.399312714781</v>
      </c>
      <c r="AB2463" s="10">
        <f t="shared" si="348"/>
        <v>9</v>
      </c>
      <c r="AC2463" s="9">
        <f t="shared" si="349"/>
        <v>1369614.6666666667</v>
      </c>
      <c r="AD2463" s="10">
        <f t="shared" si="350"/>
        <v>1212798.0982270474</v>
      </c>
    </row>
    <row r="2464" spans="1:30" x14ac:dyDescent="0.2">
      <c r="A2464" t="s">
        <v>20</v>
      </c>
      <c r="B2464" s="1">
        <v>43466</v>
      </c>
      <c r="C2464" t="s">
        <v>1054</v>
      </c>
      <c r="D2464" s="2">
        <v>466</v>
      </c>
      <c r="E2464" s="2">
        <v>0</v>
      </c>
      <c r="F2464" s="2">
        <v>0</v>
      </c>
      <c r="G2464" s="2">
        <v>0</v>
      </c>
      <c r="H2464" s="2"/>
      <c r="I2464" s="2">
        <v>0</v>
      </c>
      <c r="J2464" s="2">
        <v>466</v>
      </c>
      <c r="K2464" s="2">
        <v>0</v>
      </c>
      <c r="L2464" s="2">
        <v>0</v>
      </c>
      <c r="M2464" s="2">
        <v>0.2097</v>
      </c>
      <c r="N2464" s="8">
        <f t="shared" si="342"/>
        <v>20970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0.2097</v>
      </c>
      <c r="U2464" s="2">
        <v>0</v>
      </c>
      <c r="V2464" s="2">
        <v>0</v>
      </c>
      <c r="W2464" s="2">
        <f t="shared" si="343"/>
        <v>24.916666666666668</v>
      </c>
      <c r="X2464" s="9">
        <f t="shared" si="344"/>
        <v>45</v>
      </c>
      <c r="Y2464" s="9">
        <f t="shared" si="345"/>
        <v>1.7012084177447477E-3</v>
      </c>
      <c r="Z2464" s="10">
        <f t="shared" si="346"/>
        <v>12707764.948453609</v>
      </c>
      <c r="AA2464" s="10">
        <f t="shared" si="347"/>
        <v>292278.59381443303</v>
      </c>
      <c r="AB2464" s="10">
        <f t="shared" si="348"/>
        <v>1</v>
      </c>
      <c r="AC2464" s="9">
        <f t="shared" si="349"/>
        <v>12326532</v>
      </c>
      <c r="AD2464" s="10">
        <f t="shared" si="350"/>
        <v>13152536.721649487</v>
      </c>
    </row>
    <row r="2465" spans="1:30" x14ac:dyDescent="0.2">
      <c r="A2465" t="s">
        <v>20</v>
      </c>
      <c r="B2465" s="1">
        <v>43466</v>
      </c>
      <c r="C2465" t="s">
        <v>600</v>
      </c>
      <c r="D2465" s="2">
        <v>13951</v>
      </c>
      <c r="E2465" s="2">
        <v>7736</v>
      </c>
      <c r="F2465" s="2">
        <v>0</v>
      </c>
      <c r="G2465" s="2">
        <v>0</v>
      </c>
      <c r="H2465" s="2"/>
      <c r="I2465" s="2">
        <v>0</v>
      </c>
      <c r="J2465" s="2">
        <v>0</v>
      </c>
      <c r="K2465" s="2">
        <v>0</v>
      </c>
      <c r="L2465" s="2">
        <v>2782</v>
      </c>
      <c r="M2465" s="2">
        <v>7.9994500000000013</v>
      </c>
      <c r="N2465" s="8">
        <f t="shared" si="342"/>
        <v>799945.00000000012</v>
      </c>
      <c r="O2465" s="2">
        <v>5.4157999999999999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0.69550000000000001</v>
      </c>
      <c r="W2465" s="2">
        <f t="shared" si="343"/>
        <v>24.916666666666668</v>
      </c>
      <c r="X2465" s="9">
        <f t="shared" si="344"/>
        <v>57.339617231739666</v>
      </c>
      <c r="Y2465" s="9">
        <f t="shared" si="345"/>
        <v>6.4896193024931922E-2</v>
      </c>
      <c r="Z2465" s="10">
        <f t="shared" si="346"/>
        <v>4235921.6494845366</v>
      </c>
      <c r="AA2465" s="10">
        <f t="shared" si="347"/>
        <v>97426.197938144338</v>
      </c>
      <c r="AB2465" s="10">
        <f t="shared" si="348"/>
        <v>3</v>
      </c>
      <c r="AC2465" s="9">
        <f t="shared" si="349"/>
        <v>4108844</v>
      </c>
      <c r="AD2465" s="10">
        <f t="shared" si="350"/>
        <v>5586380.8981169006</v>
      </c>
    </row>
    <row r="2466" spans="1:30" x14ac:dyDescent="0.2">
      <c r="A2466" t="s">
        <v>20</v>
      </c>
      <c r="B2466" s="1">
        <v>43466</v>
      </c>
      <c r="C2466" t="s">
        <v>1055</v>
      </c>
      <c r="D2466" s="2">
        <v>145</v>
      </c>
      <c r="E2466" s="2">
        <v>0</v>
      </c>
      <c r="F2466" s="2">
        <v>145</v>
      </c>
      <c r="G2466" s="2">
        <v>0</v>
      </c>
      <c r="H2466" s="2"/>
      <c r="I2466" s="2">
        <v>0</v>
      </c>
      <c r="J2466" s="2">
        <v>0</v>
      </c>
      <c r="K2466" s="2">
        <v>0</v>
      </c>
      <c r="L2466" s="2">
        <v>0</v>
      </c>
      <c r="M2466" s="2">
        <v>7.9750000000000001E-2</v>
      </c>
      <c r="N2466" s="8">
        <f t="shared" si="342"/>
        <v>7975</v>
      </c>
      <c r="O2466" s="2">
        <v>0</v>
      </c>
      <c r="P2466" s="2">
        <v>7.9750000000000001E-2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f t="shared" si="343"/>
        <v>24.916666666666668</v>
      </c>
      <c r="X2466" s="9">
        <f t="shared" si="344"/>
        <v>55</v>
      </c>
      <c r="Y2466" s="9">
        <f t="shared" si="345"/>
        <v>6.4697840398256375E-4</v>
      </c>
      <c r="Z2466" s="10">
        <f t="shared" si="346"/>
        <v>12707764.948453609</v>
      </c>
      <c r="AA2466" s="10">
        <f t="shared" si="347"/>
        <v>292278.59381443303</v>
      </c>
      <c r="AB2466" s="10">
        <f t="shared" si="348"/>
        <v>1</v>
      </c>
      <c r="AC2466" s="9">
        <f t="shared" si="349"/>
        <v>12326532</v>
      </c>
      <c r="AD2466" s="10">
        <f t="shared" si="350"/>
        <v>16075322.659793817</v>
      </c>
    </row>
    <row r="2467" spans="1:30" x14ac:dyDescent="0.2">
      <c r="A2467" t="s">
        <v>20</v>
      </c>
      <c r="B2467" s="1">
        <v>43466</v>
      </c>
      <c r="C2467" t="s">
        <v>143</v>
      </c>
      <c r="D2467" s="2">
        <v>79993</v>
      </c>
      <c r="E2467" s="2">
        <v>7489</v>
      </c>
      <c r="F2467" s="2">
        <v>13105</v>
      </c>
      <c r="G2467" s="2">
        <v>1954</v>
      </c>
      <c r="H2467" s="2">
        <v>11189</v>
      </c>
      <c r="I2467" s="2">
        <v>13139</v>
      </c>
      <c r="J2467" s="2">
        <v>18556</v>
      </c>
      <c r="K2467" s="2">
        <v>3769</v>
      </c>
      <c r="L2467" s="2">
        <v>1794</v>
      </c>
      <c r="M2467" s="2">
        <v>34.670249999999989</v>
      </c>
      <c r="N2467" s="8">
        <f t="shared" si="342"/>
        <v>3467024.9999999991</v>
      </c>
      <c r="O2467" s="2">
        <v>3.5043000000000006</v>
      </c>
      <c r="P2467" s="2">
        <v>7.5385</v>
      </c>
      <c r="Q2467" s="2">
        <v>0.46702500000000002</v>
      </c>
      <c r="R2467" s="2">
        <v>4.3810500000000001</v>
      </c>
      <c r="S2467" s="2">
        <v>5.0393249999999998</v>
      </c>
      <c r="T2467" s="2">
        <v>8.5272000000000006</v>
      </c>
      <c r="U2467" s="2">
        <v>0.75380000000000003</v>
      </c>
      <c r="V2467" s="2">
        <v>0.44850000000000001</v>
      </c>
      <c r="W2467" s="2">
        <f t="shared" si="343"/>
        <v>24.916666666666668</v>
      </c>
      <c r="X2467" s="9">
        <f t="shared" si="344"/>
        <v>43.341604890427902</v>
      </c>
      <c r="Y2467" s="9">
        <f t="shared" si="345"/>
        <v>0.28126524151318466</v>
      </c>
      <c r="Z2467" s="10">
        <f t="shared" si="346"/>
        <v>1058980.4123711342</v>
      </c>
      <c r="AA2467" s="10">
        <f t="shared" si="347"/>
        <v>24356.549484536084</v>
      </c>
      <c r="AB2467" s="10">
        <f t="shared" si="348"/>
        <v>12</v>
      </c>
      <c r="AC2467" s="9">
        <f t="shared" si="349"/>
        <v>1027211</v>
      </c>
      <c r="AD2467" s="10">
        <f t="shared" si="350"/>
        <v>1055651.9442529185</v>
      </c>
    </row>
    <row r="2468" spans="1:30" x14ac:dyDescent="0.2">
      <c r="A2468" t="s">
        <v>20</v>
      </c>
      <c r="B2468" s="1">
        <v>43466</v>
      </c>
      <c r="C2468" t="s">
        <v>1056</v>
      </c>
      <c r="D2468" s="2">
        <v>2389</v>
      </c>
      <c r="E2468" s="2">
        <v>2389</v>
      </c>
      <c r="F2468" s="2">
        <v>0</v>
      </c>
      <c r="G2468" s="2">
        <v>0</v>
      </c>
      <c r="H2468" s="2"/>
      <c r="I2468" s="2">
        <v>0</v>
      </c>
      <c r="J2468" s="2">
        <v>0</v>
      </c>
      <c r="K2468" s="2">
        <v>0</v>
      </c>
      <c r="L2468" s="2">
        <v>0</v>
      </c>
      <c r="M2468" s="2">
        <v>1.1944999999999999</v>
      </c>
      <c r="N2468" s="8">
        <f t="shared" si="342"/>
        <v>119449.99999999999</v>
      </c>
      <c r="O2468" s="2">
        <v>1.1944999999999999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f t="shared" si="343"/>
        <v>24.916666666666668</v>
      </c>
      <c r="X2468" s="9">
        <f t="shared" si="344"/>
        <v>49.999999999999993</v>
      </c>
      <c r="Y2468" s="9">
        <f t="shared" si="345"/>
        <v>9.6904790414692465E-3</v>
      </c>
      <c r="Z2468" s="10">
        <f t="shared" si="346"/>
        <v>6353882.4742268045</v>
      </c>
      <c r="AA2468" s="10">
        <f t="shared" si="347"/>
        <v>146139.29690721651</v>
      </c>
      <c r="AB2468" s="10">
        <f t="shared" si="348"/>
        <v>2</v>
      </c>
      <c r="AC2468" s="9">
        <f t="shared" si="349"/>
        <v>6163266</v>
      </c>
      <c r="AD2468" s="10">
        <f t="shared" si="350"/>
        <v>7306964.8453608248</v>
      </c>
    </row>
    <row r="2469" spans="1:30" x14ac:dyDescent="0.2">
      <c r="A2469" t="s">
        <v>20</v>
      </c>
      <c r="B2469" s="1">
        <v>43466</v>
      </c>
      <c r="C2469" t="s">
        <v>146</v>
      </c>
      <c r="D2469" s="2">
        <v>10502</v>
      </c>
      <c r="E2469" s="2">
        <v>0</v>
      </c>
      <c r="F2469" s="2">
        <v>1920</v>
      </c>
      <c r="G2469" s="2">
        <v>0</v>
      </c>
      <c r="H2469" s="2"/>
      <c r="I2469" s="2">
        <v>0</v>
      </c>
      <c r="J2469" s="2">
        <v>0</v>
      </c>
      <c r="K2469" s="2">
        <v>8582</v>
      </c>
      <c r="L2469" s="2">
        <v>0</v>
      </c>
      <c r="M2469" s="2">
        <v>2.7724000000000002</v>
      </c>
      <c r="N2469" s="8">
        <f t="shared" si="342"/>
        <v>277240</v>
      </c>
      <c r="O2469" s="2">
        <v>0</v>
      </c>
      <c r="P2469" s="2">
        <v>1.056</v>
      </c>
      <c r="Q2469" s="2">
        <v>0</v>
      </c>
      <c r="R2469" s="2">
        <v>0</v>
      </c>
      <c r="S2469" s="2">
        <v>0</v>
      </c>
      <c r="T2469" s="2">
        <v>0</v>
      </c>
      <c r="U2469" s="2">
        <v>1.7163999999999999</v>
      </c>
      <c r="V2469" s="2">
        <v>0</v>
      </c>
      <c r="W2469" s="2">
        <f t="shared" si="343"/>
        <v>24.916666666666668</v>
      </c>
      <c r="X2469" s="9">
        <f t="shared" si="344"/>
        <v>26.398781184536279</v>
      </c>
      <c r="Y2469" s="9">
        <f t="shared" si="345"/>
        <v>2.2491321971175673E-2</v>
      </c>
      <c r="Z2469" s="10">
        <f t="shared" si="346"/>
        <v>747515.58520315343</v>
      </c>
      <c r="AA2469" s="10">
        <f t="shared" si="347"/>
        <v>17192.858459672527</v>
      </c>
      <c r="AB2469" s="10">
        <f t="shared" si="348"/>
        <v>17</v>
      </c>
      <c r="AC2469" s="9">
        <f t="shared" si="349"/>
        <v>725090.1176470588</v>
      </c>
      <c r="AD2469" s="10">
        <f t="shared" si="350"/>
        <v>453870.50841359852</v>
      </c>
    </row>
    <row r="2470" spans="1:30" x14ac:dyDescent="0.2">
      <c r="A2470" t="s">
        <v>20</v>
      </c>
      <c r="B2470" s="1">
        <v>43466</v>
      </c>
      <c r="C2470" t="s">
        <v>503</v>
      </c>
      <c r="D2470" s="2">
        <v>7869</v>
      </c>
      <c r="E2470" s="2">
        <v>0</v>
      </c>
      <c r="F2470" s="2">
        <v>0</v>
      </c>
      <c r="G2470" s="2">
        <v>0</v>
      </c>
      <c r="H2470" s="2">
        <v>7869</v>
      </c>
      <c r="I2470" s="2">
        <v>0</v>
      </c>
      <c r="J2470" s="2">
        <v>0</v>
      </c>
      <c r="K2470" s="2">
        <v>0</v>
      </c>
      <c r="L2470" s="2">
        <v>0</v>
      </c>
      <c r="M2470" s="2">
        <v>3.1476000000000002</v>
      </c>
      <c r="N2470" s="8">
        <f t="shared" si="342"/>
        <v>314760</v>
      </c>
      <c r="O2470" s="2">
        <v>0</v>
      </c>
      <c r="P2470" s="2">
        <v>0</v>
      </c>
      <c r="Q2470" s="2">
        <v>0</v>
      </c>
      <c r="R2470" s="2">
        <v>3.1476000000000002</v>
      </c>
      <c r="S2470" s="2">
        <v>0</v>
      </c>
      <c r="T2470" s="2">
        <v>0</v>
      </c>
      <c r="U2470" s="2">
        <v>0</v>
      </c>
      <c r="V2470" s="2">
        <v>0</v>
      </c>
      <c r="W2470" s="2">
        <f t="shared" si="343"/>
        <v>24.916666666666668</v>
      </c>
      <c r="X2470" s="9">
        <f t="shared" si="344"/>
        <v>40</v>
      </c>
      <c r="Y2470" s="9">
        <f t="shared" si="345"/>
        <v>2.5535162688094266E-2</v>
      </c>
      <c r="Z2470" s="10">
        <f t="shared" si="346"/>
        <v>2117960.8247422683</v>
      </c>
      <c r="AA2470" s="10">
        <f t="shared" si="347"/>
        <v>48713.098969072169</v>
      </c>
      <c r="AB2470" s="10">
        <f t="shared" si="348"/>
        <v>6</v>
      </c>
      <c r="AC2470" s="9">
        <f t="shared" si="349"/>
        <v>2054422</v>
      </c>
      <c r="AD2470" s="10">
        <f t="shared" si="350"/>
        <v>1948523.9587628867</v>
      </c>
    </row>
    <row r="2471" spans="1:30" x14ac:dyDescent="0.2">
      <c r="A2471" t="s">
        <v>20</v>
      </c>
      <c r="B2471" s="1">
        <v>43466</v>
      </c>
      <c r="C2471" t="s">
        <v>148</v>
      </c>
      <c r="D2471" s="2">
        <v>14299</v>
      </c>
      <c r="E2471" s="2">
        <v>0</v>
      </c>
      <c r="F2471" s="2">
        <v>0</v>
      </c>
      <c r="G2471" s="2">
        <v>6170</v>
      </c>
      <c r="H2471" s="2"/>
      <c r="I2471" s="2">
        <v>0</v>
      </c>
      <c r="J2471" s="2">
        <v>0</v>
      </c>
      <c r="K2471" s="2">
        <v>0</v>
      </c>
      <c r="L2471" s="2">
        <v>0</v>
      </c>
      <c r="M2471" s="2">
        <v>2.7649650000000001</v>
      </c>
      <c r="N2471" s="8">
        <f t="shared" si="342"/>
        <v>276496.5</v>
      </c>
      <c r="O2471" s="2">
        <v>0</v>
      </c>
      <c r="P2471" s="2">
        <v>0</v>
      </c>
      <c r="Q2471" s="2">
        <v>2.1595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f t="shared" si="343"/>
        <v>24.916666666666668</v>
      </c>
      <c r="X2471" s="9">
        <f t="shared" si="344"/>
        <v>19.336771802223932</v>
      </c>
      <c r="Y2471" s="9">
        <f t="shared" si="345"/>
        <v>2.24310049249862E-2</v>
      </c>
      <c r="Z2471" s="10">
        <f t="shared" si="346"/>
        <v>552511.51949798304</v>
      </c>
      <c r="AA2471" s="10">
        <f t="shared" si="347"/>
        <v>12707.76494845361</v>
      </c>
      <c r="AB2471" s="10">
        <f t="shared" si="348"/>
        <v>23</v>
      </c>
      <c r="AC2471" s="9">
        <f t="shared" si="349"/>
        <v>535936.17391304346</v>
      </c>
      <c r="AD2471" s="10">
        <f t="shared" si="350"/>
        <v>245727.15092454743</v>
      </c>
    </row>
    <row r="2472" spans="1:30" x14ac:dyDescent="0.2">
      <c r="A2472" t="s">
        <v>20</v>
      </c>
      <c r="B2472" s="1">
        <v>43466</v>
      </c>
      <c r="C2472" t="s">
        <v>888</v>
      </c>
      <c r="D2472" s="2">
        <v>2807</v>
      </c>
      <c r="E2472" s="2">
        <v>0</v>
      </c>
      <c r="F2472" s="2">
        <v>0</v>
      </c>
      <c r="G2472" s="2">
        <v>0</v>
      </c>
      <c r="H2472" s="2"/>
      <c r="I2472" s="2">
        <v>0</v>
      </c>
      <c r="J2472" s="2">
        <v>1386</v>
      </c>
      <c r="K2472" s="2">
        <v>1421</v>
      </c>
      <c r="L2472" s="2">
        <v>0</v>
      </c>
      <c r="M2472" s="2">
        <v>0.90790000000000004</v>
      </c>
      <c r="N2472" s="8">
        <f t="shared" si="342"/>
        <v>90790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0.62370000000000003</v>
      </c>
      <c r="U2472" s="2">
        <v>0.28420000000000001</v>
      </c>
      <c r="V2472" s="2">
        <v>0</v>
      </c>
      <c r="W2472" s="2">
        <f t="shared" si="343"/>
        <v>24.916666666666668</v>
      </c>
      <c r="X2472" s="9">
        <f t="shared" si="344"/>
        <v>32.344139650872819</v>
      </c>
      <c r="Y2472" s="9">
        <f t="shared" si="345"/>
        <v>7.3654130780660774E-3</v>
      </c>
      <c r="Z2472" s="10">
        <f t="shared" si="346"/>
        <v>1270776.494845361</v>
      </c>
      <c r="AA2472" s="10">
        <f t="shared" si="347"/>
        <v>29227.859381443301</v>
      </c>
      <c r="AB2472" s="10">
        <f t="shared" si="348"/>
        <v>10</v>
      </c>
      <c r="AC2472" s="9">
        <f t="shared" si="349"/>
        <v>1232653.2</v>
      </c>
      <c r="AD2472" s="10">
        <f t="shared" si="350"/>
        <v>945349.96552947536</v>
      </c>
    </row>
    <row r="2473" spans="1:30" x14ac:dyDescent="0.2">
      <c r="A2473" t="s">
        <v>20</v>
      </c>
      <c r="B2473" s="1">
        <v>43466</v>
      </c>
      <c r="C2473" t="s">
        <v>506</v>
      </c>
      <c r="D2473" s="2">
        <v>2802</v>
      </c>
      <c r="E2473" s="2">
        <v>0</v>
      </c>
      <c r="F2473" s="2">
        <v>0</v>
      </c>
      <c r="G2473" s="2">
        <v>0</v>
      </c>
      <c r="H2473" s="2"/>
      <c r="I2473" s="2">
        <v>0</v>
      </c>
      <c r="J2473" s="2">
        <v>1426</v>
      </c>
      <c r="K2473" s="2">
        <v>1376</v>
      </c>
      <c r="L2473" s="2">
        <v>0</v>
      </c>
      <c r="M2473" s="2">
        <v>0.91690000000000005</v>
      </c>
      <c r="N2473" s="8">
        <f t="shared" si="342"/>
        <v>91690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0.64170000000000005</v>
      </c>
      <c r="U2473" s="2">
        <v>0.2752</v>
      </c>
      <c r="V2473" s="2">
        <v>0</v>
      </c>
      <c r="W2473" s="2">
        <f t="shared" si="343"/>
        <v>24.916666666666668</v>
      </c>
      <c r="X2473" s="9">
        <f t="shared" si="344"/>
        <v>32.723054960742324</v>
      </c>
      <c r="Y2473" s="9">
        <f t="shared" si="345"/>
        <v>7.4384263148791563E-3</v>
      </c>
      <c r="Z2473" s="10">
        <f t="shared" si="346"/>
        <v>4235921.6494845366</v>
      </c>
      <c r="AA2473" s="10">
        <f t="shared" si="347"/>
        <v>97426.197938144338</v>
      </c>
      <c r="AB2473" s="10">
        <f t="shared" si="348"/>
        <v>3</v>
      </c>
      <c r="AC2473" s="9">
        <f t="shared" si="349"/>
        <v>4108844</v>
      </c>
      <c r="AD2473" s="10">
        <f t="shared" si="350"/>
        <v>3188082.8297460577</v>
      </c>
    </row>
    <row r="2474" spans="1:30" x14ac:dyDescent="0.2">
      <c r="A2474" t="s">
        <v>20</v>
      </c>
      <c r="B2474" s="1">
        <v>43466</v>
      </c>
      <c r="C2474" t="s">
        <v>699</v>
      </c>
      <c r="D2474" s="2">
        <v>9640</v>
      </c>
      <c r="E2474" s="2">
        <v>0</v>
      </c>
      <c r="F2474" s="2">
        <v>0</v>
      </c>
      <c r="G2474" s="2">
        <v>9640</v>
      </c>
      <c r="H2474" s="2"/>
      <c r="I2474" s="2">
        <v>0</v>
      </c>
      <c r="J2474" s="2">
        <v>0</v>
      </c>
      <c r="K2474" s="2">
        <v>0</v>
      </c>
      <c r="L2474" s="2">
        <v>0</v>
      </c>
      <c r="M2474" s="2">
        <v>1.79304</v>
      </c>
      <c r="N2474" s="8">
        <f t="shared" si="342"/>
        <v>179304</v>
      </c>
      <c r="O2474" s="2">
        <v>0</v>
      </c>
      <c r="P2474" s="2">
        <v>0</v>
      </c>
      <c r="Q2474" s="2">
        <v>1.79304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f t="shared" si="343"/>
        <v>24.916666666666668</v>
      </c>
      <c r="X2474" s="9">
        <f t="shared" si="344"/>
        <v>18.600000000000001</v>
      </c>
      <c r="Y2474" s="9">
        <f t="shared" si="345"/>
        <v>1.4546183792813746E-2</v>
      </c>
      <c r="Z2474" s="10">
        <f t="shared" si="346"/>
        <v>3176941.2371134022</v>
      </c>
      <c r="AA2474" s="10">
        <f t="shared" si="347"/>
        <v>73069.648453608257</v>
      </c>
      <c r="AB2474" s="10">
        <f t="shared" si="348"/>
        <v>4</v>
      </c>
      <c r="AC2474" s="9">
        <f t="shared" si="349"/>
        <v>3081633</v>
      </c>
      <c r="AD2474" s="10">
        <f t="shared" si="350"/>
        <v>1359095.4612371137</v>
      </c>
    </row>
    <row r="2475" spans="1:30" x14ac:dyDescent="0.2">
      <c r="A2475" t="s">
        <v>20</v>
      </c>
      <c r="B2475" s="1">
        <v>43466</v>
      </c>
      <c r="C2475" t="s">
        <v>304</v>
      </c>
      <c r="D2475" s="2">
        <v>16504</v>
      </c>
      <c r="E2475" s="2">
        <v>0</v>
      </c>
      <c r="F2475" s="2">
        <v>2338</v>
      </c>
      <c r="G2475" s="2">
        <v>3404</v>
      </c>
      <c r="H2475" s="2">
        <v>1975</v>
      </c>
      <c r="I2475" s="2">
        <v>0</v>
      </c>
      <c r="J2475" s="2">
        <v>3130</v>
      </c>
      <c r="K2475" s="2">
        <v>3361</v>
      </c>
      <c r="L2475" s="2">
        <v>2296</v>
      </c>
      <c r="M2475" s="2">
        <v>5.0652500000000007</v>
      </c>
      <c r="N2475" s="8">
        <f t="shared" si="342"/>
        <v>506525.00000000006</v>
      </c>
      <c r="O2475" s="2">
        <v>0</v>
      </c>
      <c r="P2475" s="2">
        <v>0.58450000000000002</v>
      </c>
      <c r="Q2475" s="2">
        <v>1.0433000000000001</v>
      </c>
      <c r="R2475" s="2">
        <v>0.79</v>
      </c>
      <c r="S2475" s="2">
        <v>0</v>
      </c>
      <c r="T2475" s="2">
        <v>1.1716500000000001</v>
      </c>
      <c r="U2475" s="2">
        <v>0.67220000000000002</v>
      </c>
      <c r="V2475" s="2">
        <v>0.80359999999999998</v>
      </c>
      <c r="W2475" s="2">
        <f t="shared" si="343"/>
        <v>24.916666666666668</v>
      </c>
      <c r="X2475" s="9">
        <f t="shared" si="344"/>
        <v>30.69104459524964</v>
      </c>
      <c r="Y2475" s="9">
        <f t="shared" si="345"/>
        <v>4.1092255307494441E-2</v>
      </c>
      <c r="Z2475" s="10">
        <f t="shared" si="346"/>
        <v>794235.30927835056</v>
      </c>
      <c r="AA2475" s="10">
        <f t="shared" si="347"/>
        <v>18267.412113402064</v>
      </c>
      <c r="AB2475" s="10">
        <f t="shared" si="348"/>
        <v>16</v>
      </c>
      <c r="AC2475" s="9">
        <f t="shared" si="349"/>
        <v>770408.25</v>
      </c>
      <c r="AD2475" s="10">
        <f t="shared" si="350"/>
        <v>560645.95981222624</v>
      </c>
    </row>
    <row r="2476" spans="1:30" x14ac:dyDescent="0.2">
      <c r="A2476" t="s">
        <v>20</v>
      </c>
      <c r="B2476" s="1">
        <v>43466</v>
      </c>
      <c r="C2476" t="s">
        <v>307</v>
      </c>
      <c r="D2476" s="2">
        <v>6497</v>
      </c>
      <c r="E2476" s="2">
        <v>0</v>
      </c>
      <c r="F2476" s="2">
        <v>0</v>
      </c>
      <c r="G2476" s="2">
        <v>0</v>
      </c>
      <c r="H2476" s="2">
        <v>3260</v>
      </c>
      <c r="I2476" s="2">
        <v>0</v>
      </c>
      <c r="J2476" s="2">
        <v>1660</v>
      </c>
      <c r="K2476" s="2">
        <v>0</v>
      </c>
      <c r="L2476" s="2">
        <v>0</v>
      </c>
      <c r="M2476" s="2">
        <v>2.5383900000000001</v>
      </c>
      <c r="N2476" s="8">
        <f t="shared" si="342"/>
        <v>253839.00000000003</v>
      </c>
      <c r="O2476" s="2">
        <v>0</v>
      </c>
      <c r="P2476" s="2">
        <v>0</v>
      </c>
      <c r="Q2476" s="2">
        <v>0</v>
      </c>
      <c r="R2476" s="2">
        <v>0.92403999999999997</v>
      </c>
      <c r="S2476" s="2">
        <v>0</v>
      </c>
      <c r="T2476" s="2">
        <v>0.747</v>
      </c>
      <c r="U2476" s="2">
        <v>0</v>
      </c>
      <c r="V2476" s="2">
        <v>0</v>
      </c>
      <c r="W2476" s="2">
        <f t="shared" si="343"/>
        <v>24.916666666666668</v>
      </c>
      <c r="X2476" s="9">
        <f t="shared" si="344"/>
        <v>39.070186239802993</v>
      </c>
      <c r="Y2476" s="9">
        <f t="shared" si="345"/>
        <v>2.0592896688216931E-2</v>
      </c>
      <c r="Z2476" s="10">
        <f t="shared" si="346"/>
        <v>4235921.6494845366</v>
      </c>
      <c r="AA2476" s="10">
        <f t="shared" si="347"/>
        <v>97426.197938144338</v>
      </c>
      <c r="AB2476" s="10">
        <f t="shared" si="348"/>
        <v>3</v>
      </c>
      <c r="AC2476" s="9">
        <f t="shared" si="349"/>
        <v>4108844</v>
      </c>
      <c r="AD2476" s="10">
        <f t="shared" si="350"/>
        <v>3806459.6980792098</v>
      </c>
    </row>
    <row r="2477" spans="1:30" x14ac:dyDescent="0.2">
      <c r="A2477" t="s">
        <v>20</v>
      </c>
      <c r="B2477" s="1">
        <v>43466</v>
      </c>
      <c r="C2477" t="s">
        <v>1057</v>
      </c>
      <c r="D2477" s="2">
        <v>9292</v>
      </c>
      <c r="E2477" s="2">
        <v>1181</v>
      </c>
      <c r="F2477" s="2">
        <v>824</v>
      </c>
      <c r="G2477" s="2">
        <v>1247</v>
      </c>
      <c r="H2477" s="2">
        <v>1504</v>
      </c>
      <c r="I2477" s="2">
        <v>1984</v>
      </c>
      <c r="J2477" s="2">
        <v>819</v>
      </c>
      <c r="K2477" s="2">
        <v>1733</v>
      </c>
      <c r="L2477" s="2">
        <v>0</v>
      </c>
      <c r="M2477" s="2">
        <v>2.0248564</v>
      </c>
      <c r="N2477" s="8">
        <f t="shared" si="342"/>
        <v>202485.64</v>
      </c>
      <c r="O2477" s="2">
        <v>0.37543989999999994</v>
      </c>
      <c r="P2477" s="2">
        <v>0.26405079999999997</v>
      </c>
      <c r="Q2477" s="2">
        <v>0.29360615000000001</v>
      </c>
      <c r="R2477" s="2">
        <v>0.204544</v>
      </c>
      <c r="S2477" s="2">
        <v>0.57506239999999986</v>
      </c>
      <c r="T2477" s="2">
        <v>9.1195649999999989E-2</v>
      </c>
      <c r="U2477" s="2">
        <v>0.2209575</v>
      </c>
      <c r="V2477" s="2">
        <v>0</v>
      </c>
      <c r="W2477" s="2">
        <f t="shared" si="343"/>
        <v>24.916666666666668</v>
      </c>
      <c r="X2477" s="9">
        <f t="shared" si="344"/>
        <v>21.791394748170472</v>
      </c>
      <c r="Y2477" s="9">
        <f t="shared" si="345"/>
        <v>1.6426813316186582E-2</v>
      </c>
      <c r="Z2477" s="10">
        <f t="shared" si="346"/>
        <v>12707764.948453609</v>
      </c>
      <c r="AA2477" s="10">
        <f t="shared" si="347"/>
        <v>292278.59381443303</v>
      </c>
      <c r="AB2477" s="10">
        <f t="shared" si="348"/>
        <v>1</v>
      </c>
      <c r="AC2477" s="9">
        <f t="shared" si="349"/>
        <v>12326532</v>
      </c>
      <c r="AD2477" s="10">
        <f t="shared" si="350"/>
        <v>6369158.2142504863</v>
      </c>
    </row>
    <row r="2478" spans="1:30" x14ac:dyDescent="0.2">
      <c r="A2478" t="s">
        <v>20</v>
      </c>
      <c r="B2478" s="1">
        <v>43466</v>
      </c>
      <c r="C2478" t="s">
        <v>152</v>
      </c>
      <c r="D2478" s="2">
        <v>7329</v>
      </c>
      <c r="E2478" s="2">
        <v>0</v>
      </c>
      <c r="F2478" s="2">
        <v>0</v>
      </c>
      <c r="G2478" s="2">
        <v>3902</v>
      </c>
      <c r="H2478" s="2"/>
      <c r="I2478" s="2">
        <v>0</v>
      </c>
      <c r="J2478" s="2">
        <v>1712</v>
      </c>
      <c r="K2478" s="2">
        <v>1715</v>
      </c>
      <c r="L2478" s="2">
        <v>0</v>
      </c>
      <c r="M2478" s="2">
        <v>2.4790999999999999</v>
      </c>
      <c r="N2478" s="8">
        <f t="shared" si="342"/>
        <v>247910</v>
      </c>
      <c r="O2478" s="2">
        <v>0</v>
      </c>
      <c r="P2478" s="2">
        <v>0</v>
      </c>
      <c r="Q2478" s="2">
        <v>1.3656999999999999</v>
      </c>
      <c r="R2478" s="2">
        <v>0</v>
      </c>
      <c r="S2478" s="2">
        <v>0</v>
      </c>
      <c r="T2478" s="2">
        <v>0.77039999999999997</v>
      </c>
      <c r="U2478" s="2">
        <v>0.34300000000000003</v>
      </c>
      <c r="V2478" s="2">
        <v>0</v>
      </c>
      <c r="W2478" s="2">
        <f t="shared" si="343"/>
        <v>24.916666666666668</v>
      </c>
      <c r="X2478" s="9">
        <f t="shared" si="344"/>
        <v>33.82589712102606</v>
      </c>
      <c r="Y2478" s="9">
        <f t="shared" si="345"/>
        <v>2.01119017092561E-2</v>
      </c>
      <c r="Z2478" s="10">
        <f t="shared" si="346"/>
        <v>847184.32989690732</v>
      </c>
      <c r="AA2478" s="10">
        <f t="shared" si="347"/>
        <v>19485.239587628868</v>
      </c>
      <c r="AB2478" s="10">
        <f t="shared" si="348"/>
        <v>15</v>
      </c>
      <c r="AC2478" s="9">
        <f t="shared" si="349"/>
        <v>821768.8</v>
      </c>
      <c r="AD2478" s="10">
        <f t="shared" si="350"/>
        <v>659105.70966967836</v>
      </c>
    </row>
    <row r="2479" spans="1:30" x14ac:dyDescent="0.2">
      <c r="A2479" t="s">
        <v>20</v>
      </c>
      <c r="B2479" s="1">
        <v>43466</v>
      </c>
      <c r="C2479" t="s">
        <v>153</v>
      </c>
      <c r="D2479" s="2">
        <v>29283</v>
      </c>
      <c r="E2479" s="2">
        <v>3764</v>
      </c>
      <c r="F2479" s="2">
        <v>3930</v>
      </c>
      <c r="G2479" s="2">
        <v>7748</v>
      </c>
      <c r="H2479" s="2"/>
      <c r="I2479" s="2">
        <v>0</v>
      </c>
      <c r="J2479" s="2">
        <v>10083</v>
      </c>
      <c r="K2479" s="2">
        <v>0</v>
      </c>
      <c r="L2479" s="2">
        <v>0</v>
      </c>
      <c r="M2479" s="2">
        <v>12.18055</v>
      </c>
      <c r="N2479" s="8">
        <f t="shared" si="342"/>
        <v>1218055</v>
      </c>
      <c r="O2479" s="2">
        <v>1.8819999999999999</v>
      </c>
      <c r="P2479" s="2">
        <v>0.98250000000000004</v>
      </c>
      <c r="Q2479" s="2">
        <v>2.7118000000000002</v>
      </c>
      <c r="R2479" s="2">
        <v>0</v>
      </c>
      <c r="S2479" s="2">
        <v>0</v>
      </c>
      <c r="T2479" s="2">
        <v>4.53735</v>
      </c>
      <c r="U2479" s="2">
        <v>0</v>
      </c>
      <c r="V2479" s="2">
        <v>0</v>
      </c>
      <c r="W2479" s="2">
        <f t="shared" si="343"/>
        <v>24.916666666666668</v>
      </c>
      <c r="X2479" s="9">
        <f t="shared" si="344"/>
        <v>41.595977188129631</v>
      </c>
      <c r="Y2479" s="9">
        <f t="shared" si="345"/>
        <v>9.8815709073728122E-2</v>
      </c>
      <c r="Z2479" s="10">
        <f t="shared" si="346"/>
        <v>2117960.8247422683</v>
      </c>
      <c r="AA2479" s="10">
        <f t="shared" si="347"/>
        <v>48713.098969072169</v>
      </c>
      <c r="AB2479" s="10">
        <f t="shared" si="348"/>
        <v>6</v>
      </c>
      <c r="AC2479" s="9">
        <f t="shared" si="349"/>
        <v>2054422</v>
      </c>
      <c r="AD2479" s="10">
        <f t="shared" si="350"/>
        <v>2026268.9534806269</v>
      </c>
    </row>
    <row r="2480" spans="1:30" x14ac:dyDescent="0.2">
      <c r="A2480" t="s">
        <v>20</v>
      </c>
      <c r="B2480" s="1">
        <v>43466</v>
      </c>
      <c r="C2480" t="s">
        <v>974</v>
      </c>
      <c r="D2480" s="2">
        <v>246</v>
      </c>
      <c r="E2480" s="2">
        <v>0</v>
      </c>
      <c r="F2480" s="2">
        <v>0</v>
      </c>
      <c r="G2480" s="2">
        <v>0</v>
      </c>
      <c r="H2480" s="2"/>
      <c r="I2480" s="2">
        <v>0</v>
      </c>
      <c r="J2480" s="2">
        <v>246</v>
      </c>
      <c r="K2480" s="2">
        <v>0</v>
      </c>
      <c r="L2480" s="2">
        <v>0</v>
      </c>
      <c r="M2480" s="2">
        <v>0.11070000000000001</v>
      </c>
      <c r="N2480" s="8">
        <f t="shared" si="342"/>
        <v>11070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0.11070000000000001</v>
      </c>
      <c r="U2480" s="2">
        <v>0</v>
      </c>
      <c r="V2480" s="2">
        <v>0</v>
      </c>
      <c r="W2480" s="2">
        <f t="shared" si="343"/>
        <v>24.916666666666668</v>
      </c>
      <c r="X2480" s="9">
        <f t="shared" si="344"/>
        <v>45</v>
      </c>
      <c r="Y2480" s="9">
        <f t="shared" si="345"/>
        <v>8.9806281280087536E-4</v>
      </c>
      <c r="Z2480" s="10">
        <f t="shared" si="346"/>
        <v>12707764.948453609</v>
      </c>
      <c r="AA2480" s="10">
        <f t="shared" si="347"/>
        <v>292278.59381443303</v>
      </c>
      <c r="AB2480" s="10">
        <f t="shared" si="348"/>
        <v>1</v>
      </c>
      <c r="AC2480" s="9">
        <f t="shared" si="349"/>
        <v>12326532</v>
      </c>
      <c r="AD2480" s="10">
        <f t="shared" si="350"/>
        <v>13152536.721649487</v>
      </c>
    </row>
    <row r="2481" spans="1:30" x14ac:dyDescent="0.2">
      <c r="A2481" t="s">
        <v>20</v>
      </c>
      <c r="B2481" s="1">
        <v>43466</v>
      </c>
      <c r="C2481" t="s">
        <v>1058</v>
      </c>
      <c r="D2481" s="2">
        <v>688</v>
      </c>
      <c r="E2481" s="2">
        <v>0</v>
      </c>
      <c r="F2481" s="2">
        <v>0</v>
      </c>
      <c r="G2481" s="2">
        <v>688</v>
      </c>
      <c r="H2481" s="2"/>
      <c r="I2481" s="2">
        <v>0</v>
      </c>
      <c r="J2481" s="2">
        <v>0</v>
      </c>
      <c r="K2481" s="2">
        <v>0</v>
      </c>
      <c r="L2481" s="2">
        <v>0</v>
      </c>
      <c r="M2481" s="2">
        <v>0.24079999999999999</v>
      </c>
      <c r="N2481" s="8">
        <f t="shared" si="342"/>
        <v>24080</v>
      </c>
      <c r="O2481" s="2">
        <v>0</v>
      </c>
      <c r="P2481" s="2">
        <v>0</v>
      </c>
      <c r="Q2481" s="2">
        <v>0.24079999999999999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f t="shared" si="343"/>
        <v>24.916666666666668</v>
      </c>
      <c r="X2481" s="9">
        <f t="shared" si="344"/>
        <v>35</v>
      </c>
      <c r="Y2481" s="9">
        <f t="shared" si="345"/>
        <v>1.9535097138432774E-3</v>
      </c>
      <c r="Z2481" s="10">
        <f t="shared" si="346"/>
        <v>4235921.6494845366</v>
      </c>
      <c r="AA2481" s="10">
        <f t="shared" si="347"/>
        <v>97426.197938144338</v>
      </c>
      <c r="AB2481" s="10">
        <f t="shared" si="348"/>
        <v>3</v>
      </c>
      <c r="AC2481" s="9">
        <f t="shared" si="349"/>
        <v>4108844</v>
      </c>
      <c r="AD2481" s="10">
        <f t="shared" si="350"/>
        <v>3409916.9278350519</v>
      </c>
    </row>
    <row r="2482" spans="1:30" x14ac:dyDescent="0.2">
      <c r="A2482" t="s">
        <v>20</v>
      </c>
      <c r="B2482" s="1">
        <v>43466</v>
      </c>
      <c r="C2482" t="s">
        <v>157</v>
      </c>
      <c r="D2482" s="2">
        <v>54</v>
      </c>
      <c r="E2482" s="2">
        <v>0</v>
      </c>
      <c r="F2482" s="2">
        <v>0</v>
      </c>
      <c r="G2482" s="2">
        <v>0</v>
      </c>
      <c r="H2482" s="2"/>
      <c r="I2482" s="2">
        <v>0</v>
      </c>
      <c r="J2482" s="2">
        <v>0</v>
      </c>
      <c r="K2482" s="2">
        <v>54</v>
      </c>
      <c r="L2482" s="2">
        <v>0</v>
      </c>
      <c r="M2482" s="2">
        <v>1.0800000000000001E-2</v>
      </c>
      <c r="N2482" s="8">
        <f t="shared" si="342"/>
        <v>1080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1.0800000000000001E-2</v>
      </c>
      <c r="V2482" s="2">
        <v>0</v>
      </c>
      <c r="W2482" s="2">
        <f t="shared" si="343"/>
        <v>24.916666666666668</v>
      </c>
      <c r="X2482" s="9">
        <f t="shared" si="344"/>
        <v>20</v>
      </c>
      <c r="Y2482" s="9">
        <f t="shared" si="345"/>
        <v>8.7615884175695164E-5</v>
      </c>
      <c r="Z2482" s="10">
        <f t="shared" si="346"/>
        <v>4235921.6494845366</v>
      </c>
      <c r="AA2482" s="10">
        <f t="shared" si="347"/>
        <v>97426.197938144338</v>
      </c>
      <c r="AB2482" s="10">
        <f t="shared" si="348"/>
        <v>3</v>
      </c>
      <c r="AC2482" s="9">
        <f t="shared" si="349"/>
        <v>4108844</v>
      </c>
      <c r="AD2482" s="10">
        <f t="shared" si="350"/>
        <v>1948523.9587628867</v>
      </c>
    </row>
    <row r="2483" spans="1:30" x14ac:dyDescent="0.2">
      <c r="A2483" t="s">
        <v>20</v>
      </c>
      <c r="B2483" s="1">
        <v>43466</v>
      </c>
      <c r="C2483" t="s">
        <v>158</v>
      </c>
      <c r="D2483" s="2">
        <v>130547</v>
      </c>
      <c r="E2483" s="2">
        <v>0</v>
      </c>
      <c r="F2483" s="2">
        <v>31260</v>
      </c>
      <c r="G2483" s="2">
        <v>20664</v>
      </c>
      <c r="H2483" s="2">
        <v>23158</v>
      </c>
      <c r="I2483" s="2">
        <v>0</v>
      </c>
      <c r="J2483" s="2">
        <v>29457</v>
      </c>
      <c r="K2483" s="2">
        <v>17681</v>
      </c>
      <c r="L2483" s="2">
        <v>0</v>
      </c>
      <c r="M2483" s="2">
        <v>38.785440000000001</v>
      </c>
      <c r="N2483" s="8">
        <f t="shared" si="342"/>
        <v>3878544</v>
      </c>
      <c r="O2483" s="2">
        <v>0</v>
      </c>
      <c r="P2483" s="2">
        <v>10.776900000000001</v>
      </c>
      <c r="Q2483" s="2">
        <v>6.2592999999999996</v>
      </c>
      <c r="R2483" s="2">
        <v>6.6142899999999996</v>
      </c>
      <c r="S2483" s="2">
        <v>0</v>
      </c>
      <c r="T2483" s="2">
        <v>10.3497</v>
      </c>
      <c r="U2483" s="2">
        <v>3.5362</v>
      </c>
      <c r="V2483" s="2">
        <v>0</v>
      </c>
      <c r="W2483" s="2">
        <f t="shared" si="343"/>
        <v>24.916666666666668</v>
      </c>
      <c r="X2483" s="9">
        <f t="shared" si="344"/>
        <v>29.70994354523658</v>
      </c>
      <c r="Y2483" s="9">
        <f t="shared" si="345"/>
        <v>0.31465005729105316</v>
      </c>
      <c r="Z2483" s="10">
        <f t="shared" si="346"/>
        <v>508310.5979381444</v>
      </c>
      <c r="AA2483" s="10">
        <f t="shared" si="347"/>
        <v>11691.143752577322</v>
      </c>
      <c r="AB2483" s="10">
        <f t="shared" si="348"/>
        <v>25</v>
      </c>
      <c r="AC2483" s="9">
        <f t="shared" si="349"/>
        <v>493061.28</v>
      </c>
      <c r="AD2483" s="10">
        <f t="shared" si="350"/>
        <v>347343.22086831758</v>
      </c>
    </row>
    <row r="2484" spans="1:30" x14ac:dyDescent="0.2">
      <c r="A2484" t="s">
        <v>20</v>
      </c>
      <c r="B2484" s="1">
        <v>43466</v>
      </c>
      <c r="C2484" t="s">
        <v>1059</v>
      </c>
      <c r="D2484" s="2">
        <v>3396</v>
      </c>
      <c r="E2484" s="2">
        <v>0</v>
      </c>
      <c r="F2484" s="2">
        <v>873</v>
      </c>
      <c r="G2484" s="2">
        <v>0</v>
      </c>
      <c r="H2484" s="2">
        <v>1322</v>
      </c>
      <c r="I2484" s="2">
        <v>0</v>
      </c>
      <c r="J2484" s="2">
        <v>0</v>
      </c>
      <c r="K2484" s="2">
        <v>1201</v>
      </c>
      <c r="L2484" s="2">
        <v>0</v>
      </c>
      <c r="M2484" s="2">
        <v>1.24915</v>
      </c>
      <c r="N2484" s="8">
        <f t="shared" si="342"/>
        <v>124915</v>
      </c>
      <c r="O2484" s="2">
        <v>0</v>
      </c>
      <c r="P2484" s="2">
        <v>0.48015000000000002</v>
      </c>
      <c r="Q2484" s="2">
        <v>0</v>
      </c>
      <c r="R2484" s="2">
        <v>0.52880000000000005</v>
      </c>
      <c r="S2484" s="2">
        <v>0</v>
      </c>
      <c r="T2484" s="2">
        <v>0</v>
      </c>
      <c r="U2484" s="2">
        <v>0.2402</v>
      </c>
      <c r="V2484" s="2">
        <v>0</v>
      </c>
      <c r="W2484" s="2">
        <f t="shared" si="343"/>
        <v>24.916666666666668</v>
      </c>
      <c r="X2484" s="9">
        <f t="shared" si="344"/>
        <v>36.782979976442874</v>
      </c>
      <c r="Y2484" s="9">
        <f t="shared" si="345"/>
        <v>1.0133831640562E-2</v>
      </c>
      <c r="Z2484" s="10">
        <f t="shared" si="346"/>
        <v>12707764.948453609</v>
      </c>
      <c r="AA2484" s="10">
        <f t="shared" si="347"/>
        <v>292278.59381443303</v>
      </c>
      <c r="AB2484" s="10">
        <f t="shared" si="348"/>
        <v>1</v>
      </c>
      <c r="AC2484" s="9">
        <f t="shared" si="349"/>
        <v>12326532</v>
      </c>
      <c r="AD2484" s="10">
        <f t="shared" si="350"/>
        <v>10750877.66381917</v>
      </c>
    </row>
    <row r="2485" spans="1:30" x14ac:dyDescent="0.2">
      <c r="A2485" t="s">
        <v>20</v>
      </c>
      <c r="B2485" s="1">
        <v>43466</v>
      </c>
      <c r="C2485" t="s">
        <v>1060</v>
      </c>
      <c r="D2485" s="2">
        <v>13886</v>
      </c>
      <c r="E2485" s="2">
        <v>0</v>
      </c>
      <c r="F2485" s="2">
        <v>6944</v>
      </c>
      <c r="G2485" s="2">
        <v>0</v>
      </c>
      <c r="H2485" s="2"/>
      <c r="I2485" s="2">
        <v>6942</v>
      </c>
      <c r="J2485" s="2">
        <v>0</v>
      </c>
      <c r="K2485" s="2">
        <v>0</v>
      </c>
      <c r="L2485" s="2">
        <v>0</v>
      </c>
      <c r="M2485" s="2">
        <v>7.6372999999999998</v>
      </c>
      <c r="N2485" s="8">
        <f t="shared" si="342"/>
        <v>763730</v>
      </c>
      <c r="O2485" s="2">
        <v>0</v>
      </c>
      <c r="P2485" s="2">
        <v>3.8191999999999999</v>
      </c>
      <c r="Q2485" s="2">
        <v>0</v>
      </c>
      <c r="R2485" s="2">
        <v>0</v>
      </c>
      <c r="S2485" s="2">
        <v>3.8180999999999998</v>
      </c>
      <c r="T2485" s="2">
        <v>0</v>
      </c>
      <c r="U2485" s="2">
        <v>0</v>
      </c>
      <c r="V2485" s="2">
        <v>0</v>
      </c>
      <c r="W2485" s="2">
        <f t="shared" si="343"/>
        <v>24.916666666666668</v>
      </c>
      <c r="X2485" s="9">
        <f t="shared" si="344"/>
        <v>55</v>
      </c>
      <c r="Y2485" s="9">
        <f t="shared" si="345"/>
        <v>6.1958221501392283E-2</v>
      </c>
      <c r="Z2485" s="10">
        <f t="shared" si="346"/>
        <v>12707764.948453609</v>
      </c>
      <c r="AA2485" s="10">
        <f t="shared" si="347"/>
        <v>292278.59381443303</v>
      </c>
      <c r="AB2485" s="10">
        <f t="shared" si="348"/>
        <v>1</v>
      </c>
      <c r="AC2485" s="9">
        <f t="shared" si="349"/>
        <v>12326532</v>
      </c>
      <c r="AD2485" s="10">
        <f t="shared" si="350"/>
        <v>16075322.659793817</v>
      </c>
    </row>
    <row r="2486" spans="1:30" x14ac:dyDescent="0.2">
      <c r="A2486" t="s">
        <v>20</v>
      </c>
      <c r="B2486" s="1">
        <v>43466</v>
      </c>
      <c r="C2486" t="s">
        <v>1061</v>
      </c>
      <c r="D2486" s="2">
        <v>253</v>
      </c>
      <c r="E2486" s="2">
        <v>0</v>
      </c>
      <c r="F2486" s="2">
        <v>0</v>
      </c>
      <c r="G2486" s="2">
        <v>253</v>
      </c>
      <c r="H2486" s="2"/>
      <c r="I2486" s="2">
        <v>0</v>
      </c>
      <c r="J2486" s="2">
        <v>0</v>
      </c>
      <c r="K2486" s="2">
        <v>0</v>
      </c>
      <c r="L2486" s="2">
        <v>0</v>
      </c>
      <c r="M2486" s="2">
        <v>8.8550000000000004E-2</v>
      </c>
      <c r="N2486" s="8">
        <f t="shared" si="342"/>
        <v>8855</v>
      </c>
      <c r="O2486" s="2">
        <v>0</v>
      </c>
      <c r="P2486" s="2">
        <v>0</v>
      </c>
      <c r="Q2486" s="2">
        <v>8.8550000000000004E-2</v>
      </c>
      <c r="R2486" s="2">
        <v>0</v>
      </c>
      <c r="S2486" s="2">
        <v>0</v>
      </c>
      <c r="T2486" s="2">
        <v>0</v>
      </c>
      <c r="U2486" s="2">
        <v>0</v>
      </c>
      <c r="V2486" s="2">
        <v>0</v>
      </c>
      <c r="W2486" s="2">
        <f t="shared" si="343"/>
        <v>24.916666666666668</v>
      </c>
      <c r="X2486" s="9">
        <f t="shared" si="344"/>
        <v>35</v>
      </c>
      <c r="Y2486" s="9">
        <f t="shared" si="345"/>
        <v>7.1836912442201908E-4</v>
      </c>
      <c r="Z2486" s="10">
        <f t="shared" si="346"/>
        <v>12707764.948453609</v>
      </c>
      <c r="AA2486" s="10">
        <f t="shared" si="347"/>
        <v>292278.59381443303</v>
      </c>
      <c r="AB2486" s="10">
        <f t="shared" si="348"/>
        <v>1</v>
      </c>
      <c r="AC2486" s="9">
        <f t="shared" si="349"/>
        <v>12326532</v>
      </c>
      <c r="AD2486" s="10">
        <f t="shared" si="350"/>
        <v>10229750.783505157</v>
      </c>
    </row>
    <row r="2487" spans="1:30" x14ac:dyDescent="0.2">
      <c r="A2487" t="s">
        <v>20</v>
      </c>
      <c r="B2487" s="1">
        <v>43466</v>
      </c>
      <c r="C2487" t="s">
        <v>314</v>
      </c>
      <c r="D2487" s="2">
        <v>2023</v>
      </c>
      <c r="E2487" s="2">
        <v>0</v>
      </c>
      <c r="F2487" s="2">
        <v>0</v>
      </c>
      <c r="G2487" s="2">
        <v>0</v>
      </c>
      <c r="H2487" s="2">
        <v>656</v>
      </c>
      <c r="I2487" s="2">
        <v>0</v>
      </c>
      <c r="J2487" s="2">
        <v>724</v>
      </c>
      <c r="K2487" s="2">
        <v>0</v>
      </c>
      <c r="L2487" s="2">
        <v>643</v>
      </c>
      <c r="M2487" s="2">
        <v>0.74895</v>
      </c>
      <c r="N2487" s="8">
        <f t="shared" si="342"/>
        <v>74895</v>
      </c>
      <c r="O2487" s="2">
        <v>0</v>
      </c>
      <c r="P2487" s="2">
        <v>0</v>
      </c>
      <c r="Q2487" s="2">
        <v>0</v>
      </c>
      <c r="R2487" s="2">
        <v>0.26240000000000002</v>
      </c>
      <c r="S2487" s="2">
        <v>0</v>
      </c>
      <c r="T2487" s="2">
        <v>0.32579999999999998</v>
      </c>
      <c r="U2487" s="2">
        <v>0</v>
      </c>
      <c r="V2487" s="2">
        <v>0.16075</v>
      </c>
      <c r="W2487" s="2">
        <f t="shared" si="343"/>
        <v>24.916666666666668</v>
      </c>
      <c r="X2487" s="9">
        <f t="shared" si="344"/>
        <v>37.021749876421154</v>
      </c>
      <c r="Y2487" s="9">
        <f t="shared" si="345"/>
        <v>6.0759181901284161E-3</v>
      </c>
      <c r="Z2487" s="10">
        <f t="shared" si="346"/>
        <v>1815394.9926362301</v>
      </c>
      <c r="AA2487" s="10">
        <f t="shared" si="347"/>
        <v>41754.084830633292</v>
      </c>
      <c r="AB2487" s="10">
        <f t="shared" si="348"/>
        <v>7</v>
      </c>
      <c r="AC2487" s="9">
        <f t="shared" si="349"/>
        <v>1760933.142857143</v>
      </c>
      <c r="AD2487" s="10">
        <f t="shared" si="350"/>
        <v>1545809.2849185765</v>
      </c>
    </row>
    <row r="2488" spans="1:30" x14ac:dyDescent="0.2">
      <c r="A2488" t="s">
        <v>20</v>
      </c>
      <c r="B2488" s="1">
        <v>43466</v>
      </c>
      <c r="C2488" t="s">
        <v>801</v>
      </c>
      <c r="D2488" s="2">
        <v>115</v>
      </c>
      <c r="E2488" s="2">
        <v>0</v>
      </c>
      <c r="F2488" s="2">
        <v>0</v>
      </c>
      <c r="G2488" s="2">
        <v>0</v>
      </c>
      <c r="H2488" s="2">
        <v>59</v>
      </c>
      <c r="I2488" s="2">
        <v>0</v>
      </c>
      <c r="J2488" s="2">
        <v>0</v>
      </c>
      <c r="K2488" s="2">
        <v>56</v>
      </c>
      <c r="L2488" s="2">
        <v>0</v>
      </c>
      <c r="M2488" s="2">
        <v>3.4799999999999998E-2</v>
      </c>
      <c r="N2488" s="8">
        <f t="shared" si="342"/>
        <v>3479.9999999999995</v>
      </c>
      <c r="O2488" s="2">
        <v>0</v>
      </c>
      <c r="P2488" s="2">
        <v>0</v>
      </c>
      <c r="Q2488" s="2">
        <v>0</v>
      </c>
      <c r="R2488" s="2">
        <v>2.3599999999999999E-2</v>
      </c>
      <c r="S2488" s="2">
        <v>0</v>
      </c>
      <c r="T2488" s="2">
        <v>0</v>
      </c>
      <c r="U2488" s="2">
        <v>1.12E-2</v>
      </c>
      <c r="V2488" s="2">
        <v>0</v>
      </c>
      <c r="W2488" s="2">
        <f t="shared" si="343"/>
        <v>24.916666666666668</v>
      </c>
      <c r="X2488" s="9">
        <f t="shared" si="344"/>
        <v>30.260869565217387</v>
      </c>
      <c r="Y2488" s="9">
        <f t="shared" si="345"/>
        <v>2.8231784901057324E-4</v>
      </c>
      <c r="Z2488" s="10">
        <f t="shared" si="346"/>
        <v>2541552.989690722</v>
      </c>
      <c r="AA2488" s="10">
        <f t="shared" si="347"/>
        <v>58455.718762886601</v>
      </c>
      <c r="AB2488" s="10">
        <f t="shared" si="348"/>
        <v>5</v>
      </c>
      <c r="AC2488" s="9">
        <f t="shared" si="349"/>
        <v>2465306.4</v>
      </c>
      <c r="AD2488" s="10">
        <f t="shared" si="350"/>
        <v>1768920.8808247421</v>
      </c>
    </row>
    <row r="2489" spans="1:30" x14ac:dyDescent="0.2">
      <c r="A2489" t="s">
        <v>20</v>
      </c>
      <c r="B2489" s="1">
        <v>43466</v>
      </c>
      <c r="C2489" t="s">
        <v>1062</v>
      </c>
      <c r="D2489" s="2">
        <v>447</v>
      </c>
      <c r="E2489" s="2">
        <v>0</v>
      </c>
      <c r="F2489" s="2">
        <v>0</v>
      </c>
      <c r="G2489" s="2">
        <v>447</v>
      </c>
      <c r="H2489" s="2"/>
      <c r="I2489" s="2">
        <v>0</v>
      </c>
      <c r="J2489" s="2">
        <v>0</v>
      </c>
      <c r="K2489" s="2">
        <v>0</v>
      </c>
      <c r="L2489" s="2">
        <v>0</v>
      </c>
      <c r="M2489" s="2">
        <v>0.15645000000000001</v>
      </c>
      <c r="N2489" s="8">
        <f t="shared" si="342"/>
        <v>15645</v>
      </c>
      <c r="O2489" s="2">
        <v>0</v>
      </c>
      <c r="P2489" s="2">
        <v>0</v>
      </c>
      <c r="Q2489" s="2">
        <v>0.15645000000000001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f t="shared" si="343"/>
        <v>24.916666666666668</v>
      </c>
      <c r="X2489" s="9">
        <f t="shared" si="344"/>
        <v>35</v>
      </c>
      <c r="Y2489" s="9">
        <f t="shared" si="345"/>
        <v>1.2692134332673618E-3</v>
      </c>
      <c r="Z2489" s="10">
        <f t="shared" si="346"/>
        <v>12707764.948453609</v>
      </c>
      <c r="AA2489" s="10">
        <f t="shared" si="347"/>
        <v>292278.59381443303</v>
      </c>
      <c r="AB2489" s="10">
        <f t="shared" si="348"/>
        <v>1</v>
      </c>
      <c r="AC2489" s="9">
        <f t="shared" si="349"/>
        <v>12326532</v>
      </c>
      <c r="AD2489" s="10">
        <f t="shared" si="350"/>
        <v>10229750.783505157</v>
      </c>
    </row>
    <row r="2490" spans="1:30" x14ac:dyDescent="0.2">
      <c r="A2490" t="s">
        <v>20</v>
      </c>
      <c r="B2490" s="1">
        <v>43466</v>
      </c>
      <c r="C2490" t="s">
        <v>1063</v>
      </c>
      <c r="D2490" s="2">
        <v>7661</v>
      </c>
      <c r="E2490" s="2">
        <v>1019</v>
      </c>
      <c r="F2490" s="2">
        <v>965</v>
      </c>
      <c r="G2490" s="2">
        <v>1980</v>
      </c>
      <c r="H2490" s="2"/>
      <c r="I2490" s="2">
        <v>1927</v>
      </c>
      <c r="J2490" s="2">
        <v>0</v>
      </c>
      <c r="K2490" s="2">
        <v>1770</v>
      </c>
      <c r="L2490" s="2">
        <v>0</v>
      </c>
      <c r="M2490" s="2">
        <v>1.8835813000000001</v>
      </c>
      <c r="N2490" s="8">
        <f t="shared" si="342"/>
        <v>188358.13</v>
      </c>
      <c r="O2490" s="2">
        <v>0.32394009999999995</v>
      </c>
      <c r="P2490" s="2">
        <v>0.30923424999999999</v>
      </c>
      <c r="Q2490" s="2">
        <v>0.46619100000000002</v>
      </c>
      <c r="R2490" s="2">
        <v>0</v>
      </c>
      <c r="S2490" s="2">
        <v>0.55854094999999992</v>
      </c>
      <c r="T2490" s="2">
        <v>0</v>
      </c>
      <c r="U2490" s="2">
        <v>0.22567499999999999</v>
      </c>
      <c r="V2490" s="2">
        <v>0</v>
      </c>
      <c r="W2490" s="2">
        <f t="shared" si="343"/>
        <v>24.916666666666668</v>
      </c>
      <c r="X2490" s="9">
        <f t="shared" si="344"/>
        <v>24.586624461558543</v>
      </c>
      <c r="Y2490" s="9">
        <f t="shared" si="345"/>
        <v>1.5280707501509751E-2</v>
      </c>
      <c r="Z2490" s="10">
        <f t="shared" si="346"/>
        <v>12707764.948453609</v>
      </c>
      <c r="AA2490" s="10">
        <f t="shared" si="347"/>
        <v>292278.59381443303</v>
      </c>
      <c r="AB2490" s="10">
        <f t="shared" si="348"/>
        <v>1</v>
      </c>
      <c r="AC2490" s="9">
        <f t="shared" si="349"/>
        <v>12326532</v>
      </c>
      <c r="AD2490" s="10">
        <f t="shared" si="350"/>
        <v>7186144.0242678728</v>
      </c>
    </row>
    <row r="2491" spans="1:30" x14ac:dyDescent="0.2">
      <c r="A2491" t="s">
        <v>20</v>
      </c>
      <c r="B2491" s="1">
        <v>43466</v>
      </c>
      <c r="C2491" t="s">
        <v>166</v>
      </c>
      <c r="D2491" s="2">
        <v>23062</v>
      </c>
      <c r="E2491" s="2">
        <v>3039</v>
      </c>
      <c r="F2491" s="2">
        <v>0</v>
      </c>
      <c r="G2491" s="2">
        <v>4438</v>
      </c>
      <c r="H2491" s="2">
        <v>3115</v>
      </c>
      <c r="I2491" s="2">
        <v>0</v>
      </c>
      <c r="J2491" s="2">
        <v>7706</v>
      </c>
      <c r="K2491" s="2">
        <v>4764</v>
      </c>
      <c r="L2491" s="2">
        <v>0</v>
      </c>
      <c r="M2491" s="2">
        <v>8.7393000000000001</v>
      </c>
      <c r="N2491" s="8">
        <f t="shared" si="342"/>
        <v>873930</v>
      </c>
      <c r="O2491" s="2">
        <v>1.5195000000000001</v>
      </c>
      <c r="P2491" s="2">
        <v>0</v>
      </c>
      <c r="Q2491" s="2">
        <v>1.5533000000000001</v>
      </c>
      <c r="R2491" s="2">
        <v>1.246</v>
      </c>
      <c r="S2491" s="2">
        <v>0</v>
      </c>
      <c r="T2491" s="2">
        <v>3.4677000000000002</v>
      </c>
      <c r="U2491" s="2">
        <v>0.95279999999999998</v>
      </c>
      <c r="V2491" s="2">
        <v>0</v>
      </c>
      <c r="W2491" s="2">
        <f t="shared" si="343"/>
        <v>24.916666666666668</v>
      </c>
      <c r="X2491" s="9">
        <f t="shared" si="344"/>
        <v>37.894805307432136</v>
      </c>
      <c r="Y2491" s="9">
        <f t="shared" si="345"/>
        <v>7.0898286720060433E-2</v>
      </c>
      <c r="Z2491" s="10">
        <f t="shared" si="346"/>
        <v>577625.67947516404</v>
      </c>
      <c r="AA2491" s="10">
        <f t="shared" si="347"/>
        <v>13285.390627928773</v>
      </c>
      <c r="AB2491" s="10">
        <f t="shared" si="348"/>
        <v>22</v>
      </c>
      <c r="AC2491" s="9">
        <f t="shared" si="349"/>
        <v>560296.90909090906</v>
      </c>
      <c r="AD2491" s="10">
        <f t="shared" si="350"/>
        <v>503447.29127854441</v>
      </c>
    </row>
    <row r="2492" spans="1:30" x14ac:dyDescent="0.2">
      <c r="A2492" t="s">
        <v>20</v>
      </c>
      <c r="B2492" s="1">
        <v>43466</v>
      </c>
      <c r="C2492" t="s">
        <v>510</v>
      </c>
      <c r="D2492" s="2">
        <v>1886</v>
      </c>
      <c r="E2492" s="2">
        <v>1886</v>
      </c>
      <c r="F2492" s="2">
        <v>0</v>
      </c>
      <c r="G2492" s="2">
        <v>0</v>
      </c>
      <c r="H2492" s="2"/>
      <c r="I2492" s="2">
        <v>0</v>
      </c>
      <c r="J2492" s="2">
        <v>0</v>
      </c>
      <c r="K2492" s="2">
        <v>0</v>
      </c>
      <c r="L2492" s="2">
        <v>0</v>
      </c>
      <c r="M2492" s="2">
        <v>0.94299999999999995</v>
      </c>
      <c r="N2492" s="8">
        <f t="shared" si="342"/>
        <v>94300</v>
      </c>
      <c r="O2492" s="2">
        <v>0.94299999999999995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f t="shared" si="343"/>
        <v>24.916666666666668</v>
      </c>
      <c r="X2492" s="9">
        <f t="shared" si="344"/>
        <v>50</v>
      </c>
      <c r="Y2492" s="9">
        <f t="shared" si="345"/>
        <v>7.6501647016370862E-3</v>
      </c>
      <c r="Z2492" s="10">
        <f t="shared" si="346"/>
        <v>1155251.3589503281</v>
      </c>
      <c r="AA2492" s="10">
        <f t="shared" si="347"/>
        <v>26570.781255857546</v>
      </c>
      <c r="AB2492" s="10">
        <f t="shared" si="348"/>
        <v>11</v>
      </c>
      <c r="AC2492" s="9">
        <f t="shared" si="349"/>
        <v>1120593.8181818181</v>
      </c>
      <c r="AD2492" s="10">
        <f t="shared" si="350"/>
        <v>1328539.0627928772</v>
      </c>
    </row>
    <row r="2493" spans="1:30" x14ac:dyDescent="0.2">
      <c r="A2493" t="s">
        <v>20</v>
      </c>
      <c r="B2493" s="1">
        <v>43466</v>
      </c>
      <c r="C2493" t="s">
        <v>1064</v>
      </c>
      <c r="D2493" s="2">
        <v>2507</v>
      </c>
      <c r="E2493" s="2">
        <v>0</v>
      </c>
      <c r="F2493" s="2">
        <v>0</v>
      </c>
      <c r="G2493" s="2">
        <v>0</v>
      </c>
      <c r="H2493" s="2"/>
      <c r="I2493" s="2">
        <v>953</v>
      </c>
      <c r="J2493" s="2">
        <v>1554</v>
      </c>
      <c r="K2493" s="2">
        <v>0</v>
      </c>
      <c r="L2493" s="2">
        <v>0</v>
      </c>
      <c r="M2493" s="2">
        <v>1.2234500000000001</v>
      </c>
      <c r="N2493" s="8">
        <f t="shared" si="342"/>
        <v>122345.00000000001</v>
      </c>
      <c r="O2493" s="2">
        <v>0</v>
      </c>
      <c r="P2493" s="2">
        <v>0</v>
      </c>
      <c r="Q2493" s="2">
        <v>0</v>
      </c>
      <c r="R2493" s="2">
        <v>0</v>
      </c>
      <c r="S2493" s="2">
        <v>0.52415</v>
      </c>
      <c r="T2493" s="2">
        <v>0.69930000000000003</v>
      </c>
      <c r="U2493" s="2">
        <v>0</v>
      </c>
      <c r="V2493" s="2">
        <v>0</v>
      </c>
      <c r="W2493" s="2">
        <f t="shared" si="343"/>
        <v>24.916666666666668</v>
      </c>
      <c r="X2493" s="9">
        <f t="shared" si="344"/>
        <v>48.801356202632633</v>
      </c>
      <c r="Y2493" s="9">
        <f t="shared" si="345"/>
        <v>9.9253382865513197E-3</v>
      </c>
      <c r="Z2493" s="10">
        <f t="shared" si="346"/>
        <v>12707764.948453609</v>
      </c>
      <c r="AA2493" s="10">
        <f t="shared" si="347"/>
        <v>292278.59381443303</v>
      </c>
      <c r="AB2493" s="10">
        <f t="shared" si="348"/>
        <v>1</v>
      </c>
      <c r="AC2493" s="9">
        <f t="shared" si="349"/>
        <v>12326532</v>
      </c>
      <c r="AD2493" s="10">
        <f t="shared" si="350"/>
        <v>14263591.767142724</v>
      </c>
    </row>
    <row r="2494" spans="1:30" x14ac:dyDescent="0.2">
      <c r="A2494" t="s">
        <v>20</v>
      </c>
      <c r="B2494" s="1">
        <v>43466</v>
      </c>
      <c r="C2494" t="s">
        <v>316</v>
      </c>
      <c r="D2494" s="2">
        <v>4570</v>
      </c>
      <c r="E2494" s="2">
        <v>0</v>
      </c>
      <c r="F2494" s="2">
        <v>0</v>
      </c>
      <c r="G2494" s="2">
        <v>2806</v>
      </c>
      <c r="H2494" s="2"/>
      <c r="I2494" s="2">
        <v>0</v>
      </c>
      <c r="J2494" s="2">
        <v>0</v>
      </c>
      <c r="K2494" s="2">
        <v>1764</v>
      </c>
      <c r="L2494" s="2">
        <v>0</v>
      </c>
      <c r="M2494" s="2">
        <v>1.3349</v>
      </c>
      <c r="N2494" s="8">
        <f t="shared" si="342"/>
        <v>133490</v>
      </c>
      <c r="O2494" s="2">
        <v>0</v>
      </c>
      <c r="P2494" s="2">
        <v>0</v>
      </c>
      <c r="Q2494" s="2">
        <v>0.98209999999999997</v>
      </c>
      <c r="R2494" s="2">
        <v>0</v>
      </c>
      <c r="S2494" s="2">
        <v>0</v>
      </c>
      <c r="T2494" s="2">
        <v>0</v>
      </c>
      <c r="U2494" s="2">
        <v>0.3528</v>
      </c>
      <c r="V2494" s="2">
        <v>0</v>
      </c>
      <c r="W2494" s="2">
        <f t="shared" si="343"/>
        <v>24.916666666666668</v>
      </c>
      <c r="X2494" s="9">
        <f t="shared" si="344"/>
        <v>29.210065645514224</v>
      </c>
      <c r="Y2494" s="9">
        <f t="shared" si="345"/>
        <v>1.0829485535753284E-2</v>
      </c>
      <c r="Z2494" s="10">
        <f t="shared" si="346"/>
        <v>6353882.4742268045</v>
      </c>
      <c r="AA2494" s="10">
        <f t="shared" si="347"/>
        <v>146139.29690721651</v>
      </c>
      <c r="AB2494" s="10">
        <f t="shared" si="348"/>
        <v>2</v>
      </c>
      <c r="AC2494" s="9">
        <f t="shared" si="349"/>
        <v>6163266</v>
      </c>
      <c r="AD2494" s="10">
        <f t="shared" si="350"/>
        <v>4268738.4560490884</v>
      </c>
    </row>
    <row r="2495" spans="1:30" x14ac:dyDescent="0.2">
      <c r="A2495" t="s">
        <v>20</v>
      </c>
      <c r="B2495" s="1">
        <v>43466</v>
      </c>
      <c r="C2495" t="s">
        <v>167</v>
      </c>
      <c r="D2495" s="2">
        <v>1996</v>
      </c>
      <c r="E2495" s="2">
        <v>685</v>
      </c>
      <c r="F2495" s="2">
        <v>0</v>
      </c>
      <c r="G2495" s="2">
        <v>1311</v>
      </c>
      <c r="H2495" s="2"/>
      <c r="I2495" s="2">
        <v>0</v>
      </c>
      <c r="J2495" s="2">
        <v>0</v>
      </c>
      <c r="K2495" s="2">
        <v>0</v>
      </c>
      <c r="L2495" s="2">
        <v>0</v>
      </c>
      <c r="M2495" s="2">
        <v>0.80135000000000001</v>
      </c>
      <c r="N2495" s="8">
        <f t="shared" si="342"/>
        <v>80135</v>
      </c>
      <c r="O2495" s="2">
        <v>0.34250000000000003</v>
      </c>
      <c r="P2495" s="2">
        <v>0</v>
      </c>
      <c r="Q2495" s="2">
        <v>0.45884999999999998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f t="shared" si="343"/>
        <v>24.916666666666668</v>
      </c>
      <c r="X2495" s="9">
        <f t="shared" si="344"/>
        <v>40.147795591182366</v>
      </c>
      <c r="Y2495" s="9">
        <f t="shared" si="345"/>
        <v>6.5010174800179E-3</v>
      </c>
      <c r="Z2495" s="10">
        <f t="shared" si="346"/>
        <v>552511.51949798304</v>
      </c>
      <c r="AA2495" s="10">
        <f t="shared" si="347"/>
        <v>12707.76494845361</v>
      </c>
      <c r="AB2495" s="10">
        <f t="shared" si="348"/>
        <v>23</v>
      </c>
      <c r="AC2495" s="9">
        <f t="shared" si="349"/>
        <v>535936.17391304346</v>
      </c>
      <c r="AD2495" s="10">
        <f t="shared" si="350"/>
        <v>510188.74957130768</v>
      </c>
    </row>
    <row r="2496" spans="1:30" x14ac:dyDescent="0.2">
      <c r="A2496" t="s">
        <v>20</v>
      </c>
      <c r="B2496" s="1">
        <v>43466</v>
      </c>
      <c r="C2496" t="s">
        <v>435</v>
      </c>
      <c r="D2496" s="2">
        <v>6093</v>
      </c>
      <c r="E2496" s="2">
        <v>3066</v>
      </c>
      <c r="F2496" s="2">
        <v>0</v>
      </c>
      <c r="G2496" s="2">
        <v>0</v>
      </c>
      <c r="H2496" s="2"/>
      <c r="I2496" s="2">
        <v>0</v>
      </c>
      <c r="J2496" s="2">
        <v>0</v>
      </c>
      <c r="K2496" s="2">
        <v>0</v>
      </c>
      <c r="L2496" s="2">
        <v>3027</v>
      </c>
      <c r="M2496" s="2">
        <v>2.2897499999999997</v>
      </c>
      <c r="N2496" s="8">
        <f t="shared" si="342"/>
        <v>228974.99999999997</v>
      </c>
      <c r="O2496" s="2">
        <v>1.5329999999999999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0.75675000000000003</v>
      </c>
      <c r="W2496" s="2">
        <f t="shared" si="343"/>
        <v>24.916666666666668</v>
      </c>
      <c r="X2496" s="9">
        <f t="shared" si="344"/>
        <v>37.580009847365822</v>
      </c>
      <c r="Y2496" s="9">
        <f t="shared" si="345"/>
        <v>1.857578433252759E-2</v>
      </c>
      <c r="Z2496" s="10">
        <f t="shared" si="346"/>
        <v>4235921.6494845366</v>
      </c>
      <c r="AA2496" s="10">
        <f t="shared" si="347"/>
        <v>97426.197938144338</v>
      </c>
      <c r="AB2496" s="10">
        <f t="shared" si="348"/>
        <v>3</v>
      </c>
      <c r="AC2496" s="9">
        <f t="shared" si="349"/>
        <v>4108844</v>
      </c>
      <c r="AD2496" s="10">
        <f t="shared" si="350"/>
        <v>3661277.4779068758</v>
      </c>
    </row>
    <row r="2497" spans="1:30" x14ac:dyDescent="0.2">
      <c r="A2497" t="s">
        <v>20</v>
      </c>
      <c r="B2497" s="1">
        <v>43466</v>
      </c>
      <c r="C2497" t="s">
        <v>706</v>
      </c>
      <c r="D2497" s="2">
        <v>596</v>
      </c>
      <c r="E2497" s="2">
        <v>149</v>
      </c>
      <c r="F2497" s="2">
        <v>0</v>
      </c>
      <c r="G2497" s="2">
        <v>0</v>
      </c>
      <c r="H2497" s="2"/>
      <c r="I2497" s="2">
        <v>0</v>
      </c>
      <c r="J2497" s="2">
        <v>126</v>
      </c>
      <c r="K2497" s="2">
        <v>321</v>
      </c>
      <c r="L2497" s="2">
        <v>0</v>
      </c>
      <c r="M2497" s="2">
        <v>0.19539999999999996</v>
      </c>
      <c r="N2497" s="8">
        <f t="shared" si="342"/>
        <v>19539.999999999996</v>
      </c>
      <c r="O2497" s="2">
        <v>7.4499999999999997E-2</v>
      </c>
      <c r="P2497" s="2">
        <v>0</v>
      </c>
      <c r="Q2497" s="2">
        <v>0</v>
      </c>
      <c r="R2497" s="2">
        <v>0</v>
      </c>
      <c r="S2497" s="2">
        <v>0</v>
      </c>
      <c r="T2497" s="2">
        <v>5.67E-2</v>
      </c>
      <c r="U2497" s="2">
        <v>6.4199999999999993E-2</v>
      </c>
      <c r="V2497" s="2">
        <v>0</v>
      </c>
      <c r="W2497" s="2">
        <f t="shared" si="343"/>
        <v>24.916666666666668</v>
      </c>
      <c r="X2497" s="9">
        <f t="shared" si="344"/>
        <v>32.785234899328856</v>
      </c>
      <c r="Y2497" s="9">
        <f t="shared" si="345"/>
        <v>1.5851984970306325E-3</v>
      </c>
      <c r="Z2497" s="10">
        <f t="shared" si="346"/>
        <v>1588470.6185567011</v>
      </c>
      <c r="AA2497" s="10">
        <f t="shared" si="347"/>
        <v>36534.824226804129</v>
      </c>
      <c r="AB2497" s="10">
        <f t="shared" si="348"/>
        <v>8</v>
      </c>
      <c r="AC2497" s="9">
        <f t="shared" si="349"/>
        <v>1540816.5</v>
      </c>
      <c r="AD2497" s="10">
        <f t="shared" si="350"/>
        <v>1197802.7942814641</v>
      </c>
    </row>
    <row r="2498" spans="1:30" x14ac:dyDescent="0.2">
      <c r="A2498" t="s">
        <v>20</v>
      </c>
      <c r="B2498" s="1">
        <v>43466</v>
      </c>
      <c r="C2498" t="s">
        <v>515</v>
      </c>
      <c r="D2498" s="2">
        <v>8040</v>
      </c>
      <c r="E2498" s="2">
        <v>0</v>
      </c>
      <c r="F2498" s="2">
        <v>0</v>
      </c>
      <c r="G2498" s="2">
        <v>0</v>
      </c>
      <c r="H2498" s="2">
        <v>3824</v>
      </c>
      <c r="I2498" s="2">
        <v>0</v>
      </c>
      <c r="J2498" s="2">
        <v>0</v>
      </c>
      <c r="K2498" s="2">
        <v>0</v>
      </c>
      <c r="L2498" s="2">
        <v>4216</v>
      </c>
      <c r="M2498" s="2">
        <v>2.5836000000000001</v>
      </c>
      <c r="N2498" s="8">
        <f t="shared" si="342"/>
        <v>258360</v>
      </c>
      <c r="O2498" s="2">
        <v>0</v>
      </c>
      <c r="P2498" s="2">
        <v>0</v>
      </c>
      <c r="Q2498" s="2">
        <v>0</v>
      </c>
      <c r="R2498" s="2">
        <v>1.5296000000000001</v>
      </c>
      <c r="S2498" s="2">
        <v>0</v>
      </c>
      <c r="T2498" s="2">
        <v>0</v>
      </c>
      <c r="U2498" s="2">
        <v>0</v>
      </c>
      <c r="V2498" s="2">
        <v>1.054</v>
      </c>
      <c r="W2498" s="2">
        <f t="shared" si="343"/>
        <v>24.916666666666668</v>
      </c>
      <c r="X2498" s="9">
        <f t="shared" si="344"/>
        <v>32.134328358208954</v>
      </c>
      <c r="Y2498" s="9">
        <f t="shared" si="345"/>
        <v>2.0959666514474631E-2</v>
      </c>
      <c r="Z2498" s="10">
        <f t="shared" si="346"/>
        <v>1155251.3589503281</v>
      </c>
      <c r="AA2498" s="10">
        <f t="shared" si="347"/>
        <v>26570.781255857546</v>
      </c>
      <c r="AB2498" s="10">
        <f t="shared" si="348"/>
        <v>11</v>
      </c>
      <c r="AC2498" s="9">
        <f t="shared" si="349"/>
        <v>1120593.8181818181</v>
      </c>
      <c r="AD2498" s="10">
        <f t="shared" si="350"/>
        <v>853834.2096098701</v>
      </c>
    </row>
    <row r="2499" spans="1:30" x14ac:dyDescent="0.2">
      <c r="A2499" t="s">
        <v>20</v>
      </c>
      <c r="B2499" s="1">
        <v>43466</v>
      </c>
      <c r="C2499" t="s">
        <v>1065</v>
      </c>
      <c r="D2499" s="2">
        <v>2463</v>
      </c>
      <c r="E2499" s="2">
        <v>0</v>
      </c>
      <c r="F2499" s="2">
        <v>1247</v>
      </c>
      <c r="G2499" s="2">
        <v>0</v>
      </c>
      <c r="H2499" s="2"/>
      <c r="I2499" s="2">
        <v>0</v>
      </c>
      <c r="J2499" s="2">
        <v>1216</v>
      </c>
      <c r="K2499" s="2">
        <v>0</v>
      </c>
      <c r="L2499" s="2">
        <v>0</v>
      </c>
      <c r="M2499" s="2">
        <v>1.23305</v>
      </c>
      <c r="N2499" s="8">
        <f t="shared" ref="N2499:N2562" si="351">M2499*100000</f>
        <v>123305</v>
      </c>
      <c r="O2499" s="2">
        <v>0</v>
      </c>
      <c r="P2499" s="2">
        <v>0.68584999999999996</v>
      </c>
      <c r="Q2499" s="2">
        <v>0</v>
      </c>
      <c r="R2499" s="2">
        <v>0</v>
      </c>
      <c r="S2499" s="2">
        <v>0</v>
      </c>
      <c r="T2499" s="2">
        <v>0.54720000000000002</v>
      </c>
      <c r="U2499" s="2">
        <v>0</v>
      </c>
      <c r="V2499" s="2">
        <v>0</v>
      </c>
      <c r="W2499" s="2">
        <f t="shared" ref="W2499:W2562" si="352">299/12</f>
        <v>24.916666666666668</v>
      </c>
      <c r="X2499" s="9">
        <f t="shared" ref="X2499:X2562" si="353">N2499/D2499</f>
        <v>50.062931384490462</v>
      </c>
      <c r="Y2499" s="9">
        <f t="shared" ref="Y2499:Y2562" si="354">N2499/12326532</f>
        <v>1.000321907248527E-2</v>
      </c>
      <c r="Z2499" s="10">
        <f t="shared" ref="Z2499:Z2562" si="355">AC2499*(1/(1-0.03))</f>
        <v>12707764.948453609</v>
      </c>
      <c r="AA2499" s="10">
        <f t="shared" ref="AA2499:AA2562" si="356">Z2499*0.023</f>
        <v>292278.59381443303</v>
      </c>
      <c r="AB2499" s="10">
        <f t="shared" ref="AB2499:AB2562" si="357">COUNTIF(C2499:C9850,C2499)</f>
        <v>1</v>
      </c>
      <c r="AC2499" s="9">
        <f t="shared" ref="AC2499:AC2562" si="358">12326532/AB2499</f>
        <v>12326532</v>
      </c>
      <c r="AD2499" s="10">
        <f t="shared" ref="AD2499:AD2562" si="359">AA2499*X2499</f>
        <v>14632323.187287319</v>
      </c>
    </row>
    <row r="2500" spans="1:30" x14ac:dyDescent="0.2">
      <c r="A2500" t="s">
        <v>20</v>
      </c>
      <c r="B2500" s="1">
        <v>43466</v>
      </c>
      <c r="C2500" t="s">
        <v>1066</v>
      </c>
      <c r="D2500" s="2">
        <v>413</v>
      </c>
      <c r="E2500" s="2">
        <v>413</v>
      </c>
      <c r="F2500" s="2">
        <v>0</v>
      </c>
      <c r="G2500" s="2">
        <v>0</v>
      </c>
      <c r="H2500" s="2"/>
      <c r="I2500" s="2">
        <v>0</v>
      </c>
      <c r="J2500" s="2">
        <v>0</v>
      </c>
      <c r="K2500" s="2">
        <v>0</v>
      </c>
      <c r="L2500" s="2">
        <v>0</v>
      </c>
      <c r="M2500" s="2">
        <v>0.35104999999999997</v>
      </c>
      <c r="N2500" s="8">
        <f t="shared" si="351"/>
        <v>35105</v>
      </c>
      <c r="O2500" s="2">
        <v>0.35104999999999997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f t="shared" si="352"/>
        <v>24.916666666666668</v>
      </c>
      <c r="X2500" s="9">
        <f t="shared" si="353"/>
        <v>85</v>
      </c>
      <c r="Y2500" s="9">
        <f t="shared" si="354"/>
        <v>2.8479218648034986E-3</v>
      </c>
      <c r="Z2500" s="10">
        <f t="shared" si="355"/>
        <v>4235921.6494845366</v>
      </c>
      <c r="AA2500" s="10">
        <f t="shared" si="356"/>
        <v>97426.197938144338</v>
      </c>
      <c r="AB2500" s="10">
        <f t="shared" si="357"/>
        <v>3</v>
      </c>
      <c r="AC2500" s="9">
        <f t="shared" si="358"/>
        <v>4108844</v>
      </c>
      <c r="AD2500" s="10">
        <f t="shared" si="359"/>
        <v>8281226.8247422688</v>
      </c>
    </row>
    <row r="2501" spans="1:30" x14ac:dyDescent="0.2">
      <c r="A2501" t="s">
        <v>20</v>
      </c>
      <c r="B2501" s="1">
        <v>43466</v>
      </c>
      <c r="C2501" t="s">
        <v>1067</v>
      </c>
      <c r="D2501" s="2">
        <v>5000</v>
      </c>
      <c r="E2501" s="2">
        <v>0</v>
      </c>
      <c r="F2501" s="2">
        <v>0</v>
      </c>
      <c r="G2501" s="2">
        <v>1784</v>
      </c>
      <c r="H2501" s="2"/>
      <c r="I2501" s="2">
        <v>0</v>
      </c>
      <c r="J2501" s="2">
        <v>1426</v>
      </c>
      <c r="K2501" s="2">
        <v>0</v>
      </c>
      <c r="L2501" s="2">
        <v>1790</v>
      </c>
      <c r="M2501" s="2">
        <v>1.7136</v>
      </c>
      <c r="N2501" s="8">
        <f t="shared" si="351"/>
        <v>171360</v>
      </c>
      <c r="O2501" s="2">
        <v>0</v>
      </c>
      <c r="P2501" s="2">
        <v>0</v>
      </c>
      <c r="Q2501" s="2">
        <v>0.62439999999999996</v>
      </c>
      <c r="R2501" s="2">
        <v>0</v>
      </c>
      <c r="S2501" s="2">
        <v>0</v>
      </c>
      <c r="T2501" s="2">
        <v>0.64170000000000005</v>
      </c>
      <c r="U2501" s="2">
        <v>0</v>
      </c>
      <c r="V2501" s="2">
        <v>0.44750000000000001</v>
      </c>
      <c r="W2501" s="2">
        <f t="shared" si="352"/>
        <v>24.916666666666668</v>
      </c>
      <c r="X2501" s="9">
        <f t="shared" si="353"/>
        <v>34.271999999999998</v>
      </c>
      <c r="Y2501" s="9">
        <f t="shared" si="354"/>
        <v>1.3901720289210299E-2</v>
      </c>
      <c r="Z2501" s="10">
        <f t="shared" si="355"/>
        <v>6353882.4742268045</v>
      </c>
      <c r="AA2501" s="10">
        <f t="shared" si="356"/>
        <v>146139.29690721651</v>
      </c>
      <c r="AB2501" s="10">
        <f t="shared" si="357"/>
        <v>2</v>
      </c>
      <c r="AC2501" s="9">
        <f t="shared" si="358"/>
        <v>6163266</v>
      </c>
      <c r="AD2501" s="10">
        <f t="shared" si="359"/>
        <v>5008485.9836041238</v>
      </c>
    </row>
    <row r="2502" spans="1:30" x14ac:dyDescent="0.2">
      <c r="A2502" t="s">
        <v>20</v>
      </c>
      <c r="B2502" s="1">
        <v>43466</v>
      </c>
      <c r="C2502" t="s">
        <v>1068</v>
      </c>
      <c r="D2502" s="2">
        <v>4722</v>
      </c>
      <c r="E2502" s="2">
        <v>0</v>
      </c>
      <c r="F2502" s="2">
        <v>0</v>
      </c>
      <c r="G2502" s="2">
        <v>0</v>
      </c>
      <c r="H2502" s="2"/>
      <c r="I2502" s="2">
        <v>4722</v>
      </c>
      <c r="J2502" s="2">
        <v>0</v>
      </c>
      <c r="K2502" s="2">
        <v>0</v>
      </c>
      <c r="L2502" s="2">
        <v>0</v>
      </c>
      <c r="M2502" s="2">
        <v>2.5971000000000002</v>
      </c>
      <c r="N2502" s="8">
        <f t="shared" si="351"/>
        <v>259710.00000000003</v>
      </c>
      <c r="O2502" s="2">
        <v>0</v>
      </c>
      <c r="P2502" s="2">
        <v>0</v>
      </c>
      <c r="Q2502" s="2">
        <v>0</v>
      </c>
      <c r="R2502" s="2">
        <v>0</v>
      </c>
      <c r="S2502" s="2">
        <v>2.5971000000000002</v>
      </c>
      <c r="T2502" s="2">
        <v>0</v>
      </c>
      <c r="U2502" s="2">
        <v>0</v>
      </c>
      <c r="V2502" s="2">
        <v>0</v>
      </c>
      <c r="W2502" s="2">
        <f t="shared" si="352"/>
        <v>24.916666666666668</v>
      </c>
      <c r="X2502" s="9">
        <f t="shared" si="353"/>
        <v>55.000000000000007</v>
      </c>
      <c r="Y2502" s="9">
        <f t="shared" si="354"/>
        <v>2.1069186369694251E-2</v>
      </c>
      <c r="Z2502" s="10">
        <f t="shared" si="355"/>
        <v>6353882.4742268045</v>
      </c>
      <c r="AA2502" s="10">
        <f t="shared" si="356"/>
        <v>146139.29690721651</v>
      </c>
      <c r="AB2502" s="10">
        <f t="shared" si="357"/>
        <v>2</v>
      </c>
      <c r="AC2502" s="9">
        <f t="shared" si="358"/>
        <v>6163266</v>
      </c>
      <c r="AD2502" s="10">
        <f t="shared" si="359"/>
        <v>8037661.3298969092</v>
      </c>
    </row>
    <row r="2503" spans="1:30" x14ac:dyDescent="0.2">
      <c r="A2503" t="s">
        <v>20</v>
      </c>
      <c r="B2503" s="1">
        <v>43466</v>
      </c>
      <c r="C2503" t="s">
        <v>1069</v>
      </c>
      <c r="D2503" s="2">
        <v>5357</v>
      </c>
      <c r="E2503" s="2">
        <v>0</v>
      </c>
      <c r="F2503" s="2">
        <v>0</v>
      </c>
      <c r="G2503" s="2">
        <v>0</v>
      </c>
      <c r="H2503" s="2"/>
      <c r="I2503" s="2">
        <v>0</v>
      </c>
      <c r="J2503" s="2">
        <v>0</v>
      </c>
      <c r="K2503" s="2">
        <v>0</v>
      </c>
      <c r="L2503" s="2">
        <v>5357</v>
      </c>
      <c r="M2503" s="2">
        <v>1.3392500000000001</v>
      </c>
      <c r="N2503" s="8">
        <f t="shared" si="351"/>
        <v>133925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1.3392500000000001</v>
      </c>
      <c r="W2503" s="2">
        <f t="shared" si="352"/>
        <v>24.916666666666668</v>
      </c>
      <c r="X2503" s="9">
        <f t="shared" si="353"/>
        <v>25</v>
      </c>
      <c r="Y2503" s="9">
        <f t="shared" si="354"/>
        <v>1.0864775266879605E-2</v>
      </c>
      <c r="Z2503" s="10">
        <f t="shared" si="355"/>
        <v>12707764.948453609</v>
      </c>
      <c r="AA2503" s="10">
        <f t="shared" si="356"/>
        <v>292278.59381443303</v>
      </c>
      <c r="AB2503" s="10">
        <f t="shared" si="357"/>
        <v>1</v>
      </c>
      <c r="AC2503" s="9">
        <f t="shared" si="358"/>
        <v>12326532</v>
      </c>
      <c r="AD2503" s="10">
        <f t="shared" si="359"/>
        <v>7306964.8453608258</v>
      </c>
    </row>
    <row r="2504" spans="1:30" x14ac:dyDescent="0.2">
      <c r="A2504" t="s">
        <v>20</v>
      </c>
      <c r="B2504" s="1">
        <v>43466</v>
      </c>
      <c r="C2504" t="s">
        <v>517</v>
      </c>
      <c r="D2504" s="2">
        <v>2368</v>
      </c>
      <c r="E2504" s="2">
        <v>1198</v>
      </c>
      <c r="F2504" s="2">
        <v>0</v>
      </c>
      <c r="G2504" s="2">
        <v>0</v>
      </c>
      <c r="H2504" s="2"/>
      <c r="I2504" s="2">
        <v>0</v>
      </c>
      <c r="J2504" s="2">
        <v>1170</v>
      </c>
      <c r="K2504" s="2">
        <v>0</v>
      </c>
      <c r="L2504" s="2">
        <v>0</v>
      </c>
      <c r="M2504" s="2">
        <v>1.1254999999999999</v>
      </c>
      <c r="N2504" s="8">
        <f t="shared" si="351"/>
        <v>112550</v>
      </c>
      <c r="O2504" s="2">
        <v>0.59899999999999998</v>
      </c>
      <c r="P2504" s="2">
        <v>0</v>
      </c>
      <c r="Q2504" s="2">
        <v>0</v>
      </c>
      <c r="R2504" s="2">
        <v>0</v>
      </c>
      <c r="S2504" s="2">
        <v>0</v>
      </c>
      <c r="T2504" s="2">
        <v>0.52649999999999997</v>
      </c>
      <c r="U2504" s="2">
        <v>0</v>
      </c>
      <c r="V2504" s="2">
        <v>0</v>
      </c>
      <c r="W2504" s="2">
        <f t="shared" si="352"/>
        <v>24.916666666666668</v>
      </c>
      <c r="X2504" s="9">
        <f t="shared" si="353"/>
        <v>47.529560810810814</v>
      </c>
      <c r="Y2504" s="9">
        <f t="shared" si="354"/>
        <v>9.1307108925689721E-3</v>
      </c>
      <c r="Z2504" s="10">
        <f t="shared" si="355"/>
        <v>1588470.6185567011</v>
      </c>
      <c r="AA2504" s="10">
        <f t="shared" si="356"/>
        <v>36534.824226804129</v>
      </c>
      <c r="AB2504" s="10">
        <f t="shared" si="357"/>
        <v>8</v>
      </c>
      <c r="AC2504" s="9">
        <f t="shared" si="358"/>
        <v>1540816.5</v>
      </c>
      <c r="AD2504" s="10">
        <f t="shared" si="359"/>
        <v>1736484.1498001709</v>
      </c>
    </row>
    <row r="2505" spans="1:30" x14ac:dyDescent="0.2">
      <c r="A2505" t="s">
        <v>20</v>
      </c>
      <c r="B2505" s="1">
        <v>43466</v>
      </c>
      <c r="C2505" t="s">
        <v>1070</v>
      </c>
      <c r="D2505" s="2">
        <v>2361</v>
      </c>
      <c r="E2505" s="2">
        <v>0</v>
      </c>
      <c r="F2505" s="2">
        <v>2361</v>
      </c>
      <c r="G2505" s="2">
        <v>0</v>
      </c>
      <c r="H2505" s="2"/>
      <c r="I2505" s="2">
        <v>0</v>
      </c>
      <c r="J2505" s="2">
        <v>0</v>
      </c>
      <c r="K2505" s="2">
        <v>0</v>
      </c>
      <c r="L2505" s="2">
        <v>0</v>
      </c>
      <c r="M2505" s="2">
        <v>1.2985500000000001</v>
      </c>
      <c r="N2505" s="8">
        <f t="shared" si="351"/>
        <v>129855.00000000001</v>
      </c>
      <c r="O2505" s="2">
        <v>0</v>
      </c>
      <c r="P2505" s="2">
        <v>1.2985500000000001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f t="shared" si="352"/>
        <v>24.916666666666668</v>
      </c>
      <c r="X2505" s="9">
        <f t="shared" si="353"/>
        <v>55.000000000000007</v>
      </c>
      <c r="Y2505" s="9">
        <f t="shared" si="354"/>
        <v>1.0534593184847126E-2</v>
      </c>
      <c r="Z2505" s="10">
        <f t="shared" si="355"/>
        <v>2117960.8247422683</v>
      </c>
      <c r="AA2505" s="10">
        <f t="shared" si="356"/>
        <v>48713.098969072169</v>
      </c>
      <c r="AB2505" s="10">
        <f t="shared" si="357"/>
        <v>6</v>
      </c>
      <c r="AC2505" s="9">
        <f t="shared" si="358"/>
        <v>2054422</v>
      </c>
      <c r="AD2505" s="10">
        <f t="shared" si="359"/>
        <v>2679220.4432989694</v>
      </c>
    </row>
    <row r="2506" spans="1:30" x14ac:dyDescent="0.2">
      <c r="A2506" t="s">
        <v>20</v>
      </c>
      <c r="B2506" s="1">
        <v>43466</v>
      </c>
      <c r="C2506" t="s">
        <v>615</v>
      </c>
      <c r="D2506" s="2">
        <v>7579</v>
      </c>
      <c r="E2506" s="2">
        <v>0</v>
      </c>
      <c r="F2506" s="2">
        <v>2418</v>
      </c>
      <c r="G2506" s="2">
        <v>0</v>
      </c>
      <c r="H2506" s="2">
        <v>2788</v>
      </c>
      <c r="I2506" s="2">
        <v>0</v>
      </c>
      <c r="J2506" s="2">
        <v>2373</v>
      </c>
      <c r="K2506" s="2">
        <v>0</v>
      </c>
      <c r="L2506" s="2">
        <v>0</v>
      </c>
      <c r="M2506" s="2">
        <v>3.51295</v>
      </c>
      <c r="N2506" s="8">
        <f t="shared" si="351"/>
        <v>351295</v>
      </c>
      <c r="O2506" s="2">
        <v>0</v>
      </c>
      <c r="P2506" s="2">
        <v>1.3299000000000001</v>
      </c>
      <c r="Q2506" s="2">
        <v>0</v>
      </c>
      <c r="R2506" s="2">
        <v>1.1152</v>
      </c>
      <c r="S2506" s="2">
        <v>0</v>
      </c>
      <c r="T2506" s="2">
        <v>1.06785</v>
      </c>
      <c r="U2506" s="2">
        <v>0</v>
      </c>
      <c r="V2506" s="2">
        <v>0</v>
      </c>
      <c r="W2506" s="2">
        <f t="shared" si="352"/>
        <v>24.916666666666668</v>
      </c>
      <c r="X2506" s="9">
        <f t="shared" si="353"/>
        <v>46.351101728460222</v>
      </c>
      <c r="Y2506" s="9">
        <f t="shared" si="354"/>
        <v>2.8499094473611881E-2</v>
      </c>
      <c r="Z2506" s="10">
        <f t="shared" si="355"/>
        <v>1155251.3589503281</v>
      </c>
      <c r="AA2506" s="10">
        <f t="shared" si="356"/>
        <v>26570.781255857546</v>
      </c>
      <c r="AB2506" s="10">
        <f t="shared" si="357"/>
        <v>11</v>
      </c>
      <c r="AC2506" s="9">
        <f t="shared" si="358"/>
        <v>1120593.8181818181</v>
      </c>
      <c r="AD2506" s="10">
        <f t="shared" si="359"/>
        <v>1231584.9849949172</v>
      </c>
    </row>
    <row r="2507" spans="1:30" x14ac:dyDescent="0.2">
      <c r="A2507" t="s">
        <v>20</v>
      </c>
      <c r="B2507" s="1">
        <v>43466</v>
      </c>
      <c r="C2507" t="s">
        <v>1071</v>
      </c>
      <c r="D2507" s="2">
        <v>3172</v>
      </c>
      <c r="E2507" s="2">
        <v>985</v>
      </c>
      <c r="F2507" s="2">
        <v>1109</v>
      </c>
      <c r="G2507" s="2">
        <v>0</v>
      </c>
      <c r="H2507" s="2"/>
      <c r="I2507" s="2">
        <v>1078</v>
      </c>
      <c r="J2507" s="2">
        <v>0</v>
      </c>
      <c r="K2507" s="2">
        <v>0</v>
      </c>
      <c r="L2507" s="2">
        <v>0</v>
      </c>
      <c r="M2507" s="2">
        <v>1.6953499999999999</v>
      </c>
      <c r="N2507" s="8">
        <f t="shared" si="351"/>
        <v>169535</v>
      </c>
      <c r="O2507" s="2">
        <v>0.49249999999999999</v>
      </c>
      <c r="P2507" s="2">
        <v>0.60994999999999999</v>
      </c>
      <c r="Q2507" s="2">
        <v>0</v>
      </c>
      <c r="R2507" s="2">
        <v>0</v>
      </c>
      <c r="S2507" s="2">
        <v>0.59289999999999998</v>
      </c>
      <c r="T2507" s="2">
        <v>0</v>
      </c>
      <c r="U2507" s="2">
        <v>0</v>
      </c>
      <c r="V2507" s="2">
        <v>0</v>
      </c>
      <c r="W2507" s="2">
        <f t="shared" si="352"/>
        <v>24.916666666666668</v>
      </c>
      <c r="X2507" s="9">
        <f t="shared" si="353"/>
        <v>53.447351828499372</v>
      </c>
      <c r="Y2507" s="9">
        <f t="shared" si="354"/>
        <v>1.3753665670117109E-2</v>
      </c>
      <c r="Z2507" s="10">
        <f t="shared" si="355"/>
        <v>6353882.4742268045</v>
      </c>
      <c r="AA2507" s="10">
        <f t="shared" si="356"/>
        <v>146139.29690721651</v>
      </c>
      <c r="AB2507" s="10">
        <f t="shared" si="357"/>
        <v>2</v>
      </c>
      <c r="AC2507" s="9">
        <f t="shared" si="358"/>
        <v>6163266</v>
      </c>
      <c r="AD2507" s="10">
        <f t="shared" si="359"/>
        <v>7810758.4177695308</v>
      </c>
    </row>
    <row r="2508" spans="1:30" x14ac:dyDescent="0.2">
      <c r="A2508" t="s">
        <v>20</v>
      </c>
      <c r="B2508" s="1">
        <v>43466</v>
      </c>
      <c r="C2508" t="s">
        <v>1072</v>
      </c>
      <c r="D2508" s="2">
        <v>1921</v>
      </c>
      <c r="E2508" s="2">
        <v>648</v>
      </c>
      <c r="F2508" s="2">
        <v>648</v>
      </c>
      <c r="G2508" s="2">
        <v>0</v>
      </c>
      <c r="H2508" s="2"/>
      <c r="I2508" s="2">
        <v>0</v>
      </c>
      <c r="J2508" s="2">
        <v>625</v>
      </c>
      <c r="K2508" s="2">
        <v>0</v>
      </c>
      <c r="L2508" s="2">
        <v>0</v>
      </c>
      <c r="M2508" s="2">
        <v>0.96165</v>
      </c>
      <c r="N2508" s="8">
        <f t="shared" si="351"/>
        <v>96165</v>
      </c>
      <c r="O2508" s="2">
        <v>0.32400000000000001</v>
      </c>
      <c r="P2508" s="2">
        <v>0.35639999999999999</v>
      </c>
      <c r="Q2508" s="2">
        <v>0</v>
      </c>
      <c r="R2508" s="2">
        <v>0</v>
      </c>
      <c r="S2508" s="2">
        <v>0</v>
      </c>
      <c r="T2508" s="2">
        <v>0.28125</v>
      </c>
      <c r="U2508" s="2">
        <v>0</v>
      </c>
      <c r="V2508" s="2">
        <v>0</v>
      </c>
      <c r="W2508" s="2">
        <f t="shared" si="352"/>
        <v>24.916666666666668</v>
      </c>
      <c r="X2508" s="9">
        <f t="shared" si="353"/>
        <v>50.059864653826132</v>
      </c>
      <c r="Y2508" s="9">
        <f t="shared" si="354"/>
        <v>7.8014643534775234E-3</v>
      </c>
      <c r="Z2508" s="10">
        <f t="shared" si="355"/>
        <v>6353882.4742268045</v>
      </c>
      <c r="AA2508" s="10">
        <f t="shared" si="356"/>
        <v>146139.29690721651</v>
      </c>
      <c r="AB2508" s="10">
        <f t="shared" si="357"/>
        <v>2</v>
      </c>
      <c r="AC2508" s="9">
        <f t="shared" si="358"/>
        <v>6163266</v>
      </c>
      <c r="AD2508" s="10">
        <f t="shared" si="359"/>
        <v>7315713.4237805707</v>
      </c>
    </row>
    <row r="2509" spans="1:30" x14ac:dyDescent="0.2">
      <c r="A2509" t="s">
        <v>20</v>
      </c>
      <c r="B2509" s="1">
        <v>43466</v>
      </c>
      <c r="C2509" t="s">
        <v>171</v>
      </c>
      <c r="D2509" s="2">
        <v>10752</v>
      </c>
      <c r="E2509" s="2">
        <v>2429</v>
      </c>
      <c r="F2509" s="2">
        <v>0</v>
      </c>
      <c r="G2509" s="2">
        <v>2723</v>
      </c>
      <c r="H2509" s="2"/>
      <c r="I2509" s="2">
        <v>0</v>
      </c>
      <c r="J2509" s="2">
        <v>3089</v>
      </c>
      <c r="K2509" s="2">
        <v>2511</v>
      </c>
      <c r="L2509" s="2">
        <v>0</v>
      </c>
      <c r="M2509" s="2">
        <v>3.4778499999999997</v>
      </c>
      <c r="N2509" s="8">
        <f t="shared" si="351"/>
        <v>347784.99999999994</v>
      </c>
      <c r="O2509" s="2">
        <v>1.0959000000000001</v>
      </c>
      <c r="P2509" s="2">
        <v>0</v>
      </c>
      <c r="Q2509" s="2">
        <v>0.95304999999999995</v>
      </c>
      <c r="R2509" s="2">
        <v>0</v>
      </c>
      <c r="S2509" s="2">
        <v>0</v>
      </c>
      <c r="T2509" s="2">
        <v>0.92669999999999997</v>
      </c>
      <c r="U2509" s="2">
        <v>0.50219999999999998</v>
      </c>
      <c r="V2509" s="2">
        <v>0</v>
      </c>
      <c r="W2509" s="2">
        <f t="shared" si="352"/>
        <v>24.916666666666668</v>
      </c>
      <c r="X2509" s="9">
        <f t="shared" si="353"/>
        <v>32.346075148809518</v>
      </c>
      <c r="Y2509" s="9">
        <f t="shared" si="354"/>
        <v>2.8214342850040867E-2</v>
      </c>
      <c r="Z2509" s="10">
        <f t="shared" si="355"/>
        <v>977520.38065027772</v>
      </c>
      <c r="AA2509" s="10">
        <f t="shared" si="356"/>
        <v>22482.968754956386</v>
      </c>
      <c r="AB2509" s="10">
        <f t="shared" si="357"/>
        <v>13</v>
      </c>
      <c r="AC2509" s="9">
        <f t="shared" si="358"/>
        <v>948194.76923076925</v>
      </c>
      <c r="AD2509" s="10">
        <f t="shared" si="359"/>
        <v>727235.79691615561</v>
      </c>
    </row>
    <row r="2510" spans="1:30" x14ac:dyDescent="0.2">
      <c r="A2510" t="s">
        <v>20</v>
      </c>
      <c r="B2510" s="1">
        <v>43466</v>
      </c>
      <c r="C2510" t="s">
        <v>982</v>
      </c>
      <c r="D2510" s="2">
        <v>259</v>
      </c>
      <c r="E2510" s="2">
        <v>0</v>
      </c>
      <c r="F2510" s="2">
        <v>259</v>
      </c>
      <c r="G2510" s="2">
        <v>0</v>
      </c>
      <c r="H2510" s="2"/>
      <c r="I2510" s="2">
        <v>0</v>
      </c>
      <c r="J2510" s="2">
        <v>0</v>
      </c>
      <c r="K2510" s="2">
        <v>0</v>
      </c>
      <c r="L2510" s="2">
        <v>0</v>
      </c>
      <c r="M2510" s="2">
        <v>0.14244999999999999</v>
      </c>
      <c r="N2510" s="8">
        <f t="shared" si="351"/>
        <v>14245</v>
      </c>
      <c r="O2510" s="2">
        <v>0</v>
      </c>
      <c r="P2510" s="2">
        <v>0.14244999999999999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f t="shared" si="352"/>
        <v>24.916666666666668</v>
      </c>
      <c r="X2510" s="9">
        <f t="shared" si="353"/>
        <v>55</v>
      </c>
      <c r="Y2510" s="9">
        <f t="shared" si="354"/>
        <v>1.1556372871136828E-3</v>
      </c>
      <c r="Z2510" s="10">
        <f t="shared" si="355"/>
        <v>12707764.948453609</v>
      </c>
      <c r="AA2510" s="10">
        <f t="shared" si="356"/>
        <v>292278.59381443303</v>
      </c>
      <c r="AB2510" s="10">
        <f t="shared" si="357"/>
        <v>1</v>
      </c>
      <c r="AC2510" s="9">
        <f t="shared" si="358"/>
        <v>12326532</v>
      </c>
      <c r="AD2510" s="10">
        <f t="shared" si="359"/>
        <v>16075322.659793817</v>
      </c>
    </row>
    <row r="2511" spans="1:30" x14ac:dyDescent="0.2">
      <c r="A2511" t="s">
        <v>20</v>
      </c>
      <c r="B2511" s="1">
        <v>43466</v>
      </c>
      <c r="C2511" t="s">
        <v>1073</v>
      </c>
      <c r="D2511" s="2">
        <v>242</v>
      </c>
      <c r="E2511" s="2">
        <v>0</v>
      </c>
      <c r="F2511" s="2">
        <v>242</v>
      </c>
      <c r="G2511" s="2">
        <v>0</v>
      </c>
      <c r="H2511" s="2"/>
      <c r="I2511" s="2">
        <v>0</v>
      </c>
      <c r="J2511" s="2">
        <v>0</v>
      </c>
      <c r="K2511" s="2">
        <v>0</v>
      </c>
      <c r="L2511" s="2">
        <v>0</v>
      </c>
      <c r="M2511" s="2">
        <v>0.1331</v>
      </c>
      <c r="N2511" s="8">
        <f t="shared" si="351"/>
        <v>13310</v>
      </c>
      <c r="O2511" s="2">
        <v>0</v>
      </c>
      <c r="P2511" s="2">
        <v>0.1331</v>
      </c>
      <c r="Q2511" s="2">
        <v>0</v>
      </c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f t="shared" si="352"/>
        <v>24.916666666666668</v>
      </c>
      <c r="X2511" s="9">
        <f t="shared" si="353"/>
        <v>55</v>
      </c>
      <c r="Y2511" s="9">
        <f t="shared" si="354"/>
        <v>1.0797846466467616E-3</v>
      </c>
      <c r="Z2511" s="10">
        <f t="shared" si="355"/>
        <v>12707764.948453609</v>
      </c>
      <c r="AA2511" s="10">
        <f t="shared" si="356"/>
        <v>292278.59381443303</v>
      </c>
      <c r="AB2511" s="10">
        <f t="shared" si="357"/>
        <v>1</v>
      </c>
      <c r="AC2511" s="9">
        <f t="shared" si="358"/>
        <v>12326532</v>
      </c>
      <c r="AD2511" s="10">
        <f t="shared" si="359"/>
        <v>16075322.659793817</v>
      </c>
    </row>
    <row r="2512" spans="1:30" x14ac:dyDescent="0.2">
      <c r="A2512" t="s">
        <v>20</v>
      </c>
      <c r="B2512" s="1">
        <v>43466</v>
      </c>
      <c r="C2512" t="s">
        <v>808</v>
      </c>
      <c r="D2512" s="2">
        <v>3862</v>
      </c>
      <c r="E2512" s="2">
        <v>0</v>
      </c>
      <c r="F2512" s="2">
        <v>0</v>
      </c>
      <c r="G2512" s="2">
        <v>0</v>
      </c>
      <c r="H2512" s="2"/>
      <c r="I2512" s="2">
        <v>0</v>
      </c>
      <c r="J2512" s="2">
        <v>3862</v>
      </c>
      <c r="K2512" s="2">
        <v>0</v>
      </c>
      <c r="L2512" s="2">
        <v>0</v>
      </c>
      <c r="M2512" s="2">
        <v>1.7379</v>
      </c>
      <c r="N2512" s="8">
        <f t="shared" si="351"/>
        <v>173790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1.7379</v>
      </c>
      <c r="U2512" s="2">
        <v>0</v>
      </c>
      <c r="V2512" s="2">
        <v>0</v>
      </c>
      <c r="W2512" s="2">
        <f t="shared" si="352"/>
        <v>24.916666666666668</v>
      </c>
      <c r="X2512" s="9">
        <f t="shared" si="353"/>
        <v>45</v>
      </c>
      <c r="Y2512" s="9">
        <f t="shared" si="354"/>
        <v>1.4098856028605613E-2</v>
      </c>
      <c r="Z2512" s="10">
        <f t="shared" si="355"/>
        <v>907697.49631811504</v>
      </c>
      <c r="AA2512" s="10">
        <f t="shared" si="356"/>
        <v>20877.042415316646</v>
      </c>
      <c r="AB2512" s="10">
        <f t="shared" si="357"/>
        <v>14</v>
      </c>
      <c r="AC2512" s="9">
        <f t="shared" si="358"/>
        <v>880466.57142857148</v>
      </c>
      <c r="AD2512" s="10">
        <f t="shared" si="359"/>
        <v>939466.90868924907</v>
      </c>
    </row>
    <row r="2513" spans="1:30" x14ac:dyDescent="0.2">
      <c r="A2513" t="s">
        <v>20</v>
      </c>
      <c r="B2513" s="1">
        <v>43466</v>
      </c>
      <c r="C2513" t="s">
        <v>176</v>
      </c>
      <c r="D2513" s="2">
        <v>8840</v>
      </c>
      <c r="E2513" s="2">
        <v>4398</v>
      </c>
      <c r="F2513" s="2">
        <v>0</v>
      </c>
      <c r="G2513" s="2">
        <v>0</v>
      </c>
      <c r="H2513" s="2"/>
      <c r="I2513" s="2">
        <v>0</v>
      </c>
      <c r="J2513" s="2">
        <v>0</v>
      </c>
      <c r="K2513" s="2">
        <v>0</v>
      </c>
      <c r="L2513" s="2">
        <v>4442</v>
      </c>
      <c r="M2513" s="2">
        <v>3.3094999999999999</v>
      </c>
      <c r="N2513" s="8">
        <f t="shared" si="351"/>
        <v>330950</v>
      </c>
      <c r="O2513" s="2">
        <v>2.1989999999999998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s="2">
        <v>0</v>
      </c>
      <c r="V2513" s="2">
        <v>1.1105</v>
      </c>
      <c r="W2513" s="2">
        <f t="shared" si="352"/>
        <v>24.916666666666668</v>
      </c>
      <c r="X2513" s="9">
        <f t="shared" si="353"/>
        <v>37.437782805429862</v>
      </c>
      <c r="Y2513" s="9">
        <f t="shared" si="354"/>
        <v>2.6848589692542883E-2</v>
      </c>
      <c r="Z2513" s="10">
        <f t="shared" si="355"/>
        <v>1058980.4123711342</v>
      </c>
      <c r="AA2513" s="10">
        <f t="shared" si="356"/>
        <v>24356.549484536084</v>
      </c>
      <c r="AB2513" s="10">
        <f t="shared" si="357"/>
        <v>12</v>
      </c>
      <c r="AC2513" s="9">
        <f t="shared" si="358"/>
        <v>1027211</v>
      </c>
      <c r="AD2513" s="10">
        <f t="shared" si="359"/>
        <v>911855.20949176664</v>
      </c>
    </row>
    <row r="2514" spans="1:30" x14ac:dyDescent="0.2">
      <c r="A2514" t="s">
        <v>20</v>
      </c>
      <c r="B2514" s="1">
        <v>43466</v>
      </c>
      <c r="C2514" t="s">
        <v>1074</v>
      </c>
      <c r="D2514" s="2">
        <v>2450</v>
      </c>
      <c r="E2514" s="2">
        <v>0</v>
      </c>
      <c r="F2514" s="2">
        <v>0</v>
      </c>
      <c r="G2514" s="2">
        <v>0</v>
      </c>
      <c r="H2514" s="2">
        <v>1751</v>
      </c>
      <c r="I2514" s="2">
        <v>0</v>
      </c>
      <c r="J2514" s="2">
        <v>0</v>
      </c>
      <c r="K2514" s="2">
        <v>699</v>
      </c>
      <c r="L2514" s="2">
        <v>0</v>
      </c>
      <c r="M2514" s="2">
        <v>0.84020000000000006</v>
      </c>
      <c r="N2514" s="8">
        <f t="shared" si="351"/>
        <v>84020</v>
      </c>
      <c r="O2514" s="2">
        <v>0</v>
      </c>
      <c r="P2514" s="2">
        <v>0</v>
      </c>
      <c r="Q2514" s="2">
        <v>0</v>
      </c>
      <c r="R2514" s="2">
        <v>0.70040000000000002</v>
      </c>
      <c r="S2514" s="2">
        <v>0</v>
      </c>
      <c r="T2514" s="2">
        <v>0</v>
      </c>
      <c r="U2514" s="2">
        <v>0.13980000000000001</v>
      </c>
      <c r="V2514" s="2">
        <v>0</v>
      </c>
      <c r="W2514" s="2">
        <f t="shared" si="352"/>
        <v>24.916666666666668</v>
      </c>
      <c r="X2514" s="9">
        <f t="shared" si="353"/>
        <v>34.293877551020408</v>
      </c>
      <c r="Y2514" s="9">
        <f t="shared" si="354"/>
        <v>6.8161912855943581E-3</v>
      </c>
      <c r="Z2514" s="10">
        <f t="shared" si="355"/>
        <v>4235921.6494845366</v>
      </c>
      <c r="AA2514" s="10">
        <f t="shared" si="356"/>
        <v>97426.197938144338</v>
      </c>
      <c r="AB2514" s="10">
        <f t="shared" si="357"/>
        <v>3</v>
      </c>
      <c r="AC2514" s="9">
        <f t="shared" si="358"/>
        <v>4108844</v>
      </c>
      <c r="AD2514" s="10">
        <f t="shared" si="359"/>
        <v>3341122.1023521987</v>
      </c>
    </row>
    <row r="2515" spans="1:30" x14ac:dyDescent="0.2">
      <c r="A2515" t="s">
        <v>20</v>
      </c>
      <c r="B2515" s="1">
        <v>43466</v>
      </c>
      <c r="C2515" t="s">
        <v>1075</v>
      </c>
      <c r="D2515" s="2">
        <v>122</v>
      </c>
      <c r="E2515" s="2">
        <v>0</v>
      </c>
      <c r="F2515" s="2">
        <v>0</v>
      </c>
      <c r="G2515" s="2">
        <v>122</v>
      </c>
      <c r="H2515" s="2"/>
      <c r="I2515" s="2">
        <v>0</v>
      </c>
      <c r="J2515" s="2">
        <v>0</v>
      </c>
      <c r="K2515" s="2">
        <v>0</v>
      </c>
      <c r="L2515" s="2">
        <v>0</v>
      </c>
      <c r="M2515" s="2">
        <v>4.2700000000000002E-2</v>
      </c>
      <c r="N2515" s="8">
        <f t="shared" si="351"/>
        <v>4270</v>
      </c>
      <c r="O2515" s="2">
        <v>0</v>
      </c>
      <c r="P2515" s="2">
        <v>0</v>
      </c>
      <c r="Q2515" s="2">
        <v>4.2700000000000002E-2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f t="shared" si="352"/>
        <v>24.916666666666668</v>
      </c>
      <c r="X2515" s="9">
        <f t="shared" si="353"/>
        <v>35</v>
      </c>
      <c r="Y2515" s="9">
        <f t="shared" si="354"/>
        <v>3.4640724576872066E-4</v>
      </c>
      <c r="Z2515" s="10">
        <f t="shared" si="355"/>
        <v>12707764.948453609</v>
      </c>
      <c r="AA2515" s="10">
        <f t="shared" si="356"/>
        <v>292278.59381443303</v>
      </c>
      <c r="AB2515" s="10">
        <f t="shared" si="357"/>
        <v>1</v>
      </c>
      <c r="AC2515" s="9">
        <f t="shared" si="358"/>
        <v>12326532</v>
      </c>
      <c r="AD2515" s="10">
        <f t="shared" si="359"/>
        <v>10229750.783505157</v>
      </c>
    </row>
    <row r="2516" spans="1:30" x14ac:dyDescent="0.2">
      <c r="A2516" t="s">
        <v>20</v>
      </c>
      <c r="B2516" s="1">
        <v>43466</v>
      </c>
      <c r="C2516" t="s">
        <v>178</v>
      </c>
      <c r="D2516" s="2">
        <v>3991</v>
      </c>
      <c r="E2516" s="2">
        <v>0</v>
      </c>
      <c r="F2516" s="2">
        <v>731</v>
      </c>
      <c r="G2516" s="2">
        <v>730</v>
      </c>
      <c r="H2516" s="2"/>
      <c r="I2516" s="2">
        <v>736</v>
      </c>
      <c r="J2516" s="2">
        <v>735</v>
      </c>
      <c r="K2516" s="2">
        <v>38</v>
      </c>
      <c r="L2516" s="2">
        <v>1021</v>
      </c>
      <c r="M2516" s="2">
        <v>1.65595</v>
      </c>
      <c r="N2516" s="8">
        <f t="shared" si="351"/>
        <v>165595</v>
      </c>
      <c r="O2516" s="2">
        <v>0</v>
      </c>
      <c r="P2516" s="2">
        <v>0.40205000000000002</v>
      </c>
      <c r="Q2516" s="2">
        <v>0.2555</v>
      </c>
      <c r="R2516" s="2">
        <v>0</v>
      </c>
      <c r="S2516" s="2">
        <v>0.40479999999999999</v>
      </c>
      <c r="T2516" s="2">
        <v>0.33074999999999999</v>
      </c>
      <c r="U2516" s="2">
        <v>7.6E-3</v>
      </c>
      <c r="V2516" s="2">
        <v>0.25524999999999998</v>
      </c>
      <c r="W2516" s="2">
        <f t="shared" si="352"/>
        <v>24.916666666666668</v>
      </c>
      <c r="X2516" s="9">
        <f t="shared" si="353"/>
        <v>41.492107241292906</v>
      </c>
      <c r="Y2516" s="9">
        <f t="shared" si="354"/>
        <v>1.3434029944513185E-2</v>
      </c>
      <c r="Z2516" s="10">
        <f t="shared" si="355"/>
        <v>1411973.8831615122</v>
      </c>
      <c r="AA2516" s="10">
        <f t="shared" si="356"/>
        <v>32475.399312714781</v>
      </c>
      <c r="AB2516" s="10">
        <f t="shared" si="357"/>
        <v>9</v>
      </c>
      <c r="AC2516" s="9">
        <f t="shared" si="358"/>
        <v>1369614.6666666667</v>
      </c>
      <c r="AD2516" s="10">
        <f t="shared" si="359"/>
        <v>1347472.7509869717</v>
      </c>
    </row>
    <row r="2517" spans="1:30" x14ac:dyDescent="0.2">
      <c r="A2517" t="s">
        <v>20</v>
      </c>
      <c r="B2517" s="1">
        <v>43466</v>
      </c>
      <c r="C2517" t="s">
        <v>1076</v>
      </c>
      <c r="D2517" s="2">
        <v>67416</v>
      </c>
      <c r="E2517" s="2">
        <v>0</v>
      </c>
      <c r="F2517" s="2">
        <v>0</v>
      </c>
      <c r="G2517" s="2">
        <v>18581</v>
      </c>
      <c r="H2517" s="2"/>
      <c r="I2517" s="2">
        <v>0</v>
      </c>
      <c r="J2517" s="2">
        <v>38894</v>
      </c>
      <c r="K2517" s="2">
        <v>0</v>
      </c>
      <c r="L2517" s="2">
        <v>0</v>
      </c>
      <c r="M2517" s="2">
        <v>33.679383999999999</v>
      </c>
      <c r="N2517" s="8">
        <f t="shared" si="351"/>
        <v>3367938.4</v>
      </c>
      <c r="O2517" s="2">
        <v>0</v>
      </c>
      <c r="P2517" s="2">
        <v>0</v>
      </c>
      <c r="Q2517" s="2">
        <v>10.180634</v>
      </c>
      <c r="R2517" s="2">
        <v>0</v>
      </c>
      <c r="S2517" s="2">
        <v>0</v>
      </c>
      <c r="T2517" s="2">
        <v>19.035699999999999</v>
      </c>
      <c r="U2517" s="2">
        <v>0</v>
      </c>
      <c r="V2517" s="2">
        <v>0</v>
      </c>
      <c r="W2517" s="2">
        <f t="shared" si="352"/>
        <v>24.916666666666668</v>
      </c>
      <c r="X2517" s="9">
        <f t="shared" si="353"/>
        <v>49.957553103120922</v>
      </c>
      <c r="Y2517" s="9">
        <f t="shared" si="354"/>
        <v>0.27322675996784823</v>
      </c>
      <c r="Z2517" s="10">
        <f t="shared" si="355"/>
        <v>4235921.6494845366</v>
      </c>
      <c r="AA2517" s="10">
        <f t="shared" si="356"/>
        <v>97426.197938144338</v>
      </c>
      <c r="AB2517" s="10">
        <f t="shared" si="357"/>
        <v>3</v>
      </c>
      <c r="AC2517" s="9">
        <f t="shared" si="358"/>
        <v>4108844</v>
      </c>
      <c r="AD2517" s="10">
        <f t="shared" si="359"/>
        <v>4867174.4571300158</v>
      </c>
    </row>
    <row r="2518" spans="1:30" x14ac:dyDescent="0.2">
      <c r="A2518" t="s">
        <v>20</v>
      </c>
      <c r="B2518" s="1">
        <v>43466</v>
      </c>
      <c r="C2518" t="s">
        <v>1077</v>
      </c>
      <c r="D2518" s="2">
        <v>664</v>
      </c>
      <c r="E2518" s="2">
        <v>0</v>
      </c>
      <c r="F2518" s="2">
        <v>0</v>
      </c>
      <c r="G2518" s="2">
        <v>0</v>
      </c>
      <c r="H2518" s="2"/>
      <c r="I2518" s="2">
        <v>0</v>
      </c>
      <c r="J2518" s="2">
        <v>0</v>
      </c>
      <c r="K2518" s="2">
        <v>664</v>
      </c>
      <c r="L2518" s="2">
        <v>0</v>
      </c>
      <c r="M2518" s="2">
        <v>0.1328</v>
      </c>
      <c r="N2518" s="8">
        <f t="shared" si="351"/>
        <v>13280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s="2">
        <v>0.1328</v>
      </c>
      <c r="V2518" s="2">
        <v>0</v>
      </c>
      <c r="W2518" s="2">
        <f t="shared" si="352"/>
        <v>24.916666666666668</v>
      </c>
      <c r="X2518" s="9">
        <f t="shared" si="353"/>
        <v>20</v>
      </c>
      <c r="Y2518" s="9">
        <f t="shared" si="354"/>
        <v>1.0773508720863256E-3</v>
      </c>
      <c r="Z2518" s="10">
        <f t="shared" si="355"/>
        <v>12707764.948453609</v>
      </c>
      <c r="AA2518" s="10">
        <f t="shared" si="356"/>
        <v>292278.59381443303</v>
      </c>
      <c r="AB2518" s="10">
        <f t="shared" si="357"/>
        <v>1</v>
      </c>
      <c r="AC2518" s="9">
        <f t="shared" si="358"/>
        <v>12326532</v>
      </c>
      <c r="AD2518" s="10">
        <f t="shared" si="359"/>
        <v>5845571.8762886608</v>
      </c>
    </row>
    <row r="2519" spans="1:30" x14ac:dyDescent="0.2">
      <c r="A2519" t="s">
        <v>20</v>
      </c>
      <c r="B2519" s="1">
        <v>43466</v>
      </c>
      <c r="C2519" t="s">
        <v>1078</v>
      </c>
      <c r="D2519" s="2">
        <v>3207</v>
      </c>
      <c r="E2519" s="2">
        <v>0</v>
      </c>
      <c r="F2519" s="2">
        <v>0</v>
      </c>
      <c r="G2519" s="2">
        <v>0</v>
      </c>
      <c r="H2519" s="2"/>
      <c r="I2519" s="2">
        <v>0</v>
      </c>
      <c r="J2519" s="2">
        <v>3207</v>
      </c>
      <c r="K2519" s="2">
        <v>0</v>
      </c>
      <c r="L2519" s="2">
        <v>0</v>
      </c>
      <c r="M2519" s="2">
        <v>1.4431499999999999</v>
      </c>
      <c r="N2519" s="8">
        <f t="shared" si="351"/>
        <v>144315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1.4431499999999999</v>
      </c>
      <c r="U2519" s="2">
        <v>0</v>
      </c>
      <c r="V2519" s="2">
        <v>0</v>
      </c>
      <c r="W2519" s="2">
        <f t="shared" si="352"/>
        <v>24.916666666666668</v>
      </c>
      <c r="X2519" s="9">
        <f t="shared" si="353"/>
        <v>45</v>
      </c>
      <c r="Y2519" s="9">
        <f t="shared" si="354"/>
        <v>1.1707672522977266E-2</v>
      </c>
      <c r="Z2519" s="10">
        <f t="shared" si="355"/>
        <v>2541552.989690722</v>
      </c>
      <c r="AA2519" s="10">
        <f t="shared" si="356"/>
        <v>58455.718762886601</v>
      </c>
      <c r="AB2519" s="10">
        <f t="shared" si="357"/>
        <v>5</v>
      </c>
      <c r="AC2519" s="9">
        <f t="shared" si="358"/>
        <v>2465306.4</v>
      </c>
      <c r="AD2519" s="10">
        <f t="shared" si="359"/>
        <v>2630507.3443298968</v>
      </c>
    </row>
    <row r="2520" spans="1:30" x14ac:dyDescent="0.2">
      <c r="A2520" t="s">
        <v>20</v>
      </c>
      <c r="B2520" s="1">
        <v>43466</v>
      </c>
      <c r="C2520" t="s">
        <v>812</v>
      </c>
      <c r="D2520" s="2">
        <v>3422</v>
      </c>
      <c r="E2520" s="2">
        <v>0</v>
      </c>
      <c r="F2520" s="2">
        <v>0</v>
      </c>
      <c r="G2520" s="2">
        <v>0</v>
      </c>
      <c r="H2520" s="2"/>
      <c r="I2520" s="2">
        <v>0</v>
      </c>
      <c r="J2520" s="2">
        <v>3422</v>
      </c>
      <c r="K2520" s="2">
        <v>0</v>
      </c>
      <c r="L2520" s="2">
        <v>0</v>
      </c>
      <c r="M2520" s="2">
        <v>1.5399</v>
      </c>
      <c r="N2520" s="8">
        <f t="shared" si="351"/>
        <v>153990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1.5399</v>
      </c>
      <c r="U2520" s="2">
        <v>0</v>
      </c>
      <c r="V2520" s="2">
        <v>0</v>
      </c>
      <c r="W2520" s="2">
        <f t="shared" si="352"/>
        <v>24.916666666666668</v>
      </c>
      <c r="X2520" s="9">
        <f t="shared" si="353"/>
        <v>45</v>
      </c>
      <c r="Y2520" s="9">
        <f t="shared" si="354"/>
        <v>1.2492564818717869E-2</v>
      </c>
      <c r="Z2520" s="10">
        <f t="shared" si="355"/>
        <v>1588470.6185567011</v>
      </c>
      <c r="AA2520" s="10">
        <f t="shared" si="356"/>
        <v>36534.824226804129</v>
      </c>
      <c r="AB2520" s="10">
        <f t="shared" si="357"/>
        <v>8</v>
      </c>
      <c r="AC2520" s="9">
        <f t="shared" si="358"/>
        <v>1540816.5</v>
      </c>
      <c r="AD2520" s="10">
        <f t="shared" si="359"/>
        <v>1644067.0902061858</v>
      </c>
    </row>
    <row r="2521" spans="1:30" x14ac:dyDescent="0.2">
      <c r="A2521" t="s">
        <v>20</v>
      </c>
      <c r="B2521" s="1">
        <v>43466</v>
      </c>
      <c r="C2521" t="s">
        <v>180</v>
      </c>
      <c r="D2521" s="2">
        <v>5979</v>
      </c>
      <c r="E2521" s="2">
        <v>0</v>
      </c>
      <c r="F2521" s="2">
        <v>0</v>
      </c>
      <c r="G2521" s="2">
        <v>1638</v>
      </c>
      <c r="H2521" s="2"/>
      <c r="I2521" s="2">
        <v>0</v>
      </c>
      <c r="J2521" s="2">
        <v>0</v>
      </c>
      <c r="K2521" s="2">
        <v>4341</v>
      </c>
      <c r="L2521" s="2">
        <v>0</v>
      </c>
      <c r="M2521" s="2">
        <v>1.4415</v>
      </c>
      <c r="N2521" s="8">
        <f t="shared" si="351"/>
        <v>144150</v>
      </c>
      <c r="O2521" s="2">
        <v>0</v>
      </c>
      <c r="P2521" s="2">
        <v>0</v>
      </c>
      <c r="Q2521" s="2">
        <v>0.57330000000000003</v>
      </c>
      <c r="R2521" s="2">
        <v>0</v>
      </c>
      <c r="S2521" s="2">
        <v>0</v>
      </c>
      <c r="T2521" s="2">
        <v>0</v>
      </c>
      <c r="U2521" s="2">
        <v>0.86820000000000008</v>
      </c>
      <c r="V2521" s="2">
        <v>0</v>
      </c>
      <c r="W2521" s="2">
        <f t="shared" si="352"/>
        <v>24.916666666666668</v>
      </c>
      <c r="X2521" s="9">
        <f t="shared" si="353"/>
        <v>24.109382839939791</v>
      </c>
      <c r="Y2521" s="9">
        <f t="shared" si="354"/>
        <v>1.1694286762894867E-2</v>
      </c>
      <c r="Z2521" s="10">
        <f t="shared" si="355"/>
        <v>907697.49631811504</v>
      </c>
      <c r="AA2521" s="10">
        <f t="shared" si="356"/>
        <v>20877.042415316646</v>
      </c>
      <c r="AB2521" s="10">
        <f t="shared" si="357"/>
        <v>14</v>
      </c>
      <c r="AC2521" s="9">
        <f t="shared" si="358"/>
        <v>880466.57142857148</v>
      </c>
      <c r="AD2521" s="10">
        <f t="shared" si="359"/>
        <v>503332.6081565303</v>
      </c>
    </row>
    <row r="2522" spans="1:30" x14ac:dyDescent="0.2">
      <c r="A2522" t="s">
        <v>20</v>
      </c>
      <c r="B2522" s="1">
        <v>43466</v>
      </c>
      <c r="C2522" t="s">
        <v>328</v>
      </c>
      <c r="D2522" s="2">
        <v>2399</v>
      </c>
      <c r="E2522" s="2">
        <v>2399</v>
      </c>
      <c r="F2522" s="2">
        <v>0</v>
      </c>
      <c r="G2522" s="2">
        <v>0</v>
      </c>
      <c r="H2522" s="2"/>
      <c r="I2522" s="2">
        <v>0</v>
      </c>
      <c r="J2522" s="2">
        <v>0</v>
      </c>
      <c r="K2522" s="2">
        <v>0</v>
      </c>
      <c r="L2522" s="2">
        <v>0</v>
      </c>
      <c r="M2522" s="2">
        <v>1.1995</v>
      </c>
      <c r="N2522" s="8">
        <f t="shared" si="351"/>
        <v>119950</v>
      </c>
      <c r="O2522" s="2">
        <v>1.1995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f t="shared" si="352"/>
        <v>24.916666666666668</v>
      </c>
      <c r="X2522" s="9">
        <f t="shared" si="353"/>
        <v>50</v>
      </c>
      <c r="Y2522" s="9">
        <f t="shared" si="354"/>
        <v>9.7310419508098468E-3</v>
      </c>
      <c r="Z2522" s="10">
        <f t="shared" si="355"/>
        <v>4235921.6494845366</v>
      </c>
      <c r="AA2522" s="10">
        <f t="shared" si="356"/>
        <v>97426.197938144338</v>
      </c>
      <c r="AB2522" s="10">
        <f t="shared" si="357"/>
        <v>3</v>
      </c>
      <c r="AC2522" s="9">
        <f t="shared" si="358"/>
        <v>4108844</v>
      </c>
      <c r="AD2522" s="10">
        <f t="shared" si="359"/>
        <v>4871309.8969072169</v>
      </c>
    </row>
    <row r="2523" spans="1:30" x14ac:dyDescent="0.2">
      <c r="A2523" t="s">
        <v>20</v>
      </c>
      <c r="B2523" s="1">
        <v>43466</v>
      </c>
      <c r="C2523" t="s">
        <v>182</v>
      </c>
      <c r="D2523" s="2">
        <v>21782</v>
      </c>
      <c r="E2523" s="2">
        <v>4318</v>
      </c>
      <c r="F2523" s="2">
        <v>7225</v>
      </c>
      <c r="G2523" s="2">
        <v>0</v>
      </c>
      <c r="H2523" s="2"/>
      <c r="I2523" s="2">
        <v>0</v>
      </c>
      <c r="J2523" s="2">
        <v>3251</v>
      </c>
      <c r="K2523" s="2">
        <v>0</v>
      </c>
      <c r="L2523" s="2">
        <v>0</v>
      </c>
      <c r="M2523" s="2">
        <v>7.4791500000000006</v>
      </c>
      <c r="N2523" s="8">
        <f t="shared" si="351"/>
        <v>747915.00000000012</v>
      </c>
      <c r="O2523" s="2">
        <v>2.1589999999999998</v>
      </c>
      <c r="P2523" s="2">
        <v>1.8062499999999999</v>
      </c>
      <c r="Q2523" s="2">
        <v>0</v>
      </c>
      <c r="R2523" s="2">
        <v>0</v>
      </c>
      <c r="S2523" s="2">
        <v>0</v>
      </c>
      <c r="T2523" s="2">
        <v>0.97529999999999994</v>
      </c>
      <c r="U2523" s="2">
        <v>0</v>
      </c>
      <c r="V2523" s="2">
        <v>0</v>
      </c>
      <c r="W2523" s="2">
        <f t="shared" si="352"/>
        <v>24.916666666666668</v>
      </c>
      <c r="X2523" s="9">
        <f t="shared" si="353"/>
        <v>34.336378661279959</v>
      </c>
      <c r="Y2523" s="9">
        <f t="shared" si="354"/>
        <v>6.0675216678949123E-2</v>
      </c>
      <c r="Z2523" s="10">
        <f t="shared" si="355"/>
        <v>747515.58520315343</v>
      </c>
      <c r="AA2523" s="10">
        <f t="shared" si="356"/>
        <v>17192.858459672527</v>
      </c>
      <c r="AB2523" s="10">
        <f t="shared" si="357"/>
        <v>17</v>
      </c>
      <c r="AC2523" s="9">
        <f t="shared" si="358"/>
        <v>725090.1176470588</v>
      </c>
      <c r="AD2523" s="10">
        <f t="shared" si="359"/>
        <v>590340.49834110634</v>
      </c>
    </row>
    <row r="2524" spans="1:30" x14ac:dyDescent="0.2">
      <c r="A2524" t="s">
        <v>20</v>
      </c>
      <c r="B2524" s="1">
        <v>43466</v>
      </c>
      <c r="C2524" t="s">
        <v>1079</v>
      </c>
      <c r="D2524" s="2">
        <v>6136</v>
      </c>
      <c r="E2524" s="2">
        <v>3044</v>
      </c>
      <c r="F2524" s="2">
        <v>0</v>
      </c>
      <c r="G2524" s="2">
        <v>0</v>
      </c>
      <c r="H2524" s="2"/>
      <c r="I2524" s="2">
        <v>0</v>
      </c>
      <c r="J2524" s="2">
        <v>0</v>
      </c>
      <c r="K2524" s="2">
        <v>0</v>
      </c>
      <c r="L2524" s="2">
        <v>3092</v>
      </c>
      <c r="M2524" s="2">
        <v>2.2949999999999999</v>
      </c>
      <c r="N2524" s="8">
        <f t="shared" si="351"/>
        <v>229500</v>
      </c>
      <c r="O2524" s="2">
        <v>1.522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0.77300000000000002</v>
      </c>
      <c r="W2524" s="2">
        <f t="shared" si="352"/>
        <v>24.916666666666668</v>
      </c>
      <c r="X2524" s="9">
        <f t="shared" si="353"/>
        <v>37.402216427640155</v>
      </c>
      <c r="Y2524" s="9">
        <f t="shared" si="354"/>
        <v>1.8618375387335222E-2</v>
      </c>
      <c r="Z2524" s="10">
        <f t="shared" si="355"/>
        <v>4235921.6494845366</v>
      </c>
      <c r="AA2524" s="10">
        <f t="shared" si="356"/>
        <v>97426.197938144338</v>
      </c>
      <c r="AB2524" s="10">
        <f t="shared" si="357"/>
        <v>3</v>
      </c>
      <c r="AC2524" s="9">
        <f t="shared" si="358"/>
        <v>4108844</v>
      </c>
      <c r="AD2524" s="10">
        <f t="shared" si="359"/>
        <v>3643955.7410045834</v>
      </c>
    </row>
    <row r="2525" spans="1:30" x14ac:dyDescent="0.2">
      <c r="A2525" t="s">
        <v>20</v>
      </c>
      <c r="B2525" s="1">
        <v>43466</v>
      </c>
      <c r="C2525" t="s">
        <v>1080</v>
      </c>
      <c r="D2525" s="2">
        <v>1967</v>
      </c>
      <c r="E2525" s="2">
        <v>0</v>
      </c>
      <c r="F2525" s="2">
        <v>0</v>
      </c>
      <c r="G2525" s="2">
        <v>0</v>
      </c>
      <c r="H2525" s="2"/>
      <c r="I2525" s="2">
        <v>0</v>
      </c>
      <c r="J2525" s="2">
        <v>1967</v>
      </c>
      <c r="K2525" s="2">
        <v>0</v>
      </c>
      <c r="L2525" s="2">
        <v>0</v>
      </c>
      <c r="M2525" s="2">
        <v>0.88514999999999999</v>
      </c>
      <c r="N2525" s="8">
        <f t="shared" si="351"/>
        <v>88515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0.88514999999999999</v>
      </c>
      <c r="U2525" s="2">
        <v>0</v>
      </c>
      <c r="V2525" s="2">
        <v>0</v>
      </c>
      <c r="W2525" s="2">
        <f t="shared" si="352"/>
        <v>24.916666666666668</v>
      </c>
      <c r="X2525" s="9">
        <f t="shared" si="353"/>
        <v>45</v>
      </c>
      <c r="Y2525" s="9">
        <f t="shared" si="354"/>
        <v>7.1808518405663494E-3</v>
      </c>
      <c r="Z2525" s="10">
        <f t="shared" si="355"/>
        <v>12707764.948453609</v>
      </c>
      <c r="AA2525" s="10">
        <f t="shared" si="356"/>
        <v>292278.59381443303</v>
      </c>
      <c r="AB2525" s="10">
        <f t="shared" si="357"/>
        <v>1</v>
      </c>
      <c r="AC2525" s="9">
        <f t="shared" si="358"/>
        <v>12326532</v>
      </c>
      <c r="AD2525" s="10">
        <f t="shared" si="359"/>
        <v>13152536.721649487</v>
      </c>
    </row>
    <row r="2526" spans="1:30" x14ac:dyDescent="0.2">
      <c r="A2526" t="s">
        <v>20</v>
      </c>
      <c r="B2526" s="1">
        <v>43466</v>
      </c>
      <c r="C2526" t="s">
        <v>1081</v>
      </c>
      <c r="D2526" s="2">
        <v>2017</v>
      </c>
      <c r="E2526" s="2">
        <v>0</v>
      </c>
      <c r="F2526" s="2">
        <v>0</v>
      </c>
      <c r="G2526" s="2">
        <v>0</v>
      </c>
      <c r="H2526" s="2"/>
      <c r="I2526" s="2">
        <v>0</v>
      </c>
      <c r="J2526" s="2">
        <v>0</v>
      </c>
      <c r="K2526" s="2">
        <v>0</v>
      </c>
      <c r="L2526" s="2">
        <v>2017</v>
      </c>
      <c r="M2526" s="2">
        <v>0.50424999999999998</v>
      </c>
      <c r="N2526" s="8">
        <f t="shared" si="351"/>
        <v>50425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0.50424999999999998</v>
      </c>
      <c r="W2526" s="2">
        <f t="shared" si="352"/>
        <v>24.916666666666668</v>
      </c>
      <c r="X2526" s="9">
        <f t="shared" si="353"/>
        <v>25</v>
      </c>
      <c r="Y2526" s="9">
        <f t="shared" si="354"/>
        <v>4.0907694069994708E-3</v>
      </c>
      <c r="Z2526" s="10">
        <f t="shared" si="355"/>
        <v>12707764.948453609</v>
      </c>
      <c r="AA2526" s="10">
        <f t="shared" si="356"/>
        <v>292278.59381443303</v>
      </c>
      <c r="AB2526" s="10">
        <f t="shared" si="357"/>
        <v>1</v>
      </c>
      <c r="AC2526" s="9">
        <f t="shared" si="358"/>
        <v>12326532</v>
      </c>
      <c r="AD2526" s="10">
        <f t="shared" si="359"/>
        <v>7306964.8453608258</v>
      </c>
    </row>
    <row r="2527" spans="1:30" x14ac:dyDescent="0.2">
      <c r="A2527" t="s">
        <v>20</v>
      </c>
      <c r="B2527" s="1">
        <v>43466</v>
      </c>
      <c r="C2527" t="s">
        <v>444</v>
      </c>
      <c r="D2527" s="2">
        <v>1456</v>
      </c>
      <c r="E2527" s="2">
        <v>0</v>
      </c>
      <c r="F2527" s="2">
        <v>0</v>
      </c>
      <c r="G2527" s="2">
        <v>650</v>
      </c>
      <c r="H2527" s="2"/>
      <c r="I2527" s="2">
        <v>0</v>
      </c>
      <c r="J2527" s="2">
        <v>0</v>
      </c>
      <c r="K2527" s="2">
        <v>806</v>
      </c>
      <c r="L2527" s="2">
        <v>0</v>
      </c>
      <c r="M2527" s="2">
        <v>0.38870000000000005</v>
      </c>
      <c r="N2527" s="8">
        <f t="shared" si="351"/>
        <v>38870.000000000007</v>
      </c>
      <c r="O2527" s="2">
        <v>0</v>
      </c>
      <c r="P2527" s="2">
        <v>0</v>
      </c>
      <c r="Q2527" s="2">
        <v>0.22750000000000001</v>
      </c>
      <c r="R2527" s="2">
        <v>0</v>
      </c>
      <c r="S2527" s="2">
        <v>0</v>
      </c>
      <c r="T2527" s="2">
        <v>0</v>
      </c>
      <c r="U2527" s="2">
        <v>0.16120000000000001</v>
      </c>
      <c r="V2527" s="2">
        <v>0</v>
      </c>
      <c r="W2527" s="2">
        <f t="shared" si="352"/>
        <v>24.916666666666668</v>
      </c>
      <c r="X2527" s="9">
        <f t="shared" si="353"/>
        <v>26.696428571428577</v>
      </c>
      <c r="Y2527" s="9">
        <f t="shared" si="354"/>
        <v>3.1533605721382144E-3</v>
      </c>
      <c r="Z2527" s="10">
        <f t="shared" si="355"/>
        <v>2541552.989690722</v>
      </c>
      <c r="AA2527" s="10">
        <f t="shared" si="356"/>
        <v>58455.718762886601</v>
      </c>
      <c r="AB2527" s="10">
        <f t="shared" si="357"/>
        <v>5</v>
      </c>
      <c r="AC2527" s="9">
        <f t="shared" si="358"/>
        <v>2465306.4</v>
      </c>
      <c r="AD2527" s="10">
        <f t="shared" si="359"/>
        <v>1560558.9205449193</v>
      </c>
    </row>
    <row r="2528" spans="1:30" x14ac:dyDescent="0.2">
      <c r="A2528" t="s">
        <v>20</v>
      </c>
      <c r="B2528" s="1">
        <v>43466</v>
      </c>
      <c r="C2528" t="s">
        <v>332</v>
      </c>
      <c r="D2528" s="2">
        <v>41894</v>
      </c>
      <c r="E2528" s="2">
        <v>5010</v>
      </c>
      <c r="F2528" s="2">
        <v>0</v>
      </c>
      <c r="G2528" s="2">
        <v>15875</v>
      </c>
      <c r="H2528" s="2">
        <v>1708</v>
      </c>
      <c r="I2528" s="2">
        <v>4462</v>
      </c>
      <c r="J2528" s="2">
        <v>7485</v>
      </c>
      <c r="K2528" s="2">
        <v>1704</v>
      </c>
      <c r="L2528" s="2">
        <v>5650</v>
      </c>
      <c r="M2528" s="2">
        <v>16.3201</v>
      </c>
      <c r="N2528" s="8">
        <f t="shared" si="351"/>
        <v>1632010</v>
      </c>
      <c r="O2528" s="2">
        <v>2.5049999999999999</v>
      </c>
      <c r="P2528" s="2">
        <v>0</v>
      </c>
      <c r="Q2528" s="2">
        <v>5.5562500000000004</v>
      </c>
      <c r="R2528" s="2">
        <v>0.68320000000000003</v>
      </c>
      <c r="S2528" s="2">
        <v>2.4540999999999999</v>
      </c>
      <c r="T2528" s="2">
        <v>3.3682499999999997</v>
      </c>
      <c r="U2528" s="2">
        <v>0.34079999999999999</v>
      </c>
      <c r="V2528" s="2">
        <v>1.4125000000000001</v>
      </c>
      <c r="W2528" s="2">
        <f t="shared" si="352"/>
        <v>24.916666666666668</v>
      </c>
      <c r="X2528" s="9">
        <f t="shared" si="353"/>
        <v>38.955697713276365</v>
      </c>
      <c r="Y2528" s="9">
        <f t="shared" si="354"/>
        <v>0.13239814734590394</v>
      </c>
      <c r="Z2528" s="10">
        <f t="shared" si="355"/>
        <v>907697.49631811504</v>
      </c>
      <c r="AA2528" s="10">
        <f t="shared" si="356"/>
        <v>20877.042415316646</v>
      </c>
      <c r="AB2528" s="10">
        <f t="shared" si="357"/>
        <v>14</v>
      </c>
      <c r="AC2528" s="9">
        <f t="shared" si="358"/>
        <v>880466.57142857148</v>
      </c>
      <c r="AD2528" s="10">
        <f t="shared" si="359"/>
        <v>813279.75347832439</v>
      </c>
    </row>
    <row r="2529" spans="1:30" x14ac:dyDescent="0.2">
      <c r="A2529" t="s">
        <v>20</v>
      </c>
      <c r="B2529" s="1">
        <v>43466</v>
      </c>
      <c r="C2529" t="s">
        <v>983</v>
      </c>
      <c r="D2529" s="2">
        <v>172</v>
      </c>
      <c r="E2529" s="2">
        <v>0</v>
      </c>
      <c r="F2529" s="2">
        <v>0</v>
      </c>
      <c r="G2529" s="2">
        <v>172</v>
      </c>
      <c r="H2529" s="2"/>
      <c r="I2529" s="2">
        <v>0</v>
      </c>
      <c r="J2529" s="2">
        <v>0</v>
      </c>
      <c r="K2529" s="2">
        <v>0</v>
      </c>
      <c r="L2529" s="2">
        <v>0</v>
      </c>
      <c r="M2529" s="2">
        <v>6.0199999999999997E-2</v>
      </c>
      <c r="N2529" s="8">
        <f t="shared" si="351"/>
        <v>6020</v>
      </c>
      <c r="O2529" s="2">
        <v>0</v>
      </c>
      <c r="P2529" s="2">
        <v>0</v>
      </c>
      <c r="Q2529" s="2">
        <v>6.0199999999999997E-2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f t="shared" si="352"/>
        <v>24.916666666666668</v>
      </c>
      <c r="X2529" s="9">
        <f t="shared" si="353"/>
        <v>35</v>
      </c>
      <c r="Y2529" s="9">
        <f t="shared" si="354"/>
        <v>4.8837742846081936E-4</v>
      </c>
      <c r="Z2529" s="10">
        <f t="shared" si="355"/>
        <v>12707764.948453609</v>
      </c>
      <c r="AA2529" s="10">
        <f t="shared" si="356"/>
        <v>292278.59381443303</v>
      </c>
      <c r="AB2529" s="10">
        <f t="shared" si="357"/>
        <v>1</v>
      </c>
      <c r="AC2529" s="9">
        <f t="shared" si="358"/>
        <v>12326532</v>
      </c>
      <c r="AD2529" s="10">
        <f t="shared" si="359"/>
        <v>10229750.783505157</v>
      </c>
    </row>
    <row r="2530" spans="1:30" x14ac:dyDescent="0.2">
      <c r="A2530" t="s">
        <v>20</v>
      </c>
      <c r="B2530" s="1">
        <v>43466</v>
      </c>
      <c r="C2530" t="s">
        <v>446</v>
      </c>
      <c r="D2530" s="2">
        <v>5520</v>
      </c>
      <c r="E2530" s="2">
        <v>0</v>
      </c>
      <c r="F2530" s="2">
        <v>0</v>
      </c>
      <c r="G2530" s="2">
        <v>1991</v>
      </c>
      <c r="H2530" s="2"/>
      <c r="I2530" s="2">
        <v>0</v>
      </c>
      <c r="J2530" s="2">
        <v>2113</v>
      </c>
      <c r="K2530" s="2">
        <v>1416</v>
      </c>
      <c r="L2530" s="2">
        <v>0</v>
      </c>
      <c r="M2530" s="2">
        <v>1.9308999999999998</v>
      </c>
      <c r="N2530" s="8">
        <f t="shared" si="351"/>
        <v>193089.99999999997</v>
      </c>
      <c r="O2530" s="2">
        <v>0</v>
      </c>
      <c r="P2530" s="2">
        <v>0</v>
      </c>
      <c r="Q2530" s="2">
        <v>0.69684999999999997</v>
      </c>
      <c r="R2530" s="2">
        <v>0</v>
      </c>
      <c r="S2530" s="2">
        <v>0</v>
      </c>
      <c r="T2530" s="2">
        <v>0.95084999999999997</v>
      </c>
      <c r="U2530" s="2">
        <v>0.28320000000000001</v>
      </c>
      <c r="V2530" s="2">
        <v>0</v>
      </c>
      <c r="W2530" s="2">
        <f t="shared" si="352"/>
        <v>24.916666666666668</v>
      </c>
      <c r="X2530" s="9">
        <f t="shared" si="353"/>
        <v>34.98007246376811</v>
      </c>
      <c r="Y2530" s="9">
        <f t="shared" si="354"/>
        <v>1.5664584329152756E-2</v>
      </c>
      <c r="Z2530" s="10">
        <f t="shared" si="355"/>
        <v>12707764.948453609</v>
      </c>
      <c r="AA2530" s="10">
        <f t="shared" si="356"/>
        <v>292278.59381443303</v>
      </c>
      <c r="AB2530" s="10">
        <f t="shared" si="357"/>
        <v>1</v>
      </c>
      <c r="AC2530" s="9">
        <f t="shared" si="358"/>
        <v>12326532</v>
      </c>
      <c r="AD2530" s="10">
        <f t="shared" si="359"/>
        <v>10223926.391237114</v>
      </c>
    </row>
    <row r="2531" spans="1:30" x14ac:dyDescent="0.2">
      <c r="A2531" t="s">
        <v>20</v>
      </c>
      <c r="B2531" s="1">
        <v>43466</v>
      </c>
      <c r="C2531" t="s">
        <v>902</v>
      </c>
      <c r="D2531" s="2">
        <v>16698</v>
      </c>
      <c r="E2531" s="2">
        <v>5600</v>
      </c>
      <c r="F2531" s="2">
        <v>5606</v>
      </c>
      <c r="G2531" s="2">
        <v>1741</v>
      </c>
      <c r="H2531" s="2"/>
      <c r="I2531" s="2">
        <v>1899</v>
      </c>
      <c r="J2531" s="2">
        <v>0</v>
      </c>
      <c r="K2531" s="2">
        <v>0</v>
      </c>
      <c r="L2531" s="2">
        <v>0</v>
      </c>
      <c r="M2531" s="2">
        <v>6.5403599999999997</v>
      </c>
      <c r="N2531" s="8">
        <f t="shared" si="351"/>
        <v>654036</v>
      </c>
      <c r="O2531" s="2">
        <v>2.6177999999999999</v>
      </c>
      <c r="P2531" s="2">
        <v>1.9706000000000001</v>
      </c>
      <c r="Q2531" s="2">
        <v>0.43525000000000003</v>
      </c>
      <c r="R2531" s="2">
        <v>0</v>
      </c>
      <c r="S2531" s="2">
        <v>1.0444500000000001</v>
      </c>
      <c r="T2531" s="2">
        <v>0</v>
      </c>
      <c r="U2531" s="2">
        <v>0</v>
      </c>
      <c r="V2531" s="2">
        <v>0</v>
      </c>
      <c r="W2531" s="2">
        <f t="shared" si="352"/>
        <v>24.916666666666668</v>
      </c>
      <c r="X2531" s="9">
        <f t="shared" si="353"/>
        <v>39.168523176428316</v>
      </c>
      <c r="Y2531" s="9">
        <f t="shared" si="354"/>
        <v>5.3059205946976815E-2</v>
      </c>
      <c r="Z2531" s="10">
        <f t="shared" si="355"/>
        <v>1058980.4123711342</v>
      </c>
      <c r="AA2531" s="10">
        <f t="shared" si="356"/>
        <v>24356.549484536084</v>
      </c>
      <c r="AB2531" s="10">
        <f t="shared" si="357"/>
        <v>12</v>
      </c>
      <c r="AC2531" s="9">
        <f t="shared" si="358"/>
        <v>1027211</v>
      </c>
      <c r="AD2531" s="10">
        <f t="shared" si="359"/>
        <v>954010.07298287482</v>
      </c>
    </row>
    <row r="2532" spans="1:30" x14ac:dyDescent="0.2">
      <c r="A2532" t="s">
        <v>20</v>
      </c>
      <c r="B2532" s="1">
        <v>43466</v>
      </c>
      <c r="C2532" t="s">
        <v>191</v>
      </c>
      <c r="D2532" s="2">
        <v>1172</v>
      </c>
      <c r="E2532" s="2">
        <v>0</v>
      </c>
      <c r="F2532" s="2">
        <v>0</v>
      </c>
      <c r="G2532" s="2">
        <v>1172</v>
      </c>
      <c r="H2532" s="2"/>
      <c r="I2532" s="2">
        <v>0</v>
      </c>
      <c r="J2532" s="2">
        <v>0</v>
      </c>
      <c r="K2532" s="2">
        <v>0</v>
      </c>
      <c r="L2532" s="2">
        <v>0</v>
      </c>
      <c r="M2532" s="2">
        <v>0.41020000000000001</v>
      </c>
      <c r="N2532" s="8">
        <f t="shared" si="351"/>
        <v>41020</v>
      </c>
      <c r="O2532" s="2">
        <v>0</v>
      </c>
      <c r="P2532" s="2">
        <v>0</v>
      </c>
      <c r="Q2532" s="2">
        <v>0.41020000000000001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f t="shared" si="352"/>
        <v>24.916666666666668</v>
      </c>
      <c r="X2532" s="9">
        <f t="shared" si="353"/>
        <v>35</v>
      </c>
      <c r="Y2532" s="9">
        <f t="shared" si="354"/>
        <v>3.3277810823027919E-3</v>
      </c>
      <c r="Z2532" s="10">
        <f t="shared" si="355"/>
        <v>635388.24742268049</v>
      </c>
      <c r="AA2532" s="10">
        <f t="shared" si="356"/>
        <v>14613.92969072165</v>
      </c>
      <c r="AB2532" s="10">
        <f t="shared" si="357"/>
        <v>20</v>
      </c>
      <c r="AC2532" s="9">
        <f t="shared" si="358"/>
        <v>616326.6</v>
      </c>
      <c r="AD2532" s="10">
        <f t="shared" si="359"/>
        <v>511487.53917525779</v>
      </c>
    </row>
    <row r="2533" spans="1:30" x14ac:dyDescent="0.2">
      <c r="A2533" t="s">
        <v>20</v>
      </c>
      <c r="B2533" s="1">
        <v>43466</v>
      </c>
      <c r="C2533" t="s">
        <v>622</v>
      </c>
      <c r="D2533" s="2">
        <v>673</v>
      </c>
      <c r="E2533" s="2">
        <v>0</v>
      </c>
      <c r="F2533" s="2">
        <v>0</v>
      </c>
      <c r="G2533" s="2">
        <v>0</v>
      </c>
      <c r="H2533" s="2"/>
      <c r="I2533" s="2">
        <v>0</v>
      </c>
      <c r="J2533" s="2">
        <v>0</v>
      </c>
      <c r="K2533" s="2">
        <v>673</v>
      </c>
      <c r="L2533" s="2">
        <v>0</v>
      </c>
      <c r="M2533" s="2">
        <v>0.1346</v>
      </c>
      <c r="N2533" s="8">
        <f t="shared" si="351"/>
        <v>13460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0.1346</v>
      </c>
      <c r="V2533" s="2">
        <v>0</v>
      </c>
      <c r="W2533" s="2">
        <f t="shared" si="352"/>
        <v>24.916666666666668</v>
      </c>
      <c r="X2533" s="9">
        <f t="shared" si="353"/>
        <v>20</v>
      </c>
      <c r="Y2533" s="9">
        <f t="shared" si="354"/>
        <v>1.0919535194489414E-3</v>
      </c>
      <c r="Z2533" s="10">
        <f t="shared" si="355"/>
        <v>12707764.948453609</v>
      </c>
      <c r="AA2533" s="10">
        <f t="shared" si="356"/>
        <v>292278.59381443303</v>
      </c>
      <c r="AB2533" s="10">
        <f t="shared" si="357"/>
        <v>1</v>
      </c>
      <c r="AC2533" s="9">
        <f t="shared" si="358"/>
        <v>12326532</v>
      </c>
      <c r="AD2533" s="10">
        <f t="shared" si="359"/>
        <v>5845571.8762886608</v>
      </c>
    </row>
    <row r="2534" spans="1:30" x14ac:dyDescent="0.2">
      <c r="A2534" t="s">
        <v>20</v>
      </c>
      <c r="B2534" s="1">
        <v>43466</v>
      </c>
      <c r="C2534" t="s">
        <v>986</v>
      </c>
      <c r="D2534" s="2">
        <v>14596</v>
      </c>
      <c r="E2534" s="2">
        <v>0</v>
      </c>
      <c r="F2534" s="2">
        <v>3734</v>
      </c>
      <c r="G2534" s="2">
        <v>3480</v>
      </c>
      <c r="H2534" s="2"/>
      <c r="I2534" s="2">
        <v>3659</v>
      </c>
      <c r="J2534" s="2">
        <v>3723</v>
      </c>
      <c r="K2534" s="2">
        <v>0</v>
      </c>
      <c r="L2534" s="2">
        <v>0</v>
      </c>
      <c r="M2534" s="2">
        <v>6.9595000000000002</v>
      </c>
      <c r="N2534" s="8">
        <f t="shared" si="351"/>
        <v>695950</v>
      </c>
      <c r="O2534" s="2">
        <v>0</v>
      </c>
      <c r="P2534" s="2">
        <v>2.0537000000000001</v>
      </c>
      <c r="Q2534" s="2">
        <v>1.218</v>
      </c>
      <c r="R2534" s="2">
        <v>0</v>
      </c>
      <c r="S2534" s="2">
        <v>2.0124499999999999</v>
      </c>
      <c r="T2534" s="2">
        <v>1.6753499999999999</v>
      </c>
      <c r="U2534" s="2">
        <v>0</v>
      </c>
      <c r="V2534" s="2">
        <v>0</v>
      </c>
      <c r="W2534" s="2">
        <f t="shared" si="352"/>
        <v>24.916666666666668</v>
      </c>
      <c r="X2534" s="9">
        <f t="shared" si="353"/>
        <v>47.680871471636067</v>
      </c>
      <c r="Y2534" s="9">
        <f t="shared" si="354"/>
        <v>5.6459513511180601E-2</v>
      </c>
      <c r="Z2534" s="10">
        <f t="shared" si="355"/>
        <v>6353882.4742268045</v>
      </c>
      <c r="AA2534" s="10">
        <f t="shared" si="356"/>
        <v>146139.29690721651</v>
      </c>
      <c r="AB2534" s="10">
        <f t="shared" si="357"/>
        <v>2</v>
      </c>
      <c r="AC2534" s="9">
        <f t="shared" si="358"/>
        <v>6163266</v>
      </c>
      <c r="AD2534" s="10">
        <f t="shared" si="359"/>
        <v>6968049.0327882525</v>
      </c>
    </row>
    <row r="2535" spans="1:30" x14ac:dyDescent="0.2">
      <c r="A2535" t="s">
        <v>20</v>
      </c>
      <c r="B2535" s="1">
        <v>43466</v>
      </c>
      <c r="C2535" t="s">
        <v>339</v>
      </c>
      <c r="D2535" s="2">
        <v>17529</v>
      </c>
      <c r="E2535" s="2">
        <v>0</v>
      </c>
      <c r="F2535" s="2">
        <v>0</v>
      </c>
      <c r="G2535" s="2">
        <v>0</v>
      </c>
      <c r="H2535" s="2"/>
      <c r="I2535" s="2">
        <v>0</v>
      </c>
      <c r="J2535" s="2">
        <v>7209</v>
      </c>
      <c r="K2535" s="2">
        <v>2833</v>
      </c>
      <c r="L2535" s="2">
        <v>7487</v>
      </c>
      <c r="M2535" s="2">
        <v>5.6823999999999995</v>
      </c>
      <c r="N2535" s="8">
        <f t="shared" si="351"/>
        <v>568240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3.2440500000000001</v>
      </c>
      <c r="U2535" s="2">
        <v>0.56659999999999999</v>
      </c>
      <c r="V2535" s="2">
        <v>1.87175</v>
      </c>
      <c r="W2535" s="2">
        <f t="shared" si="352"/>
        <v>24.916666666666668</v>
      </c>
      <c r="X2535" s="9">
        <f t="shared" si="353"/>
        <v>32.417137315306064</v>
      </c>
      <c r="Y2535" s="9">
        <f t="shared" si="354"/>
        <v>4.6098935207404643E-2</v>
      </c>
      <c r="Z2535" s="10">
        <f t="shared" si="355"/>
        <v>1411973.8831615122</v>
      </c>
      <c r="AA2535" s="10">
        <f t="shared" si="356"/>
        <v>32475.399312714781</v>
      </c>
      <c r="AB2535" s="10">
        <f t="shared" si="357"/>
        <v>9</v>
      </c>
      <c r="AC2535" s="9">
        <f t="shared" si="358"/>
        <v>1369614.6666666667</v>
      </c>
      <c r="AD2535" s="10">
        <f t="shared" si="359"/>
        <v>1052759.4788896712</v>
      </c>
    </row>
    <row r="2536" spans="1:30" x14ac:dyDescent="0.2">
      <c r="A2536" t="s">
        <v>20</v>
      </c>
      <c r="B2536" s="1">
        <v>43466</v>
      </c>
      <c r="C2536" t="s">
        <v>988</v>
      </c>
      <c r="D2536" s="2">
        <v>1421</v>
      </c>
      <c r="E2536" s="2">
        <v>0</v>
      </c>
      <c r="F2536" s="2">
        <v>0</v>
      </c>
      <c r="G2536" s="2">
        <v>0</v>
      </c>
      <c r="H2536" s="2"/>
      <c r="I2536" s="2">
        <v>0</v>
      </c>
      <c r="J2536" s="2">
        <v>0</v>
      </c>
      <c r="K2536" s="2">
        <v>1421</v>
      </c>
      <c r="L2536" s="2">
        <v>0</v>
      </c>
      <c r="M2536" s="2">
        <v>0.28420000000000001</v>
      </c>
      <c r="N2536" s="8">
        <f t="shared" si="351"/>
        <v>28420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s="2">
        <v>0.28420000000000001</v>
      </c>
      <c r="V2536" s="2">
        <v>0</v>
      </c>
      <c r="W2536" s="2">
        <f t="shared" si="352"/>
        <v>24.916666666666668</v>
      </c>
      <c r="X2536" s="9">
        <f t="shared" si="353"/>
        <v>20</v>
      </c>
      <c r="Y2536" s="9">
        <f t="shared" si="354"/>
        <v>2.305595766919682E-3</v>
      </c>
      <c r="Z2536" s="10">
        <f t="shared" si="355"/>
        <v>12707764.948453609</v>
      </c>
      <c r="AA2536" s="10">
        <f t="shared" si="356"/>
        <v>292278.59381443303</v>
      </c>
      <c r="AB2536" s="10">
        <f t="shared" si="357"/>
        <v>1</v>
      </c>
      <c r="AC2536" s="9">
        <f t="shared" si="358"/>
        <v>12326532</v>
      </c>
      <c r="AD2536" s="10">
        <f t="shared" si="359"/>
        <v>5845571.8762886608</v>
      </c>
    </row>
    <row r="2537" spans="1:30" x14ac:dyDescent="0.2">
      <c r="A2537" t="s">
        <v>20</v>
      </c>
      <c r="B2537" s="1">
        <v>43466</v>
      </c>
      <c r="C2537" t="s">
        <v>1082</v>
      </c>
      <c r="D2537" s="2">
        <v>759</v>
      </c>
      <c r="E2537" s="2">
        <v>0</v>
      </c>
      <c r="F2537" s="2">
        <v>0</v>
      </c>
      <c r="G2537" s="2">
        <v>0</v>
      </c>
      <c r="H2537" s="2"/>
      <c r="I2537" s="2">
        <v>0</v>
      </c>
      <c r="J2537" s="2">
        <v>0</v>
      </c>
      <c r="K2537" s="2">
        <v>759</v>
      </c>
      <c r="L2537" s="2">
        <v>0</v>
      </c>
      <c r="M2537" s="2">
        <v>0.15179999999999999</v>
      </c>
      <c r="N2537" s="8">
        <f t="shared" si="351"/>
        <v>15179.999999999998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s="2">
        <v>0.15179999999999999</v>
      </c>
      <c r="V2537" s="2">
        <v>0</v>
      </c>
      <c r="W2537" s="2">
        <f t="shared" si="352"/>
        <v>24.916666666666668</v>
      </c>
      <c r="X2537" s="9">
        <f t="shared" si="353"/>
        <v>19.999999999999996</v>
      </c>
      <c r="Y2537" s="9">
        <f t="shared" si="354"/>
        <v>1.231489927580604E-3</v>
      </c>
      <c r="Z2537" s="10">
        <f t="shared" si="355"/>
        <v>6353882.4742268045</v>
      </c>
      <c r="AA2537" s="10">
        <f t="shared" si="356"/>
        <v>146139.29690721651</v>
      </c>
      <c r="AB2537" s="10">
        <f t="shared" si="357"/>
        <v>2</v>
      </c>
      <c r="AC2537" s="9">
        <f t="shared" si="358"/>
        <v>6163266</v>
      </c>
      <c r="AD2537" s="10">
        <f t="shared" si="359"/>
        <v>2922785.9381443299</v>
      </c>
    </row>
    <row r="2538" spans="1:30" x14ac:dyDescent="0.2">
      <c r="A2538" t="s">
        <v>20</v>
      </c>
      <c r="B2538" s="1">
        <v>43466</v>
      </c>
      <c r="C2538" t="s">
        <v>1083</v>
      </c>
      <c r="D2538" s="2">
        <v>536</v>
      </c>
      <c r="E2538" s="2">
        <v>0</v>
      </c>
      <c r="F2538" s="2">
        <v>0</v>
      </c>
      <c r="G2538" s="2">
        <v>536</v>
      </c>
      <c r="H2538" s="2"/>
      <c r="I2538" s="2">
        <v>0</v>
      </c>
      <c r="J2538" s="2">
        <v>0</v>
      </c>
      <c r="K2538" s="2">
        <v>0</v>
      </c>
      <c r="L2538" s="2">
        <v>0</v>
      </c>
      <c r="M2538" s="2">
        <v>0.18759999999999999</v>
      </c>
      <c r="N2538" s="8">
        <f t="shared" si="351"/>
        <v>18760</v>
      </c>
      <c r="O2538" s="2">
        <v>0</v>
      </c>
      <c r="P2538" s="2">
        <v>0</v>
      </c>
      <c r="Q2538" s="2">
        <v>0.18759999999999999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f t="shared" si="352"/>
        <v>24.916666666666668</v>
      </c>
      <c r="X2538" s="9">
        <f t="shared" si="353"/>
        <v>35</v>
      </c>
      <c r="Y2538" s="9">
        <f t="shared" si="354"/>
        <v>1.5219203584592974E-3</v>
      </c>
      <c r="Z2538" s="10">
        <f t="shared" si="355"/>
        <v>12707764.948453609</v>
      </c>
      <c r="AA2538" s="10">
        <f t="shared" si="356"/>
        <v>292278.59381443303</v>
      </c>
      <c r="AB2538" s="10">
        <f t="shared" si="357"/>
        <v>1</v>
      </c>
      <c r="AC2538" s="9">
        <f t="shared" si="358"/>
        <v>12326532</v>
      </c>
      <c r="AD2538" s="10">
        <f t="shared" si="359"/>
        <v>10229750.783505157</v>
      </c>
    </row>
    <row r="2539" spans="1:30" x14ac:dyDescent="0.2">
      <c r="A2539" t="s">
        <v>20</v>
      </c>
      <c r="B2539" s="1">
        <v>43466</v>
      </c>
      <c r="C2539" t="s">
        <v>194</v>
      </c>
      <c r="D2539" s="2">
        <v>764</v>
      </c>
      <c r="E2539" s="2">
        <v>0</v>
      </c>
      <c r="F2539" s="2">
        <v>0</v>
      </c>
      <c r="G2539" s="2">
        <v>0</v>
      </c>
      <c r="H2539" s="2"/>
      <c r="I2539" s="2">
        <v>0</v>
      </c>
      <c r="J2539" s="2">
        <v>313</v>
      </c>
      <c r="K2539" s="2">
        <v>451</v>
      </c>
      <c r="L2539" s="2">
        <v>0</v>
      </c>
      <c r="M2539" s="2">
        <v>0.23105000000000001</v>
      </c>
      <c r="N2539" s="8">
        <f t="shared" si="351"/>
        <v>23105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0.14085</v>
      </c>
      <c r="U2539" s="2">
        <v>9.0200000000000002E-2</v>
      </c>
      <c r="V2539" s="2">
        <v>0</v>
      </c>
      <c r="W2539" s="2">
        <f t="shared" si="352"/>
        <v>24.916666666666668</v>
      </c>
      <c r="X2539" s="9">
        <f t="shared" si="353"/>
        <v>30.242146596858639</v>
      </c>
      <c r="Y2539" s="9">
        <f t="shared" si="354"/>
        <v>1.8744120406291079E-3</v>
      </c>
      <c r="Z2539" s="10">
        <f t="shared" si="355"/>
        <v>6353882.4742268045</v>
      </c>
      <c r="AA2539" s="10">
        <f t="shared" si="356"/>
        <v>146139.29690721651</v>
      </c>
      <c r="AB2539" s="10">
        <f t="shared" si="357"/>
        <v>2</v>
      </c>
      <c r="AC2539" s="9">
        <f t="shared" si="358"/>
        <v>6163266</v>
      </c>
      <c r="AD2539" s="10">
        <f t="shared" si="359"/>
        <v>4419566.0406298917</v>
      </c>
    </row>
    <row r="2540" spans="1:30" x14ac:dyDescent="0.2">
      <c r="A2540" t="s">
        <v>20</v>
      </c>
      <c r="B2540" s="1">
        <v>43466</v>
      </c>
      <c r="C2540" t="s">
        <v>819</v>
      </c>
      <c r="D2540" s="2">
        <v>1766</v>
      </c>
      <c r="E2540" s="2">
        <v>0</v>
      </c>
      <c r="F2540" s="2">
        <v>0</v>
      </c>
      <c r="G2540" s="2">
        <v>755</v>
      </c>
      <c r="H2540" s="2"/>
      <c r="I2540" s="2">
        <v>708</v>
      </c>
      <c r="J2540" s="2">
        <v>0</v>
      </c>
      <c r="K2540" s="2">
        <v>0</v>
      </c>
      <c r="L2540" s="2">
        <v>303</v>
      </c>
      <c r="M2540" s="2">
        <v>0.72940000000000005</v>
      </c>
      <c r="N2540" s="8">
        <f t="shared" si="351"/>
        <v>72940</v>
      </c>
      <c r="O2540" s="2">
        <v>0</v>
      </c>
      <c r="P2540" s="2">
        <v>0</v>
      </c>
      <c r="Q2540" s="2">
        <v>0.26424999999999998</v>
      </c>
      <c r="R2540" s="2">
        <v>0</v>
      </c>
      <c r="S2540" s="2">
        <v>0.38939999999999997</v>
      </c>
      <c r="T2540" s="2">
        <v>0</v>
      </c>
      <c r="U2540" s="2">
        <v>0</v>
      </c>
      <c r="V2540" s="2">
        <v>7.5749999999999998E-2</v>
      </c>
      <c r="W2540" s="2">
        <f t="shared" si="352"/>
        <v>24.916666666666668</v>
      </c>
      <c r="X2540" s="9">
        <f t="shared" si="353"/>
        <v>41.302378255945641</v>
      </c>
      <c r="Y2540" s="9">
        <f t="shared" si="354"/>
        <v>5.917317214606671E-3</v>
      </c>
      <c r="Z2540" s="10">
        <f t="shared" si="355"/>
        <v>6353882.4742268045</v>
      </c>
      <c r="AA2540" s="10">
        <f t="shared" si="356"/>
        <v>146139.29690721651</v>
      </c>
      <c r="AB2540" s="10">
        <f t="shared" si="357"/>
        <v>2</v>
      </c>
      <c r="AC2540" s="9">
        <f t="shared" si="358"/>
        <v>6163266</v>
      </c>
      <c r="AD2540" s="10">
        <f t="shared" si="359"/>
        <v>6035900.5189198032</v>
      </c>
    </row>
    <row r="2541" spans="1:30" x14ac:dyDescent="0.2">
      <c r="A2541" t="s">
        <v>20</v>
      </c>
      <c r="B2541" s="1">
        <v>43466</v>
      </c>
      <c r="C2541" t="s">
        <v>198</v>
      </c>
      <c r="D2541" s="2">
        <v>6683</v>
      </c>
      <c r="E2541" s="2">
        <v>0</v>
      </c>
      <c r="F2541" s="2">
        <v>0</v>
      </c>
      <c r="G2541" s="2">
        <v>0</v>
      </c>
      <c r="H2541" s="2"/>
      <c r="I2541" s="2">
        <v>0</v>
      </c>
      <c r="J2541" s="2">
        <v>0</v>
      </c>
      <c r="K2541" s="2">
        <v>0</v>
      </c>
      <c r="L2541" s="2">
        <v>0</v>
      </c>
      <c r="M2541" s="2">
        <v>2.0049000000000001</v>
      </c>
      <c r="N2541" s="8">
        <f t="shared" si="351"/>
        <v>200490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f t="shared" si="352"/>
        <v>24.916666666666668</v>
      </c>
      <c r="X2541" s="9">
        <f t="shared" si="353"/>
        <v>30</v>
      </c>
      <c r="Y2541" s="9">
        <f t="shared" si="354"/>
        <v>1.6264915387393632E-2</v>
      </c>
      <c r="Z2541" s="10">
        <f t="shared" si="355"/>
        <v>3176941.2371134022</v>
      </c>
      <c r="AA2541" s="10">
        <f t="shared" si="356"/>
        <v>73069.648453608257</v>
      </c>
      <c r="AB2541" s="10">
        <f t="shared" si="357"/>
        <v>4</v>
      </c>
      <c r="AC2541" s="9">
        <f t="shared" si="358"/>
        <v>3081633</v>
      </c>
      <c r="AD2541" s="10">
        <f t="shared" si="359"/>
        <v>2192089.4536082479</v>
      </c>
    </row>
    <row r="2542" spans="1:30" x14ac:dyDescent="0.2">
      <c r="A2542" t="s">
        <v>20</v>
      </c>
      <c r="B2542" s="1">
        <v>43466</v>
      </c>
      <c r="C2542" t="s">
        <v>200</v>
      </c>
      <c r="D2542" s="2">
        <v>4863</v>
      </c>
      <c r="E2542" s="2">
        <v>0</v>
      </c>
      <c r="F2542" s="2">
        <v>0</v>
      </c>
      <c r="G2542" s="2">
        <v>0</v>
      </c>
      <c r="H2542" s="2"/>
      <c r="I2542" s="2">
        <v>1618</v>
      </c>
      <c r="J2542" s="2">
        <v>1616</v>
      </c>
      <c r="K2542" s="2">
        <v>1629</v>
      </c>
      <c r="L2542" s="2">
        <v>0</v>
      </c>
      <c r="M2542" s="2">
        <v>1.9428999999999998</v>
      </c>
      <c r="N2542" s="8">
        <f t="shared" si="351"/>
        <v>194289.99999999997</v>
      </c>
      <c r="O2542" s="2">
        <v>0</v>
      </c>
      <c r="P2542" s="2">
        <v>0</v>
      </c>
      <c r="Q2542" s="2">
        <v>0</v>
      </c>
      <c r="R2542" s="2">
        <v>0</v>
      </c>
      <c r="S2542" s="2">
        <v>0.88990000000000002</v>
      </c>
      <c r="T2542" s="2">
        <v>0.72719999999999996</v>
      </c>
      <c r="U2542" s="2">
        <v>0.32579999999999998</v>
      </c>
      <c r="V2542" s="2">
        <v>0</v>
      </c>
      <c r="W2542" s="2">
        <f t="shared" si="352"/>
        <v>24.916666666666668</v>
      </c>
      <c r="X2542" s="9">
        <f t="shared" si="353"/>
        <v>39.9527040921242</v>
      </c>
      <c r="Y2542" s="9">
        <f t="shared" si="354"/>
        <v>1.5761935311570194E-2</v>
      </c>
      <c r="Z2542" s="10">
        <f t="shared" si="355"/>
        <v>2541552.989690722</v>
      </c>
      <c r="AA2542" s="10">
        <f t="shared" si="356"/>
        <v>58455.718762886601</v>
      </c>
      <c r="AB2542" s="10">
        <f t="shared" si="357"/>
        <v>5</v>
      </c>
      <c r="AC2542" s="9">
        <f t="shared" si="358"/>
        <v>2465306.4</v>
      </c>
      <c r="AD2542" s="10">
        <f t="shared" si="359"/>
        <v>2335464.0342260408</v>
      </c>
    </row>
    <row r="2543" spans="1:30" x14ac:dyDescent="0.2">
      <c r="A2543" t="s">
        <v>20</v>
      </c>
      <c r="B2543" s="1">
        <v>43466</v>
      </c>
      <c r="C2543" t="s">
        <v>524</v>
      </c>
      <c r="D2543" s="2">
        <v>1066</v>
      </c>
      <c r="E2543" s="2">
        <v>1066</v>
      </c>
      <c r="F2543" s="2">
        <v>0</v>
      </c>
      <c r="G2543" s="2">
        <v>0</v>
      </c>
      <c r="H2543" s="2"/>
      <c r="I2543" s="2">
        <v>0</v>
      </c>
      <c r="J2543" s="2">
        <v>0</v>
      </c>
      <c r="K2543" s="2">
        <v>0</v>
      </c>
      <c r="L2543" s="2">
        <v>0</v>
      </c>
      <c r="M2543" s="2">
        <v>0.53300000000000003</v>
      </c>
      <c r="N2543" s="8">
        <f t="shared" si="351"/>
        <v>53300</v>
      </c>
      <c r="O2543" s="2">
        <v>0.53300000000000003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f t="shared" si="352"/>
        <v>24.916666666666668</v>
      </c>
      <c r="X2543" s="9">
        <f t="shared" si="353"/>
        <v>50</v>
      </c>
      <c r="Y2543" s="9">
        <f t="shared" si="354"/>
        <v>4.3240061357079189E-3</v>
      </c>
      <c r="Z2543" s="10">
        <f t="shared" si="355"/>
        <v>1815394.9926362301</v>
      </c>
      <c r="AA2543" s="10">
        <f t="shared" si="356"/>
        <v>41754.084830633292</v>
      </c>
      <c r="AB2543" s="10">
        <f t="shared" si="357"/>
        <v>7</v>
      </c>
      <c r="AC2543" s="9">
        <f t="shared" si="358"/>
        <v>1760933.142857143</v>
      </c>
      <c r="AD2543" s="10">
        <f t="shared" si="359"/>
        <v>2087704.2415316645</v>
      </c>
    </row>
    <row r="2544" spans="1:30" x14ac:dyDescent="0.2">
      <c r="A2544" t="s">
        <v>20</v>
      </c>
      <c r="B2544" s="1">
        <v>43466</v>
      </c>
      <c r="C2544" t="s">
        <v>722</v>
      </c>
      <c r="D2544" s="2">
        <v>29977</v>
      </c>
      <c r="E2544" s="2">
        <v>0</v>
      </c>
      <c r="F2544" s="2">
        <v>0</v>
      </c>
      <c r="G2544" s="2">
        <v>8392</v>
      </c>
      <c r="H2544" s="2">
        <v>8404</v>
      </c>
      <c r="I2544" s="2">
        <v>0</v>
      </c>
      <c r="J2544" s="2">
        <v>307</v>
      </c>
      <c r="K2544" s="2">
        <v>8399</v>
      </c>
      <c r="L2544" s="2">
        <v>4475</v>
      </c>
      <c r="M2544" s="2">
        <v>9.2355</v>
      </c>
      <c r="N2544" s="8">
        <f t="shared" si="351"/>
        <v>923550</v>
      </c>
      <c r="O2544" s="2">
        <v>0</v>
      </c>
      <c r="P2544" s="2">
        <v>0</v>
      </c>
      <c r="Q2544" s="2">
        <v>2.9371999999999998</v>
      </c>
      <c r="R2544" s="2">
        <v>3.3616000000000001</v>
      </c>
      <c r="S2544" s="2">
        <v>0</v>
      </c>
      <c r="T2544" s="2">
        <v>0.13815</v>
      </c>
      <c r="U2544" s="2">
        <v>1.6798</v>
      </c>
      <c r="V2544" s="2">
        <v>1.1187499999999999</v>
      </c>
      <c r="W2544" s="2">
        <f t="shared" si="352"/>
        <v>24.916666666666668</v>
      </c>
      <c r="X2544" s="9">
        <f t="shared" si="353"/>
        <v>30.808619941955499</v>
      </c>
      <c r="Y2544" s="9">
        <f t="shared" si="354"/>
        <v>7.4923749843021539E-2</v>
      </c>
      <c r="Z2544" s="10">
        <f t="shared" si="355"/>
        <v>6353882.4742268045</v>
      </c>
      <c r="AA2544" s="10">
        <f t="shared" si="356"/>
        <v>146139.29690721651</v>
      </c>
      <c r="AB2544" s="10">
        <f t="shared" si="357"/>
        <v>2</v>
      </c>
      <c r="AC2544" s="9">
        <f t="shared" si="358"/>
        <v>6163266</v>
      </c>
      <c r="AD2544" s="10">
        <f t="shared" si="359"/>
        <v>4502350.0569990259</v>
      </c>
    </row>
    <row r="2545" spans="1:30" x14ac:dyDescent="0.2">
      <c r="A2545" t="s">
        <v>20</v>
      </c>
      <c r="B2545" s="1">
        <v>43466</v>
      </c>
      <c r="C2545" t="s">
        <v>1084</v>
      </c>
      <c r="D2545" s="2">
        <v>705</v>
      </c>
      <c r="E2545" s="2">
        <v>0</v>
      </c>
      <c r="F2545" s="2">
        <v>0</v>
      </c>
      <c r="G2545" s="2">
        <v>0</v>
      </c>
      <c r="H2545" s="2"/>
      <c r="I2545" s="2">
        <v>0</v>
      </c>
      <c r="J2545" s="2">
        <v>0</v>
      </c>
      <c r="K2545" s="2">
        <v>705</v>
      </c>
      <c r="L2545" s="2">
        <v>0</v>
      </c>
      <c r="M2545" s="2">
        <v>0.14099999999999999</v>
      </c>
      <c r="N2545" s="8">
        <f t="shared" si="351"/>
        <v>14099.999999999998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0.14099999999999999</v>
      </c>
      <c r="V2545" s="2">
        <v>0</v>
      </c>
      <c r="W2545" s="2">
        <f t="shared" si="352"/>
        <v>24.916666666666668</v>
      </c>
      <c r="X2545" s="9">
        <f t="shared" si="353"/>
        <v>19.999999999999996</v>
      </c>
      <c r="Y2545" s="9">
        <f t="shared" si="354"/>
        <v>1.1438740434049088E-3</v>
      </c>
      <c r="Z2545" s="10">
        <f t="shared" si="355"/>
        <v>12707764.948453609</v>
      </c>
      <c r="AA2545" s="10">
        <f t="shared" si="356"/>
        <v>292278.59381443303</v>
      </c>
      <c r="AB2545" s="10">
        <f t="shared" si="357"/>
        <v>1</v>
      </c>
      <c r="AC2545" s="9">
        <f t="shared" si="358"/>
        <v>12326532</v>
      </c>
      <c r="AD2545" s="10">
        <f t="shared" si="359"/>
        <v>5845571.8762886599</v>
      </c>
    </row>
    <row r="2546" spans="1:30" x14ac:dyDescent="0.2">
      <c r="A2546" t="s">
        <v>20</v>
      </c>
      <c r="B2546" s="1">
        <v>43466</v>
      </c>
      <c r="C2546" t="s">
        <v>990</v>
      </c>
      <c r="D2546" s="2">
        <v>271</v>
      </c>
      <c r="E2546" s="2">
        <v>271</v>
      </c>
      <c r="F2546" s="2">
        <v>0</v>
      </c>
      <c r="G2546" s="2">
        <v>0</v>
      </c>
      <c r="H2546" s="2"/>
      <c r="I2546" s="2">
        <v>0</v>
      </c>
      <c r="J2546" s="2">
        <v>0</v>
      </c>
      <c r="K2546" s="2">
        <v>0</v>
      </c>
      <c r="L2546" s="2">
        <v>0</v>
      </c>
      <c r="M2546" s="2">
        <v>0.13550000000000001</v>
      </c>
      <c r="N2546" s="8">
        <f t="shared" si="351"/>
        <v>13550.000000000002</v>
      </c>
      <c r="O2546" s="2">
        <v>0.13550000000000001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f t="shared" si="352"/>
        <v>24.916666666666668</v>
      </c>
      <c r="X2546" s="9">
        <f t="shared" si="353"/>
        <v>50.000000000000007</v>
      </c>
      <c r="Y2546" s="9">
        <f t="shared" si="354"/>
        <v>1.0992548431302497E-3</v>
      </c>
      <c r="Z2546" s="10">
        <f t="shared" si="355"/>
        <v>6353882.4742268045</v>
      </c>
      <c r="AA2546" s="10">
        <f t="shared" si="356"/>
        <v>146139.29690721651</v>
      </c>
      <c r="AB2546" s="10">
        <f t="shared" si="357"/>
        <v>2</v>
      </c>
      <c r="AC2546" s="9">
        <f t="shared" si="358"/>
        <v>6163266</v>
      </c>
      <c r="AD2546" s="10">
        <f t="shared" si="359"/>
        <v>7306964.8453608267</v>
      </c>
    </row>
    <row r="2547" spans="1:30" x14ac:dyDescent="0.2">
      <c r="A2547" t="s">
        <v>20</v>
      </c>
      <c r="B2547" s="1">
        <v>43466</v>
      </c>
      <c r="C2547" t="s">
        <v>991</v>
      </c>
      <c r="D2547" s="2">
        <v>903</v>
      </c>
      <c r="E2547" s="2">
        <v>0</v>
      </c>
      <c r="F2547" s="2">
        <v>0</v>
      </c>
      <c r="G2547" s="2">
        <v>903</v>
      </c>
      <c r="H2547" s="2"/>
      <c r="I2547" s="2">
        <v>0</v>
      </c>
      <c r="J2547" s="2">
        <v>0</v>
      </c>
      <c r="K2547" s="2">
        <v>0</v>
      </c>
      <c r="L2547" s="2">
        <v>0</v>
      </c>
      <c r="M2547" s="2">
        <v>0.31605</v>
      </c>
      <c r="N2547" s="8">
        <f t="shared" si="351"/>
        <v>31605</v>
      </c>
      <c r="O2547" s="2">
        <v>0</v>
      </c>
      <c r="P2547" s="2">
        <v>0</v>
      </c>
      <c r="Q2547" s="2">
        <v>0.31605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f t="shared" si="352"/>
        <v>24.916666666666668</v>
      </c>
      <c r="X2547" s="9">
        <f t="shared" si="353"/>
        <v>35</v>
      </c>
      <c r="Y2547" s="9">
        <f t="shared" si="354"/>
        <v>2.5639814994193014E-3</v>
      </c>
      <c r="Z2547" s="10">
        <f t="shared" si="355"/>
        <v>12707764.948453609</v>
      </c>
      <c r="AA2547" s="10">
        <f t="shared" si="356"/>
        <v>292278.59381443303</v>
      </c>
      <c r="AB2547" s="10">
        <f t="shared" si="357"/>
        <v>1</v>
      </c>
      <c r="AC2547" s="9">
        <f t="shared" si="358"/>
        <v>12326532</v>
      </c>
      <c r="AD2547" s="10">
        <f t="shared" si="359"/>
        <v>10229750.783505157</v>
      </c>
    </row>
    <row r="2548" spans="1:30" x14ac:dyDescent="0.2">
      <c r="A2548" t="s">
        <v>20</v>
      </c>
      <c r="B2548" s="1">
        <v>43466</v>
      </c>
      <c r="C2548" t="s">
        <v>1085</v>
      </c>
      <c r="D2548" s="2">
        <v>810</v>
      </c>
      <c r="E2548" s="2">
        <v>0</v>
      </c>
      <c r="F2548" s="2">
        <v>0</v>
      </c>
      <c r="G2548" s="2">
        <v>0</v>
      </c>
      <c r="H2548" s="2"/>
      <c r="I2548" s="2">
        <v>0</v>
      </c>
      <c r="J2548" s="2">
        <v>0</v>
      </c>
      <c r="K2548" s="2">
        <v>409</v>
      </c>
      <c r="L2548" s="2">
        <v>401</v>
      </c>
      <c r="M2548" s="2">
        <v>0.18204999999999999</v>
      </c>
      <c r="N2548" s="8">
        <f t="shared" si="351"/>
        <v>18205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8.1799999999999998E-2</v>
      </c>
      <c r="V2548" s="2">
        <v>0.10025000000000001</v>
      </c>
      <c r="W2548" s="2">
        <f t="shared" si="352"/>
        <v>24.916666666666668</v>
      </c>
      <c r="X2548" s="9">
        <f t="shared" si="353"/>
        <v>22.47530864197531</v>
      </c>
      <c r="Y2548" s="9">
        <f t="shared" si="354"/>
        <v>1.4768955290912318E-3</v>
      </c>
      <c r="Z2548" s="10">
        <f t="shared" si="355"/>
        <v>2541552.989690722</v>
      </c>
      <c r="AA2548" s="10">
        <f t="shared" si="356"/>
        <v>58455.718762886601</v>
      </c>
      <c r="AB2548" s="10">
        <f t="shared" si="357"/>
        <v>5</v>
      </c>
      <c r="AC2548" s="9">
        <f t="shared" si="358"/>
        <v>2465306.4</v>
      </c>
      <c r="AD2548" s="10">
        <f t="shared" si="359"/>
        <v>1313810.3210843836</v>
      </c>
    </row>
    <row r="2549" spans="1:30" x14ac:dyDescent="0.2">
      <c r="A2549" t="s">
        <v>20</v>
      </c>
      <c r="B2549" s="1">
        <v>43466</v>
      </c>
      <c r="C2549" t="s">
        <v>452</v>
      </c>
      <c r="D2549" s="2">
        <v>21792</v>
      </c>
      <c r="E2549" s="2">
        <v>9698</v>
      </c>
      <c r="F2549" s="2">
        <v>2428</v>
      </c>
      <c r="G2549" s="2">
        <v>2520</v>
      </c>
      <c r="H2549" s="2"/>
      <c r="I2549" s="2">
        <v>4884</v>
      </c>
      <c r="J2549" s="2">
        <v>0</v>
      </c>
      <c r="K2549" s="2">
        <v>0</v>
      </c>
      <c r="L2549" s="2">
        <v>0</v>
      </c>
      <c r="M2549" s="2">
        <v>9.2509000000000015</v>
      </c>
      <c r="N2549" s="8">
        <f t="shared" si="351"/>
        <v>925090.00000000012</v>
      </c>
      <c r="O2549" s="2">
        <v>4.1004000000000005</v>
      </c>
      <c r="P2549" s="2">
        <v>1.3353999999999999</v>
      </c>
      <c r="Q2549" s="2">
        <v>0.63</v>
      </c>
      <c r="R2549" s="2">
        <v>0</v>
      </c>
      <c r="S2549" s="2">
        <v>1.9410000000000001</v>
      </c>
      <c r="T2549" s="2">
        <v>0</v>
      </c>
      <c r="U2549" s="2">
        <v>0</v>
      </c>
      <c r="V2549" s="2">
        <v>0</v>
      </c>
      <c r="W2549" s="2">
        <f t="shared" si="352"/>
        <v>24.916666666666668</v>
      </c>
      <c r="X2549" s="9">
        <f t="shared" si="353"/>
        <v>42.450899412628495</v>
      </c>
      <c r="Y2549" s="9">
        <f t="shared" si="354"/>
        <v>7.5048683603790592E-2</v>
      </c>
      <c r="Z2549" s="10">
        <f t="shared" si="355"/>
        <v>1411973.8831615122</v>
      </c>
      <c r="AA2549" s="10">
        <f t="shared" si="356"/>
        <v>32475.399312714781</v>
      </c>
      <c r="AB2549" s="10">
        <f t="shared" si="357"/>
        <v>9</v>
      </c>
      <c r="AC2549" s="9">
        <f t="shared" si="358"/>
        <v>1369614.6666666667</v>
      </c>
      <c r="AD2549" s="10">
        <f t="shared" si="359"/>
        <v>1378609.9096089997</v>
      </c>
    </row>
    <row r="2550" spans="1:30" x14ac:dyDescent="0.2">
      <c r="A2550" t="s">
        <v>20</v>
      </c>
      <c r="B2550" s="1">
        <v>43466</v>
      </c>
      <c r="C2550" t="s">
        <v>994</v>
      </c>
      <c r="D2550" s="2">
        <v>1074</v>
      </c>
      <c r="E2550" s="2">
        <v>0</v>
      </c>
      <c r="F2550" s="2">
        <v>0</v>
      </c>
      <c r="G2550" s="2">
        <v>0</v>
      </c>
      <c r="H2550" s="2"/>
      <c r="I2550" s="2">
        <v>0</v>
      </c>
      <c r="J2550" s="2">
        <v>0</v>
      </c>
      <c r="K2550" s="2">
        <v>1074</v>
      </c>
      <c r="L2550" s="2">
        <v>0</v>
      </c>
      <c r="M2550" s="2">
        <v>0.21479999999999999</v>
      </c>
      <c r="N2550" s="8">
        <f t="shared" si="351"/>
        <v>21480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0.21479999999999999</v>
      </c>
      <c r="V2550" s="2">
        <v>0</v>
      </c>
      <c r="W2550" s="2">
        <f t="shared" si="352"/>
        <v>24.916666666666668</v>
      </c>
      <c r="X2550" s="9">
        <f t="shared" si="353"/>
        <v>20</v>
      </c>
      <c r="Y2550" s="9">
        <f t="shared" si="354"/>
        <v>1.7425825852721592E-3</v>
      </c>
      <c r="Z2550" s="10">
        <f t="shared" si="355"/>
        <v>6353882.4742268045</v>
      </c>
      <c r="AA2550" s="10">
        <f t="shared" si="356"/>
        <v>146139.29690721651</v>
      </c>
      <c r="AB2550" s="10">
        <f t="shared" si="357"/>
        <v>2</v>
      </c>
      <c r="AC2550" s="9">
        <f t="shared" si="358"/>
        <v>6163266</v>
      </c>
      <c r="AD2550" s="10">
        <f t="shared" si="359"/>
        <v>2922785.9381443304</v>
      </c>
    </row>
    <row r="2551" spans="1:30" x14ac:dyDescent="0.2">
      <c r="A2551" t="s">
        <v>20</v>
      </c>
      <c r="B2551" s="1">
        <v>43466</v>
      </c>
      <c r="C2551" t="s">
        <v>208</v>
      </c>
      <c r="D2551" s="2">
        <v>81</v>
      </c>
      <c r="E2551" s="2">
        <v>0</v>
      </c>
      <c r="F2551" s="2">
        <v>0</v>
      </c>
      <c r="G2551" s="2">
        <v>0</v>
      </c>
      <c r="H2551" s="2"/>
      <c r="I2551" s="2">
        <v>0</v>
      </c>
      <c r="J2551" s="2">
        <v>0</v>
      </c>
      <c r="K2551" s="2">
        <v>22</v>
      </c>
      <c r="L2551" s="2">
        <v>0</v>
      </c>
      <c r="M2551" s="2">
        <v>1.3250000000000001E-2</v>
      </c>
      <c r="N2551" s="8">
        <f t="shared" si="351"/>
        <v>1325.0000000000002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s="2">
        <v>4.4000000000000003E-3</v>
      </c>
      <c r="V2551" s="2">
        <v>0</v>
      </c>
      <c r="W2551" s="2">
        <f t="shared" si="352"/>
        <v>24.916666666666668</v>
      </c>
      <c r="X2551" s="9">
        <f t="shared" si="353"/>
        <v>16.358024691358029</v>
      </c>
      <c r="Y2551" s="9">
        <f t="shared" si="354"/>
        <v>1.0749170975258898E-4</v>
      </c>
      <c r="Z2551" s="10">
        <f t="shared" si="355"/>
        <v>907697.49631811504</v>
      </c>
      <c r="AA2551" s="10">
        <f t="shared" si="356"/>
        <v>20877.042415316646</v>
      </c>
      <c r="AB2551" s="10">
        <f t="shared" si="357"/>
        <v>14</v>
      </c>
      <c r="AC2551" s="9">
        <f t="shared" si="358"/>
        <v>880466.57142857148</v>
      </c>
      <c r="AD2551" s="10">
        <f t="shared" si="359"/>
        <v>341507.17531227856</v>
      </c>
    </row>
    <row r="2552" spans="1:30" x14ac:dyDescent="0.2">
      <c r="A2552" t="s">
        <v>20</v>
      </c>
      <c r="B2552" s="1">
        <v>43466</v>
      </c>
      <c r="C2552" t="s">
        <v>1086</v>
      </c>
      <c r="D2552" s="2">
        <v>944</v>
      </c>
      <c r="E2552" s="2">
        <v>944</v>
      </c>
      <c r="F2552" s="2">
        <v>0</v>
      </c>
      <c r="G2552" s="2">
        <v>0</v>
      </c>
      <c r="H2552" s="2"/>
      <c r="I2552" s="2">
        <v>0</v>
      </c>
      <c r="J2552" s="2">
        <v>0</v>
      </c>
      <c r="K2552" s="2">
        <v>0</v>
      </c>
      <c r="L2552" s="2">
        <v>0</v>
      </c>
      <c r="M2552" s="2">
        <v>0.47199999999999998</v>
      </c>
      <c r="N2552" s="8">
        <f t="shared" si="351"/>
        <v>47200</v>
      </c>
      <c r="O2552" s="2">
        <v>0.47199999999999998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f t="shared" si="352"/>
        <v>24.916666666666668</v>
      </c>
      <c r="X2552" s="9">
        <f t="shared" si="353"/>
        <v>50</v>
      </c>
      <c r="Y2552" s="9">
        <f t="shared" si="354"/>
        <v>3.829138641752603E-3</v>
      </c>
      <c r="Z2552" s="10">
        <f t="shared" si="355"/>
        <v>12707764.948453609</v>
      </c>
      <c r="AA2552" s="10">
        <f t="shared" si="356"/>
        <v>292278.59381443303</v>
      </c>
      <c r="AB2552" s="10">
        <f t="shared" si="357"/>
        <v>1</v>
      </c>
      <c r="AC2552" s="9">
        <f t="shared" si="358"/>
        <v>12326532</v>
      </c>
      <c r="AD2552" s="10">
        <f t="shared" si="359"/>
        <v>14613929.690721652</v>
      </c>
    </row>
    <row r="2553" spans="1:30" x14ac:dyDescent="0.2">
      <c r="A2553" t="s">
        <v>20</v>
      </c>
      <c r="B2553" s="1">
        <v>43466</v>
      </c>
      <c r="C2553" t="s">
        <v>995</v>
      </c>
      <c r="D2553" s="2">
        <v>1563</v>
      </c>
      <c r="E2553" s="2">
        <v>0</v>
      </c>
      <c r="F2553" s="2">
        <v>0</v>
      </c>
      <c r="G2553" s="2">
        <v>0</v>
      </c>
      <c r="H2553" s="2"/>
      <c r="I2553" s="2">
        <v>0</v>
      </c>
      <c r="J2553" s="2">
        <v>0</v>
      </c>
      <c r="K2553" s="2">
        <v>1563</v>
      </c>
      <c r="L2553" s="2">
        <v>0</v>
      </c>
      <c r="M2553" s="2">
        <v>0.31259999999999999</v>
      </c>
      <c r="N2553" s="8">
        <f t="shared" si="351"/>
        <v>31260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0.31259999999999999</v>
      </c>
      <c r="V2553" s="2">
        <v>0</v>
      </c>
      <c r="W2553" s="2">
        <f t="shared" si="352"/>
        <v>24.916666666666668</v>
      </c>
      <c r="X2553" s="9">
        <f t="shared" si="353"/>
        <v>20</v>
      </c>
      <c r="Y2553" s="9">
        <f t="shared" si="354"/>
        <v>2.5359930919742878E-3</v>
      </c>
      <c r="Z2553" s="10">
        <f t="shared" si="355"/>
        <v>12707764.948453609</v>
      </c>
      <c r="AA2553" s="10">
        <f t="shared" si="356"/>
        <v>292278.59381443303</v>
      </c>
      <c r="AB2553" s="10">
        <f t="shared" si="357"/>
        <v>1</v>
      </c>
      <c r="AC2553" s="9">
        <f t="shared" si="358"/>
        <v>12326532</v>
      </c>
      <c r="AD2553" s="10">
        <f t="shared" si="359"/>
        <v>5845571.8762886608</v>
      </c>
    </row>
    <row r="2554" spans="1:30" x14ac:dyDescent="0.2">
      <c r="A2554" t="s">
        <v>20</v>
      </c>
      <c r="B2554" s="1">
        <v>43466</v>
      </c>
      <c r="C2554" t="s">
        <v>910</v>
      </c>
      <c r="D2554" s="2">
        <v>2866</v>
      </c>
      <c r="E2554" s="2">
        <v>0</v>
      </c>
      <c r="F2554" s="2">
        <v>0</v>
      </c>
      <c r="G2554" s="2">
        <v>0</v>
      </c>
      <c r="H2554" s="2"/>
      <c r="I2554" s="2">
        <v>0</v>
      </c>
      <c r="J2554" s="2">
        <v>0</v>
      </c>
      <c r="K2554" s="2">
        <v>2866</v>
      </c>
      <c r="L2554" s="2">
        <v>0</v>
      </c>
      <c r="M2554" s="2">
        <v>0.57320000000000004</v>
      </c>
      <c r="N2554" s="8">
        <f t="shared" si="351"/>
        <v>57320.000000000007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0.57320000000000004</v>
      </c>
      <c r="V2554" s="2">
        <v>0</v>
      </c>
      <c r="W2554" s="2">
        <f t="shared" si="352"/>
        <v>24.916666666666668</v>
      </c>
      <c r="X2554" s="9">
        <f t="shared" si="353"/>
        <v>20.000000000000004</v>
      </c>
      <c r="Y2554" s="9">
        <f t="shared" si="354"/>
        <v>4.6501319268063401E-3</v>
      </c>
      <c r="Z2554" s="10">
        <f t="shared" si="355"/>
        <v>6353882.4742268045</v>
      </c>
      <c r="AA2554" s="10">
        <f t="shared" si="356"/>
        <v>146139.29690721651</v>
      </c>
      <c r="AB2554" s="10">
        <f t="shared" si="357"/>
        <v>2</v>
      </c>
      <c r="AC2554" s="9">
        <f t="shared" si="358"/>
        <v>6163266</v>
      </c>
      <c r="AD2554" s="10">
        <f t="shared" si="359"/>
        <v>2922785.9381443309</v>
      </c>
    </row>
    <row r="2555" spans="1:30" x14ac:dyDescent="0.2">
      <c r="A2555" t="s">
        <v>20</v>
      </c>
      <c r="B2555" s="1">
        <v>43466</v>
      </c>
      <c r="C2555" t="s">
        <v>1087</v>
      </c>
      <c r="D2555" s="2">
        <v>5025</v>
      </c>
      <c r="E2555" s="2">
        <v>0</v>
      </c>
      <c r="F2555" s="2">
        <v>0</v>
      </c>
      <c r="G2555" s="2">
        <v>0</v>
      </c>
      <c r="H2555" s="2"/>
      <c r="I2555" s="2">
        <v>0</v>
      </c>
      <c r="J2555" s="2">
        <v>0</v>
      </c>
      <c r="K2555" s="2">
        <v>5025</v>
      </c>
      <c r="L2555" s="2">
        <v>0</v>
      </c>
      <c r="M2555" s="2">
        <v>1.0049999999999999</v>
      </c>
      <c r="N2555" s="8">
        <f t="shared" si="351"/>
        <v>100499.99999999999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s="2">
        <v>1.0049999999999999</v>
      </c>
      <c r="V2555" s="2">
        <v>0</v>
      </c>
      <c r="W2555" s="2">
        <f t="shared" si="352"/>
        <v>24.916666666666668</v>
      </c>
      <c r="X2555" s="9">
        <f t="shared" si="353"/>
        <v>19.999999999999996</v>
      </c>
      <c r="Y2555" s="9">
        <f t="shared" si="354"/>
        <v>8.1531447774605206E-3</v>
      </c>
      <c r="Z2555" s="10">
        <f t="shared" si="355"/>
        <v>2117960.8247422683</v>
      </c>
      <c r="AA2555" s="10">
        <f t="shared" si="356"/>
        <v>48713.098969072169</v>
      </c>
      <c r="AB2555" s="10">
        <f t="shared" si="357"/>
        <v>6</v>
      </c>
      <c r="AC2555" s="9">
        <f t="shared" si="358"/>
        <v>2054422</v>
      </c>
      <c r="AD2555" s="10">
        <f t="shared" si="359"/>
        <v>974261.97938144323</v>
      </c>
    </row>
    <row r="2556" spans="1:30" x14ac:dyDescent="0.2">
      <c r="A2556" t="s">
        <v>20</v>
      </c>
      <c r="B2556" s="1">
        <v>43466</v>
      </c>
      <c r="C2556" t="s">
        <v>212</v>
      </c>
      <c r="D2556" s="2">
        <v>32329</v>
      </c>
      <c r="E2556" s="2">
        <v>2483</v>
      </c>
      <c r="F2556" s="2">
        <v>2741</v>
      </c>
      <c r="G2556" s="2">
        <v>10928</v>
      </c>
      <c r="H2556" s="2"/>
      <c r="I2556" s="2">
        <v>8141</v>
      </c>
      <c r="J2556" s="2">
        <v>2760</v>
      </c>
      <c r="K2556" s="2">
        <v>868</v>
      </c>
      <c r="L2556" s="2">
        <v>0</v>
      </c>
      <c r="M2556" s="2">
        <v>13.246672999999998</v>
      </c>
      <c r="N2556" s="8">
        <f t="shared" si="351"/>
        <v>1324667.2999999998</v>
      </c>
      <c r="O2556" s="2">
        <v>0.76265000000000005</v>
      </c>
      <c r="P2556" s="2">
        <v>0.86157499999999998</v>
      </c>
      <c r="Q2556" s="2">
        <v>4.5269979999999999</v>
      </c>
      <c r="R2556" s="2">
        <v>0</v>
      </c>
      <c r="S2556" s="2">
        <v>3.3600499999999998</v>
      </c>
      <c r="T2556" s="2">
        <v>1.655</v>
      </c>
      <c r="U2556" s="2">
        <v>0.1736</v>
      </c>
      <c r="V2556" s="2">
        <v>0</v>
      </c>
      <c r="W2556" s="2">
        <f t="shared" si="352"/>
        <v>24.916666666666668</v>
      </c>
      <c r="X2556" s="9">
        <f t="shared" si="353"/>
        <v>40.974583191561749</v>
      </c>
      <c r="Y2556" s="9">
        <f t="shared" si="354"/>
        <v>0.10746471919271372</v>
      </c>
      <c r="Z2556" s="10">
        <f t="shared" si="355"/>
        <v>1058980.4123711342</v>
      </c>
      <c r="AA2556" s="10">
        <f t="shared" si="356"/>
        <v>24356.549484536084</v>
      </c>
      <c r="AB2556" s="10">
        <f t="shared" si="357"/>
        <v>12</v>
      </c>
      <c r="AC2556" s="9">
        <f t="shared" si="358"/>
        <v>1027211</v>
      </c>
      <c r="AD2556" s="10">
        <f t="shared" si="359"/>
        <v>997999.46311351424</v>
      </c>
    </row>
    <row r="2557" spans="1:30" x14ac:dyDescent="0.2">
      <c r="A2557" t="s">
        <v>20</v>
      </c>
      <c r="B2557" s="1">
        <v>43466</v>
      </c>
      <c r="C2557" t="s">
        <v>213</v>
      </c>
      <c r="D2557" s="2">
        <v>6834</v>
      </c>
      <c r="E2557" s="2">
        <v>0</v>
      </c>
      <c r="F2557" s="2">
        <v>2424</v>
      </c>
      <c r="G2557" s="2">
        <v>2693</v>
      </c>
      <c r="H2557" s="2"/>
      <c r="I2557" s="2">
        <v>0</v>
      </c>
      <c r="J2557" s="2">
        <v>1717</v>
      </c>
      <c r="K2557" s="2">
        <v>0</v>
      </c>
      <c r="L2557" s="2">
        <v>0</v>
      </c>
      <c r="M2557" s="2">
        <v>2.9173639999999996</v>
      </c>
      <c r="N2557" s="8">
        <f t="shared" si="351"/>
        <v>291736.39999999997</v>
      </c>
      <c r="O2557" s="2">
        <v>0</v>
      </c>
      <c r="P2557" s="2">
        <v>1.3331999999999999</v>
      </c>
      <c r="Q2557" s="2">
        <v>0.81151400000000007</v>
      </c>
      <c r="R2557" s="2">
        <v>0</v>
      </c>
      <c r="S2557" s="2">
        <v>0</v>
      </c>
      <c r="T2557" s="2">
        <v>0.77264999999999995</v>
      </c>
      <c r="U2557" s="2">
        <v>0</v>
      </c>
      <c r="V2557" s="2">
        <v>0</v>
      </c>
      <c r="W2557" s="2">
        <f t="shared" si="352"/>
        <v>24.916666666666668</v>
      </c>
      <c r="X2557" s="9">
        <f t="shared" si="353"/>
        <v>42.688966930055599</v>
      </c>
      <c r="Y2557" s="9">
        <f t="shared" si="354"/>
        <v>2.3667354289105807E-2</v>
      </c>
      <c r="Z2557" s="10">
        <f t="shared" si="355"/>
        <v>577625.67947516404</v>
      </c>
      <c r="AA2557" s="10">
        <f t="shared" si="356"/>
        <v>13285.390627928773</v>
      </c>
      <c r="AB2557" s="10">
        <f t="shared" si="357"/>
        <v>22</v>
      </c>
      <c r="AC2557" s="9">
        <f t="shared" si="358"/>
        <v>560296.90909090906</v>
      </c>
      <c r="AD2557" s="10">
        <f t="shared" si="359"/>
        <v>567139.60116852203</v>
      </c>
    </row>
    <row r="2558" spans="1:30" x14ac:dyDescent="0.2">
      <c r="A2558" t="s">
        <v>20</v>
      </c>
      <c r="B2558" s="1">
        <v>43466</v>
      </c>
      <c r="C2558" t="s">
        <v>1088</v>
      </c>
      <c r="D2558" s="2">
        <v>1062</v>
      </c>
      <c r="E2558" s="2">
        <v>0</v>
      </c>
      <c r="F2558" s="2">
        <v>0</v>
      </c>
      <c r="G2558" s="2">
        <v>0</v>
      </c>
      <c r="H2558" s="2"/>
      <c r="I2558" s="2">
        <v>0</v>
      </c>
      <c r="J2558" s="2">
        <v>0</v>
      </c>
      <c r="K2558" s="2">
        <v>1062</v>
      </c>
      <c r="L2558" s="2">
        <v>0</v>
      </c>
      <c r="M2558" s="2">
        <v>0.21240000000000001</v>
      </c>
      <c r="N2558" s="8">
        <f t="shared" si="351"/>
        <v>21240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0.21240000000000001</v>
      </c>
      <c r="V2558" s="2">
        <v>0</v>
      </c>
      <c r="W2558" s="2">
        <f t="shared" si="352"/>
        <v>24.916666666666668</v>
      </c>
      <c r="X2558" s="9">
        <f t="shared" si="353"/>
        <v>20</v>
      </c>
      <c r="Y2558" s="9">
        <f t="shared" si="354"/>
        <v>1.7231123887886716E-3</v>
      </c>
      <c r="Z2558" s="10">
        <f t="shared" si="355"/>
        <v>12707764.948453609</v>
      </c>
      <c r="AA2558" s="10">
        <f t="shared" si="356"/>
        <v>292278.59381443303</v>
      </c>
      <c r="AB2558" s="10">
        <f t="shared" si="357"/>
        <v>1</v>
      </c>
      <c r="AC2558" s="9">
        <f t="shared" si="358"/>
        <v>12326532</v>
      </c>
      <c r="AD2558" s="10">
        <f t="shared" si="359"/>
        <v>5845571.8762886608</v>
      </c>
    </row>
    <row r="2559" spans="1:30" x14ac:dyDescent="0.2">
      <c r="A2559" t="s">
        <v>20</v>
      </c>
      <c r="B2559" s="1">
        <v>43466</v>
      </c>
      <c r="C2559" t="s">
        <v>1089</v>
      </c>
      <c r="D2559" s="2">
        <v>1440</v>
      </c>
      <c r="E2559" s="2">
        <v>0</v>
      </c>
      <c r="F2559" s="2">
        <v>0</v>
      </c>
      <c r="G2559" s="2">
        <v>0</v>
      </c>
      <c r="H2559" s="2"/>
      <c r="I2559" s="2">
        <v>0</v>
      </c>
      <c r="J2559" s="2">
        <v>1440</v>
      </c>
      <c r="K2559" s="2">
        <v>0</v>
      </c>
      <c r="L2559" s="2">
        <v>0</v>
      </c>
      <c r="M2559" s="2">
        <v>0.64800000000000002</v>
      </c>
      <c r="N2559" s="8">
        <f t="shared" si="351"/>
        <v>64800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0.64800000000000002</v>
      </c>
      <c r="U2559" s="2">
        <v>0</v>
      </c>
      <c r="V2559" s="2">
        <v>0</v>
      </c>
      <c r="W2559" s="2">
        <f t="shared" si="352"/>
        <v>24.916666666666668</v>
      </c>
      <c r="X2559" s="9">
        <f t="shared" si="353"/>
        <v>45</v>
      </c>
      <c r="Y2559" s="9">
        <f t="shared" si="354"/>
        <v>5.2569530505417097E-3</v>
      </c>
      <c r="Z2559" s="10">
        <f t="shared" si="355"/>
        <v>6353882.4742268045</v>
      </c>
      <c r="AA2559" s="10">
        <f t="shared" si="356"/>
        <v>146139.29690721651</v>
      </c>
      <c r="AB2559" s="10">
        <f t="shared" si="357"/>
        <v>2</v>
      </c>
      <c r="AC2559" s="9">
        <f t="shared" si="358"/>
        <v>6163266</v>
      </c>
      <c r="AD2559" s="10">
        <f t="shared" si="359"/>
        <v>6576268.3608247433</v>
      </c>
    </row>
    <row r="2560" spans="1:30" x14ac:dyDescent="0.2">
      <c r="A2560" t="s">
        <v>20</v>
      </c>
      <c r="B2560" s="1">
        <v>43466</v>
      </c>
      <c r="C2560" t="s">
        <v>1090</v>
      </c>
      <c r="D2560" s="2">
        <v>8517</v>
      </c>
      <c r="E2560" s="2">
        <v>0</v>
      </c>
      <c r="F2560" s="2">
        <v>0</v>
      </c>
      <c r="G2560" s="2">
        <v>8517</v>
      </c>
      <c r="H2560" s="2"/>
      <c r="I2560" s="2">
        <v>0</v>
      </c>
      <c r="J2560" s="2">
        <v>0</v>
      </c>
      <c r="K2560" s="2">
        <v>0</v>
      </c>
      <c r="L2560" s="2">
        <v>0</v>
      </c>
      <c r="M2560" s="2">
        <v>2.3410220000000002</v>
      </c>
      <c r="N2560" s="8">
        <f t="shared" si="351"/>
        <v>234102.2</v>
      </c>
      <c r="O2560" s="2">
        <v>0</v>
      </c>
      <c r="P2560" s="2">
        <v>0</v>
      </c>
      <c r="Q2560" s="2">
        <v>2.3410220000000002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f t="shared" si="352"/>
        <v>24.916666666666668</v>
      </c>
      <c r="X2560" s="9">
        <f t="shared" si="353"/>
        <v>27.486462369378891</v>
      </c>
      <c r="Y2560" s="9">
        <f t="shared" si="354"/>
        <v>1.8991732630069837E-2</v>
      </c>
      <c r="Z2560" s="10">
        <f t="shared" si="355"/>
        <v>6353882.4742268045</v>
      </c>
      <c r="AA2560" s="10">
        <f t="shared" si="356"/>
        <v>146139.29690721651</v>
      </c>
      <c r="AB2560" s="10">
        <f t="shared" si="357"/>
        <v>2</v>
      </c>
      <c r="AC2560" s="9">
        <f t="shared" si="358"/>
        <v>6163266</v>
      </c>
      <c r="AD2560" s="10">
        <f t="shared" si="359"/>
        <v>4016852.2851276956</v>
      </c>
    </row>
    <row r="2561" spans="1:30" x14ac:dyDescent="0.2">
      <c r="A2561" t="s">
        <v>20</v>
      </c>
      <c r="B2561" s="1">
        <v>43466</v>
      </c>
      <c r="C2561" t="s">
        <v>218</v>
      </c>
      <c r="D2561" s="2">
        <v>20315</v>
      </c>
      <c r="E2561" s="2">
        <v>12617</v>
      </c>
      <c r="F2561" s="2">
        <v>0</v>
      </c>
      <c r="G2561" s="2">
        <v>7698</v>
      </c>
      <c r="H2561" s="2"/>
      <c r="I2561" s="2">
        <v>0</v>
      </c>
      <c r="J2561" s="2">
        <v>0</v>
      </c>
      <c r="K2561" s="2">
        <v>0</v>
      </c>
      <c r="L2561" s="2">
        <v>0</v>
      </c>
      <c r="M2561" s="2">
        <v>5.2169280000000002</v>
      </c>
      <c r="N2561" s="8">
        <f t="shared" si="351"/>
        <v>521692.80000000005</v>
      </c>
      <c r="O2561" s="2">
        <v>3.7850999999999999</v>
      </c>
      <c r="P2561" s="2">
        <v>0</v>
      </c>
      <c r="Q2561" s="2">
        <v>1.4318280000000001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f t="shared" si="352"/>
        <v>24.916666666666668</v>
      </c>
      <c r="X2561" s="9">
        <f t="shared" si="353"/>
        <v>25.680177208958899</v>
      </c>
      <c r="Y2561" s="9">
        <f t="shared" si="354"/>
        <v>4.2322755500087135E-2</v>
      </c>
      <c r="Z2561" s="10">
        <f t="shared" si="355"/>
        <v>1270776.494845361</v>
      </c>
      <c r="AA2561" s="10">
        <f t="shared" si="356"/>
        <v>29227.859381443301</v>
      </c>
      <c r="AB2561" s="10">
        <f t="shared" si="357"/>
        <v>10</v>
      </c>
      <c r="AC2561" s="9">
        <f t="shared" si="358"/>
        <v>1232653.2</v>
      </c>
      <c r="AD2561" s="10">
        <f t="shared" si="359"/>
        <v>750576.60835399583</v>
      </c>
    </row>
    <row r="2562" spans="1:30" x14ac:dyDescent="0.2">
      <c r="A2562" t="s">
        <v>20</v>
      </c>
      <c r="B2562" s="1">
        <v>43466</v>
      </c>
      <c r="C2562" t="s">
        <v>1091</v>
      </c>
      <c r="D2562" s="2">
        <v>3402</v>
      </c>
      <c r="E2562" s="2">
        <v>0</v>
      </c>
      <c r="F2562" s="2">
        <v>0</v>
      </c>
      <c r="G2562" s="2">
        <v>0</v>
      </c>
      <c r="H2562" s="2">
        <v>158</v>
      </c>
      <c r="I2562" s="2">
        <v>0</v>
      </c>
      <c r="J2562" s="2">
        <v>0</v>
      </c>
      <c r="K2562" s="2">
        <v>0</v>
      </c>
      <c r="L2562" s="2">
        <v>3244</v>
      </c>
      <c r="M2562" s="2">
        <v>0.87420000000000009</v>
      </c>
      <c r="N2562" s="8">
        <f t="shared" si="351"/>
        <v>87420.000000000015</v>
      </c>
      <c r="O2562" s="2">
        <v>0</v>
      </c>
      <c r="P2562" s="2">
        <v>0</v>
      </c>
      <c r="Q2562" s="2">
        <v>0</v>
      </c>
      <c r="R2562" s="2">
        <v>6.3200000000000006E-2</v>
      </c>
      <c r="S2562" s="2">
        <v>0</v>
      </c>
      <c r="T2562" s="2">
        <v>0</v>
      </c>
      <c r="U2562" s="2">
        <v>0</v>
      </c>
      <c r="V2562" s="2">
        <v>0.81100000000000005</v>
      </c>
      <c r="W2562" s="2">
        <f t="shared" si="352"/>
        <v>24.916666666666668</v>
      </c>
      <c r="X2562" s="9">
        <f t="shared" si="353"/>
        <v>25.696649029982368</v>
      </c>
      <c r="Y2562" s="9">
        <f t="shared" si="354"/>
        <v>7.0920190691104367E-3</v>
      </c>
      <c r="Z2562" s="10">
        <f t="shared" si="355"/>
        <v>3176941.2371134022</v>
      </c>
      <c r="AA2562" s="10">
        <f t="shared" si="356"/>
        <v>73069.648453608257</v>
      </c>
      <c r="AB2562" s="10">
        <f t="shared" si="357"/>
        <v>4</v>
      </c>
      <c r="AC2562" s="9">
        <f t="shared" si="358"/>
        <v>3081633</v>
      </c>
      <c r="AD2562" s="10">
        <f t="shared" si="359"/>
        <v>1877645.1110565653</v>
      </c>
    </row>
    <row r="2563" spans="1:30" x14ac:dyDescent="0.2">
      <c r="A2563" t="s">
        <v>20</v>
      </c>
      <c r="B2563" s="1">
        <v>43466</v>
      </c>
      <c r="C2563" t="s">
        <v>219</v>
      </c>
      <c r="D2563" s="2">
        <v>6829</v>
      </c>
      <c r="E2563" s="2">
        <v>0</v>
      </c>
      <c r="F2563" s="2">
        <v>0</v>
      </c>
      <c r="G2563" s="2">
        <v>0</v>
      </c>
      <c r="H2563" s="2">
        <v>2974</v>
      </c>
      <c r="I2563" s="2">
        <v>0</v>
      </c>
      <c r="J2563" s="2">
        <v>3855</v>
      </c>
      <c r="K2563" s="2">
        <v>0</v>
      </c>
      <c r="L2563" s="2">
        <v>0</v>
      </c>
      <c r="M2563" s="2">
        <v>2.92435</v>
      </c>
      <c r="N2563" s="8">
        <f t="shared" ref="N2563:N2626" si="360">M2563*100000</f>
        <v>292435</v>
      </c>
      <c r="O2563" s="2">
        <v>0</v>
      </c>
      <c r="P2563" s="2">
        <v>0</v>
      </c>
      <c r="Q2563" s="2">
        <v>0</v>
      </c>
      <c r="R2563" s="2">
        <v>1.1896</v>
      </c>
      <c r="S2563" s="2">
        <v>0</v>
      </c>
      <c r="T2563" s="2">
        <v>1.73475</v>
      </c>
      <c r="U2563" s="2">
        <v>0</v>
      </c>
      <c r="V2563" s="2">
        <v>0</v>
      </c>
      <c r="W2563" s="2">
        <f t="shared" ref="W2563:W2626" si="361">299/12</f>
        <v>24.916666666666668</v>
      </c>
      <c r="X2563" s="9">
        <f t="shared" ref="X2563:X2626" si="362">N2563/D2563</f>
        <v>42.822521599062817</v>
      </c>
      <c r="Y2563" s="9">
        <f t="shared" ref="Y2563:Y2626" si="363">N2563/12326532</f>
        <v>2.3724028786036494E-2</v>
      </c>
      <c r="Z2563" s="10">
        <f t="shared" ref="Z2563:Z2626" si="364">AC2563*(1/(1-0.03))</f>
        <v>2541552.989690722</v>
      </c>
      <c r="AA2563" s="10">
        <f t="shared" ref="AA2563:AA2626" si="365">Z2563*0.023</f>
        <v>58455.718762886601</v>
      </c>
      <c r="AB2563" s="10">
        <f t="shared" ref="AB2563:AB2626" si="366">COUNTIF(C2563:C9914,C2563)</f>
        <v>5</v>
      </c>
      <c r="AC2563" s="9">
        <f t="shared" ref="AC2563:AC2626" si="367">12326532/AB2563</f>
        <v>2465306.4</v>
      </c>
      <c r="AD2563" s="10">
        <f t="shared" ref="AD2563:AD2626" si="368">AA2563*X2563</f>
        <v>2503221.2793124532</v>
      </c>
    </row>
    <row r="2564" spans="1:30" x14ac:dyDescent="0.2">
      <c r="A2564" t="s">
        <v>20</v>
      </c>
      <c r="B2564" s="1">
        <v>43466</v>
      </c>
      <c r="C2564" t="s">
        <v>354</v>
      </c>
      <c r="D2564" s="2">
        <v>384</v>
      </c>
      <c r="E2564" s="2">
        <v>0</v>
      </c>
      <c r="F2564" s="2">
        <v>0</v>
      </c>
      <c r="G2564" s="2">
        <v>384</v>
      </c>
      <c r="H2564" s="2"/>
      <c r="I2564" s="2">
        <v>0</v>
      </c>
      <c r="J2564" s="2">
        <v>0</v>
      </c>
      <c r="K2564" s="2">
        <v>0</v>
      </c>
      <c r="L2564" s="2">
        <v>0</v>
      </c>
      <c r="M2564" s="2">
        <v>0.13439999999999999</v>
      </c>
      <c r="N2564" s="8">
        <f t="shared" si="360"/>
        <v>13440</v>
      </c>
      <c r="O2564" s="2">
        <v>0</v>
      </c>
      <c r="P2564" s="2">
        <v>0</v>
      </c>
      <c r="Q2564" s="2">
        <v>0.13439999999999999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f t="shared" si="361"/>
        <v>24.916666666666668</v>
      </c>
      <c r="X2564" s="9">
        <f t="shared" si="362"/>
        <v>35</v>
      </c>
      <c r="Y2564" s="9">
        <f t="shared" si="363"/>
        <v>1.0903310030753175E-3</v>
      </c>
      <c r="Z2564" s="10">
        <f t="shared" si="364"/>
        <v>6353882.4742268045</v>
      </c>
      <c r="AA2564" s="10">
        <f t="shared" si="365"/>
        <v>146139.29690721651</v>
      </c>
      <c r="AB2564" s="10">
        <f t="shared" si="366"/>
        <v>2</v>
      </c>
      <c r="AC2564" s="9">
        <f t="shared" si="367"/>
        <v>6163266</v>
      </c>
      <c r="AD2564" s="10">
        <f t="shared" si="368"/>
        <v>5114875.3917525783</v>
      </c>
    </row>
    <row r="2565" spans="1:30" x14ac:dyDescent="0.2">
      <c r="A2565" t="s">
        <v>20</v>
      </c>
      <c r="B2565" s="1">
        <v>43466</v>
      </c>
      <c r="C2565" t="s">
        <v>535</v>
      </c>
      <c r="D2565" s="2">
        <v>12417</v>
      </c>
      <c r="E2565" s="2">
        <v>0</v>
      </c>
      <c r="F2565" s="2">
        <v>0</v>
      </c>
      <c r="G2565" s="2">
        <v>12417</v>
      </c>
      <c r="H2565" s="2"/>
      <c r="I2565" s="2">
        <v>0</v>
      </c>
      <c r="J2565" s="2">
        <v>0</v>
      </c>
      <c r="K2565" s="2">
        <v>0</v>
      </c>
      <c r="L2565" s="2">
        <v>0</v>
      </c>
      <c r="M2565" s="2">
        <v>4.3459500000000002</v>
      </c>
      <c r="N2565" s="8">
        <f t="shared" si="360"/>
        <v>434595</v>
      </c>
      <c r="O2565" s="2">
        <v>0</v>
      </c>
      <c r="P2565" s="2">
        <v>0</v>
      </c>
      <c r="Q2565" s="2">
        <v>4.3459500000000002</v>
      </c>
      <c r="R2565" s="2">
        <v>0</v>
      </c>
      <c r="S2565" s="2">
        <v>0</v>
      </c>
      <c r="T2565" s="2">
        <v>0</v>
      </c>
      <c r="U2565" s="2">
        <v>0</v>
      </c>
      <c r="V2565" s="2">
        <v>0</v>
      </c>
      <c r="W2565" s="2">
        <f t="shared" si="361"/>
        <v>24.916666666666668</v>
      </c>
      <c r="X2565" s="9">
        <f t="shared" si="362"/>
        <v>35</v>
      </c>
      <c r="Y2565" s="9">
        <f t="shared" si="363"/>
        <v>3.5256875169755779E-2</v>
      </c>
      <c r="Z2565" s="10">
        <f t="shared" si="364"/>
        <v>907697.49631811504</v>
      </c>
      <c r="AA2565" s="10">
        <f t="shared" si="365"/>
        <v>20877.042415316646</v>
      </c>
      <c r="AB2565" s="10">
        <f t="shared" si="366"/>
        <v>14</v>
      </c>
      <c r="AC2565" s="9">
        <f t="shared" si="367"/>
        <v>880466.57142857148</v>
      </c>
      <c r="AD2565" s="10">
        <f t="shared" si="368"/>
        <v>730696.4845360826</v>
      </c>
    </row>
    <row r="2566" spans="1:30" x14ac:dyDescent="0.2">
      <c r="A2566" t="s">
        <v>20</v>
      </c>
      <c r="B2566" s="1">
        <v>43466</v>
      </c>
      <c r="C2566" t="s">
        <v>1092</v>
      </c>
      <c r="D2566" s="2">
        <v>4550</v>
      </c>
      <c r="E2566" s="2">
        <v>1521</v>
      </c>
      <c r="F2566" s="2">
        <v>1402</v>
      </c>
      <c r="G2566" s="2">
        <v>1627</v>
      </c>
      <c r="H2566" s="2"/>
      <c r="I2566" s="2">
        <v>0</v>
      </c>
      <c r="J2566" s="2">
        <v>0</v>
      </c>
      <c r="K2566" s="2">
        <v>0</v>
      </c>
      <c r="L2566" s="2">
        <v>0</v>
      </c>
      <c r="M2566" s="2">
        <v>2.1010499999999999</v>
      </c>
      <c r="N2566" s="8">
        <f t="shared" si="360"/>
        <v>210105</v>
      </c>
      <c r="O2566" s="2">
        <v>0.76049999999999995</v>
      </c>
      <c r="P2566" s="2">
        <v>0.77110000000000001</v>
      </c>
      <c r="Q2566" s="2">
        <v>0.56945000000000001</v>
      </c>
      <c r="R2566" s="2">
        <v>0</v>
      </c>
      <c r="S2566" s="2">
        <v>0</v>
      </c>
      <c r="T2566" s="2">
        <v>0</v>
      </c>
      <c r="U2566" s="2">
        <v>0</v>
      </c>
      <c r="V2566" s="2">
        <v>0</v>
      </c>
      <c r="W2566" s="2">
        <f t="shared" si="361"/>
        <v>24.916666666666668</v>
      </c>
      <c r="X2566" s="9">
        <f t="shared" si="362"/>
        <v>46.176923076923075</v>
      </c>
      <c r="Y2566" s="9">
        <f t="shared" si="363"/>
        <v>1.7044940134013361E-2</v>
      </c>
      <c r="Z2566" s="10">
        <f t="shared" si="364"/>
        <v>4235921.6494845366</v>
      </c>
      <c r="AA2566" s="10">
        <f t="shared" si="365"/>
        <v>97426.197938144338</v>
      </c>
      <c r="AB2566" s="10">
        <f t="shared" si="366"/>
        <v>3</v>
      </c>
      <c r="AC2566" s="9">
        <f t="shared" si="367"/>
        <v>4108844</v>
      </c>
      <c r="AD2566" s="10">
        <f t="shared" si="368"/>
        <v>4498842.0478667729</v>
      </c>
    </row>
    <row r="2567" spans="1:30" x14ac:dyDescent="0.2">
      <c r="A2567" t="s">
        <v>20</v>
      </c>
      <c r="B2567" s="1">
        <v>43466</v>
      </c>
      <c r="C2567" t="s">
        <v>1093</v>
      </c>
      <c r="D2567" s="2">
        <v>134</v>
      </c>
      <c r="E2567" s="2">
        <v>0</v>
      </c>
      <c r="F2567" s="2">
        <v>0</v>
      </c>
      <c r="G2567" s="2">
        <v>0</v>
      </c>
      <c r="H2567" s="2"/>
      <c r="I2567" s="2">
        <v>0</v>
      </c>
      <c r="J2567" s="2">
        <v>0</v>
      </c>
      <c r="K2567" s="2">
        <v>134</v>
      </c>
      <c r="L2567" s="2">
        <v>0</v>
      </c>
      <c r="M2567" s="2">
        <v>2.6800000000000001E-2</v>
      </c>
      <c r="N2567" s="8">
        <f t="shared" si="360"/>
        <v>2680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s="2">
        <v>2.6800000000000001E-2</v>
      </c>
      <c r="V2567" s="2">
        <v>0</v>
      </c>
      <c r="W2567" s="2">
        <f t="shared" si="361"/>
        <v>24.916666666666668</v>
      </c>
      <c r="X2567" s="9">
        <f t="shared" si="362"/>
        <v>20</v>
      </c>
      <c r="Y2567" s="9">
        <f t="shared" si="363"/>
        <v>2.1741719406561392E-4</v>
      </c>
      <c r="Z2567" s="10">
        <f t="shared" si="364"/>
        <v>12707764.948453609</v>
      </c>
      <c r="AA2567" s="10">
        <f t="shared" si="365"/>
        <v>292278.59381443303</v>
      </c>
      <c r="AB2567" s="10">
        <f t="shared" si="366"/>
        <v>1</v>
      </c>
      <c r="AC2567" s="9">
        <f t="shared" si="367"/>
        <v>12326532</v>
      </c>
      <c r="AD2567" s="10">
        <f t="shared" si="368"/>
        <v>5845571.8762886608</v>
      </c>
    </row>
    <row r="2568" spans="1:30" x14ac:dyDescent="0.2">
      <c r="A2568" t="s">
        <v>20</v>
      </c>
      <c r="B2568" s="1">
        <v>43466</v>
      </c>
      <c r="C2568" t="s">
        <v>1094</v>
      </c>
      <c r="D2568" s="2">
        <v>11018</v>
      </c>
      <c r="E2568" s="2">
        <v>0</v>
      </c>
      <c r="F2568" s="2">
        <v>0</v>
      </c>
      <c r="G2568" s="2">
        <v>0</v>
      </c>
      <c r="H2568" s="2"/>
      <c r="I2568" s="2">
        <v>0</v>
      </c>
      <c r="J2568" s="2">
        <v>8279</v>
      </c>
      <c r="K2568" s="2">
        <v>2739</v>
      </c>
      <c r="L2568" s="2">
        <v>0</v>
      </c>
      <c r="M2568" s="2">
        <v>4.2733499999999998</v>
      </c>
      <c r="N2568" s="8">
        <f t="shared" si="360"/>
        <v>427335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3.7255500000000001</v>
      </c>
      <c r="U2568" s="2">
        <v>0.54779999999999995</v>
      </c>
      <c r="V2568" s="2">
        <v>0</v>
      </c>
      <c r="W2568" s="2">
        <f t="shared" si="361"/>
        <v>24.916666666666668</v>
      </c>
      <c r="X2568" s="9">
        <f t="shared" si="362"/>
        <v>38.785169722272641</v>
      </c>
      <c r="Y2568" s="9">
        <f t="shared" si="363"/>
        <v>3.4667901726130268E-2</v>
      </c>
      <c r="Z2568" s="10">
        <f t="shared" si="364"/>
        <v>2541552.989690722</v>
      </c>
      <c r="AA2568" s="10">
        <f t="shared" si="365"/>
        <v>58455.718762886601</v>
      </c>
      <c r="AB2568" s="10">
        <f t="shared" si="366"/>
        <v>5</v>
      </c>
      <c r="AC2568" s="9">
        <f t="shared" si="367"/>
        <v>2465306.4</v>
      </c>
      <c r="AD2568" s="10">
        <f t="shared" si="368"/>
        <v>2267214.9734559944</v>
      </c>
    </row>
    <row r="2569" spans="1:30" x14ac:dyDescent="0.2">
      <c r="A2569" t="s">
        <v>20</v>
      </c>
      <c r="B2569" s="1">
        <v>43466</v>
      </c>
      <c r="C2569" t="s">
        <v>232</v>
      </c>
      <c r="D2569" s="2">
        <v>7764</v>
      </c>
      <c r="E2569" s="2">
        <v>2524</v>
      </c>
      <c r="F2569" s="2">
        <v>0</v>
      </c>
      <c r="G2569" s="2">
        <v>0</v>
      </c>
      <c r="H2569" s="2"/>
      <c r="I2569" s="2">
        <v>2519</v>
      </c>
      <c r="J2569" s="2">
        <v>0</v>
      </c>
      <c r="K2569" s="2">
        <v>2721</v>
      </c>
      <c r="L2569" s="2">
        <v>0</v>
      </c>
      <c r="M2569" s="2">
        <v>2.1835500000000003</v>
      </c>
      <c r="N2569" s="8">
        <f t="shared" si="360"/>
        <v>218355.00000000003</v>
      </c>
      <c r="O2569" s="2">
        <v>1.0096000000000001</v>
      </c>
      <c r="P2569" s="2">
        <v>0</v>
      </c>
      <c r="Q2569" s="2">
        <v>0</v>
      </c>
      <c r="R2569" s="2">
        <v>0</v>
      </c>
      <c r="S2569" s="2">
        <v>0.62975000000000003</v>
      </c>
      <c r="T2569" s="2">
        <v>0</v>
      </c>
      <c r="U2569" s="2">
        <v>0.54420000000000002</v>
      </c>
      <c r="V2569" s="2">
        <v>0</v>
      </c>
      <c r="W2569" s="2">
        <f t="shared" si="361"/>
        <v>24.916666666666668</v>
      </c>
      <c r="X2569" s="9">
        <f t="shared" si="362"/>
        <v>28.124034003091193</v>
      </c>
      <c r="Y2569" s="9">
        <f t="shared" si="363"/>
        <v>1.7714228138133257E-2</v>
      </c>
      <c r="Z2569" s="10">
        <f t="shared" si="364"/>
        <v>907697.49631811504</v>
      </c>
      <c r="AA2569" s="10">
        <f t="shared" si="365"/>
        <v>20877.042415316646</v>
      </c>
      <c r="AB2569" s="10">
        <f t="shared" si="366"/>
        <v>14</v>
      </c>
      <c r="AC2569" s="9">
        <f t="shared" si="367"/>
        <v>880466.57142857148</v>
      </c>
      <c r="AD2569" s="10">
        <f t="shared" si="368"/>
        <v>587146.65077234246</v>
      </c>
    </row>
    <row r="2570" spans="1:30" x14ac:dyDescent="0.2">
      <c r="A2570" t="s">
        <v>20</v>
      </c>
      <c r="B2570" s="1">
        <v>43466</v>
      </c>
      <c r="C2570" t="s">
        <v>359</v>
      </c>
      <c r="D2570" s="2">
        <v>7799</v>
      </c>
      <c r="E2570" s="2">
        <v>0</v>
      </c>
      <c r="F2570" s="2">
        <v>0</v>
      </c>
      <c r="G2570" s="2">
        <v>0</v>
      </c>
      <c r="H2570" s="2">
        <v>7799</v>
      </c>
      <c r="I2570" s="2">
        <v>0</v>
      </c>
      <c r="J2570" s="2">
        <v>0</v>
      </c>
      <c r="K2570" s="2">
        <v>0</v>
      </c>
      <c r="L2570" s="2">
        <v>0</v>
      </c>
      <c r="M2570" s="2">
        <v>3.1196000000000002</v>
      </c>
      <c r="N2570" s="8">
        <f t="shared" si="360"/>
        <v>311960</v>
      </c>
      <c r="O2570" s="2">
        <v>0</v>
      </c>
      <c r="P2570" s="2">
        <v>0</v>
      </c>
      <c r="Q2570" s="2">
        <v>0</v>
      </c>
      <c r="R2570" s="2">
        <v>3.1196000000000002</v>
      </c>
      <c r="S2570" s="2">
        <v>0</v>
      </c>
      <c r="T2570" s="2">
        <v>0</v>
      </c>
      <c r="U2570" s="2">
        <v>0</v>
      </c>
      <c r="V2570" s="2">
        <v>0</v>
      </c>
      <c r="W2570" s="2">
        <f t="shared" si="361"/>
        <v>24.916666666666668</v>
      </c>
      <c r="X2570" s="9">
        <f t="shared" si="362"/>
        <v>40</v>
      </c>
      <c r="Y2570" s="9">
        <f t="shared" si="363"/>
        <v>2.5308010395786909E-2</v>
      </c>
      <c r="Z2570" s="10">
        <f t="shared" si="364"/>
        <v>4235921.6494845366</v>
      </c>
      <c r="AA2570" s="10">
        <f t="shared" si="365"/>
        <v>97426.197938144338</v>
      </c>
      <c r="AB2570" s="10">
        <f t="shared" si="366"/>
        <v>3</v>
      </c>
      <c r="AC2570" s="9">
        <f t="shared" si="367"/>
        <v>4108844</v>
      </c>
      <c r="AD2570" s="10">
        <f t="shared" si="368"/>
        <v>3897047.9175257734</v>
      </c>
    </row>
    <row r="2571" spans="1:30" x14ac:dyDescent="0.2">
      <c r="A2571" t="s">
        <v>20</v>
      </c>
      <c r="B2571" s="1">
        <v>43466</v>
      </c>
      <c r="C2571" t="s">
        <v>1001</v>
      </c>
      <c r="D2571" s="2">
        <v>74</v>
      </c>
      <c r="E2571" s="2">
        <v>0</v>
      </c>
      <c r="F2571" s="2">
        <v>0</v>
      </c>
      <c r="G2571" s="2">
        <v>74</v>
      </c>
      <c r="H2571" s="2"/>
      <c r="I2571" s="2">
        <v>0</v>
      </c>
      <c r="J2571" s="2">
        <v>0</v>
      </c>
      <c r="K2571" s="2">
        <v>0</v>
      </c>
      <c r="L2571" s="2">
        <v>0</v>
      </c>
      <c r="M2571" s="2">
        <v>2.5899999999999999E-2</v>
      </c>
      <c r="N2571" s="8">
        <f t="shared" si="360"/>
        <v>2590</v>
      </c>
      <c r="O2571" s="2">
        <v>0</v>
      </c>
      <c r="P2571" s="2">
        <v>0</v>
      </c>
      <c r="Q2571" s="2">
        <v>2.5899999999999999E-2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f t="shared" si="361"/>
        <v>24.916666666666668</v>
      </c>
      <c r="X2571" s="9">
        <f t="shared" si="362"/>
        <v>35</v>
      </c>
      <c r="Y2571" s="9">
        <f t="shared" si="363"/>
        <v>2.1011587038430597E-4</v>
      </c>
      <c r="Z2571" s="10">
        <f t="shared" si="364"/>
        <v>12707764.948453609</v>
      </c>
      <c r="AA2571" s="10">
        <f t="shared" si="365"/>
        <v>292278.59381443303</v>
      </c>
      <c r="AB2571" s="10">
        <f t="shared" si="366"/>
        <v>1</v>
      </c>
      <c r="AC2571" s="9">
        <f t="shared" si="367"/>
        <v>12326532</v>
      </c>
      <c r="AD2571" s="10">
        <f t="shared" si="368"/>
        <v>10229750.783505157</v>
      </c>
    </row>
    <row r="2572" spans="1:30" x14ac:dyDescent="0.2">
      <c r="A2572" t="s">
        <v>20</v>
      </c>
      <c r="B2572" s="1">
        <v>43466</v>
      </c>
      <c r="C2572" t="s">
        <v>237</v>
      </c>
      <c r="D2572" s="2">
        <v>25045</v>
      </c>
      <c r="E2572" s="2">
        <v>0</v>
      </c>
      <c r="F2572" s="2">
        <v>6382</v>
      </c>
      <c r="G2572" s="2">
        <v>6195</v>
      </c>
      <c r="H2572" s="2"/>
      <c r="I2572" s="2">
        <v>6382</v>
      </c>
      <c r="J2572" s="2">
        <v>6086</v>
      </c>
      <c r="K2572" s="2">
        <v>0</v>
      </c>
      <c r="L2572" s="2">
        <v>0</v>
      </c>
      <c r="M2572" s="2">
        <v>6.56555</v>
      </c>
      <c r="N2572" s="8">
        <f t="shared" si="360"/>
        <v>656555</v>
      </c>
      <c r="O2572" s="2">
        <v>0</v>
      </c>
      <c r="P2572" s="2">
        <v>1.5954999999999999</v>
      </c>
      <c r="Q2572" s="2">
        <v>1.5487500000000001</v>
      </c>
      <c r="R2572" s="2">
        <v>0</v>
      </c>
      <c r="S2572" s="2">
        <v>1.5954999999999999</v>
      </c>
      <c r="T2572" s="2">
        <v>1.8258000000000001</v>
      </c>
      <c r="U2572" s="2">
        <v>0</v>
      </c>
      <c r="V2572" s="2">
        <v>0</v>
      </c>
      <c r="W2572" s="2">
        <f t="shared" si="361"/>
        <v>24.916666666666668</v>
      </c>
      <c r="X2572" s="9">
        <f t="shared" si="362"/>
        <v>26.215012976642043</v>
      </c>
      <c r="Y2572" s="9">
        <f t="shared" si="363"/>
        <v>5.3263561884234756E-2</v>
      </c>
      <c r="Z2572" s="10">
        <f t="shared" si="364"/>
        <v>2541552.989690722</v>
      </c>
      <c r="AA2572" s="10">
        <f t="shared" si="365"/>
        <v>58455.718762886601</v>
      </c>
      <c r="AB2572" s="10">
        <f t="shared" si="366"/>
        <v>5</v>
      </c>
      <c r="AC2572" s="9">
        <f t="shared" si="367"/>
        <v>2465306.4</v>
      </c>
      <c r="AD2572" s="10">
        <f t="shared" si="368"/>
        <v>1532417.4259280101</v>
      </c>
    </row>
    <row r="2573" spans="1:30" x14ac:dyDescent="0.2">
      <c r="A2573" t="s">
        <v>20</v>
      </c>
      <c r="B2573" s="1">
        <v>43497</v>
      </c>
      <c r="C2573" t="s">
        <v>464</v>
      </c>
      <c r="D2573" s="2">
        <v>1463</v>
      </c>
      <c r="E2573" s="2">
        <v>0</v>
      </c>
      <c r="F2573" s="2">
        <v>0</v>
      </c>
      <c r="G2573" s="2">
        <v>499</v>
      </c>
      <c r="H2573" s="2"/>
      <c r="I2573" s="2">
        <v>0</v>
      </c>
      <c r="J2573" s="2">
        <v>501</v>
      </c>
      <c r="K2573" s="2">
        <v>463</v>
      </c>
      <c r="L2573" s="2">
        <v>0</v>
      </c>
      <c r="M2573" s="2">
        <v>0.49270000000000003</v>
      </c>
      <c r="N2573" s="8">
        <f t="shared" si="360"/>
        <v>49270</v>
      </c>
      <c r="O2573" s="2">
        <v>0</v>
      </c>
      <c r="P2573" s="2">
        <v>0</v>
      </c>
      <c r="Q2573" s="2">
        <v>0.17465</v>
      </c>
      <c r="R2573" s="2">
        <v>0</v>
      </c>
      <c r="S2573" s="2">
        <v>0</v>
      </c>
      <c r="T2573" s="2">
        <v>0.22545000000000001</v>
      </c>
      <c r="U2573" s="2">
        <v>9.2600000000000002E-2</v>
      </c>
      <c r="V2573" s="2">
        <v>0</v>
      </c>
      <c r="W2573" s="2">
        <f t="shared" si="361"/>
        <v>24.916666666666668</v>
      </c>
      <c r="X2573" s="9">
        <f t="shared" si="362"/>
        <v>33.677375256322627</v>
      </c>
      <c r="Y2573" s="9">
        <f t="shared" si="363"/>
        <v>3.9970690864226856E-3</v>
      </c>
      <c r="Z2573" s="10">
        <f t="shared" si="364"/>
        <v>4235921.6494845366</v>
      </c>
      <c r="AA2573" s="10">
        <f t="shared" si="365"/>
        <v>97426.197938144338</v>
      </c>
      <c r="AB2573" s="10">
        <f t="shared" si="366"/>
        <v>3</v>
      </c>
      <c r="AC2573" s="9">
        <f t="shared" si="367"/>
        <v>4108844</v>
      </c>
      <c r="AD2573" s="10">
        <f t="shared" si="368"/>
        <v>3281058.6277596527</v>
      </c>
    </row>
    <row r="2574" spans="1:30" x14ac:dyDescent="0.2">
      <c r="A2574" t="s">
        <v>20</v>
      </c>
      <c r="B2574" s="1">
        <v>43497</v>
      </c>
      <c r="C2574" t="s">
        <v>21</v>
      </c>
      <c r="D2574" s="2">
        <v>445</v>
      </c>
      <c r="E2574" s="2">
        <v>0</v>
      </c>
      <c r="F2574" s="2">
        <v>0</v>
      </c>
      <c r="G2574" s="2">
        <v>0</v>
      </c>
      <c r="H2574" s="2"/>
      <c r="I2574" s="2">
        <v>0</v>
      </c>
      <c r="J2574" s="2">
        <v>445</v>
      </c>
      <c r="K2574" s="2">
        <v>0</v>
      </c>
      <c r="L2574" s="2">
        <v>0</v>
      </c>
      <c r="M2574" s="2">
        <v>0.20025000000000001</v>
      </c>
      <c r="N2574" s="8">
        <f t="shared" si="360"/>
        <v>20025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0.20025000000000001</v>
      </c>
      <c r="U2574" s="2">
        <v>0</v>
      </c>
      <c r="V2574" s="2">
        <v>0</v>
      </c>
      <c r="W2574" s="2">
        <f t="shared" si="361"/>
        <v>24.916666666666668</v>
      </c>
      <c r="X2574" s="9">
        <f t="shared" si="362"/>
        <v>45</v>
      </c>
      <c r="Y2574" s="9">
        <f t="shared" si="363"/>
        <v>1.6245445190910144E-3</v>
      </c>
      <c r="Z2574" s="10">
        <f t="shared" si="364"/>
        <v>4235921.6494845366</v>
      </c>
      <c r="AA2574" s="10">
        <f t="shared" si="365"/>
        <v>97426.197938144338</v>
      </c>
      <c r="AB2574" s="10">
        <f t="shared" si="366"/>
        <v>3</v>
      </c>
      <c r="AC2574" s="9">
        <f t="shared" si="367"/>
        <v>4108844</v>
      </c>
      <c r="AD2574" s="10">
        <f t="shared" si="368"/>
        <v>4384178.9072164949</v>
      </c>
    </row>
    <row r="2575" spans="1:30" x14ac:dyDescent="0.2">
      <c r="A2575" t="s">
        <v>20</v>
      </c>
      <c r="B2575" s="1">
        <v>43497</v>
      </c>
      <c r="C2575" t="s">
        <v>1004</v>
      </c>
      <c r="D2575" s="2">
        <v>278</v>
      </c>
      <c r="E2575" s="2">
        <v>0</v>
      </c>
      <c r="F2575" s="2">
        <v>0</v>
      </c>
      <c r="G2575" s="2">
        <v>0</v>
      </c>
      <c r="H2575" s="2">
        <v>278</v>
      </c>
      <c r="I2575" s="2">
        <v>0</v>
      </c>
      <c r="J2575" s="2">
        <v>0</v>
      </c>
      <c r="K2575" s="2">
        <v>0</v>
      </c>
      <c r="L2575" s="2">
        <v>0</v>
      </c>
      <c r="M2575" s="2">
        <v>0.11119999999999999</v>
      </c>
      <c r="N2575" s="8">
        <f t="shared" si="360"/>
        <v>11120</v>
      </c>
      <c r="O2575" s="2">
        <v>0</v>
      </c>
      <c r="P2575" s="2">
        <v>0</v>
      </c>
      <c r="Q2575" s="2">
        <v>0</v>
      </c>
      <c r="R2575" s="2">
        <v>0.11119999999999999</v>
      </c>
      <c r="S2575" s="2">
        <v>0</v>
      </c>
      <c r="T2575" s="2">
        <v>0</v>
      </c>
      <c r="U2575" s="2">
        <v>0</v>
      </c>
      <c r="V2575" s="2">
        <v>0</v>
      </c>
      <c r="W2575" s="2">
        <f t="shared" si="361"/>
        <v>24.916666666666668</v>
      </c>
      <c r="X2575" s="9">
        <f t="shared" si="362"/>
        <v>40</v>
      </c>
      <c r="Y2575" s="9">
        <f t="shared" si="363"/>
        <v>9.021191037349353E-4</v>
      </c>
      <c r="Z2575" s="10">
        <f t="shared" si="364"/>
        <v>12707764.948453609</v>
      </c>
      <c r="AA2575" s="10">
        <f t="shared" si="365"/>
        <v>292278.59381443303</v>
      </c>
      <c r="AB2575" s="10">
        <f t="shared" si="366"/>
        <v>1</v>
      </c>
      <c r="AC2575" s="9">
        <f t="shared" si="367"/>
        <v>12326532</v>
      </c>
      <c r="AD2575" s="10">
        <f t="shared" si="368"/>
        <v>11691143.752577322</v>
      </c>
    </row>
    <row r="2576" spans="1:30" x14ac:dyDescent="0.2">
      <c r="A2576" t="s">
        <v>20</v>
      </c>
      <c r="B2576" s="1">
        <v>43497</v>
      </c>
      <c r="C2576" t="s">
        <v>1005</v>
      </c>
      <c r="D2576" s="2">
        <v>192</v>
      </c>
      <c r="E2576" s="2">
        <v>0</v>
      </c>
      <c r="F2576" s="2">
        <v>192</v>
      </c>
      <c r="G2576" s="2">
        <v>0</v>
      </c>
      <c r="H2576" s="2"/>
      <c r="I2576" s="2">
        <v>0</v>
      </c>
      <c r="J2576" s="2">
        <v>0</v>
      </c>
      <c r="K2576" s="2">
        <v>0</v>
      </c>
      <c r="L2576" s="2">
        <v>0</v>
      </c>
      <c r="M2576" s="2">
        <v>0.1056</v>
      </c>
      <c r="N2576" s="8">
        <f t="shared" si="360"/>
        <v>10560</v>
      </c>
      <c r="O2576" s="2">
        <v>0</v>
      </c>
      <c r="P2576" s="2">
        <v>0.1056</v>
      </c>
      <c r="Q2576" s="2">
        <v>0</v>
      </c>
      <c r="R2576" s="2">
        <v>0</v>
      </c>
      <c r="S2576" s="2">
        <v>0</v>
      </c>
      <c r="T2576" s="2">
        <v>0</v>
      </c>
      <c r="U2576" s="2">
        <v>0</v>
      </c>
      <c r="V2576" s="2">
        <v>0</v>
      </c>
      <c r="W2576" s="2">
        <f t="shared" si="361"/>
        <v>24.916666666666668</v>
      </c>
      <c r="X2576" s="9">
        <f t="shared" si="362"/>
        <v>55</v>
      </c>
      <c r="Y2576" s="9">
        <f t="shared" si="363"/>
        <v>8.5668864527346377E-4</v>
      </c>
      <c r="Z2576" s="10">
        <f t="shared" si="364"/>
        <v>12707764.948453609</v>
      </c>
      <c r="AA2576" s="10">
        <f t="shared" si="365"/>
        <v>292278.59381443303</v>
      </c>
      <c r="AB2576" s="10">
        <f t="shared" si="366"/>
        <v>1</v>
      </c>
      <c r="AC2576" s="9">
        <f t="shared" si="367"/>
        <v>12326532</v>
      </c>
      <c r="AD2576" s="10">
        <f t="shared" si="368"/>
        <v>16075322.659793817</v>
      </c>
    </row>
    <row r="2577" spans="1:30" x14ac:dyDescent="0.2">
      <c r="A2577" t="s">
        <v>20</v>
      </c>
      <c r="B2577" s="1">
        <v>43497</v>
      </c>
      <c r="C2577" t="s">
        <v>1006</v>
      </c>
      <c r="D2577" s="2">
        <v>151624</v>
      </c>
      <c r="E2577" s="2">
        <v>8150</v>
      </c>
      <c r="F2577" s="2">
        <v>29521</v>
      </c>
      <c r="G2577" s="2">
        <v>29717</v>
      </c>
      <c r="H2577" s="2"/>
      <c r="I2577" s="2">
        <v>20020</v>
      </c>
      <c r="J2577" s="2">
        <v>39533</v>
      </c>
      <c r="K2577" s="2">
        <v>12896</v>
      </c>
      <c r="L2577" s="2">
        <v>3103</v>
      </c>
      <c r="M2577" s="2">
        <v>78.808385999999999</v>
      </c>
      <c r="N2577" s="8">
        <f t="shared" si="360"/>
        <v>7880838.5999999996</v>
      </c>
      <c r="O2577" s="2">
        <v>4.0750000000000002</v>
      </c>
      <c r="P2577" s="2">
        <v>20.706099999999999</v>
      </c>
      <c r="Q2577" s="2">
        <v>19.367086</v>
      </c>
      <c r="R2577" s="2">
        <v>0</v>
      </c>
      <c r="S2577" s="2">
        <v>8.2202999999999999</v>
      </c>
      <c r="T2577" s="2">
        <v>21.472049999999999</v>
      </c>
      <c r="U2577" s="2">
        <v>2.5792000000000002</v>
      </c>
      <c r="V2577" s="2">
        <v>1.08605</v>
      </c>
      <c r="W2577" s="2">
        <f t="shared" si="361"/>
        <v>24.916666666666668</v>
      </c>
      <c r="X2577" s="9">
        <f t="shared" si="362"/>
        <v>51.976195061467841</v>
      </c>
      <c r="Y2577" s="9">
        <f t="shared" si="363"/>
        <v>0.63933948331939594</v>
      </c>
      <c r="Z2577" s="10">
        <f t="shared" si="364"/>
        <v>1270776.494845361</v>
      </c>
      <c r="AA2577" s="10">
        <f t="shared" si="365"/>
        <v>29227.859381443301</v>
      </c>
      <c r="AB2577" s="10">
        <f t="shared" si="366"/>
        <v>10</v>
      </c>
      <c r="AC2577" s="9">
        <f t="shared" si="367"/>
        <v>1232653.2</v>
      </c>
      <c r="AD2577" s="10">
        <f t="shared" si="368"/>
        <v>1519152.9204390498</v>
      </c>
    </row>
    <row r="2578" spans="1:30" x14ac:dyDescent="0.2">
      <c r="A2578" t="s">
        <v>20</v>
      </c>
      <c r="B2578" s="1">
        <v>43497</v>
      </c>
      <c r="C2578" t="s">
        <v>1007</v>
      </c>
      <c r="D2578" s="2">
        <v>3958</v>
      </c>
      <c r="E2578" s="2">
        <v>0</v>
      </c>
      <c r="F2578" s="2">
        <v>1360</v>
      </c>
      <c r="G2578" s="2">
        <v>0</v>
      </c>
      <c r="H2578" s="2"/>
      <c r="I2578" s="2">
        <v>1263</v>
      </c>
      <c r="J2578" s="2">
        <v>1335</v>
      </c>
      <c r="K2578" s="2">
        <v>0</v>
      </c>
      <c r="L2578" s="2">
        <v>0</v>
      </c>
      <c r="M2578" s="2">
        <v>2.0434000000000001</v>
      </c>
      <c r="N2578" s="8">
        <f t="shared" si="360"/>
        <v>204340</v>
      </c>
      <c r="O2578" s="2">
        <v>0</v>
      </c>
      <c r="P2578" s="2">
        <v>0.748</v>
      </c>
      <c r="Q2578" s="2">
        <v>0</v>
      </c>
      <c r="R2578" s="2">
        <v>0</v>
      </c>
      <c r="S2578" s="2">
        <v>0.69464999999999999</v>
      </c>
      <c r="T2578" s="2">
        <v>0.60075000000000001</v>
      </c>
      <c r="U2578" s="2">
        <v>0</v>
      </c>
      <c r="V2578" s="2">
        <v>0</v>
      </c>
      <c r="W2578" s="2">
        <f t="shared" si="361"/>
        <v>24.916666666666668</v>
      </c>
      <c r="X2578" s="9">
        <f t="shared" si="362"/>
        <v>51.627084386053561</v>
      </c>
      <c r="Y2578" s="9">
        <f t="shared" si="363"/>
        <v>1.657724978931625E-2</v>
      </c>
      <c r="Z2578" s="10">
        <f t="shared" si="364"/>
        <v>3176941.2371134022</v>
      </c>
      <c r="AA2578" s="10">
        <f t="shared" si="365"/>
        <v>73069.648453608257</v>
      </c>
      <c r="AB2578" s="10">
        <f t="shared" si="366"/>
        <v>4</v>
      </c>
      <c r="AC2578" s="9">
        <f t="shared" si="367"/>
        <v>3081633</v>
      </c>
      <c r="AD2578" s="10">
        <f t="shared" si="368"/>
        <v>3772372.9067737018</v>
      </c>
    </row>
    <row r="2579" spans="1:30" x14ac:dyDescent="0.2">
      <c r="A2579" t="s">
        <v>20</v>
      </c>
      <c r="B2579" s="1">
        <v>43497</v>
      </c>
      <c r="C2579" t="s">
        <v>640</v>
      </c>
      <c r="D2579" s="2">
        <v>21323</v>
      </c>
      <c r="E2579" s="2">
        <v>0</v>
      </c>
      <c r="F2579" s="2">
        <v>0</v>
      </c>
      <c r="G2579" s="2">
        <v>0</v>
      </c>
      <c r="H2579" s="2"/>
      <c r="I2579" s="2">
        <v>0</v>
      </c>
      <c r="J2579" s="2">
        <v>18124</v>
      </c>
      <c r="K2579" s="2">
        <v>0</v>
      </c>
      <c r="L2579" s="2">
        <v>0</v>
      </c>
      <c r="M2579" s="2">
        <v>5.7372499999999995</v>
      </c>
      <c r="N2579" s="8">
        <f t="shared" si="360"/>
        <v>573725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3.6579000000000002</v>
      </c>
      <c r="U2579" s="2">
        <v>0</v>
      </c>
      <c r="V2579" s="2">
        <v>0</v>
      </c>
      <c r="W2579" s="2">
        <f t="shared" si="361"/>
        <v>24.916666666666668</v>
      </c>
      <c r="X2579" s="9">
        <f t="shared" si="362"/>
        <v>26.90639215870187</v>
      </c>
      <c r="Y2579" s="9">
        <f t="shared" si="363"/>
        <v>4.6543910322871022E-2</v>
      </c>
      <c r="Z2579" s="10">
        <f t="shared" si="364"/>
        <v>1411973.8831615122</v>
      </c>
      <c r="AA2579" s="10">
        <f t="shared" si="365"/>
        <v>32475.399312714781</v>
      </c>
      <c r="AB2579" s="10">
        <f t="shared" si="366"/>
        <v>9</v>
      </c>
      <c r="AC2579" s="9">
        <f t="shared" si="367"/>
        <v>1369614.6666666667</v>
      </c>
      <c r="AD2579" s="10">
        <f t="shared" si="368"/>
        <v>873795.82941834105</v>
      </c>
    </row>
    <row r="2580" spans="1:30" x14ac:dyDescent="0.2">
      <c r="A2580" t="s">
        <v>20</v>
      </c>
      <c r="B2580" s="1">
        <v>43497</v>
      </c>
      <c r="C2580" t="s">
        <v>1095</v>
      </c>
      <c r="D2580" s="2">
        <v>1594</v>
      </c>
      <c r="E2580" s="2">
        <v>0</v>
      </c>
      <c r="F2580" s="2">
        <v>0</v>
      </c>
      <c r="G2580" s="2">
        <v>0</v>
      </c>
      <c r="H2580" s="2">
        <v>1594</v>
      </c>
      <c r="I2580" s="2">
        <v>0</v>
      </c>
      <c r="J2580" s="2">
        <v>0</v>
      </c>
      <c r="K2580" s="2">
        <v>0</v>
      </c>
      <c r="L2580" s="2">
        <v>0</v>
      </c>
      <c r="M2580" s="2">
        <v>0.63759999999999994</v>
      </c>
      <c r="N2580" s="8">
        <f t="shared" si="360"/>
        <v>63759.999999999993</v>
      </c>
      <c r="O2580" s="2">
        <v>0</v>
      </c>
      <c r="P2580" s="2">
        <v>0</v>
      </c>
      <c r="Q2580" s="2">
        <v>0</v>
      </c>
      <c r="R2580" s="2">
        <v>0.63759999999999994</v>
      </c>
      <c r="S2580" s="2">
        <v>0</v>
      </c>
      <c r="T2580" s="2">
        <v>0</v>
      </c>
      <c r="U2580" s="2">
        <v>0</v>
      </c>
      <c r="V2580" s="2">
        <v>0</v>
      </c>
      <c r="W2580" s="2">
        <f t="shared" si="361"/>
        <v>24.916666666666668</v>
      </c>
      <c r="X2580" s="9">
        <f t="shared" si="362"/>
        <v>39.999999999999993</v>
      </c>
      <c r="Y2580" s="9">
        <f t="shared" si="363"/>
        <v>5.1725821991132617E-3</v>
      </c>
      <c r="Z2580" s="10">
        <f t="shared" si="364"/>
        <v>12707764.948453609</v>
      </c>
      <c r="AA2580" s="10">
        <f t="shared" si="365"/>
        <v>292278.59381443303</v>
      </c>
      <c r="AB2580" s="10">
        <f t="shared" si="366"/>
        <v>1</v>
      </c>
      <c r="AC2580" s="9">
        <f t="shared" si="367"/>
        <v>12326532</v>
      </c>
      <c r="AD2580" s="10">
        <f t="shared" si="368"/>
        <v>11691143.75257732</v>
      </c>
    </row>
    <row r="2581" spans="1:30" x14ac:dyDescent="0.2">
      <c r="A2581" t="s">
        <v>20</v>
      </c>
      <c r="B2581" s="1">
        <v>43497</v>
      </c>
      <c r="C2581" t="s">
        <v>25</v>
      </c>
      <c r="D2581" s="2">
        <v>25078</v>
      </c>
      <c r="E2581" s="2">
        <v>10623</v>
      </c>
      <c r="F2581" s="2">
        <v>8</v>
      </c>
      <c r="G2581" s="2">
        <v>7150</v>
      </c>
      <c r="H2581" s="2"/>
      <c r="I2581" s="2">
        <v>0</v>
      </c>
      <c r="J2581" s="2">
        <v>0</v>
      </c>
      <c r="K2581" s="2">
        <v>2813</v>
      </c>
      <c r="L2581" s="2">
        <v>3535</v>
      </c>
      <c r="M2581" s="2">
        <v>13.641025000000001</v>
      </c>
      <c r="N2581" s="8">
        <f t="shared" si="360"/>
        <v>1364102.5</v>
      </c>
      <c r="O2581" s="2">
        <v>8.032350000000001</v>
      </c>
      <c r="P2581" s="2">
        <v>1.4E-3</v>
      </c>
      <c r="Q2581" s="2">
        <v>3.91893</v>
      </c>
      <c r="R2581" s="2">
        <v>0</v>
      </c>
      <c r="S2581" s="2">
        <v>0</v>
      </c>
      <c r="T2581" s="2">
        <v>0</v>
      </c>
      <c r="U2581" s="2">
        <v>0.56259999999999999</v>
      </c>
      <c r="V2581" s="2">
        <v>0.88375000000000004</v>
      </c>
      <c r="W2581" s="2">
        <f t="shared" si="361"/>
        <v>24.916666666666668</v>
      </c>
      <c r="X2581" s="9">
        <f t="shared" si="362"/>
        <v>54.394389504745192</v>
      </c>
      <c r="Y2581" s="9">
        <f t="shared" si="363"/>
        <v>0.11066393207757057</v>
      </c>
      <c r="Z2581" s="10">
        <f t="shared" si="364"/>
        <v>508310.5979381444</v>
      </c>
      <c r="AA2581" s="10">
        <f t="shared" si="365"/>
        <v>11691.143752577322</v>
      </c>
      <c r="AB2581" s="10">
        <f t="shared" si="366"/>
        <v>25</v>
      </c>
      <c r="AC2581" s="9">
        <f t="shared" si="367"/>
        <v>493061.28</v>
      </c>
      <c r="AD2581" s="10">
        <f t="shared" si="368"/>
        <v>635932.62703365914</v>
      </c>
    </row>
    <row r="2582" spans="1:30" x14ac:dyDescent="0.2">
      <c r="A2582" t="s">
        <v>20</v>
      </c>
      <c r="B2582" s="1">
        <v>43497</v>
      </c>
      <c r="C2582" t="s">
        <v>1096</v>
      </c>
      <c r="D2582" s="2">
        <v>596</v>
      </c>
      <c r="E2582" s="2">
        <v>596</v>
      </c>
      <c r="F2582" s="2">
        <v>0</v>
      </c>
      <c r="G2582" s="2">
        <v>0</v>
      </c>
      <c r="H2582" s="2"/>
      <c r="I2582" s="2">
        <v>0</v>
      </c>
      <c r="J2582" s="2">
        <v>0</v>
      </c>
      <c r="K2582" s="2">
        <v>0</v>
      </c>
      <c r="L2582" s="2">
        <v>0</v>
      </c>
      <c r="M2582" s="2">
        <v>0.29799999999999999</v>
      </c>
      <c r="N2582" s="8">
        <f t="shared" si="360"/>
        <v>29800</v>
      </c>
      <c r="O2582" s="2">
        <v>0.29799999999999999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s="2">
        <v>0</v>
      </c>
      <c r="V2582" s="2">
        <v>0</v>
      </c>
      <c r="W2582" s="2">
        <f t="shared" si="361"/>
        <v>24.916666666666668</v>
      </c>
      <c r="X2582" s="9">
        <f t="shared" si="362"/>
        <v>50</v>
      </c>
      <c r="Y2582" s="9">
        <f t="shared" si="363"/>
        <v>2.4175493966997366E-3</v>
      </c>
      <c r="Z2582" s="10">
        <f t="shared" si="364"/>
        <v>6353882.4742268045</v>
      </c>
      <c r="AA2582" s="10">
        <f t="shared" si="365"/>
        <v>146139.29690721651</v>
      </c>
      <c r="AB2582" s="10">
        <f t="shared" si="366"/>
        <v>2</v>
      </c>
      <c r="AC2582" s="9">
        <f t="shared" si="367"/>
        <v>6163266</v>
      </c>
      <c r="AD2582" s="10">
        <f t="shared" si="368"/>
        <v>7306964.8453608258</v>
      </c>
    </row>
    <row r="2583" spans="1:30" x14ac:dyDescent="0.2">
      <c r="A2583" t="s">
        <v>20</v>
      </c>
      <c r="B2583" s="1">
        <v>43497</v>
      </c>
      <c r="C2583" t="s">
        <v>741</v>
      </c>
      <c r="D2583" s="2">
        <v>912</v>
      </c>
      <c r="E2583" s="2">
        <v>0</v>
      </c>
      <c r="F2583" s="2">
        <v>0</v>
      </c>
      <c r="G2583" s="2">
        <v>0</v>
      </c>
      <c r="H2583" s="2"/>
      <c r="I2583" s="2">
        <v>0</v>
      </c>
      <c r="J2583" s="2">
        <v>0</v>
      </c>
      <c r="K2583" s="2">
        <v>0</v>
      </c>
      <c r="L2583" s="2">
        <v>0</v>
      </c>
      <c r="M2583" s="2">
        <v>5.9279999999999999E-2</v>
      </c>
      <c r="N2583" s="8">
        <f t="shared" si="360"/>
        <v>5928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f t="shared" si="361"/>
        <v>24.916666666666668</v>
      </c>
      <c r="X2583" s="9">
        <f t="shared" si="362"/>
        <v>6.5</v>
      </c>
      <c r="Y2583" s="9">
        <f t="shared" si="363"/>
        <v>4.8091385314214896E-4</v>
      </c>
      <c r="Z2583" s="10">
        <f t="shared" si="364"/>
        <v>2117960.8247422683</v>
      </c>
      <c r="AA2583" s="10">
        <f t="shared" si="365"/>
        <v>48713.098969072169</v>
      </c>
      <c r="AB2583" s="10">
        <f t="shared" si="366"/>
        <v>6</v>
      </c>
      <c r="AC2583" s="9">
        <f t="shared" si="367"/>
        <v>2054422</v>
      </c>
      <c r="AD2583" s="10">
        <f t="shared" si="368"/>
        <v>316635.14329896908</v>
      </c>
    </row>
    <row r="2584" spans="1:30" x14ac:dyDescent="0.2">
      <c r="A2584" t="s">
        <v>20</v>
      </c>
      <c r="B2584" s="1">
        <v>43497</v>
      </c>
      <c r="C2584" t="s">
        <v>924</v>
      </c>
      <c r="D2584" s="2">
        <v>11190</v>
      </c>
      <c r="E2584" s="2">
        <v>1579</v>
      </c>
      <c r="F2584" s="2">
        <v>2345</v>
      </c>
      <c r="G2584" s="2">
        <v>1582</v>
      </c>
      <c r="H2584" s="2"/>
      <c r="I2584" s="2">
        <v>1648</v>
      </c>
      <c r="J2584" s="2">
        <v>1619</v>
      </c>
      <c r="K2584" s="2">
        <v>0</v>
      </c>
      <c r="L2584" s="2">
        <v>0</v>
      </c>
      <c r="M2584" s="2">
        <v>5.4390499999999999</v>
      </c>
      <c r="N2584" s="8">
        <f t="shared" si="360"/>
        <v>543905</v>
      </c>
      <c r="O2584" s="2">
        <v>0.78949999999999998</v>
      </c>
      <c r="P2584" s="2">
        <v>1.28975</v>
      </c>
      <c r="Q2584" s="2">
        <v>0.39550000000000002</v>
      </c>
      <c r="R2584" s="2">
        <v>0</v>
      </c>
      <c r="S2584" s="2">
        <v>0.90639999999999998</v>
      </c>
      <c r="T2584" s="2">
        <v>0.72855000000000003</v>
      </c>
      <c r="U2584" s="2">
        <v>0</v>
      </c>
      <c r="V2584" s="2">
        <v>0</v>
      </c>
      <c r="W2584" s="2">
        <f t="shared" si="361"/>
        <v>24.916666666666668</v>
      </c>
      <c r="X2584" s="9">
        <f t="shared" si="362"/>
        <v>48.606344950848971</v>
      </c>
      <c r="Y2584" s="9">
        <f t="shared" si="363"/>
        <v>4.4124738409797665E-2</v>
      </c>
      <c r="Z2584" s="10">
        <f t="shared" si="364"/>
        <v>6353882.4742268045</v>
      </c>
      <c r="AA2584" s="10">
        <f t="shared" si="365"/>
        <v>146139.29690721651</v>
      </c>
      <c r="AB2584" s="10">
        <f t="shared" si="366"/>
        <v>2</v>
      </c>
      <c r="AC2584" s="9">
        <f t="shared" si="367"/>
        <v>6163266</v>
      </c>
      <c r="AD2584" s="10">
        <f t="shared" si="368"/>
        <v>7103297.0763467019</v>
      </c>
    </row>
    <row r="2585" spans="1:30" x14ac:dyDescent="0.2">
      <c r="A2585" t="s">
        <v>20</v>
      </c>
      <c r="B2585" s="1">
        <v>43497</v>
      </c>
      <c r="C2585" t="s">
        <v>27</v>
      </c>
      <c r="D2585" s="2">
        <v>1427</v>
      </c>
      <c r="E2585" s="2">
        <v>0</v>
      </c>
      <c r="F2585" s="2">
        <v>0</v>
      </c>
      <c r="G2585" s="2">
        <v>0</v>
      </c>
      <c r="H2585" s="2"/>
      <c r="I2585" s="2">
        <v>1427</v>
      </c>
      <c r="J2585" s="2">
        <v>0</v>
      </c>
      <c r="K2585" s="2">
        <v>0</v>
      </c>
      <c r="L2585" s="2">
        <v>0</v>
      </c>
      <c r="M2585" s="2">
        <v>0.35675000000000001</v>
      </c>
      <c r="N2585" s="8">
        <f t="shared" si="360"/>
        <v>35675</v>
      </c>
      <c r="O2585" s="2">
        <v>0</v>
      </c>
      <c r="P2585" s="2">
        <v>0</v>
      </c>
      <c r="Q2585" s="2">
        <v>0</v>
      </c>
      <c r="R2585" s="2">
        <v>0</v>
      </c>
      <c r="S2585" s="2">
        <v>0.35675000000000001</v>
      </c>
      <c r="T2585" s="2">
        <v>0</v>
      </c>
      <c r="U2585" s="2">
        <v>0</v>
      </c>
      <c r="V2585" s="2">
        <v>0</v>
      </c>
      <c r="W2585" s="2">
        <f t="shared" si="361"/>
        <v>24.916666666666668</v>
      </c>
      <c r="X2585" s="9">
        <f t="shared" si="362"/>
        <v>25</v>
      </c>
      <c r="Y2585" s="9">
        <f t="shared" si="363"/>
        <v>2.8941635814517821E-3</v>
      </c>
      <c r="Z2585" s="10">
        <f t="shared" si="364"/>
        <v>1155251.3589503281</v>
      </c>
      <c r="AA2585" s="10">
        <f t="shared" si="365"/>
        <v>26570.781255857546</v>
      </c>
      <c r="AB2585" s="10">
        <f t="shared" si="366"/>
        <v>11</v>
      </c>
      <c r="AC2585" s="9">
        <f t="shared" si="367"/>
        <v>1120593.8181818181</v>
      </c>
      <c r="AD2585" s="10">
        <f t="shared" si="368"/>
        <v>664269.5313964386</v>
      </c>
    </row>
    <row r="2586" spans="1:30" x14ac:dyDescent="0.2">
      <c r="A2586" t="s">
        <v>20</v>
      </c>
      <c r="B2586" s="1">
        <v>43497</v>
      </c>
      <c r="C2586" t="s">
        <v>30</v>
      </c>
      <c r="D2586" s="2">
        <v>6895</v>
      </c>
      <c r="E2586" s="2">
        <v>0</v>
      </c>
      <c r="F2586" s="2">
        <v>0</v>
      </c>
      <c r="G2586" s="2">
        <v>0</v>
      </c>
      <c r="H2586" s="2"/>
      <c r="I2586" s="2">
        <v>0</v>
      </c>
      <c r="J2586" s="2">
        <v>6895</v>
      </c>
      <c r="K2586" s="2">
        <v>0</v>
      </c>
      <c r="L2586" s="2">
        <v>0</v>
      </c>
      <c r="M2586" s="2">
        <v>2.0685000000000002</v>
      </c>
      <c r="N2586" s="8">
        <f t="shared" si="360"/>
        <v>206850.00000000003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2.0685000000000002</v>
      </c>
      <c r="U2586" s="2">
        <v>0</v>
      </c>
      <c r="V2586" s="2">
        <v>0</v>
      </c>
      <c r="W2586" s="2">
        <f t="shared" si="361"/>
        <v>24.916666666666668</v>
      </c>
      <c r="X2586" s="9">
        <f t="shared" si="362"/>
        <v>30.000000000000004</v>
      </c>
      <c r="Y2586" s="9">
        <f t="shared" si="363"/>
        <v>1.678087559420606E-2</v>
      </c>
      <c r="Z2586" s="10">
        <f t="shared" si="364"/>
        <v>6353882.4742268045</v>
      </c>
      <c r="AA2586" s="10">
        <f t="shared" si="365"/>
        <v>146139.29690721651</v>
      </c>
      <c r="AB2586" s="10">
        <f t="shared" si="366"/>
        <v>2</v>
      </c>
      <c r="AC2586" s="9">
        <f t="shared" si="367"/>
        <v>6163266</v>
      </c>
      <c r="AD2586" s="10">
        <f t="shared" si="368"/>
        <v>4384178.9072164958</v>
      </c>
    </row>
    <row r="2587" spans="1:30" x14ac:dyDescent="0.2">
      <c r="A2587" t="s">
        <v>20</v>
      </c>
      <c r="B2587" s="1">
        <v>43497</v>
      </c>
      <c r="C2587" t="s">
        <v>1097</v>
      </c>
      <c r="D2587" s="2">
        <v>584</v>
      </c>
      <c r="E2587" s="2">
        <v>0</v>
      </c>
      <c r="F2587" s="2">
        <v>0</v>
      </c>
      <c r="G2587" s="2">
        <v>584</v>
      </c>
      <c r="H2587" s="2"/>
      <c r="I2587" s="2">
        <v>0</v>
      </c>
      <c r="J2587" s="2">
        <v>0</v>
      </c>
      <c r="K2587" s="2">
        <v>0</v>
      </c>
      <c r="L2587" s="2">
        <v>0</v>
      </c>
      <c r="M2587" s="2">
        <v>0.2044</v>
      </c>
      <c r="N2587" s="8">
        <f t="shared" si="360"/>
        <v>20440</v>
      </c>
      <c r="O2587" s="2">
        <v>0</v>
      </c>
      <c r="P2587" s="2">
        <v>0</v>
      </c>
      <c r="Q2587" s="2">
        <v>0.2044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f t="shared" si="361"/>
        <v>24.916666666666668</v>
      </c>
      <c r="X2587" s="9">
        <f t="shared" si="362"/>
        <v>35</v>
      </c>
      <c r="Y2587" s="9">
        <f t="shared" si="363"/>
        <v>1.6582117338437121E-3</v>
      </c>
      <c r="Z2587" s="10">
        <f t="shared" si="364"/>
        <v>6353882.4742268045</v>
      </c>
      <c r="AA2587" s="10">
        <f t="shared" si="365"/>
        <v>146139.29690721651</v>
      </c>
      <c r="AB2587" s="10">
        <f t="shared" si="366"/>
        <v>2</v>
      </c>
      <c r="AC2587" s="9">
        <f t="shared" si="367"/>
        <v>6163266</v>
      </c>
      <c r="AD2587" s="10">
        <f t="shared" si="368"/>
        <v>5114875.3917525783</v>
      </c>
    </row>
    <row r="2588" spans="1:30" x14ac:dyDescent="0.2">
      <c r="A2588" t="s">
        <v>20</v>
      </c>
      <c r="B2588" s="1">
        <v>43497</v>
      </c>
      <c r="C2588" t="s">
        <v>1008</v>
      </c>
      <c r="D2588" s="2">
        <v>20099</v>
      </c>
      <c r="E2588" s="2">
        <v>10305</v>
      </c>
      <c r="F2588" s="2">
        <v>0</v>
      </c>
      <c r="G2588" s="2">
        <v>0</v>
      </c>
      <c r="H2588" s="2"/>
      <c r="I2588" s="2">
        <v>0</v>
      </c>
      <c r="J2588" s="2">
        <v>0</v>
      </c>
      <c r="K2588" s="2">
        <v>0</v>
      </c>
      <c r="L2588" s="2">
        <v>9794</v>
      </c>
      <c r="M2588" s="2">
        <v>7.601</v>
      </c>
      <c r="N2588" s="8">
        <f t="shared" si="360"/>
        <v>760100</v>
      </c>
      <c r="O2588" s="2">
        <v>5.1524999999999999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2.4485000000000001</v>
      </c>
      <c r="W2588" s="2">
        <f t="shared" si="361"/>
        <v>24.916666666666668</v>
      </c>
      <c r="X2588" s="9">
        <f t="shared" si="362"/>
        <v>37.817801880690581</v>
      </c>
      <c r="Y2588" s="9">
        <f t="shared" si="363"/>
        <v>6.1663734779579531E-2</v>
      </c>
      <c r="Z2588" s="10">
        <f t="shared" si="364"/>
        <v>12707764.948453609</v>
      </c>
      <c r="AA2588" s="10">
        <f t="shared" si="365"/>
        <v>292278.59381443303</v>
      </c>
      <c r="AB2588" s="10">
        <f t="shared" si="366"/>
        <v>1</v>
      </c>
      <c r="AC2588" s="9">
        <f t="shared" si="367"/>
        <v>12326532</v>
      </c>
      <c r="AD2588" s="10">
        <f t="shared" si="368"/>
        <v>11053333.954841064</v>
      </c>
    </row>
    <row r="2589" spans="1:30" x14ac:dyDescent="0.2">
      <c r="A2589" t="s">
        <v>20</v>
      </c>
      <c r="B2589" s="1">
        <v>43497</v>
      </c>
      <c r="C2589" t="s">
        <v>1098</v>
      </c>
      <c r="D2589" s="2">
        <v>603</v>
      </c>
      <c r="E2589" s="2">
        <v>0</v>
      </c>
      <c r="F2589" s="2">
        <v>0</v>
      </c>
      <c r="G2589" s="2">
        <v>0</v>
      </c>
      <c r="H2589" s="2"/>
      <c r="I2589" s="2">
        <v>0</v>
      </c>
      <c r="J2589" s="2">
        <v>603</v>
      </c>
      <c r="K2589" s="2">
        <v>0</v>
      </c>
      <c r="L2589" s="2">
        <v>0</v>
      </c>
      <c r="M2589" s="2">
        <v>0.27134999999999998</v>
      </c>
      <c r="N2589" s="8">
        <f t="shared" si="360"/>
        <v>27134.999999999996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0.27134999999999998</v>
      </c>
      <c r="U2589" s="2">
        <v>0</v>
      </c>
      <c r="V2589" s="2">
        <v>0</v>
      </c>
      <c r="W2589" s="2">
        <f t="shared" si="361"/>
        <v>24.916666666666668</v>
      </c>
      <c r="X2589" s="9">
        <f t="shared" si="362"/>
        <v>44.999999999999993</v>
      </c>
      <c r="Y2589" s="9">
        <f t="shared" si="363"/>
        <v>2.2013490899143407E-3</v>
      </c>
      <c r="Z2589" s="10">
        <f t="shared" si="364"/>
        <v>4235921.6494845366</v>
      </c>
      <c r="AA2589" s="10">
        <f t="shared" si="365"/>
        <v>97426.197938144338</v>
      </c>
      <c r="AB2589" s="10">
        <f t="shared" si="366"/>
        <v>3</v>
      </c>
      <c r="AC2589" s="9">
        <f t="shared" si="367"/>
        <v>4108844</v>
      </c>
      <c r="AD2589" s="10">
        <f t="shared" si="368"/>
        <v>4384178.9072164949</v>
      </c>
    </row>
    <row r="2590" spans="1:30" x14ac:dyDescent="0.2">
      <c r="A2590" t="s">
        <v>20</v>
      </c>
      <c r="B2590" s="1">
        <v>43497</v>
      </c>
      <c r="C2590" t="s">
        <v>1099</v>
      </c>
      <c r="D2590" s="2">
        <v>5556</v>
      </c>
      <c r="E2590" s="2">
        <v>1423</v>
      </c>
      <c r="F2590" s="2">
        <v>0</v>
      </c>
      <c r="G2590" s="2">
        <v>2272</v>
      </c>
      <c r="H2590" s="2"/>
      <c r="I2590" s="2">
        <v>1861</v>
      </c>
      <c r="J2590" s="2">
        <v>0</v>
      </c>
      <c r="K2590" s="2">
        <v>0</v>
      </c>
      <c r="L2590" s="2">
        <v>0</v>
      </c>
      <c r="M2590" s="2">
        <v>2.5302499999999997</v>
      </c>
      <c r="N2590" s="8">
        <f t="shared" si="360"/>
        <v>253024.99999999997</v>
      </c>
      <c r="O2590" s="2">
        <v>0.71150000000000002</v>
      </c>
      <c r="P2590" s="2">
        <v>0</v>
      </c>
      <c r="Q2590" s="2">
        <v>0.79520000000000002</v>
      </c>
      <c r="R2590" s="2">
        <v>0</v>
      </c>
      <c r="S2590" s="2">
        <v>1.02355</v>
      </c>
      <c r="T2590" s="2">
        <v>0</v>
      </c>
      <c r="U2590" s="2">
        <v>0</v>
      </c>
      <c r="V2590" s="2">
        <v>0</v>
      </c>
      <c r="W2590" s="2">
        <f t="shared" si="361"/>
        <v>24.916666666666668</v>
      </c>
      <c r="X2590" s="9">
        <f t="shared" si="362"/>
        <v>45.540856731461481</v>
      </c>
      <c r="Y2590" s="9">
        <f t="shared" si="363"/>
        <v>2.0526860271810429E-2</v>
      </c>
      <c r="Z2590" s="10">
        <f t="shared" si="364"/>
        <v>12707764.948453609</v>
      </c>
      <c r="AA2590" s="10">
        <f t="shared" si="365"/>
        <v>292278.59381443303</v>
      </c>
      <c r="AB2590" s="10">
        <f t="shared" si="366"/>
        <v>1</v>
      </c>
      <c r="AC2590" s="9">
        <f t="shared" si="367"/>
        <v>12326532</v>
      </c>
      <c r="AD2590" s="10">
        <f t="shared" si="368"/>
        <v>13310617.566576118</v>
      </c>
    </row>
    <row r="2591" spans="1:30" x14ac:dyDescent="0.2">
      <c r="A2591" t="s">
        <v>20</v>
      </c>
      <c r="B2591" s="1">
        <v>43497</v>
      </c>
      <c r="C2591" t="s">
        <v>32</v>
      </c>
      <c r="D2591" s="2">
        <v>365</v>
      </c>
      <c r="E2591" s="2">
        <v>365</v>
      </c>
      <c r="F2591" s="2">
        <v>0</v>
      </c>
      <c r="G2591" s="2">
        <v>0</v>
      </c>
      <c r="H2591" s="2"/>
      <c r="I2591" s="2">
        <v>0</v>
      </c>
      <c r="J2591" s="2">
        <v>0</v>
      </c>
      <c r="K2591" s="2">
        <v>0</v>
      </c>
      <c r="L2591" s="2">
        <v>0</v>
      </c>
      <c r="M2591" s="2">
        <v>0.1825</v>
      </c>
      <c r="N2591" s="8">
        <f t="shared" si="360"/>
        <v>18250</v>
      </c>
      <c r="O2591" s="2">
        <v>0.1825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f t="shared" si="361"/>
        <v>24.916666666666668</v>
      </c>
      <c r="X2591" s="9">
        <f t="shared" si="362"/>
        <v>50</v>
      </c>
      <c r="Y2591" s="9">
        <f t="shared" si="363"/>
        <v>1.4805461909318859E-3</v>
      </c>
      <c r="Z2591" s="10">
        <f t="shared" si="364"/>
        <v>3176941.2371134022</v>
      </c>
      <c r="AA2591" s="10">
        <f t="shared" si="365"/>
        <v>73069.648453608257</v>
      </c>
      <c r="AB2591" s="10">
        <f t="shared" si="366"/>
        <v>4</v>
      </c>
      <c r="AC2591" s="9">
        <f t="shared" si="367"/>
        <v>3081633</v>
      </c>
      <c r="AD2591" s="10">
        <f t="shared" si="368"/>
        <v>3653482.4226804129</v>
      </c>
    </row>
    <row r="2592" spans="1:30" x14ac:dyDescent="0.2">
      <c r="A2592" t="s">
        <v>20</v>
      </c>
      <c r="B2592" s="1">
        <v>43497</v>
      </c>
      <c r="C2592" t="s">
        <v>1100</v>
      </c>
      <c r="D2592" s="2">
        <v>700</v>
      </c>
      <c r="E2592" s="2">
        <v>0</v>
      </c>
      <c r="F2592" s="2">
        <v>0</v>
      </c>
      <c r="G2592" s="2">
        <v>700</v>
      </c>
      <c r="H2592" s="2"/>
      <c r="I2592" s="2">
        <v>0</v>
      </c>
      <c r="J2592" s="2">
        <v>0</v>
      </c>
      <c r="K2592" s="2">
        <v>0</v>
      </c>
      <c r="L2592" s="2">
        <v>0</v>
      </c>
      <c r="M2592" s="2">
        <v>0.245</v>
      </c>
      <c r="N2592" s="8">
        <f t="shared" si="360"/>
        <v>24500</v>
      </c>
      <c r="O2592" s="2">
        <v>0</v>
      </c>
      <c r="P2592" s="2">
        <v>0</v>
      </c>
      <c r="Q2592" s="2">
        <v>0.245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f t="shared" si="361"/>
        <v>24.916666666666668</v>
      </c>
      <c r="X2592" s="9">
        <f t="shared" si="362"/>
        <v>35</v>
      </c>
      <c r="Y2592" s="9">
        <f t="shared" si="363"/>
        <v>1.9875825576893811E-3</v>
      </c>
      <c r="Z2592" s="10">
        <f t="shared" si="364"/>
        <v>6353882.4742268045</v>
      </c>
      <c r="AA2592" s="10">
        <f t="shared" si="365"/>
        <v>146139.29690721651</v>
      </c>
      <c r="AB2592" s="10">
        <f t="shared" si="366"/>
        <v>2</v>
      </c>
      <c r="AC2592" s="9">
        <f t="shared" si="367"/>
        <v>6163266</v>
      </c>
      <c r="AD2592" s="10">
        <f t="shared" si="368"/>
        <v>5114875.3917525783</v>
      </c>
    </row>
    <row r="2593" spans="1:30" x14ac:dyDescent="0.2">
      <c r="A2593" t="s">
        <v>20</v>
      </c>
      <c r="B2593" s="1">
        <v>43497</v>
      </c>
      <c r="C2593" t="s">
        <v>35</v>
      </c>
      <c r="D2593" s="2">
        <v>2458</v>
      </c>
      <c r="E2593" s="2">
        <v>0</v>
      </c>
      <c r="F2593" s="2">
        <v>0</v>
      </c>
      <c r="G2593" s="2">
        <v>0</v>
      </c>
      <c r="H2593" s="2"/>
      <c r="I2593" s="2">
        <v>0</v>
      </c>
      <c r="J2593" s="2">
        <v>0</v>
      </c>
      <c r="K2593" s="2">
        <v>2458</v>
      </c>
      <c r="L2593" s="2">
        <v>0</v>
      </c>
      <c r="M2593" s="2">
        <v>0.49159999999999998</v>
      </c>
      <c r="N2593" s="8">
        <f t="shared" si="360"/>
        <v>49160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0.49159999999999998</v>
      </c>
      <c r="V2593" s="2">
        <v>0</v>
      </c>
      <c r="W2593" s="2">
        <f t="shared" si="361"/>
        <v>24.916666666666668</v>
      </c>
      <c r="X2593" s="9">
        <f t="shared" si="362"/>
        <v>20</v>
      </c>
      <c r="Y2593" s="9">
        <f t="shared" si="363"/>
        <v>3.9881452463677537E-3</v>
      </c>
      <c r="Z2593" s="10">
        <f t="shared" si="364"/>
        <v>12707764.948453609</v>
      </c>
      <c r="AA2593" s="10">
        <f t="shared" si="365"/>
        <v>292278.59381443303</v>
      </c>
      <c r="AB2593" s="10">
        <f t="shared" si="366"/>
        <v>1</v>
      </c>
      <c r="AC2593" s="9">
        <f t="shared" si="367"/>
        <v>12326532</v>
      </c>
      <c r="AD2593" s="10">
        <f t="shared" si="368"/>
        <v>5845571.8762886608</v>
      </c>
    </row>
    <row r="2594" spans="1:30" x14ac:dyDescent="0.2">
      <c r="A2594" t="s">
        <v>20</v>
      </c>
      <c r="B2594" s="1">
        <v>43497</v>
      </c>
      <c r="C2594" t="s">
        <v>1010</v>
      </c>
      <c r="D2594" s="2">
        <v>792</v>
      </c>
      <c r="E2594" s="2">
        <v>0</v>
      </c>
      <c r="F2594" s="2">
        <v>0</v>
      </c>
      <c r="G2594" s="2">
        <v>0</v>
      </c>
      <c r="H2594" s="2"/>
      <c r="I2594" s="2">
        <v>0</v>
      </c>
      <c r="J2594" s="2">
        <v>0</v>
      </c>
      <c r="K2594" s="2">
        <v>792</v>
      </c>
      <c r="L2594" s="2">
        <v>0</v>
      </c>
      <c r="M2594" s="2">
        <v>0.15840000000000001</v>
      </c>
      <c r="N2594" s="8">
        <f t="shared" si="360"/>
        <v>15840.000000000002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0.15840000000000001</v>
      </c>
      <c r="V2594" s="2">
        <v>0</v>
      </c>
      <c r="W2594" s="2">
        <f t="shared" si="361"/>
        <v>24.916666666666668</v>
      </c>
      <c r="X2594" s="9">
        <f t="shared" si="362"/>
        <v>20.000000000000004</v>
      </c>
      <c r="Y2594" s="9">
        <f t="shared" si="363"/>
        <v>1.2850329679101958E-3</v>
      </c>
      <c r="Z2594" s="10">
        <f t="shared" si="364"/>
        <v>12707764.948453609</v>
      </c>
      <c r="AA2594" s="10">
        <f t="shared" si="365"/>
        <v>292278.59381443303</v>
      </c>
      <c r="AB2594" s="10">
        <f t="shared" si="366"/>
        <v>1</v>
      </c>
      <c r="AC2594" s="9">
        <f t="shared" si="367"/>
        <v>12326532</v>
      </c>
      <c r="AD2594" s="10">
        <f t="shared" si="368"/>
        <v>5845571.8762886617</v>
      </c>
    </row>
    <row r="2595" spans="1:30" x14ac:dyDescent="0.2">
      <c r="A2595" t="s">
        <v>20</v>
      </c>
      <c r="B2595" s="1">
        <v>43497</v>
      </c>
      <c r="C2595" t="s">
        <v>372</v>
      </c>
      <c r="D2595" s="2">
        <v>15099</v>
      </c>
      <c r="E2595" s="2">
        <v>3866</v>
      </c>
      <c r="F2595" s="2">
        <v>2612</v>
      </c>
      <c r="G2595" s="2">
        <v>0</v>
      </c>
      <c r="H2595" s="2"/>
      <c r="I2595" s="2">
        <v>6981</v>
      </c>
      <c r="J2595" s="2">
        <v>0</v>
      </c>
      <c r="K2595" s="2">
        <v>1640</v>
      </c>
      <c r="L2595" s="2">
        <v>0</v>
      </c>
      <c r="M2595" s="2">
        <v>7.5371500000000005</v>
      </c>
      <c r="N2595" s="8">
        <f t="shared" si="360"/>
        <v>753715</v>
      </c>
      <c r="O2595" s="2">
        <v>1.9330000000000001</v>
      </c>
      <c r="P2595" s="2">
        <v>1.4365999999999999</v>
      </c>
      <c r="Q2595" s="2">
        <v>0</v>
      </c>
      <c r="R2595" s="2">
        <v>0</v>
      </c>
      <c r="S2595" s="2">
        <v>3.83955</v>
      </c>
      <c r="T2595" s="2">
        <v>0</v>
      </c>
      <c r="U2595" s="2">
        <v>0.32800000000000001</v>
      </c>
      <c r="V2595" s="2">
        <v>0</v>
      </c>
      <c r="W2595" s="2">
        <f t="shared" si="361"/>
        <v>24.916666666666668</v>
      </c>
      <c r="X2595" s="9">
        <f t="shared" si="362"/>
        <v>49.91820650374197</v>
      </c>
      <c r="Y2595" s="9">
        <f t="shared" si="363"/>
        <v>6.1145746427300071E-2</v>
      </c>
      <c r="Z2595" s="10">
        <f t="shared" si="364"/>
        <v>3176941.2371134022</v>
      </c>
      <c r="AA2595" s="10">
        <f t="shared" si="365"/>
        <v>73069.648453608257</v>
      </c>
      <c r="AB2595" s="10">
        <f t="shared" si="366"/>
        <v>4</v>
      </c>
      <c r="AC2595" s="9">
        <f t="shared" si="367"/>
        <v>3081633</v>
      </c>
      <c r="AD2595" s="10">
        <f t="shared" si="368"/>
        <v>3647505.800663047</v>
      </c>
    </row>
    <row r="2596" spans="1:30" x14ac:dyDescent="0.2">
      <c r="A2596" t="s">
        <v>20</v>
      </c>
      <c r="B2596" s="1">
        <v>43497</v>
      </c>
      <c r="C2596" t="s">
        <v>643</v>
      </c>
      <c r="D2596" s="2">
        <v>1470</v>
      </c>
      <c r="E2596" s="2">
        <v>0</v>
      </c>
      <c r="F2596" s="2">
        <v>743</v>
      </c>
      <c r="G2596" s="2">
        <v>0</v>
      </c>
      <c r="H2596" s="2"/>
      <c r="I2596" s="2">
        <v>0</v>
      </c>
      <c r="J2596" s="2">
        <v>727</v>
      </c>
      <c r="K2596" s="2">
        <v>0</v>
      </c>
      <c r="L2596" s="2">
        <v>0</v>
      </c>
      <c r="M2596" s="2">
        <v>0.31904579999999999</v>
      </c>
      <c r="N2596" s="8">
        <f t="shared" si="360"/>
        <v>31904.579999999998</v>
      </c>
      <c r="O2596" s="2">
        <v>0</v>
      </c>
      <c r="P2596" s="2">
        <v>0.23809435000000001</v>
      </c>
      <c r="Q2596" s="2">
        <v>0</v>
      </c>
      <c r="R2596" s="2">
        <v>0</v>
      </c>
      <c r="S2596" s="2">
        <v>0</v>
      </c>
      <c r="T2596" s="2">
        <v>8.0951449999999994E-2</v>
      </c>
      <c r="U2596" s="2">
        <v>0</v>
      </c>
      <c r="V2596" s="2">
        <v>0</v>
      </c>
      <c r="W2596" s="2">
        <f t="shared" si="361"/>
        <v>24.916666666666668</v>
      </c>
      <c r="X2596" s="9">
        <f t="shared" si="362"/>
        <v>21.703795918367344</v>
      </c>
      <c r="Y2596" s="9">
        <f t="shared" si="363"/>
        <v>2.5882851721798147E-3</v>
      </c>
      <c r="Z2596" s="10">
        <f t="shared" si="364"/>
        <v>3176941.2371134022</v>
      </c>
      <c r="AA2596" s="10">
        <f t="shared" si="365"/>
        <v>73069.648453608257</v>
      </c>
      <c r="AB2596" s="10">
        <f t="shared" si="366"/>
        <v>4</v>
      </c>
      <c r="AC2596" s="9">
        <f t="shared" si="367"/>
        <v>3081633</v>
      </c>
      <c r="AD2596" s="10">
        <f t="shared" si="368"/>
        <v>1585888.7378639595</v>
      </c>
    </row>
    <row r="2597" spans="1:30" x14ac:dyDescent="0.2">
      <c r="A2597" t="s">
        <v>20</v>
      </c>
      <c r="B2597" s="1">
        <v>43497</v>
      </c>
      <c r="C2597" t="s">
        <v>40</v>
      </c>
      <c r="D2597" s="2">
        <v>2284</v>
      </c>
      <c r="E2597" s="2">
        <v>0</v>
      </c>
      <c r="F2597" s="2">
        <v>0</v>
      </c>
      <c r="G2597" s="2">
        <v>756</v>
      </c>
      <c r="H2597" s="2"/>
      <c r="I2597" s="2">
        <v>0</v>
      </c>
      <c r="J2597" s="2">
        <v>0</v>
      </c>
      <c r="K2597" s="2">
        <v>1528</v>
      </c>
      <c r="L2597" s="2">
        <v>0</v>
      </c>
      <c r="M2597" s="2">
        <v>0.57020000000000004</v>
      </c>
      <c r="N2597" s="8">
        <f t="shared" si="360"/>
        <v>57020.000000000007</v>
      </c>
      <c r="O2597" s="2">
        <v>0</v>
      </c>
      <c r="P2597" s="2">
        <v>0</v>
      </c>
      <c r="Q2597" s="2">
        <v>0.2646</v>
      </c>
      <c r="R2597" s="2">
        <v>0</v>
      </c>
      <c r="S2597" s="2">
        <v>0</v>
      </c>
      <c r="T2597" s="2">
        <v>0</v>
      </c>
      <c r="U2597" s="2">
        <v>0.30559999999999998</v>
      </c>
      <c r="V2597" s="2">
        <v>0</v>
      </c>
      <c r="W2597" s="2">
        <f t="shared" si="361"/>
        <v>24.916666666666668</v>
      </c>
      <c r="X2597" s="9">
        <f t="shared" si="362"/>
        <v>24.964973730297725</v>
      </c>
      <c r="Y2597" s="9">
        <f t="shared" si="363"/>
        <v>4.6257941812019804E-3</v>
      </c>
      <c r="Z2597" s="10">
        <f t="shared" si="364"/>
        <v>2541552.989690722</v>
      </c>
      <c r="AA2597" s="10">
        <f t="shared" si="365"/>
        <v>58455.718762886601</v>
      </c>
      <c r="AB2597" s="10">
        <f t="shared" si="366"/>
        <v>5</v>
      </c>
      <c r="AC2597" s="9">
        <f t="shared" si="367"/>
        <v>2465306.4</v>
      </c>
      <c r="AD2597" s="10">
        <f t="shared" si="368"/>
        <v>1459345.4833011359</v>
      </c>
    </row>
    <row r="2598" spans="1:30" x14ac:dyDescent="0.2">
      <c r="A2598" t="s">
        <v>20</v>
      </c>
      <c r="B2598" s="1">
        <v>43497</v>
      </c>
      <c r="C2598" t="s">
        <v>1101</v>
      </c>
      <c r="D2598" s="2">
        <v>1160</v>
      </c>
      <c r="E2598" s="2">
        <v>0</v>
      </c>
      <c r="F2598" s="2">
        <v>0</v>
      </c>
      <c r="G2598" s="2">
        <v>0</v>
      </c>
      <c r="H2598" s="2"/>
      <c r="I2598" s="2">
        <v>0</v>
      </c>
      <c r="J2598" s="2">
        <v>0</v>
      </c>
      <c r="K2598" s="2">
        <v>1160</v>
      </c>
      <c r="L2598" s="2">
        <v>0</v>
      </c>
      <c r="M2598" s="2">
        <v>0.23200000000000001</v>
      </c>
      <c r="N2598" s="8">
        <f t="shared" si="360"/>
        <v>23200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0.23200000000000001</v>
      </c>
      <c r="V2598" s="2">
        <v>0</v>
      </c>
      <c r="W2598" s="2">
        <f t="shared" si="361"/>
        <v>24.916666666666668</v>
      </c>
      <c r="X2598" s="9">
        <f t="shared" si="362"/>
        <v>20</v>
      </c>
      <c r="Y2598" s="9">
        <f t="shared" si="363"/>
        <v>1.882118993403822E-3</v>
      </c>
      <c r="Z2598" s="10">
        <f t="shared" si="364"/>
        <v>12707764.948453609</v>
      </c>
      <c r="AA2598" s="10">
        <f t="shared" si="365"/>
        <v>292278.59381443303</v>
      </c>
      <c r="AB2598" s="10">
        <f t="shared" si="366"/>
        <v>1</v>
      </c>
      <c r="AC2598" s="9">
        <f t="shared" si="367"/>
        <v>12326532</v>
      </c>
      <c r="AD2598" s="10">
        <f t="shared" si="368"/>
        <v>5845571.8762886608</v>
      </c>
    </row>
    <row r="2599" spans="1:30" x14ac:dyDescent="0.2">
      <c r="A2599" t="s">
        <v>20</v>
      </c>
      <c r="B2599" s="1">
        <v>43497</v>
      </c>
      <c r="C2599" t="s">
        <v>376</v>
      </c>
      <c r="D2599" s="2">
        <v>1613</v>
      </c>
      <c r="E2599" s="2">
        <v>0</v>
      </c>
      <c r="F2599" s="2">
        <v>0</v>
      </c>
      <c r="G2599" s="2">
        <v>45</v>
      </c>
      <c r="H2599" s="2"/>
      <c r="I2599" s="2">
        <v>0</v>
      </c>
      <c r="J2599" s="2">
        <v>1568</v>
      </c>
      <c r="K2599" s="2">
        <v>0</v>
      </c>
      <c r="L2599" s="2">
        <v>0</v>
      </c>
      <c r="M2599" s="2">
        <v>0.48614999999999997</v>
      </c>
      <c r="N2599" s="8">
        <f t="shared" si="360"/>
        <v>48615</v>
      </c>
      <c r="O2599" s="2">
        <v>0</v>
      </c>
      <c r="P2599" s="2">
        <v>0</v>
      </c>
      <c r="Q2599" s="2">
        <v>1.575E-2</v>
      </c>
      <c r="R2599" s="2">
        <v>0</v>
      </c>
      <c r="S2599" s="2">
        <v>0</v>
      </c>
      <c r="T2599" s="2">
        <v>0.47039999999999998</v>
      </c>
      <c r="U2599" s="2">
        <v>0</v>
      </c>
      <c r="V2599" s="2">
        <v>0</v>
      </c>
      <c r="W2599" s="2">
        <f t="shared" si="361"/>
        <v>24.916666666666668</v>
      </c>
      <c r="X2599" s="9">
        <f t="shared" si="362"/>
        <v>30.139491630502171</v>
      </c>
      <c r="Y2599" s="9">
        <f t="shared" si="363"/>
        <v>3.9439316751864999E-3</v>
      </c>
      <c r="Z2599" s="10">
        <f t="shared" si="364"/>
        <v>1270776.494845361</v>
      </c>
      <c r="AA2599" s="10">
        <f t="shared" si="365"/>
        <v>29227.859381443301</v>
      </c>
      <c r="AB2599" s="10">
        <f t="shared" si="366"/>
        <v>10</v>
      </c>
      <c r="AC2599" s="9">
        <f t="shared" si="367"/>
        <v>1232653.2</v>
      </c>
      <c r="AD2599" s="10">
        <f t="shared" si="368"/>
        <v>880912.82320450468</v>
      </c>
    </row>
    <row r="2600" spans="1:30" x14ac:dyDescent="0.2">
      <c r="A2600" t="s">
        <v>20</v>
      </c>
      <c r="B2600" s="1">
        <v>43497</v>
      </c>
      <c r="C2600" t="s">
        <v>1102</v>
      </c>
      <c r="D2600" s="2">
        <v>1428</v>
      </c>
      <c r="E2600" s="2">
        <v>0</v>
      </c>
      <c r="F2600" s="2">
        <v>0</v>
      </c>
      <c r="G2600" s="2">
        <v>0</v>
      </c>
      <c r="H2600" s="2"/>
      <c r="I2600" s="2">
        <v>0</v>
      </c>
      <c r="J2600" s="2">
        <v>1428</v>
      </c>
      <c r="K2600" s="2">
        <v>0</v>
      </c>
      <c r="L2600" s="2">
        <v>0</v>
      </c>
      <c r="M2600" s="2">
        <v>0.64259999999999995</v>
      </c>
      <c r="N2600" s="8">
        <f t="shared" si="360"/>
        <v>64259.999999999993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0.64259999999999995</v>
      </c>
      <c r="U2600" s="2">
        <v>0</v>
      </c>
      <c r="V2600" s="2">
        <v>0</v>
      </c>
      <c r="W2600" s="2">
        <f t="shared" si="361"/>
        <v>24.916666666666668</v>
      </c>
      <c r="X2600" s="9">
        <f t="shared" si="362"/>
        <v>44.999999999999993</v>
      </c>
      <c r="Y2600" s="9">
        <f t="shared" si="363"/>
        <v>5.2131451084538611E-3</v>
      </c>
      <c r="Z2600" s="10">
        <f t="shared" si="364"/>
        <v>12707764.948453609</v>
      </c>
      <c r="AA2600" s="10">
        <f t="shared" si="365"/>
        <v>292278.59381443303</v>
      </c>
      <c r="AB2600" s="10">
        <f t="shared" si="366"/>
        <v>1</v>
      </c>
      <c r="AC2600" s="9">
        <f t="shared" si="367"/>
        <v>12326532</v>
      </c>
      <c r="AD2600" s="10">
        <f t="shared" si="368"/>
        <v>13152536.721649485</v>
      </c>
    </row>
    <row r="2601" spans="1:30" x14ac:dyDescent="0.2">
      <c r="A2601" t="s">
        <v>20</v>
      </c>
      <c r="B2601" s="1">
        <v>43497</v>
      </c>
      <c r="C2601" t="s">
        <v>1103</v>
      </c>
      <c r="D2601" s="2">
        <v>2348</v>
      </c>
      <c r="E2601" s="2">
        <v>2348</v>
      </c>
      <c r="F2601" s="2">
        <v>0</v>
      </c>
      <c r="G2601" s="2">
        <v>0</v>
      </c>
      <c r="H2601" s="2"/>
      <c r="I2601" s="2">
        <v>0</v>
      </c>
      <c r="J2601" s="2">
        <v>0</v>
      </c>
      <c r="K2601" s="2">
        <v>0</v>
      </c>
      <c r="L2601" s="2">
        <v>0</v>
      </c>
      <c r="M2601" s="2">
        <v>1.1739999999999999</v>
      </c>
      <c r="N2601" s="8">
        <f t="shared" si="360"/>
        <v>117400</v>
      </c>
      <c r="O2601" s="2">
        <v>1.1739999999999999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f t="shared" si="361"/>
        <v>24.916666666666668</v>
      </c>
      <c r="X2601" s="9">
        <f t="shared" si="362"/>
        <v>50</v>
      </c>
      <c r="Y2601" s="9">
        <f t="shared" si="363"/>
        <v>9.5241711131727885E-3</v>
      </c>
      <c r="Z2601" s="10">
        <f t="shared" si="364"/>
        <v>12707764.948453609</v>
      </c>
      <c r="AA2601" s="10">
        <f t="shared" si="365"/>
        <v>292278.59381443303</v>
      </c>
      <c r="AB2601" s="10">
        <f t="shared" si="366"/>
        <v>1</v>
      </c>
      <c r="AC2601" s="9">
        <f t="shared" si="367"/>
        <v>12326532</v>
      </c>
      <c r="AD2601" s="10">
        <f t="shared" si="368"/>
        <v>14613929.690721652</v>
      </c>
    </row>
    <row r="2602" spans="1:30" x14ac:dyDescent="0.2">
      <c r="A2602" t="s">
        <v>20</v>
      </c>
      <c r="B2602" s="1">
        <v>43497</v>
      </c>
      <c r="C2602" t="s">
        <v>555</v>
      </c>
      <c r="D2602" s="2">
        <v>29314</v>
      </c>
      <c r="E2602" s="2">
        <v>0</v>
      </c>
      <c r="F2602" s="2">
        <v>0</v>
      </c>
      <c r="G2602" s="2">
        <v>6828</v>
      </c>
      <c r="H2602" s="2"/>
      <c r="I2602" s="2">
        <v>0</v>
      </c>
      <c r="J2602" s="2">
        <v>7661</v>
      </c>
      <c r="K2602" s="2">
        <v>7862</v>
      </c>
      <c r="L2602" s="2">
        <v>6963</v>
      </c>
      <c r="M2602" s="2">
        <v>9.1503999999999994</v>
      </c>
      <c r="N2602" s="8">
        <f t="shared" si="360"/>
        <v>915040</v>
      </c>
      <c r="O2602" s="2">
        <v>0</v>
      </c>
      <c r="P2602" s="2">
        <v>0</v>
      </c>
      <c r="Q2602" s="2">
        <v>2.3898000000000001</v>
      </c>
      <c r="R2602" s="2">
        <v>0</v>
      </c>
      <c r="S2602" s="2">
        <v>0</v>
      </c>
      <c r="T2602" s="2">
        <v>3.4474499999999999</v>
      </c>
      <c r="U2602" s="2">
        <v>1.5724</v>
      </c>
      <c r="V2602" s="2">
        <v>1.74075</v>
      </c>
      <c r="W2602" s="2">
        <f t="shared" si="361"/>
        <v>24.916666666666668</v>
      </c>
      <c r="X2602" s="9">
        <f t="shared" si="362"/>
        <v>31.215119055741283</v>
      </c>
      <c r="Y2602" s="9">
        <f t="shared" si="363"/>
        <v>7.4233369126044529E-2</v>
      </c>
      <c r="Z2602" s="10">
        <f t="shared" si="364"/>
        <v>4235921.6494845366</v>
      </c>
      <c r="AA2602" s="10">
        <f t="shared" si="365"/>
        <v>97426.197938144338</v>
      </c>
      <c r="AB2602" s="10">
        <f t="shared" si="366"/>
        <v>3</v>
      </c>
      <c r="AC2602" s="9">
        <f t="shared" si="367"/>
        <v>4108844</v>
      </c>
      <c r="AD2602" s="10">
        <f t="shared" si="368"/>
        <v>3041170.3677873914</v>
      </c>
    </row>
    <row r="2603" spans="1:30" x14ac:dyDescent="0.2">
      <c r="A2603" t="s">
        <v>20</v>
      </c>
      <c r="B2603" s="1">
        <v>43497</v>
      </c>
      <c r="C2603" t="s">
        <v>753</v>
      </c>
      <c r="D2603" s="2">
        <v>636</v>
      </c>
      <c r="E2603" s="2">
        <v>636</v>
      </c>
      <c r="F2603" s="2">
        <v>0</v>
      </c>
      <c r="G2603" s="2">
        <v>0</v>
      </c>
      <c r="H2603" s="2"/>
      <c r="I2603" s="2">
        <v>0</v>
      </c>
      <c r="J2603" s="2">
        <v>0</v>
      </c>
      <c r="K2603" s="2">
        <v>0</v>
      </c>
      <c r="L2603" s="2">
        <v>0</v>
      </c>
      <c r="M2603" s="2">
        <v>0.318</v>
      </c>
      <c r="N2603" s="8">
        <f t="shared" si="360"/>
        <v>31800</v>
      </c>
      <c r="O2603" s="2">
        <v>0.318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f t="shared" si="361"/>
        <v>24.916666666666668</v>
      </c>
      <c r="X2603" s="9">
        <f t="shared" si="362"/>
        <v>50</v>
      </c>
      <c r="Y2603" s="9">
        <f t="shared" si="363"/>
        <v>2.5798010340621351E-3</v>
      </c>
      <c r="Z2603" s="10">
        <f t="shared" si="364"/>
        <v>907697.49631811504</v>
      </c>
      <c r="AA2603" s="10">
        <f t="shared" si="365"/>
        <v>20877.042415316646</v>
      </c>
      <c r="AB2603" s="10">
        <f t="shared" si="366"/>
        <v>14</v>
      </c>
      <c r="AC2603" s="9">
        <f t="shared" si="367"/>
        <v>880466.57142857148</v>
      </c>
      <c r="AD2603" s="10">
        <f t="shared" si="368"/>
        <v>1043852.1207658323</v>
      </c>
    </row>
    <row r="2604" spans="1:30" x14ac:dyDescent="0.2">
      <c r="A2604" t="s">
        <v>20</v>
      </c>
      <c r="B2604" s="1">
        <v>43497</v>
      </c>
      <c r="C2604" t="s">
        <v>471</v>
      </c>
      <c r="D2604" s="2">
        <v>41202</v>
      </c>
      <c r="E2604" s="2">
        <v>10111</v>
      </c>
      <c r="F2604" s="2">
        <v>10335</v>
      </c>
      <c r="G2604" s="2">
        <v>5407</v>
      </c>
      <c r="H2604" s="2"/>
      <c r="I2604" s="2">
        <v>0</v>
      </c>
      <c r="J2604" s="2">
        <v>10505</v>
      </c>
      <c r="K2604" s="2">
        <v>0</v>
      </c>
      <c r="L2604" s="2">
        <v>4844</v>
      </c>
      <c r="M2604" s="2">
        <v>18.570450000000001</v>
      </c>
      <c r="N2604" s="8">
        <f t="shared" si="360"/>
        <v>1857045</v>
      </c>
      <c r="O2604" s="2">
        <v>5.0555000000000003</v>
      </c>
      <c r="P2604" s="2">
        <v>5.6842499999999996</v>
      </c>
      <c r="Q2604" s="2">
        <v>1.89245</v>
      </c>
      <c r="R2604" s="2">
        <v>0</v>
      </c>
      <c r="S2604" s="2">
        <v>0</v>
      </c>
      <c r="T2604" s="2">
        <v>4.7272499999999997</v>
      </c>
      <c r="U2604" s="2">
        <v>0</v>
      </c>
      <c r="V2604" s="2">
        <v>1.2110000000000001</v>
      </c>
      <c r="W2604" s="2">
        <f t="shared" si="361"/>
        <v>24.916666666666668</v>
      </c>
      <c r="X2604" s="9">
        <f t="shared" si="362"/>
        <v>45.071719819426242</v>
      </c>
      <c r="Y2604" s="9">
        <f t="shared" si="363"/>
        <v>0.15065429595282762</v>
      </c>
      <c r="Z2604" s="10">
        <f t="shared" si="364"/>
        <v>977520.38065027772</v>
      </c>
      <c r="AA2604" s="10">
        <f t="shared" si="365"/>
        <v>22482.968754956386</v>
      </c>
      <c r="AB2604" s="10">
        <f t="shared" si="366"/>
        <v>13</v>
      </c>
      <c r="AC2604" s="9">
        <f t="shared" si="367"/>
        <v>948194.76923076925</v>
      </c>
      <c r="AD2604" s="10">
        <f t="shared" si="368"/>
        <v>1013346.0684323087</v>
      </c>
    </row>
    <row r="2605" spans="1:30" x14ac:dyDescent="0.2">
      <c r="A2605" t="s">
        <v>20</v>
      </c>
      <c r="B2605" s="1">
        <v>43497</v>
      </c>
      <c r="C2605" t="s">
        <v>1104</v>
      </c>
      <c r="D2605" s="2">
        <v>2156</v>
      </c>
      <c r="E2605" s="2">
        <v>931</v>
      </c>
      <c r="F2605" s="2">
        <v>390</v>
      </c>
      <c r="G2605" s="2">
        <v>0</v>
      </c>
      <c r="H2605" s="2"/>
      <c r="I2605" s="2">
        <v>0</v>
      </c>
      <c r="J2605" s="2">
        <v>0</v>
      </c>
      <c r="K2605" s="2">
        <v>0</v>
      </c>
      <c r="L2605" s="2">
        <v>0</v>
      </c>
      <c r="M2605" s="2">
        <v>1.0222500000000001</v>
      </c>
      <c r="N2605" s="8">
        <f t="shared" si="360"/>
        <v>102225.00000000001</v>
      </c>
      <c r="O2605" s="2">
        <v>0.46550000000000002</v>
      </c>
      <c r="P2605" s="2">
        <v>9.7500000000000003E-2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f t="shared" si="361"/>
        <v>24.916666666666668</v>
      </c>
      <c r="X2605" s="9">
        <f t="shared" si="362"/>
        <v>47.414192949907239</v>
      </c>
      <c r="Y2605" s="9">
        <f t="shared" si="363"/>
        <v>8.2930868146855914E-3</v>
      </c>
      <c r="Z2605" s="10">
        <f t="shared" si="364"/>
        <v>12707764.948453609</v>
      </c>
      <c r="AA2605" s="10">
        <f t="shared" si="365"/>
        <v>292278.59381443303</v>
      </c>
      <c r="AB2605" s="10">
        <f t="shared" si="366"/>
        <v>1</v>
      </c>
      <c r="AC2605" s="9">
        <f t="shared" si="367"/>
        <v>12326532</v>
      </c>
      <c r="AD2605" s="10">
        <f t="shared" si="368"/>
        <v>13858153.642245091</v>
      </c>
    </row>
    <row r="2606" spans="1:30" x14ac:dyDescent="0.2">
      <c r="A2606" t="s">
        <v>20</v>
      </c>
      <c r="B2606" s="1">
        <v>43497</v>
      </c>
      <c r="C2606" t="s">
        <v>1105</v>
      </c>
      <c r="D2606" s="2">
        <v>4061</v>
      </c>
      <c r="E2606" s="2">
        <v>0</v>
      </c>
      <c r="F2606" s="2">
        <v>0</v>
      </c>
      <c r="G2606" s="2">
        <v>0</v>
      </c>
      <c r="H2606" s="2"/>
      <c r="I2606" s="2">
        <v>0</v>
      </c>
      <c r="J2606" s="2">
        <v>4061</v>
      </c>
      <c r="K2606" s="2">
        <v>0</v>
      </c>
      <c r="L2606" s="2">
        <v>0</v>
      </c>
      <c r="M2606" s="2">
        <v>1.2182999999999999</v>
      </c>
      <c r="N2606" s="8">
        <f t="shared" si="360"/>
        <v>121830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1.2182999999999999</v>
      </c>
      <c r="U2606" s="2">
        <v>0</v>
      </c>
      <c r="V2606" s="2">
        <v>0</v>
      </c>
      <c r="W2606" s="2">
        <f t="shared" si="361"/>
        <v>24.916666666666668</v>
      </c>
      <c r="X2606" s="9">
        <f t="shared" si="362"/>
        <v>30</v>
      </c>
      <c r="Y2606" s="9">
        <f t="shared" si="363"/>
        <v>9.8835584899305013E-3</v>
      </c>
      <c r="Z2606" s="10">
        <f t="shared" si="364"/>
        <v>12707764.948453609</v>
      </c>
      <c r="AA2606" s="10">
        <f t="shared" si="365"/>
        <v>292278.59381443303</v>
      </c>
      <c r="AB2606" s="10">
        <f t="shared" si="366"/>
        <v>1</v>
      </c>
      <c r="AC2606" s="9">
        <f t="shared" si="367"/>
        <v>12326532</v>
      </c>
      <c r="AD2606" s="10">
        <f t="shared" si="368"/>
        <v>8768357.8144329917</v>
      </c>
    </row>
    <row r="2607" spans="1:30" x14ac:dyDescent="0.2">
      <c r="A2607" t="s">
        <v>20</v>
      </c>
      <c r="B2607" s="1">
        <v>43497</v>
      </c>
      <c r="C2607" t="s">
        <v>538</v>
      </c>
      <c r="D2607" s="2">
        <v>7577</v>
      </c>
      <c r="E2607" s="2">
        <v>0</v>
      </c>
      <c r="F2607" s="2">
        <v>0</v>
      </c>
      <c r="G2607" s="2">
        <v>0</v>
      </c>
      <c r="H2607" s="2">
        <v>2359</v>
      </c>
      <c r="I2607" s="2">
        <v>2771</v>
      </c>
      <c r="J2607" s="2">
        <v>2447</v>
      </c>
      <c r="K2607" s="2">
        <v>0</v>
      </c>
      <c r="L2607" s="2">
        <v>0</v>
      </c>
      <c r="M2607" s="2">
        <v>3.5688</v>
      </c>
      <c r="N2607" s="8">
        <f t="shared" si="360"/>
        <v>356880</v>
      </c>
      <c r="O2607" s="2">
        <v>0</v>
      </c>
      <c r="P2607" s="2">
        <v>0</v>
      </c>
      <c r="Q2607" s="2">
        <v>0</v>
      </c>
      <c r="R2607" s="2">
        <v>0.94359999999999999</v>
      </c>
      <c r="S2607" s="2">
        <v>1.5240499999999999</v>
      </c>
      <c r="T2607" s="2">
        <v>1.1011500000000001</v>
      </c>
      <c r="U2607" s="2">
        <v>0</v>
      </c>
      <c r="V2607" s="2">
        <v>0</v>
      </c>
      <c r="W2607" s="2">
        <f t="shared" si="361"/>
        <v>24.916666666666668</v>
      </c>
      <c r="X2607" s="9">
        <f t="shared" si="362"/>
        <v>47.100435528573314</v>
      </c>
      <c r="Y2607" s="9">
        <f t="shared" si="363"/>
        <v>2.8952182170946378E-2</v>
      </c>
      <c r="Z2607" s="10">
        <f t="shared" si="364"/>
        <v>3176941.2371134022</v>
      </c>
      <c r="AA2607" s="10">
        <f t="shared" si="365"/>
        <v>73069.648453608257</v>
      </c>
      <c r="AB2607" s="10">
        <f t="shared" si="366"/>
        <v>4</v>
      </c>
      <c r="AC2607" s="9">
        <f t="shared" si="367"/>
        <v>3081633</v>
      </c>
      <c r="AD2607" s="10">
        <f t="shared" si="368"/>
        <v>3441612.2660846924</v>
      </c>
    </row>
    <row r="2608" spans="1:30" x14ac:dyDescent="0.2">
      <c r="A2608" t="s">
        <v>20</v>
      </c>
      <c r="B2608" s="1">
        <v>43497</v>
      </c>
      <c r="C2608" t="s">
        <v>1015</v>
      </c>
      <c r="D2608" s="2">
        <v>5704</v>
      </c>
      <c r="E2608" s="2">
        <v>0</v>
      </c>
      <c r="F2608" s="2">
        <v>0</v>
      </c>
      <c r="G2608" s="2">
        <v>0</v>
      </c>
      <c r="H2608" s="2">
        <v>3034</v>
      </c>
      <c r="I2608" s="2">
        <v>0</v>
      </c>
      <c r="J2608" s="2">
        <v>2670</v>
      </c>
      <c r="K2608" s="2">
        <v>0</v>
      </c>
      <c r="L2608" s="2">
        <v>0</v>
      </c>
      <c r="M2608" s="2">
        <v>2.4150999999999998</v>
      </c>
      <c r="N2608" s="8">
        <f t="shared" si="360"/>
        <v>241509.99999999997</v>
      </c>
      <c r="O2608" s="2">
        <v>0</v>
      </c>
      <c r="P2608" s="2">
        <v>0</v>
      </c>
      <c r="Q2608" s="2">
        <v>0</v>
      </c>
      <c r="R2608" s="2">
        <v>1.2136</v>
      </c>
      <c r="S2608" s="2">
        <v>0</v>
      </c>
      <c r="T2608" s="2">
        <v>1.2015</v>
      </c>
      <c r="U2608" s="2">
        <v>0</v>
      </c>
      <c r="V2608" s="2">
        <v>0</v>
      </c>
      <c r="W2608" s="2">
        <f t="shared" si="361"/>
        <v>24.916666666666668</v>
      </c>
      <c r="X2608" s="9">
        <f t="shared" si="362"/>
        <v>42.340462833099572</v>
      </c>
      <c r="Y2608" s="9">
        <f t="shared" si="363"/>
        <v>1.959269646969642E-2</v>
      </c>
      <c r="Z2608" s="10">
        <f t="shared" si="364"/>
        <v>3176941.2371134022</v>
      </c>
      <c r="AA2608" s="10">
        <f t="shared" si="365"/>
        <v>73069.648453608257</v>
      </c>
      <c r="AB2608" s="10">
        <f t="shared" si="366"/>
        <v>4</v>
      </c>
      <c r="AC2608" s="9">
        <f t="shared" si="367"/>
        <v>3081633</v>
      </c>
      <c r="AD2608" s="10">
        <f t="shared" si="368"/>
        <v>3093802.7345776521</v>
      </c>
    </row>
    <row r="2609" spans="1:30" x14ac:dyDescent="0.2">
      <c r="A2609" t="s">
        <v>20</v>
      </c>
      <c r="B2609" s="1">
        <v>43497</v>
      </c>
      <c r="C2609" t="s">
        <v>473</v>
      </c>
      <c r="D2609" s="2">
        <v>7263</v>
      </c>
      <c r="E2609" s="2">
        <v>0</v>
      </c>
      <c r="F2609" s="2">
        <v>0</v>
      </c>
      <c r="G2609" s="2">
        <v>1846</v>
      </c>
      <c r="H2609" s="2">
        <v>1774</v>
      </c>
      <c r="I2609" s="2">
        <v>0</v>
      </c>
      <c r="J2609" s="2">
        <v>1804</v>
      </c>
      <c r="K2609" s="2">
        <v>0</v>
      </c>
      <c r="L2609" s="2">
        <v>1839</v>
      </c>
      <c r="M2609" s="2">
        <v>2.6272500000000001</v>
      </c>
      <c r="N2609" s="8">
        <f t="shared" si="360"/>
        <v>262725</v>
      </c>
      <c r="O2609" s="2">
        <v>0</v>
      </c>
      <c r="P2609" s="2">
        <v>0</v>
      </c>
      <c r="Q2609" s="2">
        <v>0.64610000000000001</v>
      </c>
      <c r="R2609" s="2">
        <v>0.70960000000000001</v>
      </c>
      <c r="S2609" s="2">
        <v>0</v>
      </c>
      <c r="T2609" s="2">
        <v>0.81179999999999997</v>
      </c>
      <c r="U2609" s="2">
        <v>0</v>
      </c>
      <c r="V2609" s="2">
        <v>0.45974999999999999</v>
      </c>
      <c r="W2609" s="2">
        <f t="shared" si="361"/>
        <v>24.916666666666668</v>
      </c>
      <c r="X2609" s="9">
        <f t="shared" si="362"/>
        <v>36.17306897976043</v>
      </c>
      <c r="Y2609" s="9">
        <f t="shared" si="363"/>
        <v>2.1313780713018066E-2</v>
      </c>
      <c r="Z2609" s="10">
        <f t="shared" si="364"/>
        <v>1411973.8831615122</v>
      </c>
      <c r="AA2609" s="10">
        <f t="shared" si="365"/>
        <v>32475.399312714781</v>
      </c>
      <c r="AB2609" s="10">
        <f t="shared" si="366"/>
        <v>9</v>
      </c>
      <c r="AC2609" s="9">
        <f t="shared" si="367"/>
        <v>1369614.6666666667</v>
      </c>
      <c r="AD2609" s="10">
        <f t="shared" si="368"/>
        <v>1174734.8594840963</v>
      </c>
    </row>
    <row r="2610" spans="1:30" x14ac:dyDescent="0.2">
      <c r="A2610" t="s">
        <v>20</v>
      </c>
      <c r="B2610" s="1">
        <v>43497</v>
      </c>
      <c r="C2610" t="s">
        <v>47</v>
      </c>
      <c r="D2610" s="2">
        <v>10991</v>
      </c>
      <c r="E2610" s="2">
        <v>0</v>
      </c>
      <c r="F2610" s="2">
        <v>0</v>
      </c>
      <c r="G2610" s="2">
        <v>0</v>
      </c>
      <c r="H2610" s="2">
        <v>3647</v>
      </c>
      <c r="I2610" s="2">
        <v>0</v>
      </c>
      <c r="J2610" s="2">
        <v>3752</v>
      </c>
      <c r="K2610" s="2">
        <v>0</v>
      </c>
      <c r="L2610" s="2">
        <v>3592</v>
      </c>
      <c r="M2610" s="2">
        <v>4.0451999999999995</v>
      </c>
      <c r="N2610" s="8">
        <f t="shared" si="360"/>
        <v>404519.99999999994</v>
      </c>
      <c r="O2610" s="2">
        <v>0</v>
      </c>
      <c r="P2610" s="2">
        <v>0</v>
      </c>
      <c r="Q2610" s="2">
        <v>0</v>
      </c>
      <c r="R2610" s="2">
        <v>1.4588000000000001</v>
      </c>
      <c r="S2610" s="2">
        <v>0</v>
      </c>
      <c r="T2610" s="2">
        <v>1.6883999999999999</v>
      </c>
      <c r="U2610" s="2">
        <v>0</v>
      </c>
      <c r="V2610" s="2">
        <v>0.89800000000000002</v>
      </c>
      <c r="W2610" s="2">
        <f t="shared" si="361"/>
        <v>24.916666666666668</v>
      </c>
      <c r="X2610" s="9">
        <f t="shared" si="362"/>
        <v>36.804658356837407</v>
      </c>
      <c r="Y2610" s="9">
        <f t="shared" si="363"/>
        <v>3.2817016172918705E-2</v>
      </c>
      <c r="Z2610" s="10">
        <f t="shared" si="364"/>
        <v>1411973.8831615122</v>
      </c>
      <c r="AA2610" s="10">
        <f t="shared" si="365"/>
        <v>32475.399312714781</v>
      </c>
      <c r="AB2610" s="10">
        <f t="shared" si="366"/>
        <v>9</v>
      </c>
      <c r="AC2610" s="9">
        <f t="shared" si="367"/>
        <v>1369614.6666666667</v>
      </c>
      <c r="AD2610" s="10">
        <f t="shared" si="368"/>
        <v>1195245.9767063397</v>
      </c>
    </row>
    <row r="2611" spans="1:30" x14ac:dyDescent="0.2">
      <c r="A2611" t="s">
        <v>20</v>
      </c>
      <c r="B2611" s="1">
        <v>43497</v>
      </c>
      <c r="C2611" t="s">
        <v>48</v>
      </c>
      <c r="D2611" s="2">
        <v>19400</v>
      </c>
      <c r="E2611" s="2">
        <v>7328</v>
      </c>
      <c r="F2611" s="2">
        <v>4086</v>
      </c>
      <c r="G2611" s="2">
        <v>0</v>
      </c>
      <c r="H2611" s="2">
        <v>85</v>
      </c>
      <c r="I2611" s="2">
        <v>3637</v>
      </c>
      <c r="J2611" s="2">
        <v>4264</v>
      </c>
      <c r="K2611" s="2">
        <v>0</v>
      </c>
      <c r="L2611" s="2">
        <v>0</v>
      </c>
      <c r="M2611" s="2">
        <v>9.8644500000000015</v>
      </c>
      <c r="N2611" s="8">
        <f t="shared" si="360"/>
        <v>986445.00000000012</v>
      </c>
      <c r="O2611" s="2">
        <v>3.6640000000000001</v>
      </c>
      <c r="P2611" s="2">
        <v>2.2473000000000001</v>
      </c>
      <c r="Q2611" s="2">
        <v>0</v>
      </c>
      <c r="R2611" s="2">
        <v>3.4000000000000002E-2</v>
      </c>
      <c r="S2611" s="2">
        <v>2.0003500000000001</v>
      </c>
      <c r="T2611" s="2">
        <v>1.9188000000000001</v>
      </c>
      <c r="U2611" s="2">
        <v>0</v>
      </c>
      <c r="V2611" s="2">
        <v>0</v>
      </c>
      <c r="W2611" s="2">
        <f t="shared" si="361"/>
        <v>24.916666666666668</v>
      </c>
      <c r="X2611" s="9">
        <f t="shared" si="362"/>
        <v>50.84768041237114</v>
      </c>
      <c r="Y2611" s="9">
        <f t="shared" si="363"/>
        <v>8.0026158208975573E-2</v>
      </c>
      <c r="Z2611" s="10">
        <f t="shared" si="364"/>
        <v>1058980.4123711342</v>
      </c>
      <c r="AA2611" s="10">
        <f t="shared" si="365"/>
        <v>24356.549484536084</v>
      </c>
      <c r="AB2611" s="10">
        <f t="shared" si="366"/>
        <v>12</v>
      </c>
      <c r="AC2611" s="9">
        <f t="shared" si="367"/>
        <v>1027211</v>
      </c>
      <c r="AD2611" s="10">
        <f t="shared" si="368"/>
        <v>1238474.0441377938</v>
      </c>
    </row>
    <row r="2612" spans="1:30" x14ac:dyDescent="0.2">
      <c r="A2612" t="s">
        <v>20</v>
      </c>
      <c r="B2612" s="1">
        <v>43497</v>
      </c>
      <c r="C2612" t="s">
        <v>53</v>
      </c>
      <c r="D2612" s="2">
        <v>10359</v>
      </c>
      <c r="E2612" s="2">
        <v>4732</v>
      </c>
      <c r="F2612" s="2">
        <v>0</v>
      </c>
      <c r="G2612" s="2">
        <v>0</v>
      </c>
      <c r="H2612" s="2"/>
      <c r="I2612" s="2">
        <v>5627</v>
      </c>
      <c r="J2612" s="2">
        <v>0</v>
      </c>
      <c r="K2612" s="2">
        <v>0</v>
      </c>
      <c r="L2612" s="2">
        <v>0</v>
      </c>
      <c r="M2612" s="2">
        <v>5.3648749999999996</v>
      </c>
      <c r="N2612" s="8">
        <f t="shared" si="360"/>
        <v>536487.5</v>
      </c>
      <c r="O2612" s="2">
        <v>2.82335</v>
      </c>
      <c r="P2612" s="2">
        <v>0</v>
      </c>
      <c r="Q2612" s="2">
        <v>0</v>
      </c>
      <c r="R2612" s="2">
        <v>0</v>
      </c>
      <c r="S2612" s="2">
        <v>2.541525</v>
      </c>
      <c r="T2612" s="2">
        <v>0</v>
      </c>
      <c r="U2612" s="2">
        <v>0</v>
      </c>
      <c r="V2612" s="2">
        <v>0</v>
      </c>
      <c r="W2612" s="2">
        <f t="shared" si="361"/>
        <v>24.916666666666668</v>
      </c>
      <c r="X2612" s="9">
        <f t="shared" si="362"/>
        <v>51.789506709141811</v>
      </c>
      <c r="Y2612" s="9">
        <f t="shared" si="363"/>
        <v>4.3522987649729866E-2</v>
      </c>
      <c r="Z2612" s="10">
        <f t="shared" si="364"/>
        <v>508310.5979381444</v>
      </c>
      <c r="AA2612" s="10">
        <f t="shared" si="365"/>
        <v>11691.143752577322</v>
      </c>
      <c r="AB2612" s="10">
        <f t="shared" si="366"/>
        <v>25</v>
      </c>
      <c r="AC2612" s="9">
        <f t="shared" si="367"/>
        <v>493061.28</v>
      </c>
      <c r="AD2612" s="10">
        <f t="shared" si="368"/>
        <v>605478.56781164452</v>
      </c>
    </row>
    <row r="2613" spans="1:30" x14ac:dyDescent="0.2">
      <c r="A2613" t="s">
        <v>20</v>
      </c>
      <c r="B2613" s="1">
        <v>43497</v>
      </c>
      <c r="C2613" t="s">
        <v>54</v>
      </c>
      <c r="D2613" s="2">
        <v>15028</v>
      </c>
      <c r="E2613" s="2">
        <v>3533</v>
      </c>
      <c r="F2613" s="2">
        <v>0</v>
      </c>
      <c r="G2613" s="2">
        <v>3540</v>
      </c>
      <c r="H2613" s="2"/>
      <c r="I2613" s="2">
        <v>0</v>
      </c>
      <c r="J2613" s="2">
        <v>4340</v>
      </c>
      <c r="K2613" s="2">
        <v>3615</v>
      </c>
      <c r="L2613" s="2">
        <v>0</v>
      </c>
      <c r="M2613" s="2">
        <v>5.6814999999999998</v>
      </c>
      <c r="N2613" s="8">
        <f t="shared" si="360"/>
        <v>568150</v>
      </c>
      <c r="O2613" s="2">
        <v>1.7665000000000002</v>
      </c>
      <c r="P2613" s="2">
        <v>0</v>
      </c>
      <c r="Q2613" s="2">
        <v>1.2390000000000001</v>
      </c>
      <c r="R2613" s="2">
        <v>0</v>
      </c>
      <c r="S2613" s="2">
        <v>0</v>
      </c>
      <c r="T2613" s="2">
        <v>1.9529999999999998</v>
      </c>
      <c r="U2613" s="2">
        <v>0.72300000000000009</v>
      </c>
      <c r="V2613" s="2">
        <v>0</v>
      </c>
      <c r="W2613" s="2">
        <f t="shared" si="361"/>
        <v>24.916666666666668</v>
      </c>
      <c r="X2613" s="9">
        <f t="shared" si="362"/>
        <v>37.806095288794253</v>
      </c>
      <c r="Y2613" s="9">
        <f t="shared" si="363"/>
        <v>4.6091633883723337E-2</v>
      </c>
      <c r="Z2613" s="10">
        <f t="shared" si="364"/>
        <v>1058980.4123711342</v>
      </c>
      <c r="AA2613" s="10">
        <f t="shared" si="365"/>
        <v>24356.549484536084</v>
      </c>
      <c r="AB2613" s="10">
        <f t="shared" si="366"/>
        <v>12</v>
      </c>
      <c r="AC2613" s="9">
        <f t="shared" si="367"/>
        <v>1027211</v>
      </c>
      <c r="AD2613" s="10">
        <f t="shared" si="368"/>
        <v>920826.03071860375</v>
      </c>
    </row>
    <row r="2614" spans="1:30" x14ac:dyDescent="0.2">
      <c r="A2614" t="s">
        <v>20</v>
      </c>
      <c r="B2614" s="1">
        <v>43497</v>
      </c>
      <c r="C2614" t="s">
        <v>55</v>
      </c>
      <c r="D2614" s="2">
        <v>15644</v>
      </c>
      <c r="E2614" s="2">
        <v>1514</v>
      </c>
      <c r="F2614" s="2">
        <v>2504</v>
      </c>
      <c r="G2614" s="2">
        <v>4186</v>
      </c>
      <c r="H2614" s="2">
        <v>1191</v>
      </c>
      <c r="I2614" s="2">
        <v>0</v>
      </c>
      <c r="J2614" s="2">
        <v>1171</v>
      </c>
      <c r="K2614" s="2">
        <v>1167</v>
      </c>
      <c r="L2614" s="2">
        <v>2754</v>
      </c>
      <c r="M2614" s="2">
        <v>6.2662229999999992</v>
      </c>
      <c r="N2614" s="8">
        <f t="shared" si="360"/>
        <v>626622.29999999993</v>
      </c>
      <c r="O2614" s="2">
        <v>0.3785</v>
      </c>
      <c r="P2614" s="2">
        <v>1.9509499999999997</v>
      </c>
      <c r="Q2614" s="2">
        <v>1.4803479999999998</v>
      </c>
      <c r="R2614" s="2">
        <v>0.44662499999999999</v>
      </c>
      <c r="S2614" s="2">
        <v>0</v>
      </c>
      <c r="T2614" s="2">
        <v>0.52695000000000003</v>
      </c>
      <c r="U2614" s="2">
        <v>0.2334</v>
      </c>
      <c r="V2614" s="2">
        <v>0.84450000000000003</v>
      </c>
      <c r="W2614" s="2">
        <f t="shared" si="361"/>
        <v>24.916666666666668</v>
      </c>
      <c r="X2614" s="9">
        <f t="shared" si="362"/>
        <v>40.055120173868573</v>
      </c>
      <c r="Y2614" s="9">
        <f t="shared" si="363"/>
        <v>5.0835247091396016E-2</v>
      </c>
      <c r="Z2614" s="10">
        <f t="shared" si="364"/>
        <v>6353882.4742268045</v>
      </c>
      <c r="AA2614" s="10">
        <f t="shared" si="365"/>
        <v>146139.29690721651</v>
      </c>
      <c r="AB2614" s="10">
        <f t="shared" si="366"/>
        <v>2</v>
      </c>
      <c r="AC2614" s="9">
        <f t="shared" si="367"/>
        <v>6163266</v>
      </c>
      <c r="AD2614" s="10">
        <f t="shared" si="368"/>
        <v>5853627.0997432172</v>
      </c>
    </row>
    <row r="2615" spans="1:30" x14ac:dyDescent="0.2">
      <c r="A2615" t="s">
        <v>20</v>
      </c>
      <c r="B2615" s="1">
        <v>43497</v>
      </c>
      <c r="C2615" t="s">
        <v>58</v>
      </c>
      <c r="D2615" s="2">
        <v>1123</v>
      </c>
      <c r="E2615" s="2">
        <v>0</v>
      </c>
      <c r="F2615" s="2">
        <v>0</v>
      </c>
      <c r="G2615" s="2">
        <v>0</v>
      </c>
      <c r="H2615" s="2"/>
      <c r="I2615" s="2">
        <v>0</v>
      </c>
      <c r="J2615" s="2">
        <v>694</v>
      </c>
      <c r="K2615" s="2">
        <v>429</v>
      </c>
      <c r="L2615" s="2">
        <v>0</v>
      </c>
      <c r="M2615" s="2">
        <v>0.39810000000000001</v>
      </c>
      <c r="N2615" s="8">
        <f t="shared" si="360"/>
        <v>39810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0.31230000000000002</v>
      </c>
      <c r="U2615" s="2">
        <v>8.5800000000000001E-2</v>
      </c>
      <c r="V2615" s="2">
        <v>0</v>
      </c>
      <c r="W2615" s="2">
        <f t="shared" si="361"/>
        <v>24.916666666666668</v>
      </c>
      <c r="X2615" s="9">
        <f t="shared" si="362"/>
        <v>35.449688334817452</v>
      </c>
      <c r="Y2615" s="9">
        <f t="shared" si="363"/>
        <v>3.2296188416985408E-3</v>
      </c>
      <c r="Z2615" s="10">
        <f t="shared" si="364"/>
        <v>977520.38065027772</v>
      </c>
      <c r="AA2615" s="10">
        <f t="shared" si="365"/>
        <v>22482.968754956386</v>
      </c>
      <c r="AB2615" s="10">
        <f t="shared" si="366"/>
        <v>13</v>
      </c>
      <c r="AC2615" s="9">
        <f t="shared" si="367"/>
        <v>948194.76923076925</v>
      </c>
      <c r="AD2615" s="10">
        <f t="shared" si="368"/>
        <v>797014.23520464264</v>
      </c>
    </row>
    <row r="2616" spans="1:30" x14ac:dyDescent="0.2">
      <c r="A2616" t="s">
        <v>20</v>
      </c>
      <c r="B2616" s="1">
        <v>43497</v>
      </c>
      <c r="C2616" t="s">
        <v>59</v>
      </c>
      <c r="D2616" s="2">
        <v>22941</v>
      </c>
      <c r="E2616" s="2">
        <v>0</v>
      </c>
      <c r="F2616" s="2">
        <v>2339</v>
      </c>
      <c r="G2616" s="2">
        <v>6823</v>
      </c>
      <c r="H2616" s="2">
        <v>4709</v>
      </c>
      <c r="I2616" s="2">
        <v>2162</v>
      </c>
      <c r="J2616" s="2">
        <v>4714</v>
      </c>
      <c r="K2616" s="2">
        <v>2194</v>
      </c>
      <c r="L2616" s="2">
        <v>0</v>
      </c>
      <c r="M2616" s="2">
        <v>9.5154499999999995</v>
      </c>
      <c r="N2616" s="8">
        <f t="shared" si="360"/>
        <v>951545</v>
      </c>
      <c r="O2616" s="2">
        <v>0</v>
      </c>
      <c r="P2616" s="2">
        <v>1.6373</v>
      </c>
      <c r="Q2616" s="2">
        <v>3.3129500000000003</v>
      </c>
      <c r="R2616" s="2">
        <v>1.82355</v>
      </c>
      <c r="S2616" s="2">
        <v>0.54049999999999998</v>
      </c>
      <c r="T2616" s="2">
        <v>1.7623500000000001</v>
      </c>
      <c r="U2616" s="2">
        <v>0.43880000000000002</v>
      </c>
      <c r="V2616" s="2">
        <v>0</v>
      </c>
      <c r="W2616" s="2">
        <f t="shared" si="361"/>
        <v>24.916666666666668</v>
      </c>
      <c r="X2616" s="9">
        <f t="shared" si="362"/>
        <v>41.477921625038142</v>
      </c>
      <c r="Y2616" s="9">
        <f t="shared" si="363"/>
        <v>7.7194867137001716E-2</v>
      </c>
      <c r="Z2616" s="10">
        <f t="shared" si="364"/>
        <v>794235.30927835056</v>
      </c>
      <c r="AA2616" s="10">
        <f t="shared" si="365"/>
        <v>18267.412113402064</v>
      </c>
      <c r="AB2616" s="10">
        <f t="shared" si="366"/>
        <v>16</v>
      </c>
      <c r="AC2616" s="9">
        <f t="shared" si="367"/>
        <v>770408.25</v>
      </c>
      <c r="AD2616" s="10">
        <f t="shared" si="368"/>
        <v>757694.28793196322</v>
      </c>
    </row>
    <row r="2617" spans="1:30" x14ac:dyDescent="0.2">
      <c r="A2617" t="s">
        <v>20</v>
      </c>
      <c r="B2617" s="1">
        <v>43497</v>
      </c>
      <c r="C2617" t="s">
        <v>1106</v>
      </c>
      <c r="D2617" s="2">
        <v>1149</v>
      </c>
      <c r="E2617" s="2">
        <v>0</v>
      </c>
      <c r="F2617" s="2">
        <v>0</v>
      </c>
      <c r="G2617" s="2">
        <v>0</v>
      </c>
      <c r="H2617" s="2"/>
      <c r="I2617" s="2">
        <v>0</v>
      </c>
      <c r="J2617" s="2">
        <v>1149</v>
      </c>
      <c r="K2617" s="2">
        <v>0</v>
      </c>
      <c r="L2617" s="2">
        <v>0</v>
      </c>
      <c r="M2617" s="2">
        <v>0.51705000000000001</v>
      </c>
      <c r="N2617" s="8">
        <f t="shared" si="360"/>
        <v>51705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0.51705000000000001</v>
      </c>
      <c r="U2617" s="2">
        <v>0</v>
      </c>
      <c r="V2617" s="2">
        <v>0</v>
      </c>
      <c r="W2617" s="2">
        <f t="shared" si="361"/>
        <v>24.916666666666668</v>
      </c>
      <c r="X2617" s="9">
        <f t="shared" si="362"/>
        <v>45</v>
      </c>
      <c r="Y2617" s="9">
        <f t="shared" si="363"/>
        <v>4.1946104549114059E-3</v>
      </c>
      <c r="Z2617" s="10">
        <f t="shared" si="364"/>
        <v>12707764.948453609</v>
      </c>
      <c r="AA2617" s="10">
        <f t="shared" si="365"/>
        <v>292278.59381443303</v>
      </c>
      <c r="AB2617" s="10">
        <f t="shared" si="366"/>
        <v>1</v>
      </c>
      <c r="AC2617" s="9">
        <f t="shared" si="367"/>
        <v>12326532</v>
      </c>
      <c r="AD2617" s="10">
        <f t="shared" si="368"/>
        <v>13152536.721649487</v>
      </c>
    </row>
    <row r="2618" spans="1:30" x14ac:dyDescent="0.2">
      <c r="A2618" t="s">
        <v>20</v>
      </c>
      <c r="B2618" s="1">
        <v>43497</v>
      </c>
      <c r="C2618" t="s">
        <v>63</v>
      </c>
      <c r="D2618" s="2">
        <v>3722</v>
      </c>
      <c r="E2618" s="2">
        <v>747</v>
      </c>
      <c r="F2618" s="2">
        <v>0</v>
      </c>
      <c r="G2618" s="2">
        <v>0</v>
      </c>
      <c r="H2618" s="2">
        <v>1025</v>
      </c>
      <c r="I2618" s="2">
        <v>0</v>
      </c>
      <c r="J2618" s="2">
        <v>0</v>
      </c>
      <c r="K2618" s="2">
        <v>0</v>
      </c>
      <c r="L2618" s="2">
        <v>1950</v>
      </c>
      <c r="M2618" s="2">
        <v>1.2709999999999999</v>
      </c>
      <c r="N2618" s="8">
        <f t="shared" si="360"/>
        <v>127099.99999999999</v>
      </c>
      <c r="O2618" s="2">
        <v>0.3735</v>
      </c>
      <c r="P2618" s="2">
        <v>0</v>
      </c>
      <c r="Q2618" s="2">
        <v>0</v>
      </c>
      <c r="R2618" s="2">
        <v>0.41</v>
      </c>
      <c r="S2618" s="2">
        <v>0</v>
      </c>
      <c r="T2618" s="2">
        <v>0</v>
      </c>
      <c r="U2618" s="2">
        <v>0</v>
      </c>
      <c r="V2618" s="2">
        <v>0.48749999999999999</v>
      </c>
      <c r="W2618" s="2">
        <f t="shared" si="361"/>
        <v>24.916666666666668</v>
      </c>
      <c r="X2618" s="9">
        <f t="shared" si="362"/>
        <v>34.148307361633528</v>
      </c>
      <c r="Y2618" s="9">
        <f t="shared" si="363"/>
        <v>1.031109155438042E-2</v>
      </c>
      <c r="Z2618" s="10">
        <f t="shared" si="364"/>
        <v>1588470.6185567011</v>
      </c>
      <c r="AA2618" s="10">
        <f t="shared" si="365"/>
        <v>36534.824226804129</v>
      </c>
      <c r="AB2618" s="10">
        <f t="shared" si="366"/>
        <v>8</v>
      </c>
      <c r="AC2618" s="9">
        <f t="shared" si="367"/>
        <v>1540816.5</v>
      </c>
      <c r="AD2618" s="10">
        <f t="shared" si="368"/>
        <v>1247602.4071001625</v>
      </c>
    </row>
    <row r="2619" spans="1:30" x14ac:dyDescent="0.2">
      <c r="A2619" t="s">
        <v>20</v>
      </c>
      <c r="B2619" s="1">
        <v>43497</v>
      </c>
      <c r="C2619" t="s">
        <v>387</v>
      </c>
      <c r="D2619" s="2">
        <v>33759</v>
      </c>
      <c r="E2619" s="2">
        <v>3364</v>
      </c>
      <c r="F2619" s="2">
        <v>0</v>
      </c>
      <c r="G2619" s="2">
        <v>10126</v>
      </c>
      <c r="H2619" s="2">
        <v>6795</v>
      </c>
      <c r="I2619" s="2">
        <v>3447</v>
      </c>
      <c r="J2619" s="2">
        <v>0</v>
      </c>
      <c r="K2619" s="2">
        <v>3318</v>
      </c>
      <c r="L2619" s="2">
        <v>6709</v>
      </c>
      <c r="M2619" s="2">
        <v>14.426575</v>
      </c>
      <c r="N2619" s="8">
        <f t="shared" si="360"/>
        <v>1442657.5</v>
      </c>
      <c r="O2619" s="2">
        <v>3.3639999999999999</v>
      </c>
      <c r="P2619" s="2">
        <v>0</v>
      </c>
      <c r="Q2619" s="2">
        <v>4.8841000000000001</v>
      </c>
      <c r="R2619" s="2">
        <v>2.6327750000000001</v>
      </c>
      <c r="S2619" s="2">
        <v>0.86175000000000002</v>
      </c>
      <c r="T2619" s="2">
        <v>0</v>
      </c>
      <c r="U2619" s="2">
        <v>0.66359999999999997</v>
      </c>
      <c r="V2619" s="2">
        <v>2.0203500000000001</v>
      </c>
      <c r="W2619" s="2">
        <f t="shared" si="361"/>
        <v>24.916666666666668</v>
      </c>
      <c r="X2619" s="9">
        <f t="shared" si="362"/>
        <v>42.73401167096182</v>
      </c>
      <c r="Y2619" s="9">
        <f t="shared" si="363"/>
        <v>0.11703677076407216</v>
      </c>
      <c r="Z2619" s="10">
        <f t="shared" si="364"/>
        <v>1058980.4123711342</v>
      </c>
      <c r="AA2619" s="10">
        <f t="shared" si="365"/>
        <v>24356.549484536084</v>
      </c>
      <c r="AB2619" s="10">
        <f t="shared" si="366"/>
        <v>12</v>
      </c>
      <c r="AC2619" s="9">
        <f t="shared" si="367"/>
        <v>1027211</v>
      </c>
      <c r="AD2619" s="10">
        <f t="shared" si="368"/>
        <v>1040853.0699365241</v>
      </c>
    </row>
    <row r="2620" spans="1:30" x14ac:dyDescent="0.2">
      <c r="A2620" t="s">
        <v>20</v>
      </c>
      <c r="B2620" s="1">
        <v>43497</v>
      </c>
      <c r="C2620" t="s">
        <v>253</v>
      </c>
      <c r="D2620" s="2">
        <v>14628</v>
      </c>
      <c r="E2620" s="2">
        <v>2968</v>
      </c>
      <c r="F2620" s="2">
        <v>0</v>
      </c>
      <c r="G2620" s="2">
        <v>0</v>
      </c>
      <c r="H2620" s="2">
        <v>2156</v>
      </c>
      <c r="I2620" s="2">
        <v>4110</v>
      </c>
      <c r="J2620" s="2">
        <v>2609</v>
      </c>
      <c r="K2620" s="2">
        <v>0</v>
      </c>
      <c r="L2620" s="2">
        <v>2785</v>
      </c>
      <c r="M2620" s="2">
        <v>6.4771999999999998</v>
      </c>
      <c r="N2620" s="8">
        <f t="shared" si="360"/>
        <v>647720</v>
      </c>
      <c r="O2620" s="2">
        <v>1.484</v>
      </c>
      <c r="P2620" s="2">
        <v>0</v>
      </c>
      <c r="Q2620" s="2">
        <v>0</v>
      </c>
      <c r="R2620" s="2">
        <v>0.86240000000000006</v>
      </c>
      <c r="S2620" s="2">
        <v>2.2605</v>
      </c>
      <c r="T2620" s="2">
        <v>1.17405</v>
      </c>
      <c r="U2620" s="2">
        <v>0</v>
      </c>
      <c r="V2620" s="2">
        <v>0.69625000000000004</v>
      </c>
      <c r="W2620" s="2">
        <f t="shared" si="361"/>
        <v>24.916666666666668</v>
      </c>
      <c r="X2620" s="9">
        <f t="shared" si="362"/>
        <v>44.279464041564125</v>
      </c>
      <c r="Y2620" s="9">
        <f t="shared" si="363"/>
        <v>5.2546815276186362E-2</v>
      </c>
      <c r="Z2620" s="10">
        <f t="shared" si="364"/>
        <v>6353882.4742268045</v>
      </c>
      <c r="AA2620" s="10">
        <f t="shared" si="365"/>
        <v>146139.29690721651</v>
      </c>
      <c r="AB2620" s="10">
        <f t="shared" si="366"/>
        <v>2</v>
      </c>
      <c r="AC2620" s="9">
        <f t="shared" si="367"/>
        <v>6163266</v>
      </c>
      <c r="AD2620" s="10">
        <f t="shared" si="368"/>
        <v>6470969.7424625568</v>
      </c>
    </row>
    <row r="2621" spans="1:30" x14ac:dyDescent="0.2">
      <c r="A2621" t="s">
        <v>20</v>
      </c>
      <c r="B2621" s="1">
        <v>43497</v>
      </c>
      <c r="C2621" t="s">
        <v>1107</v>
      </c>
      <c r="D2621" s="2">
        <v>881</v>
      </c>
      <c r="E2621" s="2">
        <v>199</v>
      </c>
      <c r="F2621" s="2">
        <v>0</v>
      </c>
      <c r="G2621" s="2">
        <v>0</v>
      </c>
      <c r="H2621" s="2"/>
      <c r="I2621" s="2">
        <v>187</v>
      </c>
      <c r="J2621" s="2">
        <v>178</v>
      </c>
      <c r="K2621" s="2">
        <v>0</v>
      </c>
      <c r="L2621" s="2">
        <v>317</v>
      </c>
      <c r="M2621" s="2">
        <v>0.36169999999999997</v>
      </c>
      <c r="N2621" s="8">
        <f t="shared" si="360"/>
        <v>36170</v>
      </c>
      <c r="O2621" s="2">
        <v>9.9500000000000005E-2</v>
      </c>
      <c r="P2621" s="2">
        <v>0</v>
      </c>
      <c r="Q2621" s="2">
        <v>0</v>
      </c>
      <c r="R2621" s="2">
        <v>0</v>
      </c>
      <c r="S2621" s="2">
        <v>0.10285</v>
      </c>
      <c r="T2621" s="2">
        <v>8.0100000000000005E-2</v>
      </c>
      <c r="U2621" s="2">
        <v>0</v>
      </c>
      <c r="V2621" s="2">
        <v>7.9250000000000001E-2</v>
      </c>
      <c r="W2621" s="2">
        <f t="shared" si="361"/>
        <v>24.916666666666668</v>
      </c>
      <c r="X2621" s="9">
        <f t="shared" si="362"/>
        <v>41.055618615209987</v>
      </c>
      <c r="Y2621" s="9">
        <f t="shared" si="363"/>
        <v>2.9343208616989759E-3</v>
      </c>
      <c r="Z2621" s="10">
        <f t="shared" si="364"/>
        <v>6353882.4742268045</v>
      </c>
      <c r="AA2621" s="10">
        <f t="shared" si="365"/>
        <v>146139.29690721651</v>
      </c>
      <c r="AB2621" s="10">
        <f t="shared" si="366"/>
        <v>2</v>
      </c>
      <c r="AC2621" s="9">
        <f t="shared" si="367"/>
        <v>6163266</v>
      </c>
      <c r="AD2621" s="10">
        <f t="shared" si="368"/>
        <v>5999839.2385176178</v>
      </c>
    </row>
    <row r="2622" spans="1:30" x14ac:dyDescent="0.2">
      <c r="A2622" t="s">
        <v>20</v>
      </c>
      <c r="B2622" s="1">
        <v>43497</v>
      </c>
      <c r="C2622" t="s">
        <v>65</v>
      </c>
      <c r="D2622" s="2">
        <v>9</v>
      </c>
      <c r="E2622" s="2">
        <v>0</v>
      </c>
      <c r="F2622" s="2">
        <v>9</v>
      </c>
      <c r="G2622" s="2">
        <v>0</v>
      </c>
      <c r="H2622" s="2"/>
      <c r="I2622" s="2">
        <v>0</v>
      </c>
      <c r="J2622" s="2">
        <v>0</v>
      </c>
      <c r="K2622" s="2">
        <v>0</v>
      </c>
      <c r="L2622" s="2">
        <v>0</v>
      </c>
      <c r="M2622" s="2">
        <v>4.9500000000000004E-3</v>
      </c>
      <c r="N2622" s="8">
        <f t="shared" si="360"/>
        <v>495.00000000000006</v>
      </c>
      <c r="O2622" s="2">
        <v>0</v>
      </c>
      <c r="P2622" s="2">
        <v>4.9500000000000004E-3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f t="shared" si="361"/>
        <v>24.916666666666668</v>
      </c>
      <c r="X2622" s="9">
        <f t="shared" si="362"/>
        <v>55.000000000000007</v>
      </c>
      <c r="Y2622" s="9">
        <f t="shared" si="363"/>
        <v>4.0157280247193617E-5</v>
      </c>
      <c r="Z2622" s="10">
        <f t="shared" si="364"/>
        <v>635388.24742268049</v>
      </c>
      <c r="AA2622" s="10">
        <f t="shared" si="365"/>
        <v>14613.92969072165</v>
      </c>
      <c r="AB2622" s="10">
        <f t="shared" si="366"/>
        <v>20</v>
      </c>
      <c r="AC2622" s="9">
        <f t="shared" si="367"/>
        <v>616326.6</v>
      </c>
      <c r="AD2622" s="10">
        <f t="shared" si="368"/>
        <v>803766.13298969087</v>
      </c>
    </row>
    <row r="2623" spans="1:30" x14ac:dyDescent="0.2">
      <c r="A2623" t="s">
        <v>20</v>
      </c>
      <c r="B2623" s="1">
        <v>43497</v>
      </c>
      <c r="C2623" t="s">
        <v>1020</v>
      </c>
      <c r="D2623" s="2">
        <v>568</v>
      </c>
      <c r="E2623" s="2">
        <v>0</v>
      </c>
      <c r="F2623" s="2">
        <v>0</v>
      </c>
      <c r="G2623" s="2">
        <v>0</v>
      </c>
      <c r="H2623" s="2"/>
      <c r="I2623" s="2">
        <v>0</v>
      </c>
      <c r="J2623" s="2">
        <v>0</v>
      </c>
      <c r="K2623" s="2">
        <v>0</v>
      </c>
      <c r="L2623" s="2">
        <v>568</v>
      </c>
      <c r="M2623" s="2">
        <v>0.14199999999999999</v>
      </c>
      <c r="N2623" s="8">
        <f t="shared" si="360"/>
        <v>14199.999999999998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0.14199999999999999</v>
      </c>
      <c r="W2623" s="2">
        <f t="shared" si="361"/>
        <v>24.916666666666668</v>
      </c>
      <c r="X2623" s="9">
        <f t="shared" si="362"/>
        <v>24.999999999999996</v>
      </c>
      <c r="Y2623" s="9">
        <f t="shared" si="363"/>
        <v>1.1519866252730287E-3</v>
      </c>
      <c r="Z2623" s="10">
        <f t="shared" si="364"/>
        <v>4235921.6494845366</v>
      </c>
      <c r="AA2623" s="10">
        <f t="shared" si="365"/>
        <v>97426.197938144338</v>
      </c>
      <c r="AB2623" s="10">
        <f t="shared" si="366"/>
        <v>3</v>
      </c>
      <c r="AC2623" s="9">
        <f t="shared" si="367"/>
        <v>4108844</v>
      </c>
      <c r="AD2623" s="10">
        <f t="shared" si="368"/>
        <v>2435654.948453608</v>
      </c>
    </row>
    <row r="2624" spans="1:30" x14ac:dyDescent="0.2">
      <c r="A2624" t="s">
        <v>20</v>
      </c>
      <c r="B2624" s="1">
        <v>43497</v>
      </c>
      <c r="C2624" t="s">
        <v>1108</v>
      </c>
      <c r="D2624" s="2">
        <v>630</v>
      </c>
      <c r="E2624" s="2">
        <v>0</v>
      </c>
      <c r="F2624" s="2">
        <v>0</v>
      </c>
      <c r="G2624" s="2">
        <v>0</v>
      </c>
      <c r="H2624" s="2"/>
      <c r="I2624" s="2">
        <v>630</v>
      </c>
      <c r="J2624" s="2">
        <v>0</v>
      </c>
      <c r="K2624" s="2">
        <v>0</v>
      </c>
      <c r="L2624" s="2">
        <v>0</v>
      </c>
      <c r="M2624" s="2">
        <v>0.34649999999999997</v>
      </c>
      <c r="N2624" s="8">
        <f t="shared" si="360"/>
        <v>34650</v>
      </c>
      <c r="O2624" s="2">
        <v>0</v>
      </c>
      <c r="P2624" s="2">
        <v>0</v>
      </c>
      <c r="Q2624" s="2">
        <v>0</v>
      </c>
      <c r="R2624" s="2">
        <v>0</v>
      </c>
      <c r="S2624" s="2">
        <v>0.34649999999999997</v>
      </c>
      <c r="T2624" s="2">
        <v>0</v>
      </c>
      <c r="U2624" s="2">
        <v>0</v>
      </c>
      <c r="V2624" s="2">
        <v>0</v>
      </c>
      <c r="W2624" s="2">
        <f t="shared" si="361"/>
        <v>24.916666666666668</v>
      </c>
      <c r="X2624" s="9">
        <f t="shared" si="362"/>
        <v>55</v>
      </c>
      <c r="Y2624" s="9">
        <f t="shared" si="363"/>
        <v>2.8110096173035531E-3</v>
      </c>
      <c r="Z2624" s="10">
        <f t="shared" si="364"/>
        <v>12707764.948453609</v>
      </c>
      <c r="AA2624" s="10">
        <f t="shared" si="365"/>
        <v>292278.59381443303</v>
      </c>
      <c r="AB2624" s="10">
        <f t="shared" si="366"/>
        <v>1</v>
      </c>
      <c r="AC2624" s="9">
        <f t="shared" si="367"/>
        <v>12326532</v>
      </c>
      <c r="AD2624" s="10">
        <f t="shared" si="368"/>
        <v>16075322.659793817</v>
      </c>
    </row>
    <row r="2625" spans="1:30" x14ac:dyDescent="0.2">
      <c r="A2625" t="s">
        <v>20</v>
      </c>
      <c r="B2625" s="1">
        <v>43497</v>
      </c>
      <c r="C2625" t="s">
        <v>1021</v>
      </c>
      <c r="D2625" s="2">
        <v>2456</v>
      </c>
      <c r="E2625" s="2">
        <v>849</v>
      </c>
      <c r="F2625" s="2">
        <v>610</v>
      </c>
      <c r="G2625" s="2">
        <v>0</v>
      </c>
      <c r="H2625" s="2"/>
      <c r="I2625" s="2">
        <v>997</v>
      </c>
      <c r="J2625" s="2">
        <v>0</v>
      </c>
      <c r="K2625" s="2">
        <v>0</v>
      </c>
      <c r="L2625" s="2">
        <v>0</v>
      </c>
      <c r="M2625" s="2">
        <v>1.3083499999999999</v>
      </c>
      <c r="N2625" s="8">
        <f t="shared" si="360"/>
        <v>130834.99999999999</v>
      </c>
      <c r="O2625" s="2">
        <v>0.42449999999999999</v>
      </c>
      <c r="P2625" s="2">
        <v>0.33550000000000002</v>
      </c>
      <c r="Q2625" s="2">
        <v>0</v>
      </c>
      <c r="R2625" s="2">
        <v>0</v>
      </c>
      <c r="S2625" s="2">
        <v>0.54835</v>
      </c>
      <c r="T2625" s="2">
        <v>0</v>
      </c>
      <c r="U2625" s="2">
        <v>0</v>
      </c>
      <c r="V2625" s="2">
        <v>0</v>
      </c>
      <c r="W2625" s="2">
        <f t="shared" si="361"/>
        <v>24.916666666666668</v>
      </c>
      <c r="X2625" s="9">
        <f t="shared" si="362"/>
        <v>53.271579804560254</v>
      </c>
      <c r="Y2625" s="9">
        <f t="shared" si="363"/>
        <v>1.0614096487154698E-2</v>
      </c>
      <c r="Z2625" s="10">
        <f t="shared" si="364"/>
        <v>12707764.948453609</v>
      </c>
      <c r="AA2625" s="10">
        <f t="shared" si="365"/>
        <v>292278.59381443303</v>
      </c>
      <c r="AB2625" s="10">
        <f t="shared" si="366"/>
        <v>1</v>
      </c>
      <c r="AC2625" s="9">
        <f t="shared" si="367"/>
        <v>12326532</v>
      </c>
      <c r="AD2625" s="10">
        <f t="shared" si="368"/>
        <v>15570142.43555022</v>
      </c>
    </row>
    <row r="2626" spans="1:30" x14ac:dyDescent="0.2">
      <c r="A2626" t="s">
        <v>20</v>
      </c>
      <c r="B2626" s="1">
        <v>43497</v>
      </c>
      <c r="C2626" t="s">
        <v>658</v>
      </c>
      <c r="D2626" s="2">
        <v>454</v>
      </c>
      <c r="E2626" s="2">
        <v>0</v>
      </c>
      <c r="F2626" s="2">
        <v>0</v>
      </c>
      <c r="G2626" s="2">
        <v>0</v>
      </c>
      <c r="H2626" s="2"/>
      <c r="I2626" s="2">
        <v>0</v>
      </c>
      <c r="J2626" s="2">
        <v>454</v>
      </c>
      <c r="K2626" s="2">
        <v>0</v>
      </c>
      <c r="L2626" s="2">
        <v>0</v>
      </c>
      <c r="M2626" s="2">
        <v>0.20430000000000001</v>
      </c>
      <c r="N2626" s="8">
        <f t="shared" si="360"/>
        <v>20430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0.20430000000000001</v>
      </c>
      <c r="U2626" s="2">
        <v>0</v>
      </c>
      <c r="V2626" s="2">
        <v>0</v>
      </c>
      <c r="W2626" s="2">
        <f t="shared" si="361"/>
        <v>24.916666666666668</v>
      </c>
      <c r="X2626" s="9">
        <f t="shared" si="362"/>
        <v>45</v>
      </c>
      <c r="Y2626" s="9">
        <f t="shared" si="363"/>
        <v>1.6574004756569E-3</v>
      </c>
      <c r="Z2626" s="10">
        <f t="shared" si="364"/>
        <v>12707764.948453609</v>
      </c>
      <c r="AA2626" s="10">
        <f t="shared" si="365"/>
        <v>292278.59381443303</v>
      </c>
      <c r="AB2626" s="10">
        <f t="shared" si="366"/>
        <v>1</v>
      </c>
      <c r="AC2626" s="9">
        <f t="shared" si="367"/>
        <v>12326532</v>
      </c>
      <c r="AD2626" s="10">
        <f t="shared" si="368"/>
        <v>13152536.721649487</v>
      </c>
    </row>
    <row r="2627" spans="1:30" x14ac:dyDescent="0.2">
      <c r="A2627" t="s">
        <v>20</v>
      </c>
      <c r="B2627" s="1">
        <v>43497</v>
      </c>
      <c r="C2627" t="s">
        <v>393</v>
      </c>
      <c r="D2627" s="2">
        <v>27</v>
      </c>
      <c r="E2627" s="2">
        <v>0</v>
      </c>
      <c r="F2627" s="2">
        <v>0</v>
      </c>
      <c r="G2627" s="2">
        <v>0</v>
      </c>
      <c r="H2627" s="2"/>
      <c r="I2627" s="2">
        <v>27</v>
      </c>
      <c r="J2627" s="2">
        <v>0</v>
      </c>
      <c r="K2627" s="2">
        <v>0</v>
      </c>
      <c r="L2627" s="2">
        <v>0</v>
      </c>
      <c r="M2627" s="2">
        <v>1.485E-2</v>
      </c>
      <c r="N2627" s="8">
        <f t="shared" ref="N2627:N2690" si="369">M2627*100000</f>
        <v>1485</v>
      </c>
      <c r="O2627" s="2">
        <v>0</v>
      </c>
      <c r="P2627" s="2">
        <v>0</v>
      </c>
      <c r="Q2627" s="2">
        <v>0</v>
      </c>
      <c r="R2627" s="2">
        <v>0</v>
      </c>
      <c r="S2627" s="2">
        <v>1.485E-2</v>
      </c>
      <c r="T2627" s="2">
        <v>0</v>
      </c>
      <c r="U2627" s="2">
        <v>0</v>
      </c>
      <c r="V2627" s="2">
        <v>0</v>
      </c>
      <c r="W2627" s="2">
        <f t="shared" ref="W2627:W2690" si="370">299/12</f>
        <v>24.916666666666668</v>
      </c>
      <c r="X2627" s="9">
        <f t="shared" ref="X2627:X2690" si="371">N2627/D2627</f>
        <v>55</v>
      </c>
      <c r="Y2627" s="9">
        <f t="shared" ref="Y2627:Y2690" si="372">N2627/12326532</f>
        <v>1.2047184074158084E-4</v>
      </c>
      <c r="Z2627" s="10">
        <f t="shared" ref="Z2627:Z2690" si="373">AC2627*(1/(1-0.03))</f>
        <v>4235921.6494845366</v>
      </c>
      <c r="AA2627" s="10">
        <f t="shared" ref="AA2627:AA2690" si="374">Z2627*0.023</f>
        <v>97426.197938144338</v>
      </c>
      <c r="AB2627" s="10">
        <f t="shared" ref="AB2627:AB2690" si="375">COUNTIF(C2627:C9978,C2627)</f>
        <v>3</v>
      </c>
      <c r="AC2627" s="9">
        <f t="shared" ref="AC2627:AC2690" si="376">12326532/AB2627</f>
        <v>4108844</v>
      </c>
      <c r="AD2627" s="10">
        <f t="shared" ref="AD2627:AD2690" si="377">AA2627*X2627</f>
        <v>5358440.8865979388</v>
      </c>
    </row>
    <row r="2628" spans="1:30" x14ac:dyDescent="0.2">
      <c r="A2628" t="s">
        <v>20</v>
      </c>
      <c r="B2628" s="1">
        <v>43497</v>
      </c>
      <c r="C2628" t="s">
        <v>1109</v>
      </c>
      <c r="D2628" s="2">
        <v>7451</v>
      </c>
      <c r="E2628" s="2">
        <v>1892</v>
      </c>
      <c r="F2628" s="2">
        <v>5410</v>
      </c>
      <c r="G2628" s="2">
        <v>149</v>
      </c>
      <c r="H2628" s="2"/>
      <c r="I2628" s="2">
        <v>0</v>
      </c>
      <c r="J2628" s="2">
        <v>0</v>
      </c>
      <c r="K2628" s="2">
        <v>0</v>
      </c>
      <c r="L2628" s="2">
        <v>0</v>
      </c>
      <c r="M2628" s="2">
        <v>2.0449999999999999</v>
      </c>
      <c r="N2628" s="8">
        <f t="shared" si="369"/>
        <v>204500</v>
      </c>
      <c r="O2628" s="2">
        <v>0.47299999999999998</v>
      </c>
      <c r="P2628" s="2">
        <v>1.5347500000000001</v>
      </c>
      <c r="Q2628" s="2">
        <v>3.7249999999999998E-2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f t="shared" si="370"/>
        <v>24.916666666666668</v>
      </c>
      <c r="X2628" s="9">
        <f t="shared" si="371"/>
        <v>27.445980405314724</v>
      </c>
      <c r="Y2628" s="9">
        <f t="shared" si="372"/>
        <v>1.659022992030524E-2</v>
      </c>
      <c r="Z2628" s="10">
        <f t="shared" si="373"/>
        <v>3176941.2371134022</v>
      </c>
      <c r="AA2628" s="10">
        <f t="shared" si="374"/>
        <v>73069.648453608257</v>
      </c>
      <c r="AB2628" s="10">
        <f t="shared" si="375"/>
        <v>4</v>
      </c>
      <c r="AC2628" s="9">
        <f t="shared" si="376"/>
        <v>3081633</v>
      </c>
      <c r="AD2628" s="10">
        <f t="shared" si="377"/>
        <v>2005468.1396809677</v>
      </c>
    </row>
    <row r="2629" spans="1:30" x14ac:dyDescent="0.2">
      <c r="A2629" t="s">
        <v>20</v>
      </c>
      <c r="B2629" s="1">
        <v>43497</v>
      </c>
      <c r="C2629" t="s">
        <v>396</v>
      </c>
      <c r="D2629" s="2">
        <v>1034</v>
      </c>
      <c r="E2629" s="2">
        <v>0</v>
      </c>
      <c r="F2629" s="2">
        <v>0</v>
      </c>
      <c r="G2629" s="2">
        <v>0</v>
      </c>
      <c r="H2629" s="2"/>
      <c r="I2629" s="2">
        <v>0</v>
      </c>
      <c r="J2629" s="2">
        <v>0</v>
      </c>
      <c r="K2629" s="2">
        <v>1034</v>
      </c>
      <c r="L2629" s="2">
        <v>0</v>
      </c>
      <c r="M2629" s="2">
        <v>0.20680000000000001</v>
      </c>
      <c r="N2629" s="8">
        <f t="shared" si="369"/>
        <v>20680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s="2">
        <v>0.20680000000000001</v>
      </c>
      <c r="V2629" s="2">
        <v>0</v>
      </c>
      <c r="W2629" s="2">
        <f t="shared" si="370"/>
        <v>24.916666666666668</v>
      </c>
      <c r="X2629" s="9">
        <f t="shared" si="371"/>
        <v>20</v>
      </c>
      <c r="Y2629" s="9">
        <f t="shared" si="372"/>
        <v>1.6776819303271999E-3</v>
      </c>
      <c r="Z2629" s="10">
        <f t="shared" si="373"/>
        <v>2541552.989690722</v>
      </c>
      <c r="AA2629" s="10">
        <f t="shared" si="374"/>
        <v>58455.718762886601</v>
      </c>
      <c r="AB2629" s="10">
        <f t="shared" si="375"/>
        <v>5</v>
      </c>
      <c r="AC2629" s="9">
        <f t="shared" si="376"/>
        <v>2465306.4</v>
      </c>
      <c r="AD2629" s="10">
        <f t="shared" si="377"/>
        <v>1169114.3752577321</v>
      </c>
    </row>
    <row r="2630" spans="1:30" x14ac:dyDescent="0.2">
      <c r="A2630" t="s">
        <v>20</v>
      </c>
      <c r="B2630" s="1">
        <v>43497</v>
      </c>
      <c r="C2630" t="s">
        <v>566</v>
      </c>
      <c r="D2630" s="2">
        <v>4452</v>
      </c>
      <c r="E2630" s="2">
        <v>0</v>
      </c>
      <c r="F2630" s="2">
        <v>0</v>
      </c>
      <c r="G2630" s="2">
        <v>0</v>
      </c>
      <c r="H2630" s="2">
        <v>4452</v>
      </c>
      <c r="I2630" s="2">
        <v>0</v>
      </c>
      <c r="J2630" s="2">
        <v>0</v>
      </c>
      <c r="K2630" s="2">
        <v>0</v>
      </c>
      <c r="L2630" s="2">
        <v>0</v>
      </c>
      <c r="M2630" s="2">
        <v>1.7412750000000001</v>
      </c>
      <c r="N2630" s="8">
        <f t="shared" si="369"/>
        <v>174127.5</v>
      </c>
      <c r="O2630" s="2">
        <v>0</v>
      </c>
      <c r="P2630" s="2">
        <v>0</v>
      </c>
      <c r="Q2630" s="2">
        <v>0</v>
      </c>
      <c r="R2630" s="2">
        <v>1.7412750000000001</v>
      </c>
      <c r="S2630" s="2">
        <v>0</v>
      </c>
      <c r="T2630" s="2">
        <v>0</v>
      </c>
      <c r="U2630" s="2">
        <v>0</v>
      </c>
      <c r="V2630" s="2">
        <v>0</v>
      </c>
      <c r="W2630" s="2">
        <f t="shared" si="370"/>
        <v>24.916666666666668</v>
      </c>
      <c r="X2630" s="9">
        <f t="shared" si="371"/>
        <v>39.112196765498652</v>
      </c>
      <c r="Y2630" s="9">
        <f t="shared" si="372"/>
        <v>1.4126235992410517E-2</v>
      </c>
      <c r="Z2630" s="10">
        <f t="shared" si="373"/>
        <v>6353882.4742268045</v>
      </c>
      <c r="AA2630" s="10">
        <f t="shared" si="374"/>
        <v>146139.29690721651</v>
      </c>
      <c r="AB2630" s="10">
        <f t="shared" si="375"/>
        <v>2</v>
      </c>
      <c r="AC2630" s="9">
        <f t="shared" si="376"/>
        <v>6163266</v>
      </c>
      <c r="AD2630" s="10">
        <f t="shared" si="377"/>
        <v>5715828.9358066805</v>
      </c>
    </row>
    <row r="2631" spans="1:30" x14ac:dyDescent="0.2">
      <c r="A2631" t="s">
        <v>20</v>
      </c>
      <c r="B2631" s="1">
        <v>43497</v>
      </c>
      <c r="C2631" t="s">
        <v>1110</v>
      </c>
      <c r="D2631" s="2">
        <v>348</v>
      </c>
      <c r="E2631" s="2">
        <v>0</v>
      </c>
      <c r="F2631" s="2">
        <v>0</v>
      </c>
      <c r="G2631" s="2">
        <v>0</v>
      </c>
      <c r="H2631" s="2"/>
      <c r="I2631" s="2">
        <v>0</v>
      </c>
      <c r="J2631" s="2">
        <v>0</v>
      </c>
      <c r="K2631" s="2">
        <v>348</v>
      </c>
      <c r="L2631" s="2">
        <v>0</v>
      </c>
      <c r="M2631" s="2">
        <v>6.9599999999999995E-2</v>
      </c>
      <c r="N2631" s="8">
        <f t="shared" si="369"/>
        <v>6959.9999999999991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s="2">
        <v>6.9599999999999995E-2</v>
      </c>
      <c r="V2631" s="2">
        <v>0</v>
      </c>
      <c r="W2631" s="2">
        <f t="shared" si="370"/>
        <v>24.916666666666668</v>
      </c>
      <c r="X2631" s="9">
        <f t="shared" si="371"/>
        <v>19.999999999999996</v>
      </c>
      <c r="Y2631" s="9">
        <f t="shared" si="372"/>
        <v>5.6463569802114649E-4</v>
      </c>
      <c r="Z2631" s="10">
        <f t="shared" si="373"/>
        <v>6353882.4742268045</v>
      </c>
      <c r="AA2631" s="10">
        <f t="shared" si="374"/>
        <v>146139.29690721651</v>
      </c>
      <c r="AB2631" s="10">
        <f t="shared" si="375"/>
        <v>2</v>
      </c>
      <c r="AC2631" s="9">
        <f t="shared" si="376"/>
        <v>6163266</v>
      </c>
      <c r="AD2631" s="10">
        <f t="shared" si="377"/>
        <v>2922785.9381443299</v>
      </c>
    </row>
    <row r="2632" spans="1:30" x14ac:dyDescent="0.2">
      <c r="A2632" t="s">
        <v>20</v>
      </c>
      <c r="B2632" s="1">
        <v>43497</v>
      </c>
      <c r="C2632" t="s">
        <v>1111</v>
      </c>
      <c r="D2632" s="2">
        <v>10401</v>
      </c>
      <c r="E2632" s="2">
        <v>553</v>
      </c>
      <c r="F2632" s="2">
        <v>2102</v>
      </c>
      <c r="G2632" s="2">
        <v>1482</v>
      </c>
      <c r="H2632" s="2">
        <v>1646</v>
      </c>
      <c r="I2632" s="2">
        <v>2741</v>
      </c>
      <c r="J2632" s="2">
        <v>0</v>
      </c>
      <c r="K2632" s="2">
        <v>1327</v>
      </c>
      <c r="L2632" s="2">
        <v>0</v>
      </c>
      <c r="M2632" s="2">
        <v>3.3906480000000001</v>
      </c>
      <c r="N2632" s="8">
        <f t="shared" si="369"/>
        <v>339064.8</v>
      </c>
      <c r="O2632" s="2">
        <v>0.18110000000000001</v>
      </c>
      <c r="P2632" s="2">
        <v>0.74487499999999995</v>
      </c>
      <c r="Q2632" s="2">
        <v>0.50042799999999998</v>
      </c>
      <c r="R2632" s="2">
        <v>0.27982000000000001</v>
      </c>
      <c r="S2632" s="2">
        <v>1.116525</v>
      </c>
      <c r="T2632" s="2">
        <v>0</v>
      </c>
      <c r="U2632" s="2">
        <v>0.26540000000000002</v>
      </c>
      <c r="V2632" s="2">
        <v>0</v>
      </c>
      <c r="W2632" s="2">
        <f t="shared" si="370"/>
        <v>24.916666666666668</v>
      </c>
      <c r="X2632" s="9">
        <f t="shared" si="371"/>
        <v>32.599250072108447</v>
      </c>
      <c r="Y2632" s="9">
        <f t="shared" si="372"/>
        <v>2.7506909485977078E-2</v>
      </c>
      <c r="Z2632" s="10">
        <f t="shared" si="373"/>
        <v>1588470.6185567011</v>
      </c>
      <c r="AA2632" s="10">
        <f t="shared" si="374"/>
        <v>36534.824226804129</v>
      </c>
      <c r="AB2632" s="10">
        <f t="shared" si="375"/>
        <v>8</v>
      </c>
      <c r="AC2632" s="9">
        <f t="shared" si="376"/>
        <v>1540816.5</v>
      </c>
      <c r="AD2632" s="10">
        <f t="shared" si="377"/>
        <v>1191007.8713101139</v>
      </c>
    </row>
    <row r="2633" spans="1:30" x14ac:dyDescent="0.2">
      <c r="A2633" t="s">
        <v>20</v>
      </c>
      <c r="B2633" s="1">
        <v>43497</v>
      </c>
      <c r="C2633" t="s">
        <v>570</v>
      </c>
      <c r="D2633" s="2">
        <v>3557</v>
      </c>
      <c r="E2633" s="2">
        <v>0</v>
      </c>
      <c r="F2633" s="2">
        <v>0</v>
      </c>
      <c r="G2633" s="2">
        <v>892</v>
      </c>
      <c r="H2633" s="2"/>
      <c r="I2633" s="2">
        <v>0</v>
      </c>
      <c r="J2633" s="2">
        <v>909</v>
      </c>
      <c r="K2633" s="2">
        <v>924</v>
      </c>
      <c r="L2633" s="2">
        <v>0</v>
      </c>
      <c r="M2633" s="2">
        <v>1.5486979999999999</v>
      </c>
      <c r="N2633" s="8">
        <f t="shared" si="369"/>
        <v>154869.79999999999</v>
      </c>
      <c r="O2633" s="2">
        <v>0</v>
      </c>
      <c r="P2633" s="2">
        <v>0</v>
      </c>
      <c r="Q2633" s="2">
        <v>0.66364800000000002</v>
      </c>
      <c r="R2633" s="2">
        <v>0</v>
      </c>
      <c r="S2633" s="2">
        <v>0</v>
      </c>
      <c r="T2633" s="2">
        <v>0.40905000000000002</v>
      </c>
      <c r="U2633" s="2">
        <v>0.18479999999999999</v>
      </c>
      <c r="V2633" s="2">
        <v>0</v>
      </c>
      <c r="W2633" s="2">
        <f t="shared" si="370"/>
        <v>24.916666666666668</v>
      </c>
      <c r="X2633" s="9">
        <f t="shared" si="371"/>
        <v>43.539443351138594</v>
      </c>
      <c r="Y2633" s="9">
        <f t="shared" si="372"/>
        <v>1.2563939313993586E-2</v>
      </c>
      <c r="Z2633" s="10">
        <f t="shared" si="373"/>
        <v>1270776.494845361</v>
      </c>
      <c r="AA2633" s="10">
        <f t="shared" si="374"/>
        <v>29227.859381443301</v>
      </c>
      <c r="AB2633" s="10">
        <f t="shared" si="375"/>
        <v>10</v>
      </c>
      <c r="AC2633" s="9">
        <f t="shared" si="376"/>
        <v>1232653.2</v>
      </c>
      <c r="AD2633" s="10">
        <f t="shared" si="377"/>
        <v>1272564.7278133952</v>
      </c>
    </row>
    <row r="2634" spans="1:30" x14ac:dyDescent="0.2">
      <c r="A2634" t="s">
        <v>20</v>
      </c>
      <c r="B2634" s="1">
        <v>43497</v>
      </c>
      <c r="C2634" t="s">
        <v>1024</v>
      </c>
      <c r="D2634" s="2">
        <v>20179</v>
      </c>
      <c r="E2634" s="2">
        <v>0</v>
      </c>
      <c r="F2634" s="2">
        <v>0</v>
      </c>
      <c r="G2634" s="2">
        <v>0</v>
      </c>
      <c r="H2634" s="2"/>
      <c r="I2634" s="2">
        <v>0</v>
      </c>
      <c r="J2634" s="2">
        <v>20179</v>
      </c>
      <c r="K2634" s="2">
        <v>0</v>
      </c>
      <c r="L2634" s="2">
        <v>0</v>
      </c>
      <c r="M2634" s="2">
        <v>9.0805500000000006</v>
      </c>
      <c r="N2634" s="8">
        <f t="shared" si="369"/>
        <v>908055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9.0805500000000006</v>
      </c>
      <c r="U2634" s="2">
        <v>0</v>
      </c>
      <c r="V2634" s="2">
        <v>0</v>
      </c>
      <c r="W2634" s="2">
        <f t="shared" si="370"/>
        <v>24.916666666666668</v>
      </c>
      <c r="X2634" s="9">
        <f t="shared" si="371"/>
        <v>45</v>
      </c>
      <c r="Y2634" s="9">
        <f t="shared" si="372"/>
        <v>7.3666705282556352E-2</v>
      </c>
      <c r="Z2634" s="10">
        <f t="shared" si="373"/>
        <v>12707764.948453609</v>
      </c>
      <c r="AA2634" s="10">
        <f t="shared" si="374"/>
        <v>292278.59381443303</v>
      </c>
      <c r="AB2634" s="10">
        <f t="shared" si="375"/>
        <v>1</v>
      </c>
      <c r="AC2634" s="9">
        <f t="shared" si="376"/>
        <v>12326532</v>
      </c>
      <c r="AD2634" s="10">
        <f t="shared" si="377"/>
        <v>13152536.721649487</v>
      </c>
    </row>
    <row r="2635" spans="1:30" x14ac:dyDescent="0.2">
      <c r="A2635" t="s">
        <v>20</v>
      </c>
      <c r="B2635" s="1">
        <v>43497</v>
      </c>
      <c r="C2635" t="s">
        <v>83</v>
      </c>
      <c r="D2635" s="2">
        <v>276</v>
      </c>
      <c r="E2635" s="2">
        <v>276</v>
      </c>
      <c r="F2635" s="2">
        <v>0</v>
      </c>
      <c r="G2635" s="2">
        <v>0</v>
      </c>
      <c r="H2635" s="2"/>
      <c r="I2635" s="2">
        <v>0</v>
      </c>
      <c r="J2635" s="2">
        <v>0</v>
      </c>
      <c r="K2635" s="2">
        <v>0</v>
      </c>
      <c r="L2635" s="2">
        <v>0</v>
      </c>
      <c r="M2635" s="2">
        <v>0.1104</v>
      </c>
      <c r="N2635" s="8">
        <f t="shared" si="369"/>
        <v>11040</v>
      </c>
      <c r="O2635" s="2">
        <v>0.1104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f t="shared" si="370"/>
        <v>24.916666666666668</v>
      </c>
      <c r="X2635" s="9">
        <f t="shared" si="371"/>
        <v>40</v>
      </c>
      <c r="Y2635" s="9">
        <f t="shared" si="372"/>
        <v>8.9562903824043935E-4</v>
      </c>
      <c r="Z2635" s="10">
        <f t="shared" si="373"/>
        <v>2541552.989690722</v>
      </c>
      <c r="AA2635" s="10">
        <f t="shared" si="374"/>
        <v>58455.718762886601</v>
      </c>
      <c r="AB2635" s="10">
        <f t="shared" si="375"/>
        <v>5</v>
      </c>
      <c r="AC2635" s="9">
        <f t="shared" si="376"/>
        <v>2465306.4</v>
      </c>
      <c r="AD2635" s="10">
        <f t="shared" si="377"/>
        <v>2338228.7505154642</v>
      </c>
    </row>
    <row r="2636" spans="1:30" x14ac:dyDescent="0.2">
      <c r="A2636" t="s">
        <v>20</v>
      </c>
      <c r="B2636" s="1">
        <v>43497</v>
      </c>
      <c r="C2636" t="s">
        <v>85</v>
      </c>
      <c r="D2636" s="2">
        <v>17244</v>
      </c>
      <c r="E2636" s="2">
        <v>0</v>
      </c>
      <c r="F2636" s="2">
        <v>0</v>
      </c>
      <c r="G2636" s="2">
        <v>0</v>
      </c>
      <c r="H2636" s="2">
        <v>5793</v>
      </c>
      <c r="I2636" s="2">
        <v>0</v>
      </c>
      <c r="J2636" s="2">
        <v>5565</v>
      </c>
      <c r="K2636" s="2">
        <v>5886</v>
      </c>
      <c r="L2636" s="2">
        <v>0</v>
      </c>
      <c r="M2636" s="2">
        <v>5.9986500000000005</v>
      </c>
      <c r="N2636" s="8">
        <f t="shared" si="369"/>
        <v>599865</v>
      </c>
      <c r="O2636" s="2">
        <v>0</v>
      </c>
      <c r="P2636" s="2">
        <v>0</v>
      </c>
      <c r="Q2636" s="2">
        <v>0</v>
      </c>
      <c r="R2636" s="2">
        <v>2.3172000000000001</v>
      </c>
      <c r="S2636" s="2">
        <v>0</v>
      </c>
      <c r="T2636" s="2">
        <v>2.5042499999999999</v>
      </c>
      <c r="U2636" s="2">
        <v>1.1772</v>
      </c>
      <c r="V2636" s="2">
        <v>0</v>
      </c>
      <c r="W2636" s="2">
        <f t="shared" si="370"/>
        <v>24.916666666666668</v>
      </c>
      <c r="X2636" s="9">
        <f t="shared" si="371"/>
        <v>34.786882393876134</v>
      </c>
      <c r="Y2636" s="9">
        <f t="shared" si="372"/>
        <v>4.8664539223197571E-2</v>
      </c>
      <c r="Z2636" s="10">
        <f t="shared" si="373"/>
        <v>1815394.9926362301</v>
      </c>
      <c r="AA2636" s="10">
        <f t="shared" si="374"/>
        <v>41754.084830633292</v>
      </c>
      <c r="AB2636" s="10">
        <f t="shared" si="375"/>
        <v>7</v>
      </c>
      <c r="AC2636" s="9">
        <f t="shared" si="376"/>
        <v>1760933.142857143</v>
      </c>
      <c r="AD2636" s="10">
        <f t="shared" si="377"/>
        <v>1452494.4384671678</v>
      </c>
    </row>
    <row r="2637" spans="1:30" x14ac:dyDescent="0.2">
      <c r="A2637" t="s">
        <v>20</v>
      </c>
      <c r="B2637" s="1">
        <v>43497</v>
      </c>
      <c r="C2637" t="s">
        <v>86</v>
      </c>
      <c r="D2637" s="2">
        <v>2312</v>
      </c>
      <c r="E2637" s="2">
        <v>0</v>
      </c>
      <c r="F2637" s="2">
        <v>0</v>
      </c>
      <c r="G2637" s="2">
        <v>0</v>
      </c>
      <c r="H2637" s="2"/>
      <c r="I2637" s="2">
        <v>0</v>
      </c>
      <c r="J2637" s="2">
        <v>743</v>
      </c>
      <c r="K2637" s="2">
        <v>0</v>
      </c>
      <c r="L2637" s="2">
        <v>1569</v>
      </c>
      <c r="M2637" s="2">
        <v>0.72659999999999991</v>
      </c>
      <c r="N2637" s="8">
        <f t="shared" si="369"/>
        <v>72659.999999999985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0.33434999999999998</v>
      </c>
      <c r="U2637" s="2">
        <v>0</v>
      </c>
      <c r="V2637" s="2">
        <v>0.39224999999999999</v>
      </c>
      <c r="W2637" s="2">
        <f t="shared" si="370"/>
        <v>24.916666666666668</v>
      </c>
      <c r="X2637" s="9">
        <f t="shared" si="371"/>
        <v>31.427335640138402</v>
      </c>
      <c r="Y2637" s="9">
        <f t="shared" si="372"/>
        <v>5.8946019853759347E-3</v>
      </c>
      <c r="Z2637" s="10">
        <f t="shared" si="373"/>
        <v>1815394.9926362301</v>
      </c>
      <c r="AA2637" s="10">
        <f t="shared" si="374"/>
        <v>41754.084830633292</v>
      </c>
      <c r="AB2637" s="10">
        <f t="shared" si="375"/>
        <v>7</v>
      </c>
      <c r="AC2637" s="9">
        <f t="shared" si="376"/>
        <v>1760933.142857143</v>
      </c>
      <c r="AD2637" s="10">
        <f t="shared" si="377"/>
        <v>1312219.6383191238</v>
      </c>
    </row>
    <row r="2638" spans="1:30" x14ac:dyDescent="0.2">
      <c r="A2638" t="s">
        <v>20</v>
      </c>
      <c r="B2638" s="1">
        <v>43497</v>
      </c>
      <c r="C2638" t="s">
        <v>1112</v>
      </c>
      <c r="D2638" s="2">
        <v>1130</v>
      </c>
      <c r="E2638" s="2">
        <v>0</v>
      </c>
      <c r="F2638" s="2">
        <v>0</v>
      </c>
      <c r="G2638" s="2">
        <v>0</v>
      </c>
      <c r="H2638" s="2"/>
      <c r="I2638" s="2">
        <v>0</v>
      </c>
      <c r="J2638" s="2">
        <v>1130</v>
      </c>
      <c r="K2638" s="2">
        <v>0</v>
      </c>
      <c r="L2638" s="2">
        <v>0</v>
      </c>
      <c r="M2638" s="2">
        <v>0.50849999999999995</v>
      </c>
      <c r="N2638" s="8">
        <f t="shared" si="369"/>
        <v>50849.999999999993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0.50849999999999995</v>
      </c>
      <c r="U2638" s="2">
        <v>0</v>
      </c>
      <c r="V2638" s="2">
        <v>0</v>
      </c>
      <c r="W2638" s="2">
        <f t="shared" si="370"/>
        <v>24.916666666666668</v>
      </c>
      <c r="X2638" s="9">
        <f t="shared" si="371"/>
        <v>44.999999999999993</v>
      </c>
      <c r="Y2638" s="9">
        <f t="shared" si="372"/>
        <v>4.1252478799389796E-3</v>
      </c>
      <c r="Z2638" s="10">
        <f t="shared" si="373"/>
        <v>6353882.4742268045</v>
      </c>
      <c r="AA2638" s="10">
        <f t="shared" si="374"/>
        <v>146139.29690721651</v>
      </c>
      <c r="AB2638" s="10">
        <f t="shared" si="375"/>
        <v>2</v>
      </c>
      <c r="AC2638" s="9">
        <f t="shared" si="376"/>
        <v>6163266</v>
      </c>
      <c r="AD2638" s="10">
        <f t="shared" si="377"/>
        <v>6576268.3608247424</v>
      </c>
    </row>
    <row r="2639" spans="1:30" x14ac:dyDescent="0.2">
      <c r="A2639" t="s">
        <v>20</v>
      </c>
      <c r="B2639" s="1">
        <v>43497</v>
      </c>
      <c r="C2639" t="s">
        <v>575</v>
      </c>
      <c r="D2639" s="2">
        <v>3876</v>
      </c>
      <c r="E2639" s="2">
        <v>0</v>
      </c>
      <c r="F2639" s="2">
        <v>0</v>
      </c>
      <c r="G2639" s="2">
        <v>3876</v>
      </c>
      <c r="H2639" s="2"/>
      <c r="I2639" s="2">
        <v>0</v>
      </c>
      <c r="J2639" s="2">
        <v>0</v>
      </c>
      <c r="K2639" s="2">
        <v>0</v>
      </c>
      <c r="L2639" s="2">
        <v>0</v>
      </c>
      <c r="M2639" s="2">
        <v>1.3566</v>
      </c>
      <c r="N2639" s="8">
        <f t="shared" si="369"/>
        <v>135660</v>
      </c>
      <c r="O2639" s="2">
        <v>0</v>
      </c>
      <c r="P2639" s="2">
        <v>0</v>
      </c>
      <c r="Q2639" s="2">
        <v>1.3566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f t="shared" si="370"/>
        <v>24.916666666666668</v>
      </c>
      <c r="X2639" s="9">
        <f t="shared" si="371"/>
        <v>35</v>
      </c>
      <c r="Y2639" s="9">
        <f t="shared" si="372"/>
        <v>1.1005528562291486E-2</v>
      </c>
      <c r="Z2639" s="10">
        <f t="shared" si="373"/>
        <v>2541552.989690722</v>
      </c>
      <c r="AA2639" s="10">
        <f t="shared" si="374"/>
        <v>58455.718762886601</v>
      </c>
      <c r="AB2639" s="10">
        <f t="shared" si="375"/>
        <v>5</v>
      </c>
      <c r="AC2639" s="9">
        <f t="shared" si="376"/>
        <v>2465306.4</v>
      </c>
      <c r="AD2639" s="10">
        <f t="shared" si="377"/>
        <v>2045950.1567010311</v>
      </c>
    </row>
    <row r="2640" spans="1:30" x14ac:dyDescent="0.2">
      <c r="A2640" t="s">
        <v>20</v>
      </c>
      <c r="B2640" s="1">
        <v>43497</v>
      </c>
      <c r="C2640" t="s">
        <v>1113</v>
      </c>
      <c r="D2640" s="2">
        <v>1586</v>
      </c>
      <c r="E2640" s="2">
        <v>520</v>
      </c>
      <c r="F2640" s="2">
        <v>514</v>
      </c>
      <c r="G2640" s="2">
        <v>0</v>
      </c>
      <c r="H2640" s="2"/>
      <c r="I2640" s="2">
        <v>552</v>
      </c>
      <c r="J2640" s="2">
        <v>0</v>
      </c>
      <c r="K2640" s="2">
        <v>0</v>
      </c>
      <c r="L2640" s="2">
        <v>0</v>
      </c>
      <c r="M2640" s="2">
        <v>0.84629999999999994</v>
      </c>
      <c r="N2640" s="8">
        <f t="shared" si="369"/>
        <v>84630</v>
      </c>
      <c r="O2640" s="2">
        <v>0.26</v>
      </c>
      <c r="P2640" s="2">
        <v>0.28270000000000001</v>
      </c>
      <c r="Q2640" s="2">
        <v>0</v>
      </c>
      <c r="R2640" s="2">
        <v>0</v>
      </c>
      <c r="S2640" s="2">
        <v>0.30359999999999998</v>
      </c>
      <c r="T2640" s="2">
        <v>0</v>
      </c>
      <c r="U2640" s="2">
        <v>0</v>
      </c>
      <c r="V2640" s="2">
        <v>0</v>
      </c>
      <c r="W2640" s="2">
        <f t="shared" si="370"/>
        <v>24.916666666666668</v>
      </c>
      <c r="X2640" s="9">
        <f t="shared" si="371"/>
        <v>53.360655737704917</v>
      </c>
      <c r="Y2640" s="9">
        <f t="shared" si="372"/>
        <v>6.8656780349898904E-3</v>
      </c>
      <c r="Z2640" s="10">
        <f t="shared" si="373"/>
        <v>12707764.948453609</v>
      </c>
      <c r="AA2640" s="10">
        <f t="shared" si="374"/>
        <v>292278.59381443303</v>
      </c>
      <c r="AB2640" s="10">
        <f t="shared" si="375"/>
        <v>1</v>
      </c>
      <c r="AC2640" s="9">
        <f t="shared" si="376"/>
        <v>12326532</v>
      </c>
      <c r="AD2640" s="10">
        <f t="shared" si="377"/>
        <v>15596177.424032452</v>
      </c>
    </row>
    <row r="2641" spans="1:30" x14ac:dyDescent="0.2">
      <c r="A2641" t="s">
        <v>20</v>
      </c>
      <c r="B2641" s="1">
        <v>43497</v>
      </c>
      <c r="C2641" t="s">
        <v>1026</v>
      </c>
      <c r="D2641" s="2">
        <v>7693</v>
      </c>
      <c r="E2641" s="2">
        <v>0</v>
      </c>
      <c r="F2641" s="2">
        <v>0</v>
      </c>
      <c r="G2641" s="2">
        <v>0</v>
      </c>
      <c r="H2641" s="2"/>
      <c r="I2641" s="2">
        <v>0</v>
      </c>
      <c r="J2641" s="2">
        <v>7693</v>
      </c>
      <c r="K2641" s="2">
        <v>0</v>
      </c>
      <c r="L2641" s="2">
        <v>0</v>
      </c>
      <c r="M2641" s="2">
        <v>3.4618500000000001</v>
      </c>
      <c r="N2641" s="8">
        <f t="shared" si="369"/>
        <v>346185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3.4618500000000001</v>
      </c>
      <c r="U2641" s="2">
        <v>0</v>
      </c>
      <c r="V2641" s="2">
        <v>0</v>
      </c>
      <c r="W2641" s="2">
        <f t="shared" si="370"/>
        <v>24.916666666666668</v>
      </c>
      <c r="X2641" s="9">
        <f t="shared" si="371"/>
        <v>45</v>
      </c>
      <c r="Y2641" s="9">
        <f t="shared" si="372"/>
        <v>2.8084541540150953E-2</v>
      </c>
      <c r="Z2641" s="10">
        <f t="shared" si="373"/>
        <v>6353882.4742268045</v>
      </c>
      <c r="AA2641" s="10">
        <f t="shared" si="374"/>
        <v>146139.29690721651</v>
      </c>
      <c r="AB2641" s="10">
        <f t="shared" si="375"/>
        <v>2</v>
      </c>
      <c r="AC2641" s="9">
        <f t="shared" si="376"/>
        <v>6163266</v>
      </c>
      <c r="AD2641" s="10">
        <f t="shared" si="377"/>
        <v>6576268.3608247433</v>
      </c>
    </row>
    <row r="2642" spans="1:30" x14ac:dyDescent="0.2">
      <c r="A2642" t="s">
        <v>20</v>
      </c>
      <c r="B2642" s="1">
        <v>43497</v>
      </c>
      <c r="C2642" t="s">
        <v>90</v>
      </c>
      <c r="D2642" s="2">
        <v>2202</v>
      </c>
      <c r="E2642" s="2">
        <v>0</v>
      </c>
      <c r="F2642" s="2">
        <v>0</v>
      </c>
      <c r="G2642" s="2">
        <v>0</v>
      </c>
      <c r="H2642" s="2">
        <v>386</v>
      </c>
      <c r="I2642" s="2">
        <v>0</v>
      </c>
      <c r="J2642" s="2">
        <v>0</v>
      </c>
      <c r="K2642" s="2">
        <v>1816</v>
      </c>
      <c r="L2642" s="2">
        <v>0</v>
      </c>
      <c r="M2642" s="2">
        <v>0.51760000000000006</v>
      </c>
      <c r="N2642" s="8">
        <f t="shared" si="369"/>
        <v>51760.000000000007</v>
      </c>
      <c r="O2642" s="2">
        <v>0</v>
      </c>
      <c r="P2642" s="2">
        <v>0</v>
      </c>
      <c r="Q2642" s="2">
        <v>0</v>
      </c>
      <c r="R2642" s="2">
        <v>0.15440000000000001</v>
      </c>
      <c r="S2642" s="2">
        <v>0</v>
      </c>
      <c r="T2642" s="2">
        <v>0</v>
      </c>
      <c r="U2642" s="2">
        <v>0.36320000000000002</v>
      </c>
      <c r="V2642" s="2">
        <v>0</v>
      </c>
      <c r="W2642" s="2">
        <f t="shared" si="370"/>
        <v>24.916666666666668</v>
      </c>
      <c r="X2642" s="9">
        <f t="shared" si="371"/>
        <v>23.505903723887378</v>
      </c>
      <c r="Y2642" s="9">
        <f t="shared" si="372"/>
        <v>4.1990723749388724E-3</v>
      </c>
      <c r="Z2642" s="10">
        <f t="shared" si="373"/>
        <v>1058980.4123711342</v>
      </c>
      <c r="AA2642" s="10">
        <f t="shared" si="374"/>
        <v>24356.549484536084</v>
      </c>
      <c r="AB2642" s="10">
        <f t="shared" si="375"/>
        <v>12</v>
      </c>
      <c r="AC2642" s="9">
        <f t="shared" si="376"/>
        <v>1027211</v>
      </c>
      <c r="AD2642" s="10">
        <f t="shared" si="377"/>
        <v>572522.70722960401</v>
      </c>
    </row>
    <row r="2643" spans="1:30" x14ac:dyDescent="0.2">
      <c r="A2643" t="s">
        <v>20</v>
      </c>
      <c r="B2643" s="1">
        <v>43497</v>
      </c>
      <c r="C2643" t="s">
        <v>1114</v>
      </c>
      <c r="D2643" s="2">
        <v>574</v>
      </c>
      <c r="E2643" s="2">
        <v>0</v>
      </c>
      <c r="F2643" s="2">
        <v>0</v>
      </c>
      <c r="G2643" s="2">
        <v>0</v>
      </c>
      <c r="H2643" s="2">
        <v>574</v>
      </c>
      <c r="I2643" s="2">
        <v>0</v>
      </c>
      <c r="J2643" s="2">
        <v>0</v>
      </c>
      <c r="K2643" s="2">
        <v>0</v>
      </c>
      <c r="L2643" s="2">
        <v>0</v>
      </c>
      <c r="M2643" s="2">
        <v>0.2296</v>
      </c>
      <c r="N2643" s="8">
        <f t="shared" si="369"/>
        <v>22960</v>
      </c>
      <c r="O2643" s="2">
        <v>0</v>
      </c>
      <c r="P2643" s="2">
        <v>0</v>
      </c>
      <c r="Q2643" s="2">
        <v>0</v>
      </c>
      <c r="R2643" s="2">
        <v>0.2296</v>
      </c>
      <c r="S2643" s="2">
        <v>0</v>
      </c>
      <c r="T2643" s="2">
        <v>0</v>
      </c>
      <c r="U2643" s="2">
        <v>0</v>
      </c>
      <c r="V2643" s="2">
        <v>0</v>
      </c>
      <c r="W2643" s="2">
        <f t="shared" si="370"/>
        <v>24.916666666666668</v>
      </c>
      <c r="X2643" s="9">
        <f t="shared" si="371"/>
        <v>40</v>
      </c>
      <c r="Y2643" s="9">
        <f t="shared" si="372"/>
        <v>1.8626487969203341E-3</v>
      </c>
      <c r="Z2643" s="10">
        <f t="shared" si="373"/>
        <v>3176941.2371134022</v>
      </c>
      <c r="AA2643" s="10">
        <f t="shared" si="374"/>
        <v>73069.648453608257</v>
      </c>
      <c r="AB2643" s="10">
        <f t="shared" si="375"/>
        <v>4</v>
      </c>
      <c r="AC2643" s="9">
        <f t="shared" si="376"/>
        <v>3081633</v>
      </c>
      <c r="AD2643" s="10">
        <f t="shared" si="377"/>
        <v>2922785.9381443304</v>
      </c>
    </row>
    <row r="2644" spans="1:30" x14ac:dyDescent="0.2">
      <c r="A2644" t="s">
        <v>20</v>
      </c>
      <c r="B2644" s="1">
        <v>43497</v>
      </c>
      <c r="C2644" t="s">
        <v>1115</v>
      </c>
      <c r="D2644" s="2">
        <v>2862</v>
      </c>
      <c r="E2644" s="2">
        <v>0</v>
      </c>
      <c r="F2644" s="2">
        <v>0</v>
      </c>
      <c r="G2644" s="2">
        <v>0</v>
      </c>
      <c r="H2644" s="2"/>
      <c r="I2644" s="2">
        <v>0</v>
      </c>
      <c r="J2644" s="2">
        <v>2862</v>
      </c>
      <c r="K2644" s="2">
        <v>0</v>
      </c>
      <c r="L2644" s="2">
        <v>0</v>
      </c>
      <c r="M2644" s="2">
        <v>1.2879</v>
      </c>
      <c r="N2644" s="8">
        <f t="shared" si="369"/>
        <v>128790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1.2879</v>
      </c>
      <c r="U2644" s="2">
        <v>0</v>
      </c>
      <c r="V2644" s="2">
        <v>0</v>
      </c>
      <c r="W2644" s="2">
        <f t="shared" si="370"/>
        <v>24.916666666666668</v>
      </c>
      <c r="X2644" s="9">
        <f t="shared" si="371"/>
        <v>45</v>
      </c>
      <c r="Y2644" s="9">
        <f t="shared" si="372"/>
        <v>1.0448194187951648E-2</v>
      </c>
      <c r="Z2644" s="10">
        <f t="shared" si="373"/>
        <v>12707764.948453609</v>
      </c>
      <c r="AA2644" s="10">
        <f t="shared" si="374"/>
        <v>292278.59381443303</v>
      </c>
      <c r="AB2644" s="10">
        <f t="shared" si="375"/>
        <v>1</v>
      </c>
      <c r="AC2644" s="9">
        <f t="shared" si="376"/>
        <v>12326532</v>
      </c>
      <c r="AD2644" s="10">
        <f t="shared" si="377"/>
        <v>13152536.721649487</v>
      </c>
    </row>
    <row r="2645" spans="1:30" x14ac:dyDescent="0.2">
      <c r="A2645" t="s">
        <v>20</v>
      </c>
      <c r="B2645" s="1">
        <v>43497</v>
      </c>
      <c r="C2645" t="s">
        <v>92</v>
      </c>
      <c r="D2645" s="2">
        <v>17407</v>
      </c>
      <c r="E2645" s="2">
        <v>0</v>
      </c>
      <c r="F2645" s="2">
        <v>0</v>
      </c>
      <c r="G2645" s="2">
        <v>0</v>
      </c>
      <c r="H2645" s="2"/>
      <c r="I2645" s="2">
        <v>0</v>
      </c>
      <c r="J2645" s="2">
        <v>0</v>
      </c>
      <c r="K2645" s="2">
        <v>0</v>
      </c>
      <c r="L2645" s="2">
        <v>17407</v>
      </c>
      <c r="M2645" s="2">
        <v>4.35175</v>
      </c>
      <c r="N2645" s="8">
        <f t="shared" si="369"/>
        <v>435175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4.35175</v>
      </c>
      <c r="W2645" s="2">
        <f t="shared" si="370"/>
        <v>24.916666666666668</v>
      </c>
      <c r="X2645" s="9">
        <f t="shared" si="371"/>
        <v>25</v>
      </c>
      <c r="Y2645" s="9">
        <f t="shared" si="372"/>
        <v>3.5303928144590872E-2</v>
      </c>
      <c r="Z2645" s="10">
        <f t="shared" si="373"/>
        <v>6353882.4742268045</v>
      </c>
      <c r="AA2645" s="10">
        <f t="shared" si="374"/>
        <v>146139.29690721651</v>
      </c>
      <c r="AB2645" s="10">
        <f t="shared" si="375"/>
        <v>2</v>
      </c>
      <c r="AC2645" s="9">
        <f t="shared" si="376"/>
        <v>6163266</v>
      </c>
      <c r="AD2645" s="10">
        <f t="shared" si="377"/>
        <v>3653482.4226804129</v>
      </c>
    </row>
    <row r="2646" spans="1:30" x14ac:dyDescent="0.2">
      <c r="A2646" t="s">
        <v>20</v>
      </c>
      <c r="B2646" s="1">
        <v>43497</v>
      </c>
      <c r="C2646" t="s">
        <v>950</v>
      </c>
      <c r="D2646" s="2">
        <v>340</v>
      </c>
      <c r="E2646" s="2">
        <v>196</v>
      </c>
      <c r="F2646" s="2">
        <v>144</v>
      </c>
      <c r="G2646" s="2">
        <v>0</v>
      </c>
      <c r="H2646" s="2"/>
      <c r="I2646" s="2">
        <v>0</v>
      </c>
      <c r="J2646" s="2">
        <v>0</v>
      </c>
      <c r="K2646" s="2">
        <v>0</v>
      </c>
      <c r="L2646" s="2">
        <v>0</v>
      </c>
      <c r="M2646" s="2">
        <v>0.17720000000000002</v>
      </c>
      <c r="N2646" s="8">
        <f t="shared" si="369"/>
        <v>17720.000000000004</v>
      </c>
      <c r="O2646" s="2">
        <v>9.8000000000000004E-2</v>
      </c>
      <c r="P2646" s="2">
        <v>7.9200000000000007E-2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f t="shared" si="370"/>
        <v>24.916666666666668</v>
      </c>
      <c r="X2646" s="9">
        <f t="shared" si="371"/>
        <v>52.117647058823543</v>
      </c>
      <c r="Y2646" s="9">
        <f t="shared" si="372"/>
        <v>1.4375495070308505E-3</v>
      </c>
      <c r="Z2646" s="10">
        <f t="shared" si="373"/>
        <v>12707764.948453609</v>
      </c>
      <c r="AA2646" s="10">
        <f t="shared" si="374"/>
        <v>292278.59381443303</v>
      </c>
      <c r="AB2646" s="10">
        <f t="shared" si="375"/>
        <v>1</v>
      </c>
      <c r="AC2646" s="9">
        <f t="shared" si="376"/>
        <v>12326532</v>
      </c>
      <c r="AD2646" s="10">
        <f t="shared" si="377"/>
        <v>15232872.595269866</v>
      </c>
    </row>
    <row r="2647" spans="1:30" x14ac:dyDescent="0.2">
      <c r="A2647" t="s">
        <v>20</v>
      </c>
      <c r="B2647" s="1">
        <v>43497</v>
      </c>
      <c r="C2647" t="s">
        <v>1116</v>
      </c>
      <c r="D2647" s="2">
        <v>2343</v>
      </c>
      <c r="E2647" s="2">
        <v>0</v>
      </c>
      <c r="F2647" s="2">
        <v>2343</v>
      </c>
      <c r="G2647" s="2">
        <v>0</v>
      </c>
      <c r="H2647" s="2"/>
      <c r="I2647" s="2">
        <v>0</v>
      </c>
      <c r="J2647" s="2">
        <v>0</v>
      </c>
      <c r="K2647" s="2">
        <v>0</v>
      </c>
      <c r="L2647" s="2">
        <v>0</v>
      </c>
      <c r="M2647" s="2">
        <v>1.2886500000000001</v>
      </c>
      <c r="N2647" s="8">
        <f t="shared" si="369"/>
        <v>128865.00000000001</v>
      </c>
      <c r="O2647" s="2">
        <v>0</v>
      </c>
      <c r="P2647" s="2">
        <v>1.2886500000000001</v>
      </c>
      <c r="Q2647" s="2">
        <v>0</v>
      </c>
      <c r="R2647" s="2">
        <v>0</v>
      </c>
      <c r="S2647" s="2">
        <v>0</v>
      </c>
      <c r="T2647" s="2">
        <v>0</v>
      </c>
      <c r="U2647" s="2">
        <v>0</v>
      </c>
      <c r="V2647" s="2">
        <v>0</v>
      </c>
      <c r="W2647" s="2">
        <f t="shared" si="370"/>
        <v>24.916666666666668</v>
      </c>
      <c r="X2647" s="9">
        <f t="shared" si="371"/>
        <v>55.000000000000007</v>
      </c>
      <c r="Y2647" s="9">
        <f t="shared" si="372"/>
        <v>1.0454278624352739E-2</v>
      </c>
      <c r="Z2647" s="10">
        <f t="shared" si="373"/>
        <v>12707764.948453609</v>
      </c>
      <c r="AA2647" s="10">
        <f t="shared" si="374"/>
        <v>292278.59381443303</v>
      </c>
      <c r="AB2647" s="10">
        <f t="shared" si="375"/>
        <v>1</v>
      </c>
      <c r="AC2647" s="9">
        <f t="shared" si="376"/>
        <v>12326532</v>
      </c>
      <c r="AD2647" s="10">
        <f t="shared" si="377"/>
        <v>16075322.659793818</v>
      </c>
    </row>
    <row r="2648" spans="1:30" x14ac:dyDescent="0.2">
      <c r="A2648" t="s">
        <v>20</v>
      </c>
      <c r="B2648" s="1">
        <v>43497</v>
      </c>
      <c r="C2648" t="s">
        <v>94</v>
      </c>
      <c r="D2648" s="2">
        <v>1700</v>
      </c>
      <c r="E2648" s="2">
        <v>0</v>
      </c>
      <c r="F2648" s="2">
        <v>0</v>
      </c>
      <c r="G2648" s="2">
        <v>0</v>
      </c>
      <c r="H2648" s="2">
        <v>1700</v>
      </c>
      <c r="I2648" s="2">
        <v>0</v>
      </c>
      <c r="J2648" s="2">
        <v>0</v>
      </c>
      <c r="K2648" s="2">
        <v>0</v>
      </c>
      <c r="L2648" s="2">
        <v>0</v>
      </c>
      <c r="M2648" s="2">
        <v>0.68</v>
      </c>
      <c r="N2648" s="8">
        <f t="shared" si="369"/>
        <v>68000</v>
      </c>
      <c r="O2648" s="2">
        <v>0</v>
      </c>
      <c r="P2648" s="2">
        <v>0</v>
      </c>
      <c r="Q2648" s="2">
        <v>0</v>
      </c>
      <c r="R2648" s="2">
        <v>0.68</v>
      </c>
      <c r="S2648" s="2">
        <v>0</v>
      </c>
      <c r="T2648" s="2">
        <v>0</v>
      </c>
      <c r="U2648" s="2">
        <v>0</v>
      </c>
      <c r="V2648" s="2">
        <v>0</v>
      </c>
      <c r="W2648" s="2">
        <f t="shared" si="370"/>
        <v>24.916666666666668</v>
      </c>
      <c r="X2648" s="9">
        <f t="shared" si="371"/>
        <v>40</v>
      </c>
      <c r="Y2648" s="9">
        <f t="shared" si="372"/>
        <v>5.5165556703215468E-3</v>
      </c>
      <c r="Z2648" s="10">
        <f t="shared" si="373"/>
        <v>2541552.989690722</v>
      </c>
      <c r="AA2648" s="10">
        <f t="shared" si="374"/>
        <v>58455.718762886601</v>
      </c>
      <c r="AB2648" s="10">
        <f t="shared" si="375"/>
        <v>5</v>
      </c>
      <c r="AC2648" s="9">
        <f t="shared" si="376"/>
        <v>2465306.4</v>
      </c>
      <c r="AD2648" s="10">
        <f t="shared" si="377"/>
        <v>2338228.7505154642</v>
      </c>
    </row>
    <row r="2649" spans="1:30" x14ac:dyDescent="0.2">
      <c r="A2649" t="s">
        <v>20</v>
      </c>
      <c r="B2649" s="1">
        <v>43497</v>
      </c>
      <c r="C2649" t="s">
        <v>95</v>
      </c>
      <c r="D2649" s="2">
        <v>35762</v>
      </c>
      <c r="E2649" s="2">
        <v>3753</v>
      </c>
      <c r="F2649" s="2">
        <v>6139</v>
      </c>
      <c r="G2649" s="2">
        <v>5321</v>
      </c>
      <c r="H2649" s="2">
        <v>5043</v>
      </c>
      <c r="I2649" s="2">
        <v>7983</v>
      </c>
      <c r="J2649" s="2">
        <v>2560</v>
      </c>
      <c r="K2649" s="2">
        <v>4963</v>
      </c>
      <c r="L2649" s="2">
        <v>0</v>
      </c>
      <c r="M2649" s="2">
        <v>8.3307097500000005</v>
      </c>
      <c r="N2649" s="8">
        <f t="shared" si="369"/>
        <v>833070.97500000009</v>
      </c>
      <c r="O2649" s="2">
        <v>1.1930786999999998</v>
      </c>
      <c r="P2649" s="2">
        <v>1.9672425499999999</v>
      </c>
      <c r="Q2649" s="2">
        <v>1.2528294499999999</v>
      </c>
      <c r="R2649" s="2">
        <v>0.68584800000000001</v>
      </c>
      <c r="S2649" s="2">
        <v>2.3138725499999997</v>
      </c>
      <c r="T2649" s="2">
        <v>0.28505599999999998</v>
      </c>
      <c r="U2649" s="2">
        <v>0.63278250000000003</v>
      </c>
      <c r="V2649" s="2">
        <v>0</v>
      </c>
      <c r="W2649" s="2">
        <f t="shared" si="370"/>
        <v>24.916666666666668</v>
      </c>
      <c r="X2649" s="9">
        <f t="shared" si="371"/>
        <v>23.294865359879203</v>
      </c>
      <c r="Y2649" s="9">
        <f t="shared" si="372"/>
        <v>6.7583564866419851E-2</v>
      </c>
      <c r="Z2649" s="10">
        <f t="shared" si="373"/>
        <v>529490.20618556708</v>
      </c>
      <c r="AA2649" s="10">
        <f t="shared" si="374"/>
        <v>12178.274742268042</v>
      </c>
      <c r="AB2649" s="10">
        <f t="shared" si="375"/>
        <v>24</v>
      </c>
      <c r="AC2649" s="9">
        <f t="shared" si="376"/>
        <v>513605.5</v>
      </c>
      <c r="AD2649" s="10">
        <f t="shared" si="377"/>
        <v>283691.27043675166</v>
      </c>
    </row>
    <row r="2650" spans="1:30" x14ac:dyDescent="0.2">
      <c r="A2650" t="s">
        <v>20</v>
      </c>
      <c r="B2650" s="1">
        <v>43497</v>
      </c>
      <c r="C2650" t="s">
        <v>96</v>
      </c>
      <c r="D2650" s="2">
        <v>8687</v>
      </c>
      <c r="E2650" s="2">
        <v>0</v>
      </c>
      <c r="F2650" s="2">
        <v>0</v>
      </c>
      <c r="G2650" s="2">
        <v>1077</v>
      </c>
      <c r="H2650" s="2">
        <v>3229</v>
      </c>
      <c r="I2650" s="2">
        <v>0</v>
      </c>
      <c r="J2650" s="2">
        <v>2507</v>
      </c>
      <c r="K2650" s="2">
        <v>1874</v>
      </c>
      <c r="L2650" s="2">
        <v>0</v>
      </c>
      <c r="M2650" s="2">
        <v>3.1715000000000004</v>
      </c>
      <c r="N2650" s="8">
        <f t="shared" si="369"/>
        <v>317150.00000000006</v>
      </c>
      <c r="O2650" s="2">
        <v>0</v>
      </c>
      <c r="P2650" s="2">
        <v>0</v>
      </c>
      <c r="Q2650" s="2">
        <v>0.37695000000000001</v>
      </c>
      <c r="R2650" s="2">
        <v>1.2916000000000001</v>
      </c>
      <c r="S2650" s="2">
        <v>0</v>
      </c>
      <c r="T2650" s="2">
        <v>1.12815</v>
      </c>
      <c r="U2650" s="2">
        <v>0.37480000000000002</v>
      </c>
      <c r="V2650" s="2">
        <v>0</v>
      </c>
      <c r="W2650" s="2">
        <f t="shared" si="370"/>
        <v>24.916666666666668</v>
      </c>
      <c r="X2650" s="9">
        <f t="shared" si="371"/>
        <v>36.508576033152991</v>
      </c>
      <c r="Y2650" s="9">
        <f t="shared" si="372"/>
        <v>2.5729053394742338E-2</v>
      </c>
      <c r="Z2650" s="10">
        <f t="shared" si="373"/>
        <v>747515.58520315343</v>
      </c>
      <c r="AA2650" s="10">
        <f t="shared" si="374"/>
        <v>17192.858459672527</v>
      </c>
      <c r="AB2650" s="10">
        <f t="shared" si="375"/>
        <v>17</v>
      </c>
      <c r="AC2650" s="9">
        <f t="shared" si="376"/>
        <v>725090.1176470588</v>
      </c>
      <c r="AD2650" s="10">
        <f t="shared" si="377"/>
        <v>627686.78030219208</v>
      </c>
    </row>
    <row r="2651" spans="1:30" x14ac:dyDescent="0.2">
      <c r="A2651" t="s">
        <v>20</v>
      </c>
      <c r="B2651" s="1">
        <v>43497</v>
      </c>
      <c r="C2651" t="s">
        <v>580</v>
      </c>
      <c r="D2651" s="2">
        <v>1190</v>
      </c>
      <c r="E2651" s="2">
        <v>0</v>
      </c>
      <c r="F2651" s="2">
        <v>0</v>
      </c>
      <c r="G2651" s="2">
        <v>1190</v>
      </c>
      <c r="H2651" s="2"/>
      <c r="I2651" s="2">
        <v>0</v>
      </c>
      <c r="J2651" s="2">
        <v>0</v>
      </c>
      <c r="K2651" s="2">
        <v>0</v>
      </c>
      <c r="L2651" s="2">
        <v>0</v>
      </c>
      <c r="M2651" s="2">
        <v>0.41649999999999998</v>
      </c>
      <c r="N2651" s="8">
        <f t="shared" si="369"/>
        <v>41650</v>
      </c>
      <c r="O2651" s="2">
        <v>0</v>
      </c>
      <c r="P2651" s="2">
        <v>0</v>
      </c>
      <c r="Q2651" s="2">
        <v>0.41649999999999998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f t="shared" si="370"/>
        <v>24.916666666666668</v>
      </c>
      <c r="X2651" s="9">
        <f t="shared" si="371"/>
        <v>35</v>
      </c>
      <c r="Y2651" s="9">
        <f t="shared" si="372"/>
        <v>3.3788903480719474E-3</v>
      </c>
      <c r="Z2651" s="10">
        <f t="shared" si="373"/>
        <v>977520.38065027772</v>
      </c>
      <c r="AA2651" s="10">
        <f t="shared" si="374"/>
        <v>22482.968754956386</v>
      </c>
      <c r="AB2651" s="10">
        <f t="shared" si="375"/>
        <v>13</v>
      </c>
      <c r="AC2651" s="9">
        <f t="shared" si="376"/>
        <v>948194.76923076925</v>
      </c>
      <c r="AD2651" s="10">
        <f t="shared" si="377"/>
        <v>786903.9064234735</v>
      </c>
    </row>
    <row r="2652" spans="1:30" x14ac:dyDescent="0.2">
      <c r="A2652" t="s">
        <v>20</v>
      </c>
      <c r="B2652" s="1">
        <v>43497</v>
      </c>
      <c r="C2652" t="s">
        <v>1117</v>
      </c>
      <c r="D2652" s="2">
        <v>952</v>
      </c>
      <c r="E2652" s="2">
        <v>0</v>
      </c>
      <c r="F2652" s="2">
        <v>952</v>
      </c>
      <c r="G2652" s="2">
        <v>0</v>
      </c>
      <c r="H2652" s="2"/>
      <c r="I2652" s="2">
        <v>0</v>
      </c>
      <c r="J2652" s="2">
        <v>0</v>
      </c>
      <c r="K2652" s="2">
        <v>0</v>
      </c>
      <c r="L2652" s="2">
        <v>0</v>
      </c>
      <c r="M2652" s="2">
        <v>0.52360000000000007</v>
      </c>
      <c r="N2652" s="8">
        <f t="shared" si="369"/>
        <v>52360.000000000007</v>
      </c>
      <c r="O2652" s="2">
        <v>0</v>
      </c>
      <c r="P2652" s="2">
        <v>0.52360000000000007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f t="shared" si="370"/>
        <v>24.916666666666668</v>
      </c>
      <c r="X2652" s="9">
        <f t="shared" si="371"/>
        <v>55.000000000000007</v>
      </c>
      <c r="Y2652" s="9">
        <f t="shared" si="372"/>
        <v>4.2477478661475917E-3</v>
      </c>
      <c r="Z2652" s="10">
        <f t="shared" si="373"/>
        <v>12707764.948453609</v>
      </c>
      <c r="AA2652" s="10">
        <f t="shared" si="374"/>
        <v>292278.59381443303</v>
      </c>
      <c r="AB2652" s="10">
        <f t="shared" si="375"/>
        <v>1</v>
      </c>
      <c r="AC2652" s="9">
        <f t="shared" si="376"/>
        <v>12326532</v>
      </c>
      <c r="AD2652" s="10">
        <f t="shared" si="377"/>
        <v>16075322.659793818</v>
      </c>
    </row>
    <row r="2653" spans="1:30" x14ac:dyDescent="0.2">
      <c r="A2653" t="s">
        <v>20</v>
      </c>
      <c r="B2653" s="1">
        <v>43497</v>
      </c>
      <c r="C2653" t="s">
        <v>97</v>
      </c>
      <c r="D2653" s="2">
        <v>7992</v>
      </c>
      <c r="E2653" s="2">
        <v>0</v>
      </c>
      <c r="F2653" s="2">
        <v>0</v>
      </c>
      <c r="G2653" s="2">
        <v>0</v>
      </c>
      <c r="H2653" s="2"/>
      <c r="I2653" s="2">
        <v>0</v>
      </c>
      <c r="J2653" s="2">
        <v>0</v>
      </c>
      <c r="K2653" s="2">
        <v>0</v>
      </c>
      <c r="L2653" s="2">
        <v>7992</v>
      </c>
      <c r="M2653" s="2">
        <v>1.998</v>
      </c>
      <c r="N2653" s="8">
        <f t="shared" si="369"/>
        <v>199800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1.998</v>
      </c>
      <c r="W2653" s="2">
        <f t="shared" si="370"/>
        <v>24.916666666666668</v>
      </c>
      <c r="X2653" s="9">
        <f t="shared" si="371"/>
        <v>25</v>
      </c>
      <c r="Y2653" s="9">
        <f t="shared" si="372"/>
        <v>1.6208938572503606E-2</v>
      </c>
      <c r="Z2653" s="10">
        <f t="shared" si="373"/>
        <v>1058980.4123711342</v>
      </c>
      <c r="AA2653" s="10">
        <f t="shared" si="374"/>
        <v>24356.549484536084</v>
      </c>
      <c r="AB2653" s="10">
        <f t="shared" si="375"/>
        <v>12</v>
      </c>
      <c r="AC2653" s="9">
        <f t="shared" si="376"/>
        <v>1027211</v>
      </c>
      <c r="AD2653" s="10">
        <f t="shared" si="377"/>
        <v>608913.73711340211</v>
      </c>
    </row>
    <row r="2654" spans="1:30" x14ac:dyDescent="0.2">
      <c r="A2654" t="s">
        <v>20</v>
      </c>
      <c r="B2654" s="1">
        <v>43497</v>
      </c>
      <c r="C2654" t="s">
        <v>99</v>
      </c>
      <c r="D2654" s="2">
        <v>4929</v>
      </c>
      <c r="E2654" s="2">
        <v>0</v>
      </c>
      <c r="F2654" s="2">
        <v>0</v>
      </c>
      <c r="G2654" s="2">
        <v>0</v>
      </c>
      <c r="H2654" s="2"/>
      <c r="I2654" s="2">
        <v>4929</v>
      </c>
      <c r="J2654" s="2">
        <v>0</v>
      </c>
      <c r="K2654" s="2">
        <v>0</v>
      </c>
      <c r="L2654" s="2">
        <v>0</v>
      </c>
      <c r="M2654" s="2">
        <v>2.71095</v>
      </c>
      <c r="N2654" s="8">
        <f t="shared" si="369"/>
        <v>271095</v>
      </c>
      <c r="O2654" s="2">
        <v>0</v>
      </c>
      <c r="P2654" s="2">
        <v>0</v>
      </c>
      <c r="Q2654" s="2">
        <v>0</v>
      </c>
      <c r="R2654" s="2">
        <v>0</v>
      </c>
      <c r="S2654" s="2">
        <v>2.71095</v>
      </c>
      <c r="T2654" s="2">
        <v>0</v>
      </c>
      <c r="U2654" s="2">
        <v>0</v>
      </c>
      <c r="V2654" s="2">
        <v>0</v>
      </c>
      <c r="W2654" s="2">
        <f t="shared" si="370"/>
        <v>24.916666666666668</v>
      </c>
      <c r="X2654" s="9">
        <f t="shared" si="371"/>
        <v>55</v>
      </c>
      <c r="Y2654" s="9">
        <f t="shared" si="372"/>
        <v>2.1992803815379703E-2</v>
      </c>
      <c r="Z2654" s="10">
        <f t="shared" si="373"/>
        <v>4235921.6494845366</v>
      </c>
      <c r="AA2654" s="10">
        <f t="shared" si="374"/>
        <v>97426.197938144338</v>
      </c>
      <c r="AB2654" s="10">
        <f t="shared" si="375"/>
        <v>3</v>
      </c>
      <c r="AC2654" s="9">
        <f t="shared" si="376"/>
        <v>4108844</v>
      </c>
      <c r="AD2654" s="10">
        <f t="shared" si="377"/>
        <v>5358440.8865979388</v>
      </c>
    </row>
    <row r="2655" spans="1:30" x14ac:dyDescent="0.2">
      <c r="A2655" t="s">
        <v>20</v>
      </c>
      <c r="B2655" s="1">
        <v>43497</v>
      </c>
      <c r="C2655" t="s">
        <v>1118</v>
      </c>
      <c r="D2655" s="2">
        <v>29256</v>
      </c>
      <c r="E2655" s="2">
        <v>0</v>
      </c>
      <c r="F2655" s="2">
        <v>0</v>
      </c>
      <c r="G2655" s="2">
        <v>12944</v>
      </c>
      <c r="H2655" s="2"/>
      <c r="I2655" s="2">
        <v>0</v>
      </c>
      <c r="J2655" s="2">
        <v>16312</v>
      </c>
      <c r="K2655" s="2">
        <v>0</v>
      </c>
      <c r="L2655" s="2">
        <v>0</v>
      </c>
      <c r="M2655" s="2">
        <v>11.870799999999999</v>
      </c>
      <c r="N2655" s="8">
        <f t="shared" si="369"/>
        <v>1187080</v>
      </c>
      <c r="O2655" s="2">
        <v>0</v>
      </c>
      <c r="P2655" s="2">
        <v>0</v>
      </c>
      <c r="Q2655" s="2">
        <v>4.5304000000000002</v>
      </c>
      <c r="R2655" s="2">
        <v>0</v>
      </c>
      <c r="S2655" s="2">
        <v>0</v>
      </c>
      <c r="T2655" s="2">
        <v>7.3403999999999998</v>
      </c>
      <c r="U2655" s="2">
        <v>0</v>
      </c>
      <c r="V2655" s="2">
        <v>0</v>
      </c>
      <c r="W2655" s="2">
        <f t="shared" si="370"/>
        <v>24.916666666666668</v>
      </c>
      <c r="X2655" s="9">
        <f t="shared" si="371"/>
        <v>40.575608422203992</v>
      </c>
      <c r="Y2655" s="9">
        <f t="shared" si="372"/>
        <v>9.6302836840077968E-2</v>
      </c>
      <c r="Z2655" s="10">
        <f t="shared" si="373"/>
        <v>6353882.4742268045</v>
      </c>
      <c r="AA2655" s="10">
        <f t="shared" si="374"/>
        <v>146139.29690721651</v>
      </c>
      <c r="AB2655" s="10">
        <f t="shared" si="375"/>
        <v>2</v>
      </c>
      <c r="AC2655" s="9">
        <f t="shared" si="376"/>
        <v>6163266</v>
      </c>
      <c r="AD2655" s="10">
        <f t="shared" si="377"/>
        <v>5929690.8864034237</v>
      </c>
    </row>
    <row r="2656" spans="1:30" x14ac:dyDescent="0.2">
      <c r="A2656" t="s">
        <v>20</v>
      </c>
      <c r="B2656" s="1">
        <v>43497</v>
      </c>
      <c r="C2656" t="s">
        <v>1119</v>
      </c>
      <c r="D2656" s="2">
        <v>14445</v>
      </c>
      <c r="E2656" s="2">
        <v>0</v>
      </c>
      <c r="F2656" s="2">
        <v>6895</v>
      </c>
      <c r="G2656" s="2">
        <v>7550</v>
      </c>
      <c r="H2656" s="2"/>
      <c r="I2656" s="2">
        <v>0</v>
      </c>
      <c r="J2656" s="2">
        <v>0</v>
      </c>
      <c r="K2656" s="2">
        <v>0</v>
      </c>
      <c r="L2656" s="2">
        <v>0</v>
      </c>
      <c r="M2656" s="2">
        <v>6.4347500000000002</v>
      </c>
      <c r="N2656" s="8">
        <f t="shared" si="369"/>
        <v>643475</v>
      </c>
      <c r="O2656" s="2">
        <v>0</v>
      </c>
      <c r="P2656" s="2">
        <v>3.7922500000000001</v>
      </c>
      <c r="Q2656" s="2">
        <v>2.6425000000000001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f t="shared" si="370"/>
        <v>24.916666666666668</v>
      </c>
      <c r="X2656" s="9">
        <f t="shared" si="371"/>
        <v>44.546555901696088</v>
      </c>
      <c r="Y2656" s="9">
        <f t="shared" si="372"/>
        <v>5.2202436175884666E-2</v>
      </c>
      <c r="Z2656" s="10">
        <f t="shared" si="373"/>
        <v>4235921.6494845366</v>
      </c>
      <c r="AA2656" s="10">
        <f t="shared" si="374"/>
        <v>97426.197938144338</v>
      </c>
      <c r="AB2656" s="10">
        <f t="shared" si="375"/>
        <v>3</v>
      </c>
      <c r="AC2656" s="9">
        <f t="shared" si="376"/>
        <v>4108844</v>
      </c>
      <c r="AD2656" s="10">
        <f t="shared" si="377"/>
        <v>4340001.5727412552</v>
      </c>
    </row>
    <row r="2657" spans="1:30" x14ac:dyDescent="0.2">
      <c r="A2657" t="s">
        <v>20</v>
      </c>
      <c r="B2657" s="1">
        <v>43497</v>
      </c>
      <c r="C2657" t="s">
        <v>674</v>
      </c>
      <c r="D2657" s="2">
        <v>615</v>
      </c>
      <c r="E2657" s="2">
        <v>0</v>
      </c>
      <c r="F2657" s="2">
        <v>0</v>
      </c>
      <c r="G2657" s="2">
        <v>157</v>
      </c>
      <c r="H2657" s="2"/>
      <c r="I2657" s="2">
        <v>0</v>
      </c>
      <c r="J2657" s="2">
        <v>0</v>
      </c>
      <c r="K2657" s="2">
        <v>0</v>
      </c>
      <c r="L2657" s="2">
        <v>0</v>
      </c>
      <c r="M2657" s="2">
        <v>0.25420799999999999</v>
      </c>
      <c r="N2657" s="8">
        <f t="shared" si="369"/>
        <v>25420.799999999999</v>
      </c>
      <c r="O2657" s="2">
        <v>0</v>
      </c>
      <c r="P2657" s="2">
        <v>0</v>
      </c>
      <c r="Q2657" s="2">
        <v>0.116808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f t="shared" si="370"/>
        <v>24.916666666666668</v>
      </c>
      <c r="X2657" s="9">
        <f t="shared" si="371"/>
        <v>41.334634146341465</v>
      </c>
      <c r="Y2657" s="9">
        <f t="shared" si="372"/>
        <v>2.0622832115310291E-3</v>
      </c>
      <c r="Z2657" s="10">
        <f t="shared" si="373"/>
        <v>705986.9415807561</v>
      </c>
      <c r="AA2657" s="10">
        <f t="shared" si="374"/>
        <v>16237.69965635739</v>
      </c>
      <c r="AB2657" s="10">
        <f t="shared" si="375"/>
        <v>18</v>
      </c>
      <c r="AC2657" s="9">
        <f t="shared" si="376"/>
        <v>684807.33333333337</v>
      </c>
      <c r="AD2657" s="10">
        <f t="shared" si="377"/>
        <v>671179.37467370729</v>
      </c>
    </row>
    <row r="2658" spans="1:30" x14ac:dyDescent="0.2">
      <c r="A2658" t="s">
        <v>20</v>
      </c>
      <c r="B2658" s="1">
        <v>43497</v>
      </c>
      <c r="C2658" t="s">
        <v>952</v>
      </c>
      <c r="D2658" s="2">
        <v>11203</v>
      </c>
      <c r="E2658" s="2">
        <v>0</v>
      </c>
      <c r="F2658" s="2">
        <v>0</v>
      </c>
      <c r="G2658" s="2">
        <v>0</v>
      </c>
      <c r="H2658" s="2"/>
      <c r="I2658" s="2">
        <v>0</v>
      </c>
      <c r="J2658" s="2">
        <v>0</v>
      </c>
      <c r="K2658" s="2">
        <v>11203</v>
      </c>
      <c r="L2658" s="2">
        <v>0</v>
      </c>
      <c r="M2658" s="2">
        <v>2.2406000000000001</v>
      </c>
      <c r="N2658" s="8">
        <f t="shared" si="369"/>
        <v>224060.00000000003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s="2">
        <v>2.2406000000000001</v>
      </c>
      <c r="V2658" s="2">
        <v>0</v>
      </c>
      <c r="W2658" s="2">
        <f t="shared" si="370"/>
        <v>24.916666666666668</v>
      </c>
      <c r="X2658" s="9">
        <f t="shared" si="371"/>
        <v>20.000000000000004</v>
      </c>
      <c r="Y2658" s="9">
        <f t="shared" si="372"/>
        <v>1.8177050933709499E-2</v>
      </c>
      <c r="Z2658" s="10">
        <f t="shared" si="373"/>
        <v>3176941.2371134022</v>
      </c>
      <c r="AA2658" s="10">
        <f t="shared" si="374"/>
        <v>73069.648453608257</v>
      </c>
      <c r="AB2658" s="10">
        <f t="shared" si="375"/>
        <v>4</v>
      </c>
      <c r="AC2658" s="9">
        <f t="shared" si="376"/>
        <v>3081633</v>
      </c>
      <c r="AD2658" s="10">
        <f t="shared" si="377"/>
        <v>1461392.9690721654</v>
      </c>
    </row>
    <row r="2659" spans="1:30" x14ac:dyDescent="0.2">
      <c r="A2659" t="s">
        <v>20</v>
      </c>
      <c r="B2659" s="1">
        <v>43497</v>
      </c>
      <c r="C2659" t="s">
        <v>101</v>
      </c>
      <c r="D2659" s="2">
        <v>60</v>
      </c>
      <c r="E2659" s="2">
        <v>0</v>
      </c>
      <c r="F2659" s="2">
        <v>0</v>
      </c>
      <c r="G2659" s="2">
        <v>0</v>
      </c>
      <c r="H2659" s="2"/>
      <c r="I2659" s="2">
        <v>0</v>
      </c>
      <c r="J2659" s="2">
        <v>60</v>
      </c>
      <c r="K2659" s="2">
        <v>0</v>
      </c>
      <c r="L2659" s="2">
        <v>0</v>
      </c>
      <c r="M2659" s="2">
        <v>2.7E-2</v>
      </c>
      <c r="N2659" s="8">
        <f t="shared" si="369"/>
        <v>2700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2.7E-2</v>
      </c>
      <c r="U2659" s="2">
        <v>0</v>
      </c>
      <c r="V2659" s="2">
        <v>0</v>
      </c>
      <c r="W2659" s="2">
        <f t="shared" si="370"/>
        <v>24.916666666666668</v>
      </c>
      <c r="X2659" s="9">
        <f t="shared" si="371"/>
        <v>45</v>
      </c>
      <c r="Y2659" s="9">
        <f t="shared" si="372"/>
        <v>2.190397104392379E-4</v>
      </c>
      <c r="Z2659" s="10">
        <f t="shared" si="373"/>
        <v>1058980.4123711342</v>
      </c>
      <c r="AA2659" s="10">
        <f t="shared" si="374"/>
        <v>24356.549484536084</v>
      </c>
      <c r="AB2659" s="10">
        <f t="shared" si="375"/>
        <v>12</v>
      </c>
      <c r="AC2659" s="9">
        <f t="shared" si="376"/>
        <v>1027211</v>
      </c>
      <c r="AD2659" s="10">
        <f t="shared" si="377"/>
        <v>1096044.7268041237</v>
      </c>
    </row>
    <row r="2660" spans="1:30" x14ac:dyDescent="0.2">
      <c r="A2660" t="s">
        <v>20</v>
      </c>
      <c r="B2660" s="1">
        <v>43497</v>
      </c>
      <c r="C2660" t="s">
        <v>1031</v>
      </c>
      <c r="D2660" s="2">
        <v>9163</v>
      </c>
      <c r="E2660" s="2">
        <v>0</v>
      </c>
      <c r="F2660" s="2">
        <v>0</v>
      </c>
      <c r="G2660" s="2">
        <v>0</v>
      </c>
      <c r="H2660" s="2"/>
      <c r="I2660" s="2">
        <v>9163</v>
      </c>
      <c r="J2660" s="2">
        <v>0</v>
      </c>
      <c r="K2660" s="2">
        <v>0</v>
      </c>
      <c r="L2660" s="2">
        <v>0</v>
      </c>
      <c r="M2660" s="2">
        <v>5.03965</v>
      </c>
      <c r="N2660" s="8">
        <f t="shared" si="369"/>
        <v>503965</v>
      </c>
      <c r="O2660" s="2">
        <v>0</v>
      </c>
      <c r="P2660" s="2">
        <v>0</v>
      </c>
      <c r="Q2660" s="2">
        <v>0</v>
      </c>
      <c r="R2660" s="2">
        <v>0</v>
      </c>
      <c r="S2660" s="2">
        <v>5.03965</v>
      </c>
      <c r="T2660" s="2">
        <v>0</v>
      </c>
      <c r="U2660" s="2">
        <v>0</v>
      </c>
      <c r="V2660" s="2">
        <v>0</v>
      </c>
      <c r="W2660" s="2">
        <f t="shared" si="370"/>
        <v>24.916666666666668</v>
      </c>
      <c r="X2660" s="9">
        <f t="shared" si="371"/>
        <v>55</v>
      </c>
      <c r="Y2660" s="9">
        <f t="shared" si="372"/>
        <v>4.0884573211670563E-2</v>
      </c>
      <c r="Z2660" s="10">
        <f t="shared" si="373"/>
        <v>4235921.6494845366</v>
      </c>
      <c r="AA2660" s="10">
        <f t="shared" si="374"/>
        <v>97426.197938144338</v>
      </c>
      <c r="AB2660" s="10">
        <f t="shared" si="375"/>
        <v>3</v>
      </c>
      <c r="AC2660" s="9">
        <f t="shared" si="376"/>
        <v>4108844</v>
      </c>
      <c r="AD2660" s="10">
        <f t="shared" si="377"/>
        <v>5358440.8865979388</v>
      </c>
    </row>
    <row r="2661" spans="1:30" x14ac:dyDescent="0.2">
      <c r="A2661" t="s">
        <v>20</v>
      </c>
      <c r="B2661" s="1">
        <v>43497</v>
      </c>
      <c r="C2661" t="s">
        <v>102</v>
      </c>
      <c r="D2661" s="2">
        <v>24209</v>
      </c>
      <c r="E2661" s="2">
        <v>0</v>
      </c>
      <c r="F2661" s="2">
        <v>0</v>
      </c>
      <c r="G2661" s="2">
        <v>13872</v>
      </c>
      <c r="H2661" s="2"/>
      <c r="I2661" s="2">
        <v>0</v>
      </c>
      <c r="J2661" s="2">
        <v>0</v>
      </c>
      <c r="K2661" s="2">
        <v>10337</v>
      </c>
      <c r="L2661" s="2">
        <v>0</v>
      </c>
      <c r="M2661" s="2">
        <v>6.9226000000000001</v>
      </c>
      <c r="N2661" s="8">
        <f t="shared" si="369"/>
        <v>692260</v>
      </c>
      <c r="O2661" s="2">
        <v>0</v>
      </c>
      <c r="P2661" s="2">
        <v>0</v>
      </c>
      <c r="Q2661" s="2">
        <v>4.8552</v>
      </c>
      <c r="R2661" s="2">
        <v>0</v>
      </c>
      <c r="S2661" s="2">
        <v>0</v>
      </c>
      <c r="T2661" s="2">
        <v>0</v>
      </c>
      <c r="U2661" s="2">
        <v>2.0674000000000001</v>
      </c>
      <c r="V2661" s="2">
        <v>0</v>
      </c>
      <c r="W2661" s="2">
        <f t="shared" si="370"/>
        <v>24.916666666666668</v>
      </c>
      <c r="X2661" s="9">
        <f t="shared" si="371"/>
        <v>28.595150563839894</v>
      </c>
      <c r="Y2661" s="9">
        <f t="shared" si="372"/>
        <v>5.6160159240246976E-2</v>
      </c>
      <c r="Z2661" s="10">
        <f t="shared" si="373"/>
        <v>1588470.6185567011</v>
      </c>
      <c r="AA2661" s="10">
        <f t="shared" si="374"/>
        <v>36534.824226804129</v>
      </c>
      <c r="AB2661" s="10">
        <f t="shared" si="375"/>
        <v>8</v>
      </c>
      <c r="AC2661" s="9">
        <f t="shared" si="376"/>
        <v>1540816.5</v>
      </c>
      <c r="AD2661" s="10">
        <f t="shared" si="377"/>
        <v>1044718.7995888895</v>
      </c>
    </row>
    <row r="2662" spans="1:30" x14ac:dyDescent="0.2">
      <c r="A2662" t="s">
        <v>20</v>
      </c>
      <c r="B2662" s="1">
        <v>43497</v>
      </c>
      <c r="C2662" t="s">
        <v>103</v>
      </c>
      <c r="D2662" s="2">
        <v>847</v>
      </c>
      <c r="E2662" s="2">
        <v>0</v>
      </c>
      <c r="F2662" s="2">
        <v>0</v>
      </c>
      <c r="G2662" s="2">
        <v>0</v>
      </c>
      <c r="H2662" s="2"/>
      <c r="I2662" s="2">
        <v>0</v>
      </c>
      <c r="J2662" s="2">
        <v>125</v>
      </c>
      <c r="K2662" s="2">
        <v>722</v>
      </c>
      <c r="L2662" s="2">
        <v>0</v>
      </c>
      <c r="M2662" s="2">
        <v>0.20065</v>
      </c>
      <c r="N2662" s="8">
        <f t="shared" si="369"/>
        <v>20065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5.6250000000000001E-2</v>
      </c>
      <c r="U2662" s="2">
        <v>0.1444</v>
      </c>
      <c r="V2662" s="2">
        <v>0</v>
      </c>
      <c r="W2662" s="2">
        <f t="shared" si="370"/>
        <v>24.916666666666668</v>
      </c>
      <c r="X2662" s="9">
        <f t="shared" si="371"/>
        <v>23.689492325855962</v>
      </c>
      <c r="Y2662" s="9">
        <f t="shared" si="372"/>
        <v>1.6277895518382623E-3</v>
      </c>
      <c r="Z2662" s="10">
        <f t="shared" si="373"/>
        <v>1270776.494845361</v>
      </c>
      <c r="AA2662" s="10">
        <f t="shared" si="374"/>
        <v>29227.859381443301</v>
      </c>
      <c r="AB2662" s="10">
        <f t="shared" si="375"/>
        <v>10</v>
      </c>
      <c r="AC2662" s="9">
        <f t="shared" si="376"/>
        <v>1232653.2</v>
      </c>
      <c r="AD2662" s="10">
        <f t="shared" si="377"/>
        <v>692393.15051789826</v>
      </c>
    </row>
    <row r="2663" spans="1:30" x14ac:dyDescent="0.2">
      <c r="A2663" t="s">
        <v>20</v>
      </c>
      <c r="B2663" s="1">
        <v>43497</v>
      </c>
      <c r="C2663" t="s">
        <v>1035</v>
      </c>
      <c r="D2663" s="2">
        <v>15038</v>
      </c>
      <c r="E2663" s="2">
        <v>0</v>
      </c>
      <c r="F2663" s="2">
        <v>0</v>
      </c>
      <c r="G2663" s="2">
        <v>0</v>
      </c>
      <c r="H2663" s="2"/>
      <c r="I2663" s="2">
        <v>0</v>
      </c>
      <c r="J2663" s="2">
        <v>4590</v>
      </c>
      <c r="K2663" s="2">
        <v>4611</v>
      </c>
      <c r="L2663" s="2">
        <v>5837</v>
      </c>
      <c r="M2663" s="2">
        <v>4.4469500000000002</v>
      </c>
      <c r="N2663" s="8">
        <f t="shared" si="369"/>
        <v>444695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2.0655000000000001</v>
      </c>
      <c r="U2663" s="2">
        <v>0.92220000000000002</v>
      </c>
      <c r="V2663" s="2">
        <v>1.4592499999999999</v>
      </c>
      <c r="W2663" s="2">
        <f t="shared" si="370"/>
        <v>24.916666666666668</v>
      </c>
      <c r="X2663" s="9">
        <f t="shared" si="371"/>
        <v>29.571419071685064</v>
      </c>
      <c r="Y2663" s="9">
        <f t="shared" si="372"/>
        <v>3.6076245938435884E-2</v>
      </c>
      <c r="Z2663" s="10">
        <f t="shared" si="373"/>
        <v>2541552.989690722</v>
      </c>
      <c r="AA2663" s="10">
        <f t="shared" si="374"/>
        <v>58455.718762886601</v>
      </c>
      <c r="AB2663" s="10">
        <f t="shared" si="375"/>
        <v>5</v>
      </c>
      <c r="AC2663" s="9">
        <f t="shared" si="376"/>
        <v>2465306.4</v>
      </c>
      <c r="AD2663" s="10">
        <f t="shared" si="377"/>
        <v>1728618.5566738832</v>
      </c>
    </row>
    <row r="2664" spans="1:30" x14ac:dyDescent="0.2">
      <c r="A2664" t="s">
        <v>20</v>
      </c>
      <c r="B2664" s="1">
        <v>43497</v>
      </c>
      <c r="C2664" t="s">
        <v>1036</v>
      </c>
      <c r="D2664" s="2">
        <v>5169</v>
      </c>
      <c r="E2664" s="2">
        <v>0</v>
      </c>
      <c r="F2664" s="2">
        <v>0</v>
      </c>
      <c r="G2664" s="2">
        <v>2522</v>
      </c>
      <c r="H2664" s="2"/>
      <c r="I2664" s="2">
        <v>0</v>
      </c>
      <c r="J2664" s="2">
        <v>2647</v>
      </c>
      <c r="K2664" s="2">
        <v>0</v>
      </c>
      <c r="L2664" s="2">
        <v>0</v>
      </c>
      <c r="M2664" s="2">
        <v>2.0738500000000002</v>
      </c>
      <c r="N2664" s="8">
        <f t="shared" si="369"/>
        <v>207385.00000000003</v>
      </c>
      <c r="O2664" s="2">
        <v>0</v>
      </c>
      <c r="P2664" s="2">
        <v>0</v>
      </c>
      <c r="Q2664" s="2">
        <v>0.88270000000000004</v>
      </c>
      <c r="R2664" s="2">
        <v>0</v>
      </c>
      <c r="S2664" s="2">
        <v>0</v>
      </c>
      <c r="T2664" s="2">
        <v>1.1911499999999999</v>
      </c>
      <c r="U2664" s="2">
        <v>0</v>
      </c>
      <c r="V2664" s="2">
        <v>0</v>
      </c>
      <c r="W2664" s="2">
        <f t="shared" si="370"/>
        <v>24.916666666666668</v>
      </c>
      <c r="X2664" s="9">
        <f t="shared" si="371"/>
        <v>40.120913136003104</v>
      </c>
      <c r="Y2664" s="9">
        <f t="shared" si="372"/>
        <v>1.6824277907200504E-2</v>
      </c>
      <c r="Z2664" s="10">
        <f t="shared" si="373"/>
        <v>1815394.9926362301</v>
      </c>
      <c r="AA2664" s="10">
        <f t="shared" si="374"/>
        <v>41754.084830633292</v>
      </c>
      <c r="AB2664" s="10">
        <f t="shared" si="375"/>
        <v>7</v>
      </c>
      <c r="AC2664" s="9">
        <f t="shared" si="376"/>
        <v>1760933.142857143</v>
      </c>
      <c r="AD2664" s="10">
        <f t="shared" si="377"/>
        <v>1675212.0105631431</v>
      </c>
    </row>
    <row r="2665" spans="1:30" x14ac:dyDescent="0.2">
      <c r="A2665" t="s">
        <v>20</v>
      </c>
      <c r="B2665" s="1">
        <v>43497</v>
      </c>
      <c r="C2665" t="s">
        <v>871</v>
      </c>
      <c r="D2665" s="2">
        <v>12275</v>
      </c>
      <c r="E2665" s="2">
        <v>0</v>
      </c>
      <c r="F2665" s="2">
        <v>0</v>
      </c>
      <c r="G2665" s="2">
        <v>9144</v>
      </c>
      <c r="H2665" s="2"/>
      <c r="I2665" s="2">
        <v>0</v>
      </c>
      <c r="J2665" s="2">
        <v>3131</v>
      </c>
      <c r="K2665" s="2">
        <v>0</v>
      </c>
      <c r="L2665" s="2">
        <v>0</v>
      </c>
      <c r="M2665" s="2">
        <v>4.6093500000000001</v>
      </c>
      <c r="N2665" s="8">
        <f t="shared" si="369"/>
        <v>460935</v>
      </c>
      <c r="O2665" s="2">
        <v>0</v>
      </c>
      <c r="P2665" s="2">
        <v>0</v>
      </c>
      <c r="Q2665" s="2">
        <v>3.2004000000000001</v>
      </c>
      <c r="R2665" s="2">
        <v>0</v>
      </c>
      <c r="S2665" s="2">
        <v>0</v>
      </c>
      <c r="T2665" s="2">
        <v>1.4089499999999999</v>
      </c>
      <c r="U2665" s="2">
        <v>0</v>
      </c>
      <c r="V2665" s="2">
        <v>0</v>
      </c>
      <c r="W2665" s="2">
        <f t="shared" si="370"/>
        <v>24.916666666666668</v>
      </c>
      <c r="X2665" s="9">
        <f t="shared" si="371"/>
        <v>37.550712830957231</v>
      </c>
      <c r="Y2665" s="9">
        <f t="shared" si="372"/>
        <v>3.7393729233818562E-2</v>
      </c>
      <c r="Z2665" s="10">
        <f t="shared" si="373"/>
        <v>605131.66421207669</v>
      </c>
      <c r="AA2665" s="10">
        <f t="shared" si="374"/>
        <v>13918.028276877763</v>
      </c>
      <c r="AB2665" s="10">
        <f t="shared" si="375"/>
        <v>21</v>
      </c>
      <c r="AC2665" s="9">
        <f t="shared" si="376"/>
        <v>586977.71428571432</v>
      </c>
      <c r="AD2665" s="10">
        <f t="shared" si="377"/>
        <v>522631.88299817941</v>
      </c>
    </row>
    <row r="2666" spans="1:30" x14ac:dyDescent="0.2">
      <c r="A2666" t="s">
        <v>20</v>
      </c>
      <c r="B2666" s="1">
        <v>43497</v>
      </c>
      <c r="C2666" t="s">
        <v>105</v>
      </c>
      <c r="D2666" s="2">
        <v>77</v>
      </c>
      <c r="E2666" s="2">
        <v>0</v>
      </c>
      <c r="F2666" s="2">
        <v>0</v>
      </c>
      <c r="G2666" s="2">
        <v>0</v>
      </c>
      <c r="H2666" s="2">
        <v>77</v>
      </c>
      <c r="I2666" s="2">
        <v>0</v>
      </c>
      <c r="J2666" s="2">
        <v>0</v>
      </c>
      <c r="K2666" s="2">
        <v>0</v>
      </c>
      <c r="L2666" s="2">
        <v>0</v>
      </c>
      <c r="M2666" s="2">
        <v>3.0800000000000001E-2</v>
      </c>
      <c r="N2666" s="8">
        <f t="shared" si="369"/>
        <v>3080</v>
      </c>
      <c r="O2666" s="2">
        <v>0</v>
      </c>
      <c r="P2666" s="2">
        <v>0</v>
      </c>
      <c r="Q2666" s="2">
        <v>0</v>
      </c>
      <c r="R2666" s="2">
        <v>3.0800000000000001E-2</v>
      </c>
      <c r="S2666" s="2">
        <v>0</v>
      </c>
      <c r="T2666" s="2">
        <v>0</v>
      </c>
      <c r="U2666" s="2">
        <v>0</v>
      </c>
      <c r="V2666" s="2">
        <v>0</v>
      </c>
      <c r="W2666" s="2">
        <f t="shared" si="370"/>
        <v>24.916666666666668</v>
      </c>
      <c r="X2666" s="9">
        <f t="shared" si="371"/>
        <v>40</v>
      </c>
      <c r="Y2666" s="9">
        <f t="shared" si="372"/>
        <v>2.4986752153809361E-4</v>
      </c>
      <c r="Z2666" s="10">
        <f t="shared" si="373"/>
        <v>907697.49631811504</v>
      </c>
      <c r="AA2666" s="10">
        <f t="shared" si="374"/>
        <v>20877.042415316646</v>
      </c>
      <c r="AB2666" s="10">
        <f t="shared" si="375"/>
        <v>14</v>
      </c>
      <c r="AC2666" s="9">
        <f t="shared" si="376"/>
        <v>880466.57142857148</v>
      </c>
      <c r="AD2666" s="10">
        <f t="shared" si="377"/>
        <v>835081.6966126659</v>
      </c>
    </row>
    <row r="2667" spans="1:30" x14ac:dyDescent="0.2">
      <c r="A2667" t="s">
        <v>20</v>
      </c>
      <c r="B2667" s="1">
        <v>43497</v>
      </c>
      <c r="C2667" t="s">
        <v>106</v>
      </c>
      <c r="D2667" s="2">
        <v>800</v>
      </c>
      <c r="E2667" s="2">
        <v>0</v>
      </c>
      <c r="F2667" s="2">
        <v>0</v>
      </c>
      <c r="G2667" s="2">
        <v>0</v>
      </c>
      <c r="H2667" s="2"/>
      <c r="I2667" s="2">
        <v>0</v>
      </c>
      <c r="J2667" s="2">
        <v>800</v>
      </c>
      <c r="K2667" s="2">
        <v>0</v>
      </c>
      <c r="L2667" s="2">
        <v>0</v>
      </c>
      <c r="M2667" s="2">
        <v>0.36</v>
      </c>
      <c r="N2667" s="8">
        <f t="shared" si="369"/>
        <v>36000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0.36</v>
      </c>
      <c r="U2667" s="2">
        <v>0</v>
      </c>
      <c r="V2667" s="2">
        <v>0</v>
      </c>
      <c r="W2667" s="2">
        <f t="shared" si="370"/>
        <v>24.916666666666668</v>
      </c>
      <c r="X2667" s="9">
        <f t="shared" si="371"/>
        <v>45</v>
      </c>
      <c r="Y2667" s="9">
        <f t="shared" si="372"/>
        <v>2.9205294725231719E-3</v>
      </c>
      <c r="Z2667" s="10">
        <f t="shared" si="373"/>
        <v>977520.38065027772</v>
      </c>
      <c r="AA2667" s="10">
        <f t="shared" si="374"/>
        <v>22482.968754956386</v>
      </c>
      <c r="AB2667" s="10">
        <f t="shared" si="375"/>
        <v>13</v>
      </c>
      <c r="AC2667" s="9">
        <f t="shared" si="376"/>
        <v>948194.76923076925</v>
      </c>
      <c r="AD2667" s="10">
        <f t="shared" si="377"/>
        <v>1011733.5939730373</v>
      </c>
    </row>
    <row r="2668" spans="1:30" x14ac:dyDescent="0.2">
      <c r="A2668" t="s">
        <v>20</v>
      </c>
      <c r="B2668" s="1">
        <v>43497</v>
      </c>
      <c r="C2668" t="s">
        <v>1120</v>
      </c>
      <c r="D2668" s="2">
        <v>9508</v>
      </c>
      <c r="E2668" s="2">
        <v>0</v>
      </c>
      <c r="F2668" s="2">
        <v>0</v>
      </c>
      <c r="G2668" s="2">
        <v>1485</v>
      </c>
      <c r="H2668" s="2"/>
      <c r="I2668" s="2">
        <v>0</v>
      </c>
      <c r="J2668" s="2">
        <v>4015</v>
      </c>
      <c r="K2668" s="2">
        <v>4008</v>
      </c>
      <c r="L2668" s="2">
        <v>0</v>
      </c>
      <c r="M2668" s="2">
        <v>3.1281000000000003</v>
      </c>
      <c r="N2668" s="8">
        <f t="shared" si="369"/>
        <v>312810.00000000006</v>
      </c>
      <c r="O2668" s="2">
        <v>0</v>
      </c>
      <c r="P2668" s="2">
        <v>0</v>
      </c>
      <c r="Q2668" s="2">
        <v>0.51975000000000005</v>
      </c>
      <c r="R2668" s="2">
        <v>0</v>
      </c>
      <c r="S2668" s="2">
        <v>0</v>
      </c>
      <c r="T2668" s="2">
        <v>1.8067500000000001</v>
      </c>
      <c r="U2668" s="2">
        <v>0.80159999999999998</v>
      </c>
      <c r="V2668" s="2">
        <v>0</v>
      </c>
      <c r="W2668" s="2">
        <f t="shared" si="370"/>
        <v>24.916666666666668</v>
      </c>
      <c r="X2668" s="9">
        <f t="shared" si="371"/>
        <v>32.899663441312583</v>
      </c>
      <c r="Y2668" s="9">
        <f t="shared" si="372"/>
        <v>2.5376967341665932E-2</v>
      </c>
      <c r="Z2668" s="10">
        <f t="shared" si="373"/>
        <v>6353882.4742268045</v>
      </c>
      <c r="AA2668" s="10">
        <f t="shared" si="374"/>
        <v>146139.29690721651</v>
      </c>
      <c r="AB2668" s="10">
        <f t="shared" si="375"/>
        <v>2</v>
      </c>
      <c r="AC2668" s="9">
        <f t="shared" si="376"/>
        <v>6163266</v>
      </c>
      <c r="AD2668" s="10">
        <f t="shared" si="377"/>
        <v>4807933.6837974759</v>
      </c>
    </row>
    <row r="2669" spans="1:30" x14ac:dyDescent="0.2">
      <c r="A2669" t="s">
        <v>20</v>
      </c>
      <c r="B2669" s="1">
        <v>43497</v>
      </c>
      <c r="C2669" t="s">
        <v>676</v>
      </c>
      <c r="D2669" s="2">
        <v>5614</v>
      </c>
      <c r="E2669" s="2">
        <v>0</v>
      </c>
      <c r="F2669" s="2">
        <v>0</v>
      </c>
      <c r="G2669" s="2">
        <v>1566</v>
      </c>
      <c r="H2669" s="2">
        <v>1362</v>
      </c>
      <c r="I2669" s="2">
        <v>0</v>
      </c>
      <c r="J2669" s="2">
        <v>1677</v>
      </c>
      <c r="K2669" s="2">
        <v>0</v>
      </c>
      <c r="L2669" s="2">
        <v>1009</v>
      </c>
      <c r="M2669" s="2">
        <v>2.0998000000000001</v>
      </c>
      <c r="N2669" s="8">
        <f t="shared" si="369"/>
        <v>209980</v>
      </c>
      <c r="O2669" s="2">
        <v>0</v>
      </c>
      <c r="P2669" s="2">
        <v>0</v>
      </c>
      <c r="Q2669" s="2">
        <v>0.54810000000000003</v>
      </c>
      <c r="R2669" s="2">
        <v>0.54479999999999995</v>
      </c>
      <c r="S2669" s="2">
        <v>0</v>
      </c>
      <c r="T2669" s="2">
        <v>0.75465000000000004</v>
      </c>
      <c r="U2669" s="2">
        <v>0</v>
      </c>
      <c r="V2669" s="2">
        <v>0.25224999999999997</v>
      </c>
      <c r="W2669" s="2">
        <f t="shared" si="370"/>
        <v>24.916666666666668</v>
      </c>
      <c r="X2669" s="9">
        <f t="shared" si="371"/>
        <v>37.402921268257927</v>
      </c>
      <c r="Y2669" s="9">
        <f t="shared" si="372"/>
        <v>1.7034799406678212E-2</v>
      </c>
      <c r="Z2669" s="10">
        <f t="shared" si="373"/>
        <v>6353882.4742268045</v>
      </c>
      <c r="AA2669" s="10">
        <f t="shared" si="374"/>
        <v>146139.29690721651</v>
      </c>
      <c r="AB2669" s="10">
        <f t="shared" si="375"/>
        <v>2</v>
      </c>
      <c r="AC2669" s="9">
        <f t="shared" si="376"/>
        <v>6163266</v>
      </c>
      <c r="AD2669" s="10">
        <f t="shared" si="377"/>
        <v>5466036.6164191887</v>
      </c>
    </row>
    <row r="2670" spans="1:30" x14ac:dyDescent="0.2">
      <c r="A2670" t="s">
        <v>20</v>
      </c>
      <c r="B2670" s="1">
        <v>43497</v>
      </c>
      <c r="C2670" t="s">
        <v>1121</v>
      </c>
      <c r="D2670" s="2">
        <v>1416</v>
      </c>
      <c r="E2670" s="2">
        <v>0</v>
      </c>
      <c r="F2670" s="2">
        <v>0</v>
      </c>
      <c r="G2670" s="2">
        <v>0</v>
      </c>
      <c r="H2670" s="2">
        <v>1416</v>
      </c>
      <c r="I2670" s="2">
        <v>0</v>
      </c>
      <c r="J2670" s="2">
        <v>0</v>
      </c>
      <c r="K2670" s="2">
        <v>0</v>
      </c>
      <c r="L2670" s="2">
        <v>0</v>
      </c>
      <c r="M2670" s="2">
        <v>0.56640000000000001</v>
      </c>
      <c r="N2670" s="8">
        <f t="shared" si="369"/>
        <v>56640</v>
      </c>
      <c r="O2670" s="2">
        <v>0</v>
      </c>
      <c r="P2670" s="2">
        <v>0</v>
      </c>
      <c r="Q2670" s="2">
        <v>0</v>
      </c>
      <c r="R2670" s="2">
        <v>0.56640000000000001</v>
      </c>
      <c r="S2670" s="2">
        <v>0</v>
      </c>
      <c r="T2670" s="2">
        <v>0</v>
      </c>
      <c r="U2670" s="2">
        <v>0</v>
      </c>
      <c r="V2670" s="2">
        <v>0</v>
      </c>
      <c r="W2670" s="2">
        <f t="shared" si="370"/>
        <v>24.916666666666668</v>
      </c>
      <c r="X2670" s="9">
        <f t="shared" si="371"/>
        <v>40</v>
      </c>
      <c r="Y2670" s="9">
        <f t="shared" si="372"/>
        <v>4.5949663701031242E-3</v>
      </c>
      <c r="Z2670" s="10">
        <f t="shared" si="373"/>
        <v>12707764.948453609</v>
      </c>
      <c r="AA2670" s="10">
        <f t="shared" si="374"/>
        <v>292278.59381443303</v>
      </c>
      <c r="AB2670" s="10">
        <f t="shared" si="375"/>
        <v>1</v>
      </c>
      <c r="AC2670" s="9">
        <f t="shared" si="376"/>
        <v>12326532</v>
      </c>
      <c r="AD2670" s="10">
        <f t="shared" si="377"/>
        <v>11691143.752577322</v>
      </c>
    </row>
    <row r="2671" spans="1:30" x14ac:dyDescent="0.2">
      <c r="A2671" t="s">
        <v>20</v>
      </c>
      <c r="B2671" s="1">
        <v>43497</v>
      </c>
      <c r="C2671" t="s">
        <v>1122</v>
      </c>
      <c r="D2671" s="2">
        <v>1214</v>
      </c>
      <c r="E2671" s="2">
        <v>0</v>
      </c>
      <c r="F2671" s="2">
        <v>0</v>
      </c>
      <c r="G2671" s="2">
        <v>0</v>
      </c>
      <c r="H2671" s="2"/>
      <c r="I2671" s="2">
        <v>0</v>
      </c>
      <c r="J2671" s="2">
        <v>0</v>
      </c>
      <c r="K2671" s="2">
        <v>0</v>
      </c>
      <c r="L2671" s="2">
        <v>1214</v>
      </c>
      <c r="M2671" s="2">
        <v>0.30349999999999999</v>
      </c>
      <c r="N2671" s="8">
        <f t="shared" si="369"/>
        <v>30350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0.30349999999999999</v>
      </c>
      <c r="W2671" s="2">
        <f t="shared" si="370"/>
        <v>24.916666666666668</v>
      </c>
      <c r="X2671" s="9">
        <f t="shared" si="371"/>
        <v>25</v>
      </c>
      <c r="Y2671" s="9">
        <f t="shared" si="372"/>
        <v>2.4621685969743964E-3</v>
      </c>
      <c r="Z2671" s="10">
        <f t="shared" si="373"/>
        <v>12707764.948453609</v>
      </c>
      <c r="AA2671" s="10">
        <f t="shared" si="374"/>
        <v>292278.59381443303</v>
      </c>
      <c r="AB2671" s="10">
        <f t="shared" si="375"/>
        <v>1</v>
      </c>
      <c r="AC2671" s="9">
        <f t="shared" si="376"/>
        <v>12326532</v>
      </c>
      <c r="AD2671" s="10">
        <f t="shared" si="377"/>
        <v>7306964.8453608258</v>
      </c>
    </row>
    <row r="2672" spans="1:30" x14ac:dyDescent="0.2">
      <c r="A2672" t="s">
        <v>20</v>
      </c>
      <c r="B2672" s="1">
        <v>43497</v>
      </c>
      <c r="C2672" t="s">
        <v>1123</v>
      </c>
      <c r="D2672" s="2">
        <v>2461</v>
      </c>
      <c r="E2672" s="2">
        <v>0</v>
      </c>
      <c r="F2672" s="2">
        <v>0</v>
      </c>
      <c r="G2672" s="2">
        <v>2461</v>
      </c>
      <c r="H2672" s="2"/>
      <c r="I2672" s="2">
        <v>0</v>
      </c>
      <c r="J2672" s="2">
        <v>0</v>
      </c>
      <c r="K2672" s="2">
        <v>0</v>
      </c>
      <c r="L2672" s="2">
        <v>0</v>
      </c>
      <c r="M2672" s="2">
        <v>0.86134999999999995</v>
      </c>
      <c r="N2672" s="8">
        <f t="shared" si="369"/>
        <v>86135</v>
      </c>
      <c r="O2672" s="2">
        <v>0</v>
      </c>
      <c r="P2672" s="2">
        <v>0</v>
      </c>
      <c r="Q2672" s="2">
        <v>0.86134999999999995</v>
      </c>
      <c r="R2672" s="2">
        <v>0</v>
      </c>
      <c r="S2672" s="2">
        <v>0</v>
      </c>
      <c r="T2672" s="2">
        <v>0</v>
      </c>
      <c r="U2672" s="2">
        <v>0</v>
      </c>
      <c r="V2672" s="2">
        <v>0</v>
      </c>
      <c r="W2672" s="2">
        <f t="shared" si="370"/>
        <v>24.916666666666668</v>
      </c>
      <c r="X2672" s="9">
        <f t="shared" si="371"/>
        <v>35</v>
      </c>
      <c r="Y2672" s="9">
        <f t="shared" si="372"/>
        <v>6.9877723921050947E-3</v>
      </c>
      <c r="Z2672" s="10">
        <f t="shared" si="373"/>
        <v>6353882.4742268045</v>
      </c>
      <c r="AA2672" s="10">
        <f t="shared" si="374"/>
        <v>146139.29690721651</v>
      </c>
      <c r="AB2672" s="10">
        <f t="shared" si="375"/>
        <v>2</v>
      </c>
      <c r="AC2672" s="9">
        <f t="shared" si="376"/>
        <v>6163266</v>
      </c>
      <c r="AD2672" s="10">
        <f t="shared" si="377"/>
        <v>5114875.3917525783</v>
      </c>
    </row>
    <row r="2673" spans="1:30" x14ac:dyDescent="0.2">
      <c r="A2673" t="s">
        <v>20</v>
      </c>
      <c r="B2673" s="1">
        <v>43497</v>
      </c>
      <c r="C2673" t="s">
        <v>280</v>
      </c>
      <c r="D2673" s="2">
        <v>447</v>
      </c>
      <c r="E2673" s="2">
        <v>0</v>
      </c>
      <c r="F2673" s="2">
        <v>0</v>
      </c>
      <c r="G2673" s="2">
        <v>0</v>
      </c>
      <c r="H2673" s="2"/>
      <c r="I2673" s="2">
        <v>0</v>
      </c>
      <c r="J2673" s="2">
        <v>0</v>
      </c>
      <c r="K2673" s="2">
        <v>447</v>
      </c>
      <c r="L2673" s="2">
        <v>0</v>
      </c>
      <c r="M2673" s="2">
        <v>8.9399999999999993E-2</v>
      </c>
      <c r="N2673" s="8">
        <f t="shared" si="369"/>
        <v>8940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8.9399999999999993E-2</v>
      </c>
      <c r="V2673" s="2">
        <v>0</v>
      </c>
      <c r="W2673" s="2">
        <f t="shared" si="370"/>
        <v>24.916666666666668</v>
      </c>
      <c r="X2673" s="9">
        <f t="shared" si="371"/>
        <v>20</v>
      </c>
      <c r="Y2673" s="9">
        <f t="shared" si="372"/>
        <v>7.2526481900992107E-4</v>
      </c>
      <c r="Z2673" s="10">
        <f t="shared" si="373"/>
        <v>2117960.8247422683</v>
      </c>
      <c r="AA2673" s="10">
        <f t="shared" si="374"/>
        <v>48713.098969072169</v>
      </c>
      <c r="AB2673" s="10">
        <f t="shared" si="375"/>
        <v>6</v>
      </c>
      <c r="AC2673" s="9">
        <f t="shared" si="376"/>
        <v>2054422</v>
      </c>
      <c r="AD2673" s="10">
        <f t="shared" si="377"/>
        <v>974261.97938144335</v>
      </c>
    </row>
    <row r="2674" spans="1:30" x14ac:dyDescent="0.2">
      <c r="A2674" t="s">
        <v>20</v>
      </c>
      <c r="B2674" s="1">
        <v>43497</v>
      </c>
      <c r="C2674" t="s">
        <v>1124</v>
      </c>
      <c r="D2674" s="2">
        <v>1924</v>
      </c>
      <c r="E2674" s="2">
        <v>0</v>
      </c>
      <c r="F2674" s="2">
        <v>0</v>
      </c>
      <c r="G2674" s="2">
        <v>1924</v>
      </c>
      <c r="H2674" s="2"/>
      <c r="I2674" s="2">
        <v>0</v>
      </c>
      <c r="J2674" s="2">
        <v>0</v>
      </c>
      <c r="K2674" s="2">
        <v>0</v>
      </c>
      <c r="L2674" s="2">
        <v>0</v>
      </c>
      <c r="M2674" s="2">
        <v>0.6734</v>
      </c>
      <c r="N2674" s="8">
        <f t="shared" si="369"/>
        <v>67340</v>
      </c>
      <c r="O2674" s="2">
        <v>0</v>
      </c>
      <c r="P2674" s="2">
        <v>0</v>
      </c>
      <c r="Q2674" s="2">
        <v>0.6734</v>
      </c>
      <c r="R2674" s="2">
        <v>0</v>
      </c>
      <c r="S2674" s="2">
        <v>0</v>
      </c>
      <c r="T2674" s="2">
        <v>0</v>
      </c>
      <c r="U2674" s="2">
        <v>0</v>
      </c>
      <c r="V2674" s="2">
        <v>0</v>
      </c>
      <c r="W2674" s="2">
        <f t="shared" si="370"/>
        <v>24.916666666666668</v>
      </c>
      <c r="X2674" s="9">
        <f t="shared" si="371"/>
        <v>35</v>
      </c>
      <c r="Y2674" s="9">
        <f t="shared" si="372"/>
        <v>5.4630126299919559E-3</v>
      </c>
      <c r="Z2674" s="10">
        <f t="shared" si="373"/>
        <v>6353882.4742268045</v>
      </c>
      <c r="AA2674" s="10">
        <f t="shared" si="374"/>
        <v>146139.29690721651</v>
      </c>
      <c r="AB2674" s="10">
        <f t="shared" si="375"/>
        <v>2</v>
      </c>
      <c r="AC2674" s="9">
        <f t="shared" si="376"/>
        <v>6163266</v>
      </c>
      <c r="AD2674" s="10">
        <f t="shared" si="377"/>
        <v>5114875.3917525783</v>
      </c>
    </row>
    <row r="2675" spans="1:30" x14ac:dyDescent="0.2">
      <c r="A2675" t="s">
        <v>20</v>
      </c>
      <c r="B2675" s="1">
        <v>43497</v>
      </c>
      <c r="C2675" t="s">
        <v>110</v>
      </c>
      <c r="D2675" s="2">
        <v>1553</v>
      </c>
      <c r="E2675" s="2">
        <v>0</v>
      </c>
      <c r="F2675" s="2">
        <v>0</v>
      </c>
      <c r="G2675" s="2">
        <v>0</v>
      </c>
      <c r="H2675" s="2"/>
      <c r="I2675" s="2">
        <v>0</v>
      </c>
      <c r="J2675" s="2">
        <v>0</v>
      </c>
      <c r="K2675" s="2">
        <v>0</v>
      </c>
      <c r="L2675" s="2">
        <v>0</v>
      </c>
      <c r="M2675" s="2">
        <v>0.39601500000000001</v>
      </c>
      <c r="N2675" s="8">
        <f t="shared" si="369"/>
        <v>39601.5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f t="shared" si="370"/>
        <v>24.916666666666668</v>
      </c>
      <c r="X2675" s="9">
        <f t="shared" si="371"/>
        <v>25.5</v>
      </c>
      <c r="Y2675" s="9">
        <f t="shared" si="372"/>
        <v>3.2127041085035111E-3</v>
      </c>
      <c r="Z2675" s="10">
        <f t="shared" si="373"/>
        <v>635388.24742268049</v>
      </c>
      <c r="AA2675" s="10">
        <f t="shared" si="374"/>
        <v>14613.92969072165</v>
      </c>
      <c r="AB2675" s="10">
        <f t="shared" si="375"/>
        <v>20</v>
      </c>
      <c r="AC2675" s="9">
        <f t="shared" si="376"/>
        <v>616326.6</v>
      </c>
      <c r="AD2675" s="10">
        <f t="shared" si="377"/>
        <v>372655.20711340208</v>
      </c>
    </row>
    <row r="2676" spans="1:30" x14ac:dyDescent="0.2">
      <c r="A2676" t="s">
        <v>20</v>
      </c>
      <c r="B2676" s="1">
        <v>43497</v>
      </c>
      <c r="C2676" t="s">
        <v>962</v>
      </c>
      <c r="D2676" s="2">
        <v>5091</v>
      </c>
      <c r="E2676" s="2">
        <v>0</v>
      </c>
      <c r="F2676" s="2">
        <v>1646</v>
      </c>
      <c r="G2676" s="2">
        <v>2307</v>
      </c>
      <c r="H2676" s="2"/>
      <c r="I2676" s="2">
        <v>1138</v>
      </c>
      <c r="J2676" s="2">
        <v>0</v>
      </c>
      <c r="K2676" s="2">
        <v>0</v>
      </c>
      <c r="L2676" s="2">
        <v>0</v>
      </c>
      <c r="M2676" s="2">
        <v>2.3386500000000003</v>
      </c>
      <c r="N2676" s="8">
        <f t="shared" si="369"/>
        <v>233865.00000000003</v>
      </c>
      <c r="O2676" s="2">
        <v>0</v>
      </c>
      <c r="P2676" s="2">
        <v>0.90529999999999999</v>
      </c>
      <c r="Q2676" s="2">
        <v>0.80745</v>
      </c>
      <c r="R2676" s="2">
        <v>0</v>
      </c>
      <c r="S2676" s="2">
        <v>0.62590000000000001</v>
      </c>
      <c r="T2676" s="2">
        <v>0</v>
      </c>
      <c r="U2676" s="2">
        <v>0</v>
      </c>
      <c r="V2676" s="2">
        <v>0</v>
      </c>
      <c r="W2676" s="2">
        <f t="shared" si="370"/>
        <v>24.916666666666668</v>
      </c>
      <c r="X2676" s="9">
        <f t="shared" si="371"/>
        <v>45.93694755450796</v>
      </c>
      <c r="Y2676" s="9">
        <f t="shared" si="372"/>
        <v>1.8972489585878657E-2</v>
      </c>
      <c r="Z2676" s="10">
        <f t="shared" si="373"/>
        <v>1411973.8831615122</v>
      </c>
      <c r="AA2676" s="10">
        <f t="shared" si="374"/>
        <v>32475.399312714781</v>
      </c>
      <c r="AB2676" s="10">
        <f t="shared" si="375"/>
        <v>9</v>
      </c>
      <c r="AC2676" s="9">
        <f t="shared" si="376"/>
        <v>1369614.6666666667</v>
      </c>
      <c r="AD2676" s="10">
        <f t="shared" si="377"/>
        <v>1491820.7150398828</v>
      </c>
    </row>
    <row r="2677" spans="1:30" x14ac:dyDescent="0.2">
      <c r="A2677" t="s">
        <v>20</v>
      </c>
      <c r="B2677" s="1">
        <v>43497</v>
      </c>
      <c r="C2677" t="s">
        <v>491</v>
      </c>
      <c r="D2677" s="2">
        <v>33057</v>
      </c>
      <c r="E2677" s="2">
        <v>6525</v>
      </c>
      <c r="F2677" s="2">
        <v>11795</v>
      </c>
      <c r="G2677" s="2">
        <v>4748</v>
      </c>
      <c r="H2677" s="2"/>
      <c r="I2677" s="2">
        <v>9989</v>
      </c>
      <c r="J2677" s="2">
        <v>0</v>
      </c>
      <c r="K2677" s="2">
        <v>0</v>
      </c>
      <c r="L2677" s="2">
        <v>0</v>
      </c>
      <c r="M2677" s="2">
        <v>16.9055</v>
      </c>
      <c r="N2677" s="8">
        <f t="shared" si="369"/>
        <v>1690550</v>
      </c>
      <c r="O2677" s="2">
        <v>3.2625000000000002</v>
      </c>
      <c r="P2677" s="2">
        <v>6.4872499999999995</v>
      </c>
      <c r="Q2677" s="2">
        <v>1.6618000000000002</v>
      </c>
      <c r="R2677" s="2">
        <v>0</v>
      </c>
      <c r="S2677" s="2">
        <v>5.4939499999999999</v>
      </c>
      <c r="T2677" s="2">
        <v>0</v>
      </c>
      <c r="U2677" s="2">
        <v>0</v>
      </c>
      <c r="V2677" s="2">
        <v>0</v>
      </c>
      <c r="W2677" s="2">
        <f t="shared" si="370"/>
        <v>24.916666666666668</v>
      </c>
      <c r="X2677" s="9">
        <f t="shared" si="371"/>
        <v>51.140454366699942</v>
      </c>
      <c r="Y2677" s="9">
        <f t="shared" si="372"/>
        <v>0.13714725277150133</v>
      </c>
      <c r="Z2677" s="10">
        <f t="shared" si="373"/>
        <v>1058980.4123711342</v>
      </c>
      <c r="AA2677" s="10">
        <f t="shared" si="374"/>
        <v>24356.549484536084</v>
      </c>
      <c r="AB2677" s="10">
        <f t="shared" si="375"/>
        <v>12</v>
      </c>
      <c r="AC2677" s="9">
        <f t="shared" si="376"/>
        <v>1027211</v>
      </c>
      <c r="AD2677" s="10">
        <f t="shared" si="377"/>
        <v>1245605.0074441866</v>
      </c>
    </row>
    <row r="2678" spans="1:30" x14ac:dyDescent="0.2">
      <c r="A2678" t="s">
        <v>20</v>
      </c>
      <c r="B2678" s="1">
        <v>43497</v>
      </c>
      <c r="C2678" t="s">
        <v>1044</v>
      </c>
      <c r="D2678" s="2">
        <v>4630</v>
      </c>
      <c r="E2678" s="2">
        <v>3664</v>
      </c>
      <c r="F2678" s="2">
        <v>0</v>
      </c>
      <c r="G2678" s="2">
        <v>0</v>
      </c>
      <c r="H2678" s="2"/>
      <c r="I2678" s="2">
        <v>966</v>
      </c>
      <c r="J2678" s="2">
        <v>0</v>
      </c>
      <c r="K2678" s="2">
        <v>0</v>
      </c>
      <c r="L2678" s="2">
        <v>0</v>
      </c>
      <c r="M2678" s="2">
        <v>2.3633000000000002</v>
      </c>
      <c r="N2678" s="8">
        <f t="shared" si="369"/>
        <v>236330.00000000003</v>
      </c>
      <c r="O2678" s="2">
        <v>1.8320000000000001</v>
      </c>
      <c r="P2678" s="2">
        <v>0</v>
      </c>
      <c r="Q2678" s="2">
        <v>0</v>
      </c>
      <c r="R2678" s="2">
        <v>0</v>
      </c>
      <c r="S2678" s="2">
        <v>0.53129999999999999</v>
      </c>
      <c r="T2678" s="2">
        <v>0</v>
      </c>
      <c r="U2678" s="2">
        <v>0</v>
      </c>
      <c r="V2678" s="2">
        <v>0</v>
      </c>
      <c r="W2678" s="2">
        <f t="shared" si="370"/>
        <v>24.916666666666668</v>
      </c>
      <c r="X2678" s="9">
        <f t="shared" si="371"/>
        <v>51.043196544276462</v>
      </c>
      <c r="Y2678" s="9">
        <f t="shared" si="372"/>
        <v>1.9172464728927814E-2</v>
      </c>
      <c r="Z2678" s="10">
        <f t="shared" si="373"/>
        <v>6353882.4742268045</v>
      </c>
      <c r="AA2678" s="10">
        <f t="shared" si="374"/>
        <v>146139.29690721651</v>
      </c>
      <c r="AB2678" s="10">
        <f t="shared" si="375"/>
        <v>2</v>
      </c>
      <c r="AC2678" s="9">
        <f t="shared" si="376"/>
        <v>6163266</v>
      </c>
      <c r="AD2678" s="10">
        <f t="shared" si="377"/>
        <v>7459416.8548774263</v>
      </c>
    </row>
    <row r="2679" spans="1:30" x14ac:dyDescent="0.2">
      <c r="A2679" t="s">
        <v>20</v>
      </c>
      <c r="B2679" s="1">
        <v>43497</v>
      </c>
      <c r="C2679" t="s">
        <v>791</v>
      </c>
      <c r="D2679" s="2">
        <v>2290</v>
      </c>
      <c r="E2679" s="2">
        <v>756</v>
      </c>
      <c r="F2679" s="2">
        <v>0</v>
      </c>
      <c r="G2679" s="2">
        <v>0</v>
      </c>
      <c r="H2679" s="2"/>
      <c r="I2679" s="2">
        <v>1534</v>
      </c>
      <c r="J2679" s="2">
        <v>0</v>
      </c>
      <c r="K2679" s="2">
        <v>0</v>
      </c>
      <c r="L2679" s="2">
        <v>0</v>
      </c>
      <c r="M2679" s="2">
        <v>0.68496230000000002</v>
      </c>
      <c r="N2679" s="8">
        <f t="shared" si="369"/>
        <v>68496.23</v>
      </c>
      <c r="O2679" s="2">
        <v>0.2403324</v>
      </c>
      <c r="P2679" s="2">
        <v>0</v>
      </c>
      <c r="Q2679" s="2">
        <v>0</v>
      </c>
      <c r="R2679" s="2">
        <v>0</v>
      </c>
      <c r="S2679" s="2">
        <v>0.44462989999999997</v>
      </c>
      <c r="T2679" s="2">
        <v>0</v>
      </c>
      <c r="U2679" s="2">
        <v>0</v>
      </c>
      <c r="V2679" s="2">
        <v>0</v>
      </c>
      <c r="W2679" s="2">
        <f t="shared" si="370"/>
        <v>24.916666666666668</v>
      </c>
      <c r="X2679" s="9">
        <f t="shared" si="371"/>
        <v>29.911017467248907</v>
      </c>
      <c r="Y2679" s="9">
        <f t="shared" si="372"/>
        <v>5.5568127353257182E-3</v>
      </c>
      <c r="Z2679" s="10">
        <f t="shared" si="373"/>
        <v>12707764.948453609</v>
      </c>
      <c r="AA2679" s="10">
        <f t="shared" si="374"/>
        <v>292278.59381443303</v>
      </c>
      <c r="AB2679" s="10">
        <f t="shared" si="375"/>
        <v>1</v>
      </c>
      <c r="AC2679" s="9">
        <f t="shared" si="376"/>
        <v>12326532</v>
      </c>
      <c r="AD2679" s="10">
        <f t="shared" si="377"/>
        <v>8742350.124886455</v>
      </c>
    </row>
    <row r="2680" spans="1:30" x14ac:dyDescent="0.2">
      <c r="A2680" t="s">
        <v>20</v>
      </c>
      <c r="B2680" s="1">
        <v>43497</v>
      </c>
      <c r="C2680" t="s">
        <v>1046</v>
      </c>
      <c r="D2680" s="2">
        <v>2575</v>
      </c>
      <c r="E2680" s="2">
        <v>0</v>
      </c>
      <c r="F2680" s="2">
        <v>0</v>
      </c>
      <c r="G2680" s="2">
        <v>0</v>
      </c>
      <c r="H2680" s="2"/>
      <c r="I2680" s="2">
        <v>0</v>
      </c>
      <c r="J2680" s="2">
        <v>0</v>
      </c>
      <c r="K2680" s="2">
        <v>2575</v>
      </c>
      <c r="L2680" s="2">
        <v>0</v>
      </c>
      <c r="M2680" s="2">
        <v>0.51500000000000001</v>
      </c>
      <c r="N2680" s="8">
        <f t="shared" si="369"/>
        <v>51500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s="2">
        <v>0.51500000000000001</v>
      </c>
      <c r="V2680" s="2">
        <v>0</v>
      </c>
      <c r="W2680" s="2">
        <f t="shared" si="370"/>
        <v>24.916666666666668</v>
      </c>
      <c r="X2680" s="9">
        <f t="shared" si="371"/>
        <v>20</v>
      </c>
      <c r="Y2680" s="9">
        <f t="shared" si="372"/>
        <v>4.1779796620817601E-3</v>
      </c>
      <c r="Z2680" s="10">
        <f t="shared" si="373"/>
        <v>12707764.948453609</v>
      </c>
      <c r="AA2680" s="10">
        <f t="shared" si="374"/>
        <v>292278.59381443303</v>
      </c>
      <c r="AB2680" s="10">
        <f t="shared" si="375"/>
        <v>1</v>
      </c>
      <c r="AC2680" s="9">
        <f t="shared" si="376"/>
        <v>12326532</v>
      </c>
      <c r="AD2680" s="10">
        <f t="shared" si="377"/>
        <v>5845571.8762886608</v>
      </c>
    </row>
    <row r="2681" spans="1:30" x14ac:dyDescent="0.2">
      <c r="A2681" t="s">
        <v>20</v>
      </c>
      <c r="B2681" s="1">
        <v>43497</v>
      </c>
      <c r="C2681" t="s">
        <v>122</v>
      </c>
      <c r="D2681" s="2">
        <v>2500</v>
      </c>
      <c r="E2681" s="2">
        <v>0</v>
      </c>
      <c r="F2681" s="2">
        <v>0</v>
      </c>
      <c r="G2681" s="2">
        <v>1242</v>
      </c>
      <c r="H2681" s="2"/>
      <c r="I2681" s="2">
        <v>0</v>
      </c>
      <c r="J2681" s="2">
        <v>1258</v>
      </c>
      <c r="K2681" s="2">
        <v>0</v>
      </c>
      <c r="L2681" s="2">
        <v>0</v>
      </c>
      <c r="M2681" s="2">
        <v>1.0007999999999999</v>
      </c>
      <c r="N2681" s="8">
        <f t="shared" si="369"/>
        <v>100079.99999999999</v>
      </c>
      <c r="O2681" s="2">
        <v>0</v>
      </c>
      <c r="P2681" s="2">
        <v>0</v>
      </c>
      <c r="Q2681" s="2">
        <v>0.43469999999999998</v>
      </c>
      <c r="R2681" s="2">
        <v>0</v>
      </c>
      <c r="S2681" s="2">
        <v>0</v>
      </c>
      <c r="T2681" s="2">
        <v>0.56610000000000005</v>
      </c>
      <c r="U2681" s="2">
        <v>0</v>
      </c>
      <c r="V2681" s="2">
        <v>0</v>
      </c>
      <c r="W2681" s="2">
        <f t="shared" si="370"/>
        <v>24.916666666666668</v>
      </c>
      <c r="X2681" s="9">
        <f t="shared" si="371"/>
        <v>40.031999999999996</v>
      </c>
      <c r="Y2681" s="9">
        <f t="shared" si="372"/>
        <v>8.119071933614417E-3</v>
      </c>
      <c r="Z2681" s="10">
        <f t="shared" si="373"/>
        <v>2117960.8247422683</v>
      </c>
      <c r="AA2681" s="10">
        <f t="shared" si="374"/>
        <v>48713.098969072169</v>
      </c>
      <c r="AB2681" s="10">
        <f t="shared" si="375"/>
        <v>6</v>
      </c>
      <c r="AC2681" s="9">
        <f t="shared" si="376"/>
        <v>2054422</v>
      </c>
      <c r="AD2681" s="10">
        <f t="shared" si="377"/>
        <v>1950082.777929897</v>
      </c>
    </row>
    <row r="2682" spans="1:30" x14ac:dyDescent="0.2">
      <c r="A2682" t="s">
        <v>20</v>
      </c>
      <c r="B2682" s="1">
        <v>43497</v>
      </c>
      <c r="C2682" t="s">
        <v>1125</v>
      </c>
      <c r="D2682" s="2">
        <v>6443</v>
      </c>
      <c r="E2682" s="2">
        <v>4469</v>
      </c>
      <c r="F2682" s="2">
        <v>0</v>
      </c>
      <c r="G2682" s="2">
        <v>0</v>
      </c>
      <c r="H2682" s="2"/>
      <c r="I2682" s="2">
        <v>0</v>
      </c>
      <c r="J2682" s="2">
        <v>1974</v>
      </c>
      <c r="K2682" s="2">
        <v>0</v>
      </c>
      <c r="L2682" s="2">
        <v>0</v>
      </c>
      <c r="M2682" s="2">
        <v>5.3573000000000004</v>
      </c>
      <c r="N2682" s="8">
        <f t="shared" si="369"/>
        <v>535730</v>
      </c>
      <c r="O2682" s="2">
        <v>4.4690000000000003</v>
      </c>
      <c r="P2682" s="2">
        <v>0</v>
      </c>
      <c r="Q2682" s="2">
        <v>0</v>
      </c>
      <c r="R2682" s="2">
        <v>0</v>
      </c>
      <c r="S2682" s="2">
        <v>0</v>
      </c>
      <c r="T2682" s="2">
        <v>0.88829999999999998</v>
      </c>
      <c r="U2682" s="2">
        <v>0</v>
      </c>
      <c r="V2682" s="2">
        <v>0</v>
      </c>
      <c r="W2682" s="2">
        <f t="shared" si="370"/>
        <v>24.916666666666668</v>
      </c>
      <c r="X2682" s="9">
        <f t="shared" si="371"/>
        <v>83.149154120751206</v>
      </c>
      <c r="Y2682" s="9">
        <f t="shared" si="372"/>
        <v>4.3461534842078861E-2</v>
      </c>
      <c r="Z2682" s="10">
        <f t="shared" si="373"/>
        <v>4235921.6494845366</v>
      </c>
      <c r="AA2682" s="10">
        <f t="shared" si="374"/>
        <v>97426.197938144338</v>
      </c>
      <c r="AB2682" s="10">
        <f t="shared" si="375"/>
        <v>3</v>
      </c>
      <c r="AC2682" s="9">
        <f t="shared" si="376"/>
        <v>4108844</v>
      </c>
      <c r="AD2682" s="10">
        <f t="shared" si="377"/>
        <v>8100905.9477575766</v>
      </c>
    </row>
    <row r="2683" spans="1:30" x14ac:dyDescent="0.2">
      <c r="A2683" t="s">
        <v>20</v>
      </c>
      <c r="B2683" s="1">
        <v>43497</v>
      </c>
      <c r="C2683" t="s">
        <v>687</v>
      </c>
      <c r="D2683" s="2">
        <v>7232</v>
      </c>
      <c r="E2683" s="2">
        <v>0</v>
      </c>
      <c r="F2683" s="2">
        <v>0</v>
      </c>
      <c r="G2683" s="2">
        <v>0</v>
      </c>
      <c r="H2683" s="2"/>
      <c r="I2683" s="2">
        <v>0</v>
      </c>
      <c r="J2683" s="2">
        <v>3566</v>
      </c>
      <c r="K2683" s="2">
        <v>3666</v>
      </c>
      <c r="L2683" s="2">
        <v>0</v>
      </c>
      <c r="M2683" s="2">
        <v>2.3378999999999999</v>
      </c>
      <c r="N2683" s="8">
        <f t="shared" si="369"/>
        <v>233790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1.6047</v>
      </c>
      <c r="U2683" s="2">
        <v>0.73319999999999996</v>
      </c>
      <c r="V2683" s="2">
        <v>0</v>
      </c>
      <c r="W2683" s="2">
        <f t="shared" si="370"/>
        <v>24.916666666666668</v>
      </c>
      <c r="X2683" s="9">
        <f t="shared" si="371"/>
        <v>32.327157079646021</v>
      </c>
      <c r="Y2683" s="9">
        <f t="shared" si="372"/>
        <v>1.8966405149477564E-2</v>
      </c>
      <c r="Z2683" s="10">
        <f t="shared" si="373"/>
        <v>2117960.8247422683</v>
      </c>
      <c r="AA2683" s="10">
        <f t="shared" si="374"/>
        <v>48713.098969072169</v>
      </c>
      <c r="AB2683" s="10">
        <f t="shared" si="375"/>
        <v>6</v>
      </c>
      <c r="AC2683" s="9">
        <f t="shared" si="376"/>
        <v>2054422</v>
      </c>
      <c r="AD2683" s="10">
        <f t="shared" si="377"/>
        <v>1574756.0022095386</v>
      </c>
    </row>
    <row r="2684" spans="1:30" x14ac:dyDescent="0.2">
      <c r="A2684" t="s">
        <v>20</v>
      </c>
      <c r="B2684" s="1">
        <v>43497</v>
      </c>
      <c r="C2684" t="s">
        <v>688</v>
      </c>
      <c r="D2684" s="2">
        <v>607</v>
      </c>
      <c r="E2684" s="2">
        <v>0</v>
      </c>
      <c r="F2684" s="2">
        <v>607</v>
      </c>
      <c r="G2684" s="2">
        <v>0</v>
      </c>
      <c r="H2684" s="2"/>
      <c r="I2684" s="2">
        <v>0</v>
      </c>
      <c r="J2684" s="2">
        <v>0</v>
      </c>
      <c r="K2684" s="2">
        <v>0</v>
      </c>
      <c r="L2684" s="2">
        <v>0</v>
      </c>
      <c r="M2684" s="2">
        <v>0.33384999999999998</v>
      </c>
      <c r="N2684" s="8">
        <f t="shared" si="369"/>
        <v>33385</v>
      </c>
      <c r="O2684" s="2">
        <v>0</v>
      </c>
      <c r="P2684" s="2">
        <v>0.33384999999999998</v>
      </c>
      <c r="Q2684" s="2">
        <v>0</v>
      </c>
      <c r="R2684" s="2">
        <v>0</v>
      </c>
      <c r="S2684" s="2">
        <v>0</v>
      </c>
      <c r="T2684" s="2">
        <v>0</v>
      </c>
      <c r="U2684" s="2">
        <v>0</v>
      </c>
      <c r="V2684" s="2">
        <v>0</v>
      </c>
      <c r="W2684" s="2">
        <f t="shared" si="370"/>
        <v>24.916666666666668</v>
      </c>
      <c r="X2684" s="9">
        <f t="shared" si="371"/>
        <v>55</v>
      </c>
      <c r="Y2684" s="9">
        <f t="shared" si="372"/>
        <v>2.708385456671836E-3</v>
      </c>
      <c r="Z2684" s="10">
        <f t="shared" si="373"/>
        <v>977520.38065027772</v>
      </c>
      <c r="AA2684" s="10">
        <f t="shared" si="374"/>
        <v>22482.968754956386</v>
      </c>
      <c r="AB2684" s="10">
        <f t="shared" si="375"/>
        <v>13</v>
      </c>
      <c r="AC2684" s="9">
        <f t="shared" si="376"/>
        <v>948194.76923076925</v>
      </c>
      <c r="AD2684" s="10">
        <f t="shared" si="377"/>
        <v>1236563.2815226011</v>
      </c>
    </row>
    <row r="2685" spans="1:30" x14ac:dyDescent="0.2">
      <c r="A2685" t="s">
        <v>20</v>
      </c>
      <c r="B2685" s="1">
        <v>43497</v>
      </c>
      <c r="C2685" t="s">
        <v>1050</v>
      </c>
      <c r="D2685" s="2">
        <v>157</v>
      </c>
      <c r="E2685" s="2">
        <v>0</v>
      </c>
      <c r="F2685" s="2">
        <v>0</v>
      </c>
      <c r="G2685" s="2">
        <v>0</v>
      </c>
      <c r="H2685" s="2"/>
      <c r="I2685" s="2">
        <v>0</v>
      </c>
      <c r="J2685" s="2">
        <v>157</v>
      </c>
      <c r="K2685" s="2">
        <v>0</v>
      </c>
      <c r="L2685" s="2">
        <v>0</v>
      </c>
      <c r="M2685" s="2">
        <v>2.3550000000000001E-2</v>
      </c>
      <c r="N2685" s="8">
        <f t="shared" si="369"/>
        <v>2355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2.3550000000000001E-2</v>
      </c>
      <c r="U2685" s="2">
        <v>0</v>
      </c>
      <c r="V2685" s="2">
        <v>0</v>
      </c>
      <c r="W2685" s="2">
        <f t="shared" si="370"/>
        <v>24.916666666666668</v>
      </c>
      <c r="X2685" s="9">
        <f t="shared" si="371"/>
        <v>15</v>
      </c>
      <c r="Y2685" s="9">
        <f t="shared" si="372"/>
        <v>1.9105130299422416E-4</v>
      </c>
      <c r="Z2685" s="10">
        <f t="shared" si="373"/>
        <v>2541552.989690722</v>
      </c>
      <c r="AA2685" s="10">
        <f t="shared" si="374"/>
        <v>58455.718762886601</v>
      </c>
      <c r="AB2685" s="10">
        <f t="shared" si="375"/>
        <v>5</v>
      </c>
      <c r="AC2685" s="9">
        <f t="shared" si="376"/>
        <v>2465306.4</v>
      </c>
      <c r="AD2685" s="10">
        <f t="shared" si="377"/>
        <v>876835.78144329903</v>
      </c>
    </row>
    <row r="2686" spans="1:30" x14ac:dyDescent="0.2">
      <c r="A2686" t="s">
        <v>20</v>
      </c>
      <c r="B2686" s="1">
        <v>43497</v>
      </c>
      <c r="C2686" t="s">
        <v>1126</v>
      </c>
      <c r="D2686" s="2">
        <v>111</v>
      </c>
      <c r="E2686" s="2">
        <v>0</v>
      </c>
      <c r="F2686" s="2">
        <v>111</v>
      </c>
      <c r="G2686" s="2">
        <v>0</v>
      </c>
      <c r="H2686" s="2"/>
      <c r="I2686" s="2">
        <v>0</v>
      </c>
      <c r="J2686" s="2">
        <v>0</v>
      </c>
      <c r="K2686" s="2">
        <v>0</v>
      </c>
      <c r="L2686" s="2">
        <v>0</v>
      </c>
      <c r="M2686" s="2">
        <v>6.105E-2</v>
      </c>
      <c r="N2686" s="8">
        <f t="shared" si="369"/>
        <v>6105</v>
      </c>
      <c r="O2686" s="2">
        <v>0</v>
      </c>
      <c r="P2686" s="2">
        <v>6.105E-2</v>
      </c>
      <c r="Q2686" s="2">
        <v>0</v>
      </c>
      <c r="R2686" s="2">
        <v>0</v>
      </c>
      <c r="S2686" s="2">
        <v>0</v>
      </c>
      <c r="T2686" s="2">
        <v>0</v>
      </c>
      <c r="U2686" s="2">
        <v>0</v>
      </c>
      <c r="V2686" s="2">
        <v>0</v>
      </c>
      <c r="W2686" s="2">
        <f t="shared" si="370"/>
        <v>24.916666666666668</v>
      </c>
      <c r="X2686" s="9">
        <f t="shared" si="371"/>
        <v>55</v>
      </c>
      <c r="Y2686" s="9">
        <f t="shared" si="372"/>
        <v>4.9527312304872124E-4</v>
      </c>
      <c r="Z2686" s="10">
        <f t="shared" si="373"/>
        <v>12707764.948453609</v>
      </c>
      <c r="AA2686" s="10">
        <f t="shared" si="374"/>
        <v>292278.59381443303</v>
      </c>
      <c r="AB2686" s="10">
        <f t="shared" si="375"/>
        <v>1</v>
      </c>
      <c r="AC2686" s="9">
        <f t="shared" si="376"/>
        <v>12326532</v>
      </c>
      <c r="AD2686" s="10">
        <f t="shared" si="377"/>
        <v>16075322.659793817</v>
      </c>
    </row>
    <row r="2687" spans="1:30" x14ac:dyDescent="0.2">
      <c r="A2687" t="s">
        <v>20</v>
      </c>
      <c r="B2687" s="1">
        <v>43497</v>
      </c>
      <c r="C2687" t="s">
        <v>1127</v>
      </c>
      <c r="D2687" s="2">
        <v>1915</v>
      </c>
      <c r="E2687" s="2">
        <v>0</v>
      </c>
      <c r="F2687" s="2">
        <v>0</v>
      </c>
      <c r="G2687" s="2">
        <v>1915</v>
      </c>
      <c r="H2687" s="2"/>
      <c r="I2687" s="2">
        <v>0</v>
      </c>
      <c r="J2687" s="2">
        <v>0</v>
      </c>
      <c r="K2687" s="2">
        <v>0</v>
      </c>
      <c r="L2687" s="2">
        <v>0</v>
      </c>
      <c r="M2687" s="2">
        <v>0.67025000000000001</v>
      </c>
      <c r="N2687" s="8">
        <f t="shared" si="369"/>
        <v>67025</v>
      </c>
      <c r="O2687" s="2">
        <v>0</v>
      </c>
      <c r="P2687" s="2">
        <v>0</v>
      </c>
      <c r="Q2687" s="2">
        <v>0.67025000000000001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f t="shared" si="370"/>
        <v>24.916666666666668</v>
      </c>
      <c r="X2687" s="9">
        <f t="shared" si="371"/>
        <v>35</v>
      </c>
      <c r="Y2687" s="9">
        <f t="shared" si="372"/>
        <v>5.4374579971073781E-3</v>
      </c>
      <c r="Z2687" s="10">
        <f t="shared" si="373"/>
        <v>3176941.2371134022</v>
      </c>
      <c r="AA2687" s="10">
        <f t="shared" si="374"/>
        <v>73069.648453608257</v>
      </c>
      <c r="AB2687" s="10">
        <f t="shared" si="375"/>
        <v>4</v>
      </c>
      <c r="AC2687" s="9">
        <f t="shared" si="376"/>
        <v>3081633</v>
      </c>
      <c r="AD2687" s="10">
        <f t="shared" si="377"/>
        <v>2557437.6958762892</v>
      </c>
    </row>
    <row r="2688" spans="1:30" x14ac:dyDescent="0.2">
      <c r="A2688" t="s">
        <v>20</v>
      </c>
      <c r="B2688" s="1">
        <v>43497</v>
      </c>
      <c r="C2688" t="s">
        <v>124</v>
      </c>
      <c r="D2688" s="2">
        <v>11634</v>
      </c>
      <c r="E2688" s="2">
        <v>0</v>
      </c>
      <c r="F2688" s="2">
        <v>0</v>
      </c>
      <c r="G2688" s="2">
        <v>0</v>
      </c>
      <c r="H2688" s="2">
        <v>11634</v>
      </c>
      <c r="I2688" s="2">
        <v>0</v>
      </c>
      <c r="J2688" s="2">
        <v>0</v>
      </c>
      <c r="K2688" s="2">
        <v>0</v>
      </c>
      <c r="L2688" s="2">
        <v>0</v>
      </c>
      <c r="M2688" s="2">
        <v>4.6536</v>
      </c>
      <c r="N2688" s="8">
        <f t="shared" si="369"/>
        <v>465360</v>
      </c>
      <c r="O2688" s="2">
        <v>0</v>
      </c>
      <c r="P2688" s="2">
        <v>0</v>
      </c>
      <c r="Q2688" s="2">
        <v>0</v>
      </c>
      <c r="R2688" s="2">
        <v>4.6536</v>
      </c>
      <c r="S2688" s="2">
        <v>0</v>
      </c>
      <c r="T2688" s="2">
        <v>0</v>
      </c>
      <c r="U2688" s="2">
        <v>0</v>
      </c>
      <c r="V2688" s="2">
        <v>0</v>
      </c>
      <c r="W2688" s="2">
        <f t="shared" si="370"/>
        <v>24.916666666666668</v>
      </c>
      <c r="X2688" s="9">
        <f t="shared" si="371"/>
        <v>40</v>
      </c>
      <c r="Y2688" s="9">
        <f t="shared" si="372"/>
        <v>3.7752710981482869E-2</v>
      </c>
      <c r="Z2688" s="10">
        <f t="shared" si="373"/>
        <v>1058980.4123711342</v>
      </c>
      <c r="AA2688" s="10">
        <f t="shared" si="374"/>
        <v>24356.549484536084</v>
      </c>
      <c r="AB2688" s="10">
        <f t="shared" si="375"/>
        <v>12</v>
      </c>
      <c r="AC2688" s="9">
        <f t="shared" si="376"/>
        <v>1027211</v>
      </c>
      <c r="AD2688" s="10">
        <f t="shared" si="377"/>
        <v>974261.97938144335</v>
      </c>
    </row>
    <row r="2689" spans="1:30" x14ac:dyDescent="0.2">
      <c r="A2689" t="s">
        <v>20</v>
      </c>
      <c r="B2689" s="1">
        <v>43497</v>
      </c>
      <c r="C2689" t="s">
        <v>126</v>
      </c>
      <c r="D2689" s="2">
        <v>7706</v>
      </c>
      <c r="E2689" s="2">
        <v>0</v>
      </c>
      <c r="F2689" s="2">
        <v>0</v>
      </c>
      <c r="G2689" s="2">
        <v>0</v>
      </c>
      <c r="H2689" s="2"/>
      <c r="I2689" s="2">
        <v>0</v>
      </c>
      <c r="J2689" s="2">
        <v>0</v>
      </c>
      <c r="K2689" s="2">
        <v>0</v>
      </c>
      <c r="L2689" s="2">
        <v>0</v>
      </c>
      <c r="M2689" s="2">
        <v>4.2382999999999997</v>
      </c>
      <c r="N2689" s="8">
        <f t="shared" si="369"/>
        <v>423830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f t="shared" si="370"/>
        <v>24.916666666666668</v>
      </c>
      <c r="X2689" s="9">
        <f t="shared" si="371"/>
        <v>55</v>
      </c>
      <c r="Y2689" s="9">
        <f t="shared" si="372"/>
        <v>3.4383555731652665E-2</v>
      </c>
      <c r="Z2689" s="10">
        <f t="shared" si="373"/>
        <v>1155251.3589503281</v>
      </c>
      <c r="AA2689" s="10">
        <f t="shared" si="374"/>
        <v>26570.781255857546</v>
      </c>
      <c r="AB2689" s="10">
        <f t="shared" si="375"/>
        <v>11</v>
      </c>
      <c r="AC2689" s="9">
        <f t="shared" si="376"/>
        <v>1120593.8181818181</v>
      </c>
      <c r="AD2689" s="10">
        <f t="shared" si="377"/>
        <v>1461392.969072165</v>
      </c>
    </row>
    <row r="2690" spans="1:30" x14ac:dyDescent="0.2">
      <c r="A2690" t="s">
        <v>20</v>
      </c>
      <c r="B2690" s="1">
        <v>43497</v>
      </c>
      <c r="C2690" t="s">
        <v>127</v>
      </c>
      <c r="D2690" s="2">
        <v>818</v>
      </c>
      <c r="E2690" s="2">
        <v>0</v>
      </c>
      <c r="F2690" s="2">
        <v>0</v>
      </c>
      <c r="G2690" s="2">
        <v>818</v>
      </c>
      <c r="H2690" s="2"/>
      <c r="I2690" s="2">
        <v>0</v>
      </c>
      <c r="J2690" s="2">
        <v>0</v>
      </c>
      <c r="K2690" s="2">
        <v>0</v>
      </c>
      <c r="L2690" s="2">
        <v>0</v>
      </c>
      <c r="M2690" s="2">
        <v>0.2863</v>
      </c>
      <c r="N2690" s="8">
        <f t="shared" si="369"/>
        <v>28630</v>
      </c>
      <c r="O2690" s="2">
        <v>0</v>
      </c>
      <c r="P2690" s="2">
        <v>0</v>
      </c>
      <c r="Q2690" s="2">
        <v>0.2863</v>
      </c>
      <c r="R2690" s="2">
        <v>0</v>
      </c>
      <c r="S2690" s="2">
        <v>0</v>
      </c>
      <c r="T2690" s="2">
        <v>0</v>
      </c>
      <c r="U2690" s="2">
        <v>0</v>
      </c>
      <c r="V2690" s="2">
        <v>0</v>
      </c>
      <c r="W2690" s="2">
        <f t="shared" si="370"/>
        <v>24.916666666666668</v>
      </c>
      <c r="X2690" s="9">
        <f t="shared" si="371"/>
        <v>35</v>
      </c>
      <c r="Y2690" s="9">
        <f t="shared" si="372"/>
        <v>2.3226321888427338E-3</v>
      </c>
      <c r="Z2690" s="10">
        <f t="shared" si="373"/>
        <v>1155251.3589503281</v>
      </c>
      <c r="AA2690" s="10">
        <f t="shared" si="374"/>
        <v>26570.781255857546</v>
      </c>
      <c r="AB2690" s="10">
        <f t="shared" si="375"/>
        <v>11</v>
      </c>
      <c r="AC2690" s="9">
        <f t="shared" si="376"/>
        <v>1120593.8181818181</v>
      </c>
      <c r="AD2690" s="10">
        <f t="shared" si="377"/>
        <v>929977.34395501413</v>
      </c>
    </row>
    <row r="2691" spans="1:30" x14ac:dyDescent="0.2">
      <c r="A2691" t="s">
        <v>20</v>
      </c>
      <c r="B2691" s="1">
        <v>43497</v>
      </c>
      <c r="C2691" t="s">
        <v>129</v>
      </c>
      <c r="D2691" s="2">
        <v>4139</v>
      </c>
      <c r="E2691" s="2">
        <v>1780</v>
      </c>
      <c r="F2691" s="2">
        <v>0</v>
      </c>
      <c r="G2691" s="2">
        <v>2359</v>
      </c>
      <c r="H2691" s="2"/>
      <c r="I2691" s="2">
        <v>0</v>
      </c>
      <c r="J2691" s="2">
        <v>0</v>
      </c>
      <c r="K2691" s="2">
        <v>0</v>
      </c>
      <c r="L2691" s="2">
        <v>0</v>
      </c>
      <c r="M2691" s="2">
        <v>1.3088499999999998</v>
      </c>
      <c r="N2691" s="8">
        <f t="shared" ref="N2691:N2754" si="378">M2691*100000</f>
        <v>130884.99999999999</v>
      </c>
      <c r="O2691" s="2">
        <v>0.71199999999999997</v>
      </c>
      <c r="P2691" s="2">
        <v>0</v>
      </c>
      <c r="Q2691" s="2">
        <v>0.59684999999999999</v>
      </c>
      <c r="R2691" s="2">
        <v>0</v>
      </c>
      <c r="S2691" s="2">
        <v>0</v>
      </c>
      <c r="T2691" s="2">
        <v>0</v>
      </c>
      <c r="U2691" s="2">
        <v>0</v>
      </c>
      <c r="V2691" s="2">
        <v>0</v>
      </c>
      <c r="W2691" s="2">
        <f t="shared" ref="W2691:W2754" si="379">299/12</f>
        <v>24.916666666666668</v>
      </c>
      <c r="X2691" s="9">
        <f t="shared" ref="X2691:X2754" si="380">N2691/D2691</f>
        <v>31.622372553756943</v>
      </c>
      <c r="Y2691" s="9">
        <f t="shared" ref="Y2691:Y2754" si="381">N2691/12326532</f>
        <v>1.0618152778088759E-2</v>
      </c>
      <c r="Z2691" s="10">
        <f t="shared" ref="Z2691:Z2754" si="382">AC2691*(1/(1-0.03))</f>
        <v>747515.58520315343</v>
      </c>
      <c r="AA2691" s="10">
        <f t="shared" ref="AA2691:AA2754" si="383">Z2691*0.023</f>
        <v>17192.858459672527</v>
      </c>
      <c r="AB2691" s="10">
        <f t="shared" ref="AB2691:AB2754" si="384">COUNTIF(C2691:C10042,C2691)</f>
        <v>17</v>
      </c>
      <c r="AC2691" s="9">
        <f t="shared" ref="AC2691:AC2754" si="385">12326532/AB2691</f>
        <v>725090.1176470588</v>
      </c>
      <c r="AD2691" s="10">
        <f t="shared" ref="AD2691:AD2754" si="386">AA2691*X2691</f>
        <v>543678.97547577636</v>
      </c>
    </row>
    <row r="2692" spans="1:30" x14ac:dyDescent="0.2">
      <c r="A2692" t="s">
        <v>20</v>
      </c>
      <c r="B2692" s="1">
        <v>43497</v>
      </c>
      <c r="C2692" t="s">
        <v>494</v>
      </c>
      <c r="D2692" s="2">
        <v>3702</v>
      </c>
      <c r="E2692" s="2">
        <v>3702</v>
      </c>
      <c r="F2692" s="2">
        <v>0</v>
      </c>
      <c r="G2692" s="2">
        <v>0</v>
      </c>
      <c r="H2692" s="2"/>
      <c r="I2692" s="2">
        <v>0</v>
      </c>
      <c r="J2692" s="2">
        <v>0</v>
      </c>
      <c r="K2692" s="2">
        <v>0</v>
      </c>
      <c r="L2692" s="2">
        <v>0</v>
      </c>
      <c r="M2692" s="2">
        <v>1.851</v>
      </c>
      <c r="N2692" s="8">
        <f t="shared" si="378"/>
        <v>185100</v>
      </c>
      <c r="O2692" s="2">
        <v>1.851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s="2">
        <v>0</v>
      </c>
      <c r="V2692" s="2">
        <v>0</v>
      </c>
      <c r="W2692" s="2">
        <f t="shared" si="379"/>
        <v>24.916666666666668</v>
      </c>
      <c r="X2692" s="9">
        <f t="shared" si="380"/>
        <v>50</v>
      </c>
      <c r="Y2692" s="9">
        <f t="shared" si="381"/>
        <v>1.5016389037889976E-2</v>
      </c>
      <c r="Z2692" s="10">
        <f t="shared" si="382"/>
        <v>12707764.948453609</v>
      </c>
      <c r="AA2692" s="10">
        <f t="shared" si="383"/>
        <v>292278.59381443303</v>
      </c>
      <c r="AB2692" s="10">
        <f t="shared" si="384"/>
        <v>1</v>
      </c>
      <c r="AC2692" s="9">
        <f t="shared" si="385"/>
        <v>12326532</v>
      </c>
      <c r="AD2692" s="10">
        <f t="shared" si="386"/>
        <v>14613929.690721652</v>
      </c>
    </row>
    <row r="2693" spans="1:30" x14ac:dyDescent="0.2">
      <c r="A2693" t="s">
        <v>20</v>
      </c>
      <c r="B2693" s="1">
        <v>43497</v>
      </c>
      <c r="C2693" t="s">
        <v>1128</v>
      </c>
      <c r="D2693" s="2">
        <v>570</v>
      </c>
      <c r="E2693" s="2">
        <v>0</v>
      </c>
      <c r="F2693" s="2">
        <v>0</v>
      </c>
      <c r="G2693" s="2">
        <v>0</v>
      </c>
      <c r="H2693" s="2"/>
      <c r="I2693" s="2">
        <v>0</v>
      </c>
      <c r="J2693" s="2">
        <v>0</v>
      </c>
      <c r="K2693" s="2">
        <v>570</v>
      </c>
      <c r="L2693" s="2">
        <v>0</v>
      </c>
      <c r="M2693" s="2">
        <v>0.114</v>
      </c>
      <c r="N2693" s="8">
        <f t="shared" si="378"/>
        <v>11400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s="2">
        <v>0.114</v>
      </c>
      <c r="V2693" s="2">
        <v>0</v>
      </c>
      <c r="W2693" s="2">
        <f t="shared" si="379"/>
        <v>24.916666666666668</v>
      </c>
      <c r="X2693" s="9">
        <f t="shared" si="380"/>
        <v>20</v>
      </c>
      <c r="Y2693" s="9">
        <f t="shared" si="381"/>
        <v>9.2483433296567112E-4</v>
      </c>
      <c r="Z2693" s="10">
        <f t="shared" si="382"/>
        <v>12707764.948453609</v>
      </c>
      <c r="AA2693" s="10">
        <f t="shared" si="383"/>
        <v>292278.59381443303</v>
      </c>
      <c r="AB2693" s="10">
        <f t="shared" si="384"/>
        <v>1</v>
      </c>
      <c r="AC2693" s="9">
        <f t="shared" si="385"/>
        <v>12326532</v>
      </c>
      <c r="AD2693" s="10">
        <f t="shared" si="386"/>
        <v>5845571.8762886608</v>
      </c>
    </row>
    <row r="2694" spans="1:30" x14ac:dyDescent="0.2">
      <c r="A2694" t="s">
        <v>20</v>
      </c>
      <c r="B2694" s="1">
        <v>43497</v>
      </c>
      <c r="C2694" t="s">
        <v>495</v>
      </c>
      <c r="D2694" s="2">
        <v>1972</v>
      </c>
      <c r="E2694" s="2">
        <v>0</v>
      </c>
      <c r="F2694" s="2">
        <v>0</v>
      </c>
      <c r="G2694" s="2">
        <v>1442</v>
      </c>
      <c r="H2694" s="2"/>
      <c r="I2694" s="2">
        <v>0</v>
      </c>
      <c r="J2694" s="2">
        <v>530</v>
      </c>
      <c r="K2694" s="2">
        <v>0</v>
      </c>
      <c r="L2694" s="2">
        <v>0</v>
      </c>
      <c r="M2694" s="2">
        <v>0.74320000000000008</v>
      </c>
      <c r="N2694" s="8">
        <f t="shared" si="378"/>
        <v>74320.000000000015</v>
      </c>
      <c r="O2694" s="2">
        <v>0</v>
      </c>
      <c r="P2694" s="2">
        <v>0</v>
      </c>
      <c r="Q2694" s="2">
        <v>0.50470000000000004</v>
      </c>
      <c r="R2694" s="2">
        <v>0</v>
      </c>
      <c r="S2694" s="2">
        <v>0</v>
      </c>
      <c r="T2694" s="2">
        <v>0.23849999999999999</v>
      </c>
      <c r="U2694" s="2">
        <v>0</v>
      </c>
      <c r="V2694" s="2">
        <v>0</v>
      </c>
      <c r="W2694" s="2">
        <f t="shared" si="379"/>
        <v>24.916666666666668</v>
      </c>
      <c r="X2694" s="9">
        <f t="shared" si="380"/>
        <v>37.687626774847878</v>
      </c>
      <c r="Y2694" s="9">
        <f t="shared" si="381"/>
        <v>6.029270844386727E-3</v>
      </c>
      <c r="Z2694" s="10">
        <f t="shared" si="382"/>
        <v>6353882.4742268045</v>
      </c>
      <c r="AA2694" s="10">
        <f t="shared" si="383"/>
        <v>146139.29690721651</v>
      </c>
      <c r="AB2694" s="10">
        <f t="shared" si="384"/>
        <v>2</v>
      </c>
      <c r="AC2694" s="9">
        <f t="shared" si="385"/>
        <v>6163266</v>
      </c>
      <c r="AD2694" s="10">
        <f t="shared" si="386"/>
        <v>5507643.278977857</v>
      </c>
    </row>
    <row r="2695" spans="1:30" x14ac:dyDescent="0.2">
      <c r="A2695" t="s">
        <v>20</v>
      </c>
      <c r="B2695" s="1">
        <v>43497</v>
      </c>
      <c r="C2695" t="s">
        <v>1129</v>
      </c>
      <c r="D2695" s="2">
        <v>2237</v>
      </c>
      <c r="E2695" s="2">
        <v>645</v>
      </c>
      <c r="F2695" s="2">
        <v>769</v>
      </c>
      <c r="G2695" s="2">
        <v>0</v>
      </c>
      <c r="H2695" s="2"/>
      <c r="I2695" s="2">
        <v>823</v>
      </c>
      <c r="J2695" s="2">
        <v>0</v>
      </c>
      <c r="K2695" s="2">
        <v>0</v>
      </c>
      <c r="L2695" s="2">
        <v>0</v>
      </c>
      <c r="M2695" s="2">
        <v>1.1980999999999999</v>
      </c>
      <c r="N2695" s="8">
        <f t="shared" si="378"/>
        <v>119810</v>
      </c>
      <c r="O2695" s="2">
        <v>0.32250000000000001</v>
      </c>
      <c r="P2695" s="2">
        <v>0.42294999999999999</v>
      </c>
      <c r="Q2695" s="2">
        <v>0</v>
      </c>
      <c r="R2695" s="2">
        <v>0</v>
      </c>
      <c r="S2695" s="2">
        <v>0.45265</v>
      </c>
      <c r="T2695" s="2">
        <v>0</v>
      </c>
      <c r="U2695" s="2">
        <v>0</v>
      </c>
      <c r="V2695" s="2">
        <v>0</v>
      </c>
      <c r="W2695" s="2">
        <f t="shared" si="379"/>
        <v>24.916666666666668</v>
      </c>
      <c r="X2695" s="9">
        <f t="shared" si="380"/>
        <v>53.558337058560575</v>
      </c>
      <c r="Y2695" s="9">
        <f t="shared" si="381"/>
        <v>9.7196843361944795E-3</v>
      </c>
      <c r="Z2695" s="10">
        <f t="shared" si="382"/>
        <v>12707764.948453609</v>
      </c>
      <c r="AA2695" s="10">
        <f t="shared" si="383"/>
        <v>292278.59381443303</v>
      </c>
      <c r="AB2695" s="10">
        <f t="shared" si="384"/>
        <v>1</v>
      </c>
      <c r="AC2695" s="9">
        <f t="shared" si="385"/>
        <v>12326532</v>
      </c>
      <c r="AD2695" s="10">
        <f t="shared" si="386"/>
        <v>15653955.442515522</v>
      </c>
    </row>
    <row r="2696" spans="1:30" x14ac:dyDescent="0.2">
      <c r="A2696" t="s">
        <v>20</v>
      </c>
      <c r="B2696" s="1">
        <v>43497</v>
      </c>
      <c r="C2696" t="s">
        <v>1052</v>
      </c>
      <c r="D2696" s="2">
        <v>689</v>
      </c>
      <c r="E2696" s="2">
        <v>232</v>
      </c>
      <c r="F2696" s="2">
        <v>0</v>
      </c>
      <c r="G2696" s="2">
        <v>457</v>
      </c>
      <c r="H2696" s="2"/>
      <c r="I2696" s="2">
        <v>0</v>
      </c>
      <c r="J2696" s="2">
        <v>0</v>
      </c>
      <c r="K2696" s="2">
        <v>0</v>
      </c>
      <c r="L2696" s="2">
        <v>0</v>
      </c>
      <c r="M2696" s="2">
        <v>0.15460199999999999</v>
      </c>
      <c r="N2696" s="8">
        <f t="shared" si="378"/>
        <v>15460.199999999999</v>
      </c>
      <c r="O2696" s="2">
        <v>6.9599999999999995E-2</v>
      </c>
      <c r="P2696" s="2">
        <v>0</v>
      </c>
      <c r="Q2696" s="2">
        <v>8.5001999999999994E-2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f t="shared" si="379"/>
        <v>24.916666666666668</v>
      </c>
      <c r="X2696" s="9">
        <f t="shared" si="380"/>
        <v>22.438606676342523</v>
      </c>
      <c r="Y2696" s="9">
        <f t="shared" si="381"/>
        <v>1.2542213819750762E-3</v>
      </c>
      <c r="Z2696" s="10">
        <f t="shared" si="382"/>
        <v>12707764.948453609</v>
      </c>
      <c r="AA2696" s="10">
        <f t="shared" si="383"/>
        <v>292278.59381443303</v>
      </c>
      <c r="AB2696" s="10">
        <f t="shared" si="384"/>
        <v>1</v>
      </c>
      <c r="AC2696" s="9">
        <f t="shared" si="385"/>
        <v>12326532</v>
      </c>
      <c r="AD2696" s="10">
        <f t="shared" si="386"/>
        <v>6558324.4065165417</v>
      </c>
    </row>
    <row r="2697" spans="1:30" x14ac:dyDescent="0.2">
      <c r="A2697" t="s">
        <v>20</v>
      </c>
      <c r="B2697" s="1">
        <v>43497</v>
      </c>
      <c r="C2697" t="s">
        <v>296</v>
      </c>
      <c r="D2697" s="2">
        <v>172</v>
      </c>
      <c r="E2697" s="2">
        <v>0</v>
      </c>
      <c r="F2697" s="2">
        <v>172</v>
      </c>
      <c r="G2697" s="2">
        <v>0</v>
      </c>
      <c r="H2697" s="2"/>
      <c r="I2697" s="2">
        <v>0</v>
      </c>
      <c r="J2697" s="2">
        <v>0</v>
      </c>
      <c r="K2697" s="2">
        <v>0</v>
      </c>
      <c r="L2697" s="2">
        <v>0</v>
      </c>
      <c r="M2697" s="2">
        <v>0.12039999999999999</v>
      </c>
      <c r="N2697" s="8">
        <f t="shared" si="378"/>
        <v>12040</v>
      </c>
      <c r="O2697" s="2">
        <v>0</v>
      </c>
      <c r="P2697" s="2">
        <v>0.12039999999999999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f t="shared" si="379"/>
        <v>24.916666666666668</v>
      </c>
      <c r="X2697" s="9">
        <f t="shared" si="380"/>
        <v>70</v>
      </c>
      <c r="Y2697" s="9">
        <f t="shared" si="381"/>
        <v>9.7675485692163872E-4</v>
      </c>
      <c r="Z2697" s="10">
        <f t="shared" si="382"/>
        <v>12707764.948453609</v>
      </c>
      <c r="AA2697" s="10">
        <f t="shared" si="383"/>
        <v>292278.59381443303</v>
      </c>
      <c r="AB2697" s="10">
        <f t="shared" si="384"/>
        <v>1</v>
      </c>
      <c r="AC2697" s="9">
        <f t="shared" si="385"/>
        <v>12326532</v>
      </c>
      <c r="AD2697" s="10">
        <f t="shared" si="386"/>
        <v>20459501.567010313</v>
      </c>
    </row>
    <row r="2698" spans="1:30" x14ac:dyDescent="0.2">
      <c r="A2698" t="s">
        <v>20</v>
      </c>
      <c r="B2698" s="1">
        <v>43497</v>
      </c>
      <c r="C2698" t="s">
        <v>1130</v>
      </c>
      <c r="D2698" s="2">
        <v>469</v>
      </c>
      <c r="E2698" s="2">
        <v>0</v>
      </c>
      <c r="F2698" s="2">
        <v>0</v>
      </c>
      <c r="G2698" s="2">
        <v>0</v>
      </c>
      <c r="H2698" s="2"/>
      <c r="I2698" s="2">
        <v>0</v>
      </c>
      <c r="J2698" s="2">
        <v>0</v>
      </c>
      <c r="K2698" s="2">
        <v>469</v>
      </c>
      <c r="L2698" s="2">
        <v>0</v>
      </c>
      <c r="M2698" s="2">
        <v>9.3799999999999994E-2</v>
      </c>
      <c r="N2698" s="8">
        <f t="shared" si="378"/>
        <v>9380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9.3799999999999994E-2</v>
      </c>
      <c r="V2698" s="2">
        <v>0</v>
      </c>
      <c r="W2698" s="2">
        <f t="shared" si="379"/>
        <v>24.916666666666668</v>
      </c>
      <c r="X2698" s="9">
        <f t="shared" si="380"/>
        <v>20</v>
      </c>
      <c r="Y2698" s="9">
        <f t="shared" si="381"/>
        <v>7.6096017922964868E-4</v>
      </c>
      <c r="Z2698" s="10">
        <f t="shared" si="382"/>
        <v>12707764.948453609</v>
      </c>
      <c r="AA2698" s="10">
        <f t="shared" si="383"/>
        <v>292278.59381443303</v>
      </c>
      <c r="AB2698" s="10">
        <f t="shared" si="384"/>
        <v>1</v>
      </c>
      <c r="AC2698" s="9">
        <f t="shared" si="385"/>
        <v>12326532</v>
      </c>
      <c r="AD2698" s="10">
        <f t="shared" si="386"/>
        <v>5845571.8762886608</v>
      </c>
    </row>
    <row r="2699" spans="1:30" x14ac:dyDescent="0.2">
      <c r="A2699" t="s">
        <v>20</v>
      </c>
      <c r="B2699" s="1">
        <v>43497</v>
      </c>
      <c r="C2699" t="s">
        <v>135</v>
      </c>
      <c r="D2699" s="2">
        <v>3632</v>
      </c>
      <c r="E2699" s="2">
        <v>1802</v>
      </c>
      <c r="F2699" s="2">
        <v>0</v>
      </c>
      <c r="G2699" s="2">
        <v>0</v>
      </c>
      <c r="H2699" s="2"/>
      <c r="I2699" s="2">
        <v>0</v>
      </c>
      <c r="J2699" s="2">
        <v>1830</v>
      </c>
      <c r="K2699" s="2">
        <v>0</v>
      </c>
      <c r="L2699" s="2">
        <v>0</v>
      </c>
      <c r="M2699" s="2">
        <v>1.7244999999999999</v>
      </c>
      <c r="N2699" s="8">
        <f t="shared" si="378"/>
        <v>172450</v>
      </c>
      <c r="O2699" s="2">
        <v>0.90100000000000002</v>
      </c>
      <c r="P2699" s="2">
        <v>0</v>
      </c>
      <c r="Q2699" s="2">
        <v>0</v>
      </c>
      <c r="R2699" s="2">
        <v>0</v>
      </c>
      <c r="S2699" s="2">
        <v>0</v>
      </c>
      <c r="T2699" s="2">
        <v>0.82350000000000001</v>
      </c>
      <c r="U2699" s="2">
        <v>0</v>
      </c>
      <c r="V2699" s="2">
        <v>0</v>
      </c>
      <c r="W2699" s="2">
        <f t="shared" si="379"/>
        <v>24.916666666666668</v>
      </c>
      <c r="X2699" s="9">
        <f t="shared" si="380"/>
        <v>47.480726872246699</v>
      </c>
      <c r="Y2699" s="9">
        <f t="shared" si="381"/>
        <v>1.3990147431572805E-2</v>
      </c>
      <c r="Z2699" s="10">
        <f t="shared" si="382"/>
        <v>2541552.989690722</v>
      </c>
      <c r="AA2699" s="10">
        <f t="shared" si="383"/>
        <v>58455.718762886601</v>
      </c>
      <c r="AB2699" s="10">
        <f t="shared" si="384"/>
        <v>5</v>
      </c>
      <c r="AC2699" s="9">
        <f t="shared" si="385"/>
        <v>2465306.4</v>
      </c>
      <c r="AD2699" s="10">
        <f t="shared" si="386"/>
        <v>2775520.0167014855</v>
      </c>
    </row>
    <row r="2700" spans="1:30" x14ac:dyDescent="0.2">
      <c r="A2700" t="s">
        <v>20</v>
      </c>
      <c r="B2700" s="1">
        <v>43497</v>
      </c>
      <c r="C2700" t="s">
        <v>136</v>
      </c>
      <c r="D2700" s="2">
        <v>3153</v>
      </c>
      <c r="E2700" s="2">
        <v>0</v>
      </c>
      <c r="F2700" s="2">
        <v>690</v>
      </c>
      <c r="G2700" s="2">
        <v>1042</v>
      </c>
      <c r="H2700" s="2"/>
      <c r="I2700" s="2">
        <v>0</v>
      </c>
      <c r="J2700" s="2">
        <v>1421</v>
      </c>
      <c r="K2700" s="2">
        <v>0</v>
      </c>
      <c r="L2700" s="2">
        <v>0</v>
      </c>
      <c r="M2700" s="2">
        <v>1.3836499999999998</v>
      </c>
      <c r="N2700" s="8">
        <f t="shared" si="378"/>
        <v>138364.99999999997</v>
      </c>
      <c r="O2700" s="2">
        <v>0</v>
      </c>
      <c r="P2700" s="2">
        <v>0.3795</v>
      </c>
      <c r="Q2700" s="2">
        <v>0.36470000000000002</v>
      </c>
      <c r="R2700" s="2">
        <v>0</v>
      </c>
      <c r="S2700" s="2">
        <v>0</v>
      </c>
      <c r="T2700" s="2">
        <v>0.63944999999999996</v>
      </c>
      <c r="U2700" s="2">
        <v>0</v>
      </c>
      <c r="V2700" s="2">
        <v>0</v>
      </c>
      <c r="W2700" s="2">
        <f t="shared" si="379"/>
        <v>24.916666666666668</v>
      </c>
      <c r="X2700" s="9">
        <f t="shared" si="380"/>
        <v>43.883602917856003</v>
      </c>
      <c r="Y2700" s="9">
        <f t="shared" si="381"/>
        <v>1.1224973901824128E-2</v>
      </c>
      <c r="Z2700" s="10">
        <f t="shared" si="382"/>
        <v>552511.51949798304</v>
      </c>
      <c r="AA2700" s="10">
        <f t="shared" si="383"/>
        <v>12707.76494845361</v>
      </c>
      <c r="AB2700" s="10">
        <f t="shared" si="384"/>
        <v>23</v>
      </c>
      <c r="AC2700" s="9">
        <f t="shared" si="385"/>
        <v>535936.17391304346</v>
      </c>
      <c r="AD2700" s="10">
        <f t="shared" si="386"/>
        <v>557662.51097138715</v>
      </c>
    </row>
    <row r="2701" spans="1:30" x14ac:dyDescent="0.2">
      <c r="A2701" t="s">
        <v>20</v>
      </c>
      <c r="B2701" s="1">
        <v>43497</v>
      </c>
      <c r="C2701" t="s">
        <v>1131</v>
      </c>
      <c r="D2701" s="2">
        <v>695</v>
      </c>
      <c r="E2701" s="2">
        <v>0</v>
      </c>
      <c r="F2701" s="2">
        <v>386</v>
      </c>
      <c r="G2701" s="2">
        <v>309</v>
      </c>
      <c r="H2701" s="2"/>
      <c r="I2701" s="2">
        <v>0</v>
      </c>
      <c r="J2701" s="2">
        <v>0</v>
      </c>
      <c r="K2701" s="2">
        <v>0</v>
      </c>
      <c r="L2701" s="2">
        <v>0</v>
      </c>
      <c r="M2701" s="2">
        <v>0.32045000000000001</v>
      </c>
      <c r="N2701" s="8">
        <f t="shared" si="378"/>
        <v>32045</v>
      </c>
      <c r="O2701" s="2">
        <v>0</v>
      </c>
      <c r="P2701" s="2">
        <v>0.21229999999999999</v>
      </c>
      <c r="Q2701" s="2">
        <v>0.10815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f t="shared" si="379"/>
        <v>24.916666666666668</v>
      </c>
      <c r="X2701" s="9">
        <f t="shared" si="380"/>
        <v>46.10791366906475</v>
      </c>
      <c r="Y2701" s="9">
        <f t="shared" si="381"/>
        <v>2.5996768596390292E-3</v>
      </c>
      <c r="Z2701" s="10">
        <f t="shared" si="382"/>
        <v>12707764.948453609</v>
      </c>
      <c r="AA2701" s="10">
        <f t="shared" si="383"/>
        <v>292278.59381443303</v>
      </c>
      <c r="AB2701" s="10">
        <f t="shared" si="384"/>
        <v>1</v>
      </c>
      <c r="AC2701" s="9">
        <f t="shared" si="385"/>
        <v>12326532</v>
      </c>
      <c r="AD2701" s="10">
        <f t="shared" si="386"/>
        <v>13476356.170911521</v>
      </c>
    </row>
    <row r="2702" spans="1:30" x14ac:dyDescent="0.2">
      <c r="A2702" t="s">
        <v>20</v>
      </c>
      <c r="B2702" s="1">
        <v>43497</v>
      </c>
      <c r="C2702" t="s">
        <v>693</v>
      </c>
      <c r="D2702" s="2">
        <v>3758</v>
      </c>
      <c r="E2702" s="2">
        <v>1865</v>
      </c>
      <c r="F2702" s="2">
        <v>0</v>
      </c>
      <c r="G2702" s="2">
        <v>0</v>
      </c>
      <c r="H2702" s="2"/>
      <c r="I2702" s="2">
        <v>0</v>
      </c>
      <c r="J2702" s="2">
        <v>0</v>
      </c>
      <c r="K2702" s="2">
        <v>0</v>
      </c>
      <c r="L2702" s="2">
        <v>1893</v>
      </c>
      <c r="M2702" s="2">
        <v>1.40855</v>
      </c>
      <c r="N2702" s="8">
        <f t="shared" si="378"/>
        <v>140855</v>
      </c>
      <c r="O2702" s="2">
        <v>0.746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0.66254999999999997</v>
      </c>
      <c r="W2702" s="2">
        <f t="shared" si="379"/>
        <v>24.916666666666668</v>
      </c>
      <c r="X2702" s="9">
        <f t="shared" si="380"/>
        <v>37.481373070782332</v>
      </c>
      <c r="Y2702" s="9">
        <f t="shared" si="381"/>
        <v>1.1426977190340316E-2</v>
      </c>
      <c r="Z2702" s="10">
        <f t="shared" si="382"/>
        <v>3176941.2371134022</v>
      </c>
      <c r="AA2702" s="10">
        <f t="shared" si="383"/>
        <v>73069.648453608257</v>
      </c>
      <c r="AB2702" s="10">
        <f t="shared" si="384"/>
        <v>4</v>
      </c>
      <c r="AC2702" s="9">
        <f t="shared" si="385"/>
        <v>3081633</v>
      </c>
      <c r="AD2702" s="10">
        <f t="shared" si="386"/>
        <v>2738750.7538406043</v>
      </c>
    </row>
    <row r="2703" spans="1:30" x14ac:dyDescent="0.2">
      <c r="A2703" t="s">
        <v>20</v>
      </c>
      <c r="B2703" s="1">
        <v>43497</v>
      </c>
      <c r="C2703" t="s">
        <v>1132</v>
      </c>
      <c r="D2703" s="2">
        <v>322</v>
      </c>
      <c r="E2703" s="2">
        <v>0</v>
      </c>
      <c r="F2703" s="2">
        <v>0</v>
      </c>
      <c r="G2703" s="2">
        <v>322</v>
      </c>
      <c r="H2703" s="2"/>
      <c r="I2703" s="2">
        <v>0</v>
      </c>
      <c r="J2703" s="2">
        <v>0</v>
      </c>
      <c r="K2703" s="2">
        <v>0</v>
      </c>
      <c r="L2703" s="2">
        <v>0</v>
      </c>
      <c r="M2703" s="2">
        <v>0.11269999999999999</v>
      </c>
      <c r="N2703" s="8">
        <f t="shared" si="378"/>
        <v>11270</v>
      </c>
      <c r="O2703" s="2">
        <v>0</v>
      </c>
      <c r="P2703" s="2">
        <v>0</v>
      </c>
      <c r="Q2703" s="2">
        <v>0.11269999999999999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f t="shared" si="379"/>
        <v>24.916666666666668</v>
      </c>
      <c r="X2703" s="9">
        <f t="shared" si="380"/>
        <v>35</v>
      </c>
      <c r="Y2703" s="9">
        <f t="shared" si="381"/>
        <v>9.1428797653711523E-4</v>
      </c>
      <c r="Z2703" s="10">
        <f t="shared" si="382"/>
        <v>3176941.2371134022</v>
      </c>
      <c r="AA2703" s="10">
        <f t="shared" si="383"/>
        <v>73069.648453608257</v>
      </c>
      <c r="AB2703" s="10">
        <f t="shared" si="384"/>
        <v>4</v>
      </c>
      <c r="AC2703" s="9">
        <f t="shared" si="385"/>
        <v>3081633</v>
      </c>
      <c r="AD2703" s="10">
        <f t="shared" si="386"/>
        <v>2557437.6958762892</v>
      </c>
    </row>
    <row r="2704" spans="1:30" x14ac:dyDescent="0.2">
      <c r="A2704" t="s">
        <v>20</v>
      </c>
      <c r="B2704" s="1">
        <v>43497</v>
      </c>
      <c r="C2704" t="s">
        <v>143</v>
      </c>
      <c r="D2704" s="2">
        <v>37181</v>
      </c>
      <c r="E2704" s="2">
        <v>3792</v>
      </c>
      <c r="F2704" s="2">
        <v>6759</v>
      </c>
      <c r="G2704" s="2">
        <v>1940</v>
      </c>
      <c r="H2704" s="2">
        <v>6243</v>
      </c>
      <c r="I2704" s="2">
        <v>3200</v>
      </c>
      <c r="J2704" s="2">
        <v>7781</v>
      </c>
      <c r="K2704" s="2">
        <v>2015</v>
      </c>
      <c r="L2704" s="2">
        <v>0</v>
      </c>
      <c r="M2704" s="2">
        <v>16.492380000000001</v>
      </c>
      <c r="N2704" s="8">
        <f t="shared" si="378"/>
        <v>1649238</v>
      </c>
      <c r="O2704" s="2">
        <v>2.1919500000000003</v>
      </c>
      <c r="P2704" s="2">
        <v>3.9831000000000003</v>
      </c>
      <c r="Q2704" s="2">
        <v>0.48499999999999999</v>
      </c>
      <c r="R2704" s="2">
        <v>2.4454750000000001</v>
      </c>
      <c r="S2704" s="2">
        <v>0.8</v>
      </c>
      <c r="T2704" s="2">
        <v>3.6002000000000001</v>
      </c>
      <c r="U2704" s="2">
        <v>0.40300000000000002</v>
      </c>
      <c r="V2704" s="2">
        <v>0</v>
      </c>
      <c r="W2704" s="2">
        <f t="shared" si="379"/>
        <v>24.916666666666668</v>
      </c>
      <c r="X2704" s="9">
        <f t="shared" si="380"/>
        <v>44.35701030096017</v>
      </c>
      <c r="Y2704" s="9">
        <f t="shared" si="381"/>
        <v>0.13379578295014363</v>
      </c>
      <c r="Z2704" s="10">
        <f t="shared" si="382"/>
        <v>1155251.3589503281</v>
      </c>
      <c r="AA2704" s="10">
        <f t="shared" si="383"/>
        <v>26570.781255857546</v>
      </c>
      <c r="AB2704" s="10">
        <f t="shared" si="384"/>
        <v>11</v>
      </c>
      <c r="AC2704" s="9">
        <f t="shared" si="385"/>
        <v>1120593.8181818181</v>
      </c>
      <c r="AD2704" s="10">
        <f t="shared" si="386"/>
        <v>1178600.4178706326</v>
      </c>
    </row>
    <row r="2705" spans="1:30" x14ac:dyDescent="0.2">
      <c r="A2705" t="s">
        <v>20</v>
      </c>
      <c r="B2705" s="1">
        <v>43497</v>
      </c>
      <c r="C2705" t="s">
        <v>1133</v>
      </c>
      <c r="D2705" s="2">
        <v>968</v>
      </c>
      <c r="E2705" s="2">
        <v>0</v>
      </c>
      <c r="F2705" s="2">
        <v>0</v>
      </c>
      <c r="G2705" s="2">
        <v>0</v>
      </c>
      <c r="H2705" s="2"/>
      <c r="I2705" s="2">
        <v>0</v>
      </c>
      <c r="J2705" s="2">
        <v>0</v>
      </c>
      <c r="K2705" s="2">
        <v>0</v>
      </c>
      <c r="L2705" s="2">
        <v>968</v>
      </c>
      <c r="M2705" s="2">
        <v>0.24199999999999999</v>
      </c>
      <c r="N2705" s="8">
        <f t="shared" si="378"/>
        <v>24200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0.24199999999999999</v>
      </c>
      <c r="W2705" s="2">
        <f t="shared" si="379"/>
        <v>24.916666666666668</v>
      </c>
      <c r="X2705" s="9">
        <f t="shared" si="380"/>
        <v>25</v>
      </c>
      <c r="Y2705" s="9">
        <f t="shared" si="381"/>
        <v>1.963244812085021E-3</v>
      </c>
      <c r="Z2705" s="10">
        <f t="shared" si="382"/>
        <v>12707764.948453609</v>
      </c>
      <c r="AA2705" s="10">
        <f t="shared" si="383"/>
        <v>292278.59381443303</v>
      </c>
      <c r="AB2705" s="10">
        <f t="shared" si="384"/>
        <v>1</v>
      </c>
      <c r="AC2705" s="9">
        <f t="shared" si="385"/>
        <v>12326532</v>
      </c>
      <c r="AD2705" s="10">
        <f t="shared" si="386"/>
        <v>7306964.8453608258</v>
      </c>
    </row>
    <row r="2706" spans="1:30" x14ac:dyDescent="0.2">
      <c r="A2706" t="s">
        <v>20</v>
      </c>
      <c r="B2706" s="1">
        <v>43497</v>
      </c>
      <c r="C2706" t="s">
        <v>301</v>
      </c>
      <c r="D2706" s="2">
        <v>18568</v>
      </c>
      <c r="E2706" s="2">
        <v>0</v>
      </c>
      <c r="F2706" s="2">
        <v>0</v>
      </c>
      <c r="G2706" s="2">
        <v>0</v>
      </c>
      <c r="H2706" s="2"/>
      <c r="I2706" s="2">
        <v>0</v>
      </c>
      <c r="J2706" s="2">
        <v>0</v>
      </c>
      <c r="K2706" s="2">
        <v>18568</v>
      </c>
      <c r="L2706" s="2">
        <v>0</v>
      </c>
      <c r="M2706" s="2">
        <v>3.7136</v>
      </c>
      <c r="N2706" s="8">
        <f t="shared" si="378"/>
        <v>371360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3.7136</v>
      </c>
      <c r="V2706" s="2">
        <v>0</v>
      </c>
      <c r="W2706" s="2">
        <f t="shared" si="379"/>
        <v>24.916666666666668</v>
      </c>
      <c r="X2706" s="9">
        <f t="shared" si="380"/>
        <v>20</v>
      </c>
      <c r="Y2706" s="9">
        <f t="shared" si="381"/>
        <v>3.0126884025450142E-2</v>
      </c>
      <c r="Z2706" s="10">
        <f t="shared" si="382"/>
        <v>1588470.6185567011</v>
      </c>
      <c r="AA2706" s="10">
        <f t="shared" si="383"/>
        <v>36534.824226804129</v>
      </c>
      <c r="AB2706" s="10">
        <f t="shared" si="384"/>
        <v>8</v>
      </c>
      <c r="AC2706" s="9">
        <f t="shared" si="385"/>
        <v>1540816.5</v>
      </c>
      <c r="AD2706" s="10">
        <f t="shared" si="386"/>
        <v>730696.4845360826</v>
      </c>
    </row>
    <row r="2707" spans="1:30" x14ac:dyDescent="0.2">
      <c r="A2707" t="s">
        <v>20</v>
      </c>
      <c r="B2707" s="1">
        <v>43497</v>
      </c>
      <c r="C2707" t="s">
        <v>146</v>
      </c>
      <c r="D2707" s="2">
        <v>11437</v>
      </c>
      <c r="E2707" s="2">
        <v>0</v>
      </c>
      <c r="F2707" s="2">
        <v>4619</v>
      </c>
      <c r="G2707" s="2">
        <v>0</v>
      </c>
      <c r="H2707" s="2"/>
      <c r="I2707" s="2">
        <v>0</v>
      </c>
      <c r="J2707" s="2">
        <v>0</v>
      </c>
      <c r="K2707" s="2">
        <v>6818</v>
      </c>
      <c r="L2707" s="2">
        <v>0</v>
      </c>
      <c r="M2707" s="2">
        <v>3.9040499999999998</v>
      </c>
      <c r="N2707" s="8">
        <f t="shared" si="378"/>
        <v>390405</v>
      </c>
      <c r="O2707" s="2">
        <v>0</v>
      </c>
      <c r="P2707" s="2">
        <v>2.5404499999999999</v>
      </c>
      <c r="Q2707" s="2">
        <v>0</v>
      </c>
      <c r="R2707" s="2">
        <v>0</v>
      </c>
      <c r="S2707" s="2">
        <v>0</v>
      </c>
      <c r="T2707" s="2">
        <v>0</v>
      </c>
      <c r="U2707" s="2">
        <v>1.3635999999999999</v>
      </c>
      <c r="V2707" s="2">
        <v>0</v>
      </c>
      <c r="W2707" s="2">
        <f t="shared" si="379"/>
        <v>24.916666666666668</v>
      </c>
      <c r="X2707" s="9">
        <f t="shared" si="380"/>
        <v>34.1352627437265</v>
      </c>
      <c r="Y2707" s="9">
        <f t="shared" si="381"/>
        <v>3.1671925242233584E-2</v>
      </c>
      <c r="Z2707" s="10">
        <f t="shared" si="382"/>
        <v>794235.30927835056</v>
      </c>
      <c r="AA2707" s="10">
        <f t="shared" si="383"/>
        <v>18267.412113402064</v>
      </c>
      <c r="AB2707" s="10">
        <f t="shared" si="384"/>
        <v>16</v>
      </c>
      <c r="AC2707" s="9">
        <f t="shared" si="385"/>
        <v>770408.25</v>
      </c>
      <c r="AD2707" s="10">
        <f t="shared" si="386"/>
        <v>623562.91213891166</v>
      </c>
    </row>
    <row r="2708" spans="1:30" x14ac:dyDescent="0.2">
      <c r="A2708" t="s">
        <v>20</v>
      </c>
      <c r="B2708" s="1">
        <v>43497</v>
      </c>
      <c r="C2708" t="s">
        <v>503</v>
      </c>
      <c r="D2708" s="2">
        <v>4692</v>
      </c>
      <c r="E2708" s="2">
        <v>0</v>
      </c>
      <c r="F2708" s="2">
        <v>969</v>
      </c>
      <c r="G2708" s="2">
        <v>0</v>
      </c>
      <c r="H2708" s="2">
        <v>3723</v>
      </c>
      <c r="I2708" s="2">
        <v>0</v>
      </c>
      <c r="J2708" s="2">
        <v>0</v>
      </c>
      <c r="K2708" s="2">
        <v>0</v>
      </c>
      <c r="L2708" s="2">
        <v>0</v>
      </c>
      <c r="M2708" s="2">
        <v>2.0221499999999999</v>
      </c>
      <c r="N2708" s="8">
        <f t="shared" si="378"/>
        <v>202215</v>
      </c>
      <c r="O2708" s="2">
        <v>0</v>
      </c>
      <c r="P2708" s="2">
        <v>0.53295000000000003</v>
      </c>
      <c r="Q2708" s="2">
        <v>0</v>
      </c>
      <c r="R2708" s="2">
        <v>1.4892000000000001</v>
      </c>
      <c r="S2708" s="2">
        <v>0</v>
      </c>
      <c r="T2708" s="2">
        <v>0</v>
      </c>
      <c r="U2708" s="2">
        <v>0</v>
      </c>
      <c r="V2708" s="2">
        <v>0</v>
      </c>
      <c r="W2708" s="2">
        <f t="shared" si="379"/>
        <v>24.916666666666668</v>
      </c>
      <c r="X2708" s="9">
        <f t="shared" si="380"/>
        <v>43.097826086956523</v>
      </c>
      <c r="Y2708" s="9">
        <f t="shared" si="381"/>
        <v>1.64048574246187E-2</v>
      </c>
      <c r="Z2708" s="10">
        <f t="shared" si="382"/>
        <v>2541552.989690722</v>
      </c>
      <c r="AA2708" s="10">
        <f t="shared" si="383"/>
        <v>58455.718762886601</v>
      </c>
      <c r="AB2708" s="10">
        <f t="shared" si="384"/>
        <v>5</v>
      </c>
      <c r="AC2708" s="9">
        <f t="shared" si="385"/>
        <v>2465306.4</v>
      </c>
      <c r="AD2708" s="10">
        <f t="shared" si="386"/>
        <v>2519314.4010309279</v>
      </c>
    </row>
    <row r="2709" spans="1:30" x14ac:dyDescent="0.2">
      <c r="A2709" t="s">
        <v>20</v>
      </c>
      <c r="B2709" s="1">
        <v>43497</v>
      </c>
      <c r="C2709" t="s">
        <v>1134</v>
      </c>
      <c r="D2709" s="2">
        <v>2709</v>
      </c>
      <c r="E2709" s="2">
        <v>0</v>
      </c>
      <c r="F2709" s="2">
        <v>0</v>
      </c>
      <c r="G2709" s="2">
        <v>0</v>
      </c>
      <c r="H2709" s="2">
        <v>2709</v>
      </c>
      <c r="I2709" s="2">
        <v>0</v>
      </c>
      <c r="J2709" s="2">
        <v>0</v>
      </c>
      <c r="K2709" s="2">
        <v>0</v>
      </c>
      <c r="L2709" s="2">
        <v>0</v>
      </c>
      <c r="M2709" s="2">
        <v>1.0835999999999999</v>
      </c>
      <c r="N2709" s="8">
        <f t="shared" si="378"/>
        <v>108359.99999999999</v>
      </c>
      <c r="O2709" s="2">
        <v>0</v>
      </c>
      <c r="P2709" s="2">
        <v>0</v>
      </c>
      <c r="Q2709" s="2">
        <v>0</v>
      </c>
      <c r="R2709" s="2">
        <v>1.0835999999999999</v>
      </c>
      <c r="S2709" s="2">
        <v>0</v>
      </c>
      <c r="T2709" s="2">
        <v>0</v>
      </c>
      <c r="U2709" s="2">
        <v>0</v>
      </c>
      <c r="V2709" s="2">
        <v>0</v>
      </c>
      <c r="W2709" s="2">
        <f t="shared" si="379"/>
        <v>24.916666666666668</v>
      </c>
      <c r="X2709" s="9">
        <f t="shared" si="380"/>
        <v>39.999999999999993</v>
      </c>
      <c r="Y2709" s="9">
        <f t="shared" si="381"/>
        <v>8.7907937122947456E-3</v>
      </c>
      <c r="Z2709" s="10">
        <f t="shared" si="382"/>
        <v>12707764.948453609</v>
      </c>
      <c r="AA2709" s="10">
        <f t="shared" si="383"/>
        <v>292278.59381443303</v>
      </c>
      <c r="AB2709" s="10">
        <f t="shared" si="384"/>
        <v>1</v>
      </c>
      <c r="AC2709" s="9">
        <f t="shared" si="385"/>
        <v>12326532</v>
      </c>
      <c r="AD2709" s="10">
        <f t="shared" si="386"/>
        <v>11691143.75257732</v>
      </c>
    </row>
    <row r="2710" spans="1:30" x14ac:dyDescent="0.2">
      <c r="A2710" t="s">
        <v>20</v>
      </c>
      <c r="B2710" s="1">
        <v>43497</v>
      </c>
      <c r="C2710" t="s">
        <v>1135</v>
      </c>
      <c r="D2710" s="2">
        <v>1590</v>
      </c>
      <c r="E2710" s="2">
        <v>0</v>
      </c>
      <c r="F2710" s="2">
        <v>0</v>
      </c>
      <c r="G2710" s="2">
        <v>1590</v>
      </c>
      <c r="H2710" s="2"/>
      <c r="I2710" s="2">
        <v>0</v>
      </c>
      <c r="J2710" s="2">
        <v>0</v>
      </c>
      <c r="K2710" s="2">
        <v>0</v>
      </c>
      <c r="L2710" s="2">
        <v>0</v>
      </c>
      <c r="M2710" s="2">
        <v>0.55649999999999999</v>
      </c>
      <c r="N2710" s="8">
        <f t="shared" si="378"/>
        <v>55650</v>
      </c>
      <c r="O2710" s="2">
        <v>0</v>
      </c>
      <c r="P2710" s="2">
        <v>0</v>
      </c>
      <c r="Q2710" s="2">
        <v>0.55649999999999999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f t="shared" si="379"/>
        <v>24.916666666666668</v>
      </c>
      <c r="X2710" s="9">
        <f t="shared" si="380"/>
        <v>35</v>
      </c>
      <c r="Y2710" s="9">
        <f t="shared" si="381"/>
        <v>4.5146518096087366E-3</v>
      </c>
      <c r="Z2710" s="10">
        <f t="shared" si="382"/>
        <v>12707764.948453609</v>
      </c>
      <c r="AA2710" s="10">
        <f t="shared" si="383"/>
        <v>292278.59381443303</v>
      </c>
      <c r="AB2710" s="10">
        <f t="shared" si="384"/>
        <v>1</v>
      </c>
      <c r="AC2710" s="9">
        <f t="shared" si="385"/>
        <v>12326532</v>
      </c>
      <c r="AD2710" s="10">
        <f t="shared" si="386"/>
        <v>10229750.783505157</v>
      </c>
    </row>
    <row r="2711" spans="1:30" x14ac:dyDescent="0.2">
      <c r="A2711" t="s">
        <v>20</v>
      </c>
      <c r="B2711" s="1">
        <v>43497</v>
      </c>
      <c r="C2711" t="s">
        <v>148</v>
      </c>
      <c r="D2711" s="2">
        <v>7261</v>
      </c>
      <c r="E2711" s="2">
        <v>0</v>
      </c>
      <c r="F2711" s="2">
        <v>0</v>
      </c>
      <c r="G2711" s="2">
        <v>6344</v>
      </c>
      <c r="H2711" s="2"/>
      <c r="I2711" s="2">
        <v>0</v>
      </c>
      <c r="J2711" s="2">
        <v>917</v>
      </c>
      <c r="K2711" s="2">
        <v>0</v>
      </c>
      <c r="L2711" s="2">
        <v>0</v>
      </c>
      <c r="M2711" s="2">
        <v>2.0647180000000001</v>
      </c>
      <c r="N2711" s="8">
        <f t="shared" si="378"/>
        <v>206471.80000000002</v>
      </c>
      <c r="O2711" s="2">
        <v>0</v>
      </c>
      <c r="P2711" s="2">
        <v>0</v>
      </c>
      <c r="Q2711" s="2">
        <v>1.927168</v>
      </c>
      <c r="R2711" s="2">
        <v>0</v>
      </c>
      <c r="S2711" s="2">
        <v>0</v>
      </c>
      <c r="T2711" s="2">
        <v>0.13755000000000001</v>
      </c>
      <c r="U2711" s="2">
        <v>0</v>
      </c>
      <c r="V2711" s="2">
        <v>0</v>
      </c>
      <c r="W2711" s="2">
        <f t="shared" si="379"/>
        <v>24.916666666666668</v>
      </c>
      <c r="X2711" s="9">
        <f t="shared" si="380"/>
        <v>28.435725106734612</v>
      </c>
      <c r="Y2711" s="9">
        <f t="shared" si="381"/>
        <v>1.6750193809580829E-2</v>
      </c>
      <c r="Z2711" s="10">
        <f t="shared" si="382"/>
        <v>577625.67947516404</v>
      </c>
      <c r="AA2711" s="10">
        <f t="shared" si="383"/>
        <v>13285.390627928773</v>
      </c>
      <c r="AB2711" s="10">
        <f t="shared" si="384"/>
        <v>22</v>
      </c>
      <c r="AC2711" s="9">
        <f t="shared" si="385"/>
        <v>560296.90909090906</v>
      </c>
      <c r="AD2711" s="10">
        <f t="shared" si="386"/>
        <v>377779.71583137091</v>
      </c>
    </row>
    <row r="2712" spans="1:30" x14ac:dyDescent="0.2">
      <c r="A2712" t="s">
        <v>20</v>
      </c>
      <c r="B2712" s="1">
        <v>43497</v>
      </c>
      <c r="C2712" t="s">
        <v>1136</v>
      </c>
      <c r="D2712" s="2">
        <v>251</v>
      </c>
      <c r="E2712" s="2">
        <v>0</v>
      </c>
      <c r="F2712" s="2">
        <v>0</v>
      </c>
      <c r="G2712" s="2">
        <v>0</v>
      </c>
      <c r="H2712" s="2"/>
      <c r="I2712" s="2">
        <v>0</v>
      </c>
      <c r="J2712" s="2">
        <v>0</v>
      </c>
      <c r="K2712" s="2">
        <v>251</v>
      </c>
      <c r="L2712" s="2">
        <v>0</v>
      </c>
      <c r="M2712" s="2">
        <v>5.0200000000000002E-2</v>
      </c>
      <c r="N2712" s="8">
        <f t="shared" si="378"/>
        <v>5020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s="2">
        <v>5.0200000000000002E-2</v>
      </c>
      <c r="V2712" s="2">
        <v>0</v>
      </c>
      <c r="W2712" s="2">
        <f t="shared" si="379"/>
        <v>24.916666666666668</v>
      </c>
      <c r="X2712" s="9">
        <f t="shared" si="380"/>
        <v>20</v>
      </c>
      <c r="Y2712" s="9">
        <f t="shared" si="381"/>
        <v>4.072516097796201E-4</v>
      </c>
      <c r="Z2712" s="10">
        <f t="shared" si="382"/>
        <v>6353882.4742268045</v>
      </c>
      <c r="AA2712" s="10">
        <f t="shared" si="383"/>
        <v>146139.29690721651</v>
      </c>
      <c r="AB2712" s="10">
        <f t="shared" si="384"/>
        <v>2</v>
      </c>
      <c r="AC2712" s="9">
        <f t="shared" si="385"/>
        <v>6163266</v>
      </c>
      <c r="AD2712" s="10">
        <f t="shared" si="386"/>
        <v>2922785.9381443304</v>
      </c>
    </row>
    <row r="2713" spans="1:30" x14ac:dyDescent="0.2">
      <c r="A2713" t="s">
        <v>20</v>
      </c>
      <c r="B2713" s="1">
        <v>43497</v>
      </c>
      <c r="C2713" t="s">
        <v>888</v>
      </c>
      <c r="D2713" s="2">
        <v>465</v>
      </c>
      <c r="E2713" s="2">
        <v>0</v>
      </c>
      <c r="F2713" s="2">
        <v>0</v>
      </c>
      <c r="G2713" s="2">
        <v>0</v>
      </c>
      <c r="H2713" s="2"/>
      <c r="I2713" s="2">
        <v>0</v>
      </c>
      <c r="J2713" s="2">
        <v>228</v>
      </c>
      <c r="K2713" s="2">
        <v>237</v>
      </c>
      <c r="L2713" s="2">
        <v>0</v>
      </c>
      <c r="M2713" s="2">
        <v>0.15</v>
      </c>
      <c r="N2713" s="8">
        <f t="shared" si="378"/>
        <v>15000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0.1026</v>
      </c>
      <c r="U2713" s="2">
        <v>4.7399999999999998E-2</v>
      </c>
      <c r="V2713" s="2">
        <v>0</v>
      </c>
      <c r="W2713" s="2">
        <f t="shared" si="379"/>
        <v>24.916666666666668</v>
      </c>
      <c r="X2713" s="9">
        <f t="shared" si="380"/>
        <v>32.258064516129032</v>
      </c>
      <c r="Y2713" s="9">
        <f t="shared" si="381"/>
        <v>1.2168872802179884E-3</v>
      </c>
      <c r="Z2713" s="10">
        <f t="shared" si="382"/>
        <v>1411973.8831615122</v>
      </c>
      <c r="AA2713" s="10">
        <f t="shared" si="383"/>
        <v>32475.399312714781</v>
      </c>
      <c r="AB2713" s="10">
        <f t="shared" si="384"/>
        <v>9</v>
      </c>
      <c r="AC2713" s="9">
        <f t="shared" si="385"/>
        <v>1369614.6666666667</v>
      </c>
      <c r="AD2713" s="10">
        <f t="shared" si="386"/>
        <v>1047593.5262166058</v>
      </c>
    </row>
    <row r="2714" spans="1:30" x14ac:dyDescent="0.2">
      <c r="A2714" t="s">
        <v>20</v>
      </c>
      <c r="B2714" s="1">
        <v>43497</v>
      </c>
      <c r="C2714" t="s">
        <v>506</v>
      </c>
      <c r="D2714" s="2">
        <v>1746</v>
      </c>
      <c r="E2714" s="2">
        <v>0</v>
      </c>
      <c r="F2714" s="2">
        <v>0</v>
      </c>
      <c r="G2714" s="2">
        <v>0</v>
      </c>
      <c r="H2714" s="2"/>
      <c r="I2714" s="2">
        <v>0</v>
      </c>
      <c r="J2714" s="2">
        <v>933</v>
      </c>
      <c r="K2714" s="2">
        <v>813</v>
      </c>
      <c r="L2714" s="2">
        <v>0</v>
      </c>
      <c r="M2714" s="2">
        <v>0.58245000000000002</v>
      </c>
      <c r="N2714" s="8">
        <f t="shared" si="378"/>
        <v>58245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0.41985</v>
      </c>
      <c r="U2714" s="2">
        <v>0.16259999999999999</v>
      </c>
      <c r="V2714" s="2">
        <v>0</v>
      </c>
      <c r="W2714" s="2">
        <f t="shared" si="379"/>
        <v>24.916666666666668</v>
      </c>
      <c r="X2714" s="9">
        <f t="shared" si="380"/>
        <v>33.359106529209619</v>
      </c>
      <c r="Y2714" s="9">
        <f t="shared" si="381"/>
        <v>4.7251733090864483E-3</v>
      </c>
      <c r="Z2714" s="10">
        <f t="shared" si="382"/>
        <v>6353882.4742268045</v>
      </c>
      <c r="AA2714" s="10">
        <f t="shared" si="383"/>
        <v>146139.29690721651</v>
      </c>
      <c r="AB2714" s="10">
        <f t="shared" si="384"/>
        <v>2</v>
      </c>
      <c r="AC2714" s="9">
        <f t="shared" si="385"/>
        <v>6163266</v>
      </c>
      <c r="AD2714" s="10">
        <f t="shared" si="386"/>
        <v>4875076.3736316292</v>
      </c>
    </row>
    <row r="2715" spans="1:30" x14ac:dyDescent="0.2">
      <c r="A2715" t="s">
        <v>20</v>
      </c>
      <c r="B2715" s="1">
        <v>43497</v>
      </c>
      <c r="C2715" t="s">
        <v>1137</v>
      </c>
      <c r="D2715" s="2">
        <v>3138</v>
      </c>
      <c r="E2715" s="2">
        <v>0</v>
      </c>
      <c r="F2715" s="2">
        <v>0</v>
      </c>
      <c r="G2715" s="2">
        <v>3138</v>
      </c>
      <c r="H2715" s="2"/>
      <c r="I2715" s="2">
        <v>0</v>
      </c>
      <c r="J2715" s="2">
        <v>0</v>
      </c>
      <c r="K2715" s="2">
        <v>0</v>
      </c>
      <c r="L2715" s="2">
        <v>0</v>
      </c>
      <c r="M2715" s="2">
        <v>1.0983000000000001</v>
      </c>
      <c r="N2715" s="8">
        <f t="shared" si="378"/>
        <v>109830</v>
      </c>
      <c r="O2715" s="2">
        <v>0</v>
      </c>
      <c r="P2715" s="2">
        <v>0</v>
      </c>
      <c r="Q2715" s="2">
        <v>1.0983000000000001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f t="shared" si="379"/>
        <v>24.916666666666668</v>
      </c>
      <c r="X2715" s="9">
        <f t="shared" si="380"/>
        <v>35</v>
      </c>
      <c r="Y2715" s="9">
        <f t="shared" si="381"/>
        <v>8.9100486657561102E-3</v>
      </c>
      <c r="Z2715" s="10">
        <f t="shared" si="382"/>
        <v>4235921.6494845366</v>
      </c>
      <c r="AA2715" s="10">
        <f t="shared" si="383"/>
        <v>97426.197938144338</v>
      </c>
      <c r="AB2715" s="10">
        <f t="shared" si="384"/>
        <v>3</v>
      </c>
      <c r="AC2715" s="9">
        <f t="shared" si="385"/>
        <v>4108844</v>
      </c>
      <c r="AD2715" s="10">
        <f t="shared" si="386"/>
        <v>3409916.9278350519</v>
      </c>
    </row>
    <row r="2716" spans="1:30" x14ac:dyDescent="0.2">
      <c r="A2716" t="s">
        <v>20</v>
      </c>
      <c r="B2716" s="1">
        <v>43497</v>
      </c>
      <c r="C2716" t="s">
        <v>1138</v>
      </c>
      <c r="D2716" s="2">
        <v>7470</v>
      </c>
      <c r="E2716" s="2">
        <v>0</v>
      </c>
      <c r="F2716" s="2">
        <v>0</v>
      </c>
      <c r="G2716" s="2">
        <v>0</v>
      </c>
      <c r="H2716" s="2"/>
      <c r="I2716" s="2">
        <v>0</v>
      </c>
      <c r="J2716" s="2">
        <v>0</v>
      </c>
      <c r="K2716" s="2">
        <v>0</v>
      </c>
      <c r="L2716" s="2">
        <v>7470</v>
      </c>
      <c r="M2716" s="2">
        <v>1.8674999999999999</v>
      </c>
      <c r="N2716" s="8">
        <f t="shared" si="378"/>
        <v>186750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1.8674999999999999</v>
      </c>
      <c r="W2716" s="2">
        <f t="shared" si="379"/>
        <v>24.916666666666668</v>
      </c>
      <c r="X2716" s="9">
        <f t="shared" si="380"/>
        <v>25</v>
      </c>
      <c r="Y2716" s="9">
        <f t="shared" si="381"/>
        <v>1.5150246638713954E-2</v>
      </c>
      <c r="Z2716" s="10">
        <f t="shared" si="382"/>
        <v>1155251.3589503281</v>
      </c>
      <c r="AA2716" s="10">
        <f t="shared" si="383"/>
        <v>26570.781255857546</v>
      </c>
      <c r="AB2716" s="10">
        <f t="shared" si="384"/>
        <v>11</v>
      </c>
      <c r="AC2716" s="9">
        <f t="shared" si="385"/>
        <v>1120593.8181818181</v>
      </c>
      <c r="AD2716" s="10">
        <f t="shared" si="386"/>
        <v>664269.5313964386</v>
      </c>
    </row>
    <row r="2717" spans="1:30" x14ac:dyDescent="0.2">
      <c r="A2717" t="s">
        <v>20</v>
      </c>
      <c r="B2717" s="1">
        <v>43497</v>
      </c>
      <c r="C2717" t="s">
        <v>699</v>
      </c>
      <c r="D2717" s="2">
        <v>1975</v>
      </c>
      <c r="E2717" s="2">
        <v>0</v>
      </c>
      <c r="F2717" s="2">
        <v>0</v>
      </c>
      <c r="G2717" s="2">
        <v>1975</v>
      </c>
      <c r="H2717" s="2"/>
      <c r="I2717" s="2">
        <v>0</v>
      </c>
      <c r="J2717" s="2">
        <v>0</v>
      </c>
      <c r="K2717" s="2">
        <v>0</v>
      </c>
      <c r="L2717" s="2">
        <v>0</v>
      </c>
      <c r="M2717" s="2">
        <v>0.36735000000000001</v>
      </c>
      <c r="N2717" s="8">
        <f t="shared" si="378"/>
        <v>36735</v>
      </c>
      <c r="O2717" s="2">
        <v>0</v>
      </c>
      <c r="P2717" s="2">
        <v>0</v>
      </c>
      <c r="Q2717" s="2">
        <v>0.36735000000000001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f t="shared" si="379"/>
        <v>24.916666666666668</v>
      </c>
      <c r="X2717" s="9">
        <f t="shared" si="380"/>
        <v>18.600000000000001</v>
      </c>
      <c r="Y2717" s="9">
        <f t="shared" si="381"/>
        <v>2.9801569492538533E-3</v>
      </c>
      <c r="Z2717" s="10">
        <f t="shared" si="382"/>
        <v>4235921.6494845366</v>
      </c>
      <c r="AA2717" s="10">
        <f t="shared" si="383"/>
        <v>97426.197938144338</v>
      </c>
      <c r="AB2717" s="10">
        <f t="shared" si="384"/>
        <v>3</v>
      </c>
      <c r="AC2717" s="9">
        <f t="shared" si="385"/>
        <v>4108844</v>
      </c>
      <c r="AD2717" s="10">
        <f t="shared" si="386"/>
        <v>1812127.2816494848</v>
      </c>
    </row>
    <row r="2718" spans="1:30" x14ac:dyDescent="0.2">
      <c r="A2718" t="s">
        <v>20</v>
      </c>
      <c r="B2718" s="1">
        <v>43497</v>
      </c>
      <c r="C2718" t="s">
        <v>972</v>
      </c>
      <c r="D2718" s="2">
        <v>604</v>
      </c>
      <c r="E2718" s="2">
        <v>0</v>
      </c>
      <c r="F2718" s="2">
        <v>0</v>
      </c>
      <c r="G2718" s="2">
        <v>0</v>
      </c>
      <c r="H2718" s="2"/>
      <c r="I2718" s="2">
        <v>0</v>
      </c>
      <c r="J2718" s="2">
        <v>604</v>
      </c>
      <c r="K2718" s="2">
        <v>0</v>
      </c>
      <c r="L2718" s="2">
        <v>0</v>
      </c>
      <c r="M2718" s="2">
        <v>0.27179999999999999</v>
      </c>
      <c r="N2718" s="8">
        <f t="shared" si="378"/>
        <v>27180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0.27179999999999999</v>
      </c>
      <c r="U2718" s="2">
        <v>0</v>
      </c>
      <c r="V2718" s="2">
        <v>0</v>
      </c>
      <c r="W2718" s="2">
        <f t="shared" si="379"/>
        <v>24.916666666666668</v>
      </c>
      <c r="X2718" s="9">
        <f t="shared" si="380"/>
        <v>45</v>
      </c>
      <c r="Y2718" s="9">
        <f t="shared" si="381"/>
        <v>2.2049997517549946E-3</v>
      </c>
      <c r="Z2718" s="10">
        <f t="shared" si="382"/>
        <v>12707764.948453609</v>
      </c>
      <c r="AA2718" s="10">
        <f t="shared" si="383"/>
        <v>292278.59381443303</v>
      </c>
      <c r="AB2718" s="10">
        <f t="shared" si="384"/>
        <v>1</v>
      </c>
      <c r="AC2718" s="9">
        <f t="shared" si="385"/>
        <v>12326532</v>
      </c>
      <c r="AD2718" s="10">
        <f t="shared" si="386"/>
        <v>13152536.721649487</v>
      </c>
    </row>
    <row r="2719" spans="1:30" x14ac:dyDescent="0.2">
      <c r="A2719" t="s">
        <v>20</v>
      </c>
      <c r="B2719" s="1">
        <v>43497</v>
      </c>
      <c r="C2719" t="s">
        <v>891</v>
      </c>
      <c r="D2719" s="2">
        <v>1304</v>
      </c>
      <c r="E2719" s="2">
        <v>0</v>
      </c>
      <c r="F2719" s="2">
        <v>0</v>
      </c>
      <c r="G2719" s="2">
        <v>0</v>
      </c>
      <c r="H2719" s="2"/>
      <c r="I2719" s="2">
        <v>1304</v>
      </c>
      <c r="J2719" s="2">
        <v>0</v>
      </c>
      <c r="K2719" s="2">
        <v>0</v>
      </c>
      <c r="L2719" s="2">
        <v>0</v>
      </c>
      <c r="M2719" s="2">
        <v>0.84760000000000002</v>
      </c>
      <c r="N2719" s="8">
        <f t="shared" si="378"/>
        <v>84760</v>
      </c>
      <c r="O2719" s="2">
        <v>0</v>
      </c>
      <c r="P2719" s="2">
        <v>0</v>
      </c>
      <c r="Q2719" s="2">
        <v>0</v>
      </c>
      <c r="R2719" s="2">
        <v>0</v>
      </c>
      <c r="S2719" s="2">
        <v>0.84760000000000002</v>
      </c>
      <c r="T2719" s="2">
        <v>0</v>
      </c>
      <c r="U2719" s="2">
        <v>0</v>
      </c>
      <c r="V2719" s="2">
        <v>0</v>
      </c>
      <c r="W2719" s="2">
        <f t="shared" si="379"/>
        <v>24.916666666666668</v>
      </c>
      <c r="X2719" s="9">
        <f t="shared" si="380"/>
        <v>65</v>
      </c>
      <c r="Y2719" s="9">
        <f t="shared" si="381"/>
        <v>6.8762243914184456E-3</v>
      </c>
      <c r="Z2719" s="10">
        <f t="shared" si="382"/>
        <v>12707764.948453609</v>
      </c>
      <c r="AA2719" s="10">
        <f t="shared" si="383"/>
        <v>292278.59381443303</v>
      </c>
      <c r="AB2719" s="10">
        <f t="shared" si="384"/>
        <v>1</v>
      </c>
      <c r="AC2719" s="9">
        <f t="shared" si="385"/>
        <v>12326532</v>
      </c>
      <c r="AD2719" s="10">
        <f t="shared" si="386"/>
        <v>18998108.597938146</v>
      </c>
    </row>
    <row r="2720" spans="1:30" x14ac:dyDescent="0.2">
      <c r="A2720" t="s">
        <v>20</v>
      </c>
      <c r="B2720" s="1">
        <v>43497</v>
      </c>
      <c r="C2720" t="s">
        <v>1139</v>
      </c>
      <c r="D2720" s="2">
        <v>1007</v>
      </c>
      <c r="E2720" s="2">
        <v>0</v>
      </c>
      <c r="F2720" s="2">
        <v>0</v>
      </c>
      <c r="G2720" s="2">
        <v>875</v>
      </c>
      <c r="H2720" s="2"/>
      <c r="I2720" s="2">
        <v>0</v>
      </c>
      <c r="J2720" s="2">
        <v>0</v>
      </c>
      <c r="K2720" s="2">
        <v>0</v>
      </c>
      <c r="L2720" s="2">
        <v>0</v>
      </c>
      <c r="M2720" s="2">
        <v>0.42483799999999999</v>
      </c>
      <c r="N2720" s="8">
        <f t="shared" si="378"/>
        <v>42483.8</v>
      </c>
      <c r="O2720" s="2">
        <v>0</v>
      </c>
      <c r="P2720" s="2">
        <v>0</v>
      </c>
      <c r="Q2720" s="2">
        <v>0.352238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f t="shared" si="379"/>
        <v>24.916666666666668</v>
      </c>
      <c r="X2720" s="9">
        <f t="shared" si="380"/>
        <v>42.188480635551144</v>
      </c>
      <c r="Y2720" s="9">
        <f t="shared" si="381"/>
        <v>3.4465330556883319E-3</v>
      </c>
      <c r="Z2720" s="10">
        <f t="shared" si="382"/>
        <v>3176941.2371134022</v>
      </c>
      <c r="AA2720" s="10">
        <f t="shared" si="383"/>
        <v>73069.648453608257</v>
      </c>
      <c r="AB2720" s="10">
        <f t="shared" si="384"/>
        <v>4</v>
      </c>
      <c r="AC2720" s="9">
        <f t="shared" si="385"/>
        <v>3081633</v>
      </c>
      <c r="AD2720" s="10">
        <f t="shared" si="386"/>
        <v>3082697.4488315815</v>
      </c>
    </row>
    <row r="2721" spans="1:30" x14ac:dyDescent="0.2">
      <c r="A2721" t="s">
        <v>20</v>
      </c>
      <c r="B2721" s="1">
        <v>43497</v>
      </c>
      <c r="C2721" t="s">
        <v>304</v>
      </c>
      <c r="D2721" s="2">
        <v>488</v>
      </c>
      <c r="E2721" s="2">
        <v>0</v>
      </c>
      <c r="F2721" s="2">
        <v>0</v>
      </c>
      <c r="G2721" s="2">
        <v>0</v>
      </c>
      <c r="H2721" s="2"/>
      <c r="I2721" s="2">
        <v>0</v>
      </c>
      <c r="J2721" s="2">
        <v>0</v>
      </c>
      <c r="K2721" s="2">
        <v>488</v>
      </c>
      <c r="L2721" s="2">
        <v>0</v>
      </c>
      <c r="M2721" s="2">
        <v>9.7600000000000006E-2</v>
      </c>
      <c r="N2721" s="8">
        <f t="shared" si="378"/>
        <v>9760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9.7600000000000006E-2</v>
      </c>
      <c r="V2721" s="2">
        <v>0</v>
      </c>
      <c r="W2721" s="2">
        <f t="shared" si="379"/>
        <v>24.916666666666668</v>
      </c>
      <c r="X2721" s="9">
        <f t="shared" si="380"/>
        <v>20</v>
      </c>
      <c r="Y2721" s="9">
        <f t="shared" si="381"/>
        <v>7.9178799032850438E-4</v>
      </c>
      <c r="Z2721" s="10">
        <f t="shared" si="382"/>
        <v>847184.32989690732</v>
      </c>
      <c r="AA2721" s="10">
        <f t="shared" si="383"/>
        <v>19485.239587628868</v>
      </c>
      <c r="AB2721" s="10">
        <f t="shared" si="384"/>
        <v>15</v>
      </c>
      <c r="AC2721" s="9">
        <f t="shared" si="385"/>
        <v>821768.8</v>
      </c>
      <c r="AD2721" s="10">
        <f t="shared" si="386"/>
        <v>389704.79175257735</v>
      </c>
    </row>
    <row r="2722" spans="1:30" x14ac:dyDescent="0.2">
      <c r="A2722" t="s">
        <v>20</v>
      </c>
      <c r="B2722" s="1">
        <v>43497</v>
      </c>
      <c r="C2722" t="s">
        <v>307</v>
      </c>
      <c r="D2722" s="2">
        <v>3258</v>
      </c>
      <c r="E2722" s="2">
        <v>0</v>
      </c>
      <c r="F2722" s="2">
        <v>0</v>
      </c>
      <c r="G2722" s="2">
        <v>0</v>
      </c>
      <c r="H2722" s="2">
        <v>1594</v>
      </c>
      <c r="I2722" s="2">
        <v>0</v>
      </c>
      <c r="J2722" s="2">
        <v>1664</v>
      </c>
      <c r="K2722" s="2">
        <v>0</v>
      </c>
      <c r="L2722" s="2">
        <v>0</v>
      </c>
      <c r="M2722" s="2">
        <v>1.3864000000000001</v>
      </c>
      <c r="N2722" s="8">
        <f t="shared" si="378"/>
        <v>138640</v>
      </c>
      <c r="O2722" s="2">
        <v>0</v>
      </c>
      <c r="P2722" s="2">
        <v>0</v>
      </c>
      <c r="Q2722" s="2">
        <v>0</v>
      </c>
      <c r="R2722" s="2">
        <v>0.63759999999999994</v>
      </c>
      <c r="S2722" s="2">
        <v>0</v>
      </c>
      <c r="T2722" s="2">
        <v>0.74880000000000002</v>
      </c>
      <c r="U2722" s="2">
        <v>0</v>
      </c>
      <c r="V2722" s="2">
        <v>0</v>
      </c>
      <c r="W2722" s="2">
        <f t="shared" si="379"/>
        <v>24.916666666666668</v>
      </c>
      <c r="X2722" s="9">
        <f t="shared" si="380"/>
        <v>42.553713934929405</v>
      </c>
      <c r="Y2722" s="9">
        <f t="shared" si="381"/>
        <v>1.1247283501961461E-2</v>
      </c>
      <c r="Z2722" s="10">
        <f t="shared" si="382"/>
        <v>6353882.4742268045</v>
      </c>
      <c r="AA2722" s="10">
        <f t="shared" si="383"/>
        <v>146139.29690721651</v>
      </c>
      <c r="AB2722" s="10">
        <f t="shared" si="384"/>
        <v>2</v>
      </c>
      <c r="AC2722" s="9">
        <f t="shared" si="385"/>
        <v>6163266</v>
      </c>
      <c r="AD2722" s="10">
        <f t="shared" si="386"/>
        <v>6218769.8352414053</v>
      </c>
    </row>
    <row r="2723" spans="1:30" x14ac:dyDescent="0.2">
      <c r="A2723" t="s">
        <v>20</v>
      </c>
      <c r="B2723" s="1">
        <v>43497</v>
      </c>
      <c r="C2723" t="s">
        <v>153</v>
      </c>
      <c r="D2723" s="2">
        <v>1693</v>
      </c>
      <c r="E2723" s="2">
        <v>0</v>
      </c>
      <c r="F2723" s="2">
        <v>0</v>
      </c>
      <c r="G2723" s="2">
        <v>0</v>
      </c>
      <c r="H2723" s="2"/>
      <c r="I2723" s="2">
        <v>0</v>
      </c>
      <c r="J2723" s="2">
        <v>1693</v>
      </c>
      <c r="K2723" s="2">
        <v>0</v>
      </c>
      <c r="L2723" s="2">
        <v>0</v>
      </c>
      <c r="M2723" s="2">
        <v>0.76185000000000003</v>
      </c>
      <c r="N2723" s="8">
        <f t="shared" si="378"/>
        <v>76185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0.76185000000000003</v>
      </c>
      <c r="U2723" s="2">
        <v>0</v>
      </c>
      <c r="V2723" s="2">
        <v>0</v>
      </c>
      <c r="W2723" s="2">
        <f t="shared" si="379"/>
        <v>24.916666666666668</v>
      </c>
      <c r="X2723" s="9">
        <f t="shared" si="380"/>
        <v>45</v>
      </c>
      <c r="Y2723" s="9">
        <f t="shared" si="381"/>
        <v>6.1805704962271625E-3</v>
      </c>
      <c r="Z2723" s="10">
        <f t="shared" si="382"/>
        <v>2541552.989690722</v>
      </c>
      <c r="AA2723" s="10">
        <f t="shared" si="383"/>
        <v>58455.718762886601</v>
      </c>
      <c r="AB2723" s="10">
        <f t="shared" si="384"/>
        <v>5</v>
      </c>
      <c r="AC2723" s="9">
        <f t="shared" si="385"/>
        <v>2465306.4</v>
      </c>
      <c r="AD2723" s="10">
        <f t="shared" si="386"/>
        <v>2630507.3443298968</v>
      </c>
    </row>
    <row r="2724" spans="1:30" x14ac:dyDescent="0.2">
      <c r="A2724" t="s">
        <v>20</v>
      </c>
      <c r="B2724" s="1">
        <v>43497</v>
      </c>
      <c r="C2724" t="s">
        <v>1058</v>
      </c>
      <c r="D2724" s="2">
        <v>1486</v>
      </c>
      <c r="E2724" s="2">
        <v>0</v>
      </c>
      <c r="F2724" s="2">
        <v>0</v>
      </c>
      <c r="G2724" s="2">
        <v>1486</v>
      </c>
      <c r="H2724" s="2"/>
      <c r="I2724" s="2">
        <v>0</v>
      </c>
      <c r="J2724" s="2">
        <v>0</v>
      </c>
      <c r="K2724" s="2">
        <v>0</v>
      </c>
      <c r="L2724" s="2">
        <v>0</v>
      </c>
      <c r="M2724" s="2">
        <v>0.52010000000000001</v>
      </c>
      <c r="N2724" s="8">
        <f t="shared" si="378"/>
        <v>52010</v>
      </c>
      <c r="O2724" s="2">
        <v>0</v>
      </c>
      <c r="P2724" s="2">
        <v>0</v>
      </c>
      <c r="Q2724" s="2">
        <v>0.52010000000000001</v>
      </c>
      <c r="R2724" s="2">
        <v>0</v>
      </c>
      <c r="S2724" s="2">
        <v>0</v>
      </c>
      <c r="T2724" s="2">
        <v>0</v>
      </c>
      <c r="U2724" s="2">
        <v>0</v>
      </c>
      <c r="V2724" s="2">
        <v>0</v>
      </c>
      <c r="W2724" s="2">
        <f t="shared" si="379"/>
        <v>24.916666666666668</v>
      </c>
      <c r="X2724" s="9">
        <f t="shared" si="380"/>
        <v>35</v>
      </c>
      <c r="Y2724" s="9">
        <f t="shared" si="381"/>
        <v>4.2193538296091716E-3</v>
      </c>
      <c r="Z2724" s="10">
        <f t="shared" si="382"/>
        <v>6353882.4742268045</v>
      </c>
      <c r="AA2724" s="10">
        <f t="shared" si="383"/>
        <v>146139.29690721651</v>
      </c>
      <c r="AB2724" s="10">
        <f t="shared" si="384"/>
        <v>2</v>
      </c>
      <c r="AC2724" s="9">
        <f t="shared" si="385"/>
        <v>6163266</v>
      </c>
      <c r="AD2724" s="10">
        <f t="shared" si="386"/>
        <v>5114875.3917525783</v>
      </c>
    </row>
    <row r="2725" spans="1:30" x14ac:dyDescent="0.2">
      <c r="A2725" t="s">
        <v>20</v>
      </c>
      <c r="B2725" s="1">
        <v>43497</v>
      </c>
      <c r="C2725" t="s">
        <v>157</v>
      </c>
      <c r="D2725" s="2">
        <v>93</v>
      </c>
      <c r="E2725" s="2">
        <v>0</v>
      </c>
      <c r="F2725" s="2">
        <v>0</v>
      </c>
      <c r="G2725" s="2">
        <v>0</v>
      </c>
      <c r="H2725" s="2"/>
      <c r="I2725" s="2">
        <v>0</v>
      </c>
      <c r="J2725" s="2">
        <v>0</v>
      </c>
      <c r="K2725" s="2">
        <v>93</v>
      </c>
      <c r="L2725" s="2">
        <v>0</v>
      </c>
      <c r="M2725" s="2">
        <v>1.8599999999999998E-2</v>
      </c>
      <c r="N2725" s="8">
        <f t="shared" si="378"/>
        <v>1859.9999999999998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1.8599999999999998E-2</v>
      </c>
      <c r="V2725" s="2">
        <v>0</v>
      </c>
      <c r="W2725" s="2">
        <f t="shared" si="379"/>
        <v>24.916666666666668</v>
      </c>
      <c r="X2725" s="9">
        <f t="shared" si="380"/>
        <v>19.999999999999996</v>
      </c>
      <c r="Y2725" s="9">
        <f t="shared" si="381"/>
        <v>1.5089402274703055E-4</v>
      </c>
      <c r="Z2725" s="10">
        <f t="shared" si="382"/>
        <v>6353882.4742268045</v>
      </c>
      <c r="AA2725" s="10">
        <f t="shared" si="383"/>
        <v>146139.29690721651</v>
      </c>
      <c r="AB2725" s="10">
        <f t="shared" si="384"/>
        <v>2</v>
      </c>
      <c r="AC2725" s="9">
        <f t="shared" si="385"/>
        <v>6163266</v>
      </c>
      <c r="AD2725" s="10">
        <f t="shared" si="386"/>
        <v>2922785.9381443299</v>
      </c>
    </row>
    <row r="2726" spans="1:30" x14ac:dyDescent="0.2">
      <c r="A2726" t="s">
        <v>20</v>
      </c>
      <c r="B2726" s="1">
        <v>43497</v>
      </c>
      <c r="C2726" t="s">
        <v>158</v>
      </c>
      <c r="D2726" s="2">
        <v>107649</v>
      </c>
      <c r="E2726" s="2">
        <v>0</v>
      </c>
      <c r="F2726" s="2">
        <v>22743</v>
      </c>
      <c r="G2726" s="2">
        <v>16486</v>
      </c>
      <c r="H2726" s="2">
        <v>22180</v>
      </c>
      <c r="I2726" s="2">
        <v>0</v>
      </c>
      <c r="J2726" s="2">
        <v>21230</v>
      </c>
      <c r="K2726" s="2">
        <v>16504</v>
      </c>
      <c r="L2726" s="2">
        <v>0</v>
      </c>
      <c r="M2726" s="2">
        <v>30.97381</v>
      </c>
      <c r="N2726" s="8">
        <f t="shared" si="378"/>
        <v>3097381</v>
      </c>
      <c r="O2726" s="2">
        <v>0</v>
      </c>
      <c r="P2726" s="2">
        <v>7.5916499999999996</v>
      </c>
      <c r="Q2726" s="2">
        <v>5.16</v>
      </c>
      <c r="R2726" s="2">
        <v>6.3367100000000001</v>
      </c>
      <c r="S2726" s="2">
        <v>0</v>
      </c>
      <c r="T2726" s="2">
        <v>7.3087499999999999</v>
      </c>
      <c r="U2726" s="2">
        <v>3.3008000000000002</v>
      </c>
      <c r="V2726" s="2">
        <v>0</v>
      </c>
      <c r="W2726" s="2">
        <f t="shared" si="379"/>
        <v>24.916666666666668</v>
      </c>
      <c r="X2726" s="9">
        <f t="shared" si="380"/>
        <v>28.772965842692454</v>
      </c>
      <c r="Y2726" s="9">
        <f t="shared" si="381"/>
        <v>0.25127756939259155</v>
      </c>
      <c r="Z2726" s="10">
        <f t="shared" si="382"/>
        <v>529490.20618556708</v>
      </c>
      <c r="AA2726" s="10">
        <f t="shared" si="383"/>
        <v>12178.274742268042</v>
      </c>
      <c r="AB2726" s="10">
        <f t="shared" si="384"/>
        <v>24</v>
      </c>
      <c r="AC2726" s="9">
        <f t="shared" si="385"/>
        <v>513605.5</v>
      </c>
      <c r="AD2726" s="10">
        <f t="shared" si="386"/>
        <v>350405.08318220265</v>
      </c>
    </row>
    <row r="2727" spans="1:30" x14ac:dyDescent="0.2">
      <c r="A2727" t="s">
        <v>20</v>
      </c>
      <c r="B2727" s="1">
        <v>43497</v>
      </c>
      <c r="C2727" t="s">
        <v>314</v>
      </c>
      <c r="D2727" s="2">
        <v>2320</v>
      </c>
      <c r="E2727" s="2">
        <v>0</v>
      </c>
      <c r="F2727" s="2">
        <v>0</v>
      </c>
      <c r="G2727" s="2">
        <v>0</v>
      </c>
      <c r="H2727" s="2">
        <v>777</v>
      </c>
      <c r="I2727" s="2">
        <v>0</v>
      </c>
      <c r="J2727" s="2">
        <v>782</v>
      </c>
      <c r="K2727" s="2">
        <v>0</v>
      </c>
      <c r="L2727" s="2">
        <v>761</v>
      </c>
      <c r="M2727" s="2">
        <v>0.8529500000000001</v>
      </c>
      <c r="N2727" s="8">
        <f t="shared" si="378"/>
        <v>85295.000000000015</v>
      </c>
      <c r="O2727" s="2">
        <v>0</v>
      </c>
      <c r="P2727" s="2">
        <v>0</v>
      </c>
      <c r="Q2727" s="2">
        <v>0</v>
      </c>
      <c r="R2727" s="2">
        <v>0.31080000000000002</v>
      </c>
      <c r="S2727" s="2">
        <v>0</v>
      </c>
      <c r="T2727" s="2">
        <v>0.35189999999999999</v>
      </c>
      <c r="U2727" s="2">
        <v>0</v>
      </c>
      <c r="V2727" s="2">
        <v>0.19025</v>
      </c>
      <c r="W2727" s="2">
        <f t="shared" si="379"/>
        <v>24.916666666666668</v>
      </c>
      <c r="X2727" s="9">
        <f t="shared" si="380"/>
        <v>36.765086206896555</v>
      </c>
      <c r="Y2727" s="9">
        <f t="shared" si="381"/>
        <v>6.919626704412889E-3</v>
      </c>
      <c r="Z2727" s="10">
        <f t="shared" si="382"/>
        <v>2117960.8247422683</v>
      </c>
      <c r="AA2727" s="10">
        <f t="shared" si="383"/>
        <v>48713.098969072169</v>
      </c>
      <c r="AB2727" s="10">
        <f t="shared" si="384"/>
        <v>6</v>
      </c>
      <c r="AC2727" s="9">
        <f t="shared" si="385"/>
        <v>2054422</v>
      </c>
      <c r="AD2727" s="10">
        <f t="shared" si="386"/>
        <v>1790941.283003022</v>
      </c>
    </row>
    <row r="2728" spans="1:30" x14ac:dyDescent="0.2">
      <c r="A2728" t="s">
        <v>20</v>
      </c>
      <c r="B2728" s="1">
        <v>43497</v>
      </c>
      <c r="C2728" t="s">
        <v>1140</v>
      </c>
      <c r="D2728" s="2">
        <v>1166</v>
      </c>
      <c r="E2728" s="2">
        <v>0</v>
      </c>
      <c r="F2728" s="2">
        <v>0</v>
      </c>
      <c r="G2728" s="2">
        <v>0</v>
      </c>
      <c r="H2728" s="2"/>
      <c r="I2728" s="2">
        <v>0</v>
      </c>
      <c r="J2728" s="2">
        <v>0</v>
      </c>
      <c r="K2728" s="2">
        <v>0</v>
      </c>
      <c r="L2728" s="2">
        <v>0</v>
      </c>
      <c r="M2728" s="2">
        <v>0.23319999999999999</v>
      </c>
      <c r="N2728" s="8">
        <f t="shared" si="378"/>
        <v>23320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f t="shared" si="379"/>
        <v>24.916666666666668</v>
      </c>
      <c r="X2728" s="9">
        <f t="shared" si="380"/>
        <v>20</v>
      </c>
      <c r="Y2728" s="9">
        <f t="shared" si="381"/>
        <v>1.8918540916455658E-3</v>
      </c>
      <c r="Z2728" s="10">
        <f t="shared" si="382"/>
        <v>12707764.948453609</v>
      </c>
      <c r="AA2728" s="10">
        <f t="shared" si="383"/>
        <v>292278.59381443303</v>
      </c>
      <c r="AB2728" s="10">
        <f t="shared" si="384"/>
        <v>1</v>
      </c>
      <c r="AC2728" s="9">
        <f t="shared" si="385"/>
        <v>12326532</v>
      </c>
      <c r="AD2728" s="10">
        <f t="shared" si="386"/>
        <v>5845571.8762886608</v>
      </c>
    </row>
    <row r="2729" spans="1:30" x14ac:dyDescent="0.2">
      <c r="A2729" t="s">
        <v>20</v>
      </c>
      <c r="B2729" s="1">
        <v>43497</v>
      </c>
      <c r="C2729" t="s">
        <v>1141</v>
      </c>
      <c r="D2729" s="2">
        <v>8169</v>
      </c>
      <c r="E2729" s="2">
        <v>2031</v>
      </c>
      <c r="F2729" s="2">
        <v>2277</v>
      </c>
      <c r="G2729" s="2">
        <v>0</v>
      </c>
      <c r="H2729" s="2"/>
      <c r="I2729" s="2">
        <v>1331</v>
      </c>
      <c r="J2729" s="2">
        <v>1365</v>
      </c>
      <c r="K2729" s="2">
        <v>1165</v>
      </c>
      <c r="L2729" s="2">
        <v>0</v>
      </c>
      <c r="M2729" s="2">
        <v>3.8471500000000005</v>
      </c>
      <c r="N2729" s="8">
        <f t="shared" si="378"/>
        <v>384715.00000000006</v>
      </c>
      <c r="O2729" s="2">
        <v>1.0155000000000001</v>
      </c>
      <c r="P2729" s="2">
        <v>1.2523500000000001</v>
      </c>
      <c r="Q2729" s="2">
        <v>0</v>
      </c>
      <c r="R2729" s="2">
        <v>0</v>
      </c>
      <c r="S2729" s="2">
        <v>0.73204999999999998</v>
      </c>
      <c r="T2729" s="2">
        <v>0.61424999999999996</v>
      </c>
      <c r="U2729" s="2">
        <v>0.23300000000000001</v>
      </c>
      <c r="V2729" s="2">
        <v>0</v>
      </c>
      <c r="W2729" s="2">
        <f t="shared" si="379"/>
        <v>24.916666666666668</v>
      </c>
      <c r="X2729" s="9">
        <f t="shared" si="380"/>
        <v>47.094503611213128</v>
      </c>
      <c r="Y2729" s="9">
        <f t="shared" si="381"/>
        <v>3.1210319333937562E-2</v>
      </c>
      <c r="Z2729" s="10">
        <f t="shared" si="382"/>
        <v>4235921.6494845366</v>
      </c>
      <c r="AA2729" s="10">
        <f t="shared" si="383"/>
        <v>97426.197938144338</v>
      </c>
      <c r="AB2729" s="10">
        <f t="shared" si="384"/>
        <v>3</v>
      </c>
      <c r="AC2729" s="9">
        <f t="shared" si="385"/>
        <v>4108844</v>
      </c>
      <c r="AD2729" s="10">
        <f t="shared" si="386"/>
        <v>4588238.4306247039</v>
      </c>
    </row>
    <row r="2730" spans="1:30" x14ac:dyDescent="0.2">
      <c r="A2730" t="s">
        <v>20</v>
      </c>
      <c r="B2730" s="1">
        <v>43497</v>
      </c>
      <c r="C2730" t="s">
        <v>1142</v>
      </c>
      <c r="D2730" s="2">
        <v>520</v>
      </c>
      <c r="E2730" s="2">
        <v>0</v>
      </c>
      <c r="F2730" s="2">
        <v>0</v>
      </c>
      <c r="G2730" s="2">
        <v>0</v>
      </c>
      <c r="H2730" s="2"/>
      <c r="I2730" s="2">
        <v>0</v>
      </c>
      <c r="J2730" s="2">
        <v>0</v>
      </c>
      <c r="K2730" s="2">
        <v>520</v>
      </c>
      <c r="L2730" s="2">
        <v>0</v>
      </c>
      <c r="M2730" s="2">
        <v>0.104</v>
      </c>
      <c r="N2730" s="8">
        <f t="shared" si="378"/>
        <v>10400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0.104</v>
      </c>
      <c r="V2730" s="2">
        <v>0</v>
      </c>
      <c r="W2730" s="2">
        <f t="shared" si="379"/>
        <v>24.916666666666668</v>
      </c>
      <c r="X2730" s="9">
        <f t="shared" si="380"/>
        <v>20</v>
      </c>
      <c r="Y2730" s="9">
        <f t="shared" si="381"/>
        <v>8.4370851428447187E-4</v>
      </c>
      <c r="Z2730" s="10">
        <f t="shared" si="382"/>
        <v>6353882.4742268045</v>
      </c>
      <c r="AA2730" s="10">
        <f t="shared" si="383"/>
        <v>146139.29690721651</v>
      </c>
      <c r="AB2730" s="10">
        <f t="shared" si="384"/>
        <v>2</v>
      </c>
      <c r="AC2730" s="9">
        <f t="shared" si="385"/>
        <v>6163266</v>
      </c>
      <c r="AD2730" s="10">
        <f t="shared" si="386"/>
        <v>2922785.9381443304</v>
      </c>
    </row>
    <row r="2731" spans="1:30" x14ac:dyDescent="0.2">
      <c r="A2731" t="s">
        <v>20</v>
      </c>
      <c r="B2731" s="1">
        <v>43497</v>
      </c>
      <c r="C2731" t="s">
        <v>1143</v>
      </c>
      <c r="D2731" s="2">
        <v>7014</v>
      </c>
      <c r="E2731" s="2">
        <v>842</v>
      </c>
      <c r="F2731" s="2">
        <v>0</v>
      </c>
      <c r="G2731" s="2">
        <v>0</v>
      </c>
      <c r="H2731" s="2"/>
      <c r="I2731" s="2">
        <v>3112</v>
      </c>
      <c r="J2731" s="2">
        <v>0</v>
      </c>
      <c r="K2731" s="2">
        <v>0</v>
      </c>
      <c r="L2731" s="2">
        <v>0</v>
      </c>
      <c r="M2731" s="2">
        <v>2.9598</v>
      </c>
      <c r="N2731" s="8">
        <f t="shared" si="378"/>
        <v>295980</v>
      </c>
      <c r="O2731" s="2">
        <v>0.42099999999999999</v>
      </c>
      <c r="P2731" s="2">
        <v>0</v>
      </c>
      <c r="Q2731" s="2">
        <v>0</v>
      </c>
      <c r="R2731" s="2">
        <v>0</v>
      </c>
      <c r="S2731" s="2">
        <v>0.85580000000000001</v>
      </c>
      <c r="T2731" s="2">
        <v>0</v>
      </c>
      <c r="U2731" s="2">
        <v>0</v>
      </c>
      <c r="V2731" s="2">
        <v>0</v>
      </c>
      <c r="W2731" s="2">
        <f t="shared" si="379"/>
        <v>24.916666666666668</v>
      </c>
      <c r="X2731" s="9">
        <f t="shared" si="380"/>
        <v>42.198460222412315</v>
      </c>
      <c r="Y2731" s="9">
        <f t="shared" si="381"/>
        <v>2.4011619813261345E-2</v>
      </c>
      <c r="Z2731" s="10">
        <f t="shared" si="382"/>
        <v>1411973.8831615122</v>
      </c>
      <c r="AA2731" s="10">
        <f t="shared" si="383"/>
        <v>32475.399312714781</v>
      </c>
      <c r="AB2731" s="10">
        <f t="shared" si="384"/>
        <v>9</v>
      </c>
      <c r="AC2731" s="9">
        <f t="shared" si="385"/>
        <v>1369614.6666666667</v>
      </c>
      <c r="AD2731" s="10">
        <f t="shared" si="386"/>
        <v>1370411.8461045509</v>
      </c>
    </row>
    <row r="2732" spans="1:30" x14ac:dyDescent="0.2">
      <c r="A2732" t="s">
        <v>20</v>
      </c>
      <c r="B2732" s="1">
        <v>43497</v>
      </c>
      <c r="C2732" t="s">
        <v>166</v>
      </c>
      <c r="D2732" s="2">
        <v>55475</v>
      </c>
      <c r="E2732" s="2">
        <v>12134</v>
      </c>
      <c r="F2732" s="2">
        <v>0</v>
      </c>
      <c r="G2732" s="2">
        <v>10454</v>
      </c>
      <c r="H2732" s="2">
        <v>12454</v>
      </c>
      <c r="I2732" s="2">
        <v>0</v>
      </c>
      <c r="J2732" s="2">
        <v>13681</v>
      </c>
      <c r="K2732" s="2">
        <v>6752</v>
      </c>
      <c r="L2732" s="2">
        <v>0</v>
      </c>
      <c r="M2732" s="2">
        <v>22.21435</v>
      </c>
      <c r="N2732" s="8">
        <f t="shared" si="378"/>
        <v>2221435</v>
      </c>
      <c r="O2732" s="2">
        <v>6.0670000000000002</v>
      </c>
      <c r="P2732" s="2">
        <v>0</v>
      </c>
      <c r="Q2732" s="2">
        <v>3.6589</v>
      </c>
      <c r="R2732" s="2">
        <v>4.9816000000000003</v>
      </c>
      <c r="S2732" s="2">
        <v>0</v>
      </c>
      <c r="T2732" s="2">
        <v>6.1564499999999995</v>
      </c>
      <c r="U2732" s="2">
        <v>1.3504</v>
      </c>
      <c r="V2732" s="2">
        <v>0</v>
      </c>
      <c r="W2732" s="2">
        <f t="shared" si="379"/>
        <v>24.916666666666668</v>
      </c>
      <c r="X2732" s="9">
        <f t="shared" si="380"/>
        <v>40.04389364578639</v>
      </c>
      <c r="Y2732" s="9">
        <f t="shared" si="381"/>
        <v>0.18021573302206978</v>
      </c>
      <c r="Z2732" s="10">
        <f t="shared" si="382"/>
        <v>605131.66421207669</v>
      </c>
      <c r="AA2732" s="10">
        <f t="shared" si="383"/>
        <v>13918.028276877763</v>
      </c>
      <c r="AB2732" s="10">
        <f t="shared" si="384"/>
        <v>21</v>
      </c>
      <c r="AC2732" s="9">
        <f t="shared" si="385"/>
        <v>586977.71428571432</v>
      </c>
      <c r="AD2732" s="10">
        <f t="shared" si="386"/>
        <v>557332.04407834075</v>
      </c>
    </row>
    <row r="2733" spans="1:30" x14ac:dyDescent="0.2">
      <c r="A2733" t="s">
        <v>20</v>
      </c>
      <c r="B2733" s="1">
        <v>43497</v>
      </c>
      <c r="C2733" t="s">
        <v>316</v>
      </c>
      <c r="D2733" s="2">
        <v>2465</v>
      </c>
      <c r="E2733" s="2">
        <v>0</v>
      </c>
      <c r="F2733" s="2">
        <v>0</v>
      </c>
      <c r="G2733" s="2">
        <v>1313</v>
      </c>
      <c r="H2733" s="2"/>
      <c r="I2733" s="2">
        <v>0</v>
      </c>
      <c r="J2733" s="2">
        <v>0</v>
      </c>
      <c r="K2733" s="2">
        <v>1152</v>
      </c>
      <c r="L2733" s="2">
        <v>0</v>
      </c>
      <c r="M2733" s="2">
        <v>0.68995000000000006</v>
      </c>
      <c r="N2733" s="8">
        <f t="shared" si="378"/>
        <v>68995</v>
      </c>
      <c r="O2733" s="2">
        <v>0</v>
      </c>
      <c r="P2733" s="2">
        <v>0</v>
      </c>
      <c r="Q2733" s="2">
        <v>0.45955000000000001</v>
      </c>
      <c r="R2733" s="2">
        <v>0</v>
      </c>
      <c r="S2733" s="2">
        <v>0</v>
      </c>
      <c r="T2733" s="2">
        <v>0</v>
      </c>
      <c r="U2733" s="2">
        <v>0.23039999999999999</v>
      </c>
      <c r="V2733" s="2">
        <v>0</v>
      </c>
      <c r="W2733" s="2">
        <f t="shared" si="379"/>
        <v>24.916666666666668</v>
      </c>
      <c r="X2733" s="9">
        <f t="shared" si="380"/>
        <v>27.989858012170384</v>
      </c>
      <c r="Y2733" s="9">
        <f t="shared" si="381"/>
        <v>5.5972758599093404E-3</v>
      </c>
      <c r="Z2733" s="10">
        <f t="shared" si="382"/>
        <v>12707764.948453609</v>
      </c>
      <c r="AA2733" s="10">
        <f t="shared" si="383"/>
        <v>292278.59381443303</v>
      </c>
      <c r="AB2733" s="10">
        <f t="shared" si="384"/>
        <v>1</v>
      </c>
      <c r="AC2733" s="9">
        <f t="shared" si="385"/>
        <v>12326532</v>
      </c>
      <c r="AD2733" s="10">
        <f t="shared" si="386"/>
        <v>8180836.3408628013</v>
      </c>
    </row>
    <row r="2734" spans="1:30" x14ac:dyDescent="0.2">
      <c r="A2734" t="s">
        <v>20</v>
      </c>
      <c r="B2734" s="1">
        <v>43497</v>
      </c>
      <c r="C2734" t="s">
        <v>167</v>
      </c>
      <c r="D2734" s="2">
        <v>27442</v>
      </c>
      <c r="E2734" s="2">
        <v>8621</v>
      </c>
      <c r="F2734" s="2">
        <v>0</v>
      </c>
      <c r="G2734" s="2">
        <v>10175</v>
      </c>
      <c r="H2734" s="2"/>
      <c r="I2734" s="2">
        <v>0</v>
      </c>
      <c r="J2734" s="2">
        <v>8646</v>
      </c>
      <c r="K2734" s="2">
        <v>0</v>
      </c>
      <c r="L2734" s="2">
        <v>0</v>
      </c>
      <c r="M2734" s="2">
        <v>11.762449999999999</v>
      </c>
      <c r="N2734" s="8">
        <f t="shared" si="378"/>
        <v>1176245</v>
      </c>
      <c r="O2734" s="2">
        <v>4.3105000000000002</v>
      </c>
      <c r="P2734" s="2">
        <v>0</v>
      </c>
      <c r="Q2734" s="2">
        <v>3.5612499999999998</v>
      </c>
      <c r="R2734" s="2">
        <v>0</v>
      </c>
      <c r="S2734" s="2">
        <v>0</v>
      </c>
      <c r="T2734" s="2">
        <v>3.8906999999999998</v>
      </c>
      <c r="U2734" s="2">
        <v>0</v>
      </c>
      <c r="V2734" s="2">
        <v>0</v>
      </c>
      <c r="W2734" s="2">
        <f t="shared" si="379"/>
        <v>24.916666666666668</v>
      </c>
      <c r="X2734" s="9">
        <f t="shared" si="380"/>
        <v>42.862947307047591</v>
      </c>
      <c r="Y2734" s="9">
        <f t="shared" si="381"/>
        <v>9.5423838594667174E-2</v>
      </c>
      <c r="Z2734" s="10">
        <f t="shared" si="382"/>
        <v>577625.67947516404</v>
      </c>
      <c r="AA2734" s="10">
        <f t="shared" si="383"/>
        <v>13285.390627928773</v>
      </c>
      <c r="AB2734" s="10">
        <f t="shared" si="384"/>
        <v>22</v>
      </c>
      <c r="AC2734" s="9">
        <f t="shared" si="385"/>
        <v>560296.90909090906</v>
      </c>
      <c r="AD2734" s="10">
        <f t="shared" si="386"/>
        <v>569450.99843845493</v>
      </c>
    </row>
    <row r="2735" spans="1:30" x14ac:dyDescent="0.2">
      <c r="A2735" t="s">
        <v>20</v>
      </c>
      <c r="B2735" s="1">
        <v>43497</v>
      </c>
      <c r="C2735" t="s">
        <v>511</v>
      </c>
      <c r="D2735" s="2">
        <v>25030</v>
      </c>
      <c r="E2735" s="2">
        <v>0</v>
      </c>
      <c r="F2735" s="2">
        <v>0</v>
      </c>
      <c r="G2735" s="2">
        <v>6146</v>
      </c>
      <c r="H2735" s="2">
        <v>6024</v>
      </c>
      <c r="I2735" s="2">
        <v>0</v>
      </c>
      <c r="J2735" s="2">
        <v>5923</v>
      </c>
      <c r="K2735" s="2">
        <v>6937</v>
      </c>
      <c r="L2735" s="2">
        <v>0</v>
      </c>
      <c r="M2735" s="2">
        <v>8.6134500000000003</v>
      </c>
      <c r="N2735" s="8">
        <f t="shared" si="378"/>
        <v>861345</v>
      </c>
      <c r="O2735" s="2">
        <v>0</v>
      </c>
      <c r="P2735" s="2">
        <v>0</v>
      </c>
      <c r="Q2735" s="2">
        <v>2.1511</v>
      </c>
      <c r="R2735" s="2">
        <v>2.4096000000000002</v>
      </c>
      <c r="S2735" s="2">
        <v>0</v>
      </c>
      <c r="T2735" s="2">
        <v>2.6653500000000001</v>
      </c>
      <c r="U2735" s="2">
        <v>1.3874</v>
      </c>
      <c r="V2735" s="2">
        <v>0</v>
      </c>
      <c r="W2735" s="2">
        <f t="shared" si="379"/>
        <v>24.916666666666668</v>
      </c>
      <c r="X2735" s="9">
        <f t="shared" si="380"/>
        <v>34.412504994007193</v>
      </c>
      <c r="Y2735" s="9">
        <f t="shared" si="381"/>
        <v>6.9877318291957549E-2</v>
      </c>
      <c r="Z2735" s="10">
        <f t="shared" si="382"/>
        <v>3176941.2371134022</v>
      </c>
      <c r="AA2735" s="10">
        <f t="shared" si="383"/>
        <v>73069.648453608257</v>
      </c>
      <c r="AB2735" s="10">
        <f t="shared" si="384"/>
        <v>4</v>
      </c>
      <c r="AC2735" s="9">
        <f t="shared" si="385"/>
        <v>3081633</v>
      </c>
      <c r="AD2735" s="10">
        <f t="shared" si="386"/>
        <v>2514509.642320144</v>
      </c>
    </row>
    <row r="2736" spans="1:30" x14ac:dyDescent="0.2">
      <c r="A2736" t="s">
        <v>20</v>
      </c>
      <c r="B2736" s="1">
        <v>43497</v>
      </c>
      <c r="C2736" t="s">
        <v>512</v>
      </c>
      <c r="D2736" s="2">
        <v>354</v>
      </c>
      <c r="E2736" s="2">
        <v>0</v>
      </c>
      <c r="F2736" s="2">
        <v>0</v>
      </c>
      <c r="G2736" s="2">
        <v>0</v>
      </c>
      <c r="H2736" s="2"/>
      <c r="I2736" s="2">
        <v>0</v>
      </c>
      <c r="J2736" s="2">
        <v>0</v>
      </c>
      <c r="K2736" s="2">
        <v>354</v>
      </c>
      <c r="L2736" s="2">
        <v>0</v>
      </c>
      <c r="M2736" s="2">
        <v>7.0800000000000002E-2</v>
      </c>
      <c r="N2736" s="8">
        <f t="shared" si="378"/>
        <v>7080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7.0800000000000002E-2</v>
      </c>
      <c r="V2736" s="2">
        <v>0</v>
      </c>
      <c r="W2736" s="2">
        <f t="shared" si="379"/>
        <v>24.916666666666668</v>
      </c>
      <c r="X2736" s="9">
        <f t="shared" si="380"/>
        <v>20</v>
      </c>
      <c r="Y2736" s="9">
        <f t="shared" si="381"/>
        <v>5.7437079626289052E-4</v>
      </c>
      <c r="Z2736" s="10">
        <f t="shared" si="382"/>
        <v>2541552.989690722</v>
      </c>
      <c r="AA2736" s="10">
        <f t="shared" si="383"/>
        <v>58455.718762886601</v>
      </c>
      <c r="AB2736" s="10">
        <f t="shared" si="384"/>
        <v>5</v>
      </c>
      <c r="AC2736" s="9">
        <f t="shared" si="385"/>
        <v>2465306.4</v>
      </c>
      <c r="AD2736" s="10">
        <f t="shared" si="386"/>
        <v>1169114.3752577321</v>
      </c>
    </row>
    <row r="2737" spans="1:30" x14ac:dyDescent="0.2">
      <c r="A2737" t="s">
        <v>20</v>
      </c>
      <c r="B2737" s="1">
        <v>43497</v>
      </c>
      <c r="C2737" t="s">
        <v>435</v>
      </c>
      <c r="D2737" s="2">
        <v>22051</v>
      </c>
      <c r="E2737" s="2">
        <v>11068</v>
      </c>
      <c r="F2737" s="2">
        <v>0</v>
      </c>
      <c r="G2737" s="2">
        <v>0</v>
      </c>
      <c r="H2737" s="2"/>
      <c r="I2737" s="2">
        <v>0</v>
      </c>
      <c r="J2737" s="2">
        <v>0</v>
      </c>
      <c r="K2737" s="2">
        <v>0</v>
      </c>
      <c r="L2737" s="2">
        <v>10983</v>
      </c>
      <c r="M2737" s="2">
        <v>8.2797499999999999</v>
      </c>
      <c r="N2737" s="8">
        <f t="shared" si="378"/>
        <v>827975</v>
      </c>
      <c r="O2737" s="2">
        <v>5.5339999999999998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2.7457500000000001</v>
      </c>
      <c r="W2737" s="2">
        <f t="shared" si="379"/>
        <v>24.916666666666668</v>
      </c>
      <c r="X2737" s="9">
        <f t="shared" si="380"/>
        <v>37.548183755838735</v>
      </c>
      <c r="Y2737" s="9">
        <f t="shared" si="381"/>
        <v>6.7170149722565922E-2</v>
      </c>
      <c r="Z2737" s="10">
        <f t="shared" si="382"/>
        <v>6353882.4742268045</v>
      </c>
      <c r="AA2737" s="10">
        <f t="shared" si="383"/>
        <v>146139.29690721651</v>
      </c>
      <c r="AB2737" s="10">
        <f t="shared" si="384"/>
        <v>2</v>
      </c>
      <c r="AC2737" s="9">
        <f t="shared" si="385"/>
        <v>6163266</v>
      </c>
      <c r="AD2737" s="10">
        <f t="shared" si="386"/>
        <v>5487265.1742212409</v>
      </c>
    </row>
    <row r="2738" spans="1:30" x14ac:dyDescent="0.2">
      <c r="A2738" t="s">
        <v>20</v>
      </c>
      <c r="B2738" s="1">
        <v>43497</v>
      </c>
      <c r="C2738" t="s">
        <v>706</v>
      </c>
      <c r="D2738" s="2">
        <v>1888</v>
      </c>
      <c r="E2738" s="2">
        <v>621</v>
      </c>
      <c r="F2738" s="2">
        <v>0</v>
      </c>
      <c r="G2738" s="2">
        <v>0</v>
      </c>
      <c r="H2738" s="2"/>
      <c r="I2738" s="2">
        <v>0</v>
      </c>
      <c r="J2738" s="2">
        <v>644</v>
      </c>
      <c r="K2738" s="2">
        <v>623</v>
      </c>
      <c r="L2738" s="2">
        <v>0</v>
      </c>
      <c r="M2738" s="2">
        <v>0.7249000000000001</v>
      </c>
      <c r="N2738" s="8">
        <f t="shared" si="378"/>
        <v>72490.000000000015</v>
      </c>
      <c r="O2738" s="2">
        <v>0.3105</v>
      </c>
      <c r="P2738" s="2">
        <v>0</v>
      </c>
      <c r="Q2738" s="2">
        <v>0</v>
      </c>
      <c r="R2738" s="2">
        <v>0</v>
      </c>
      <c r="S2738" s="2">
        <v>0</v>
      </c>
      <c r="T2738" s="2">
        <v>0.2898</v>
      </c>
      <c r="U2738" s="2">
        <v>0.1246</v>
      </c>
      <c r="V2738" s="2">
        <v>0</v>
      </c>
      <c r="W2738" s="2">
        <f t="shared" si="379"/>
        <v>24.916666666666668</v>
      </c>
      <c r="X2738" s="9">
        <f t="shared" si="380"/>
        <v>38.395127118644076</v>
      </c>
      <c r="Y2738" s="9">
        <f t="shared" si="381"/>
        <v>5.8808105962001329E-3</v>
      </c>
      <c r="Z2738" s="10">
        <f t="shared" si="382"/>
        <v>1815394.9926362301</v>
      </c>
      <c r="AA2738" s="10">
        <f t="shared" si="383"/>
        <v>41754.084830633292</v>
      </c>
      <c r="AB2738" s="10">
        <f t="shared" si="384"/>
        <v>7</v>
      </c>
      <c r="AC2738" s="9">
        <f t="shared" si="385"/>
        <v>1760933.142857143</v>
      </c>
      <c r="AD2738" s="10">
        <f t="shared" si="386"/>
        <v>1603153.3947948136</v>
      </c>
    </row>
    <row r="2739" spans="1:30" x14ac:dyDescent="0.2">
      <c r="A2739" t="s">
        <v>20</v>
      </c>
      <c r="B2739" s="1">
        <v>43497</v>
      </c>
      <c r="C2739" t="s">
        <v>515</v>
      </c>
      <c r="D2739" s="2">
        <v>6269</v>
      </c>
      <c r="E2739" s="2">
        <v>0</v>
      </c>
      <c r="F2739" s="2">
        <v>0</v>
      </c>
      <c r="G2739" s="2">
        <v>0</v>
      </c>
      <c r="H2739" s="2">
        <v>5134</v>
      </c>
      <c r="I2739" s="2">
        <v>0</v>
      </c>
      <c r="J2739" s="2">
        <v>1135</v>
      </c>
      <c r="K2739" s="2">
        <v>0</v>
      </c>
      <c r="L2739" s="2">
        <v>0</v>
      </c>
      <c r="M2739" s="2">
        <v>2.5643500000000001</v>
      </c>
      <c r="N2739" s="8">
        <f t="shared" si="378"/>
        <v>256435</v>
      </c>
      <c r="O2739" s="2">
        <v>0</v>
      </c>
      <c r="P2739" s="2">
        <v>0</v>
      </c>
      <c r="Q2739" s="2">
        <v>0</v>
      </c>
      <c r="R2739" s="2">
        <v>2.0535999999999999</v>
      </c>
      <c r="S2739" s="2">
        <v>0</v>
      </c>
      <c r="T2739" s="2">
        <v>0.51074999999999993</v>
      </c>
      <c r="U2739" s="2">
        <v>0</v>
      </c>
      <c r="V2739" s="2">
        <v>0</v>
      </c>
      <c r="W2739" s="2">
        <f t="shared" si="379"/>
        <v>24.916666666666668</v>
      </c>
      <c r="X2739" s="9">
        <f t="shared" si="380"/>
        <v>40.90524804594034</v>
      </c>
      <c r="Y2739" s="9">
        <f t="shared" si="381"/>
        <v>2.0803499313513323E-2</v>
      </c>
      <c r="Z2739" s="10">
        <f t="shared" si="382"/>
        <v>1270776.494845361</v>
      </c>
      <c r="AA2739" s="10">
        <f t="shared" si="383"/>
        <v>29227.859381443301</v>
      </c>
      <c r="AB2739" s="10">
        <f t="shared" si="384"/>
        <v>10</v>
      </c>
      <c r="AC2739" s="9">
        <f t="shared" si="385"/>
        <v>1232653.2</v>
      </c>
      <c r="AD2739" s="10">
        <f t="shared" si="386"/>
        <v>1195572.8378498026</v>
      </c>
    </row>
    <row r="2740" spans="1:30" x14ac:dyDescent="0.2">
      <c r="A2740" t="s">
        <v>20</v>
      </c>
      <c r="B2740" s="1">
        <v>43497</v>
      </c>
      <c r="C2740" t="s">
        <v>708</v>
      </c>
      <c r="D2740" s="2">
        <v>27959</v>
      </c>
      <c r="E2740" s="2">
        <v>6789</v>
      </c>
      <c r="F2740" s="2">
        <v>2404</v>
      </c>
      <c r="G2740" s="2">
        <v>7211</v>
      </c>
      <c r="H2740" s="2"/>
      <c r="I2740" s="2">
        <v>7205</v>
      </c>
      <c r="J2740" s="2">
        <v>2003</v>
      </c>
      <c r="K2740" s="2">
        <v>2347</v>
      </c>
      <c r="L2740" s="2">
        <v>0</v>
      </c>
      <c r="M2740" s="2">
        <v>9.2800580000000004</v>
      </c>
      <c r="N2740" s="8">
        <f t="shared" si="378"/>
        <v>928005.8</v>
      </c>
      <c r="O2740" s="2">
        <v>2.4886999999999997</v>
      </c>
      <c r="P2740" s="2">
        <v>1.3222</v>
      </c>
      <c r="Q2740" s="2">
        <v>1.686958</v>
      </c>
      <c r="R2740" s="2">
        <v>0</v>
      </c>
      <c r="S2740" s="2">
        <v>2.4114500000000003</v>
      </c>
      <c r="T2740" s="2">
        <v>0.90134999999999998</v>
      </c>
      <c r="U2740" s="2">
        <v>0.46939999999999998</v>
      </c>
      <c r="V2740" s="2">
        <v>0</v>
      </c>
      <c r="W2740" s="2">
        <f t="shared" si="379"/>
        <v>24.916666666666668</v>
      </c>
      <c r="X2740" s="9">
        <f t="shared" si="380"/>
        <v>33.19166636861118</v>
      </c>
      <c r="Y2740" s="9">
        <f t="shared" si="381"/>
        <v>7.5285230265901226E-2</v>
      </c>
      <c r="Z2740" s="10">
        <f t="shared" si="382"/>
        <v>1588470.6185567011</v>
      </c>
      <c r="AA2740" s="10">
        <f t="shared" si="383"/>
        <v>36534.824226804129</v>
      </c>
      <c r="AB2740" s="10">
        <f t="shared" si="384"/>
        <v>8</v>
      </c>
      <c r="AC2740" s="9">
        <f t="shared" si="385"/>
        <v>1540816.5</v>
      </c>
      <c r="AD2740" s="10">
        <f t="shared" si="386"/>
        <v>1212651.6965719357</v>
      </c>
    </row>
    <row r="2741" spans="1:30" x14ac:dyDescent="0.2">
      <c r="A2741" t="s">
        <v>20</v>
      </c>
      <c r="B2741" s="1">
        <v>43497</v>
      </c>
      <c r="C2741" t="s">
        <v>1068</v>
      </c>
      <c r="D2741" s="2">
        <v>2022</v>
      </c>
      <c r="E2741" s="2">
        <v>0</v>
      </c>
      <c r="F2741" s="2">
        <v>0</v>
      </c>
      <c r="G2741" s="2">
        <v>0</v>
      </c>
      <c r="H2741" s="2"/>
      <c r="I2741" s="2">
        <v>2022</v>
      </c>
      <c r="J2741" s="2">
        <v>0</v>
      </c>
      <c r="K2741" s="2">
        <v>0</v>
      </c>
      <c r="L2741" s="2">
        <v>0</v>
      </c>
      <c r="M2741" s="2">
        <v>1.1121000000000001</v>
      </c>
      <c r="N2741" s="8">
        <f t="shared" si="378"/>
        <v>111210.00000000001</v>
      </c>
      <c r="O2741" s="2">
        <v>0</v>
      </c>
      <c r="P2741" s="2">
        <v>0</v>
      </c>
      <c r="Q2741" s="2">
        <v>0</v>
      </c>
      <c r="R2741" s="2">
        <v>0</v>
      </c>
      <c r="S2741" s="2">
        <v>1.1121000000000001</v>
      </c>
      <c r="T2741" s="2">
        <v>0</v>
      </c>
      <c r="U2741" s="2">
        <v>0</v>
      </c>
      <c r="V2741" s="2">
        <v>0</v>
      </c>
      <c r="W2741" s="2">
        <f t="shared" si="379"/>
        <v>24.916666666666668</v>
      </c>
      <c r="X2741" s="9">
        <f t="shared" si="380"/>
        <v>55.000000000000007</v>
      </c>
      <c r="Y2741" s="9">
        <f t="shared" si="381"/>
        <v>9.0220022955361662E-3</v>
      </c>
      <c r="Z2741" s="10">
        <f t="shared" si="382"/>
        <v>12707764.948453609</v>
      </c>
      <c r="AA2741" s="10">
        <f t="shared" si="383"/>
        <v>292278.59381443303</v>
      </c>
      <c r="AB2741" s="10">
        <f t="shared" si="384"/>
        <v>1</v>
      </c>
      <c r="AC2741" s="9">
        <f t="shared" si="385"/>
        <v>12326532</v>
      </c>
      <c r="AD2741" s="10">
        <f t="shared" si="386"/>
        <v>16075322.659793818</v>
      </c>
    </row>
    <row r="2742" spans="1:30" x14ac:dyDescent="0.2">
      <c r="A2742" t="s">
        <v>20</v>
      </c>
      <c r="B2742" s="1">
        <v>43497</v>
      </c>
      <c r="C2742" t="s">
        <v>1070</v>
      </c>
      <c r="D2742" s="2">
        <v>4248</v>
      </c>
      <c r="E2742" s="2">
        <v>0</v>
      </c>
      <c r="F2742" s="2">
        <v>4248</v>
      </c>
      <c r="G2742" s="2">
        <v>0</v>
      </c>
      <c r="H2742" s="2"/>
      <c r="I2742" s="2">
        <v>0</v>
      </c>
      <c r="J2742" s="2">
        <v>0</v>
      </c>
      <c r="K2742" s="2">
        <v>0</v>
      </c>
      <c r="L2742" s="2">
        <v>0</v>
      </c>
      <c r="M2742" s="2">
        <v>2.3363999999999998</v>
      </c>
      <c r="N2742" s="8">
        <f t="shared" si="378"/>
        <v>233639.99999999997</v>
      </c>
      <c r="O2742" s="2">
        <v>0</v>
      </c>
      <c r="P2742" s="2">
        <v>2.3363999999999998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f t="shared" si="379"/>
        <v>24.916666666666668</v>
      </c>
      <c r="X2742" s="9">
        <f t="shared" si="380"/>
        <v>54.999999999999993</v>
      </c>
      <c r="Y2742" s="9">
        <f t="shared" si="381"/>
        <v>1.8954236276675383E-2</v>
      </c>
      <c r="Z2742" s="10">
        <f t="shared" si="382"/>
        <v>2541552.989690722</v>
      </c>
      <c r="AA2742" s="10">
        <f t="shared" si="383"/>
        <v>58455.718762886601</v>
      </c>
      <c r="AB2742" s="10">
        <f t="shared" si="384"/>
        <v>5</v>
      </c>
      <c r="AC2742" s="9">
        <f t="shared" si="385"/>
        <v>2465306.4</v>
      </c>
      <c r="AD2742" s="10">
        <f t="shared" si="386"/>
        <v>3215064.5319587626</v>
      </c>
    </row>
    <row r="2743" spans="1:30" x14ac:dyDescent="0.2">
      <c r="A2743" t="s">
        <v>20</v>
      </c>
      <c r="B2743" s="1">
        <v>43497</v>
      </c>
      <c r="C2743" t="s">
        <v>615</v>
      </c>
      <c r="D2743" s="2">
        <v>7088</v>
      </c>
      <c r="E2743" s="2">
        <v>1321</v>
      </c>
      <c r="F2743" s="2">
        <v>0</v>
      </c>
      <c r="G2743" s="2">
        <v>0</v>
      </c>
      <c r="H2743" s="2">
        <v>399</v>
      </c>
      <c r="I2743" s="2">
        <v>0</v>
      </c>
      <c r="J2743" s="2">
        <v>297</v>
      </c>
      <c r="K2743" s="2">
        <v>3585</v>
      </c>
      <c r="L2743" s="2">
        <v>1486</v>
      </c>
      <c r="M2743" s="2">
        <v>2.0422500000000001</v>
      </c>
      <c r="N2743" s="8">
        <f t="shared" si="378"/>
        <v>204225</v>
      </c>
      <c r="O2743" s="2">
        <v>0.66049999999999998</v>
      </c>
      <c r="P2743" s="2">
        <v>0</v>
      </c>
      <c r="Q2743" s="2">
        <v>0</v>
      </c>
      <c r="R2743" s="2">
        <v>0.15959999999999999</v>
      </c>
      <c r="S2743" s="2">
        <v>0</v>
      </c>
      <c r="T2743" s="2">
        <v>0.13364999999999999</v>
      </c>
      <c r="U2743" s="2">
        <v>0.71699999999999997</v>
      </c>
      <c r="V2743" s="2">
        <v>0.3715</v>
      </c>
      <c r="W2743" s="2">
        <f t="shared" si="379"/>
        <v>24.916666666666668</v>
      </c>
      <c r="X2743" s="9">
        <f t="shared" si="380"/>
        <v>28.81278216704289</v>
      </c>
      <c r="Y2743" s="9">
        <f t="shared" si="381"/>
        <v>1.6567920320167909E-2</v>
      </c>
      <c r="Z2743" s="10">
        <f t="shared" si="382"/>
        <v>1270776.494845361</v>
      </c>
      <c r="AA2743" s="10">
        <f t="shared" si="383"/>
        <v>29227.859381443301</v>
      </c>
      <c r="AB2743" s="10">
        <f t="shared" si="384"/>
        <v>10</v>
      </c>
      <c r="AC2743" s="9">
        <f t="shared" si="385"/>
        <v>1232653.2</v>
      </c>
      <c r="AD2743" s="10">
        <f t="shared" si="386"/>
        <v>842135.9455664868</v>
      </c>
    </row>
    <row r="2744" spans="1:30" x14ac:dyDescent="0.2">
      <c r="A2744" t="s">
        <v>20</v>
      </c>
      <c r="B2744" s="1">
        <v>43497</v>
      </c>
      <c r="C2744" t="s">
        <v>1144</v>
      </c>
      <c r="D2744" s="2">
        <v>464</v>
      </c>
      <c r="E2744" s="2">
        <v>59</v>
      </c>
      <c r="F2744" s="2">
        <v>99</v>
      </c>
      <c r="G2744" s="2">
        <v>104</v>
      </c>
      <c r="H2744" s="2">
        <v>38</v>
      </c>
      <c r="I2744" s="2">
        <v>83</v>
      </c>
      <c r="J2744" s="2">
        <v>0</v>
      </c>
      <c r="K2744" s="2">
        <v>81</v>
      </c>
      <c r="L2744" s="2">
        <v>0</v>
      </c>
      <c r="M2744" s="2">
        <v>0.1145205</v>
      </c>
      <c r="N2744" s="8">
        <f t="shared" si="378"/>
        <v>11452.05</v>
      </c>
      <c r="O2744" s="2">
        <v>1.8756099999999998E-2</v>
      </c>
      <c r="P2744" s="2">
        <v>3.1724549999999997E-2</v>
      </c>
      <c r="Q2744" s="2">
        <v>2.44868E-2</v>
      </c>
      <c r="R2744" s="2">
        <v>5.1679999999999999E-3</v>
      </c>
      <c r="S2744" s="2">
        <v>2.4057549999999997E-2</v>
      </c>
      <c r="T2744" s="2">
        <v>0</v>
      </c>
      <c r="U2744" s="2">
        <v>1.03275E-2</v>
      </c>
      <c r="V2744" s="2">
        <v>0</v>
      </c>
      <c r="W2744" s="2">
        <f t="shared" si="379"/>
        <v>24.916666666666668</v>
      </c>
      <c r="X2744" s="9">
        <f t="shared" si="380"/>
        <v>24.681142241379309</v>
      </c>
      <c r="Y2744" s="9">
        <f t="shared" si="381"/>
        <v>9.2905693182802744E-4</v>
      </c>
      <c r="Z2744" s="10">
        <f t="shared" si="382"/>
        <v>12707764.948453609</v>
      </c>
      <c r="AA2744" s="10">
        <f t="shared" si="383"/>
        <v>292278.59381443303</v>
      </c>
      <c r="AB2744" s="10">
        <f t="shared" si="384"/>
        <v>1</v>
      </c>
      <c r="AC2744" s="9">
        <f t="shared" si="385"/>
        <v>12326532</v>
      </c>
      <c r="AD2744" s="10">
        <f t="shared" si="386"/>
        <v>7213769.5480443481</v>
      </c>
    </row>
    <row r="2745" spans="1:30" x14ac:dyDescent="0.2">
      <c r="A2745" t="s">
        <v>20</v>
      </c>
      <c r="B2745" s="1">
        <v>43497</v>
      </c>
      <c r="C2745" t="s">
        <v>900</v>
      </c>
      <c r="D2745" s="2">
        <v>1421</v>
      </c>
      <c r="E2745" s="2">
        <v>0</v>
      </c>
      <c r="F2745" s="2">
        <v>0</v>
      </c>
      <c r="G2745" s="2">
        <v>0</v>
      </c>
      <c r="H2745" s="2">
        <v>1421</v>
      </c>
      <c r="I2745" s="2">
        <v>0</v>
      </c>
      <c r="J2745" s="2">
        <v>0</v>
      </c>
      <c r="K2745" s="2">
        <v>0</v>
      </c>
      <c r="L2745" s="2">
        <v>0</v>
      </c>
      <c r="M2745" s="2">
        <v>0.56840000000000002</v>
      </c>
      <c r="N2745" s="8">
        <f t="shared" si="378"/>
        <v>56840</v>
      </c>
      <c r="O2745" s="2">
        <v>0</v>
      </c>
      <c r="P2745" s="2">
        <v>0</v>
      </c>
      <c r="Q2745" s="2">
        <v>0</v>
      </c>
      <c r="R2745" s="2">
        <v>0.56840000000000002</v>
      </c>
      <c r="S2745" s="2">
        <v>0</v>
      </c>
      <c r="T2745" s="2">
        <v>0</v>
      </c>
      <c r="U2745" s="2">
        <v>0</v>
      </c>
      <c r="V2745" s="2">
        <v>0</v>
      </c>
      <c r="W2745" s="2">
        <f t="shared" si="379"/>
        <v>24.916666666666668</v>
      </c>
      <c r="X2745" s="9">
        <f t="shared" si="380"/>
        <v>40</v>
      </c>
      <c r="Y2745" s="9">
        <f t="shared" si="381"/>
        <v>4.6111915338393639E-3</v>
      </c>
      <c r="Z2745" s="10">
        <f t="shared" si="382"/>
        <v>12707764.948453609</v>
      </c>
      <c r="AA2745" s="10">
        <f t="shared" si="383"/>
        <v>292278.59381443303</v>
      </c>
      <c r="AB2745" s="10">
        <f t="shared" si="384"/>
        <v>1</v>
      </c>
      <c r="AC2745" s="9">
        <f t="shared" si="385"/>
        <v>12326532</v>
      </c>
      <c r="AD2745" s="10">
        <f t="shared" si="386"/>
        <v>11691143.752577322</v>
      </c>
    </row>
    <row r="2746" spans="1:30" x14ac:dyDescent="0.2">
      <c r="A2746" t="s">
        <v>20</v>
      </c>
      <c r="B2746" s="1">
        <v>43497</v>
      </c>
      <c r="C2746" t="s">
        <v>1071</v>
      </c>
      <c r="D2746" s="2">
        <v>7783</v>
      </c>
      <c r="E2746" s="2">
        <v>2665</v>
      </c>
      <c r="F2746" s="2">
        <v>2969</v>
      </c>
      <c r="G2746" s="2">
        <v>0</v>
      </c>
      <c r="H2746" s="2"/>
      <c r="I2746" s="2">
        <v>2149</v>
      </c>
      <c r="J2746" s="2">
        <v>0</v>
      </c>
      <c r="K2746" s="2">
        <v>0</v>
      </c>
      <c r="L2746" s="2">
        <v>0</v>
      </c>
      <c r="M2746" s="2">
        <v>4.1473999999999993</v>
      </c>
      <c r="N2746" s="8">
        <f t="shared" si="378"/>
        <v>414739.99999999994</v>
      </c>
      <c r="O2746" s="2">
        <v>1.3325</v>
      </c>
      <c r="P2746" s="2">
        <v>1.6329499999999999</v>
      </c>
      <c r="Q2746" s="2">
        <v>0</v>
      </c>
      <c r="R2746" s="2">
        <v>0</v>
      </c>
      <c r="S2746" s="2">
        <v>1.1819500000000001</v>
      </c>
      <c r="T2746" s="2">
        <v>0</v>
      </c>
      <c r="U2746" s="2">
        <v>0</v>
      </c>
      <c r="V2746" s="2">
        <v>0</v>
      </c>
      <c r="W2746" s="2">
        <f t="shared" si="379"/>
        <v>24.916666666666668</v>
      </c>
      <c r="X2746" s="9">
        <f t="shared" si="380"/>
        <v>53.287935243479367</v>
      </c>
      <c r="Y2746" s="9">
        <f t="shared" si="381"/>
        <v>3.3646122039840562E-2</v>
      </c>
      <c r="Z2746" s="10">
        <f t="shared" si="382"/>
        <v>12707764.948453609</v>
      </c>
      <c r="AA2746" s="10">
        <f t="shared" si="383"/>
        <v>292278.59381443303</v>
      </c>
      <c r="AB2746" s="10">
        <f t="shared" si="384"/>
        <v>1</v>
      </c>
      <c r="AC2746" s="9">
        <f t="shared" si="385"/>
        <v>12326532</v>
      </c>
      <c r="AD2746" s="10">
        <f t="shared" si="386"/>
        <v>15574922.780238716</v>
      </c>
    </row>
    <row r="2747" spans="1:30" x14ac:dyDescent="0.2">
      <c r="A2747" t="s">
        <v>20</v>
      </c>
      <c r="B2747" s="1">
        <v>43497</v>
      </c>
      <c r="C2747" t="s">
        <v>1145</v>
      </c>
      <c r="D2747" s="2">
        <v>1393</v>
      </c>
      <c r="E2747" s="2">
        <v>551</v>
      </c>
      <c r="F2747" s="2">
        <v>547</v>
      </c>
      <c r="G2747" s="2">
        <v>0</v>
      </c>
      <c r="H2747" s="2"/>
      <c r="I2747" s="2">
        <v>0</v>
      </c>
      <c r="J2747" s="2">
        <v>0</v>
      </c>
      <c r="K2747" s="2">
        <v>0</v>
      </c>
      <c r="L2747" s="2">
        <v>295</v>
      </c>
      <c r="M2747" s="2">
        <v>0.65010000000000001</v>
      </c>
      <c r="N2747" s="8">
        <f t="shared" si="378"/>
        <v>65010</v>
      </c>
      <c r="O2747" s="2">
        <v>0.27550000000000002</v>
      </c>
      <c r="P2747" s="2">
        <v>0.30085000000000001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7.3749999999999996E-2</v>
      </c>
      <c r="W2747" s="2">
        <f t="shared" si="379"/>
        <v>24.916666666666668</v>
      </c>
      <c r="X2747" s="9">
        <f t="shared" si="380"/>
        <v>46.669059583632446</v>
      </c>
      <c r="Y2747" s="9">
        <f t="shared" si="381"/>
        <v>5.2739894724647615E-3</v>
      </c>
      <c r="Z2747" s="10">
        <f t="shared" si="382"/>
        <v>6353882.4742268045</v>
      </c>
      <c r="AA2747" s="10">
        <f t="shared" si="383"/>
        <v>146139.29690721651</v>
      </c>
      <c r="AB2747" s="10">
        <f t="shared" si="384"/>
        <v>2</v>
      </c>
      <c r="AC2747" s="9">
        <f t="shared" si="385"/>
        <v>6163266</v>
      </c>
      <c r="AD2747" s="10">
        <f t="shared" si="386"/>
        <v>6820183.5548730399</v>
      </c>
    </row>
    <row r="2748" spans="1:30" x14ac:dyDescent="0.2">
      <c r="A2748" t="s">
        <v>20</v>
      </c>
      <c r="B2748" s="1">
        <v>43497</v>
      </c>
      <c r="C2748" t="s">
        <v>1072</v>
      </c>
      <c r="D2748" s="2">
        <v>26951</v>
      </c>
      <c r="E2748" s="2">
        <v>9474</v>
      </c>
      <c r="F2748" s="2">
        <v>7100</v>
      </c>
      <c r="G2748" s="2">
        <v>0</v>
      </c>
      <c r="H2748" s="2"/>
      <c r="I2748" s="2">
        <v>0</v>
      </c>
      <c r="J2748" s="2">
        <v>10377</v>
      </c>
      <c r="K2748" s="2">
        <v>0</v>
      </c>
      <c r="L2748" s="2">
        <v>0</v>
      </c>
      <c r="M2748" s="2">
        <v>13.31165</v>
      </c>
      <c r="N2748" s="8">
        <f t="shared" si="378"/>
        <v>1331165</v>
      </c>
      <c r="O2748" s="2">
        <v>4.7370000000000001</v>
      </c>
      <c r="P2748" s="2">
        <v>3.9049999999999998</v>
      </c>
      <c r="Q2748" s="2">
        <v>0</v>
      </c>
      <c r="R2748" s="2">
        <v>0</v>
      </c>
      <c r="S2748" s="2">
        <v>0</v>
      </c>
      <c r="T2748" s="2">
        <v>4.6696499999999999</v>
      </c>
      <c r="U2748" s="2">
        <v>0</v>
      </c>
      <c r="V2748" s="2">
        <v>0</v>
      </c>
      <c r="W2748" s="2">
        <f t="shared" si="379"/>
        <v>24.916666666666668</v>
      </c>
      <c r="X2748" s="9">
        <f t="shared" si="380"/>
        <v>49.392044822084522</v>
      </c>
      <c r="Y2748" s="9">
        <f t="shared" si="381"/>
        <v>0.10799185042475856</v>
      </c>
      <c r="Z2748" s="10">
        <f t="shared" si="382"/>
        <v>12707764.948453609</v>
      </c>
      <c r="AA2748" s="10">
        <f t="shared" si="383"/>
        <v>292278.59381443303</v>
      </c>
      <c r="AB2748" s="10">
        <f t="shared" si="384"/>
        <v>1</v>
      </c>
      <c r="AC2748" s="9">
        <f t="shared" si="385"/>
        <v>12326532</v>
      </c>
      <c r="AD2748" s="10">
        <f t="shared" si="386"/>
        <v>14436237.406218313</v>
      </c>
    </row>
    <row r="2749" spans="1:30" x14ac:dyDescent="0.2">
      <c r="A2749" t="s">
        <v>20</v>
      </c>
      <c r="B2749" s="1">
        <v>43497</v>
      </c>
      <c r="C2749" t="s">
        <v>171</v>
      </c>
      <c r="D2749" s="2">
        <v>14711</v>
      </c>
      <c r="E2749" s="2">
        <v>6793</v>
      </c>
      <c r="F2749" s="2">
        <v>0</v>
      </c>
      <c r="G2749" s="2">
        <v>7918</v>
      </c>
      <c r="H2749" s="2"/>
      <c r="I2749" s="2">
        <v>0</v>
      </c>
      <c r="J2749" s="2">
        <v>0</v>
      </c>
      <c r="K2749" s="2">
        <v>0</v>
      </c>
      <c r="L2749" s="2">
        <v>0</v>
      </c>
      <c r="M2749" s="2">
        <v>5.4290000000000003</v>
      </c>
      <c r="N2749" s="8">
        <f t="shared" si="378"/>
        <v>542900</v>
      </c>
      <c r="O2749" s="2">
        <v>3.0568</v>
      </c>
      <c r="P2749" s="2">
        <v>0</v>
      </c>
      <c r="Q2749" s="2">
        <v>2.3721999999999999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f t="shared" si="379"/>
        <v>24.916666666666668</v>
      </c>
      <c r="X2749" s="9">
        <f t="shared" si="380"/>
        <v>36.904357283665284</v>
      </c>
      <c r="Y2749" s="9">
        <f t="shared" si="381"/>
        <v>4.404320696202306E-2</v>
      </c>
      <c r="Z2749" s="10">
        <f t="shared" si="382"/>
        <v>1058980.4123711342</v>
      </c>
      <c r="AA2749" s="10">
        <f t="shared" si="383"/>
        <v>24356.549484536084</v>
      </c>
      <c r="AB2749" s="10">
        <f t="shared" si="384"/>
        <v>12</v>
      </c>
      <c r="AC2749" s="9">
        <f t="shared" si="385"/>
        <v>1027211</v>
      </c>
      <c r="AD2749" s="10">
        <f t="shared" si="386"/>
        <v>898862.80437459319</v>
      </c>
    </row>
    <row r="2750" spans="1:30" x14ac:dyDescent="0.2">
      <c r="A2750" t="s">
        <v>20</v>
      </c>
      <c r="B2750" s="1">
        <v>43497</v>
      </c>
      <c r="C2750" t="s">
        <v>1146</v>
      </c>
      <c r="D2750" s="2">
        <v>959</v>
      </c>
      <c r="E2750" s="2">
        <v>0</v>
      </c>
      <c r="F2750" s="2">
        <v>0</v>
      </c>
      <c r="G2750" s="2">
        <v>0</v>
      </c>
      <c r="H2750" s="2"/>
      <c r="I2750" s="2">
        <v>0</v>
      </c>
      <c r="J2750" s="2">
        <v>0</v>
      </c>
      <c r="K2750" s="2">
        <v>959</v>
      </c>
      <c r="L2750" s="2">
        <v>0</v>
      </c>
      <c r="M2750" s="2">
        <v>0.1918</v>
      </c>
      <c r="N2750" s="8">
        <f t="shared" si="378"/>
        <v>19180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0.1918</v>
      </c>
      <c r="V2750" s="2">
        <v>0</v>
      </c>
      <c r="W2750" s="2">
        <f t="shared" si="379"/>
        <v>24.916666666666668</v>
      </c>
      <c r="X2750" s="9">
        <f t="shared" si="380"/>
        <v>20</v>
      </c>
      <c r="Y2750" s="9">
        <f t="shared" si="381"/>
        <v>1.555993202305401E-3</v>
      </c>
      <c r="Z2750" s="10">
        <f t="shared" si="382"/>
        <v>12707764.948453609</v>
      </c>
      <c r="AA2750" s="10">
        <f t="shared" si="383"/>
        <v>292278.59381443303</v>
      </c>
      <c r="AB2750" s="10">
        <f t="shared" si="384"/>
        <v>1</v>
      </c>
      <c r="AC2750" s="9">
        <f t="shared" si="385"/>
        <v>12326532</v>
      </c>
      <c r="AD2750" s="10">
        <f t="shared" si="386"/>
        <v>5845571.8762886608</v>
      </c>
    </row>
    <row r="2751" spans="1:30" x14ac:dyDescent="0.2">
      <c r="A2751" t="s">
        <v>20</v>
      </c>
      <c r="B2751" s="1">
        <v>43497</v>
      </c>
      <c r="C2751" t="s">
        <v>808</v>
      </c>
      <c r="D2751" s="2">
        <v>178</v>
      </c>
      <c r="E2751" s="2">
        <v>0</v>
      </c>
      <c r="F2751" s="2">
        <v>0</v>
      </c>
      <c r="G2751" s="2">
        <v>0</v>
      </c>
      <c r="H2751" s="2"/>
      <c r="I2751" s="2">
        <v>0</v>
      </c>
      <c r="J2751" s="2">
        <v>178</v>
      </c>
      <c r="K2751" s="2">
        <v>0</v>
      </c>
      <c r="L2751" s="2">
        <v>0</v>
      </c>
      <c r="M2751" s="2">
        <v>8.0100000000000005E-2</v>
      </c>
      <c r="N2751" s="8">
        <f t="shared" si="378"/>
        <v>8010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8.0100000000000005E-2</v>
      </c>
      <c r="U2751" s="2">
        <v>0</v>
      </c>
      <c r="V2751" s="2">
        <v>0</v>
      </c>
      <c r="W2751" s="2">
        <f t="shared" si="379"/>
        <v>24.916666666666668</v>
      </c>
      <c r="X2751" s="9">
        <f t="shared" si="380"/>
        <v>45</v>
      </c>
      <c r="Y2751" s="9">
        <f t="shared" si="381"/>
        <v>6.4981780763640579E-4</v>
      </c>
      <c r="Z2751" s="10">
        <f t="shared" si="382"/>
        <v>977520.38065027772</v>
      </c>
      <c r="AA2751" s="10">
        <f t="shared" si="383"/>
        <v>22482.968754956386</v>
      </c>
      <c r="AB2751" s="10">
        <f t="shared" si="384"/>
        <v>13</v>
      </c>
      <c r="AC2751" s="9">
        <f t="shared" si="385"/>
        <v>948194.76923076925</v>
      </c>
      <c r="AD2751" s="10">
        <f t="shared" si="386"/>
        <v>1011733.5939730373</v>
      </c>
    </row>
    <row r="2752" spans="1:30" x14ac:dyDescent="0.2">
      <c r="A2752" t="s">
        <v>20</v>
      </c>
      <c r="B2752" s="1">
        <v>43497</v>
      </c>
      <c r="C2752" t="s">
        <v>176</v>
      </c>
      <c r="D2752" s="2">
        <v>9583</v>
      </c>
      <c r="E2752" s="2">
        <v>2288</v>
      </c>
      <c r="F2752" s="2">
        <v>0</v>
      </c>
      <c r="G2752" s="2">
        <v>2302</v>
      </c>
      <c r="H2752" s="2"/>
      <c r="I2752" s="2">
        <v>0</v>
      </c>
      <c r="J2752" s="2">
        <v>2601</v>
      </c>
      <c r="K2752" s="2">
        <v>0</v>
      </c>
      <c r="L2752" s="2">
        <v>2392</v>
      </c>
      <c r="M2752" s="2">
        <v>3.7181500000000001</v>
      </c>
      <c r="N2752" s="8">
        <f t="shared" si="378"/>
        <v>371815</v>
      </c>
      <c r="O2752" s="2">
        <v>1.1439999999999999</v>
      </c>
      <c r="P2752" s="2">
        <v>0</v>
      </c>
      <c r="Q2752" s="2">
        <v>0.80570000000000008</v>
      </c>
      <c r="R2752" s="2">
        <v>0</v>
      </c>
      <c r="S2752" s="2">
        <v>0</v>
      </c>
      <c r="T2752" s="2">
        <v>1.17045</v>
      </c>
      <c r="U2752" s="2">
        <v>0</v>
      </c>
      <c r="V2752" s="2">
        <v>0.59799999999999998</v>
      </c>
      <c r="W2752" s="2">
        <f t="shared" si="379"/>
        <v>24.916666666666668</v>
      </c>
      <c r="X2752" s="9">
        <f t="shared" si="380"/>
        <v>38.799436502139201</v>
      </c>
      <c r="Y2752" s="9">
        <f t="shared" si="381"/>
        <v>3.0163796272950089E-2</v>
      </c>
      <c r="Z2752" s="10">
        <f t="shared" si="382"/>
        <v>1155251.3589503281</v>
      </c>
      <c r="AA2752" s="10">
        <f t="shared" si="383"/>
        <v>26570.781255857546</v>
      </c>
      <c r="AB2752" s="10">
        <f t="shared" si="384"/>
        <v>11</v>
      </c>
      <c r="AC2752" s="9">
        <f t="shared" si="385"/>
        <v>1120593.8181818181</v>
      </c>
      <c r="AD2752" s="10">
        <f t="shared" si="386"/>
        <v>1030931.3401488754</v>
      </c>
    </row>
    <row r="2753" spans="1:30" x14ac:dyDescent="0.2">
      <c r="A2753" t="s">
        <v>20</v>
      </c>
      <c r="B2753" s="1">
        <v>43497</v>
      </c>
      <c r="C2753" t="s">
        <v>1074</v>
      </c>
      <c r="D2753" s="2">
        <v>16142</v>
      </c>
      <c r="E2753" s="2">
        <v>0</v>
      </c>
      <c r="F2753" s="2">
        <v>0</v>
      </c>
      <c r="G2753" s="2">
        <v>0</v>
      </c>
      <c r="H2753" s="2">
        <v>7915</v>
      </c>
      <c r="I2753" s="2">
        <v>0</v>
      </c>
      <c r="J2753" s="2">
        <v>0</v>
      </c>
      <c r="K2753" s="2">
        <v>8227</v>
      </c>
      <c r="L2753" s="2">
        <v>0</v>
      </c>
      <c r="M2753" s="2">
        <v>4.8113999999999999</v>
      </c>
      <c r="N2753" s="8">
        <f t="shared" si="378"/>
        <v>481140</v>
      </c>
      <c r="O2753" s="2">
        <v>0</v>
      </c>
      <c r="P2753" s="2">
        <v>0</v>
      </c>
      <c r="Q2753" s="2">
        <v>0</v>
      </c>
      <c r="R2753" s="2">
        <v>3.1659999999999999</v>
      </c>
      <c r="S2753" s="2">
        <v>0</v>
      </c>
      <c r="T2753" s="2">
        <v>0</v>
      </c>
      <c r="U2753" s="2">
        <v>1.6454</v>
      </c>
      <c r="V2753" s="2">
        <v>0</v>
      </c>
      <c r="W2753" s="2">
        <f t="shared" si="379"/>
        <v>24.916666666666668</v>
      </c>
      <c r="X2753" s="9">
        <f t="shared" si="380"/>
        <v>29.806715400817744</v>
      </c>
      <c r="Y2753" s="9">
        <f t="shared" si="381"/>
        <v>3.9032876400272191E-2</v>
      </c>
      <c r="Z2753" s="10">
        <f t="shared" si="382"/>
        <v>6353882.4742268045</v>
      </c>
      <c r="AA2753" s="10">
        <f t="shared" si="383"/>
        <v>146139.29690721651</v>
      </c>
      <c r="AB2753" s="10">
        <f t="shared" si="384"/>
        <v>2</v>
      </c>
      <c r="AC2753" s="9">
        <f t="shared" si="385"/>
        <v>6163266</v>
      </c>
      <c r="AD2753" s="10">
        <f t="shared" si="386"/>
        <v>4355932.431789007</v>
      </c>
    </row>
    <row r="2754" spans="1:30" x14ac:dyDescent="0.2">
      <c r="A2754" t="s">
        <v>20</v>
      </c>
      <c r="B2754" s="1">
        <v>43497</v>
      </c>
      <c r="C2754" t="s">
        <v>519</v>
      </c>
      <c r="D2754" s="2">
        <v>4024</v>
      </c>
      <c r="E2754" s="2">
        <v>0</v>
      </c>
      <c r="F2754" s="2">
        <v>0</v>
      </c>
      <c r="G2754" s="2">
        <v>0</v>
      </c>
      <c r="H2754" s="2"/>
      <c r="I2754" s="2">
        <v>0</v>
      </c>
      <c r="J2754" s="2">
        <v>0</v>
      </c>
      <c r="K2754" s="2">
        <v>0</v>
      </c>
      <c r="L2754" s="2">
        <v>4024</v>
      </c>
      <c r="M2754" s="2">
        <v>1.006</v>
      </c>
      <c r="N2754" s="8">
        <f t="shared" si="378"/>
        <v>100600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1.006</v>
      </c>
      <c r="W2754" s="2">
        <f t="shared" si="379"/>
        <v>24.916666666666668</v>
      </c>
      <c r="X2754" s="9">
        <f t="shared" si="380"/>
        <v>25</v>
      </c>
      <c r="Y2754" s="9">
        <f t="shared" si="381"/>
        <v>8.1612573593286414E-3</v>
      </c>
      <c r="Z2754" s="10">
        <f t="shared" si="382"/>
        <v>6353882.4742268045</v>
      </c>
      <c r="AA2754" s="10">
        <f t="shared" si="383"/>
        <v>146139.29690721651</v>
      </c>
      <c r="AB2754" s="10">
        <f t="shared" si="384"/>
        <v>2</v>
      </c>
      <c r="AC2754" s="9">
        <f t="shared" si="385"/>
        <v>6163266</v>
      </c>
      <c r="AD2754" s="10">
        <f t="shared" si="386"/>
        <v>3653482.4226804129</v>
      </c>
    </row>
    <row r="2755" spans="1:30" x14ac:dyDescent="0.2">
      <c r="A2755" t="s">
        <v>20</v>
      </c>
      <c r="B2755" s="1">
        <v>43497</v>
      </c>
      <c r="C2755" t="s">
        <v>178</v>
      </c>
      <c r="D2755" s="2">
        <v>7210</v>
      </c>
      <c r="E2755" s="2">
        <v>0</v>
      </c>
      <c r="F2755" s="2">
        <v>1410</v>
      </c>
      <c r="G2755" s="2">
        <v>1368</v>
      </c>
      <c r="H2755" s="2"/>
      <c r="I2755" s="2">
        <v>1389</v>
      </c>
      <c r="J2755" s="2">
        <v>1405</v>
      </c>
      <c r="K2755" s="2">
        <v>43</v>
      </c>
      <c r="L2755" s="2">
        <v>1595</v>
      </c>
      <c r="M2755" s="2">
        <v>3.0578500000000002</v>
      </c>
      <c r="N2755" s="8">
        <f t="shared" ref="N2755:N2818" si="387">M2755*100000</f>
        <v>305785</v>
      </c>
      <c r="O2755" s="2">
        <v>0</v>
      </c>
      <c r="P2755" s="2">
        <v>0.77549999999999997</v>
      </c>
      <c r="Q2755" s="2">
        <v>0.4788</v>
      </c>
      <c r="R2755" s="2">
        <v>0</v>
      </c>
      <c r="S2755" s="2">
        <v>0.76395000000000002</v>
      </c>
      <c r="T2755" s="2">
        <v>0.63224999999999998</v>
      </c>
      <c r="U2755" s="2">
        <v>8.6E-3</v>
      </c>
      <c r="V2755" s="2">
        <v>0.39874999999999999</v>
      </c>
      <c r="W2755" s="2">
        <f t="shared" ref="W2755:W2818" si="388">299/12</f>
        <v>24.916666666666668</v>
      </c>
      <c r="X2755" s="9">
        <f t="shared" ref="X2755:X2818" si="389">N2755/D2755</f>
        <v>42.41123439667129</v>
      </c>
      <c r="Y2755" s="9">
        <f t="shared" ref="Y2755:Y2818" si="390">N2755/12326532</f>
        <v>2.4807058465430503E-2</v>
      </c>
      <c r="Z2755" s="10">
        <f t="shared" ref="Z2755:Z2818" si="391">AC2755*(1/(1-0.03))</f>
        <v>1588470.6185567011</v>
      </c>
      <c r="AA2755" s="10">
        <f t="shared" ref="AA2755:AA2818" si="392">Z2755*0.023</f>
        <v>36534.824226804129</v>
      </c>
      <c r="AB2755" s="10">
        <f t="shared" ref="AB2755:AB2818" si="393">COUNTIF(C2755:C10106,C2755)</f>
        <v>8</v>
      </c>
      <c r="AC2755" s="9">
        <f t="shared" ref="AC2755:AC2818" si="394">12326532/AB2755</f>
        <v>1540816.5</v>
      </c>
      <c r="AD2755" s="10">
        <f t="shared" ref="AD2755:AD2818" si="395">AA2755*X2755</f>
        <v>1549486.9939241749</v>
      </c>
    </row>
    <row r="2756" spans="1:30" x14ac:dyDescent="0.2">
      <c r="A2756" t="s">
        <v>20</v>
      </c>
      <c r="B2756" s="1">
        <v>43497</v>
      </c>
      <c r="C2756" t="s">
        <v>1147</v>
      </c>
      <c r="D2756" s="2">
        <v>2376</v>
      </c>
      <c r="E2756" s="2">
        <v>0</v>
      </c>
      <c r="F2756" s="2">
        <v>0</v>
      </c>
      <c r="G2756" s="2">
        <v>2376</v>
      </c>
      <c r="H2756" s="2"/>
      <c r="I2756" s="2">
        <v>0</v>
      </c>
      <c r="J2756" s="2">
        <v>0</v>
      </c>
      <c r="K2756" s="2">
        <v>0</v>
      </c>
      <c r="L2756" s="2">
        <v>0</v>
      </c>
      <c r="M2756" s="2">
        <v>0.83160000000000001</v>
      </c>
      <c r="N2756" s="8">
        <f t="shared" si="387"/>
        <v>83160</v>
      </c>
      <c r="O2756" s="2">
        <v>0</v>
      </c>
      <c r="P2756" s="2">
        <v>0</v>
      </c>
      <c r="Q2756" s="2">
        <v>0.83160000000000001</v>
      </c>
      <c r="R2756" s="2">
        <v>0</v>
      </c>
      <c r="S2756" s="2">
        <v>0</v>
      </c>
      <c r="T2756" s="2">
        <v>0</v>
      </c>
      <c r="U2756" s="2">
        <v>0</v>
      </c>
      <c r="V2756" s="2">
        <v>0</v>
      </c>
      <c r="W2756" s="2">
        <f t="shared" si="388"/>
        <v>24.916666666666668</v>
      </c>
      <c r="X2756" s="9">
        <f t="shared" si="389"/>
        <v>35</v>
      </c>
      <c r="Y2756" s="9">
        <f t="shared" si="390"/>
        <v>6.7464230815285275E-3</v>
      </c>
      <c r="Z2756" s="10">
        <f t="shared" si="391"/>
        <v>6353882.4742268045</v>
      </c>
      <c r="AA2756" s="10">
        <f t="shared" si="392"/>
        <v>146139.29690721651</v>
      </c>
      <c r="AB2756" s="10">
        <f t="shared" si="393"/>
        <v>2</v>
      </c>
      <c r="AC2756" s="9">
        <f t="shared" si="394"/>
        <v>6163266</v>
      </c>
      <c r="AD2756" s="10">
        <f t="shared" si="395"/>
        <v>5114875.3917525783</v>
      </c>
    </row>
    <row r="2757" spans="1:30" x14ac:dyDescent="0.2">
      <c r="A2757" t="s">
        <v>20</v>
      </c>
      <c r="B2757" s="1">
        <v>43497</v>
      </c>
      <c r="C2757" t="s">
        <v>1076</v>
      </c>
      <c r="D2757" s="2">
        <v>82766</v>
      </c>
      <c r="E2757" s="2">
        <v>0</v>
      </c>
      <c r="F2757" s="2">
        <v>0</v>
      </c>
      <c r="G2757" s="2">
        <v>26269</v>
      </c>
      <c r="H2757" s="2"/>
      <c r="I2757" s="2">
        <v>0</v>
      </c>
      <c r="J2757" s="2">
        <v>42196</v>
      </c>
      <c r="K2757" s="2">
        <v>0</v>
      </c>
      <c r="L2757" s="2">
        <v>0</v>
      </c>
      <c r="M2757" s="2">
        <v>41.374374000000003</v>
      </c>
      <c r="N2757" s="8">
        <f t="shared" si="387"/>
        <v>4137437.4000000004</v>
      </c>
      <c r="O2757" s="2">
        <v>0</v>
      </c>
      <c r="P2757" s="2">
        <v>0</v>
      </c>
      <c r="Q2757" s="2">
        <v>14.444174000000002</v>
      </c>
      <c r="R2757" s="2">
        <v>0</v>
      </c>
      <c r="S2757" s="2">
        <v>0</v>
      </c>
      <c r="T2757" s="2">
        <v>20.543400000000002</v>
      </c>
      <c r="U2757" s="2">
        <v>0</v>
      </c>
      <c r="V2757" s="2">
        <v>0</v>
      </c>
      <c r="W2757" s="2">
        <f t="shared" si="388"/>
        <v>24.916666666666668</v>
      </c>
      <c r="X2757" s="9">
        <f t="shared" si="389"/>
        <v>49.989577845975404</v>
      </c>
      <c r="Y2757" s="9">
        <f t="shared" si="390"/>
        <v>0.33565299631721235</v>
      </c>
      <c r="Z2757" s="10">
        <f t="shared" si="391"/>
        <v>6353882.4742268045</v>
      </c>
      <c r="AA2757" s="10">
        <f t="shared" si="392"/>
        <v>146139.29690721651</v>
      </c>
      <c r="AB2757" s="10">
        <f t="shared" si="393"/>
        <v>2</v>
      </c>
      <c r="AC2757" s="9">
        <f t="shared" si="394"/>
        <v>6163266</v>
      </c>
      <c r="AD2757" s="10">
        <f t="shared" si="395"/>
        <v>7305441.7590994127</v>
      </c>
    </row>
    <row r="2758" spans="1:30" x14ac:dyDescent="0.2">
      <c r="A2758" t="s">
        <v>20</v>
      </c>
      <c r="B2758" s="1">
        <v>43497</v>
      </c>
      <c r="C2758" t="s">
        <v>1148</v>
      </c>
      <c r="D2758" s="2">
        <v>2980</v>
      </c>
      <c r="E2758" s="2">
        <v>0</v>
      </c>
      <c r="F2758" s="2">
        <v>0</v>
      </c>
      <c r="G2758" s="2">
        <v>2980</v>
      </c>
      <c r="H2758" s="2"/>
      <c r="I2758" s="2">
        <v>0</v>
      </c>
      <c r="J2758" s="2">
        <v>0</v>
      </c>
      <c r="K2758" s="2">
        <v>0</v>
      </c>
      <c r="L2758" s="2">
        <v>0</v>
      </c>
      <c r="M2758" s="2">
        <v>1.0429999999999999</v>
      </c>
      <c r="N2758" s="8">
        <f t="shared" si="387"/>
        <v>104299.99999999999</v>
      </c>
      <c r="O2758" s="2">
        <v>0</v>
      </c>
      <c r="P2758" s="2">
        <v>0</v>
      </c>
      <c r="Q2758" s="2">
        <v>1.0429999999999999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f t="shared" si="388"/>
        <v>24.916666666666668</v>
      </c>
      <c r="X2758" s="9">
        <f t="shared" si="389"/>
        <v>34.999999999999993</v>
      </c>
      <c r="Y2758" s="9">
        <f t="shared" si="390"/>
        <v>8.4614228884490779E-3</v>
      </c>
      <c r="Z2758" s="10">
        <f t="shared" si="391"/>
        <v>12707764.948453609</v>
      </c>
      <c r="AA2758" s="10">
        <f t="shared" si="392"/>
        <v>292278.59381443303</v>
      </c>
      <c r="AB2758" s="10">
        <f t="shared" si="393"/>
        <v>1</v>
      </c>
      <c r="AC2758" s="9">
        <f t="shared" si="394"/>
        <v>12326532</v>
      </c>
      <c r="AD2758" s="10">
        <f t="shared" si="395"/>
        <v>10229750.783505155</v>
      </c>
    </row>
    <row r="2759" spans="1:30" x14ac:dyDescent="0.2">
      <c r="A2759" t="s">
        <v>20</v>
      </c>
      <c r="B2759" s="1">
        <v>43497</v>
      </c>
      <c r="C2759" t="s">
        <v>812</v>
      </c>
      <c r="D2759" s="2">
        <v>2363</v>
      </c>
      <c r="E2759" s="2">
        <v>0</v>
      </c>
      <c r="F2759" s="2">
        <v>0</v>
      </c>
      <c r="G2759" s="2">
        <v>0</v>
      </c>
      <c r="H2759" s="2"/>
      <c r="I2759" s="2">
        <v>0</v>
      </c>
      <c r="J2759" s="2">
        <v>2363</v>
      </c>
      <c r="K2759" s="2">
        <v>0</v>
      </c>
      <c r="L2759" s="2">
        <v>0</v>
      </c>
      <c r="M2759" s="2">
        <v>1.06335</v>
      </c>
      <c r="N2759" s="8">
        <f t="shared" si="387"/>
        <v>106335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1.06335</v>
      </c>
      <c r="U2759" s="2">
        <v>0</v>
      </c>
      <c r="V2759" s="2">
        <v>0</v>
      </c>
      <c r="W2759" s="2">
        <f t="shared" si="388"/>
        <v>24.916666666666668</v>
      </c>
      <c r="X2759" s="9">
        <f t="shared" si="389"/>
        <v>45</v>
      </c>
      <c r="Y2759" s="9">
        <f t="shared" si="390"/>
        <v>8.6265139294653195E-3</v>
      </c>
      <c r="Z2759" s="10">
        <f t="shared" si="391"/>
        <v>1815394.9926362301</v>
      </c>
      <c r="AA2759" s="10">
        <f t="shared" si="392"/>
        <v>41754.084830633292</v>
      </c>
      <c r="AB2759" s="10">
        <f t="shared" si="393"/>
        <v>7</v>
      </c>
      <c r="AC2759" s="9">
        <f t="shared" si="394"/>
        <v>1760933.142857143</v>
      </c>
      <c r="AD2759" s="10">
        <f t="shared" si="395"/>
        <v>1878933.8173784981</v>
      </c>
    </row>
    <row r="2760" spans="1:30" x14ac:dyDescent="0.2">
      <c r="A2760" t="s">
        <v>20</v>
      </c>
      <c r="B2760" s="1">
        <v>43497</v>
      </c>
      <c r="C2760" t="s">
        <v>180</v>
      </c>
      <c r="D2760" s="2">
        <v>1568</v>
      </c>
      <c r="E2760" s="2">
        <v>0</v>
      </c>
      <c r="F2760" s="2">
        <v>0</v>
      </c>
      <c r="G2760" s="2">
        <v>0</v>
      </c>
      <c r="H2760" s="2"/>
      <c r="I2760" s="2">
        <v>0</v>
      </c>
      <c r="J2760" s="2">
        <v>1568</v>
      </c>
      <c r="K2760" s="2">
        <v>0</v>
      </c>
      <c r="L2760" s="2">
        <v>0</v>
      </c>
      <c r="M2760" s="2">
        <v>0.7056</v>
      </c>
      <c r="N2760" s="8">
        <f t="shared" si="387"/>
        <v>70560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0.7056</v>
      </c>
      <c r="U2760" s="2">
        <v>0</v>
      </c>
      <c r="V2760" s="2">
        <v>0</v>
      </c>
      <c r="W2760" s="2">
        <f t="shared" si="388"/>
        <v>24.916666666666668</v>
      </c>
      <c r="X2760" s="9">
        <f t="shared" si="389"/>
        <v>45</v>
      </c>
      <c r="Y2760" s="9">
        <f t="shared" si="390"/>
        <v>5.7242377661454171E-3</v>
      </c>
      <c r="Z2760" s="10">
        <f t="shared" si="391"/>
        <v>977520.38065027772</v>
      </c>
      <c r="AA2760" s="10">
        <f t="shared" si="392"/>
        <v>22482.968754956386</v>
      </c>
      <c r="AB2760" s="10">
        <f t="shared" si="393"/>
        <v>13</v>
      </c>
      <c r="AC2760" s="9">
        <f t="shared" si="394"/>
        <v>948194.76923076925</v>
      </c>
      <c r="AD2760" s="10">
        <f t="shared" si="395"/>
        <v>1011733.5939730373</v>
      </c>
    </row>
    <row r="2761" spans="1:30" x14ac:dyDescent="0.2">
      <c r="A2761" t="s">
        <v>20</v>
      </c>
      <c r="B2761" s="1">
        <v>43497</v>
      </c>
      <c r="C2761" t="s">
        <v>182</v>
      </c>
      <c r="D2761" s="2">
        <v>31243</v>
      </c>
      <c r="E2761" s="2">
        <v>5771</v>
      </c>
      <c r="F2761" s="2">
        <v>11295</v>
      </c>
      <c r="G2761" s="2">
        <v>0</v>
      </c>
      <c r="H2761" s="2"/>
      <c r="I2761" s="2">
        <v>0</v>
      </c>
      <c r="J2761" s="2">
        <v>4411</v>
      </c>
      <c r="K2761" s="2">
        <v>7511</v>
      </c>
      <c r="L2761" s="2">
        <v>0</v>
      </c>
      <c r="M2761" s="2">
        <v>12.198799999999999</v>
      </c>
      <c r="N2761" s="8">
        <f t="shared" si="387"/>
        <v>1219879.9999999998</v>
      </c>
      <c r="O2761" s="2">
        <v>2.8855</v>
      </c>
      <c r="P2761" s="2">
        <v>5.2516500000000006</v>
      </c>
      <c r="Q2761" s="2">
        <v>0</v>
      </c>
      <c r="R2761" s="2">
        <v>0</v>
      </c>
      <c r="S2761" s="2">
        <v>0</v>
      </c>
      <c r="T2761" s="2">
        <v>1.8552</v>
      </c>
      <c r="U2761" s="2">
        <v>1.5022</v>
      </c>
      <c r="V2761" s="2">
        <v>0</v>
      </c>
      <c r="W2761" s="2">
        <f t="shared" si="388"/>
        <v>24.916666666666668</v>
      </c>
      <c r="X2761" s="9">
        <f t="shared" si="389"/>
        <v>39.044906058957196</v>
      </c>
      <c r="Y2761" s="9">
        <f t="shared" si="390"/>
        <v>9.8963763692821283E-2</v>
      </c>
      <c r="Z2761" s="10">
        <f t="shared" si="391"/>
        <v>794235.30927835056</v>
      </c>
      <c r="AA2761" s="10">
        <f t="shared" si="392"/>
        <v>18267.412113402064</v>
      </c>
      <c r="AB2761" s="10">
        <f t="shared" si="393"/>
        <v>16</v>
      </c>
      <c r="AC2761" s="9">
        <f t="shared" si="394"/>
        <v>770408.25</v>
      </c>
      <c r="AD2761" s="10">
        <f t="shared" si="395"/>
        <v>713249.38990804029</v>
      </c>
    </row>
    <row r="2762" spans="1:30" x14ac:dyDescent="0.2">
      <c r="A2762" t="s">
        <v>20</v>
      </c>
      <c r="B2762" s="1">
        <v>43497</v>
      </c>
      <c r="C2762" t="s">
        <v>1149</v>
      </c>
      <c r="D2762" s="2">
        <v>2113</v>
      </c>
      <c r="E2762" s="2">
        <v>0</v>
      </c>
      <c r="F2762" s="2">
        <v>2113</v>
      </c>
      <c r="G2762" s="2">
        <v>0</v>
      </c>
      <c r="H2762" s="2"/>
      <c r="I2762" s="2">
        <v>0</v>
      </c>
      <c r="J2762" s="2">
        <v>0</v>
      </c>
      <c r="K2762" s="2">
        <v>0</v>
      </c>
      <c r="L2762" s="2">
        <v>0</v>
      </c>
      <c r="M2762" s="2">
        <v>1.16215</v>
      </c>
      <c r="N2762" s="8">
        <f t="shared" si="387"/>
        <v>116215</v>
      </c>
      <c r="O2762" s="2">
        <v>0</v>
      </c>
      <c r="P2762" s="2">
        <v>1.16215</v>
      </c>
      <c r="Q2762" s="2">
        <v>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f t="shared" si="388"/>
        <v>24.916666666666668</v>
      </c>
      <c r="X2762" s="9">
        <f t="shared" si="389"/>
        <v>55</v>
      </c>
      <c r="Y2762" s="9">
        <f t="shared" si="390"/>
        <v>9.4280370180355681E-3</v>
      </c>
      <c r="Z2762" s="10">
        <f t="shared" si="391"/>
        <v>1588470.6185567011</v>
      </c>
      <c r="AA2762" s="10">
        <f t="shared" si="392"/>
        <v>36534.824226804129</v>
      </c>
      <c r="AB2762" s="10">
        <f t="shared" si="393"/>
        <v>8</v>
      </c>
      <c r="AC2762" s="9">
        <f t="shared" si="394"/>
        <v>1540816.5</v>
      </c>
      <c r="AD2762" s="10">
        <f t="shared" si="395"/>
        <v>2009415.3324742271</v>
      </c>
    </row>
    <row r="2763" spans="1:30" x14ac:dyDescent="0.2">
      <c r="A2763" t="s">
        <v>20</v>
      </c>
      <c r="B2763" s="1">
        <v>43497</v>
      </c>
      <c r="C2763" t="s">
        <v>1079</v>
      </c>
      <c r="D2763" s="2">
        <v>2011</v>
      </c>
      <c r="E2763" s="2">
        <v>0</v>
      </c>
      <c r="F2763" s="2">
        <v>0</v>
      </c>
      <c r="G2763" s="2">
        <v>0</v>
      </c>
      <c r="H2763" s="2"/>
      <c r="I2763" s="2">
        <v>0</v>
      </c>
      <c r="J2763" s="2">
        <v>2011</v>
      </c>
      <c r="K2763" s="2">
        <v>0</v>
      </c>
      <c r="L2763" s="2">
        <v>0</v>
      </c>
      <c r="M2763" s="2">
        <v>0.90495000000000003</v>
      </c>
      <c r="N2763" s="8">
        <f t="shared" si="387"/>
        <v>90495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0.90495000000000003</v>
      </c>
      <c r="U2763" s="2">
        <v>0</v>
      </c>
      <c r="V2763" s="2">
        <v>0</v>
      </c>
      <c r="W2763" s="2">
        <f t="shared" si="388"/>
        <v>24.916666666666668</v>
      </c>
      <c r="X2763" s="9">
        <f t="shared" si="389"/>
        <v>45</v>
      </c>
      <c r="Y2763" s="9">
        <f t="shared" si="390"/>
        <v>7.3414809615551238E-3</v>
      </c>
      <c r="Z2763" s="10">
        <f t="shared" si="391"/>
        <v>6353882.4742268045</v>
      </c>
      <c r="AA2763" s="10">
        <f t="shared" si="392"/>
        <v>146139.29690721651</v>
      </c>
      <c r="AB2763" s="10">
        <f t="shared" si="393"/>
        <v>2</v>
      </c>
      <c r="AC2763" s="9">
        <f t="shared" si="394"/>
        <v>6163266</v>
      </c>
      <c r="AD2763" s="10">
        <f t="shared" si="395"/>
        <v>6576268.3608247433</v>
      </c>
    </row>
    <row r="2764" spans="1:30" x14ac:dyDescent="0.2">
      <c r="A2764" t="s">
        <v>20</v>
      </c>
      <c r="B2764" s="1">
        <v>43497</v>
      </c>
      <c r="C2764" t="s">
        <v>330</v>
      </c>
      <c r="D2764" s="2">
        <v>6356</v>
      </c>
      <c r="E2764" s="2">
        <v>3157</v>
      </c>
      <c r="F2764" s="2">
        <v>0</v>
      </c>
      <c r="G2764" s="2">
        <v>0</v>
      </c>
      <c r="H2764" s="2"/>
      <c r="I2764" s="2">
        <v>3199</v>
      </c>
      <c r="J2764" s="2">
        <v>0</v>
      </c>
      <c r="K2764" s="2">
        <v>0</v>
      </c>
      <c r="L2764" s="2">
        <v>0</v>
      </c>
      <c r="M2764" s="2">
        <v>1.74685</v>
      </c>
      <c r="N2764" s="8">
        <f t="shared" si="387"/>
        <v>174685</v>
      </c>
      <c r="O2764" s="2">
        <v>0.94710000000000005</v>
      </c>
      <c r="P2764" s="2">
        <v>0</v>
      </c>
      <c r="Q2764" s="2">
        <v>0</v>
      </c>
      <c r="R2764" s="2">
        <v>0</v>
      </c>
      <c r="S2764" s="2">
        <v>0.79974999999999996</v>
      </c>
      <c r="T2764" s="2">
        <v>0</v>
      </c>
      <c r="U2764" s="2">
        <v>0</v>
      </c>
      <c r="V2764" s="2">
        <v>0</v>
      </c>
      <c r="W2764" s="2">
        <f t="shared" si="388"/>
        <v>24.916666666666668</v>
      </c>
      <c r="X2764" s="9">
        <f t="shared" si="389"/>
        <v>27.483480176211454</v>
      </c>
      <c r="Y2764" s="9">
        <f t="shared" si="390"/>
        <v>1.4171463636325286E-2</v>
      </c>
      <c r="Z2764" s="10">
        <f t="shared" si="391"/>
        <v>1058980.4123711342</v>
      </c>
      <c r="AA2764" s="10">
        <f t="shared" si="392"/>
        <v>24356.549484536084</v>
      </c>
      <c r="AB2764" s="10">
        <f t="shared" si="393"/>
        <v>12</v>
      </c>
      <c r="AC2764" s="9">
        <f t="shared" si="394"/>
        <v>1027211</v>
      </c>
      <c r="AD2764" s="10">
        <f t="shared" si="395"/>
        <v>669402.74491916085</v>
      </c>
    </row>
    <row r="2765" spans="1:30" x14ac:dyDescent="0.2">
      <c r="A2765" t="s">
        <v>20</v>
      </c>
      <c r="B2765" s="1">
        <v>43497</v>
      </c>
      <c r="C2765" t="s">
        <v>1150</v>
      </c>
      <c r="D2765" s="2">
        <v>1856</v>
      </c>
      <c r="E2765" s="2">
        <v>0</v>
      </c>
      <c r="F2765" s="2">
        <v>0</v>
      </c>
      <c r="G2765" s="2">
        <v>0</v>
      </c>
      <c r="H2765" s="2"/>
      <c r="I2765" s="2">
        <v>0</v>
      </c>
      <c r="J2765" s="2">
        <v>1856</v>
      </c>
      <c r="K2765" s="2">
        <v>0</v>
      </c>
      <c r="L2765" s="2">
        <v>0</v>
      </c>
      <c r="M2765" s="2">
        <v>0.83520000000000005</v>
      </c>
      <c r="N2765" s="8">
        <f t="shared" si="387"/>
        <v>83520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0.83520000000000005</v>
      </c>
      <c r="U2765" s="2">
        <v>0</v>
      </c>
      <c r="V2765" s="2">
        <v>0</v>
      </c>
      <c r="W2765" s="2">
        <f t="shared" si="388"/>
        <v>24.916666666666668</v>
      </c>
      <c r="X2765" s="9">
        <f t="shared" si="389"/>
        <v>45</v>
      </c>
      <c r="Y2765" s="9">
        <f t="shared" si="390"/>
        <v>6.7756283762537587E-3</v>
      </c>
      <c r="Z2765" s="10">
        <f t="shared" si="391"/>
        <v>12707764.948453609</v>
      </c>
      <c r="AA2765" s="10">
        <f t="shared" si="392"/>
        <v>292278.59381443303</v>
      </c>
      <c r="AB2765" s="10">
        <f t="shared" si="393"/>
        <v>1</v>
      </c>
      <c r="AC2765" s="9">
        <f t="shared" si="394"/>
        <v>12326532</v>
      </c>
      <c r="AD2765" s="10">
        <f t="shared" si="395"/>
        <v>13152536.721649487</v>
      </c>
    </row>
    <row r="2766" spans="1:30" x14ac:dyDescent="0.2">
      <c r="A2766" t="s">
        <v>20</v>
      </c>
      <c r="B2766" s="1">
        <v>43497</v>
      </c>
      <c r="C2766" t="s">
        <v>1151</v>
      </c>
      <c r="D2766" s="2">
        <v>563</v>
      </c>
      <c r="E2766" s="2">
        <v>0</v>
      </c>
      <c r="F2766" s="2">
        <v>0</v>
      </c>
      <c r="G2766" s="2">
        <v>0</v>
      </c>
      <c r="H2766" s="2"/>
      <c r="I2766" s="2">
        <v>563</v>
      </c>
      <c r="J2766" s="2">
        <v>0</v>
      </c>
      <c r="K2766" s="2">
        <v>0</v>
      </c>
      <c r="L2766" s="2">
        <v>0</v>
      </c>
      <c r="M2766" s="2">
        <v>0.30964999999999998</v>
      </c>
      <c r="N2766" s="8">
        <f t="shared" si="387"/>
        <v>30964.999999999996</v>
      </c>
      <c r="O2766" s="2">
        <v>0</v>
      </c>
      <c r="P2766" s="2">
        <v>0</v>
      </c>
      <c r="Q2766" s="2">
        <v>0</v>
      </c>
      <c r="R2766" s="2">
        <v>0</v>
      </c>
      <c r="S2766" s="2">
        <v>0.30964999999999998</v>
      </c>
      <c r="T2766" s="2">
        <v>0</v>
      </c>
      <c r="U2766" s="2">
        <v>0</v>
      </c>
      <c r="V2766" s="2">
        <v>0</v>
      </c>
      <c r="W2766" s="2">
        <f t="shared" si="388"/>
        <v>24.916666666666668</v>
      </c>
      <c r="X2766" s="9">
        <f t="shared" si="389"/>
        <v>54.999999999999993</v>
      </c>
      <c r="Y2766" s="9">
        <f t="shared" si="390"/>
        <v>2.5120609754633338E-3</v>
      </c>
      <c r="Z2766" s="10">
        <f t="shared" si="391"/>
        <v>12707764.948453609</v>
      </c>
      <c r="AA2766" s="10">
        <f t="shared" si="392"/>
        <v>292278.59381443303</v>
      </c>
      <c r="AB2766" s="10">
        <f t="shared" si="393"/>
        <v>1</v>
      </c>
      <c r="AC2766" s="9">
        <f t="shared" si="394"/>
        <v>12326532</v>
      </c>
      <c r="AD2766" s="10">
        <f t="shared" si="395"/>
        <v>16075322.659793815</v>
      </c>
    </row>
    <row r="2767" spans="1:30" x14ac:dyDescent="0.2">
      <c r="A2767" t="s">
        <v>20</v>
      </c>
      <c r="B2767" s="1">
        <v>43497</v>
      </c>
      <c r="C2767" t="s">
        <v>445</v>
      </c>
      <c r="D2767" s="2">
        <v>46662</v>
      </c>
      <c r="E2767" s="2">
        <v>0</v>
      </c>
      <c r="F2767" s="2">
        <v>5622</v>
      </c>
      <c r="G2767" s="2">
        <v>9841</v>
      </c>
      <c r="H2767" s="2">
        <v>189</v>
      </c>
      <c r="I2767" s="2">
        <v>8017</v>
      </c>
      <c r="J2767" s="2">
        <v>8070</v>
      </c>
      <c r="K2767" s="2">
        <v>7050</v>
      </c>
      <c r="L2767" s="2">
        <v>7873</v>
      </c>
      <c r="M2767" s="2">
        <v>18.03115</v>
      </c>
      <c r="N2767" s="8">
        <f t="shared" si="387"/>
        <v>1803115</v>
      </c>
      <c r="O2767" s="2">
        <v>0</v>
      </c>
      <c r="P2767" s="2">
        <v>3.0920999999999998</v>
      </c>
      <c r="Q2767" s="2">
        <v>3.44435</v>
      </c>
      <c r="R2767" s="2">
        <v>7.5600000000000001E-2</v>
      </c>
      <c r="S2767" s="2">
        <v>4.4093499999999999</v>
      </c>
      <c r="T2767" s="2">
        <v>3.6315</v>
      </c>
      <c r="U2767" s="2">
        <v>1.41</v>
      </c>
      <c r="V2767" s="2">
        <v>1.9682500000000001</v>
      </c>
      <c r="W2767" s="2">
        <f t="shared" si="388"/>
        <v>24.916666666666668</v>
      </c>
      <c r="X2767" s="9">
        <f t="shared" si="389"/>
        <v>38.642042775706145</v>
      </c>
      <c r="Y2767" s="9">
        <f t="shared" si="390"/>
        <v>0.14627918055135053</v>
      </c>
      <c r="Z2767" s="10">
        <f t="shared" si="391"/>
        <v>2541552.989690722</v>
      </c>
      <c r="AA2767" s="10">
        <f t="shared" si="392"/>
        <v>58455.718762886601</v>
      </c>
      <c r="AB2767" s="10">
        <f t="shared" si="393"/>
        <v>5</v>
      </c>
      <c r="AC2767" s="9">
        <f t="shared" si="394"/>
        <v>2465306.4</v>
      </c>
      <c r="AD2767" s="10">
        <f t="shared" si="395"/>
        <v>2258848.3849201123</v>
      </c>
    </row>
    <row r="2768" spans="1:30" x14ac:dyDescent="0.2">
      <c r="A2768" t="s">
        <v>20</v>
      </c>
      <c r="B2768" s="1">
        <v>43497</v>
      </c>
      <c r="C2768" t="s">
        <v>332</v>
      </c>
      <c r="D2768" s="2">
        <v>46978</v>
      </c>
      <c r="E2768" s="2">
        <v>7751</v>
      </c>
      <c r="F2768" s="2">
        <v>0</v>
      </c>
      <c r="G2768" s="2">
        <v>7226</v>
      </c>
      <c r="H2768" s="2">
        <v>8434</v>
      </c>
      <c r="I2768" s="2">
        <v>0</v>
      </c>
      <c r="J2768" s="2">
        <v>7404</v>
      </c>
      <c r="K2768" s="2">
        <v>8542</v>
      </c>
      <c r="L2768" s="2">
        <v>7621</v>
      </c>
      <c r="M2768" s="2">
        <v>16.723649999999999</v>
      </c>
      <c r="N2768" s="8">
        <f t="shared" si="387"/>
        <v>1672365</v>
      </c>
      <c r="O2768" s="2">
        <v>3.8755000000000002</v>
      </c>
      <c r="P2768" s="2">
        <v>0</v>
      </c>
      <c r="Q2768" s="2">
        <v>2.5291000000000001</v>
      </c>
      <c r="R2768" s="2">
        <v>3.3736000000000002</v>
      </c>
      <c r="S2768" s="2">
        <v>0</v>
      </c>
      <c r="T2768" s="2">
        <v>3.3317999999999999</v>
      </c>
      <c r="U2768" s="2">
        <v>1.7083999999999999</v>
      </c>
      <c r="V2768" s="2">
        <v>1.9052500000000001</v>
      </c>
      <c r="W2768" s="2">
        <f t="shared" si="388"/>
        <v>24.916666666666668</v>
      </c>
      <c r="X2768" s="9">
        <f t="shared" si="389"/>
        <v>35.598897356209292</v>
      </c>
      <c r="Y2768" s="9">
        <f t="shared" si="390"/>
        <v>0.13567197975878373</v>
      </c>
      <c r="Z2768" s="10">
        <f t="shared" si="391"/>
        <v>977520.38065027772</v>
      </c>
      <c r="AA2768" s="10">
        <f t="shared" si="392"/>
        <v>22482.968754956386</v>
      </c>
      <c r="AB2768" s="10">
        <f t="shared" si="393"/>
        <v>13</v>
      </c>
      <c r="AC2768" s="9">
        <f t="shared" si="394"/>
        <v>948194.76923076925</v>
      </c>
      <c r="AD2768" s="10">
        <f t="shared" si="395"/>
        <v>800368.89697055297</v>
      </c>
    </row>
    <row r="2769" spans="1:30" x14ac:dyDescent="0.2">
      <c r="A2769" t="s">
        <v>20</v>
      </c>
      <c r="B2769" s="1">
        <v>43497</v>
      </c>
      <c r="C2769" t="s">
        <v>188</v>
      </c>
      <c r="D2769" s="2">
        <v>23653</v>
      </c>
      <c r="E2769" s="2">
        <v>9769</v>
      </c>
      <c r="F2769" s="2">
        <v>0</v>
      </c>
      <c r="G2769" s="2">
        <v>0</v>
      </c>
      <c r="H2769" s="2"/>
      <c r="I2769" s="2">
        <v>8501</v>
      </c>
      <c r="J2769" s="2">
        <v>0</v>
      </c>
      <c r="K2769" s="2">
        <v>0</v>
      </c>
      <c r="L2769" s="2">
        <v>5383</v>
      </c>
      <c r="M2769" s="2">
        <v>10.905800000000001</v>
      </c>
      <c r="N2769" s="8">
        <f t="shared" si="387"/>
        <v>1090580</v>
      </c>
      <c r="O2769" s="2">
        <v>4.8845000000000001</v>
      </c>
      <c r="P2769" s="2">
        <v>0</v>
      </c>
      <c r="Q2769" s="2">
        <v>0</v>
      </c>
      <c r="R2769" s="2">
        <v>0</v>
      </c>
      <c r="S2769" s="2">
        <v>4.6755500000000003</v>
      </c>
      <c r="T2769" s="2">
        <v>0</v>
      </c>
      <c r="U2769" s="2">
        <v>0</v>
      </c>
      <c r="V2769" s="2">
        <v>1.34575</v>
      </c>
      <c r="W2769" s="2">
        <f t="shared" si="388"/>
        <v>24.916666666666668</v>
      </c>
      <c r="X2769" s="9">
        <f t="shared" si="389"/>
        <v>46.107470511140235</v>
      </c>
      <c r="Y2769" s="9">
        <f t="shared" si="390"/>
        <v>8.8474195337342243E-2</v>
      </c>
      <c r="Z2769" s="10">
        <f t="shared" si="391"/>
        <v>635388.24742268049</v>
      </c>
      <c r="AA2769" s="10">
        <f t="shared" si="392"/>
        <v>14613.92969072165</v>
      </c>
      <c r="AB2769" s="10">
        <f t="shared" si="393"/>
        <v>20</v>
      </c>
      <c r="AC2769" s="9">
        <f t="shared" si="394"/>
        <v>616326.6</v>
      </c>
      <c r="AD2769" s="10">
        <f t="shared" si="395"/>
        <v>673811.33226682525</v>
      </c>
    </row>
    <row r="2770" spans="1:30" x14ac:dyDescent="0.2">
      <c r="A2770" t="s">
        <v>20</v>
      </c>
      <c r="B2770" s="1">
        <v>43497</v>
      </c>
      <c r="C2770" t="s">
        <v>619</v>
      </c>
      <c r="D2770" s="2">
        <v>1104</v>
      </c>
      <c r="E2770" s="2">
        <v>0</v>
      </c>
      <c r="F2770" s="2">
        <v>1104</v>
      </c>
      <c r="G2770" s="2">
        <v>0</v>
      </c>
      <c r="H2770" s="2"/>
      <c r="I2770" s="2">
        <v>0</v>
      </c>
      <c r="J2770" s="2">
        <v>0</v>
      </c>
      <c r="K2770" s="2">
        <v>0</v>
      </c>
      <c r="L2770" s="2">
        <v>0</v>
      </c>
      <c r="M2770" s="2">
        <v>0.60719999999999996</v>
      </c>
      <c r="N2770" s="8">
        <f t="shared" si="387"/>
        <v>60719.999999999993</v>
      </c>
      <c r="O2770" s="2">
        <v>0</v>
      </c>
      <c r="P2770" s="2">
        <v>0.60719999999999996</v>
      </c>
      <c r="Q2770" s="2">
        <v>0</v>
      </c>
      <c r="R2770" s="2">
        <v>0</v>
      </c>
      <c r="S2770" s="2">
        <v>0</v>
      </c>
      <c r="T2770" s="2">
        <v>0</v>
      </c>
      <c r="U2770" s="2">
        <v>0</v>
      </c>
      <c r="V2770" s="2">
        <v>0</v>
      </c>
      <c r="W2770" s="2">
        <f t="shared" si="388"/>
        <v>24.916666666666668</v>
      </c>
      <c r="X2770" s="9">
        <f t="shared" si="389"/>
        <v>54.999999999999993</v>
      </c>
      <c r="Y2770" s="9">
        <f t="shared" si="390"/>
        <v>4.9259597103224161E-3</v>
      </c>
      <c r="Z2770" s="10">
        <f t="shared" si="391"/>
        <v>2117960.8247422683</v>
      </c>
      <c r="AA2770" s="10">
        <f t="shared" si="392"/>
        <v>48713.098969072169</v>
      </c>
      <c r="AB2770" s="10">
        <f t="shared" si="393"/>
        <v>6</v>
      </c>
      <c r="AC2770" s="9">
        <f t="shared" si="394"/>
        <v>2054422</v>
      </c>
      <c r="AD2770" s="10">
        <f t="shared" si="395"/>
        <v>2679220.443298969</v>
      </c>
    </row>
    <row r="2771" spans="1:30" x14ac:dyDescent="0.2">
      <c r="A2771" t="s">
        <v>20</v>
      </c>
      <c r="B2771" s="1">
        <v>43497</v>
      </c>
      <c r="C2771" t="s">
        <v>189</v>
      </c>
      <c r="D2771" s="2">
        <v>475</v>
      </c>
      <c r="E2771" s="2">
        <v>245</v>
      </c>
      <c r="F2771" s="2">
        <v>0</v>
      </c>
      <c r="G2771" s="2">
        <v>0</v>
      </c>
      <c r="H2771" s="2"/>
      <c r="I2771" s="2">
        <v>0</v>
      </c>
      <c r="J2771" s="2">
        <v>0</v>
      </c>
      <c r="K2771" s="2">
        <v>0</v>
      </c>
      <c r="L2771" s="2">
        <v>230</v>
      </c>
      <c r="M2771" s="2">
        <v>0.17849999999999999</v>
      </c>
      <c r="N2771" s="8">
        <f t="shared" si="387"/>
        <v>17850</v>
      </c>
      <c r="O2771" s="2">
        <v>9.8000000000000004E-2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8.0500000000000002E-2</v>
      </c>
      <c r="W2771" s="2">
        <f t="shared" si="388"/>
        <v>24.916666666666668</v>
      </c>
      <c r="X2771" s="9">
        <f t="shared" si="389"/>
        <v>37.578947368421055</v>
      </c>
      <c r="Y2771" s="9">
        <f t="shared" si="390"/>
        <v>1.4480958634594061E-3</v>
      </c>
      <c r="Z2771" s="10">
        <f t="shared" si="391"/>
        <v>2541552.989690722</v>
      </c>
      <c r="AA2771" s="10">
        <f t="shared" si="392"/>
        <v>58455.718762886601</v>
      </c>
      <c r="AB2771" s="10">
        <f t="shared" si="393"/>
        <v>5</v>
      </c>
      <c r="AC2771" s="9">
        <f t="shared" si="394"/>
        <v>2465306.4</v>
      </c>
      <c r="AD2771" s="10">
        <f t="shared" si="395"/>
        <v>2196704.3787737386</v>
      </c>
    </row>
    <row r="2772" spans="1:30" x14ac:dyDescent="0.2">
      <c r="A2772" t="s">
        <v>20</v>
      </c>
      <c r="B2772" s="1">
        <v>43497</v>
      </c>
      <c r="C2772" t="s">
        <v>191</v>
      </c>
      <c r="D2772" s="2">
        <v>816</v>
      </c>
      <c r="E2772" s="2">
        <v>0</v>
      </c>
      <c r="F2772" s="2">
        <v>0</v>
      </c>
      <c r="G2772" s="2">
        <v>816</v>
      </c>
      <c r="H2772" s="2"/>
      <c r="I2772" s="2">
        <v>0</v>
      </c>
      <c r="J2772" s="2">
        <v>0</v>
      </c>
      <c r="K2772" s="2">
        <v>0</v>
      </c>
      <c r="L2772" s="2">
        <v>0</v>
      </c>
      <c r="M2772" s="2">
        <v>0.28560000000000002</v>
      </c>
      <c r="N2772" s="8">
        <f t="shared" si="387"/>
        <v>28560.000000000004</v>
      </c>
      <c r="O2772" s="2">
        <v>0</v>
      </c>
      <c r="P2772" s="2">
        <v>0</v>
      </c>
      <c r="Q2772" s="2">
        <v>0.28560000000000002</v>
      </c>
      <c r="R2772" s="2">
        <v>0</v>
      </c>
      <c r="S2772" s="2">
        <v>0</v>
      </c>
      <c r="T2772" s="2">
        <v>0</v>
      </c>
      <c r="U2772" s="2">
        <v>0</v>
      </c>
      <c r="V2772" s="2">
        <v>0</v>
      </c>
      <c r="W2772" s="2">
        <f t="shared" si="388"/>
        <v>24.916666666666668</v>
      </c>
      <c r="X2772" s="9">
        <f t="shared" si="389"/>
        <v>35.000000000000007</v>
      </c>
      <c r="Y2772" s="9">
        <f t="shared" si="390"/>
        <v>2.3169533815350501E-3</v>
      </c>
      <c r="Z2772" s="10">
        <f t="shared" si="391"/>
        <v>668829.73412913736</v>
      </c>
      <c r="AA2772" s="10">
        <f t="shared" si="392"/>
        <v>15383.083884970159</v>
      </c>
      <c r="AB2772" s="10">
        <f t="shared" si="393"/>
        <v>19</v>
      </c>
      <c r="AC2772" s="9">
        <f t="shared" si="394"/>
        <v>648764.84210526315</v>
      </c>
      <c r="AD2772" s="10">
        <f t="shared" si="395"/>
        <v>538407.93597395567</v>
      </c>
    </row>
    <row r="2773" spans="1:30" x14ac:dyDescent="0.2">
      <c r="A2773" t="s">
        <v>20</v>
      </c>
      <c r="B2773" s="1">
        <v>43497</v>
      </c>
      <c r="C2773" t="s">
        <v>1152</v>
      </c>
      <c r="D2773" s="2">
        <v>17533</v>
      </c>
      <c r="E2773" s="2">
        <v>0</v>
      </c>
      <c r="F2773" s="2">
        <v>0</v>
      </c>
      <c r="G2773" s="2">
        <v>5861</v>
      </c>
      <c r="H2773" s="2">
        <v>5792</v>
      </c>
      <c r="I2773" s="2">
        <v>0</v>
      </c>
      <c r="J2773" s="2">
        <v>0</v>
      </c>
      <c r="K2773" s="2">
        <v>5880</v>
      </c>
      <c r="L2773" s="2">
        <v>0</v>
      </c>
      <c r="M2773" s="2">
        <v>5.5441500000000001</v>
      </c>
      <c r="N2773" s="8">
        <f t="shared" si="387"/>
        <v>554415</v>
      </c>
      <c r="O2773" s="2">
        <v>0</v>
      </c>
      <c r="P2773" s="2">
        <v>0</v>
      </c>
      <c r="Q2773" s="2">
        <v>2.0513499999999998</v>
      </c>
      <c r="R2773" s="2">
        <v>2.3168000000000002</v>
      </c>
      <c r="S2773" s="2">
        <v>0</v>
      </c>
      <c r="T2773" s="2">
        <v>0</v>
      </c>
      <c r="U2773" s="2">
        <v>1.1759999999999999</v>
      </c>
      <c r="V2773" s="2">
        <v>0</v>
      </c>
      <c r="W2773" s="2">
        <f t="shared" si="388"/>
        <v>24.916666666666668</v>
      </c>
      <c r="X2773" s="9">
        <f t="shared" si="389"/>
        <v>31.62122854046655</v>
      </c>
      <c r="Y2773" s="9">
        <f t="shared" si="390"/>
        <v>4.4977370764137069E-2</v>
      </c>
      <c r="Z2773" s="10">
        <f t="shared" si="391"/>
        <v>6353882.4742268045</v>
      </c>
      <c r="AA2773" s="10">
        <f t="shared" si="392"/>
        <v>146139.29690721651</v>
      </c>
      <c r="AB2773" s="10">
        <f t="shared" si="393"/>
        <v>2</v>
      </c>
      <c r="AC2773" s="9">
        <f t="shared" si="394"/>
        <v>6163266</v>
      </c>
      <c r="AD2773" s="10">
        <f t="shared" si="395"/>
        <v>4621104.1062461901</v>
      </c>
    </row>
    <row r="2774" spans="1:30" x14ac:dyDescent="0.2">
      <c r="A2774" t="s">
        <v>20</v>
      </c>
      <c r="B2774" s="1">
        <v>43497</v>
      </c>
      <c r="C2774" t="s">
        <v>987</v>
      </c>
      <c r="D2774" s="2">
        <v>5410</v>
      </c>
      <c r="E2774" s="2">
        <v>0</v>
      </c>
      <c r="F2774" s="2">
        <v>0</v>
      </c>
      <c r="G2774" s="2">
        <v>0</v>
      </c>
      <c r="H2774" s="2">
        <v>5128</v>
      </c>
      <c r="I2774" s="2">
        <v>0</v>
      </c>
      <c r="J2774" s="2">
        <v>0</v>
      </c>
      <c r="K2774" s="2">
        <v>282</v>
      </c>
      <c r="L2774" s="2">
        <v>0</v>
      </c>
      <c r="M2774" s="2">
        <v>2.1076000000000001</v>
      </c>
      <c r="N2774" s="8">
        <f t="shared" si="387"/>
        <v>210760</v>
      </c>
      <c r="O2774" s="2">
        <v>0</v>
      </c>
      <c r="P2774" s="2">
        <v>0</v>
      </c>
      <c r="Q2774" s="2">
        <v>0</v>
      </c>
      <c r="R2774" s="2">
        <v>2.0512000000000001</v>
      </c>
      <c r="S2774" s="2">
        <v>0</v>
      </c>
      <c r="T2774" s="2">
        <v>0</v>
      </c>
      <c r="U2774" s="2">
        <v>5.6399999999999999E-2</v>
      </c>
      <c r="V2774" s="2">
        <v>0</v>
      </c>
      <c r="W2774" s="2">
        <f t="shared" si="388"/>
        <v>24.916666666666668</v>
      </c>
      <c r="X2774" s="9">
        <f t="shared" si="389"/>
        <v>38.957486136783736</v>
      </c>
      <c r="Y2774" s="9">
        <f t="shared" si="390"/>
        <v>1.7098077545249547E-2</v>
      </c>
      <c r="Z2774" s="10">
        <f t="shared" si="391"/>
        <v>12707764.948453609</v>
      </c>
      <c r="AA2774" s="10">
        <f t="shared" si="392"/>
        <v>292278.59381443303</v>
      </c>
      <c r="AB2774" s="10">
        <f t="shared" si="393"/>
        <v>1</v>
      </c>
      <c r="AC2774" s="9">
        <f t="shared" si="394"/>
        <v>12326532</v>
      </c>
      <c r="AD2774" s="10">
        <f t="shared" si="395"/>
        <v>11386439.26660442</v>
      </c>
    </row>
    <row r="2775" spans="1:30" x14ac:dyDescent="0.2">
      <c r="A2775" t="s">
        <v>20</v>
      </c>
      <c r="B2775" s="1">
        <v>43497</v>
      </c>
      <c r="C2775" t="s">
        <v>194</v>
      </c>
      <c r="D2775" s="2">
        <v>516</v>
      </c>
      <c r="E2775" s="2">
        <v>0</v>
      </c>
      <c r="F2775" s="2">
        <v>0</v>
      </c>
      <c r="G2775" s="2">
        <v>0</v>
      </c>
      <c r="H2775" s="2"/>
      <c r="I2775" s="2">
        <v>0</v>
      </c>
      <c r="J2775" s="2">
        <v>246</v>
      </c>
      <c r="K2775" s="2">
        <v>270</v>
      </c>
      <c r="L2775" s="2">
        <v>0</v>
      </c>
      <c r="M2775" s="2">
        <v>0.16470000000000001</v>
      </c>
      <c r="N2775" s="8">
        <f t="shared" si="387"/>
        <v>16470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0.11070000000000001</v>
      </c>
      <c r="U2775" s="2">
        <v>5.3999999999999999E-2</v>
      </c>
      <c r="V2775" s="2">
        <v>0</v>
      </c>
      <c r="W2775" s="2">
        <f t="shared" si="388"/>
        <v>24.916666666666668</v>
      </c>
      <c r="X2775" s="9">
        <f t="shared" si="389"/>
        <v>31.918604651162791</v>
      </c>
      <c r="Y2775" s="9">
        <f t="shared" si="390"/>
        <v>1.3361422336793513E-3</v>
      </c>
      <c r="Z2775" s="10">
        <f t="shared" si="391"/>
        <v>12707764.948453609</v>
      </c>
      <c r="AA2775" s="10">
        <f t="shared" si="392"/>
        <v>292278.59381443303</v>
      </c>
      <c r="AB2775" s="10">
        <f t="shared" si="393"/>
        <v>1</v>
      </c>
      <c r="AC2775" s="9">
        <f t="shared" si="394"/>
        <v>12326532</v>
      </c>
      <c r="AD2775" s="10">
        <f t="shared" si="395"/>
        <v>9329124.8839606829</v>
      </c>
    </row>
    <row r="2776" spans="1:30" x14ac:dyDescent="0.2">
      <c r="A2776" t="s">
        <v>20</v>
      </c>
      <c r="B2776" s="1">
        <v>43497</v>
      </c>
      <c r="C2776" t="s">
        <v>199</v>
      </c>
      <c r="D2776" s="2">
        <v>2137</v>
      </c>
      <c r="E2776" s="2">
        <v>0</v>
      </c>
      <c r="F2776" s="2">
        <v>0</v>
      </c>
      <c r="G2776" s="2">
        <v>0</v>
      </c>
      <c r="H2776" s="2"/>
      <c r="I2776" s="2">
        <v>0</v>
      </c>
      <c r="J2776" s="2">
        <v>0</v>
      </c>
      <c r="K2776" s="2">
        <v>2137</v>
      </c>
      <c r="L2776" s="2">
        <v>0</v>
      </c>
      <c r="M2776" s="2">
        <v>0.4274</v>
      </c>
      <c r="N2776" s="8">
        <f t="shared" si="387"/>
        <v>42740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0.4274</v>
      </c>
      <c r="V2776" s="2">
        <v>0</v>
      </c>
      <c r="W2776" s="2">
        <f t="shared" si="388"/>
        <v>24.916666666666668</v>
      </c>
      <c r="X2776" s="9">
        <f t="shared" si="389"/>
        <v>20</v>
      </c>
      <c r="Y2776" s="9">
        <f t="shared" si="390"/>
        <v>3.4673174904344549E-3</v>
      </c>
      <c r="Z2776" s="10">
        <f t="shared" si="391"/>
        <v>1155251.3589503281</v>
      </c>
      <c r="AA2776" s="10">
        <f t="shared" si="392"/>
        <v>26570.781255857546</v>
      </c>
      <c r="AB2776" s="10">
        <f t="shared" si="393"/>
        <v>11</v>
      </c>
      <c r="AC2776" s="9">
        <f t="shared" si="394"/>
        <v>1120593.8181818181</v>
      </c>
      <c r="AD2776" s="10">
        <f t="shared" si="395"/>
        <v>531415.62511715095</v>
      </c>
    </row>
    <row r="2777" spans="1:30" x14ac:dyDescent="0.2">
      <c r="A2777" t="s">
        <v>20</v>
      </c>
      <c r="B2777" s="1">
        <v>43497</v>
      </c>
      <c r="C2777" t="s">
        <v>200</v>
      </c>
      <c r="D2777" s="2">
        <v>9819</v>
      </c>
      <c r="E2777" s="2">
        <v>0</v>
      </c>
      <c r="F2777" s="2">
        <v>0</v>
      </c>
      <c r="G2777" s="2">
        <v>0</v>
      </c>
      <c r="H2777" s="2"/>
      <c r="I2777" s="2">
        <v>2737</v>
      </c>
      <c r="J2777" s="2">
        <v>3513</v>
      </c>
      <c r="K2777" s="2">
        <v>3569</v>
      </c>
      <c r="L2777" s="2">
        <v>0</v>
      </c>
      <c r="M2777" s="2">
        <v>3.8</v>
      </c>
      <c r="N2777" s="8">
        <f t="shared" si="387"/>
        <v>380000</v>
      </c>
      <c r="O2777" s="2">
        <v>0</v>
      </c>
      <c r="P2777" s="2">
        <v>0</v>
      </c>
      <c r="Q2777" s="2">
        <v>0</v>
      </c>
      <c r="R2777" s="2">
        <v>0</v>
      </c>
      <c r="S2777" s="2">
        <v>1.50535</v>
      </c>
      <c r="T2777" s="2">
        <v>1.5808500000000001</v>
      </c>
      <c r="U2777" s="2">
        <v>0.71379999999999999</v>
      </c>
      <c r="V2777" s="2">
        <v>0</v>
      </c>
      <c r="W2777" s="2">
        <f t="shared" si="388"/>
        <v>24.916666666666668</v>
      </c>
      <c r="X2777" s="9">
        <f t="shared" si="389"/>
        <v>38.700478663815055</v>
      </c>
      <c r="Y2777" s="9">
        <f t="shared" si="390"/>
        <v>3.0827811098855705E-2</v>
      </c>
      <c r="Z2777" s="10">
        <f t="shared" si="391"/>
        <v>3176941.2371134022</v>
      </c>
      <c r="AA2777" s="10">
        <f t="shared" si="392"/>
        <v>73069.648453608257</v>
      </c>
      <c r="AB2777" s="10">
        <f t="shared" si="393"/>
        <v>4</v>
      </c>
      <c r="AC2777" s="9">
        <f t="shared" si="394"/>
        <v>3081633</v>
      </c>
      <c r="AD2777" s="10">
        <f t="shared" si="395"/>
        <v>2827830.3709513331</v>
      </c>
    </row>
    <row r="2778" spans="1:30" x14ac:dyDescent="0.2">
      <c r="A2778" t="s">
        <v>20</v>
      </c>
      <c r="B2778" s="1">
        <v>43497</v>
      </c>
      <c r="C2778" t="s">
        <v>524</v>
      </c>
      <c r="D2778" s="2">
        <v>2135</v>
      </c>
      <c r="E2778" s="2">
        <v>2135</v>
      </c>
      <c r="F2778" s="2">
        <v>0</v>
      </c>
      <c r="G2778" s="2">
        <v>0</v>
      </c>
      <c r="H2778" s="2"/>
      <c r="I2778" s="2">
        <v>0</v>
      </c>
      <c r="J2778" s="2">
        <v>0</v>
      </c>
      <c r="K2778" s="2">
        <v>0</v>
      </c>
      <c r="L2778" s="2">
        <v>0</v>
      </c>
      <c r="M2778" s="2">
        <v>1.0674999999999999</v>
      </c>
      <c r="N2778" s="8">
        <f t="shared" si="387"/>
        <v>106749.99999999999</v>
      </c>
      <c r="O2778" s="2">
        <v>1.0674999999999999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f t="shared" si="388"/>
        <v>24.916666666666668</v>
      </c>
      <c r="X2778" s="9">
        <f t="shared" si="389"/>
        <v>49.999999999999993</v>
      </c>
      <c r="Y2778" s="9">
        <f t="shared" si="390"/>
        <v>8.6601811442180154E-3</v>
      </c>
      <c r="Z2778" s="10">
        <f t="shared" si="391"/>
        <v>2117960.8247422683</v>
      </c>
      <c r="AA2778" s="10">
        <f t="shared" si="392"/>
        <v>48713.098969072169</v>
      </c>
      <c r="AB2778" s="10">
        <f t="shared" si="393"/>
        <v>6</v>
      </c>
      <c r="AC2778" s="9">
        <f t="shared" si="394"/>
        <v>2054422</v>
      </c>
      <c r="AD2778" s="10">
        <f t="shared" si="395"/>
        <v>2435654.948453608</v>
      </c>
    </row>
    <row r="2779" spans="1:30" x14ac:dyDescent="0.2">
      <c r="A2779" t="s">
        <v>20</v>
      </c>
      <c r="B2779" s="1">
        <v>43497</v>
      </c>
      <c r="C2779" t="s">
        <v>722</v>
      </c>
      <c r="D2779" s="2">
        <v>728</v>
      </c>
      <c r="E2779" s="2">
        <v>0</v>
      </c>
      <c r="F2779" s="2">
        <v>0</v>
      </c>
      <c r="G2779" s="2">
        <v>213</v>
      </c>
      <c r="H2779" s="2">
        <v>207</v>
      </c>
      <c r="I2779" s="2">
        <v>0</v>
      </c>
      <c r="J2779" s="2">
        <v>0</v>
      </c>
      <c r="K2779" s="2">
        <v>206</v>
      </c>
      <c r="L2779" s="2">
        <v>102</v>
      </c>
      <c r="M2779" s="2">
        <v>0.22405</v>
      </c>
      <c r="N2779" s="8">
        <f t="shared" si="387"/>
        <v>22405</v>
      </c>
      <c r="O2779" s="2">
        <v>0</v>
      </c>
      <c r="P2779" s="2">
        <v>0</v>
      </c>
      <c r="Q2779" s="2">
        <v>7.4550000000000005E-2</v>
      </c>
      <c r="R2779" s="2">
        <v>8.2799999999999999E-2</v>
      </c>
      <c r="S2779" s="2">
        <v>0</v>
      </c>
      <c r="T2779" s="2">
        <v>0</v>
      </c>
      <c r="U2779" s="2">
        <v>4.1200000000000001E-2</v>
      </c>
      <c r="V2779" s="2">
        <v>2.5499999999999998E-2</v>
      </c>
      <c r="W2779" s="2">
        <f t="shared" si="388"/>
        <v>24.916666666666668</v>
      </c>
      <c r="X2779" s="9">
        <f t="shared" si="389"/>
        <v>30.776098901098901</v>
      </c>
      <c r="Y2779" s="9">
        <f t="shared" si="390"/>
        <v>1.8176239675522685E-3</v>
      </c>
      <c r="Z2779" s="10">
        <f t="shared" si="391"/>
        <v>12707764.948453609</v>
      </c>
      <c r="AA2779" s="10">
        <f t="shared" si="392"/>
        <v>292278.59381443303</v>
      </c>
      <c r="AB2779" s="10">
        <f t="shared" si="393"/>
        <v>1</v>
      </c>
      <c r="AC2779" s="9">
        <f t="shared" si="394"/>
        <v>12326532</v>
      </c>
      <c r="AD2779" s="10">
        <f t="shared" si="395"/>
        <v>8995194.9099071044</v>
      </c>
    </row>
    <row r="2780" spans="1:30" x14ac:dyDescent="0.2">
      <c r="A2780" t="s">
        <v>20</v>
      </c>
      <c r="B2780" s="1">
        <v>43497</v>
      </c>
      <c r="C2780" t="s">
        <v>205</v>
      </c>
      <c r="D2780" s="2">
        <v>7758</v>
      </c>
      <c r="E2780" s="2">
        <v>4061</v>
      </c>
      <c r="F2780" s="2">
        <v>1602</v>
      </c>
      <c r="G2780" s="2">
        <v>0</v>
      </c>
      <c r="H2780" s="2">
        <v>2095</v>
      </c>
      <c r="I2780" s="2">
        <v>0</v>
      </c>
      <c r="J2780" s="2">
        <v>0</v>
      </c>
      <c r="K2780" s="2">
        <v>0</v>
      </c>
      <c r="L2780" s="2">
        <v>0</v>
      </c>
      <c r="M2780" s="2">
        <v>5.6515499999999994</v>
      </c>
      <c r="N2780" s="8">
        <f t="shared" si="387"/>
        <v>565154.99999999988</v>
      </c>
      <c r="O2780" s="2">
        <v>3.4518499999999999</v>
      </c>
      <c r="P2780" s="2">
        <v>1.3616999999999999</v>
      </c>
      <c r="Q2780" s="2">
        <v>0</v>
      </c>
      <c r="R2780" s="2">
        <v>0.83799999999999997</v>
      </c>
      <c r="S2780" s="2">
        <v>0</v>
      </c>
      <c r="T2780" s="2">
        <v>0</v>
      </c>
      <c r="U2780" s="2">
        <v>0</v>
      </c>
      <c r="V2780" s="2">
        <v>0</v>
      </c>
      <c r="W2780" s="2">
        <f t="shared" si="388"/>
        <v>24.916666666666668</v>
      </c>
      <c r="X2780" s="9">
        <f t="shared" si="389"/>
        <v>72.848027842227367</v>
      </c>
      <c r="Y2780" s="9">
        <f t="shared" si="390"/>
        <v>4.5848662056773133E-2</v>
      </c>
      <c r="Z2780" s="10">
        <f t="shared" si="391"/>
        <v>3176941.2371134022</v>
      </c>
      <c r="AA2780" s="10">
        <f t="shared" si="392"/>
        <v>73069.648453608257</v>
      </c>
      <c r="AB2780" s="10">
        <f t="shared" si="393"/>
        <v>4</v>
      </c>
      <c r="AC2780" s="9">
        <f t="shared" si="394"/>
        <v>3081633</v>
      </c>
      <c r="AD2780" s="10">
        <f t="shared" si="395"/>
        <v>5322979.7849702202</v>
      </c>
    </row>
    <row r="2781" spans="1:30" x14ac:dyDescent="0.2">
      <c r="A2781" t="s">
        <v>20</v>
      </c>
      <c r="B2781" s="1">
        <v>43497</v>
      </c>
      <c r="C2781" t="s">
        <v>1085</v>
      </c>
      <c r="D2781" s="2">
        <v>10481</v>
      </c>
      <c r="E2781" s="2">
        <v>0</v>
      </c>
      <c r="F2781" s="2">
        <v>0</v>
      </c>
      <c r="G2781" s="2">
        <v>0</v>
      </c>
      <c r="H2781" s="2"/>
      <c r="I2781" s="2">
        <v>0</v>
      </c>
      <c r="J2781" s="2">
        <v>0</v>
      </c>
      <c r="K2781" s="2">
        <v>5261</v>
      </c>
      <c r="L2781" s="2">
        <v>5220</v>
      </c>
      <c r="M2781" s="2">
        <v>2.3571999999999997</v>
      </c>
      <c r="N2781" s="8">
        <f t="shared" si="387"/>
        <v>235719.99999999997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1.0522</v>
      </c>
      <c r="V2781" s="2">
        <v>1.3049999999999999</v>
      </c>
      <c r="W2781" s="2">
        <f t="shared" si="388"/>
        <v>24.916666666666668</v>
      </c>
      <c r="X2781" s="9">
        <f t="shared" si="389"/>
        <v>22.490220398816906</v>
      </c>
      <c r="Y2781" s="9">
        <f t="shared" si="390"/>
        <v>1.9122977979532278E-2</v>
      </c>
      <c r="Z2781" s="10">
        <f t="shared" si="391"/>
        <v>3176941.2371134022</v>
      </c>
      <c r="AA2781" s="10">
        <f t="shared" si="392"/>
        <v>73069.648453608257</v>
      </c>
      <c r="AB2781" s="10">
        <f t="shared" si="393"/>
        <v>4</v>
      </c>
      <c r="AC2781" s="9">
        <f t="shared" si="394"/>
        <v>3081633</v>
      </c>
      <c r="AD2781" s="10">
        <f t="shared" si="395"/>
        <v>1643352.4981857205</v>
      </c>
    </row>
    <row r="2782" spans="1:30" x14ac:dyDescent="0.2">
      <c r="A2782" t="s">
        <v>20</v>
      </c>
      <c r="B2782" s="1">
        <v>43497</v>
      </c>
      <c r="C2782" t="s">
        <v>452</v>
      </c>
      <c r="D2782" s="2">
        <v>23289</v>
      </c>
      <c r="E2782" s="2">
        <v>10454</v>
      </c>
      <c r="F2782" s="2">
        <v>2632</v>
      </c>
      <c r="G2782" s="2">
        <v>2508</v>
      </c>
      <c r="H2782" s="2"/>
      <c r="I2782" s="2">
        <v>5279</v>
      </c>
      <c r="J2782" s="2">
        <v>0</v>
      </c>
      <c r="K2782" s="2">
        <v>0</v>
      </c>
      <c r="L2782" s="2">
        <v>0</v>
      </c>
      <c r="M2782" s="2">
        <v>9.9476499999999994</v>
      </c>
      <c r="N2782" s="8">
        <f t="shared" si="387"/>
        <v>994765</v>
      </c>
      <c r="O2782" s="2">
        <v>4.4486999999999997</v>
      </c>
      <c r="P2782" s="2">
        <v>1.4476</v>
      </c>
      <c r="Q2782" s="2">
        <v>0.627</v>
      </c>
      <c r="R2782" s="2">
        <v>0</v>
      </c>
      <c r="S2782" s="2">
        <v>2.0955499999999998</v>
      </c>
      <c r="T2782" s="2">
        <v>0</v>
      </c>
      <c r="U2782" s="2">
        <v>0</v>
      </c>
      <c r="V2782" s="2">
        <v>0</v>
      </c>
      <c r="W2782" s="2">
        <f t="shared" si="388"/>
        <v>24.916666666666668</v>
      </c>
      <c r="X2782" s="9">
        <f t="shared" si="389"/>
        <v>42.713942204474215</v>
      </c>
      <c r="Y2782" s="9">
        <f t="shared" si="390"/>
        <v>8.070112502040315E-2</v>
      </c>
      <c r="Z2782" s="10">
        <f t="shared" si="391"/>
        <v>1588470.6185567011</v>
      </c>
      <c r="AA2782" s="10">
        <f t="shared" si="392"/>
        <v>36534.824226804129</v>
      </c>
      <c r="AB2782" s="10">
        <f t="shared" si="393"/>
        <v>8</v>
      </c>
      <c r="AC2782" s="9">
        <f t="shared" si="394"/>
        <v>1540816.5</v>
      </c>
      <c r="AD2782" s="10">
        <f t="shared" si="395"/>
        <v>1560546.370474336</v>
      </c>
    </row>
    <row r="2783" spans="1:30" x14ac:dyDescent="0.2">
      <c r="A2783" t="s">
        <v>20</v>
      </c>
      <c r="B2783" s="1">
        <v>43497</v>
      </c>
      <c r="C2783" t="s">
        <v>993</v>
      </c>
      <c r="D2783" s="2">
        <v>758</v>
      </c>
      <c r="E2783" s="2">
        <v>0</v>
      </c>
      <c r="F2783" s="2">
        <v>0</v>
      </c>
      <c r="G2783" s="2">
        <v>758</v>
      </c>
      <c r="H2783" s="2"/>
      <c r="I2783" s="2">
        <v>0</v>
      </c>
      <c r="J2783" s="2">
        <v>0</v>
      </c>
      <c r="K2783" s="2">
        <v>0</v>
      </c>
      <c r="L2783" s="2">
        <v>0</v>
      </c>
      <c r="M2783" s="2">
        <v>0.26529999999999998</v>
      </c>
      <c r="N2783" s="8">
        <f t="shared" si="387"/>
        <v>26529.999999999996</v>
      </c>
      <c r="O2783" s="2">
        <v>0</v>
      </c>
      <c r="P2783" s="2">
        <v>0</v>
      </c>
      <c r="Q2783" s="2">
        <v>0.26529999999999998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f t="shared" si="388"/>
        <v>24.916666666666668</v>
      </c>
      <c r="X2783" s="9">
        <f t="shared" si="389"/>
        <v>34.999999999999993</v>
      </c>
      <c r="Y2783" s="9">
        <f t="shared" si="390"/>
        <v>2.152267969612215E-3</v>
      </c>
      <c r="Z2783" s="10">
        <f t="shared" si="391"/>
        <v>12707764.948453609</v>
      </c>
      <c r="AA2783" s="10">
        <f t="shared" si="392"/>
        <v>292278.59381443303</v>
      </c>
      <c r="AB2783" s="10">
        <f t="shared" si="393"/>
        <v>1</v>
      </c>
      <c r="AC2783" s="9">
        <f t="shared" si="394"/>
        <v>12326532</v>
      </c>
      <c r="AD2783" s="10">
        <f t="shared" si="395"/>
        <v>10229750.783505155</v>
      </c>
    </row>
    <row r="2784" spans="1:30" x14ac:dyDescent="0.2">
      <c r="A2784" t="s">
        <v>20</v>
      </c>
      <c r="B2784" s="1">
        <v>43497</v>
      </c>
      <c r="C2784" t="s">
        <v>208</v>
      </c>
      <c r="D2784" s="2">
        <v>25</v>
      </c>
      <c r="E2784" s="2">
        <v>0</v>
      </c>
      <c r="F2784" s="2">
        <v>0</v>
      </c>
      <c r="G2784" s="2">
        <v>0</v>
      </c>
      <c r="H2784" s="2"/>
      <c r="I2784" s="2">
        <v>0</v>
      </c>
      <c r="J2784" s="2">
        <v>0</v>
      </c>
      <c r="K2784" s="2">
        <v>0</v>
      </c>
      <c r="L2784" s="2">
        <v>0</v>
      </c>
      <c r="M2784" s="2">
        <v>3.7499999999999999E-3</v>
      </c>
      <c r="N2784" s="8">
        <f t="shared" si="387"/>
        <v>375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s="2">
        <v>0</v>
      </c>
      <c r="V2784" s="2">
        <v>0</v>
      </c>
      <c r="W2784" s="2">
        <f t="shared" si="388"/>
        <v>24.916666666666668</v>
      </c>
      <c r="X2784" s="9">
        <f t="shared" si="389"/>
        <v>15</v>
      </c>
      <c r="Y2784" s="9">
        <f t="shared" si="390"/>
        <v>3.0422182005449707E-5</v>
      </c>
      <c r="Z2784" s="10">
        <f t="shared" si="391"/>
        <v>977520.38065027772</v>
      </c>
      <c r="AA2784" s="10">
        <f t="shared" si="392"/>
        <v>22482.968754956386</v>
      </c>
      <c r="AB2784" s="10">
        <f t="shared" si="393"/>
        <v>13</v>
      </c>
      <c r="AC2784" s="9">
        <f t="shared" si="394"/>
        <v>948194.76923076925</v>
      </c>
      <c r="AD2784" s="10">
        <f t="shared" si="395"/>
        <v>337244.53132434579</v>
      </c>
    </row>
    <row r="2785" spans="1:30" x14ac:dyDescent="0.2">
      <c r="A2785" t="s">
        <v>20</v>
      </c>
      <c r="B2785" s="1">
        <v>43497</v>
      </c>
      <c r="C2785" t="s">
        <v>209</v>
      </c>
      <c r="D2785" s="2">
        <v>1311</v>
      </c>
      <c r="E2785" s="2">
        <v>0</v>
      </c>
      <c r="F2785" s="2">
        <v>0</v>
      </c>
      <c r="G2785" s="2">
        <v>0</v>
      </c>
      <c r="H2785" s="2"/>
      <c r="I2785" s="2">
        <v>0</v>
      </c>
      <c r="J2785" s="2">
        <v>0</v>
      </c>
      <c r="K2785" s="2">
        <v>1311</v>
      </c>
      <c r="L2785" s="2">
        <v>0</v>
      </c>
      <c r="M2785" s="2">
        <v>0.26219999999999999</v>
      </c>
      <c r="N2785" s="8">
        <f t="shared" si="387"/>
        <v>26220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s="2">
        <v>0.26219999999999999</v>
      </c>
      <c r="V2785" s="2">
        <v>0</v>
      </c>
      <c r="W2785" s="2">
        <f t="shared" si="388"/>
        <v>24.916666666666668</v>
      </c>
      <c r="X2785" s="9">
        <f t="shared" si="389"/>
        <v>20</v>
      </c>
      <c r="Y2785" s="9">
        <f t="shared" si="390"/>
        <v>2.1271189658210437E-3</v>
      </c>
      <c r="Z2785" s="10">
        <f t="shared" si="391"/>
        <v>705986.9415807561</v>
      </c>
      <c r="AA2785" s="10">
        <f t="shared" si="392"/>
        <v>16237.69965635739</v>
      </c>
      <c r="AB2785" s="10">
        <f t="shared" si="393"/>
        <v>18</v>
      </c>
      <c r="AC2785" s="9">
        <f t="shared" si="394"/>
        <v>684807.33333333337</v>
      </c>
      <c r="AD2785" s="10">
        <f t="shared" si="395"/>
        <v>324753.99312714778</v>
      </c>
    </row>
    <row r="2786" spans="1:30" x14ac:dyDescent="0.2">
      <c r="A2786" t="s">
        <v>20</v>
      </c>
      <c r="B2786" s="1">
        <v>43497</v>
      </c>
      <c r="C2786" t="s">
        <v>1153</v>
      </c>
      <c r="D2786" s="2">
        <v>1011</v>
      </c>
      <c r="E2786" s="2">
        <v>0</v>
      </c>
      <c r="F2786" s="2">
        <v>0</v>
      </c>
      <c r="G2786" s="2">
        <v>0</v>
      </c>
      <c r="H2786" s="2"/>
      <c r="I2786" s="2">
        <v>0</v>
      </c>
      <c r="J2786" s="2">
        <v>0</v>
      </c>
      <c r="K2786" s="2">
        <v>0</v>
      </c>
      <c r="L2786" s="2">
        <v>1011</v>
      </c>
      <c r="M2786" s="2">
        <v>0.25274999999999997</v>
      </c>
      <c r="N2786" s="8">
        <f t="shared" si="387"/>
        <v>25274.999999999996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0.25274999999999997</v>
      </c>
      <c r="W2786" s="2">
        <f t="shared" si="388"/>
        <v>24.916666666666668</v>
      </c>
      <c r="X2786" s="9">
        <f t="shared" si="389"/>
        <v>24.999999999999996</v>
      </c>
      <c r="Y2786" s="9">
        <f t="shared" si="390"/>
        <v>2.05045506716731E-3</v>
      </c>
      <c r="Z2786" s="10">
        <f t="shared" si="391"/>
        <v>12707764.948453609</v>
      </c>
      <c r="AA2786" s="10">
        <f t="shared" si="392"/>
        <v>292278.59381443303</v>
      </c>
      <c r="AB2786" s="10">
        <f t="shared" si="393"/>
        <v>1</v>
      </c>
      <c r="AC2786" s="9">
        <f t="shared" si="394"/>
        <v>12326532</v>
      </c>
      <c r="AD2786" s="10">
        <f t="shared" si="395"/>
        <v>7306964.8453608248</v>
      </c>
    </row>
    <row r="2787" spans="1:30" x14ac:dyDescent="0.2">
      <c r="A2787" t="s">
        <v>20</v>
      </c>
      <c r="B2787" s="1">
        <v>43497</v>
      </c>
      <c r="C2787" t="s">
        <v>1154</v>
      </c>
      <c r="D2787" s="2">
        <v>686</v>
      </c>
      <c r="E2787" s="2">
        <v>0</v>
      </c>
      <c r="F2787" s="2">
        <v>0</v>
      </c>
      <c r="G2787" s="2">
        <v>0</v>
      </c>
      <c r="H2787" s="2"/>
      <c r="I2787" s="2">
        <v>0</v>
      </c>
      <c r="J2787" s="2">
        <v>0</v>
      </c>
      <c r="K2787" s="2">
        <v>686</v>
      </c>
      <c r="L2787" s="2">
        <v>0</v>
      </c>
      <c r="M2787" s="2">
        <v>0.13719999999999999</v>
      </c>
      <c r="N2787" s="8">
        <f t="shared" si="387"/>
        <v>13719.999999999998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s="2">
        <v>0.13719999999999999</v>
      </c>
      <c r="V2787" s="2">
        <v>0</v>
      </c>
      <c r="W2787" s="2">
        <f t="shared" si="388"/>
        <v>24.916666666666668</v>
      </c>
      <c r="X2787" s="9">
        <f t="shared" si="389"/>
        <v>19.999999999999996</v>
      </c>
      <c r="Y2787" s="9">
        <f t="shared" si="390"/>
        <v>1.1130462323060532E-3</v>
      </c>
      <c r="Z2787" s="10">
        <f t="shared" si="391"/>
        <v>3176941.2371134022</v>
      </c>
      <c r="AA2787" s="10">
        <f t="shared" si="392"/>
        <v>73069.648453608257</v>
      </c>
      <c r="AB2787" s="10">
        <f t="shared" si="393"/>
        <v>4</v>
      </c>
      <c r="AC2787" s="9">
        <f t="shared" si="394"/>
        <v>3081633</v>
      </c>
      <c r="AD2787" s="10">
        <f t="shared" si="395"/>
        <v>1461392.969072165</v>
      </c>
    </row>
    <row r="2788" spans="1:30" x14ac:dyDescent="0.2">
      <c r="A2788" t="s">
        <v>20</v>
      </c>
      <c r="B2788" s="1">
        <v>43497</v>
      </c>
      <c r="C2788" t="s">
        <v>910</v>
      </c>
      <c r="D2788" s="2">
        <v>3201</v>
      </c>
      <c r="E2788" s="2">
        <v>0</v>
      </c>
      <c r="F2788" s="2">
        <v>0</v>
      </c>
      <c r="G2788" s="2">
        <v>0</v>
      </c>
      <c r="H2788" s="2"/>
      <c r="I2788" s="2">
        <v>0</v>
      </c>
      <c r="J2788" s="2">
        <v>0</v>
      </c>
      <c r="K2788" s="2">
        <v>3201</v>
      </c>
      <c r="L2788" s="2">
        <v>0</v>
      </c>
      <c r="M2788" s="2">
        <v>0.64019999999999999</v>
      </c>
      <c r="N2788" s="8">
        <f t="shared" si="387"/>
        <v>64020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s="2">
        <v>0.64019999999999999</v>
      </c>
      <c r="V2788" s="2">
        <v>0</v>
      </c>
      <c r="W2788" s="2">
        <f t="shared" si="388"/>
        <v>24.916666666666668</v>
      </c>
      <c r="X2788" s="9">
        <f t="shared" si="389"/>
        <v>20</v>
      </c>
      <c r="Y2788" s="9">
        <f t="shared" si="390"/>
        <v>5.1936749119703739E-3</v>
      </c>
      <c r="Z2788" s="10">
        <f t="shared" si="391"/>
        <v>12707764.948453609</v>
      </c>
      <c r="AA2788" s="10">
        <f t="shared" si="392"/>
        <v>292278.59381443303</v>
      </c>
      <c r="AB2788" s="10">
        <f t="shared" si="393"/>
        <v>1</v>
      </c>
      <c r="AC2788" s="9">
        <f t="shared" si="394"/>
        <v>12326532</v>
      </c>
      <c r="AD2788" s="10">
        <f t="shared" si="395"/>
        <v>5845571.8762886608</v>
      </c>
    </row>
    <row r="2789" spans="1:30" x14ac:dyDescent="0.2">
      <c r="A2789" t="s">
        <v>20</v>
      </c>
      <c r="B2789" s="1">
        <v>43497</v>
      </c>
      <c r="C2789" t="s">
        <v>1155</v>
      </c>
      <c r="D2789" s="2">
        <v>448</v>
      </c>
      <c r="E2789" s="2">
        <v>0</v>
      </c>
      <c r="F2789" s="2">
        <v>0</v>
      </c>
      <c r="G2789" s="2">
        <v>0</v>
      </c>
      <c r="H2789" s="2"/>
      <c r="I2789" s="2">
        <v>0</v>
      </c>
      <c r="J2789" s="2">
        <v>0</v>
      </c>
      <c r="K2789" s="2">
        <v>448</v>
      </c>
      <c r="L2789" s="2">
        <v>0</v>
      </c>
      <c r="M2789" s="2">
        <v>8.9599999999999999E-2</v>
      </c>
      <c r="N2789" s="8">
        <f t="shared" si="387"/>
        <v>8960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8.9599999999999999E-2</v>
      </c>
      <c r="V2789" s="2">
        <v>0</v>
      </c>
      <c r="W2789" s="2">
        <f t="shared" si="388"/>
        <v>24.916666666666668</v>
      </c>
      <c r="X2789" s="9">
        <f t="shared" si="389"/>
        <v>20</v>
      </c>
      <c r="Y2789" s="9">
        <f t="shared" si="390"/>
        <v>7.26887335383545E-4</v>
      </c>
      <c r="Z2789" s="10">
        <f t="shared" si="391"/>
        <v>12707764.948453609</v>
      </c>
      <c r="AA2789" s="10">
        <f t="shared" si="392"/>
        <v>292278.59381443303</v>
      </c>
      <c r="AB2789" s="10">
        <f t="shared" si="393"/>
        <v>1</v>
      </c>
      <c r="AC2789" s="9">
        <f t="shared" si="394"/>
        <v>12326532</v>
      </c>
      <c r="AD2789" s="10">
        <f t="shared" si="395"/>
        <v>5845571.8762886608</v>
      </c>
    </row>
    <row r="2790" spans="1:30" x14ac:dyDescent="0.2">
      <c r="A2790" t="s">
        <v>20</v>
      </c>
      <c r="B2790" s="1">
        <v>43497</v>
      </c>
      <c r="C2790" t="s">
        <v>1087</v>
      </c>
      <c r="D2790" s="2">
        <v>4486</v>
      </c>
      <c r="E2790" s="2">
        <v>0</v>
      </c>
      <c r="F2790" s="2">
        <v>0</v>
      </c>
      <c r="G2790" s="2">
        <v>0</v>
      </c>
      <c r="H2790" s="2"/>
      <c r="I2790" s="2">
        <v>0</v>
      </c>
      <c r="J2790" s="2">
        <v>0</v>
      </c>
      <c r="K2790" s="2">
        <v>4486</v>
      </c>
      <c r="L2790" s="2">
        <v>0</v>
      </c>
      <c r="M2790" s="2">
        <v>0.8972</v>
      </c>
      <c r="N2790" s="8">
        <f t="shared" si="387"/>
        <v>89720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s="2">
        <v>0.8972</v>
      </c>
      <c r="V2790" s="2">
        <v>0</v>
      </c>
      <c r="W2790" s="2">
        <f t="shared" si="388"/>
        <v>24.916666666666668</v>
      </c>
      <c r="X2790" s="9">
        <f t="shared" si="389"/>
        <v>20</v>
      </c>
      <c r="Y2790" s="9">
        <f t="shared" si="390"/>
        <v>7.278608452077194E-3</v>
      </c>
      <c r="Z2790" s="10">
        <f t="shared" si="391"/>
        <v>2541552.989690722</v>
      </c>
      <c r="AA2790" s="10">
        <f t="shared" si="392"/>
        <v>58455.718762886601</v>
      </c>
      <c r="AB2790" s="10">
        <f t="shared" si="393"/>
        <v>5</v>
      </c>
      <c r="AC2790" s="9">
        <f t="shared" si="394"/>
        <v>2465306.4</v>
      </c>
      <c r="AD2790" s="10">
        <f t="shared" si="395"/>
        <v>1169114.3752577321</v>
      </c>
    </row>
    <row r="2791" spans="1:30" x14ac:dyDescent="0.2">
      <c r="A2791" t="s">
        <v>20</v>
      </c>
      <c r="B2791" s="1">
        <v>43497</v>
      </c>
      <c r="C2791" t="s">
        <v>532</v>
      </c>
      <c r="D2791" s="2">
        <v>219</v>
      </c>
      <c r="E2791" s="2">
        <v>0</v>
      </c>
      <c r="F2791" s="2">
        <v>0</v>
      </c>
      <c r="G2791" s="2">
        <v>0</v>
      </c>
      <c r="H2791" s="2"/>
      <c r="I2791" s="2">
        <v>114</v>
      </c>
      <c r="J2791" s="2">
        <v>105</v>
      </c>
      <c r="K2791" s="2">
        <v>0</v>
      </c>
      <c r="L2791" s="2">
        <v>0</v>
      </c>
      <c r="M2791" s="2">
        <v>0.10995000000000001</v>
      </c>
      <c r="N2791" s="8">
        <f t="shared" si="387"/>
        <v>10995</v>
      </c>
      <c r="O2791" s="2">
        <v>0</v>
      </c>
      <c r="P2791" s="2">
        <v>0</v>
      </c>
      <c r="Q2791" s="2">
        <v>0</v>
      </c>
      <c r="R2791" s="2">
        <v>0</v>
      </c>
      <c r="S2791" s="2">
        <v>6.2700000000000006E-2</v>
      </c>
      <c r="T2791" s="2">
        <v>4.725E-2</v>
      </c>
      <c r="U2791" s="2">
        <v>0</v>
      </c>
      <c r="V2791" s="2">
        <v>0</v>
      </c>
      <c r="W2791" s="2">
        <f t="shared" si="388"/>
        <v>24.916666666666668</v>
      </c>
      <c r="X2791" s="9">
        <f t="shared" si="389"/>
        <v>50.205479452054796</v>
      </c>
      <c r="Y2791" s="9">
        <f t="shared" si="390"/>
        <v>8.9197837639978545E-4</v>
      </c>
      <c r="Z2791" s="10">
        <f t="shared" si="391"/>
        <v>1058980.4123711342</v>
      </c>
      <c r="AA2791" s="10">
        <f t="shared" si="392"/>
        <v>24356.549484536084</v>
      </c>
      <c r="AB2791" s="10">
        <f t="shared" si="393"/>
        <v>12</v>
      </c>
      <c r="AC2791" s="9">
        <f t="shared" si="394"/>
        <v>1027211</v>
      </c>
      <c r="AD2791" s="10">
        <f t="shared" si="395"/>
        <v>1222832.2446688323</v>
      </c>
    </row>
    <row r="2792" spans="1:30" x14ac:dyDescent="0.2">
      <c r="A2792" t="s">
        <v>20</v>
      </c>
      <c r="B2792" s="1">
        <v>43497</v>
      </c>
      <c r="C2792" t="s">
        <v>212</v>
      </c>
      <c r="D2792" s="2">
        <v>239078</v>
      </c>
      <c r="E2792" s="2">
        <v>33144</v>
      </c>
      <c r="F2792" s="2">
        <v>33942</v>
      </c>
      <c r="G2792" s="2">
        <v>36013</v>
      </c>
      <c r="H2792" s="2">
        <v>16578</v>
      </c>
      <c r="I2792" s="2">
        <v>58152</v>
      </c>
      <c r="J2792" s="2">
        <v>31048</v>
      </c>
      <c r="K2792" s="2">
        <v>8972</v>
      </c>
      <c r="L2792" s="2">
        <v>0</v>
      </c>
      <c r="M2792" s="2">
        <v>98.183430999999985</v>
      </c>
      <c r="N2792" s="8">
        <f t="shared" si="387"/>
        <v>9818343.0999999978</v>
      </c>
      <c r="O2792" s="2">
        <v>14.65765</v>
      </c>
      <c r="P2792" s="2">
        <v>14.605349999999998</v>
      </c>
      <c r="Q2792" s="2">
        <v>14.906756</v>
      </c>
      <c r="R2792" s="2">
        <v>4.9395499999999997</v>
      </c>
      <c r="S2792" s="2">
        <v>25.340174999999995</v>
      </c>
      <c r="T2792" s="2">
        <v>12.693099999999999</v>
      </c>
      <c r="U2792" s="2">
        <v>1.7944</v>
      </c>
      <c r="V2792" s="2">
        <v>0</v>
      </c>
      <c r="W2792" s="2">
        <f t="shared" si="388"/>
        <v>24.916666666666668</v>
      </c>
      <c r="X2792" s="9">
        <f t="shared" si="389"/>
        <v>41.067530680363724</v>
      </c>
      <c r="Y2792" s="9">
        <f t="shared" si="390"/>
        <v>0.79652112208040327</v>
      </c>
      <c r="Z2792" s="10">
        <f t="shared" si="391"/>
        <v>1155251.3589503281</v>
      </c>
      <c r="AA2792" s="10">
        <f t="shared" si="392"/>
        <v>26570.781255857546</v>
      </c>
      <c r="AB2792" s="10">
        <f t="shared" si="393"/>
        <v>11</v>
      </c>
      <c r="AC2792" s="9">
        <f t="shared" si="394"/>
        <v>1120593.8181818181</v>
      </c>
      <c r="AD2792" s="10">
        <f t="shared" si="395"/>
        <v>1091196.374426163</v>
      </c>
    </row>
    <row r="2793" spans="1:30" x14ac:dyDescent="0.2">
      <c r="A2793" t="s">
        <v>20</v>
      </c>
      <c r="B2793" s="1">
        <v>43497</v>
      </c>
      <c r="C2793" t="s">
        <v>213</v>
      </c>
      <c r="D2793" s="2">
        <v>48375</v>
      </c>
      <c r="E2793" s="2">
        <v>3365</v>
      </c>
      <c r="F2793" s="2">
        <v>14597</v>
      </c>
      <c r="G2793" s="2">
        <v>18050</v>
      </c>
      <c r="H2793" s="2"/>
      <c r="I2793" s="2">
        <v>777</v>
      </c>
      <c r="J2793" s="2">
        <v>1602</v>
      </c>
      <c r="K2793" s="2">
        <v>0</v>
      </c>
      <c r="L2793" s="2">
        <v>0</v>
      </c>
      <c r="M2793" s="2">
        <v>18.898450000000004</v>
      </c>
      <c r="N2793" s="8">
        <f t="shared" si="387"/>
        <v>1889845.0000000005</v>
      </c>
      <c r="O2793" s="2">
        <v>1.3460000000000001</v>
      </c>
      <c r="P2793" s="2">
        <v>7.0143500000000003</v>
      </c>
      <c r="Q2793" s="2">
        <v>6.1877999999999993</v>
      </c>
      <c r="R2793" s="2">
        <v>0</v>
      </c>
      <c r="S2793" s="2">
        <v>0.42735000000000001</v>
      </c>
      <c r="T2793" s="2">
        <v>1.5219</v>
      </c>
      <c r="U2793" s="2">
        <v>0</v>
      </c>
      <c r="V2793" s="2">
        <v>0</v>
      </c>
      <c r="W2793" s="2">
        <f t="shared" si="388"/>
        <v>24.916666666666668</v>
      </c>
      <c r="X2793" s="9">
        <f t="shared" si="389"/>
        <v>39.066563307493553</v>
      </c>
      <c r="Y2793" s="9">
        <f t="shared" si="390"/>
        <v>0.15331522280557097</v>
      </c>
      <c r="Z2793" s="10">
        <f t="shared" si="391"/>
        <v>605131.66421207669</v>
      </c>
      <c r="AA2793" s="10">
        <f t="shared" si="392"/>
        <v>13918.028276877763</v>
      </c>
      <c r="AB2793" s="10">
        <f t="shared" si="393"/>
        <v>21</v>
      </c>
      <c r="AC2793" s="9">
        <f t="shared" si="394"/>
        <v>586977.71428571432</v>
      </c>
      <c r="AD2793" s="10">
        <f t="shared" si="395"/>
        <v>543729.5327941305</v>
      </c>
    </row>
    <row r="2794" spans="1:30" x14ac:dyDescent="0.2">
      <c r="A2794" t="s">
        <v>20</v>
      </c>
      <c r="B2794" s="1">
        <v>43497</v>
      </c>
      <c r="C2794" t="s">
        <v>1156</v>
      </c>
      <c r="D2794" s="2">
        <v>279</v>
      </c>
      <c r="E2794" s="2">
        <v>241</v>
      </c>
      <c r="F2794" s="2">
        <v>0</v>
      </c>
      <c r="G2794" s="2">
        <v>0</v>
      </c>
      <c r="H2794" s="2"/>
      <c r="I2794" s="2">
        <v>0</v>
      </c>
      <c r="J2794" s="2">
        <v>0</v>
      </c>
      <c r="K2794" s="2">
        <v>0</v>
      </c>
      <c r="L2794" s="2">
        <v>38</v>
      </c>
      <c r="M2794" s="2">
        <v>0.13</v>
      </c>
      <c r="N2794" s="8">
        <f t="shared" si="387"/>
        <v>13000</v>
      </c>
      <c r="O2794" s="2">
        <v>0.1205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s="2">
        <v>0</v>
      </c>
      <c r="V2794" s="2">
        <v>9.4999999999999998E-3</v>
      </c>
      <c r="W2794" s="2">
        <f t="shared" si="388"/>
        <v>24.916666666666668</v>
      </c>
      <c r="X2794" s="9">
        <f t="shared" si="389"/>
        <v>46.594982078853043</v>
      </c>
      <c r="Y2794" s="9">
        <f t="shared" si="390"/>
        <v>1.0546356428555899E-3</v>
      </c>
      <c r="Z2794" s="10">
        <f t="shared" si="391"/>
        <v>2541552.989690722</v>
      </c>
      <c r="AA2794" s="10">
        <f t="shared" si="392"/>
        <v>58455.718762886601</v>
      </c>
      <c r="AB2794" s="10">
        <f t="shared" si="393"/>
        <v>5</v>
      </c>
      <c r="AC2794" s="9">
        <f t="shared" si="394"/>
        <v>2465306.4</v>
      </c>
      <c r="AD2794" s="10">
        <f t="shared" si="395"/>
        <v>2723743.1681631748</v>
      </c>
    </row>
    <row r="2795" spans="1:30" x14ac:dyDescent="0.2">
      <c r="A2795" t="s">
        <v>20</v>
      </c>
      <c r="B2795" s="1">
        <v>43497</v>
      </c>
      <c r="C2795" t="s">
        <v>1157</v>
      </c>
      <c r="D2795" s="2">
        <v>2525</v>
      </c>
      <c r="E2795" s="2">
        <v>0</v>
      </c>
      <c r="F2795" s="2">
        <v>0</v>
      </c>
      <c r="G2795" s="2">
        <v>0</v>
      </c>
      <c r="H2795" s="2">
        <v>1502</v>
      </c>
      <c r="I2795" s="2">
        <v>0</v>
      </c>
      <c r="J2795" s="2">
        <v>0</v>
      </c>
      <c r="K2795" s="2">
        <v>1023</v>
      </c>
      <c r="L2795" s="2">
        <v>0</v>
      </c>
      <c r="M2795" s="2">
        <v>0.80540000000000012</v>
      </c>
      <c r="N2795" s="8">
        <f t="shared" si="387"/>
        <v>80540.000000000015</v>
      </c>
      <c r="O2795" s="2">
        <v>0</v>
      </c>
      <c r="P2795" s="2">
        <v>0</v>
      </c>
      <c r="Q2795" s="2">
        <v>0</v>
      </c>
      <c r="R2795" s="2">
        <v>0.6008</v>
      </c>
      <c r="S2795" s="2">
        <v>0</v>
      </c>
      <c r="T2795" s="2">
        <v>0</v>
      </c>
      <c r="U2795" s="2">
        <v>0.2046</v>
      </c>
      <c r="V2795" s="2">
        <v>0</v>
      </c>
      <c r="W2795" s="2">
        <f t="shared" si="388"/>
        <v>24.916666666666668</v>
      </c>
      <c r="X2795" s="9">
        <f t="shared" si="389"/>
        <v>31.897029702970304</v>
      </c>
      <c r="Y2795" s="9">
        <f t="shared" si="390"/>
        <v>6.5338734365837864E-3</v>
      </c>
      <c r="Z2795" s="10">
        <f t="shared" si="391"/>
        <v>12707764.948453609</v>
      </c>
      <c r="AA2795" s="10">
        <f t="shared" si="392"/>
        <v>292278.59381443303</v>
      </c>
      <c r="AB2795" s="10">
        <f t="shared" si="393"/>
        <v>1</v>
      </c>
      <c r="AC2795" s="9">
        <f t="shared" si="394"/>
        <v>12326532</v>
      </c>
      <c r="AD2795" s="10">
        <f t="shared" si="395"/>
        <v>9322818.988441363</v>
      </c>
    </row>
    <row r="2796" spans="1:30" x14ac:dyDescent="0.2">
      <c r="A2796" t="s">
        <v>20</v>
      </c>
      <c r="B2796" s="1">
        <v>43497</v>
      </c>
      <c r="C2796" t="s">
        <v>1089</v>
      </c>
      <c r="D2796" s="2">
        <v>182</v>
      </c>
      <c r="E2796" s="2">
        <v>0</v>
      </c>
      <c r="F2796" s="2">
        <v>0</v>
      </c>
      <c r="G2796" s="2">
        <v>0</v>
      </c>
      <c r="H2796" s="2"/>
      <c r="I2796" s="2">
        <v>0</v>
      </c>
      <c r="J2796" s="2">
        <v>182</v>
      </c>
      <c r="K2796" s="2">
        <v>0</v>
      </c>
      <c r="L2796" s="2">
        <v>0</v>
      </c>
      <c r="M2796" s="2">
        <v>8.1900000000000001E-2</v>
      </c>
      <c r="N2796" s="8">
        <f t="shared" si="387"/>
        <v>8190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8.1900000000000001E-2</v>
      </c>
      <c r="U2796" s="2">
        <v>0</v>
      </c>
      <c r="V2796" s="2">
        <v>0</v>
      </c>
      <c r="W2796" s="2">
        <f t="shared" si="388"/>
        <v>24.916666666666668</v>
      </c>
      <c r="X2796" s="9">
        <f t="shared" si="389"/>
        <v>45</v>
      </c>
      <c r="Y2796" s="9">
        <f t="shared" si="390"/>
        <v>6.6442045499902163E-4</v>
      </c>
      <c r="Z2796" s="10">
        <f t="shared" si="391"/>
        <v>12707764.948453609</v>
      </c>
      <c r="AA2796" s="10">
        <f t="shared" si="392"/>
        <v>292278.59381443303</v>
      </c>
      <c r="AB2796" s="10">
        <f t="shared" si="393"/>
        <v>1</v>
      </c>
      <c r="AC2796" s="9">
        <f t="shared" si="394"/>
        <v>12326532</v>
      </c>
      <c r="AD2796" s="10">
        <f t="shared" si="395"/>
        <v>13152536.721649487</v>
      </c>
    </row>
    <row r="2797" spans="1:30" x14ac:dyDescent="0.2">
      <c r="A2797" t="s">
        <v>20</v>
      </c>
      <c r="B2797" s="1">
        <v>43497</v>
      </c>
      <c r="C2797" t="s">
        <v>1090</v>
      </c>
      <c r="D2797" s="2">
        <v>159</v>
      </c>
      <c r="E2797" s="2">
        <v>0</v>
      </c>
      <c r="F2797" s="2">
        <v>0</v>
      </c>
      <c r="G2797" s="2">
        <v>159</v>
      </c>
      <c r="H2797" s="2"/>
      <c r="I2797" s="2">
        <v>0</v>
      </c>
      <c r="J2797" s="2">
        <v>0</v>
      </c>
      <c r="K2797" s="2">
        <v>0</v>
      </c>
      <c r="L2797" s="2">
        <v>0</v>
      </c>
      <c r="M2797" s="2">
        <v>5.5649999999999998E-2</v>
      </c>
      <c r="N2797" s="8">
        <f t="shared" si="387"/>
        <v>5565</v>
      </c>
      <c r="O2797" s="2">
        <v>0</v>
      </c>
      <c r="P2797" s="2">
        <v>0</v>
      </c>
      <c r="Q2797" s="2">
        <v>5.5649999999999998E-2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f t="shared" si="388"/>
        <v>24.916666666666668</v>
      </c>
      <c r="X2797" s="9">
        <f t="shared" si="389"/>
        <v>35</v>
      </c>
      <c r="Y2797" s="9">
        <f t="shared" si="390"/>
        <v>4.5146518096087369E-4</v>
      </c>
      <c r="Z2797" s="10">
        <f t="shared" si="391"/>
        <v>12707764.948453609</v>
      </c>
      <c r="AA2797" s="10">
        <f t="shared" si="392"/>
        <v>292278.59381443303</v>
      </c>
      <c r="AB2797" s="10">
        <f t="shared" si="393"/>
        <v>1</v>
      </c>
      <c r="AC2797" s="9">
        <f t="shared" si="394"/>
        <v>12326532</v>
      </c>
      <c r="AD2797" s="10">
        <f t="shared" si="395"/>
        <v>10229750.783505157</v>
      </c>
    </row>
    <row r="2798" spans="1:30" x14ac:dyDescent="0.2">
      <c r="A2798" t="s">
        <v>20</v>
      </c>
      <c r="B2798" s="1">
        <v>43497</v>
      </c>
      <c r="C2798" t="s">
        <v>1091</v>
      </c>
      <c r="D2798" s="2">
        <v>1013</v>
      </c>
      <c r="E2798" s="2">
        <v>0</v>
      </c>
      <c r="F2798" s="2">
        <v>0</v>
      </c>
      <c r="G2798" s="2">
        <v>0</v>
      </c>
      <c r="H2798" s="2"/>
      <c r="I2798" s="2">
        <v>0</v>
      </c>
      <c r="J2798" s="2">
        <v>0</v>
      </c>
      <c r="K2798" s="2">
        <v>0</v>
      </c>
      <c r="L2798" s="2">
        <v>1013</v>
      </c>
      <c r="M2798" s="2">
        <v>0.25324999999999998</v>
      </c>
      <c r="N2798" s="8">
        <f t="shared" si="387"/>
        <v>25324.999999999996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0.25324999999999998</v>
      </c>
      <c r="W2798" s="2">
        <f t="shared" si="388"/>
        <v>24.916666666666668</v>
      </c>
      <c r="X2798" s="9">
        <f t="shared" si="389"/>
        <v>24.999999999999996</v>
      </c>
      <c r="Y2798" s="9">
        <f t="shared" si="390"/>
        <v>2.0545113581013699E-3</v>
      </c>
      <c r="Z2798" s="10">
        <f t="shared" si="391"/>
        <v>4235921.6494845366</v>
      </c>
      <c r="AA2798" s="10">
        <f t="shared" si="392"/>
        <v>97426.197938144338</v>
      </c>
      <c r="AB2798" s="10">
        <f t="shared" si="393"/>
        <v>3</v>
      </c>
      <c r="AC2798" s="9">
        <f t="shared" si="394"/>
        <v>4108844</v>
      </c>
      <c r="AD2798" s="10">
        <f t="shared" si="395"/>
        <v>2435654.948453608</v>
      </c>
    </row>
    <row r="2799" spans="1:30" x14ac:dyDescent="0.2">
      <c r="A2799" t="s">
        <v>20</v>
      </c>
      <c r="B2799" s="1">
        <v>43497</v>
      </c>
      <c r="C2799" t="s">
        <v>831</v>
      </c>
      <c r="D2799" s="2">
        <v>4008</v>
      </c>
      <c r="E2799" s="2">
        <v>4008</v>
      </c>
      <c r="F2799" s="2">
        <v>0</v>
      </c>
      <c r="G2799" s="2">
        <v>0</v>
      </c>
      <c r="H2799" s="2"/>
      <c r="I2799" s="2">
        <v>0</v>
      </c>
      <c r="J2799" s="2">
        <v>0</v>
      </c>
      <c r="K2799" s="2">
        <v>0</v>
      </c>
      <c r="L2799" s="2">
        <v>0</v>
      </c>
      <c r="M2799" s="2">
        <v>2.004</v>
      </c>
      <c r="N2799" s="8">
        <f t="shared" si="387"/>
        <v>200400</v>
      </c>
      <c r="O2799" s="2">
        <v>2.004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f t="shared" si="388"/>
        <v>24.916666666666668</v>
      </c>
      <c r="X2799" s="9">
        <f t="shared" si="389"/>
        <v>50</v>
      </c>
      <c r="Y2799" s="9">
        <f t="shared" si="390"/>
        <v>1.6257614063712324E-2</v>
      </c>
      <c r="Z2799" s="10">
        <f t="shared" si="391"/>
        <v>6353882.4742268045</v>
      </c>
      <c r="AA2799" s="10">
        <f t="shared" si="392"/>
        <v>146139.29690721651</v>
      </c>
      <c r="AB2799" s="10">
        <f t="shared" si="393"/>
        <v>2</v>
      </c>
      <c r="AC2799" s="9">
        <f t="shared" si="394"/>
        <v>6163266</v>
      </c>
      <c r="AD2799" s="10">
        <f t="shared" si="395"/>
        <v>7306964.8453608258</v>
      </c>
    </row>
    <row r="2800" spans="1:30" x14ac:dyDescent="0.2">
      <c r="A2800" t="s">
        <v>20</v>
      </c>
      <c r="B2800" s="1">
        <v>43497</v>
      </c>
      <c r="C2800" t="s">
        <v>1158</v>
      </c>
      <c r="D2800" s="2">
        <v>704</v>
      </c>
      <c r="E2800" s="2">
        <v>0</v>
      </c>
      <c r="F2800" s="2">
        <v>0</v>
      </c>
      <c r="G2800" s="2">
        <v>0</v>
      </c>
      <c r="H2800" s="2"/>
      <c r="I2800" s="2">
        <v>0</v>
      </c>
      <c r="J2800" s="2">
        <v>0</v>
      </c>
      <c r="K2800" s="2">
        <v>704</v>
      </c>
      <c r="L2800" s="2">
        <v>0</v>
      </c>
      <c r="M2800" s="2">
        <v>0.14080000000000001</v>
      </c>
      <c r="N2800" s="8">
        <f t="shared" si="387"/>
        <v>14080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0.14080000000000001</v>
      </c>
      <c r="V2800" s="2">
        <v>0</v>
      </c>
      <c r="W2800" s="2">
        <f t="shared" si="388"/>
        <v>24.916666666666668</v>
      </c>
      <c r="X2800" s="9">
        <f t="shared" si="389"/>
        <v>20</v>
      </c>
      <c r="Y2800" s="9">
        <f t="shared" si="390"/>
        <v>1.1422515270312851E-3</v>
      </c>
      <c r="Z2800" s="10">
        <f t="shared" si="391"/>
        <v>12707764.948453609</v>
      </c>
      <c r="AA2800" s="10">
        <f t="shared" si="392"/>
        <v>292278.59381443303</v>
      </c>
      <c r="AB2800" s="10">
        <f t="shared" si="393"/>
        <v>1</v>
      </c>
      <c r="AC2800" s="9">
        <f t="shared" si="394"/>
        <v>12326532</v>
      </c>
      <c r="AD2800" s="10">
        <f t="shared" si="395"/>
        <v>5845571.8762886608</v>
      </c>
    </row>
    <row r="2801" spans="1:30" x14ac:dyDescent="0.2">
      <c r="A2801" t="s">
        <v>20</v>
      </c>
      <c r="B2801" s="1">
        <v>43497</v>
      </c>
      <c r="C2801" t="s">
        <v>727</v>
      </c>
      <c r="D2801" s="2">
        <v>1290</v>
      </c>
      <c r="E2801" s="2">
        <v>1290</v>
      </c>
      <c r="F2801" s="2">
        <v>0</v>
      </c>
      <c r="G2801" s="2">
        <v>0</v>
      </c>
      <c r="H2801" s="2"/>
      <c r="I2801" s="2">
        <v>0</v>
      </c>
      <c r="J2801" s="2">
        <v>0</v>
      </c>
      <c r="K2801" s="2">
        <v>0</v>
      </c>
      <c r="L2801" s="2">
        <v>0</v>
      </c>
      <c r="M2801" s="2">
        <v>0.64500000000000002</v>
      </c>
      <c r="N2801" s="8">
        <f t="shared" si="387"/>
        <v>64500</v>
      </c>
      <c r="O2801" s="2">
        <v>0.64500000000000002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s="2">
        <v>0</v>
      </c>
      <c r="V2801" s="2">
        <v>0</v>
      </c>
      <c r="W2801" s="2">
        <f t="shared" si="388"/>
        <v>24.916666666666668</v>
      </c>
      <c r="X2801" s="9">
        <f t="shared" si="389"/>
        <v>50</v>
      </c>
      <c r="Y2801" s="9">
        <f t="shared" si="390"/>
        <v>5.23261530493735E-3</v>
      </c>
      <c r="Z2801" s="10">
        <f t="shared" si="391"/>
        <v>12707764.948453609</v>
      </c>
      <c r="AA2801" s="10">
        <f t="shared" si="392"/>
        <v>292278.59381443303</v>
      </c>
      <c r="AB2801" s="10">
        <f t="shared" si="393"/>
        <v>1</v>
      </c>
      <c r="AC2801" s="9">
        <f t="shared" si="394"/>
        <v>12326532</v>
      </c>
      <c r="AD2801" s="10">
        <f t="shared" si="395"/>
        <v>14613929.690721652</v>
      </c>
    </row>
    <row r="2802" spans="1:30" x14ac:dyDescent="0.2">
      <c r="A2802" t="s">
        <v>20</v>
      </c>
      <c r="B2802" s="1">
        <v>43497</v>
      </c>
      <c r="C2802" t="s">
        <v>1159</v>
      </c>
      <c r="D2802" s="2">
        <v>2447</v>
      </c>
      <c r="E2802" s="2">
        <v>0</v>
      </c>
      <c r="F2802" s="2">
        <v>0</v>
      </c>
      <c r="G2802" s="2">
        <v>2447</v>
      </c>
      <c r="H2802" s="2"/>
      <c r="I2802" s="2">
        <v>0</v>
      </c>
      <c r="J2802" s="2">
        <v>0</v>
      </c>
      <c r="K2802" s="2">
        <v>0</v>
      </c>
      <c r="L2802" s="2">
        <v>0</v>
      </c>
      <c r="M2802" s="2">
        <v>0.85645000000000004</v>
      </c>
      <c r="N2802" s="8">
        <f t="shared" si="387"/>
        <v>85645</v>
      </c>
      <c r="O2802" s="2">
        <v>0</v>
      </c>
      <c r="P2802" s="2">
        <v>0</v>
      </c>
      <c r="Q2802" s="2">
        <v>0.85645000000000004</v>
      </c>
      <c r="R2802" s="2">
        <v>0</v>
      </c>
      <c r="S2802" s="2">
        <v>0</v>
      </c>
      <c r="T2802" s="2">
        <v>0</v>
      </c>
      <c r="U2802" s="2">
        <v>0</v>
      </c>
      <c r="V2802" s="2">
        <v>0</v>
      </c>
      <c r="W2802" s="2">
        <f t="shared" si="388"/>
        <v>24.916666666666668</v>
      </c>
      <c r="X2802" s="9">
        <f t="shared" si="389"/>
        <v>35</v>
      </c>
      <c r="Y2802" s="9">
        <f t="shared" si="390"/>
        <v>6.9480207409513073E-3</v>
      </c>
      <c r="Z2802" s="10">
        <f t="shared" si="391"/>
        <v>12707764.948453609</v>
      </c>
      <c r="AA2802" s="10">
        <f t="shared" si="392"/>
        <v>292278.59381443303</v>
      </c>
      <c r="AB2802" s="10">
        <f t="shared" si="393"/>
        <v>1</v>
      </c>
      <c r="AC2802" s="9">
        <f t="shared" si="394"/>
        <v>12326532</v>
      </c>
      <c r="AD2802" s="10">
        <f t="shared" si="395"/>
        <v>10229750.783505157</v>
      </c>
    </row>
    <row r="2803" spans="1:30" x14ac:dyDescent="0.2">
      <c r="A2803" t="s">
        <v>20</v>
      </c>
      <c r="B2803" s="1">
        <v>43497</v>
      </c>
      <c r="C2803" t="s">
        <v>535</v>
      </c>
      <c r="D2803" s="2">
        <v>294</v>
      </c>
      <c r="E2803" s="2">
        <v>0</v>
      </c>
      <c r="F2803" s="2">
        <v>0</v>
      </c>
      <c r="G2803" s="2">
        <v>294</v>
      </c>
      <c r="H2803" s="2"/>
      <c r="I2803" s="2">
        <v>0</v>
      </c>
      <c r="J2803" s="2">
        <v>0</v>
      </c>
      <c r="K2803" s="2">
        <v>0</v>
      </c>
      <c r="L2803" s="2">
        <v>0</v>
      </c>
      <c r="M2803" s="2">
        <v>0.10290000000000001</v>
      </c>
      <c r="N2803" s="8">
        <f t="shared" si="387"/>
        <v>10290</v>
      </c>
      <c r="O2803" s="2">
        <v>0</v>
      </c>
      <c r="P2803" s="2">
        <v>0</v>
      </c>
      <c r="Q2803" s="2">
        <v>0.10290000000000001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f t="shared" si="388"/>
        <v>24.916666666666668</v>
      </c>
      <c r="X2803" s="9">
        <f t="shared" si="389"/>
        <v>35</v>
      </c>
      <c r="Y2803" s="9">
        <f t="shared" si="390"/>
        <v>8.3478467422954002E-4</v>
      </c>
      <c r="Z2803" s="10">
        <f t="shared" si="391"/>
        <v>977520.38065027772</v>
      </c>
      <c r="AA2803" s="10">
        <f t="shared" si="392"/>
        <v>22482.968754956386</v>
      </c>
      <c r="AB2803" s="10">
        <f t="shared" si="393"/>
        <v>13</v>
      </c>
      <c r="AC2803" s="9">
        <f t="shared" si="394"/>
        <v>948194.76923076925</v>
      </c>
      <c r="AD2803" s="10">
        <f t="shared" si="395"/>
        <v>786903.9064234735</v>
      </c>
    </row>
    <row r="2804" spans="1:30" x14ac:dyDescent="0.2">
      <c r="A2804" t="s">
        <v>20</v>
      </c>
      <c r="B2804" s="1">
        <v>43497</v>
      </c>
      <c r="C2804" t="s">
        <v>1092</v>
      </c>
      <c r="D2804" s="2">
        <v>521</v>
      </c>
      <c r="E2804" s="2">
        <v>191</v>
      </c>
      <c r="F2804" s="2">
        <v>169</v>
      </c>
      <c r="G2804" s="2">
        <v>161</v>
      </c>
      <c r="H2804" s="2"/>
      <c r="I2804" s="2">
        <v>0</v>
      </c>
      <c r="J2804" s="2">
        <v>0</v>
      </c>
      <c r="K2804" s="2">
        <v>0</v>
      </c>
      <c r="L2804" s="2">
        <v>0</v>
      </c>
      <c r="M2804" s="2">
        <v>0.24480000000000002</v>
      </c>
      <c r="N2804" s="8">
        <f t="shared" si="387"/>
        <v>24480</v>
      </c>
      <c r="O2804" s="2">
        <v>9.5500000000000002E-2</v>
      </c>
      <c r="P2804" s="2">
        <v>9.2950000000000005E-2</v>
      </c>
      <c r="Q2804" s="2">
        <v>5.6349999999999997E-2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f t="shared" si="388"/>
        <v>24.916666666666668</v>
      </c>
      <c r="X2804" s="9">
        <f t="shared" si="389"/>
        <v>46.986564299424181</v>
      </c>
      <c r="Y2804" s="9">
        <f t="shared" si="390"/>
        <v>1.985960041315757E-3</v>
      </c>
      <c r="Z2804" s="10">
        <f t="shared" si="391"/>
        <v>6353882.4742268045</v>
      </c>
      <c r="AA2804" s="10">
        <f t="shared" si="392"/>
        <v>146139.29690721651</v>
      </c>
      <c r="AB2804" s="10">
        <f t="shared" si="393"/>
        <v>2</v>
      </c>
      <c r="AC2804" s="9">
        <f t="shared" si="394"/>
        <v>6163266</v>
      </c>
      <c r="AD2804" s="10">
        <f t="shared" si="395"/>
        <v>6866583.47080357</v>
      </c>
    </row>
    <row r="2805" spans="1:30" x14ac:dyDescent="0.2">
      <c r="A2805" t="s">
        <v>20</v>
      </c>
      <c r="B2805" s="1">
        <v>43497</v>
      </c>
      <c r="C2805" t="s">
        <v>1160</v>
      </c>
      <c r="D2805" s="2">
        <v>6054</v>
      </c>
      <c r="E2805" s="2">
        <v>0</v>
      </c>
      <c r="F2805" s="2">
        <v>0</v>
      </c>
      <c r="G2805" s="2">
        <v>6054</v>
      </c>
      <c r="H2805" s="2"/>
      <c r="I2805" s="2">
        <v>0</v>
      </c>
      <c r="J2805" s="2">
        <v>0</v>
      </c>
      <c r="K2805" s="2">
        <v>0</v>
      </c>
      <c r="L2805" s="2">
        <v>0</v>
      </c>
      <c r="M2805" s="2">
        <v>2.1189</v>
      </c>
      <c r="N2805" s="8">
        <f t="shared" si="387"/>
        <v>211890</v>
      </c>
      <c r="O2805" s="2">
        <v>0</v>
      </c>
      <c r="P2805" s="2">
        <v>0</v>
      </c>
      <c r="Q2805" s="2">
        <v>2.1189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f t="shared" si="388"/>
        <v>24.916666666666668</v>
      </c>
      <c r="X2805" s="9">
        <f t="shared" si="389"/>
        <v>35</v>
      </c>
      <c r="Y2805" s="9">
        <f t="shared" si="390"/>
        <v>1.7189749720359304E-2</v>
      </c>
      <c r="Z2805" s="10">
        <f t="shared" si="391"/>
        <v>6353882.4742268045</v>
      </c>
      <c r="AA2805" s="10">
        <f t="shared" si="392"/>
        <v>146139.29690721651</v>
      </c>
      <c r="AB2805" s="10">
        <f t="shared" si="393"/>
        <v>2</v>
      </c>
      <c r="AC2805" s="9">
        <f t="shared" si="394"/>
        <v>6163266</v>
      </c>
      <c r="AD2805" s="10">
        <f t="shared" si="395"/>
        <v>5114875.3917525783</v>
      </c>
    </row>
    <row r="2806" spans="1:30" x14ac:dyDescent="0.2">
      <c r="A2806" t="s">
        <v>20</v>
      </c>
      <c r="B2806" s="1">
        <v>43497</v>
      </c>
      <c r="C2806" t="s">
        <v>730</v>
      </c>
      <c r="D2806" s="2">
        <v>3011</v>
      </c>
      <c r="E2806" s="2">
        <v>0</v>
      </c>
      <c r="F2806" s="2">
        <v>0</v>
      </c>
      <c r="G2806" s="2">
        <v>0</v>
      </c>
      <c r="H2806" s="2"/>
      <c r="I2806" s="2">
        <v>0</v>
      </c>
      <c r="J2806" s="2">
        <v>0</v>
      </c>
      <c r="K2806" s="2">
        <v>0</v>
      </c>
      <c r="L2806" s="2">
        <v>3011</v>
      </c>
      <c r="M2806" s="2">
        <v>0.75275000000000003</v>
      </c>
      <c r="N2806" s="8">
        <f t="shared" si="387"/>
        <v>75275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0.75275000000000003</v>
      </c>
      <c r="W2806" s="2">
        <f t="shared" si="388"/>
        <v>24.916666666666668</v>
      </c>
      <c r="X2806" s="9">
        <f t="shared" si="389"/>
        <v>25</v>
      </c>
      <c r="Y2806" s="9">
        <f t="shared" si="390"/>
        <v>6.1067460012272715E-3</v>
      </c>
      <c r="Z2806" s="10">
        <f t="shared" si="391"/>
        <v>4235921.6494845366</v>
      </c>
      <c r="AA2806" s="10">
        <f t="shared" si="392"/>
        <v>97426.197938144338</v>
      </c>
      <c r="AB2806" s="10">
        <f t="shared" si="393"/>
        <v>3</v>
      </c>
      <c r="AC2806" s="9">
        <f t="shared" si="394"/>
        <v>4108844</v>
      </c>
      <c r="AD2806" s="10">
        <f t="shared" si="395"/>
        <v>2435654.9484536084</v>
      </c>
    </row>
    <row r="2807" spans="1:30" x14ac:dyDescent="0.2">
      <c r="A2807" t="s">
        <v>20</v>
      </c>
      <c r="B2807" s="1">
        <v>43497</v>
      </c>
      <c r="C2807" t="s">
        <v>1094</v>
      </c>
      <c r="D2807" s="2">
        <v>15253</v>
      </c>
      <c r="E2807" s="2">
        <v>0</v>
      </c>
      <c r="F2807" s="2">
        <v>0</v>
      </c>
      <c r="G2807" s="2">
        <v>0</v>
      </c>
      <c r="H2807" s="2"/>
      <c r="I2807" s="2">
        <v>0</v>
      </c>
      <c r="J2807" s="2">
        <v>4304</v>
      </c>
      <c r="K2807" s="2">
        <v>10949</v>
      </c>
      <c r="L2807" s="2">
        <v>0</v>
      </c>
      <c r="M2807" s="2">
        <v>4.1265999999999998</v>
      </c>
      <c r="N2807" s="8">
        <f t="shared" si="387"/>
        <v>412660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1.9368000000000001</v>
      </c>
      <c r="U2807" s="2">
        <v>2.1898</v>
      </c>
      <c r="V2807" s="2">
        <v>0</v>
      </c>
      <c r="W2807" s="2">
        <f t="shared" si="388"/>
        <v>24.916666666666668</v>
      </c>
      <c r="X2807" s="9">
        <f t="shared" si="389"/>
        <v>27.054349963941519</v>
      </c>
      <c r="Y2807" s="9">
        <f t="shared" si="390"/>
        <v>3.3477380336983671E-2</v>
      </c>
      <c r="Z2807" s="10">
        <f t="shared" si="391"/>
        <v>3176941.2371134022</v>
      </c>
      <c r="AA2807" s="10">
        <f t="shared" si="392"/>
        <v>73069.648453608257</v>
      </c>
      <c r="AB2807" s="10">
        <f t="shared" si="393"/>
        <v>4</v>
      </c>
      <c r="AC2807" s="9">
        <f t="shared" si="394"/>
        <v>3081633</v>
      </c>
      <c r="AD2807" s="10">
        <f t="shared" si="395"/>
        <v>1976851.841006096</v>
      </c>
    </row>
    <row r="2808" spans="1:30" x14ac:dyDescent="0.2">
      <c r="A2808" t="s">
        <v>20</v>
      </c>
      <c r="B2808" s="1">
        <v>43497</v>
      </c>
      <c r="C2808" t="s">
        <v>1161</v>
      </c>
      <c r="D2808" s="2">
        <v>850</v>
      </c>
      <c r="E2808" s="2">
        <v>0</v>
      </c>
      <c r="F2808" s="2">
        <v>0</v>
      </c>
      <c r="G2808" s="2">
        <v>0</v>
      </c>
      <c r="H2808" s="2">
        <v>850</v>
      </c>
      <c r="I2808" s="2">
        <v>0</v>
      </c>
      <c r="J2808" s="2">
        <v>0</v>
      </c>
      <c r="K2808" s="2">
        <v>0</v>
      </c>
      <c r="L2808" s="2">
        <v>0</v>
      </c>
      <c r="M2808" s="2">
        <v>0.34</v>
      </c>
      <c r="N2808" s="8">
        <f t="shared" si="387"/>
        <v>34000</v>
      </c>
      <c r="O2808" s="2">
        <v>0</v>
      </c>
      <c r="P2808" s="2">
        <v>0</v>
      </c>
      <c r="Q2808" s="2">
        <v>0</v>
      </c>
      <c r="R2808" s="2">
        <v>0.34</v>
      </c>
      <c r="S2808" s="2">
        <v>0</v>
      </c>
      <c r="T2808" s="2">
        <v>0</v>
      </c>
      <c r="U2808" s="2">
        <v>0</v>
      </c>
      <c r="V2808" s="2">
        <v>0</v>
      </c>
      <c r="W2808" s="2">
        <f t="shared" si="388"/>
        <v>24.916666666666668</v>
      </c>
      <c r="X2808" s="9">
        <f t="shared" si="389"/>
        <v>40</v>
      </c>
      <c r="Y2808" s="9">
        <f t="shared" si="390"/>
        <v>2.7582778351607734E-3</v>
      </c>
      <c r="Z2808" s="10">
        <f t="shared" si="391"/>
        <v>12707764.948453609</v>
      </c>
      <c r="AA2808" s="10">
        <f t="shared" si="392"/>
        <v>292278.59381443303</v>
      </c>
      <c r="AB2808" s="10">
        <f t="shared" si="393"/>
        <v>1</v>
      </c>
      <c r="AC2808" s="9">
        <f t="shared" si="394"/>
        <v>12326532</v>
      </c>
      <c r="AD2808" s="10">
        <f t="shared" si="395"/>
        <v>11691143.752577322</v>
      </c>
    </row>
    <row r="2809" spans="1:30" x14ac:dyDescent="0.2">
      <c r="A2809" t="s">
        <v>20</v>
      </c>
      <c r="B2809" s="1">
        <v>43497</v>
      </c>
      <c r="C2809" t="s">
        <v>1162</v>
      </c>
      <c r="D2809" s="2">
        <v>2955</v>
      </c>
      <c r="E2809" s="2">
        <v>0</v>
      </c>
      <c r="F2809" s="2">
        <v>748</v>
      </c>
      <c r="G2809" s="2">
        <v>0</v>
      </c>
      <c r="H2809" s="2"/>
      <c r="I2809" s="2">
        <v>2207</v>
      </c>
      <c r="J2809" s="2">
        <v>0</v>
      </c>
      <c r="K2809" s="2">
        <v>0</v>
      </c>
      <c r="L2809" s="2">
        <v>0</v>
      </c>
      <c r="M2809" s="2">
        <v>1.6252500000000001</v>
      </c>
      <c r="N2809" s="8">
        <f t="shared" si="387"/>
        <v>162525</v>
      </c>
      <c r="O2809" s="2">
        <v>0</v>
      </c>
      <c r="P2809" s="2">
        <v>0.41139999999999999</v>
      </c>
      <c r="Q2809" s="2">
        <v>0</v>
      </c>
      <c r="R2809" s="2">
        <v>0</v>
      </c>
      <c r="S2809" s="2">
        <v>1.2138500000000001</v>
      </c>
      <c r="T2809" s="2">
        <v>0</v>
      </c>
      <c r="U2809" s="2">
        <v>0</v>
      </c>
      <c r="V2809" s="2">
        <v>0</v>
      </c>
      <c r="W2809" s="2">
        <f t="shared" si="388"/>
        <v>24.916666666666668</v>
      </c>
      <c r="X2809" s="9">
        <f t="shared" si="389"/>
        <v>55</v>
      </c>
      <c r="Y2809" s="9">
        <f t="shared" si="390"/>
        <v>1.3184973681161904E-2</v>
      </c>
      <c r="Z2809" s="10">
        <f t="shared" si="391"/>
        <v>12707764.948453609</v>
      </c>
      <c r="AA2809" s="10">
        <f t="shared" si="392"/>
        <v>292278.59381443303</v>
      </c>
      <c r="AB2809" s="10">
        <f t="shared" si="393"/>
        <v>1</v>
      </c>
      <c r="AC2809" s="9">
        <f t="shared" si="394"/>
        <v>12326532</v>
      </c>
      <c r="AD2809" s="10">
        <f t="shared" si="395"/>
        <v>16075322.659793817</v>
      </c>
    </row>
    <row r="2810" spans="1:30" x14ac:dyDescent="0.2">
      <c r="A2810" t="s">
        <v>20</v>
      </c>
      <c r="B2810" s="1">
        <v>43497</v>
      </c>
      <c r="C2810" t="s">
        <v>1163</v>
      </c>
      <c r="D2810" s="2">
        <v>1221</v>
      </c>
      <c r="E2810" s="2">
        <v>0</v>
      </c>
      <c r="F2810" s="2">
        <v>0</v>
      </c>
      <c r="G2810" s="2">
        <v>0</v>
      </c>
      <c r="H2810" s="2"/>
      <c r="I2810" s="2">
        <v>0</v>
      </c>
      <c r="J2810" s="2">
        <v>1221</v>
      </c>
      <c r="K2810" s="2">
        <v>0</v>
      </c>
      <c r="L2810" s="2">
        <v>0</v>
      </c>
      <c r="M2810" s="2">
        <v>0.36630000000000001</v>
      </c>
      <c r="N2810" s="8">
        <f t="shared" si="387"/>
        <v>36630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0.36630000000000001</v>
      </c>
      <c r="U2810" s="2">
        <v>0</v>
      </c>
      <c r="V2810" s="2">
        <v>0</v>
      </c>
      <c r="W2810" s="2">
        <f t="shared" si="388"/>
        <v>24.916666666666668</v>
      </c>
      <c r="X2810" s="9">
        <f t="shared" si="389"/>
        <v>30</v>
      </c>
      <c r="Y2810" s="9">
        <f t="shared" si="390"/>
        <v>2.9716387382923274E-3</v>
      </c>
      <c r="Z2810" s="10">
        <f t="shared" si="391"/>
        <v>4235921.6494845366</v>
      </c>
      <c r="AA2810" s="10">
        <f t="shared" si="392"/>
        <v>97426.197938144338</v>
      </c>
      <c r="AB2810" s="10">
        <f t="shared" si="393"/>
        <v>3</v>
      </c>
      <c r="AC2810" s="9">
        <f t="shared" si="394"/>
        <v>4108844</v>
      </c>
      <c r="AD2810" s="10">
        <f t="shared" si="395"/>
        <v>2922785.9381443299</v>
      </c>
    </row>
    <row r="2811" spans="1:30" x14ac:dyDescent="0.2">
      <c r="A2811" t="s">
        <v>20</v>
      </c>
      <c r="B2811" s="1">
        <v>43497</v>
      </c>
      <c r="C2811" t="s">
        <v>237</v>
      </c>
      <c r="D2811" s="2">
        <v>16351</v>
      </c>
      <c r="E2811" s="2">
        <v>0</v>
      </c>
      <c r="F2811" s="2">
        <v>4329</v>
      </c>
      <c r="G2811" s="2">
        <v>4095</v>
      </c>
      <c r="H2811" s="2"/>
      <c r="I2811" s="2">
        <v>4154</v>
      </c>
      <c r="J2811" s="2">
        <v>3773</v>
      </c>
      <c r="K2811" s="2">
        <v>0</v>
      </c>
      <c r="L2811" s="2">
        <v>0</v>
      </c>
      <c r="M2811" s="2">
        <v>4.2763999999999998</v>
      </c>
      <c r="N2811" s="8">
        <f t="shared" si="387"/>
        <v>427640</v>
      </c>
      <c r="O2811" s="2">
        <v>0</v>
      </c>
      <c r="P2811" s="2">
        <v>1.0822500000000002</v>
      </c>
      <c r="Q2811" s="2">
        <v>1.0237499999999999</v>
      </c>
      <c r="R2811" s="2">
        <v>0</v>
      </c>
      <c r="S2811" s="2">
        <v>1.0385</v>
      </c>
      <c r="T2811" s="2">
        <v>1.1318999999999999</v>
      </c>
      <c r="U2811" s="2">
        <v>0</v>
      </c>
      <c r="V2811" s="2">
        <v>0</v>
      </c>
      <c r="W2811" s="2">
        <f t="shared" si="388"/>
        <v>24.916666666666668</v>
      </c>
      <c r="X2811" s="9">
        <f t="shared" si="389"/>
        <v>26.15375206409394</v>
      </c>
      <c r="Y2811" s="9">
        <f t="shared" si="390"/>
        <v>3.4692645100828035E-2</v>
      </c>
      <c r="Z2811" s="10">
        <f t="shared" si="391"/>
        <v>3176941.2371134022</v>
      </c>
      <c r="AA2811" s="10">
        <f t="shared" si="392"/>
        <v>73069.648453608257</v>
      </c>
      <c r="AB2811" s="10">
        <f t="shared" si="393"/>
        <v>4</v>
      </c>
      <c r="AC2811" s="9">
        <f t="shared" si="394"/>
        <v>3081633</v>
      </c>
      <c r="AD2811" s="10">
        <f t="shared" si="395"/>
        <v>1911045.4690661754</v>
      </c>
    </row>
    <row r="2812" spans="1:30" x14ac:dyDescent="0.2">
      <c r="A2812" t="s">
        <v>20</v>
      </c>
      <c r="B2812" s="1">
        <v>43497</v>
      </c>
      <c r="C2812" t="s">
        <v>1164</v>
      </c>
      <c r="D2812" s="2">
        <v>1280</v>
      </c>
      <c r="E2812" s="2">
        <v>0</v>
      </c>
      <c r="F2812" s="2">
        <v>0</v>
      </c>
      <c r="G2812" s="2">
        <v>0</v>
      </c>
      <c r="H2812" s="2"/>
      <c r="I2812" s="2">
        <v>0</v>
      </c>
      <c r="J2812" s="2">
        <v>0</v>
      </c>
      <c r="K2812" s="2">
        <v>1280</v>
      </c>
      <c r="L2812" s="2">
        <v>0</v>
      </c>
      <c r="M2812" s="2">
        <v>0.25600000000000001</v>
      </c>
      <c r="N2812" s="8">
        <f t="shared" si="387"/>
        <v>25600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s="2">
        <v>0.25600000000000001</v>
      </c>
      <c r="V2812" s="2">
        <v>0</v>
      </c>
      <c r="W2812" s="2">
        <f t="shared" si="388"/>
        <v>24.916666666666668</v>
      </c>
      <c r="X2812" s="9">
        <f t="shared" si="389"/>
        <v>20</v>
      </c>
      <c r="Y2812" s="9">
        <f t="shared" si="390"/>
        <v>2.0768209582387002E-3</v>
      </c>
      <c r="Z2812" s="10">
        <f t="shared" si="391"/>
        <v>12707764.948453609</v>
      </c>
      <c r="AA2812" s="10">
        <f t="shared" si="392"/>
        <v>292278.59381443303</v>
      </c>
      <c r="AB2812" s="10">
        <f t="shared" si="393"/>
        <v>1</v>
      </c>
      <c r="AC2812" s="9">
        <f t="shared" si="394"/>
        <v>12326532</v>
      </c>
      <c r="AD2812" s="10">
        <f t="shared" si="395"/>
        <v>5845571.8762886608</v>
      </c>
    </row>
    <row r="2813" spans="1:30" x14ac:dyDescent="0.2">
      <c r="A2813" t="s">
        <v>20</v>
      </c>
      <c r="B2813" s="1">
        <v>43525</v>
      </c>
      <c r="C2813" t="s">
        <v>639</v>
      </c>
      <c r="D2813" s="2">
        <v>6630</v>
      </c>
      <c r="E2813" s="2">
        <v>2818</v>
      </c>
      <c r="F2813" s="2">
        <v>1102</v>
      </c>
      <c r="G2813" s="2">
        <v>0</v>
      </c>
      <c r="H2813" s="2"/>
      <c r="I2813" s="2">
        <v>0</v>
      </c>
      <c r="J2813" s="2">
        <v>0</v>
      </c>
      <c r="K2813" s="2">
        <v>0</v>
      </c>
      <c r="L2813" s="2">
        <v>2710</v>
      </c>
      <c r="M2813" s="2">
        <v>2.3512</v>
      </c>
      <c r="N2813" s="8">
        <f t="shared" si="387"/>
        <v>235120</v>
      </c>
      <c r="O2813" s="2">
        <v>1.1272</v>
      </c>
      <c r="P2813" s="2">
        <v>0.27550000000000002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0.94850000000000001</v>
      </c>
      <c r="W2813" s="2">
        <f t="shared" si="388"/>
        <v>24.916666666666668</v>
      </c>
      <c r="X2813" s="9">
        <f t="shared" si="389"/>
        <v>35.463046757164406</v>
      </c>
      <c r="Y2813" s="9">
        <f t="shared" si="390"/>
        <v>1.907430248832356E-2</v>
      </c>
      <c r="Z2813" s="10">
        <f t="shared" si="391"/>
        <v>12707764.948453609</v>
      </c>
      <c r="AA2813" s="10">
        <f t="shared" si="392"/>
        <v>292278.59381443303</v>
      </c>
      <c r="AB2813" s="10">
        <f t="shared" si="393"/>
        <v>1</v>
      </c>
      <c r="AC2813" s="9">
        <f t="shared" si="394"/>
        <v>12326532</v>
      </c>
      <c r="AD2813" s="10">
        <f t="shared" si="395"/>
        <v>10365089.438559502</v>
      </c>
    </row>
    <row r="2814" spans="1:30" x14ac:dyDescent="0.2">
      <c r="A2814" t="s">
        <v>20</v>
      </c>
      <c r="B2814" s="1">
        <v>43525</v>
      </c>
      <c r="C2814" t="s">
        <v>21</v>
      </c>
      <c r="D2814" s="2">
        <v>1526</v>
      </c>
      <c r="E2814" s="2">
        <v>0</v>
      </c>
      <c r="F2814" s="2">
        <v>0</v>
      </c>
      <c r="G2814" s="2">
        <v>0</v>
      </c>
      <c r="H2814" s="2"/>
      <c r="I2814" s="2">
        <v>0</v>
      </c>
      <c r="J2814" s="2">
        <v>807</v>
      </c>
      <c r="K2814" s="2">
        <v>719</v>
      </c>
      <c r="L2814" s="2">
        <v>0</v>
      </c>
      <c r="M2814" s="2">
        <v>0.50695000000000001</v>
      </c>
      <c r="N2814" s="8">
        <f t="shared" si="387"/>
        <v>50695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0.36314999999999997</v>
      </c>
      <c r="U2814" s="2">
        <v>0.14380000000000001</v>
      </c>
      <c r="V2814" s="2">
        <v>0</v>
      </c>
      <c r="W2814" s="2">
        <f t="shared" si="388"/>
        <v>24.916666666666668</v>
      </c>
      <c r="X2814" s="9">
        <f t="shared" si="389"/>
        <v>33.220838794233288</v>
      </c>
      <c r="Y2814" s="9">
        <f t="shared" si="390"/>
        <v>4.1126733780433942E-3</v>
      </c>
      <c r="Z2814" s="10">
        <f t="shared" si="391"/>
        <v>6353882.4742268045</v>
      </c>
      <c r="AA2814" s="10">
        <f t="shared" si="392"/>
        <v>146139.29690721651</v>
      </c>
      <c r="AB2814" s="10">
        <f t="shared" si="393"/>
        <v>2</v>
      </c>
      <c r="AC2814" s="9">
        <f t="shared" si="394"/>
        <v>6163266</v>
      </c>
      <c r="AD2814" s="10">
        <f t="shared" si="395"/>
        <v>4854870.0240572346</v>
      </c>
    </row>
    <row r="2815" spans="1:30" x14ac:dyDescent="0.2">
      <c r="A2815" t="s">
        <v>20</v>
      </c>
      <c r="B2815" s="1">
        <v>43525</v>
      </c>
      <c r="C2815" t="s">
        <v>1165</v>
      </c>
      <c r="D2815" s="2">
        <v>583</v>
      </c>
      <c r="E2815" s="2">
        <v>0</v>
      </c>
      <c r="F2815" s="2">
        <v>0</v>
      </c>
      <c r="G2815" s="2">
        <v>583</v>
      </c>
      <c r="H2815" s="2"/>
      <c r="I2815" s="2">
        <v>0</v>
      </c>
      <c r="J2815" s="2">
        <v>0</v>
      </c>
      <c r="K2815" s="2">
        <v>0</v>
      </c>
      <c r="L2815" s="2">
        <v>0</v>
      </c>
      <c r="M2815" s="2">
        <v>0.20405000000000001</v>
      </c>
      <c r="N2815" s="8">
        <f t="shared" si="387"/>
        <v>20405</v>
      </c>
      <c r="O2815" s="2">
        <v>0</v>
      </c>
      <c r="P2815" s="2">
        <v>0</v>
      </c>
      <c r="Q2815" s="2">
        <v>0.20405000000000001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f t="shared" si="388"/>
        <v>24.916666666666668</v>
      </c>
      <c r="X2815" s="9">
        <f t="shared" si="389"/>
        <v>35</v>
      </c>
      <c r="Y2815" s="9">
        <f t="shared" si="390"/>
        <v>1.65537233018987E-3</v>
      </c>
      <c r="Z2815" s="10">
        <f t="shared" si="391"/>
        <v>12707764.948453609</v>
      </c>
      <c r="AA2815" s="10">
        <f t="shared" si="392"/>
        <v>292278.59381443303</v>
      </c>
      <c r="AB2815" s="10">
        <f t="shared" si="393"/>
        <v>1</v>
      </c>
      <c r="AC2815" s="9">
        <f t="shared" si="394"/>
        <v>12326532</v>
      </c>
      <c r="AD2815" s="10">
        <f t="shared" si="395"/>
        <v>10229750.783505157</v>
      </c>
    </row>
    <row r="2816" spans="1:30" x14ac:dyDescent="0.2">
      <c r="A2816" t="s">
        <v>20</v>
      </c>
      <c r="B2816" s="1">
        <v>43525</v>
      </c>
      <c r="C2816" t="s">
        <v>1166</v>
      </c>
      <c r="D2816" s="2">
        <v>13190</v>
      </c>
      <c r="E2816" s="2">
        <v>4417</v>
      </c>
      <c r="F2816" s="2">
        <v>0</v>
      </c>
      <c r="G2816" s="2">
        <v>4527</v>
      </c>
      <c r="H2816" s="2"/>
      <c r="I2816" s="2">
        <v>0</v>
      </c>
      <c r="J2816" s="2">
        <v>0</v>
      </c>
      <c r="K2816" s="2">
        <v>4246</v>
      </c>
      <c r="L2816" s="2">
        <v>0</v>
      </c>
      <c r="M2816" s="2">
        <v>4.64215</v>
      </c>
      <c r="N2816" s="8">
        <f t="shared" si="387"/>
        <v>464215</v>
      </c>
      <c r="O2816" s="2">
        <v>2.2084999999999999</v>
      </c>
      <c r="P2816" s="2">
        <v>0</v>
      </c>
      <c r="Q2816" s="2">
        <v>1.5844499999999999</v>
      </c>
      <c r="R2816" s="2">
        <v>0</v>
      </c>
      <c r="S2816" s="2">
        <v>0</v>
      </c>
      <c r="T2816" s="2">
        <v>0</v>
      </c>
      <c r="U2816" s="2">
        <v>0.84919999999999995</v>
      </c>
      <c r="V2816" s="2">
        <v>0</v>
      </c>
      <c r="W2816" s="2">
        <f t="shared" si="388"/>
        <v>24.916666666666668</v>
      </c>
      <c r="X2816" s="9">
        <f t="shared" si="389"/>
        <v>35.194465504169827</v>
      </c>
      <c r="Y2816" s="9">
        <f t="shared" si="390"/>
        <v>3.7659821919092895E-2</v>
      </c>
      <c r="Z2816" s="10">
        <f t="shared" si="391"/>
        <v>2117960.8247422683</v>
      </c>
      <c r="AA2816" s="10">
        <f t="shared" si="392"/>
        <v>48713.098969072169</v>
      </c>
      <c r="AB2816" s="10">
        <f t="shared" si="393"/>
        <v>6</v>
      </c>
      <c r="AC2816" s="9">
        <f t="shared" si="394"/>
        <v>2054422</v>
      </c>
      <c r="AD2816" s="10">
        <f t="shared" si="395"/>
        <v>1714431.4812682213</v>
      </c>
    </row>
    <row r="2817" spans="1:30" x14ac:dyDescent="0.2">
      <c r="A2817" t="s">
        <v>20</v>
      </c>
      <c r="B2817" s="1">
        <v>43525</v>
      </c>
      <c r="C2817" t="s">
        <v>738</v>
      </c>
      <c r="D2817" s="2">
        <v>6948</v>
      </c>
      <c r="E2817" s="2">
        <v>0</v>
      </c>
      <c r="F2817" s="2">
        <v>0</v>
      </c>
      <c r="G2817" s="2">
        <v>0</v>
      </c>
      <c r="H2817" s="2">
        <v>3496</v>
      </c>
      <c r="I2817" s="2">
        <v>0</v>
      </c>
      <c r="J2817" s="2">
        <v>1045</v>
      </c>
      <c r="K2817" s="2">
        <v>1213</v>
      </c>
      <c r="L2817" s="2">
        <v>0</v>
      </c>
      <c r="M2817" s="2">
        <v>2.10595</v>
      </c>
      <c r="N2817" s="8">
        <f t="shared" si="387"/>
        <v>210595</v>
      </c>
      <c r="O2817" s="2">
        <v>0</v>
      </c>
      <c r="P2817" s="2">
        <v>0</v>
      </c>
      <c r="Q2817" s="2">
        <v>0</v>
      </c>
      <c r="R2817" s="2">
        <v>1.3707499999999999</v>
      </c>
      <c r="S2817" s="2">
        <v>0</v>
      </c>
      <c r="T2817" s="2">
        <v>0.3135</v>
      </c>
      <c r="U2817" s="2">
        <v>0.24260000000000001</v>
      </c>
      <c r="V2817" s="2">
        <v>0</v>
      </c>
      <c r="W2817" s="2">
        <f t="shared" si="388"/>
        <v>24.916666666666668</v>
      </c>
      <c r="X2817" s="9">
        <f t="shared" si="389"/>
        <v>30.310161197466897</v>
      </c>
      <c r="Y2817" s="9">
        <f t="shared" si="390"/>
        <v>1.7084691785167149E-2</v>
      </c>
      <c r="Z2817" s="10">
        <f t="shared" si="391"/>
        <v>3176941.2371134022</v>
      </c>
      <c r="AA2817" s="10">
        <f t="shared" si="392"/>
        <v>73069.648453608257</v>
      </c>
      <c r="AB2817" s="10">
        <f t="shared" si="393"/>
        <v>4</v>
      </c>
      <c r="AC2817" s="9">
        <f t="shared" si="394"/>
        <v>3081633</v>
      </c>
      <c r="AD2817" s="10">
        <f t="shared" si="395"/>
        <v>2214752.8232711041</v>
      </c>
    </row>
    <row r="2818" spans="1:30" x14ac:dyDescent="0.2">
      <c r="A2818" t="s">
        <v>20</v>
      </c>
      <c r="B2818" s="1">
        <v>43525</v>
      </c>
      <c r="C2818" t="s">
        <v>1006</v>
      </c>
      <c r="D2818" s="2">
        <v>127861</v>
      </c>
      <c r="E2818" s="2">
        <v>10042</v>
      </c>
      <c r="F2818" s="2">
        <v>23320</v>
      </c>
      <c r="G2818" s="2">
        <v>0</v>
      </c>
      <c r="H2818" s="2"/>
      <c r="I2818" s="2">
        <v>48005</v>
      </c>
      <c r="J2818" s="2">
        <v>35042</v>
      </c>
      <c r="K2818" s="2">
        <v>11452</v>
      </c>
      <c r="L2818" s="2">
        <v>0</v>
      </c>
      <c r="M2818" s="2">
        <v>66.276150000000001</v>
      </c>
      <c r="N2818" s="8">
        <f t="shared" si="387"/>
        <v>6627615</v>
      </c>
      <c r="O2818" s="2">
        <v>5.0209999999999999</v>
      </c>
      <c r="P2818" s="2">
        <v>18.137799999999999</v>
      </c>
      <c r="Q2818" s="2">
        <v>0</v>
      </c>
      <c r="R2818" s="2">
        <v>0</v>
      </c>
      <c r="S2818" s="2">
        <v>26.77495</v>
      </c>
      <c r="T2818" s="2">
        <v>14.052</v>
      </c>
      <c r="U2818" s="2">
        <v>2.2904</v>
      </c>
      <c r="V2818" s="2">
        <v>0</v>
      </c>
      <c r="W2818" s="2">
        <f t="shared" si="388"/>
        <v>24.916666666666668</v>
      </c>
      <c r="X2818" s="9">
        <f t="shared" si="389"/>
        <v>51.834531248777971</v>
      </c>
      <c r="Y2818" s="9">
        <f t="shared" si="390"/>
        <v>0.5376706927787962</v>
      </c>
      <c r="Z2818" s="10">
        <f t="shared" si="391"/>
        <v>1411973.8831615122</v>
      </c>
      <c r="AA2818" s="10">
        <f t="shared" si="392"/>
        <v>32475.399312714781</v>
      </c>
      <c r="AB2818" s="10">
        <f t="shared" si="393"/>
        <v>9</v>
      </c>
      <c r="AC2818" s="9">
        <f t="shared" si="394"/>
        <v>1369614.6666666667</v>
      </c>
      <c r="AD2818" s="10">
        <f t="shared" si="395"/>
        <v>1683347.1004914569</v>
      </c>
    </row>
    <row r="2819" spans="1:30" x14ac:dyDescent="0.2">
      <c r="A2819" t="s">
        <v>20</v>
      </c>
      <c r="B2819" s="1">
        <v>43525</v>
      </c>
      <c r="C2819" t="s">
        <v>1167</v>
      </c>
      <c r="D2819" s="2">
        <v>4144</v>
      </c>
      <c r="E2819" s="2">
        <v>0</v>
      </c>
      <c r="F2819" s="2">
        <v>0</v>
      </c>
      <c r="G2819" s="2">
        <v>0</v>
      </c>
      <c r="H2819" s="2"/>
      <c r="I2819" s="2">
        <v>0</v>
      </c>
      <c r="J2819" s="2">
        <v>0</v>
      </c>
      <c r="K2819" s="2">
        <v>0</v>
      </c>
      <c r="L2819" s="2">
        <v>4144</v>
      </c>
      <c r="M2819" s="2">
        <v>1.036</v>
      </c>
      <c r="N2819" s="8">
        <f t="shared" ref="N2819:N2882" si="396">M2819*100000</f>
        <v>103600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1.036</v>
      </c>
      <c r="W2819" s="2">
        <f t="shared" ref="W2819:W2882" si="397">299/12</f>
        <v>24.916666666666668</v>
      </c>
      <c r="X2819" s="9">
        <f t="shared" ref="X2819:X2882" si="398">N2819/D2819</f>
        <v>25</v>
      </c>
      <c r="Y2819" s="9">
        <f t="shared" ref="Y2819:Y2882" si="399">N2819/12326532</f>
        <v>8.4046348153722396E-3</v>
      </c>
      <c r="Z2819" s="10">
        <f t="shared" ref="Z2819:Z2882" si="400">AC2819*(1/(1-0.03))</f>
        <v>6353882.4742268045</v>
      </c>
      <c r="AA2819" s="10">
        <f t="shared" ref="AA2819:AA2882" si="401">Z2819*0.023</f>
        <v>146139.29690721651</v>
      </c>
      <c r="AB2819" s="10">
        <f t="shared" ref="AB2819:AB2882" si="402">COUNTIF(C2819:C10170,C2819)</f>
        <v>2</v>
      </c>
      <c r="AC2819" s="9">
        <f t="shared" ref="AC2819:AC2882" si="403">12326532/AB2819</f>
        <v>6163266</v>
      </c>
      <c r="AD2819" s="10">
        <f t="shared" ref="AD2819:AD2882" si="404">AA2819*X2819</f>
        <v>3653482.4226804129</v>
      </c>
    </row>
    <row r="2820" spans="1:30" x14ac:dyDescent="0.2">
      <c r="A2820" t="s">
        <v>20</v>
      </c>
      <c r="B2820" s="1">
        <v>43525</v>
      </c>
      <c r="C2820" t="s">
        <v>366</v>
      </c>
      <c r="D2820" s="2">
        <v>16021</v>
      </c>
      <c r="E2820" s="2">
        <v>4435</v>
      </c>
      <c r="F2820" s="2">
        <v>4067</v>
      </c>
      <c r="G2820" s="2">
        <v>4071</v>
      </c>
      <c r="H2820" s="2"/>
      <c r="I2820" s="2">
        <v>0</v>
      </c>
      <c r="J2820" s="2">
        <v>3448</v>
      </c>
      <c r="K2820" s="2">
        <v>0</v>
      </c>
      <c r="L2820" s="2">
        <v>0</v>
      </c>
      <c r="M2820" s="2">
        <v>8.8600499999999993</v>
      </c>
      <c r="N2820" s="8">
        <f t="shared" si="396"/>
        <v>886004.99999999988</v>
      </c>
      <c r="O2820" s="2">
        <v>1.7198</v>
      </c>
      <c r="P2820" s="2">
        <v>2.8469000000000002</v>
      </c>
      <c r="Q2820" s="2">
        <v>1.0177499999999999</v>
      </c>
      <c r="R2820" s="2">
        <v>0</v>
      </c>
      <c r="S2820" s="2">
        <v>0</v>
      </c>
      <c r="T2820" s="2">
        <v>3.2755999999999998</v>
      </c>
      <c r="U2820" s="2">
        <v>0</v>
      </c>
      <c r="V2820" s="2">
        <v>0</v>
      </c>
      <c r="W2820" s="2">
        <f t="shared" si="397"/>
        <v>24.916666666666668</v>
      </c>
      <c r="X2820" s="9">
        <f t="shared" si="398"/>
        <v>55.302727669933205</v>
      </c>
      <c r="Y2820" s="9">
        <f t="shared" si="399"/>
        <v>7.1877880980635911E-2</v>
      </c>
      <c r="Z2820" s="10">
        <f t="shared" si="400"/>
        <v>1058980.4123711342</v>
      </c>
      <c r="AA2820" s="10">
        <f t="shared" si="401"/>
        <v>24356.549484536084</v>
      </c>
      <c r="AB2820" s="10">
        <f t="shared" si="402"/>
        <v>12</v>
      </c>
      <c r="AC2820" s="9">
        <f t="shared" si="403"/>
        <v>1027211</v>
      </c>
      <c r="AD2820" s="10">
        <f t="shared" si="404"/>
        <v>1346983.623122551</v>
      </c>
    </row>
    <row r="2821" spans="1:30" x14ac:dyDescent="0.2">
      <c r="A2821" t="s">
        <v>20</v>
      </c>
      <c r="B2821" s="1">
        <v>43525</v>
      </c>
      <c r="C2821" t="s">
        <v>1007</v>
      </c>
      <c r="D2821" s="2">
        <v>8208</v>
      </c>
      <c r="E2821" s="2">
        <v>0</v>
      </c>
      <c r="F2821" s="2">
        <v>4001</v>
      </c>
      <c r="G2821" s="2">
        <v>0</v>
      </c>
      <c r="H2821" s="2"/>
      <c r="I2821" s="2">
        <v>4207</v>
      </c>
      <c r="J2821" s="2">
        <v>0</v>
      </c>
      <c r="K2821" s="2">
        <v>0</v>
      </c>
      <c r="L2821" s="2">
        <v>0</v>
      </c>
      <c r="M2821" s="2">
        <v>4.5144000000000002</v>
      </c>
      <c r="N2821" s="8">
        <f t="shared" si="396"/>
        <v>451440</v>
      </c>
      <c r="O2821" s="2">
        <v>0</v>
      </c>
      <c r="P2821" s="2">
        <v>2.2005499999999998</v>
      </c>
      <c r="Q2821" s="2">
        <v>0</v>
      </c>
      <c r="R2821" s="2">
        <v>0</v>
      </c>
      <c r="S2821" s="2">
        <v>2.31385</v>
      </c>
      <c r="T2821" s="2">
        <v>0</v>
      </c>
      <c r="U2821" s="2">
        <v>0</v>
      </c>
      <c r="V2821" s="2">
        <v>0</v>
      </c>
      <c r="W2821" s="2">
        <f t="shared" si="397"/>
        <v>24.916666666666668</v>
      </c>
      <c r="X2821" s="9">
        <f t="shared" si="398"/>
        <v>55</v>
      </c>
      <c r="Y2821" s="9">
        <f t="shared" si="399"/>
        <v>3.6623439585440579E-2</v>
      </c>
      <c r="Z2821" s="10">
        <f t="shared" si="400"/>
        <v>4235921.6494845366</v>
      </c>
      <c r="AA2821" s="10">
        <f t="shared" si="401"/>
        <v>97426.197938144338</v>
      </c>
      <c r="AB2821" s="10">
        <f t="shared" si="402"/>
        <v>3</v>
      </c>
      <c r="AC2821" s="9">
        <f t="shared" si="403"/>
        <v>4108844</v>
      </c>
      <c r="AD2821" s="10">
        <f t="shared" si="404"/>
        <v>5358440.8865979388</v>
      </c>
    </row>
    <row r="2822" spans="1:30" x14ac:dyDescent="0.2">
      <c r="A2822" t="s">
        <v>20</v>
      </c>
      <c r="B2822" s="1">
        <v>43525</v>
      </c>
      <c r="C2822" t="s">
        <v>1168</v>
      </c>
      <c r="D2822" s="2">
        <v>363</v>
      </c>
      <c r="E2822" s="2">
        <v>0</v>
      </c>
      <c r="F2822" s="2">
        <v>0</v>
      </c>
      <c r="G2822" s="2">
        <v>0</v>
      </c>
      <c r="H2822" s="2">
        <v>363</v>
      </c>
      <c r="I2822" s="2">
        <v>0</v>
      </c>
      <c r="J2822" s="2">
        <v>0</v>
      </c>
      <c r="K2822" s="2">
        <v>0</v>
      </c>
      <c r="L2822" s="2">
        <v>0</v>
      </c>
      <c r="M2822" s="2">
        <v>0.14047499999999999</v>
      </c>
      <c r="N2822" s="8">
        <f t="shared" si="396"/>
        <v>14047.499999999998</v>
      </c>
      <c r="O2822" s="2">
        <v>0</v>
      </c>
      <c r="P2822" s="2">
        <v>0</v>
      </c>
      <c r="Q2822" s="2">
        <v>0</v>
      </c>
      <c r="R2822" s="2">
        <v>0.14047499999999999</v>
      </c>
      <c r="S2822" s="2">
        <v>0</v>
      </c>
      <c r="T2822" s="2">
        <v>0</v>
      </c>
      <c r="U2822" s="2">
        <v>0</v>
      </c>
      <c r="V2822" s="2">
        <v>0</v>
      </c>
      <c r="W2822" s="2">
        <f t="shared" si="397"/>
        <v>24.916666666666668</v>
      </c>
      <c r="X2822" s="9">
        <f t="shared" si="398"/>
        <v>38.698347107438011</v>
      </c>
      <c r="Y2822" s="9">
        <f t="shared" si="399"/>
        <v>1.1396149379241458E-3</v>
      </c>
      <c r="Z2822" s="10">
        <f t="shared" si="400"/>
        <v>12707764.948453609</v>
      </c>
      <c r="AA2822" s="10">
        <f t="shared" si="401"/>
        <v>292278.59381443303</v>
      </c>
      <c r="AB2822" s="10">
        <f t="shared" si="402"/>
        <v>1</v>
      </c>
      <c r="AC2822" s="9">
        <f t="shared" si="403"/>
        <v>12326532</v>
      </c>
      <c r="AD2822" s="10">
        <f t="shared" si="404"/>
        <v>11310698.475504814</v>
      </c>
    </row>
    <row r="2823" spans="1:30" x14ac:dyDescent="0.2">
      <c r="A2823" t="s">
        <v>20</v>
      </c>
      <c r="B2823" s="1">
        <v>43525</v>
      </c>
      <c r="C2823" t="s">
        <v>25</v>
      </c>
      <c r="D2823" s="2">
        <v>86791</v>
      </c>
      <c r="E2823" s="2">
        <v>18474</v>
      </c>
      <c r="F2823" s="2">
        <v>0</v>
      </c>
      <c r="G2823" s="2">
        <v>9319</v>
      </c>
      <c r="H2823" s="2">
        <v>18865</v>
      </c>
      <c r="I2823" s="2">
        <v>0</v>
      </c>
      <c r="J2823" s="2">
        <v>18395</v>
      </c>
      <c r="K2823" s="2">
        <v>9565</v>
      </c>
      <c r="L2823" s="2">
        <v>8710</v>
      </c>
      <c r="M2823" s="2">
        <v>49.236401000000001</v>
      </c>
      <c r="N2823" s="8">
        <f t="shared" si="396"/>
        <v>4923640.0999999996</v>
      </c>
      <c r="O2823" s="2">
        <v>17.137499999999999</v>
      </c>
      <c r="P2823" s="2">
        <v>0</v>
      </c>
      <c r="Q2823" s="2">
        <v>6.9333359999999997</v>
      </c>
      <c r="R2823" s="2">
        <v>7.31325</v>
      </c>
      <c r="S2823" s="2">
        <v>0</v>
      </c>
      <c r="T2823" s="2">
        <v>12.87875</v>
      </c>
      <c r="U2823" s="2">
        <v>1.913</v>
      </c>
      <c r="V2823" s="2">
        <v>2.1775000000000002</v>
      </c>
      <c r="W2823" s="2">
        <f t="shared" si="397"/>
        <v>24.916666666666668</v>
      </c>
      <c r="X2823" s="9">
        <f t="shared" si="398"/>
        <v>56.729846412646467</v>
      </c>
      <c r="Y2823" s="9">
        <f t="shared" si="399"/>
        <v>0.39943433400408157</v>
      </c>
      <c r="Z2823" s="10">
        <f t="shared" si="400"/>
        <v>529490.20618556708</v>
      </c>
      <c r="AA2823" s="10">
        <f t="shared" si="401"/>
        <v>12178.274742268042</v>
      </c>
      <c r="AB2823" s="10">
        <f t="shared" si="402"/>
        <v>24</v>
      </c>
      <c r="AC2823" s="9">
        <f t="shared" si="403"/>
        <v>513605.5</v>
      </c>
      <c r="AD2823" s="10">
        <f t="shared" si="404"/>
        <v>690871.65569987777</v>
      </c>
    </row>
    <row r="2824" spans="1:30" x14ac:dyDescent="0.2">
      <c r="A2824" t="s">
        <v>20</v>
      </c>
      <c r="B2824" s="1">
        <v>43525</v>
      </c>
      <c r="C2824" t="s">
        <v>1096</v>
      </c>
      <c r="D2824" s="2">
        <v>896</v>
      </c>
      <c r="E2824" s="2">
        <v>896</v>
      </c>
      <c r="F2824" s="2">
        <v>0</v>
      </c>
      <c r="G2824" s="2">
        <v>0</v>
      </c>
      <c r="H2824" s="2"/>
      <c r="I2824" s="2">
        <v>0</v>
      </c>
      <c r="J2824" s="2">
        <v>0</v>
      </c>
      <c r="K2824" s="2">
        <v>0</v>
      </c>
      <c r="L2824" s="2">
        <v>0</v>
      </c>
      <c r="M2824" s="2">
        <v>0.44800000000000001</v>
      </c>
      <c r="N2824" s="8">
        <f t="shared" si="396"/>
        <v>44800</v>
      </c>
      <c r="O2824" s="2">
        <v>0.44800000000000001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f t="shared" si="397"/>
        <v>24.916666666666668</v>
      </c>
      <c r="X2824" s="9">
        <f t="shared" si="398"/>
        <v>50</v>
      </c>
      <c r="Y2824" s="9">
        <f t="shared" si="399"/>
        <v>3.634436676917725E-3</v>
      </c>
      <c r="Z2824" s="10">
        <f t="shared" si="400"/>
        <v>12707764.948453609</v>
      </c>
      <c r="AA2824" s="10">
        <f t="shared" si="401"/>
        <v>292278.59381443303</v>
      </c>
      <c r="AB2824" s="10">
        <f t="shared" si="402"/>
        <v>1</v>
      </c>
      <c r="AC2824" s="9">
        <f t="shared" si="403"/>
        <v>12326532</v>
      </c>
      <c r="AD2824" s="10">
        <f t="shared" si="404"/>
        <v>14613929.690721652</v>
      </c>
    </row>
    <row r="2825" spans="1:30" x14ac:dyDescent="0.2">
      <c r="A2825" t="s">
        <v>20</v>
      </c>
      <c r="B2825" s="1">
        <v>43525</v>
      </c>
      <c r="C2825" t="s">
        <v>1169</v>
      </c>
      <c r="D2825" s="2">
        <v>651</v>
      </c>
      <c r="E2825" s="2">
        <v>0</v>
      </c>
      <c r="F2825" s="2">
        <v>651</v>
      </c>
      <c r="G2825" s="2">
        <v>0</v>
      </c>
      <c r="H2825" s="2"/>
      <c r="I2825" s="2">
        <v>0</v>
      </c>
      <c r="J2825" s="2">
        <v>0</v>
      </c>
      <c r="K2825" s="2">
        <v>0</v>
      </c>
      <c r="L2825" s="2">
        <v>0</v>
      </c>
      <c r="M2825" s="2">
        <v>0.35804999999999998</v>
      </c>
      <c r="N2825" s="8">
        <f t="shared" si="396"/>
        <v>35805</v>
      </c>
      <c r="O2825" s="2">
        <v>0</v>
      </c>
      <c r="P2825" s="2">
        <v>0.35804999999999998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f t="shared" si="397"/>
        <v>24.916666666666668</v>
      </c>
      <c r="X2825" s="9">
        <f t="shared" si="398"/>
        <v>55</v>
      </c>
      <c r="Y2825" s="9">
        <f t="shared" si="399"/>
        <v>2.9047099378803382E-3</v>
      </c>
      <c r="Z2825" s="10">
        <f t="shared" si="400"/>
        <v>6353882.4742268045</v>
      </c>
      <c r="AA2825" s="10">
        <f t="shared" si="401"/>
        <v>146139.29690721651</v>
      </c>
      <c r="AB2825" s="10">
        <f t="shared" si="402"/>
        <v>2</v>
      </c>
      <c r="AC2825" s="9">
        <f t="shared" si="403"/>
        <v>6163266</v>
      </c>
      <c r="AD2825" s="10">
        <f t="shared" si="404"/>
        <v>8037661.3298969083</v>
      </c>
    </row>
    <row r="2826" spans="1:30" x14ac:dyDescent="0.2">
      <c r="A2826" t="s">
        <v>20</v>
      </c>
      <c r="B2826" s="1">
        <v>43525</v>
      </c>
      <c r="C2826" t="s">
        <v>1170</v>
      </c>
      <c r="D2826" s="2">
        <v>986</v>
      </c>
      <c r="E2826" s="2">
        <v>0</v>
      </c>
      <c r="F2826" s="2">
        <v>0</v>
      </c>
      <c r="G2826" s="2">
        <v>0</v>
      </c>
      <c r="H2826" s="2"/>
      <c r="I2826" s="2">
        <v>0</v>
      </c>
      <c r="J2826" s="2">
        <v>986</v>
      </c>
      <c r="K2826" s="2">
        <v>0</v>
      </c>
      <c r="L2826" s="2">
        <v>0</v>
      </c>
      <c r="M2826" s="2">
        <v>0.44369999999999998</v>
      </c>
      <c r="N2826" s="8">
        <f t="shared" si="396"/>
        <v>44370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0.44369999999999998</v>
      </c>
      <c r="U2826" s="2">
        <v>0</v>
      </c>
      <c r="V2826" s="2">
        <v>0</v>
      </c>
      <c r="W2826" s="2">
        <f t="shared" si="397"/>
        <v>24.916666666666668</v>
      </c>
      <c r="X2826" s="9">
        <f t="shared" si="398"/>
        <v>45</v>
      </c>
      <c r="Y2826" s="9">
        <f t="shared" si="399"/>
        <v>3.5995525748848092E-3</v>
      </c>
      <c r="Z2826" s="10">
        <f t="shared" si="400"/>
        <v>6353882.4742268045</v>
      </c>
      <c r="AA2826" s="10">
        <f t="shared" si="401"/>
        <v>146139.29690721651</v>
      </c>
      <c r="AB2826" s="10">
        <f t="shared" si="402"/>
        <v>2</v>
      </c>
      <c r="AC2826" s="9">
        <f t="shared" si="403"/>
        <v>6163266</v>
      </c>
      <c r="AD2826" s="10">
        <f t="shared" si="404"/>
        <v>6576268.3608247433</v>
      </c>
    </row>
    <row r="2827" spans="1:30" x14ac:dyDescent="0.2">
      <c r="A2827" t="s">
        <v>20</v>
      </c>
      <c r="B2827" s="1">
        <v>43525</v>
      </c>
      <c r="C2827" t="s">
        <v>27</v>
      </c>
      <c r="D2827" s="2">
        <v>10681</v>
      </c>
      <c r="E2827" s="2">
        <v>0</v>
      </c>
      <c r="F2827" s="2">
        <v>2788</v>
      </c>
      <c r="G2827" s="2">
        <v>5150</v>
      </c>
      <c r="H2827" s="2"/>
      <c r="I2827" s="2">
        <v>2743</v>
      </c>
      <c r="J2827" s="2">
        <v>0</v>
      </c>
      <c r="K2827" s="2">
        <v>0</v>
      </c>
      <c r="L2827" s="2">
        <v>0</v>
      </c>
      <c r="M2827" s="2">
        <v>2.2076500000000001</v>
      </c>
      <c r="N2827" s="8">
        <f t="shared" si="396"/>
        <v>220765</v>
      </c>
      <c r="O2827" s="2">
        <v>0</v>
      </c>
      <c r="P2827" s="2">
        <v>0.4879</v>
      </c>
      <c r="Q2827" s="2">
        <v>1.034</v>
      </c>
      <c r="R2827" s="2">
        <v>0</v>
      </c>
      <c r="S2827" s="2">
        <v>0.68574999999999997</v>
      </c>
      <c r="T2827" s="2">
        <v>0</v>
      </c>
      <c r="U2827" s="2">
        <v>0</v>
      </c>
      <c r="V2827" s="2">
        <v>0</v>
      </c>
      <c r="W2827" s="2">
        <f t="shared" si="397"/>
        <v>24.916666666666668</v>
      </c>
      <c r="X2827" s="9">
        <f t="shared" si="398"/>
        <v>20.668944855350624</v>
      </c>
      <c r="Y2827" s="9">
        <f t="shared" si="399"/>
        <v>1.7909741361154946E-2</v>
      </c>
      <c r="Z2827" s="10">
        <f t="shared" si="400"/>
        <v>1270776.494845361</v>
      </c>
      <c r="AA2827" s="10">
        <f t="shared" si="401"/>
        <v>29227.859381443301</v>
      </c>
      <c r="AB2827" s="10">
        <f t="shared" si="402"/>
        <v>10</v>
      </c>
      <c r="AC2827" s="9">
        <f t="shared" si="403"/>
        <v>1232653.2</v>
      </c>
      <c r="AD2827" s="10">
        <f t="shared" si="404"/>
        <v>604109.01379499398</v>
      </c>
    </row>
    <row r="2828" spans="1:30" x14ac:dyDescent="0.2">
      <c r="A2828" t="s">
        <v>20</v>
      </c>
      <c r="B2828" s="1">
        <v>43525</v>
      </c>
      <c r="C2828" t="s">
        <v>1171</v>
      </c>
      <c r="D2828" s="2">
        <v>421</v>
      </c>
      <c r="E2828" s="2">
        <v>0</v>
      </c>
      <c r="F2828" s="2">
        <v>0</v>
      </c>
      <c r="G2828" s="2">
        <v>0</v>
      </c>
      <c r="H2828" s="2"/>
      <c r="I2828" s="2">
        <v>0</v>
      </c>
      <c r="J2828" s="2">
        <v>0</v>
      </c>
      <c r="K2828" s="2">
        <v>421</v>
      </c>
      <c r="L2828" s="2">
        <v>0</v>
      </c>
      <c r="M2828" s="2">
        <v>8.4199999999999997E-2</v>
      </c>
      <c r="N2828" s="8">
        <f t="shared" si="396"/>
        <v>8420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s="2">
        <v>8.4199999999999997E-2</v>
      </c>
      <c r="V2828" s="2">
        <v>0</v>
      </c>
      <c r="W2828" s="2">
        <f t="shared" si="397"/>
        <v>24.916666666666668</v>
      </c>
      <c r="X2828" s="9">
        <f t="shared" si="398"/>
        <v>20</v>
      </c>
      <c r="Y2828" s="9">
        <f t="shared" si="399"/>
        <v>6.830793932956974E-4</v>
      </c>
      <c r="Z2828" s="10">
        <f t="shared" si="400"/>
        <v>1815394.9926362301</v>
      </c>
      <c r="AA2828" s="10">
        <f t="shared" si="401"/>
        <v>41754.084830633292</v>
      </c>
      <c r="AB2828" s="10">
        <f t="shared" si="402"/>
        <v>7</v>
      </c>
      <c r="AC2828" s="9">
        <f t="shared" si="403"/>
        <v>1760933.142857143</v>
      </c>
      <c r="AD2828" s="10">
        <f t="shared" si="404"/>
        <v>835081.6966126659</v>
      </c>
    </row>
    <row r="2829" spans="1:30" x14ac:dyDescent="0.2">
      <c r="A2829" t="s">
        <v>20</v>
      </c>
      <c r="B2829" s="1">
        <v>43525</v>
      </c>
      <c r="C2829" t="s">
        <v>368</v>
      </c>
      <c r="D2829" s="2">
        <v>867</v>
      </c>
      <c r="E2829" s="2">
        <v>0</v>
      </c>
      <c r="F2829" s="2">
        <v>0</v>
      </c>
      <c r="G2829" s="2">
        <v>867</v>
      </c>
      <c r="H2829" s="2"/>
      <c r="I2829" s="2">
        <v>0</v>
      </c>
      <c r="J2829" s="2">
        <v>0</v>
      </c>
      <c r="K2829" s="2">
        <v>0</v>
      </c>
      <c r="L2829" s="2">
        <v>0</v>
      </c>
      <c r="M2829" s="2">
        <v>0.30345</v>
      </c>
      <c r="N2829" s="8">
        <f t="shared" si="396"/>
        <v>30345</v>
      </c>
      <c r="O2829" s="2">
        <v>0</v>
      </c>
      <c r="P2829" s="2">
        <v>0</v>
      </c>
      <c r="Q2829" s="2">
        <v>0.30345</v>
      </c>
      <c r="R2829" s="2">
        <v>0</v>
      </c>
      <c r="S2829" s="2">
        <v>0</v>
      </c>
      <c r="T2829" s="2">
        <v>0</v>
      </c>
      <c r="U2829" s="2">
        <v>0</v>
      </c>
      <c r="V2829" s="2">
        <v>0</v>
      </c>
      <c r="W2829" s="2">
        <f t="shared" si="397"/>
        <v>24.916666666666668</v>
      </c>
      <c r="X2829" s="9">
        <f t="shared" si="398"/>
        <v>35</v>
      </c>
      <c r="Y2829" s="9">
        <f t="shared" si="399"/>
        <v>2.4617629678809903E-3</v>
      </c>
      <c r="Z2829" s="10">
        <f t="shared" si="400"/>
        <v>12707764.948453609</v>
      </c>
      <c r="AA2829" s="10">
        <f t="shared" si="401"/>
        <v>292278.59381443303</v>
      </c>
      <c r="AB2829" s="10">
        <f t="shared" si="402"/>
        <v>1</v>
      </c>
      <c r="AC2829" s="9">
        <f t="shared" si="403"/>
        <v>12326532</v>
      </c>
      <c r="AD2829" s="10">
        <f t="shared" si="404"/>
        <v>10229750.783505157</v>
      </c>
    </row>
    <row r="2830" spans="1:30" x14ac:dyDescent="0.2">
      <c r="A2830" t="s">
        <v>20</v>
      </c>
      <c r="B2830" s="1">
        <v>43525</v>
      </c>
      <c r="C2830" t="s">
        <v>1172</v>
      </c>
      <c r="D2830" s="2">
        <v>126</v>
      </c>
      <c r="E2830" s="2">
        <v>0</v>
      </c>
      <c r="F2830" s="2">
        <v>0</v>
      </c>
      <c r="G2830" s="2">
        <v>0</v>
      </c>
      <c r="H2830" s="2"/>
      <c r="I2830" s="2">
        <v>0</v>
      </c>
      <c r="J2830" s="2">
        <v>126</v>
      </c>
      <c r="K2830" s="2">
        <v>0</v>
      </c>
      <c r="L2830" s="2">
        <v>0</v>
      </c>
      <c r="M2830" s="2">
        <v>5.67E-2</v>
      </c>
      <c r="N2830" s="8">
        <f t="shared" si="396"/>
        <v>5670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5.67E-2</v>
      </c>
      <c r="U2830" s="2">
        <v>0</v>
      </c>
      <c r="V2830" s="2">
        <v>0</v>
      </c>
      <c r="W2830" s="2">
        <f t="shared" si="397"/>
        <v>24.916666666666668</v>
      </c>
      <c r="X2830" s="9">
        <f t="shared" si="398"/>
        <v>45</v>
      </c>
      <c r="Y2830" s="9">
        <f t="shared" si="399"/>
        <v>4.5998339192239961E-4</v>
      </c>
      <c r="Z2830" s="10">
        <f t="shared" si="400"/>
        <v>12707764.948453609</v>
      </c>
      <c r="AA2830" s="10">
        <f t="shared" si="401"/>
        <v>292278.59381443303</v>
      </c>
      <c r="AB2830" s="10">
        <f t="shared" si="402"/>
        <v>1</v>
      </c>
      <c r="AC2830" s="9">
        <f t="shared" si="403"/>
        <v>12326532</v>
      </c>
      <c r="AD2830" s="10">
        <f t="shared" si="404"/>
        <v>13152536.721649487</v>
      </c>
    </row>
    <row r="2831" spans="1:30" x14ac:dyDescent="0.2">
      <c r="A2831" t="s">
        <v>20</v>
      </c>
      <c r="B2831" s="1">
        <v>43525</v>
      </c>
      <c r="C2831" t="s">
        <v>1173</v>
      </c>
      <c r="D2831" s="2">
        <v>5325</v>
      </c>
      <c r="E2831" s="2">
        <v>0</v>
      </c>
      <c r="F2831" s="2">
        <v>5325</v>
      </c>
      <c r="G2831" s="2">
        <v>0</v>
      </c>
      <c r="H2831" s="2"/>
      <c r="I2831" s="2">
        <v>0</v>
      </c>
      <c r="J2831" s="2">
        <v>0</v>
      </c>
      <c r="K2831" s="2">
        <v>0</v>
      </c>
      <c r="L2831" s="2">
        <v>0</v>
      </c>
      <c r="M2831" s="2">
        <v>2.92875</v>
      </c>
      <c r="N2831" s="8">
        <f t="shared" si="396"/>
        <v>292875</v>
      </c>
      <c r="O2831" s="2">
        <v>0</v>
      </c>
      <c r="P2831" s="2">
        <v>2.92875</v>
      </c>
      <c r="Q2831" s="2">
        <v>0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f t="shared" si="397"/>
        <v>24.916666666666668</v>
      </c>
      <c r="X2831" s="9">
        <f t="shared" si="398"/>
        <v>55</v>
      </c>
      <c r="Y2831" s="9">
        <f t="shared" si="399"/>
        <v>2.3759724146256222E-2</v>
      </c>
      <c r="Z2831" s="10">
        <f t="shared" si="400"/>
        <v>12707764.948453609</v>
      </c>
      <c r="AA2831" s="10">
        <f t="shared" si="401"/>
        <v>292278.59381443303</v>
      </c>
      <c r="AB2831" s="10">
        <f t="shared" si="402"/>
        <v>1</v>
      </c>
      <c r="AC2831" s="9">
        <f t="shared" si="403"/>
        <v>12326532</v>
      </c>
      <c r="AD2831" s="10">
        <f t="shared" si="404"/>
        <v>16075322.659793817</v>
      </c>
    </row>
    <row r="2832" spans="1:30" x14ac:dyDescent="0.2">
      <c r="A2832" t="s">
        <v>20</v>
      </c>
      <c r="B2832" s="1">
        <v>43525</v>
      </c>
      <c r="C2832" t="s">
        <v>1174</v>
      </c>
      <c r="D2832" s="2">
        <v>1966</v>
      </c>
      <c r="E2832" s="2">
        <v>0</v>
      </c>
      <c r="F2832" s="2">
        <v>0</v>
      </c>
      <c r="G2832" s="2">
        <v>1966</v>
      </c>
      <c r="H2832" s="2"/>
      <c r="I2832" s="2">
        <v>0</v>
      </c>
      <c r="J2832" s="2">
        <v>0</v>
      </c>
      <c r="K2832" s="2">
        <v>0</v>
      </c>
      <c r="L2832" s="2">
        <v>0</v>
      </c>
      <c r="M2832" s="2">
        <v>0.68810000000000004</v>
      </c>
      <c r="N2832" s="8">
        <f t="shared" si="396"/>
        <v>68810</v>
      </c>
      <c r="O2832" s="2">
        <v>0</v>
      </c>
      <c r="P2832" s="2">
        <v>0</v>
      </c>
      <c r="Q2832" s="2">
        <v>0.68810000000000004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f t="shared" si="397"/>
        <v>24.916666666666668</v>
      </c>
      <c r="X2832" s="9">
        <f t="shared" si="398"/>
        <v>35</v>
      </c>
      <c r="Y2832" s="9">
        <f t="shared" si="399"/>
        <v>5.5822675834533188E-3</v>
      </c>
      <c r="Z2832" s="10">
        <f t="shared" si="400"/>
        <v>6353882.4742268045</v>
      </c>
      <c r="AA2832" s="10">
        <f t="shared" si="401"/>
        <v>146139.29690721651</v>
      </c>
      <c r="AB2832" s="10">
        <f t="shared" si="402"/>
        <v>2</v>
      </c>
      <c r="AC2832" s="9">
        <f t="shared" si="403"/>
        <v>6163266</v>
      </c>
      <c r="AD2832" s="10">
        <f t="shared" si="404"/>
        <v>5114875.3917525783</v>
      </c>
    </row>
    <row r="2833" spans="1:30" x14ac:dyDescent="0.2">
      <c r="A2833" t="s">
        <v>20</v>
      </c>
      <c r="B2833" s="1">
        <v>43525</v>
      </c>
      <c r="C2833" t="s">
        <v>1098</v>
      </c>
      <c r="D2833" s="2">
        <v>643</v>
      </c>
      <c r="E2833" s="2">
        <v>0</v>
      </c>
      <c r="F2833" s="2">
        <v>0</v>
      </c>
      <c r="G2833" s="2">
        <v>0</v>
      </c>
      <c r="H2833" s="2"/>
      <c r="I2833" s="2">
        <v>0</v>
      </c>
      <c r="J2833" s="2">
        <v>643</v>
      </c>
      <c r="K2833" s="2">
        <v>0</v>
      </c>
      <c r="L2833" s="2">
        <v>0</v>
      </c>
      <c r="M2833" s="2">
        <v>0.28935</v>
      </c>
      <c r="N2833" s="8">
        <f t="shared" si="396"/>
        <v>28935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0.28935</v>
      </c>
      <c r="U2833" s="2">
        <v>0</v>
      </c>
      <c r="V2833" s="2">
        <v>0</v>
      </c>
      <c r="W2833" s="2">
        <f t="shared" si="397"/>
        <v>24.916666666666668</v>
      </c>
      <c r="X2833" s="9">
        <f t="shared" si="398"/>
        <v>45</v>
      </c>
      <c r="Y2833" s="9">
        <f t="shared" si="399"/>
        <v>2.3473755635404995E-3</v>
      </c>
      <c r="Z2833" s="10">
        <f t="shared" si="400"/>
        <v>6353882.4742268045</v>
      </c>
      <c r="AA2833" s="10">
        <f t="shared" si="401"/>
        <v>146139.29690721651</v>
      </c>
      <c r="AB2833" s="10">
        <f t="shared" si="402"/>
        <v>2</v>
      </c>
      <c r="AC2833" s="9">
        <f t="shared" si="403"/>
        <v>6163266</v>
      </c>
      <c r="AD2833" s="10">
        <f t="shared" si="404"/>
        <v>6576268.3608247433</v>
      </c>
    </row>
    <row r="2834" spans="1:30" x14ac:dyDescent="0.2">
      <c r="A2834" t="s">
        <v>20</v>
      </c>
      <c r="B2834" s="1">
        <v>43525</v>
      </c>
      <c r="C2834" t="s">
        <v>1175</v>
      </c>
      <c r="D2834" s="2">
        <v>10387</v>
      </c>
      <c r="E2834" s="2">
        <v>0</v>
      </c>
      <c r="F2834" s="2">
        <v>0</v>
      </c>
      <c r="G2834" s="2">
        <v>5191</v>
      </c>
      <c r="H2834" s="2">
        <v>5196</v>
      </c>
      <c r="I2834" s="2">
        <v>0</v>
      </c>
      <c r="J2834" s="2">
        <v>0</v>
      </c>
      <c r="K2834" s="2">
        <v>0</v>
      </c>
      <c r="L2834" s="2">
        <v>0</v>
      </c>
      <c r="M2834" s="2">
        <v>3.8952499999999999</v>
      </c>
      <c r="N2834" s="8">
        <f t="shared" si="396"/>
        <v>389525</v>
      </c>
      <c r="O2834" s="2">
        <v>0</v>
      </c>
      <c r="P2834" s="2">
        <v>0</v>
      </c>
      <c r="Q2834" s="2">
        <v>1.8168500000000001</v>
      </c>
      <c r="R2834" s="2">
        <v>2.0783999999999998</v>
      </c>
      <c r="S2834" s="2">
        <v>0</v>
      </c>
      <c r="T2834" s="2">
        <v>0</v>
      </c>
      <c r="U2834" s="2">
        <v>0</v>
      </c>
      <c r="V2834" s="2">
        <v>0</v>
      </c>
      <c r="W2834" s="2">
        <f t="shared" si="397"/>
        <v>24.916666666666668</v>
      </c>
      <c r="X2834" s="9">
        <f t="shared" si="398"/>
        <v>37.501203427361126</v>
      </c>
      <c r="Y2834" s="9">
        <f t="shared" si="399"/>
        <v>3.1600534521794128E-2</v>
      </c>
      <c r="Z2834" s="10">
        <f t="shared" si="400"/>
        <v>12707764.948453609</v>
      </c>
      <c r="AA2834" s="10">
        <f t="shared" si="401"/>
        <v>292278.59381443303</v>
      </c>
      <c r="AB2834" s="10">
        <f t="shared" si="402"/>
        <v>1</v>
      </c>
      <c r="AC2834" s="9">
        <f t="shared" si="403"/>
        <v>12326532</v>
      </c>
      <c r="AD2834" s="10">
        <f t="shared" si="404"/>
        <v>10960799.004098106</v>
      </c>
    </row>
    <row r="2835" spans="1:30" x14ac:dyDescent="0.2">
      <c r="A2835" t="s">
        <v>20</v>
      </c>
      <c r="B2835" s="1">
        <v>43525</v>
      </c>
      <c r="C2835" t="s">
        <v>31</v>
      </c>
      <c r="D2835" s="2">
        <v>8334</v>
      </c>
      <c r="E2835" s="2">
        <v>1500</v>
      </c>
      <c r="F2835" s="2">
        <v>3261</v>
      </c>
      <c r="G2835" s="2">
        <v>1560</v>
      </c>
      <c r="H2835" s="2"/>
      <c r="I2835" s="2">
        <v>1616</v>
      </c>
      <c r="J2835" s="2">
        <v>0</v>
      </c>
      <c r="K2835" s="2">
        <v>0</v>
      </c>
      <c r="L2835" s="2">
        <v>397</v>
      </c>
      <c r="M2835" s="2">
        <v>2.9316000000000004</v>
      </c>
      <c r="N2835" s="8">
        <f t="shared" si="396"/>
        <v>293160.00000000006</v>
      </c>
      <c r="O2835" s="2">
        <v>0.6</v>
      </c>
      <c r="P2835" s="2">
        <v>1.2823499999999999</v>
      </c>
      <c r="Q2835" s="2">
        <v>0.54600000000000004</v>
      </c>
      <c r="R2835" s="2">
        <v>0</v>
      </c>
      <c r="S2835" s="2">
        <v>0.40400000000000003</v>
      </c>
      <c r="T2835" s="2">
        <v>0</v>
      </c>
      <c r="U2835" s="2">
        <v>0</v>
      </c>
      <c r="V2835" s="2">
        <v>9.9250000000000005E-2</v>
      </c>
      <c r="W2835" s="2">
        <f t="shared" si="397"/>
        <v>24.916666666666668</v>
      </c>
      <c r="X2835" s="9">
        <f t="shared" si="398"/>
        <v>35.176385889128873</v>
      </c>
      <c r="Y2835" s="9">
        <f t="shared" si="399"/>
        <v>2.3782845004580368E-2</v>
      </c>
      <c r="Z2835" s="10">
        <f t="shared" si="400"/>
        <v>1815394.9926362301</v>
      </c>
      <c r="AA2835" s="10">
        <f t="shared" si="401"/>
        <v>41754.084830633292</v>
      </c>
      <c r="AB2835" s="10">
        <f t="shared" si="402"/>
        <v>7</v>
      </c>
      <c r="AC2835" s="9">
        <f t="shared" si="403"/>
        <v>1760933.142857143</v>
      </c>
      <c r="AD2835" s="10">
        <f t="shared" si="404"/>
        <v>1468757.8004497788</v>
      </c>
    </row>
    <row r="2836" spans="1:30" x14ac:dyDescent="0.2">
      <c r="A2836" t="s">
        <v>20</v>
      </c>
      <c r="B2836" s="1">
        <v>43525</v>
      </c>
      <c r="C2836" t="s">
        <v>370</v>
      </c>
      <c r="D2836" s="2">
        <v>7909</v>
      </c>
      <c r="E2836" s="2">
        <v>0</v>
      </c>
      <c r="F2836" s="2">
        <v>0</v>
      </c>
      <c r="G2836" s="2">
        <v>3908</v>
      </c>
      <c r="H2836" s="2">
        <v>4001</v>
      </c>
      <c r="I2836" s="2">
        <v>0</v>
      </c>
      <c r="J2836" s="2">
        <v>0</v>
      </c>
      <c r="K2836" s="2">
        <v>0</v>
      </c>
      <c r="L2836" s="2">
        <v>0</v>
      </c>
      <c r="M2836" s="2">
        <v>2.9681999999999999</v>
      </c>
      <c r="N2836" s="8">
        <f t="shared" si="396"/>
        <v>296820</v>
      </c>
      <c r="O2836" s="2">
        <v>0</v>
      </c>
      <c r="P2836" s="2">
        <v>0</v>
      </c>
      <c r="Q2836" s="2">
        <v>1.3677999999999999</v>
      </c>
      <c r="R2836" s="2">
        <v>1.6004</v>
      </c>
      <c r="S2836" s="2">
        <v>0</v>
      </c>
      <c r="T2836" s="2">
        <v>0</v>
      </c>
      <c r="U2836" s="2">
        <v>0</v>
      </c>
      <c r="V2836" s="2">
        <v>0</v>
      </c>
      <c r="W2836" s="2">
        <f t="shared" si="397"/>
        <v>24.916666666666668</v>
      </c>
      <c r="X2836" s="9">
        <f t="shared" si="398"/>
        <v>37.52939688961942</v>
      </c>
      <c r="Y2836" s="9">
        <f t="shared" si="399"/>
        <v>2.4079765500953552E-2</v>
      </c>
      <c r="Z2836" s="10">
        <f t="shared" si="400"/>
        <v>1815394.9926362301</v>
      </c>
      <c r="AA2836" s="10">
        <f t="shared" si="401"/>
        <v>41754.084830633292</v>
      </c>
      <c r="AB2836" s="10">
        <f t="shared" si="402"/>
        <v>7</v>
      </c>
      <c r="AC2836" s="9">
        <f t="shared" si="403"/>
        <v>1760933.142857143</v>
      </c>
      <c r="AD2836" s="10">
        <f t="shared" si="404"/>
        <v>1567005.6213716746</v>
      </c>
    </row>
    <row r="2837" spans="1:30" x14ac:dyDescent="0.2">
      <c r="A2837" t="s">
        <v>20</v>
      </c>
      <c r="B2837" s="1">
        <v>43525</v>
      </c>
      <c r="C2837" t="s">
        <v>1176</v>
      </c>
      <c r="D2837" s="2">
        <v>5839</v>
      </c>
      <c r="E2837" s="2">
        <v>1804</v>
      </c>
      <c r="F2837" s="2">
        <v>1863</v>
      </c>
      <c r="G2837" s="2">
        <v>1655</v>
      </c>
      <c r="H2837" s="2"/>
      <c r="I2837" s="2">
        <v>0</v>
      </c>
      <c r="J2837" s="2">
        <v>0</v>
      </c>
      <c r="K2837" s="2">
        <v>0</v>
      </c>
      <c r="L2837" s="2">
        <v>0</v>
      </c>
      <c r="M2837" s="2">
        <v>2.5622210000000001</v>
      </c>
      <c r="N2837" s="8">
        <f t="shared" si="396"/>
        <v>256222.1</v>
      </c>
      <c r="O2837" s="2">
        <v>0.98340000000000005</v>
      </c>
      <c r="P2837" s="2">
        <v>0.79837500000000006</v>
      </c>
      <c r="Q2837" s="2">
        <v>0.6154059999999999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f t="shared" si="397"/>
        <v>24.916666666666668</v>
      </c>
      <c r="X2837" s="9">
        <f t="shared" si="398"/>
        <v>43.881161157732492</v>
      </c>
      <c r="Y2837" s="9">
        <f t="shared" si="399"/>
        <v>2.0786227626716097E-2</v>
      </c>
      <c r="Z2837" s="10">
        <f t="shared" si="400"/>
        <v>3176941.2371134022</v>
      </c>
      <c r="AA2837" s="10">
        <f t="shared" si="401"/>
        <v>73069.648453608257</v>
      </c>
      <c r="AB2837" s="10">
        <f t="shared" si="402"/>
        <v>4</v>
      </c>
      <c r="AC2837" s="9">
        <f t="shared" si="403"/>
        <v>3081633</v>
      </c>
      <c r="AD2837" s="10">
        <f t="shared" si="404"/>
        <v>3206381.0195316426</v>
      </c>
    </row>
    <row r="2838" spans="1:30" x14ac:dyDescent="0.2">
      <c r="A2838" t="s">
        <v>20</v>
      </c>
      <c r="B2838" s="1">
        <v>43525</v>
      </c>
      <c r="C2838" t="s">
        <v>32</v>
      </c>
      <c r="D2838" s="2">
        <v>2508</v>
      </c>
      <c r="E2838" s="2">
        <v>1049</v>
      </c>
      <c r="F2838" s="2">
        <v>0</v>
      </c>
      <c r="G2838" s="2">
        <v>0</v>
      </c>
      <c r="H2838" s="2"/>
      <c r="I2838" s="2">
        <v>0</v>
      </c>
      <c r="J2838" s="2">
        <v>1459</v>
      </c>
      <c r="K2838" s="2">
        <v>0</v>
      </c>
      <c r="L2838" s="2">
        <v>0</v>
      </c>
      <c r="M2838" s="2">
        <v>1.1810499999999999</v>
      </c>
      <c r="N2838" s="8">
        <f t="shared" si="396"/>
        <v>118105</v>
      </c>
      <c r="O2838" s="2">
        <v>0.52449999999999997</v>
      </c>
      <c r="P2838" s="2">
        <v>0</v>
      </c>
      <c r="Q2838" s="2">
        <v>0</v>
      </c>
      <c r="R2838" s="2">
        <v>0</v>
      </c>
      <c r="S2838" s="2">
        <v>0</v>
      </c>
      <c r="T2838" s="2">
        <v>0.65654999999999997</v>
      </c>
      <c r="U2838" s="2">
        <v>0</v>
      </c>
      <c r="V2838" s="2">
        <v>0</v>
      </c>
      <c r="W2838" s="2">
        <f t="shared" si="397"/>
        <v>24.916666666666668</v>
      </c>
      <c r="X2838" s="9">
        <f t="shared" si="398"/>
        <v>47.091307814992028</v>
      </c>
      <c r="Y2838" s="9">
        <f t="shared" si="399"/>
        <v>9.5813648153430346E-3</v>
      </c>
      <c r="Z2838" s="10">
        <f t="shared" si="400"/>
        <v>4235921.6494845366</v>
      </c>
      <c r="AA2838" s="10">
        <f t="shared" si="401"/>
        <v>97426.197938144338</v>
      </c>
      <c r="AB2838" s="10">
        <f t="shared" si="402"/>
        <v>3</v>
      </c>
      <c r="AC2838" s="9">
        <f t="shared" si="403"/>
        <v>4108844</v>
      </c>
      <c r="AD2838" s="10">
        <f t="shared" si="404"/>
        <v>4587927.0763494968</v>
      </c>
    </row>
    <row r="2839" spans="1:30" x14ac:dyDescent="0.2">
      <c r="A2839" t="s">
        <v>20</v>
      </c>
      <c r="B2839" s="1">
        <v>43525</v>
      </c>
      <c r="C2839" t="s">
        <v>1177</v>
      </c>
      <c r="D2839" s="2">
        <v>4288</v>
      </c>
      <c r="E2839" s="2">
        <v>0</v>
      </c>
      <c r="F2839" s="2">
        <v>0</v>
      </c>
      <c r="G2839" s="2">
        <v>0</v>
      </c>
      <c r="H2839" s="2">
        <v>4288</v>
      </c>
      <c r="I2839" s="2">
        <v>0</v>
      </c>
      <c r="J2839" s="2">
        <v>0</v>
      </c>
      <c r="K2839" s="2">
        <v>0</v>
      </c>
      <c r="L2839" s="2">
        <v>0</v>
      </c>
      <c r="M2839" s="2">
        <v>1.7152000000000001</v>
      </c>
      <c r="N2839" s="8">
        <f t="shared" si="396"/>
        <v>171520</v>
      </c>
      <c r="O2839" s="2">
        <v>0</v>
      </c>
      <c r="P2839" s="2">
        <v>0</v>
      </c>
      <c r="Q2839" s="2">
        <v>0</v>
      </c>
      <c r="R2839" s="2">
        <v>1.7152000000000001</v>
      </c>
      <c r="S2839" s="2">
        <v>0</v>
      </c>
      <c r="T2839" s="2">
        <v>0</v>
      </c>
      <c r="U2839" s="2">
        <v>0</v>
      </c>
      <c r="V2839" s="2">
        <v>0</v>
      </c>
      <c r="W2839" s="2">
        <f t="shared" si="397"/>
        <v>24.916666666666668</v>
      </c>
      <c r="X2839" s="9">
        <f t="shared" si="398"/>
        <v>40</v>
      </c>
      <c r="Y2839" s="9">
        <f t="shared" si="399"/>
        <v>1.3914700420199291E-2</v>
      </c>
      <c r="Z2839" s="10">
        <f t="shared" si="400"/>
        <v>12707764.948453609</v>
      </c>
      <c r="AA2839" s="10">
        <f t="shared" si="401"/>
        <v>292278.59381443303</v>
      </c>
      <c r="AB2839" s="10">
        <f t="shared" si="402"/>
        <v>1</v>
      </c>
      <c r="AC2839" s="9">
        <f t="shared" si="403"/>
        <v>12326532</v>
      </c>
      <c r="AD2839" s="10">
        <f t="shared" si="404"/>
        <v>11691143.752577322</v>
      </c>
    </row>
    <row r="2840" spans="1:30" x14ac:dyDescent="0.2">
      <c r="A2840" t="s">
        <v>20</v>
      </c>
      <c r="B2840" s="1">
        <v>43525</v>
      </c>
      <c r="C2840" t="s">
        <v>372</v>
      </c>
      <c r="D2840" s="2">
        <v>867</v>
      </c>
      <c r="E2840" s="2">
        <v>0</v>
      </c>
      <c r="F2840" s="2">
        <v>867</v>
      </c>
      <c r="G2840" s="2">
        <v>0</v>
      </c>
      <c r="H2840" s="2"/>
      <c r="I2840" s="2">
        <v>0</v>
      </c>
      <c r="J2840" s="2">
        <v>0</v>
      </c>
      <c r="K2840" s="2">
        <v>0</v>
      </c>
      <c r="L2840" s="2">
        <v>0</v>
      </c>
      <c r="M2840" s="2">
        <v>0.47685</v>
      </c>
      <c r="N2840" s="8">
        <f t="shared" si="396"/>
        <v>47685</v>
      </c>
      <c r="O2840" s="2">
        <v>0</v>
      </c>
      <c r="P2840" s="2">
        <v>0.47685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f t="shared" si="397"/>
        <v>24.916666666666668</v>
      </c>
      <c r="X2840" s="9">
        <f t="shared" si="398"/>
        <v>55</v>
      </c>
      <c r="Y2840" s="9">
        <f t="shared" si="399"/>
        <v>3.8684846638129848E-3</v>
      </c>
      <c r="Z2840" s="10">
        <f t="shared" si="400"/>
        <v>4235921.6494845366</v>
      </c>
      <c r="AA2840" s="10">
        <f t="shared" si="401"/>
        <v>97426.197938144338</v>
      </c>
      <c r="AB2840" s="10">
        <f t="shared" si="402"/>
        <v>3</v>
      </c>
      <c r="AC2840" s="9">
        <f t="shared" si="403"/>
        <v>4108844</v>
      </c>
      <c r="AD2840" s="10">
        <f t="shared" si="404"/>
        <v>5358440.8865979388</v>
      </c>
    </row>
    <row r="2841" spans="1:30" x14ac:dyDescent="0.2">
      <c r="A2841" t="s">
        <v>20</v>
      </c>
      <c r="B2841" s="1">
        <v>43525</v>
      </c>
      <c r="C2841" t="s">
        <v>1178</v>
      </c>
      <c r="D2841" s="2">
        <v>4824</v>
      </c>
      <c r="E2841" s="2">
        <v>0</v>
      </c>
      <c r="F2841" s="2">
        <v>0</v>
      </c>
      <c r="G2841" s="2">
        <v>0</v>
      </c>
      <c r="H2841" s="2"/>
      <c r="I2841" s="2">
        <v>0</v>
      </c>
      <c r="J2841" s="2">
        <v>3970</v>
      </c>
      <c r="K2841" s="2">
        <v>0</v>
      </c>
      <c r="L2841" s="2">
        <v>0</v>
      </c>
      <c r="M2841" s="2">
        <v>1.4472</v>
      </c>
      <c r="N2841" s="8">
        <f t="shared" si="396"/>
        <v>144720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1.1910000000000001</v>
      </c>
      <c r="U2841" s="2">
        <v>0</v>
      </c>
      <c r="V2841" s="2">
        <v>0</v>
      </c>
      <c r="W2841" s="2">
        <f t="shared" si="397"/>
        <v>24.916666666666668</v>
      </c>
      <c r="X2841" s="9">
        <f t="shared" si="398"/>
        <v>30</v>
      </c>
      <c r="Y2841" s="9">
        <f t="shared" si="399"/>
        <v>1.1740528479543152E-2</v>
      </c>
      <c r="Z2841" s="10">
        <f t="shared" si="400"/>
        <v>4235921.6494845366</v>
      </c>
      <c r="AA2841" s="10">
        <f t="shared" si="401"/>
        <v>97426.197938144338</v>
      </c>
      <c r="AB2841" s="10">
        <f t="shared" si="402"/>
        <v>3</v>
      </c>
      <c r="AC2841" s="9">
        <f t="shared" si="403"/>
        <v>4108844</v>
      </c>
      <c r="AD2841" s="10">
        <f t="shared" si="404"/>
        <v>2922785.9381443299</v>
      </c>
    </row>
    <row r="2842" spans="1:30" x14ac:dyDescent="0.2">
      <c r="A2842" t="s">
        <v>20</v>
      </c>
      <c r="B2842" s="1">
        <v>43525</v>
      </c>
      <c r="C2842" t="s">
        <v>40</v>
      </c>
      <c r="D2842" s="2">
        <v>2746</v>
      </c>
      <c r="E2842" s="2">
        <v>0</v>
      </c>
      <c r="F2842" s="2">
        <v>0</v>
      </c>
      <c r="G2842" s="2">
        <v>663</v>
      </c>
      <c r="H2842" s="2"/>
      <c r="I2842" s="2">
        <v>0</v>
      </c>
      <c r="J2842" s="2">
        <v>0</v>
      </c>
      <c r="K2842" s="2">
        <v>2083</v>
      </c>
      <c r="L2842" s="2">
        <v>0</v>
      </c>
      <c r="M2842" s="2">
        <v>0.64865000000000006</v>
      </c>
      <c r="N2842" s="8">
        <f t="shared" si="396"/>
        <v>64865.000000000007</v>
      </c>
      <c r="O2842" s="2">
        <v>0</v>
      </c>
      <c r="P2842" s="2">
        <v>0</v>
      </c>
      <c r="Q2842" s="2">
        <v>0.23205000000000001</v>
      </c>
      <c r="R2842" s="2">
        <v>0</v>
      </c>
      <c r="S2842" s="2">
        <v>0</v>
      </c>
      <c r="T2842" s="2">
        <v>0</v>
      </c>
      <c r="U2842" s="2">
        <v>0.41660000000000003</v>
      </c>
      <c r="V2842" s="2">
        <v>0</v>
      </c>
      <c r="W2842" s="2">
        <f t="shared" si="397"/>
        <v>24.916666666666668</v>
      </c>
      <c r="X2842" s="9">
        <f t="shared" si="398"/>
        <v>23.621631463947562</v>
      </c>
      <c r="Y2842" s="9">
        <f t="shared" si="399"/>
        <v>5.2622262287559882E-3</v>
      </c>
      <c r="Z2842" s="10">
        <f t="shared" si="400"/>
        <v>3176941.2371134022</v>
      </c>
      <c r="AA2842" s="10">
        <f t="shared" si="401"/>
        <v>73069.648453608257</v>
      </c>
      <c r="AB2842" s="10">
        <f t="shared" si="402"/>
        <v>4</v>
      </c>
      <c r="AC2842" s="9">
        <f t="shared" si="403"/>
        <v>3081633</v>
      </c>
      <c r="AD2842" s="10">
        <f t="shared" si="404"/>
        <v>1726024.3069713402</v>
      </c>
    </row>
    <row r="2843" spans="1:30" x14ac:dyDescent="0.2">
      <c r="A2843" t="s">
        <v>20</v>
      </c>
      <c r="B2843" s="1">
        <v>43525</v>
      </c>
      <c r="C2843" t="s">
        <v>376</v>
      </c>
      <c r="D2843" s="2">
        <v>4019</v>
      </c>
      <c r="E2843" s="2">
        <v>0</v>
      </c>
      <c r="F2843" s="2">
        <v>1074</v>
      </c>
      <c r="G2843" s="2">
        <v>1829</v>
      </c>
      <c r="H2843" s="2"/>
      <c r="I2843" s="2">
        <v>0</v>
      </c>
      <c r="J2843" s="2">
        <v>0</v>
      </c>
      <c r="K2843" s="2">
        <v>0</v>
      </c>
      <c r="L2843" s="2">
        <v>0</v>
      </c>
      <c r="M2843" s="2">
        <v>1.4571000000000001</v>
      </c>
      <c r="N2843" s="8">
        <f t="shared" si="396"/>
        <v>145710</v>
      </c>
      <c r="O2843" s="2">
        <v>0</v>
      </c>
      <c r="P2843" s="2">
        <v>0.35594999999999999</v>
      </c>
      <c r="Q2843" s="2">
        <v>0.48735000000000001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f t="shared" si="397"/>
        <v>24.916666666666668</v>
      </c>
      <c r="X2843" s="9">
        <f t="shared" si="398"/>
        <v>36.255287384921623</v>
      </c>
      <c r="Y2843" s="9">
        <f t="shared" si="399"/>
        <v>1.1820843040037539E-2</v>
      </c>
      <c r="Z2843" s="10">
        <f t="shared" si="400"/>
        <v>1411973.8831615122</v>
      </c>
      <c r="AA2843" s="10">
        <f t="shared" si="401"/>
        <v>32475.399312714781</v>
      </c>
      <c r="AB2843" s="10">
        <f t="shared" si="402"/>
        <v>9</v>
      </c>
      <c r="AC2843" s="9">
        <f t="shared" si="403"/>
        <v>1369614.6666666667</v>
      </c>
      <c r="AD2843" s="10">
        <f t="shared" si="404"/>
        <v>1177404.9350225604</v>
      </c>
    </row>
    <row r="2844" spans="1:30" x14ac:dyDescent="0.2">
      <c r="A2844" t="s">
        <v>20</v>
      </c>
      <c r="B2844" s="1">
        <v>43525</v>
      </c>
      <c r="C2844" t="s">
        <v>555</v>
      </c>
      <c r="D2844" s="2">
        <v>25024</v>
      </c>
      <c r="E2844" s="2">
        <v>0</v>
      </c>
      <c r="F2844" s="2">
        <v>0</v>
      </c>
      <c r="G2844" s="2">
        <v>6773</v>
      </c>
      <c r="H2844" s="2"/>
      <c r="I2844" s="2">
        <v>0</v>
      </c>
      <c r="J2844" s="2">
        <v>5784</v>
      </c>
      <c r="K2844" s="2">
        <v>5997</v>
      </c>
      <c r="L2844" s="2">
        <v>6470</v>
      </c>
      <c r="M2844" s="2">
        <v>7.7902499999999995</v>
      </c>
      <c r="N2844" s="8">
        <f t="shared" si="396"/>
        <v>779025</v>
      </c>
      <c r="O2844" s="2">
        <v>0</v>
      </c>
      <c r="P2844" s="2">
        <v>0</v>
      </c>
      <c r="Q2844" s="2">
        <v>2.3705500000000002</v>
      </c>
      <c r="R2844" s="2">
        <v>0</v>
      </c>
      <c r="S2844" s="2">
        <v>0</v>
      </c>
      <c r="T2844" s="2">
        <v>2.6027999999999998</v>
      </c>
      <c r="U2844" s="2">
        <v>1.1994</v>
      </c>
      <c r="V2844" s="2">
        <v>1.6174999999999999</v>
      </c>
      <c r="W2844" s="2">
        <f t="shared" si="397"/>
        <v>24.916666666666668</v>
      </c>
      <c r="X2844" s="9">
        <f t="shared" si="398"/>
        <v>31.131114130434781</v>
      </c>
      <c r="Y2844" s="9">
        <f t="shared" si="399"/>
        <v>6.3199040898121228E-2</v>
      </c>
      <c r="Z2844" s="10">
        <f t="shared" si="400"/>
        <v>6353882.4742268045</v>
      </c>
      <c r="AA2844" s="10">
        <f t="shared" si="401"/>
        <v>146139.29690721651</v>
      </c>
      <c r="AB2844" s="10">
        <f t="shared" si="402"/>
        <v>2</v>
      </c>
      <c r="AC2844" s="9">
        <f t="shared" si="403"/>
        <v>6163266</v>
      </c>
      <c r="AD2844" s="10">
        <f t="shared" si="404"/>
        <v>4549479.1309600519</v>
      </c>
    </row>
    <row r="2845" spans="1:30" x14ac:dyDescent="0.2">
      <c r="A2845" t="s">
        <v>20</v>
      </c>
      <c r="B2845" s="1">
        <v>43525</v>
      </c>
      <c r="C2845" t="s">
        <v>753</v>
      </c>
      <c r="D2845" s="2">
        <v>702</v>
      </c>
      <c r="E2845" s="2">
        <v>702</v>
      </c>
      <c r="F2845" s="2">
        <v>0</v>
      </c>
      <c r="G2845" s="2">
        <v>0</v>
      </c>
      <c r="H2845" s="2"/>
      <c r="I2845" s="2">
        <v>0</v>
      </c>
      <c r="J2845" s="2">
        <v>0</v>
      </c>
      <c r="K2845" s="2">
        <v>0</v>
      </c>
      <c r="L2845" s="2">
        <v>0</v>
      </c>
      <c r="M2845" s="2">
        <v>0.35099999999999998</v>
      </c>
      <c r="N2845" s="8">
        <f t="shared" si="396"/>
        <v>35100</v>
      </c>
      <c r="O2845" s="2">
        <v>0.35099999999999998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s="2">
        <v>0</v>
      </c>
      <c r="V2845" s="2">
        <v>0</v>
      </c>
      <c r="W2845" s="2">
        <f t="shared" si="397"/>
        <v>24.916666666666668</v>
      </c>
      <c r="X2845" s="9">
        <f t="shared" si="398"/>
        <v>50</v>
      </c>
      <c r="Y2845" s="9">
        <f t="shared" si="399"/>
        <v>2.8475162357100925E-3</v>
      </c>
      <c r="Z2845" s="10">
        <f t="shared" si="400"/>
        <v>977520.38065027772</v>
      </c>
      <c r="AA2845" s="10">
        <f t="shared" si="401"/>
        <v>22482.968754956386</v>
      </c>
      <c r="AB2845" s="10">
        <f t="shared" si="402"/>
        <v>13</v>
      </c>
      <c r="AC2845" s="9">
        <f t="shared" si="403"/>
        <v>948194.76923076925</v>
      </c>
      <c r="AD2845" s="10">
        <f t="shared" si="404"/>
        <v>1124148.4377478193</v>
      </c>
    </row>
    <row r="2846" spans="1:30" x14ac:dyDescent="0.2">
      <c r="A2846" t="s">
        <v>20</v>
      </c>
      <c r="B2846" s="1">
        <v>43525</v>
      </c>
      <c r="C2846" t="s">
        <v>471</v>
      </c>
      <c r="D2846" s="2">
        <v>20926</v>
      </c>
      <c r="E2846" s="2">
        <v>5309</v>
      </c>
      <c r="F2846" s="2">
        <v>5347</v>
      </c>
      <c r="G2846" s="2">
        <v>2737</v>
      </c>
      <c r="H2846" s="2"/>
      <c r="I2846" s="2">
        <v>0</v>
      </c>
      <c r="J2846" s="2">
        <v>4760</v>
      </c>
      <c r="K2846" s="2">
        <v>0</v>
      </c>
      <c r="L2846" s="2">
        <v>2773</v>
      </c>
      <c r="M2846" s="2">
        <v>9.3885500000000004</v>
      </c>
      <c r="N2846" s="8">
        <f t="shared" si="396"/>
        <v>938855</v>
      </c>
      <c r="O2846" s="2">
        <v>2.6545000000000001</v>
      </c>
      <c r="P2846" s="2">
        <v>2.9408500000000002</v>
      </c>
      <c r="Q2846" s="2">
        <v>0.95794999999999997</v>
      </c>
      <c r="R2846" s="2">
        <v>0</v>
      </c>
      <c r="S2846" s="2">
        <v>0</v>
      </c>
      <c r="T2846" s="2">
        <v>2.1419999999999999</v>
      </c>
      <c r="U2846" s="2">
        <v>0</v>
      </c>
      <c r="V2846" s="2">
        <v>0.69325000000000003</v>
      </c>
      <c r="W2846" s="2">
        <f t="shared" si="397"/>
        <v>24.916666666666668</v>
      </c>
      <c r="X2846" s="9">
        <f t="shared" si="398"/>
        <v>44.865478352289017</v>
      </c>
      <c r="Y2846" s="9">
        <f t="shared" si="399"/>
        <v>7.6165380497937293E-2</v>
      </c>
      <c r="Z2846" s="10">
        <f t="shared" si="400"/>
        <v>1058980.4123711342</v>
      </c>
      <c r="AA2846" s="10">
        <f t="shared" si="401"/>
        <v>24356.549484536084</v>
      </c>
      <c r="AB2846" s="10">
        <f t="shared" si="402"/>
        <v>12</v>
      </c>
      <c r="AC2846" s="9">
        <f t="shared" si="403"/>
        <v>1027211</v>
      </c>
      <c r="AD2846" s="10">
        <f t="shared" si="404"/>
        <v>1092768.2436349099</v>
      </c>
    </row>
    <row r="2847" spans="1:30" x14ac:dyDescent="0.2">
      <c r="A2847" t="s">
        <v>20</v>
      </c>
      <c r="B2847" s="1">
        <v>43525</v>
      </c>
      <c r="C2847" t="s">
        <v>1179</v>
      </c>
      <c r="D2847" s="2">
        <v>1937</v>
      </c>
      <c r="E2847" s="2">
        <v>0</v>
      </c>
      <c r="F2847" s="2">
        <v>0</v>
      </c>
      <c r="G2847" s="2">
        <v>0</v>
      </c>
      <c r="H2847" s="2"/>
      <c r="I2847" s="2">
        <v>0</v>
      </c>
      <c r="J2847" s="2">
        <v>0</v>
      </c>
      <c r="K2847" s="2">
        <v>0</v>
      </c>
      <c r="L2847" s="2">
        <v>1937</v>
      </c>
      <c r="M2847" s="2">
        <v>0.48425000000000001</v>
      </c>
      <c r="N2847" s="8">
        <f t="shared" si="396"/>
        <v>48425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0.48425000000000001</v>
      </c>
      <c r="W2847" s="2">
        <f t="shared" si="397"/>
        <v>24.916666666666668</v>
      </c>
      <c r="X2847" s="9">
        <f t="shared" si="398"/>
        <v>25</v>
      </c>
      <c r="Y2847" s="9">
        <f t="shared" si="399"/>
        <v>3.9285177696370722E-3</v>
      </c>
      <c r="Z2847" s="10">
        <f t="shared" si="400"/>
        <v>12707764.948453609</v>
      </c>
      <c r="AA2847" s="10">
        <f t="shared" si="401"/>
        <v>292278.59381443303</v>
      </c>
      <c r="AB2847" s="10">
        <f t="shared" si="402"/>
        <v>1</v>
      </c>
      <c r="AC2847" s="9">
        <f t="shared" si="403"/>
        <v>12326532</v>
      </c>
      <c r="AD2847" s="10">
        <f t="shared" si="404"/>
        <v>7306964.8453608258</v>
      </c>
    </row>
    <row r="2848" spans="1:30" x14ac:dyDescent="0.2">
      <c r="A2848" t="s">
        <v>20</v>
      </c>
      <c r="B2848" s="1">
        <v>43525</v>
      </c>
      <c r="C2848" t="s">
        <v>472</v>
      </c>
      <c r="D2848" s="2">
        <v>426</v>
      </c>
      <c r="E2848" s="2">
        <v>0</v>
      </c>
      <c r="F2848" s="2">
        <v>0</v>
      </c>
      <c r="G2848" s="2">
        <v>426</v>
      </c>
      <c r="H2848" s="2"/>
      <c r="I2848" s="2">
        <v>0</v>
      </c>
      <c r="J2848" s="2">
        <v>0</v>
      </c>
      <c r="K2848" s="2">
        <v>0</v>
      </c>
      <c r="L2848" s="2">
        <v>0</v>
      </c>
      <c r="M2848" s="2">
        <v>0.14910000000000001</v>
      </c>
      <c r="N2848" s="8">
        <f t="shared" si="396"/>
        <v>14910.000000000002</v>
      </c>
      <c r="O2848" s="2">
        <v>0</v>
      </c>
      <c r="P2848" s="2">
        <v>0</v>
      </c>
      <c r="Q2848" s="2">
        <v>0.14910000000000001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f t="shared" si="397"/>
        <v>24.916666666666668</v>
      </c>
      <c r="X2848" s="9">
        <f t="shared" si="398"/>
        <v>35.000000000000007</v>
      </c>
      <c r="Y2848" s="9">
        <f t="shared" si="399"/>
        <v>1.2095859565366806E-3</v>
      </c>
      <c r="Z2848" s="10">
        <f t="shared" si="400"/>
        <v>2541552.989690722</v>
      </c>
      <c r="AA2848" s="10">
        <f t="shared" si="401"/>
        <v>58455.718762886601</v>
      </c>
      <c r="AB2848" s="10">
        <f t="shared" si="402"/>
        <v>5</v>
      </c>
      <c r="AC2848" s="9">
        <f t="shared" si="403"/>
        <v>2465306.4</v>
      </c>
      <c r="AD2848" s="10">
        <f t="shared" si="404"/>
        <v>2045950.1567010314</v>
      </c>
    </row>
    <row r="2849" spans="1:30" x14ac:dyDescent="0.2">
      <c r="A2849" t="s">
        <v>20</v>
      </c>
      <c r="B2849" s="1">
        <v>43525</v>
      </c>
      <c r="C2849" t="s">
        <v>1180</v>
      </c>
      <c r="D2849" s="2">
        <v>64</v>
      </c>
      <c r="E2849" s="2">
        <v>0</v>
      </c>
      <c r="F2849" s="2">
        <v>64</v>
      </c>
      <c r="G2849" s="2">
        <v>0</v>
      </c>
      <c r="H2849" s="2"/>
      <c r="I2849" s="2">
        <v>0</v>
      </c>
      <c r="J2849" s="2">
        <v>0</v>
      </c>
      <c r="K2849" s="2">
        <v>0</v>
      </c>
      <c r="L2849" s="2">
        <v>0</v>
      </c>
      <c r="M2849" s="2">
        <v>3.5200000000000002E-2</v>
      </c>
      <c r="N2849" s="8">
        <f t="shared" si="396"/>
        <v>3520</v>
      </c>
      <c r="O2849" s="2">
        <v>0</v>
      </c>
      <c r="P2849" s="2">
        <v>3.5200000000000002E-2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f t="shared" si="397"/>
        <v>24.916666666666668</v>
      </c>
      <c r="X2849" s="9">
        <f t="shared" si="398"/>
        <v>55</v>
      </c>
      <c r="Y2849" s="9">
        <f t="shared" si="399"/>
        <v>2.8556288175782127E-4</v>
      </c>
      <c r="Z2849" s="10">
        <f t="shared" si="400"/>
        <v>12707764.948453609</v>
      </c>
      <c r="AA2849" s="10">
        <f t="shared" si="401"/>
        <v>292278.59381443303</v>
      </c>
      <c r="AB2849" s="10">
        <f t="shared" si="402"/>
        <v>1</v>
      </c>
      <c r="AC2849" s="9">
        <f t="shared" si="403"/>
        <v>12326532</v>
      </c>
      <c r="AD2849" s="10">
        <f t="shared" si="404"/>
        <v>16075322.659793817</v>
      </c>
    </row>
    <row r="2850" spans="1:30" x14ac:dyDescent="0.2">
      <c r="A2850" t="s">
        <v>20</v>
      </c>
      <c r="B2850" s="1">
        <v>43525</v>
      </c>
      <c r="C2850" t="s">
        <v>1181</v>
      </c>
      <c r="D2850" s="2">
        <v>1172</v>
      </c>
      <c r="E2850" s="2">
        <v>558</v>
      </c>
      <c r="F2850" s="2">
        <v>614</v>
      </c>
      <c r="G2850" s="2">
        <v>0</v>
      </c>
      <c r="H2850" s="2"/>
      <c r="I2850" s="2">
        <v>0</v>
      </c>
      <c r="J2850" s="2">
        <v>0</v>
      </c>
      <c r="K2850" s="2">
        <v>0</v>
      </c>
      <c r="L2850" s="2">
        <v>0</v>
      </c>
      <c r="M2850" s="2">
        <v>0.61670000000000003</v>
      </c>
      <c r="N2850" s="8">
        <f t="shared" si="396"/>
        <v>61670</v>
      </c>
      <c r="O2850" s="2">
        <v>0.27900000000000003</v>
      </c>
      <c r="P2850" s="2">
        <v>0.3377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f t="shared" si="397"/>
        <v>24.916666666666668</v>
      </c>
      <c r="X2850" s="9">
        <f t="shared" si="398"/>
        <v>52.619453924914673</v>
      </c>
      <c r="Y2850" s="9">
        <f t="shared" si="399"/>
        <v>5.0030292380695562E-3</v>
      </c>
      <c r="Z2850" s="10">
        <f t="shared" si="400"/>
        <v>1815394.9926362301</v>
      </c>
      <c r="AA2850" s="10">
        <f t="shared" si="401"/>
        <v>41754.084830633292</v>
      </c>
      <c r="AB2850" s="10">
        <f t="shared" si="402"/>
        <v>7</v>
      </c>
      <c r="AC2850" s="9">
        <f t="shared" si="403"/>
        <v>1760933.142857143</v>
      </c>
      <c r="AD2850" s="10">
        <f t="shared" si="404"/>
        <v>2197077.1429224871</v>
      </c>
    </row>
    <row r="2851" spans="1:30" x14ac:dyDescent="0.2">
      <c r="A2851" t="s">
        <v>20</v>
      </c>
      <c r="B2851" s="1">
        <v>43525</v>
      </c>
      <c r="C2851" t="s">
        <v>48</v>
      </c>
      <c r="D2851" s="2">
        <v>12648</v>
      </c>
      <c r="E2851" s="2">
        <v>4217</v>
      </c>
      <c r="F2851" s="2">
        <v>4070</v>
      </c>
      <c r="G2851" s="2">
        <v>0</v>
      </c>
      <c r="H2851" s="2">
        <v>173</v>
      </c>
      <c r="I2851" s="2">
        <v>4188</v>
      </c>
      <c r="J2851" s="2">
        <v>0</v>
      </c>
      <c r="K2851" s="2">
        <v>0</v>
      </c>
      <c r="L2851" s="2">
        <v>0</v>
      </c>
      <c r="M2851" s="2">
        <v>6.7195999999999998</v>
      </c>
      <c r="N2851" s="8">
        <f t="shared" si="396"/>
        <v>671960</v>
      </c>
      <c r="O2851" s="2">
        <v>2.1084999999999998</v>
      </c>
      <c r="P2851" s="2">
        <v>2.2385000000000002</v>
      </c>
      <c r="Q2851" s="2">
        <v>0</v>
      </c>
      <c r="R2851" s="2">
        <v>6.9199999999999998E-2</v>
      </c>
      <c r="S2851" s="2">
        <v>2.3033999999999999</v>
      </c>
      <c r="T2851" s="2">
        <v>0</v>
      </c>
      <c r="U2851" s="2">
        <v>0</v>
      </c>
      <c r="V2851" s="2">
        <v>0</v>
      </c>
      <c r="W2851" s="2">
        <f t="shared" si="397"/>
        <v>24.916666666666668</v>
      </c>
      <c r="X2851" s="9">
        <f t="shared" si="398"/>
        <v>53.127767235926626</v>
      </c>
      <c r="Y2851" s="9">
        <f t="shared" si="399"/>
        <v>5.4513305121018631E-2</v>
      </c>
      <c r="Z2851" s="10">
        <f t="shared" si="400"/>
        <v>1155251.3589503281</v>
      </c>
      <c r="AA2851" s="10">
        <f t="shared" si="401"/>
        <v>26570.781255857546</v>
      </c>
      <c r="AB2851" s="10">
        <f t="shared" si="402"/>
        <v>11</v>
      </c>
      <c r="AC2851" s="9">
        <f t="shared" si="403"/>
        <v>1120593.8181818181</v>
      </c>
      <c r="AD2851" s="10">
        <f t="shared" si="404"/>
        <v>1411646.2818379218</v>
      </c>
    </row>
    <row r="2852" spans="1:30" x14ac:dyDescent="0.2">
      <c r="A2852" t="s">
        <v>20</v>
      </c>
      <c r="B2852" s="1">
        <v>43525</v>
      </c>
      <c r="C2852" t="s">
        <v>53</v>
      </c>
      <c r="D2852" s="2">
        <v>7459</v>
      </c>
      <c r="E2852" s="2">
        <v>0</v>
      </c>
      <c r="F2852" s="2">
        <v>6503</v>
      </c>
      <c r="G2852" s="2">
        <v>0</v>
      </c>
      <c r="H2852" s="2"/>
      <c r="I2852" s="2">
        <v>0</v>
      </c>
      <c r="J2852" s="2">
        <v>0</v>
      </c>
      <c r="K2852" s="2">
        <v>0</v>
      </c>
      <c r="L2852" s="2">
        <v>0</v>
      </c>
      <c r="M2852" s="2">
        <v>3.10059</v>
      </c>
      <c r="N2852" s="8">
        <f t="shared" si="396"/>
        <v>310059</v>
      </c>
      <c r="O2852" s="2">
        <v>0</v>
      </c>
      <c r="P2852" s="2">
        <v>3.0384500000000001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f t="shared" si="397"/>
        <v>24.916666666666668</v>
      </c>
      <c r="X2852" s="9">
        <f t="shared" si="398"/>
        <v>41.56844080976002</v>
      </c>
      <c r="Y2852" s="9">
        <f t="shared" si="399"/>
        <v>2.5153790214473948E-2</v>
      </c>
      <c r="Z2852" s="10">
        <f t="shared" si="400"/>
        <v>529490.20618556708</v>
      </c>
      <c r="AA2852" s="10">
        <f t="shared" si="401"/>
        <v>12178.274742268042</v>
      </c>
      <c r="AB2852" s="10">
        <f t="shared" si="402"/>
        <v>24</v>
      </c>
      <c r="AC2852" s="9">
        <f t="shared" si="403"/>
        <v>513605.5</v>
      </c>
      <c r="AD2852" s="10">
        <f t="shared" si="404"/>
        <v>506231.89278896456</v>
      </c>
    </row>
    <row r="2853" spans="1:30" x14ac:dyDescent="0.2">
      <c r="A2853" t="s">
        <v>20</v>
      </c>
      <c r="B2853" s="1">
        <v>43525</v>
      </c>
      <c r="C2853" t="s">
        <v>54</v>
      </c>
      <c r="D2853" s="2">
        <v>11243</v>
      </c>
      <c r="E2853" s="2">
        <v>3214</v>
      </c>
      <c r="F2853" s="2">
        <v>0</v>
      </c>
      <c r="G2853" s="2">
        <v>2488</v>
      </c>
      <c r="H2853" s="2"/>
      <c r="I2853" s="2">
        <v>0</v>
      </c>
      <c r="J2853" s="2">
        <v>2704</v>
      </c>
      <c r="K2853" s="2">
        <v>2837</v>
      </c>
      <c r="L2853" s="2">
        <v>0</v>
      </c>
      <c r="M2853" s="2">
        <v>4.2620000000000005</v>
      </c>
      <c r="N2853" s="8">
        <f t="shared" si="396"/>
        <v>426200.00000000006</v>
      </c>
      <c r="O2853" s="2">
        <v>1.607</v>
      </c>
      <c r="P2853" s="2">
        <v>0</v>
      </c>
      <c r="Q2853" s="2">
        <v>0.87080000000000002</v>
      </c>
      <c r="R2853" s="2">
        <v>0</v>
      </c>
      <c r="S2853" s="2">
        <v>0</v>
      </c>
      <c r="T2853" s="2">
        <v>1.2168000000000001</v>
      </c>
      <c r="U2853" s="2">
        <v>0.56740000000000002</v>
      </c>
      <c r="V2853" s="2">
        <v>0</v>
      </c>
      <c r="W2853" s="2">
        <f t="shared" si="397"/>
        <v>24.916666666666668</v>
      </c>
      <c r="X2853" s="9">
        <f t="shared" si="398"/>
        <v>37.908031664146584</v>
      </c>
      <c r="Y2853" s="9">
        <f t="shared" si="399"/>
        <v>3.457582392192711E-2</v>
      </c>
      <c r="Z2853" s="10">
        <f t="shared" si="400"/>
        <v>1155251.3589503281</v>
      </c>
      <c r="AA2853" s="10">
        <f t="shared" si="401"/>
        <v>26570.781255857546</v>
      </c>
      <c r="AB2853" s="10">
        <f t="shared" si="402"/>
        <v>11</v>
      </c>
      <c r="AC2853" s="9">
        <f t="shared" si="403"/>
        <v>1120593.8181818181</v>
      </c>
      <c r="AD2853" s="10">
        <f t="shared" si="404"/>
        <v>1007246.0171881604</v>
      </c>
    </row>
    <row r="2854" spans="1:30" x14ac:dyDescent="0.2">
      <c r="A2854" t="s">
        <v>20</v>
      </c>
      <c r="B2854" s="1">
        <v>43525</v>
      </c>
      <c r="C2854" t="s">
        <v>58</v>
      </c>
      <c r="D2854" s="2">
        <v>1344</v>
      </c>
      <c r="E2854" s="2">
        <v>0</v>
      </c>
      <c r="F2854" s="2">
        <v>0</v>
      </c>
      <c r="G2854" s="2">
        <v>0</v>
      </c>
      <c r="H2854" s="2"/>
      <c r="I2854" s="2">
        <v>0</v>
      </c>
      <c r="J2854" s="2">
        <v>730</v>
      </c>
      <c r="K2854" s="2">
        <v>614</v>
      </c>
      <c r="L2854" s="2">
        <v>0</v>
      </c>
      <c r="M2854" s="2">
        <v>0.45130000000000003</v>
      </c>
      <c r="N2854" s="8">
        <f t="shared" si="396"/>
        <v>45130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0.32850000000000001</v>
      </c>
      <c r="U2854" s="2">
        <v>0.12280000000000001</v>
      </c>
      <c r="V2854" s="2">
        <v>0</v>
      </c>
      <c r="W2854" s="2">
        <f t="shared" si="397"/>
        <v>24.916666666666668</v>
      </c>
      <c r="X2854" s="9">
        <f t="shared" si="398"/>
        <v>33.578869047619051</v>
      </c>
      <c r="Y2854" s="9">
        <f t="shared" si="399"/>
        <v>3.6612081970825209E-3</v>
      </c>
      <c r="Z2854" s="10">
        <f t="shared" si="400"/>
        <v>1058980.4123711342</v>
      </c>
      <c r="AA2854" s="10">
        <f t="shared" si="401"/>
        <v>24356.549484536084</v>
      </c>
      <c r="AB2854" s="10">
        <f t="shared" si="402"/>
        <v>12</v>
      </c>
      <c r="AC2854" s="9">
        <f t="shared" si="403"/>
        <v>1027211</v>
      </c>
      <c r="AD2854" s="10">
        <f t="shared" si="404"/>
        <v>817865.38559309044</v>
      </c>
    </row>
    <row r="2855" spans="1:30" x14ac:dyDescent="0.2">
      <c r="A2855" t="s">
        <v>20</v>
      </c>
      <c r="B2855" s="1">
        <v>43525</v>
      </c>
      <c r="C2855" t="s">
        <v>59</v>
      </c>
      <c r="D2855" s="2">
        <v>38283</v>
      </c>
      <c r="E2855" s="2">
        <v>7470</v>
      </c>
      <c r="F2855" s="2">
        <v>0</v>
      </c>
      <c r="G2855" s="2">
        <v>8412</v>
      </c>
      <c r="H2855" s="2">
        <v>8118</v>
      </c>
      <c r="I2855" s="2">
        <v>0</v>
      </c>
      <c r="J2855" s="2">
        <v>8045</v>
      </c>
      <c r="K2855" s="2">
        <v>0</v>
      </c>
      <c r="L2855" s="2">
        <v>6238</v>
      </c>
      <c r="M2855" s="2">
        <v>18.838024999999998</v>
      </c>
      <c r="N2855" s="8">
        <f t="shared" si="396"/>
        <v>1883802.4999999998</v>
      </c>
      <c r="O2855" s="2">
        <v>5.6256000000000004</v>
      </c>
      <c r="P2855" s="2">
        <v>0</v>
      </c>
      <c r="Q2855" s="2">
        <v>5.1877000000000004</v>
      </c>
      <c r="R2855" s="2">
        <v>3.1439249999999999</v>
      </c>
      <c r="S2855" s="2">
        <v>0</v>
      </c>
      <c r="T2855" s="2">
        <v>2.9973000000000001</v>
      </c>
      <c r="U2855" s="2">
        <v>0</v>
      </c>
      <c r="V2855" s="2">
        <v>1.8834999999999997</v>
      </c>
      <c r="W2855" s="2">
        <f t="shared" si="397"/>
        <v>24.916666666666668</v>
      </c>
      <c r="X2855" s="9">
        <f t="shared" si="398"/>
        <v>49.207285217981863</v>
      </c>
      <c r="Y2855" s="9">
        <f t="shared" si="399"/>
        <v>0.15282502004618978</v>
      </c>
      <c r="Z2855" s="10">
        <f t="shared" si="400"/>
        <v>847184.32989690732</v>
      </c>
      <c r="AA2855" s="10">
        <f t="shared" si="401"/>
        <v>19485.239587628868</v>
      </c>
      <c r="AB2855" s="10">
        <f t="shared" si="402"/>
        <v>15</v>
      </c>
      <c r="AC2855" s="9">
        <f t="shared" si="403"/>
        <v>821768.8</v>
      </c>
      <c r="AD2855" s="10">
        <f t="shared" si="404"/>
        <v>958815.74192916497</v>
      </c>
    </row>
    <row r="2856" spans="1:30" x14ac:dyDescent="0.2">
      <c r="A2856" t="s">
        <v>20</v>
      </c>
      <c r="B2856" s="1">
        <v>43525</v>
      </c>
      <c r="C2856" t="s">
        <v>853</v>
      </c>
      <c r="D2856" s="2">
        <v>4104</v>
      </c>
      <c r="E2856" s="2">
        <v>574</v>
      </c>
      <c r="F2856" s="2">
        <v>0</v>
      </c>
      <c r="G2856" s="2">
        <v>0</v>
      </c>
      <c r="H2856" s="2">
        <v>1253</v>
      </c>
      <c r="I2856" s="2">
        <v>0</v>
      </c>
      <c r="J2856" s="2">
        <v>1115</v>
      </c>
      <c r="K2856" s="2">
        <v>0</v>
      </c>
      <c r="L2856" s="2">
        <v>1162</v>
      </c>
      <c r="M2856" s="2">
        <v>1.5804500000000001</v>
      </c>
      <c r="N2856" s="8">
        <f t="shared" si="396"/>
        <v>158045</v>
      </c>
      <c r="O2856" s="2">
        <v>0.28699999999999998</v>
      </c>
      <c r="P2856" s="2">
        <v>0</v>
      </c>
      <c r="Q2856" s="2">
        <v>0</v>
      </c>
      <c r="R2856" s="2">
        <v>0.50119999999999998</v>
      </c>
      <c r="S2856" s="2">
        <v>0</v>
      </c>
      <c r="T2856" s="2">
        <v>0.50175000000000003</v>
      </c>
      <c r="U2856" s="2">
        <v>0</v>
      </c>
      <c r="V2856" s="2">
        <v>0.29049999999999998</v>
      </c>
      <c r="W2856" s="2">
        <f t="shared" si="397"/>
        <v>24.916666666666668</v>
      </c>
      <c r="X2856" s="9">
        <f t="shared" si="398"/>
        <v>38.509990253411303</v>
      </c>
      <c r="Y2856" s="9">
        <f t="shared" si="399"/>
        <v>1.2821530013470131E-2</v>
      </c>
      <c r="Z2856" s="10">
        <f t="shared" si="400"/>
        <v>6353882.4742268045</v>
      </c>
      <c r="AA2856" s="10">
        <f t="shared" si="401"/>
        <v>146139.29690721651</v>
      </c>
      <c r="AB2856" s="10">
        <f t="shared" si="402"/>
        <v>2</v>
      </c>
      <c r="AC2856" s="9">
        <f t="shared" si="403"/>
        <v>6163266</v>
      </c>
      <c r="AD2856" s="10">
        <f t="shared" si="404"/>
        <v>5627822.8995372886</v>
      </c>
    </row>
    <row r="2857" spans="1:30" x14ac:dyDescent="0.2">
      <c r="A2857" t="s">
        <v>20</v>
      </c>
      <c r="B2857" s="1">
        <v>43525</v>
      </c>
      <c r="C2857" t="s">
        <v>760</v>
      </c>
      <c r="D2857" s="2">
        <v>8781</v>
      </c>
      <c r="E2857" s="2">
        <v>0</v>
      </c>
      <c r="F2857" s="2">
        <v>0</v>
      </c>
      <c r="G2857" s="2">
        <v>0</v>
      </c>
      <c r="H2857" s="2">
        <v>4284</v>
      </c>
      <c r="I2857" s="2">
        <v>0</v>
      </c>
      <c r="J2857" s="2">
        <v>4227</v>
      </c>
      <c r="K2857" s="2">
        <v>0</v>
      </c>
      <c r="L2857" s="2">
        <v>270</v>
      </c>
      <c r="M2857" s="2">
        <v>3.6832500000000001</v>
      </c>
      <c r="N2857" s="8">
        <f t="shared" si="396"/>
        <v>368325</v>
      </c>
      <c r="O2857" s="2">
        <v>0</v>
      </c>
      <c r="P2857" s="2">
        <v>0</v>
      </c>
      <c r="Q2857" s="2">
        <v>0</v>
      </c>
      <c r="R2857" s="2">
        <v>1.7136</v>
      </c>
      <c r="S2857" s="2">
        <v>0</v>
      </c>
      <c r="T2857" s="2">
        <v>1.90215</v>
      </c>
      <c r="U2857" s="2">
        <v>0</v>
      </c>
      <c r="V2857" s="2">
        <v>6.7500000000000004E-2</v>
      </c>
      <c r="W2857" s="2">
        <f t="shared" si="397"/>
        <v>24.916666666666668</v>
      </c>
      <c r="X2857" s="9">
        <f t="shared" si="398"/>
        <v>41.94567816877349</v>
      </c>
      <c r="Y2857" s="9">
        <f t="shared" si="399"/>
        <v>2.9880667165752703E-2</v>
      </c>
      <c r="Z2857" s="10">
        <f t="shared" si="400"/>
        <v>12707764.948453609</v>
      </c>
      <c r="AA2857" s="10">
        <f t="shared" si="401"/>
        <v>292278.59381443303</v>
      </c>
      <c r="AB2857" s="10">
        <f t="shared" si="402"/>
        <v>1</v>
      </c>
      <c r="AC2857" s="9">
        <f t="shared" si="403"/>
        <v>12326532</v>
      </c>
      <c r="AD2857" s="10">
        <f t="shared" si="404"/>
        <v>12259823.831761878</v>
      </c>
    </row>
    <row r="2858" spans="1:30" x14ac:dyDescent="0.2">
      <c r="A2858" t="s">
        <v>20</v>
      </c>
      <c r="B2858" s="1">
        <v>43525</v>
      </c>
      <c r="C2858" t="s">
        <v>63</v>
      </c>
      <c r="D2858" s="2">
        <v>7830</v>
      </c>
      <c r="E2858" s="2">
        <v>1770</v>
      </c>
      <c r="F2858" s="2">
        <v>0</v>
      </c>
      <c r="G2858" s="2">
        <v>0</v>
      </c>
      <c r="H2858" s="2">
        <v>2080</v>
      </c>
      <c r="I2858" s="2">
        <v>0</v>
      </c>
      <c r="J2858" s="2">
        <v>0</v>
      </c>
      <c r="K2858" s="2">
        <v>0</v>
      </c>
      <c r="L2858" s="2">
        <v>3980</v>
      </c>
      <c r="M2858" s="2">
        <v>2.7120000000000002</v>
      </c>
      <c r="N2858" s="8">
        <f t="shared" si="396"/>
        <v>271200</v>
      </c>
      <c r="O2858" s="2">
        <v>0.88500000000000001</v>
      </c>
      <c r="P2858" s="2">
        <v>0</v>
      </c>
      <c r="Q2858" s="2">
        <v>0</v>
      </c>
      <c r="R2858" s="2">
        <v>0.83199999999999996</v>
      </c>
      <c r="S2858" s="2">
        <v>0</v>
      </c>
      <c r="T2858" s="2">
        <v>0</v>
      </c>
      <c r="U2858" s="2">
        <v>0</v>
      </c>
      <c r="V2858" s="2">
        <v>0.99500000000000011</v>
      </c>
      <c r="W2858" s="2">
        <f t="shared" si="397"/>
        <v>24.916666666666668</v>
      </c>
      <c r="X2858" s="9">
        <f t="shared" si="398"/>
        <v>34.636015325670499</v>
      </c>
      <c r="Y2858" s="9">
        <f t="shared" si="399"/>
        <v>2.2001322026341228E-2</v>
      </c>
      <c r="Z2858" s="10">
        <f t="shared" si="400"/>
        <v>1815394.9926362301</v>
      </c>
      <c r="AA2858" s="10">
        <f t="shared" si="401"/>
        <v>41754.084830633292</v>
      </c>
      <c r="AB2858" s="10">
        <f t="shared" si="402"/>
        <v>7</v>
      </c>
      <c r="AC2858" s="9">
        <f t="shared" si="403"/>
        <v>1760933.142857143</v>
      </c>
      <c r="AD2858" s="10">
        <f t="shared" si="404"/>
        <v>1446195.1221031607</v>
      </c>
    </row>
    <row r="2859" spans="1:30" x14ac:dyDescent="0.2">
      <c r="A2859" t="s">
        <v>20</v>
      </c>
      <c r="B2859" s="1">
        <v>43525</v>
      </c>
      <c r="C2859" t="s">
        <v>387</v>
      </c>
      <c r="D2859" s="2">
        <v>7420</v>
      </c>
      <c r="E2859" s="2">
        <v>2826</v>
      </c>
      <c r="F2859" s="2">
        <v>0</v>
      </c>
      <c r="G2859" s="2">
        <v>46</v>
      </c>
      <c r="H2859" s="2">
        <v>388</v>
      </c>
      <c r="I2859" s="2">
        <v>0</v>
      </c>
      <c r="J2859" s="2">
        <v>191</v>
      </c>
      <c r="K2859" s="2">
        <v>0</v>
      </c>
      <c r="L2859" s="2">
        <v>3969</v>
      </c>
      <c r="M2859" s="2">
        <v>2.6085500000000001</v>
      </c>
      <c r="N2859" s="8">
        <f t="shared" si="396"/>
        <v>260855.00000000003</v>
      </c>
      <c r="O2859" s="2">
        <v>1.1304000000000001</v>
      </c>
      <c r="P2859" s="2">
        <v>0</v>
      </c>
      <c r="Q2859" s="2">
        <v>1.61E-2</v>
      </c>
      <c r="R2859" s="2">
        <v>0.1552</v>
      </c>
      <c r="S2859" s="2">
        <v>0</v>
      </c>
      <c r="T2859" s="2">
        <v>5.7299999999999997E-2</v>
      </c>
      <c r="U2859" s="2">
        <v>0</v>
      </c>
      <c r="V2859" s="2">
        <v>1.2495499999999999</v>
      </c>
      <c r="W2859" s="2">
        <f t="shared" si="397"/>
        <v>24.916666666666668</v>
      </c>
      <c r="X2859" s="9">
        <f t="shared" si="398"/>
        <v>35.155660377358494</v>
      </c>
      <c r="Y2859" s="9">
        <f t="shared" si="399"/>
        <v>2.1162075432084225E-2</v>
      </c>
      <c r="Z2859" s="10">
        <f t="shared" si="400"/>
        <v>1155251.3589503281</v>
      </c>
      <c r="AA2859" s="10">
        <f t="shared" si="401"/>
        <v>26570.781255857546</v>
      </c>
      <c r="AB2859" s="10">
        <f t="shared" si="402"/>
        <v>11</v>
      </c>
      <c r="AC2859" s="9">
        <f t="shared" si="403"/>
        <v>1120593.8181818181</v>
      </c>
      <c r="AD2859" s="10">
        <f t="shared" si="404"/>
        <v>934113.36179201084</v>
      </c>
    </row>
    <row r="2860" spans="1:30" x14ac:dyDescent="0.2">
      <c r="A2860" t="s">
        <v>20</v>
      </c>
      <c r="B2860" s="1">
        <v>43525</v>
      </c>
      <c r="C2860" t="s">
        <v>253</v>
      </c>
      <c r="D2860" s="2">
        <v>77</v>
      </c>
      <c r="E2860" s="2">
        <v>0</v>
      </c>
      <c r="F2860" s="2">
        <v>0</v>
      </c>
      <c r="G2860" s="2">
        <v>0</v>
      </c>
      <c r="H2860" s="2">
        <v>77</v>
      </c>
      <c r="I2860" s="2">
        <v>0</v>
      </c>
      <c r="J2860" s="2">
        <v>0</v>
      </c>
      <c r="K2860" s="2">
        <v>0</v>
      </c>
      <c r="L2860" s="2">
        <v>0</v>
      </c>
      <c r="M2860" s="2">
        <v>3.0800000000000001E-2</v>
      </c>
      <c r="N2860" s="8">
        <f t="shared" si="396"/>
        <v>3080</v>
      </c>
      <c r="O2860" s="2">
        <v>0</v>
      </c>
      <c r="P2860" s="2">
        <v>0</v>
      </c>
      <c r="Q2860" s="2">
        <v>0</v>
      </c>
      <c r="R2860" s="2">
        <v>3.0800000000000001E-2</v>
      </c>
      <c r="S2860" s="2">
        <v>0</v>
      </c>
      <c r="T2860" s="2">
        <v>0</v>
      </c>
      <c r="U2860" s="2">
        <v>0</v>
      </c>
      <c r="V2860" s="2">
        <v>0</v>
      </c>
      <c r="W2860" s="2">
        <f t="shared" si="397"/>
        <v>24.916666666666668</v>
      </c>
      <c r="X2860" s="9">
        <f t="shared" si="398"/>
        <v>40</v>
      </c>
      <c r="Y2860" s="9">
        <f t="shared" si="399"/>
        <v>2.4986752153809361E-4</v>
      </c>
      <c r="Z2860" s="10">
        <f t="shared" si="400"/>
        <v>12707764.948453609</v>
      </c>
      <c r="AA2860" s="10">
        <f t="shared" si="401"/>
        <v>292278.59381443303</v>
      </c>
      <c r="AB2860" s="10">
        <f t="shared" si="402"/>
        <v>1</v>
      </c>
      <c r="AC2860" s="9">
        <f t="shared" si="403"/>
        <v>12326532</v>
      </c>
      <c r="AD2860" s="10">
        <f t="shared" si="404"/>
        <v>11691143.752577322</v>
      </c>
    </row>
    <row r="2861" spans="1:30" x14ac:dyDescent="0.2">
      <c r="A2861" t="s">
        <v>20</v>
      </c>
      <c r="B2861" s="1">
        <v>43525</v>
      </c>
      <c r="C2861" t="s">
        <v>1107</v>
      </c>
      <c r="D2861" s="2">
        <v>5972</v>
      </c>
      <c r="E2861" s="2">
        <v>1152</v>
      </c>
      <c r="F2861" s="2">
        <v>0</v>
      </c>
      <c r="G2861" s="2">
        <v>0</v>
      </c>
      <c r="H2861" s="2">
        <v>1084</v>
      </c>
      <c r="I2861" s="2">
        <v>1475</v>
      </c>
      <c r="J2861" s="2">
        <v>1045</v>
      </c>
      <c r="K2861" s="2">
        <v>0</v>
      </c>
      <c r="L2861" s="2">
        <v>1216</v>
      </c>
      <c r="M2861" s="2">
        <v>2.5950999999999995</v>
      </c>
      <c r="N2861" s="8">
        <f t="shared" si="396"/>
        <v>259509.99999999994</v>
      </c>
      <c r="O2861" s="2">
        <v>0.57599999999999996</v>
      </c>
      <c r="P2861" s="2">
        <v>0</v>
      </c>
      <c r="Q2861" s="2">
        <v>0</v>
      </c>
      <c r="R2861" s="2">
        <v>0.43359999999999999</v>
      </c>
      <c r="S2861" s="2">
        <v>0.81125000000000003</v>
      </c>
      <c r="T2861" s="2">
        <v>0.47025</v>
      </c>
      <c r="U2861" s="2">
        <v>0</v>
      </c>
      <c r="V2861" s="2">
        <v>0.30399999999999999</v>
      </c>
      <c r="W2861" s="2">
        <f t="shared" si="397"/>
        <v>24.916666666666668</v>
      </c>
      <c r="X2861" s="9">
        <f t="shared" si="398"/>
        <v>43.45445411922303</v>
      </c>
      <c r="Y2861" s="9">
        <f t="shared" si="399"/>
        <v>2.1052961205958006E-2</v>
      </c>
      <c r="Z2861" s="10">
        <f t="shared" si="400"/>
        <v>12707764.948453609</v>
      </c>
      <c r="AA2861" s="10">
        <f t="shared" si="401"/>
        <v>292278.59381443303</v>
      </c>
      <c r="AB2861" s="10">
        <f t="shared" si="402"/>
        <v>1</v>
      </c>
      <c r="AC2861" s="9">
        <f t="shared" si="403"/>
        <v>12326532</v>
      </c>
      <c r="AD2861" s="10">
        <f t="shared" si="404"/>
        <v>12700806.744940303</v>
      </c>
    </row>
    <row r="2862" spans="1:30" x14ac:dyDescent="0.2">
      <c r="A2862" t="s">
        <v>20</v>
      </c>
      <c r="B2862" s="1">
        <v>43525</v>
      </c>
      <c r="C2862" t="s">
        <v>65</v>
      </c>
      <c r="D2862" s="2">
        <v>25</v>
      </c>
      <c r="E2862" s="2">
        <v>0</v>
      </c>
      <c r="F2862" s="2">
        <v>25</v>
      </c>
      <c r="G2862" s="2">
        <v>0</v>
      </c>
      <c r="H2862" s="2"/>
      <c r="I2862" s="2">
        <v>0</v>
      </c>
      <c r="J2862" s="2">
        <v>0</v>
      </c>
      <c r="K2862" s="2">
        <v>0</v>
      </c>
      <c r="L2862" s="2">
        <v>0</v>
      </c>
      <c r="M2862" s="2">
        <v>1.375E-2</v>
      </c>
      <c r="N2862" s="8">
        <f t="shared" si="396"/>
        <v>1375</v>
      </c>
      <c r="O2862" s="2">
        <v>0</v>
      </c>
      <c r="P2862" s="2">
        <v>1.375E-2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f t="shared" si="397"/>
        <v>24.916666666666668</v>
      </c>
      <c r="X2862" s="9">
        <f t="shared" si="398"/>
        <v>55</v>
      </c>
      <c r="Y2862" s="9">
        <f t="shared" si="399"/>
        <v>1.1154800068664894E-4</v>
      </c>
      <c r="Z2862" s="10">
        <f t="shared" si="400"/>
        <v>668829.73412913736</v>
      </c>
      <c r="AA2862" s="10">
        <f t="shared" si="401"/>
        <v>15383.083884970159</v>
      </c>
      <c r="AB2862" s="10">
        <f t="shared" si="402"/>
        <v>19</v>
      </c>
      <c r="AC2862" s="9">
        <f t="shared" si="403"/>
        <v>648764.84210526315</v>
      </c>
      <c r="AD2862" s="10">
        <f t="shared" si="404"/>
        <v>846069.61367335881</v>
      </c>
    </row>
    <row r="2863" spans="1:30" x14ac:dyDescent="0.2">
      <c r="A2863" t="s">
        <v>20</v>
      </c>
      <c r="B2863" s="1">
        <v>43525</v>
      </c>
      <c r="C2863" t="s">
        <v>1182</v>
      </c>
      <c r="D2863" s="2">
        <v>5098</v>
      </c>
      <c r="E2863" s="2">
        <v>724</v>
      </c>
      <c r="F2863" s="2">
        <v>1390</v>
      </c>
      <c r="G2863" s="2">
        <v>0</v>
      </c>
      <c r="H2863" s="2"/>
      <c r="I2863" s="2">
        <v>1400</v>
      </c>
      <c r="J2863" s="2">
        <v>0</v>
      </c>
      <c r="K2863" s="2">
        <v>0</v>
      </c>
      <c r="L2863" s="2">
        <v>0</v>
      </c>
      <c r="M2863" s="2">
        <v>2.5240299999999998</v>
      </c>
      <c r="N2863" s="8">
        <f t="shared" si="396"/>
        <v>252402.99999999997</v>
      </c>
      <c r="O2863" s="2">
        <v>0.36199999999999999</v>
      </c>
      <c r="P2863" s="2">
        <v>0.76449999999999996</v>
      </c>
      <c r="Q2863" s="2">
        <v>0</v>
      </c>
      <c r="R2863" s="2">
        <v>0</v>
      </c>
      <c r="S2863" s="2">
        <v>0.77</v>
      </c>
      <c r="T2863" s="2">
        <v>0</v>
      </c>
      <c r="U2863" s="2">
        <v>0</v>
      </c>
      <c r="V2863" s="2">
        <v>0</v>
      </c>
      <c r="W2863" s="2">
        <f t="shared" si="397"/>
        <v>24.916666666666668</v>
      </c>
      <c r="X2863" s="9">
        <f t="shared" si="398"/>
        <v>49.510200078462134</v>
      </c>
      <c r="Y2863" s="9">
        <f t="shared" si="399"/>
        <v>2.0476400012590726E-2</v>
      </c>
      <c r="Z2863" s="10">
        <f t="shared" si="400"/>
        <v>12707764.948453609</v>
      </c>
      <c r="AA2863" s="10">
        <f t="shared" si="401"/>
        <v>292278.59381443303</v>
      </c>
      <c r="AB2863" s="10">
        <f t="shared" si="402"/>
        <v>1</v>
      </c>
      <c r="AC2863" s="9">
        <f t="shared" si="403"/>
        <v>12326532</v>
      </c>
      <c r="AD2863" s="10">
        <f t="shared" si="404"/>
        <v>14470771.658404144</v>
      </c>
    </row>
    <row r="2864" spans="1:30" x14ac:dyDescent="0.2">
      <c r="A2864" t="s">
        <v>20</v>
      </c>
      <c r="B2864" s="1">
        <v>43525</v>
      </c>
      <c r="C2864" t="s">
        <v>1183</v>
      </c>
      <c r="D2864" s="2">
        <v>173</v>
      </c>
      <c r="E2864" s="2">
        <v>0</v>
      </c>
      <c r="F2864" s="2">
        <v>0</v>
      </c>
      <c r="G2864" s="2">
        <v>0</v>
      </c>
      <c r="H2864" s="2"/>
      <c r="I2864" s="2">
        <v>0</v>
      </c>
      <c r="J2864" s="2">
        <v>0</v>
      </c>
      <c r="K2864" s="2">
        <v>173</v>
      </c>
      <c r="L2864" s="2">
        <v>0</v>
      </c>
      <c r="M2864" s="2">
        <v>3.4599999999999999E-2</v>
      </c>
      <c r="N2864" s="8">
        <f t="shared" si="396"/>
        <v>3460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s="2">
        <v>3.4599999999999999E-2</v>
      </c>
      <c r="V2864" s="2">
        <v>0</v>
      </c>
      <c r="W2864" s="2">
        <f t="shared" si="397"/>
        <v>24.916666666666668</v>
      </c>
      <c r="X2864" s="9">
        <f t="shared" si="398"/>
        <v>20</v>
      </c>
      <c r="Y2864" s="9">
        <f t="shared" si="399"/>
        <v>2.8069533263694931E-4</v>
      </c>
      <c r="Z2864" s="10">
        <f t="shared" si="400"/>
        <v>12707764.948453609</v>
      </c>
      <c r="AA2864" s="10">
        <f t="shared" si="401"/>
        <v>292278.59381443303</v>
      </c>
      <c r="AB2864" s="10">
        <f t="shared" si="402"/>
        <v>1</v>
      </c>
      <c r="AC2864" s="9">
        <f t="shared" si="403"/>
        <v>12326532</v>
      </c>
      <c r="AD2864" s="10">
        <f t="shared" si="404"/>
        <v>5845571.8762886608</v>
      </c>
    </row>
    <row r="2865" spans="1:30" x14ac:dyDescent="0.2">
      <c r="A2865" t="s">
        <v>20</v>
      </c>
      <c r="B2865" s="1">
        <v>43525</v>
      </c>
      <c r="C2865" t="s">
        <v>1184</v>
      </c>
      <c r="D2865" s="2">
        <v>356</v>
      </c>
      <c r="E2865" s="2">
        <v>0</v>
      </c>
      <c r="F2865" s="2">
        <v>0</v>
      </c>
      <c r="G2865" s="2">
        <v>0</v>
      </c>
      <c r="H2865" s="2"/>
      <c r="I2865" s="2">
        <v>356</v>
      </c>
      <c r="J2865" s="2">
        <v>0</v>
      </c>
      <c r="K2865" s="2">
        <v>0</v>
      </c>
      <c r="L2865" s="2">
        <v>0</v>
      </c>
      <c r="M2865" s="2">
        <v>0.1958</v>
      </c>
      <c r="N2865" s="8">
        <f t="shared" si="396"/>
        <v>19580</v>
      </c>
      <c r="O2865" s="2">
        <v>0</v>
      </c>
      <c r="P2865" s="2">
        <v>0</v>
      </c>
      <c r="Q2865" s="2">
        <v>0</v>
      </c>
      <c r="R2865" s="2">
        <v>0</v>
      </c>
      <c r="S2865" s="2">
        <v>0.1958</v>
      </c>
      <c r="T2865" s="2">
        <v>0</v>
      </c>
      <c r="U2865" s="2">
        <v>0</v>
      </c>
      <c r="V2865" s="2">
        <v>0</v>
      </c>
      <c r="W2865" s="2">
        <f t="shared" si="397"/>
        <v>24.916666666666668</v>
      </c>
      <c r="X2865" s="9">
        <f t="shared" si="398"/>
        <v>55</v>
      </c>
      <c r="Y2865" s="9">
        <f t="shared" si="399"/>
        <v>1.5884435297778808E-3</v>
      </c>
      <c r="Z2865" s="10">
        <f t="shared" si="400"/>
        <v>12707764.948453609</v>
      </c>
      <c r="AA2865" s="10">
        <f t="shared" si="401"/>
        <v>292278.59381443303</v>
      </c>
      <c r="AB2865" s="10">
        <f t="shared" si="402"/>
        <v>1</v>
      </c>
      <c r="AC2865" s="9">
        <f t="shared" si="403"/>
        <v>12326532</v>
      </c>
      <c r="AD2865" s="10">
        <f t="shared" si="404"/>
        <v>16075322.659793817</v>
      </c>
    </row>
    <row r="2866" spans="1:30" x14ac:dyDescent="0.2">
      <c r="A2866" t="s">
        <v>20</v>
      </c>
      <c r="B2866" s="1">
        <v>43525</v>
      </c>
      <c r="C2866" t="s">
        <v>564</v>
      </c>
      <c r="D2866" s="2">
        <v>9774</v>
      </c>
      <c r="E2866" s="2">
        <v>841</v>
      </c>
      <c r="F2866" s="2">
        <v>0</v>
      </c>
      <c r="G2866" s="2">
        <v>3008</v>
      </c>
      <c r="H2866" s="2"/>
      <c r="I2866" s="2">
        <v>3023</v>
      </c>
      <c r="J2866" s="2">
        <v>2902</v>
      </c>
      <c r="K2866" s="2">
        <v>0</v>
      </c>
      <c r="L2866" s="2">
        <v>0</v>
      </c>
      <c r="M2866" s="2">
        <v>4.4418500000000005</v>
      </c>
      <c r="N2866" s="8">
        <f t="shared" si="396"/>
        <v>444185.00000000006</v>
      </c>
      <c r="O2866" s="2">
        <v>0.42049999999999998</v>
      </c>
      <c r="P2866" s="2">
        <v>0</v>
      </c>
      <c r="Q2866" s="2">
        <v>1.0528</v>
      </c>
      <c r="R2866" s="2">
        <v>0</v>
      </c>
      <c r="S2866" s="2">
        <v>1.66265</v>
      </c>
      <c r="T2866" s="2">
        <v>1.3059000000000001</v>
      </c>
      <c r="U2866" s="2">
        <v>0</v>
      </c>
      <c r="V2866" s="2">
        <v>0</v>
      </c>
      <c r="W2866" s="2">
        <f t="shared" si="397"/>
        <v>24.916666666666668</v>
      </c>
      <c r="X2866" s="9">
        <f t="shared" si="398"/>
        <v>45.445569879271545</v>
      </c>
      <c r="Y2866" s="9">
        <f t="shared" si="399"/>
        <v>3.6034871770908479E-2</v>
      </c>
      <c r="Z2866" s="10">
        <f t="shared" si="400"/>
        <v>1588470.6185567011</v>
      </c>
      <c r="AA2866" s="10">
        <f t="shared" si="401"/>
        <v>36534.824226804129</v>
      </c>
      <c r="AB2866" s="10">
        <f t="shared" si="402"/>
        <v>8</v>
      </c>
      <c r="AC2866" s="9">
        <f t="shared" si="403"/>
        <v>1540816.5</v>
      </c>
      <c r="AD2866" s="10">
        <f t="shared" si="404"/>
        <v>1660345.90742613</v>
      </c>
    </row>
    <row r="2867" spans="1:30" x14ac:dyDescent="0.2">
      <c r="A2867" t="s">
        <v>20</v>
      </c>
      <c r="B2867" s="1">
        <v>43525</v>
      </c>
      <c r="C2867" t="s">
        <v>1185</v>
      </c>
      <c r="D2867" s="2">
        <v>2149</v>
      </c>
      <c r="E2867" s="2">
        <v>2149</v>
      </c>
      <c r="F2867" s="2">
        <v>0</v>
      </c>
      <c r="G2867" s="2">
        <v>0</v>
      </c>
      <c r="H2867" s="2"/>
      <c r="I2867" s="2">
        <v>0</v>
      </c>
      <c r="J2867" s="2">
        <v>0</v>
      </c>
      <c r="K2867" s="2">
        <v>0</v>
      </c>
      <c r="L2867" s="2">
        <v>0</v>
      </c>
      <c r="M2867" s="2">
        <v>1.0745</v>
      </c>
      <c r="N2867" s="8">
        <f t="shared" si="396"/>
        <v>107450</v>
      </c>
      <c r="O2867" s="2">
        <v>1.0745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f t="shared" si="397"/>
        <v>24.916666666666668</v>
      </c>
      <c r="X2867" s="9">
        <f t="shared" si="398"/>
        <v>50</v>
      </c>
      <c r="Y2867" s="9">
        <f t="shared" si="399"/>
        <v>8.7169692172948555E-3</v>
      </c>
      <c r="Z2867" s="10">
        <f t="shared" si="400"/>
        <v>3176941.2371134022</v>
      </c>
      <c r="AA2867" s="10">
        <f t="shared" si="401"/>
        <v>73069.648453608257</v>
      </c>
      <c r="AB2867" s="10">
        <f t="shared" si="402"/>
        <v>4</v>
      </c>
      <c r="AC2867" s="9">
        <f t="shared" si="403"/>
        <v>3081633</v>
      </c>
      <c r="AD2867" s="10">
        <f t="shared" si="404"/>
        <v>3653482.4226804129</v>
      </c>
    </row>
    <row r="2868" spans="1:30" x14ac:dyDescent="0.2">
      <c r="A2868" t="s">
        <v>20</v>
      </c>
      <c r="B2868" s="1">
        <v>43525</v>
      </c>
      <c r="C2868" t="s">
        <v>1186</v>
      </c>
      <c r="D2868" s="2">
        <v>3663</v>
      </c>
      <c r="E2868" s="2">
        <v>2361</v>
      </c>
      <c r="F2868" s="2">
        <v>655</v>
      </c>
      <c r="G2868" s="2">
        <v>0</v>
      </c>
      <c r="H2868" s="2"/>
      <c r="I2868" s="2">
        <v>647</v>
      </c>
      <c r="J2868" s="2">
        <v>0</v>
      </c>
      <c r="K2868" s="2">
        <v>0</v>
      </c>
      <c r="L2868" s="2">
        <v>0</v>
      </c>
      <c r="M2868" s="2">
        <v>1.8734000000000002</v>
      </c>
      <c r="N2868" s="8">
        <f t="shared" si="396"/>
        <v>187340.00000000003</v>
      </c>
      <c r="O2868" s="2">
        <v>0.99434999999999996</v>
      </c>
      <c r="P2868" s="2">
        <v>0.45850000000000002</v>
      </c>
      <c r="Q2868" s="2">
        <v>0</v>
      </c>
      <c r="R2868" s="2">
        <v>0</v>
      </c>
      <c r="S2868" s="2">
        <v>0.42054999999999998</v>
      </c>
      <c r="T2868" s="2">
        <v>0</v>
      </c>
      <c r="U2868" s="2">
        <v>0</v>
      </c>
      <c r="V2868" s="2">
        <v>0</v>
      </c>
      <c r="W2868" s="2">
        <f t="shared" si="397"/>
        <v>24.916666666666668</v>
      </c>
      <c r="X2868" s="9">
        <f t="shared" si="398"/>
        <v>51.143871143871152</v>
      </c>
      <c r="Y2868" s="9">
        <f t="shared" si="399"/>
        <v>1.5198110871735865E-2</v>
      </c>
      <c r="Z2868" s="10">
        <f t="shared" si="400"/>
        <v>12707764.948453609</v>
      </c>
      <c r="AA2868" s="10">
        <f t="shared" si="401"/>
        <v>292278.59381443303</v>
      </c>
      <c r="AB2868" s="10">
        <f t="shared" si="402"/>
        <v>1</v>
      </c>
      <c r="AC2868" s="9">
        <f t="shared" si="403"/>
        <v>12326532</v>
      </c>
      <c r="AD2868" s="10">
        <f t="shared" si="404"/>
        <v>14948258.740157219</v>
      </c>
    </row>
    <row r="2869" spans="1:30" x14ac:dyDescent="0.2">
      <c r="A2869" t="s">
        <v>20</v>
      </c>
      <c r="B2869" s="1">
        <v>43525</v>
      </c>
      <c r="C2869" t="s">
        <v>71</v>
      </c>
      <c r="D2869" s="2">
        <v>33821</v>
      </c>
      <c r="E2869" s="2">
        <v>0</v>
      </c>
      <c r="F2869" s="2">
        <v>0</v>
      </c>
      <c r="G2869" s="2">
        <v>7008</v>
      </c>
      <c r="H2869" s="2"/>
      <c r="I2869" s="2">
        <v>0</v>
      </c>
      <c r="J2869" s="2">
        <v>15219</v>
      </c>
      <c r="K2869" s="2">
        <v>0</v>
      </c>
      <c r="L2869" s="2">
        <v>0</v>
      </c>
      <c r="M2869" s="2">
        <v>13.404104</v>
      </c>
      <c r="N2869" s="8">
        <f t="shared" si="396"/>
        <v>1340410.4000000001</v>
      </c>
      <c r="O2869" s="2">
        <v>0</v>
      </c>
      <c r="P2869" s="2">
        <v>0</v>
      </c>
      <c r="Q2869" s="2">
        <v>3.9070539999999996</v>
      </c>
      <c r="R2869" s="2">
        <v>0</v>
      </c>
      <c r="S2869" s="2">
        <v>0</v>
      </c>
      <c r="T2869" s="2">
        <v>5.6227499999999999</v>
      </c>
      <c r="U2869" s="2">
        <v>0</v>
      </c>
      <c r="V2869" s="2">
        <v>0</v>
      </c>
      <c r="W2869" s="2">
        <f t="shared" si="397"/>
        <v>24.916666666666668</v>
      </c>
      <c r="X2869" s="9">
        <f t="shared" si="398"/>
        <v>39.632488690458594</v>
      </c>
      <c r="Y2869" s="9">
        <f t="shared" si="399"/>
        <v>0.10874189106879373</v>
      </c>
      <c r="Z2869" s="10">
        <f t="shared" si="400"/>
        <v>1411973.8831615122</v>
      </c>
      <c r="AA2869" s="10">
        <f t="shared" si="401"/>
        <v>32475.399312714781</v>
      </c>
      <c r="AB2869" s="10">
        <f t="shared" si="402"/>
        <v>9</v>
      </c>
      <c r="AC2869" s="9">
        <f t="shared" si="403"/>
        <v>1369614.6666666667</v>
      </c>
      <c r="AD2869" s="10">
        <f t="shared" si="404"/>
        <v>1287080.8959792953</v>
      </c>
    </row>
    <row r="2870" spans="1:30" x14ac:dyDescent="0.2">
      <c r="A2870" t="s">
        <v>20</v>
      </c>
      <c r="B2870" s="1">
        <v>43525</v>
      </c>
      <c r="C2870" t="s">
        <v>857</v>
      </c>
      <c r="D2870" s="2">
        <v>27469</v>
      </c>
      <c r="E2870" s="2">
        <v>11396</v>
      </c>
      <c r="F2870" s="2">
        <v>2930</v>
      </c>
      <c r="G2870" s="2">
        <v>2570</v>
      </c>
      <c r="H2870" s="2">
        <v>2203</v>
      </c>
      <c r="I2870" s="2">
        <v>2865</v>
      </c>
      <c r="J2870" s="2">
        <v>2197</v>
      </c>
      <c r="K2870" s="2">
        <v>3308</v>
      </c>
      <c r="L2870" s="2">
        <v>0</v>
      </c>
      <c r="M2870" s="2">
        <v>12.316199999999998</v>
      </c>
      <c r="N2870" s="8">
        <f t="shared" si="396"/>
        <v>1231619.9999999998</v>
      </c>
      <c r="O2870" s="2">
        <v>5.6979999999999995</v>
      </c>
      <c r="P2870" s="2">
        <v>1.6114999999999999</v>
      </c>
      <c r="Q2870" s="2">
        <v>0.89949999999999997</v>
      </c>
      <c r="R2870" s="2">
        <v>0.88119999999999998</v>
      </c>
      <c r="S2870" s="2">
        <v>1.57575</v>
      </c>
      <c r="T2870" s="2">
        <v>0.98865000000000003</v>
      </c>
      <c r="U2870" s="2">
        <v>0.66159999999999997</v>
      </c>
      <c r="V2870" s="2">
        <v>0</v>
      </c>
      <c r="W2870" s="2">
        <f t="shared" si="397"/>
        <v>24.916666666666668</v>
      </c>
      <c r="X2870" s="9">
        <f t="shared" si="398"/>
        <v>44.836725035494553</v>
      </c>
      <c r="Y2870" s="9">
        <f t="shared" si="399"/>
        <v>9.9916180804138569E-2</v>
      </c>
      <c r="Z2870" s="10">
        <f t="shared" si="400"/>
        <v>847184.32989690732</v>
      </c>
      <c r="AA2870" s="10">
        <f t="shared" si="401"/>
        <v>19485.239587628868</v>
      </c>
      <c r="AB2870" s="10">
        <f t="shared" si="402"/>
        <v>15</v>
      </c>
      <c r="AC2870" s="9">
        <f t="shared" si="403"/>
        <v>821768.8</v>
      </c>
      <c r="AD2870" s="10">
        <f t="shared" si="404"/>
        <v>873654.3296412488</v>
      </c>
    </row>
    <row r="2871" spans="1:30" x14ac:dyDescent="0.2">
      <c r="A2871" t="s">
        <v>20</v>
      </c>
      <c r="B2871" s="1">
        <v>43525</v>
      </c>
      <c r="C2871" t="s">
        <v>389</v>
      </c>
      <c r="D2871" s="2">
        <v>532</v>
      </c>
      <c r="E2871" s="2">
        <v>532</v>
      </c>
      <c r="F2871" s="2">
        <v>0</v>
      </c>
      <c r="G2871" s="2">
        <v>0</v>
      </c>
      <c r="H2871" s="2"/>
      <c r="I2871" s="2">
        <v>0</v>
      </c>
      <c r="J2871" s="2">
        <v>0</v>
      </c>
      <c r="K2871" s="2">
        <v>0</v>
      </c>
      <c r="L2871" s="2">
        <v>0</v>
      </c>
      <c r="M2871" s="2">
        <v>0.26600000000000001</v>
      </c>
      <c r="N2871" s="8">
        <f t="shared" si="396"/>
        <v>26600</v>
      </c>
      <c r="O2871" s="2">
        <v>0.26600000000000001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f t="shared" si="397"/>
        <v>24.916666666666668</v>
      </c>
      <c r="X2871" s="9">
        <f t="shared" si="398"/>
        <v>50</v>
      </c>
      <c r="Y2871" s="9">
        <f t="shared" si="399"/>
        <v>2.1579467769198991E-3</v>
      </c>
      <c r="Z2871" s="10">
        <f t="shared" si="400"/>
        <v>2117960.8247422683</v>
      </c>
      <c r="AA2871" s="10">
        <f t="shared" si="401"/>
        <v>48713.098969072169</v>
      </c>
      <c r="AB2871" s="10">
        <f t="shared" si="402"/>
        <v>6</v>
      </c>
      <c r="AC2871" s="9">
        <f t="shared" si="403"/>
        <v>2054422</v>
      </c>
      <c r="AD2871" s="10">
        <f t="shared" si="404"/>
        <v>2435654.9484536084</v>
      </c>
    </row>
    <row r="2872" spans="1:30" x14ac:dyDescent="0.2">
      <c r="A2872" t="s">
        <v>20</v>
      </c>
      <c r="B2872" s="1">
        <v>43525</v>
      </c>
      <c r="C2872" t="s">
        <v>390</v>
      </c>
      <c r="D2872" s="2">
        <v>21821</v>
      </c>
      <c r="E2872" s="2">
        <v>0</v>
      </c>
      <c r="F2872" s="2">
        <v>0</v>
      </c>
      <c r="G2872" s="2">
        <v>0</v>
      </c>
      <c r="H2872" s="2">
        <v>7036</v>
      </c>
      <c r="I2872" s="2">
        <v>0</v>
      </c>
      <c r="J2872" s="2">
        <v>3904</v>
      </c>
      <c r="K2872" s="2">
        <v>4025</v>
      </c>
      <c r="L2872" s="2">
        <v>6856</v>
      </c>
      <c r="M2872" s="2">
        <v>7.0901999999999994</v>
      </c>
      <c r="N2872" s="8">
        <f t="shared" si="396"/>
        <v>709019.99999999988</v>
      </c>
      <c r="O2872" s="2">
        <v>0</v>
      </c>
      <c r="P2872" s="2">
        <v>0</v>
      </c>
      <c r="Q2872" s="2">
        <v>0</v>
      </c>
      <c r="R2872" s="2">
        <v>2.8144</v>
      </c>
      <c r="S2872" s="2">
        <v>0</v>
      </c>
      <c r="T2872" s="2">
        <v>1.7567999999999999</v>
      </c>
      <c r="U2872" s="2">
        <v>0.80500000000000005</v>
      </c>
      <c r="V2872" s="2">
        <v>1.714</v>
      </c>
      <c r="W2872" s="2">
        <f t="shared" si="397"/>
        <v>24.916666666666668</v>
      </c>
      <c r="X2872" s="9">
        <f t="shared" si="398"/>
        <v>32.492553045231652</v>
      </c>
      <c r="Y2872" s="9">
        <f t="shared" si="399"/>
        <v>5.7519827961343861E-2</v>
      </c>
      <c r="Z2872" s="10">
        <f t="shared" si="400"/>
        <v>977520.38065027772</v>
      </c>
      <c r="AA2872" s="10">
        <f t="shared" si="401"/>
        <v>22482.968754956386</v>
      </c>
      <c r="AB2872" s="10">
        <f t="shared" si="402"/>
        <v>13</v>
      </c>
      <c r="AC2872" s="9">
        <f t="shared" si="403"/>
        <v>948194.76923076925</v>
      </c>
      <c r="AD2872" s="10">
        <f t="shared" si="404"/>
        <v>730529.05488470616</v>
      </c>
    </row>
    <row r="2873" spans="1:30" x14ac:dyDescent="0.2">
      <c r="A2873" t="s">
        <v>20</v>
      </c>
      <c r="B2873" s="1">
        <v>43525</v>
      </c>
      <c r="C2873" t="s">
        <v>73</v>
      </c>
      <c r="D2873" s="2">
        <v>1070</v>
      </c>
      <c r="E2873" s="2">
        <v>0</v>
      </c>
      <c r="F2873" s="2">
        <v>0</v>
      </c>
      <c r="G2873" s="2">
        <v>551</v>
      </c>
      <c r="H2873" s="2"/>
      <c r="I2873" s="2">
        <v>0</v>
      </c>
      <c r="J2873" s="2">
        <v>0</v>
      </c>
      <c r="K2873" s="2">
        <v>519</v>
      </c>
      <c r="L2873" s="2">
        <v>0</v>
      </c>
      <c r="M2873" s="2">
        <v>0.29664999999999997</v>
      </c>
      <c r="N2873" s="8">
        <f t="shared" si="396"/>
        <v>29664.999999999996</v>
      </c>
      <c r="O2873" s="2">
        <v>0</v>
      </c>
      <c r="P2873" s="2">
        <v>0</v>
      </c>
      <c r="Q2873" s="2">
        <v>0.19284999999999999</v>
      </c>
      <c r="R2873" s="2">
        <v>0</v>
      </c>
      <c r="S2873" s="2">
        <v>0</v>
      </c>
      <c r="T2873" s="2">
        <v>0</v>
      </c>
      <c r="U2873" s="2">
        <v>0.1038</v>
      </c>
      <c r="V2873" s="2">
        <v>0</v>
      </c>
      <c r="W2873" s="2">
        <f t="shared" si="397"/>
        <v>24.916666666666668</v>
      </c>
      <c r="X2873" s="9">
        <f t="shared" si="398"/>
        <v>27.724299065420556</v>
      </c>
      <c r="Y2873" s="9">
        <f t="shared" si="399"/>
        <v>2.4065974111777745E-3</v>
      </c>
      <c r="Z2873" s="10">
        <f t="shared" si="400"/>
        <v>12707764.948453609</v>
      </c>
      <c r="AA2873" s="10">
        <f t="shared" si="401"/>
        <v>292278.59381443303</v>
      </c>
      <c r="AB2873" s="10">
        <f t="shared" si="402"/>
        <v>1</v>
      </c>
      <c r="AC2873" s="9">
        <f t="shared" si="403"/>
        <v>12326532</v>
      </c>
      <c r="AD2873" s="10">
        <f t="shared" si="404"/>
        <v>8103219.1453319201</v>
      </c>
    </row>
    <row r="2874" spans="1:30" x14ac:dyDescent="0.2">
      <c r="A2874" t="s">
        <v>20</v>
      </c>
      <c r="B2874" s="1">
        <v>43525</v>
      </c>
      <c r="C2874" t="s">
        <v>75</v>
      </c>
      <c r="D2874" s="2">
        <v>640</v>
      </c>
      <c r="E2874" s="2">
        <v>0</v>
      </c>
      <c r="F2874" s="2">
        <v>0</v>
      </c>
      <c r="G2874" s="2">
        <v>0</v>
      </c>
      <c r="H2874" s="2"/>
      <c r="I2874" s="2">
        <v>0</v>
      </c>
      <c r="J2874" s="2">
        <v>0</v>
      </c>
      <c r="K2874" s="2">
        <v>0</v>
      </c>
      <c r="L2874" s="2">
        <v>0</v>
      </c>
      <c r="M2874" s="2">
        <v>5.1200000000000002E-2</v>
      </c>
      <c r="N2874" s="8">
        <f t="shared" si="396"/>
        <v>5120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f t="shared" si="397"/>
        <v>24.916666666666668</v>
      </c>
      <c r="X2874" s="9">
        <f t="shared" si="398"/>
        <v>8</v>
      </c>
      <c r="Y2874" s="9">
        <f t="shared" si="399"/>
        <v>4.1536419164774004E-4</v>
      </c>
      <c r="Z2874" s="10">
        <f t="shared" si="400"/>
        <v>4235921.6494845366</v>
      </c>
      <c r="AA2874" s="10">
        <f t="shared" si="401"/>
        <v>97426.197938144338</v>
      </c>
      <c r="AB2874" s="10">
        <f t="shared" si="402"/>
        <v>3</v>
      </c>
      <c r="AC2874" s="9">
        <f t="shared" si="403"/>
        <v>4108844</v>
      </c>
      <c r="AD2874" s="10">
        <f t="shared" si="404"/>
        <v>779409.5835051547</v>
      </c>
    </row>
    <row r="2875" spans="1:30" x14ac:dyDescent="0.2">
      <c r="A2875" t="s">
        <v>20</v>
      </c>
      <c r="B2875" s="1">
        <v>43525</v>
      </c>
      <c r="C2875" t="s">
        <v>395</v>
      </c>
      <c r="D2875" s="2">
        <v>29041</v>
      </c>
      <c r="E2875" s="2">
        <v>0</v>
      </c>
      <c r="F2875" s="2">
        <v>5879</v>
      </c>
      <c r="G2875" s="2">
        <v>5614</v>
      </c>
      <c r="H2875" s="2">
        <v>5872</v>
      </c>
      <c r="I2875" s="2">
        <v>0</v>
      </c>
      <c r="J2875" s="2">
        <v>5778</v>
      </c>
      <c r="K2875" s="2">
        <v>5898</v>
      </c>
      <c r="L2875" s="2">
        <v>0</v>
      </c>
      <c r="M2875" s="2">
        <v>11.32685</v>
      </c>
      <c r="N2875" s="8">
        <f t="shared" si="396"/>
        <v>1132685</v>
      </c>
      <c r="O2875" s="2">
        <v>0</v>
      </c>
      <c r="P2875" s="2">
        <v>3.2334499999999999</v>
      </c>
      <c r="Q2875" s="2">
        <v>1.9649000000000001</v>
      </c>
      <c r="R2875" s="2">
        <v>2.3488000000000002</v>
      </c>
      <c r="S2875" s="2">
        <v>0</v>
      </c>
      <c r="T2875" s="2">
        <v>2.6000999999999999</v>
      </c>
      <c r="U2875" s="2">
        <v>1.1796</v>
      </c>
      <c r="V2875" s="2">
        <v>0</v>
      </c>
      <c r="W2875" s="2">
        <f t="shared" si="397"/>
        <v>24.916666666666668</v>
      </c>
      <c r="X2875" s="9">
        <f t="shared" si="398"/>
        <v>39.002961330532692</v>
      </c>
      <c r="Y2875" s="9">
        <f t="shared" si="399"/>
        <v>9.1889997932914136E-2</v>
      </c>
      <c r="Z2875" s="10">
        <f t="shared" si="400"/>
        <v>3176941.2371134022</v>
      </c>
      <c r="AA2875" s="10">
        <f t="shared" si="401"/>
        <v>73069.648453608257</v>
      </c>
      <c r="AB2875" s="10">
        <f t="shared" si="402"/>
        <v>4</v>
      </c>
      <c r="AC2875" s="9">
        <f t="shared" si="403"/>
        <v>3081633</v>
      </c>
      <c r="AD2875" s="10">
        <f t="shared" si="404"/>
        <v>2849932.6730717006</v>
      </c>
    </row>
    <row r="2876" spans="1:30" x14ac:dyDescent="0.2">
      <c r="A2876" t="s">
        <v>20</v>
      </c>
      <c r="B2876" s="1">
        <v>43525</v>
      </c>
      <c r="C2876" t="s">
        <v>1109</v>
      </c>
      <c r="D2876" s="2">
        <v>9855</v>
      </c>
      <c r="E2876" s="2">
        <v>3589</v>
      </c>
      <c r="F2876" s="2">
        <v>5151</v>
      </c>
      <c r="G2876" s="2">
        <v>0</v>
      </c>
      <c r="H2876" s="2"/>
      <c r="I2876" s="2">
        <v>0</v>
      </c>
      <c r="J2876" s="2">
        <v>0</v>
      </c>
      <c r="K2876" s="2">
        <v>0</v>
      </c>
      <c r="L2876" s="2">
        <v>0</v>
      </c>
      <c r="M2876" s="2">
        <v>3.2954750000000002</v>
      </c>
      <c r="N2876" s="8">
        <f t="shared" si="396"/>
        <v>329547.5</v>
      </c>
      <c r="O2876" s="2">
        <v>1.20825</v>
      </c>
      <c r="P2876" s="2">
        <v>1.4739749999999998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f t="shared" si="397"/>
        <v>24.916666666666668</v>
      </c>
      <c r="X2876" s="9">
        <f t="shared" si="398"/>
        <v>33.43962455606291</v>
      </c>
      <c r="Y2876" s="9">
        <f t="shared" si="399"/>
        <v>2.6734810731842501E-2</v>
      </c>
      <c r="Z2876" s="10">
        <f t="shared" si="400"/>
        <v>4235921.6494845366</v>
      </c>
      <c r="AA2876" s="10">
        <f t="shared" si="401"/>
        <v>97426.197938144338</v>
      </c>
      <c r="AB2876" s="10">
        <f t="shared" si="402"/>
        <v>3</v>
      </c>
      <c r="AC2876" s="9">
        <f t="shared" si="403"/>
        <v>4108844</v>
      </c>
      <c r="AD2876" s="10">
        <f t="shared" si="404"/>
        <v>3257895.480976217</v>
      </c>
    </row>
    <row r="2877" spans="1:30" x14ac:dyDescent="0.2">
      <c r="A2877" t="s">
        <v>20</v>
      </c>
      <c r="B2877" s="1">
        <v>43525</v>
      </c>
      <c r="C2877" t="s">
        <v>1187</v>
      </c>
      <c r="D2877" s="2">
        <v>1592</v>
      </c>
      <c r="E2877" s="2">
        <v>0</v>
      </c>
      <c r="F2877" s="2">
        <v>0</v>
      </c>
      <c r="G2877" s="2">
        <v>0</v>
      </c>
      <c r="H2877" s="2"/>
      <c r="I2877" s="2">
        <v>0</v>
      </c>
      <c r="J2877" s="2">
        <v>0</v>
      </c>
      <c r="K2877" s="2">
        <v>1592</v>
      </c>
      <c r="L2877" s="2">
        <v>0</v>
      </c>
      <c r="M2877" s="2">
        <v>0.31840000000000002</v>
      </c>
      <c r="N2877" s="8">
        <f t="shared" si="396"/>
        <v>31840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s="2">
        <v>0.31840000000000002</v>
      </c>
      <c r="V2877" s="2">
        <v>0</v>
      </c>
      <c r="W2877" s="2">
        <f t="shared" si="397"/>
        <v>24.916666666666668</v>
      </c>
      <c r="X2877" s="9">
        <f t="shared" si="398"/>
        <v>20</v>
      </c>
      <c r="Y2877" s="9">
        <f t="shared" si="399"/>
        <v>2.5830460668093834E-3</v>
      </c>
      <c r="Z2877" s="10">
        <f t="shared" si="400"/>
        <v>12707764.948453609</v>
      </c>
      <c r="AA2877" s="10">
        <f t="shared" si="401"/>
        <v>292278.59381443303</v>
      </c>
      <c r="AB2877" s="10">
        <f t="shared" si="402"/>
        <v>1</v>
      </c>
      <c r="AC2877" s="9">
        <f t="shared" si="403"/>
        <v>12326532</v>
      </c>
      <c r="AD2877" s="10">
        <f t="shared" si="404"/>
        <v>5845571.8762886608</v>
      </c>
    </row>
    <row r="2878" spans="1:30" x14ac:dyDescent="0.2">
      <c r="A2878" t="s">
        <v>20</v>
      </c>
      <c r="B2878" s="1">
        <v>43525</v>
      </c>
      <c r="C2878" t="s">
        <v>258</v>
      </c>
      <c r="D2878" s="2">
        <v>2726</v>
      </c>
      <c r="E2878" s="2">
        <v>0</v>
      </c>
      <c r="F2878" s="2">
        <v>0</v>
      </c>
      <c r="G2878" s="2">
        <v>0</v>
      </c>
      <c r="H2878" s="2"/>
      <c r="I2878" s="2">
        <v>0</v>
      </c>
      <c r="J2878" s="2">
        <v>0</v>
      </c>
      <c r="K2878" s="2">
        <v>0</v>
      </c>
      <c r="L2878" s="2">
        <v>0</v>
      </c>
      <c r="M2878" s="2">
        <v>0.69513000000000003</v>
      </c>
      <c r="N2878" s="8">
        <f t="shared" si="396"/>
        <v>69513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f t="shared" si="397"/>
        <v>24.916666666666668</v>
      </c>
      <c r="X2878" s="9">
        <f t="shared" si="398"/>
        <v>25.5</v>
      </c>
      <c r="Y2878" s="9">
        <f t="shared" si="399"/>
        <v>5.6392990339862014E-3</v>
      </c>
      <c r="Z2878" s="10">
        <f t="shared" si="400"/>
        <v>6353882.4742268045</v>
      </c>
      <c r="AA2878" s="10">
        <f t="shared" si="401"/>
        <v>146139.29690721651</v>
      </c>
      <c r="AB2878" s="10">
        <f t="shared" si="402"/>
        <v>2</v>
      </c>
      <c r="AC2878" s="9">
        <f t="shared" si="403"/>
        <v>6163266</v>
      </c>
      <c r="AD2878" s="10">
        <f t="shared" si="404"/>
        <v>3726552.071134021</v>
      </c>
    </row>
    <row r="2879" spans="1:30" x14ac:dyDescent="0.2">
      <c r="A2879" t="s">
        <v>20</v>
      </c>
      <c r="B2879" s="1">
        <v>43525</v>
      </c>
      <c r="C2879" t="s">
        <v>1022</v>
      </c>
      <c r="D2879" s="2">
        <v>2451</v>
      </c>
      <c r="E2879" s="2">
        <v>0</v>
      </c>
      <c r="F2879" s="2">
        <v>0</v>
      </c>
      <c r="G2879" s="2">
        <v>0</v>
      </c>
      <c r="H2879" s="2"/>
      <c r="I2879" s="2">
        <v>0</v>
      </c>
      <c r="J2879" s="2">
        <v>0</v>
      </c>
      <c r="K2879" s="2">
        <v>0</v>
      </c>
      <c r="L2879" s="2">
        <v>2451</v>
      </c>
      <c r="M2879" s="2">
        <v>0.61275000000000002</v>
      </c>
      <c r="N2879" s="8">
        <f t="shared" si="396"/>
        <v>61275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0.61275000000000002</v>
      </c>
      <c r="W2879" s="2">
        <f t="shared" si="397"/>
        <v>24.916666666666668</v>
      </c>
      <c r="X2879" s="9">
        <f t="shared" si="398"/>
        <v>25</v>
      </c>
      <c r="Y2879" s="9">
        <f t="shared" si="399"/>
        <v>4.9709845396904819E-3</v>
      </c>
      <c r="Z2879" s="10">
        <f t="shared" si="400"/>
        <v>3176941.2371134022</v>
      </c>
      <c r="AA2879" s="10">
        <f t="shared" si="401"/>
        <v>73069.648453608257</v>
      </c>
      <c r="AB2879" s="10">
        <f t="shared" si="402"/>
        <v>4</v>
      </c>
      <c r="AC2879" s="9">
        <f t="shared" si="403"/>
        <v>3081633</v>
      </c>
      <c r="AD2879" s="10">
        <f t="shared" si="404"/>
        <v>1826741.2113402064</v>
      </c>
    </row>
    <row r="2880" spans="1:30" x14ac:dyDescent="0.2">
      <c r="A2880" t="s">
        <v>20</v>
      </c>
      <c r="B2880" s="1">
        <v>43525</v>
      </c>
      <c r="C2880" t="s">
        <v>662</v>
      </c>
      <c r="D2880" s="2">
        <v>164</v>
      </c>
      <c r="E2880" s="2">
        <v>0</v>
      </c>
      <c r="F2880" s="2">
        <v>0</v>
      </c>
      <c r="G2880" s="2">
        <v>0</v>
      </c>
      <c r="H2880" s="2">
        <v>164</v>
      </c>
      <c r="I2880" s="2">
        <v>0</v>
      </c>
      <c r="J2880" s="2">
        <v>0</v>
      </c>
      <c r="K2880" s="2">
        <v>0</v>
      </c>
      <c r="L2880" s="2">
        <v>0</v>
      </c>
      <c r="M2880" s="2">
        <v>6.5600000000000006E-2</v>
      </c>
      <c r="N2880" s="8">
        <f t="shared" si="396"/>
        <v>6560.0000000000009</v>
      </c>
      <c r="O2880" s="2">
        <v>0</v>
      </c>
      <c r="P2880" s="2">
        <v>0</v>
      </c>
      <c r="Q2880" s="2">
        <v>0</v>
      </c>
      <c r="R2880" s="2">
        <v>6.5600000000000006E-2</v>
      </c>
      <c r="S2880" s="2">
        <v>0</v>
      </c>
      <c r="T2880" s="2">
        <v>0</v>
      </c>
      <c r="U2880" s="2">
        <v>0</v>
      </c>
      <c r="V2880" s="2">
        <v>0</v>
      </c>
      <c r="W2880" s="2">
        <f t="shared" si="397"/>
        <v>24.916666666666668</v>
      </c>
      <c r="X2880" s="9">
        <f t="shared" si="398"/>
        <v>40.000000000000007</v>
      </c>
      <c r="Y2880" s="9">
        <f t="shared" si="399"/>
        <v>5.3218537054866696E-4</v>
      </c>
      <c r="Z2880" s="10">
        <f t="shared" si="400"/>
        <v>4235921.6494845366</v>
      </c>
      <c r="AA2880" s="10">
        <f t="shared" si="401"/>
        <v>97426.197938144338</v>
      </c>
      <c r="AB2880" s="10">
        <f t="shared" si="402"/>
        <v>3</v>
      </c>
      <c r="AC2880" s="9">
        <f t="shared" si="403"/>
        <v>4108844</v>
      </c>
      <c r="AD2880" s="10">
        <f t="shared" si="404"/>
        <v>3897047.9175257743</v>
      </c>
    </row>
    <row r="2881" spans="1:30" x14ac:dyDescent="0.2">
      <c r="A2881" t="s">
        <v>20</v>
      </c>
      <c r="B2881" s="1">
        <v>43525</v>
      </c>
      <c r="C2881" t="s">
        <v>396</v>
      </c>
      <c r="D2881" s="2">
        <v>178</v>
      </c>
      <c r="E2881" s="2">
        <v>0</v>
      </c>
      <c r="F2881" s="2">
        <v>0</v>
      </c>
      <c r="G2881" s="2">
        <v>0</v>
      </c>
      <c r="H2881" s="2"/>
      <c r="I2881" s="2">
        <v>0</v>
      </c>
      <c r="J2881" s="2">
        <v>0</v>
      </c>
      <c r="K2881" s="2">
        <v>178</v>
      </c>
      <c r="L2881" s="2">
        <v>0</v>
      </c>
      <c r="M2881" s="2">
        <v>3.56E-2</v>
      </c>
      <c r="N2881" s="8">
        <f t="shared" si="396"/>
        <v>3560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3.56E-2</v>
      </c>
      <c r="V2881" s="2">
        <v>0</v>
      </c>
      <c r="W2881" s="2">
        <f t="shared" si="397"/>
        <v>24.916666666666668</v>
      </c>
      <c r="X2881" s="9">
        <f t="shared" si="398"/>
        <v>20</v>
      </c>
      <c r="Y2881" s="9">
        <f t="shared" si="399"/>
        <v>2.8880791450506925E-4</v>
      </c>
      <c r="Z2881" s="10">
        <f t="shared" si="400"/>
        <v>3176941.2371134022</v>
      </c>
      <c r="AA2881" s="10">
        <f t="shared" si="401"/>
        <v>73069.648453608257</v>
      </c>
      <c r="AB2881" s="10">
        <f t="shared" si="402"/>
        <v>4</v>
      </c>
      <c r="AC2881" s="9">
        <f t="shared" si="403"/>
        <v>3081633</v>
      </c>
      <c r="AD2881" s="10">
        <f t="shared" si="404"/>
        <v>1461392.9690721652</v>
      </c>
    </row>
    <row r="2882" spans="1:30" x14ac:dyDescent="0.2">
      <c r="A2882" t="s">
        <v>20</v>
      </c>
      <c r="B2882" s="1">
        <v>43525</v>
      </c>
      <c r="C2882" t="s">
        <v>1110</v>
      </c>
      <c r="D2882" s="2">
        <v>258</v>
      </c>
      <c r="E2882" s="2">
        <v>0</v>
      </c>
      <c r="F2882" s="2">
        <v>0</v>
      </c>
      <c r="G2882" s="2">
        <v>0</v>
      </c>
      <c r="H2882" s="2"/>
      <c r="I2882" s="2">
        <v>0</v>
      </c>
      <c r="J2882" s="2">
        <v>0</v>
      </c>
      <c r="K2882" s="2">
        <v>258</v>
      </c>
      <c r="L2882" s="2">
        <v>0</v>
      </c>
      <c r="M2882" s="2">
        <v>5.16E-2</v>
      </c>
      <c r="N2882" s="8">
        <f t="shared" si="396"/>
        <v>5160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5.16E-2</v>
      </c>
      <c r="V2882" s="2">
        <v>0</v>
      </c>
      <c r="W2882" s="2">
        <f t="shared" si="397"/>
        <v>24.916666666666668</v>
      </c>
      <c r="X2882" s="9">
        <f t="shared" si="398"/>
        <v>20</v>
      </c>
      <c r="Y2882" s="9">
        <f t="shared" si="399"/>
        <v>4.1860922439498796E-4</v>
      </c>
      <c r="Z2882" s="10">
        <f t="shared" si="400"/>
        <v>12707764.948453609</v>
      </c>
      <c r="AA2882" s="10">
        <f t="shared" si="401"/>
        <v>292278.59381443303</v>
      </c>
      <c r="AB2882" s="10">
        <f t="shared" si="402"/>
        <v>1</v>
      </c>
      <c r="AC2882" s="9">
        <f t="shared" si="403"/>
        <v>12326532</v>
      </c>
      <c r="AD2882" s="10">
        <f t="shared" si="404"/>
        <v>5845571.8762886608</v>
      </c>
    </row>
    <row r="2883" spans="1:30" x14ac:dyDescent="0.2">
      <c r="A2883" t="s">
        <v>20</v>
      </c>
      <c r="B2883" s="1">
        <v>43525</v>
      </c>
      <c r="C2883" t="s">
        <v>1111</v>
      </c>
      <c r="D2883" s="2">
        <v>8670</v>
      </c>
      <c r="E2883" s="2">
        <v>646</v>
      </c>
      <c r="F2883" s="2">
        <v>1500</v>
      </c>
      <c r="G2883" s="2">
        <v>1012</v>
      </c>
      <c r="H2883" s="2">
        <v>792</v>
      </c>
      <c r="I2883" s="2">
        <v>2892</v>
      </c>
      <c r="J2883" s="2">
        <v>679</v>
      </c>
      <c r="K2883" s="2">
        <v>664</v>
      </c>
      <c r="L2883" s="2">
        <v>0</v>
      </c>
      <c r="M2883" s="2">
        <v>3.2438009999999999</v>
      </c>
      <c r="N2883" s="8">
        <f t="shared" ref="N2883:N2946" si="405">M2883*100000</f>
        <v>324380.09999999998</v>
      </c>
      <c r="O2883" s="2">
        <v>0.19920000000000002</v>
      </c>
      <c r="P2883" s="2">
        <v>0.57014999999999993</v>
      </c>
      <c r="Q2883" s="2">
        <v>0.43033600000000005</v>
      </c>
      <c r="R2883" s="2">
        <v>0.15074000000000001</v>
      </c>
      <c r="S2883" s="2">
        <v>1.2539750000000001</v>
      </c>
      <c r="T2883" s="2">
        <v>0.23984999999999998</v>
      </c>
      <c r="U2883" s="2">
        <v>0.1328</v>
      </c>
      <c r="V2883" s="2">
        <v>0</v>
      </c>
      <c r="W2883" s="2">
        <f t="shared" ref="W2883:W2946" si="406">299/12</f>
        <v>24.916666666666668</v>
      </c>
      <c r="X2883" s="9">
        <f t="shared" ref="X2883:X2946" si="407">N2883/D2883</f>
        <v>37.414083044982696</v>
      </c>
      <c r="Y2883" s="9">
        <f t="shared" ref="Y2883:Y2946" si="408">N2883/12326532</f>
        <v>2.6315601176389269E-2</v>
      </c>
      <c r="Z2883" s="10">
        <f t="shared" ref="Z2883:Z2946" si="409">AC2883*(1/(1-0.03))</f>
        <v>1815394.9926362301</v>
      </c>
      <c r="AA2883" s="10">
        <f t="shared" ref="AA2883:AA2946" si="410">Z2883*0.023</f>
        <v>41754.084830633292</v>
      </c>
      <c r="AB2883" s="10">
        <f t="shared" ref="AB2883:AB2946" si="411">COUNTIF(C2883:C10234,C2883)</f>
        <v>7</v>
      </c>
      <c r="AC2883" s="9">
        <f t="shared" ref="AC2883:AC2946" si="412">12326532/AB2883</f>
        <v>1760933.142857143</v>
      </c>
      <c r="AD2883" s="10">
        <f t="shared" ref="AD2883:AD2946" si="413">AA2883*X2883</f>
        <v>1562190.7973205661</v>
      </c>
    </row>
    <row r="2884" spans="1:30" x14ac:dyDescent="0.2">
      <c r="A2884" t="s">
        <v>20</v>
      </c>
      <c r="B2884" s="1">
        <v>43525</v>
      </c>
      <c r="C2884" t="s">
        <v>570</v>
      </c>
      <c r="D2884" s="2">
        <v>3120</v>
      </c>
      <c r="E2884" s="2">
        <v>0</v>
      </c>
      <c r="F2884" s="2">
        <v>0</v>
      </c>
      <c r="G2884" s="2">
        <v>0</v>
      </c>
      <c r="H2884" s="2">
        <v>3120</v>
      </c>
      <c r="I2884" s="2">
        <v>0</v>
      </c>
      <c r="J2884" s="2">
        <v>0</v>
      </c>
      <c r="K2884" s="2">
        <v>0</v>
      </c>
      <c r="L2884" s="2">
        <v>0</v>
      </c>
      <c r="M2884" s="2">
        <v>1.2096</v>
      </c>
      <c r="N2884" s="8">
        <f t="shared" si="405"/>
        <v>120960</v>
      </c>
      <c r="O2884" s="2">
        <v>0</v>
      </c>
      <c r="P2884" s="2">
        <v>0</v>
      </c>
      <c r="Q2884" s="2">
        <v>0</v>
      </c>
      <c r="R2884" s="2">
        <v>1.2096</v>
      </c>
      <c r="S2884" s="2">
        <v>0</v>
      </c>
      <c r="T2884" s="2">
        <v>0</v>
      </c>
      <c r="U2884" s="2">
        <v>0</v>
      </c>
      <c r="V2884" s="2">
        <v>0</v>
      </c>
      <c r="W2884" s="2">
        <f t="shared" si="406"/>
        <v>24.916666666666668</v>
      </c>
      <c r="X2884" s="9">
        <f t="shared" si="407"/>
        <v>38.769230769230766</v>
      </c>
      <c r="Y2884" s="9">
        <f t="shared" si="408"/>
        <v>9.8129790276778577E-3</v>
      </c>
      <c r="Z2884" s="10">
        <f t="shared" si="409"/>
        <v>1411973.8831615122</v>
      </c>
      <c r="AA2884" s="10">
        <f t="shared" si="410"/>
        <v>32475.399312714781</v>
      </c>
      <c r="AB2884" s="10">
        <f t="shared" si="411"/>
        <v>9</v>
      </c>
      <c r="AC2884" s="9">
        <f t="shared" si="412"/>
        <v>1369614.6666666667</v>
      </c>
      <c r="AD2884" s="10">
        <f t="shared" si="413"/>
        <v>1259046.2502775576</v>
      </c>
    </row>
    <row r="2885" spans="1:30" x14ac:dyDescent="0.2">
      <c r="A2885" t="s">
        <v>20</v>
      </c>
      <c r="B2885" s="1">
        <v>43525</v>
      </c>
      <c r="C2885" t="s">
        <v>1188</v>
      </c>
      <c r="D2885" s="2">
        <v>608</v>
      </c>
      <c r="E2885" s="2">
        <v>0</v>
      </c>
      <c r="F2885" s="2">
        <v>0</v>
      </c>
      <c r="G2885" s="2">
        <v>0</v>
      </c>
      <c r="H2885" s="2"/>
      <c r="I2885" s="2">
        <v>0</v>
      </c>
      <c r="J2885" s="2">
        <v>608</v>
      </c>
      <c r="K2885" s="2">
        <v>0</v>
      </c>
      <c r="L2885" s="2">
        <v>0</v>
      </c>
      <c r="M2885" s="2">
        <v>0.27360000000000001</v>
      </c>
      <c r="N2885" s="8">
        <f t="shared" si="405"/>
        <v>27360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0.27360000000000001</v>
      </c>
      <c r="U2885" s="2">
        <v>0</v>
      </c>
      <c r="V2885" s="2">
        <v>0</v>
      </c>
      <c r="W2885" s="2">
        <f t="shared" si="406"/>
        <v>24.916666666666668</v>
      </c>
      <c r="X2885" s="9">
        <f t="shared" si="407"/>
        <v>45</v>
      </c>
      <c r="Y2885" s="9">
        <f t="shared" si="408"/>
        <v>2.2196023991176107E-3</v>
      </c>
      <c r="Z2885" s="10">
        <f t="shared" si="409"/>
        <v>12707764.948453609</v>
      </c>
      <c r="AA2885" s="10">
        <f t="shared" si="410"/>
        <v>292278.59381443303</v>
      </c>
      <c r="AB2885" s="10">
        <f t="shared" si="411"/>
        <v>1</v>
      </c>
      <c r="AC2885" s="9">
        <f t="shared" si="412"/>
        <v>12326532</v>
      </c>
      <c r="AD2885" s="10">
        <f t="shared" si="413"/>
        <v>13152536.721649487</v>
      </c>
    </row>
    <row r="2886" spans="1:30" x14ac:dyDescent="0.2">
      <c r="A2886" t="s">
        <v>20</v>
      </c>
      <c r="B2886" s="1">
        <v>43525</v>
      </c>
      <c r="C2886" t="s">
        <v>1189</v>
      </c>
      <c r="D2886" s="2">
        <v>1675</v>
      </c>
      <c r="E2886" s="2">
        <v>0</v>
      </c>
      <c r="F2886" s="2">
        <v>0</v>
      </c>
      <c r="G2886" s="2">
        <v>0</v>
      </c>
      <c r="H2886" s="2"/>
      <c r="I2886" s="2">
        <v>0</v>
      </c>
      <c r="J2886" s="2">
        <v>0</v>
      </c>
      <c r="K2886" s="2">
        <v>0</v>
      </c>
      <c r="L2886" s="2">
        <v>1675</v>
      </c>
      <c r="M2886" s="2">
        <v>0.41875000000000001</v>
      </c>
      <c r="N2886" s="8">
        <f t="shared" si="405"/>
        <v>41875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0.41875000000000001</v>
      </c>
      <c r="W2886" s="2">
        <f t="shared" si="406"/>
        <v>24.916666666666668</v>
      </c>
      <c r="X2886" s="9">
        <f t="shared" si="407"/>
        <v>25</v>
      </c>
      <c r="Y2886" s="9">
        <f t="shared" si="408"/>
        <v>3.3971436572752174E-3</v>
      </c>
      <c r="Z2886" s="10">
        <f t="shared" si="409"/>
        <v>12707764.948453609</v>
      </c>
      <c r="AA2886" s="10">
        <f t="shared" si="410"/>
        <v>292278.59381443303</v>
      </c>
      <c r="AB2886" s="10">
        <f t="shared" si="411"/>
        <v>1</v>
      </c>
      <c r="AC2886" s="9">
        <f t="shared" si="412"/>
        <v>12326532</v>
      </c>
      <c r="AD2886" s="10">
        <f t="shared" si="413"/>
        <v>7306964.8453608258</v>
      </c>
    </row>
    <row r="2887" spans="1:30" x14ac:dyDescent="0.2">
      <c r="A2887" t="s">
        <v>20</v>
      </c>
      <c r="B2887" s="1">
        <v>43525</v>
      </c>
      <c r="C2887" t="s">
        <v>83</v>
      </c>
      <c r="D2887" s="2">
        <v>2037</v>
      </c>
      <c r="E2887" s="2">
        <v>2037</v>
      </c>
      <c r="F2887" s="2">
        <v>0</v>
      </c>
      <c r="G2887" s="2">
        <v>0</v>
      </c>
      <c r="H2887" s="2"/>
      <c r="I2887" s="2">
        <v>0</v>
      </c>
      <c r="J2887" s="2">
        <v>0</v>
      </c>
      <c r="K2887" s="2">
        <v>0</v>
      </c>
      <c r="L2887" s="2">
        <v>0</v>
      </c>
      <c r="M2887" s="2">
        <v>1.0185</v>
      </c>
      <c r="N2887" s="8">
        <f t="shared" si="405"/>
        <v>101850</v>
      </c>
      <c r="O2887" s="2">
        <v>1.0185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f t="shared" si="406"/>
        <v>24.916666666666668</v>
      </c>
      <c r="X2887" s="9">
        <f t="shared" si="407"/>
        <v>50</v>
      </c>
      <c r="Y2887" s="9">
        <f t="shared" si="408"/>
        <v>8.2626646326801403E-3</v>
      </c>
      <c r="Z2887" s="10">
        <f t="shared" si="409"/>
        <v>3176941.2371134022</v>
      </c>
      <c r="AA2887" s="10">
        <f t="shared" si="410"/>
        <v>73069.648453608257</v>
      </c>
      <c r="AB2887" s="10">
        <f t="shared" si="411"/>
        <v>4</v>
      </c>
      <c r="AC2887" s="9">
        <f t="shared" si="412"/>
        <v>3081633</v>
      </c>
      <c r="AD2887" s="10">
        <f t="shared" si="413"/>
        <v>3653482.4226804129</v>
      </c>
    </row>
    <row r="2888" spans="1:30" x14ac:dyDescent="0.2">
      <c r="A2888" t="s">
        <v>20</v>
      </c>
      <c r="B2888" s="1">
        <v>43525</v>
      </c>
      <c r="C2888" t="s">
        <v>85</v>
      </c>
      <c r="D2888" s="2">
        <v>6982</v>
      </c>
      <c r="E2888" s="2">
        <v>0</v>
      </c>
      <c r="F2888" s="2">
        <v>0</v>
      </c>
      <c r="G2888" s="2">
        <v>0</v>
      </c>
      <c r="H2888" s="2">
        <v>2206</v>
      </c>
      <c r="I2888" s="2">
        <v>0</v>
      </c>
      <c r="J2888" s="2">
        <v>2230</v>
      </c>
      <c r="K2888" s="2">
        <v>2546</v>
      </c>
      <c r="L2888" s="2">
        <v>0</v>
      </c>
      <c r="M2888" s="2">
        <v>2.3950999999999998</v>
      </c>
      <c r="N2888" s="8">
        <f t="shared" si="405"/>
        <v>239509.99999999997</v>
      </c>
      <c r="O2888" s="2">
        <v>0</v>
      </c>
      <c r="P2888" s="2">
        <v>0</v>
      </c>
      <c r="Q2888" s="2">
        <v>0</v>
      </c>
      <c r="R2888" s="2">
        <v>0.88239999999999996</v>
      </c>
      <c r="S2888" s="2">
        <v>0</v>
      </c>
      <c r="T2888" s="2">
        <v>1.0035000000000001</v>
      </c>
      <c r="U2888" s="2">
        <v>0.50919999999999999</v>
      </c>
      <c r="V2888" s="2">
        <v>0</v>
      </c>
      <c r="W2888" s="2">
        <f t="shared" si="406"/>
        <v>24.916666666666668</v>
      </c>
      <c r="X2888" s="9">
        <f t="shared" si="407"/>
        <v>34.303924376969348</v>
      </c>
      <c r="Y2888" s="9">
        <f t="shared" si="408"/>
        <v>1.9430444832334023E-2</v>
      </c>
      <c r="Z2888" s="10">
        <f t="shared" si="409"/>
        <v>2117960.8247422683</v>
      </c>
      <c r="AA2888" s="10">
        <f t="shared" si="410"/>
        <v>48713.098969072169</v>
      </c>
      <c r="AB2888" s="10">
        <f t="shared" si="411"/>
        <v>6</v>
      </c>
      <c r="AC2888" s="9">
        <f t="shared" si="412"/>
        <v>2054422</v>
      </c>
      <c r="AD2888" s="10">
        <f t="shared" si="413"/>
        <v>1671050.4632028751</v>
      </c>
    </row>
    <row r="2889" spans="1:30" x14ac:dyDescent="0.2">
      <c r="A2889" t="s">
        <v>20</v>
      </c>
      <c r="B2889" s="1">
        <v>43525</v>
      </c>
      <c r="C2889" t="s">
        <v>87</v>
      </c>
      <c r="D2889" s="2">
        <v>1587</v>
      </c>
      <c r="E2889" s="2">
        <v>0</v>
      </c>
      <c r="F2889" s="2">
        <v>0</v>
      </c>
      <c r="G2889" s="2">
        <v>0</v>
      </c>
      <c r="H2889" s="2"/>
      <c r="I2889" s="2">
        <v>0</v>
      </c>
      <c r="J2889" s="2">
        <v>1587</v>
      </c>
      <c r="K2889" s="2">
        <v>0</v>
      </c>
      <c r="L2889" s="2">
        <v>0</v>
      </c>
      <c r="M2889" s="2">
        <v>0.23805000000000001</v>
      </c>
      <c r="N2889" s="8">
        <f t="shared" si="405"/>
        <v>23805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0.23805000000000001</v>
      </c>
      <c r="U2889" s="2">
        <v>0</v>
      </c>
      <c r="V2889" s="2">
        <v>0</v>
      </c>
      <c r="W2889" s="2">
        <f t="shared" si="406"/>
        <v>24.916666666666668</v>
      </c>
      <c r="X2889" s="9">
        <f t="shared" si="407"/>
        <v>15</v>
      </c>
      <c r="Y2889" s="9">
        <f t="shared" si="408"/>
        <v>1.9312001137059475E-3</v>
      </c>
      <c r="Z2889" s="10">
        <f t="shared" si="409"/>
        <v>4235921.6494845366</v>
      </c>
      <c r="AA2889" s="10">
        <f t="shared" si="410"/>
        <v>97426.197938144338</v>
      </c>
      <c r="AB2889" s="10">
        <f t="shared" si="411"/>
        <v>3</v>
      </c>
      <c r="AC2889" s="9">
        <f t="shared" si="412"/>
        <v>4108844</v>
      </c>
      <c r="AD2889" s="10">
        <f t="shared" si="413"/>
        <v>1461392.969072165</v>
      </c>
    </row>
    <row r="2890" spans="1:30" x14ac:dyDescent="0.2">
      <c r="A2890" t="s">
        <v>20</v>
      </c>
      <c r="B2890" s="1">
        <v>43525</v>
      </c>
      <c r="C2890" t="s">
        <v>1190</v>
      </c>
      <c r="D2890" s="2">
        <v>203</v>
      </c>
      <c r="E2890" s="2">
        <v>0</v>
      </c>
      <c r="F2890" s="2">
        <v>0</v>
      </c>
      <c r="G2890" s="2">
        <v>0</v>
      </c>
      <c r="H2890" s="2"/>
      <c r="I2890" s="2">
        <v>0</v>
      </c>
      <c r="J2890" s="2">
        <v>203</v>
      </c>
      <c r="K2890" s="2">
        <v>0</v>
      </c>
      <c r="L2890" s="2">
        <v>0</v>
      </c>
      <c r="M2890" s="2">
        <v>4.0599999999999997E-2</v>
      </c>
      <c r="N2890" s="8">
        <f t="shared" si="405"/>
        <v>4059.9999999999995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4.0599999999999997E-2</v>
      </c>
      <c r="U2890" s="2">
        <v>0</v>
      </c>
      <c r="V2890" s="2">
        <v>0</v>
      </c>
      <c r="W2890" s="2">
        <f t="shared" si="406"/>
        <v>24.916666666666668</v>
      </c>
      <c r="X2890" s="9">
        <f t="shared" si="407"/>
        <v>19.999999999999996</v>
      </c>
      <c r="Y2890" s="9">
        <f t="shared" si="408"/>
        <v>3.2937082384566882E-4</v>
      </c>
      <c r="Z2890" s="10">
        <f t="shared" si="409"/>
        <v>6353882.4742268045</v>
      </c>
      <c r="AA2890" s="10">
        <f t="shared" si="410"/>
        <v>146139.29690721651</v>
      </c>
      <c r="AB2890" s="10">
        <f t="shared" si="411"/>
        <v>2</v>
      </c>
      <c r="AC2890" s="9">
        <f t="shared" si="412"/>
        <v>6163266</v>
      </c>
      <c r="AD2890" s="10">
        <f t="shared" si="413"/>
        <v>2922785.9381443299</v>
      </c>
    </row>
    <row r="2891" spans="1:30" x14ac:dyDescent="0.2">
      <c r="A2891" t="s">
        <v>20</v>
      </c>
      <c r="B2891" s="1">
        <v>43525</v>
      </c>
      <c r="C2891" t="s">
        <v>1191</v>
      </c>
      <c r="D2891" s="2">
        <v>5728</v>
      </c>
      <c r="E2891" s="2">
        <v>4487</v>
      </c>
      <c r="F2891" s="2">
        <v>1241</v>
      </c>
      <c r="G2891" s="2">
        <v>0</v>
      </c>
      <c r="H2891" s="2"/>
      <c r="I2891" s="2">
        <v>0</v>
      </c>
      <c r="J2891" s="2">
        <v>0</v>
      </c>
      <c r="K2891" s="2">
        <v>0</v>
      </c>
      <c r="L2891" s="2">
        <v>0</v>
      </c>
      <c r="M2891" s="2">
        <v>2.92605</v>
      </c>
      <c r="N2891" s="8">
        <f t="shared" si="405"/>
        <v>292605</v>
      </c>
      <c r="O2891" s="2">
        <v>2.2435</v>
      </c>
      <c r="P2891" s="2">
        <v>0.68254999999999999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f t="shared" si="406"/>
        <v>24.916666666666668</v>
      </c>
      <c r="X2891" s="9">
        <f t="shared" si="407"/>
        <v>51.083275139664806</v>
      </c>
      <c r="Y2891" s="9">
        <f t="shared" si="408"/>
        <v>2.3737820175212299E-2</v>
      </c>
      <c r="Z2891" s="10">
        <f t="shared" si="409"/>
        <v>4235921.6494845366</v>
      </c>
      <c r="AA2891" s="10">
        <f t="shared" si="410"/>
        <v>97426.197938144338</v>
      </c>
      <c r="AB2891" s="10">
        <f t="shared" si="411"/>
        <v>3</v>
      </c>
      <c r="AC2891" s="9">
        <f t="shared" si="412"/>
        <v>4108844</v>
      </c>
      <c r="AD2891" s="10">
        <f t="shared" si="413"/>
        <v>4976849.2750856709</v>
      </c>
    </row>
    <row r="2892" spans="1:30" x14ac:dyDescent="0.2">
      <c r="A2892" t="s">
        <v>20</v>
      </c>
      <c r="B2892" s="1">
        <v>43525</v>
      </c>
      <c r="C2892" t="s">
        <v>575</v>
      </c>
      <c r="D2892" s="2">
        <v>27293</v>
      </c>
      <c r="E2892" s="2">
        <v>0</v>
      </c>
      <c r="F2892" s="2">
        <v>0</v>
      </c>
      <c r="G2892" s="2">
        <v>13867</v>
      </c>
      <c r="H2892" s="2"/>
      <c r="I2892" s="2">
        <v>0</v>
      </c>
      <c r="J2892" s="2">
        <v>6174</v>
      </c>
      <c r="K2892" s="2">
        <v>0</v>
      </c>
      <c r="L2892" s="2">
        <v>7252</v>
      </c>
      <c r="M2892" s="2">
        <v>9.4447499999999991</v>
      </c>
      <c r="N2892" s="8">
        <f t="shared" si="405"/>
        <v>944474.99999999988</v>
      </c>
      <c r="O2892" s="2">
        <v>0</v>
      </c>
      <c r="P2892" s="2">
        <v>0</v>
      </c>
      <c r="Q2892" s="2">
        <v>4.8534500000000005</v>
      </c>
      <c r="R2892" s="2">
        <v>0</v>
      </c>
      <c r="S2892" s="2">
        <v>0</v>
      </c>
      <c r="T2892" s="2">
        <v>2.7783000000000002</v>
      </c>
      <c r="U2892" s="2">
        <v>0</v>
      </c>
      <c r="V2892" s="2">
        <v>1.8129999999999999</v>
      </c>
      <c r="W2892" s="2">
        <f t="shared" si="406"/>
        <v>24.916666666666668</v>
      </c>
      <c r="X2892" s="9">
        <f t="shared" si="407"/>
        <v>34.605026929982046</v>
      </c>
      <c r="Y2892" s="9">
        <f t="shared" si="408"/>
        <v>7.6621307598925631E-2</v>
      </c>
      <c r="Z2892" s="10">
        <f t="shared" si="409"/>
        <v>3176941.2371134022</v>
      </c>
      <c r="AA2892" s="10">
        <f t="shared" si="410"/>
        <v>73069.648453608257</v>
      </c>
      <c r="AB2892" s="10">
        <f t="shared" si="411"/>
        <v>4</v>
      </c>
      <c r="AC2892" s="9">
        <f t="shared" si="412"/>
        <v>3081633</v>
      </c>
      <c r="AD2892" s="10">
        <f t="shared" si="413"/>
        <v>2528577.1525014346</v>
      </c>
    </row>
    <row r="2893" spans="1:30" x14ac:dyDescent="0.2">
      <c r="A2893" t="s">
        <v>20</v>
      </c>
      <c r="B2893" s="1">
        <v>43525</v>
      </c>
      <c r="C2893" t="s">
        <v>268</v>
      </c>
      <c r="D2893" s="2">
        <v>810</v>
      </c>
      <c r="E2893" s="2">
        <v>0</v>
      </c>
      <c r="F2893" s="2">
        <v>0</v>
      </c>
      <c r="G2893" s="2">
        <v>810</v>
      </c>
      <c r="H2893" s="2"/>
      <c r="I2893" s="2">
        <v>0</v>
      </c>
      <c r="J2893" s="2">
        <v>0</v>
      </c>
      <c r="K2893" s="2">
        <v>0</v>
      </c>
      <c r="L2893" s="2">
        <v>0</v>
      </c>
      <c r="M2893" s="2">
        <v>0.28349999999999997</v>
      </c>
      <c r="N2893" s="8">
        <f t="shared" si="405"/>
        <v>28349.999999999996</v>
      </c>
      <c r="O2893" s="2">
        <v>0</v>
      </c>
      <c r="P2893" s="2">
        <v>0</v>
      </c>
      <c r="Q2893" s="2">
        <v>0.28349999999999997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f t="shared" si="406"/>
        <v>24.916666666666668</v>
      </c>
      <c r="X2893" s="9">
        <f t="shared" si="407"/>
        <v>34.999999999999993</v>
      </c>
      <c r="Y2893" s="9">
        <f t="shared" si="408"/>
        <v>2.2999169596119974E-3</v>
      </c>
      <c r="Z2893" s="10">
        <f t="shared" si="409"/>
        <v>2117960.8247422683</v>
      </c>
      <c r="AA2893" s="10">
        <f t="shared" si="410"/>
        <v>48713.098969072169</v>
      </c>
      <c r="AB2893" s="10">
        <f t="shared" si="411"/>
        <v>6</v>
      </c>
      <c r="AC2893" s="9">
        <f t="shared" si="412"/>
        <v>2054422</v>
      </c>
      <c r="AD2893" s="10">
        <f t="shared" si="413"/>
        <v>1704958.4639175255</v>
      </c>
    </row>
    <row r="2894" spans="1:30" x14ac:dyDescent="0.2">
      <c r="A2894" t="s">
        <v>20</v>
      </c>
      <c r="B2894" s="1">
        <v>43525</v>
      </c>
      <c r="C2894" t="s">
        <v>1192</v>
      </c>
      <c r="D2894" s="2">
        <v>3469</v>
      </c>
      <c r="E2894" s="2">
        <v>1661</v>
      </c>
      <c r="F2894" s="2">
        <v>0</v>
      </c>
      <c r="G2894" s="2">
        <v>0</v>
      </c>
      <c r="H2894" s="2"/>
      <c r="I2894" s="2">
        <v>1808</v>
      </c>
      <c r="J2894" s="2">
        <v>0</v>
      </c>
      <c r="K2894" s="2">
        <v>0</v>
      </c>
      <c r="L2894" s="2">
        <v>0</v>
      </c>
      <c r="M2894" s="2">
        <v>1.8249</v>
      </c>
      <c r="N2894" s="8">
        <f t="shared" si="405"/>
        <v>182490</v>
      </c>
      <c r="O2894" s="2">
        <v>0.83050000000000002</v>
      </c>
      <c r="P2894" s="2">
        <v>0</v>
      </c>
      <c r="Q2894" s="2">
        <v>0</v>
      </c>
      <c r="R2894" s="2">
        <v>0</v>
      </c>
      <c r="S2894" s="2">
        <v>0.99439999999999995</v>
      </c>
      <c r="T2894" s="2">
        <v>0</v>
      </c>
      <c r="U2894" s="2">
        <v>0</v>
      </c>
      <c r="V2894" s="2">
        <v>0</v>
      </c>
      <c r="W2894" s="2">
        <f t="shared" si="406"/>
        <v>24.916666666666668</v>
      </c>
      <c r="X2894" s="9">
        <f t="shared" si="407"/>
        <v>52.605938310752379</v>
      </c>
      <c r="Y2894" s="9">
        <f t="shared" si="408"/>
        <v>1.4804650651132047E-2</v>
      </c>
      <c r="Z2894" s="10">
        <f t="shared" si="409"/>
        <v>12707764.948453609</v>
      </c>
      <c r="AA2894" s="10">
        <f t="shared" si="410"/>
        <v>292278.59381443303</v>
      </c>
      <c r="AB2894" s="10">
        <f t="shared" si="411"/>
        <v>1</v>
      </c>
      <c r="AC2894" s="9">
        <f t="shared" si="412"/>
        <v>12326532</v>
      </c>
      <c r="AD2894" s="10">
        <f t="shared" si="413"/>
        <v>15375589.675755516</v>
      </c>
    </row>
    <row r="2895" spans="1:30" x14ac:dyDescent="0.2">
      <c r="A2895" t="s">
        <v>20</v>
      </c>
      <c r="B2895" s="1">
        <v>43525</v>
      </c>
      <c r="C2895" t="s">
        <v>90</v>
      </c>
      <c r="D2895" s="2">
        <v>3284</v>
      </c>
      <c r="E2895" s="2">
        <v>1166</v>
      </c>
      <c r="F2895" s="2">
        <v>0</v>
      </c>
      <c r="G2895" s="2">
        <v>0</v>
      </c>
      <c r="H2895" s="2"/>
      <c r="I2895" s="2">
        <v>1195</v>
      </c>
      <c r="J2895" s="2">
        <v>0</v>
      </c>
      <c r="K2895" s="2">
        <v>923</v>
      </c>
      <c r="L2895" s="2">
        <v>0</v>
      </c>
      <c r="M2895" s="2">
        <v>1.4248500000000002</v>
      </c>
      <c r="N2895" s="8">
        <f t="shared" si="405"/>
        <v>142485.00000000003</v>
      </c>
      <c r="O2895" s="2">
        <v>0.58299999999999996</v>
      </c>
      <c r="P2895" s="2">
        <v>0</v>
      </c>
      <c r="Q2895" s="2">
        <v>0</v>
      </c>
      <c r="R2895" s="2">
        <v>0</v>
      </c>
      <c r="S2895" s="2">
        <v>0.65725</v>
      </c>
      <c r="T2895" s="2">
        <v>0</v>
      </c>
      <c r="U2895" s="2">
        <v>0.18459999999999999</v>
      </c>
      <c r="V2895" s="2">
        <v>0</v>
      </c>
      <c r="W2895" s="2">
        <f t="shared" si="406"/>
        <v>24.916666666666668</v>
      </c>
      <c r="X2895" s="9">
        <f t="shared" si="407"/>
        <v>43.387637028014623</v>
      </c>
      <c r="Y2895" s="9">
        <f t="shared" si="408"/>
        <v>1.1559212274790674E-2</v>
      </c>
      <c r="Z2895" s="10">
        <f t="shared" si="409"/>
        <v>1155251.3589503281</v>
      </c>
      <c r="AA2895" s="10">
        <f t="shared" si="410"/>
        <v>26570.781255857546</v>
      </c>
      <c r="AB2895" s="10">
        <f t="shared" si="411"/>
        <v>11</v>
      </c>
      <c r="AC2895" s="9">
        <f t="shared" si="412"/>
        <v>1120593.8181818181</v>
      </c>
      <c r="AD2895" s="10">
        <f t="shared" si="413"/>
        <v>1152843.4126799218</v>
      </c>
    </row>
    <row r="2896" spans="1:30" x14ac:dyDescent="0.2">
      <c r="A2896" t="s">
        <v>20</v>
      </c>
      <c r="B2896" s="1">
        <v>43525</v>
      </c>
      <c r="C2896" t="s">
        <v>1114</v>
      </c>
      <c r="D2896" s="2">
        <v>1208</v>
      </c>
      <c r="E2896" s="2">
        <v>0</v>
      </c>
      <c r="F2896" s="2">
        <v>0</v>
      </c>
      <c r="G2896" s="2">
        <v>0</v>
      </c>
      <c r="H2896" s="2">
        <v>1208</v>
      </c>
      <c r="I2896" s="2">
        <v>0</v>
      </c>
      <c r="J2896" s="2">
        <v>0</v>
      </c>
      <c r="K2896" s="2">
        <v>0</v>
      </c>
      <c r="L2896" s="2">
        <v>0</v>
      </c>
      <c r="M2896" s="2">
        <v>0.48320000000000002</v>
      </c>
      <c r="N2896" s="8">
        <f t="shared" si="405"/>
        <v>48320</v>
      </c>
      <c r="O2896" s="2">
        <v>0</v>
      </c>
      <c r="P2896" s="2">
        <v>0</v>
      </c>
      <c r="Q2896" s="2">
        <v>0</v>
      </c>
      <c r="R2896" s="2">
        <v>0.48320000000000002</v>
      </c>
      <c r="S2896" s="2">
        <v>0</v>
      </c>
      <c r="T2896" s="2">
        <v>0</v>
      </c>
      <c r="U2896" s="2">
        <v>0</v>
      </c>
      <c r="V2896" s="2">
        <v>0</v>
      </c>
      <c r="W2896" s="2">
        <f t="shared" si="406"/>
        <v>24.916666666666668</v>
      </c>
      <c r="X2896" s="9">
        <f t="shared" si="407"/>
        <v>40</v>
      </c>
      <c r="Y2896" s="9">
        <f t="shared" si="408"/>
        <v>3.9199995586755463E-3</v>
      </c>
      <c r="Z2896" s="10">
        <f t="shared" si="409"/>
        <v>4235921.6494845366</v>
      </c>
      <c r="AA2896" s="10">
        <f t="shared" si="410"/>
        <v>97426.197938144338</v>
      </c>
      <c r="AB2896" s="10">
        <f t="shared" si="411"/>
        <v>3</v>
      </c>
      <c r="AC2896" s="9">
        <f t="shared" si="412"/>
        <v>4108844</v>
      </c>
      <c r="AD2896" s="10">
        <f t="shared" si="413"/>
        <v>3897047.9175257734</v>
      </c>
    </row>
    <row r="2897" spans="1:30" x14ac:dyDescent="0.2">
      <c r="A2897" t="s">
        <v>20</v>
      </c>
      <c r="B2897" s="1">
        <v>43525</v>
      </c>
      <c r="C2897" t="s">
        <v>91</v>
      </c>
      <c r="D2897" s="2">
        <v>24780</v>
      </c>
      <c r="E2897" s="2">
        <v>0</v>
      </c>
      <c r="F2897" s="2">
        <v>0</v>
      </c>
      <c r="G2897" s="2">
        <v>4993</v>
      </c>
      <c r="H2897" s="2">
        <v>5541</v>
      </c>
      <c r="I2897" s="2">
        <v>0</v>
      </c>
      <c r="J2897" s="2">
        <v>10526</v>
      </c>
      <c r="K2897" s="2">
        <v>0</v>
      </c>
      <c r="L2897" s="2">
        <v>0</v>
      </c>
      <c r="M2897" s="2">
        <v>8.6581700000000001</v>
      </c>
      <c r="N2897" s="8">
        <f t="shared" si="405"/>
        <v>865817</v>
      </c>
      <c r="O2897" s="2">
        <v>0</v>
      </c>
      <c r="P2897" s="2">
        <v>0</v>
      </c>
      <c r="Q2897" s="2">
        <v>1.7475499999999999</v>
      </c>
      <c r="R2897" s="2">
        <v>0.94196999999999997</v>
      </c>
      <c r="S2897" s="2">
        <v>0</v>
      </c>
      <c r="T2897" s="2">
        <v>3.92265</v>
      </c>
      <c r="U2897" s="2">
        <v>0</v>
      </c>
      <c r="V2897" s="2">
        <v>0</v>
      </c>
      <c r="W2897" s="2">
        <f t="shared" si="406"/>
        <v>24.916666666666668</v>
      </c>
      <c r="X2897" s="9">
        <f t="shared" si="407"/>
        <v>34.940153349475381</v>
      </c>
      <c r="Y2897" s="9">
        <f t="shared" si="408"/>
        <v>7.024011295309987E-2</v>
      </c>
      <c r="Z2897" s="10">
        <f t="shared" si="409"/>
        <v>605131.66421207669</v>
      </c>
      <c r="AA2897" s="10">
        <f t="shared" si="410"/>
        <v>13918.028276877763</v>
      </c>
      <c r="AB2897" s="10">
        <f t="shared" si="411"/>
        <v>21</v>
      </c>
      <c r="AC2897" s="9">
        <f t="shared" si="412"/>
        <v>586977.71428571432</v>
      </c>
      <c r="AD2897" s="10">
        <f t="shared" si="413"/>
        <v>486298.04231644364</v>
      </c>
    </row>
    <row r="2898" spans="1:30" x14ac:dyDescent="0.2">
      <c r="A2898" t="s">
        <v>20</v>
      </c>
      <c r="B2898" s="1">
        <v>43525</v>
      </c>
      <c r="C2898" t="s">
        <v>576</v>
      </c>
      <c r="D2898" s="2">
        <v>2370</v>
      </c>
      <c r="E2898" s="2">
        <v>1185</v>
      </c>
      <c r="F2898" s="2">
        <v>1185</v>
      </c>
      <c r="G2898" s="2">
        <v>0</v>
      </c>
      <c r="H2898" s="2"/>
      <c r="I2898" s="2">
        <v>0</v>
      </c>
      <c r="J2898" s="2">
        <v>0</v>
      </c>
      <c r="K2898" s="2">
        <v>0</v>
      </c>
      <c r="L2898" s="2">
        <v>0</v>
      </c>
      <c r="M2898" s="2">
        <v>0.88875000000000004</v>
      </c>
      <c r="N2898" s="8">
        <f t="shared" si="405"/>
        <v>88875</v>
      </c>
      <c r="O2898" s="2">
        <v>0.59250000000000003</v>
      </c>
      <c r="P2898" s="2">
        <v>0.29625000000000001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f t="shared" si="406"/>
        <v>24.916666666666668</v>
      </c>
      <c r="X2898" s="9">
        <f t="shared" si="407"/>
        <v>37.5</v>
      </c>
      <c r="Y2898" s="9">
        <f t="shared" si="408"/>
        <v>7.2100571352915806E-3</v>
      </c>
      <c r="Z2898" s="10">
        <f t="shared" si="409"/>
        <v>3176941.2371134022</v>
      </c>
      <c r="AA2898" s="10">
        <f t="shared" si="410"/>
        <v>73069.648453608257</v>
      </c>
      <c r="AB2898" s="10">
        <f t="shared" si="411"/>
        <v>4</v>
      </c>
      <c r="AC2898" s="9">
        <f t="shared" si="412"/>
        <v>3081633</v>
      </c>
      <c r="AD2898" s="10">
        <f t="shared" si="413"/>
        <v>2740111.8170103095</v>
      </c>
    </row>
    <row r="2899" spans="1:30" x14ac:dyDescent="0.2">
      <c r="A2899" t="s">
        <v>20</v>
      </c>
      <c r="B2899" s="1">
        <v>43525</v>
      </c>
      <c r="C2899" t="s">
        <v>92</v>
      </c>
      <c r="D2899" s="2">
        <v>60561</v>
      </c>
      <c r="E2899" s="2">
        <v>0</v>
      </c>
      <c r="F2899" s="2">
        <v>0</v>
      </c>
      <c r="G2899" s="2">
        <v>0</v>
      </c>
      <c r="H2899" s="2"/>
      <c r="I2899" s="2">
        <v>0</v>
      </c>
      <c r="J2899" s="2">
        <v>33799</v>
      </c>
      <c r="K2899" s="2">
        <v>0</v>
      </c>
      <c r="L2899" s="2">
        <v>26762</v>
      </c>
      <c r="M2899" s="2">
        <v>21.90005</v>
      </c>
      <c r="N2899" s="8">
        <f t="shared" si="405"/>
        <v>2190005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15.20955</v>
      </c>
      <c r="U2899" s="2">
        <v>0</v>
      </c>
      <c r="V2899" s="2">
        <v>6.6905000000000001</v>
      </c>
      <c r="W2899" s="2">
        <f t="shared" si="406"/>
        <v>24.916666666666668</v>
      </c>
      <c r="X2899" s="9">
        <f t="shared" si="407"/>
        <v>36.161968923894918</v>
      </c>
      <c r="Y2899" s="9">
        <f t="shared" si="408"/>
        <v>0.17766594854091969</v>
      </c>
      <c r="Z2899" s="10">
        <f t="shared" si="409"/>
        <v>12707764.948453609</v>
      </c>
      <c r="AA2899" s="10">
        <f t="shared" si="410"/>
        <v>292278.59381443303</v>
      </c>
      <c r="AB2899" s="10">
        <f t="shared" si="411"/>
        <v>1</v>
      </c>
      <c r="AC2899" s="9">
        <f t="shared" si="412"/>
        <v>12326532</v>
      </c>
      <c r="AD2899" s="10">
        <f t="shared" si="413"/>
        <v>10569369.426637232</v>
      </c>
    </row>
    <row r="2900" spans="1:30" x14ac:dyDescent="0.2">
      <c r="A2900" t="s">
        <v>20</v>
      </c>
      <c r="B2900" s="1">
        <v>43525</v>
      </c>
      <c r="C2900" t="s">
        <v>95</v>
      </c>
      <c r="D2900" s="2">
        <v>29145</v>
      </c>
      <c r="E2900" s="2">
        <v>8798</v>
      </c>
      <c r="F2900" s="2">
        <v>4503</v>
      </c>
      <c r="G2900" s="2">
        <v>2782</v>
      </c>
      <c r="H2900" s="2"/>
      <c r="I2900" s="2">
        <v>4839</v>
      </c>
      <c r="J2900" s="2">
        <v>3920</v>
      </c>
      <c r="K2900" s="2">
        <v>4303</v>
      </c>
      <c r="L2900" s="2">
        <v>0</v>
      </c>
      <c r="M2900" s="2">
        <v>7.2826010999999999</v>
      </c>
      <c r="N2900" s="8">
        <f t="shared" si="405"/>
        <v>728260.11</v>
      </c>
      <c r="O2900" s="2">
        <v>2.7968841999999996</v>
      </c>
      <c r="P2900" s="2">
        <v>1.44298635</v>
      </c>
      <c r="Q2900" s="2">
        <v>0.65502190000000005</v>
      </c>
      <c r="R2900" s="2">
        <v>0</v>
      </c>
      <c r="S2900" s="2">
        <v>1.40258415</v>
      </c>
      <c r="T2900" s="2">
        <v>0.43649199999999999</v>
      </c>
      <c r="U2900" s="2">
        <v>0.54863249999999997</v>
      </c>
      <c r="V2900" s="2">
        <v>0</v>
      </c>
      <c r="W2900" s="2">
        <f t="shared" si="406"/>
        <v>24.916666666666668</v>
      </c>
      <c r="X2900" s="9">
        <f t="shared" si="407"/>
        <v>24.987480185280493</v>
      </c>
      <c r="Y2900" s="9">
        <f t="shared" si="408"/>
        <v>5.9080697636610197E-2</v>
      </c>
      <c r="Z2900" s="10">
        <f t="shared" si="409"/>
        <v>552511.51949798304</v>
      </c>
      <c r="AA2900" s="10">
        <f t="shared" si="410"/>
        <v>12707.76494845361</v>
      </c>
      <c r="AB2900" s="10">
        <f t="shared" si="411"/>
        <v>23</v>
      </c>
      <c r="AC2900" s="9">
        <f t="shared" si="412"/>
        <v>535936.17391304346</v>
      </c>
      <c r="AD2900" s="10">
        <f t="shared" si="413"/>
        <v>317535.02484868659</v>
      </c>
    </row>
    <row r="2901" spans="1:30" x14ac:dyDescent="0.2">
      <c r="A2901" t="s">
        <v>20</v>
      </c>
      <c r="B2901" s="1">
        <v>43525</v>
      </c>
      <c r="C2901" t="s">
        <v>96</v>
      </c>
      <c r="D2901" s="2">
        <v>10974</v>
      </c>
      <c r="E2901" s="2">
        <v>0</v>
      </c>
      <c r="F2901" s="2">
        <v>0</v>
      </c>
      <c r="G2901" s="2">
        <v>1353</v>
      </c>
      <c r="H2901" s="2">
        <v>3835</v>
      </c>
      <c r="I2901" s="2">
        <v>0</v>
      </c>
      <c r="J2901" s="2">
        <v>3061</v>
      </c>
      <c r="K2901" s="2">
        <v>2725</v>
      </c>
      <c r="L2901" s="2">
        <v>0</v>
      </c>
      <c r="M2901" s="2">
        <v>3.93</v>
      </c>
      <c r="N2901" s="8">
        <f t="shared" si="405"/>
        <v>393000</v>
      </c>
      <c r="O2901" s="2">
        <v>0</v>
      </c>
      <c r="P2901" s="2">
        <v>0</v>
      </c>
      <c r="Q2901" s="2">
        <v>0.47355000000000003</v>
      </c>
      <c r="R2901" s="2">
        <v>1.534</v>
      </c>
      <c r="S2901" s="2">
        <v>0</v>
      </c>
      <c r="T2901" s="2">
        <v>1.3774500000000001</v>
      </c>
      <c r="U2901" s="2">
        <v>0.54500000000000004</v>
      </c>
      <c r="V2901" s="2">
        <v>0</v>
      </c>
      <c r="W2901" s="2">
        <f t="shared" si="406"/>
        <v>24.916666666666668</v>
      </c>
      <c r="X2901" s="9">
        <f t="shared" si="407"/>
        <v>35.811919081465284</v>
      </c>
      <c r="Y2901" s="9">
        <f t="shared" si="408"/>
        <v>3.1882446741711291E-2</v>
      </c>
      <c r="Z2901" s="10">
        <f t="shared" si="409"/>
        <v>794235.30927835056</v>
      </c>
      <c r="AA2901" s="10">
        <f t="shared" si="410"/>
        <v>18267.412113402064</v>
      </c>
      <c r="AB2901" s="10">
        <f t="shared" si="411"/>
        <v>16</v>
      </c>
      <c r="AC2901" s="9">
        <f t="shared" si="412"/>
        <v>770408.25</v>
      </c>
      <c r="AD2901" s="10">
        <f t="shared" si="413"/>
        <v>654191.08443293348</v>
      </c>
    </row>
    <row r="2902" spans="1:30" x14ac:dyDescent="0.2">
      <c r="A2902" t="s">
        <v>20</v>
      </c>
      <c r="B2902" s="1">
        <v>43525</v>
      </c>
      <c r="C2902" t="s">
        <v>580</v>
      </c>
      <c r="D2902" s="2">
        <v>1545</v>
      </c>
      <c r="E2902" s="2">
        <v>0</v>
      </c>
      <c r="F2902" s="2">
        <v>0</v>
      </c>
      <c r="G2902" s="2">
        <v>1545</v>
      </c>
      <c r="H2902" s="2"/>
      <c r="I2902" s="2">
        <v>0</v>
      </c>
      <c r="J2902" s="2">
        <v>0</v>
      </c>
      <c r="K2902" s="2">
        <v>0</v>
      </c>
      <c r="L2902" s="2">
        <v>0</v>
      </c>
      <c r="M2902" s="2">
        <v>0.54074999999999995</v>
      </c>
      <c r="N2902" s="8">
        <f t="shared" si="405"/>
        <v>54074.999999999993</v>
      </c>
      <c r="O2902" s="2">
        <v>0</v>
      </c>
      <c r="P2902" s="2">
        <v>0</v>
      </c>
      <c r="Q2902" s="2">
        <v>0.54074999999999995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f t="shared" si="406"/>
        <v>24.916666666666668</v>
      </c>
      <c r="X2902" s="9">
        <f t="shared" si="407"/>
        <v>34.999999999999993</v>
      </c>
      <c r="Y2902" s="9">
        <f t="shared" si="408"/>
        <v>4.3868786451858469E-3</v>
      </c>
      <c r="Z2902" s="10">
        <f t="shared" si="409"/>
        <v>1058980.4123711342</v>
      </c>
      <c r="AA2902" s="10">
        <f t="shared" si="410"/>
        <v>24356.549484536084</v>
      </c>
      <c r="AB2902" s="10">
        <f t="shared" si="411"/>
        <v>12</v>
      </c>
      <c r="AC2902" s="9">
        <f t="shared" si="412"/>
        <v>1027211</v>
      </c>
      <c r="AD2902" s="10">
        <f t="shared" si="413"/>
        <v>852479.23195876274</v>
      </c>
    </row>
    <row r="2903" spans="1:30" x14ac:dyDescent="0.2">
      <c r="A2903" t="s">
        <v>20</v>
      </c>
      <c r="B2903" s="1">
        <v>43525</v>
      </c>
      <c r="C2903" t="s">
        <v>97</v>
      </c>
      <c r="D2903" s="2">
        <v>4357</v>
      </c>
      <c r="E2903" s="2">
        <v>0</v>
      </c>
      <c r="F2903" s="2">
        <v>0</v>
      </c>
      <c r="G2903" s="2">
        <v>0</v>
      </c>
      <c r="H2903" s="2"/>
      <c r="I2903" s="2">
        <v>0</v>
      </c>
      <c r="J2903" s="2">
        <v>0</v>
      </c>
      <c r="K2903" s="2">
        <v>0</v>
      </c>
      <c r="L2903" s="2">
        <v>4357</v>
      </c>
      <c r="M2903" s="2">
        <v>1.0892500000000001</v>
      </c>
      <c r="N2903" s="8">
        <f t="shared" si="405"/>
        <v>108925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1.0892500000000001</v>
      </c>
      <c r="W2903" s="2">
        <f t="shared" si="406"/>
        <v>24.916666666666668</v>
      </c>
      <c r="X2903" s="9">
        <f t="shared" si="407"/>
        <v>25</v>
      </c>
      <c r="Y2903" s="9">
        <f t="shared" si="408"/>
        <v>8.8366297998496244E-3</v>
      </c>
      <c r="Z2903" s="10">
        <f t="shared" si="409"/>
        <v>1155251.3589503281</v>
      </c>
      <c r="AA2903" s="10">
        <f t="shared" si="410"/>
        <v>26570.781255857546</v>
      </c>
      <c r="AB2903" s="10">
        <f t="shared" si="411"/>
        <v>11</v>
      </c>
      <c r="AC2903" s="9">
        <f t="shared" si="412"/>
        <v>1120593.8181818181</v>
      </c>
      <c r="AD2903" s="10">
        <f t="shared" si="413"/>
        <v>664269.5313964386</v>
      </c>
    </row>
    <row r="2904" spans="1:30" x14ac:dyDescent="0.2">
      <c r="A2904" t="s">
        <v>20</v>
      </c>
      <c r="B2904" s="1">
        <v>43525</v>
      </c>
      <c r="C2904" t="s">
        <v>99</v>
      </c>
      <c r="D2904" s="2">
        <v>1205</v>
      </c>
      <c r="E2904" s="2">
        <v>0</v>
      </c>
      <c r="F2904" s="2">
        <v>0</v>
      </c>
      <c r="G2904" s="2">
        <v>0</v>
      </c>
      <c r="H2904" s="2"/>
      <c r="I2904" s="2">
        <v>1205</v>
      </c>
      <c r="J2904" s="2">
        <v>0</v>
      </c>
      <c r="K2904" s="2">
        <v>0</v>
      </c>
      <c r="L2904" s="2">
        <v>0</v>
      </c>
      <c r="M2904" s="2">
        <v>0.66274999999999995</v>
      </c>
      <c r="N2904" s="8">
        <f t="shared" si="405"/>
        <v>66275</v>
      </c>
      <c r="O2904" s="2">
        <v>0</v>
      </c>
      <c r="P2904" s="2">
        <v>0</v>
      </c>
      <c r="Q2904" s="2">
        <v>0</v>
      </c>
      <c r="R2904" s="2">
        <v>0</v>
      </c>
      <c r="S2904" s="2">
        <v>0.66274999999999995</v>
      </c>
      <c r="T2904" s="2">
        <v>0</v>
      </c>
      <c r="U2904" s="2">
        <v>0</v>
      </c>
      <c r="V2904" s="2">
        <v>0</v>
      </c>
      <c r="W2904" s="2">
        <f t="shared" si="406"/>
        <v>24.916666666666668</v>
      </c>
      <c r="X2904" s="9">
        <f t="shared" si="407"/>
        <v>55</v>
      </c>
      <c r="Y2904" s="9">
        <f t="shared" si="408"/>
        <v>5.3766136330964786E-3</v>
      </c>
      <c r="Z2904" s="10">
        <f t="shared" si="409"/>
        <v>6353882.4742268045</v>
      </c>
      <c r="AA2904" s="10">
        <f t="shared" si="410"/>
        <v>146139.29690721651</v>
      </c>
      <c r="AB2904" s="10">
        <f t="shared" si="411"/>
        <v>2</v>
      </c>
      <c r="AC2904" s="9">
        <f t="shared" si="412"/>
        <v>6163266</v>
      </c>
      <c r="AD2904" s="10">
        <f t="shared" si="413"/>
        <v>8037661.3298969083</v>
      </c>
    </row>
    <row r="2905" spans="1:30" x14ac:dyDescent="0.2">
      <c r="A2905" t="s">
        <v>20</v>
      </c>
      <c r="B2905" s="1">
        <v>43525</v>
      </c>
      <c r="C2905" t="s">
        <v>1118</v>
      </c>
      <c r="D2905" s="2">
        <v>1099</v>
      </c>
      <c r="E2905" s="2">
        <v>0</v>
      </c>
      <c r="F2905" s="2">
        <v>0</v>
      </c>
      <c r="G2905" s="2">
        <v>1099</v>
      </c>
      <c r="H2905" s="2"/>
      <c r="I2905" s="2">
        <v>0</v>
      </c>
      <c r="J2905" s="2">
        <v>0</v>
      </c>
      <c r="K2905" s="2">
        <v>0</v>
      </c>
      <c r="L2905" s="2">
        <v>0</v>
      </c>
      <c r="M2905" s="2">
        <v>0.38464999999999999</v>
      </c>
      <c r="N2905" s="8">
        <f t="shared" si="405"/>
        <v>38465</v>
      </c>
      <c r="O2905" s="2">
        <v>0</v>
      </c>
      <c r="P2905" s="2">
        <v>0</v>
      </c>
      <c r="Q2905" s="2">
        <v>0.38464999999999999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f t="shared" si="406"/>
        <v>24.916666666666668</v>
      </c>
      <c r="X2905" s="9">
        <f t="shared" si="407"/>
        <v>35</v>
      </c>
      <c r="Y2905" s="9">
        <f t="shared" si="408"/>
        <v>3.120504615572328E-3</v>
      </c>
      <c r="Z2905" s="10">
        <f t="shared" si="409"/>
        <v>12707764.948453609</v>
      </c>
      <c r="AA2905" s="10">
        <f t="shared" si="410"/>
        <v>292278.59381443303</v>
      </c>
      <c r="AB2905" s="10">
        <f t="shared" si="411"/>
        <v>1</v>
      </c>
      <c r="AC2905" s="9">
        <f t="shared" si="412"/>
        <v>12326532</v>
      </c>
      <c r="AD2905" s="10">
        <f t="shared" si="413"/>
        <v>10229750.783505157</v>
      </c>
    </row>
    <row r="2906" spans="1:30" x14ac:dyDescent="0.2">
      <c r="A2906" t="s">
        <v>20</v>
      </c>
      <c r="B2906" s="1">
        <v>43525</v>
      </c>
      <c r="C2906" t="s">
        <v>1193</v>
      </c>
      <c r="D2906" s="2">
        <v>35</v>
      </c>
      <c r="E2906" s="2">
        <v>0</v>
      </c>
      <c r="F2906" s="2">
        <v>35</v>
      </c>
      <c r="G2906" s="2">
        <v>0</v>
      </c>
      <c r="H2906" s="2"/>
      <c r="I2906" s="2">
        <v>0</v>
      </c>
      <c r="J2906" s="2">
        <v>0</v>
      </c>
      <c r="K2906" s="2">
        <v>0</v>
      </c>
      <c r="L2906" s="2">
        <v>0</v>
      </c>
      <c r="M2906" s="2">
        <v>1.925E-2</v>
      </c>
      <c r="N2906" s="8">
        <f t="shared" si="405"/>
        <v>1925</v>
      </c>
      <c r="O2906" s="2">
        <v>0</v>
      </c>
      <c r="P2906" s="2">
        <v>1.925E-2</v>
      </c>
      <c r="Q2906" s="2">
        <v>0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f t="shared" si="406"/>
        <v>24.916666666666668</v>
      </c>
      <c r="X2906" s="9">
        <f t="shared" si="407"/>
        <v>55</v>
      </c>
      <c r="Y2906" s="9">
        <f t="shared" si="408"/>
        <v>1.5616720096130849E-4</v>
      </c>
      <c r="Z2906" s="10">
        <f t="shared" si="409"/>
        <v>12707764.948453609</v>
      </c>
      <c r="AA2906" s="10">
        <f t="shared" si="410"/>
        <v>292278.59381443303</v>
      </c>
      <c r="AB2906" s="10">
        <f t="shared" si="411"/>
        <v>1</v>
      </c>
      <c r="AC2906" s="9">
        <f t="shared" si="412"/>
        <v>12326532</v>
      </c>
      <c r="AD2906" s="10">
        <f t="shared" si="413"/>
        <v>16075322.659793817</v>
      </c>
    </row>
    <row r="2907" spans="1:30" x14ac:dyDescent="0.2">
      <c r="A2907" t="s">
        <v>20</v>
      </c>
      <c r="B2907" s="1">
        <v>43525</v>
      </c>
      <c r="C2907" t="s">
        <v>952</v>
      </c>
      <c r="D2907" s="2">
        <v>11564</v>
      </c>
      <c r="E2907" s="2">
        <v>0</v>
      </c>
      <c r="F2907" s="2">
        <v>0</v>
      </c>
      <c r="G2907" s="2">
        <v>0</v>
      </c>
      <c r="H2907" s="2"/>
      <c r="I2907" s="2">
        <v>0</v>
      </c>
      <c r="J2907" s="2">
        <v>0</v>
      </c>
      <c r="K2907" s="2">
        <v>11564</v>
      </c>
      <c r="L2907" s="2">
        <v>0</v>
      </c>
      <c r="M2907" s="2">
        <v>2.3128000000000002</v>
      </c>
      <c r="N2907" s="8">
        <f t="shared" si="405"/>
        <v>231280.00000000003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2.3128000000000002</v>
      </c>
      <c r="V2907" s="2">
        <v>0</v>
      </c>
      <c r="W2907" s="2">
        <f t="shared" si="406"/>
        <v>24.916666666666668</v>
      </c>
      <c r="X2907" s="9">
        <f t="shared" si="407"/>
        <v>20.000000000000004</v>
      </c>
      <c r="Y2907" s="9">
        <f t="shared" si="408"/>
        <v>1.8762779344587758E-2</v>
      </c>
      <c r="Z2907" s="10">
        <f t="shared" si="409"/>
        <v>4235921.6494845366</v>
      </c>
      <c r="AA2907" s="10">
        <f t="shared" si="410"/>
        <v>97426.197938144338</v>
      </c>
      <c r="AB2907" s="10">
        <f t="shared" si="411"/>
        <v>3</v>
      </c>
      <c r="AC2907" s="9">
        <f t="shared" si="412"/>
        <v>4108844</v>
      </c>
      <c r="AD2907" s="10">
        <f t="shared" si="413"/>
        <v>1948523.9587628872</v>
      </c>
    </row>
    <row r="2908" spans="1:30" x14ac:dyDescent="0.2">
      <c r="A2908" t="s">
        <v>20</v>
      </c>
      <c r="B2908" s="1">
        <v>43525</v>
      </c>
      <c r="C2908" t="s">
        <v>101</v>
      </c>
      <c r="D2908" s="2">
        <v>939</v>
      </c>
      <c r="E2908" s="2">
        <v>0</v>
      </c>
      <c r="F2908" s="2">
        <v>0</v>
      </c>
      <c r="G2908" s="2">
        <v>0</v>
      </c>
      <c r="H2908" s="2"/>
      <c r="I2908" s="2">
        <v>0</v>
      </c>
      <c r="J2908" s="2">
        <v>0</v>
      </c>
      <c r="K2908" s="2">
        <v>939</v>
      </c>
      <c r="L2908" s="2">
        <v>0</v>
      </c>
      <c r="M2908" s="2">
        <v>0.18779999999999999</v>
      </c>
      <c r="N2908" s="8">
        <f t="shared" si="405"/>
        <v>18780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0.18779999999999999</v>
      </c>
      <c r="V2908" s="2">
        <v>0</v>
      </c>
      <c r="W2908" s="2">
        <f t="shared" si="406"/>
        <v>24.916666666666668</v>
      </c>
      <c r="X2908" s="9">
        <f t="shared" si="407"/>
        <v>20</v>
      </c>
      <c r="Y2908" s="9">
        <f t="shared" si="408"/>
        <v>1.5235428748329213E-3</v>
      </c>
      <c r="Z2908" s="10">
        <f t="shared" si="409"/>
        <v>1155251.3589503281</v>
      </c>
      <c r="AA2908" s="10">
        <f t="shared" si="410"/>
        <v>26570.781255857546</v>
      </c>
      <c r="AB2908" s="10">
        <f t="shared" si="411"/>
        <v>11</v>
      </c>
      <c r="AC2908" s="9">
        <f t="shared" si="412"/>
        <v>1120593.8181818181</v>
      </c>
      <c r="AD2908" s="10">
        <f t="shared" si="413"/>
        <v>531415.62511715095</v>
      </c>
    </row>
    <row r="2909" spans="1:30" x14ac:dyDescent="0.2">
      <c r="A2909" t="s">
        <v>20</v>
      </c>
      <c r="B2909" s="1">
        <v>43525</v>
      </c>
      <c r="C2909" t="s">
        <v>1031</v>
      </c>
      <c r="D2909" s="2">
        <v>10229</v>
      </c>
      <c r="E2909" s="2">
        <v>0</v>
      </c>
      <c r="F2909" s="2">
        <v>0</v>
      </c>
      <c r="G2909" s="2">
        <v>0</v>
      </c>
      <c r="H2909" s="2"/>
      <c r="I2909" s="2">
        <v>10229</v>
      </c>
      <c r="J2909" s="2">
        <v>0</v>
      </c>
      <c r="K2909" s="2">
        <v>0</v>
      </c>
      <c r="L2909" s="2">
        <v>0</v>
      </c>
      <c r="M2909" s="2">
        <v>5.6259499999999996</v>
      </c>
      <c r="N2909" s="8">
        <f t="shared" si="405"/>
        <v>562595</v>
      </c>
      <c r="O2909" s="2">
        <v>0</v>
      </c>
      <c r="P2909" s="2">
        <v>0</v>
      </c>
      <c r="Q2909" s="2">
        <v>0</v>
      </c>
      <c r="R2909" s="2">
        <v>0</v>
      </c>
      <c r="S2909" s="2">
        <v>5.6259499999999996</v>
      </c>
      <c r="T2909" s="2">
        <v>0</v>
      </c>
      <c r="U2909" s="2">
        <v>0</v>
      </c>
      <c r="V2909" s="2">
        <v>0</v>
      </c>
      <c r="W2909" s="2">
        <f t="shared" si="406"/>
        <v>24.916666666666668</v>
      </c>
      <c r="X2909" s="9">
        <f t="shared" si="407"/>
        <v>55</v>
      </c>
      <c r="Y2909" s="9">
        <f t="shared" si="408"/>
        <v>4.5640979960949277E-2</v>
      </c>
      <c r="Z2909" s="10">
        <f t="shared" si="409"/>
        <v>6353882.4742268045</v>
      </c>
      <c r="AA2909" s="10">
        <f t="shared" si="410"/>
        <v>146139.29690721651</v>
      </c>
      <c r="AB2909" s="10">
        <f t="shared" si="411"/>
        <v>2</v>
      </c>
      <c r="AC2909" s="9">
        <f t="shared" si="412"/>
        <v>6163266</v>
      </c>
      <c r="AD2909" s="10">
        <f t="shared" si="413"/>
        <v>8037661.3298969083</v>
      </c>
    </row>
    <row r="2910" spans="1:30" x14ac:dyDescent="0.2">
      <c r="A2910" t="s">
        <v>20</v>
      </c>
      <c r="B2910" s="1">
        <v>43525</v>
      </c>
      <c r="C2910" t="s">
        <v>102</v>
      </c>
      <c r="D2910" s="2">
        <v>533</v>
      </c>
      <c r="E2910" s="2">
        <v>0</v>
      </c>
      <c r="F2910" s="2">
        <v>0</v>
      </c>
      <c r="G2910" s="2">
        <v>533</v>
      </c>
      <c r="H2910" s="2"/>
      <c r="I2910" s="2">
        <v>0</v>
      </c>
      <c r="J2910" s="2">
        <v>0</v>
      </c>
      <c r="K2910" s="2">
        <v>0</v>
      </c>
      <c r="L2910" s="2">
        <v>0</v>
      </c>
      <c r="M2910" s="2">
        <v>0.18654999999999999</v>
      </c>
      <c r="N2910" s="8">
        <f t="shared" si="405"/>
        <v>18655</v>
      </c>
      <c r="O2910" s="2">
        <v>0</v>
      </c>
      <c r="P2910" s="2">
        <v>0</v>
      </c>
      <c r="Q2910" s="2">
        <v>0.18654999999999999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f t="shared" si="406"/>
        <v>24.916666666666668</v>
      </c>
      <c r="X2910" s="9">
        <f t="shared" si="407"/>
        <v>35</v>
      </c>
      <c r="Y2910" s="9">
        <f t="shared" si="408"/>
        <v>1.5134021474977714E-3</v>
      </c>
      <c r="Z2910" s="10">
        <f t="shared" si="409"/>
        <v>1815394.9926362301</v>
      </c>
      <c r="AA2910" s="10">
        <f t="shared" si="410"/>
        <v>41754.084830633292</v>
      </c>
      <c r="AB2910" s="10">
        <f t="shared" si="411"/>
        <v>7</v>
      </c>
      <c r="AC2910" s="9">
        <f t="shared" si="412"/>
        <v>1760933.142857143</v>
      </c>
      <c r="AD2910" s="10">
        <f t="shared" si="413"/>
        <v>1461392.9690721652</v>
      </c>
    </row>
    <row r="2911" spans="1:30" x14ac:dyDescent="0.2">
      <c r="A2911" t="s">
        <v>20</v>
      </c>
      <c r="B2911" s="1">
        <v>43525</v>
      </c>
      <c r="C2911" t="s">
        <v>103</v>
      </c>
      <c r="D2911" s="2">
        <v>306</v>
      </c>
      <c r="E2911" s="2">
        <v>0</v>
      </c>
      <c r="F2911" s="2">
        <v>0</v>
      </c>
      <c r="G2911" s="2">
        <v>0</v>
      </c>
      <c r="H2911" s="2"/>
      <c r="I2911" s="2">
        <v>0</v>
      </c>
      <c r="J2911" s="2">
        <v>0</v>
      </c>
      <c r="K2911" s="2">
        <v>306</v>
      </c>
      <c r="L2911" s="2">
        <v>0</v>
      </c>
      <c r="M2911" s="2">
        <v>6.1199999999999997E-2</v>
      </c>
      <c r="N2911" s="8">
        <f t="shared" si="405"/>
        <v>6120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6.1199999999999997E-2</v>
      </c>
      <c r="V2911" s="2">
        <v>0</v>
      </c>
      <c r="W2911" s="2">
        <f t="shared" si="406"/>
        <v>24.916666666666668</v>
      </c>
      <c r="X2911" s="9">
        <f t="shared" si="407"/>
        <v>20</v>
      </c>
      <c r="Y2911" s="9">
        <f t="shared" si="408"/>
        <v>4.9649001032893924E-4</v>
      </c>
      <c r="Z2911" s="10">
        <f t="shared" si="409"/>
        <v>1411973.8831615122</v>
      </c>
      <c r="AA2911" s="10">
        <f t="shared" si="410"/>
        <v>32475.399312714781</v>
      </c>
      <c r="AB2911" s="10">
        <f t="shared" si="411"/>
        <v>9</v>
      </c>
      <c r="AC2911" s="9">
        <f t="shared" si="412"/>
        <v>1369614.6666666667</v>
      </c>
      <c r="AD2911" s="10">
        <f t="shared" si="413"/>
        <v>649507.98625429557</v>
      </c>
    </row>
    <row r="2912" spans="1:30" x14ac:dyDescent="0.2">
      <c r="A2912" t="s">
        <v>20</v>
      </c>
      <c r="B2912" s="1">
        <v>43525</v>
      </c>
      <c r="C2912" t="s">
        <v>1194</v>
      </c>
      <c r="D2912" s="2">
        <v>819</v>
      </c>
      <c r="E2912" s="2">
        <v>0</v>
      </c>
      <c r="F2912" s="2">
        <v>0</v>
      </c>
      <c r="G2912" s="2">
        <v>819</v>
      </c>
      <c r="H2912" s="2"/>
      <c r="I2912" s="2">
        <v>0</v>
      </c>
      <c r="J2912" s="2">
        <v>0</v>
      </c>
      <c r="K2912" s="2">
        <v>0</v>
      </c>
      <c r="L2912" s="2">
        <v>0</v>
      </c>
      <c r="M2912" s="2">
        <v>0.28665000000000002</v>
      </c>
      <c r="N2912" s="8">
        <f t="shared" si="405"/>
        <v>28665</v>
      </c>
      <c r="O2912" s="2">
        <v>0</v>
      </c>
      <c r="P2912" s="2">
        <v>0</v>
      </c>
      <c r="Q2912" s="2">
        <v>0.28665000000000002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f t="shared" si="406"/>
        <v>24.916666666666668</v>
      </c>
      <c r="X2912" s="9">
        <f t="shared" si="407"/>
        <v>35</v>
      </c>
      <c r="Y2912" s="9">
        <f t="shared" si="408"/>
        <v>2.3254715924965756E-3</v>
      </c>
      <c r="Z2912" s="10">
        <f t="shared" si="409"/>
        <v>12707764.948453609</v>
      </c>
      <c r="AA2912" s="10">
        <f t="shared" si="410"/>
        <v>292278.59381443303</v>
      </c>
      <c r="AB2912" s="10">
        <f t="shared" si="411"/>
        <v>1</v>
      </c>
      <c r="AC2912" s="9">
        <f t="shared" si="412"/>
        <v>12326532</v>
      </c>
      <c r="AD2912" s="10">
        <f t="shared" si="413"/>
        <v>10229750.783505157</v>
      </c>
    </row>
    <row r="2913" spans="1:30" x14ac:dyDescent="0.2">
      <c r="A2913" t="s">
        <v>20</v>
      </c>
      <c r="B2913" s="1">
        <v>43525</v>
      </c>
      <c r="C2913" t="s">
        <v>1195</v>
      </c>
      <c r="D2913" s="2">
        <v>19149</v>
      </c>
      <c r="E2913" s="2">
        <v>5946</v>
      </c>
      <c r="F2913" s="2">
        <v>8853</v>
      </c>
      <c r="G2913" s="2">
        <v>2158</v>
      </c>
      <c r="H2913" s="2"/>
      <c r="I2913" s="2">
        <v>2192</v>
      </c>
      <c r="J2913" s="2">
        <v>0</v>
      </c>
      <c r="K2913" s="2">
        <v>0</v>
      </c>
      <c r="L2913" s="2">
        <v>0</v>
      </c>
      <c r="M2913" s="2">
        <v>11.033002</v>
      </c>
      <c r="N2913" s="8">
        <f t="shared" si="405"/>
        <v>1103300.2</v>
      </c>
      <c r="O2913" s="2">
        <v>4.0181000000000004</v>
      </c>
      <c r="P2913" s="2">
        <v>4.2037500000000003</v>
      </c>
      <c r="Q2913" s="2">
        <v>1.6055520000000001</v>
      </c>
      <c r="R2913" s="2">
        <v>0</v>
      </c>
      <c r="S2913" s="2">
        <v>1.2056</v>
      </c>
      <c r="T2913" s="2">
        <v>0</v>
      </c>
      <c r="U2913" s="2">
        <v>0</v>
      </c>
      <c r="V2913" s="2">
        <v>0</v>
      </c>
      <c r="W2913" s="2">
        <f t="shared" si="406"/>
        <v>24.916666666666668</v>
      </c>
      <c r="X2913" s="9">
        <f t="shared" si="407"/>
        <v>57.616596166901665</v>
      </c>
      <c r="Y2913" s="9">
        <f t="shared" si="408"/>
        <v>8.9506131976130832E-2</v>
      </c>
      <c r="Z2913" s="10">
        <f t="shared" si="409"/>
        <v>12707764.948453609</v>
      </c>
      <c r="AA2913" s="10">
        <f t="shared" si="410"/>
        <v>292278.59381443303</v>
      </c>
      <c r="AB2913" s="10">
        <f t="shared" si="411"/>
        <v>1</v>
      </c>
      <c r="AC2913" s="9">
        <f t="shared" si="412"/>
        <v>12326532</v>
      </c>
      <c r="AD2913" s="10">
        <f t="shared" si="413"/>
        <v>16840097.708036073</v>
      </c>
    </row>
    <row r="2914" spans="1:30" x14ac:dyDescent="0.2">
      <c r="A2914" t="s">
        <v>20</v>
      </c>
      <c r="B2914" s="1">
        <v>43525</v>
      </c>
      <c r="C2914" t="s">
        <v>1036</v>
      </c>
      <c r="D2914" s="2">
        <v>5827</v>
      </c>
      <c r="E2914" s="2">
        <v>0</v>
      </c>
      <c r="F2914" s="2">
        <v>0</v>
      </c>
      <c r="G2914" s="2">
        <v>1972</v>
      </c>
      <c r="H2914" s="2"/>
      <c r="I2914" s="2">
        <v>3855</v>
      </c>
      <c r="J2914" s="2">
        <v>0</v>
      </c>
      <c r="K2914" s="2">
        <v>0</v>
      </c>
      <c r="L2914" s="2">
        <v>0</v>
      </c>
      <c r="M2914" s="2">
        <v>2.8104499999999999</v>
      </c>
      <c r="N2914" s="8">
        <f t="shared" si="405"/>
        <v>281045</v>
      </c>
      <c r="O2914" s="2">
        <v>0</v>
      </c>
      <c r="P2914" s="2">
        <v>0</v>
      </c>
      <c r="Q2914" s="2">
        <v>0.69020000000000004</v>
      </c>
      <c r="R2914" s="2">
        <v>0</v>
      </c>
      <c r="S2914" s="2">
        <v>2.12025</v>
      </c>
      <c r="T2914" s="2">
        <v>0</v>
      </c>
      <c r="U2914" s="2">
        <v>0</v>
      </c>
      <c r="V2914" s="2">
        <v>0</v>
      </c>
      <c r="W2914" s="2">
        <f t="shared" si="406"/>
        <v>24.916666666666668</v>
      </c>
      <c r="X2914" s="9">
        <f t="shared" si="407"/>
        <v>48.231508494937358</v>
      </c>
      <c r="Y2914" s="9">
        <f t="shared" si="408"/>
        <v>2.2800005711257634E-2</v>
      </c>
      <c r="Z2914" s="10">
        <f t="shared" si="409"/>
        <v>2117960.8247422683</v>
      </c>
      <c r="AA2914" s="10">
        <f t="shared" si="410"/>
        <v>48713.098969072169</v>
      </c>
      <c r="AB2914" s="10">
        <f t="shared" si="411"/>
        <v>6</v>
      </c>
      <c r="AC2914" s="9">
        <f t="shared" si="412"/>
        <v>2054422</v>
      </c>
      <c r="AD2914" s="10">
        <f t="shared" si="413"/>
        <v>2349506.2467415286</v>
      </c>
    </row>
    <row r="2915" spans="1:30" x14ac:dyDescent="0.2">
      <c r="A2915" t="s">
        <v>20</v>
      </c>
      <c r="B2915" s="1">
        <v>43525</v>
      </c>
      <c r="C2915" t="s">
        <v>1196</v>
      </c>
      <c r="D2915" s="2">
        <v>513</v>
      </c>
      <c r="E2915" s="2">
        <v>0</v>
      </c>
      <c r="F2915" s="2">
        <v>0</v>
      </c>
      <c r="G2915" s="2">
        <v>0</v>
      </c>
      <c r="H2915" s="2"/>
      <c r="I2915" s="2">
        <v>513</v>
      </c>
      <c r="J2915" s="2">
        <v>0</v>
      </c>
      <c r="K2915" s="2">
        <v>0</v>
      </c>
      <c r="L2915" s="2">
        <v>0</v>
      </c>
      <c r="M2915" s="2">
        <v>0.28215000000000001</v>
      </c>
      <c r="N2915" s="8">
        <f t="shared" si="405"/>
        <v>28215</v>
      </c>
      <c r="O2915" s="2">
        <v>0</v>
      </c>
      <c r="P2915" s="2">
        <v>0</v>
      </c>
      <c r="Q2915" s="2">
        <v>0</v>
      </c>
      <c r="R2915" s="2">
        <v>0</v>
      </c>
      <c r="S2915" s="2">
        <v>0.28215000000000001</v>
      </c>
      <c r="T2915" s="2">
        <v>0</v>
      </c>
      <c r="U2915" s="2">
        <v>0</v>
      </c>
      <c r="V2915" s="2">
        <v>0</v>
      </c>
      <c r="W2915" s="2">
        <f t="shared" si="406"/>
        <v>24.916666666666668</v>
      </c>
      <c r="X2915" s="9">
        <f t="shared" si="407"/>
        <v>55</v>
      </c>
      <c r="Y2915" s="9">
        <f t="shared" si="408"/>
        <v>2.2889649740900362E-3</v>
      </c>
      <c r="Z2915" s="10">
        <f t="shared" si="409"/>
        <v>12707764.948453609</v>
      </c>
      <c r="AA2915" s="10">
        <f t="shared" si="410"/>
        <v>292278.59381443303</v>
      </c>
      <c r="AB2915" s="10">
        <f t="shared" si="411"/>
        <v>1</v>
      </c>
      <c r="AC2915" s="9">
        <f t="shared" si="412"/>
        <v>12326532</v>
      </c>
      <c r="AD2915" s="10">
        <f t="shared" si="413"/>
        <v>16075322.659793817</v>
      </c>
    </row>
    <row r="2916" spans="1:30" x14ac:dyDescent="0.2">
      <c r="A2916" t="s">
        <v>20</v>
      </c>
      <c r="B2916" s="1">
        <v>43525</v>
      </c>
      <c r="C2916" t="s">
        <v>871</v>
      </c>
      <c r="D2916" s="2">
        <v>8620</v>
      </c>
      <c r="E2916" s="2">
        <v>0</v>
      </c>
      <c r="F2916" s="2">
        <v>0</v>
      </c>
      <c r="G2916" s="2">
        <v>4199</v>
      </c>
      <c r="H2916" s="2"/>
      <c r="I2916" s="2">
        <v>0</v>
      </c>
      <c r="J2916" s="2">
        <v>4421</v>
      </c>
      <c r="K2916" s="2">
        <v>0</v>
      </c>
      <c r="L2916" s="2">
        <v>0</v>
      </c>
      <c r="M2916" s="2">
        <v>3.4590999999999998</v>
      </c>
      <c r="N2916" s="8">
        <f t="shared" si="405"/>
        <v>345910</v>
      </c>
      <c r="O2916" s="2">
        <v>0</v>
      </c>
      <c r="P2916" s="2">
        <v>0</v>
      </c>
      <c r="Q2916" s="2">
        <v>1.4696499999999999</v>
      </c>
      <c r="R2916" s="2">
        <v>0</v>
      </c>
      <c r="S2916" s="2">
        <v>0</v>
      </c>
      <c r="T2916" s="2">
        <v>1.9894499999999999</v>
      </c>
      <c r="U2916" s="2">
        <v>0</v>
      </c>
      <c r="V2916" s="2">
        <v>0</v>
      </c>
      <c r="W2916" s="2">
        <f t="shared" si="406"/>
        <v>24.916666666666668</v>
      </c>
      <c r="X2916" s="9">
        <f t="shared" si="407"/>
        <v>40.12877030162413</v>
      </c>
      <c r="Y2916" s="9">
        <f t="shared" si="408"/>
        <v>2.8062231940013622E-2</v>
      </c>
      <c r="Z2916" s="10">
        <f t="shared" si="409"/>
        <v>635388.24742268049</v>
      </c>
      <c r="AA2916" s="10">
        <f t="shared" si="410"/>
        <v>14613.92969072165</v>
      </c>
      <c r="AB2916" s="10">
        <f t="shared" si="411"/>
        <v>20</v>
      </c>
      <c r="AC2916" s="9">
        <f t="shared" si="412"/>
        <v>616326.6</v>
      </c>
      <c r="AD2916" s="10">
        <f t="shared" si="413"/>
        <v>586439.02776305401</v>
      </c>
    </row>
    <row r="2917" spans="1:30" x14ac:dyDescent="0.2">
      <c r="A2917" t="s">
        <v>20</v>
      </c>
      <c r="B2917" s="1">
        <v>43525</v>
      </c>
      <c r="C2917" t="s">
        <v>105</v>
      </c>
      <c r="D2917" s="2">
        <v>41</v>
      </c>
      <c r="E2917" s="2">
        <v>0</v>
      </c>
      <c r="F2917" s="2">
        <v>0</v>
      </c>
      <c r="G2917" s="2">
        <v>0</v>
      </c>
      <c r="H2917" s="2">
        <v>41</v>
      </c>
      <c r="I2917" s="2">
        <v>0</v>
      </c>
      <c r="J2917" s="2">
        <v>0</v>
      </c>
      <c r="K2917" s="2">
        <v>0</v>
      </c>
      <c r="L2917" s="2">
        <v>0</v>
      </c>
      <c r="M2917" s="2">
        <v>1.6400000000000001E-2</v>
      </c>
      <c r="N2917" s="8">
        <f t="shared" si="405"/>
        <v>1640.0000000000002</v>
      </c>
      <c r="O2917" s="2">
        <v>0</v>
      </c>
      <c r="P2917" s="2">
        <v>0</v>
      </c>
      <c r="Q2917" s="2">
        <v>0</v>
      </c>
      <c r="R2917" s="2">
        <v>1.6400000000000001E-2</v>
      </c>
      <c r="S2917" s="2">
        <v>0</v>
      </c>
      <c r="T2917" s="2">
        <v>0</v>
      </c>
      <c r="U2917" s="2">
        <v>0</v>
      </c>
      <c r="V2917" s="2">
        <v>0</v>
      </c>
      <c r="W2917" s="2">
        <f t="shared" si="406"/>
        <v>24.916666666666668</v>
      </c>
      <c r="X2917" s="9">
        <f t="shared" si="407"/>
        <v>40.000000000000007</v>
      </c>
      <c r="Y2917" s="9">
        <f t="shared" si="408"/>
        <v>1.3304634263716674E-4</v>
      </c>
      <c r="Z2917" s="10">
        <f t="shared" si="409"/>
        <v>977520.38065027772</v>
      </c>
      <c r="AA2917" s="10">
        <f t="shared" si="410"/>
        <v>22482.968754956386</v>
      </c>
      <c r="AB2917" s="10">
        <f t="shared" si="411"/>
        <v>13</v>
      </c>
      <c r="AC2917" s="9">
        <f t="shared" si="412"/>
        <v>948194.76923076925</v>
      </c>
      <c r="AD2917" s="10">
        <f t="shared" si="413"/>
        <v>899318.75019825564</v>
      </c>
    </row>
    <row r="2918" spans="1:30" x14ac:dyDescent="0.2">
      <c r="A2918" t="s">
        <v>20</v>
      </c>
      <c r="B2918" s="1">
        <v>43525</v>
      </c>
      <c r="C2918" t="s">
        <v>106</v>
      </c>
      <c r="D2918" s="2">
        <v>802</v>
      </c>
      <c r="E2918" s="2">
        <v>0</v>
      </c>
      <c r="F2918" s="2">
        <v>0</v>
      </c>
      <c r="G2918" s="2">
        <v>0</v>
      </c>
      <c r="H2918" s="2"/>
      <c r="I2918" s="2">
        <v>0</v>
      </c>
      <c r="J2918" s="2">
        <v>802</v>
      </c>
      <c r="K2918" s="2">
        <v>0</v>
      </c>
      <c r="L2918" s="2">
        <v>0</v>
      </c>
      <c r="M2918" s="2">
        <v>0.3609</v>
      </c>
      <c r="N2918" s="8">
        <f t="shared" si="405"/>
        <v>36090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0.3609</v>
      </c>
      <c r="U2918" s="2">
        <v>0</v>
      </c>
      <c r="V2918" s="2">
        <v>0</v>
      </c>
      <c r="W2918" s="2">
        <f t="shared" si="406"/>
        <v>24.916666666666668</v>
      </c>
      <c r="X2918" s="9">
        <f t="shared" si="407"/>
        <v>45</v>
      </c>
      <c r="Y2918" s="9">
        <f t="shared" si="408"/>
        <v>2.9278307962044797E-3</v>
      </c>
      <c r="Z2918" s="10">
        <f t="shared" si="409"/>
        <v>1058980.4123711342</v>
      </c>
      <c r="AA2918" s="10">
        <f t="shared" si="410"/>
        <v>24356.549484536084</v>
      </c>
      <c r="AB2918" s="10">
        <f t="shared" si="411"/>
        <v>12</v>
      </c>
      <c r="AC2918" s="9">
        <f t="shared" si="412"/>
        <v>1027211</v>
      </c>
      <c r="AD2918" s="10">
        <f t="shared" si="413"/>
        <v>1096044.7268041237</v>
      </c>
    </row>
    <row r="2919" spans="1:30" x14ac:dyDescent="0.2">
      <c r="A2919" t="s">
        <v>20</v>
      </c>
      <c r="B2919" s="1">
        <v>43525</v>
      </c>
      <c r="C2919" t="s">
        <v>1120</v>
      </c>
      <c r="D2919" s="2">
        <v>10502</v>
      </c>
      <c r="E2919" s="2">
        <v>0</v>
      </c>
      <c r="F2919" s="2">
        <v>0</v>
      </c>
      <c r="G2919" s="2">
        <v>2219</v>
      </c>
      <c r="H2919" s="2"/>
      <c r="I2919" s="2">
        <v>0</v>
      </c>
      <c r="J2919" s="2">
        <v>4081</v>
      </c>
      <c r="K2919" s="2">
        <v>4202</v>
      </c>
      <c r="L2919" s="2">
        <v>0</v>
      </c>
      <c r="M2919" s="2">
        <v>3.4535</v>
      </c>
      <c r="N2919" s="8">
        <f t="shared" si="405"/>
        <v>345350</v>
      </c>
      <c r="O2919" s="2">
        <v>0</v>
      </c>
      <c r="P2919" s="2">
        <v>0</v>
      </c>
      <c r="Q2919" s="2">
        <v>0.77664999999999995</v>
      </c>
      <c r="R2919" s="2">
        <v>0</v>
      </c>
      <c r="S2919" s="2">
        <v>0</v>
      </c>
      <c r="T2919" s="2">
        <v>1.8364499999999999</v>
      </c>
      <c r="U2919" s="2">
        <v>0.84040000000000004</v>
      </c>
      <c r="V2919" s="2">
        <v>0</v>
      </c>
      <c r="W2919" s="2">
        <f t="shared" si="406"/>
        <v>24.916666666666668</v>
      </c>
      <c r="X2919" s="9">
        <f t="shared" si="407"/>
        <v>32.884212530946485</v>
      </c>
      <c r="Y2919" s="9">
        <f t="shared" si="408"/>
        <v>2.801680148155215E-2</v>
      </c>
      <c r="Z2919" s="10">
        <f t="shared" si="409"/>
        <v>12707764.948453609</v>
      </c>
      <c r="AA2919" s="10">
        <f t="shared" si="410"/>
        <v>292278.59381443303</v>
      </c>
      <c r="AB2919" s="10">
        <f t="shared" si="411"/>
        <v>1</v>
      </c>
      <c r="AC2919" s="9">
        <f t="shared" si="412"/>
        <v>12326532</v>
      </c>
      <c r="AD2919" s="10">
        <f t="shared" si="413"/>
        <v>9611351.3972399961</v>
      </c>
    </row>
    <row r="2920" spans="1:30" x14ac:dyDescent="0.2">
      <c r="A2920" t="s">
        <v>20</v>
      </c>
      <c r="B2920" s="1">
        <v>43525</v>
      </c>
      <c r="C2920" t="s">
        <v>676</v>
      </c>
      <c r="D2920" s="2">
        <v>2442</v>
      </c>
      <c r="E2920" s="2">
        <v>0</v>
      </c>
      <c r="F2920" s="2">
        <v>0</v>
      </c>
      <c r="G2920" s="2">
        <v>1221</v>
      </c>
      <c r="H2920" s="2"/>
      <c r="I2920" s="2">
        <v>0</v>
      </c>
      <c r="J2920" s="2">
        <v>1221</v>
      </c>
      <c r="K2920" s="2">
        <v>0</v>
      </c>
      <c r="L2920" s="2">
        <v>0</v>
      </c>
      <c r="M2920" s="2">
        <v>0.9768</v>
      </c>
      <c r="N2920" s="8">
        <f t="shared" si="405"/>
        <v>97680</v>
      </c>
      <c r="O2920" s="2">
        <v>0</v>
      </c>
      <c r="P2920" s="2">
        <v>0</v>
      </c>
      <c r="Q2920" s="2">
        <v>0.42735000000000001</v>
      </c>
      <c r="R2920" s="2">
        <v>0</v>
      </c>
      <c r="S2920" s="2">
        <v>0</v>
      </c>
      <c r="T2920" s="2">
        <v>0.54944999999999999</v>
      </c>
      <c r="U2920" s="2">
        <v>0</v>
      </c>
      <c r="V2920" s="2">
        <v>0</v>
      </c>
      <c r="W2920" s="2">
        <f t="shared" si="406"/>
        <v>24.916666666666668</v>
      </c>
      <c r="X2920" s="9">
        <f t="shared" si="407"/>
        <v>40</v>
      </c>
      <c r="Y2920" s="9">
        <f t="shared" si="408"/>
        <v>7.9243699687795398E-3</v>
      </c>
      <c r="Z2920" s="10">
        <f t="shared" si="409"/>
        <v>12707764.948453609</v>
      </c>
      <c r="AA2920" s="10">
        <f t="shared" si="410"/>
        <v>292278.59381443303</v>
      </c>
      <c r="AB2920" s="10">
        <f t="shared" si="411"/>
        <v>1</v>
      </c>
      <c r="AC2920" s="9">
        <f t="shared" si="412"/>
        <v>12326532</v>
      </c>
      <c r="AD2920" s="10">
        <f t="shared" si="413"/>
        <v>11691143.752577322</v>
      </c>
    </row>
    <row r="2921" spans="1:30" x14ac:dyDescent="0.2">
      <c r="A2921" t="s">
        <v>20</v>
      </c>
      <c r="B2921" s="1">
        <v>43525</v>
      </c>
      <c r="C2921" t="s">
        <v>1197</v>
      </c>
      <c r="D2921" s="2">
        <v>2751</v>
      </c>
      <c r="E2921" s="2">
        <v>0</v>
      </c>
      <c r="F2921" s="2">
        <v>0</v>
      </c>
      <c r="G2921" s="2">
        <v>0</v>
      </c>
      <c r="H2921" s="2"/>
      <c r="I2921" s="2">
        <v>0</v>
      </c>
      <c r="J2921" s="2">
        <v>0</v>
      </c>
      <c r="K2921" s="2">
        <v>0</v>
      </c>
      <c r="L2921" s="2">
        <v>2751</v>
      </c>
      <c r="M2921" s="2">
        <v>0.68774999999999997</v>
      </c>
      <c r="N2921" s="8">
        <f t="shared" si="405"/>
        <v>68775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0.68774999999999997</v>
      </c>
      <c r="W2921" s="2">
        <f t="shared" si="406"/>
        <v>24.916666666666668</v>
      </c>
      <c r="X2921" s="9">
        <f t="shared" si="407"/>
        <v>25</v>
      </c>
      <c r="Y2921" s="9">
        <f t="shared" si="408"/>
        <v>5.5794281797994765E-3</v>
      </c>
      <c r="Z2921" s="10">
        <f t="shared" si="409"/>
        <v>12707764.948453609</v>
      </c>
      <c r="AA2921" s="10">
        <f t="shared" si="410"/>
        <v>292278.59381443303</v>
      </c>
      <c r="AB2921" s="10">
        <f t="shared" si="411"/>
        <v>1</v>
      </c>
      <c r="AC2921" s="9">
        <f t="shared" si="412"/>
        <v>12326532</v>
      </c>
      <c r="AD2921" s="10">
        <f t="shared" si="413"/>
        <v>7306964.8453608258</v>
      </c>
    </row>
    <row r="2922" spans="1:30" x14ac:dyDescent="0.2">
      <c r="A2922" t="s">
        <v>20</v>
      </c>
      <c r="B2922" s="1">
        <v>43525</v>
      </c>
      <c r="C2922" t="s">
        <v>1198</v>
      </c>
      <c r="D2922" s="2">
        <v>851</v>
      </c>
      <c r="E2922" s="2">
        <v>0</v>
      </c>
      <c r="F2922" s="2">
        <v>0</v>
      </c>
      <c r="G2922" s="2">
        <v>0</v>
      </c>
      <c r="H2922" s="2"/>
      <c r="I2922" s="2">
        <v>0</v>
      </c>
      <c r="J2922" s="2">
        <v>0</v>
      </c>
      <c r="K2922" s="2">
        <v>851</v>
      </c>
      <c r="L2922" s="2">
        <v>0</v>
      </c>
      <c r="M2922" s="2">
        <v>0.17019999999999999</v>
      </c>
      <c r="N2922" s="8">
        <f t="shared" si="405"/>
        <v>17020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0.17019999999999999</v>
      </c>
      <c r="V2922" s="2">
        <v>0</v>
      </c>
      <c r="W2922" s="2">
        <f t="shared" si="406"/>
        <v>24.916666666666668</v>
      </c>
      <c r="X2922" s="9">
        <f t="shared" si="407"/>
        <v>20</v>
      </c>
      <c r="Y2922" s="9">
        <f t="shared" si="408"/>
        <v>1.3807614339540108E-3</v>
      </c>
      <c r="Z2922" s="10">
        <f t="shared" si="409"/>
        <v>12707764.948453609</v>
      </c>
      <c r="AA2922" s="10">
        <f t="shared" si="410"/>
        <v>292278.59381443303</v>
      </c>
      <c r="AB2922" s="10">
        <f t="shared" si="411"/>
        <v>1</v>
      </c>
      <c r="AC2922" s="9">
        <f t="shared" si="412"/>
        <v>12326532</v>
      </c>
      <c r="AD2922" s="10">
        <f t="shared" si="413"/>
        <v>5845571.8762886608</v>
      </c>
    </row>
    <row r="2923" spans="1:30" x14ac:dyDescent="0.2">
      <c r="A2923" t="s">
        <v>20</v>
      </c>
      <c r="B2923" s="1">
        <v>43525</v>
      </c>
      <c r="C2923" t="s">
        <v>1199</v>
      </c>
      <c r="D2923" s="2">
        <v>94</v>
      </c>
      <c r="E2923" s="2">
        <v>0</v>
      </c>
      <c r="F2923" s="2">
        <v>0</v>
      </c>
      <c r="G2923" s="2">
        <v>0</v>
      </c>
      <c r="H2923" s="2"/>
      <c r="I2923" s="2">
        <v>0</v>
      </c>
      <c r="J2923" s="2">
        <v>0</v>
      </c>
      <c r="K2923" s="2">
        <v>0</v>
      </c>
      <c r="L2923" s="2">
        <v>94</v>
      </c>
      <c r="M2923" s="2">
        <v>2.35E-2</v>
      </c>
      <c r="N2923" s="8">
        <f t="shared" si="405"/>
        <v>2350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2.35E-2</v>
      </c>
      <c r="W2923" s="2">
        <f t="shared" si="406"/>
        <v>24.916666666666668</v>
      </c>
      <c r="X2923" s="9">
        <f t="shared" si="407"/>
        <v>25</v>
      </c>
      <c r="Y2923" s="9">
        <f t="shared" si="408"/>
        <v>1.9064567390081818E-4</v>
      </c>
      <c r="Z2923" s="10">
        <f t="shared" si="409"/>
        <v>12707764.948453609</v>
      </c>
      <c r="AA2923" s="10">
        <f t="shared" si="410"/>
        <v>292278.59381443303</v>
      </c>
      <c r="AB2923" s="10">
        <f t="shared" si="411"/>
        <v>1</v>
      </c>
      <c r="AC2923" s="9">
        <f t="shared" si="412"/>
        <v>12326532</v>
      </c>
      <c r="AD2923" s="10">
        <f t="shared" si="413"/>
        <v>7306964.8453608258</v>
      </c>
    </row>
    <row r="2924" spans="1:30" x14ac:dyDescent="0.2">
      <c r="A2924" t="s">
        <v>20</v>
      </c>
      <c r="B2924" s="1">
        <v>43525</v>
      </c>
      <c r="C2924" t="s">
        <v>680</v>
      </c>
      <c r="D2924" s="2">
        <v>621</v>
      </c>
      <c r="E2924" s="2">
        <v>621</v>
      </c>
      <c r="F2924" s="2">
        <v>0</v>
      </c>
      <c r="G2924" s="2">
        <v>0</v>
      </c>
      <c r="H2924" s="2"/>
      <c r="I2924" s="2">
        <v>0</v>
      </c>
      <c r="J2924" s="2">
        <v>0</v>
      </c>
      <c r="K2924" s="2">
        <v>0</v>
      </c>
      <c r="L2924" s="2">
        <v>0</v>
      </c>
      <c r="M2924" s="2">
        <v>0.3105</v>
      </c>
      <c r="N2924" s="8">
        <f t="shared" si="405"/>
        <v>31050</v>
      </c>
      <c r="O2924" s="2">
        <v>0.3105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f t="shared" si="406"/>
        <v>24.916666666666668</v>
      </c>
      <c r="X2924" s="9">
        <f t="shared" si="407"/>
        <v>50</v>
      </c>
      <c r="Y2924" s="9">
        <f t="shared" si="408"/>
        <v>2.518956670051236E-3</v>
      </c>
      <c r="Z2924" s="10">
        <f t="shared" si="409"/>
        <v>1815394.9926362301</v>
      </c>
      <c r="AA2924" s="10">
        <f t="shared" si="410"/>
        <v>41754.084830633292</v>
      </c>
      <c r="AB2924" s="10">
        <f t="shared" si="411"/>
        <v>7</v>
      </c>
      <c r="AC2924" s="9">
        <f t="shared" si="412"/>
        <v>1760933.142857143</v>
      </c>
      <c r="AD2924" s="10">
        <f t="shared" si="413"/>
        <v>2087704.2415316645</v>
      </c>
    </row>
    <row r="2925" spans="1:30" x14ac:dyDescent="0.2">
      <c r="A2925" t="s">
        <v>20</v>
      </c>
      <c r="B2925" s="1">
        <v>43525</v>
      </c>
      <c r="C2925" t="s">
        <v>1200</v>
      </c>
      <c r="D2925" s="2">
        <v>33</v>
      </c>
      <c r="E2925" s="2">
        <v>0</v>
      </c>
      <c r="F2925" s="2">
        <v>0</v>
      </c>
      <c r="G2925" s="2">
        <v>33</v>
      </c>
      <c r="H2925" s="2"/>
      <c r="I2925" s="2">
        <v>0</v>
      </c>
      <c r="J2925" s="2">
        <v>0</v>
      </c>
      <c r="K2925" s="2">
        <v>0</v>
      </c>
      <c r="L2925" s="2">
        <v>0</v>
      </c>
      <c r="M2925" s="2">
        <v>1.155E-2</v>
      </c>
      <c r="N2925" s="8">
        <f t="shared" si="405"/>
        <v>1155</v>
      </c>
      <c r="O2925" s="2">
        <v>0</v>
      </c>
      <c r="P2925" s="2">
        <v>0</v>
      </c>
      <c r="Q2925" s="2">
        <v>1.155E-2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f t="shared" si="406"/>
        <v>24.916666666666668</v>
      </c>
      <c r="X2925" s="9">
        <f t="shared" si="407"/>
        <v>35</v>
      </c>
      <c r="Y2925" s="9">
        <f t="shared" si="408"/>
        <v>9.3700320576785103E-5</v>
      </c>
      <c r="Z2925" s="10">
        <f t="shared" si="409"/>
        <v>12707764.948453609</v>
      </c>
      <c r="AA2925" s="10">
        <f t="shared" si="410"/>
        <v>292278.59381443303</v>
      </c>
      <c r="AB2925" s="10">
        <f t="shared" si="411"/>
        <v>1</v>
      </c>
      <c r="AC2925" s="9">
        <f t="shared" si="412"/>
        <v>12326532</v>
      </c>
      <c r="AD2925" s="10">
        <f t="shared" si="413"/>
        <v>10229750.783505157</v>
      </c>
    </row>
    <row r="2926" spans="1:30" x14ac:dyDescent="0.2">
      <c r="A2926" t="s">
        <v>20</v>
      </c>
      <c r="B2926" s="1">
        <v>43525</v>
      </c>
      <c r="C2926" t="s">
        <v>110</v>
      </c>
      <c r="D2926" s="2">
        <v>45147</v>
      </c>
      <c r="E2926" s="2">
        <v>17250</v>
      </c>
      <c r="F2926" s="2">
        <v>6775</v>
      </c>
      <c r="G2926" s="2">
        <v>0</v>
      </c>
      <c r="H2926" s="2"/>
      <c r="I2926" s="2">
        <v>6865</v>
      </c>
      <c r="J2926" s="2">
        <v>14257</v>
      </c>
      <c r="K2926" s="2">
        <v>0</v>
      </c>
      <c r="L2926" s="2">
        <v>0</v>
      </c>
      <c r="M2926" s="2">
        <v>31.98565</v>
      </c>
      <c r="N2926" s="8">
        <f t="shared" si="405"/>
        <v>3198565</v>
      </c>
      <c r="O2926" s="2">
        <v>14.6625</v>
      </c>
      <c r="P2926" s="2">
        <v>5.75875</v>
      </c>
      <c r="Q2926" s="2">
        <v>0</v>
      </c>
      <c r="R2926" s="2">
        <v>0</v>
      </c>
      <c r="S2926" s="2">
        <v>5.1487499999999997</v>
      </c>
      <c r="T2926" s="2">
        <v>6.4156500000000003</v>
      </c>
      <c r="U2926" s="2">
        <v>0</v>
      </c>
      <c r="V2926" s="2">
        <v>0</v>
      </c>
      <c r="W2926" s="2">
        <f t="shared" si="406"/>
        <v>24.916666666666668</v>
      </c>
      <c r="X2926" s="9">
        <f t="shared" si="407"/>
        <v>70.847786120893971</v>
      </c>
      <c r="Y2926" s="9">
        <f t="shared" si="408"/>
        <v>0.25948620423002999</v>
      </c>
      <c r="Z2926" s="10">
        <f t="shared" si="409"/>
        <v>668829.73412913736</v>
      </c>
      <c r="AA2926" s="10">
        <f t="shared" si="410"/>
        <v>15383.083884970159</v>
      </c>
      <c r="AB2926" s="10">
        <f t="shared" si="411"/>
        <v>19</v>
      </c>
      <c r="AC2926" s="9">
        <f t="shared" si="412"/>
        <v>648764.84210526315</v>
      </c>
      <c r="AD2926" s="10">
        <f t="shared" si="413"/>
        <v>1089857.4369621365</v>
      </c>
    </row>
    <row r="2927" spans="1:30" x14ac:dyDescent="0.2">
      <c r="A2927" t="s">
        <v>20</v>
      </c>
      <c r="B2927" s="1">
        <v>43525</v>
      </c>
      <c r="C2927" t="s">
        <v>112</v>
      </c>
      <c r="D2927" s="2">
        <v>9264</v>
      </c>
      <c r="E2927" s="2">
        <v>0</v>
      </c>
      <c r="F2927" s="2">
        <v>6599</v>
      </c>
      <c r="G2927" s="2">
        <v>2665</v>
      </c>
      <c r="H2927" s="2"/>
      <c r="I2927" s="2">
        <v>0</v>
      </c>
      <c r="J2927" s="2">
        <v>0</v>
      </c>
      <c r="K2927" s="2">
        <v>0</v>
      </c>
      <c r="L2927" s="2">
        <v>0</v>
      </c>
      <c r="M2927" s="2">
        <v>4.5621999999999998</v>
      </c>
      <c r="N2927" s="8">
        <f t="shared" si="405"/>
        <v>456220</v>
      </c>
      <c r="O2927" s="2">
        <v>0</v>
      </c>
      <c r="P2927" s="2">
        <v>3.6294499999999998</v>
      </c>
      <c r="Q2927" s="2">
        <v>0.93274999999999997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f t="shared" si="406"/>
        <v>24.916666666666668</v>
      </c>
      <c r="X2927" s="9">
        <f t="shared" si="407"/>
        <v>49.246545768566492</v>
      </c>
      <c r="Y2927" s="9">
        <f t="shared" si="408"/>
        <v>3.7011220998736709E-2</v>
      </c>
      <c r="Z2927" s="10">
        <f t="shared" si="409"/>
        <v>2541552.989690722</v>
      </c>
      <c r="AA2927" s="10">
        <f t="shared" si="410"/>
        <v>58455.718762886601</v>
      </c>
      <c r="AB2927" s="10">
        <f t="shared" si="411"/>
        <v>5</v>
      </c>
      <c r="AC2927" s="9">
        <f t="shared" si="412"/>
        <v>2465306.4</v>
      </c>
      <c r="AD2927" s="10">
        <f t="shared" si="413"/>
        <v>2878742.229490946</v>
      </c>
    </row>
    <row r="2928" spans="1:30" x14ac:dyDescent="0.2">
      <c r="A2928" t="s">
        <v>20</v>
      </c>
      <c r="B2928" s="1">
        <v>43525</v>
      </c>
      <c r="C2928" t="s">
        <v>114</v>
      </c>
      <c r="D2928" s="2">
        <v>90761</v>
      </c>
      <c r="E2928" s="2">
        <v>9326</v>
      </c>
      <c r="F2928" s="2">
        <v>19191</v>
      </c>
      <c r="G2928" s="2">
        <v>9455</v>
      </c>
      <c r="H2928" s="2"/>
      <c r="I2928" s="2">
        <v>15096</v>
      </c>
      <c r="J2928" s="2">
        <v>26291</v>
      </c>
      <c r="K2928" s="2">
        <v>0</v>
      </c>
      <c r="L2928" s="2">
        <v>5916</v>
      </c>
      <c r="M2928" s="2">
        <v>40.252994999999999</v>
      </c>
      <c r="N2928" s="8">
        <f t="shared" si="405"/>
        <v>4025299.5</v>
      </c>
      <c r="O2928" s="2">
        <v>4.1840000000000002</v>
      </c>
      <c r="P2928" s="2">
        <v>10.273199999999999</v>
      </c>
      <c r="Q2928" s="2">
        <v>2.6428500000000001</v>
      </c>
      <c r="R2928" s="2">
        <v>0</v>
      </c>
      <c r="S2928" s="2">
        <v>6.7953499999999991</v>
      </c>
      <c r="T2928" s="2">
        <v>12.0718</v>
      </c>
      <c r="U2928" s="2">
        <v>0</v>
      </c>
      <c r="V2928" s="2">
        <v>2.0706000000000002</v>
      </c>
      <c r="W2928" s="2">
        <f t="shared" si="406"/>
        <v>24.916666666666668</v>
      </c>
      <c r="X2928" s="9">
        <f t="shared" si="407"/>
        <v>44.35054153215588</v>
      </c>
      <c r="Y2928" s="9">
        <f t="shared" si="408"/>
        <v>0.32655571737452188</v>
      </c>
      <c r="Z2928" s="10">
        <f t="shared" si="409"/>
        <v>794235.30927835056</v>
      </c>
      <c r="AA2928" s="10">
        <f t="shared" si="410"/>
        <v>18267.412113402064</v>
      </c>
      <c r="AB2928" s="10">
        <f t="shared" si="411"/>
        <v>16</v>
      </c>
      <c r="AC2928" s="9">
        <f t="shared" si="412"/>
        <v>770408.25</v>
      </c>
      <c r="AD2928" s="10">
        <f t="shared" si="413"/>
        <v>810169.61962044565</v>
      </c>
    </row>
    <row r="2929" spans="1:30" x14ac:dyDescent="0.2">
      <c r="A2929" t="s">
        <v>20</v>
      </c>
      <c r="B2929" s="1">
        <v>43525</v>
      </c>
      <c r="C2929" t="s">
        <v>962</v>
      </c>
      <c r="D2929" s="2">
        <v>2447</v>
      </c>
      <c r="E2929" s="2">
        <v>0</v>
      </c>
      <c r="F2929" s="2">
        <v>950</v>
      </c>
      <c r="G2929" s="2">
        <v>1277</v>
      </c>
      <c r="H2929" s="2"/>
      <c r="I2929" s="2">
        <v>220</v>
      </c>
      <c r="J2929" s="2">
        <v>0</v>
      </c>
      <c r="K2929" s="2">
        <v>0</v>
      </c>
      <c r="L2929" s="2">
        <v>0</v>
      </c>
      <c r="M2929" s="2">
        <v>1.0904499999999999</v>
      </c>
      <c r="N2929" s="8">
        <f t="shared" si="405"/>
        <v>109044.99999999999</v>
      </c>
      <c r="O2929" s="2">
        <v>0</v>
      </c>
      <c r="P2929" s="2">
        <v>0.52249999999999996</v>
      </c>
      <c r="Q2929" s="2">
        <v>0.44695000000000001</v>
      </c>
      <c r="R2929" s="2">
        <v>0</v>
      </c>
      <c r="S2929" s="2">
        <v>0.121</v>
      </c>
      <c r="T2929" s="2">
        <v>0</v>
      </c>
      <c r="U2929" s="2">
        <v>0</v>
      </c>
      <c r="V2929" s="2">
        <v>0</v>
      </c>
      <c r="W2929" s="2">
        <f t="shared" si="406"/>
        <v>24.916666666666668</v>
      </c>
      <c r="X2929" s="9">
        <f t="shared" si="407"/>
        <v>44.562729873314254</v>
      </c>
      <c r="Y2929" s="9">
        <f t="shared" si="408"/>
        <v>8.8463648980913676E-3</v>
      </c>
      <c r="Z2929" s="10">
        <f t="shared" si="409"/>
        <v>1588470.6185567011</v>
      </c>
      <c r="AA2929" s="10">
        <f t="shared" si="410"/>
        <v>36534.824226804129</v>
      </c>
      <c r="AB2929" s="10">
        <f t="shared" si="411"/>
        <v>8</v>
      </c>
      <c r="AC2929" s="9">
        <f t="shared" si="412"/>
        <v>1540816.5</v>
      </c>
      <c r="AD2929" s="10">
        <f t="shared" si="413"/>
        <v>1628091.5029880896</v>
      </c>
    </row>
    <row r="2930" spans="1:30" x14ac:dyDescent="0.2">
      <c r="A2930" t="s">
        <v>20</v>
      </c>
      <c r="B2930" s="1">
        <v>43525</v>
      </c>
      <c r="C2930" t="s">
        <v>491</v>
      </c>
      <c r="D2930" s="2">
        <v>90446</v>
      </c>
      <c r="E2930" s="2">
        <v>23392</v>
      </c>
      <c r="F2930" s="2">
        <v>24665</v>
      </c>
      <c r="G2930" s="2">
        <v>5671</v>
      </c>
      <c r="H2930" s="2"/>
      <c r="I2930" s="2">
        <v>36718</v>
      </c>
      <c r="J2930" s="2">
        <v>0</v>
      </c>
      <c r="K2930" s="2">
        <v>0</v>
      </c>
      <c r="L2930" s="2">
        <v>0</v>
      </c>
      <c r="M2930" s="2">
        <v>47.392699999999998</v>
      </c>
      <c r="N2930" s="8">
        <f t="shared" si="405"/>
        <v>4739270</v>
      </c>
      <c r="O2930" s="2">
        <v>12.997499999999999</v>
      </c>
      <c r="P2930" s="2">
        <v>13.511149999999999</v>
      </c>
      <c r="Q2930" s="2">
        <v>1.8752499999999999</v>
      </c>
      <c r="R2930" s="2">
        <v>0</v>
      </c>
      <c r="S2930" s="2">
        <v>19.008800000000001</v>
      </c>
      <c r="T2930" s="2">
        <v>0</v>
      </c>
      <c r="U2930" s="2">
        <v>0</v>
      </c>
      <c r="V2930" s="2">
        <v>0</v>
      </c>
      <c r="W2930" s="2">
        <f t="shared" si="406"/>
        <v>24.916666666666668</v>
      </c>
      <c r="X2930" s="9">
        <f t="shared" si="407"/>
        <v>52.398889945381775</v>
      </c>
      <c r="Y2930" s="9">
        <f t="shared" si="408"/>
        <v>0.38447715870124705</v>
      </c>
      <c r="Z2930" s="10">
        <f t="shared" si="409"/>
        <v>1155251.3589503281</v>
      </c>
      <c r="AA2930" s="10">
        <f t="shared" si="410"/>
        <v>26570.781255857546</v>
      </c>
      <c r="AB2930" s="10">
        <f t="shared" si="411"/>
        <v>11</v>
      </c>
      <c r="AC2930" s="9">
        <f t="shared" si="412"/>
        <v>1120593.8181818181</v>
      </c>
      <c r="AD2930" s="10">
        <f t="shared" si="413"/>
        <v>1392279.4427884924</v>
      </c>
    </row>
    <row r="2931" spans="1:30" x14ac:dyDescent="0.2">
      <c r="A2931" t="s">
        <v>20</v>
      </c>
      <c r="B2931" s="1">
        <v>43525</v>
      </c>
      <c r="C2931" t="s">
        <v>685</v>
      </c>
      <c r="D2931" s="2">
        <v>40102</v>
      </c>
      <c r="E2931" s="2">
        <v>6742</v>
      </c>
      <c r="F2931" s="2">
        <v>7499</v>
      </c>
      <c r="G2931" s="2">
        <v>3488</v>
      </c>
      <c r="H2931" s="2">
        <v>6537</v>
      </c>
      <c r="I2931" s="2">
        <v>7813</v>
      </c>
      <c r="J2931" s="2">
        <v>6436</v>
      </c>
      <c r="K2931" s="2">
        <v>1587</v>
      </c>
      <c r="L2931" s="2">
        <v>0</v>
      </c>
      <c r="M2931" s="2">
        <v>16.20644935</v>
      </c>
      <c r="N2931" s="8">
        <f t="shared" si="405"/>
        <v>1620644.9350000001</v>
      </c>
      <c r="O2931" s="2">
        <v>4.0215157499999998</v>
      </c>
      <c r="P2931" s="2">
        <v>2.8186730999999998</v>
      </c>
      <c r="Q2931" s="2">
        <v>1.9117978999999998</v>
      </c>
      <c r="R2931" s="2">
        <v>1.3075295</v>
      </c>
      <c r="S2931" s="2">
        <v>3.8108882999999998</v>
      </c>
      <c r="T2931" s="2">
        <v>2.1337022999999995</v>
      </c>
      <c r="U2931" s="2">
        <v>0.20234250000000001</v>
      </c>
      <c r="V2931" s="2">
        <v>0</v>
      </c>
      <c r="W2931" s="2">
        <f t="shared" si="406"/>
        <v>24.916666666666668</v>
      </c>
      <c r="X2931" s="9">
        <f t="shared" si="407"/>
        <v>40.413070046381726</v>
      </c>
      <c r="Y2931" s="9">
        <f t="shared" si="408"/>
        <v>0.13147614714341391</v>
      </c>
      <c r="Z2931" s="10">
        <f t="shared" si="409"/>
        <v>2541552.989690722</v>
      </c>
      <c r="AA2931" s="10">
        <f t="shared" si="410"/>
        <v>58455.718762886601</v>
      </c>
      <c r="AB2931" s="10">
        <f t="shared" si="411"/>
        <v>5</v>
      </c>
      <c r="AC2931" s="9">
        <f t="shared" si="412"/>
        <v>2465306.4</v>
      </c>
      <c r="AD2931" s="10">
        <f t="shared" si="413"/>
        <v>2362375.056976127</v>
      </c>
    </row>
    <row r="2932" spans="1:30" x14ac:dyDescent="0.2">
      <c r="A2932" t="s">
        <v>20</v>
      </c>
      <c r="B2932" s="1">
        <v>43525</v>
      </c>
      <c r="C2932" t="s">
        <v>1201</v>
      </c>
      <c r="D2932" s="2">
        <v>6335</v>
      </c>
      <c r="E2932" s="2">
        <v>1835</v>
      </c>
      <c r="F2932" s="2">
        <v>0</v>
      </c>
      <c r="G2932" s="2">
        <v>734</v>
      </c>
      <c r="H2932" s="2"/>
      <c r="I2932" s="2">
        <v>1440</v>
      </c>
      <c r="J2932" s="2">
        <v>2326</v>
      </c>
      <c r="K2932" s="2">
        <v>0</v>
      </c>
      <c r="L2932" s="2">
        <v>0</v>
      </c>
      <c r="M2932" s="2">
        <v>1.4325508999999998</v>
      </c>
      <c r="N2932" s="8">
        <f t="shared" si="405"/>
        <v>143255.09</v>
      </c>
      <c r="O2932" s="2">
        <v>0.58334649999999999</v>
      </c>
      <c r="P2932" s="2">
        <v>0</v>
      </c>
      <c r="Q2932" s="2">
        <v>0.17282029999999998</v>
      </c>
      <c r="R2932" s="2">
        <v>0</v>
      </c>
      <c r="S2932" s="2">
        <v>0.41738399999999992</v>
      </c>
      <c r="T2932" s="2">
        <v>0.25900009999999996</v>
      </c>
      <c r="U2932" s="2">
        <v>0</v>
      </c>
      <c r="V2932" s="2">
        <v>0</v>
      </c>
      <c r="W2932" s="2">
        <f t="shared" si="406"/>
        <v>24.916666666666668</v>
      </c>
      <c r="X2932" s="9">
        <f t="shared" si="407"/>
        <v>22.613273875295974</v>
      </c>
      <c r="Y2932" s="9">
        <f t="shared" si="408"/>
        <v>1.1621686456498876E-2</v>
      </c>
      <c r="Z2932" s="10">
        <f t="shared" si="409"/>
        <v>4235921.6494845366</v>
      </c>
      <c r="AA2932" s="10">
        <f t="shared" si="410"/>
        <v>97426.197938144338</v>
      </c>
      <c r="AB2932" s="10">
        <f t="shared" si="411"/>
        <v>3</v>
      </c>
      <c r="AC2932" s="9">
        <f t="shared" si="412"/>
        <v>4108844</v>
      </c>
      <c r="AD2932" s="10">
        <f t="shared" si="413"/>
        <v>2203125.296604054</v>
      </c>
    </row>
    <row r="2933" spans="1:30" x14ac:dyDescent="0.2">
      <c r="A2933" t="s">
        <v>20</v>
      </c>
      <c r="B2933" s="1">
        <v>43525</v>
      </c>
      <c r="C2933" t="s">
        <v>1202</v>
      </c>
      <c r="D2933" s="2">
        <v>670</v>
      </c>
      <c r="E2933" s="2">
        <v>0</v>
      </c>
      <c r="F2933" s="2">
        <v>670</v>
      </c>
      <c r="G2933" s="2">
        <v>0</v>
      </c>
      <c r="H2933" s="2"/>
      <c r="I2933" s="2">
        <v>0</v>
      </c>
      <c r="J2933" s="2">
        <v>0</v>
      </c>
      <c r="K2933" s="2">
        <v>0</v>
      </c>
      <c r="L2933" s="2">
        <v>0</v>
      </c>
      <c r="M2933" s="2">
        <v>0.36849999999999999</v>
      </c>
      <c r="N2933" s="8">
        <f t="shared" si="405"/>
        <v>36850</v>
      </c>
      <c r="O2933" s="2">
        <v>0</v>
      </c>
      <c r="P2933" s="2">
        <v>0.36849999999999999</v>
      </c>
      <c r="Q2933" s="2">
        <v>0</v>
      </c>
      <c r="R2933" s="2">
        <v>0</v>
      </c>
      <c r="S2933" s="2">
        <v>0</v>
      </c>
      <c r="T2933" s="2">
        <v>0</v>
      </c>
      <c r="U2933" s="2">
        <v>0</v>
      </c>
      <c r="V2933" s="2">
        <v>0</v>
      </c>
      <c r="W2933" s="2">
        <f t="shared" si="406"/>
        <v>24.916666666666668</v>
      </c>
      <c r="X2933" s="9">
        <f t="shared" si="407"/>
        <v>55</v>
      </c>
      <c r="Y2933" s="9">
        <f t="shared" si="408"/>
        <v>2.9894864184021913E-3</v>
      </c>
      <c r="Z2933" s="10">
        <f t="shared" si="409"/>
        <v>6353882.4742268045</v>
      </c>
      <c r="AA2933" s="10">
        <f t="shared" si="410"/>
        <v>146139.29690721651</v>
      </c>
      <c r="AB2933" s="10">
        <f t="shared" si="411"/>
        <v>2</v>
      </c>
      <c r="AC2933" s="9">
        <f t="shared" si="412"/>
        <v>6163266</v>
      </c>
      <c r="AD2933" s="10">
        <f t="shared" si="413"/>
        <v>8037661.3298969083</v>
      </c>
    </row>
    <row r="2934" spans="1:30" x14ac:dyDescent="0.2">
      <c r="A2934" t="s">
        <v>20</v>
      </c>
      <c r="B2934" s="1">
        <v>43525</v>
      </c>
      <c r="C2934" t="s">
        <v>1203</v>
      </c>
      <c r="D2934" s="2">
        <v>116</v>
      </c>
      <c r="E2934" s="2">
        <v>0</v>
      </c>
      <c r="F2934" s="2">
        <v>116</v>
      </c>
      <c r="G2934" s="2">
        <v>0</v>
      </c>
      <c r="H2934" s="2"/>
      <c r="I2934" s="2">
        <v>0</v>
      </c>
      <c r="J2934" s="2">
        <v>0</v>
      </c>
      <c r="K2934" s="2">
        <v>0</v>
      </c>
      <c r="L2934" s="2">
        <v>0</v>
      </c>
      <c r="M2934" s="2">
        <v>6.3799999999999996E-2</v>
      </c>
      <c r="N2934" s="8">
        <f t="shared" si="405"/>
        <v>6380</v>
      </c>
      <c r="O2934" s="2">
        <v>0</v>
      </c>
      <c r="P2934" s="2">
        <v>6.3799999999999996E-2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f t="shared" si="406"/>
        <v>24.916666666666668</v>
      </c>
      <c r="X2934" s="9">
        <f t="shared" si="407"/>
        <v>55</v>
      </c>
      <c r="Y2934" s="9">
        <f t="shared" si="408"/>
        <v>5.1758272318605102E-4</v>
      </c>
      <c r="Z2934" s="10">
        <f t="shared" si="409"/>
        <v>12707764.948453609</v>
      </c>
      <c r="AA2934" s="10">
        <f t="shared" si="410"/>
        <v>292278.59381443303</v>
      </c>
      <c r="AB2934" s="10">
        <f t="shared" si="411"/>
        <v>1</v>
      </c>
      <c r="AC2934" s="9">
        <f t="shared" si="412"/>
        <v>12326532</v>
      </c>
      <c r="AD2934" s="10">
        <f t="shared" si="413"/>
        <v>16075322.659793817</v>
      </c>
    </row>
    <row r="2935" spans="1:30" x14ac:dyDescent="0.2">
      <c r="A2935" t="s">
        <v>20</v>
      </c>
      <c r="B2935" s="1">
        <v>43525</v>
      </c>
      <c r="C2935" t="s">
        <v>1204</v>
      </c>
      <c r="D2935" s="2">
        <v>2190</v>
      </c>
      <c r="E2935" s="2">
        <v>956</v>
      </c>
      <c r="F2935" s="2">
        <v>1234</v>
      </c>
      <c r="G2935" s="2">
        <v>0</v>
      </c>
      <c r="H2935" s="2"/>
      <c r="I2935" s="2">
        <v>0</v>
      </c>
      <c r="J2935" s="2">
        <v>0</v>
      </c>
      <c r="K2935" s="2">
        <v>0</v>
      </c>
      <c r="L2935" s="2">
        <v>0</v>
      </c>
      <c r="M2935" s="2">
        <v>1.1566999999999998</v>
      </c>
      <c r="N2935" s="8">
        <f t="shared" si="405"/>
        <v>115669.99999999999</v>
      </c>
      <c r="O2935" s="2">
        <v>0.47799999999999998</v>
      </c>
      <c r="P2935" s="2">
        <v>0.67869999999999997</v>
      </c>
      <c r="Q2935" s="2">
        <v>0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f t="shared" si="406"/>
        <v>24.916666666666668</v>
      </c>
      <c r="X2935" s="9">
        <f t="shared" si="407"/>
        <v>52.817351598173509</v>
      </c>
      <c r="Y2935" s="9">
        <f t="shared" si="408"/>
        <v>9.3838234468543134E-3</v>
      </c>
      <c r="Z2935" s="10">
        <f t="shared" si="409"/>
        <v>12707764.948453609</v>
      </c>
      <c r="AA2935" s="10">
        <f t="shared" si="410"/>
        <v>292278.59381443303</v>
      </c>
      <c r="AB2935" s="10">
        <f t="shared" si="411"/>
        <v>1</v>
      </c>
      <c r="AC2935" s="9">
        <f t="shared" si="412"/>
        <v>12326532</v>
      </c>
      <c r="AD2935" s="10">
        <f t="shared" si="413"/>
        <v>15437381.254116651</v>
      </c>
    </row>
    <row r="2936" spans="1:30" x14ac:dyDescent="0.2">
      <c r="A2936" t="s">
        <v>20</v>
      </c>
      <c r="B2936" s="1">
        <v>43525</v>
      </c>
      <c r="C2936" t="s">
        <v>122</v>
      </c>
      <c r="D2936" s="2">
        <v>3911</v>
      </c>
      <c r="E2936" s="2">
        <v>0</v>
      </c>
      <c r="F2936" s="2">
        <v>0</v>
      </c>
      <c r="G2936" s="2">
        <v>1349</v>
      </c>
      <c r="H2936" s="2"/>
      <c r="I2936" s="2">
        <v>0</v>
      </c>
      <c r="J2936" s="2">
        <v>1292</v>
      </c>
      <c r="K2936" s="2">
        <v>1270</v>
      </c>
      <c r="L2936" s="2">
        <v>0</v>
      </c>
      <c r="M2936" s="2">
        <v>1.30755</v>
      </c>
      <c r="N2936" s="8">
        <f t="shared" si="405"/>
        <v>130755</v>
      </c>
      <c r="O2936" s="2">
        <v>0</v>
      </c>
      <c r="P2936" s="2">
        <v>0</v>
      </c>
      <c r="Q2936" s="2">
        <v>0.47215000000000001</v>
      </c>
      <c r="R2936" s="2">
        <v>0</v>
      </c>
      <c r="S2936" s="2">
        <v>0</v>
      </c>
      <c r="T2936" s="2">
        <v>0.58140000000000003</v>
      </c>
      <c r="U2936" s="2">
        <v>0.254</v>
      </c>
      <c r="V2936" s="2">
        <v>0</v>
      </c>
      <c r="W2936" s="2">
        <f t="shared" si="406"/>
        <v>24.916666666666668</v>
      </c>
      <c r="X2936" s="9">
        <f t="shared" si="407"/>
        <v>33.432625926872923</v>
      </c>
      <c r="Y2936" s="9">
        <f t="shared" si="408"/>
        <v>1.0607606421660204E-2</v>
      </c>
      <c r="Z2936" s="10">
        <f t="shared" si="409"/>
        <v>2541552.989690722</v>
      </c>
      <c r="AA2936" s="10">
        <f t="shared" si="410"/>
        <v>58455.718762886601</v>
      </c>
      <c r="AB2936" s="10">
        <f t="shared" si="411"/>
        <v>5</v>
      </c>
      <c r="AC2936" s="9">
        <f t="shared" si="412"/>
        <v>2465306.4</v>
      </c>
      <c r="AD2936" s="10">
        <f t="shared" si="413"/>
        <v>1954328.1786860747</v>
      </c>
    </row>
    <row r="2937" spans="1:30" x14ac:dyDescent="0.2">
      <c r="A2937" t="s">
        <v>20</v>
      </c>
      <c r="B2937" s="1">
        <v>43525</v>
      </c>
      <c r="C2937" t="s">
        <v>1125</v>
      </c>
      <c r="D2937" s="2">
        <v>11933</v>
      </c>
      <c r="E2937" s="2">
        <v>4299</v>
      </c>
      <c r="F2937" s="2">
        <v>0</v>
      </c>
      <c r="G2937" s="2">
        <v>0</v>
      </c>
      <c r="H2937" s="2"/>
      <c r="I2937" s="2">
        <v>0</v>
      </c>
      <c r="J2937" s="2">
        <v>7634</v>
      </c>
      <c r="K2937" s="2">
        <v>0</v>
      </c>
      <c r="L2937" s="2">
        <v>0</v>
      </c>
      <c r="M2937" s="2">
        <v>7.7343000000000002</v>
      </c>
      <c r="N2937" s="8">
        <f t="shared" si="405"/>
        <v>773430</v>
      </c>
      <c r="O2937" s="2">
        <v>4.2990000000000004</v>
      </c>
      <c r="P2937" s="2">
        <v>0</v>
      </c>
      <c r="Q2937" s="2">
        <v>0</v>
      </c>
      <c r="R2937" s="2">
        <v>0</v>
      </c>
      <c r="S2937" s="2">
        <v>0</v>
      </c>
      <c r="T2937" s="2">
        <v>3.4352999999999998</v>
      </c>
      <c r="U2937" s="2">
        <v>0</v>
      </c>
      <c r="V2937" s="2">
        <v>0</v>
      </c>
      <c r="W2937" s="2">
        <f t="shared" si="406"/>
        <v>24.916666666666668</v>
      </c>
      <c r="X2937" s="9">
        <f t="shared" si="407"/>
        <v>64.81438028995224</v>
      </c>
      <c r="Y2937" s="9">
        <f t="shared" si="408"/>
        <v>6.2745141942599919E-2</v>
      </c>
      <c r="Z2937" s="10">
        <f t="shared" si="409"/>
        <v>6353882.4742268045</v>
      </c>
      <c r="AA2937" s="10">
        <f t="shared" si="410"/>
        <v>146139.29690721651</v>
      </c>
      <c r="AB2937" s="10">
        <f t="shared" si="411"/>
        <v>2</v>
      </c>
      <c r="AC2937" s="9">
        <f t="shared" si="412"/>
        <v>6163266</v>
      </c>
      <c r="AD2937" s="10">
        <f t="shared" si="413"/>
        <v>9471927.9650505725</v>
      </c>
    </row>
    <row r="2938" spans="1:30" x14ac:dyDescent="0.2">
      <c r="A2938" t="s">
        <v>20</v>
      </c>
      <c r="B2938" s="1">
        <v>43525</v>
      </c>
      <c r="C2938" t="s">
        <v>687</v>
      </c>
      <c r="D2938" s="2">
        <v>2650</v>
      </c>
      <c r="E2938" s="2">
        <v>0</v>
      </c>
      <c r="F2938" s="2">
        <v>0</v>
      </c>
      <c r="G2938" s="2">
        <v>0</v>
      </c>
      <c r="H2938" s="2">
        <v>2650</v>
      </c>
      <c r="I2938" s="2">
        <v>0</v>
      </c>
      <c r="J2938" s="2">
        <v>0</v>
      </c>
      <c r="K2938" s="2">
        <v>0</v>
      </c>
      <c r="L2938" s="2">
        <v>0</v>
      </c>
      <c r="M2938" s="2">
        <v>1.06</v>
      </c>
      <c r="N2938" s="8">
        <f t="shared" si="405"/>
        <v>106000</v>
      </c>
      <c r="O2938" s="2">
        <v>0</v>
      </c>
      <c r="P2938" s="2">
        <v>0</v>
      </c>
      <c r="Q2938" s="2">
        <v>0</v>
      </c>
      <c r="R2938" s="2">
        <v>1.06</v>
      </c>
      <c r="S2938" s="2">
        <v>0</v>
      </c>
      <c r="T2938" s="2">
        <v>0</v>
      </c>
      <c r="U2938" s="2">
        <v>0</v>
      </c>
      <c r="V2938" s="2">
        <v>0</v>
      </c>
      <c r="W2938" s="2">
        <f t="shared" si="406"/>
        <v>24.916666666666668</v>
      </c>
      <c r="X2938" s="9">
        <f t="shared" si="407"/>
        <v>40</v>
      </c>
      <c r="Y2938" s="9">
        <f t="shared" si="408"/>
        <v>8.5993367802071168E-3</v>
      </c>
      <c r="Z2938" s="10">
        <f t="shared" si="409"/>
        <v>2541552.989690722</v>
      </c>
      <c r="AA2938" s="10">
        <f t="shared" si="410"/>
        <v>58455.718762886601</v>
      </c>
      <c r="AB2938" s="10">
        <f t="shared" si="411"/>
        <v>5</v>
      </c>
      <c r="AC2938" s="9">
        <f t="shared" si="412"/>
        <v>2465306.4</v>
      </c>
      <c r="AD2938" s="10">
        <f t="shared" si="413"/>
        <v>2338228.7505154642</v>
      </c>
    </row>
    <row r="2939" spans="1:30" x14ac:dyDescent="0.2">
      <c r="A2939" t="s">
        <v>20</v>
      </c>
      <c r="B2939" s="1">
        <v>43525</v>
      </c>
      <c r="C2939" t="s">
        <v>689</v>
      </c>
      <c r="D2939" s="2">
        <v>11712</v>
      </c>
      <c r="E2939" s="2">
        <v>5239</v>
      </c>
      <c r="F2939" s="2">
        <v>0</v>
      </c>
      <c r="G2939" s="2">
        <v>0</v>
      </c>
      <c r="H2939" s="2"/>
      <c r="I2939" s="2">
        <v>0</v>
      </c>
      <c r="J2939" s="2">
        <v>0</v>
      </c>
      <c r="K2939" s="2">
        <v>0</v>
      </c>
      <c r="L2939" s="2">
        <v>6473</v>
      </c>
      <c r="M2939" s="2">
        <v>4.2377500000000001</v>
      </c>
      <c r="N2939" s="8">
        <f t="shared" si="405"/>
        <v>423775</v>
      </c>
      <c r="O2939" s="2">
        <v>2.6194999999999999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1.61825</v>
      </c>
      <c r="W2939" s="2">
        <f t="shared" si="406"/>
        <v>24.916666666666668</v>
      </c>
      <c r="X2939" s="9">
        <f t="shared" si="407"/>
        <v>36.182974726775953</v>
      </c>
      <c r="Y2939" s="9">
        <f t="shared" si="408"/>
        <v>3.4379093811625197E-2</v>
      </c>
      <c r="Z2939" s="10">
        <f t="shared" si="409"/>
        <v>2117960.8247422683</v>
      </c>
      <c r="AA2939" s="10">
        <f t="shared" si="410"/>
        <v>48713.098969072169</v>
      </c>
      <c r="AB2939" s="10">
        <f t="shared" si="411"/>
        <v>6</v>
      </c>
      <c r="AC2939" s="9">
        <f t="shared" si="412"/>
        <v>2054422</v>
      </c>
      <c r="AD2939" s="10">
        <f t="shared" si="413"/>
        <v>1762584.8288608741</v>
      </c>
    </row>
    <row r="2940" spans="1:30" x14ac:dyDescent="0.2">
      <c r="A2940" t="s">
        <v>20</v>
      </c>
      <c r="B2940" s="1">
        <v>43525</v>
      </c>
      <c r="C2940" t="s">
        <v>1127</v>
      </c>
      <c r="D2940" s="2">
        <v>5434</v>
      </c>
      <c r="E2940" s="2">
        <v>0</v>
      </c>
      <c r="F2940" s="2">
        <v>0</v>
      </c>
      <c r="G2940" s="2">
        <v>5434</v>
      </c>
      <c r="H2940" s="2"/>
      <c r="I2940" s="2">
        <v>0</v>
      </c>
      <c r="J2940" s="2">
        <v>0</v>
      </c>
      <c r="K2940" s="2">
        <v>0</v>
      </c>
      <c r="L2940" s="2">
        <v>0</v>
      </c>
      <c r="M2940" s="2">
        <v>1.9019000000000001</v>
      </c>
      <c r="N2940" s="8">
        <f t="shared" si="405"/>
        <v>190190.00000000003</v>
      </c>
      <c r="O2940" s="2">
        <v>0</v>
      </c>
      <c r="P2940" s="2">
        <v>0</v>
      </c>
      <c r="Q2940" s="2">
        <v>1.9019000000000001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f t="shared" si="406"/>
        <v>24.916666666666668</v>
      </c>
      <c r="X2940" s="9">
        <f t="shared" si="407"/>
        <v>35.000000000000007</v>
      </c>
      <c r="Y2940" s="9">
        <f t="shared" si="408"/>
        <v>1.5429319454977282E-2</v>
      </c>
      <c r="Z2940" s="10">
        <f t="shared" si="409"/>
        <v>4235921.6494845366</v>
      </c>
      <c r="AA2940" s="10">
        <f t="shared" si="410"/>
        <v>97426.197938144338</v>
      </c>
      <c r="AB2940" s="10">
        <f t="shared" si="411"/>
        <v>3</v>
      </c>
      <c r="AC2940" s="9">
        <f t="shared" si="412"/>
        <v>4108844</v>
      </c>
      <c r="AD2940" s="10">
        <f t="shared" si="413"/>
        <v>3409916.9278350524</v>
      </c>
    </row>
    <row r="2941" spans="1:30" x14ac:dyDescent="0.2">
      <c r="A2941" t="s">
        <v>20</v>
      </c>
      <c r="B2941" s="1">
        <v>43525</v>
      </c>
      <c r="C2941" t="s">
        <v>124</v>
      </c>
      <c r="D2941" s="2">
        <v>10029</v>
      </c>
      <c r="E2941" s="2">
        <v>0</v>
      </c>
      <c r="F2941" s="2">
        <v>0</v>
      </c>
      <c r="G2941" s="2">
        <v>0</v>
      </c>
      <c r="H2941" s="2">
        <v>8689</v>
      </c>
      <c r="I2941" s="2">
        <v>0</v>
      </c>
      <c r="J2941" s="2">
        <v>1340</v>
      </c>
      <c r="K2941" s="2">
        <v>0</v>
      </c>
      <c r="L2941" s="2">
        <v>0</v>
      </c>
      <c r="M2941" s="2">
        <v>4.0785999999999998</v>
      </c>
      <c r="N2941" s="8">
        <f t="shared" si="405"/>
        <v>407860</v>
      </c>
      <c r="O2941" s="2">
        <v>0</v>
      </c>
      <c r="P2941" s="2">
        <v>0</v>
      </c>
      <c r="Q2941" s="2">
        <v>0</v>
      </c>
      <c r="R2941" s="2">
        <v>3.4756</v>
      </c>
      <c r="S2941" s="2">
        <v>0</v>
      </c>
      <c r="T2941" s="2">
        <v>0.60299999999999998</v>
      </c>
      <c r="U2941" s="2">
        <v>0</v>
      </c>
      <c r="V2941" s="2">
        <v>0</v>
      </c>
      <c r="W2941" s="2">
        <f t="shared" si="406"/>
        <v>24.916666666666668</v>
      </c>
      <c r="X2941" s="9">
        <f t="shared" si="407"/>
        <v>40.668062618406623</v>
      </c>
      <c r="Y2941" s="9">
        <f t="shared" si="408"/>
        <v>3.3087976407313917E-2</v>
      </c>
      <c r="Z2941" s="10">
        <f t="shared" si="409"/>
        <v>1155251.3589503281</v>
      </c>
      <c r="AA2941" s="10">
        <f t="shared" si="410"/>
        <v>26570.781255857546</v>
      </c>
      <c r="AB2941" s="10">
        <f t="shared" si="411"/>
        <v>11</v>
      </c>
      <c r="AC2941" s="9">
        <f t="shared" si="412"/>
        <v>1120593.8181818181</v>
      </c>
      <c r="AD2941" s="10">
        <f t="shared" si="413"/>
        <v>1080582.1959331997</v>
      </c>
    </row>
    <row r="2942" spans="1:30" x14ac:dyDescent="0.2">
      <c r="A2942" t="s">
        <v>20</v>
      </c>
      <c r="B2942" s="1">
        <v>43525</v>
      </c>
      <c r="C2942" t="s">
        <v>126</v>
      </c>
      <c r="D2942" s="2">
        <v>22482</v>
      </c>
      <c r="E2942" s="2">
        <v>2137</v>
      </c>
      <c r="F2942" s="2">
        <v>2544</v>
      </c>
      <c r="G2942" s="2">
        <v>7322</v>
      </c>
      <c r="H2942" s="2"/>
      <c r="I2942" s="2">
        <v>0</v>
      </c>
      <c r="J2942" s="2">
        <v>7595</v>
      </c>
      <c r="K2942" s="2">
        <v>0</v>
      </c>
      <c r="L2942" s="2">
        <v>0</v>
      </c>
      <c r="M2942" s="2">
        <v>12.157639999999999</v>
      </c>
      <c r="N2942" s="8">
        <f t="shared" si="405"/>
        <v>1215764</v>
      </c>
      <c r="O2942" s="2">
        <v>0.8548</v>
      </c>
      <c r="P2942" s="2">
        <v>1.7807999999999999</v>
      </c>
      <c r="Q2942" s="2">
        <v>3.30009</v>
      </c>
      <c r="R2942" s="2">
        <v>0</v>
      </c>
      <c r="S2942" s="2">
        <v>0</v>
      </c>
      <c r="T2942" s="2">
        <v>4.6357499999999998</v>
      </c>
      <c r="U2942" s="2">
        <v>0</v>
      </c>
      <c r="V2942" s="2">
        <v>0</v>
      </c>
      <c r="W2942" s="2">
        <f t="shared" si="406"/>
        <v>24.916666666666668</v>
      </c>
      <c r="X2942" s="9">
        <f t="shared" si="407"/>
        <v>54.077217329419092</v>
      </c>
      <c r="Y2942" s="9">
        <f t="shared" si="408"/>
        <v>9.8629849823129487E-2</v>
      </c>
      <c r="Z2942" s="10">
        <f t="shared" si="409"/>
        <v>1270776.494845361</v>
      </c>
      <c r="AA2942" s="10">
        <f t="shared" si="410"/>
        <v>29227.859381443301</v>
      </c>
      <c r="AB2942" s="10">
        <f t="shared" si="411"/>
        <v>10</v>
      </c>
      <c r="AC2942" s="9">
        <f t="shared" si="412"/>
        <v>1232653.2</v>
      </c>
      <c r="AD2942" s="10">
        <f t="shared" si="413"/>
        <v>1580561.30384401</v>
      </c>
    </row>
    <row r="2943" spans="1:30" x14ac:dyDescent="0.2">
      <c r="A2943" t="s">
        <v>20</v>
      </c>
      <c r="B2943" s="1">
        <v>43525</v>
      </c>
      <c r="C2943" t="s">
        <v>128</v>
      </c>
      <c r="D2943" s="2">
        <v>11784</v>
      </c>
      <c r="E2943" s="2">
        <v>11784</v>
      </c>
      <c r="F2943" s="2">
        <v>0</v>
      </c>
      <c r="G2943" s="2">
        <v>0</v>
      </c>
      <c r="H2943" s="2"/>
      <c r="I2943" s="2">
        <v>0</v>
      </c>
      <c r="J2943" s="2">
        <v>0</v>
      </c>
      <c r="K2943" s="2">
        <v>0</v>
      </c>
      <c r="L2943" s="2">
        <v>0</v>
      </c>
      <c r="M2943" s="2">
        <v>9.8445499999999999</v>
      </c>
      <c r="N2943" s="8">
        <f t="shared" si="405"/>
        <v>984455</v>
      </c>
      <c r="O2943" s="2">
        <v>9.8445499999999999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f t="shared" si="406"/>
        <v>24.916666666666668</v>
      </c>
      <c r="X2943" s="9">
        <f t="shared" si="407"/>
        <v>83.541666666666671</v>
      </c>
      <c r="Y2943" s="9">
        <f t="shared" si="408"/>
        <v>7.986471782979998E-2</v>
      </c>
      <c r="Z2943" s="10">
        <f t="shared" si="409"/>
        <v>1815394.9926362301</v>
      </c>
      <c r="AA2943" s="10">
        <f t="shared" si="410"/>
        <v>41754.084830633292</v>
      </c>
      <c r="AB2943" s="10">
        <f t="shared" si="411"/>
        <v>7</v>
      </c>
      <c r="AC2943" s="9">
        <f t="shared" si="412"/>
        <v>1760933.142857143</v>
      </c>
      <c r="AD2943" s="10">
        <f t="shared" si="413"/>
        <v>3488205.8368924898</v>
      </c>
    </row>
    <row r="2944" spans="1:30" x14ac:dyDescent="0.2">
      <c r="A2944" t="s">
        <v>20</v>
      </c>
      <c r="B2944" s="1">
        <v>43525</v>
      </c>
      <c r="C2944" t="s">
        <v>1205</v>
      </c>
      <c r="D2944" s="2">
        <v>746</v>
      </c>
      <c r="E2944" s="2">
        <v>0</v>
      </c>
      <c r="F2944" s="2">
        <v>0</v>
      </c>
      <c r="G2944" s="2">
        <v>746</v>
      </c>
      <c r="H2944" s="2"/>
      <c r="I2944" s="2">
        <v>0</v>
      </c>
      <c r="J2944" s="2">
        <v>0</v>
      </c>
      <c r="K2944" s="2">
        <v>0</v>
      </c>
      <c r="L2944" s="2">
        <v>0</v>
      </c>
      <c r="M2944" s="2">
        <v>0.2611</v>
      </c>
      <c r="N2944" s="8">
        <f t="shared" si="405"/>
        <v>26110</v>
      </c>
      <c r="O2944" s="2">
        <v>0</v>
      </c>
      <c r="P2944" s="2">
        <v>0</v>
      </c>
      <c r="Q2944" s="2">
        <v>0.2611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f t="shared" si="406"/>
        <v>24.916666666666668</v>
      </c>
      <c r="X2944" s="9">
        <f t="shared" si="407"/>
        <v>35</v>
      </c>
      <c r="Y2944" s="9">
        <f t="shared" si="408"/>
        <v>2.1181951257661117E-3</v>
      </c>
      <c r="Z2944" s="10">
        <f t="shared" si="409"/>
        <v>12707764.948453609</v>
      </c>
      <c r="AA2944" s="10">
        <f t="shared" si="410"/>
        <v>292278.59381443303</v>
      </c>
      <c r="AB2944" s="10">
        <f t="shared" si="411"/>
        <v>1</v>
      </c>
      <c r="AC2944" s="9">
        <f t="shared" si="412"/>
        <v>12326532</v>
      </c>
      <c r="AD2944" s="10">
        <f t="shared" si="413"/>
        <v>10229750.783505157</v>
      </c>
    </row>
    <row r="2945" spans="1:30" x14ac:dyDescent="0.2">
      <c r="A2945" t="s">
        <v>20</v>
      </c>
      <c r="B2945" s="1">
        <v>43525</v>
      </c>
      <c r="C2945" t="s">
        <v>129</v>
      </c>
      <c r="D2945" s="2">
        <v>159838</v>
      </c>
      <c r="E2945" s="2">
        <v>63660</v>
      </c>
      <c r="F2945" s="2">
        <v>9618</v>
      </c>
      <c r="G2945" s="2">
        <v>41764</v>
      </c>
      <c r="H2945" s="2"/>
      <c r="I2945" s="2">
        <v>684</v>
      </c>
      <c r="J2945" s="2">
        <v>8962</v>
      </c>
      <c r="K2945" s="2">
        <v>0</v>
      </c>
      <c r="L2945" s="2">
        <v>23285</v>
      </c>
      <c r="M2945" s="2">
        <v>82.243974000000009</v>
      </c>
      <c r="N2945" s="8">
        <f t="shared" si="405"/>
        <v>8224397.4000000013</v>
      </c>
      <c r="O2945" s="2">
        <v>39.048299999999998</v>
      </c>
      <c r="P2945" s="2">
        <v>3.9173999999999998</v>
      </c>
      <c r="Q2945" s="2">
        <v>21.362474000000002</v>
      </c>
      <c r="R2945" s="2">
        <v>0</v>
      </c>
      <c r="S2945" s="2">
        <v>0.37619999999999998</v>
      </c>
      <c r="T2945" s="2">
        <v>4.0328999999999997</v>
      </c>
      <c r="U2945" s="2">
        <v>0</v>
      </c>
      <c r="V2945" s="2">
        <v>6.98095</v>
      </c>
      <c r="W2945" s="2">
        <f t="shared" si="406"/>
        <v>24.916666666666668</v>
      </c>
      <c r="X2945" s="9">
        <f t="shared" si="407"/>
        <v>51.454581513782713</v>
      </c>
      <c r="Y2945" s="9">
        <f t="shared" si="408"/>
        <v>0.66721097223452641</v>
      </c>
      <c r="Z2945" s="10">
        <f t="shared" si="409"/>
        <v>794235.30927835056</v>
      </c>
      <c r="AA2945" s="10">
        <f t="shared" si="410"/>
        <v>18267.412113402064</v>
      </c>
      <c r="AB2945" s="10">
        <f t="shared" si="411"/>
        <v>16</v>
      </c>
      <c r="AC2945" s="9">
        <f t="shared" si="412"/>
        <v>770408.25</v>
      </c>
      <c r="AD2945" s="10">
        <f t="shared" si="413"/>
        <v>939942.04563490825</v>
      </c>
    </row>
    <row r="2946" spans="1:30" x14ac:dyDescent="0.2">
      <c r="A2946" t="s">
        <v>20</v>
      </c>
      <c r="B2946" s="1">
        <v>43525</v>
      </c>
      <c r="C2946" t="s">
        <v>597</v>
      </c>
      <c r="D2946" s="2">
        <v>70519</v>
      </c>
      <c r="E2946" s="2">
        <v>26564</v>
      </c>
      <c r="F2946" s="2">
        <v>0</v>
      </c>
      <c r="G2946" s="2">
        <v>21932</v>
      </c>
      <c r="H2946" s="2"/>
      <c r="I2946" s="2">
        <v>0</v>
      </c>
      <c r="J2946" s="2">
        <v>14586</v>
      </c>
      <c r="K2946" s="2">
        <v>0</v>
      </c>
      <c r="L2946" s="2">
        <v>0</v>
      </c>
      <c r="M2946" s="2">
        <v>42.415679999999995</v>
      </c>
      <c r="N2946" s="8">
        <f t="shared" si="405"/>
        <v>4241567.9999999991</v>
      </c>
      <c r="O2946" s="2">
        <v>18.244699999999998</v>
      </c>
      <c r="P2946" s="2">
        <v>0</v>
      </c>
      <c r="Q2946" s="2">
        <v>9.8104300000000002</v>
      </c>
      <c r="R2946" s="2">
        <v>0</v>
      </c>
      <c r="S2946" s="2">
        <v>0</v>
      </c>
      <c r="T2946" s="2">
        <v>10.270199999999999</v>
      </c>
      <c r="U2946" s="2">
        <v>0</v>
      </c>
      <c r="V2946" s="2">
        <v>0</v>
      </c>
      <c r="W2946" s="2">
        <f t="shared" si="406"/>
        <v>24.916666666666668</v>
      </c>
      <c r="X2946" s="9">
        <f t="shared" si="407"/>
        <v>60.147875040769144</v>
      </c>
      <c r="Y2946" s="9">
        <f t="shared" si="408"/>
        <v>0.34410067649197673</v>
      </c>
      <c r="Z2946" s="10">
        <f t="shared" si="409"/>
        <v>4235921.6494845366</v>
      </c>
      <c r="AA2946" s="10">
        <f t="shared" si="410"/>
        <v>97426.197938144338</v>
      </c>
      <c r="AB2946" s="10">
        <f t="shared" si="411"/>
        <v>3</v>
      </c>
      <c r="AC2946" s="9">
        <f t="shared" si="412"/>
        <v>4108844</v>
      </c>
      <c r="AD2946" s="10">
        <f t="shared" si="413"/>
        <v>5859978.7792807464</v>
      </c>
    </row>
    <row r="2947" spans="1:30" x14ac:dyDescent="0.2">
      <c r="A2947" t="s">
        <v>20</v>
      </c>
      <c r="B2947" s="1">
        <v>43525</v>
      </c>
      <c r="C2947" t="s">
        <v>1206</v>
      </c>
      <c r="D2947" s="2">
        <v>1667</v>
      </c>
      <c r="E2947" s="2">
        <v>0</v>
      </c>
      <c r="F2947" s="2">
        <v>0</v>
      </c>
      <c r="G2947" s="2">
        <v>0</v>
      </c>
      <c r="H2947" s="2"/>
      <c r="I2947" s="2">
        <v>1667</v>
      </c>
      <c r="J2947" s="2">
        <v>0</v>
      </c>
      <c r="K2947" s="2">
        <v>0</v>
      </c>
      <c r="L2947" s="2">
        <v>0</v>
      </c>
      <c r="M2947" s="2">
        <v>0.91685000000000005</v>
      </c>
      <c r="N2947" s="8">
        <f t="shared" ref="N2947:N3010" si="414">M2947*100000</f>
        <v>91685</v>
      </c>
      <c r="O2947" s="2">
        <v>0</v>
      </c>
      <c r="P2947" s="2">
        <v>0</v>
      </c>
      <c r="Q2947" s="2">
        <v>0</v>
      </c>
      <c r="R2947" s="2">
        <v>0</v>
      </c>
      <c r="S2947" s="2">
        <v>0.91685000000000005</v>
      </c>
      <c r="T2947" s="2">
        <v>0</v>
      </c>
      <c r="U2947" s="2">
        <v>0</v>
      </c>
      <c r="V2947" s="2">
        <v>0</v>
      </c>
      <c r="W2947" s="2">
        <f t="shared" ref="W2947:W3010" si="415">299/12</f>
        <v>24.916666666666668</v>
      </c>
      <c r="X2947" s="9">
        <f t="shared" ref="X2947:X3010" si="416">N2947/D2947</f>
        <v>55</v>
      </c>
      <c r="Y2947" s="9">
        <f t="shared" ref="Y2947:Y3010" si="417">N2947/12326532</f>
        <v>7.4380206857857503E-3</v>
      </c>
      <c r="Z2947" s="10">
        <f t="shared" ref="Z2947:Z3010" si="418">AC2947*(1/(1-0.03))</f>
        <v>6353882.4742268045</v>
      </c>
      <c r="AA2947" s="10">
        <f t="shared" ref="AA2947:AA3010" si="419">Z2947*0.023</f>
        <v>146139.29690721651</v>
      </c>
      <c r="AB2947" s="10">
        <f t="shared" ref="AB2947:AB3010" si="420">COUNTIF(C2947:C10298,C2947)</f>
        <v>2</v>
      </c>
      <c r="AC2947" s="9">
        <f t="shared" ref="AC2947:AC3010" si="421">12326532/AB2947</f>
        <v>6163266</v>
      </c>
      <c r="AD2947" s="10">
        <f t="shared" ref="AD2947:AD3010" si="422">AA2947*X2947</f>
        <v>8037661.3298969083</v>
      </c>
    </row>
    <row r="2948" spans="1:30" x14ac:dyDescent="0.2">
      <c r="A2948" t="s">
        <v>20</v>
      </c>
      <c r="B2948" s="1">
        <v>43525</v>
      </c>
      <c r="C2948" t="s">
        <v>1207</v>
      </c>
      <c r="D2948" s="2">
        <v>1031</v>
      </c>
      <c r="E2948" s="2">
        <v>0</v>
      </c>
      <c r="F2948" s="2">
        <v>0</v>
      </c>
      <c r="G2948" s="2">
        <v>0</v>
      </c>
      <c r="H2948" s="2"/>
      <c r="I2948" s="2">
        <v>0</v>
      </c>
      <c r="J2948" s="2">
        <v>1031</v>
      </c>
      <c r="K2948" s="2">
        <v>0</v>
      </c>
      <c r="L2948" s="2">
        <v>0</v>
      </c>
      <c r="M2948" s="2">
        <v>0.46394999999999997</v>
      </c>
      <c r="N2948" s="8">
        <f t="shared" si="414"/>
        <v>46395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0.46394999999999997</v>
      </c>
      <c r="U2948" s="2">
        <v>0</v>
      </c>
      <c r="V2948" s="2">
        <v>0</v>
      </c>
      <c r="W2948" s="2">
        <f t="shared" si="415"/>
        <v>24.916666666666668</v>
      </c>
      <c r="X2948" s="9">
        <f t="shared" si="416"/>
        <v>45</v>
      </c>
      <c r="Y2948" s="9">
        <f t="shared" si="417"/>
        <v>3.7638323577142379E-3</v>
      </c>
      <c r="Z2948" s="10">
        <f t="shared" si="418"/>
        <v>4235921.6494845366</v>
      </c>
      <c r="AA2948" s="10">
        <f t="shared" si="419"/>
        <v>97426.197938144338</v>
      </c>
      <c r="AB2948" s="10">
        <f t="shared" si="420"/>
        <v>3</v>
      </c>
      <c r="AC2948" s="9">
        <f t="shared" si="421"/>
        <v>4108844</v>
      </c>
      <c r="AD2948" s="10">
        <f t="shared" si="422"/>
        <v>4384178.9072164949</v>
      </c>
    </row>
    <row r="2949" spans="1:30" x14ac:dyDescent="0.2">
      <c r="A2949" t="s">
        <v>20</v>
      </c>
      <c r="B2949" s="1">
        <v>43525</v>
      </c>
      <c r="C2949" t="s">
        <v>1208</v>
      </c>
      <c r="D2949" s="2">
        <v>2520</v>
      </c>
      <c r="E2949" s="2">
        <v>0</v>
      </c>
      <c r="F2949" s="2">
        <v>0</v>
      </c>
      <c r="G2949" s="2">
        <v>0</v>
      </c>
      <c r="H2949" s="2"/>
      <c r="I2949" s="2">
        <v>0</v>
      </c>
      <c r="J2949" s="2">
        <v>2520</v>
      </c>
      <c r="K2949" s="2">
        <v>0</v>
      </c>
      <c r="L2949" s="2">
        <v>0</v>
      </c>
      <c r="M2949" s="2">
        <v>1.1339999999999999</v>
      </c>
      <c r="N2949" s="8">
        <f t="shared" si="414"/>
        <v>113399.99999999999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1.1339999999999999</v>
      </c>
      <c r="U2949" s="2">
        <v>0</v>
      </c>
      <c r="V2949" s="2">
        <v>0</v>
      </c>
      <c r="W2949" s="2">
        <f t="shared" si="415"/>
        <v>24.916666666666668</v>
      </c>
      <c r="X2949" s="9">
        <f t="shared" si="416"/>
        <v>44.999999999999993</v>
      </c>
      <c r="Y2949" s="9">
        <f t="shared" si="417"/>
        <v>9.1996678384479898E-3</v>
      </c>
      <c r="Z2949" s="10">
        <f t="shared" si="418"/>
        <v>6353882.4742268045</v>
      </c>
      <c r="AA2949" s="10">
        <f t="shared" si="419"/>
        <v>146139.29690721651</v>
      </c>
      <c r="AB2949" s="10">
        <f t="shared" si="420"/>
        <v>2</v>
      </c>
      <c r="AC2949" s="9">
        <f t="shared" si="421"/>
        <v>6163266</v>
      </c>
      <c r="AD2949" s="10">
        <f t="shared" si="422"/>
        <v>6576268.3608247424</v>
      </c>
    </row>
    <row r="2950" spans="1:30" x14ac:dyDescent="0.2">
      <c r="A2950" t="s">
        <v>20</v>
      </c>
      <c r="B2950" s="1">
        <v>43525</v>
      </c>
      <c r="C2950" t="s">
        <v>132</v>
      </c>
      <c r="D2950" s="2">
        <v>18</v>
      </c>
      <c r="E2950" s="2">
        <v>0</v>
      </c>
      <c r="F2950" s="2">
        <v>0</v>
      </c>
      <c r="G2950" s="2">
        <v>0</v>
      </c>
      <c r="H2950" s="2"/>
      <c r="I2950" s="2">
        <v>0</v>
      </c>
      <c r="J2950" s="2">
        <v>0</v>
      </c>
      <c r="K2950" s="2">
        <v>18</v>
      </c>
      <c r="L2950" s="2">
        <v>0</v>
      </c>
      <c r="M2950" s="2">
        <v>3.5999999999999999E-3</v>
      </c>
      <c r="N2950" s="8">
        <f t="shared" si="414"/>
        <v>360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s="2">
        <v>3.5999999999999999E-3</v>
      </c>
      <c r="V2950" s="2">
        <v>0</v>
      </c>
      <c r="W2950" s="2">
        <f t="shared" si="415"/>
        <v>24.916666666666668</v>
      </c>
      <c r="X2950" s="9">
        <f t="shared" si="416"/>
        <v>20</v>
      </c>
      <c r="Y2950" s="9">
        <f t="shared" si="417"/>
        <v>2.920529472523172E-5</v>
      </c>
      <c r="Z2950" s="10">
        <f t="shared" si="418"/>
        <v>977520.38065027772</v>
      </c>
      <c r="AA2950" s="10">
        <f t="shared" si="419"/>
        <v>22482.968754956386</v>
      </c>
      <c r="AB2950" s="10">
        <f t="shared" si="420"/>
        <v>13</v>
      </c>
      <c r="AC2950" s="9">
        <f t="shared" si="421"/>
        <v>948194.76923076925</v>
      </c>
      <c r="AD2950" s="10">
        <f t="shared" si="422"/>
        <v>449659.3750991277</v>
      </c>
    </row>
    <row r="2951" spans="1:30" x14ac:dyDescent="0.2">
      <c r="A2951" t="s">
        <v>20</v>
      </c>
      <c r="B2951" s="1">
        <v>43525</v>
      </c>
      <c r="C2951" t="s">
        <v>133</v>
      </c>
      <c r="D2951" s="2">
        <v>3739</v>
      </c>
      <c r="E2951" s="2">
        <v>0</v>
      </c>
      <c r="F2951" s="2">
        <v>1583</v>
      </c>
      <c r="G2951" s="2">
        <v>2156</v>
      </c>
      <c r="H2951" s="2"/>
      <c r="I2951" s="2">
        <v>0</v>
      </c>
      <c r="J2951" s="2">
        <v>0</v>
      </c>
      <c r="K2951" s="2">
        <v>0</v>
      </c>
      <c r="L2951" s="2">
        <v>0</v>
      </c>
      <c r="M2951" s="2">
        <v>0.60042499999999999</v>
      </c>
      <c r="N2951" s="8">
        <f t="shared" si="414"/>
        <v>60042.5</v>
      </c>
      <c r="O2951" s="2">
        <v>0</v>
      </c>
      <c r="P2951" s="2">
        <v>0.27702500000000002</v>
      </c>
      <c r="Q2951" s="2">
        <v>0.32340000000000002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f t="shared" si="415"/>
        <v>24.916666666666668</v>
      </c>
      <c r="X2951" s="9">
        <f t="shared" si="416"/>
        <v>16.058438085049477</v>
      </c>
      <c r="Y2951" s="9">
        <f t="shared" si="417"/>
        <v>4.8709969681659041E-3</v>
      </c>
      <c r="Z2951" s="10">
        <f t="shared" si="418"/>
        <v>12707764.948453609</v>
      </c>
      <c r="AA2951" s="10">
        <f t="shared" si="419"/>
        <v>292278.59381443303</v>
      </c>
      <c r="AB2951" s="10">
        <f t="shared" si="420"/>
        <v>1</v>
      </c>
      <c r="AC2951" s="9">
        <f t="shared" si="421"/>
        <v>12326532</v>
      </c>
      <c r="AD2951" s="10">
        <f t="shared" si="422"/>
        <v>4693537.7023543976</v>
      </c>
    </row>
    <row r="2952" spans="1:30" x14ac:dyDescent="0.2">
      <c r="A2952" t="s">
        <v>20</v>
      </c>
      <c r="B2952" s="1">
        <v>43525</v>
      </c>
      <c r="C2952" t="s">
        <v>136</v>
      </c>
      <c r="D2952" s="2">
        <v>40775</v>
      </c>
      <c r="E2952" s="2">
        <v>8503</v>
      </c>
      <c r="F2952" s="2">
        <v>8568</v>
      </c>
      <c r="G2952" s="2">
        <v>6153</v>
      </c>
      <c r="H2952" s="2"/>
      <c r="I2952" s="2">
        <v>5789</v>
      </c>
      <c r="J2952" s="2">
        <v>11762</v>
      </c>
      <c r="K2952" s="2">
        <v>0</v>
      </c>
      <c r="L2952" s="2">
        <v>0</v>
      </c>
      <c r="M2952" s="2">
        <v>14.807700000000001</v>
      </c>
      <c r="N2952" s="8">
        <f t="shared" si="414"/>
        <v>1480770</v>
      </c>
      <c r="O2952" s="2">
        <v>3.7252000000000001</v>
      </c>
      <c r="P2952" s="2">
        <v>3.7944</v>
      </c>
      <c r="Q2952" s="2">
        <v>1.5382499999999999</v>
      </c>
      <c r="R2952" s="2">
        <v>0</v>
      </c>
      <c r="S2952" s="2">
        <v>1.4472499999999999</v>
      </c>
      <c r="T2952" s="2">
        <v>4.3026</v>
      </c>
      <c r="U2952" s="2">
        <v>0</v>
      </c>
      <c r="V2952" s="2">
        <v>0</v>
      </c>
      <c r="W2952" s="2">
        <f t="shared" si="415"/>
        <v>24.916666666666668</v>
      </c>
      <c r="X2952" s="9">
        <f t="shared" si="416"/>
        <v>36.315634580012265</v>
      </c>
      <c r="Y2952" s="9">
        <f t="shared" si="417"/>
        <v>0.12012867852855937</v>
      </c>
      <c r="Z2952" s="10">
        <f t="shared" si="418"/>
        <v>577625.67947516404</v>
      </c>
      <c r="AA2952" s="10">
        <f t="shared" si="419"/>
        <v>13285.390627928773</v>
      </c>
      <c r="AB2952" s="10">
        <f t="shared" si="420"/>
        <v>22</v>
      </c>
      <c r="AC2952" s="9">
        <f t="shared" si="421"/>
        <v>560296.90909090906</v>
      </c>
      <c r="AD2952" s="10">
        <f t="shared" si="422"/>
        <v>482467.39129658102</v>
      </c>
    </row>
    <row r="2953" spans="1:30" x14ac:dyDescent="0.2">
      <c r="A2953" t="s">
        <v>20</v>
      </c>
      <c r="B2953" s="1">
        <v>43525</v>
      </c>
      <c r="C2953" t="s">
        <v>298</v>
      </c>
      <c r="D2953" s="2">
        <v>645</v>
      </c>
      <c r="E2953" s="2">
        <v>0</v>
      </c>
      <c r="F2953" s="2">
        <v>0</v>
      </c>
      <c r="G2953" s="2">
        <v>0</v>
      </c>
      <c r="H2953" s="2"/>
      <c r="I2953" s="2">
        <v>0</v>
      </c>
      <c r="J2953" s="2">
        <v>645</v>
      </c>
      <c r="K2953" s="2">
        <v>0</v>
      </c>
      <c r="L2953" s="2">
        <v>0</v>
      </c>
      <c r="M2953" s="2">
        <v>0.29025000000000001</v>
      </c>
      <c r="N2953" s="8">
        <f t="shared" si="414"/>
        <v>29025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0.29025000000000001</v>
      </c>
      <c r="U2953" s="2">
        <v>0</v>
      </c>
      <c r="V2953" s="2">
        <v>0</v>
      </c>
      <c r="W2953" s="2">
        <f t="shared" si="415"/>
        <v>24.916666666666668</v>
      </c>
      <c r="X2953" s="9">
        <f t="shared" si="416"/>
        <v>45</v>
      </c>
      <c r="Y2953" s="9">
        <f t="shared" si="417"/>
        <v>2.3546768872218073E-3</v>
      </c>
      <c r="Z2953" s="10">
        <f t="shared" si="418"/>
        <v>1815394.9926362301</v>
      </c>
      <c r="AA2953" s="10">
        <f t="shared" si="419"/>
        <v>41754.084830633292</v>
      </c>
      <c r="AB2953" s="10">
        <f t="shared" si="420"/>
        <v>7</v>
      </c>
      <c r="AC2953" s="9">
        <f t="shared" si="421"/>
        <v>1760933.142857143</v>
      </c>
      <c r="AD2953" s="10">
        <f t="shared" si="422"/>
        <v>1878933.8173784981</v>
      </c>
    </row>
    <row r="2954" spans="1:30" x14ac:dyDescent="0.2">
      <c r="A2954" t="s">
        <v>20</v>
      </c>
      <c r="B2954" s="1">
        <v>43525</v>
      </c>
      <c r="C2954" t="s">
        <v>1209</v>
      </c>
      <c r="D2954" s="2">
        <v>5583</v>
      </c>
      <c r="E2954" s="2">
        <v>0</v>
      </c>
      <c r="F2954" s="2">
        <v>0</v>
      </c>
      <c r="G2954" s="2">
        <v>0</v>
      </c>
      <c r="H2954" s="2"/>
      <c r="I2954" s="2">
        <v>0</v>
      </c>
      <c r="J2954" s="2">
        <v>5583</v>
      </c>
      <c r="K2954" s="2">
        <v>0</v>
      </c>
      <c r="L2954" s="2">
        <v>0</v>
      </c>
      <c r="M2954" s="2">
        <v>2.5123500000000001</v>
      </c>
      <c r="N2954" s="8">
        <f t="shared" si="414"/>
        <v>251235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2.5123500000000001</v>
      </c>
      <c r="U2954" s="2">
        <v>0</v>
      </c>
      <c r="V2954" s="2">
        <v>0</v>
      </c>
      <c r="W2954" s="2">
        <f t="shared" si="415"/>
        <v>24.916666666666668</v>
      </c>
      <c r="X2954" s="9">
        <f t="shared" si="416"/>
        <v>45</v>
      </c>
      <c r="Y2954" s="9">
        <f t="shared" si="417"/>
        <v>2.0381645056371085E-2</v>
      </c>
      <c r="Z2954" s="10">
        <f t="shared" si="418"/>
        <v>12707764.948453609</v>
      </c>
      <c r="AA2954" s="10">
        <f t="shared" si="419"/>
        <v>292278.59381443303</v>
      </c>
      <c r="AB2954" s="10">
        <f t="shared" si="420"/>
        <v>1</v>
      </c>
      <c r="AC2954" s="9">
        <f t="shared" si="421"/>
        <v>12326532</v>
      </c>
      <c r="AD2954" s="10">
        <f t="shared" si="422"/>
        <v>13152536.721649487</v>
      </c>
    </row>
    <row r="2955" spans="1:30" x14ac:dyDescent="0.2">
      <c r="A2955" t="s">
        <v>20</v>
      </c>
      <c r="B2955" s="1">
        <v>43525</v>
      </c>
      <c r="C2955" t="s">
        <v>422</v>
      </c>
      <c r="D2955" s="2">
        <v>2573</v>
      </c>
      <c r="E2955" s="2">
        <v>0</v>
      </c>
      <c r="F2955" s="2">
        <v>0</v>
      </c>
      <c r="G2955" s="2">
        <v>2573</v>
      </c>
      <c r="H2955" s="2"/>
      <c r="I2955" s="2">
        <v>0</v>
      </c>
      <c r="J2955" s="2">
        <v>0</v>
      </c>
      <c r="K2955" s="2">
        <v>0</v>
      </c>
      <c r="L2955" s="2">
        <v>0</v>
      </c>
      <c r="M2955" s="2">
        <v>0.64324999999999999</v>
      </c>
      <c r="N2955" s="8">
        <f t="shared" si="414"/>
        <v>64325</v>
      </c>
      <c r="O2955" s="2">
        <v>0</v>
      </c>
      <c r="P2955" s="2">
        <v>0</v>
      </c>
      <c r="Q2955" s="2">
        <v>0.64324999999999999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f t="shared" si="415"/>
        <v>24.916666666666668</v>
      </c>
      <c r="X2955" s="9">
        <f t="shared" si="416"/>
        <v>25</v>
      </c>
      <c r="Y2955" s="9">
        <f t="shared" si="417"/>
        <v>5.2184182866681396E-3</v>
      </c>
      <c r="Z2955" s="10">
        <f t="shared" si="418"/>
        <v>6353882.4742268045</v>
      </c>
      <c r="AA2955" s="10">
        <f t="shared" si="419"/>
        <v>146139.29690721651</v>
      </c>
      <c r="AB2955" s="10">
        <f t="shared" si="420"/>
        <v>2</v>
      </c>
      <c r="AC2955" s="9">
        <f t="shared" si="421"/>
        <v>6163266</v>
      </c>
      <c r="AD2955" s="10">
        <f t="shared" si="422"/>
        <v>3653482.4226804129</v>
      </c>
    </row>
    <row r="2956" spans="1:30" x14ac:dyDescent="0.2">
      <c r="A2956" t="s">
        <v>20</v>
      </c>
      <c r="B2956" s="1">
        <v>43525</v>
      </c>
      <c r="C2956" t="s">
        <v>139</v>
      </c>
      <c r="D2956" s="2">
        <v>6439</v>
      </c>
      <c r="E2956" s="2">
        <v>3662</v>
      </c>
      <c r="F2956" s="2">
        <v>0</v>
      </c>
      <c r="G2956" s="2">
        <v>2777</v>
      </c>
      <c r="H2956" s="2"/>
      <c r="I2956" s="2">
        <v>0</v>
      </c>
      <c r="J2956" s="2">
        <v>0</v>
      </c>
      <c r="K2956" s="2">
        <v>0</v>
      </c>
      <c r="L2956" s="2">
        <v>0</v>
      </c>
      <c r="M2956" s="2">
        <v>2.8029500000000001</v>
      </c>
      <c r="N2956" s="8">
        <f t="shared" si="414"/>
        <v>280295</v>
      </c>
      <c r="O2956" s="2">
        <v>1.831</v>
      </c>
      <c r="P2956" s="2">
        <v>0</v>
      </c>
      <c r="Q2956" s="2">
        <v>0.97194999999999998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f t="shared" si="415"/>
        <v>24.916666666666668</v>
      </c>
      <c r="X2956" s="9">
        <f t="shared" si="416"/>
        <v>43.530827768287004</v>
      </c>
      <c r="Y2956" s="9">
        <f t="shared" si="417"/>
        <v>2.2739161347246736E-2</v>
      </c>
      <c r="Z2956" s="10">
        <f t="shared" si="418"/>
        <v>1588470.6185567011</v>
      </c>
      <c r="AA2956" s="10">
        <f t="shared" si="419"/>
        <v>36534.824226804129</v>
      </c>
      <c r="AB2956" s="10">
        <f t="shared" si="420"/>
        <v>8</v>
      </c>
      <c r="AC2956" s="9">
        <f t="shared" si="421"/>
        <v>1540816.5</v>
      </c>
      <c r="AD2956" s="10">
        <f t="shared" si="422"/>
        <v>1590391.1409616498</v>
      </c>
    </row>
    <row r="2957" spans="1:30" x14ac:dyDescent="0.2">
      <c r="A2957" t="s">
        <v>20</v>
      </c>
      <c r="B2957" s="1">
        <v>43525</v>
      </c>
      <c r="C2957" t="s">
        <v>423</v>
      </c>
      <c r="D2957" s="2">
        <v>8408</v>
      </c>
      <c r="E2957" s="2">
        <v>0</v>
      </c>
      <c r="F2957" s="2">
        <v>1897</v>
      </c>
      <c r="G2957" s="2">
        <v>0</v>
      </c>
      <c r="H2957" s="2"/>
      <c r="I2957" s="2">
        <v>1868</v>
      </c>
      <c r="J2957" s="2">
        <v>2601</v>
      </c>
      <c r="K2957" s="2">
        <v>2042</v>
      </c>
      <c r="L2957" s="2">
        <v>0</v>
      </c>
      <c r="M2957" s="2">
        <v>3.6496</v>
      </c>
      <c r="N2957" s="8">
        <f t="shared" si="414"/>
        <v>364960</v>
      </c>
      <c r="O2957" s="2">
        <v>0</v>
      </c>
      <c r="P2957" s="2">
        <v>1.04335</v>
      </c>
      <c r="Q2957" s="2">
        <v>0</v>
      </c>
      <c r="R2957" s="2">
        <v>0</v>
      </c>
      <c r="S2957" s="2">
        <v>1.0274000000000001</v>
      </c>
      <c r="T2957" s="2">
        <v>1.17045</v>
      </c>
      <c r="U2957" s="2">
        <v>0.40839999999999999</v>
      </c>
      <c r="V2957" s="2">
        <v>0</v>
      </c>
      <c r="W2957" s="2">
        <f t="shared" si="415"/>
        <v>24.916666666666668</v>
      </c>
      <c r="X2957" s="9">
        <f t="shared" si="416"/>
        <v>43.406279733587063</v>
      </c>
      <c r="Y2957" s="9">
        <f t="shared" si="417"/>
        <v>2.9607678785890469E-2</v>
      </c>
      <c r="Z2957" s="10">
        <f t="shared" si="418"/>
        <v>977520.38065027772</v>
      </c>
      <c r="AA2957" s="10">
        <f t="shared" si="419"/>
        <v>22482.968754956386</v>
      </c>
      <c r="AB2957" s="10">
        <f t="shared" si="420"/>
        <v>13</v>
      </c>
      <c r="AC2957" s="9">
        <f t="shared" si="421"/>
        <v>948194.76923076925</v>
      </c>
      <c r="AD2957" s="10">
        <f t="shared" si="422"/>
        <v>975902.03101913456</v>
      </c>
    </row>
    <row r="2958" spans="1:30" x14ac:dyDescent="0.2">
      <c r="A2958" t="s">
        <v>20</v>
      </c>
      <c r="B2958" s="1">
        <v>43525</v>
      </c>
      <c r="C2958" t="s">
        <v>693</v>
      </c>
      <c r="D2958" s="2">
        <v>3965</v>
      </c>
      <c r="E2958" s="2">
        <v>0</v>
      </c>
      <c r="F2958" s="2">
        <v>0</v>
      </c>
      <c r="G2958" s="2">
        <v>1998</v>
      </c>
      <c r="H2958" s="2"/>
      <c r="I2958" s="2">
        <v>0</v>
      </c>
      <c r="J2958" s="2">
        <v>1967</v>
      </c>
      <c r="K2958" s="2">
        <v>0</v>
      </c>
      <c r="L2958" s="2">
        <v>0</v>
      </c>
      <c r="M2958" s="2">
        <v>3.5669499999999998</v>
      </c>
      <c r="N2958" s="8">
        <f t="shared" si="414"/>
        <v>356695</v>
      </c>
      <c r="O2958" s="2">
        <v>0</v>
      </c>
      <c r="P2958" s="2">
        <v>0</v>
      </c>
      <c r="Q2958" s="2">
        <v>1.6982999999999999</v>
      </c>
      <c r="R2958" s="2">
        <v>0</v>
      </c>
      <c r="S2958" s="2">
        <v>0</v>
      </c>
      <c r="T2958" s="2">
        <v>1.8686499999999999</v>
      </c>
      <c r="U2958" s="2">
        <v>0</v>
      </c>
      <c r="V2958" s="2">
        <v>0</v>
      </c>
      <c r="W2958" s="2">
        <f t="shared" si="415"/>
        <v>24.916666666666668</v>
      </c>
      <c r="X2958" s="9">
        <f t="shared" si="416"/>
        <v>89.960907944514503</v>
      </c>
      <c r="Y2958" s="9">
        <f t="shared" si="417"/>
        <v>2.8937173894490357E-2</v>
      </c>
      <c r="Z2958" s="10">
        <f t="shared" si="418"/>
        <v>4235921.6494845366</v>
      </c>
      <c r="AA2958" s="10">
        <f t="shared" si="419"/>
        <v>97426.197938144338</v>
      </c>
      <c r="AB2958" s="10">
        <f t="shared" si="420"/>
        <v>3</v>
      </c>
      <c r="AC2958" s="9">
        <f t="shared" si="421"/>
        <v>4108844</v>
      </c>
      <c r="AD2958" s="10">
        <f t="shared" si="422"/>
        <v>8764549.2240974512</v>
      </c>
    </row>
    <row r="2959" spans="1:30" x14ac:dyDescent="0.2">
      <c r="A2959" t="s">
        <v>20</v>
      </c>
      <c r="B2959" s="1">
        <v>43525</v>
      </c>
      <c r="C2959" t="s">
        <v>362</v>
      </c>
      <c r="D2959" s="2">
        <v>9987</v>
      </c>
      <c r="E2959" s="2">
        <v>3441</v>
      </c>
      <c r="F2959" s="2">
        <v>2182</v>
      </c>
      <c r="G2959" s="2">
        <v>4364</v>
      </c>
      <c r="H2959" s="2"/>
      <c r="I2959" s="2">
        <v>0</v>
      </c>
      <c r="J2959" s="2">
        <v>0</v>
      </c>
      <c r="K2959" s="2">
        <v>0</v>
      </c>
      <c r="L2959" s="2">
        <v>0</v>
      </c>
      <c r="M2959" s="2">
        <v>4.7511499999999991</v>
      </c>
      <c r="N2959" s="8">
        <f t="shared" si="414"/>
        <v>475114.99999999988</v>
      </c>
      <c r="O2959" s="2">
        <v>2.1781999999999999</v>
      </c>
      <c r="P2959" s="2">
        <v>0.38185000000000002</v>
      </c>
      <c r="Q2959" s="2">
        <v>2.1911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f t="shared" si="415"/>
        <v>24.916666666666668</v>
      </c>
      <c r="X2959" s="9">
        <f t="shared" si="416"/>
        <v>47.57334534895363</v>
      </c>
      <c r="Y2959" s="9">
        <f t="shared" si="417"/>
        <v>3.854409334271796E-2</v>
      </c>
      <c r="Z2959" s="10">
        <f t="shared" si="418"/>
        <v>1815394.9926362301</v>
      </c>
      <c r="AA2959" s="10">
        <f t="shared" si="419"/>
        <v>41754.084830633292</v>
      </c>
      <c r="AB2959" s="10">
        <f t="shared" si="420"/>
        <v>7</v>
      </c>
      <c r="AC2959" s="9">
        <f t="shared" si="421"/>
        <v>1760933.142857143</v>
      </c>
      <c r="AD2959" s="10">
        <f t="shared" si="422"/>
        <v>1986381.4973772236</v>
      </c>
    </row>
    <row r="2960" spans="1:30" x14ac:dyDescent="0.2">
      <c r="A2960" t="s">
        <v>20</v>
      </c>
      <c r="B2960" s="1">
        <v>43525</v>
      </c>
      <c r="C2960" t="s">
        <v>1210</v>
      </c>
      <c r="D2960" s="2">
        <v>1379</v>
      </c>
      <c r="E2960" s="2">
        <v>0</v>
      </c>
      <c r="F2960" s="2">
        <v>1379</v>
      </c>
      <c r="G2960" s="2">
        <v>0</v>
      </c>
      <c r="H2960" s="2"/>
      <c r="I2960" s="2">
        <v>0</v>
      </c>
      <c r="J2960" s="2">
        <v>0</v>
      </c>
      <c r="K2960" s="2">
        <v>0</v>
      </c>
      <c r="L2960" s="2">
        <v>0</v>
      </c>
      <c r="M2960" s="2">
        <v>0.75844999999999996</v>
      </c>
      <c r="N2960" s="8">
        <f t="shared" si="414"/>
        <v>75845</v>
      </c>
      <c r="O2960" s="2">
        <v>0</v>
      </c>
      <c r="P2960" s="2">
        <v>0.75844999999999996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f t="shared" si="415"/>
        <v>24.916666666666668</v>
      </c>
      <c r="X2960" s="9">
        <f t="shared" si="416"/>
        <v>55</v>
      </c>
      <c r="Y2960" s="9">
        <f t="shared" si="417"/>
        <v>6.1529877178755545E-3</v>
      </c>
      <c r="Z2960" s="10">
        <f t="shared" si="418"/>
        <v>12707764.948453609</v>
      </c>
      <c r="AA2960" s="10">
        <f t="shared" si="419"/>
        <v>292278.59381443303</v>
      </c>
      <c r="AB2960" s="10">
        <f t="shared" si="420"/>
        <v>1</v>
      </c>
      <c r="AC2960" s="9">
        <f t="shared" si="421"/>
        <v>12326532</v>
      </c>
      <c r="AD2960" s="10">
        <f t="shared" si="422"/>
        <v>16075322.659793817</v>
      </c>
    </row>
    <row r="2961" spans="1:30" x14ac:dyDescent="0.2">
      <c r="A2961" t="s">
        <v>20</v>
      </c>
      <c r="B2961" s="1">
        <v>43525</v>
      </c>
      <c r="C2961" t="s">
        <v>1132</v>
      </c>
      <c r="D2961" s="2">
        <v>350</v>
      </c>
      <c r="E2961" s="2">
        <v>0</v>
      </c>
      <c r="F2961" s="2">
        <v>0</v>
      </c>
      <c r="G2961" s="2">
        <v>350</v>
      </c>
      <c r="H2961" s="2"/>
      <c r="I2961" s="2">
        <v>0</v>
      </c>
      <c r="J2961" s="2">
        <v>0</v>
      </c>
      <c r="K2961" s="2">
        <v>0</v>
      </c>
      <c r="L2961" s="2">
        <v>0</v>
      </c>
      <c r="M2961" s="2">
        <v>0.1225</v>
      </c>
      <c r="N2961" s="8">
        <f t="shared" si="414"/>
        <v>12250</v>
      </c>
      <c r="O2961" s="2">
        <v>0</v>
      </c>
      <c r="P2961" s="2">
        <v>0</v>
      </c>
      <c r="Q2961" s="2">
        <v>0.1225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f t="shared" si="415"/>
        <v>24.916666666666668</v>
      </c>
      <c r="X2961" s="9">
        <f t="shared" si="416"/>
        <v>35</v>
      </c>
      <c r="Y2961" s="9">
        <f t="shared" si="417"/>
        <v>9.9379127884469056E-4</v>
      </c>
      <c r="Z2961" s="10">
        <f t="shared" si="418"/>
        <v>4235921.6494845366</v>
      </c>
      <c r="AA2961" s="10">
        <f t="shared" si="419"/>
        <v>97426.197938144338</v>
      </c>
      <c r="AB2961" s="10">
        <f t="shared" si="420"/>
        <v>3</v>
      </c>
      <c r="AC2961" s="9">
        <f t="shared" si="421"/>
        <v>4108844</v>
      </c>
      <c r="AD2961" s="10">
        <f t="shared" si="422"/>
        <v>3409916.9278350519</v>
      </c>
    </row>
    <row r="2962" spans="1:30" x14ac:dyDescent="0.2">
      <c r="A2962" t="s">
        <v>20</v>
      </c>
      <c r="B2962" s="1">
        <v>43525</v>
      </c>
      <c r="C2962" t="s">
        <v>143</v>
      </c>
      <c r="D2962" s="2">
        <v>59059</v>
      </c>
      <c r="E2962" s="2">
        <v>3455</v>
      </c>
      <c r="F2962" s="2">
        <v>13458</v>
      </c>
      <c r="G2962" s="2">
        <v>2949</v>
      </c>
      <c r="H2962" s="2">
        <v>9451</v>
      </c>
      <c r="I2962" s="2">
        <v>8405</v>
      </c>
      <c r="J2962" s="2">
        <v>12476</v>
      </c>
      <c r="K2962" s="2">
        <v>3058</v>
      </c>
      <c r="L2962" s="2">
        <v>0</v>
      </c>
      <c r="M2962" s="2">
        <v>27.147170000000003</v>
      </c>
      <c r="N2962" s="8">
        <f t="shared" si="414"/>
        <v>2714717.0000000005</v>
      </c>
      <c r="O2962" s="2">
        <v>1.9967999999999999</v>
      </c>
      <c r="P2962" s="2">
        <v>7.6566000000000001</v>
      </c>
      <c r="Q2962" s="2">
        <v>0.73724999999999996</v>
      </c>
      <c r="R2962" s="2">
        <v>3.6997</v>
      </c>
      <c r="S2962" s="2">
        <v>3.20695</v>
      </c>
      <c r="T2962" s="2">
        <v>6.2887500000000003</v>
      </c>
      <c r="U2962" s="2">
        <v>0.61160000000000003</v>
      </c>
      <c r="V2962" s="2">
        <v>0</v>
      </c>
      <c r="W2962" s="2">
        <f t="shared" si="415"/>
        <v>24.916666666666668</v>
      </c>
      <c r="X2962" s="9">
        <f t="shared" si="416"/>
        <v>45.96618635601687</v>
      </c>
      <c r="Y2962" s="9">
        <f t="shared" si="417"/>
        <v>0.22023363911276914</v>
      </c>
      <c r="Z2962" s="10">
        <f t="shared" si="418"/>
        <v>1270776.494845361</v>
      </c>
      <c r="AA2962" s="10">
        <f t="shared" si="419"/>
        <v>29227.859381443301</v>
      </c>
      <c r="AB2962" s="10">
        <f t="shared" si="420"/>
        <v>10</v>
      </c>
      <c r="AC2962" s="9">
        <f t="shared" si="421"/>
        <v>1232653.2</v>
      </c>
      <c r="AD2962" s="10">
        <f t="shared" si="422"/>
        <v>1343493.2311148788</v>
      </c>
    </row>
    <row r="2963" spans="1:30" x14ac:dyDescent="0.2">
      <c r="A2963" t="s">
        <v>20</v>
      </c>
      <c r="B2963" s="1">
        <v>43525</v>
      </c>
      <c r="C2963" t="s">
        <v>502</v>
      </c>
      <c r="D2963" s="2">
        <v>836</v>
      </c>
      <c r="E2963" s="2">
        <v>0</v>
      </c>
      <c r="F2963" s="2">
        <v>0</v>
      </c>
      <c r="G2963" s="2">
        <v>0</v>
      </c>
      <c r="H2963" s="2"/>
      <c r="I2963" s="2">
        <v>0</v>
      </c>
      <c r="J2963" s="2">
        <v>0</v>
      </c>
      <c r="K2963" s="2">
        <v>836</v>
      </c>
      <c r="L2963" s="2">
        <v>0</v>
      </c>
      <c r="M2963" s="2">
        <v>0.16719999999999999</v>
      </c>
      <c r="N2963" s="8">
        <f t="shared" si="414"/>
        <v>16720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s="2">
        <v>0.16719999999999999</v>
      </c>
      <c r="V2963" s="2">
        <v>0</v>
      </c>
      <c r="W2963" s="2">
        <f t="shared" si="415"/>
        <v>24.916666666666668</v>
      </c>
      <c r="X2963" s="9">
        <f t="shared" si="416"/>
        <v>20</v>
      </c>
      <c r="Y2963" s="9">
        <f t="shared" si="417"/>
        <v>1.356423688349651E-3</v>
      </c>
      <c r="Z2963" s="10">
        <f t="shared" si="418"/>
        <v>12707764.948453609</v>
      </c>
      <c r="AA2963" s="10">
        <f t="shared" si="419"/>
        <v>292278.59381443303</v>
      </c>
      <c r="AB2963" s="10">
        <f t="shared" si="420"/>
        <v>1</v>
      </c>
      <c r="AC2963" s="9">
        <f t="shared" si="421"/>
        <v>12326532</v>
      </c>
      <c r="AD2963" s="10">
        <f t="shared" si="422"/>
        <v>5845571.8762886608</v>
      </c>
    </row>
    <row r="2964" spans="1:30" x14ac:dyDescent="0.2">
      <c r="A2964" t="s">
        <v>20</v>
      </c>
      <c r="B2964" s="1">
        <v>43525</v>
      </c>
      <c r="C2964" t="s">
        <v>1211</v>
      </c>
      <c r="D2964" s="2">
        <v>7931</v>
      </c>
      <c r="E2964" s="2">
        <v>0</v>
      </c>
      <c r="F2964" s="2">
        <v>0</v>
      </c>
      <c r="G2964" s="2">
        <v>4436</v>
      </c>
      <c r="H2964" s="2"/>
      <c r="I2964" s="2">
        <v>0</v>
      </c>
      <c r="J2964" s="2">
        <v>0</v>
      </c>
      <c r="K2964" s="2">
        <v>3495</v>
      </c>
      <c r="L2964" s="2">
        <v>0</v>
      </c>
      <c r="M2964" s="2">
        <v>2.2515999999999998</v>
      </c>
      <c r="N2964" s="8">
        <f t="shared" si="414"/>
        <v>225159.99999999997</v>
      </c>
      <c r="O2964" s="2">
        <v>0</v>
      </c>
      <c r="P2964" s="2">
        <v>0</v>
      </c>
      <c r="Q2964" s="2">
        <v>1.5526</v>
      </c>
      <c r="R2964" s="2">
        <v>0</v>
      </c>
      <c r="S2964" s="2">
        <v>0</v>
      </c>
      <c r="T2964" s="2">
        <v>0</v>
      </c>
      <c r="U2964" s="2">
        <v>0.69899999999999995</v>
      </c>
      <c r="V2964" s="2">
        <v>0</v>
      </c>
      <c r="W2964" s="2">
        <f t="shared" si="415"/>
        <v>24.916666666666668</v>
      </c>
      <c r="X2964" s="9">
        <f t="shared" si="416"/>
        <v>28.389862564619843</v>
      </c>
      <c r="Y2964" s="9">
        <f t="shared" si="417"/>
        <v>1.8266289334258813E-2</v>
      </c>
      <c r="Z2964" s="10">
        <f t="shared" si="418"/>
        <v>2117960.8247422683</v>
      </c>
      <c r="AA2964" s="10">
        <f t="shared" si="419"/>
        <v>48713.098969072169</v>
      </c>
      <c r="AB2964" s="10">
        <f t="shared" si="420"/>
        <v>6</v>
      </c>
      <c r="AC2964" s="9">
        <f t="shared" si="421"/>
        <v>2054422</v>
      </c>
      <c r="AD2964" s="10">
        <f t="shared" si="422"/>
        <v>1382958.1848286835</v>
      </c>
    </row>
    <row r="2965" spans="1:30" x14ac:dyDescent="0.2">
      <c r="A2965" t="s">
        <v>20</v>
      </c>
      <c r="B2965" s="1">
        <v>43525</v>
      </c>
      <c r="C2965" t="s">
        <v>301</v>
      </c>
      <c r="D2965" s="2">
        <v>64</v>
      </c>
      <c r="E2965" s="2">
        <v>0</v>
      </c>
      <c r="F2965" s="2">
        <v>0</v>
      </c>
      <c r="G2965" s="2">
        <v>0</v>
      </c>
      <c r="H2965" s="2"/>
      <c r="I2965" s="2">
        <v>0</v>
      </c>
      <c r="J2965" s="2">
        <v>0</v>
      </c>
      <c r="K2965" s="2">
        <v>64</v>
      </c>
      <c r="L2965" s="2">
        <v>0</v>
      </c>
      <c r="M2965" s="2">
        <v>1.2800000000000001E-2</v>
      </c>
      <c r="N2965" s="8">
        <f t="shared" si="414"/>
        <v>1280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1.2800000000000001E-2</v>
      </c>
      <c r="V2965" s="2">
        <v>0</v>
      </c>
      <c r="W2965" s="2">
        <f t="shared" si="415"/>
        <v>24.916666666666668</v>
      </c>
      <c r="X2965" s="9">
        <f t="shared" si="416"/>
        <v>20</v>
      </c>
      <c r="Y2965" s="9">
        <f t="shared" si="417"/>
        <v>1.0384104791193501E-4</v>
      </c>
      <c r="Z2965" s="10">
        <f t="shared" si="418"/>
        <v>1815394.9926362301</v>
      </c>
      <c r="AA2965" s="10">
        <f t="shared" si="419"/>
        <v>41754.084830633292</v>
      </c>
      <c r="AB2965" s="10">
        <f t="shared" si="420"/>
        <v>7</v>
      </c>
      <c r="AC2965" s="9">
        <f t="shared" si="421"/>
        <v>1760933.142857143</v>
      </c>
      <c r="AD2965" s="10">
        <f t="shared" si="422"/>
        <v>835081.6966126659</v>
      </c>
    </row>
    <row r="2966" spans="1:30" x14ac:dyDescent="0.2">
      <c r="A2966" t="s">
        <v>20</v>
      </c>
      <c r="B2966" s="1">
        <v>43525</v>
      </c>
      <c r="C2966" t="s">
        <v>146</v>
      </c>
      <c r="D2966" s="2">
        <v>8480</v>
      </c>
      <c r="E2966" s="2">
        <v>0</v>
      </c>
      <c r="F2966" s="2">
        <v>7126</v>
      </c>
      <c r="G2966" s="2">
        <v>0</v>
      </c>
      <c r="H2966" s="2"/>
      <c r="I2966" s="2">
        <v>0</v>
      </c>
      <c r="J2966" s="2">
        <v>0</v>
      </c>
      <c r="K2966" s="2">
        <v>1354</v>
      </c>
      <c r="L2966" s="2">
        <v>0</v>
      </c>
      <c r="M2966" s="2">
        <v>4.1900999999999993</v>
      </c>
      <c r="N2966" s="8">
        <f t="shared" si="414"/>
        <v>419009.99999999994</v>
      </c>
      <c r="O2966" s="2">
        <v>0</v>
      </c>
      <c r="P2966" s="2">
        <v>3.9192999999999998</v>
      </c>
      <c r="Q2966" s="2">
        <v>0</v>
      </c>
      <c r="R2966" s="2">
        <v>0</v>
      </c>
      <c r="S2966" s="2">
        <v>0</v>
      </c>
      <c r="T2966" s="2">
        <v>0</v>
      </c>
      <c r="U2966" s="2">
        <v>0.27079999999999999</v>
      </c>
      <c r="V2966" s="2">
        <v>0</v>
      </c>
      <c r="W2966" s="2">
        <f t="shared" si="415"/>
        <v>24.916666666666668</v>
      </c>
      <c r="X2966" s="9">
        <f t="shared" si="416"/>
        <v>49.411556603773576</v>
      </c>
      <c r="Y2966" s="9">
        <f t="shared" si="417"/>
        <v>3.399252928560928E-2</v>
      </c>
      <c r="Z2966" s="10">
        <f t="shared" si="418"/>
        <v>847184.32989690732</v>
      </c>
      <c r="AA2966" s="10">
        <f t="shared" si="419"/>
        <v>19485.239587628868</v>
      </c>
      <c r="AB2966" s="10">
        <f t="shared" si="420"/>
        <v>15</v>
      </c>
      <c r="AC2966" s="9">
        <f t="shared" si="421"/>
        <v>821768.8</v>
      </c>
      <c r="AD2966" s="10">
        <f t="shared" si="422"/>
        <v>962796.01882221352</v>
      </c>
    </row>
    <row r="2967" spans="1:30" x14ac:dyDescent="0.2">
      <c r="A2967" t="s">
        <v>20</v>
      </c>
      <c r="B2967" s="1">
        <v>43525</v>
      </c>
      <c r="C2967" t="s">
        <v>148</v>
      </c>
      <c r="D2967" s="2">
        <v>1106</v>
      </c>
      <c r="E2967" s="2">
        <v>0</v>
      </c>
      <c r="F2967" s="2">
        <v>0</v>
      </c>
      <c r="G2967" s="2">
        <v>0</v>
      </c>
      <c r="H2967" s="2"/>
      <c r="I2967" s="2">
        <v>31</v>
      </c>
      <c r="J2967" s="2">
        <v>0</v>
      </c>
      <c r="K2967" s="2">
        <v>0</v>
      </c>
      <c r="L2967" s="2">
        <v>0</v>
      </c>
      <c r="M2967" s="2">
        <v>9.0025000000000008E-2</v>
      </c>
      <c r="N2967" s="8">
        <f t="shared" si="414"/>
        <v>9002.5</v>
      </c>
      <c r="O2967" s="2">
        <v>0</v>
      </c>
      <c r="P2967" s="2">
        <v>0</v>
      </c>
      <c r="Q2967" s="2">
        <v>0</v>
      </c>
      <c r="R2967" s="2">
        <v>0</v>
      </c>
      <c r="S2967" s="2">
        <v>2.0150000000000001E-2</v>
      </c>
      <c r="T2967" s="2">
        <v>0</v>
      </c>
      <c r="U2967" s="2">
        <v>0</v>
      </c>
      <c r="V2967" s="2">
        <v>0</v>
      </c>
      <c r="W2967" s="2">
        <f t="shared" si="415"/>
        <v>24.916666666666668</v>
      </c>
      <c r="X2967" s="9">
        <f t="shared" si="416"/>
        <v>8.1396925858951175</v>
      </c>
      <c r="Y2967" s="9">
        <f t="shared" si="417"/>
        <v>7.3033518267749599E-4</v>
      </c>
      <c r="Z2967" s="10">
        <f t="shared" si="418"/>
        <v>605131.66421207669</v>
      </c>
      <c r="AA2967" s="10">
        <f t="shared" si="419"/>
        <v>13918.028276877763</v>
      </c>
      <c r="AB2967" s="10">
        <f t="shared" si="420"/>
        <v>21</v>
      </c>
      <c r="AC2967" s="9">
        <f t="shared" si="421"/>
        <v>586977.71428571432</v>
      </c>
      <c r="AD2967" s="10">
        <f t="shared" si="422"/>
        <v>113288.47157558052</v>
      </c>
    </row>
    <row r="2968" spans="1:30" x14ac:dyDescent="0.2">
      <c r="A2968" t="s">
        <v>20</v>
      </c>
      <c r="B2968" s="1">
        <v>43525</v>
      </c>
      <c r="C2968" t="s">
        <v>1212</v>
      </c>
      <c r="D2968" s="2">
        <v>5531</v>
      </c>
      <c r="E2968" s="2">
        <v>2224</v>
      </c>
      <c r="F2968" s="2">
        <v>2996</v>
      </c>
      <c r="G2968" s="2">
        <v>0</v>
      </c>
      <c r="H2968" s="2"/>
      <c r="I2968" s="2">
        <v>311</v>
      </c>
      <c r="J2968" s="2">
        <v>0</v>
      </c>
      <c r="K2968" s="2">
        <v>0</v>
      </c>
      <c r="L2968" s="2">
        <v>0</v>
      </c>
      <c r="M2968" s="2">
        <v>1.7572211499999999</v>
      </c>
      <c r="N2968" s="8">
        <f t="shared" si="414"/>
        <v>175722.11499999999</v>
      </c>
      <c r="O2968" s="2">
        <v>0.70700960000000002</v>
      </c>
      <c r="P2968" s="2">
        <v>0.96006819999999993</v>
      </c>
      <c r="Q2968" s="2">
        <v>0</v>
      </c>
      <c r="R2968" s="2">
        <v>0</v>
      </c>
      <c r="S2968" s="2">
        <v>9.0143349999999997E-2</v>
      </c>
      <c r="T2968" s="2">
        <v>0</v>
      </c>
      <c r="U2968" s="2">
        <v>0</v>
      </c>
      <c r="V2968" s="2">
        <v>0</v>
      </c>
      <c r="W2968" s="2">
        <f t="shared" si="415"/>
        <v>24.916666666666668</v>
      </c>
      <c r="X2968" s="9">
        <f t="shared" si="416"/>
        <v>31.770405894051706</v>
      </c>
      <c r="Y2968" s="9">
        <f t="shared" si="417"/>
        <v>1.4255600439766838E-2</v>
      </c>
      <c r="Z2968" s="10">
        <f t="shared" si="418"/>
        <v>4235921.6494845366</v>
      </c>
      <c r="AA2968" s="10">
        <f t="shared" si="419"/>
        <v>97426.197938144338</v>
      </c>
      <c r="AB2968" s="10">
        <f t="shared" si="420"/>
        <v>3</v>
      </c>
      <c r="AC2968" s="9">
        <f t="shared" si="421"/>
        <v>4108844</v>
      </c>
      <c r="AD2968" s="10">
        <f t="shared" si="422"/>
        <v>3095269.853209069</v>
      </c>
    </row>
    <row r="2969" spans="1:30" x14ac:dyDescent="0.2">
      <c r="A2969" t="s">
        <v>20</v>
      </c>
      <c r="B2969" s="1">
        <v>43525</v>
      </c>
      <c r="C2969" t="s">
        <v>1213</v>
      </c>
      <c r="D2969" s="2">
        <v>7102</v>
      </c>
      <c r="E2969" s="2">
        <v>0</v>
      </c>
      <c r="F2969" s="2">
        <v>2632</v>
      </c>
      <c r="G2969" s="2">
        <v>2281</v>
      </c>
      <c r="H2969" s="2"/>
      <c r="I2969" s="2">
        <v>2189</v>
      </c>
      <c r="J2969" s="2">
        <v>0</v>
      </c>
      <c r="K2969" s="2">
        <v>0</v>
      </c>
      <c r="L2969" s="2">
        <v>0</v>
      </c>
      <c r="M2969" s="2">
        <v>3.4499000000000004</v>
      </c>
      <c r="N2969" s="8">
        <f t="shared" si="414"/>
        <v>344990.00000000006</v>
      </c>
      <c r="O2969" s="2">
        <v>0</v>
      </c>
      <c r="P2969" s="2">
        <v>1.4476</v>
      </c>
      <c r="Q2969" s="2">
        <v>0.79835</v>
      </c>
      <c r="R2969" s="2">
        <v>0</v>
      </c>
      <c r="S2969" s="2">
        <v>1.2039500000000001</v>
      </c>
      <c r="T2969" s="2">
        <v>0</v>
      </c>
      <c r="U2969" s="2">
        <v>0</v>
      </c>
      <c r="V2969" s="2">
        <v>0</v>
      </c>
      <c r="W2969" s="2">
        <f t="shared" si="415"/>
        <v>24.916666666666668</v>
      </c>
      <c r="X2969" s="9">
        <f t="shared" si="416"/>
        <v>48.576457335961706</v>
      </c>
      <c r="Y2969" s="9">
        <f t="shared" si="417"/>
        <v>2.7987596186826925E-2</v>
      </c>
      <c r="Z2969" s="10">
        <f t="shared" si="418"/>
        <v>12707764.948453609</v>
      </c>
      <c r="AA2969" s="10">
        <f t="shared" si="419"/>
        <v>292278.59381443303</v>
      </c>
      <c r="AB2969" s="10">
        <f t="shared" si="420"/>
        <v>1</v>
      </c>
      <c r="AC2969" s="9">
        <f t="shared" si="421"/>
        <v>12326532</v>
      </c>
      <c r="AD2969" s="10">
        <f t="shared" si="422"/>
        <v>14197858.642641688</v>
      </c>
    </row>
    <row r="2970" spans="1:30" x14ac:dyDescent="0.2">
      <c r="A2970" t="s">
        <v>20</v>
      </c>
      <c r="B2970" s="1">
        <v>43525</v>
      </c>
      <c r="C2970" t="s">
        <v>1214</v>
      </c>
      <c r="D2970" s="2">
        <v>4826</v>
      </c>
      <c r="E2970" s="2">
        <v>2431</v>
      </c>
      <c r="F2970" s="2">
        <v>0</v>
      </c>
      <c r="G2970" s="2">
        <v>0</v>
      </c>
      <c r="H2970" s="2"/>
      <c r="I2970" s="2">
        <v>0</v>
      </c>
      <c r="J2970" s="2">
        <v>0</v>
      </c>
      <c r="K2970" s="2">
        <v>0</v>
      </c>
      <c r="L2970" s="2">
        <v>2395</v>
      </c>
      <c r="M2970" s="2">
        <v>1.8106500000000001</v>
      </c>
      <c r="N2970" s="8">
        <f t="shared" si="414"/>
        <v>181065</v>
      </c>
      <c r="O2970" s="2">
        <v>0.97240000000000004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s="2">
        <v>0</v>
      </c>
      <c r="V2970" s="2">
        <v>0.83825000000000005</v>
      </c>
      <c r="W2970" s="2">
        <f t="shared" si="415"/>
        <v>24.916666666666668</v>
      </c>
      <c r="X2970" s="9">
        <f t="shared" si="416"/>
        <v>37.518648984666392</v>
      </c>
      <c r="Y2970" s="9">
        <f t="shared" si="417"/>
        <v>1.4689046359511336E-2</v>
      </c>
      <c r="Z2970" s="10">
        <f t="shared" si="418"/>
        <v>12707764.948453609</v>
      </c>
      <c r="AA2970" s="10">
        <f t="shared" si="419"/>
        <v>292278.59381443303</v>
      </c>
      <c r="AB2970" s="10">
        <f t="shared" si="420"/>
        <v>1</v>
      </c>
      <c r="AC2970" s="9">
        <f t="shared" si="421"/>
        <v>12326532</v>
      </c>
      <c r="AD2970" s="10">
        <f t="shared" si="422"/>
        <v>10965897.967055598</v>
      </c>
    </row>
    <row r="2971" spans="1:30" x14ac:dyDescent="0.2">
      <c r="A2971" t="s">
        <v>20</v>
      </c>
      <c r="B2971" s="1">
        <v>43525</v>
      </c>
      <c r="C2971" t="s">
        <v>1215</v>
      </c>
      <c r="D2971" s="2">
        <v>846</v>
      </c>
      <c r="E2971" s="2">
        <v>0</v>
      </c>
      <c r="F2971" s="2">
        <v>0</v>
      </c>
      <c r="G2971" s="2">
        <v>846</v>
      </c>
      <c r="H2971" s="2"/>
      <c r="I2971" s="2">
        <v>0</v>
      </c>
      <c r="J2971" s="2">
        <v>0</v>
      </c>
      <c r="K2971" s="2">
        <v>0</v>
      </c>
      <c r="L2971" s="2">
        <v>0</v>
      </c>
      <c r="M2971" s="2">
        <v>0.29609999999999997</v>
      </c>
      <c r="N2971" s="8">
        <f t="shared" si="414"/>
        <v>29609.999999999996</v>
      </c>
      <c r="O2971" s="2">
        <v>0</v>
      </c>
      <c r="P2971" s="2">
        <v>0</v>
      </c>
      <c r="Q2971" s="2">
        <v>0.29609999999999997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f t="shared" si="415"/>
        <v>24.916666666666668</v>
      </c>
      <c r="X2971" s="9">
        <f t="shared" si="416"/>
        <v>34.999999999999993</v>
      </c>
      <c r="Y2971" s="9">
        <f t="shared" si="417"/>
        <v>2.4021354911503085E-3</v>
      </c>
      <c r="Z2971" s="10">
        <f t="shared" si="418"/>
        <v>12707764.948453609</v>
      </c>
      <c r="AA2971" s="10">
        <f t="shared" si="419"/>
        <v>292278.59381443303</v>
      </c>
      <c r="AB2971" s="10">
        <f t="shared" si="420"/>
        <v>1</v>
      </c>
      <c r="AC2971" s="9">
        <f t="shared" si="421"/>
        <v>12326532</v>
      </c>
      <c r="AD2971" s="10">
        <f t="shared" si="422"/>
        <v>10229750.783505155</v>
      </c>
    </row>
    <row r="2972" spans="1:30" x14ac:dyDescent="0.2">
      <c r="A2972" t="s">
        <v>20</v>
      </c>
      <c r="B2972" s="1">
        <v>43525</v>
      </c>
      <c r="C2972" t="s">
        <v>1138</v>
      </c>
      <c r="D2972" s="2">
        <v>6880</v>
      </c>
      <c r="E2972" s="2">
        <v>0</v>
      </c>
      <c r="F2972" s="2">
        <v>0</v>
      </c>
      <c r="G2972" s="2">
        <v>0</v>
      </c>
      <c r="H2972" s="2"/>
      <c r="I2972" s="2">
        <v>0</v>
      </c>
      <c r="J2972" s="2">
        <v>0</v>
      </c>
      <c r="K2972" s="2">
        <v>0</v>
      </c>
      <c r="L2972" s="2">
        <v>6880</v>
      </c>
      <c r="M2972" s="2">
        <v>1.72</v>
      </c>
      <c r="N2972" s="8">
        <f t="shared" si="414"/>
        <v>172000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1.72</v>
      </c>
      <c r="W2972" s="2">
        <f t="shared" si="415"/>
        <v>24.916666666666668</v>
      </c>
      <c r="X2972" s="9">
        <f t="shared" si="416"/>
        <v>25</v>
      </c>
      <c r="Y2972" s="9">
        <f t="shared" si="417"/>
        <v>1.3953640813166267E-2</v>
      </c>
      <c r="Z2972" s="10">
        <f t="shared" si="418"/>
        <v>1270776.494845361</v>
      </c>
      <c r="AA2972" s="10">
        <f t="shared" si="419"/>
        <v>29227.859381443301</v>
      </c>
      <c r="AB2972" s="10">
        <f t="shared" si="420"/>
        <v>10</v>
      </c>
      <c r="AC2972" s="9">
        <f t="shared" si="421"/>
        <v>1232653.2</v>
      </c>
      <c r="AD2972" s="10">
        <f t="shared" si="422"/>
        <v>730696.48453608248</v>
      </c>
    </row>
    <row r="2973" spans="1:30" x14ac:dyDescent="0.2">
      <c r="A2973" t="s">
        <v>20</v>
      </c>
      <c r="B2973" s="1">
        <v>43525</v>
      </c>
      <c r="C2973" t="s">
        <v>1216</v>
      </c>
      <c r="D2973" s="2">
        <v>573</v>
      </c>
      <c r="E2973" s="2">
        <v>0</v>
      </c>
      <c r="F2973" s="2">
        <v>0</v>
      </c>
      <c r="G2973" s="2">
        <v>0</v>
      </c>
      <c r="H2973" s="2"/>
      <c r="I2973" s="2">
        <v>0</v>
      </c>
      <c r="J2973" s="2">
        <v>573</v>
      </c>
      <c r="K2973" s="2">
        <v>0</v>
      </c>
      <c r="L2973" s="2">
        <v>0</v>
      </c>
      <c r="M2973" s="2">
        <v>0.25785000000000002</v>
      </c>
      <c r="N2973" s="8">
        <f t="shared" si="414"/>
        <v>25785.000000000004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0.25785000000000002</v>
      </c>
      <c r="U2973" s="2">
        <v>0</v>
      </c>
      <c r="V2973" s="2">
        <v>0</v>
      </c>
      <c r="W2973" s="2">
        <f t="shared" si="415"/>
        <v>24.916666666666668</v>
      </c>
      <c r="X2973" s="9">
        <f t="shared" si="416"/>
        <v>45.000000000000007</v>
      </c>
      <c r="Y2973" s="9">
        <f t="shared" si="417"/>
        <v>2.0918292346947223E-3</v>
      </c>
      <c r="Z2973" s="10">
        <f t="shared" si="418"/>
        <v>12707764.948453609</v>
      </c>
      <c r="AA2973" s="10">
        <f t="shared" si="419"/>
        <v>292278.59381443303</v>
      </c>
      <c r="AB2973" s="10">
        <f t="shared" si="420"/>
        <v>1</v>
      </c>
      <c r="AC2973" s="9">
        <f t="shared" si="421"/>
        <v>12326532</v>
      </c>
      <c r="AD2973" s="10">
        <f t="shared" si="422"/>
        <v>13152536.721649488</v>
      </c>
    </row>
    <row r="2974" spans="1:30" x14ac:dyDescent="0.2">
      <c r="A2974" t="s">
        <v>20</v>
      </c>
      <c r="B2974" s="1">
        <v>43525</v>
      </c>
      <c r="C2974" t="s">
        <v>304</v>
      </c>
      <c r="D2974" s="2">
        <v>21307</v>
      </c>
      <c r="E2974" s="2">
        <v>0</v>
      </c>
      <c r="F2974" s="2">
        <v>5541</v>
      </c>
      <c r="G2974" s="2">
        <v>5365</v>
      </c>
      <c r="H2974" s="2"/>
      <c r="I2974" s="2">
        <v>5100</v>
      </c>
      <c r="J2974" s="2">
        <v>5301</v>
      </c>
      <c r="K2974" s="2">
        <v>0</v>
      </c>
      <c r="L2974" s="2">
        <v>0</v>
      </c>
      <c r="M2974" s="2">
        <v>5.5918000000000001</v>
      </c>
      <c r="N2974" s="8">
        <f t="shared" si="414"/>
        <v>559180</v>
      </c>
      <c r="O2974" s="2">
        <v>0</v>
      </c>
      <c r="P2974" s="2">
        <v>1.3852500000000001</v>
      </c>
      <c r="Q2974" s="2">
        <v>1.3412500000000001</v>
      </c>
      <c r="R2974" s="2">
        <v>0</v>
      </c>
      <c r="S2974" s="2">
        <v>1.2749999999999999</v>
      </c>
      <c r="T2974" s="2">
        <v>1.5903</v>
      </c>
      <c r="U2974" s="2">
        <v>0</v>
      </c>
      <c r="V2974" s="2">
        <v>0</v>
      </c>
      <c r="W2974" s="2">
        <f t="shared" si="415"/>
        <v>24.916666666666668</v>
      </c>
      <c r="X2974" s="9">
        <f t="shared" si="416"/>
        <v>26.243957384896984</v>
      </c>
      <c r="Y2974" s="9">
        <f t="shared" si="417"/>
        <v>4.5363935290152979E-2</v>
      </c>
      <c r="Z2974" s="10">
        <f t="shared" si="418"/>
        <v>907697.49631811504</v>
      </c>
      <c r="AA2974" s="10">
        <f t="shared" si="419"/>
        <v>20877.042415316646</v>
      </c>
      <c r="AB2974" s="10">
        <f t="shared" si="420"/>
        <v>14</v>
      </c>
      <c r="AC2974" s="9">
        <f t="shared" si="421"/>
        <v>880466.57142857148</v>
      </c>
      <c r="AD2974" s="10">
        <f t="shared" si="422"/>
        <v>547896.21147025679</v>
      </c>
    </row>
    <row r="2975" spans="1:30" x14ac:dyDescent="0.2">
      <c r="A2975" t="s">
        <v>20</v>
      </c>
      <c r="B2975" s="1">
        <v>43525</v>
      </c>
      <c r="C2975" t="s">
        <v>1217</v>
      </c>
      <c r="D2975" s="2">
        <v>3318</v>
      </c>
      <c r="E2975" s="2">
        <v>0</v>
      </c>
      <c r="F2975" s="2">
        <v>0</v>
      </c>
      <c r="G2975" s="2">
        <v>0</v>
      </c>
      <c r="H2975" s="2">
        <v>3318</v>
      </c>
      <c r="I2975" s="2">
        <v>0</v>
      </c>
      <c r="J2975" s="2">
        <v>0</v>
      </c>
      <c r="K2975" s="2">
        <v>0</v>
      </c>
      <c r="L2975" s="2">
        <v>0</v>
      </c>
      <c r="M2975" s="2">
        <v>1.3271999999999999</v>
      </c>
      <c r="N2975" s="8">
        <f t="shared" si="414"/>
        <v>132720</v>
      </c>
      <c r="O2975" s="2">
        <v>0</v>
      </c>
      <c r="P2975" s="2">
        <v>0</v>
      </c>
      <c r="Q2975" s="2">
        <v>0</v>
      </c>
      <c r="R2975" s="2">
        <v>1.3271999999999999</v>
      </c>
      <c r="S2975" s="2">
        <v>0</v>
      </c>
      <c r="T2975" s="2">
        <v>0</v>
      </c>
      <c r="U2975" s="2">
        <v>0</v>
      </c>
      <c r="V2975" s="2">
        <v>0</v>
      </c>
      <c r="W2975" s="2">
        <f t="shared" si="415"/>
        <v>24.916666666666668</v>
      </c>
      <c r="X2975" s="9">
        <f t="shared" si="416"/>
        <v>40</v>
      </c>
      <c r="Y2975" s="9">
        <f t="shared" si="417"/>
        <v>1.0767018655368761E-2</v>
      </c>
      <c r="Z2975" s="10">
        <f t="shared" si="418"/>
        <v>4235921.6494845366</v>
      </c>
      <c r="AA2975" s="10">
        <f t="shared" si="419"/>
        <v>97426.197938144338</v>
      </c>
      <c r="AB2975" s="10">
        <f t="shared" si="420"/>
        <v>3</v>
      </c>
      <c r="AC2975" s="9">
        <f t="shared" si="421"/>
        <v>4108844</v>
      </c>
      <c r="AD2975" s="10">
        <f t="shared" si="422"/>
        <v>3897047.9175257734</v>
      </c>
    </row>
    <row r="2976" spans="1:30" x14ac:dyDescent="0.2">
      <c r="A2976" t="s">
        <v>20</v>
      </c>
      <c r="B2976" s="1">
        <v>43525</v>
      </c>
      <c r="C2976" t="s">
        <v>305</v>
      </c>
      <c r="D2976" s="2">
        <v>45</v>
      </c>
      <c r="E2976" s="2">
        <v>45</v>
      </c>
      <c r="F2976" s="2">
        <v>0</v>
      </c>
      <c r="G2976" s="2">
        <v>0</v>
      </c>
      <c r="H2976" s="2"/>
      <c r="I2976" s="2">
        <v>0</v>
      </c>
      <c r="J2976" s="2">
        <v>0</v>
      </c>
      <c r="K2976" s="2">
        <v>0</v>
      </c>
      <c r="L2976" s="2">
        <v>0</v>
      </c>
      <c r="M2976" s="2">
        <v>1.7999999999999999E-2</v>
      </c>
      <c r="N2976" s="8">
        <f t="shared" si="414"/>
        <v>1799.9999999999998</v>
      </c>
      <c r="O2976" s="2">
        <v>1.7999999999999999E-2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f t="shared" si="415"/>
        <v>24.916666666666668</v>
      </c>
      <c r="X2976" s="9">
        <f t="shared" si="416"/>
        <v>39.999999999999993</v>
      </c>
      <c r="Y2976" s="9">
        <f t="shared" si="417"/>
        <v>1.4602647362615858E-4</v>
      </c>
      <c r="Z2976" s="10">
        <f t="shared" si="418"/>
        <v>747515.58520315343</v>
      </c>
      <c r="AA2976" s="10">
        <f t="shared" si="419"/>
        <v>17192.858459672527</v>
      </c>
      <c r="AB2976" s="10">
        <f t="shared" si="420"/>
        <v>17</v>
      </c>
      <c r="AC2976" s="9">
        <f t="shared" si="421"/>
        <v>725090.1176470588</v>
      </c>
      <c r="AD2976" s="10">
        <f t="shared" si="422"/>
        <v>687714.33838690096</v>
      </c>
    </row>
    <row r="2977" spans="1:30" x14ac:dyDescent="0.2">
      <c r="A2977" t="s">
        <v>20</v>
      </c>
      <c r="B2977" s="1">
        <v>43525</v>
      </c>
      <c r="C2977" t="s">
        <v>153</v>
      </c>
      <c r="D2977" s="2">
        <v>1209</v>
      </c>
      <c r="E2977" s="2">
        <v>0</v>
      </c>
      <c r="F2977" s="2">
        <v>0</v>
      </c>
      <c r="G2977" s="2">
        <v>0</v>
      </c>
      <c r="H2977" s="2"/>
      <c r="I2977" s="2">
        <v>0</v>
      </c>
      <c r="J2977" s="2">
        <v>1209</v>
      </c>
      <c r="K2977" s="2">
        <v>0</v>
      </c>
      <c r="L2977" s="2">
        <v>0</v>
      </c>
      <c r="M2977" s="2">
        <v>0.54405000000000003</v>
      </c>
      <c r="N2977" s="8">
        <f t="shared" si="414"/>
        <v>54405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0.54405000000000003</v>
      </c>
      <c r="U2977" s="2">
        <v>0</v>
      </c>
      <c r="V2977" s="2">
        <v>0</v>
      </c>
      <c r="W2977" s="2">
        <f t="shared" si="415"/>
        <v>24.916666666666668</v>
      </c>
      <c r="X2977" s="9">
        <f t="shared" si="416"/>
        <v>45</v>
      </c>
      <c r="Y2977" s="9">
        <f t="shared" si="417"/>
        <v>4.4136501653506436E-3</v>
      </c>
      <c r="Z2977" s="10">
        <f t="shared" si="418"/>
        <v>3176941.2371134022</v>
      </c>
      <c r="AA2977" s="10">
        <f t="shared" si="419"/>
        <v>73069.648453608257</v>
      </c>
      <c r="AB2977" s="10">
        <f t="shared" si="420"/>
        <v>4</v>
      </c>
      <c r="AC2977" s="9">
        <f t="shared" si="421"/>
        <v>3081633</v>
      </c>
      <c r="AD2977" s="10">
        <f t="shared" si="422"/>
        <v>3288134.1804123716</v>
      </c>
    </row>
    <row r="2978" spans="1:30" x14ac:dyDescent="0.2">
      <c r="A2978" t="s">
        <v>20</v>
      </c>
      <c r="B2978" s="1">
        <v>43525</v>
      </c>
      <c r="C2978" t="s">
        <v>1218</v>
      </c>
      <c r="D2978" s="2">
        <v>761</v>
      </c>
      <c r="E2978" s="2">
        <v>0</v>
      </c>
      <c r="F2978" s="2">
        <v>0</v>
      </c>
      <c r="G2978" s="2">
        <v>0</v>
      </c>
      <c r="H2978" s="2"/>
      <c r="I2978" s="2">
        <v>761</v>
      </c>
      <c r="J2978" s="2">
        <v>0</v>
      </c>
      <c r="K2978" s="2">
        <v>0</v>
      </c>
      <c r="L2978" s="2">
        <v>0</v>
      </c>
      <c r="M2978" s="2">
        <v>0.41854999999999998</v>
      </c>
      <c r="N2978" s="8">
        <f t="shared" si="414"/>
        <v>41855</v>
      </c>
      <c r="O2978" s="2">
        <v>0</v>
      </c>
      <c r="P2978" s="2">
        <v>0</v>
      </c>
      <c r="Q2978" s="2">
        <v>0</v>
      </c>
      <c r="R2978" s="2">
        <v>0</v>
      </c>
      <c r="S2978" s="2">
        <v>0.41854999999999998</v>
      </c>
      <c r="T2978" s="2">
        <v>0</v>
      </c>
      <c r="U2978" s="2">
        <v>0</v>
      </c>
      <c r="V2978" s="2">
        <v>0</v>
      </c>
      <c r="W2978" s="2">
        <f t="shared" si="415"/>
        <v>24.916666666666668</v>
      </c>
      <c r="X2978" s="9">
        <f t="shared" si="416"/>
        <v>55</v>
      </c>
      <c r="Y2978" s="9">
        <f t="shared" si="417"/>
        <v>3.3955211409015932E-3</v>
      </c>
      <c r="Z2978" s="10">
        <f t="shared" si="418"/>
        <v>1588470.6185567011</v>
      </c>
      <c r="AA2978" s="10">
        <f t="shared" si="419"/>
        <v>36534.824226804129</v>
      </c>
      <c r="AB2978" s="10">
        <f t="shared" si="420"/>
        <v>8</v>
      </c>
      <c r="AC2978" s="9">
        <f t="shared" si="421"/>
        <v>1540816.5</v>
      </c>
      <c r="AD2978" s="10">
        <f t="shared" si="422"/>
        <v>2009415.3324742271</v>
      </c>
    </row>
    <row r="2979" spans="1:30" x14ac:dyDescent="0.2">
      <c r="A2979" t="s">
        <v>20</v>
      </c>
      <c r="B2979" s="1">
        <v>43525</v>
      </c>
      <c r="C2979" t="s">
        <v>430</v>
      </c>
      <c r="D2979" s="2">
        <v>13757</v>
      </c>
      <c r="E2979" s="2">
        <v>5692</v>
      </c>
      <c r="F2979" s="2">
        <v>2056</v>
      </c>
      <c r="G2979" s="2">
        <v>2024</v>
      </c>
      <c r="H2979" s="2"/>
      <c r="I2979" s="2">
        <v>3985</v>
      </c>
      <c r="J2979" s="2">
        <v>0</v>
      </c>
      <c r="K2979" s="2">
        <v>0</v>
      </c>
      <c r="L2979" s="2">
        <v>0</v>
      </c>
      <c r="M2979" s="2">
        <v>5.8593500000000001</v>
      </c>
      <c r="N2979" s="8">
        <f t="shared" si="414"/>
        <v>585935</v>
      </c>
      <c r="O2979" s="2">
        <v>2.6421999999999999</v>
      </c>
      <c r="P2979" s="2">
        <v>1.1308</v>
      </c>
      <c r="Q2979" s="2">
        <v>0.50600000000000001</v>
      </c>
      <c r="R2979" s="2">
        <v>0</v>
      </c>
      <c r="S2979" s="2">
        <v>1.5803500000000001</v>
      </c>
      <c r="T2979" s="2">
        <v>0</v>
      </c>
      <c r="U2979" s="2">
        <v>0</v>
      </c>
      <c r="V2979" s="2">
        <v>0</v>
      </c>
      <c r="W2979" s="2">
        <f t="shared" si="415"/>
        <v>24.916666666666668</v>
      </c>
      <c r="X2979" s="9">
        <f t="shared" si="416"/>
        <v>42.591771461801265</v>
      </c>
      <c r="Y2979" s="9">
        <f t="shared" si="417"/>
        <v>4.7534456568968465E-2</v>
      </c>
      <c r="Z2979" s="10">
        <f t="shared" si="418"/>
        <v>1058980.4123711342</v>
      </c>
      <c r="AA2979" s="10">
        <f t="shared" si="419"/>
        <v>24356.549484536084</v>
      </c>
      <c r="AB2979" s="10">
        <f t="shared" si="420"/>
        <v>12</v>
      </c>
      <c r="AC2979" s="9">
        <f t="shared" si="421"/>
        <v>1027211</v>
      </c>
      <c r="AD2979" s="10">
        <f t="shared" si="422"/>
        <v>1037388.5892434143</v>
      </c>
    </row>
    <row r="2980" spans="1:30" x14ac:dyDescent="0.2">
      <c r="A2980" t="s">
        <v>20</v>
      </c>
      <c r="B2980" s="1">
        <v>43525</v>
      </c>
      <c r="C2980" t="s">
        <v>1058</v>
      </c>
      <c r="D2980" s="2">
        <v>1533</v>
      </c>
      <c r="E2980" s="2">
        <v>0</v>
      </c>
      <c r="F2980" s="2">
        <v>0</v>
      </c>
      <c r="G2980" s="2">
        <v>1533</v>
      </c>
      <c r="H2980" s="2"/>
      <c r="I2980" s="2">
        <v>0</v>
      </c>
      <c r="J2980" s="2">
        <v>0</v>
      </c>
      <c r="K2980" s="2">
        <v>0</v>
      </c>
      <c r="L2980" s="2">
        <v>0</v>
      </c>
      <c r="M2980" s="2">
        <v>0.53654999999999997</v>
      </c>
      <c r="N2980" s="8">
        <f t="shared" si="414"/>
        <v>53655</v>
      </c>
      <c r="O2980" s="2">
        <v>0</v>
      </c>
      <c r="P2980" s="2">
        <v>0</v>
      </c>
      <c r="Q2980" s="2">
        <v>0.53654999999999997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f t="shared" si="415"/>
        <v>24.916666666666668</v>
      </c>
      <c r="X2980" s="9">
        <f t="shared" si="416"/>
        <v>35</v>
      </c>
      <c r="Y2980" s="9">
        <f t="shared" si="417"/>
        <v>4.3528058013397441E-3</v>
      </c>
      <c r="Z2980" s="10">
        <f t="shared" si="418"/>
        <v>12707764.948453609</v>
      </c>
      <c r="AA2980" s="10">
        <f t="shared" si="419"/>
        <v>292278.59381443303</v>
      </c>
      <c r="AB2980" s="10">
        <f t="shared" si="420"/>
        <v>1</v>
      </c>
      <c r="AC2980" s="9">
        <f t="shared" si="421"/>
        <v>12326532</v>
      </c>
      <c r="AD2980" s="10">
        <f t="shared" si="422"/>
        <v>10229750.783505157</v>
      </c>
    </row>
    <row r="2981" spans="1:30" x14ac:dyDescent="0.2">
      <c r="A2981" t="s">
        <v>20</v>
      </c>
      <c r="B2981" s="1">
        <v>43525</v>
      </c>
      <c r="C2981" t="s">
        <v>157</v>
      </c>
      <c r="D2981" s="2">
        <v>8</v>
      </c>
      <c r="E2981" s="2">
        <v>0</v>
      </c>
      <c r="F2981" s="2">
        <v>0</v>
      </c>
      <c r="G2981" s="2">
        <v>0</v>
      </c>
      <c r="H2981" s="2"/>
      <c r="I2981" s="2">
        <v>0</v>
      </c>
      <c r="J2981" s="2">
        <v>0</v>
      </c>
      <c r="K2981" s="2">
        <v>8</v>
      </c>
      <c r="L2981" s="2">
        <v>0</v>
      </c>
      <c r="M2981" s="2">
        <v>1.6000000000000001E-3</v>
      </c>
      <c r="N2981" s="8">
        <f t="shared" si="414"/>
        <v>160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1.6000000000000001E-3</v>
      </c>
      <c r="V2981" s="2">
        <v>0</v>
      </c>
      <c r="W2981" s="2">
        <f t="shared" si="415"/>
        <v>24.916666666666668</v>
      </c>
      <c r="X2981" s="9">
        <f t="shared" si="416"/>
        <v>20</v>
      </c>
      <c r="Y2981" s="9">
        <f t="shared" si="417"/>
        <v>1.2980130988991876E-5</v>
      </c>
      <c r="Z2981" s="10">
        <f t="shared" si="418"/>
        <v>12707764.948453609</v>
      </c>
      <c r="AA2981" s="10">
        <f t="shared" si="419"/>
        <v>292278.59381443303</v>
      </c>
      <c r="AB2981" s="10">
        <f t="shared" si="420"/>
        <v>1</v>
      </c>
      <c r="AC2981" s="9">
        <f t="shared" si="421"/>
        <v>12326532</v>
      </c>
      <c r="AD2981" s="10">
        <f t="shared" si="422"/>
        <v>5845571.8762886608</v>
      </c>
    </row>
    <row r="2982" spans="1:30" x14ac:dyDescent="0.2">
      <c r="A2982" t="s">
        <v>20</v>
      </c>
      <c r="B2982" s="1">
        <v>43525</v>
      </c>
      <c r="C2982" t="s">
        <v>612</v>
      </c>
      <c r="D2982" s="2">
        <v>512</v>
      </c>
      <c r="E2982" s="2">
        <v>0</v>
      </c>
      <c r="F2982" s="2">
        <v>0</v>
      </c>
      <c r="G2982" s="2">
        <v>0</v>
      </c>
      <c r="H2982" s="2"/>
      <c r="I2982" s="2">
        <v>0</v>
      </c>
      <c r="J2982" s="2">
        <v>0</v>
      </c>
      <c r="K2982" s="2">
        <v>512</v>
      </c>
      <c r="L2982" s="2">
        <v>0</v>
      </c>
      <c r="M2982" s="2">
        <v>0.1024</v>
      </c>
      <c r="N2982" s="8">
        <f t="shared" si="414"/>
        <v>10240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0.1024</v>
      </c>
      <c r="V2982" s="2">
        <v>0</v>
      </c>
      <c r="W2982" s="2">
        <f t="shared" si="415"/>
        <v>24.916666666666668</v>
      </c>
      <c r="X2982" s="9">
        <f t="shared" si="416"/>
        <v>20</v>
      </c>
      <c r="Y2982" s="9">
        <f t="shared" si="417"/>
        <v>8.3072838329548008E-4</v>
      </c>
      <c r="Z2982" s="10">
        <f t="shared" si="418"/>
        <v>6353882.4742268045</v>
      </c>
      <c r="AA2982" s="10">
        <f t="shared" si="419"/>
        <v>146139.29690721651</v>
      </c>
      <c r="AB2982" s="10">
        <f t="shared" si="420"/>
        <v>2</v>
      </c>
      <c r="AC2982" s="9">
        <f t="shared" si="421"/>
        <v>6163266</v>
      </c>
      <c r="AD2982" s="10">
        <f t="shared" si="422"/>
        <v>2922785.9381443304</v>
      </c>
    </row>
    <row r="2983" spans="1:30" x14ac:dyDescent="0.2">
      <c r="A2983" t="s">
        <v>20</v>
      </c>
      <c r="B2983" s="1">
        <v>43525</v>
      </c>
      <c r="C2983" t="s">
        <v>158</v>
      </c>
      <c r="D2983" s="2">
        <v>6285</v>
      </c>
      <c r="E2983" s="2">
        <v>0</v>
      </c>
      <c r="F2983" s="2">
        <v>0</v>
      </c>
      <c r="G2983" s="2">
        <v>0</v>
      </c>
      <c r="H2983" s="2"/>
      <c r="I2983" s="2">
        <v>0</v>
      </c>
      <c r="J2983" s="2">
        <v>0</v>
      </c>
      <c r="K2983" s="2">
        <v>6266</v>
      </c>
      <c r="L2983" s="2">
        <v>0</v>
      </c>
      <c r="M2983" s="2">
        <v>1.2560499999999999</v>
      </c>
      <c r="N2983" s="8">
        <f t="shared" si="414"/>
        <v>125604.99999999999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1.2531999999999999</v>
      </c>
      <c r="V2983" s="2">
        <v>0</v>
      </c>
      <c r="W2983" s="2">
        <f t="shared" si="415"/>
        <v>24.916666666666668</v>
      </c>
      <c r="X2983" s="9">
        <f t="shared" si="416"/>
        <v>19.984884645982497</v>
      </c>
      <c r="Y2983" s="9">
        <f t="shared" si="417"/>
        <v>1.0189808455452027E-2</v>
      </c>
      <c r="Z2983" s="10">
        <f t="shared" si="418"/>
        <v>552511.51949798304</v>
      </c>
      <c r="AA2983" s="10">
        <f t="shared" si="419"/>
        <v>12707.76494845361</v>
      </c>
      <c r="AB2983" s="10">
        <f t="shared" si="420"/>
        <v>23</v>
      </c>
      <c r="AC2983" s="9">
        <f t="shared" si="421"/>
        <v>535936.17391304346</v>
      </c>
      <c r="AD2983" s="10">
        <f t="shared" si="422"/>
        <v>253963.21660310513</v>
      </c>
    </row>
    <row r="2984" spans="1:30" x14ac:dyDescent="0.2">
      <c r="A2984" t="s">
        <v>20</v>
      </c>
      <c r="B2984" s="1">
        <v>43525</v>
      </c>
      <c r="C2984" t="s">
        <v>701</v>
      </c>
      <c r="D2984" s="2">
        <v>446</v>
      </c>
      <c r="E2984" s="2">
        <v>0</v>
      </c>
      <c r="F2984" s="2">
        <v>0</v>
      </c>
      <c r="G2984" s="2">
        <v>0</v>
      </c>
      <c r="H2984" s="2"/>
      <c r="I2984" s="2">
        <v>0</v>
      </c>
      <c r="J2984" s="2">
        <v>446</v>
      </c>
      <c r="K2984" s="2">
        <v>0</v>
      </c>
      <c r="L2984" s="2">
        <v>0</v>
      </c>
      <c r="M2984" s="2">
        <v>0.20069999999999999</v>
      </c>
      <c r="N2984" s="8">
        <f t="shared" si="414"/>
        <v>20070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0.20069999999999999</v>
      </c>
      <c r="U2984" s="2">
        <v>0</v>
      </c>
      <c r="V2984" s="2">
        <v>0</v>
      </c>
      <c r="W2984" s="2">
        <f t="shared" si="415"/>
        <v>24.916666666666668</v>
      </c>
      <c r="X2984" s="9">
        <f t="shared" si="416"/>
        <v>45</v>
      </c>
      <c r="Y2984" s="9">
        <f t="shared" si="417"/>
        <v>1.6281951809316683E-3</v>
      </c>
      <c r="Z2984" s="10">
        <f t="shared" si="418"/>
        <v>12707764.948453609</v>
      </c>
      <c r="AA2984" s="10">
        <f t="shared" si="419"/>
        <v>292278.59381443303</v>
      </c>
      <c r="AB2984" s="10">
        <f t="shared" si="420"/>
        <v>1</v>
      </c>
      <c r="AC2984" s="9">
        <f t="shared" si="421"/>
        <v>12326532</v>
      </c>
      <c r="AD2984" s="10">
        <f t="shared" si="422"/>
        <v>13152536.721649487</v>
      </c>
    </row>
    <row r="2985" spans="1:30" x14ac:dyDescent="0.2">
      <c r="A2985" t="s">
        <v>20</v>
      </c>
      <c r="B2985" s="1">
        <v>43525</v>
      </c>
      <c r="C2985" t="s">
        <v>1219</v>
      </c>
      <c r="D2985" s="2">
        <v>313</v>
      </c>
      <c r="E2985" s="2">
        <v>0</v>
      </c>
      <c r="F2985" s="2">
        <v>0</v>
      </c>
      <c r="G2985" s="2">
        <v>0</v>
      </c>
      <c r="H2985" s="2"/>
      <c r="I2985" s="2">
        <v>0</v>
      </c>
      <c r="J2985" s="2">
        <v>0</v>
      </c>
      <c r="K2985" s="2">
        <v>0</v>
      </c>
      <c r="L2985" s="2">
        <v>313</v>
      </c>
      <c r="M2985" s="2">
        <v>7.825E-2</v>
      </c>
      <c r="N2985" s="8">
        <f t="shared" si="414"/>
        <v>7825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7.825E-2</v>
      </c>
      <c r="W2985" s="2">
        <f t="shared" si="415"/>
        <v>24.916666666666668</v>
      </c>
      <c r="X2985" s="9">
        <f t="shared" si="416"/>
        <v>25</v>
      </c>
      <c r="Y2985" s="9">
        <f t="shared" si="417"/>
        <v>6.3480953118038393E-4</v>
      </c>
      <c r="Z2985" s="10">
        <f t="shared" si="418"/>
        <v>12707764.948453609</v>
      </c>
      <c r="AA2985" s="10">
        <f t="shared" si="419"/>
        <v>292278.59381443303</v>
      </c>
      <c r="AB2985" s="10">
        <f t="shared" si="420"/>
        <v>1</v>
      </c>
      <c r="AC2985" s="9">
        <f t="shared" si="421"/>
        <v>12326532</v>
      </c>
      <c r="AD2985" s="10">
        <f t="shared" si="422"/>
        <v>7306964.8453608258</v>
      </c>
    </row>
    <row r="2986" spans="1:30" x14ac:dyDescent="0.2">
      <c r="A2986" t="s">
        <v>20</v>
      </c>
      <c r="B2986" s="1">
        <v>43525</v>
      </c>
      <c r="C2986" t="s">
        <v>314</v>
      </c>
      <c r="D2986" s="2">
        <v>2463</v>
      </c>
      <c r="E2986" s="2">
        <v>0</v>
      </c>
      <c r="F2986" s="2">
        <v>0</v>
      </c>
      <c r="G2986" s="2">
        <v>0</v>
      </c>
      <c r="H2986" s="2">
        <v>775</v>
      </c>
      <c r="I2986" s="2">
        <v>0</v>
      </c>
      <c r="J2986" s="2">
        <v>856</v>
      </c>
      <c r="K2986" s="2">
        <v>0</v>
      </c>
      <c r="L2986" s="2">
        <v>832</v>
      </c>
      <c r="M2986" s="2">
        <v>0.9032</v>
      </c>
      <c r="N2986" s="8">
        <f t="shared" si="414"/>
        <v>90320</v>
      </c>
      <c r="O2986" s="2">
        <v>0</v>
      </c>
      <c r="P2986" s="2">
        <v>0</v>
      </c>
      <c r="Q2986" s="2">
        <v>0</v>
      </c>
      <c r="R2986" s="2">
        <v>0.31</v>
      </c>
      <c r="S2986" s="2">
        <v>0</v>
      </c>
      <c r="T2986" s="2">
        <v>0.38519999999999999</v>
      </c>
      <c r="U2986" s="2">
        <v>0</v>
      </c>
      <c r="V2986" s="2">
        <v>0.20799999999999999</v>
      </c>
      <c r="W2986" s="2">
        <f t="shared" si="415"/>
        <v>24.916666666666668</v>
      </c>
      <c r="X2986" s="9">
        <f t="shared" si="416"/>
        <v>36.670726755988632</v>
      </c>
      <c r="Y2986" s="9">
        <f t="shared" si="417"/>
        <v>7.3272839432859133E-3</v>
      </c>
      <c r="Z2986" s="10">
        <f t="shared" si="418"/>
        <v>2541552.989690722</v>
      </c>
      <c r="AA2986" s="10">
        <f t="shared" si="419"/>
        <v>58455.718762886601</v>
      </c>
      <c r="AB2986" s="10">
        <f t="shared" si="420"/>
        <v>5</v>
      </c>
      <c r="AC2986" s="9">
        <f t="shared" si="421"/>
        <v>2465306.4</v>
      </c>
      <c r="AD2986" s="10">
        <f t="shared" si="422"/>
        <v>2143613.6900787326</v>
      </c>
    </row>
    <row r="2987" spans="1:30" x14ac:dyDescent="0.2">
      <c r="A2987" t="s">
        <v>20</v>
      </c>
      <c r="B2987" s="1">
        <v>43525</v>
      </c>
      <c r="C2987" t="s">
        <v>1141</v>
      </c>
      <c r="D2987" s="2">
        <v>3453</v>
      </c>
      <c r="E2987" s="2">
        <v>712</v>
      </c>
      <c r="F2987" s="2">
        <v>0</v>
      </c>
      <c r="G2987" s="2">
        <v>212</v>
      </c>
      <c r="H2987" s="2"/>
      <c r="I2987" s="2">
        <v>1456</v>
      </c>
      <c r="J2987" s="2">
        <v>583</v>
      </c>
      <c r="K2987" s="2">
        <v>490</v>
      </c>
      <c r="L2987" s="2">
        <v>0</v>
      </c>
      <c r="M2987" s="2">
        <v>1.59135</v>
      </c>
      <c r="N2987" s="8">
        <f t="shared" si="414"/>
        <v>159135</v>
      </c>
      <c r="O2987" s="2">
        <v>0.35599999999999998</v>
      </c>
      <c r="P2987" s="2">
        <v>0</v>
      </c>
      <c r="Q2987" s="2">
        <v>7.4200000000000002E-2</v>
      </c>
      <c r="R2987" s="2">
        <v>0</v>
      </c>
      <c r="S2987" s="2">
        <v>0.80079999999999996</v>
      </c>
      <c r="T2987" s="2">
        <v>0.26235000000000003</v>
      </c>
      <c r="U2987" s="2">
        <v>9.8000000000000004E-2</v>
      </c>
      <c r="V2987" s="2">
        <v>0</v>
      </c>
      <c r="W2987" s="2">
        <f t="shared" si="415"/>
        <v>24.916666666666668</v>
      </c>
      <c r="X2987" s="9">
        <f t="shared" si="416"/>
        <v>46.086012163336228</v>
      </c>
      <c r="Y2987" s="9">
        <f t="shared" si="417"/>
        <v>1.2909957155832638E-2</v>
      </c>
      <c r="Z2987" s="10">
        <f t="shared" si="418"/>
        <v>6353882.4742268045</v>
      </c>
      <c r="AA2987" s="10">
        <f t="shared" si="419"/>
        <v>146139.29690721651</v>
      </c>
      <c r="AB2987" s="10">
        <f t="shared" si="420"/>
        <v>2</v>
      </c>
      <c r="AC2987" s="9">
        <f t="shared" si="421"/>
        <v>6163266</v>
      </c>
      <c r="AD2987" s="10">
        <f t="shared" si="422"/>
        <v>6734977.4148073848</v>
      </c>
    </row>
    <row r="2988" spans="1:30" x14ac:dyDescent="0.2">
      <c r="A2988" t="s">
        <v>20</v>
      </c>
      <c r="B2988" s="1">
        <v>43525</v>
      </c>
      <c r="C2988" t="s">
        <v>315</v>
      </c>
      <c r="D2988" s="2">
        <v>2355</v>
      </c>
      <c r="E2988" s="2">
        <v>0</v>
      </c>
      <c r="F2988" s="2">
        <v>2355</v>
      </c>
      <c r="G2988" s="2">
        <v>0</v>
      </c>
      <c r="H2988" s="2"/>
      <c r="I2988" s="2">
        <v>0</v>
      </c>
      <c r="J2988" s="2">
        <v>0</v>
      </c>
      <c r="K2988" s="2">
        <v>0</v>
      </c>
      <c r="L2988" s="2">
        <v>0</v>
      </c>
      <c r="M2988" s="2">
        <v>0.94664999999999999</v>
      </c>
      <c r="N2988" s="8">
        <f t="shared" si="414"/>
        <v>94665</v>
      </c>
      <c r="O2988" s="2">
        <v>0</v>
      </c>
      <c r="P2988" s="2">
        <v>0.94664999999999999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f t="shared" si="415"/>
        <v>24.916666666666668</v>
      </c>
      <c r="X2988" s="9">
        <f t="shared" si="416"/>
        <v>40.197452229299365</v>
      </c>
      <c r="Y2988" s="9">
        <f t="shared" si="417"/>
        <v>7.6797756254557243E-3</v>
      </c>
      <c r="Z2988" s="10">
        <f t="shared" si="418"/>
        <v>6353882.4742268045</v>
      </c>
      <c r="AA2988" s="10">
        <f t="shared" si="419"/>
        <v>146139.29690721651</v>
      </c>
      <c r="AB2988" s="10">
        <f t="shared" si="420"/>
        <v>2</v>
      </c>
      <c r="AC2988" s="9">
        <f t="shared" si="421"/>
        <v>6163266</v>
      </c>
      <c r="AD2988" s="10">
        <f t="shared" si="422"/>
        <v>5874427.4062512321</v>
      </c>
    </row>
    <row r="2989" spans="1:30" x14ac:dyDescent="0.2">
      <c r="A2989" t="s">
        <v>20</v>
      </c>
      <c r="B2989" s="1">
        <v>43525</v>
      </c>
      <c r="C2989" t="s">
        <v>1143</v>
      </c>
      <c r="D2989" s="2">
        <v>7750</v>
      </c>
      <c r="E2989" s="2">
        <v>1001</v>
      </c>
      <c r="F2989" s="2">
        <v>0</v>
      </c>
      <c r="G2989" s="2">
        <v>0</v>
      </c>
      <c r="H2989" s="2"/>
      <c r="I2989" s="2">
        <v>3402</v>
      </c>
      <c r="J2989" s="2">
        <v>0</v>
      </c>
      <c r="K2989" s="2">
        <v>0</v>
      </c>
      <c r="L2989" s="2">
        <v>0</v>
      </c>
      <c r="M2989" s="2">
        <v>3.2768999999999999</v>
      </c>
      <c r="N2989" s="8">
        <f t="shared" si="414"/>
        <v>327690</v>
      </c>
      <c r="O2989" s="2">
        <v>0.50049999999999994</v>
      </c>
      <c r="P2989" s="2">
        <v>0</v>
      </c>
      <c r="Q2989" s="2">
        <v>0</v>
      </c>
      <c r="R2989" s="2">
        <v>0</v>
      </c>
      <c r="S2989" s="2">
        <v>0.93554999999999999</v>
      </c>
      <c r="T2989" s="2">
        <v>0</v>
      </c>
      <c r="U2989" s="2">
        <v>0</v>
      </c>
      <c r="V2989" s="2">
        <v>0</v>
      </c>
      <c r="W2989" s="2">
        <f t="shared" si="415"/>
        <v>24.916666666666668</v>
      </c>
      <c r="X2989" s="9">
        <f t="shared" si="416"/>
        <v>42.282580645161289</v>
      </c>
      <c r="Y2989" s="9">
        <f t="shared" si="417"/>
        <v>2.6584119523642175E-2</v>
      </c>
      <c r="Z2989" s="10">
        <f t="shared" si="418"/>
        <v>1588470.6185567011</v>
      </c>
      <c r="AA2989" s="10">
        <f t="shared" si="419"/>
        <v>36534.824226804129</v>
      </c>
      <c r="AB2989" s="10">
        <f t="shared" si="420"/>
        <v>8</v>
      </c>
      <c r="AC2989" s="9">
        <f t="shared" si="421"/>
        <v>1540816.5</v>
      </c>
      <c r="AD2989" s="10">
        <f t="shared" si="422"/>
        <v>1544786.651726638</v>
      </c>
    </row>
    <row r="2990" spans="1:30" x14ac:dyDescent="0.2">
      <c r="A2990" t="s">
        <v>20</v>
      </c>
      <c r="B2990" s="1">
        <v>43525</v>
      </c>
      <c r="C2990" t="s">
        <v>166</v>
      </c>
      <c r="D2990" s="2">
        <v>18348</v>
      </c>
      <c r="E2990" s="2">
        <v>5848</v>
      </c>
      <c r="F2990" s="2">
        <v>0</v>
      </c>
      <c r="G2990" s="2">
        <v>5778</v>
      </c>
      <c r="H2990" s="2">
        <v>5823</v>
      </c>
      <c r="I2990" s="2">
        <v>0</v>
      </c>
      <c r="J2990" s="2">
        <v>0</v>
      </c>
      <c r="K2990" s="2">
        <v>899</v>
      </c>
      <c r="L2990" s="2">
        <v>0</v>
      </c>
      <c r="M2990" s="2">
        <v>7.4553000000000003</v>
      </c>
      <c r="N2990" s="8">
        <f t="shared" si="414"/>
        <v>745530</v>
      </c>
      <c r="O2990" s="2">
        <v>2.9239999999999999</v>
      </c>
      <c r="P2990" s="2">
        <v>0</v>
      </c>
      <c r="Q2990" s="2">
        <v>2.0223</v>
      </c>
      <c r="R2990" s="2">
        <v>2.3292000000000002</v>
      </c>
      <c r="S2990" s="2">
        <v>0</v>
      </c>
      <c r="T2990" s="2">
        <v>0</v>
      </c>
      <c r="U2990" s="2">
        <v>0.17979999999999999</v>
      </c>
      <c r="V2990" s="2">
        <v>0</v>
      </c>
      <c r="W2990" s="2">
        <f t="shared" si="415"/>
        <v>24.916666666666668</v>
      </c>
      <c r="X2990" s="9">
        <f t="shared" si="416"/>
        <v>40.63276651406148</v>
      </c>
      <c r="Y2990" s="9">
        <f t="shared" si="417"/>
        <v>6.0481731601394459E-2</v>
      </c>
      <c r="Z2990" s="10">
        <f t="shared" si="418"/>
        <v>635388.24742268049</v>
      </c>
      <c r="AA2990" s="10">
        <f t="shared" si="419"/>
        <v>14613.92969072165</v>
      </c>
      <c r="AB2990" s="10">
        <f t="shared" si="420"/>
        <v>20</v>
      </c>
      <c r="AC2990" s="9">
        <f t="shared" si="421"/>
        <v>616326.6</v>
      </c>
      <c r="AD2990" s="10">
        <f t="shared" si="422"/>
        <v>593804.39297600347</v>
      </c>
    </row>
    <row r="2991" spans="1:30" x14ac:dyDescent="0.2">
      <c r="A2991" t="s">
        <v>20</v>
      </c>
      <c r="B2991" s="1">
        <v>43525</v>
      </c>
      <c r="C2991" t="s">
        <v>167</v>
      </c>
      <c r="D2991" s="2">
        <v>2368</v>
      </c>
      <c r="E2991" s="2">
        <v>702</v>
      </c>
      <c r="F2991" s="2">
        <v>0</v>
      </c>
      <c r="G2991" s="2">
        <v>761</v>
      </c>
      <c r="H2991" s="2"/>
      <c r="I2991" s="2">
        <v>0</v>
      </c>
      <c r="J2991" s="2">
        <v>905</v>
      </c>
      <c r="K2991" s="2">
        <v>0</v>
      </c>
      <c r="L2991" s="2">
        <v>0</v>
      </c>
      <c r="M2991" s="2">
        <v>1.0246</v>
      </c>
      <c r="N2991" s="8">
        <f t="shared" si="414"/>
        <v>102460</v>
      </c>
      <c r="O2991" s="2">
        <v>0.35099999999999998</v>
      </c>
      <c r="P2991" s="2">
        <v>0</v>
      </c>
      <c r="Q2991" s="2">
        <v>0.26634999999999998</v>
      </c>
      <c r="R2991" s="2">
        <v>0</v>
      </c>
      <c r="S2991" s="2">
        <v>0</v>
      </c>
      <c r="T2991" s="2">
        <v>0.40725</v>
      </c>
      <c r="U2991" s="2">
        <v>0</v>
      </c>
      <c r="V2991" s="2">
        <v>0</v>
      </c>
      <c r="W2991" s="2">
        <f t="shared" si="415"/>
        <v>24.916666666666668</v>
      </c>
      <c r="X2991" s="9">
        <f t="shared" si="416"/>
        <v>43.268581081081081</v>
      </c>
      <c r="Y2991" s="9">
        <f t="shared" si="417"/>
        <v>8.3121513820756717E-3</v>
      </c>
      <c r="Z2991" s="10">
        <f t="shared" si="418"/>
        <v>605131.66421207669</v>
      </c>
      <c r="AA2991" s="10">
        <f t="shared" si="419"/>
        <v>13918.028276877763</v>
      </c>
      <c r="AB2991" s="10">
        <f t="shared" si="420"/>
        <v>21</v>
      </c>
      <c r="AC2991" s="9">
        <f t="shared" si="421"/>
        <v>586977.71428571432</v>
      </c>
      <c r="AD2991" s="10">
        <f t="shared" si="422"/>
        <v>602213.33498686471</v>
      </c>
    </row>
    <row r="2992" spans="1:30" x14ac:dyDescent="0.2">
      <c r="A2992" t="s">
        <v>20</v>
      </c>
      <c r="B2992" s="1">
        <v>43525</v>
      </c>
      <c r="C2992" t="s">
        <v>511</v>
      </c>
      <c r="D2992" s="2">
        <v>9916</v>
      </c>
      <c r="E2992" s="2">
        <v>0</v>
      </c>
      <c r="F2992" s="2">
        <v>0</v>
      </c>
      <c r="G2992" s="2">
        <v>2527</v>
      </c>
      <c r="H2992" s="2">
        <v>2516</v>
      </c>
      <c r="I2992" s="2">
        <v>0</v>
      </c>
      <c r="J2992" s="2">
        <v>2403</v>
      </c>
      <c r="K2992" s="2">
        <v>2470</v>
      </c>
      <c r="L2992" s="2">
        <v>0</v>
      </c>
      <c r="M2992" s="2">
        <v>3.4661999999999997</v>
      </c>
      <c r="N2992" s="8">
        <f t="shared" si="414"/>
        <v>346620</v>
      </c>
      <c r="O2992" s="2">
        <v>0</v>
      </c>
      <c r="P2992" s="2">
        <v>0</v>
      </c>
      <c r="Q2992" s="2">
        <v>0.88444999999999996</v>
      </c>
      <c r="R2992" s="2">
        <v>1.0064</v>
      </c>
      <c r="S2992" s="2">
        <v>0</v>
      </c>
      <c r="T2992" s="2">
        <v>1.08135</v>
      </c>
      <c r="U2992" s="2">
        <v>0.49399999999999999</v>
      </c>
      <c r="V2992" s="2">
        <v>0</v>
      </c>
      <c r="W2992" s="2">
        <f t="shared" si="415"/>
        <v>24.916666666666668</v>
      </c>
      <c r="X2992" s="9">
        <f t="shared" si="416"/>
        <v>34.955627269060102</v>
      </c>
      <c r="Y2992" s="9">
        <f t="shared" si="417"/>
        <v>2.8119831271277273E-2</v>
      </c>
      <c r="Z2992" s="10">
        <f t="shared" si="418"/>
        <v>4235921.6494845366</v>
      </c>
      <c r="AA2992" s="10">
        <f t="shared" si="419"/>
        <v>97426.197938144338</v>
      </c>
      <c r="AB2992" s="10">
        <f t="shared" si="420"/>
        <v>3</v>
      </c>
      <c r="AC2992" s="9">
        <f t="shared" si="421"/>
        <v>4108844</v>
      </c>
      <c r="AD2992" s="10">
        <f t="shared" si="422"/>
        <v>3405593.8613674454</v>
      </c>
    </row>
    <row r="2993" spans="1:30" x14ac:dyDescent="0.2">
      <c r="A2993" t="s">
        <v>20</v>
      </c>
      <c r="B2993" s="1">
        <v>43525</v>
      </c>
      <c r="C2993" t="s">
        <v>979</v>
      </c>
      <c r="D2993" s="2">
        <v>5974</v>
      </c>
      <c r="E2993" s="2">
        <v>0</v>
      </c>
      <c r="F2993" s="2">
        <v>0</v>
      </c>
      <c r="G2993" s="2">
        <v>3004</v>
      </c>
      <c r="H2993" s="2"/>
      <c r="I2993" s="2">
        <v>0</v>
      </c>
      <c r="J2993" s="2">
        <v>0</v>
      </c>
      <c r="K2993" s="2">
        <v>0</v>
      </c>
      <c r="L2993" s="2">
        <v>2970</v>
      </c>
      <c r="M2993" s="2">
        <v>1.7938999999999998</v>
      </c>
      <c r="N2993" s="8">
        <f t="shared" si="414"/>
        <v>179389.99999999997</v>
      </c>
      <c r="O2993" s="2">
        <v>0</v>
      </c>
      <c r="P2993" s="2">
        <v>0</v>
      </c>
      <c r="Q2993" s="2">
        <v>1.0513999999999999</v>
      </c>
      <c r="R2993" s="2">
        <v>0</v>
      </c>
      <c r="S2993" s="2">
        <v>0</v>
      </c>
      <c r="T2993" s="2">
        <v>0</v>
      </c>
      <c r="U2993" s="2">
        <v>0</v>
      </c>
      <c r="V2993" s="2">
        <v>0.74250000000000005</v>
      </c>
      <c r="W2993" s="2">
        <f t="shared" si="415"/>
        <v>24.916666666666668</v>
      </c>
      <c r="X2993" s="9">
        <f t="shared" si="416"/>
        <v>30.02845664546367</v>
      </c>
      <c r="Y2993" s="9">
        <f t="shared" si="417"/>
        <v>1.4553160613220326E-2</v>
      </c>
      <c r="Z2993" s="10">
        <f t="shared" si="418"/>
        <v>1588470.6185567011</v>
      </c>
      <c r="AA2993" s="10">
        <f t="shared" si="419"/>
        <v>36534.824226804129</v>
      </c>
      <c r="AB2993" s="10">
        <f t="shared" si="420"/>
        <v>8</v>
      </c>
      <c r="AC2993" s="9">
        <f t="shared" si="421"/>
        <v>1540816.5</v>
      </c>
      <c r="AD2993" s="10">
        <f t="shared" si="422"/>
        <v>1097084.3853442236</v>
      </c>
    </row>
    <row r="2994" spans="1:30" x14ac:dyDescent="0.2">
      <c r="A2994" t="s">
        <v>20</v>
      </c>
      <c r="B2994" s="1">
        <v>43525</v>
      </c>
      <c r="C2994" t="s">
        <v>512</v>
      </c>
      <c r="D2994" s="2">
        <v>12316</v>
      </c>
      <c r="E2994" s="2">
        <v>0</v>
      </c>
      <c r="F2994" s="2">
        <v>0</v>
      </c>
      <c r="G2994" s="2">
        <v>0</v>
      </c>
      <c r="H2994" s="2">
        <v>3823</v>
      </c>
      <c r="I2994" s="2">
        <v>0</v>
      </c>
      <c r="J2994" s="2">
        <v>0</v>
      </c>
      <c r="K2994" s="2">
        <v>8493</v>
      </c>
      <c r="L2994" s="2">
        <v>0</v>
      </c>
      <c r="M2994" s="2">
        <v>3.2278000000000002</v>
      </c>
      <c r="N2994" s="8">
        <f t="shared" si="414"/>
        <v>322780</v>
      </c>
      <c r="O2994" s="2">
        <v>0</v>
      </c>
      <c r="P2994" s="2">
        <v>0</v>
      </c>
      <c r="Q2994" s="2">
        <v>0</v>
      </c>
      <c r="R2994" s="2">
        <v>1.5291999999999999</v>
      </c>
      <c r="S2994" s="2">
        <v>0</v>
      </c>
      <c r="T2994" s="2">
        <v>0</v>
      </c>
      <c r="U2994" s="2">
        <v>1.6986000000000001</v>
      </c>
      <c r="V2994" s="2">
        <v>0</v>
      </c>
      <c r="W2994" s="2">
        <f t="shared" si="415"/>
        <v>24.916666666666668</v>
      </c>
      <c r="X2994" s="9">
        <f t="shared" si="416"/>
        <v>26.208184475479051</v>
      </c>
      <c r="Y2994" s="9">
        <f t="shared" si="417"/>
        <v>2.6185791753917484E-2</v>
      </c>
      <c r="Z2994" s="10">
        <f t="shared" si="418"/>
        <v>3176941.2371134022</v>
      </c>
      <c r="AA2994" s="10">
        <f t="shared" si="419"/>
        <v>73069.648453608257</v>
      </c>
      <c r="AB2994" s="10">
        <f t="shared" si="420"/>
        <v>4</v>
      </c>
      <c r="AC2994" s="9">
        <f t="shared" si="421"/>
        <v>3081633</v>
      </c>
      <c r="AD2994" s="10">
        <f t="shared" si="422"/>
        <v>1915022.8262305679</v>
      </c>
    </row>
    <row r="2995" spans="1:30" x14ac:dyDescent="0.2">
      <c r="A2995" t="s">
        <v>20</v>
      </c>
      <c r="B2995" s="1">
        <v>43525</v>
      </c>
      <c r="C2995" t="s">
        <v>706</v>
      </c>
      <c r="D2995" s="2">
        <v>1906</v>
      </c>
      <c r="E2995" s="2">
        <v>614</v>
      </c>
      <c r="F2995" s="2">
        <v>0</v>
      </c>
      <c r="G2995" s="2">
        <v>0</v>
      </c>
      <c r="H2995" s="2"/>
      <c r="I2995" s="2">
        <v>0</v>
      </c>
      <c r="J2995" s="2">
        <v>638</v>
      </c>
      <c r="K2995" s="2">
        <v>654</v>
      </c>
      <c r="L2995" s="2">
        <v>0</v>
      </c>
      <c r="M2995" s="2">
        <v>0.7249000000000001</v>
      </c>
      <c r="N2995" s="8">
        <f t="shared" si="414"/>
        <v>72490.000000000015</v>
      </c>
      <c r="O2995" s="2">
        <v>0.307</v>
      </c>
      <c r="P2995" s="2">
        <v>0</v>
      </c>
      <c r="Q2995" s="2">
        <v>0</v>
      </c>
      <c r="R2995" s="2">
        <v>0</v>
      </c>
      <c r="S2995" s="2">
        <v>0</v>
      </c>
      <c r="T2995" s="2">
        <v>0.28710000000000002</v>
      </c>
      <c r="U2995" s="2">
        <v>0.1308</v>
      </c>
      <c r="V2995" s="2">
        <v>0</v>
      </c>
      <c r="W2995" s="2">
        <f t="shared" si="415"/>
        <v>24.916666666666668</v>
      </c>
      <c r="X2995" s="9">
        <f t="shared" si="416"/>
        <v>38.032528856243452</v>
      </c>
      <c r="Y2995" s="9">
        <f t="shared" si="417"/>
        <v>5.8808105962001329E-3</v>
      </c>
      <c r="Z2995" s="10">
        <f t="shared" si="418"/>
        <v>2117960.8247422683</v>
      </c>
      <c r="AA2995" s="10">
        <f t="shared" si="419"/>
        <v>48713.098969072169</v>
      </c>
      <c r="AB2995" s="10">
        <f t="shared" si="420"/>
        <v>6</v>
      </c>
      <c r="AC2995" s="9">
        <f t="shared" si="421"/>
        <v>2054422</v>
      </c>
      <c r="AD2995" s="10">
        <f t="shared" si="422"/>
        <v>1852682.3422182805</v>
      </c>
    </row>
    <row r="2996" spans="1:30" x14ac:dyDescent="0.2">
      <c r="A2996" t="s">
        <v>20</v>
      </c>
      <c r="B2996" s="1">
        <v>43525</v>
      </c>
      <c r="C2996" t="s">
        <v>515</v>
      </c>
      <c r="D2996" s="2">
        <v>1649</v>
      </c>
      <c r="E2996" s="2">
        <v>0</v>
      </c>
      <c r="F2996" s="2">
        <v>0</v>
      </c>
      <c r="G2996" s="2">
        <v>0</v>
      </c>
      <c r="H2996" s="2"/>
      <c r="I2996" s="2">
        <v>0</v>
      </c>
      <c r="J2996" s="2">
        <v>1649</v>
      </c>
      <c r="K2996" s="2">
        <v>0</v>
      </c>
      <c r="L2996" s="2">
        <v>0</v>
      </c>
      <c r="M2996" s="2">
        <v>0.7420500000000001</v>
      </c>
      <c r="N2996" s="8">
        <f t="shared" si="414"/>
        <v>74205.000000000015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0.7420500000000001</v>
      </c>
      <c r="U2996" s="2">
        <v>0</v>
      </c>
      <c r="V2996" s="2">
        <v>0</v>
      </c>
      <c r="W2996" s="2">
        <f t="shared" si="415"/>
        <v>24.916666666666668</v>
      </c>
      <c r="X2996" s="9">
        <f t="shared" si="416"/>
        <v>45.000000000000007</v>
      </c>
      <c r="Y2996" s="9">
        <f t="shared" si="417"/>
        <v>6.019941375238389E-3</v>
      </c>
      <c r="Z2996" s="10">
        <f t="shared" si="418"/>
        <v>1411973.8831615122</v>
      </c>
      <c r="AA2996" s="10">
        <f t="shared" si="419"/>
        <v>32475.399312714781</v>
      </c>
      <c r="AB2996" s="10">
        <f t="shared" si="420"/>
        <v>9</v>
      </c>
      <c r="AC2996" s="9">
        <f t="shared" si="421"/>
        <v>1369614.6666666667</v>
      </c>
      <c r="AD2996" s="10">
        <f t="shared" si="422"/>
        <v>1461392.9690721654</v>
      </c>
    </row>
    <row r="2997" spans="1:30" x14ac:dyDescent="0.2">
      <c r="A2997" t="s">
        <v>20</v>
      </c>
      <c r="B2997" s="1">
        <v>43525</v>
      </c>
      <c r="C2997" t="s">
        <v>1220</v>
      </c>
      <c r="D2997" s="2">
        <v>1086</v>
      </c>
      <c r="E2997" s="2">
        <v>0</v>
      </c>
      <c r="F2997" s="2">
        <v>0</v>
      </c>
      <c r="G2997" s="2">
        <v>1086</v>
      </c>
      <c r="H2997" s="2"/>
      <c r="I2997" s="2">
        <v>0</v>
      </c>
      <c r="J2997" s="2">
        <v>0</v>
      </c>
      <c r="K2997" s="2">
        <v>0</v>
      </c>
      <c r="L2997" s="2">
        <v>0</v>
      </c>
      <c r="M2997" s="2">
        <v>0.38009999999999999</v>
      </c>
      <c r="N2997" s="8">
        <f t="shared" si="414"/>
        <v>38010</v>
      </c>
      <c r="O2997" s="2">
        <v>0</v>
      </c>
      <c r="P2997" s="2">
        <v>0</v>
      </c>
      <c r="Q2997" s="2">
        <v>0.38009999999999999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f t="shared" si="415"/>
        <v>24.916666666666668</v>
      </c>
      <c r="X2997" s="9">
        <f t="shared" si="416"/>
        <v>35</v>
      </c>
      <c r="Y2997" s="9">
        <f t="shared" si="417"/>
        <v>3.0835923680723825E-3</v>
      </c>
      <c r="Z2997" s="10">
        <f t="shared" si="418"/>
        <v>12707764.948453609</v>
      </c>
      <c r="AA2997" s="10">
        <f t="shared" si="419"/>
        <v>292278.59381443303</v>
      </c>
      <c r="AB2997" s="10">
        <f t="shared" si="420"/>
        <v>1</v>
      </c>
      <c r="AC2997" s="9">
        <f t="shared" si="421"/>
        <v>12326532</v>
      </c>
      <c r="AD2997" s="10">
        <f t="shared" si="422"/>
        <v>10229750.783505157</v>
      </c>
    </row>
    <row r="2998" spans="1:30" x14ac:dyDescent="0.2">
      <c r="A2998" t="s">
        <v>20</v>
      </c>
      <c r="B2998" s="1">
        <v>43525</v>
      </c>
      <c r="C2998" t="s">
        <v>1221</v>
      </c>
      <c r="D2998" s="2">
        <v>937</v>
      </c>
      <c r="E2998" s="2">
        <v>0</v>
      </c>
      <c r="F2998" s="2">
        <v>0</v>
      </c>
      <c r="G2998" s="2">
        <v>0</v>
      </c>
      <c r="H2998" s="2"/>
      <c r="I2998" s="2">
        <v>0</v>
      </c>
      <c r="J2998" s="2">
        <v>937</v>
      </c>
      <c r="K2998" s="2">
        <v>0</v>
      </c>
      <c r="L2998" s="2">
        <v>0</v>
      </c>
      <c r="M2998" s="2">
        <v>0.42165000000000002</v>
      </c>
      <c r="N2998" s="8">
        <f t="shared" si="414"/>
        <v>42165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0.42165000000000002</v>
      </c>
      <c r="U2998" s="2">
        <v>0</v>
      </c>
      <c r="V2998" s="2">
        <v>0</v>
      </c>
      <c r="W2998" s="2">
        <f t="shared" si="415"/>
        <v>24.916666666666668</v>
      </c>
      <c r="X2998" s="9">
        <f t="shared" si="416"/>
        <v>45</v>
      </c>
      <c r="Y2998" s="9">
        <f t="shared" si="417"/>
        <v>3.4206701446927654E-3</v>
      </c>
      <c r="Z2998" s="10">
        <f t="shared" si="418"/>
        <v>6353882.4742268045</v>
      </c>
      <c r="AA2998" s="10">
        <f t="shared" si="419"/>
        <v>146139.29690721651</v>
      </c>
      <c r="AB2998" s="10">
        <f t="shared" si="420"/>
        <v>2</v>
      </c>
      <c r="AC2998" s="9">
        <f t="shared" si="421"/>
        <v>6163266</v>
      </c>
      <c r="AD2998" s="10">
        <f t="shared" si="422"/>
        <v>6576268.3608247433</v>
      </c>
    </row>
    <row r="2999" spans="1:30" x14ac:dyDescent="0.2">
      <c r="A2999" t="s">
        <v>20</v>
      </c>
      <c r="B2999" s="1">
        <v>43525</v>
      </c>
      <c r="C2999" t="s">
        <v>1222</v>
      </c>
      <c r="D2999" s="2">
        <v>1843</v>
      </c>
      <c r="E2999" s="2">
        <v>0</v>
      </c>
      <c r="F2999" s="2">
        <v>1843</v>
      </c>
      <c r="G2999" s="2">
        <v>0</v>
      </c>
      <c r="H2999" s="2"/>
      <c r="I2999" s="2">
        <v>0</v>
      </c>
      <c r="J2999" s="2">
        <v>0</v>
      </c>
      <c r="K2999" s="2">
        <v>0</v>
      </c>
      <c r="L2999" s="2">
        <v>0</v>
      </c>
      <c r="M2999" s="2">
        <v>1.0136499999999999</v>
      </c>
      <c r="N2999" s="8">
        <f t="shared" si="414"/>
        <v>101365</v>
      </c>
      <c r="O2999" s="2">
        <v>0</v>
      </c>
      <c r="P2999" s="2">
        <v>1.0136499999999999</v>
      </c>
      <c r="Q2999" s="2">
        <v>0</v>
      </c>
      <c r="R2999" s="2">
        <v>0</v>
      </c>
      <c r="S2999" s="2">
        <v>0</v>
      </c>
      <c r="T2999" s="2">
        <v>0</v>
      </c>
      <c r="U2999" s="2">
        <v>0</v>
      </c>
      <c r="V2999" s="2">
        <v>0</v>
      </c>
      <c r="W2999" s="2">
        <f t="shared" si="415"/>
        <v>24.916666666666668</v>
      </c>
      <c r="X2999" s="9">
        <f t="shared" si="416"/>
        <v>55</v>
      </c>
      <c r="Y2999" s="9">
        <f t="shared" si="417"/>
        <v>8.2233186106197599E-3</v>
      </c>
      <c r="Z2999" s="10">
        <f t="shared" si="418"/>
        <v>3176941.2371134022</v>
      </c>
      <c r="AA2999" s="10">
        <f t="shared" si="419"/>
        <v>73069.648453608257</v>
      </c>
      <c r="AB2999" s="10">
        <f t="shared" si="420"/>
        <v>4</v>
      </c>
      <c r="AC2999" s="9">
        <f t="shared" si="421"/>
        <v>3081633</v>
      </c>
      <c r="AD2999" s="10">
        <f t="shared" si="422"/>
        <v>4018830.6649484541</v>
      </c>
    </row>
    <row r="3000" spans="1:30" x14ac:dyDescent="0.2">
      <c r="A3000" t="s">
        <v>20</v>
      </c>
      <c r="B3000" s="1">
        <v>43525</v>
      </c>
      <c r="C3000" t="s">
        <v>708</v>
      </c>
      <c r="D3000" s="2">
        <v>20832</v>
      </c>
      <c r="E3000" s="2">
        <v>2434</v>
      </c>
      <c r="F3000" s="2">
        <v>2430</v>
      </c>
      <c r="G3000" s="2">
        <v>4106</v>
      </c>
      <c r="H3000" s="2"/>
      <c r="I3000" s="2">
        <v>2918</v>
      </c>
      <c r="J3000" s="2">
        <v>4574</v>
      </c>
      <c r="K3000" s="2">
        <v>4370</v>
      </c>
      <c r="L3000" s="2">
        <v>0</v>
      </c>
      <c r="M3000" s="2">
        <v>8.5278000000000009</v>
      </c>
      <c r="N3000" s="8">
        <f t="shared" si="414"/>
        <v>852780.00000000012</v>
      </c>
      <c r="O3000" s="2">
        <v>1.2170000000000001</v>
      </c>
      <c r="P3000" s="2">
        <v>1.3365</v>
      </c>
      <c r="Q3000" s="2">
        <v>1.4371</v>
      </c>
      <c r="R3000" s="2">
        <v>0</v>
      </c>
      <c r="S3000" s="2">
        <v>1.6049</v>
      </c>
      <c r="T3000" s="2">
        <v>2.0583</v>
      </c>
      <c r="U3000" s="2">
        <v>0.874</v>
      </c>
      <c r="V3000" s="2">
        <v>0</v>
      </c>
      <c r="W3000" s="2">
        <f t="shared" si="415"/>
        <v>24.916666666666668</v>
      </c>
      <c r="X3000" s="9">
        <f t="shared" si="416"/>
        <v>40.936059907834107</v>
      </c>
      <c r="Y3000" s="9">
        <f t="shared" si="417"/>
        <v>6.9182475654953085E-2</v>
      </c>
      <c r="Z3000" s="10">
        <f t="shared" si="418"/>
        <v>1815394.9926362301</v>
      </c>
      <c r="AA3000" s="10">
        <f t="shared" si="419"/>
        <v>41754.084830633292</v>
      </c>
      <c r="AB3000" s="10">
        <f t="shared" si="420"/>
        <v>7</v>
      </c>
      <c r="AC3000" s="9">
        <f t="shared" si="421"/>
        <v>1760933.142857143</v>
      </c>
      <c r="AD3000" s="10">
        <f t="shared" si="422"/>
        <v>1709247.7180235917</v>
      </c>
    </row>
    <row r="3001" spans="1:30" x14ac:dyDescent="0.2">
      <c r="A3001" t="s">
        <v>20</v>
      </c>
      <c r="B3001" s="1">
        <v>43525</v>
      </c>
      <c r="C3001" t="s">
        <v>1070</v>
      </c>
      <c r="D3001" s="2">
        <v>4516</v>
      </c>
      <c r="E3001" s="2">
        <v>0</v>
      </c>
      <c r="F3001" s="2">
        <v>4516</v>
      </c>
      <c r="G3001" s="2">
        <v>0</v>
      </c>
      <c r="H3001" s="2"/>
      <c r="I3001" s="2">
        <v>0</v>
      </c>
      <c r="J3001" s="2">
        <v>0</v>
      </c>
      <c r="K3001" s="2">
        <v>0</v>
      </c>
      <c r="L3001" s="2">
        <v>0</v>
      </c>
      <c r="M3001" s="2">
        <v>2.4838</v>
      </c>
      <c r="N3001" s="8">
        <f t="shared" si="414"/>
        <v>248380</v>
      </c>
      <c r="O3001" s="2">
        <v>0</v>
      </c>
      <c r="P3001" s="2">
        <v>2.4838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f t="shared" si="415"/>
        <v>24.916666666666668</v>
      </c>
      <c r="X3001" s="9">
        <f t="shared" si="416"/>
        <v>55</v>
      </c>
      <c r="Y3001" s="9">
        <f t="shared" si="417"/>
        <v>2.0150030844036264E-2</v>
      </c>
      <c r="Z3001" s="10">
        <f t="shared" si="418"/>
        <v>3176941.2371134022</v>
      </c>
      <c r="AA3001" s="10">
        <f t="shared" si="419"/>
        <v>73069.648453608257</v>
      </c>
      <c r="AB3001" s="10">
        <f t="shared" si="420"/>
        <v>4</v>
      </c>
      <c r="AC3001" s="9">
        <f t="shared" si="421"/>
        <v>3081633</v>
      </c>
      <c r="AD3001" s="10">
        <f t="shared" si="422"/>
        <v>4018830.6649484541</v>
      </c>
    </row>
    <row r="3002" spans="1:30" x14ac:dyDescent="0.2">
      <c r="A3002" t="s">
        <v>20</v>
      </c>
      <c r="B3002" s="1">
        <v>43525</v>
      </c>
      <c r="C3002" t="s">
        <v>615</v>
      </c>
      <c r="D3002" s="2">
        <v>5464</v>
      </c>
      <c r="E3002" s="2">
        <v>1850</v>
      </c>
      <c r="F3002" s="2">
        <v>0</v>
      </c>
      <c r="G3002" s="2">
        <v>0</v>
      </c>
      <c r="H3002" s="2"/>
      <c r="I3002" s="2">
        <v>0</v>
      </c>
      <c r="J3002" s="2">
        <v>1762</v>
      </c>
      <c r="K3002" s="2">
        <v>1852</v>
      </c>
      <c r="L3002" s="2">
        <v>0</v>
      </c>
      <c r="M3002" s="2">
        <v>2.0883000000000003</v>
      </c>
      <c r="N3002" s="8">
        <f t="shared" si="414"/>
        <v>208830.00000000003</v>
      </c>
      <c r="O3002" s="2">
        <v>0.92500000000000004</v>
      </c>
      <c r="P3002" s="2">
        <v>0</v>
      </c>
      <c r="Q3002" s="2">
        <v>0</v>
      </c>
      <c r="R3002" s="2">
        <v>0</v>
      </c>
      <c r="S3002" s="2">
        <v>0</v>
      </c>
      <c r="T3002" s="2">
        <v>0.79290000000000005</v>
      </c>
      <c r="U3002" s="2">
        <v>0.37040000000000001</v>
      </c>
      <c r="V3002" s="2">
        <v>0</v>
      </c>
      <c r="W3002" s="2">
        <f t="shared" si="415"/>
        <v>24.916666666666668</v>
      </c>
      <c r="X3002" s="9">
        <f t="shared" si="416"/>
        <v>38.219253294289906</v>
      </c>
      <c r="Y3002" s="9">
        <f t="shared" si="417"/>
        <v>1.6941504715194837E-2</v>
      </c>
      <c r="Z3002" s="10">
        <f t="shared" si="418"/>
        <v>1411973.8831615122</v>
      </c>
      <c r="AA3002" s="10">
        <f t="shared" si="419"/>
        <v>32475.399312714781</v>
      </c>
      <c r="AB3002" s="10">
        <f t="shared" si="420"/>
        <v>9</v>
      </c>
      <c r="AC3002" s="9">
        <f t="shared" si="421"/>
        <v>1369614.6666666667</v>
      </c>
      <c r="AD3002" s="10">
        <f t="shared" si="422"/>
        <v>1241185.5121658545</v>
      </c>
    </row>
    <row r="3003" spans="1:30" x14ac:dyDescent="0.2">
      <c r="A3003" t="s">
        <v>20</v>
      </c>
      <c r="B3003" s="1">
        <v>43525</v>
      </c>
      <c r="C3003" t="s">
        <v>1145</v>
      </c>
      <c r="D3003" s="2">
        <v>6981</v>
      </c>
      <c r="E3003" s="2">
        <v>2752</v>
      </c>
      <c r="F3003" s="2">
        <v>2751</v>
      </c>
      <c r="G3003" s="2">
        <v>0</v>
      </c>
      <c r="H3003" s="2"/>
      <c r="I3003" s="2">
        <v>0</v>
      </c>
      <c r="J3003" s="2">
        <v>0</v>
      </c>
      <c r="K3003" s="2">
        <v>0</v>
      </c>
      <c r="L3003" s="2">
        <v>1478</v>
      </c>
      <c r="M3003" s="2">
        <v>3.2585500000000001</v>
      </c>
      <c r="N3003" s="8">
        <f t="shared" si="414"/>
        <v>325855</v>
      </c>
      <c r="O3003" s="2">
        <v>1.3759999999999999</v>
      </c>
      <c r="P3003" s="2">
        <v>1.51305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0.3695</v>
      </c>
      <c r="W3003" s="2">
        <f t="shared" si="415"/>
        <v>24.916666666666668</v>
      </c>
      <c r="X3003" s="9">
        <f t="shared" si="416"/>
        <v>46.677410113164306</v>
      </c>
      <c r="Y3003" s="9">
        <f t="shared" si="417"/>
        <v>2.6435253646362171E-2</v>
      </c>
      <c r="Z3003" s="10">
        <f t="shared" si="418"/>
        <v>12707764.948453609</v>
      </c>
      <c r="AA3003" s="10">
        <f t="shared" si="419"/>
        <v>292278.59381443303</v>
      </c>
      <c r="AB3003" s="10">
        <f t="shared" si="420"/>
        <v>1</v>
      </c>
      <c r="AC3003" s="9">
        <f t="shared" si="421"/>
        <v>12326532</v>
      </c>
      <c r="AD3003" s="10">
        <f t="shared" si="422"/>
        <v>13642807.790775258</v>
      </c>
    </row>
    <row r="3004" spans="1:30" x14ac:dyDescent="0.2">
      <c r="A3004" t="s">
        <v>20</v>
      </c>
      <c r="B3004" s="1">
        <v>43525</v>
      </c>
      <c r="C3004" t="s">
        <v>172</v>
      </c>
      <c r="D3004" s="2">
        <v>10194</v>
      </c>
      <c r="E3004" s="2">
        <v>2390</v>
      </c>
      <c r="F3004" s="2">
        <v>892</v>
      </c>
      <c r="G3004" s="2">
        <v>4616</v>
      </c>
      <c r="H3004" s="2"/>
      <c r="I3004" s="2">
        <v>0</v>
      </c>
      <c r="J3004" s="2">
        <v>2296</v>
      </c>
      <c r="K3004" s="2">
        <v>0</v>
      </c>
      <c r="L3004" s="2">
        <v>0</v>
      </c>
      <c r="M3004" s="2">
        <v>3.7126239999999999</v>
      </c>
      <c r="N3004" s="8">
        <f t="shared" si="414"/>
        <v>371262.39999999997</v>
      </c>
      <c r="O3004" s="2">
        <v>0.95599999999999996</v>
      </c>
      <c r="P3004" s="2">
        <v>0.49059999999999998</v>
      </c>
      <c r="Q3004" s="2">
        <v>1.2328239999999999</v>
      </c>
      <c r="R3004" s="2">
        <v>0</v>
      </c>
      <c r="S3004" s="2">
        <v>0</v>
      </c>
      <c r="T3004" s="2">
        <v>1.0331999999999999</v>
      </c>
      <c r="U3004" s="2">
        <v>0</v>
      </c>
      <c r="V3004" s="2">
        <v>0</v>
      </c>
      <c r="W3004" s="2">
        <f t="shared" si="415"/>
        <v>24.916666666666668</v>
      </c>
      <c r="X3004" s="9">
        <f t="shared" si="416"/>
        <v>36.419697861487144</v>
      </c>
      <c r="Y3004" s="9">
        <f t="shared" si="417"/>
        <v>3.0118966145546856E-2</v>
      </c>
      <c r="Z3004" s="10">
        <f t="shared" si="418"/>
        <v>4235921.6494845366</v>
      </c>
      <c r="AA3004" s="10">
        <f t="shared" si="419"/>
        <v>97426.197938144338</v>
      </c>
      <c r="AB3004" s="10">
        <f t="shared" si="420"/>
        <v>3</v>
      </c>
      <c r="AC3004" s="9">
        <f t="shared" si="421"/>
        <v>4108844</v>
      </c>
      <c r="AD3004" s="10">
        <f t="shared" si="422"/>
        <v>3548232.6927006585</v>
      </c>
    </row>
    <row r="3005" spans="1:30" x14ac:dyDescent="0.2">
      <c r="A3005" t="s">
        <v>20</v>
      </c>
      <c r="B3005" s="1">
        <v>43525</v>
      </c>
      <c r="C3005" t="s">
        <v>807</v>
      </c>
      <c r="D3005" s="2">
        <v>8797</v>
      </c>
      <c r="E3005" s="2">
        <v>0</v>
      </c>
      <c r="F3005" s="2">
        <v>2449</v>
      </c>
      <c r="G3005" s="2">
        <v>2413</v>
      </c>
      <c r="H3005" s="2">
        <v>1682</v>
      </c>
      <c r="I3005" s="2">
        <v>0</v>
      </c>
      <c r="J3005" s="2">
        <v>2253</v>
      </c>
      <c r="K3005" s="2">
        <v>0</v>
      </c>
      <c r="L3005" s="2">
        <v>0</v>
      </c>
      <c r="M3005" s="2">
        <v>3.8781499999999998</v>
      </c>
      <c r="N3005" s="8">
        <f t="shared" si="414"/>
        <v>387815</v>
      </c>
      <c r="O3005" s="2">
        <v>0</v>
      </c>
      <c r="P3005" s="2">
        <v>1.3469499999999999</v>
      </c>
      <c r="Q3005" s="2">
        <v>0.84455000000000002</v>
      </c>
      <c r="R3005" s="2">
        <v>0.67279999999999995</v>
      </c>
      <c r="S3005" s="2">
        <v>0</v>
      </c>
      <c r="T3005" s="2">
        <v>1.0138499999999999</v>
      </c>
      <c r="U3005" s="2">
        <v>0</v>
      </c>
      <c r="V3005" s="2">
        <v>0</v>
      </c>
      <c r="W3005" s="2">
        <f t="shared" si="415"/>
        <v>24.916666666666668</v>
      </c>
      <c r="X3005" s="9">
        <f t="shared" si="416"/>
        <v>44.084915312038191</v>
      </c>
      <c r="Y3005" s="9">
        <f t="shared" si="417"/>
        <v>3.1461809371849274E-2</v>
      </c>
      <c r="Z3005" s="10">
        <f t="shared" si="418"/>
        <v>3176941.2371134022</v>
      </c>
      <c r="AA3005" s="10">
        <f t="shared" si="419"/>
        <v>73069.648453608257</v>
      </c>
      <c r="AB3005" s="10">
        <f t="shared" si="420"/>
        <v>4</v>
      </c>
      <c r="AC3005" s="9">
        <f t="shared" si="421"/>
        <v>3081633</v>
      </c>
      <c r="AD3005" s="10">
        <f t="shared" si="422"/>
        <v>3221269.2639577226</v>
      </c>
    </row>
    <row r="3006" spans="1:30" x14ac:dyDescent="0.2">
      <c r="A3006" t="s">
        <v>20</v>
      </c>
      <c r="B3006" s="1">
        <v>43525</v>
      </c>
      <c r="C3006" t="s">
        <v>711</v>
      </c>
      <c r="D3006" s="2">
        <v>2870</v>
      </c>
      <c r="E3006" s="2">
        <v>2870</v>
      </c>
      <c r="F3006" s="2">
        <v>0</v>
      </c>
      <c r="G3006" s="2">
        <v>0</v>
      </c>
      <c r="H3006" s="2"/>
      <c r="I3006" s="2">
        <v>0</v>
      </c>
      <c r="J3006" s="2">
        <v>0</v>
      </c>
      <c r="K3006" s="2">
        <v>0</v>
      </c>
      <c r="L3006" s="2">
        <v>0</v>
      </c>
      <c r="M3006" s="2">
        <v>1.5607594999999999</v>
      </c>
      <c r="N3006" s="8">
        <f t="shared" si="414"/>
        <v>156075.94999999998</v>
      </c>
      <c r="O3006" s="2">
        <v>1.5607594999999999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s="2">
        <v>0</v>
      </c>
      <c r="V3006" s="2">
        <v>0</v>
      </c>
      <c r="W3006" s="2">
        <f t="shared" si="415"/>
        <v>24.916666666666668</v>
      </c>
      <c r="X3006" s="9">
        <f t="shared" si="416"/>
        <v>54.381864111498253</v>
      </c>
      <c r="Y3006" s="9">
        <f t="shared" si="417"/>
        <v>1.2661789220195915E-2</v>
      </c>
      <c r="Z3006" s="10">
        <f t="shared" si="418"/>
        <v>4235921.6494845366</v>
      </c>
      <c r="AA3006" s="10">
        <f t="shared" si="419"/>
        <v>97426.197938144338</v>
      </c>
      <c r="AB3006" s="10">
        <f t="shared" si="420"/>
        <v>3</v>
      </c>
      <c r="AC3006" s="9">
        <f t="shared" si="421"/>
        <v>4108844</v>
      </c>
      <c r="AD3006" s="10">
        <f t="shared" si="422"/>
        <v>5298218.2571720965</v>
      </c>
    </row>
    <row r="3007" spans="1:30" x14ac:dyDescent="0.2">
      <c r="A3007" t="s">
        <v>20</v>
      </c>
      <c r="B3007" s="1">
        <v>43525</v>
      </c>
      <c r="C3007" t="s">
        <v>1223</v>
      </c>
      <c r="D3007" s="2">
        <v>58425</v>
      </c>
      <c r="E3007" s="2">
        <v>0</v>
      </c>
      <c r="F3007" s="2">
        <v>0</v>
      </c>
      <c r="G3007" s="2">
        <v>0</v>
      </c>
      <c r="H3007" s="2">
        <v>58425</v>
      </c>
      <c r="I3007" s="2">
        <v>0</v>
      </c>
      <c r="J3007" s="2">
        <v>0</v>
      </c>
      <c r="K3007" s="2">
        <v>0</v>
      </c>
      <c r="L3007" s="2">
        <v>0</v>
      </c>
      <c r="M3007" s="2">
        <v>22.874825000000001</v>
      </c>
      <c r="N3007" s="8">
        <f t="shared" si="414"/>
        <v>2287482.5</v>
      </c>
      <c r="O3007" s="2">
        <v>0</v>
      </c>
      <c r="P3007" s="2">
        <v>0</v>
      </c>
      <c r="Q3007" s="2">
        <v>0</v>
      </c>
      <c r="R3007" s="2">
        <v>22.874825000000001</v>
      </c>
      <c r="S3007" s="2">
        <v>0</v>
      </c>
      <c r="T3007" s="2">
        <v>0</v>
      </c>
      <c r="U3007" s="2">
        <v>0</v>
      </c>
      <c r="V3007" s="2">
        <v>0</v>
      </c>
      <c r="W3007" s="2">
        <f t="shared" si="415"/>
        <v>24.916666666666668</v>
      </c>
      <c r="X3007" s="9">
        <f t="shared" si="416"/>
        <v>39.152460419341033</v>
      </c>
      <c r="Y3007" s="9">
        <f t="shared" si="417"/>
        <v>0.18557389053141629</v>
      </c>
      <c r="Z3007" s="10">
        <f t="shared" si="418"/>
        <v>12707764.948453609</v>
      </c>
      <c r="AA3007" s="10">
        <f t="shared" si="419"/>
        <v>292278.59381443303</v>
      </c>
      <c r="AB3007" s="10">
        <f t="shared" si="420"/>
        <v>1</v>
      </c>
      <c r="AC3007" s="9">
        <f t="shared" si="421"/>
        <v>12326532</v>
      </c>
      <c r="AD3007" s="10">
        <f t="shared" si="422"/>
        <v>11443426.075740244</v>
      </c>
    </row>
    <row r="3008" spans="1:30" x14ac:dyDescent="0.2">
      <c r="A3008" t="s">
        <v>20</v>
      </c>
      <c r="B3008" s="1">
        <v>43525</v>
      </c>
      <c r="C3008" t="s">
        <v>176</v>
      </c>
      <c r="D3008" s="2">
        <v>4800</v>
      </c>
      <c r="E3008" s="2">
        <v>1165</v>
      </c>
      <c r="F3008" s="2">
        <v>0</v>
      </c>
      <c r="G3008" s="2">
        <v>1160</v>
      </c>
      <c r="H3008" s="2"/>
      <c r="I3008" s="2">
        <v>0</v>
      </c>
      <c r="J3008" s="2">
        <v>1354</v>
      </c>
      <c r="K3008" s="2">
        <v>0</v>
      </c>
      <c r="L3008" s="2">
        <v>1121</v>
      </c>
      <c r="M3008" s="2">
        <v>1.87805</v>
      </c>
      <c r="N3008" s="8">
        <f t="shared" si="414"/>
        <v>187805</v>
      </c>
      <c r="O3008" s="2">
        <v>0.58250000000000002</v>
      </c>
      <c r="P3008" s="2">
        <v>0</v>
      </c>
      <c r="Q3008" s="2">
        <v>0.40600000000000003</v>
      </c>
      <c r="R3008" s="2">
        <v>0</v>
      </c>
      <c r="S3008" s="2">
        <v>0</v>
      </c>
      <c r="T3008" s="2">
        <v>0.60929999999999995</v>
      </c>
      <c r="U3008" s="2">
        <v>0</v>
      </c>
      <c r="V3008" s="2">
        <v>0.28025</v>
      </c>
      <c r="W3008" s="2">
        <f t="shared" si="415"/>
        <v>24.916666666666668</v>
      </c>
      <c r="X3008" s="9">
        <f t="shared" si="416"/>
        <v>39.126041666666666</v>
      </c>
      <c r="Y3008" s="9">
        <f t="shared" si="417"/>
        <v>1.5235834377422619E-2</v>
      </c>
      <c r="Z3008" s="10">
        <f t="shared" si="418"/>
        <v>1270776.494845361</v>
      </c>
      <c r="AA3008" s="10">
        <f t="shared" si="419"/>
        <v>29227.859381443301</v>
      </c>
      <c r="AB3008" s="10">
        <f t="shared" si="420"/>
        <v>10</v>
      </c>
      <c r="AC3008" s="9">
        <f t="shared" si="421"/>
        <v>1232653.2</v>
      </c>
      <c r="AD3008" s="10">
        <f t="shared" si="422"/>
        <v>1143570.4439858247</v>
      </c>
    </row>
    <row r="3009" spans="1:30" x14ac:dyDescent="0.2">
      <c r="A3009" t="s">
        <v>20</v>
      </c>
      <c r="B3009" s="1">
        <v>43525</v>
      </c>
      <c r="C3009" t="s">
        <v>1224</v>
      </c>
      <c r="D3009" s="2">
        <v>584</v>
      </c>
      <c r="E3009" s="2">
        <v>0</v>
      </c>
      <c r="F3009" s="2">
        <v>0</v>
      </c>
      <c r="G3009" s="2">
        <v>0</v>
      </c>
      <c r="H3009" s="2"/>
      <c r="I3009" s="2">
        <v>0</v>
      </c>
      <c r="J3009" s="2">
        <v>584</v>
      </c>
      <c r="K3009" s="2">
        <v>0</v>
      </c>
      <c r="L3009" s="2">
        <v>0</v>
      </c>
      <c r="M3009" s="2">
        <v>0.26279999999999998</v>
      </c>
      <c r="N3009" s="8">
        <f t="shared" si="414"/>
        <v>26279.999999999996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0.26279999999999998</v>
      </c>
      <c r="U3009" s="2">
        <v>0</v>
      </c>
      <c r="V3009" s="2">
        <v>0</v>
      </c>
      <c r="W3009" s="2">
        <f t="shared" si="415"/>
        <v>24.916666666666668</v>
      </c>
      <c r="X3009" s="9">
        <f t="shared" si="416"/>
        <v>44.999999999999993</v>
      </c>
      <c r="Y3009" s="9">
        <f t="shared" si="417"/>
        <v>2.1319865149419153E-3</v>
      </c>
      <c r="Z3009" s="10">
        <f t="shared" si="418"/>
        <v>12707764.948453609</v>
      </c>
      <c r="AA3009" s="10">
        <f t="shared" si="419"/>
        <v>292278.59381443303</v>
      </c>
      <c r="AB3009" s="10">
        <f t="shared" si="420"/>
        <v>1</v>
      </c>
      <c r="AC3009" s="9">
        <f t="shared" si="421"/>
        <v>12326532</v>
      </c>
      <c r="AD3009" s="10">
        <f t="shared" si="422"/>
        <v>13152536.721649485</v>
      </c>
    </row>
    <row r="3010" spans="1:30" x14ac:dyDescent="0.2">
      <c r="A3010" t="s">
        <v>20</v>
      </c>
      <c r="B3010" s="1">
        <v>43525</v>
      </c>
      <c r="C3010" t="s">
        <v>1074</v>
      </c>
      <c r="D3010" s="2">
        <v>5688</v>
      </c>
      <c r="E3010" s="2">
        <v>0</v>
      </c>
      <c r="F3010" s="2">
        <v>0</v>
      </c>
      <c r="G3010" s="2">
        <v>0</v>
      </c>
      <c r="H3010" s="2">
        <v>3743</v>
      </c>
      <c r="I3010" s="2">
        <v>0</v>
      </c>
      <c r="J3010" s="2">
        <v>0</v>
      </c>
      <c r="K3010" s="2">
        <v>1945</v>
      </c>
      <c r="L3010" s="2">
        <v>0</v>
      </c>
      <c r="M3010" s="2">
        <v>1.8862000000000001</v>
      </c>
      <c r="N3010" s="8">
        <f t="shared" si="414"/>
        <v>188620</v>
      </c>
      <c r="O3010" s="2">
        <v>0</v>
      </c>
      <c r="P3010" s="2">
        <v>0</v>
      </c>
      <c r="Q3010" s="2">
        <v>0</v>
      </c>
      <c r="R3010" s="2">
        <v>1.4972000000000001</v>
      </c>
      <c r="S3010" s="2">
        <v>0</v>
      </c>
      <c r="T3010" s="2">
        <v>0</v>
      </c>
      <c r="U3010" s="2">
        <v>0.38900000000000001</v>
      </c>
      <c r="V3010" s="2">
        <v>0</v>
      </c>
      <c r="W3010" s="2">
        <f t="shared" si="415"/>
        <v>24.916666666666668</v>
      </c>
      <c r="X3010" s="9">
        <f t="shared" si="416"/>
        <v>33.161040787623065</v>
      </c>
      <c r="Y3010" s="9">
        <f t="shared" si="417"/>
        <v>1.5301951919647797E-2</v>
      </c>
      <c r="Z3010" s="10">
        <f t="shared" si="418"/>
        <v>12707764.948453609</v>
      </c>
      <c r="AA3010" s="10">
        <f t="shared" si="419"/>
        <v>292278.59381443303</v>
      </c>
      <c r="AB3010" s="10">
        <f t="shared" si="420"/>
        <v>1</v>
      </c>
      <c r="AC3010" s="9">
        <f t="shared" si="421"/>
        <v>12326532</v>
      </c>
      <c r="AD3010" s="10">
        <f t="shared" si="422"/>
        <v>9692262.3708295282</v>
      </c>
    </row>
    <row r="3011" spans="1:30" x14ac:dyDescent="0.2">
      <c r="A3011" t="s">
        <v>20</v>
      </c>
      <c r="B3011" s="1">
        <v>43525</v>
      </c>
      <c r="C3011" t="s">
        <v>178</v>
      </c>
      <c r="D3011" s="2">
        <v>40</v>
      </c>
      <c r="E3011" s="2">
        <v>0</v>
      </c>
      <c r="F3011" s="2">
        <v>0</v>
      </c>
      <c r="G3011" s="2">
        <v>0</v>
      </c>
      <c r="H3011" s="2"/>
      <c r="I3011" s="2">
        <v>0</v>
      </c>
      <c r="J3011" s="2">
        <v>0</v>
      </c>
      <c r="K3011" s="2">
        <v>40</v>
      </c>
      <c r="L3011" s="2">
        <v>0</v>
      </c>
      <c r="M3011" s="2">
        <v>8.0000000000000002E-3</v>
      </c>
      <c r="N3011" s="8">
        <f t="shared" ref="N3011:N3074" si="423">M3011*100000</f>
        <v>800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s="2">
        <v>8.0000000000000002E-3</v>
      </c>
      <c r="V3011" s="2">
        <v>0</v>
      </c>
      <c r="W3011" s="2">
        <f t="shared" ref="W3011:W3074" si="424">299/12</f>
        <v>24.916666666666668</v>
      </c>
      <c r="X3011" s="9">
        <f t="shared" ref="X3011:X3074" si="425">N3011/D3011</f>
        <v>20</v>
      </c>
      <c r="Y3011" s="9">
        <f t="shared" ref="Y3011:Y3074" si="426">N3011/12326532</f>
        <v>6.4900654944959383E-5</v>
      </c>
      <c r="Z3011" s="10">
        <f t="shared" ref="Z3011:Z3074" si="427">AC3011*(1/(1-0.03))</f>
        <v>1815394.9926362301</v>
      </c>
      <c r="AA3011" s="10">
        <f t="shared" ref="AA3011:AA3074" si="428">Z3011*0.023</f>
        <v>41754.084830633292</v>
      </c>
      <c r="AB3011" s="10">
        <f t="shared" ref="AB3011:AB3074" si="429">COUNTIF(C3011:C10362,C3011)</f>
        <v>7</v>
      </c>
      <c r="AC3011" s="9">
        <f t="shared" ref="AC3011:AC3074" si="430">12326532/AB3011</f>
        <v>1760933.142857143</v>
      </c>
      <c r="AD3011" s="10">
        <f t="shared" ref="AD3011:AD3074" si="431">AA3011*X3011</f>
        <v>835081.6966126659</v>
      </c>
    </row>
    <row r="3012" spans="1:30" x14ac:dyDescent="0.2">
      <c r="A3012" t="s">
        <v>20</v>
      </c>
      <c r="B3012" s="1">
        <v>43525</v>
      </c>
      <c r="C3012" t="s">
        <v>1147</v>
      </c>
      <c r="D3012" s="2">
        <v>9466</v>
      </c>
      <c r="E3012" s="2">
        <v>0</v>
      </c>
      <c r="F3012" s="2">
        <v>0</v>
      </c>
      <c r="G3012" s="2">
        <v>9466</v>
      </c>
      <c r="H3012" s="2"/>
      <c r="I3012" s="2">
        <v>0</v>
      </c>
      <c r="J3012" s="2">
        <v>0</v>
      </c>
      <c r="K3012" s="2">
        <v>0</v>
      </c>
      <c r="L3012" s="2">
        <v>0</v>
      </c>
      <c r="M3012" s="2">
        <v>3.3130999999999999</v>
      </c>
      <c r="N3012" s="8">
        <f t="shared" si="423"/>
        <v>331310</v>
      </c>
      <c r="O3012" s="2">
        <v>0</v>
      </c>
      <c r="P3012" s="2">
        <v>0</v>
      </c>
      <c r="Q3012" s="2">
        <v>3.3130999999999999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f t="shared" si="424"/>
        <v>24.916666666666668</v>
      </c>
      <c r="X3012" s="9">
        <f t="shared" si="425"/>
        <v>35</v>
      </c>
      <c r="Y3012" s="9">
        <f t="shared" si="426"/>
        <v>2.6877794987268114E-2</v>
      </c>
      <c r="Z3012" s="10">
        <f t="shared" si="427"/>
        <v>12707764.948453609</v>
      </c>
      <c r="AA3012" s="10">
        <f t="shared" si="428"/>
        <v>292278.59381443303</v>
      </c>
      <c r="AB3012" s="10">
        <f t="shared" si="429"/>
        <v>1</v>
      </c>
      <c r="AC3012" s="9">
        <f t="shared" si="430"/>
        <v>12326532</v>
      </c>
      <c r="AD3012" s="10">
        <f t="shared" si="431"/>
        <v>10229750.783505157</v>
      </c>
    </row>
    <row r="3013" spans="1:30" x14ac:dyDescent="0.2">
      <c r="A3013" t="s">
        <v>20</v>
      </c>
      <c r="B3013" s="1">
        <v>43525</v>
      </c>
      <c r="C3013" t="s">
        <v>1076</v>
      </c>
      <c r="D3013" s="2">
        <v>14894</v>
      </c>
      <c r="E3013" s="2">
        <v>0</v>
      </c>
      <c r="F3013" s="2">
        <v>0</v>
      </c>
      <c r="G3013" s="2">
        <v>5835</v>
      </c>
      <c r="H3013" s="2"/>
      <c r="I3013" s="2">
        <v>0</v>
      </c>
      <c r="J3013" s="2">
        <v>5613</v>
      </c>
      <c r="K3013" s="2">
        <v>0</v>
      </c>
      <c r="L3013" s="2">
        <v>0</v>
      </c>
      <c r="M3013" s="2">
        <v>7.4774320000000003</v>
      </c>
      <c r="N3013" s="8">
        <f t="shared" si="423"/>
        <v>747743.20000000007</v>
      </c>
      <c r="O3013" s="2">
        <v>0</v>
      </c>
      <c r="P3013" s="2">
        <v>0</v>
      </c>
      <c r="Q3013" s="2">
        <v>3.210982</v>
      </c>
      <c r="R3013" s="2">
        <v>0</v>
      </c>
      <c r="S3013" s="2">
        <v>0</v>
      </c>
      <c r="T3013" s="2">
        <v>2.7496499999999999</v>
      </c>
      <c r="U3013" s="2">
        <v>0</v>
      </c>
      <c r="V3013" s="2">
        <v>0</v>
      </c>
      <c r="W3013" s="2">
        <f t="shared" si="424"/>
        <v>24.916666666666668</v>
      </c>
      <c r="X3013" s="9">
        <f t="shared" si="425"/>
        <v>50.204323888814294</v>
      </c>
      <c r="Y3013" s="9">
        <f t="shared" si="426"/>
        <v>6.0661279263299693E-2</v>
      </c>
      <c r="Z3013" s="10">
        <f t="shared" si="427"/>
        <v>12707764.948453609</v>
      </c>
      <c r="AA3013" s="10">
        <f t="shared" si="428"/>
        <v>292278.59381443303</v>
      </c>
      <c r="AB3013" s="10">
        <f t="shared" si="429"/>
        <v>1</v>
      </c>
      <c r="AC3013" s="9">
        <f t="shared" si="430"/>
        <v>12326532</v>
      </c>
      <c r="AD3013" s="10">
        <f t="shared" si="431"/>
        <v>14673649.18962699</v>
      </c>
    </row>
    <row r="3014" spans="1:30" x14ac:dyDescent="0.2">
      <c r="A3014" t="s">
        <v>20</v>
      </c>
      <c r="B3014" s="1">
        <v>43525</v>
      </c>
      <c r="C3014" t="s">
        <v>1078</v>
      </c>
      <c r="D3014" s="2">
        <v>1019</v>
      </c>
      <c r="E3014" s="2">
        <v>0</v>
      </c>
      <c r="F3014" s="2">
        <v>0</v>
      </c>
      <c r="G3014" s="2">
        <v>0</v>
      </c>
      <c r="H3014" s="2"/>
      <c r="I3014" s="2">
        <v>0</v>
      </c>
      <c r="J3014" s="2">
        <v>1019</v>
      </c>
      <c r="K3014" s="2">
        <v>0</v>
      </c>
      <c r="L3014" s="2">
        <v>0</v>
      </c>
      <c r="M3014" s="2">
        <v>0.45855000000000001</v>
      </c>
      <c r="N3014" s="8">
        <f t="shared" si="423"/>
        <v>45855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0.45855000000000001</v>
      </c>
      <c r="U3014" s="2">
        <v>0</v>
      </c>
      <c r="V3014" s="2">
        <v>0</v>
      </c>
      <c r="W3014" s="2">
        <f t="shared" si="424"/>
        <v>24.916666666666668</v>
      </c>
      <c r="X3014" s="9">
        <f t="shared" si="425"/>
        <v>45</v>
      </c>
      <c r="Y3014" s="9">
        <f t="shared" si="426"/>
        <v>3.7200244156263902E-3</v>
      </c>
      <c r="Z3014" s="10">
        <f t="shared" si="427"/>
        <v>3176941.2371134022</v>
      </c>
      <c r="AA3014" s="10">
        <f t="shared" si="428"/>
        <v>73069.648453608257</v>
      </c>
      <c r="AB3014" s="10">
        <f t="shared" si="429"/>
        <v>4</v>
      </c>
      <c r="AC3014" s="9">
        <f t="shared" si="430"/>
        <v>3081633</v>
      </c>
      <c r="AD3014" s="10">
        <f t="shared" si="431"/>
        <v>3288134.1804123716</v>
      </c>
    </row>
    <row r="3015" spans="1:30" x14ac:dyDescent="0.2">
      <c r="A3015" t="s">
        <v>20</v>
      </c>
      <c r="B3015" s="1">
        <v>43525</v>
      </c>
      <c r="C3015" t="s">
        <v>812</v>
      </c>
      <c r="D3015" s="2">
        <v>4095</v>
      </c>
      <c r="E3015" s="2">
        <v>0</v>
      </c>
      <c r="F3015" s="2">
        <v>0</v>
      </c>
      <c r="G3015" s="2">
        <v>0</v>
      </c>
      <c r="H3015" s="2"/>
      <c r="I3015" s="2">
        <v>0</v>
      </c>
      <c r="J3015" s="2">
        <v>4095</v>
      </c>
      <c r="K3015" s="2">
        <v>0</v>
      </c>
      <c r="L3015" s="2">
        <v>0</v>
      </c>
      <c r="M3015" s="2">
        <v>1.8427500000000001</v>
      </c>
      <c r="N3015" s="8">
        <f t="shared" si="423"/>
        <v>184275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1.8427500000000001</v>
      </c>
      <c r="U3015" s="2">
        <v>0</v>
      </c>
      <c r="V3015" s="2">
        <v>0</v>
      </c>
      <c r="W3015" s="2">
        <f t="shared" si="424"/>
        <v>24.916666666666668</v>
      </c>
      <c r="X3015" s="9">
        <f t="shared" si="425"/>
        <v>45</v>
      </c>
      <c r="Y3015" s="9">
        <f t="shared" si="426"/>
        <v>1.4949460237477986E-2</v>
      </c>
      <c r="Z3015" s="10">
        <f t="shared" si="427"/>
        <v>2117960.8247422683</v>
      </c>
      <c r="AA3015" s="10">
        <f t="shared" si="428"/>
        <v>48713.098969072169</v>
      </c>
      <c r="AB3015" s="10">
        <f t="shared" si="429"/>
        <v>6</v>
      </c>
      <c r="AC3015" s="9">
        <f t="shared" si="430"/>
        <v>2054422</v>
      </c>
      <c r="AD3015" s="10">
        <f t="shared" si="431"/>
        <v>2192089.4536082475</v>
      </c>
    </row>
    <row r="3016" spans="1:30" x14ac:dyDescent="0.2">
      <c r="A3016" t="s">
        <v>20</v>
      </c>
      <c r="B3016" s="1">
        <v>43525</v>
      </c>
      <c r="C3016" t="s">
        <v>180</v>
      </c>
      <c r="D3016" s="2">
        <v>2170</v>
      </c>
      <c r="E3016" s="2">
        <v>0</v>
      </c>
      <c r="F3016" s="2">
        <v>0</v>
      </c>
      <c r="G3016" s="2">
        <v>0</v>
      </c>
      <c r="H3016" s="2"/>
      <c r="I3016" s="2">
        <v>0</v>
      </c>
      <c r="J3016" s="2">
        <v>1138</v>
      </c>
      <c r="K3016" s="2">
        <v>1032</v>
      </c>
      <c r="L3016" s="2">
        <v>0</v>
      </c>
      <c r="M3016" s="2">
        <v>0.71850000000000003</v>
      </c>
      <c r="N3016" s="8">
        <f t="shared" si="423"/>
        <v>71850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0.5121</v>
      </c>
      <c r="U3016" s="2">
        <v>0.2064</v>
      </c>
      <c r="V3016" s="2">
        <v>0</v>
      </c>
      <c r="W3016" s="2">
        <f t="shared" si="424"/>
        <v>24.916666666666668</v>
      </c>
      <c r="X3016" s="9">
        <f t="shared" si="425"/>
        <v>33.110599078341011</v>
      </c>
      <c r="Y3016" s="9">
        <f t="shared" si="426"/>
        <v>5.8288900722441644E-3</v>
      </c>
      <c r="Z3016" s="10">
        <f t="shared" si="427"/>
        <v>1058980.4123711342</v>
      </c>
      <c r="AA3016" s="10">
        <f t="shared" si="428"/>
        <v>24356.549484536084</v>
      </c>
      <c r="AB3016" s="10">
        <f t="shared" si="429"/>
        <v>12</v>
      </c>
      <c r="AC3016" s="9">
        <f t="shared" si="430"/>
        <v>1027211</v>
      </c>
      <c r="AD3016" s="10">
        <f t="shared" si="431"/>
        <v>806459.94491424772</v>
      </c>
    </row>
    <row r="3017" spans="1:30" x14ac:dyDescent="0.2">
      <c r="A3017" t="s">
        <v>20</v>
      </c>
      <c r="B3017" s="1">
        <v>43525</v>
      </c>
      <c r="C3017" t="s">
        <v>181</v>
      </c>
      <c r="D3017" s="2">
        <v>31439</v>
      </c>
      <c r="E3017" s="2">
        <v>0</v>
      </c>
      <c r="F3017" s="2">
        <v>10654</v>
      </c>
      <c r="G3017" s="2">
        <v>0</v>
      </c>
      <c r="H3017" s="2"/>
      <c r="I3017" s="2">
        <v>10870</v>
      </c>
      <c r="J3017" s="2">
        <v>9915</v>
      </c>
      <c r="K3017" s="2">
        <v>0</v>
      </c>
      <c r="L3017" s="2">
        <v>0</v>
      </c>
      <c r="M3017" s="2">
        <v>21.67015</v>
      </c>
      <c r="N3017" s="8">
        <f t="shared" si="423"/>
        <v>2167015</v>
      </c>
      <c r="O3017" s="2">
        <v>0</v>
      </c>
      <c r="P3017" s="2">
        <v>9.0558999999999994</v>
      </c>
      <c r="Q3017" s="2">
        <v>0</v>
      </c>
      <c r="R3017" s="2">
        <v>0</v>
      </c>
      <c r="S3017" s="2">
        <v>8.1524999999999999</v>
      </c>
      <c r="T3017" s="2">
        <v>4.4617500000000003</v>
      </c>
      <c r="U3017" s="2">
        <v>0</v>
      </c>
      <c r="V3017" s="2">
        <v>0</v>
      </c>
      <c r="W3017" s="2">
        <f t="shared" si="424"/>
        <v>24.916666666666668</v>
      </c>
      <c r="X3017" s="9">
        <f t="shared" si="425"/>
        <v>68.9276058398804</v>
      </c>
      <c r="Y3017" s="9">
        <f t="shared" si="426"/>
        <v>0.17580086596943892</v>
      </c>
      <c r="Z3017" s="10">
        <f t="shared" si="427"/>
        <v>3176941.2371134022</v>
      </c>
      <c r="AA3017" s="10">
        <f t="shared" si="428"/>
        <v>73069.648453608257</v>
      </c>
      <c r="AB3017" s="10">
        <f t="shared" si="429"/>
        <v>4</v>
      </c>
      <c r="AC3017" s="9">
        <f t="shared" si="430"/>
        <v>3081633</v>
      </c>
      <c r="AD3017" s="10">
        <f t="shared" si="431"/>
        <v>5036515.927468936</v>
      </c>
    </row>
    <row r="3018" spans="1:30" x14ac:dyDescent="0.2">
      <c r="A3018" t="s">
        <v>20</v>
      </c>
      <c r="B3018" s="1">
        <v>43525</v>
      </c>
      <c r="C3018" t="s">
        <v>328</v>
      </c>
      <c r="D3018" s="2">
        <v>2367</v>
      </c>
      <c r="E3018" s="2">
        <v>2367</v>
      </c>
      <c r="F3018" s="2">
        <v>0</v>
      </c>
      <c r="G3018" s="2">
        <v>0</v>
      </c>
      <c r="H3018" s="2"/>
      <c r="I3018" s="2">
        <v>0</v>
      </c>
      <c r="J3018" s="2">
        <v>0</v>
      </c>
      <c r="K3018" s="2">
        <v>0</v>
      </c>
      <c r="L3018" s="2">
        <v>0</v>
      </c>
      <c r="M3018" s="2">
        <v>1.1835</v>
      </c>
      <c r="N3018" s="8">
        <f t="shared" si="423"/>
        <v>118350</v>
      </c>
      <c r="O3018" s="2">
        <v>1.1835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f t="shared" si="424"/>
        <v>24.916666666666668</v>
      </c>
      <c r="X3018" s="9">
        <f t="shared" si="425"/>
        <v>50</v>
      </c>
      <c r="Y3018" s="9">
        <f t="shared" si="426"/>
        <v>9.6012406409199287E-3</v>
      </c>
      <c r="Z3018" s="10">
        <f t="shared" si="427"/>
        <v>6353882.4742268045</v>
      </c>
      <c r="AA3018" s="10">
        <f t="shared" si="428"/>
        <v>146139.29690721651</v>
      </c>
      <c r="AB3018" s="10">
        <f t="shared" si="429"/>
        <v>2</v>
      </c>
      <c r="AC3018" s="9">
        <f t="shared" si="430"/>
        <v>6163266</v>
      </c>
      <c r="AD3018" s="10">
        <f t="shared" si="431"/>
        <v>7306964.8453608258</v>
      </c>
    </row>
    <row r="3019" spans="1:30" x14ac:dyDescent="0.2">
      <c r="A3019" t="s">
        <v>20</v>
      </c>
      <c r="B3019" s="1">
        <v>43525</v>
      </c>
      <c r="C3019" t="s">
        <v>182</v>
      </c>
      <c r="D3019" s="2">
        <v>43162</v>
      </c>
      <c r="E3019" s="2">
        <v>8728</v>
      </c>
      <c r="F3019" s="2">
        <v>16491</v>
      </c>
      <c r="G3019" s="2">
        <v>0</v>
      </c>
      <c r="H3019" s="2"/>
      <c r="I3019" s="2">
        <v>0</v>
      </c>
      <c r="J3019" s="2">
        <v>9182</v>
      </c>
      <c r="K3019" s="2">
        <v>82</v>
      </c>
      <c r="L3019" s="2">
        <v>0</v>
      </c>
      <c r="M3019" s="2">
        <v>19.284700000000001</v>
      </c>
      <c r="N3019" s="8">
        <f t="shared" si="423"/>
        <v>1928470</v>
      </c>
      <c r="O3019" s="2">
        <v>4.3639999999999999</v>
      </c>
      <c r="P3019" s="2">
        <v>6.6856499999999999</v>
      </c>
      <c r="Q3019" s="2">
        <v>0</v>
      </c>
      <c r="R3019" s="2">
        <v>0</v>
      </c>
      <c r="S3019" s="2">
        <v>0</v>
      </c>
      <c r="T3019" s="2">
        <v>3.4451999999999998</v>
      </c>
      <c r="U3019" s="2">
        <v>1.6400000000000001E-2</v>
      </c>
      <c r="V3019" s="2">
        <v>0</v>
      </c>
      <c r="W3019" s="2">
        <f t="shared" si="424"/>
        <v>24.916666666666668</v>
      </c>
      <c r="X3019" s="9">
        <f t="shared" si="425"/>
        <v>44.679810944812566</v>
      </c>
      <c r="Y3019" s="9">
        <f t="shared" si="426"/>
        <v>0.15644870755213225</v>
      </c>
      <c r="Z3019" s="10">
        <f t="shared" si="427"/>
        <v>847184.32989690732</v>
      </c>
      <c r="AA3019" s="10">
        <f t="shared" si="428"/>
        <v>19485.239587628868</v>
      </c>
      <c r="AB3019" s="10">
        <f t="shared" si="429"/>
        <v>15</v>
      </c>
      <c r="AC3019" s="9">
        <f t="shared" si="430"/>
        <v>821768.8</v>
      </c>
      <c r="AD3019" s="10">
        <f t="shared" si="431"/>
        <v>870596.82098963542</v>
      </c>
    </row>
    <row r="3020" spans="1:30" x14ac:dyDescent="0.2">
      <c r="A3020" t="s">
        <v>20</v>
      </c>
      <c r="B3020" s="1">
        <v>43525</v>
      </c>
      <c r="C3020" t="s">
        <v>1225</v>
      </c>
      <c r="D3020" s="2">
        <v>5708</v>
      </c>
      <c r="E3020" s="2">
        <v>0</v>
      </c>
      <c r="F3020" s="2">
        <v>0</v>
      </c>
      <c r="G3020" s="2">
        <v>2719</v>
      </c>
      <c r="H3020" s="2"/>
      <c r="I3020" s="2">
        <v>0</v>
      </c>
      <c r="J3020" s="2">
        <v>2989</v>
      </c>
      <c r="K3020" s="2">
        <v>0</v>
      </c>
      <c r="L3020" s="2">
        <v>0</v>
      </c>
      <c r="M3020" s="2">
        <v>2.2967</v>
      </c>
      <c r="N3020" s="8">
        <f t="shared" si="423"/>
        <v>229670</v>
      </c>
      <c r="O3020" s="2">
        <v>0</v>
      </c>
      <c r="P3020" s="2">
        <v>0</v>
      </c>
      <c r="Q3020" s="2">
        <v>0.95165</v>
      </c>
      <c r="R3020" s="2">
        <v>0</v>
      </c>
      <c r="S3020" s="2">
        <v>0</v>
      </c>
      <c r="T3020" s="2">
        <v>1.3450500000000001</v>
      </c>
      <c r="U3020" s="2">
        <v>0</v>
      </c>
      <c r="V3020" s="2">
        <v>0</v>
      </c>
      <c r="W3020" s="2">
        <f t="shared" si="424"/>
        <v>24.916666666666668</v>
      </c>
      <c r="X3020" s="9">
        <f t="shared" si="425"/>
        <v>40.236510161177293</v>
      </c>
      <c r="Y3020" s="9">
        <f t="shared" si="426"/>
        <v>1.8632166776511024E-2</v>
      </c>
      <c r="Z3020" s="10">
        <f t="shared" si="427"/>
        <v>12707764.948453609</v>
      </c>
      <c r="AA3020" s="10">
        <f t="shared" si="428"/>
        <v>292278.59381443303</v>
      </c>
      <c r="AB3020" s="10">
        <f t="shared" si="429"/>
        <v>1</v>
      </c>
      <c r="AC3020" s="9">
        <f t="shared" si="430"/>
        <v>12326532</v>
      </c>
      <c r="AD3020" s="10">
        <f t="shared" si="431"/>
        <v>11760270.609909045</v>
      </c>
    </row>
    <row r="3021" spans="1:30" x14ac:dyDescent="0.2">
      <c r="A3021" t="s">
        <v>20</v>
      </c>
      <c r="B3021" s="1">
        <v>43525</v>
      </c>
      <c r="C3021" t="s">
        <v>1226</v>
      </c>
      <c r="D3021" s="2">
        <v>528</v>
      </c>
      <c r="E3021" s="2">
        <v>528</v>
      </c>
      <c r="F3021" s="2">
        <v>0</v>
      </c>
      <c r="G3021" s="2">
        <v>0</v>
      </c>
      <c r="H3021" s="2"/>
      <c r="I3021" s="2">
        <v>0</v>
      </c>
      <c r="J3021" s="2">
        <v>0</v>
      </c>
      <c r="K3021" s="2">
        <v>0</v>
      </c>
      <c r="L3021" s="2">
        <v>0</v>
      </c>
      <c r="M3021" s="2">
        <v>0.26400000000000001</v>
      </c>
      <c r="N3021" s="8">
        <f t="shared" si="423"/>
        <v>26400</v>
      </c>
      <c r="O3021" s="2">
        <v>0.26400000000000001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f t="shared" si="424"/>
        <v>24.916666666666668</v>
      </c>
      <c r="X3021" s="9">
        <f t="shared" si="425"/>
        <v>50</v>
      </c>
      <c r="Y3021" s="9">
        <f t="shared" si="426"/>
        <v>2.1417216131836593E-3</v>
      </c>
      <c r="Z3021" s="10">
        <f t="shared" si="427"/>
        <v>12707764.948453609</v>
      </c>
      <c r="AA3021" s="10">
        <f t="shared" si="428"/>
        <v>292278.59381443303</v>
      </c>
      <c r="AB3021" s="10">
        <f t="shared" si="429"/>
        <v>1</v>
      </c>
      <c r="AC3021" s="9">
        <f t="shared" si="430"/>
        <v>12326532</v>
      </c>
      <c r="AD3021" s="10">
        <f t="shared" si="431"/>
        <v>14613929.690721652</v>
      </c>
    </row>
    <row r="3022" spans="1:30" x14ac:dyDescent="0.2">
      <c r="A3022" t="s">
        <v>20</v>
      </c>
      <c r="B3022" s="1">
        <v>43525</v>
      </c>
      <c r="C3022" t="s">
        <v>1079</v>
      </c>
      <c r="D3022" s="2">
        <v>3432</v>
      </c>
      <c r="E3022" s="2">
        <v>0</v>
      </c>
      <c r="F3022" s="2">
        <v>0</v>
      </c>
      <c r="G3022" s="2">
        <v>0</v>
      </c>
      <c r="H3022" s="2"/>
      <c r="I3022" s="2">
        <v>3432</v>
      </c>
      <c r="J3022" s="2">
        <v>0</v>
      </c>
      <c r="K3022" s="2">
        <v>0</v>
      </c>
      <c r="L3022" s="2">
        <v>0</v>
      </c>
      <c r="M3022" s="2">
        <v>1.8875999999999999</v>
      </c>
      <c r="N3022" s="8">
        <f t="shared" si="423"/>
        <v>188760</v>
      </c>
      <c r="O3022" s="2">
        <v>0</v>
      </c>
      <c r="P3022" s="2">
        <v>0</v>
      </c>
      <c r="Q3022" s="2">
        <v>0</v>
      </c>
      <c r="R3022" s="2">
        <v>0</v>
      </c>
      <c r="S3022" s="2">
        <v>1.8875999999999999</v>
      </c>
      <c r="T3022" s="2">
        <v>0</v>
      </c>
      <c r="U3022" s="2">
        <v>0</v>
      </c>
      <c r="V3022" s="2">
        <v>0</v>
      </c>
      <c r="W3022" s="2">
        <f t="shared" si="424"/>
        <v>24.916666666666668</v>
      </c>
      <c r="X3022" s="9">
        <f t="shared" si="425"/>
        <v>55</v>
      </c>
      <c r="Y3022" s="9">
        <f t="shared" si="426"/>
        <v>1.5313309534263166E-2</v>
      </c>
      <c r="Z3022" s="10">
        <f t="shared" si="427"/>
        <v>12707764.948453609</v>
      </c>
      <c r="AA3022" s="10">
        <f t="shared" si="428"/>
        <v>292278.59381443303</v>
      </c>
      <c r="AB3022" s="10">
        <f t="shared" si="429"/>
        <v>1</v>
      </c>
      <c r="AC3022" s="9">
        <f t="shared" si="430"/>
        <v>12326532</v>
      </c>
      <c r="AD3022" s="10">
        <f t="shared" si="431"/>
        <v>16075322.659793817</v>
      </c>
    </row>
    <row r="3023" spans="1:30" x14ac:dyDescent="0.2">
      <c r="A3023" t="s">
        <v>20</v>
      </c>
      <c r="B3023" s="1">
        <v>43525</v>
      </c>
      <c r="C3023" t="s">
        <v>330</v>
      </c>
      <c r="D3023" s="2">
        <v>12890</v>
      </c>
      <c r="E3023" s="2">
        <v>3141</v>
      </c>
      <c r="F3023" s="2">
        <v>0</v>
      </c>
      <c r="G3023" s="2">
        <v>0</v>
      </c>
      <c r="H3023" s="2"/>
      <c r="I3023" s="2">
        <v>3200</v>
      </c>
      <c r="J3023" s="2">
        <v>3360</v>
      </c>
      <c r="K3023" s="2">
        <v>0</v>
      </c>
      <c r="L3023" s="2">
        <v>3189</v>
      </c>
      <c r="M3023" s="2">
        <v>4.0515500000000007</v>
      </c>
      <c r="N3023" s="8">
        <f t="shared" si="423"/>
        <v>405155.00000000006</v>
      </c>
      <c r="O3023" s="2">
        <v>0.94230000000000003</v>
      </c>
      <c r="P3023" s="2">
        <v>0</v>
      </c>
      <c r="Q3023" s="2">
        <v>0</v>
      </c>
      <c r="R3023" s="2">
        <v>0</v>
      </c>
      <c r="S3023" s="2">
        <v>0.8</v>
      </c>
      <c r="T3023" s="2">
        <v>1.512</v>
      </c>
      <c r="U3023" s="2">
        <v>0</v>
      </c>
      <c r="V3023" s="2">
        <v>0.79725000000000001</v>
      </c>
      <c r="W3023" s="2">
        <f t="shared" si="424"/>
        <v>24.916666666666668</v>
      </c>
      <c r="X3023" s="9">
        <f t="shared" si="425"/>
        <v>31.431730023273861</v>
      </c>
      <c r="Y3023" s="9">
        <f t="shared" si="426"/>
        <v>3.2868531067781273E-2</v>
      </c>
      <c r="Z3023" s="10">
        <f t="shared" si="427"/>
        <v>1155251.3589503281</v>
      </c>
      <c r="AA3023" s="10">
        <f t="shared" si="428"/>
        <v>26570.781255857546</v>
      </c>
      <c r="AB3023" s="10">
        <f t="shared" si="429"/>
        <v>11</v>
      </c>
      <c r="AC3023" s="9">
        <f t="shared" si="430"/>
        <v>1120593.8181818181</v>
      </c>
      <c r="AD3023" s="10">
        <f t="shared" si="431"/>
        <v>835165.62294158002</v>
      </c>
    </row>
    <row r="3024" spans="1:30" x14ac:dyDescent="0.2">
      <c r="A3024" t="s">
        <v>20</v>
      </c>
      <c r="B3024" s="1">
        <v>43525</v>
      </c>
      <c r="C3024" t="s">
        <v>1227</v>
      </c>
      <c r="D3024" s="2">
        <v>1444</v>
      </c>
      <c r="E3024" s="2">
        <v>0</v>
      </c>
      <c r="F3024" s="2">
        <v>0</v>
      </c>
      <c r="G3024" s="2">
        <v>0</v>
      </c>
      <c r="H3024" s="2">
        <v>555</v>
      </c>
      <c r="I3024" s="2">
        <v>0</v>
      </c>
      <c r="J3024" s="2">
        <v>889</v>
      </c>
      <c r="K3024" s="2">
        <v>0</v>
      </c>
      <c r="L3024" s="2">
        <v>0</v>
      </c>
      <c r="M3024" s="2">
        <v>0.62204999999999999</v>
      </c>
      <c r="N3024" s="8">
        <f t="shared" si="423"/>
        <v>62205</v>
      </c>
      <c r="O3024" s="2">
        <v>0</v>
      </c>
      <c r="P3024" s="2">
        <v>0</v>
      </c>
      <c r="Q3024" s="2">
        <v>0</v>
      </c>
      <c r="R3024" s="2">
        <v>0.222</v>
      </c>
      <c r="S3024" s="2">
        <v>0</v>
      </c>
      <c r="T3024" s="2">
        <v>0.40005000000000002</v>
      </c>
      <c r="U3024" s="2">
        <v>0</v>
      </c>
      <c r="V3024" s="2">
        <v>0</v>
      </c>
      <c r="W3024" s="2">
        <f t="shared" si="424"/>
        <v>24.916666666666668</v>
      </c>
      <c r="X3024" s="9">
        <f t="shared" si="425"/>
        <v>43.078254847645432</v>
      </c>
      <c r="Y3024" s="9">
        <f t="shared" si="426"/>
        <v>5.0464315510639979E-3</v>
      </c>
      <c r="Z3024" s="10">
        <f t="shared" si="427"/>
        <v>1588470.6185567011</v>
      </c>
      <c r="AA3024" s="10">
        <f t="shared" si="428"/>
        <v>36534.824226804129</v>
      </c>
      <c r="AB3024" s="10">
        <f t="shared" si="429"/>
        <v>8</v>
      </c>
      <c r="AC3024" s="9">
        <f t="shared" si="430"/>
        <v>1540816.5</v>
      </c>
      <c r="AD3024" s="10">
        <f t="shared" si="431"/>
        <v>1573856.4688561987</v>
      </c>
    </row>
    <row r="3025" spans="1:30" x14ac:dyDescent="0.2">
      <c r="A3025" t="s">
        <v>20</v>
      </c>
      <c r="B3025" s="1">
        <v>43525</v>
      </c>
      <c r="C3025" t="s">
        <v>1228</v>
      </c>
      <c r="D3025" s="2">
        <v>1015</v>
      </c>
      <c r="E3025" s="2">
        <v>0</v>
      </c>
      <c r="F3025" s="2">
        <v>1015</v>
      </c>
      <c r="G3025" s="2">
        <v>0</v>
      </c>
      <c r="H3025" s="2"/>
      <c r="I3025" s="2">
        <v>0</v>
      </c>
      <c r="J3025" s="2">
        <v>0</v>
      </c>
      <c r="K3025" s="2">
        <v>0</v>
      </c>
      <c r="L3025" s="2">
        <v>0</v>
      </c>
      <c r="M3025" s="2">
        <v>0.55825000000000002</v>
      </c>
      <c r="N3025" s="8">
        <f t="shared" si="423"/>
        <v>55825</v>
      </c>
      <c r="O3025" s="2">
        <v>0</v>
      </c>
      <c r="P3025" s="2">
        <v>0.55825000000000002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f t="shared" si="424"/>
        <v>24.916666666666668</v>
      </c>
      <c r="X3025" s="9">
        <f t="shared" si="425"/>
        <v>55</v>
      </c>
      <c r="Y3025" s="9">
        <f t="shared" si="426"/>
        <v>4.5288488278779461E-3</v>
      </c>
      <c r="Z3025" s="10">
        <f t="shared" si="427"/>
        <v>3176941.2371134022</v>
      </c>
      <c r="AA3025" s="10">
        <f t="shared" si="428"/>
        <v>73069.648453608257</v>
      </c>
      <c r="AB3025" s="10">
        <f t="shared" si="429"/>
        <v>4</v>
      </c>
      <c r="AC3025" s="9">
        <f t="shared" si="430"/>
        <v>3081633</v>
      </c>
      <c r="AD3025" s="10">
        <f t="shared" si="431"/>
        <v>4018830.6649484541</v>
      </c>
    </row>
    <row r="3026" spans="1:30" x14ac:dyDescent="0.2">
      <c r="A3026" t="s">
        <v>20</v>
      </c>
      <c r="B3026" s="1">
        <v>43525</v>
      </c>
      <c r="C3026" t="s">
        <v>444</v>
      </c>
      <c r="D3026" s="2">
        <v>1630</v>
      </c>
      <c r="E3026" s="2">
        <v>0</v>
      </c>
      <c r="F3026" s="2">
        <v>0</v>
      </c>
      <c r="G3026" s="2">
        <v>980</v>
      </c>
      <c r="H3026" s="2"/>
      <c r="I3026" s="2">
        <v>0</v>
      </c>
      <c r="J3026" s="2">
        <v>0</v>
      </c>
      <c r="K3026" s="2">
        <v>0</v>
      </c>
      <c r="L3026" s="2">
        <v>650</v>
      </c>
      <c r="M3026" s="2">
        <v>0.50550000000000006</v>
      </c>
      <c r="N3026" s="8">
        <f t="shared" si="423"/>
        <v>50550.000000000007</v>
      </c>
      <c r="O3026" s="2">
        <v>0</v>
      </c>
      <c r="P3026" s="2">
        <v>0</v>
      </c>
      <c r="Q3026" s="2">
        <v>0.34300000000000003</v>
      </c>
      <c r="R3026" s="2">
        <v>0</v>
      </c>
      <c r="S3026" s="2">
        <v>0</v>
      </c>
      <c r="T3026" s="2">
        <v>0</v>
      </c>
      <c r="U3026" s="2">
        <v>0</v>
      </c>
      <c r="V3026" s="2">
        <v>0.16250000000000001</v>
      </c>
      <c r="W3026" s="2">
        <f t="shared" si="424"/>
        <v>24.916666666666668</v>
      </c>
      <c r="X3026" s="9">
        <f t="shared" si="425"/>
        <v>31.012269938650313</v>
      </c>
      <c r="Y3026" s="9">
        <f t="shared" si="426"/>
        <v>4.1009101343346208E-3</v>
      </c>
      <c r="Z3026" s="10">
        <f t="shared" si="427"/>
        <v>3176941.2371134022</v>
      </c>
      <c r="AA3026" s="10">
        <f t="shared" si="428"/>
        <v>73069.648453608257</v>
      </c>
      <c r="AB3026" s="10">
        <f t="shared" si="429"/>
        <v>4</v>
      </c>
      <c r="AC3026" s="9">
        <f t="shared" si="430"/>
        <v>3081633</v>
      </c>
      <c r="AD3026" s="10">
        <f t="shared" si="431"/>
        <v>2266055.6621655817</v>
      </c>
    </row>
    <row r="3027" spans="1:30" x14ac:dyDescent="0.2">
      <c r="A3027" t="s">
        <v>20</v>
      </c>
      <c r="B3027" s="1">
        <v>43525</v>
      </c>
      <c r="C3027" t="s">
        <v>445</v>
      </c>
      <c r="D3027" s="2">
        <v>48629</v>
      </c>
      <c r="E3027" s="2">
        <v>0</v>
      </c>
      <c r="F3027" s="2">
        <v>8482</v>
      </c>
      <c r="G3027" s="2">
        <v>11861</v>
      </c>
      <c r="H3027" s="2"/>
      <c r="I3027" s="2">
        <v>8116</v>
      </c>
      <c r="J3027" s="2">
        <v>8673</v>
      </c>
      <c r="K3027" s="2">
        <v>8257</v>
      </c>
      <c r="L3027" s="2">
        <v>3240</v>
      </c>
      <c r="M3027" s="2">
        <v>19.644499999999997</v>
      </c>
      <c r="N3027" s="8">
        <f t="shared" si="423"/>
        <v>1964449.9999999998</v>
      </c>
      <c r="O3027" s="2">
        <v>0</v>
      </c>
      <c r="P3027" s="2">
        <v>4.6650999999999998</v>
      </c>
      <c r="Q3027" s="2">
        <v>4.1513499999999999</v>
      </c>
      <c r="R3027" s="2">
        <v>0</v>
      </c>
      <c r="S3027" s="2">
        <v>4.4638</v>
      </c>
      <c r="T3027" s="2">
        <v>3.9028499999999999</v>
      </c>
      <c r="U3027" s="2">
        <v>1.6514</v>
      </c>
      <c r="V3027" s="2">
        <v>0.81</v>
      </c>
      <c r="W3027" s="2">
        <f t="shared" si="424"/>
        <v>24.916666666666668</v>
      </c>
      <c r="X3027" s="9">
        <f t="shared" si="425"/>
        <v>40.396676880050997</v>
      </c>
      <c r="Y3027" s="9">
        <f t="shared" si="426"/>
        <v>0.1593676145082818</v>
      </c>
      <c r="Z3027" s="10">
        <f t="shared" si="427"/>
        <v>3176941.2371134022</v>
      </c>
      <c r="AA3027" s="10">
        <f t="shared" si="428"/>
        <v>73069.648453608257</v>
      </c>
      <c r="AB3027" s="10">
        <f t="shared" si="429"/>
        <v>4</v>
      </c>
      <c r="AC3027" s="9">
        <f t="shared" si="430"/>
        <v>3081633</v>
      </c>
      <c r="AD3027" s="10">
        <f t="shared" si="431"/>
        <v>2951770.9783193306</v>
      </c>
    </row>
    <row r="3028" spans="1:30" x14ac:dyDescent="0.2">
      <c r="A3028" t="s">
        <v>20</v>
      </c>
      <c r="B3028" s="1">
        <v>43525</v>
      </c>
      <c r="C3028" t="s">
        <v>332</v>
      </c>
      <c r="D3028" s="2">
        <v>15397</v>
      </c>
      <c r="E3028" s="2">
        <v>0</v>
      </c>
      <c r="F3028" s="2">
        <v>0</v>
      </c>
      <c r="G3028" s="2">
        <v>5013</v>
      </c>
      <c r="H3028" s="2"/>
      <c r="I3028" s="2">
        <v>0</v>
      </c>
      <c r="J3028" s="2">
        <v>5262</v>
      </c>
      <c r="K3028" s="2">
        <v>5122</v>
      </c>
      <c r="L3028" s="2">
        <v>0</v>
      </c>
      <c r="M3028" s="2">
        <v>5.1468500000000006</v>
      </c>
      <c r="N3028" s="8">
        <f t="shared" si="423"/>
        <v>514685.00000000006</v>
      </c>
      <c r="O3028" s="2">
        <v>0</v>
      </c>
      <c r="P3028" s="2">
        <v>0</v>
      </c>
      <c r="Q3028" s="2">
        <v>1.7545500000000001</v>
      </c>
      <c r="R3028" s="2">
        <v>0</v>
      </c>
      <c r="S3028" s="2">
        <v>0</v>
      </c>
      <c r="T3028" s="2">
        <v>2.3679000000000001</v>
      </c>
      <c r="U3028" s="2">
        <v>1.0244</v>
      </c>
      <c r="V3028" s="2">
        <v>0</v>
      </c>
      <c r="W3028" s="2">
        <f t="shared" si="424"/>
        <v>24.916666666666668</v>
      </c>
      <c r="X3028" s="9">
        <f t="shared" si="425"/>
        <v>33.42761576930571</v>
      </c>
      <c r="Y3028" s="9">
        <f t="shared" si="426"/>
        <v>4.1754241987933025E-2</v>
      </c>
      <c r="Z3028" s="10">
        <f t="shared" si="427"/>
        <v>1058980.4123711342</v>
      </c>
      <c r="AA3028" s="10">
        <f t="shared" si="428"/>
        <v>24356.549484536084</v>
      </c>
      <c r="AB3028" s="10">
        <f t="shared" si="429"/>
        <v>12</v>
      </c>
      <c r="AC3028" s="9">
        <f t="shared" si="430"/>
        <v>1027211</v>
      </c>
      <c r="AD3028" s="10">
        <f t="shared" si="431"/>
        <v>814181.37763515324</v>
      </c>
    </row>
    <row r="3029" spans="1:30" x14ac:dyDescent="0.2">
      <c r="A3029" t="s">
        <v>20</v>
      </c>
      <c r="B3029" s="1">
        <v>43525</v>
      </c>
      <c r="C3029" t="s">
        <v>188</v>
      </c>
      <c r="D3029" s="2">
        <v>16622</v>
      </c>
      <c r="E3029" s="2">
        <v>5114</v>
      </c>
      <c r="F3029" s="2">
        <v>0</v>
      </c>
      <c r="G3029" s="2">
        <v>0</v>
      </c>
      <c r="H3029" s="2"/>
      <c r="I3029" s="2">
        <v>11508</v>
      </c>
      <c r="J3029" s="2">
        <v>0</v>
      </c>
      <c r="K3029" s="2">
        <v>0</v>
      </c>
      <c r="L3029" s="2">
        <v>0</v>
      </c>
      <c r="M3029" s="2">
        <v>8.8864000000000001</v>
      </c>
      <c r="N3029" s="8">
        <f t="shared" si="423"/>
        <v>888640</v>
      </c>
      <c r="O3029" s="2">
        <v>2.5569999999999999</v>
      </c>
      <c r="P3029" s="2">
        <v>0</v>
      </c>
      <c r="Q3029" s="2">
        <v>0</v>
      </c>
      <c r="R3029" s="2">
        <v>0</v>
      </c>
      <c r="S3029" s="2">
        <v>6.3293999999999997</v>
      </c>
      <c r="T3029" s="2">
        <v>0</v>
      </c>
      <c r="U3029" s="2">
        <v>0</v>
      </c>
      <c r="V3029" s="2">
        <v>0</v>
      </c>
      <c r="W3029" s="2">
        <f t="shared" si="424"/>
        <v>24.916666666666668</v>
      </c>
      <c r="X3029" s="9">
        <f t="shared" si="425"/>
        <v>53.461677295151006</v>
      </c>
      <c r="Y3029" s="9">
        <f t="shared" si="426"/>
        <v>7.2091647512860874E-2</v>
      </c>
      <c r="Z3029" s="10">
        <f t="shared" si="427"/>
        <v>668829.73412913736</v>
      </c>
      <c r="AA3029" s="10">
        <f t="shared" si="428"/>
        <v>15383.083884970159</v>
      </c>
      <c r="AB3029" s="10">
        <f t="shared" si="429"/>
        <v>19</v>
      </c>
      <c r="AC3029" s="9">
        <f t="shared" si="430"/>
        <v>648764.84210526315</v>
      </c>
      <c r="AD3029" s="10">
        <f t="shared" si="431"/>
        <v>822405.4664625125</v>
      </c>
    </row>
    <row r="3030" spans="1:30" x14ac:dyDescent="0.2">
      <c r="A3030" t="s">
        <v>20</v>
      </c>
      <c r="B3030" s="1">
        <v>43525</v>
      </c>
      <c r="C3030" t="s">
        <v>189</v>
      </c>
      <c r="D3030" s="2">
        <v>101</v>
      </c>
      <c r="E3030" s="2">
        <v>52</v>
      </c>
      <c r="F3030" s="2">
        <v>0</v>
      </c>
      <c r="G3030" s="2">
        <v>0</v>
      </c>
      <c r="H3030" s="2"/>
      <c r="I3030" s="2">
        <v>0</v>
      </c>
      <c r="J3030" s="2">
        <v>0</v>
      </c>
      <c r="K3030" s="2">
        <v>0</v>
      </c>
      <c r="L3030" s="2">
        <v>49</v>
      </c>
      <c r="M3030" s="2">
        <v>3.7949999999999998E-2</v>
      </c>
      <c r="N3030" s="8">
        <f t="shared" si="423"/>
        <v>3794.9999999999995</v>
      </c>
      <c r="O3030" s="2">
        <v>2.0799999999999999E-2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1.7149999999999999E-2</v>
      </c>
      <c r="W3030" s="2">
        <f t="shared" si="424"/>
        <v>24.916666666666668</v>
      </c>
      <c r="X3030" s="9">
        <f t="shared" si="425"/>
        <v>37.574257425742573</v>
      </c>
      <c r="Y3030" s="9">
        <f t="shared" si="426"/>
        <v>3.07872481895151E-4</v>
      </c>
      <c r="Z3030" s="10">
        <f t="shared" si="427"/>
        <v>3176941.2371134022</v>
      </c>
      <c r="AA3030" s="10">
        <f t="shared" si="428"/>
        <v>73069.648453608257</v>
      </c>
      <c r="AB3030" s="10">
        <f t="shared" si="429"/>
        <v>4</v>
      </c>
      <c r="AC3030" s="9">
        <f t="shared" si="430"/>
        <v>3081633</v>
      </c>
      <c r="AD3030" s="10">
        <f t="shared" si="431"/>
        <v>2745537.7810043893</v>
      </c>
    </row>
    <row r="3031" spans="1:30" x14ac:dyDescent="0.2">
      <c r="A3031" t="s">
        <v>20</v>
      </c>
      <c r="B3031" s="1">
        <v>43525</v>
      </c>
      <c r="C3031" t="s">
        <v>191</v>
      </c>
      <c r="D3031" s="2">
        <v>742</v>
      </c>
      <c r="E3031" s="2">
        <v>0</v>
      </c>
      <c r="F3031" s="2">
        <v>0</v>
      </c>
      <c r="G3031" s="2">
        <v>742</v>
      </c>
      <c r="H3031" s="2"/>
      <c r="I3031" s="2">
        <v>0</v>
      </c>
      <c r="J3031" s="2">
        <v>0</v>
      </c>
      <c r="K3031" s="2">
        <v>0</v>
      </c>
      <c r="L3031" s="2">
        <v>0</v>
      </c>
      <c r="M3031" s="2">
        <v>0.25969999999999999</v>
      </c>
      <c r="N3031" s="8">
        <f t="shared" si="423"/>
        <v>25970</v>
      </c>
      <c r="O3031" s="2">
        <v>0</v>
      </c>
      <c r="P3031" s="2">
        <v>0</v>
      </c>
      <c r="Q3031" s="2">
        <v>0.25969999999999999</v>
      </c>
      <c r="R3031" s="2">
        <v>0</v>
      </c>
      <c r="S3031" s="2">
        <v>0</v>
      </c>
      <c r="T3031" s="2">
        <v>0</v>
      </c>
      <c r="U3031" s="2">
        <v>0</v>
      </c>
      <c r="V3031" s="2">
        <v>0</v>
      </c>
      <c r="W3031" s="2">
        <f t="shared" si="424"/>
        <v>24.916666666666668</v>
      </c>
      <c r="X3031" s="9">
        <f t="shared" si="425"/>
        <v>35</v>
      </c>
      <c r="Y3031" s="9">
        <f t="shared" si="426"/>
        <v>2.106837511150744E-3</v>
      </c>
      <c r="Z3031" s="10">
        <f t="shared" si="427"/>
        <v>705986.9415807561</v>
      </c>
      <c r="AA3031" s="10">
        <f t="shared" si="428"/>
        <v>16237.69965635739</v>
      </c>
      <c r="AB3031" s="10">
        <f t="shared" si="429"/>
        <v>18</v>
      </c>
      <c r="AC3031" s="9">
        <f t="shared" si="430"/>
        <v>684807.33333333337</v>
      </c>
      <c r="AD3031" s="10">
        <f t="shared" si="431"/>
        <v>568319.48797250865</v>
      </c>
    </row>
    <row r="3032" spans="1:30" x14ac:dyDescent="0.2">
      <c r="A3032" t="s">
        <v>20</v>
      </c>
      <c r="B3032" s="1">
        <v>43525</v>
      </c>
      <c r="C3032" t="s">
        <v>1229</v>
      </c>
      <c r="D3032" s="2">
        <v>1015</v>
      </c>
      <c r="E3032" s="2">
        <v>455</v>
      </c>
      <c r="F3032" s="2">
        <v>560</v>
      </c>
      <c r="G3032" s="2">
        <v>0</v>
      </c>
      <c r="H3032" s="2"/>
      <c r="I3032" s="2">
        <v>0</v>
      </c>
      <c r="J3032" s="2">
        <v>0</v>
      </c>
      <c r="K3032" s="2">
        <v>0</v>
      </c>
      <c r="L3032" s="2">
        <v>0</v>
      </c>
      <c r="M3032" s="2">
        <v>0.53549999999999998</v>
      </c>
      <c r="N3032" s="8">
        <f t="shared" si="423"/>
        <v>53550</v>
      </c>
      <c r="O3032" s="2">
        <v>0.22750000000000001</v>
      </c>
      <c r="P3032" s="2">
        <v>0.308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f t="shared" si="424"/>
        <v>24.916666666666668</v>
      </c>
      <c r="X3032" s="9">
        <f t="shared" si="425"/>
        <v>52.758620689655174</v>
      </c>
      <c r="Y3032" s="9">
        <f t="shared" si="426"/>
        <v>4.3442875903782182E-3</v>
      </c>
      <c r="Z3032" s="10">
        <f t="shared" si="427"/>
        <v>12707764.948453609</v>
      </c>
      <c r="AA3032" s="10">
        <f t="shared" si="428"/>
        <v>292278.59381443303</v>
      </c>
      <c r="AB3032" s="10">
        <f t="shared" si="429"/>
        <v>1</v>
      </c>
      <c r="AC3032" s="9">
        <f t="shared" si="430"/>
        <v>12326532</v>
      </c>
      <c r="AD3032" s="10">
        <f t="shared" si="431"/>
        <v>15420215.466761468</v>
      </c>
    </row>
    <row r="3033" spans="1:30" x14ac:dyDescent="0.2">
      <c r="A3033" t="s">
        <v>20</v>
      </c>
      <c r="B3033" s="1">
        <v>43525</v>
      </c>
      <c r="C3033" t="s">
        <v>1230</v>
      </c>
      <c r="D3033" s="2">
        <v>576</v>
      </c>
      <c r="E3033" s="2">
        <v>0</v>
      </c>
      <c r="F3033" s="2">
        <v>576</v>
      </c>
      <c r="G3033" s="2">
        <v>0</v>
      </c>
      <c r="H3033" s="2"/>
      <c r="I3033" s="2">
        <v>0</v>
      </c>
      <c r="J3033" s="2">
        <v>0</v>
      </c>
      <c r="K3033" s="2">
        <v>0</v>
      </c>
      <c r="L3033" s="2">
        <v>0</v>
      </c>
      <c r="M3033" s="2">
        <v>0.31680000000000003</v>
      </c>
      <c r="N3033" s="8">
        <f t="shared" si="423"/>
        <v>31680.000000000004</v>
      </c>
      <c r="O3033" s="2">
        <v>0</v>
      </c>
      <c r="P3033" s="2">
        <v>0.31680000000000003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f t="shared" si="424"/>
        <v>24.916666666666668</v>
      </c>
      <c r="X3033" s="9">
        <f t="shared" si="425"/>
        <v>55.000000000000007</v>
      </c>
      <c r="Y3033" s="9">
        <f t="shared" si="426"/>
        <v>2.5700659358203915E-3</v>
      </c>
      <c r="Z3033" s="10">
        <f t="shared" si="427"/>
        <v>12707764.948453609</v>
      </c>
      <c r="AA3033" s="10">
        <f t="shared" si="428"/>
        <v>292278.59381443303</v>
      </c>
      <c r="AB3033" s="10">
        <f t="shared" si="429"/>
        <v>1</v>
      </c>
      <c r="AC3033" s="9">
        <f t="shared" si="430"/>
        <v>12326532</v>
      </c>
      <c r="AD3033" s="10">
        <f t="shared" si="431"/>
        <v>16075322.659793818</v>
      </c>
    </row>
    <row r="3034" spans="1:30" x14ac:dyDescent="0.2">
      <c r="A3034" t="s">
        <v>20</v>
      </c>
      <c r="B3034" s="1">
        <v>43525</v>
      </c>
      <c r="C3034" t="s">
        <v>1152</v>
      </c>
      <c r="D3034" s="2">
        <v>24576</v>
      </c>
      <c r="E3034" s="2">
        <v>0</v>
      </c>
      <c r="F3034" s="2">
        <v>0</v>
      </c>
      <c r="G3034" s="2">
        <v>4729</v>
      </c>
      <c r="H3034" s="2">
        <v>9832</v>
      </c>
      <c r="I3034" s="2">
        <v>0</v>
      </c>
      <c r="J3034" s="2">
        <v>0</v>
      </c>
      <c r="K3034" s="2">
        <v>10015</v>
      </c>
      <c r="L3034" s="2">
        <v>0</v>
      </c>
      <c r="M3034" s="2">
        <v>7.5909499999999994</v>
      </c>
      <c r="N3034" s="8">
        <f t="shared" si="423"/>
        <v>759095</v>
      </c>
      <c r="O3034" s="2">
        <v>0</v>
      </c>
      <c r="P3034" s="2">
        <v>0</v>
      </c>
      <c r="Q3034" s="2">
        <v>1.6551499999999999</v>
      </c>
      <c r="R3034" s="2">
        <v>3.9327999999999999</v>
      </c>
      <c r="S3034" s="2">
        <v>0</v>
      </c>
      <c r="T3034" s="2">
        <v>0</v>
      </c>
      <c r="U3034" s="2">
        <v>2.0030000000000001</v>
      </c>
      <c r="V3034" s="2">
        <v>0</v>
      </c>
      <c r="W3034" s="2">
        <f t="shared" si="424"/>
        <v>24.916666666666668</v>
      </c>
      <c r="X3034" s="9">
        <f t="shared" si="425"/>
        <v>30.887654622395832</v>
      </c>
      <c r="Y3034" s="9">
        <f t="shared" si="426"/>
        <v>6.1582203331804926E-2</v>
      </c>
      <c r="Z3034" s="10">
        <f t="shared" si="427"/>
        <v>12707764.948453609</v>
      </c>
      <c r="AA3034" s="10">
        <f t="shared" si="428"/>
        <v>292278.59381443303</v>
      </c>
      <c r="AB3034" s="10">
        <f t="shared" si="429"/>
        <v>1</v>
      </c>
      <c r="AC3034" s="9">
        <f t="shared" si="430"/>
        <v>12326532</v>
      </c>
      <c r="AD3034" s="10">
        <f t="shared" si="431"/>
        <v>9027800.2592597269</v>
      </c>
    </row>
    <row r="3035" spans="1:30" x14ac:dyDescent="0.2">
      <c r="A3035" t="s">
        <v>20</v>
      </c>
      <c r="B3035" s="1">
        <v>43525</v>
      </c>
      <c r="C3035" t="s">
        <v>192</v>
      </c>
      <c r="D3035" s="2">
        <v>768</v>
      </c>
      <c r="E3035" s="2">
        <v>0</v>
      </c>
      <c r="F3035" s="2">
        <v>0</v>
      </c>
      <c r="G3035" s="2">
        <v>768</v>
      </c>
      <c r="H3035" s="2"/>
      <c r="I3035" s="2">
        <v>0</v>
      </c>
      <c r="J3035" s="2">
        <v>0</v>
      </c>
      <c r="K3035" s="2">
        <v>0</v>
      </c>
      <c r="L3035" s="2">
        <v>0</v>
      </c>
      <c r="M3035" s="2">
        <v>0.26879999999999998</v>
      </c>
      <c r="N3035" s="8">
        <f t="shared" si="423"/>
        <v>26880</v>
      </c>
      <c r="O3035" s="2">
        <v>0</v>
      </c>
      <c r="P3035" s="2">
        <v>0</v>
      </c>
      <c r="Q3035" s="2">
        <v>0.26879999999999998</v>
      </c>
      <c r="R3035" s="2">
        <v>0</v>
      </c>
      <c r="S3035" s="2">
        <v>0</v>
      </c>
      <c r="T3035" s="2">
        <v>0</v>
      </c>
      <c r="U3035" s="2">
        <v>0</v>
      </c>
      <c r="V3035" s="2">
        <v>0</v>
      </c>
      <c r="W3035" s="2">
        <f t="shared" si="424"/>
        <v>24.916666666666668</v>
      </c>
      <c r="X3035" s="9">
        <f t="shared" si="425"/>
        <v>35</v>
      </c>
      <c r="Y3035" s="9">
        <f t="shared" si="426"/>
        <v>2.180662006150635E-3</v>
      </c>
      <c r="Z3035" s="10">
        <f t="shared" si="427"/>
        <v>12707764.948453609</v>
      </c>
      <c r="AA3035" s="10">
        <f t="shared" si="428"/>
        <v>292278.59381443303</v>
      </c>
      <c r="AB3035" s="10">
        <f t="shared" si="429"/>
        <v>1</v>
      </c>
      <c r="AC3035" s="9">
        <f t="shared" si="430"/>
        <v>12326532</v>
      </c>
      <c r="AD3035" s="10">
        <f t="shared" si="431"/>
        <v>10229750.783505157</v>
      </c>
    </row>
    <row r="3036" spans="1:30" x14ac:dyDescent="0.2">
      <c r="A3036" t="s">
        <v>20</v>
      </c>
      <c r="B3036" s="1">
        <v>43525</v>
      </c>
      <c r="C3036" t="s">
        <v>196</v>
      </c>
      <c r="D3036" s="2">
        <v>1053</v>
      </c>
      <c r="E3036" s="2">
        <v>0</v>
      </c>
      <c r="F3036" s="2">
        <v>537</v>
      </c>
      <c r="G3036" s="2">
        <v>0</v>
      </c>
      <c r="H3036" s="2"/>
      <c r="I3036" s="2">
        <v>516</v>
      </c>
      <c r="J3036" s="2">
        <v>0</v>
      </c>
      <c r="K3036" s="2">
        <v>0</v>
      </c>
      <c r="L3036" s="2">
        <v>0</v>
      </c>
      <c r="M3036" s="2">
        <v>0.57915000000000005</v>
      </c>
      <c r="N3036" s="8">
        <f t="shared" si="423"/>
        <v>57915.000000000007</v>
      </c>
      <c r="O3036" s="2">
        <v>0</v>
      </c>
      <c r="P3036" s="2">
        <v>0.29535</v>
      </c>
      <c r="Q3036" s="2">
        <v>0</v>
      </c>
      <c r="R3036" s="2">
        <v>0</v>
      </c>
      <c r="S3036" s="2">
        <v>0.2838</v>
      </c>
      <c r="T3036" s="2">
        <v>0</v>
      </c>
      <c r="U3036" s="2">
        <v>0</v>
      </c>
      <c r="V3036" s="2">
        <v>0</v>
      </c>
      <c r="W3036" s="2">
        <f t="shared" si="424"/>
        <v>24.916666666666668</v>
      </c>
      <c r="X3036" s="9">
        <f t="shared" si="425"/>
        <v>55.000000000000007</v>
      </c>
      <c r="Y3036" s="9">
        <f t="shared" si="426"/>
        <v>4.6984017889216533E-3</v>
      </c>
      <c r="Z3036" s="10">
        <f t="shared" si="427"/>
        <v>1155251.3589503281</v>
      </c>
      <c r="AA3036" s="10">
        <f t="shared" si="428"/>
        <v>26570.781255857546</v>
      </c>
      <c r="AB3036" s="10">
        <f t="shared" si="429"/>
        <v>11</v>
      </c>
      <c r="AC3036" s="9">
        <f t="shared" si="430"/>
        <v>1120593.8181818181</v>
      </c>
      <c r="AD3036" s="10">
        <f t="shared" si="431"/>
        <v>1461392.9690721652</v>
      </c>
    </row>
    <row r="3037" spans="1:30" x14ac:dyDescent="0.2">
      <c r="A3037" t="s">
        <v>20</v>
      </c>
      <c r="B3037" s="1">
        <v>43525</v>
      </c>
      <c r="C3037" t="s">
        <v>199</v>
      </c>
      <c r="D3037" s="2">
        <v>2960</v>
      </c>
      <c r="E3037" s="2">
        <v>0</v>
      </c>
      <c r="F3037" s="2">
        <v>0</v>
      </c>
      <c r="G3037" s="2">
        <v>0</v>
      </c>
      <c r="H3037" s="2"/>
      <c r="I3037" s="2">
        <v>0</v>
      </c>
      <c r="J3037" s="2">
        <v>0</v>
      </c>
      <c r="K3037" s="2">
        <v>0</v>
      </c>
      <c r="L3037" s="2">
        <v>2960</v>
      </c>
      <c r="M3037" s="2">
        <v>1.036</v>
      </c>
      <c r="N3037" s="8">
        <f t="shared" si="423"/>
        <v>103600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1.036</v>
      </c>
      <c r="W3037" s="2">
        <f t="shared" si="424"/>
        <v>24.916666666666668</v>
      </c>
      <c r="X3037" s="9">
        <f t="shared" si="425"/>
        <v>35</v>
      </c>
      <c r="Y3037" s="9">
        <f t="shared" si="426"/>
        <v>8.4046348153722396E-3</v>
      </c>
      <c r="Z3037" s="10">
        <f t="shared" si="427"/>
        <v>1270776.494845361</v>
      </c>
      <c r="AA3037" s="10">
        <f t="shared" si="428"/>
        <v>29227.859381443301</v>
      </c>
      <c r="AB3037" s="10">
        <f t="shared" si="429"/>
        <v>10</v>
      </c>
      <c r="AC3037" s="9">
        <f t="shared" si="430"/>
        <v>1232653.2</v>
      </c>
      <c r="AD3037" s="10">
        <f t="shared" si="431"/>
        <v>1022975.0783505156</v>
      </c>
    </row>
    <row r="3038" spans="1:30" x14ac:dyDescent="0.2">
      <c r="A3038" t="s">
        <v>20</v>
      </c>
      <c r="B3038" s="1">
        <v>43525</v>
      </c>
      <c r="C3038" t="s">
        <v>1231</v>
      </c>
      <c r="D3038" s="2">
        <v>898</v>
      </c>
      <c r="E3038" s="2">
        <v>0</v>
      </c>
      <c r="F3038" s="2">
        <v>0</v>
      </c>
      <c r="G3038" s="2">
        <v>898</v>
      </c>
      <c r="H3038" s="2"/>
      <c r="I3038" s="2">
        <v>0</v>
      </c>
      <c r="J3038" s="2">
        <v>0</v>
      </c>
      <c r="K3038" s="2">
        <v>0</v>
      </c>
      <c r="L3038" s="2">
        <v>0</v>
      </c>
      <c r="M3038" s="2">
        <v>0.31430000000000002</v>
      </c>
      <c r="N3038" s="8">
        <f t="shared" si="423"/>
        <v>31430.000000000004</v>
      </c>
      <c r="O3038" s="2">
        <v>0</v>
      </c>
      <c r="P3038" s="2">
        <v>0</v>
      </c>
      <c r="Q3038" s="2">
        <v>0.31430000000000002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f t="shared" si="424"/>
        <v>24.916666666666668</v>
      </c>
      <c r="X3038" s="9">
        <f t="shared" si="425"/>
        <v>35.000000000000007</v>
      </c>
      <c r="Y3038" s="9">
        <f t="shared" si="426"/>
        <v>2.5497844811500918E-3</v>
      </c>
      <c r="Z3038" s="10">
        <f t="shared" si="427"/>
        <v>12707764.948453609</v>
      </c>
      <c r="AA3038" s="10">
        <f t="shared" si="428"/>
        <v>292278.59381443303</v>
      </c>
      <c r="AB3038" s="10">
        <f t="shared" si="429"/>
        <v>1</v>
      </c>
      <c r="AC3038" s="9">
        <f t="shared" si="430"/>
        <v>12326532</v>
      </c>
      <c r="AD3038" s="10">
        <f t="shared" si="431"/>
        <v>10229750.783505158</v>
      </c>
    </row>
    <row r="3039" spans="1:30" x14ac:dyDescent="0.2">
      <c r="A3039" t="s">
        <v>20</v>
      </c>
      <c r="B3039" s="1">
        <v>43525</v>
      </c>
      <c r="C3039" t="s">
        <v>540</v>
      </c>
      <c r="D3039" s="2">
        <v>638</v>
      </c>
      <c r="E3039" s="2">
        <v>0</v>
      </c>
      <c r="F3039" s="2">
        <v>0</v>
      </c>
      <c r="G3039" s="2">
        <v>638</v>
      </c>
      <c r="H3039" s="2"/>
      <c r="I3039" s="2">
        <v>0</v>
      </c>
      <c r="J3039" s="2">
        <v>0</v>
      </c>
      <c r="K3039" s="2">
        <v>0</v>
      </c>
      <c r="L3039" s="2">
        <v>0</v>
      </c>
      <c r="M3039" s="2">
        <v>7.9750000000000001E-2</v>
      </c>
      <c r="N3039" s="8">
        <f t="shared" si="423"/>
        <v>7975</v>
      </c>
      <c r="O3039" s="2">
        <v>0</v>
      </c>
      <c r="P3039" s="2">
        <v>0</v>
      </c>
      <c r="Q3039" s="2">
        <v>7.9750000000000001E-2</v>
      </c>
      <c r="R3039" s="2">
        <v>0</v>
      </c>
      <c r="S3039" s="2">
        <v>0</v>
      </c>
      <c r="T3039" s="2">
        <v>0</v>
      </c>
      <c r="U3039" s="2">
        <v>0</v>
      </c>
      <c r="V3039" s="2">
        <v>0</v>
      </c>
      <c r="W3039" s="2">
        <f t="shared" si="424"/>
        <v>24.916666666666668</v>
      </c>
      <c r="X3039" s="9">
        <f t="shared" si="425"/>
        <v>12.5</v>
      </c>
      <c r="Y3039" s="9">
        <f t="shared" si="426"/>
        <v>6.4697840398256375E-4</v>
      </c>
      <c r="Z3039" s="10">
        <f t="shared" si="427"/>
        <v>2541552.989690722</v>
      </c>
      <c r="AA3039" s="10">
        <f t="shared" si="428"/>
        <v>58455.718762886601</v>
      </c>
      <c r="AB3039" s="10">
        <f t="shared" si="429"/>
        <v>5</v>
      </c>
      <c r="AC3039" s="9">
        <f t="shared" si="430"/>
        <v>2465306.4</v>
      </c>
      <c r="AD3039" s="10">
        <f t="shared" si="431"/>
        <v>730696.48453608248</v>
      </c>
    </row>
    <row r="3040" spans="1:30" x14ac:dyDescent="0.2">
      <c r="A3040" t="s">
        <v>20</v>
      </c>
      <c r="B3040" s="1">
        <v>43525</v>
      </c>
      <c r="C3040" t="s">
        <v>204</v>
      </c>
      <c r="D3040" s="2">
        <v>49181</v>
      </c>
      <c r="E3040" s="2">
        <v>0</v>
      </c>
      <c r="F3040" s="2">
        <v>14292</v>
      </c>
      <c r="G3040" s="2">
        <v>0</v>
      </c>
      <c r="H3040" s="2">
        <v>17362</v>
      </c>
      <c r="I3040" s="2">
        <v>0</v>
      </c>
      <c r="J3040" s="2">
        <v>17527</v>
      </c>
      <c r="K3040" s="2">
        <v>0</v>
      </c>
      <c r="L3040" s="2">
        <v>0</v>
      </c>
      <c r="M3040" s="2">
        <v>27.974724999999999</v>
      </c>
      <c r="N3040" s="8">
        <f t="shared" si="423"/>
        <v>2797472.5</v>
      </c>
      <c r="O3040" s="2">
        <v>0</v>
      </c>
      <c r="P3040" s="2">
        <v>10.345050000000001</v>
      </c>
      <c r="Q3040" s="2">
        <v>0</v>
      </c>
      <c r="R3040" s="2">
        <v>6.8005250000000004</v>
      </c>
      <c r="S3040" s="2">
        <v>0</v>
      </c>
      <c r="T3040" s="2">
        <v>10.82915</v>
      </c>
      <c r="U3040" s="2">
        <v>0</v>
      </c>
      <c r="V3040" s="2">
        <v>0</v>
      </c>
      <c r="W3040" s="2">
        <f t="shared" si="424"/>
        <v>24.916666666666668</v>
      </c>
      <c r="X3040" s="9">
        <f t="shared" si="425"/>
        <v>56.881163457432748</v>
      </c>
      <c r="Y3040" s="9">
        <f t="shared" si="426"/>
        <v>0.2269472468006411</v>
      </c>
      <c r="Z3040" s="10">
        <f t="shared" si="427"/>
        <v>1588470.6185567011</v>
      </c>
      <c r="AA3040" s="10">
        <f t="shared" si="428"/>
        <v>36534.824226804129</v>
      </c>
      <c r="AB3040" s="10">
        <f t="shared" si="429"/>
        <v>8</v>
      </c>
      <c r="AC3040" s="9">
        <f t="shared" si="430"/>
        <v>1540816.5</v>
      </c>
      <c r="AD3040" s="10">
        <f t="shared" si="431"/>
        <v>2078143.3087334197</v>
      </c>
    </row>
    <row r="3041" spans="1:30" x14ac:dyDescent="0.2">
      <c r="A3041" t="s">
        <v>20</v>
      </c>
      <c r="B3041" s="1">
        <v>43525</v>
      </c>
      <c r="C3041" t="s">
        <v>205</v>
      </c>
      <c r="D3041" s="2">
        <v>1762</v>
      </c>
      <c r="E3041" s="2">
        <v>0</v>
      </c>
      <c r="F3041" s="2">
        <v>23</v>
      </c>
      <c r="G3041" s="2">
        <v>0</v>
      </c>
      <c r="H3041" s="2"/>
      <c r="I3041" s="2">
        <v>1739</v>
      </c>
      <c r="J3041" s="2">
        <v>0</v>
      </c>
      <c r="K3041" s="2">
        <v>0</v>
      </c>
      <c r="L3041" s="2">
        <v>0</v>
      </c>
      <c r="M3041" s="2">
        <v>1.1360999999999999</v>
      </c>
      <c r="N3041" s="8">
        <f t="shared" si="423"/>
        <v>113609.99999999999</v>
      </c>
      <c r="O3041" s="2">
        <v>0</v>
      </c>
      <c r="P3041" s="2">
        <v>5.7499999999999999E-3</v>
      </c>
      <c r="Q3041" s="2">
        <v>0</v>
      </c>
      <c r="R3041" s="2">
        <v>0</v>
      </c>
      <c r="S3041" s="2">
        <v>1.13035</v>
      </c>
      <c r="T3041" s="2">
        <v>0</v>
      </c>
      <c r="U3041" s="2">
        <v>0</v>
      </c>
      <c r="V3041" s="2">
        <v>0</v>
      </c>
      <c r="W3041" s="2">
        <f t="shared" si="424"/>
        <v>24.916666666666668</v>
      </c>
      <c r="X3041" s="9">
        <f t="shared" si="425"/>
        <v>64.47786606129398</v>
      </c>
      <c r="Y3041" s="9">
        <f t="shared" si="426"/>
        <v>9.2167042603710416E-3</v>
      </c>
      <c r="Z3041" s="10">
        <f t="shared" si="427"/>
        <v>4235921.6494845366</v>
      </c>
      <c r="AA3041" s="10">
        <f t="shared" si="428"/>
        <v>97426.197938144338</v>
      </c>
      <c r="AB3041" s="10">
        <f t="shared" si="429"/>
        <v>3</v>
      </c>
      <c r="AC3041" s="9">
        <f t="shared" si="430"/>
        <v>4108844</v>
      </c>
      <c r="AD3041" s="10">
        <f t="shared" si="431"/>
        <v>6281833.3415167863</v>
      </c>
    </row>
    <row r="3042" spans="1:30" x14ac:dyDescent="0.2">
      <c r="A3042" t="s">
        <v>20</v>
      </c>
      <c r="B3042" s="1">
        <v>43525</v>
      </c>
      <c r="C3042" t="s">
        <v>1232</v>
      </c>
      <c r="D3042" s="2">
        <v>664</v>
      </c>
      <c r="E3042" s="2">
        <v>0</v>
      </c>
      <c r="F3042" s="2">
        <v>664</v>
      </c>
      <c r="G3042" s="2">
        <v>0</v>
      </c>
      <c r="H3042" s="2"/>
      <c r="I3042" s="2">
        <v>0</v>
      </c>
      <c r="J3042" s="2">
        <v>0</v>
      </c>
      <c r="K3042" s="2">
        <v>0</v>
      </c>
      <c r="L3042" s="2">
        <v>0</v>
      </c>
      <c r="M3042" s="2">
        <v>0.36520000000000002</v>
      </c>
      <c r="N3042" s="8">
        <f t="shared" si="423"/>
        <v>36520</v>
      </c>
      <c r="O3042" s="2">
        <v>0</v>
      </c>
      <c r="P3042" s="2">
        <v>0.36520000000000002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f t="shared" si="424"/>
        <v>24.916666666666668</v>
      </c>
      <c r="X3042" s="9">
        <f t="shared" si="425"/>
        <v>55</v>
      </c>
      <c r="Y3042" s="9">
        <f t="shared" si="426"/>
        <v>2.9627148982373955E-3</v>
      </c>
      <c r="Z3042" s="10">
        <f t="shared" si="427"/>
        <v>12707764.948453609</v>
      </c>
      <c r="AA3042" s="10">
        <f t="shared" si="428"/>
        <v>292278.59381443303</v>
      </c>
      <c r="AB3042" s="10">
        <f t="shared" si="429"/>
        <v>1</v>
      </c>
      <c r="AC3042" s="9">
        <f t="shared" si="430"/>
        <v>12326532</v>
      </c>
      <c r="AD3042" s="10">
        <f t="shared" si="431"/>
        <v>16075322.659793817</v>
      </c>
    </row>
    <row r="3043" spans="1:30" x14ac:dyDescent="0.2">
      <c r="A3043" t="s">
        <v>20</v>
      </c>
      <c r="B3043" s="1">
        <v>43525</v>
      </c>
      <c r="C3043" t="s">
        <v>918</v>
      </c>
      <c r="D3043" s="2">
        <v>17929</v>
      </c>
      <c r="E3043" s="2">
        <v>0</v>
      </c>
      <c r="F3043" s="2">
        <v>0</v>
      </c>
      <c r="G3043" s="2">
        <v>0</v>
      </c>
      <c r="H3043" s="2"/>
      <c r="I3043" s="2">
        <v>17929</v>
      </c>
      <c r="J3043" s="2">
        <v>0</v>
      </c>
      <c r="K3043" s="2">
        <v>0</v>
      </c>
      <c r="L3043" s="2">
        <v>0</v>
      </c>
      <c r="M3043" s="2">
        <v>8.1395999999999997</v>
      </c>
      <c r="N3043" s="8">
        <f t="shared" si="423"/>
        <v>813960</v>
      </c>
      <c r="O3043" s="2">
        <v>0</v>
      </c>
      <c r="P3043" s="2">
        <v>0</v>
      </c>
      <c r="Q3043" s="2">
        <v>0</v>
      </c>
      <c r="R3043" s="2">
        <v>0</v>
      </c>
      <c r="S3043" s="2">
        <v>8.1395999999999997</v>
      </c>
      <c r="T3043" s="2">
        <v>0</v>
      </c>
      <c r="U3043" s="2">
        <v>0</v>
      </c>
      <c r="V3043" s="2">
        <v>0</v>
      </c>
      <c r="W3043" s="2">
        <f t="shared" si="424"/>
        <v>24.916666666666668</v>
      </c>
      <c r="X3043" s="9">
        <f t="shared" si="425"/>
        <v>45.399074125718109</v>
      </c>
      <c r="Y3043" s="9">
        <f t="shared" si="426"/>
        <v>6.6033171373748922E-2</v>
      </c>
      <c r="Z3043" s="10">
        <f t="shared" si="427"/>
        <v>2117960.8247422683</v>
      </c>
      <c r="AA3043" s="10">
        <f t="shared" si="428"/>
        <v>48713.098969072169</v>
      </c>
      <c r="AB3043" s="10">
        <f t="shared" si="429"/>
        <v>6</v>
      </c>
      <c r="AC3043" s="9">
        <f t="shared" si="430"/>
        <v>2054422</v>
      </c>
      <c r="AD3043" s="10">
        <f t="shared" si="431"/>
        <v>2211529.5909903497</v>
      </c>
    </row>
    <row r="3044" spans="1:30" x14ac:dyDescent="0.2">
      <c r="A3044" t="s">
        <v>20</v>
      </c>
      <c r="B3044" s="1">
        <v>43525</v>
      </c>
      <c r="C3044" t="s">
        <v>208</v>
      </c>
      <c r="D3044" s="2">
        <v>33</v>
      </c>
      <c r="E3044" s="2">
        <v>0</v>
      </c>
      <c r="F3044" s="2">
        <v>0</v>
      </c>
      <c r="G3044" s="2">
        <v>0</v>
      </c>
      <c r="H3044" s="2"/>
      <c r="I3044" s="2">
        <v>0</v>
      </c>
      <c r="J3044" s="2">
        <v>0</v>
      </c>
      <c r="K3044" s="2">
        <v>0</v>
      </c>
      <c r="L3044" s="2">
        <v>0</v>
      </c>
      <c r="M3044" s="2">
        <v>4.9500000000000004E-3</v>
      </c>
      <c r="N3044" s="8">
        <f t="shared" si="423"/>
        <v>495.00000000000006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f t="shared" si="424"/>
        <v>24.916666666666668</v>
      </c>
      <c r="X3044" s="9">
        <f t="shared" si="425"/>
        <v>15.000000000000002</v>
      </c>
      <c r="Y3044" s="9">
        <f t="shared" si="426"/>
        <v>4.0157280247193617E-5</v>
      </c>
      <c r="Z3044" s="10">
        <f t="shared" si="427"/>
        <v>1058980.4123711342</v>
      </c>
      <c r="AA3044" s="10">
        <f t="shared" si="428"/>
        <v>24356.549484536084</v>
      </c>
      <c r="AB3044" s="10">
        <f t="shared" si="429"/>
        <v>12</v>
      </c>
      <c r="AC3044" s="9">
        <f t="shared" si="430"/>
        <v>1027211</v>
      </c>
      <c r="AD3044" s="10">
        <f t="shared" si="431"/>
        <v>365348.2422680413</v>
      </c>
    </row>
    <row r="3045" spans="1:30" x14ac:dyDescent="0.2">
      <c r="A3045" t="s">
        <v>20</v>
      </c>
      <c r="B3045" s="1">
        <v>43525</v>
      </c>
      <c r="C3045" t="s">
        <v>209</v>
      </c>
      <c r="D3045" s="2">
        <v>879</v>
      </c>
      <c r="E3045" s="2">
        <v>0</v>
      </c>
      <c r="F3045" s="2">
        <v>0</v>
      </c>
      <c r="G3045" s="2">
        <v>0</v>
      </c>
      <c r="H3045" s="2"/>
      <c r="I3045" s="2">
        <v>0</v>
      </c>
      <c r="J3045" s="2">
        <v>0</v>
      </c>
      <c r="K3045" s="2">
        <v>879</v>
      </c>
      <c r="L3045" s="2">
        <v>0</v>
      </c>
      <c r="M3045" s="2">
        <v>0.17580000000000001</v>
      </c>
      <c r="N3045" s="8">
        <f t="shared" si="423"/>
        <v>17580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0.17580000000000001</v>
      </c>
      <c r="V3045" s="2">
        <v>0</v>
      </c>
      <c r="W3045" s="2">
        <f t="shared" si="424"/>
        <v>24.916666666666668</v>
      </c>
      <c r="X3045" s="9">
        <f t="shared" si="425"/>
        <v>20</v>
      </c>
      <c r="Y3045" s="9">
        <f t="shared" si="426"/>
        <v>1.4261918924154823E-3</v>
      </c>
      <c r="Z3045" s="10">
        <f t="shared" si="427"/>
        <v>747515.58520315343</v>
      </c>
      <c r="AA3045" s="10">
        <f t="shared" si="428"/>
        <v>17192.858459672527</v>
      </c>
      <c r="AB3045" s="10">
        <f t="shared" si="429"/>
        <v>17</v>
      </c>
      <c r="AC3045" s="9">
        <f t="shared" si="430"/>
        <v>725090.1176470588</v>
      </c>
      <c r="AD3045" s="10">
        <f t="shared" si="431"/>
        <v>343857.16919345054</v>
      </c>
    </row>
    <row r="3046" spans="1:30" x14ac:dyDescent="0.2">
      <c r="A3046" t="s">
        <v>20</v>
      </c>
      <c r="B3046" s="1">
        <v>43525</v>
      </c>
      <c r="C3046" t="s">
        <v>1154</v>
      </c>
      <c r="D3046" s="2">
        <v>7760</v>
      </c>
      <c r="E3046" s="2">
        <v>0</v>
      </c>
      <c r="F3046" s="2">
        <v>0</v>
      </c>
      <c r="G3046" s="2">
        <v>2336</v>
      </c>
      <c r="H3046" s="2"/>
      <c r="I3046" s="2">
        <v>0</v>
      </c>
      <c r="J3046" s="2">
        <v>1463</v>
      </c>
      <c r="K3046" s="2">
        <v>3961</v>
      </c>
      <c r="L3046" s="2">
        <v>0</v>
      </c>
      <c r="M3046" s="2">
        <v>2.2681500000000003</v>
      </c>
      <c r="N3046" s="8">
        <f t="shared" si="423"/>
        <v>226815.00000000003</v>
      </c>
      <c r="O3046" s="2">
        <v>0</v>
      </c>
      <c r="P3046" s="2">
        <v>0</v>
      </c>
      <c r="Q3046" s="2">
        <v>0.81759999999999999</v>
      </c>
      <c r="R3046" s="2">
        <v>0</v>
      </c>
      <c r="S3046" s="2">
        <v>0</v>
      </c>
      <c r="T3046" s="2">
        <v>0.65834999999999999</v>
      </c>
      <c r="U3046" s="2">
        <v>0.79220000000000002</v>
      </c>
      <c r="V3046" s="2">
        <v>0</v>
      </c>
      <c r="W3046" s="2">
        <f t="shared" si="424"/>
        <v>24.916666666666668</v>
      </c>
      <c r="X3046" s="9">
        <f t="shared" si="425"/>
        <v>29.228737113402065</v>
      </c>
      <c r="Y3046" s="9">
        <f t="shared" si="426"/>
        <v>1.8400552564176203E-2</v>
      </c>
      <c r="Z3046" s="10">
        <f t="shared" si="427"/>
        <v>4235921.6494845366</v>
      </c>
      <c r="AA3046" s="10">
        <f t="shared" si="428"/>
        <v>97426.197938144338</v>
      </c>
      <c r="AB3046" s="10">
        <f t="shared" si="429"/>
        <v>3</v>
      </c>
      <c r="AC3046" s="9">
        <f t="shared" si="430"/>
        <v>4108844</v>
      </c>
      <c r="AD3046" s="10">
        <f t="shared" si="431"/>
        <v>2847644.7274922952</v>
      </c>
    </row>
    <row r="3047" spans="1:30" x14ac:dyDescent="0.2">
      <c r="A3047" t="s">
        <v>20</v>
      </c>
      <c r="B3047" s="1">
        <v>43525</v>
      </c>
      <c r="C3047" t="s">
        <v>1233</v>
      </c>
      <c r="D3047" s="2">
        <v>505</v>
      </c>
      <c r="E3047" s="2">
        <v>0</v>
      </c>
      <c r="F3047" s="2">
        <v>0</v>
      </c>
      <c r="G3047" s="2">
        <v>0</v>
      </c>
      <c r="H3047" s="2"/>
      <c r="I3047" s="2">
        <v>0</v>
      </c>
      <c r="J3047" s="2">
        <v>0</v>
      </c>
      <c r="K3047" s="2">
        <v>505</v>
      </c>
      <c r="L3047" s="2">
        <v>0</v>
      </c>
      <c r="M3047" s="2">
        <v>0.10100000000000001</v>
      </c>
      <c r="N3047" s="8">
        <f t="shared" si="423"/>
        <v>10100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0.10100000000000001</v>
      </c>
      <c r="V3047" s="2">
        <v>0</v>
      </c>
      <c r="W3047" s="2">
        <f t="shared" si="424"/>
        <v>24.916666666666668</v>
      </c>
      <c r="X3047" s="9">
        <f t="shared" si="425"/>
        <v>20</v>
      </c>
      <c r="Y3047" s="9">
        <f t="shared" si="426"/>
        <v>8.1937076868011211E-4</v>
      </c>
      <c r="Z3047" s="10">
        <f t="shared" si="427"/>
        <v>12707764.948453609</v>
      </c>
      <c r="AA3047" s="10">
        <f t="shared" si="428"/>
        <v>292278.59381443303</v>
      </c>
      <c r="AB3047" s="10">
        <f t="shared" si="429"/>
        <v>1</v>
      </c>
      <c r="AC3047" s="9">
        <f t="shared" si="430"/>
        <v>12326532</v>
      </c>
      <c r="AD3047" s="10">
        <f t="shared" si="431"/>
        <v>5845571.8762886608</v>
      </c>
    </row>
    <row r="3048" spans="1:30" x14ac:dyDescent="0.2">
      <c r="A3048" t="s">
        <v>20</v>
      </c>
      <c r="B3048" s="1">
        <v>43525</v>
      </c>
      <c r="C3048" t="s">
        <v>212</v>
      </c>
      <c r="D3048" s="2">
        <v>77449</v>
      </c>
      <c r="E3048" s="2">
        <v>6814</v>
      </c>
      <c r="F3048" s="2">
        <v>8367</v>
      </c>
      <c r="G3048" s="2">
        <v>12897</v>
      </c>
      <c r="H3048" s="2">
        <v>4846</v>
      </c>
      <c r="I3048" s="2">
        <v>23824</v>
      </c>
      <c r="J3048" s="2">
        <v>7066</v>
      </c>
      <c r="K3048" s="2">
        <v>2066</v>
      </c>
      <c r="L3048" s="2">
        <v>0</v>
      </c>
      <c r="M3048" s="2">
        <v>30.660616000000001</v>
      </c>
      <c r="N3048" s="8">
        <f t="shared" si="423"/>
        <v>3066061.6</v>
      </c>
      <c r="O3048" s="2">
        <v>2.47105</v>
      </c>
      <c r="P3048" s="2">
        <v>3.55755</v>
      </c>
      <c r="Q3048" s="2">
        <v>5.9129860000000001</v>
      </c>
      <c r="R3048" s="2">
        <v>1.45862</v>
      </c>
      <c r="S3048" s="2">
        <v>10.097300000000001</v>
      </c>
      <c r="T3048" s="2">
        <v>2.5467</v>
      </c>
      <c r="U3048" s="2">
        <v>0.41320000000000001</v>
      </c>
      <c r="V3048" s="2">
        <v>0</v>
      </c>
      <c r="W3048" s="2">
        <f t="shared" si="424"/>
        <v>24.916666666666668</v>
      </c>
      <c r="X3048" s="9">
        <f t="shared" si="425"/>
        <v>39.588136709318391</v>
      </c>
      <c r="Y3048" s="9">
        <f t="shared" si="426"/>
        <v>0.24873675742698759</v>
      </c>
      <c r="Z3048" s="10">
        <f t="shared" si="427"/>
        <v>1270776.494845361</v>
      </c>
      <c r="AA3048" s="10">
        <f t="shared" si="428"/>
        <v>29227.859381443301</v>
      </c>
      <c r="AB3048" s="10">
        <f t="shared" si="429"/>
        <v>10</v>
      </c>
      <c r="AC3048" s="9">
        <f t="shared" si="430"/>
        <v>1232653.2</v>
      </c>
      <c r="AD3048" s="10">
        <f t="shared" si="431"/>
        <v>1157076.4929133113</v>
      </c>
    </row>
    <row r="3049" spans="1:30" x14ac:dyDescent="0.2">
      <c r="A3049" t="s">
        <v>20</v>
      </c>
      <c r="B3049" s="1">
        <v>43525</v>
      </c>
      <c r="C3049" t="s">
        <v>1234</v>
      </c>
      <c r="D3049" s="2">
        <v>4952</v>
      </c>
      <c r="E3049" s="2">
        <v>0</v>
      </c>
      <c r="F3049" s="2">
        <v>0</v>
      </c>
      <c r="G3049" s="2">
        <v>2534</v>
      </c>
      <c r="H3049" s="2"/>
      <c r="I3049" s="2">
        <v>0</v>
      </c>
      <c r="J3049" s="2">
        <v>0</v>
      </c>
      <c r="K3049" s="2">
        <v>0</v>
      </c>
      <c r="L3049" s="2">
        <v>0</v>
      </c>
      <c r="M3049" s="2">
        <v>1.6123000000000001</v>
      </c>
      <c r="N3049" s="8">
        <f t="shared" si="423"/>
        <v>161230</v>
      </c>
      <c r="O3049" s="2">
        <v>0</v>
      </c>
      <c r="P3049" s="2">
        <v>0</v>
      </c>
      <c r="Q3049" s="2">
        <v>0.88690000000000002</v>
      </c>
      <c r="R3049" s="2">
        <v>0</v>
      </c>
      <c r="S3049" s="2">
        <v>0</v>
      </c>
      <c r="T3049" s="2">
        <v>0</v>
      </c>
      <c r="U3049" s="2">
        <v>0</v>
      </c>
      <c r="V3049" s="2">
        <v>0</v>
      </c>
      <c r="W3049" s="2">
        <f t="shared" si="424"/>
        <v>24.916666666666668</v>
      </c>
      <c r="X3049" s="9">
        <f t="shared" si="425"/>
        <v>32.558562197092087</v>
      </c>
      <c r="Y3049" s="9">
        <f t="shared" si="426"/>
        <v>1.307991574596975E-2</v>
      </c>
      <c r="Z3049" s="10">
        <f t="shared" si="427"/>
        <v>12707764.948453609</v>
      </c>
      <c r="AA3049" s="10">
        <f t="shared" si="428"/>
        <v>292278.59381443303</v>
      </c>
      <c r="AB3049" s="10">
        <f t="shared" si="429"/>
        <v>1</v>
      </c>
      <c r="AC3049" s="9">
        <f t="shared" si="430"/>
        <v>12326532</v>
      </c>
      <c r="AD3049" s="10">
        <f t="shared" si="431"/>
        <v>9516170.7755858321</v>
      </c>
    </row>
    <row r="3050" spans="1:30" x14ac:dyDescent="0.2">
      <c r="A3050" t="s">
        <v>20</v>
      </c>
      <c r="B3050" s="1">
        <v>43525</v>
      </c>
      <c r="C3050" t="s">
        <v>213</v>
      </c>
      <c r="D3050" s="2">
        <v>216355</v>
      </c>
      <c r="E3050" s="2">
        <v>32247</v>
      </c>
      <c r="F3050" s="2">
        <v>46632</v>
      </c>
      <c r="G3050" s="2">
        <v>53507</v>
      </c>
      <c r="H3050" s="2">
        <v>3525</v>
      </c>
      <c r="I3050" s="2">
        <v>38847</v>
      </c>
      <c r="J3050" s="2">
        <v>10516</v>
      </c>
      <c r="K3050" s="2">
        <v>3550</v>
      </c>
      <c r="L3050" s="2">
        <v>0</v>
      </c>
      <c r="M3050" s="2">
        <v>91.433795000000003</v>
      </c>
      <c r="N3050" s="8">
        <f t="shared" si="423"/>
        <v>9143379.5</v>
      </c>
      <c r="O3050" s="2">
        <v>15.734100000000002</v>
      </c>
      <c r="P3050" s="2">
        <v>23.252325000000003</v>
      </c>
      <c r="Q3050" s="2">
        <v>20.053979999999996</v>
      </c>
      <c r="R3050" s="2">
        <v>1.3218749999999999</v>
      </c>
      <c r="S3050" s="2">
        <v>18.258750000000003</v>
      </c>
      <c r="T3050" s="2">
        <v>6.2296999999999993</v>
      </c>
      <c r="U3050" s="2">
        <v>0.71</v>
      </c>
      <c r="V3050" s="2">
        <v>0</v>
      </c>
      <c r="W3050" s="2">
        <f t="shared" si="424"/>
        <v>24.916666666666668</v>
      </c>
      <c r="X3050" s="9">
        <f t="shared" si="425"/>
        <v>42.261003905618082</v>
      </c>
      <c r="Y3050" s="9">
        <f t="shared" si="426"/>
        <v>0.74176414745039398</v>
      </c>
      <c r="Z3050" s="10">
        <f t="shared" si="427"/>
        <v>635388.24742268049</v>
      </c>
      <c r="AA3050" s="10">
        <f t="shared" si="428"/>
        <v>14613.92969072165</v>
      </c>
      <c r="AB3050" s="10">
        <f t="shared" si="429"/>
        <v>20</v>
      </c>
      <c r="AC3050" s="9">
        <f t="shared" si="430"/>
        <v>616326.6</v>
      </c>
      <c r="AD3050" s="10">
        <f t="shared" si="431"/>
        <v>617599.33973601577</v>
      </c>
    </row>
    <row r="3051" spans="1:30" x14ac:dyDescent="0.2">
      <c r="A3051" t="s">
        <v>20</v>
      </c>
      <c r="B3051" s="1">
        <v>43525</v>
      </c>
      <c r="C3051" t="s">
        <v>1156</v>
      </c>
      <c r="D3051" s="2">
        <v>12919</v>
      </c>
      <c r="E3051" s="2">
        <v>10793</v>
      </c>
      <c r="F3051" s="2">
        <v>0</v>
      </c>
      <c r="G3051" s="2">
        <v>0</v>
      </c>
      <c r="H3051" s="2"/>
      <c r="I3051" s="2">
        <v>0</v>
      </c>
      <c r="J3051" s="2">
        <v>0</v>
      </c>
      <c r="K3051" s="2">
        <v>0</v>
      </c>
      <c r="L3051" s="2">
        <v>2126</v>
      </c>
      <c r="M3051" s="2">
        <v>5.6064999999999996</v>
      </c>
      <c r="N3051" s="8">
        <f t="shared" si="423"/>
        <v>560650</v>
      </c>
      <c r="O3051" s="2">
        <v>4.9755000000000003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0.63100000000000001</v>
      </c>
      <c r="W3051" s="2">
        <f t="shared" si="424"/>
        <v>24.916666666666668</v>
      </c>
      <c r="X3051" s="9">
        <f t="shared" si="425"/>
        <v>43.397321774131122</v>
      </c>
      <c r="Y3051" s="9">
        <f t="shared" si="426"/>
        <v>4.5483190243614344E-2</v>
      </c>
      <c r="Z3051" s="10">
        <f t="shared" si="427"/>
        <v>3176941.2371134022</v>
      </c>
      <c r="AA3051" s="10">
        <f t="shared" si="428"/>
        <v>73069.648453608257</v>
      </c>
      <c r="AB3051" s="10">
        <f t="shared" si="429"/>
        <v>4</v>
      </c>
      <c r="AC3051" s="9">
        <f t="shared" si="430"/>
        <v>3081633</v>
      </c>
      <c r="AD3051" s="10">
        <f t="shared" si="431"/>
        <v>3171027.0458638798</v>
      </c>
    </row>
    <row r="3052" spans="1:30" x14ac:dyDescent="0.2">
      <c r="A3052" t="s">
        <v>20</v>
      </c>
      <c r="B3052" s="1">
        <v>43525</v>
      </c>
      <c r="C3052" t="s">
        <v>1235</v>
      </c>
      <c r="D3052" s="2">
        <v>668</v>
      </c>
      <c r="E3052" s="2">
        <v>0</v>
      </c>
      <c r="F3052" s="2">
        <v>0</v>
      </c>
      <c r="G3052" s="2">
        <v>668</v>
      </c>
      <c r="H3052" s="2"/>
      <c r="I3052" s="2">
        <v>0</v>
      </c>
      <c r="J3052" s="2">
        <v>0</v>
      </c>
      <c r="K3052" s="2">
        <v>0</v>
      </c>
      <c r="L3052" s="2">
        <v>0</v>
      </c>
      <c r="M3052" s="2">
        <v>0.23380000000000001</v>
      </c>
      <c r="N3052" s="8">
        <f t="shared" si="423"/>
        <v>23380</v>
      </c>
      <c r="O3052" s="2">
        <v>0</v>
      </c>
      <c r="P3052" s="2">
        <v>0</v>
      </c>
      <c r="Q3052" s="2">
        <v>0.23380000000000001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f t="shared" si="424"/>
        <v>24.916666666666668</v>
      </c>
      <c r="X3052" s="9">
        <f t="shared" si="425"/>
        <v>35</v>
      </c>
      <c r="Y3052" s="9">
        <f t="shared" si="426"/>
        <v>1.8967216407664378E-3</v>
      </c>
      <c r="Z3052" s="10">
        <f t="shared" si="427"/>
        <v>12707764.948453609</v>
      </c>
      <c r="AA3052" s="10">
        <f t="shared" si="428"/>
        <v>292278.59381443303</v>
      </c>
      <c r="AB3052" s="10">
        <f t="shared" si="429"/>
        <v>1</v>
      </c>
      <c r="AC3052" s="9">
        <f t="shared" si="430"/>
        <v>12326532</v>
      </c>
      <c r="AD3052" s="10">
        <f t="shared" si="431"/>
        <v>10229750.783505157</v>
      </c>
    </row>
    <row r="3053" spans="1:30" x14ac:dyDescent="0.2">
      <c r="A3053" t="s">
        <v>20</v>
      </c>
      <c r="B3053" s="1">
        <v>43525</v>
      </c>
      <c r="C3053" t="s">
        <v>350</v>
      </c>
      <c r="D3053" s="2">
        <v>459</v>
      </c>
      <c r="E3053" s="2">
        <v>0</v>
      </c>
      <c r="F3053" s="2">
        <v>0</v>
      </c>
      <c r="G3053" s="2">
        <v>0</v>
      </c>
      <c r="H3053" s="2">
        <v>378</v>
      </c>
      <c r="I3053" s="2">
        <v>0</v>
      </c>
      <c r="J3053" s="2">
        <v>81</v>
      </c>
      <c r="K3053" s="2">
        <v>0</v>
      </c>
      <c r="L3053" s="2">
        <v>0</v>
      </c>
      <c r="M3053" s="2">
        <v>0.18765000000000001</v>
      </c>
      <c r="N3053" s="8">
        <f t="shared" si="423"/>
        <v>18765</v>
      </c>
      <c r="O3053" s="2">
        <v>0</v>
      </c>
      <c r="P3053" s="2">
        <v>0</v>
      </c>
      <c r="Q3053" s="2">
        <v>0</v>
      </c>
      <c r="R3053" s="2">
        <v>0.1512</v>
      </c>
      <c r="S3053" s="2">
        <v>0</v>
      </c>
      <c r="T3053" s="2">
        <v>3.6450000000000003E-2</v>
      </c>
      <c r="U3053" s="2">
        <v>0</v>
      </c>
      <c r="V3053" s="2">
        <v>0</v>
      </c>
      <c r="W3053" s="2">
        <f t="shared" si="424"/>
        <v>24.916666666666668</v>
      </c>
      <c r="X3053" s="9">
        <f t="shared" si="425"/>
        <v>40.882352941176471</v>
      </c>
      <c r="Y3053" s="9">
        <f t="shared" si="426"/>
        <v>1.5223259875527034E-3</v>
      </c>
      <c r="Z3053" s="10">
        <f t="shared" si="427"/>
        <v>1588470.6185567011</v>
      </c>
      <c r="AA3053" s="10">
        <f t="shared" si="428"/>
        <v>36534.824226804129</v>
      </c>
      <c r="AB3053" s="10">
        <f t="shared" si="429"/>
        <v>8</v>
      </c>
      <c r="AC3053" s="9">
        <f t="shared" si="430"/>
        <v>1540816.5</v>
      </c>
      <c r="AD3053" s="10">
        <f t="shared" si="431"/>
        <v>1493629.5786840511</v>
      </c>
    </row>
    <row r="3054" spans="1:30" x14ac:dyDescent="0.2">
      <c r="A3054" t="s">
        <v>20</v>
      </c>
      <c r="B3054" s="1">
        <v>43525</v>
      </c>
      <c r="C3054" t="s">
        <v>1236</v>
      </c>
      <c r="D3054" s="2">
        <v>5732</v>
      </c>
      <c r="E3054" s="2">
        <v>0</v>
      </c>
      <c r="F3054" s="2">
        <v>0</v>
      </c>
      <c r="G3054" s="2">
        <v>2732</v>
      </c>
      <c r="H3054" s="2"/>
      <c r="I3054" s="2">
        <v>0</v>
      </c>
      <c r="J3054" s="2">
        <v>0</v>
      </c>
      <c r="K3054" s="2">
        <v>0</v>
      </c>
      <c r="L3054" s="2">
        <v>3000</v>
      </c>
      <c r="M3054" s="2">
        <v>1.7061999999999999</v>
      </c>
      <c r="N3054" s="8">
        <f t="shared" si="423"/>
        <v>170620</v>
      </c>
      <c r="O3054" s="2">
        <v>0</v>
      </c>
      <c r="P3054" s="2">
        <v>0</v>
      </c>
      <c r="Q3054" s="2">
        <v>0.95619999999999994</v>
      </c>
      <c r="R3054" s="2">
        <v>0</v>
      </c>
      <c r="S3054" s="2">
        <v>0</v>
      </c>
      <c r="T3054" s="2">
        <v>0</v>
      </c>
      <c r="U3054" s="2">
        <v>0</v>
      </c>
      <c r="V3054" s="2">
        <v>0.75</v>
      </c>
      <c r="W3054" s="2">
        <f t="shared" si="424"/>
        <v>24.916666666666668</v>
      </c>
      <c r="X3054" s="9">
        <f t="shared" si="425"/>
        <v>29.7662247034194</v>
      </c>
      <c r="Y3054" s="9">
        <f t="shared" si="426"/>
        <v>1.3841687183386211E-2</v>
      </c>
      <c r="Z3054" s="10">
        <f t="shared" si="427"/>
        <v>6353882.4742268045</v>
      </c>
      <c r="AA3054" s="10">
        <f t="shared" si="428"/>
        <v>146139.29690721651</v>
      </c>
      <c r="AB3054" s="10">
        <f t="shared" si="429"/>
        <v>2</v>
      </c>
      <c r="AC3054" s="9">
        <f t="shared" si="430"/>
        <v>6163266</v>
      </c>
      <c r="AD3054" s="10">
        <f t="shared" si="431"/>
        <v>4350015.1497399304</v>
      </c>
    </row>
    <row r="3055" spans="1:30" x14ac:dyDescent="0.2">
      <c r="A3055" t="s">
        <v>20</v>
      </c>
      <c r="B3055" s="1">
        <v>43525</v>
      </c>
      <c r="C3055" t="s">
        <v>831</v>
      </c>
      <c r="D3055" s="2">
        <v>594</v>
      </c>
      <c r="E3055" s="2">
        <v>594</v>
      </c>
      <c r="F3055" s="2">
        <v>0</v>
      </c>
      <c r="G3055" s="2">
        <v>0</v>
      </c>
      <c r="H3055" s="2"/>
      <c r="I3055" s="2">
        <v>0</v>
      </c>
      <c r="J3055" s="2">
        <v>0</v>
      </c>
      <c r="K3055" s="2">
        <v>0</v>
      </c>
      <c r="L3055" s="2">
        <v>0</v>
      </c>
      <c r="M3055" s="2">
        <v>0.29699999999999999</v>
      </c>
      <c r="N3055" s="8">
        <f t="shared" si="423"/>
        <v>29700</v>
      </c>
      <c r="O3055" s="2">
        <v>0.29699999999999999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f t="shared" si="424"/>
        <v>24.916666666666668</v>
      </c>
      <c r="X3055" s="9">
        <f t="shared" si="425"/>
        <v>50</v>
      </c>
      <c r="Y3055" s="9">
        <f t="shared" si="426"/>
        <v>2.4094368148316167E-3</v>
      </c>
      <c r="Z3055" s="10">
        <f t="shared" si="427"/>
        <v>12707764.948453609</v>
      </c>
      <c r="AA3055" s="10">
        <f t="shared" si="428"/>
        <v>292278.59381443303</v>
      </c>
      <c r="AB3055" s="10">
        <f t="shared" si="429"/>
        <v>1</v>
      </c>
      <c r="AC3055" s="9">
        <f t="shared" si="430"/>
        <v>12326532</v>
      </c>
      <c r="AD3055" s="10">
        <f t="shared" si="431"/>
        <v>14613929.690721652</v>
      </c>
    </row>
    <row r="3056" spans="1:30" x14ac:dyDescent="0.2">
      <c r="A3056" t="s">
        <v>20</v>
      </c>
      <c r="B3056" s="1">
        <v>43525</v>
      </c>
      <c r="C3056" t="s">
        <v>1237</v>
      </c>
      <c r="D3056" s="2">
        <v>17472</v>
      </c>
      <c r="E3056" s="2">
        <v>8847</v>
      </c>
      <c r="F3056" s="2">
        <v>0</v>
      </c>
      <c r="G3056" s="2">
        <v>0</v>
      </c>
      <c r="H3056" s="2"/>
      <c r="I3056" s="2">
        <v>0</v>
      </c>
      <c r="J3056" s="2">
        <v>0</v>
      </c>
      <c r="K3056" s="2">
        <v>0</v>
      </c>
      <c r="L3056" s="2">
        <v>8625</v>
      </c>
      <c r="M3056" s="2">
        <v>6.5797499999999998</v>
      </c>
      <c r="N3056" s="8">
        <f t="shared" si="423"/>
        <v>657975</v>
      </c>
      <c r="O3056" s="2">
        <v>4.4234999999999998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2.15625</v>
      </c>
      <c r="W3056" s="2">
        <f t="shared" si="424"/>
        <v>24.916666666666668</v>
      </c>
      <c r="X3056" s="9">
        <f t="shared" si="425"/>
        <v>37.658825549450547</v>
      </c>
      <c r="Y3056" s="9">
        <f t="shared" si="426"/>
        <v>5.3378760546762057E-2</v>
      </c>
      <c r="Z3056" s="10">
        <f t="shared" si="427"/>
        <v>6353882.4742268045</v>
      </c>
      <c r="AA3056" s="10">
        <f t="shared" si="428"/>
        <v>146139.29690721651</v>
      </c>
      <c r="AB3056" s="10">
        <f t="shared" si="429"/>
        <v>2</v>
      </c>
      <c r="AC3056" s="9">
        <f t="shared" si="430"/>
        <v>6163266</v>
      </c>
      <c r="AD3056" s="10">
        <f t="shared" si="431"/>
        <v>5503434.2881482244</v>
      </c>
    </row>
    <row r="3057" spans="1:30" x14ac:dyDescent="0.2">
      <c r="A3057" t="s">
        <v>20</v>
      </c>
      <c r="B3057" s="1">
        <v>43525</v>
      </c>
      <c r="C3057" t="s">
        <v>832</v>
      </c>
      <c r="D3057" s="2">
        <v>992</v>
      </c>
      <c r="E3057" s="2">
        <v>0</v>
      </c>
      <c r="F3057" s="2">
        <v>992</v>
      </c>
      <c r="G3057" s="2">
        <v>0</v>
      </c>
      <c r="H3057" s="2"/>
      <c r="I3057" s="2">
        <v>0</v>
      </c>
      <c r="J3057" s="2">
        <v>0</v>
      </c>
      <c r="K3057" s="2">
        <v>0</v>
      </c>
      <c r="L3057" s="2">
        <v>0</v>
      </c>
      <c r="M3057" s="2">
        <v>0.54559999999999997</v>
      </c>
      <c r="N3057" s="8">
        <f t="shared" si="423"/>
        <v>54560</v>
      </c>
      <c r="O3057" s="2">
        <v>0</v>
      </c>
      <c r="P3057" s="2">
        <v>0.54559999999999997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f t="shared" si="424"/>
        <v>24.916666666666668</v>
      </c>
      <c r="X3057" s="9">
        <f t="shared" si="425"/>
        <v>55</v>
      </c>
      <c r="Y3057" s="9">
        <f t="shared" si="426"/>
        <v>4.4262246672462299E-3</v>
      </c>
      <c r="Z3057" s="10">
        <f t="shared" si="427"/>
        <v>4235921.6494845366</v>
      </c>
      <c r="AA3057" s="10">
        <f t="shared" si="428"/>
        <v>97426.197938144338</v>
      </c>
      <c r="AB3057" s="10">
        <f t="shared" si="429"/>
        <v>3</v>
      </c>
      <c r="AC3057" s="9">
        <f t="shared" si="430"/>
        <v>4108844</v>
      </c>
      <c r="AD3057" s="10">
        <f t="shared" si="431"/>
        <v>5358440.8865979388</v>
      </c>
    </row>
    <row r="3058" spans="1:30" x14ac:dyDescent="0.2">
      <c r="A3058" t="s">
        <v>20</v>
      </c>
      <c r="B3058" s="1">
        <v>43525</v>
      </c>
      <c r="C3058" t="s">
        <v>630</v>
      </c>
      <c r="D3058" s="2">
        <v>6700</v>
      </c>
      <c r="E3058" s="2">
        <v>0</v>
      </c>
      <c r="F3058" s="2">
        <v>1043</v>
      </c>
      <c r="G3058" s="2">
        <v>2846</v>
      </c>
      <c r="H3058" s="2"/>
      <c r="I3058" s="2">
        <v>0</v>
      </c>
      <c r="J3058" s="2">
        <v>0</v>
      </c>
      <c r="K3058" s="2">
        <v>0</v>
      </c>
      <c r="L3058" s="2">
        <v>2811</v>
      </c>
      <c r="M3058" s="2">
        <v>2.2725</v>
      </c>
      <c r="N3058" s="8">
        <f t="shared" si="423"/>
        <v>227250</v>
      </c>
      <c r="O3058" s="2">
        <v>0</v>
      </c>
      <c r="P3058" s="2">
        <v>0.57364999999999999</v>
      </c>
      <c r="Q3058" s="2">
        <v>0.99609999999999999</v>
      </c>
      <c r="R3058" s="2">
        <v>0</v>
      </c>
      <c r="S3058" s="2">
        <v>0</v>
      </c>
      <c r="T3058" s="2">
        <v>0</v>
      </c>
      <c r="U3058" s="2">
        <v>0</v>
      </c>
      <c r="V3058" s="2">
        <v>0.70274999999999999</v>
      </c>
      <c r="W3058" s="2">
        <f t="shared" si="424"/>
        <v>24.916666666666668</v>
      </c>
      <c r="X3058" s="9">
        <f t="shared" si="425"/>
        <v>33.917910447761194</v>
      </c>
      <c r="Y3058" s="9">
        <f t="shared" si="426"/>
        <v>1.8435842295302523E-2</v>
      </c>
      <c r="Z3058" s="10">
        <f t="shared" si="427"/>
        <v>2117960.8247422683</v>
      </c>
      <c r="AA3058" s="10">
        <f t="shared" si="428"/>
        <v>48713.098969072169</v>
      </c>
      <c r="AB3058" s="10">
        <f t="shared" si="429"/>
        <v>6</v>
      </c>
      <c r="AC3058" s="9">
        <f t="shared" si="430"/>
        <v>2054422</v>
      </c>
      <c r="AD3058" s="10">
        <f t="shared" si="431"/>
        <v>1652246.528465918</v>
      </c>
    </row>
    <row r="3059" spans="1:30" x14ac:dyDescent="0.2">
      <c r="A3059" t="s">
        <v>20</v>
      </c>
      <c r="B3059" s="1">
        <v>43525</v>
      </c>
      <c r="C3059" t="s">
        <v>535</v>
      </c>
      <c r="D3059" s="2">
        <v>6297</v>
      </c>
      <c r="E3059" s="2">
        <v>0</v>
      </c>
      <c r="F3059" s="2">
        <v>0</v>
      </c>
      <c r="G3059" s="2">
        <v>6297</v>
      </c>
      <c r="H3059" s="2"/>
      <c r="I3059" s="2">
        <v>0</v>
      </c>
      <c r="J3059" s="2">
        <v>0</v>
      </c>
      <c r="K3059" s="2">
        <v>0</v>
      </c>
      <c r="L3059" s="2">
        <v>0</v>
      </c>
      <c r="M3059" s="2">
        <v>2.2039499999999999</v>
      </c>
      <c r="N3059" s="8">
        <f t="shared" si="423"/>
        <v>220394.99999999997</v>
      </c>
      <c r="O3059" s="2">
        <v>0</v>
      </c>
      <c r="P3059" s="2">
        <v>0</v>
      </c>
      <c r="Q3059" s="2">
        <v>2.2039499999999999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f t="shared" si="424"/>
        <v>24.916666666666668</v>
      </c>
      <c r="X3059" s="9">
        <f t="shared" si="425"/>
        <v>34.999999999999993</v>
      </c>
      <c r="Y3059" s="9">
        <f t="shared" si="426"/>
        <v>1.7879724808242899E-2</v>
      </c>
      <c r="Z3059" s="10">
        <f t="shared" si="427"/>
        <v>1058980.4123711342</v>
      </c>
      <c r="AA3059" s="10">
        <f t="shared" si="428"/>
        <v>24356.549484536084</v>
      </c>
      <c r="AB3059" s="10">
        <f t="shared" si="429"/>
        <v>12</v>
      </c>
      <c r="AC3059" s="9">
        <f t="shared" si="430"/>
        <v>1027211</v>
      </c>
      <c r="AD3059" s="10">
        <f t="shared" si="431"/>
        <v>852479.23195876274</v>
      </c>
    </row>
    <row r="3060" spans="1:30" x14ac:dyDescent="0.2">
      <c r="A3060" t="s">
        <v>20</v>
      </c>
      <c r="B3060" s="1">
        <v>43525</v>
      </c>
      <c r="C3060" t="s">
        <v>1238</v>
      </c>
      <c r="D3060" s="2">
        <v>298</v>
      </c>
      <c r="E3060" s="2">
        <v>0</v>
      </c>
      <c r="F3060" s="2">
        <v>0</v>
      </c>
      <c r="G3060" s="2">
        <v>0</v>
      </c>
      <c r="H3060" s="2"/>
      <c r="I3060" s="2">
        <v>0</v>
      </c>
      <c r="J3060" s="2">
        <v>298</v>
      </c>
      <c r="K3060" s="2">
        <v>0</v>
      </c>
      <c r="L3060" s="2">
        <v>0</v>
      </c>
      <c r="M3060" s="2">
        <v>0.1341</v>
      </c>
      <c r="N3060" s="8">
        <f t="shared" si="423"/>
        <v>13410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0.1341</v>
      </c>
      <c r="U3060" s="2">
        <v>0</v>
      </c>
      <c r="V3060" s="2">
        <v>0</v>
      </c>
      <c r="W3060" s="2">
        <f t="shared" si="424"/>
        <v>24.916666666666668</v>
      </c>
      <c r="X3060" s="9">
        <f t="shared" si="425"/>
        <v>45</v>
      </c>
      <c r="Y3060" s="9">
        <f t="shared" si="426"/>
        <v>1.0878972285148815E-3</v>
      </c>
      <c r="Z3060" s="10">
        <f t="shared" si="427"/>
        <v>12707764.948453609</v>
      </c>
      <c r="AA3060" s="10">
        <f t="shared" si="428"/>
        <v>292278.59381443303</v>
      </c>
      <c r="AB3060" s="10">
        <f t="shared" si="429"/>
        <v>1</v>
      </c>
      <c r="AC3060" s="9">
        <f t="shared" si="430"/>
        <v>12326532</v>
      </c>
      <c r="AD3060" s="10">
        <f t="shared" si="431"/>
        <v>13152536.721649487</v>
      </c>
    </row>
    <row r="3061" spans="1:30" x14ac:dyDescent="0.2">
      <c r="A3061" t="s">
        <v>20</v>
      </c>
      <c r="B3061" s="1">
        <v>43525</v>
      </c>
      <c r="C3061" t="s">
        <v>363</v>
      </c>
      <c r="D3061" s="2">
        <v>4585</v>
      </c>
      <c r="E3061" s="2">
        <v>0</v>
      </c>
      <c r="F3061" s="2">
        <v>0</v>
      </c>
      <c r="G3061" s="2">
        <v>3938</v>
      </c>
      <c r="H3061" s="2"/>
      <c r="I3061" s="2">
        <v>0</v>
      </c>
      <c r="J3061" s="2">
        <v>0</v>
      </c>
      <c r="K3061" s="2">
        <v>0</v>
      </c>
      <c r="L3061" s="2">
        <v>0</v>
      </c>
      <c r="M3061" s="2">
        <v>2.0174979999999998</v>
      </c>
      <c r="N3061" s="8">
        <f t="shared" si="423"/>
        <v>201749.8</v>
      </c>
      <c r="O3061" s="2">
        <v>0</v>
      </c>
      <c r="P3061" s="2">
        <v>0</v>
      </c>
      <c r="Q3061" s="2">
        <v>1.6616479999999998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f t="shared" si="424"/>
        <v>24.916666666666668</v>
      </c>
      <c r="X3061" s="9">
        <f t="shared" si="425"/>
        <v>44.002137404580154</v>
      </c>
      <c r="Y3061" s="9">
        <f t="shared" si="426"/>
        <v>1.6367117693768207E-2</v>
      </c>
      <c r="Z3061" s="10">
        <f t="shared" si="427"/>
        <v>1411973.8831615122</v>
      </c>
      <c r="AA3061" s="10">
        <f t="shared" si="428"/>
        <v>32475.399312714781</v>
      </c>
      <c r="AB3061" s="10">
        <f t="shared" si="429"/>
        <v>9</v>
      </c>
      <c r="AC3061" s="9">
        <f t="shared" si="430"/>
        <v>1369614.6666666667</v>
      </c>
      <c r="AD3061" s="10">
        <f t="shared" si="431"/>
        <v>1428986.9828266837</v>
      </c>
    </row>
    <row r="3062" spans="1:30" x14ac:dyDescent="0.2">
      <c r="A3062" t="s">
        <v>20</v>
      </c>
      <c r="B3062" s="1">
        <v>43525</v>
      </c>
      <c r="C3062" t="s">
        <v>1239</v>
      </c>
      <c r="D3062" s="2">
        <v>2028</v>
      </c>
      <c r="E3062" s="2">
        <v>0</v>
      </c>
      <c r="F3062" s="2">
        <v>0</v>
      </c>
      <c r="G3062" s="2">
        <v>0</v>
      </c>
      <c r="H3062" s="2"/>
      <c r="I3062" s="2">
        <v>0</v>
      </c>
      <c r="J3062" s="2">
        <v>2028</v>
      </c>
      <c r="K3062" s="2">
        <v>0</v>
      </c>
      <c r="L3062" s="2">
        <v>0</v>
      </c>
      <c r="M3062" s="2">
        <v>0.91259999999999997</v>
      </c>
      <c r="N3062" s="8">
        <f t="shared" si="423"/>
        <v>91260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0.91259999999999997</v>
      </c>
      <c r="U3062" s="2">
        <v>0</v>
      </c>
      <c r="V3062" s="2">
        <v>0</v>
      </c>
      <c r="W3062" s="2">
        <f t="shared" si="424"/>
        <v>24.916666666666668</v>
      </c>
      <c r="X3062" s="9">
        <f t="shared" si="425"/>
        <v>45</v>
      </c>
      <c r="Y3062" s="9">
        <f t="shared" si="426"/>
        <v>7.4035422128462406E-3</v>
      </c>
      <c r="Z3062" s="10">
        <f t="shared" si="427"/>
        <v>6353882.4742268045</v>
      </c>
      <c r="AA3062" s="10">
        <f t="shared" si="428"/>
        <v>146139.29690721651</v>
      </c>
      <c r="AB3062" s="10">
        <f t="shared" si="429"/>
        <v>2</v>
      </c>
      <c r="AC3062" s="9">
        <f t="shared" si="430"/>
        <v>6163266</v>
      </c>
      <c r="AD3062" s="10">
        <f t="shared" si="431"/>
        <v>6576268.3608247433</v>
      </c>
    </row>
    <row r="3063" spans="1:30" x14ac:dyDescent="0.2">
      <c r="A3063" t="s">
        <v>20</v>
      </c>
      <c r="B3063" s="1">
        <v>43525</v>
      </c>
      <c r="C3063" t="s">
        <v>1240</v>
      </c>
      <c r="D3063" s="2">
        <v>14520</v>
      </c>
      <c r="E3063" s="2">
        <v>0</v>
      </c>
      <c r="F3063" s="2">
        <v>0</v>
      </c>
      <c r="G3063" s="2">
        <v>7370</v>
      </c>
      <c r="H3063" s="2">
        <v>6787</v>
      </c>
      <c r="I3063" s="2">
        <v>0</v>
      </c>
      <c r="J3063" s="2">
        <v>0</v>
      </c>
      <c r="K3063" s="2">
        <v>363</v>
      </c>
      <c r="L3063" s="2">
        <v>0</v>
      </c>
      <c r="M3063" s="2">
        <v>5.3668999999999993</v>
      </c>
      <c r="N3063" s="8">
        <f t="shared" si="423"/>
        <v>536689.99999999988</v>
      </c>
      <c r="O3063" s="2">
        <v>0</v>
      </c>
      <c r="P3063" s="2">
        <v>0</v>
      </c>
      <c r="Q3063" s="2">
        <v>2.5794999999999999</v>
      </c>
      <c r="R3063" s="2">
        <v>2.7147999999999999</v>
      </c>
      <c r="S3063" s="2">
        <v>0</v>
      </c>
      <c r="T3063" s="2">
        <v>0</v>
      </c>
      <c r="U3063" s="2">
        <v>7.2599999999999998E-2</v>
      </c>
      <c r="V3063" s="2">
        <v>0</v>
      </c>
      <c r="W3063" s="2">
        <f t="shared" si="424"/>
        <v>24.916666666666668</v>
      </c>
      <c r="X3063" s="9">
        <f t="shared" si="425"/>
        <v>36.962121212121204</v>
      </c>
      <c r="Y3063" s="9">
        <f t="shared" si="426"/>
        <v>4.3539415628012799E-2</v>
      </c>
      <c r="Z3063" s="10">
        <f t="shared" si="427"/>
        <v>12707764.948453609</v>
      </c>
      <c r="AA3063" s="10">
        <f t="shared" si="428"/>
        <v>292278.59381443303</v>
      </c>
      <c r="AB3063" s="10">
        <f t="shared" si="429"/>
        <v>1</v>
      </c>
      <c r="AC3063" s="9">
        <f t="shared" si="430"/>
        <v>12326532</v>
      </c>
      <c r="AD3063" s="10">
        <f t="shared" si="431"/>
        <v>10803236.812277412</v>
      </c>
    </row>
    <row r="3064" spans="1:30" x14ac:dyDescent="0.2">
      <c r="A3064" t="s">
        <v>20</v>
      </c>
      <c r="B3064" s="1">
        <v>43525</v>
      </c>
      <c r="C3064" t="s">
        <v>1160</v>
      </c>
      <c r="D3064" s="2">
        <v>2181</v>
      </c>
      <c r="E3064" s="2">
        <v>0</v>
      </c>
      <c r="F3064" s="2">
        <v>0</v>
      </c>
      <c r="G3064" s="2">
        <v>2181</v>
      </c>
      <c r="H3064" s="2"/>
      <c r="I3064" s="2">
        <v>0</v>
      </c>
      <c r="J3064" s="2">
        <v>0</v>
      </c>
      <c r="K3064" s="2">
        <v>0</v>
      </c>
      <c r="L3064" s="2">
        <v>0</v>
      </c>
      <c r="M3064" s="2">
        <v>0.76334999999999997</v>
      </c>
      <c r="N3064" s="8">
        <f t="shared" si="423"/>
        <v>76335</v>
      </c>
      <c r="O3064" s="2">
        <v>0</v>
      </c>
      <c r="P3064" s="2">
        <v>0</v>
      </c>
      <c r="Q3064" s="2">
        <v>0.76334999999999997</v>
      </c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f t="shared" si="424"/>
        <v>24.916666666666668</v>
      </c>
      <c r="X3064" s="9">
        <f t="shared" si="425"/>
        <v>35</v>
      </c>
      <c r="Y3064" s="9">
        <f t="shared" si="426"/>
        <v>6.1927393690293427E-3</v>
      </c>
      <c r="Z3064" s="10">
        <f t="shared" si="427"/>
        <v>12707764.948453609</v>
      </c>
      <c r="AA3064" s="10">
        <f t="shared" si="428"/>
        <v>292278.59381443303</v>
      </c>
      <c r="AB3064" s="10">
        <f t="shared" si="429"/>
        <v>1</v>
      </c>
      <c r="AC3064" s="9">
        <f t="shared" si="430"/>
        <v>12326532</v>
      </c>
      <c r="AD3064" s="10">
        <f t="shared" si="431"/>
        <v>10229750.783505157</v>
      </c>
    </row>
    <row r="3065" spans="1:30" x14ac:dyDescent="0.2">
      <c r="A3065" t="s">
        <v>20</v>
      </c>
      <c r="B3065" s="1">
        <v>43525</v>
      </c>
      <c r="C3065" t="s">
        <v>1094</v>
      </c>
      <c r="D3065" s="2">
        <v>6459</v>
      </c>
      <c r="E3065" s="2">
        <v>0</v>
      </c>
      <c r="F3065" s="2">
        <v>0</v>
      </c>
      <c r="G3065" s="2">
        <v>0</v>
      </c>
      <c r="H3065" s="2"/>
      <c r="I3065" s="2">
        <v>0</v>
      </c>
      <c r="J3065" s="2">
        <v>6459</v>
      </c>
      <c r="K3065" s="2">
        <v>0</v>
      </c>
      <c r="L3065" s="2">
        <v>0</v>
      </c>
      <c r="M3065" s="2">
        <v>2.9065500000000002</v>
      </c>
      <c r="N3065" s="8">
        <f t="shared" si="423"/>
        <v>290655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2.9065500000000002</v>
      </c>
      <c r="U3065" s="2">
        <v>0</v>
      </c>
      <c r="V3065" s="2">
        <v>0</v>
      </c>
      <c r="W3065" s="2">
        <f t="shared" si="424"/>
        <v>24.916666666666668</v>
      </c>
      <c r="X3065" s="9">
        <f t="shared" si="425"/>
        <v>45</v>
      </c>
      <c r="Y3065" s="9">
        <f t="shared" si="426"/>
        <v>2.3579624828783959E-2</v>
      </c>
      <c r="Z3065" s="10">
        <f t="shared" si="427"/>
        <v>4235921.6494845366</v>
      </c>
      <c r="AA3065" s="10">
        <f t="shared" si="428"/>
        <v>97426.197938144338</v>
      </c>
      <c r="AB3065" s="10">
        <f t="shared" si="429"/>
        <v>3</v>
      </c>
      <c r="AC3065" s="9">
        <f t="shared" si="430"/>
        <v>4108844</v>
      </c>
      <c r="AD3065" s="10">
        <f t="shared" si="431"/>
        <v>4384178.9072164949</v>
      </c>
    </row>
    <row r="3066" spans="1:30" x14ac:dyDescent="0.2">
      <c r="A3066" t="s">
        <v>20</v>
      </c>
      <c r="B3066" s="1">
        <v>43525</v>
      </c>
      <c r="C3066" t="s">
        <v>232</v>
      </c>
      <c r="D3066" s="2">
        <v>11367</v>
      </c>
      <c r="E3066" s="2">
        <v>1556</v>
      </c>
      <c r="F3066" s="2">
        <v>2166</v>
      </c>
      <c r="G3066" s="2">
        <v>3676</v>
      </c>
      <c r="H3066" s="2"/>
      <c r="I3066" s="2">
        <v>3969</v>
      </c>
      <c r="J3066" s="2">
        <v>0</v>
      </c>
      <c r="K3066" s="2">
        <v>0</v>
      </c>
      <c r="L3066" s="2">
        <v>0</v>
      </c>
      <c r="M3066" s="2">
        <v>4.5532500000000002</v>
      </c>
      <c r="N3066" s="8">
        <f t="shared" si="423"/>
        <v>455325</v>
      </c>
      <c r="O3066" s="2">
        <v>0.62239999999999995</v>
      </c>
      <c r="P3066" s="2">
        <v>1.1913</v>
      </c>
      <c r="Q3066" s="2">
        <v>1.0945</v>
      </c>
      <c r="R3066" s="2">
        <v>0</v>
      </c>
      <c r="S3066" s="2">
        <v>1.6450500000000001</v>
      </c>
      <c r="T3066" s="2">
        <v>0</v>
      </c>
      <c r="U3066" s="2">
        <v>0</v>
      </c>
      <c r="V3066" s="2">
        <v>0</v>
      </c>
      <c r="W3066" s="2">
        <f t="shared" si="424"/>
        <v>24.916666666666668</v>
      </c>
      <c r="X3066" s="9">
        <f t="shared" si="425"/>
        <v>40.05674320401161</v>
      </c>
      <c r="Y3066" s="9">
        <f t="shared" si="426"/>
        <v>3.6938613391017033E-2</v>
      </c>
      <c r="Z3066" s="10">
        <f t="shared" si="427"/>
        <v>977520.38065027772</v>
      </c>
      <c r="AA3066" s="10">
        <f t="shared" si="428"/>
        <v>22482.968754956386</v>
      </c>
      <c r="AB3066" s="10">
        <f t="shared" si="429"/>
        <v>13</v>
      </c>
      <c r="AC3066" s="9">
        <f t="shared" si="430"/>
        <v>948194.76923076925</v>
      </c>
      <c r="AD3066" s="10">
        <f t="shared" si="431"/>
        <v>900594.50588110462</v>
      </c>
    </row>
    <row r="3067" spans="1:30" x14ac:dyDescent="0.2">
      <c r="A3067" t="s">
        <v>20</v>
      </c>
      <c r="B3067" s="1">
        <v>43525</v>
      </c>
      <c r="C3067" t="s">
        <v>233</v>
      </c>
      <c r="D3067" s="2">
        <v>177</v>
      </c>
      <c r="E3067" s="2">
        <v>0</v>
      </c>
      <c r="F3067" s="2">
        <v>0</v>
      </c>
      <c r="G3067" s="2">
        <v>0</v>
      </c>
      <c r="H3067" s="2"/>
      <c r="I3067" s="2">
        <v>0</v>
      </c>
      <c r="J3067" s="2">
        <v>0</v>
      </c>
      <c r="K3067" s="2">
        <v>0</v>
      </c>
      <c r="L3067" s="2">
        <v>177</v>
      </c>
      <c r="M3067" s="2">
        <v>4.4249999999999998E-2</v>
      </c>
      <c r="N3067" s="8">
        <f t="shared" si="423"/>
        <v>4425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4.4249999999999998E-2</v>
      </c>
      <c r="W3067" s="2">
        <f t="shared" si="424"/>
        <v>24.916666666666668</v>
      </c>
      <c r="X3067" s="9">
        <f t="shared" si="425"/>
        <v>25</v>
      </c>
      <c r="Y3067" s="9">
        <f t="shared" si="426"/>
        <v>3.5898174766430658E-4</v>
      </c>
      <c r="Z3067" s="10">
        <f t="shared" si="427"/>
        <v>3176941.2371134022</v>
      </c>
      <c r="AA3067" s="10">
        <f t="shared" si="428"/>
        <v>73069.648453608257</v>
      </c>
      <c r="AB3067" s="10">
        <f t="shared" si="429"/>
        <v>4</v>
      </c>
      <c r="AC3067" s="9">
        <f t="shared" si="430"/>
        <v>3081633</v>
      </c>
      <c r="AD3067" s="10">
        <f t="shared" si="431"/>
        <v>1826741.2113402064</v>
      </c>
    </row>
    <row r="3068" spans="1:30" x14ac:dyDescent="0.2">
      <c r="A3068" t="s">
        <v>20</v>
      </c>
      <c r="B3068" s="1">
        <v>43525</v>
      </c>
      <c r="C3068" t="s">
        <v>461</v>
      </c>
      <c r="D3068" s="2">
        <v>941</v>
      </c>
      <c r="E3068" s="2">
        <v>0</v>
      </c>
      <c r="F3068" s="2">
        <v>0</v>
      </c>
      <c r="G3068" s="2">
        <v>0</v>
      </c>
      <c r="H3068" s="2"/>
      <c r="I3068" s="2">
        <v>293</v>
      </c>
      <c r="J3068" s="2">
        <v>0</v>
      </c>
      <c r="K3068" s="2">
        <v>0</v>
      </c>
      <c r="L3068" s="2">
        <v>0</v>
      </c>
      <c r="M3068" s="2">
        <v>0.54685000000000006</v>
      </c>
      <c r="N3068" s="8">
        <f t="shared" si="423"/>
        <v>54685.000000000007</v>
      </c>
      <c r="O3068" s="2">
        <v>0</v>
      </c>
      <c r="P3068" s="2">
        <v>0</v>
      </c>
      <c r="Q3068" s="2">
        <v>0</v>
      </c>
      <c r="R3068" s="2">
        <v>0</v>
      </c>
      <c r="S3068" s="2">
        <v>0.19045000000000001</v>
      </c>
      <c r="T3068" s="2">
        <v>0</v>
      </c>
      <c r="U3068" s="2">
        <v>0</v>
      </c>
      <c r="V3068" s="2">
        <v>0</v>
      </c>
      <c r="W3068" s="2">
        <f t="shared" si="424"/>
        <v>24.916666666666668</v>
      </c>
      <c r="X3068" s="9">
        <f t="shared" si="425"/>
        <v>58.113708820403836</v>
      </c>
      <c r="Y3068" s="9">
        <f t="shared" si="426"/>
        <v>4.43636539458138E-3</v>
      </c>
      <c r="Z3068" s="10">
        <f t="shared" si="427"/>
        <v>2541552.989690722</v>
      </c>
      <c r="AA3068" s="10">
        <f t="shared" si="428"/>
        <v>58455.718762886601</v>
      </c>
      <c r="AB3068" s="10">
        <f t="shared" si="429"/>
        <v>5</v>
      </c>
      <c r="AC3068" s="9">
        <f t="shared" si="430"/>
        <v>2465306.4</v>
      </c>
      <c r="AD3068" s="10">
        <f t="shared" si="431"/>
        <v>3397078.6190738091</v>
      </c>
    </row>
    <row r="3069" spans="1:30" x14ac:dyDescent="0.2">
      <c r="A3069" t="s">
        <v>20</v>
      </c>
      <c r="B3069" s="1">
        <v>43525</v>
      </c>
      <c r="C3069" t="s">
        <v>1241</v>
      </c>
      <c r="D3069" s="2">
        <v>9825</v>
      </c>
      <c r="E3069" s="2">
        <v>0</v>
      </c>
      <c r="F3069" s="2">
        <v>0</v>
      </c>
      <c r="G3069" s="2">
        <v>0</v>
      </c>
      <c r="H3069" s="2">
        <v>9825</v>
      </c>
      <c r="I3069" s="2">
        <v>0</v>
      </c>
      <c r="J3069" s="2">
        <v>0</v>
      </c>
      <c r="K3069" s="2">
        <v>0</v>
      </c>
      <c r="L3069" s="2">
        <v>0</v>
      </c>
      <c r="M3069" s="2">
        <v>1.6702499999999998</v>
      </c>
      <c r="N3069" s="8">
        <f t="shared" si="423"/>
        <v>167024.99999999997</v>
      </c>
      <c r="O3069" s="2">
        <v>0</v>
      </c>
      <c r="P3069" s="2">
        <v>0</v>
      </c>
      <c r="Q3069" s="2">
        <v>0</v>
      </c>
      <c r="R3069" s="2">
        <v>1.6702499999999998</v>
      </c>
      <c r="S3069" s="2">
        <v>0</v>
      </c>
      <c r="T3069" s="2">
        <v>0</v>
      </c>
      <c r="U3069" s="2">
        <v>0</v>
      </c>
      <c r="V3069" s="2">
        <v>0</v>
      </c>
      <c r="W3069" s="2">
        <f t="shared" si="424"/>
        <v>24.916666666666668</v>
      </c>
      <c r="X3069" s="9">
        <f t="shared" si="425"/>
        <v>16.999999999999996</v>
      </c>
      <c r="Y3069" s="9">
        <f t="shared" si="426"/>
        <v>1.3550039865227298E-2</v>
      </c>
      <c r="Z3069" s="10">
        <f t="shared" si="427"/>
        <v>12707764.948453609</v>
      </c>
      <c r="AA3069" s="10">
        <f t="shared" si="428"/>
        <v>292278.59381443303</v>
      </c>
      <c r="AB3069" s="10">
        <f t="shared" si="429"/>
        <v>1</v>
      </c>
      <c r="AC3069" s="9">
        <f t="shared" si="430"/>
        <v>12326532</v>
      </c>
      <c r="AD3069" s="10">
        <f t="shared" si="431"/>
        <v>4968736.0948453601</v>
      </c>
    </row>
    <row r="3070" spans="1:30" x14ac:dyDescent="0.2">
      <c r="A3070" t="s">
        <v>20</v>
      </c>
      <c r="B3070" s="1">
        <v>43525</v>
      </c>
      <c r="C3070" t="s">
        <v>1242</v>
      </c>
      <c r="D3070" s="2">
        <v>551</v>
      </c>
      <c r="E3070" s="2">
        <v>527</v>
      </c>
      <c r="F3070" s="2">
        <v>24</v>
      </c>
      <c r="G3070" s="2">
        <v>0</v>
      </c>
      <c r="H3070" s="2"/>
      <c r="I3070" s="2">
        <v>0</v>
      </c>
      <c r="J3070" s="2">
        <v>0</v>
      </c>
      <c r="K3070" s="2">
        <v>0</v>
      </c>
      <c r="L3070" s="2">
        <v>0</v>
      </c>
      <c r="M3070" s="2">
        <v>0.2767</v>
      </c>
      <c r="N3070" s="8">
        <f t="shared" si="423"/>
        <v>27670</v>
      </c>
      <c r="O3070" s="2">
        <v>0.26350000000000001</v>
      </c>
      <c r="P3070" s="2">
        <v>1.32E-2</v>
      </c>
      <c r="Q3070" s="2">
        <v>0</v>
      </c>
      <c r="R3070" s="2">
        <v>0</v>
      </c>
      <c r="S3070" s="2">
        <v>0</v>
      </c>
      <c r="T3070" s="2">
        <v>0</v>
      </c>
      <c r="U3070" s="2">
        <v>0</v>
      </c>
      <c r="V3070" s="2">
        <v>0</v>
      </c>
      <c r="W3070" s="2">
        <f t="shared" si="424"/>
        <v>24.916666666666668</v>
      </c>
      <c r="X3070" s="9">
        <f t="shared" si="425"/>
        <v>50.217785843920147</v>
      </c>
      <c r="Y3070" s="9">
        <f t="shared" si="426"/>
        <v>2.2447514029087824E-3</v>
      </c>
      <c r="Z3070" s="10">
        <f t="shared" si="427"/>
        <v>6353882.4742268045</v>
      </c>
      <c r="AA3070" s="10">
        <f t="shared" si="428"/>
        <v>146139.29690721651</v>
      </c>
      <c r="AB3070" s="10">
        <f t="shared" si="429"/>
        <v>2</v>
      </c>
      <c r="AC3070" s="9">
        <f t="shared" si="430"/>
        <v>6163266</v>
      </c>
      <c r="AD3070" s="10">
        <f t="shared" si="431"/>
        <v>7338791.9154676609</v>
      </c>
    </row>
    <row r="3071" spans="1:30" x14ac:dyDescent="0.2">
      <c r="A3071" t="s">
        <v>20</v>
      </c>
      <c r="B3071" s="1">
        <v>43525</v>
      </c>
      <c r="C3071" t="s">
        <v>1163</v>
      </c>
      <c r="D3071" s="2">
        <v>2828</v>
      </c>
      <c r="E3071" s="2">
        <v>0</v>
      </c>
      <c r="F3071" s="2">
        <v>0</v>
      </c>
      <c r="G3071" s="2">
        <v>0</v>
      </c>
      <c r="H3071" s="2"/>
      <c r="I3071" s="2">
        <v>0</v>
      </c>
      <c r="J3071" s="2">
        <v>2828</v>
      </c>
      <c r="K3071" s="2">
        <v>0</v>
      </c>
      <c r="L3071" s="2">
        <v>0</v>
      </c>
      <c r="M3071" s="2">
        <v>0.84840000000000004</v>
      </c>
      <c r="N3071" s="8">
        <f t="shared" si="423"/>
        <v>84840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0.84840000000000004</v>
      </c>
      <c r="U3071" s="2">
        <v>0</v>
      </c>
      <c r="V3071" s="2">
        <v>0</v>
      </c>
      <c r="W3071" s="2">
        <f t="shared" si="424"/>
        <v>24.916666666666668</v>
      </c>
      <c r="X3071" s="9">
        <f t="shared" si="425"/>
        <v>30</v>
      </c>
      <c r="Y3071" s="9">
        <f t="shared" si="426"/>
        <v>6.8827144569129422E-3</v>
      </c>
      <c r="Z3071" s="10">
        <f t="shared" si="427"/>
        <v>6353882.4742268045</v>
      </c>
      <c r="AA3071" s="10">
        <f t="shared" si="428"/>
        <v>146139.29690721651</v>
      </c>
      <c r="AB3071" s="10">
        <f t="shared" si="429"/>
        <v>2</v>
      </c>
      <c r="AC3071" s="9">
        <f t="shared" si="430"/>
        <v>6163266</v>
      </c>
      <c r="AD3071" s="10">
        <f t="shared" si="431"/>
        <v>4384178.9072164958</v>
      </c>
    </row>
    <row r="3072" spans="1:30" x14ac:dyDescent="0.2">
      <c r="A3072" t="s">
        <v>20</v>
      </c>
      <c r="B3072" s="1">
        <v>43525</v>
      </c>
      <c r="C3072" t="s">
        <v>836</v>
      </c>
      <c r="D3072" s="2">
        <v>3741</v>
      </c>
      <c r="E3072" s="2">
        <v>0</v>
      </c>
      <c r="F3072" s="2">
        <v>0</v>
      </c>
      <c r="G3072" s="2">
        <v>0</v>
      </c>
      <c r="H3072" s="2"/>
      <c r="I3072" s="2">
        <v>0</v>
      </c>
      <c r="J3072" s="2">
        <v>0</v>
      </c>
      <c r="K3072" s="2">
        <v>0</v>
      </c>
      <c r="L3072" s="2">
        <v>0</v>
      </c>
      <c r="M3072" s="2">
        <v>2.05755</v>
      </c>
      <c r="N3072" s="8">
        <f t="shared" si="423"/>
        <v>205755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s="2">
        <v>0</v>
      </c>
      <c r="V3072" s="2">
        <v>0</v>
      </c>
      <c r="W3072" s="2">
        <f t="shared" si="424"/>
        <v>24.916666666666668</v>
      </c>
      <c r="X3072" s="9">
        <f t="shared" si="425"/>
        <v>55</v>
      </c>
      <c r="Y3072" s="9">
        <f t="shared" si="426"/>
        <v>1.6692042822750146E-2</v>
      </c>
      <c r="Z3072" s="10">
        <f t="shared" si="427"/>
        <v>2117960.8247422683</v>
      </c>
      <c r="AA3072" s="10">
        <f t="shared" si="428"/>
        <v>48713.098969072169</v>
      </c>
      <c r="AB3072" s="10">
        <f t="shared" si="429"/>
        <v>6</v>
      </c>
      <c r="AC3072" s="9">
        <f t="shared" si="430"/>
        <v>2054422</v>
      </c>
      <c r="AD3072" s="10">
        <f t="shared" si="431"/>
        <v>2679220.4432989694</v>
      </c>
    </row>
    <row r="3073" spans="1:30" x14ac:dyDescent="0.2">
      <c r="A3073" t="s">
        <v>20</v>
      </c>
      <c r="B3073" s="1">
        <v>43525</v>
      </c>
      <c r="C3073" t="s">
        <v>237</v>
      </c>
      <c r="D3073" s="2">
        <v>29367</v>
      </c>
      <c r="E3073" s="2">
        <v>0</v>
      </c>
      <c r="F3073" s="2">
        <v>5947</v>
      </c>
      <c r="G3073" s="2">
        <v>6074</v>
      </c>
      <c r="H3073" s="2"/>
      <c r="I3073" s="2">
        <v>6186</v>
      </c>
      <c r="J3073" s="2">
        <v>6709</v>
      </c>
      <c r="K3073" s="2">
        <v>0</v>
      </c>
      <c r="L3073" s="2">
        <v>0</v>
      </c>
      <c r="M3073" s="2">
        <v>18.160912</v>
      </c>
      <c r="N3073" s="8">
        <f t="shared" si="423"/>
        <v>1816091.2</v>
      </c>
      <c r="O3073" s="2">
        <v>0</v>
      </c>
      <c r="P3073" s="2">
        <v>4.1615500000000001</v>
      </c>
      <c r="Q3073" s="2">
        <v>3.8727620000000003</v>
      </c>
      <c r="R3073" s="2">
        <v>0</v>
      </c>
      <c r="S3073" s="2">
        <v>4.0186999999999999</v>
      </c>
      <c r="T3073" s="2">
        <v>3.9955500000000002</v>
      </c>
      <c r="U3073" s="2">
        <v>0</v>
      </c>
      <c r="V3073" s="2">
        <v>0</v>
      </c>
      <c r="W3073" s="2">
        <f t="shared" si="424"/>
        <v>24.916666666666668</v>
      </c>
      <c r="X3073" s="9">
        <f t="shared" si="425"/>
        <v>61.841223141621548</v>
      </c>
      <c r="Y3073" s="9">
        <f t="shared" si="426"/>
        <v>0.1473318853997215</v>
      </c>
      <c r="Z3073" s="10">
        <f t="shared" si="427"/>
        <v>4235921.6494845366</v>
      </c>
      <c r="AA3073" s="10">
        <f t="shared" si="428"/>
        <v>97426.197938144338</v>
      </c>
      <c r="AB3073" s="10">
        <f t="shared" si="429"/>
        <v>3</v>
      </c>
      <c r="AC3073" s="9">
        <f t="shared" si="430"/>
        <v>4108844</v>
      </c>
      <c r="AD3073" s="10">
        <f t="shared" si="431"/>
        <v>6024955.2465325734</v>
      </c>
    </row>
    <row r="3074" spans="1:30" x14ac:dyDescent="0.2">
      <c r="A3074" t="s">
        <v>1243</v>
      </c>
      <c r="B3074" s="1">
        <v>43556</v>
      </c>
      <c r="C3074" t="s">
        <v>1244</v>
      </c>
      <c r="D3074" s="2">
        <v>344</v>
      </c>
      <c r="E3074" s="2">
        <v>0</v>
      </c>
      <c r="F3074" s="2">
        <v>126</v>
      </c>
      <c r="G3074" s="2">
        <v>0</v>
      </c>
      <c r="H3074" s="2"/>
      <c r="I3074" s="2">
        <v>218</v>
      </c>
      <c r="J3074" s="2">
        <v>0</v>
      </c>
      <c r="K3074" s="2">
        <v>0</v>
      </c>
      <c r="L3074" s="2">
        <v>0</v>
      </c>
      <c r="M3074" s="2">
        <v>0.18920000000000001</v>
      </c>
      <c r="N3074" s="8">
        <f t="shared" si="423"/>
        <v>18920</v>
      </c>
      <c r="O3074" s="2">
        <v>0</v>
      </c>
      <c r="P3074" s="2">
        <v>6.93E-2</v>
      </c>
      <c r="Q3074" s="2">
        <v>0</v>
      </c>
      <c r="R3074" s="2">
        <v>0</v>
      </c>
      <c r="S3074" s="2">
        <v>0.11990000000000001</v>
      </c>
      <c r="T3074" s="2">
        <v>0</v>
      </c>
      <c r="U3074" s="2">
        <v>0</v>
      </c>
      <c r="V3074" s="2">
        <v>0</v>
      </c>
      <c r="W3074" s="2">
        <f t="shared" si="424"/>
        <v>24.916666666666668</v>
      </c>
      <c r="X3074" s="9">
        <f t="shared" si="425"/>
        <v>55</v>
      </c>
      <c r="Y3074" s="9">
        <f t="shared" si="426"/>
        <v>1.5349004894482893E-3</v>
      </c>
      <c r="Z3074" s="10">
        <f t="shared" si="427"/>
        <v>6353882.4742268045</v>
      </c>
      <c r="AA3074" s="10">
        <f t="shared" si="428"/>
        <v>146139.29690721651</v>
      </c>
      <c r="AB3074" s="10">
        <f t="shared" si="429"/>
        <v>2</v>
      </c>
      <c r="AC3074" s="9">
        <f t="shared" si="430"/>
        <v>6163266</v>
      </c>
      <c r="AD3074" s="10">
        <f t="shared" si="431"/>
        <v>8037661.3298969083</v>
      </c>
    </row>
    <row r="3075" spans="1:30" x14ac:dyDescent="0.2">
      <c r="A3075" t="s">
        <v>1243</v>
      </c>
      <c r="B3075" s="1">
        <v>43556</v>
      </c>
      <c r="C3075" t="s">
        <v>1245</v>
      </c>
      <c r="D3075" s="2">
        <v>1673</v>
      </c>
      <c r="E3075" s="2">
        <v>0</v>
      </c>
      <c r="F3075" s="2">
        <v>1673</v>
      </c>
      <c r="G3075" s="2">
        <v>0</v>
      </c>
      <c r="H3075" s="2"/>
      <c r="I3075" s="2">
        <v>0</v>
      </c>
      <c r="J3075" s="2">
        <v>0</v>
      </c>
      <c r="K3075" s="2">
        <v>0</v>
      </c>
      <c r="L3075" s="2">
        <v>0</v>
      </c>
      <c r="M3075" s="2">
        <v>0.92015000000000002</v>
      </c>
      <c r="N3075" s="8">
        <f t="shared" ref="N3075:N3138" si="432">M3075*100000</f>
        <v>92015</v>
      </c>
      <c r="O3075" s="2">
        <v>0</v>
      </c>
      <c r="P3075" s="2">
        <v>0.92015000000000002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f t="shared" ref="W3075:W3138" si="433">299/12</f>
        <v>24.916666666666668</v>
      </c>
      <c r="X3075" s="9">
        <f t="shared" ref="X3075:X3138" si="434">N3075/D3075</f>
        <v>55</v>
      </c>
      <c r="Y3075" s="9">
        <f t="shared" ref="Y3075:Y3138" si="435">N3075/12326532</f>
        <v>7.4647922059505462E-3</v>
      </c>
      <c r="Z3075" s="10">
        <f t="shared" ref="Z3075:Z3138" si="436">AC3075*(1/(1-0.03))</f>
        <v>12707764.948453609</v>
      </c>
      <c r="AA3075" s="10">
        <f t="shared" ref="AA3075:AA3138" si="437">Z3075*0.023</f>
        <v>292278.59381443303</v>
      </c>
      <c r="AB3075" s="10">
        <f t="shared" ref="AB3075:AB3138" si="438">COUNTIF(C3075:C10426,C3075)</f>
        <v>1</v>
      </c>
      <c r="AC3075" s="9">
        <f t="shared" ref="AC3075:AC3138" si="439">12326532/AB3075</f>
        <v>12326532</v>
      </c>
      <c r="AD3075" s="10">
        <f t="shared" ref="AD3075:AD3138" si="440">AA3075*X3075</f>
        <v>16075322.659793817</v>
      </c>
    </row>
    <row r="3076" spans="1:30" x14ac:dyDescent="0.2">
      <c r="A3076" t="s">
        <v>1243</v>
      </c>
      <c r="B3076" s="1">
        <v>43556</v>
      </c>
      <c r="C3076" t="s">
        <v>1246</v>
      </c>
      <c r="D3076" s="2">
        <v>2708</v>
      </c>
      <c r="E3076" s="2">
        <v>0</v>
      </c>
      <c r="F3076" s="2">
        <v>0</v>
      </c>
      <c r="G3076" s="2">
        <v>1476</v>
      </c>
      <c r="H3076" s="2"/>
      <c r="I3076" s="2">
        <v>0</v>
      </c>
      <c r="J3076" s="2">
        <v>1232</v>
      </c>
      <c r="K3076" s="2">
        <v>0</v>
      </c>
      <c r="L3076" s="2">
        <v>0</v>
      </c>
      <c r="M3076" s="2">
        <v>1.071</v>
      </c>
      <c r="N3076" s="8">
        <f t="shared" si="432"/>
        <v>107100</v>
      </c>
      <c r="O3076" s="2">
        <v>0</v>
      </c>
      <c r="P3076" s="2">
        <v>0</v>
      </c>
      <c r="Q3076" s="2">
        <v>0.51659999999999995</v>
      </c>
      <c r="R3076" s="2">
        <v>0</v>
      </c>
      <c r="S3076" s="2">
        <v>0</v>
      </c>
      <c r="T3076" s="2">
        <v>0.5544</v>
      </c>
      <c r="U3076" s="2">
        <v>0</v>
      </c>
      <c r="V3076" s="2">
        <v>0</v>
      </c>
      <c r="W3076" s="2">
        <f t="shared" si="433"/>
        <v>24.916666666666668</v>
      </c>
      <c r="X3076" s="9">
        <f t="shared" si="434"/>
        <v>39.549483013293944</v>
      </c>
      <c r="Y3076" s="9">
        <f t="shared" si="435"/>
        <v>8.6885751807564363E-3</v>
      </c>
      <c r="Z3076" s="10">
        <f t="shared" si="436"/>
        <v>12707764.948453609</v>
      </c>
      <c r="AA3076" s="10">
        <f t="shared" si="437"/>
        <v>292278.59381443303</v>
      </c>
      <c r="AB3076" s="10">
        <f t="shared" si="438"/>
        <v>1</v>
      </c>
      <c r="AC3076" s="9">
        <f t="shared" si="439"/>
        <v>12326532</v>
      </c>
      <c r="AD3076" s="10">
        <f t="shared" si="440"/>
        <v>11559467.28121336</v>
      </c>
    </row>
    <row r="3077" spans="1:30" x14ac:dyDescent="0.2">
      <c r="A3077" t="s">
        <v>1243</v>
      </c>
      <c r="B3077" s="1">
        <v>43556</v>
      </c>
      <c r="C3077" t="s">
        <v>1166</v>
      </c>
      <c r="D3077" s="2">
        <v>13049</v>
      </c>
      <c r="E3077" s="2">
        <v>4296</v>
      </c>
      <c r="F3077" s="2">
        <v>0</v>
      </c>
      <c r="G3077" s="2">
        <v>4493</v>
      </c>
      <c r="H3077" s="2"/>
      <c r="I3077" s="2">
        <v>0</v>
      </c>
      <c r="J3077" s="2">
        <v>0</v>
      </c>
      <c r="K3077" s="2">
        <v>4260</v>
      </c>
      <c r="L3077" s="2">
        <v>0</v>
      </c>
      <c r="M3077" s="2">
        <v>4.5725500000000006</v>
      </c>
      <c r="N3077" s="8">
        <f t="shared" si="432"/>
        <v>457255.00000000006</v>
      </c>
      <c r="O3077" s="2">
        <v>2.1480000000000001</v>
      </c>
      <c r="P3077" s="2">
        <v>0</v>
      </c>
      <c r="Q3077" s="2">
        <v>1.5725499999999999</v>
      </c>
      <c r="R3077" s="2">
        <v>0</v>
      </c>
      <c r="S3077" s="2">
        <v>0</v>
      </c>
      <c r="T3077" s="2">
        <v>0</v>
      </c>
      <c r="U3077" s="2">
        <v>0.85199999999999998</v>
      </c>
      <c r="V3077" s="2">
        <v>0</v>
      </c>
      <c r="W3077" s="2">
        <f t="shared" si="433"/>
        <v>24.916666666666668</v>
      </c>
      <c r="X3077" s="9">
        <f t="shared" si="434"/>
        <v>35.041382481416207</v>
      </c>
      <c r="Y3077" s="9">
        <f t="shared" si="435"/>
        <v>3.7095186221071753E-2</v>
      </c>
      <c r="Z3077" s="10">
        <f t="shared" si="436"/>
        <v>2541552.989690722</v>
      </c>
      <c r="AA3077" s="10">
        <f t="shared" si="437"/>
        <v>58455.718762886601</v>
      </c>
      <c r="AB3077" s="10">
        <f t="shared" si="438"/>
        <v>5</v>
      </c>
      <c r="AC3077" s="9">
        <f t="shared" si="439"/>
        <v>2465306.4</v>
      </c>
      <c r="AD3077" s="10">
        <f t="shared" si="440"/>
        <v>2048369.1993964072</v>
      </c>
    </row>
    <row r="3078" spans="1:30" x14ac:dyDescent="0.2">
      <c r="A3078" t="s">
        <v>1243</v>
      </c>
      <c r="B3078" s="1">
        <v>43556</v>
      </c>
      <c r="C3078" t="s">
        <v>1247</v>
      </c>
      <c r="D3078" s="2">
        <v>32230</v>
      </c>
      <c r="E3078" s="2">
        <v>0</v>
      </c>
      <c r="F3078" s="2">
        <v>8942</v>
      </c>
      <c r="G3078" s="2">
        <v>0</v>
      </c>
      <c r="H3078" s="2">
        <v>10786</v>
      </c>
      <c r="I3078" s="2">
        <v>12502</v>
      </c>
      <c r="J3078" s="2">
        <v>0</v>
      </c>
      <c r="K3078" s="2">
        <v>0</v>
      </c>
      <c r="L3078" s="2">
        <v>0</v>
      </c>
      <c r="M3078" s="2">
        <v>8.057500000000001</v>
      </c>
      <c r="N3078" s="8">
        <f t="shared" si="432"/>
        <v>805750.00000000012</v>
      </c>
      <c r="O3078" s="2">
        <v>0</v>
      </c>
      <c r="P3078" s="2">
        <v>2.2355</v>
      </c>
      <c r="Q3078" s="2">
        <v>0</v>
      </c>
      <c r="R3078" s="2">
        <v>2.6965000000000003</v>
      </c>
      <c r="S3078" s="2">
        <v>3.1255000000000006</v>
      </c>
      <c r="T3078" s="2">
        <v>0</v>
      </c>
      <c r="U3078" s="2">
        <v>0</v>
      </c>
      <c r="V3078" s="2">
        <v>0</v>
      </c>
      <c r="W3078" s="2">
        <f t="shared" si="433"/>
        <v>24.916666666666668</v>
      </c>
      <c r="X3078" s="9">
        <f t="shared" si="434"/>
        <v>25.000000000000004</v>
      </c>
      <c r="Y3078" s="9">
        <f t="shared" si="435"/>
        <v>6.5367128402376282E-2</v>
      </c>
      <c r="Z3078" s="10">
        <f t="shared" si="436"/>
        <v>12707764.948453609</v>
      </c>
      <c r="AA3078" s="10">
        <f t="shared" si="437"/>
        <v>292278.59381443303</v>
      </c>
      <c r="AB3078" s="10">
        <f t="shared" si="438"/>
        <v>1</v>
      </c>
      <c r="AC3078" s="9">
        <f t="shared" si="439"/>
        <v>12326532</v>
      </c>
      <c r="AD3078" s="10">
        <f t="shared" si="440"/>
        <v>7306964.8453608267</v>
      </c>
    </row>
    <row r="3079" spans="1:30" x14ac:dyDescent="0.2">
      <c r="A3079" t="s">
        <v>1243</v>
      </c>
      <c r="B3079" s="1">
        <v>43556</v>
      </c>
      <c r="C3079" t="s">
        <v>1167</v>
      </c>
      <c r="D3079" s="2">
        <v>959</v>
      </c>
      <c r="E3079" s="2">
        <v>0</v>
      </c>
      <c r="F3079" s="2">
        <v>0</v>
      </c>
      <c r="G3079" s="2">
        <v>0</v>
      </c>
      <c r="H3079" s="2"/>
      <c r="I3079" s="2">
        <v>0</v>
      </c>
      <c r="J3079" s="2">
        <v>0</v>
      </c>
      <c r="K3079" s="2">
        <v>0</v>
      </c>
      <c r="L3079" s="2">
        <v>959</v>
      </c>
      <c r="M3079" s="2">
        <v>0.23974999999999999</v>
      </c>
      <c r="N3079" s="8">
        <f t="shared" si="432"/>
        <v>23975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0.23974999999999999</v>
      </c>
      <c r="W3079" s="2">
        <f t="shared" si="433"/>
        <v>24.916666666666668</v>
      </c>
      <c r="X3079" s="9">
        <f t="shared" si="434"/>
        <v>25</v>
      </c>
      <c r="Y3079" s="9">
        <f t="shared" si="435"/>
        <v>1.9449915028817513E-3</v>
      </c>
      <c r="Z3079" s="10">
        <f t="shared" si="436"/>
        <v>12707764.948453609</v>
      </c>
      <c r="AA3079" s="10">
        <f t="shared" si="437"/>
        <v>292278.59381443303</v>
      </c>
      <c r="AB3079" s="10">
        <f t="shared" si="438"/>
        <v>1</v>
      </c>
      <c r="AC3079" s="9">
        <f t="shared" si="439"/>
        <v>12326532</v>
      </c>
      <c r="AD3079" s="10">
        <f t="shared" si="440"/>
        <v>7306964.8453608258</v>
      </c>
    </row>
    <row r="3080" spans="1:30" x14ac:dyDescent="0.2">
      <c r="A3080" t="s">
        <v>1243</v>
      </c>
      <c r="B3080" s="1">
        <v>43556</v>
      </c>
      <c r="C3080" t="s">
        <v>365</v>
      </c>
      <c r="D3080" s="2">
        <v>1938</v>
      </c>
      <c r="E3080" s="2">
        <v>0</v>
      </c>
      <c r="F3080" s="2">
        <v>0</v>
      </c>
      <c r="G3080" s="2">
        <v>0</v>
      </c>
      <c r="H3080" s="2"/>
      <c r="I3080" s="2">
        <v>0</v>
      </c>
      <c r="J3080" s="2">
        <v>0</v>
      </c>
      <c r="K3080" s="2">
        <v>0</v>
      </c>
      <c r="L3080" s="2">
        <v>1938</v>
      </c>
      <c r="M3080" s="2">
        <v>0.48449999999999999</v>
      </c>
      <c r="N3080" s="8">
        <f t="shared" si="432"/>
        <v>48450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s="2">
        <v>0</v>
      </c>
      <c r="V3080" s="2">
        <v>0.48449999999999999</v>
      </c>
      <c r="W3080" s="2">
        <f t="shared" si="433"/>
        <v>24.916666666666668</v>
      </c>
      <c r="X3080" s="9">
        <f t="shared" si="434"/>
        <v>25</v>
      </c>
      <c r="Y3080" s="9">
        <f t="shared" si="435"/>
        <v>3.9305459151041024E-3</v>
      </c>
      <c r="Z3080" s="10">
        <f t="shared" si="436"/>
        <v>2117960.8247422683</v>
      </c>
      <c r="AA3080" s="10">
        <f t="shared" si="437"/>
        <v>48713.098969072169</v>
      </c>
      <c r="AB3080" s="10">
        <f t="shared" si="438"/>
        <v>6</v>
      </c>
      <c r="AC3080" s="9">
        <f t="shared" si="439"/>
        <v>2054422</v>
      </c>
      <c r="AD3080" s="10">
        <f t="shared" si="440"/>
        <v>1217827.4742268042</v>
      </c>
    </row>
    <row r="3081" spans="1:30" x14ac:dyDescent="0.2">
      <c r="A3081" t="s">
        <v>1243</v>
      </c>
      <c r="B3081" s="1">
        <v>43556</v>
      </c>
      <c r="C3081" t="s">
        <v>366</v>
      </c>
      <c r="D3081" s="2">
        <v>7187</v>
      </c>
      <c r="E3081" s="2">
        <v>0</v>
      </c>
      <c r="F3081" s="2">
        <v>7187</v>
      </c>
      <c r="G3081" s="2">
        <v>0</v>
      </c>
      <c r="H3081" s="2"/>
      <c r="I3081" s="2">
        <v>0</v>
      </c>
      <c r="J3081" s="2">
        <v>0</v>
      </c>
      <c r="K3081" s="2">
        <v>0</v>
      </c>
      <c r="L3081" s="2">
        <v>0</v>
      </c>
      <c r="M3081" s="2">
        <v>1.7967500000000001</v>
      </c>
      <c r="N3081" s="8">
        <f t="shared" si="432"/>
        <v>179675</v>
      </c>
      <c r="O3081" s="2">
        <v>0</v>
      </c>
      <c r="P3081" s="2">
        <v>1.7967500000000001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f t="shared" si="433"/>
        <v>24.916666666666668</v>
      </c>
      <c r="X3081" s="9">
        <f t="shared" si="434"/>
        <v>25</v>
      </c>
      <c r="Y3081" s="9">
        <f t="shared" si="435"/>
        <v>1.457628147154447E-2</v>
      </c>
      <c r="Z3081" s="10">
        <f t="shared" si="436"/>
        <v>1155251.3589503281</v>
      </c>
      <c r="AA3081" s="10">
        <f t="shared" si="437"/>
        <v>26570.781255857546</v>
      </c>
      <c r="AB3081" s="10">
        <f t="shared" si="438"/>
        <v>11</v>
      </c>
      <c r="AC3081" s="9">
        <f t="shared" si="439"/>
        <v>1120593.8181818181</v>
      </c>
      <c r="AD3081" s="10">
        <f t="shared" si="440"/>
        <v>664269.5313964386</v>
      </c>
    </row>
    <row r="3082" spans="1:30" x14ac:dyDescent="0.2">
      <c r="A3082" t="s">
        <v>1243</v>
      </c>
      <c r="B3082" s="1">
        <v>43556</v>
      </c>
      <c r="C3082" t="s">
        <v>1007</v>
      </c>
      <c r="D3082" s="2">
        <v>5253</v>
      </c>
      <c r="E3082" s="2">
        <v>0</v>
      </c>
      <c r="F3082" s="2">
        <v>0</v>
      </c>
      <c r="G3082" s="2">
        <v>0</v>
      </c>
      <c r="H3082" s="2"/>
      <c r="I3082" s="2">
        <v>0</v>
      </c>
      <c r="J3082" s="2">
        <v>0</v>
      </c>
      <c r="K3082" s="2">
        <v>0</v>
      </c>
      <c r="L3082" s="2">
        <v>0</v>
      </c>
      <c r="M3082" s="2">
        <v>2.8891499999999999</v>
      </c>
      <c r="N3082" s="8">
        <f t="shared" si="432"/>
        <v>288915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f t="shared" si="433"/>
        <v>24.916666666666668</v>
      </c>
      <c r="X3082" s="9">
        <f t="shared" si="434"/>
        <v>55</v>
      </c>
      <c r="Y3082" s="9">
        <f t="shared" si="435"/>
        <v>2.3438465904278671E-2</v>
      </c>
      <c r="Z3082" s="10">
        <f t="shared" si="436"/>
        <v>6353882.4742268045</v>
      </c>
      <c r="AA3082" s="10">
        <f t="shared" si="437"/>
        <v>146139.29690721651</v>
      </c>
      <c r="AB3082" s="10">
        <f t="shared" si="438"/>
        <v>2</v>
      </c>
      <c r="AC3082" s="9">
        <f t="shared" si="439"/>
        <v>6163266</v>
      </c>
      <c r="AD3082" s="10">
        <f t="shared" si="440"/>
        <v>8037661.3298969083</v>
      </c>
    </row>
    <row r="3083" spans="1:30" x14ac:dyDescent="0.2">
      <c r="A3083" t="s">
        <v>1243</v>
      </c>
      <c r="B3083" s="1">
        <v>43556</v>
      </c>
      <c r="C3083" t="s">
        <v>23</v>
      </c>
      <c r="D3083" s="2">
        <v>1297</v>
      </c>
      <c r="E3083" s="2">
        <v>0</v>
      </c>
      <c r="F3083" s="2">
        <v>0</v>
      </c>
      <c r="G3083" s="2">
        <v>0</v>
      </c>
      <c r="H3083" s="2"/>
      <c r="I3083" s="2">
        <v>1297</v>
      </c>
      <c r="J3083" s="2">
        <v>0</v>
      </c>
      <c r="K3083" s="2">
        <v>0</v>
      </c>
      <c r="L3083" s="2">
        <v>0</v>
      </c>
      <c r="M3083" s="2">
        <v>0.71335000000000004</v>
      </c>
      <c r="N3083" s="8">
        <f t="shared" si="432"/>
        <v>71335</v>
      </c>
      <c r="O3083" s="2">
        <v>0</v>
      </c>
      <c r="P3083" s="2">
        <v>0</v>
      </c>
      <c r="Q3083" s="2">
        <v>0</v>
      </c>
      <c r="R3083" s="2">
        <v>0</v>
      </c>
      <c r="S3083" s="2">
        <v>0.71335000000000004</v>
      </c>
      <c r="T3083" s="2">
        <v>0</v>
      </c>
      <c r="U3083" s="2">
        <v>0</v>
      </c>
      <c r="V3083" s="2">
        <v>0</v>
      </c>
      <c r="W3083" s="2">
        <f t="shared" si="433"/>
        <v>24.916666666666668</v>
      </c>
      <c r="X3083" s="9">
        <f t="shared" si="434"/>
        <v>55</v>
      </c>
      <c r="Y3083" s="9">
        <f t="shared" si="435"/>
        <v>5.7871102756233469E-3</v>
      </c>
      <c r="Z3083" s="10">
        <f t="shared" si="436"/>
        <v>1411973.8831615122</v>
      </c>
      <c r="AA3083" s="10">
        <f t="shared" si="437"/>
        <v>32475.399312714781</v>
      </c>
      <c r="AB3083" s="10">
        <f t="shared" si="438"/>
        <v>9</v>
      </c>
      <c r="AC3083" s="9">
        <f t="shared" si="439"/>
        <v>1369614.6666666667</v>
      </c>
      <c r="AD3083" s="10">
        <f t="shared" si="440"/>
        <v>1786146.9621993129</v>
      </c>
    </row>
    <row r="3084" spans="1:30" x14ac:dyDescent="0.2">
      <c r="A3084" t="s">
        <v>1243</v>
      </c>
      <c r="B3084" s="1">
        <v>43556</v>
      </c>
      <c r="C3084" t="s">
        <v>468</v>
      </c>
      <c r="D3084" s="2">
        <v>34137</v>
      </c>
      <c r="E3084" s="2">
        <v>7185</v>
      </c>
      <c r="F3084" s="2">
        <v>6971</v>
      </c>
      <c r="G3084" s="2">
        <v>2935</v>
      </c>
      <c r="H3084" s="2"/>
      <c r="I3084" s="2">
        <v>7384</v>
      </c>
      <c r="J3084" s="2">
        <v>5239</v>
      </c>
      <c r="K3084" s="2">
        <v>4423</v>
      </c>
      <c r="L3084" s="2">
        <v>0</v>
      </c>
      <c r="M3084" s="2">
        <v>13.261099999999999</v>
      </c>
      <c r="N3084" s="8">
        <f t="shared" si="432"/>
        <v>1326110</v>
      </c>
      <c r="O3084" s="2">
        <v>3.2999000000000001</v>
      </c>
      <c r="P3084" s="2">
        <v>2.9580500000000001</v>
      </c>
      <c r="Q3084" s="2">
        <v>0.73375000000000001</v>
      </c>
      <c r="R3084" s="2">
        <v>0</v>
      </c>
      <c r="S3084" s="2">
        <v>3.1456</v>
      </c>
      <c r="T3084" s="2">
        <v>2.2391999999999999</v>
      </c>
      <c r="U3084" s="2">
        <v>0.88460000000000005</v>
      </c>
      <c r="V3084" s="2">
        <v>0</v>
      </c>
      <c r="W3084" s="2">
        <f t="shared" si="433"/>
        <v>24.916666666666668</v>
      </c>
      <c r="X3084" s="9">
        <f t="shared" si="434"/>
        <v>38.846705920262472</v>
      </c>
      <c r="Y3084" s="9">
        <f t="shared" si="435"/>
        <v>0.1075817594113251</v>
      </c>
      <c r="Z3084" s="10">
        <f t="shared" si="436"/>
        <v>907697.49631811504</v>
      </c>
      <c r="AA3084" s="10">
        <f t="shared" si="437"/>
        <v>20877.042415316646</v>
      </c>
      <c r="AB3084" s="10">
        <f t="shared" si="438"/>
        <v>14</v>
      </c>
      <c r="AC3084" s="9">
        <f t="shared" si="439"/>
        <v>880466.57142857148</v>
      </c>
      <c r="AD3084" s="10">
        <f t="shared" si="440"/>
        <v>811004.32719265192</v>
      </c>
    </row>
    <row r="3085" spans="1:30" x14ac:dyDescent="0.2">
      <c r="A3085" t="s">
        <v>1243</v>
      </c>
      <c r="B3085" s="1">
        <v>43556</v>
      </c>
      <c r="C3085" t="s">
        <v>25</v>
      </c>
      <c r="D3085" s="2">
        <v>137801</v>
      </c>
      <c r="E3085" s="2">
        <v>51330</v>
      </c>
      <c r="F3085" s="2">
        <v>13125</v>
      </c>
      <c r="G3085" s="2">
        <v>11961</v>
      </c>
      <c r="H3085" s="2">
        <v>6240</v>
      </c>
      <c r="I3085" s="2">
        <v>19486</v>
      </c>
      <c r="J3085" s="2">
        <v>20145</v>
      </c>
      <c r="K3085" s="2">
        <v>0</v>
      </c>
      <c r="L3085" s="2">
        <v>0</v>
      </c>
      <c r="M3085" s="2">
        <v>66.626504000000011</v>
      </c>
      <c r="N3085" s="8">
        <f t="shared" si="432"/>
        <v>6662650.4000000013</v>
      </c>
      <c r="O3085" s="2">
        <v>28.882350000000002</v>
      </c>
      <c r="P3085" s="2">
        <v>3.28125</v>
      </c>
      <c r="Q3085" s="2">
        <v>6.083914</v>
      </c>
      <c r="R3085" s="2">
        <v>1.56</v>
      </c>
      <c r="S3085" s="2">
        <v>10.772199999999998</v>
      </c>
      <c r="T3085" s="2">
        <v>10.049050000000001</v>
      </c>
      <c r="U3085" s="2">
        <v>0</v>
      </c>
      <c r="V3085" s="2">
        <v>0</v>
      </c>
      <c r="W3085" s="2">
        <f t="shared" si="433"/>
        <v>24.916666666666668</v>
      </c>
      <c r="X3085" s="9">
        <f t="shared" si="434"/>
        <v>48.349797171283235</v>
      </c>
      <c r="Y3085" s="9">
        <f t="shared" si="435"/>
        <v>0.54051296828661954</v>
      </c>
      <c r="Z3085" s="10">
        <f t="shared" si="436"/>
        <v>552511.51949798304</v>
      </c>
      <c r="AA3085" s="10">
        <f t="shared" si="437"/>
        <v>12707.76494845361</v>
      </c>
      <c r="AB3085" s="10">
        <f t="shared" si="438"/>
        <v>23</v>
      </c>
      <c r="AC3085" s="9">
        <f t="shared" si="439"/>
        <v>535936.17391304346</v>
      </c>
      <c r="AD3085" s="10">
        <f t="shared" si="440"/>
        <v>614417.85775807465</v>
      </c>
    </row>
    <row r="3086" spans="1:30" x14ac:dyDescent="0.2">
      <c r="A3086" t="s">
        <v>1243</v>
      </c>
      <c r="B3086" s="1">
        <v>43556</v>
      </c>
      <c r="C3086" t="s">
        <v>1169</v>
      </c>
      <c r="D3086" s="2">
        <v>72</v>
      </c>
      <c r="E3086" s="2">
        <v>0</v>
      </c>
      <c r="F3086" s="2">
        <v>72</v>
      </c>
      <c r="G3086" s="2">
        <v>0</v>
      </c>
      <c r="H3086" s="2"/>
      <c r="I3086" s="2">
        <v>0</v>
      </c>
      <c r="J3086" s="2">
        <v>0</v>
      </c>
      <c r="K3086" s="2">
        <v>0</v>
      </c>
      <c r="L3086" s="2">
        <v>0</v>
      </c>
      <c r="M3086" s="2">
        <v>3.9600000000000003E-2</v>
      </c>
      <c r="N3086" s="8">
        <f t="shared" si="432"/>
        <v>3960.0000000000005</v>
      </c>
      <c r="O3086" s="2">
        <v>0</v>
      </c>
      <c r="P3086" s="2">
        <v>3.9600000000000003E-2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f t="shared" si="433"/>
        <v>24.916666666666668</v>
      </c>
      <c r="X3086" s="9">
        <f t="shared" si="434"/>
        <v>55.000000000000007</v>
      </c>
      <c r="Y3086" s="9">
        <f t="shared" si="435"/>
        <v>3.2125824197754894E-4</v>
      </c>
      <c r="Z3086" s="10">
        <f t="shared" si="436"/>
        <v>12707764.948453609</v>
      </c>
      <c r="AA3086" s="10">
        <f t="shared" si="437"/>
        <v>292278.59381443303</v>
      </c>
      <c r="AB3086" s="10">
        <f t="shared" si="438"/>
        <v>1</v>
      </c>
      <c r="AC3086" s="9">
        <f t="shared" si="439"/>
        <v>12326532</v>
      </c>
      <c r="AD3086" s="10">
        <f t="shared" si="440"/>
        <v>16075322.659793818</v>
      </c>
    </row>
    <row r="3087" spans="1:30" x14ac:dyDescent="0.2">
      <c r="A3087" t="s">
        <v>1243</v>
      </c>
      <c r="B3087" s="1">
        <v>43556</v>
      </c>
      <c r="C3087" t="s">
        <v>741</v>
      </c>
      <c r="D3087" s="2">
        <v>8916</v>
      </c>
      <c r="E3087" s="2">
        <v>0</v>
      </c>
      <c r="F3087" s="2">
        <v>4021</v>
      </c>
      <c r="G3087" s="2">
        <v>0</v>
      </c>
      <c r="H3087" s="2"/>
      <c r="I3087" s="2">
        <v>0</v>
      </c>
      <c r="J3087" s="2">
        <v>4895</v>
      </c>
      <c r="K3087" s="2">
        <v>0</v>
      </c>
      <c r="L3087" s="2">
        <v>0</v>
      </c>
      <c r="M3087" s="2">
        <v>4.4142999999999999</v>
      </c>
      <c r="N3087" s="8">
        <f t="shared" si="432"/>
        <v>441430</v>
      </c>
      <c r="O3087" s="2">
        <v>0</v>
      </c>
      <c r="P3087" s="2">
        <v>2.2115499999999999</v>
      </c>
      <c r="Q3087" s="2">
        <v>0</v>
      </c>
      <c r="R3087" s="2">
        <v>0</v>
      </c>
      <c r="S3087" s="2">
        <v>0</v>
      </c>
      <c r="T3087" s="2">
        <v>2.20275</v>
      </c>
      <c r="U3087" s="2">
        <v>0</v>
      </c>
      <c r="V3087" s="2">
        <v>0</v>
      </c>
      <c r="W3087" s="2">
        <f t="shared" si="433"/>
        <v>24.916666666666668</v>
      </c>
      <c r="X3087" s="9">
        <f t="shared" si="434"/>
        <v>49.509869896814713</v>
      </c>
      <c r="Y3087" s="9">
        <f t="shared" si="435"/>
        <v>3.5811370140441771E-2</v>
      </c>
      <c r="Z3087" s="10">
        <f t="shared" si="436"/>
        <v>2541552.989690722</v>
      </c>
      <c r="AA3087" s="10">
        <f t="shared" si="437"/>
        <v>58455.718762886601</v>
      </c>
      <c r="AB3087" s="10">
        <f t="shared" si="438"/>
        <v>5</v>
      </c>
      <c r="AC3087" s="9">
        <f t="shared" si="439"/>
        <v>2465306.4</v>
      </c>
      <c r="AD3087" s="10">
        <f t="shared" si="440"/>
        <v>2894135.0306753065</v>
      </c>
    </row>
    <row r="3088" spans="1:30" x14ac:dyDescent="0.2">
      <c r="A3088" t="s">
        <v>1243</v>
      </c>
      <c r="B3088" s="1">
        <v>43556</v>
      </c>
      <c r="C3088" t="s">
        <v>27</v>
      </c>
      <c r="D3088" s="2">
        <v>11831</v>
      </c>
      <c r="E3088" s="2">
        <v>0</v>
      </c>
      <c r="F3088" s="2">
        <v>2727</v>
      </c>
      <c r="G3088" s="2">
        <v>5584</v>
      </c>
      <c r="H3088" s="2"/>
      <c r="I3088" s="2">
        <v>2885</v>
      </c>
      <c r="J3088" s="2">
        <v>635</v>
      </c>
      <c r="K3088" s="2">
        <v>0</v>
      </c>
      <c r="L3088" s="2">
        <v>0</v>
      </c>
      <c r="M3088" s="2">
        <v>2.5126750000000002</v>
      </c>
      <c r="N3088" s="8">
        <f t="shared" si="432"/>
        <v>251267.50000000003</v>
      </c>
      <c r="O3088" s="2">
        <v>0</v>
      </c>
      <c r="P3088" s="2">
        <v>0.47722500000000001</v>
      </c>
      <c r="Q3088" s="2">
        <v>1.1236999999999999</v>
      </c>
      <c r="R3088" s="2">
        <v>0</v>
      </c>
      <c r="S3088" s="2">
        <v>0.72124999999999995</v>
      </c>
      <c r="T3088" s="2">
        <v>0.1905</v>
      </c>
      <c r="U3088" s="2">
        <v>0</v>
      </c>
      <c r="V3088" s="2">
        <v>0</v>
      </c>
      <c r="W3088" s="2">
        <f t="shared" si="433"/>
        <v>24.916666666666668</v>
      </c>
      <c r="X3088" s="9">
        <f t="shared" si="434"/>
        <v>21.23806102611783</v>
      </c>
      <c r="Y3088" s="9">
        <f t="shared" si="435"/>
        <v>2.0384281645478227E-2</v>
      </c>
      <c r="Z3088" s="10">
        <f t="shared" si="436"/>
        <v>1411973.8831615122</v>
      </c>
      <c r="AA3088" s="10">
        <f t="shared" si="437"/>
        <v>32475.399312714781</v>
      </c>
      <c r="AB3088" s="10">
        <f t="shared" si="438"/>
        <v>9</v>
      </c>
      <c r="AC3088" s="9">
        <f t="shared" si="439"/>
        <v>1369614.6666666667</v>
      </c>
      <c r="AD3088" s="10">
        <f t="shared" si="440"/>
        <v>689714.51245098154</v>
      </c>
    </row>
    <row r="3089" spans="1:30" x14ac:dyDescent="0.2">
      <c r="A3089" t="s">
        <v>1243</v>
      </c>
      <c r="B3089" s="1">
        <v>43556</v>
      </c>
      <c r="C3089" t="s">
        <v>1171</v>
      </c>
      <c r="D3089" s="2">
        <v>2814</v>
      </c>
      <c r="E3089" s="2">
        <v>0</v>
      </c>
      <c r="F3089" s="2">
        <v>0</v>
      </c>
      <c r="G3089" s="2">
        <v>0</v>
      </c>
      <c r="H3089" s="2"/>
      <c r="I3089" s="2">
        <v>0</v>
      </c>
      <c r="J3089" s="2">
        <v>0</v>
      </c>
      <c r="K3089" s="2">
        <v>2814</v>
      </c>
      <c r="L3089" s="2">
        <v>0</v>
      </c>
      <c r="M3089" s="2">
        <v>0.56279999999999997</v>
      </c>
      <c r="N3089" s="8">
        <f t="shared" si="432"/>
        <v>56280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0.56279999999999997</v>
      </c>
      <c r="V3089" s="2">
        <v>0</v>
      </c>
      <c r="W3089" s="2">
        <f t="shared" si="433"/>
        <v>24.916666666666668</v>
      </c>
      <c r="X3089" s="9">
        <f t="shared" si="434"/>
        <v>20</v>
      </c>
      <c r="Y3089" s="9">
        <f t="shared" si="435"/>
        <v>4.5657610753778921E-3</v>
      </c>
      <c r="Z3089" s="10">
        <f t="shared" si="436"/>
        <v>2117960.8247422683</v>
      </c>
      <c r="AA3089" s="10">
        <f t="shared" si="437"/>
        <v>48713.098969072169</v>
      </c>
      <c r="AB3089" s="10">
        <f t="shared" si="438"/>
        <v>6</v>
      </c>
      <c r="AC3089" s="9">
        <f t="shared" si="439"/>
        <v>2054422</v>
      </c>
      <c r="AD3089" s="10">
        <f t="shared" si="440"/>
        <v>974261.97938144335</v>
      </c>
    </row>
    <row r="3090" spans="1:30" x14ac:dyDescent="0.2">
      <c r="A3090" t="s">
        <v>1243</v>
      </c>
      <c r="B3090" s="1">
        <v>43556</v>
      </c>
      <c r="C3090" t="s">
        <v>1174</v>
      </c>
      <c r="D3090" s="2">
        <v>1286</v>
      </c>
      <c r="E3090" s="2">
        <v>0</v>
      </c>
      <c r="F3090" s="2">
        <v>0</v>
      </c>
      <c r="G3090" s="2">
        <v>1286</v>
      </c>
      <c r="H3090" s="2"/>
      <c r="I3090" s="2">
        <v>0</v>
      </c>
      <c r="J3090" s="2">
        <v>0</v>
      </c>
      <c r="K3090" s="2">
        <v>0</v>
      </c>
      <c r="L3090" s="2">
        <v>0</v>
      </c>
      <c r="M3090" s="2">
        <v>0.4501</v>
      </c>
      <c r="N3090" s="8">
        <f t="shared" si="432"/>
        <v>45010</v>
      </c>
      <c r="O3090" s="2">
        <v>0</v>
      </c>
      <c r="P3090" s="2">
        <v>0</v>
      </c>
      <c r="Q3090" s="2">
        <v>0.4501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f t="shared" si="433"/>
        <v>24.916666666666668</v>
      </c>
      <c r="X3090" s="9">
        <f t="shared" si="434"/>
        <v>35</v>
      </c>
      <c r="Y3090" s="9">
        <f t="shared" si="435"/>
        <v>3.6514730988407768E-3</v>
      </c>
      <c r="Z3090" s="10">
        <f t="shared" si="436"/>
        <v>12707764.948453609</v>
      </c>
      <c r="AA3090" s="10">
        <f t="shared" si="437"/>
        <v>292278.59381443303</v>
      </c>
      <c r="AB3090" s="10">
        <f t="shared" si="438"/>
        <v>1</v>
      </c>
      <c r="AC3090" s="9">
        <f t="shared" si="439"/>
        <v>12326532</v>
      </c>
      <c r="AD3090" s="10">
        <f t="shared" si="440"/>
        <v>10229750.783505157</v>
      </c>
    </row>
    <row r="3091" spans="1:30" x14ac:dyDescent="0.2">
      <c r="A3091" t="s">
        <v>1243</v>
      </c>
      <c r="B3091" s="1">
        <v>43556</v>
      </c>
      <c r="C3091" t="s">
        <v>31</v>
      </c>
      <c r="D3091" s="2">
        <v>10660</v>
      </c>
      <c r="E3091" s="2">
        <v>1141</v>
      </c>
      <c r="F3091" s="2">
        <v>4653</v>
      </c>
      <c r="G3091" s="2">
        <v>1176</v>
      </c>
      <c r="H3091" s="2"/>
      <c r="I3091" s="2">
        <v>1209</v>
      </c>
      <c r="J3091" s="2">
        <v>0</v>
      </c>
      <c r="K3091" s="2">
        <v>0</v>
      </c>
      <c r="L3091" s="2">
        <v>0</v>
      </c>
      <c r="M3091" s="2">
        <v>4.0454499999999998</v>
      </c>
      <c r="N3091" s="8">
        <f t="shared" si="432"/>
        <v>404545</v>
      </c>
      <c r="O3091" s="2">
        <v>0.45639999999999997</v>
      </c>
      <c r="P3091" s="2">
        <v>1.51065</v>
      </c>
      <c r="Q3091" s="2">
        <v>0.41160000000000002</v>
      </c>
      <c r="R3091" s="2">
        <v>0</v>
      </c>
      <c r="S3091" s="2">
        <v>0.30225000000000002</v>
      </c>
      <c r="T3091" s="2">
        <v>0</v>
      </c>
      <c r="U3091" s="2">
        <v>0</v>
      </c>
      <c r="V3091" s="2">
        <v>0</v>
      </c>
      <c r="W3091" s="2">
        <f t="shared" si="433"/>
        <v>24.916666666666668</v>
      </c>
      <c r="X3091" s="9">
        <f t="shared" si="434"/>
        <v>37.949812382739211</v>
      </c>
      <c r="Y3091" s="9">
        <f t="shared" si="435"/>
        <v>3.281904431838574E-2</v>
      </c>
      <c r="Z3091" s="10">
        <f t="shared" si="436"/>
        <v>2117960.8247422683</v>
      </c>
      <c r="AA3091" s="10">
        <f t="shared" si="437"/>
        <v>48713.098969072169</v>
      </c>
      <c r="AB3091" s="10">
        <f t="shared" si="438"/>
        <v>6</v>
      </c>
      <c r="AC3091" s="9">
        <f t="shared" si="439"/>
        <v>2054422</v>
      </c>
      <c r="AD3091" s="10">
        <f t="shared" si="440"/>
        <v>1848652.9664580957</v>
      </c>
    </row>
    <row r="3092" spans="1:30" x14ac:dyDescent="0.2">
      <c r="A3092" t="s">
        <v>1243</v>
      </c>
      <c r="B3092" s="1">
        <v>43556</v>
      </c>
      <c r="C3092" t="s">
        <v>1248</v>
      </c>
      <c r="D3092" s="2">
        <v>1068</v>
      </c>
      <c r="E3092" s="2">
        <v>0</v>
      </c>
      <c r="F3092" s="2">
        <v>47</v>
      </c>
      <c r="G3092" s="2">
        <v>0</v>
      </c>
      <c r="H3092" s="2"/>
      <c r="I3092" s="2">
        <v>1021</v>
      </c>
      <c r="J3092" s="2">
        <v>0</v>
      </c>
      <c r="K3092" s="2">
        <v>0</v>
      </c>
      <c r="L3092" s="2">
        <v>0</v>
      </c>
      <c r="M3092" s="2">
        <v>0.58740000000000003</v>
      </c>
      <c r="N3092" s="8">
        <f t="shared" si="432"/>
        <v>58740</v>
      </c>
      <c r="O3092" s="2">
        <v>0</v>
      </c>
      <c r="P3092" s="2">
        <v>2.5850000000000001E-2</v>
      </c>
      <c r="Q3092" s="2">
        <v>0</v>
      </c>
      <c r="R3092" s="2">
        <v>0</v>
      </c>
      <c r="S3092" s="2">
        <v>0.56154999999999999</v>
      </c>
      <c r="T3092" s="2">
        <v>0</v>
      </c>
      <c r="U3092" s="2">
        <v>0</v>
      </c>
      <c r="V3092" s="2">
        <v>0</v>
      </c>
      <c r="W3092" s="2">
        <f t="shared" si="433"/>
        <v>24.916666666666668</v>
      </c>
      <c r="X3092" s="9">
        <f t="shared" si="434"/>
        <v>55</v>
      </c>
      <c r="Y3092" s="9">
        <f t="shared" si="435"/>
        <v>4.7653305893336426E-3</v>
      </c>
      <c r="Z3092" s="10">
        <f t="shared" si="436"/>
        <v>12707764.948453609</v>
      </c>
      <c r="AA3092" s="10">
        <f t="shared" si="437"/>
        <v>292278.59381443303</v>
      </c>
      <c r="AB3092" s="10">
        <f t="shared" si="438"/>
        <v>1</v>
      </c>
      <c r="AC3092" s="9">
        <f t="shared" si="439"/>
        <v>12326532</v>
      </c>
      <c r="AD3092" s="10">
        <f t="shared" si="440"/>
        <v>16075322.659793817</v>
      </c>
    </row>
    <row r="3093" spans="1:30" x14ac:dyDescent="0.2">
      <c r="A3093" t="s">
        <v>1243</v>
      </c>
      <c r="B3093" s="1">
        <v>43556</v>
      </c>
      <c r="C3093" t="s">
        <v>1176</v>
      </c>
      <c r="D3093" s="2">
        <v>505</v>
      </c>
      <c r="E3093" s="2">
        <v>505</v>
      </c>
      <c r="F3093" s="2">
        <v>0</v>
      </c>
      <c r="G3093" s="2">
        <v>0</v>
      </c>
      <c r="H3093" s="2"/>
      <c r="I3093" s="2">
        <v>0</v>
      </c>
      <c r="J3093" s="2">
        <v>0</v>
      </c>
      <c r="K3093" s="2">
        <v>0</v>
      </c>
      <c r="L3093" s="2">
        <v>0</v>
      </c>
      <c r="M3093" s="2">
        <v>0.22810000000000002</v>
      </c>
      <c r="N3093" s="8">
        <f t="shared" si="432"/>
        <v>22810.000000000004</v>
      </c>
      <c r="O3093" s="2">
        <v>0.22810000000000002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f t="shared" si="433"/>
        <v>24.916666666666668</v>
      </c>
      <c r="X3093" s="9">
        <f t="shared" si="434"/>
        <v>45.168316831683178</v>
      </c>
      <c r="Y3093" s="9">
        <f t="shared" si="435"/>
        <v>1.8504799241181545E-3</v>
      </c>
      <c r="Z3093" s="10">
        <f t="shared" si="436"/>
        <v>4235921.6494845366</v>
      </c>
      <c r="AA3093" s="10">
        <f t="shared" si="437"/>
        <v>97426.197938144338</v>
      </c>
      <c r="AB3093" s="10">
        <f t="shared" si="438"/>
        <v>3</v>
      </c>
      <c r="AC3093" s="9">
        <f t="shared" si="439"/>
        <v>4108844</v>
      </c>
      <c r="AD3093" s="10">
        <f t="shared" si="440"/>
        <v>4400577.3761763815</v>
      </c>
    </row>
    <row r="3094" spans="1:30" x14ac:dyDescent="0.2">
      <c r="A3094" t="s">
        <v>1243</v>
      </c>
      <c r="B3094" s="1">
        <v>43556</v>
      </c>
      <c r="C3094" t="s">
        <v>372</v>
      </c>
      <c r="D3094" s="2">
        <v>8627</v>
      </c>
      <c r="E3094" s="2">
        <v>2394</v>
      </c>
      <c r="F3094" s="2">
        <v>1436</v>
      </c>
      <c r="G3094" s="2">
        <v>0</v>
      </c>
      <c r="H3094" s="2"/>
      <c r="I3094" s="2">
        <v>1847</v>
      </c>
      <c r="J3094" s="2">
        <v>2950</v>
      </c>
      <c r="K3094" s="2">
        <v>0</v>
      </c>
      <c r="L3094" s="2">
        <v>0</v>
      </c>
      <c r="M3094" s="2">
        <v>4.3301499999999997</v>
      </c>
      <c r="N3094" s="8">
        <f t="shared" si="432"/>
        <v>433015</v>
      </c>
      <c r="O3094" s="2">
        <v>1.1970000000000001</v>
      </c>
      <c r="P3094" s="2">
        <v>0.78979999999999995</v>
      </c>
      <c r="Q3094" s="2">
        <v>0</v>
      </c>
      <c r="R3094" s="2">
        <v>0</v>
      </c>
      <c r="S3094" s="2">
        <v>1.0158499999999999</v>
      </c>
      <c r="T3094" s="2">
        <v>1.3274999999999999</v>
      </c>
      <c r="U3094" s="2">
        <v>0</v>
      </c>
      <c r="V3094" s="2">
        <v>0</v>
      </c>
      <c r="W3094" s="2">
        <f t="shared" si="433"/>
        <v>24.916666666666668</v>
      </c>
      <c r="X3094" s="9">
        <f t="shared" si="434"/>
        <v>50.192998724933346</v>
      </c>
      <c r="Y3094" s="9">
        <f t="shared" si="435"/>
        <v>3.5128696376239478E-2</v>
      </c>
      <c r="Z3094" s="10">
        <f t="shared" si="436"/>
        <v>6353882.4742268045</v>
      </c>
      <c r="AA3094" s="10">
        <f t="shared" si="437"/>
        <v>146139.29690721651</v>
      </c>
      <c r="AB3094" s="10">
        <f t="shared" si="438"/>
        <v>2</v>
      </c>
      <c r="AC3094" s="9">
        <f t="shared" si="439"/>
        <v>6163266</v>
      </c>
      <c r="AD3094" s="10">
        <f t="shared" si="440"/>
        <v>7335169.5433265744</v>
      </c>
    </row>
    <row r="3095" spans="1:30" x14ac:dyDescent="0.2">
      <c r="A3095" t="s">
        <v>1243</v>
      </c>
      <c r="B3095" s="1">
        <v>43556</v>
      </c>
      <c r="C3095" t="s">
        <v>1249</v>
      </c>
      <c r="D3095" s="2">
        <v>232</v>
      </c>
      <c r="E3095" s="2">
        <v>0</v>
      </c>
      <c r="F3095" s="2">
        <v>0</v>
      </c>
      <c r="G3095" s="2">
        <v>0</v>
      </c>
      <c r="H3095" s="2"/>
      <c r="I3095" s="2">
        <v>0</v>
      </c>
      <c r="J3095" s="2">
        <v>232</v>
      </c>
      <c r="K3095" s="2">
        <v>0</v>
      </c>
      <c r="L3095" s="2">
        <v>0</v>
      </c>
      <c r="M3095" s="2">
        <v>0.10440000000000001</v>
      </c>
      <c r="N3095" s="8">
        <f t="shared" si="432"/>
        <v>10440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0.10440000000000001</v>
      </c>
      <c r="U3095" s="2">
        <v>0</v>
      </c>
      <c r="V3095" s="2">
        <v>0</v>
      </c>
      <c r="W3095" s="2">
        <f t="shared" si="433"/>
        <v>24.916666666666668</v>
      </c>
      <c r="X3095" s="9">
        <f t="shared" si="434"/>
        <v>45</v>
      </c>
      <c r="Y3095" s="9">
        <f t="shared" si="435"/>
        <v>8.4695354703171984E-4</v>
      </c>
      <c r="Z3095" s="10">
        <f t="shared" si="436"/>
        <v>12707764.948453609</v>
      </c>
      <c r="AA3095" s="10">
        <f t="shared" si="437"/>
        <v>292278.59381443303</v>
      </c>
      <c r="AB3095" s="10">
        <f t="shared" si="438"/>
        <v>1</v>
      </c>
      <c r="AC3095" s="9">
        <f t="shared" si="439"/>
        <v>12326532</v>
      </c>
      <c r="AD3095" s="10">
        <f t="shared" si="440"/>
        <v>13152536.721649487</v>
      </c>
    </row>
    <row r="3096" spans="1:30" x14ac:dyDescent="0.2">
      <c r="A3096" t="s">
        <v>1243</v>
      </c>
      <c r="B3096" s="1">
        <v>43556</v>
      </c>
      <c r="C3096" t="s">
        <v>38</v>
      </c>
      <c r="D3096" s="2">
        <v>4021</v>
      </c>
      <c r="E3096" s="2">
        <v>2485</v>
      </c>
      <c r="F3096" s="2">
        <v>1536</v>
      </c>
      <c r="G3096" s="2">
        <v>0</v>
      </c>
      <c r="H3096" s="2"/>
      <c r="I3096" s="2">
        <v>0</v>
      </c>
      <c r="J3096" s="2">
        <v>0</v>
      </c>
      <c r="K3096" s="2">
        <v>0</v>
      </c>
      <c r="L3096" s="2">
        <v>0</v>
      </c>
      <c r="M3096" s="2">
        <v>2.0872999999999999</v>
      </c>
      <c r="N3096" s="8">
        <f t="shared" si="432"/>
        <v>208730</v>
      </c>
      <c r="O3096" s="2">
        <v>1.2424999999999999</v>
      </c>
      <c r="P3096" s="2">
        <v>0.8448</v>
      </c>
      <c r="Q3096" s="2">
        <v>0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f t="shared" si="433"/>
        <v>24.916666666666668</v>
      </c>
      <c r="X3096" s="9">
        <f t="shared" si="434"/>
        <v>51.909972643620989</v>
      </c>
      <c r="Y3096" s="9">
        <f t="shared" si="435"/>
        <v>1.6933392133326713E-2</v>
      </c>
      <c r="Z3096" s="10">
        <f t="shared" si="436"/>
        <v>1815394.9926362301</v>
      </c>
      <c r="AA3096" s="10">
        <f t="shared" si="437"/>
        <v>41754.084830633292</v>
      </c>
      <c r="AB3096" s="10">
        <f t="shared" si="438"/>
        <v>7</v>
      </c>
      <c r="AC3096" s="9">
        <f t="shared" si="439"/>
        <v>1760933.142857143</v>
      </c>
      <c r="AD3096" s="10">
        <f t="shared" si="440"/>
        <v>2167453.4013176044</v>
      </c>
    </row>
    <row r="3097" spans="1:30" x14ac:dyDescent="0.2">
      <c r="A3097" t="s">
        <v>1243</v>
      </c>
      <c r="B3097" s="1">
        <v>43556</v>
      </c>
      <c r="C3097" t="s">
        <v>376</v>
      </c>
      <c r="D3097" s="2">
        <v>8049</v>
      </c>
      <c r="E3097" s="2">
        <v>0</v>
      </c>
      <c r="F3097" s="2">
        <v>0</v>
      </c>
      <c r="G3097" s="2">
        <v>2851</v>
      </c>
      <c r="H3097" s="2"/>
      <c r="I3097" s="2">
        <v>1499</v>
      </c>
      <c r="J3097" s="2">
        <v>3699</v>
      </c>
      <c r="K3097" s="2">
        <v>0</v>
      </c>
      <c r="L3097" s="2">
        <v>0</v>
      </c>
      <c r="M3097" s="2">
        <v>2.8619000000000003</v>
      </c>
      <c r="N3097" s="8">
        <f t="shared" si="432"/>
        <v>286190.00000000006</v>
      </c>
      <c r="O3097" s="2">
        <v>0</v>
      </c>
      <c r="P3097" s="2">
        <v>0</v>
      </c>
      <c r="Q3097" s="2">
        <v>0.99785000000000001</v>
      </c>
      <c r="R3097" s="2">
        <v>0</v>
      </c>
      <c r="S3097" s="2">
        <v>1.12425</v>
      </c>
      <c r="T3097" s="2">
        <v>0.73980000000000001</v>
      </c>
      <c r="U3097" s="2">
        <v>0</v>
      </c>
      <c r="V3097" s="2">
        <v>0</v>
      </c>
      <c r="W3097" s="2">
        <f t="shared" si="433"/>
        <v>24.916666666666668</v>
      </c>
      <c r="X3097" s="9">
        <f t="shared" si="434"/>
        <v>35.555969685675244</v>
      </c>
      <c r="Y3097" s="9">
        <f t="shared" si="435"/>
        <v>2.321739804837241E-2</v>
      </c>
      <c r="Z3097" s="10">
        <f t="shared" si="436"/>
        <v>1588470.6185567011</v>
      </c>
      <c r="AA3097" s="10">
        <f t="shared" si="437"/>
        <v>36534.824226804129</v>
      </c>
      <c r="AB3097" s="10">
        <f t="shared" si="438"/>
        <v>8</v>
      </c>
      <c r="AC3097" s="9">
        <f t="shared" si="439"/>
        <v>1540816.5</v>
      </c>
      <c r="AD3097" s="10">
        <f t="shared" si="440"/>
        <v>1299031.1026797211</v>
      </c>
    </row>
    <row r="3098" spans="1:30" x14ac:dyDescent="0.2">
      <c r="A3098" t="s">
        <v>1243</v>
      </c>
      <c r="B3098" s="1">
        <v>43556</v>
      </c>
      <c r="C3098" t="s">
        <v>753</v>
      </c>
      <c r="D3098" s="2">
        <v>702</v>
      </c>
      <c r="E3098" s="2">
        <v>702</v>
      </c>
      <c r="F3098" s="2">
        <v>0</v>
      </c>
      <c r="G3098" s="2">
        <v>0</v>
      </c>
      <c r="H3098" s="2"/>
      <c r="I3098" s="2">
        <v>0</v>
      </c>
      <c r="J3098" s="2">
        <v>0</v>
      </c>
      <c r="K3098" s="2">
        <v>0</v>
      </c>
      <c r="L3098" s="2">
        <v>0</v>
      </c>
      <c r="M3098" s="2">
        <v>0.35099999999999998</v>
      </c>
      <c r="N3098" s="8">
        <f t="shared" si="432"/>
        <v>35100</v>
      </c>
      <c r="O3098" s="2">
        <v>0.35099999999999998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f t="shared" si="433"/>
        <v>24.916666666666668</v>
      </c>
      <c r="X3098" s="9">
        <f t="shared" si="434"/>
        <v>50</v>
      </c>
      <c r="Y3098" s="9">
        <f t="shared" si="435"/>
        <v>2.8475162357100925E-3</v>
      </c>
      <c r="Z3098" s="10">
        <f t="shared" si="436"/>
        <v>1058980.4123711342</v>
      </c>
      <c r="AA3098" s="10">
        <f t="shared" si="437"/>
        <v>24356.549484536084</v>
      </c>
      <c r="AB3098" s="10">
        <f t="shared" si="438"/>
        <v>12</v>
      </c>
      <c r="AC3098" s="9">
        <f t="shared" si="439"/>
        <v>1027211</v>
      </c>
      <c r="AD3098" s="10">
        <f t="shared" si="440"/>
        <v>1217827.4742268042</v>
      </c>
    </row>
    <row r="3099" spans="1:30" x14ac:dyDescent="0.2">
      <c r="A3099" t="s">
        <v>1243</v>
      </c>
      <c r="B3099" s="1">
        <v>43556</v>
      </c>
      <c r="C3099" t="s">
        <v>471</v>
      </c>
      <c r="D3099" s="2">
        <v>11863</v>
      </c>
      <c r="E3099" s="2">
        <v>4455</v>
      </c>
      <c r="F3099" s="2">
        <v>3812</v>
      </c>
      <c r="G3099" s="2">
        <v>0</v>
      </c>
      <c r="H3099" s="2"/>
      <c r="I3099" s="2">
        <v>0</v>
      </c>
      <c r="J3099" s="2">
        <v>3596</v>
      </c>
      <c r="K3099" s="2">
        <v>0</v>
      </c>
      <c r="L3099" s="2">
        <v>0</v>
      </c>
      <c r="M3099" s="2">
        <v>5.9422999999999995</v>
      </c>
      <c r="N3099" s="8">
        <f t="shared" si="432"/>
        <v>594230</v>
      </c>
      <c r="O3099" s="2">
        <v>2.2275</v>
      </c>
      <c r="P3099" s="2">
        <v>2.0966</v>
      </c>
      <c r="Q3099" s="2">
        <v>0</v>
      </c>
      <c r="R3099" s="2">
        <v>0</v>
      </c>
      <c r="S3099" s="2">
        <v>0</v>
      </c>
      <c r="T3099" s="2">
        <v>1.6182000000000001</v>
      </c>
      <c r="U3099" s="2">
        <v>0</v>
      </c>
      <c r="V3099" s="2">
        <v>0</v>
      </c>
      <c r="W3099" s="2">
        <f t="shared" si="433"/>
        <v>24.916666666666668</v>
      </c>
      <c r="X3099" s="9">
        <f t="shared" si="434"/>
        <v>50.091039366096268</v>
      </c>
      <c r="Y3099" s="9">
        <f t="shared" si="435"/>
        <v>4.8207395234929014E-2</v>
      </c>
      <c r="Z3099" s="10">
        <f t="shared" si="436"/>
        <v>1155251.3589503281</v>
      </c>
      <c r="AA3099" s="10">
        <f t="shared" si="437"/>
        <v>26570.781255857546</v>
      </c>
      <c r="AB3099" s="10">
        <f t="shared" si="438"/>
        <v>11</v>
      </c>
      <c r="AC3099" s="9">
        <f t="shared" si="439"/>
        <v>1120593.8181818181</v>
      </c>
      <c r="AD3099" s="10">
        <f t="shared" si="440"/>
        <v>1330958.0498750932</v>
      </c>
    </row>
    <row r="3100" spans="1:30" x14ac:dyDescent="0.2">
      <c r="A3100" t="s">
        <v>1243</v>
      </c>
      <c r="B3100" s="1">
        <v>43556</v>
      </c>
      <c r="C3100" t="s">
        <v>1250</v>
      </c>
      <c r="D3100" s="2">
        <v>164</v>
      </c>
      <c r="E3100" s="2">
        <v>0</v>
      </c>
      <c r="F3100" s="2">
        <v>0</v>
      </c>
      <c r="G3100" s="2">
        <v>0</v>
      </c>
      <c r="H3100" s="2"/>
      <c r="I3100" s="2">
        <v>164</v>
      </c>
      <c r="J3100" s="2">
        <v>0</v>
      </c>
      <c r="K3100" s="2">
        <v>0</v>
      </c>
      <c r="L3100" s="2">
        <v>0</v>
      </c>
      <c r="M3100" s="2">
        <v>9.0200000000000002E-2</v>
      </c>
      <c r="N3100" s="8">
        <f t="shared" si="432"/>
        <v>9020</v>
      </c>
      <c r="O3100" s="2">
        <v>0</v>
      </c>
      <c r="P3100" s="2">
        <v>0</v>
      </c>
      <c r="Q3100" s="2">
        <v>0</v>
      </c>
      <c r="R3100" s="2">
        <v>0</v>
      </c>
      <c r="S3100" s="2">
        <v>9.0200000000000002E-2</v>
      </c>
      <c r="T3100" s="2">
        <v>0</v>
      </c>
      <c r="U3100" s="2">
        <v>0</v>
      </c>
      <c r="V3100" s="2">
        <v>0</v>
      </c>
      <c r="W3100" s="2">
        <f t="shared" si="433"/>
        <v>24.916666666666668</v>
      </c>
      <c r="X3100" s="9">
        <f t="shared" si="434"/>
        <v>55</v>
      </c>
      <c r="Y3100" s="9">
        <f t="shared" si="435"/>
        <v>7.3175488450441702E-4</v>
      </c>
      <c r="Z3100" s="10">
        <f t="shared" si="436"/>
        <v>12707764.948453609</v>
      </c>
      <c r="AA3100" s="10">
        <f t="shared" si="437"/>
        <v>292278.59381443303</v>
      </c>
      <c r="AB3100" s="10">
        <f t="shared" si="438"/>
        <v>1</v>
      </c>
      <c r="AC3100" s="9">
        <f t="shared" si="439"/>
        <v>12326532</v>
      </c>
      <c r="AD3100" s="10">
        <f t="shared" si="440"/>
        <v>16075322.659793817</v>
      </c>
    </row>
    <row r="3101" spans="1:30" x14ac:dyDescent="0.2">
      <c r="A3101" t="s">
        <v>1243</v>
      </c>
      <c r="B3101" s="1">
        <v>43556</v>
      </c>
      <c r="C3101" t="s">
        <v>472</v>
      </c>
      <c r="D3101" s="2">
        <v>872</v>
      </c>
      <c r="E3101" s="2">
        <v>0</v>
      </c>
      <c r="F3101" s="2">
        <v>0</v>
      </c>
      <c r="G3101" s="2">
        <v>872</v>
      </c>
      <c r="H3101" s="2"/>
      <c r="I3101" s="2">
        <v>0</v>
      </c>
      <c r="J3101" s="2">
        <v>0</v>
      </c>
      <c r="K3101" s="2">
        <v>0</v>
      </c>
      <c r="L3101" s="2">
        <v>0</v>
      </c>
      <c r="M3101" s="2">
        <v>0.30520000000000003</v>
      </c>
      <c r="N3101" s="8">
        <f t="shared" si="432"/>
        <v>30520.000000000004</v>
      </c>
      <c r="O3101" s="2">
        <v>0</v>
      </c>
      <c r="P3101" s="2">
        <v>0</v>
      </c>
      <c r="Q3101" s="2">
        <v>0.30520000000000003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f t="shared" si="433"/>
        <v>24.916666666666668</v>
      </c>
      <c r="X3101" s="9">
        <f t="shared" si="434"/>
        <v>35.000000000000007</v>
      </c>
      <c r="Y3101" s="9">
        <f t="shared" si="435"/>
        <v>2.4759599861502004E-3</v>
      </c>
      <c r="Z3101" s="10">
        <f t="shared" si="436"/>
        <v>3176941.2371134022</v>
      </c>
      <c r="AA3101" s="10">
        <f t="shared" si="437"/>
        <v>73069.648453608257</v>
      </c>
      <c r="AB3101" s="10">
        <f t="shared" si="438"/>
        <v>4</v>
      </c>
      <c r="AC3101" s="9">
        <f t="shared" si="439"/>
        <v>3081633</v>
      </c>
      <c r="AD3101" s="10">
        <f t="shared" si="440"/>
        <v>2557437.6958762896</v>
      </c>
    </row>
    <row r="3102" spans="1:30" x14ac:dyDescent="0.2">
      <c r="A3102" t="s">
        <v>1243</v>
      </c>
      <c r="B3102" s="1">
        <v>43556</v>
      </c>
      <c r="C3102" t="s">
        <v>46</v>
      </c>
      <c r="D3102" s="2">
        <v>12504</v>
      </c>
      <c r="E3102" s="2">
        <v>0</v>
      </c>
      <c r="F3102" s="2">
        <v>0</v>
      </c>
      <c r="G3102" s="2">
        <v>6318</v>
      </c>
      <c r="H3102" s="2"/>
      <c r="I3102" s="2">
        <v>0</v>
      </c>
      <c r="J3102" s="2">
        <v>6186</v>
      </c>
      <c r="K3102" s="2">
        <v>0</v>
      </c>
      <c r="L3102" s="2">
        <v>0</v>
      </c>
      <c r="M3102" s="2">
        <v>4.9950000000000001</v>
      </c>
      <c r="N3102" s="8">
        <f t="shared" si="432"/>
        <v>499500</v>
      </c>
      <c r="O3102" s="2">
        <v>0</v>
      </c>
      <c r="P3102" s="2">
        <v>0</v>
      </c>
      <c r="Q3102" s="2">
        <v>2.2113</v>
      </c>
      <c r="R3102" s="2">
        <v>0</v>
      </c>
      <c r="S3102" s="2">
        <v>0</v>
      </c>
      <c r="T3102" s="2">
        <v>2.7837000000000001</v>
      </c>
      <c r="U3102" s="2">
        <v>0</v>
      </c>
      <c r="V3102" s="2">
        <v>0</v>
      </c>
      <c r="W3102" s="2">
        <f t="shared" si="433"/>
        <v>24.916666666666668</v>
      </c>
      <c r="X3102" s="9">
        <f t="shared" si="434"/>
        <v>39.947216890595008</v>
      </c>
      <c r="Y3102" s="9">
        <f t="shared" si="435"/>
        <v>4.0522346431259008E-2</v>
      </c>
      <c r="Z3102" s="10">
        <f t="shared" si="436"/>
        <v>1411973.8831615122</v>
      </c>
      <c r="AA3102" s="10">
        <f t="shared" si="437"/>
        <v>32475.399312714781</v>
      </c>
      <c r="AB3102" s="10">
        <f t="shared" si="438"/>
        <v>9</v>
      </c>
      <c r="AC3102" s="9">
        <f t="shared" si="439"/>
        <v>1369614.6666666667</v>
      </c>
      <c r="AD3102" s="10">
        <f t="shared" si="440"/>
        <v>1297301.8199536975</v>
      </c>
    </row>
    <row r="3103" spans="1:30" x14ac:dyDescent="0.2">
      <c r="A3103" t="s">
        <v>1243</v>
      </c>
      <c r="B3103" s="1">
        <v>43556</v>
      </c>
      <c r="C3103" t="s">
        <v>1181</v>
      </c>
      <c r="D3103" s="2">
        <v>927</v>
      </c>
      <c r="E3103" s="2">
        <v>0</v>
      </c>
      <c r="F3103" s="2">
        <v>562</v>
      </c>
      <c r="G3103" s="2">
        <v>0</v>
      </c>
      <c r="H3103" s="2"/>
      <c r="I3103" s="2">
        <v>365</v>
      </c>
      <c r="J3103" s="2">
        <v>0</v>
      </c>
      <c r="K3103" s="2">
        <v>0</v>
      </c>
      <c r="L3103" s="2">
        <v>0</v>
      </c>
      <c r="M3103" s="2">
        <v>0.50985000000000003</v>
      </c>
      <c r="N3103" s="8">
        <f t="shared" si="432"/>
        <v>50985</v>
      </c>
      <c r="O3103" s="2">
        <v>0</v>
      </c>
      <c r="P3103" s="2">
        <v>0.30909999999999999</v>
      </c>
      <c r="Q3103" s="2">
        <v>0</v>
      </c>
      <c r="R3103" s="2">
        <v>0</v>
      </c>
      <c r="S3103" s="2">
        <v>0.20075000000000001</v>
      </c>
      <c r="T3103" s="2">
        <v>0</v>
      </c>
      <c r="U3103" s="2">
        <v>0</v>
      </c>
      <c r="V3103" s="2">
        <v>0</v>
      </c>
      <c r="W3103" s="2">
        <f t="shared" si="433"/>
        <v>24.916666666666668</v>
      </c>
      <c r="X3103" s="9">
        <f t="shared" si="434"/>
        <v>55</v>
      </c>
      <c r="Y3103" s="9">
        <f t="shared" si="435"/>
        <v>4.1361998654609426E-3</v>
      </c>
      <c r="Z3103" s="10">
        <f t="shared" si="436"/>
        <v>2117960.8247422683</v>
      </c>
      <c r="AA3103" s="10">
        <f t="shared" si="437"/>
        <v>48713.098969072169</v>
      </c>
      <c r="AB3103" s="10">
        <f t="shared" si="438"/>
        <v>6</v>
      </c>
      <c r="AC3103" s="9">
        <f t="shared" si="439"/>
        <v>2054422</v>
      </c>
      <c r="AD3103" s="10">
        <f t="shared" si="440"/>
        <v>2679220.4432989694</v>
      </c>
    </row>
    <row r="3104" spans="1:30" x14ac:dyDescent="0.2">
      <c r="A3104" t="s">
        <v>1243</v>
      </c>
      <c r="B3104" s="1">
        <v>43556</v>
      </c>
      <c r="C3104" t="s">
        <v>475</v>
      </c>
      <c r="D3104" s="2">
        <v>90602</v>
      </c>
      <c r="E3104" s="2">
        <v>0</v>
      </c>
      <c r="F3104" s="2">
        <v>0</v>
      </c>
      <c r="G3104" s="2">
        <v>0</v>
      </c>
      <c r="H3104" s="2"/>
      <c r="I3104" s="2">
        <v>0</v>
      </c>
      <c r="J3104" s="2">
        <v>72132</v>
      </c>
      <c r="K3104" s="2">
        <v>0</v>
      </c>
      <c r="L3104" s="2">
        <v>0</v>
      </c>
      <c r="M3104" s="2">
        <v>37.972599999999993</v>
      </c>
      <c r="N3104" s="8">
        <f t="shared" si="432"/>
        <v>3797259.9999999991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26.443850000000001</v>
      </c>
      <c r="U3104" s="2">
        <v>0</v>
      </c>
      <c r="V3104" s="2">
        <v>0</v>
      </c>
      <c r="W3104" s="2">
        <f t="shared" si="433"/>
        <v>24.916666666666668</v>
      </c>
      <c r="X3104" s="9">
        <f t="shared" si="434"/>
        <v>41.911436833623974</v>
      </c>
      <c r="Y3104" s="9">
        <f t="shared" si="435"/>
        <v>0.30805582624537048</v>
      </c>
      <c r="Z3104" s="10">
        <f t="shared" si="436"/>
        <v>1815394.9926362301</v>
      </c>
      <c r="AA3104" s="10">
        <f t="shared" si="437"/>
        <v>41754.084830633292</v>
      </c>
      <c r="AB3104" s="10">
        <f t="shared" si="438"/>
        <v>7</v>
      </c>
      <c r="AC3104" s="9">
        <f t="shared" si="439"/>
        <v>1760933.142857143</v>
      </c>
      <c r="AD3104" s="10">
        <f t="shared" si="440"/>
        <v>1749973.6889248642</v>
      </c>
    </row>
    <row r="3105" spans="1:30" x14ac:dyDescent="0.2">
      <c r="A3105" t="s">
        <v>1243</v>
      </c>
      <c r="B3105" s="1">
        <v>43556</v>
      </c>
      <c r="C3105" t="s">
        <v>250</v>
      </c>
      <c r="D3105" s="2">
        <v>806</v>
      </c>
      <c r="E3105" s="2">
        <v>0</v>
      </c>
      <c r="F3105" s="2">
        <v>0</v>
      </c>
      <c r="G3105" s="2">
        <v>0</v>
      </c>
      <c r="H3105" s="2"/>
      <c r="I3105" s="2">
        <v>0</v>
      </c>
      <c r="J3105" s="2">
        <v>0</v>
      </c>
      <c r="K3105" s="2">
        <v>806</v>
      </c>
      <c r="L3105" s="2">
        <v>0</v>
      </c>
      <c r="M3105" s="2">
        <v>0.16120000000000001</v>
      </c>
      <c r="N3105" s="8">
        <f t="shared" si="432"/>
        <v>16120.000000000002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0.16120000000000001</v>
      </c>
      <c r="V3105" s="2">
        <v>0</v>
      </c>
      <c r="W3105" s="2">
        <f t="shared" si="433"/>
        <v>24.916666666666668</v>
      </c>
      <c r="X3105" s="9">
        <f t="shared" si="434"/>
        <v>20.000000000000004</v>
      </c>
      <c r="Y3105" s="9">
        <f t="shared" si="435"/>
        <v>1.3077481971409317E-3</v>
      </c>
      <c r="Z3105" s="10">
        <f t="shared" si="436"/>
        <v>12707764.948453609</v>
      </c>
      <c r="AA3105" s="10">
        <f t="shared" si="437"/>
        <v>292278.59381443303</v>
      </c>
      <c r="AB3105" s="10">
        <f t="shared" si="438"/>
        <v>1</v>
      </c>
      <c r="AC3105" s="9">
        <f t="shared" si="439"/>
        <v>12326532</v>
      </c>
      <c r="AD3105" s="10">
        <f t="shared" si="440"/>
        <v>5845571.8762886617</v>
      </c>
    </row>
    <row r="3106" spans="1:30" x14ac:dyDescent="0.2">
      <c r="A3106" t="s">
        <v>1243</v>
      </c>
      <c r="B3106" s="1">
        <v>43556</v>
      </c>
      <c r="C3106" t="s">
        <v>48</v>
      </c>
      <c r="D3106" s="2">
        <v>163</v>
      </c>
      <c r="E3106" s="2">
        <v>0</v>
      </c>
      <c r="F3106" s="2">
        <v>0</v>
      </c>
      <c r="G3106" s="2">
        <v>0</v>
      </c>
      <c r="H3106" s="2">
        <v>163</v>
      </c>
      <c r="I3106" s="2">
        <v>0</v>
      </c>
      <c r="J3106" s="2">
        <v>0</v>
      </c>
      <c r="K3106" s="2">
        <v>0</v>
      </c>
      <c r="L3106" s="2">
        <v>0</v>
      </c>
      <c r="M3106" s="2">
        <v>6.5199999999999994E-2</v>
      </c>
      <c r="N3106" s="8">
        <f t="shared" si="432"/>
        <v>6519.9999999999991</v>
      </c>
      <c r="O3106" s="2">
        <v>0</v>
      </c>
      <c r="P3106" s="2">
        <v>0</v>
      </c>
      <c r="Q3106" s="2">
        <v>0</v>
      </c>
      <c r="R3106" s="2">
        <v>6.5199999999999994E-2</v>
      </c>
      <c r="S3106" s="2">
        <v>0</v>
      </c>
      <c r="T3106" s="2">
        <v>0</v>
      </c>
      <c r="U3106" s="2">
        <v>0</v>
      </c>
      <c r="V3106" s="2">
        <v>0</v>
      </c>
      <c r="W3106" s="2">
        <f t="shared" si="433"/>
        <v>24.916666666666668</v>
      </c>
      <c r="X3106" s="9">
        <f t="shared" si="434"/>
        <v>39.999999999999993</v>
      </c>
      <c r="Y3106" s="9">
        <f t="shared" si="435"/>
        <v>5.2894033780141888E-4</v>
      </c>
      <c r="Z3106" s="10">
        <f t="shared" si="436"/>
        <v>1270776.494845361</v>
      </c>
      <c r="AA3106" s="10">
        <f t="shared" si="437"/>
        <v>29227.859381443301</v>
      </c>
      <c r="AB3106" s="10">
        <f t="shared" si="438"/>
        <v>10</v>
      </c>
      <c r="AC3106" s="9">
        <f t="shared" si="439"/>
        <v>1232653.2</v>
      </c>
      <c r="AD3106" s="10">
        <f t="shared" si="440"/>
        <v>1169114.3752577319</v>
      </c>
    </row>
    <row r="3107" spans="1:30" x14ac:dyDescent="0.2">
      <c r="A3107" t="s">
        <v>1243</v>
      </c>
      <c r="B3107" s="1">
        <v>43556</v>
      </c>
      <c r="C3107" t="s">
        <v>49</v>
      </c>
      <c r="D3107" s="2">
        <v>7883</v>
      </c>
      <c r="E3107" s="2">
        <v>0</v>
      </c>
      <c r="F3107" s="2">
        <v>1483</v>
      </c>
      <c r="G3107" s="2">
        <v>1940</v>
      </c>
      <c r="H3107" s="2"/>
      <c r="I3107" s="2">
        <v>4460</v>
      </c>
      <c r="J3107" s="2">
        <v>0</v>
      </c>
      <c r="K3107" s="2">
        <v>0</v>
      </c>
      <c r="L3107" s="2">
        <v>0</v>
      </c>
      <c r="M3107" s="2">
        <v>1.848025</v>
      </c>
      <c r="N3107" s="8">
        <f t="shared" si="432"/>
        <v>184802.5</v>
      </c>
      <c r="O3107" s="2">
        <v>0</v>
      </c>
      <c r="P3107" s="2">
        <v>0.33677499999999999</v>
      </c>
      <c r="Q3107" s="2">
        <v>0.39624999999999999</v>
      </c>
      <c r="R3107" s="2">
        <v>0</v>
      </c>
      <c r="S3107" s="2">
        <v>1.115</v>
      </c>
      <c r="T3107" s="2">
        <v>0</v>
      </c>
      <c r="U3107" s="2">
        <v>0</v>
      </c>
      <c r="V3107" s="2">
        <v>0</v>
      </c>
      <c r="W3107" s="2">
        <f t="shared" si="433"/>
        <v>24.916666666666668</v>
      </c>
      <c r="X3107" s="9">
        <f t="shared" si="434"/>
        <v>23.443168844348598</v>
      </c>
      <c r="Y3107" s="9">
        <f t="shared" si="435"/>
        <v>1.4992254106832319E-2</v>
      </c>
      <c r="Z3107" s="10">
        <f t="shared" si="436"/>
        <v>2117960.8247422683</v>
      </c>
      <c r="AA3107" s="10">
        <f t="shared" si="437"/>
        <v>48713.098969072169</v>
      </c>
      <c r="AB3107" s="10">
        <f t="shared" si="438"/>
        <v>6</v>
      </c>
      <c r="AC3107" s="9">
        <f t="shared" si="439"/>
        <v>2054422</v>
      </c>
      <c r="AD3107" s="10">
        <f t="shared" si="440"/>
        <v>1141989.4040634225</v>
      </c>
    </row>
    <row r="3108" spans="1:30" x14ac:dyDescent="0.2">
      <c r="A3108" t="s">
        <v>1243</v>
      </c>
      <c r="B3108" s="1">
        <v>43556</v>
      </c>
      <c r="C3108" t="s">
        <v>476</v>
      </c>
      <c r="D3108" s="2">
        <v>38085</v>
      </c>
      <c r="E3108" s="2">
        <v>0</v>
      </c>
      <c r="F3108" s="2">
        <v>0</v>
      </c>
      <c r="G3108" s="2">
        <v>4714</v>
      </c>
      <c r="H3108" s="2">
        <v>9409</v>
      </c>
      <c r="I3108" s="2">
        <v>0</v>
      </c>
      <c r="J3108" s="2">
        <v>9555</v>
      </c>
      <c r="K3108" s="2">
        <v>14407</v>
      </c>
      <c r="L3108" s="2">
        <v>0</v>
      </c>
      <c r="M3108" s="2">
        <v>12.594650000000001</v>
      </c>
      <c r="N3108" s="8">
        <f t="shared" si="432"/>
        <v>1259465.0000000002</v>
      </c>
      <c r="O3108" s="2">
        <v>0</v>
      </c>
      <c r="P3108" s="2">
        <v>0</v>
      </c>
      <c r="Q3108" s="2">
        <v>1.6498999999999999</v>
      </c>
      <c r="R3108" s="2">
        <v>3.7635999999999998</v>
      </c>
      <c r="S3108" s="2">
        <v>0</v>
      </c>
      <c r="T3108" s="2">
        <v>4.2997500000000004</v>
      </c>
      <c r="U3108" s="2">
        <v>2.8814000000000002</v>
      </c>
      <c r="V3108" s="2">
        <v>0</v>
      </c>
      <c r="W3108" s="2">
        <f t="shared" si="433"/>
        <v>24.916666666666668</v>
      </c>
      <c r="X3108" s="9">
        <f t="shared" si="434"/>
        <v>33.06984377051333</v>
      </c>
      <c r="Y3108" s="9">
        <f t="shared" si="435"/>
        <v>0.1021751292253166</v>
      </c>
      <c r="Z3108" s="10">
        <f t="shared" si="436"/>
        <v>4235921.6494845366</v>
      </c>
      <c r="AA3108" s="10">
        <f t="shared" si="437"/>
        <v>97426.197938144338</v>
      </c>
      <c r="AB3108" s="10">
        <f t="shared" si="438"/>
        <v>3</v>
      </c>
      <c r="AC3108" s="9">
        <f t="shared" si="439"/>
        <v>4108844</v>
      </c>
      <c r="AD3108" s="10">
        <f t="shared" si="440"/>
        <v>3221869.1449695411</v>
      </c>
    </row>
    <row r="3109" spans="1:30" x14ac:dyDescent="0.2">
      <c r="A3109" t="s">
        <v>1243</v>
      </c>
      <c r="B3109" s="1">
        <v>43556</v>
      </c>
      <c r="C3109" t="s">
        <v>52</v>
      </c>
      <c r="D3109" s="2">
        <v>1364</v>
      </c>
      <c r="E3109" s="2">
        <v>378</v>
      </c>
      <c r="F3109" s="2">
        <v>0</v>
      </c>
      <c r="G3109" s="2">
        <v>0</v>
      </c>
      <c r="H3109" s="2"/>
      <c r="I3109" s="2">
        <v>0</v>
      </c>
      <c r="J3109" s="2">
        <v>0</v>
      </c>
      <c r="K3109" s="2">
        <v>0</v>
      </c>
      <c r="L3109" s="2">
        <v>986</v>
      </c>
      <c r="M3109" s="2">
        <v>0.4355</v>
      </c>
      <c r="N3109" s="8">
        <f t="shared" si="432"/>
        <v>43550</v>
      </c>
      <c r="O3109" s="2">
        <v>0.189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0.2465</v>
      </c>
      <c r="W3109" s="2">
        <f t="shared" si="433"/>
        <v>24.916666666666668</v>
      </c>
      <c r="X3109" s="9">
        <f t="shared" si="434"/>
        <v>31.928152492668623</v>
      </c>
      <c r="Y3109" s="9">
        <f t="shared" si="435"/>
        <v>3.533029403566226E-3</v>
      </c>
      <c r="Z3109" s="10">
        <f t="shared" si="436"/>
        <v>6353882.4742268045</v>
      </c>
      <c r="AA3109" s="10">
        <f t="shared" si="437"/>
        <v>146139.29690721651</v>
      </c>
      <c r="AB3109" s="10">
        <f t="shared" si="438"/>
        <v>2</v>
      </c>
      <c r="AC3109" s="9">
        <f t="shared" si="439"/>
        <v>6163266</v>
      </c>
      <c r="AD3109" s="10">
        <f t="shared" si="440"/>
        <v>4665957.7568249851</v>
      </c>
    </row>
    <row r="3110" spans="1:30" x14ac:dyDescent="0.2">
      <c r="A3110" t="s">
        <v>1243</v>
      </c>
      <c r="B3110" s="1">
        <v>43556</v>
      </c>
      <c r="C3110" t="s">
        <v>53</v>
      </c>
      <c r="D3110" s="2">
        <v>9925</v>
      </c>
      <c r="E3110" s="2">
        <v>0</v>
      </c>
      <c r="F3110" s="2">
        <v>0</v>
      </c>
      <c r="G3110" s="2">
        <v>7861</v>
      </c>
      <c r="H3110" s="2"/>
      <c r="I3110" s="2">
        <v>0</v>
      </c>
      <c r="J3110" s="2">
        <v>2064</v>
      </c>
      <c r="K3110" s="2">
        <v>0</v>
      </c>
      <c r="L3110" s="2">
        <v>0</v>
      </c>
      <c r="M3110" s="2">
        <v>2.5009999999999999</v>
      </c>
      <c r="N3110" s="8">
        <f t="shared" si="432"/>
        <v>250100</v>
      </c>
      <c r="O3110" s="2">
        <v>0</v>
      </c>
      <c r="P3110" s="2">
        <v>0</v>
      </c>
      <c r="Q3110" s="2">
        <v>1.5721999999999998</v>
      </c>
      <c r="R3110" s="2">
        <v>0</v>
      </c>
      <c r="S3110" s="2">
        <v>0</v>
      </c>
      <c r="T3110" s="2">
        <v>0.92879999999999996</v>
      </c>
      <c r="U3110" s="2">
        <v>0</v>
      </c>
      <c r="V3110" s="2">
        <v>0</v>
      </c>
      <c r="W3110" s="2">
        <f t="shared" si="433"/>
        <v>24.916666666666668</v>
      </c>
      <c r="X3110" s="9">
        <f t="shared" si="434"/>
        <v>25.198992443324936</v>
      </c>
      <c r="Y3110" s="9">
        <f t="shared" si="435"/>
        <v>2.0289567252167927E-2</v>
      </c>
      <c r="Z3110" s="10">
        <f t="shared" si="436"/>
        <v>552511.51949798304</v>
      </c>
      <c r="AA3110" s="10">
        <f t="shared" si="437"/>
        <v>12707.76494845361</v>
      </c>
      <c r="AB3110" s="10">
        <f t="shared" si="438"/>
        <v>23</v>
      </c>
      <c r="AC3110" s="9">
        <f t="shared" si="439"/>
        <v>535936.17391304346</v>
      </c>
      <c r="AD3110" s="10">
        <f t="shared" si="440"/>
        <v>320222.87290763203</v>
      </c>
    </row>
    <row r="3111" spans="1:30" x14ac:dyDescent="0.2">
      <c r="A3111" t="s">
        <v>1243</v>
      </c>
      <c r="B3111" s="1">
        <v>43556</v>
      </c>
      <c r="C3111" t="s">
        <v>58</v>
      </c>
      <c r="D3111" s="2">
        <v>2400</v>
      </c>
      <c r="E3111" s="2">
        <v>0</v>
      </c>
      <c r="F3111" s="2">
        <v>0</v>
      </c>
      <c r="G3111" s="2">
        <v>0</v>
      </c>
      <c r="H3111" s="2"/>
      <c r="I3111" s="2">
        <v>879</v>
      </c>
      <c r="J3111" s="2">
        <v>1521</v>
      </c>
      <c r="K3111" s="2">
        <v>0</v>
      </c>
      <c r="L3111" s="2">
        <v>0</v>
      </c>
      <c r="M3111" s="2">
        <v>1.1678999999999999</v>
      </c>
      <c r="N3111" s="8">
        <f t="shared" si="432"/>
        <v>116790</v>
      </c>
      <c r="O3111" s="2">
        <v>0</v>
      </c>
      <c r="P3111" s="2">
        <v>0</v>
      </c>
      <c r="Q3111" s="2">
        <v>0</v>
      </c>
      <c r="R3111" s="2">
        <v>0</v>
      </c>
      <c r="S3111" s="2">
        <v>0.48344999999999999</v>
      </c>
      <c r="T3111" s="2">
        <v>0.68445</v>
      </c>
      <c r="U3111" s="2">
        <v>0</v>
      </c>
      <c r="V3111" s="2">
        <v>0</v>
      </c>
      <c r="W3111" s="2">
        <f t="shared" si="433"/>
        <v>24.916666666666668</v>
      </c>
      <c r="X3111" s="9">
        <f t="shared" si="434"/>
        <v>48.662500000000001</v>
      </c>
      <c r="Y3111" s="9">
        <f t="shared" si="435"/>
        <v>9.4746843637772572E-3</v>
      </c>
      <c r="Z3111" s="10">
        <f t="shared" si="436"/>
        <v>1155251.3589503281</v>
      </c>
      <c r="AA3111" s="10">
        <f t="shared" si="437"/>
        <v>26570.781255857546</v>
      </c>
      <c r="AB3111" s="10">
        <f t="shared" si="438"/>
        <v>11</v>
      </c>
      <c r="AC3111" s="9">
        <f t="shared" si="439"/>
        <v>1120593.8181818181</v>
      </c>
      <c r="AD3111" s="10">
        <f t="shared" si="440"/>
        <v>1293000.6428631679</v>
      </c>
    </row>
    <row r="3112" spans="1:30" x14ac:dyDescent="0.2">
      <c r="A3112" t="s">
        <v>1243</v>
      </c>
      <c r="B3112" s="1">
        <v>43556</v>
      </c>
      <c r="C3112" t="s">
        <v>59</v>
      </c>
      <c r="D3112" s="2">
        <v>40961</v>
      </c>
      <c r="E3112" s="2">
        <v>8050</v>
      </c>
      <c r="F3112" s="2">
        <v>2601</v>
      </c>
      <c r="G3112" s="2">
        <v>5498</v>
      </c>
      <c r="H3112" s="2">
        <v>5481</v>
      </c>
      <c r="I3112" s="2">
        <v>0</v>
      </c>
      <c r="J3112" s="2">
        <v>6639</v>
      </c>
      <c r="K3112" s="2">
        <v>0</v>
      </c>
      <c r="L3112" s="2">
        <v>10157</v>
      </c>
      <c r="M3112" s="2">
        <v>17.968474999999998</v>
      </c>
      <c r="N3112" s="8">
        <f t="shared" si="432"/>
        <v>1796847.4999999998</v>
      </c>
      <c r="O3112" s="2">
        <v>4.8742000000000001</v>
      </c>
      <c r="P3112" s="2">
        <v>1.43055</v>
      </c>
      <c r="Q3112" s="2">
        <v>3.3283</v>
      </c>
      <c r="R3112" s="2">
        <v>2.1237249999999999</v>
      </c>
      <c r="S3112" s="2">
        <v>0</v>
      </c>
      <c r="T3112" s="2">
        <v>2.6647499999999997</v>
      </c>
      <c r="U3112" s="2">
        <v>0</v>
      </c>
      <c r="V3112" s="2">
        <v>3.0399500000000002</v>
      </c>
      <c r="W3112" s="2">
        <f t="shared" si="433"/>
        <v>24.916666666666668</v>
      </c>
      <c r="X3112" s="9">
        <f t="shared" si="434"/>
        <v>43.867276189546146</v>
      </c>
      <c r="Y3112" s="9">
        <f t="shared" si="435"/>
        <v>0.1457707244827661</v>
      </c>
      <c r="Z3112" s="10">
        <f t="shared" si="436"/>
        <v>907697.49631811504</v>
      </c>
      <c r="AA3112" s="10">
        <f t="shared" si="437"/>
        <v>20877.042415316646</v>
      </c>
      <c r="AB3112" s="10">
        <f t="shared" si="438"/>
        <v>14</v>
      </c>
      <c r="AC3112" s="9">
        <f t="shared" si="439"/>
        <v>880466.57142857148</v>
      </c>
      <c r="AD3112" s="10">
        <f t="shared" si="440"/>
        <v>915818.98565356492</v>
      </c>
    </row>
    <row r="3113" spans="1:30" x14ac:dyDescent="0.2">
      <c r="A3113" t="s">
        <v>1243</v>
      </c>
      <c r="B3113" s="1">
        <v>43556</v>
      </c>
      <c r="C3113" t="s">
        <v>1251</v>
      </c>
      <c r="D3113" s="2">
        <v>2213</v>
      </c>
      <c r="E3113" s="2">
        <v>0</v>
      </c>
      <c r="F3113" s="2">
        <v>2213</v>
      </c>
      <c r="G3113" s="2">
        <v>0</v>
      </c>
      <c r="H3113" s="2"/>
      <c r="I3113" s="2">
        <v>0</v>
      </c>
      <c r="J3113" s="2">
        <v>0</v>
      </c>
      <c r="K3113" s="2">
        <v>0</v>
      </c>
      <c r="L3113" s="2">
        <v>0</v>
      </c>
      <c r="M3113" s="2">
        <v>1.21715</v>
      </c>
      <c r="N3113" s="8">
        <f t="shared" si="432"/>
        <v>121715</v>
      </c>
      <c r="O3113" s="2">
        <v>0</v>
      </c>
      <c r="P3113" s="2">
        <v>1.21715</v>
      </c>
      <c r="Q3113" s="2">
        <v>0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f t="shared" si="433"/>
        <v>24.916666666666668</v>
      </c>
      <c r="X3113" s="9">
        <f t="shared" si="434"/>
        <v>55</v>
      </c>
      <c r="Y3113" s="9">
        <f t="shared" si="435"/>
        <v>9.8742290207821624E-3</v>
      </c>
      <c r="Z3113" s="10">
        <f t="shared" si="436"/>
        <v>1155251.3589503281</v>
      </c>
      <c r="AA3113" s="10">
        <f t="shared" si="437"/>
        <v>26570.781255857546</v>
      </c>
      <c r="AB3113" s="10">
        <f t="shared" si="438"/>
        <v>11</v>
      </c>
      <c r="AC3113" s="9">
        <f t="shared" si="439"/>
        <v>1120593.8181818181</v>
      </c>
      <c r="AD3113" s="10">
        <f t="shared" si="440"/>
        <v>1461392.969072165</v>
      </c>
    </row>
    <row r="3114" spans="1:30" x14ac:dyDescent="0.2">
      <c r="A3114" t="s">
        <v>1243</v>
      </c>
      <c r="B3114" s="1">
        <v>43556</v>
      </c>
      <c r="C3114" t="s">
        <v>853</v>
      </c>
      <c r="D3114" s="2">
        <v>4039</v>
      </c>
      <c r="E3114" s="2">
        <v>562</v>
      </c>
      <c r="F3114" s="2">
        <v>0</v>
      </c>
      <c r="G3114" s="2">
        <v>0</v>
      </c>
      <c r="H3114" s="2">
        <v>1127</v>
      </c>
      <c r="I3114" s="2">
        <v>0</v>
      </c>
      <c r="J3114" s="2">
        <v>1172</v>
      </c>
      <c r="K3114" s="2">
        <v>0</v>
      </c>
      <c r="L3114" s="2">
        <v>1178</v>
      </c>
      <c r="M3114" s="2">
        <v>1.5536999999999999</v>
      </c>
      <c r="N3114" s="8">
        <f t="shared" si="432"/>
        <v>155370</v>
      </c>
      <c r="O3114" s="2">
        <v>0.28100000000000003</v>
      </c>
      <c r="P3114" s="2">
        <v>0</v>
      </c>
      <c r="Q3114" s="2">
        <v>0</v>
      </c>
      <c r="R3114" s="2">
        <v>0.45079999999999998</v>
      </c>
      <c r="S3114" s="2">
        <v>0</v>
      </c>
      <c r="T3114" s="2">
        <v>0.52739999999999998</v>
      </c>
      <c r="U3114" s="2">
        <v>0</v>
      </c>
      <c r="V3114" s="2">
        <v>0.29449999999999998</v>
      </c>
      <c r="W3114" s="2">
        <f t="shared" si="433"/>
        <v>24.916666666666668</v>
      </c>
      <c r="X3114" s="9">
        <f t="shared" si="434"/>
        <v>38.467442436246593</v>
      </c>
      <c r="Y3114" s="9">
        <f t="shared" si="435"/>
        <v>1.2604518448497923E-2</v>
      </c>
      <c r="Z3114" s="10">
        <f t="shared" si="436"/>
        <v>12707764.948453609</v>
      </c>
      <c r="AA3114" s="10">
        <f t="shared" si="437"/>
        <v>292278.59381443303</v>
      </c>
      <c r="AB3114" s="10">
        <f t="shared" si="438"/>
        <v>1</v>
      </c>
      <c r="AC3114" s="9">
        <f t="shared" si="439"/>
        <v>12326532</v>
      </c>
      <c r="AD3114" s="10">
        <f t="shared" si="440"/>
        <v>11243209.982903803</v>
      </c>
    </row>
    <row r="3115" spans="1:30" x14ac:dyDescent="0.2">
      <c r="A3115" t="s">
        <v>1243</v>
      </c>
      <c r="B3115" s="1">
        <v>43556</v>
      </c>
      <c r="C3115" t="s">
        <v>1252</v>
      </c>
      <c r="D3115" s="2">
        <v>9226</v>
      </c>
      <c r="E3115" s="2">
        <v>3474</v>
      </c>
      <c r="F3115" s="2">
        <v>2279</v>
      </c>
      <c r="G3115" s="2">
        <v>3473</v>
      </c>
      <c r="H3115" s="2"/>
      <c r="I3115" s="2">
        <v>0</v>
      </c>
      <c r="J3115" s="2">
        <v>0</v>
      </c>
      <c r="K3115" s="2">
        <v>0</v>
      </c>
      <c r="L3115" s="2">
        <v>0</v>
      </c>
      <c r="M3115" s="2">
        <v>2.2759999999999998</v>
      </c>
      <c r="N3115" s="8">
        <f t="shared" si="432"/>
        <v>227599.99999999997</v>
      </c>
      <c r="O3115" s="2">
        <v>1.0979000000000001</v>
      </c>
      <c r="P3115" s="2">
        <v>0.56974999999999998</v>
      </c>
      <c r="Q3115" s="2">
        <v>0.60834999999999995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f t="shared" si="433"/>
        <v>24.916666666666668</v>
      </c>
      <c r="X3115" s="9">
        <f t="shared" si="434"/>
        <v>24.669412529807065</v>
      </c>
      <c r="Y3115" s="9">
        <f t="shared" si="435"/>
        <v>1.8464236331840942E-2</v>
      </c>
      <c r="Z3115" s="10">
        <f t="shared" si="436"/>
        <v>3176941.2371134022</v>
      </c>
      <c r="AA3115" s="10">
        <f t="shared" si="437"/>
        <v>73069.648453608257</v>
      </c>
      <c r="AB3115" s="10">
        <f t="shared" si="438"/>
        <v>4</v>
      </c>
      <c r="AC3115" s="9">
        <f t="shared" si="439"/>
        <v>3081633</v>
      </c>
      <c r="AD3115" s="10">
        <f t="shared" si="440"/>
        <v>1802585.3011100411</v>
      </c>
    </row>
    <row r="3116" spans="1:30" x14ac:dyDescent="0.2">
      <c r="A3116" t="s">
        <v>1243</v>
      </c>
      <c r="B3116" s="1">
        <v>43556</v>
      </c>
      <c r="C3116" t="s">
        <v>63</v>
      </c>
      <c r="D3116" s="2">
        <v>1200</v>
      </c>
      <c r="E3116" s="2">
        <v>0</v>
      </c>
      <c r="F3116" s="2">
        <v>0</v>
      </c>
      <c r="G3116" s="2">
        <v>0</v>
      </c>
      <c r="H3116" s="2"/>
      <c r="I3116" s="2">
        <v>0</v>
      </c>
      <c r="J3116" s="2">
        <v>0</v>
      </c>
      <c r="K3116" s="2">
        <v>0</v>
      </c>
      <c r="L3116" s="2">
        <v>1200</v>
      </c>
      <c r="M3116" s="2">
        <v>0.3</v>
      </c>
      <c r="N3116" s="8">
        <f t="shared" si="432"/>
        <v>30000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0.3</v>
      </c>
      <c r="W3116" s="2">
        <f t="shared" si="433"/>
        <v>24.916666666666668</v>
      </c>
      <c r="X3116" s="9">
        <f t="shared" si="434"/>
        <v>25</v>
      </c>
      <c r="Y3116" s="9">
        <f t="shared" si="435"/>
        <v>2.4337745604359768E-3</v>
      </c>
      <c r="Z3116" s="10">
        <f t="shared" si="436"/>
        <v>2117960.8247422683</v>
      </c>
      <c r="AA3116" s="10">
        <f t="shared" si="437"/>
        <v>48713.098969072169</v>
      </c>
      <c r="AB3116" s="10">
        <f t="shared" si="438"/>
        <v>6</v>
      </c>
      <c r="AC3116" s="9">
        <f t="shared" si="439"/>
        <v>2054422</v>
      </c>
      <c r="AD3116" s="10">
        <f t="shared" si="440"/>
        <v>1217827.4742268042</v>
      </c>
    </row>
    <row r="3117" spans="1:30" x14ac:dyDescent="0.2">
      <c r="A3117" t="s">
        <v>1243</v>
      </c>
      <c r="B3117" s="1">
        <v>43556</v>
      </c>
      <c r="C3117" t="s">
        <v>387</v>
      </c>
      <c r="D3117" s="2">
        <v>7821</v>
      </c>
      <c r="E3117" s="2">
        <v>2503</v>
      </c>
      <c r="F3117" s="2">
        <v>0</v>
      </c>
      <c r="G3117" s="2">
        <v>0</v>
      </c>
      <c r="H3117" s="2"/>
      <c r="I3117" s="2">
        <v>0</v>
      </c>
      <c r="J3117" s="2">
        <v>2705</v>
      </c>
      <c r="K3117" s="2">
        <v>0</v>
      </c>
      <c r="L3117" s="2">
        <v>2613</v>
      </c>
      <c r="M3117" s="2">
        <v>3.62805</v>
      </c>
      <c r="N3117" s="8">
        <f t="shared" si="432"/>
        <v>362805</v>
      </c>
      <c r="O3117" s="2">
        <v>1.7002000000000002</v>
      </c>
      <c r="P3117" s="2">
        <v>0</v>
      </c>
      <c r="Q3117" s="2">
        <v>0</v>
      </c>
      <c r="R3117" s="2">
        <v>0</v>
      </c>
      <c r="S3117" s="2">
        <v>0</v>
      </c>
      <c r="T3117" s="2">
        <v>1.1483999999999999</v>
      </c>
      <c r="U3117" s="2">
        <v>0</v>
      </c>
      <c r="V3117" s="2">
        <v>0.77944999999999998</v>
      </c>
      <c r="W3117" s="2">
        <f t="shared" si="433"/>
        <v>24.916666666666668</v>
      </c>
      <c r="X3117" s="9">
        <f t="shared" si="434"/>
        <v>46.388569236670506</v>
      </c>
      <c r="Y3117" s="9">
        <f t="shared" si="435"/>
        <v>2.9432852646632483E-2</v>
      </c>
      <c r="Z3117" s="10">
        <f t="shared" si="436"/>
        <v>1270776.494845361</v>
      </c>
      <c r="AA3117" s="10">
        <f t="shared" si="437"/>
        <v>29227.859381443301</v>
      </c>
      <c r="AB3117" s="10">
        <f t="shared" si="438"/>
        <v>10</v>
      </c>
      <c r="AC3117" s="9">
        <f t="shared" si="439"/>
        <v>1232653.2</v>
      </c>
      <c r="AD3117" s="10">
        <f t="shared" si="440"/>
        <v>1355838.5785557521</v>
      </c>
    </row>
    <row r="3118" spans="1:30" x14ac:dyDescent="0.2">
      <c r="A3118" t="s">
        <v>1243</v>
      </c>
      <c r="B3118" s="1">
        <v>43556</v>
      </c>
      <c r="C3118" t="s">
        <v>65</v>
      </c>
      <c r="D3118" s="2">
        <v>16</v>
      </c>
      <c r="E3118" s="2">
        <v>0</v>
      </c>
      <c r="F3118" s="2">
        <v>16</v>
      </c>
      <c r="G3118" s="2">
        <v>0</v>
      </c>
      <c r="H3118" s="2"/>
      <c r="I3118" s="2">
        <v>0</v>
      </c>
      <c r="J3118" s="2">
        <v>0</v>
      </c>
      <c r="K3118" s="2">
        <v>0</v>
      </c>
      <c r="L3118" s="2">
        <v>0</v>
      </c>
      <c r="M3118" s="2">
        <v>8.8000000000000005E-3</v>
      </c>
      <c r="N3118" s="8">
        <f t="shared" si="432"/>
        <v>880</v>
      </c>
      <c r="O3118" s="2">
        <v>0</v>
      </c>
      <c r="P3118" s="2">
        <v>8.8000000000000005E-3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f t="shared" si="433"/>
        <v>24.916666666666668</v>
      </c>
      <c r="X3118" s="9">
        <f t="shared" si="434"/>
        <v>55</v>
      </c>
      <c r="Y3118" s="9">
        <f t="shared" si="435"/>
        <v>7.1390720439455318E-5</v>
      </c>
      <c r="Z3118" s="10">
        <f t="shared" si="436"/>
        <v>705986.9415807561</v>
      </c>
      <c r="AA3118" s="10">
        <f t="shared" si="437"/>
        <v>16237.69965635739</v>
      </c>
      <c r="AB3118" s="10">
        <f t="shared" si="438"/>
        <v>18</v>
      </c>
      <c r="AC3118" s="9">
        <f t="shared" si="439"/>
        <v>684807.33333333337</v>
      </c>
      <c r="AD3118" s="10">
        <f t="shared" si="440"/>
        <v>893073.48109965643</v>
      </c>
    </row>
    <row r="3119" spans="1:30" x14ac:dyDescent="0.2">
      <c r="A3119" t="s">
        <v>1243</v>
      </c>
      <c r="B3119" s="1">
        <v>43556</v>
      </c>
      <c r="C3119" t="s">
        <v>564</v>
      </c>
      <c r="D3119" s="2">
        <v>4698</v>
      </c>
      <c r="E3119" s="2">
        <v>159</v>
      </c>
      <c r="F3119" s="2">
        <v>0</v>
      </c>
      <c r="G3119" s="2">
        <v>1147</v>
      </c>
      <c r="H3119" s="2"/>
      <c r="I3119" s="2">
        <v>1743</v>
      </c>
      <c r="J3119" s="2">
        <v>1649</v>
      </c>
      <c r="K3119" s="2">
        <v>0</v>
      </c>
      <c r="L3119" s="2">
        <v>0</v>
      </c>
      <c r="M3119" s="2">
        <v>2.1816499999999999</v>
      </c>
      <c r="N3119" s="8">
        <f t="shared" si="432"/>
        <v>218165</v>
      </c>
      <c r="O3119" s="2">
        <v>7.9500000000000001E-2</v>
      </c>
      <c r="P3119" s="2">
        <v>0</v>
      </c>
      <c r="Q3119" s="2">
        <v>0.40144999999999997</v>
      </c>
      <c r="R3119" s="2">
        <v>0</v>
      </c>
      <c r="S3119" s="2">
        <v>0.95865</v>
      </c>
      <c r="T3119" s="2">
        <v>0.74204999999999999</v>
      </c>
      <c r="U3119" s="2">
        <v>0</v>
      </c>
      <c r="V3119" s="2">
        <v>0</v>
      </c>
      <c r="W3119" s="2">
        <f t="shared" si="433"/>
        <v>24.916666666666668</v>
      </c>
      <c r="X3119" s="9">
        <f t="shared" si="434"/>
        <v>46.437845891868882</v>
      </c>
      <c r="Y3119" s="9">
        <f t="shared" si="435"/>
        <v>1.7698814232583827E-2</v>
      </c>
      <c r="Z3119" s="10">
        <f t="shared" si="436"/>
        <v>1815394.9926362301</v>
      </c>
      <c r="AA3119" s="10">
        <f t="shared" si="437"/>
        <v>41754.084830633292</v>
      </c>
      <c r="AB3119" s="10">
        <f t="shared" si="438"/>
        <v>7</v>
      </c>
      <c r="AC3119" s="9">
        <f t="shared" si="439"/>
        <v>1760933.142857143</v>
      </c>
      <c r="AD3119" s="10">
        <f t="shared" si="440"/>
        <v>1938969.756720969</v>
      </c>
    </row>
    <row r="3120" spans="1:30" x14ac:dyDescent="0.2">
      <c r="A3120" t="s">
        <v>1243</v>
      </c>
      <c r="B3120" s="1">
        <v>43556</v>
      </c>
      <c r="C3120" t="s">
        <v>1185</v>
      </c>
      <c r="D3120" s="2">
        <v>942</v>
      </c>
      <c r="E3120" s="2">
        <v>942</v>
      </c>
      <c r="F3120" s="2">
        <v>0</v>
      </c>
      <c r="G3120" s="2">
        <v>0</v>
      </c>
      <c r="H3120" s="2"/>
      <c r="I3120" s="2">
        <v>0</v>
      </c>
      <c r="J3120" s="2">
        <v>0</v>
      </c>
      <c r="K3120" s="2">
        <v>0</v>
      </c>
      <c r="L3120" s="2">
        <v>0</v>
      </c>
      <c r="M3120" s="2">
        <v>0.47099999999999997</v>
      </c>
      <c r="N3120" s="8">
        <f t="shared" si="432"/>
        <v>47100</v>
      </c>
      <c r="O3120" s="2">
        <v>0.47099999999999997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f t="shared" si="433"/>
        <v>24.916666666666668</v>
      </c>
      <c r="X3120" s="9">
        <f t="shared" si="434"/>
        <v>50</v>
      </c>
      <c r="Y3120" s="9">
        <f t="shared" si="435"/>
        <v>3.8210260598844832E-3</v>
      </c>
      <c r="Z3120" s="10">
        <f t="shared" si="436"/>
        <v>4235921.6494845366</v>
      </c>
      <c r="AA3120" s="10">
        <f t="shared" si="437"/>
        <v>97426.197938144338</v>
      </c>
      <c r="AB3120" s="10">
        <f t="shared" si="438"/>
        <v>3</v>
      </c>
      <c r="AC3120" s="9">
        <f t="shared" si="439"/>
        <v>4108844</v>
      </c>
      <c r="AD3120" s="10">
        <f t="shared" si="440"/>
        <v>4871309.8969072169</v>
      </c>
    </row>
    <row r="3121" spans="1:30" x14ac:dyDescent="0.2">
      <c r="A3121" t="s">
        <v>1243</v>
      </c>
      <c r="B3121" s="1">
        <v>43556</v>
      </c>
      <c r="C3121" t="s">
        <v>71</v>
      </c>
      <c r="D3121" s="2">
        <v>44637</v>
      </c>
      <c r="E3121" s="2">
        <v>0</v>
      </c>
      <c r="F3121" s="2">
        <v>0</v>
      </c>
      <c r="G3121" s="2">
        <v>23055</v>
      </c>
      <c r="H3121" s="2"/>
      <c r="I3121" s="2">
        <v>0</v>
      </c>
      <c r="J3121" s="2">
        <v>10742</v>
      </c>
      <c r="K3121" s="2">
        <v>0</v>
      </c>
      <c r="L3121" s="2">
        <v>0</v>
      </c>
      <c r="M3121" s="2">
        <v>20.182632000000002</v>
      </c>
      <c r="N3121" s="8">
        <f t="shared" si="432"/>
        <v>2018263.2000000002</v>
      </c>
      <c r="O3121" s="2">
        <v>0</v>
      </c>
      <c r="P3121" s="2">
        <v>0</v>
      </c>
      <c r="Q3121" s="2">
        <v>12.685132000000001</v>
      </c>
      <c r="R3121" s="2">
        <v>0</v>
      </c>
      <c r="S3121" s="2">
        <v>0</v>
      </c>
      <c r="T3121" s="2">
        <v>3.9948000000000001</v>
      </c>
      <c r="U3121" s="2">
        <v>0</v>
      </c>
      <c r="V3121" s="2">
        <v>0</v>
      </c>
      <c r="W3121" s="2">
        <f t="shared" si="433"/>
        <v>24.916666666666668</v>
      </c>
      <c r="X3121" s="9">
        <f t="shared" si="434"/>
        <v>45.215027891659389</v>
      </c>
      <c r="Y3121" s="9">
        <f t="shared" si="435"/>
        <v>0.16373325441413694</v>
      </c>
      <c r="Z3121" s="10">
        <f t="shared" si="436"/>
        <v>1588470.6185567011</v>
      </c>
      <c r="AA3121" s="10">
        <f t="shared" si="437"/>
        <v>36534.824226804129</v>
      </c>
      <c r="AB3121" s="10">
        <f t="shared" si="438"/>
        <v>8</v>
      </c>
      <c r="AC3121" s="9">
        <f t="shared" si="439"/>
        <v>1540816.5</v>
      </c>
      <c r="AD3121" s="10">
        <f t="shared" si="440"/>
        <v>1651923.0964318218</v>
      </c>
    </row>
    <row r="3122" spans="1:30" x14ac:dyDescent="0.2">
      <c r="A3122" t="s">
        <v>1243</v>
      </c>
      <c r="B3122" s="1">
        <v>43556</v>
      </c>
      <c r="C3122" t="s">
        <v>857</v>
      </c>
      <c r="D3122" s="2">
        <v>95667</v>
      </c>
      <c r="E3122" s="2">
        <v>21795</v>
      </c>
      <c r="F3122" s="2">
        <v>19853</v>
      </c>
      <c r="G3122" s="2">
        <v>8028</v>
      </c>
      <c r="H3122" s="2">
        <v>3557</v>
      </c>
      <c r="I3122" s="2">
        <v>19409</v>
      </c>
      <c r="J3122" s="2">
        <v>13080</v>
      </c>
      <c r="K3122" s="2">
        <v>5522</v>
      </c>
      <c r="L3122" s="2">
        <v>0</v>
      </c>
      <c r="M3122" s="2">
        <v>43.282400000000003</v>
      </c>
      <c r="N3122" s="8">
        <f t="shared" si="432"/>
        <v>4328240</v>
      </c>
      <c r="O3122" s="2">
        <v>10.455400000000001</v>
      </c>
      <c r="P3122" s="2">
        <v>9.4804999999999993</v>
      </c>
      <c r="Q3122" s="2">
        <v>2.3319000000000001</v>
      </c>
      <c r="R3122" s="2">
        <v>1.4228000000000001</v>
      </c>
      <c r="S3122" s="2">
        <v>7.7232500000000002</v>
      </c>
      <c r="T3122" s="2">
        <v>8.3315000000000001</v>
      </c>
      <c r="U3122" s="2">
        <v>1.1044</v>
      </c>
      <c r="V3122" s="2">
        <v>0</v>
      </c>
      <c r="W3122" s="2">
        <f t="shared" si="433"/>
        <v>24.916666666666668</v>
      </c>
      <c r="X3122" s="9">
        <f t="shared" si="434"/>
        <v>45.242769188957531</v>
      </c>
      <c r="Y3122" s="9">
        <f t="shared" si="435"/>
        <v>0.3511320134487137</v>
      </c>
      <c r="Z3122" s="10">
        <f t="shared" si="436"/>
        <v>907697.49631811504</v>
      </c>
      <c r="AA3122" s="10">
        <f t="shared" si="437"/>
        <v>20877.042415316646</v>
      </c>
      <c r="AB3122" s="10">
        <f t="shared" si="438"/>
        <v>14</v>
      </c>
      <c r="AC3122" s="9">
        <f t="shared" si="439"/>
        <v>880466.57142857148</v>
      </c>
      <c r="AD3122" s="10">
        <f t="shared" si="440"/>
        <v>944535.21134424745</v>
      </c>
    </row>
    <row r="3123" spans="1:30" x14ac:dyDescent="0.2">
      <c r="A3123" t="s">
        <v>1243</v>
      </c>
      <c r="B3123" s="1">
        <v>43556</v>
      </c>
      <c r="C3123" t="s">
        <v>390</v>
      </c>
      <c r="D3123" s="2">
        <v>1462</v>
      </c>
      <c r="E3123" s="2">
        <v>0</v>
      </c>
      <c r="F3123" s="2">
        <v>0</v>
      </c>
      <c r="G3123" s="2">
        <v>0</v>
      </c>
      <c r="H3123" s="2">
        <v>320</v>
      </c>
      <c r="I3123" s="2">
        <v>0</v>
      </c>
      <c r="J3123" s="2">
        <v>371</v>
      </c>
      <c r="K3123" s="2">
        <v>401</v>
      </c>
      <c r="L3123" s="2">
        <v>370</v>
      </c>
      <c r="M3123" s="2">
        <v>0.46765000000000001</v>
      </c>
      <c r="N3123" s="8">
        <f t="shared" si="432"/>
        <v>46765</v>
      </c>
      <c r="O3123" s="2">
        <v>0</v>
      </c>
      <c r="P3123" s="2">
        <v>0</v>
      </c>
      <c r="Q3123" s="2">
        <v>0</v>
      </c>
      <c r="R3123" s="2">
        <v>0.128</v>
      </c>
      <c r="S3123" s="2">
        <v>0</v>
      </c>
      <c r="T3123" s="2">
        <v>0.16694999999999999</v>
      </c>
      <c r="U3123" s="2">
        <v>8.0199999999999994E-2</v>
      </c>
      <c r="V3123" s="2">
        <v>9.2499999999999999E-2</v>
      </c>
      <c r="W3123" s="2">
        <f t="shared" si="433"/>
        <v>24.916666666666668</v>
      </c>
      <c r="X3123" s="9">
        <f t="shared" si="434"/>
        <v>31.98700410396717</v>
      </c>
      <c r="Y3123" s="9">
        <f t="shared" si="435"/>
        <v>3.7938489106262817E-3</v>
      </c>
      <c r="Z3123" s="10">
        <f t="shared" si="436"/>
        <v>1058980.4123711342</v>
      </c>
      <c r="AA3123" s="10">
        <f t="shared" si="437"/>
        <v>24356.549484536084</v>
      </c>
      <c r="AB3123" s="10">
        <f t="shared" si="438"/>
        <v>12</v>
      </c>
      <c r="AC3123" s="9">
        <f t="shared" si="439"/>
        <v>1027211</v>
      </c>
      <c r="AD3123" s="10">
        <f t="shared" si="440"/>
        <v>779093.04832033522</v>
      </c>
    </row>
    <row r="3124" spans="1:30" x14ac:dyDescent="0.2">
      <c r="A3124" t="s">
        <v>1243</v>
      </c>
      <c r="B3124" s="1">
        <v>43556</v>
      </c>
      <c r="C3124" t="s">
        <v>1253</v>
      </c>
      <c r="D3124" s="2">
        <v>26497</v>
      </c>
      <c r="E3124" s="2">
        <v>0</v>
      </c>
      <c r="F3124" s="2">
        <v>0</v>
      </c>
      <c r="G3124" s="2">
        <v>6931</v>
      </c>
      <c r="H3124" s="2"/>
      <c r="I3124" s="2">
        <v>0</v>
      </c>
      <c r="J3124" s="2">
        <v>6702</v>
      </c>
      <c r="K3124" s="2">
        <v>4241</v>
      </c>
      <c r="L3124" s="2">
        <v>8623</v>
      </c>
      <c r="M3124" s="2">
        <v>8.4457000000000004</v>
      </c>
      <c r="N3124" s="8">
        <f t="shared" si="432"/>
        <v>844570</v>
      </c>
      <c r="O3124" s="2">
        <v>0</v>
      </c>
      <c r="P3124" s="2">
        <v>0</v>
      </c>
      <c r="Q3124" s="2">
        <v>2.4258500000000001</v>
      </c>
      <c r="R3124" s="2">
        <v>0</v>
      </c>
      <c r="S3124" s="2">
        <v>0</v>
      </c>
      <c r="T3124" s="2">
        <v>3.0158999999999998</v>
      </c>
      <c r="U3124" s="2">
        <v>0.84819999999999995</v>
      </c>
      <c r="V3124" s="2">
        <v>2.1557499999999998</v>
      </c>
      <c r="W3124" s="2">
        <f t="shared" si="433"/>
        <v>24.916666666666668</v>
      </c>
      <c r="X3124" s="9">
        <f t="shared" si="434"/>
        <v>31.874174434841681</v>
      </c>
      <c r="Y3124" s="9">
        <f t="shared" si="435"/>
        <v>6.851643268358043E-2</v>
      </c>
      <c r="Z3124" s="10">
        <f t="shared" si="436"/>
        <v>6353882.4742268045</v>
      </c>
      <c r="AA3124" s="10">
        <f t="shared" si="437"/>
        <v>146139.29690721651</v>
      </c>
      <c r="AB3124" s="10">
        <f t="shared" si="438"/>
        <v>2</v>
      </c>
      <c r="AC3124" s="9">
        <f t="shared" si="439"/>
        <v>6163266</v>
      </c>
      <c r="AD3124" s="10">
        <f t="shared" si="440"/>
        <v>4658069.4414057387</v>
      </c>
    </row>
    <row r="3125" spans="1:30" x14ac:dyDescent="0.2">
      <c r="A3125" t="s">
        <v>1243</v>
      </c>
      <c r="B3125" s="1">
        <v>43556</v>
      </c>
      <c r="C3125" t="s">
        <v>74</v>
      </c>
      <c r="D3125" s="2">
        <v>470</v>
      </c>
      <c r="E3125" s="2">
        <v>0</v>
      </c>
      <c r="F3125" s="2">
        <v>0</v>
      </c>
      <c r="G3125" s="2">
        <v>0</v>
      </c>
      <c r="H3125" s="2">
        <v>313</v>
      </c>
      <c r="I3125" s="2">
        <v>0</v>
      </c>
      <c r="J3125" s="2">
        <v>157</v>
      </c>
      <c r="K3125" s="2">
        <v>0</v>
      </c>
      <c r="L3125" s="2">
        <v>0</v>
      </c>
      <c r="M3125" s="2">
        <v>0.19585000000000002</v>
      </c>
      <c r="N3125" s="8">
        <f t="shared" si="432"/>
        <v>19585.000000000004</v>
      </c>
      <c r="O3125" s="2">
        <v>0</v>
      </c>
      <c r="P3125" s="2">
        <v>0</v>
      </c>
      <c r="Q3125" s="2">
        <v>0</v>
      </c>
      <c r="R3125" s="2">
        <v>0.12520000000000001</v>
      </c>
      <c r="S3125" s="2">
        <v>0</v>
      </c>
      <c r="T3125" s="2">
        <v>7.0650000000000004E-2</v>
      </c>
      <c r="U3125" s="2">
        <v>0</v>
      </c>
      <c r="V3125" s="2">
        <v>0</v>
      </c>
      <c r="W3125" s="2">
        <f t="shared" si="433"/>
        <v>24.916666666666668</v>
      </c>
      <c r="X3125" s="9">
        <f t="shared" si="434"/>
        <v>41.670212765957451</v>
      </c>
      <c r="Y3125" s="9">
        <f t="shared" si="435"/>
        <v>1.588849158871287E-3</v>
      </c>
      <c r="Z3125" s="10">
        <f t="shared" si="436"/>
        <v>2541552.989690722</v>
      </c>
      <c r="AA3125" s="10">
        <f t="shared" si="437"/>
        <v>58455.718762886601</v>
      </c>
      <c r="AB3125" s="10">
        <f t="shared" si="438"/>
        <v>5</v>
      </c>
      <c r="AC3125" s="9">
        <f t="shared" si="439"/>
        <v>2465306.4</v>
      </c>
      <c r="AD3125" s="10">
        <f t="shared" si="440"/>
        <v>2435862.2382364557</v>
      </c>
    </row>
    <row r="3126" spans="1:30" x14ac:dyDescent="0.2">
      <c r="A3126" t="s">
        <v>1243</v>
      </c>
      <c r="B3126" s="1">
        <v>43556</v>
      </c>
      <c r="C3126" t="s">
        <v>393</v>
      </c>
      <c r="D3126" s="2">
        <v>13</v>
      </c>
      <c r="E3126" s="2">
        <v>0</v>
      </c>
      <c r="F3126" s="2">
        <v>0</v>
      </c>
      <c r="G3126" s="2">
        <v>0</v>
      </c>
      <c r="H3126" s="2"/>
      <c r="I3126" s="2">
        <v>13</v>
      </c>
      <c r="J3126" s="2">
        <v>0</v>
      </c>
      <c r="K3126" s="2">
        <v>0</v>
      </c>
      <c r="L3126" s="2">
        <v>0</v>
      </c>
      <c r="M3126" s="2">
        <v>7.1500000000000001E-3</v>
      </c>
      <c r="N3126" s="8">
        <f t="shared" si="432"/>
        <v>715</v>
      </c>
      <c r="O3126" s="2">
        <v>0</v>
      </c>
      <c r="P3126" s="2">
        <v>0</v>
      </c>
      <c r="Q3126" s="2">
        <v>0</v>
      </c>
      <c r="R3126" s="2">
        <v>0</v>
      </c>
      <c r="S3126" s="2">
        <v>7.1500000000000001E-3</v>
      </c>
      <c r="T3126" s="2">
        <v>0</v>
      </c>
      <c r="U3126" s="2">
        <v>0</v>
      </c>
      <c r="V3126" s="2">
        <v>0</v>
      </c>
      <c r="W3126" s="2">
        <f t="shared" si="433"/>
        <v>24.916666666666668</v>
      </c>
      <c r="X3126" s="9">
        <f t="shared" si="434"/>
        <v>55</v>
      </c>
      <c r="Y3126" s="9">
        <f t="shared" si="435"/>
        <v>5.8004960357057444E-5</v>
      </c>
      <c r="Z3126" s="10">
        <f t="shared" si="436"/>
        <v>6353882.4742268045</v>
      </c>
      <c r="AA3126" s="10">
        <f t="shared" si="437"/>
        <v>146139.29690721651</v>
      </c>
      <c r="AB3126" s="10">
        <f t="shared" si="438"/>
        <v>2</v>
      </c>
      <c r="AC3126" s="9">
        <f t="shared" si="439"/>
        <v>6163266</v>
      </c>
      <c r="AD3126" s="10">
        <f t="shared" si="440"/>
        <v>8037661.3298969083</v>
      </c>
    </row>
    <row r="3127" spans="1:30" x14ac:dyDescent="0.2">
      <c r="A3127" t="s">
        <v>1243</v>
      </c>
      <c r="B3127" s="1">
        <v>43556</v>
      </c>
      <c r="C3127" t="s">
        <v>395</v>
      </c>
      <c r="D3127" s="2">
        <v>1958</v>
      </c>
      <c r="E3127" s="2">
        <v>0</v>
      </c>
      <c r="F3127" s="2">
        <v>0</v>
      </c>
      <c r="G3127" s="2">
        <v>0</v>
      </c>
      <c r="H3127" s="2"/>
      <c r="I3127" s="2">
        <v>0</v>
      </c>
      <c r="J3127" s="2">
        <v>0</v>
      </c>
      <c r="K3127" s="2">
        <v>1958</v>
      </c>
      <c r="L3127" s="2">
        <v>0</v>
      </c>
      <c r="M3127" s="2">
        <v>0.3916</v>
      </c>
      <c r="N3127" s="8">
        <f t="shared" si="432"/>
        <v>39160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s="2">
        <v>0.3916</v>
      </c>
      <c r="V3127" s="2">
        <v>0</v>
      </c>
      <c r="W3127" s="2">
        <f t="shared" si="433"/>
        <v>24.916666666666668</v>
      </c>
      <c r="X3127" s="9">
        <f t="shared" si="434"/>
        <v>20</v>
      </c>
      <c r="Y3127" s="9">
        <f t="shared" si="435"/>
        <v>3.1768870595557616E-3</v>
      </c>
      <c r="Z3127" s="10">
        <f t="shared" si="436"/>
        <v>4235921.6494845366</v>
      </c>
      <c r="AA3127" s="10">
        <f t="shared" si="437"/>
        <v>97426.197938144338</v>
      </c>
      <c r="AB3127" s="10">
        <f t="shared" si="438"/>
        <v>3</v>
      </c>
      <c r="AC3127" s="9">
        <f t="shared" si="439"/>
        <v>4108844</v>
      </c>
      <c r="AD3127" s="10">
        <f t="shared" si="440"/>
        <v>1948523.9587628867</v>
      </c>
    </row>
    <row r="3128" spans="1:30" x14ac:dyDescent="0.2">
      <c r="A3128" t="s">
        <v>1243</v>
      </c>
      <c r="B3128" s="1">
        <v>43556</v>
      </c>
      <c r="C3128" t="s">
        <v>662</v>
      </c>
      <c r="D3128" s="2">
        <v>181</v>
      </c>
      <c r="E3128" s="2">
        <v>45</v>
      </c>
      <c r="F3128" s="2">
        <v>0</v>
      </c>
      <c r="G3128" s="2">
        <v>0</v>
      </c>
      <c r="H3128" s="2">
        <v>136</v>
      </c>
      <c r="I3128" s="2">
        <v>0</v>
      </c>
      <c r="J3128" s="2">
        <v>0</v>
      </c>
      <c r="K3128" s="2">
        <v>0</v>
      </c>
      <c r="L3128" s="2">
        <v>0</v>
      </c>
      <c r="M3128" s="2">
        <v>7.6899999999999996E-2</v>
      </c>
      <c r="N3128" s="8">
        <f t="shared" si="432"/>
        <v>7690</v>
      </c>
      <c r="O3128" s="2">
        <v>2.2499999999999999E-2</v>
      </c>
      <c r="P3128" s="2">
        <v>0</v>
      </c>
      <c r="Q3128" s="2">
        <v>0</v>
      </c>
      <c r="R3128" s="2">
        <v>5.4399999999999997E-2</v>
      </c>
      <c r="S3128" s="2">
        <v>0</v>
      </c>
      <c r="T3128" s="2">
        <v>0</v>
      </c>
      <c r="U3128" s="2">
        <v>0</v>
      </c>
      <c r="V3128" s="2">
        <v>0</v>
      </c>
      <c r="W3128" s="2">
        <f t="shared" si="433"/>
        <v>24.916666666666668</v>
      </c>
      <c r="X3128" s="9">
        <f t="shared" si="434"/>
        <v>42.486187845303867</v>
      </c>
      <c r="Y3128" s="9">
        <f t="shared" si="435"/>
        <v>6.23857545658422E-4</v>
      </c>
      <c r="Z3128" s="10">
        <f t="shared" si="436"/>
        <v>6353882.4742268045</v>
      </c>
      <c r="AA3128" s="10">
        <f t="shared" si="437"/>
        <v>146139.29690721651</v>
      </c>
      <c r="AB3128" s="10">
        <f t="shared" si="438"/>
        <v>2</v>
      </c>
      <c r="AC3128" s="9">
        <f t="shared" si="439"/>
        <v>6163266</v>
      </c>
      <c r="AD3128" s="10">
        <f t="shared" si="440"/>
        <v>6208901.6199806351</v>
      </c>
    </row>
    <row r="3129" spans="1:30" x14ac:dyDescent="0.2">
      <c r="A3129" t="s">
        <v>1243</v>
      </c>
      <c r="B3129" s="1">
        <v>43556</v>
      </c>
      <c r="C3129" t="s">
        <v>81</v>
      </c>
      <c r="D3129" s="2">
        <v>674</v>
      </c>
      <c r="E3129" s="2">
        <v>0</v>
      </c>
      <c r="F3129" s="2">
        <v>0</v>
      </c>
      <c r="G3129" s="2">
        <v>0</v>
      </c>
      <c r="H3129" s="2">
        <v>332</v>
      </c>
      <c r="I3129" s="2">
        <v>0</v>
      </c>
      <c r="J3129" s="2">
        <v>342</v>
      </c>
      <c r="K3129" s="2">
        <v>0</v>
      </c>
      <c r="L3129" s="2">
        <v>0</v>
      </c>
      <c r="M3129" s="2">
        <v>0.28670000000000001</v>
      </c>
      <c r="N3129" s="8">
        <f t="shared" si="432"/>
        <v>28670</v>
      </c>
      <c r="O3129" s="2">
        <v>0</v>
      </c>
      <c r="P3129" s="2">
        <v>0</v>
      </c>
      <c r="Q3129" s="2">
        <v>0</v>
      </c>
      <c r="R3129" s="2">
        <v>0.1328</v>
      </c>
      <c r="S3129" s="2">
        <v>0</v>
      </c>
      <c r="T3129" s="2">
        <v>0.15390000000000001</v>
      </c>
      <c r="U3129" s="2">
        <v>0</v>
      </c>
      <c r="V3129" s="2">
        <v>0</v>
      </c>
      <c r="W3129" s="2">
        <f t="shared" si="433"/>
        <v>24.916666666666668</v>
      </c>
      <c r="X3129" s="9">
        <f t="shared" si="434"/>
        <v>42.537091988130562</v>
      </c>
      <c r="Y3129" s="9">
        <f t="shared" si="435"/>
        <v>2.3258772215899817E-3</v>
      </c>
      <c r="Z3129" s="10">
        <f t="shared" si="436"/>
        <v>12707764.948453609</v>
      </c>
      <c r="AA3129" s="10">
        <f t="shared" si="437"/>
        <v>292278.59381443303</v>
      </c>
      <c r="AB3129" s="10">
        <f t="shared" si="438"/>
        <v>1</v>
      </c>
      <c r="AC3129" s="9">
        <f t="shared" si="439"/>
        <v>12326532</v>
      </c>
      <c r="AD3129" s="10">
        <f t="shared" si="440"/>
        <v>12432681.431245986</v>
      </c>
    </row>
    <row r="3130" spans="1:30" x14ac:dyDescent="0.2">
      <c r="A3130" t="s">
        <v>1243</v>
      </c>
      <c r="B3130" s="1">
        <v>43556</v>
      </c>
      <c r="C3130" t="s">
        <v>1254</v>
      </c>
      <c r="D3130" s="2">
        <v>371</v>
      </c>
      <c r="E3130" s="2">
        <v>0</v>
      </c>
      <c r="F3130" s="2">
        <v>0</v>
      </c>
      <c r="G3130" s="2">
        <v>371</v>
      </c>
      <c r="H3130" s="2"/>
      <c r="I3130" s="2">
        <v>0</v>
      </c>
      <c r="J3130" s="2">
        <v>0</v>
      </c>
      <c r="K3130" s="2">
        <v>0</v>
      </c>
      <c r="L3130" s="2">
        <v>0</v>
      </c>
      <c r="M3130" s="2">
        <v>0.31535000000000002</v>
      </c>
      <c r="N3130" s="8">
        <f t="shared" si="432"/>
        <v>31535.000000000004</v>
      </c>
      <c r="O3130" s="2">
        <v>0</v>
      </c>
      <c r="P3130" s="2">
        <v>0</v>
      </c>
      <c r="Q3130" s="2">
        <v>0.31535000000000002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f t="shared" si="433"/>
        <v>24.916666666666668</v>
      </c>
      <c r="X3130" s="9">
        <f t="shared" si="434"/>
        <v>85.000000000000014</v>
      </c>
      <c r="Y3130" s="9">
        <f t="shared" si="435"/>
        <v>2.5583026921116177E-3</v>
      </c>
      <c r="Z3130" s="10">
        <f t="shared" si="436"/>
        <v>12707764.948453609</v>
      </c>
      <c r="AA3130" s="10">
        <f t="shared" si="437"/>
        <v>292278.59381443303</v>
      </c>
      <c r="AB3130" s="10">
        <f t="shared" si="438"/>
        <v>1</v>
      </c>
      <c r="AC3130" s="9">
        <f t="shared" si="439"/>
        <v>12326532</v>
      </c>
      <c r="AD3130" s="10">
        <f t="shared" si="440"/>
        <v>24843680.47422681</v>
      </c>
    </row>
    <row r="3131" spans="1:30" x14ac:dyDescent="0.2">
      <c r="A3131" t="s">
        <v>1243</v>
      </c>
      <c r="B3131" s="1">
        <v>43556</v>
      </c>
      <c r="C3131" t="s">
        <v>87</v>
      </c>
      <c r="D3131" s="2">
        <v>412</v>
      </c>
      <c r="E3131" s="2">
        <v>0</v>
      </c>
      <c r="F3131" s="2">
        <v>0</v>
      </c>
      <c r="G3131" s="2">
        <v>0</v>
      </c>
      <c r="H3131" s="2"/>
      <c r="I3131" s="2">
        <v>412</v>
      </c>
      <c r="J3131" s="2">
        <v>0</v>
      </c>
      <c r="K3131" s="2">
        <v>0</v>
      </c>
      <c r="L3131" s="2">
        <v>0</v>
      </c>
      <c r="M3131" s="2">
        <v>0.2266</v>
      </c>
      <c r="N3131" s="8">
        <f t="shared" si="432"/>
        <v>22660</v>
      </c>
      <c r="O3131" s="2">
        <v>0</v>
      </c>
      <c r="P3131" s="2">
        <v>0</v>
      </c>
      <c r="Q3131" s="2">
        <v>0</v>
      </c>
      <c r="R3131" s="2">
        <v>0</v>
      </c>
      <c r="S3131" s="2">
        <v>0.2266</v>
      </c>
      <c r="T3131" s="2">
        <v>0</v>
      </c>
      <c r="U3131" s="2">
        <v>0</v>
      </c>
      <c r="V3131" s="2">
        <v>0</v>
      </c>
      <c r="W3131" s="2">
        <f t="shared" si="433"/>
        <v>24.916666666666668</v>
      </c>
      <c r="X3131" s="9">
        <f t="shared" si="434"/>
        <v>55</v>
      </c>
      <c r="Y3131" s="9">
        <f t="shared" si="435"/>
        <v>1.8383110513159743E-3</v>
      </c>
      <c r="Z3131" s="10">
        <f t="shared" si="436"/>
        <v>6353882.4742268045</v>
      </c>
      <c r="AA3131" s="10">
        <f t="shared" si="437"/>
        <v>146139.29690721651</v>
      </c>
      <c r="AB3131" s="10">
        <f t="shared" si="438"/>
        <v>2</v>
      </c>
      <c r="AC3131" s="9">
        <f t="shared" si="439"/>
        <v>6163266</v>
      </c>
      <c r="AD3131" s="10">
        <f t="shared" si="440"/>
        <v>8037661.3298969083</v>
      </c>
    </row>
    <row r="3132" spans="1:30" x14ac:dyDescent="0.2">
      <c r="A3132" t="s">
        <v>1243</v>
      </c>
      <c r="B3132" s="1">
        <v>43556</v>
      </c>
      <c r="C3132" t="s">
        <v>1255</v>
      </c>
      <c r="D3132" s="2">
        <v>204</v>
      </c>
      <c r="E3132" s="2">
        <v>0</v>
      </c>
      <c r="F3132" s="2">
        <v>0</v>
      </c>
      <c r="G3132" s="2">
        <v>0</v>
      </c>
      <c r="H3132" s="2">
        <v>204</v>
      </c>
      <c r="I3132" s="2">
        <v>0</v>
      </c>
      <c r="J3132" s="2">
        <v>0</v>
      </c>
      <c r="K3132" s="2">
        <v>0</v>
      </c>
      <c r="L3132" s="2">
        <v>0</v>
      </c>
      <c r="M3132" s="2">
        <v>8.1600000000000006E-2</v>
      </c>
      <c r="N3132" s="8">
        <f t="shared" si="432"/>
        <v>8160.0000000000009</v>
      </c>
      <c r="O3132" s="2">
        <v>0</v>
      </c>
      <c r="P3132" s="2">
        <v>0</v>
      </c>
      <c r="Q3132" s="2">
        <v>0</v>
      </c>
      <c r="R3132" s="2">
        <v>8.1600000000000006E-2</v>
      </c>
      <c r="S3132" s="2">
        <v>0</v>
      </c>
      <c r="T3132" s="2">
        <v>0</v>
      </c>
      <c r="U3132" s="2">
        <v>0</v>
      </c>
      <c r="V3132" s="2">
        <v>0</v>
      </c>
      <c r="W3132" s="2">
        <f t="shared" si="433"/>
        <v>24.916666666666668</v>
      </c>
      <c r="X3132" s="9">
        <f t="shared" si="434"/>
        <v>40.000000000000007</v>
      </c>
      <c r="Y3132" s="9">
        <f t="shared" si="435"/>
        <v>6.6198668043858573E-4</v>
      </c>
      <c r="Z3132" s="10">
        <f t="shared" si="436"/>
        <v>6353882.4742268045</v>
      </c>
      <c r="AA3132" s="10">
        <f t="shared" si="437"/>
        <v>146139.29690721651</v>
      </c>
      <c r="AB3132" s="10">
        <f t="shared" si="438"/>
        <v>2</v>
      </c>
      <c r="AC3132" s="9">
        <f t="shared" si="439"/>
        <v>6163266</v>
      </c>
      <c r="AD3132" s="10">
        <f t="shared" si="440"/>
        <v>5845571.8762886617</v>
      </c>
    </row>
    <row r="3133" spans="1:30" x14ac:dyDescent="0.2">
      <c r="A3133" t="s">
        <v>1243</v>
      </c>
      <c r="B3133" s="1">
        <v>43556</v>
      </c>
      <c r="C3133" t="s">
        <v>88</v>
      </c>
      <c r="D3133" s="2">
        <v>2922</v>
      </c>
      <c r="E3133" s="2">
        <v>0</v>
      </c>
      <c r="F3133" s="2">
        <v>0</v>
      </c>
      <c r="G3133" s="2">
        <v>0</v>
      </c>
      <c r="H3133" s="2"/>
      <c r="I3133" s="2">
        <v>0</v>
      </c>
      <c r="J3133" s="2">
        <v>0</v>
      </c>
      <c r="K3133" s="2">
        <v>2922</v>
      </c>
      <c r="L3133" s="2">
        <v>0</v>
      </c>
      <c r="M3133" s="2">
        <v>0.58440000000000003</v>
      </c>
      <c r="N3133" s="8">
        <f t="shared" si="432"/>
        <v>58440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0.58440000000000003</v>
      </c>
      <c r="V3133" s="2">
        <v>0</v>
      </c>
      <c r="W3133" s="2">
        <f t="shared" si="433"/>
        <v>24.916666666666668</v>
      </c>
      <c r="X3133" s="9">
        <f t="shared" si="434"/>
        <v>20</v>
      </c>
      <c r="Y3133" s="9">
        <f t="shared" si="435"/>
        <v>4.7409928437292829E-3</v>
      </c>
      <c r="Z3133" s="10">
        <f t="shared" si="436"/>
        <v>6353882.4742268045</v>
      </c>
      <c r="AA3133" s="10">
        <f t="shared" si="437"/>
        <v>146139.29690721651</v>
      </c>
      <c r="AB3133" s="10">
        <f t="shared" si="438"/>
        <v>2</v>
      </c>
      <c r="AC3133" s="9">
        <f t="shared" si="439"/>
        <v>6163266</v>
      </c>
      <c r="AD3133" s="10">
        <f t="shared" si="440"/>
        <v>2922785.9381443304</v>
      </c>
    </row>
    <row r="3134" spans="1:30" x14ac:dyDescent="0.2">
      <c r="A3134" t="s">
        <v>1243</v>
      </c>
      <c r="B3134" s="1">
        <v>43556</v>
      </c>
      <c r="C3134" t="s">
        <v>1256</v>
      </c>
      <c r="D3134" s="2">
        <v>4488</v>
      </c>
      <c r="E3134" s="2">
        <v>2681</v>
      </c>
      <c r="F3134" s="2">
        <v>0</v>
      </c>
      <c r="G3134" s="2">
        <v>1807</v>
      </c>
      <c r="H3134" s="2"/>
      <c r="I3134" s="2">
        <v>0</v>
      </c>
      <c r="J3134" s="2">
        <v>0</v>
      </c>
      <c r="K3134" s="2">
        <v>0</v>
      </c>
      <c r="L3134" s="2">
        <v>0</v>
      </c>
      <c r="M3134" s="2">
        <v>0.94130000000000003</v>
      </c>
      <c r="N3134" s="8">
        <f t="shared" si="432"/>
        <v>94130</v>
      </c>
      <c r="O3134" s="2">
        <v>0.67025000000000001</v>
      </c>
      <c r="P3134" s="2">
        <v>0</v>
      </c>
      <c r="Q3134" s="2">
        <v>0.27105000000000001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f t="shared" si="433"/>
        <v>24.916666666666668</v>
      </c>
      <c r="X3134" s="9">
        <f t="shared" si="434"/>
        <v>20.973707664884135</v>
      </c>
      <c r="Y3134" s="9">
        <f t="shared" si="435"/>
        <v>7.6363733124612827E-3</v>
      </c>
      <c r="Z3134" s="10">
        <f t="shared" si="436"/>
        <v>12707764.948453609</v>
      </c>
      <c r="AA3134" s="10">
        <f t="shared" si="437"/>
        <v>292278.59381443303</v>
      </c>
      <c r="AB3134" s="10">
        <f t="shared" si="438"/>
        <v>1</v>
      </c>
      <c r="AC3134" s="9">
        <f t="shared" si="439"/>
        <v>12326532</v>
      </c>
      <c r="AD3134" s="10">
        <f t="shared" si="440"/>
        <v>6130165.7833673302</v>
      </c>
    </row>
    <row r="3135" spans="1:30" x14ac:dyDescent="0.2">
      <c r="A3135" t="s">
        <v>1243</v>
      </c>
      <c r="B3135" s="1">
        <v>43556</v>
      </c>
      <c r="C3135" t="s">
        <v>1191</v>
      </c>
      <c r="D3135" s="2">
        <v>2169</v>
      </c>
      <c r="E3135" s="2">
        <v>827</v>
      </c>
      <c r="F3135" s="2">
        <v>0</v>
      </c>
      <c r="G3135" s="2">
        <v>0</v>
      </c>
      <c r="H3135" s="2"/>
      <c r="I3135" s="2">
        <v>0</v>
      </c>
      <c r="J3135" s="2">
        <v>1342</v>
      </c>
      <c r="K3135" s="2">
        <v>0</v>
      </c>
      <c r="L3135" s="2">
        <v>0</v>
      </c>
      <c r="M3135" s="2">
        <v>1.0173999999999999</v>
      </c>
      <c r="N3135" s="8">
        <f t="shared" si="432"/>
        <v>101739.99999999999</v>
      </c>
      <c r="O3135" s="2">
        <v>0.41349999999999998</v>
      </c>
      <c r="P3135" s="2">
        <v>0</v>
      </c>
      <c r="Q3135" s="2">
        <v>0</v>
      </c>
      <c r="R3135" s="2">
        <v>0</v>
      </c>
      <c r="S3135" s="2">
        <v>0</v>
      </c>
      <c r="T3135" s="2">
        <v>0.60389999999999999</v>
      </c>
      <c r="U3135" s="2">
        <v>0</v>
      </c>
      <c r="V3135" s="2">
        <v>0</v>
      </c>
      <c r="W3135" s="2">
        <f t="shared" si="433"/>
        <v>24.916666666666668</v>
      </c>
      <c r="X3135" s="9">
        <f t="shared" si="434"/>
        <v>46.906408483171965</v>
      </c>
      <c r="Y3135" s="9">
        <f t="shared" si="435"/>
        <v>8.2537407926252075E-3</v>
      </c>
      <c r="Z3135" s="10">
        <f t="shared" si="436"/>
        <v>6353882.4742268045</v>
      </c>
      <c r="AA3135" s="10">
        <f t="shared" si="437"/>
        <v>146139.29690721651</v>
      </c>
      <c r="AB3135" s="10">
        <f t="shared" si="438"/>
        <v>2</v>
      </c>
      <c r="AC3135" s="9">
        <f t="shared" si="439"/>
        <v>6163266</v>
      </c>
      <c r="AD3135" s="10">
        <f t="shared" si="440"/>
        <v>6854869.5561734475</v>
      </c>
    </row>
    <row r="3136" spans="1:30" x14ac:dyDescent="0.2">
      <c r="A3136" t="s">
        <v>1243</v>
      </c>
      <c r="B3136" s="1">
        <v>43556</v>
      </c>
      <c r="C3136" t="s">
        <v>1026</v>
      </c>
      <c r="D3136" s="2">
        <v>1689</v>
      </c>
      <c r="E3136" s="2">
        <v>0</v>
      </c>
      <c r="F3136" s="2">
        <v>0</v>
      </c>
      <c r="G3136" s="2">
        <v>0</v>
      </c>
      <c r="H3136" s="2"/>
      <c r="I3136" s="2">
        <v>0</v>
      </c>
      <c r="J3136" s="2">
        <v>1689</v>
      </c>
      <c r="K3136" s="2">
        <v>0</v>
      </c>
      <c r="L3136" s="2">
        <v>0</v>
      </c>
      <c r="M3136" s="2">
        <v>0.76005</v>
      </c>
      <c r="N3136" s="8">
        <f t="shared" si="432"/>
        <v>76005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0.76005</v>
      </c>
      <c r="U3136" s="2">
        <v>0</v>
      </c>
      <c r="V3136" s="2">
        <v>0</v>
      </c>
      <c r="W3136" s="2">
        <f t="shared" si="433"/>
        <v>24.916666666666668</v>
      </c>
      <c r="X3136" s="9">
        <f t="shared" si="434"/>
        <v>45</v>
      </c>
      <c r="Y3136" s="9">
        <f t="shared" si="435"/>
        <v>6.1659678488645469E-3</v>
      </c>
      <c r="Z3136" s="10">
        <f t="shared" si="436"/>
        <v>12707764.948453609</v>
      </c>
      <c r="AA3136" s="10">
        <f t="shared" si="437"/>
        <v>292278.59381443303</v>
      </c>
      <c r="AB3136" s="10">
        <f t="shared" si="438"/>
        <v>1</v>
      </c>
      <c r="AC3136" s="9">
        <f t="shared" si="439"/>
        <v>12326532</v>
      </c>
      <c r="AD3136" s="10">
        <f t="shared" si="440"/>
        <v>13152536.721649487</v>
      </c>
    </row>
    <row r="3137" spans="1:30" x14ac:dyDescent="0.2">
      <c r="A3137" t="s">
        <v>1243</v>
      </c>
      <c r="B3137" s="1">
        <v>43556</v>
      </c>
      <c r="C3137" t="s">
        <v>90</v>
      </c>
      <c r="D3137" s="2">
        <v>784</v>
      </c>
      <c r="E3137" s="2">
        <v>0</v>
      </c>
      <c r="F3137" s="2">
        <v>0</v>
      </c>
      <c r="G3137" s="2">
        <v>0</v>
      </c>
      <c r="H3137" s="2">
        <v>784</v>
      </c>
      <c r="I3137" s="2">
        <v>0</v>
      </c>
      <c r="J3137" s="2">
        <v>0</v>
      </c>
      <c r="K3137" s="2">
        <v>0</v>
      </c>
      <c r="L3137" s="2">
        <v>0</v>
      </c>
      <c r="M3137" s="2">
        <v>0.31359999999999999</v>
      </c>
      <c r="N3137" s="8">
        <f t="shared" si="432"/>
        <v>31360</v>
      </c>
      <c r="O3137" s="2">
        <v>0</v>
      </c>
      <c r="P3137" s="2">
        <v>0</v>
      </c>
      <c r="Q3137" s="2">
        <v>0</v>
      </c>
      <c r="R3137" s="2">
        <v>0.31359999999999999</v>
      </c>
      <c r="S3137" s="2">
        <v>0</v>
      </c>
      <c r="T3137" s="2">
        <v>0</v>
      </c>
      <c r="U3137" s="2">
        <v>0</v>
      </c>
      <c r="V3137" s="2">
        <v>0</v>
      </c>
      <c r="W3137" s="2">
        <f t="shared" si="433"/>
        <v>24.916666666666668</v>
      </c>
      <c r="X3137" s="9">
        <f t="shared" si="434"/>
        <v>40</v>
      </c>
      <c r="Y3137" s="9">
        <f t="shared" si="435"/>
        <v>2.5441056738424077E-3</v>
      </c>
      <c r="Z3137" s="10">
        <f t="shared" si="436"/>
        <v>1270776.494845361</v>
      </c>
      <c r="AA3137" s="10">
        <f t="shared" si="437"/>
        <v>29227.859381443301</v>
      </c>
      <c r="AB3137" s="10">
        <f t="shared" si="438"/>
        <v>10</v>
      </c>
      <c r="AC3137" s="9">
        <f t="shared" si="439"/>
        <v>1232653.2</v>
      </c>
      <c r="AD3137" s="10">
        <f t="shared" si="440"/>
        <v>1169114.3752577321</v>
      </c>
    </row>
    <row r="3138" spans="1:30" x14ac:dyDescent="0.2">
      <c r="A3138" t="s">
        <v>1243</v>
      </c>
      <c r="B3138" s="1">
        <v>43556</v>
      </c>
      <c r="C3138" t="s">
        <v>91</v>
      </c>
      <c r="D3138" s="2">
        <v>30770</v>
      </c>
      <c r="E3138" s="2">
        <v>0</v>
      </c>
      <c r="F3138" s="2">
        <v>0</v>
      </c>
      <c r="G3138" s="2">
        <v>8117</v>
      </c>
      <c r="H3138" s="2">
        <v>5366</v>
      </c>
      <c r="I3138" s="2">
        <v>0</v>
      </c>
      <c r="J3138" s="2">
        <v>13524</v>
      </c>
      <c r="K3138" s="2">
        <v>0</v>
      </c>
      <c r="L3138" s="2">
        <v>0</v>
      </c>
      <c r="M3138" s="2">
        <v>11.108370000000001</v>
      </c>
      <c r="N3138" s="8">
        <f t="shared" si="432"/>
        <v>1110837</v>
      </c>
      <c r="O3138" s="2">
        <v>0</v>
      </c>
      <c r="P3138" s="2">
        <v>0</v>
      </c>
      <c r="Q3138" s="2">
        <v>2.8409499999999999</v>
      </c>
      <c r="R3138" s="2">
        <v>0.91222000000000003</v>
      </c>
      <c r="S3138" s="2">
        <v>0</v>
      </c>
      <c r="T3138" s="2">
        <v>5.2855499999999997</v>
      </c>
      <c r="U3138" s="2">
        <v>0</v>
      </c>
      <c r="V3138" s="2">
        <v>0</v>
      </c>
      <c r="W3138" s="2">
        <f t="shared" si="433"/>
        <v>24.916666666666668</v>
      </c>
      <c r="X3138" s="9">
        <f t="shared" si="434"/>
        <v>36.101299967500815</v>
      </c>
      <c r="Y3138" s="9">
        <f t="shared" si="435"/>
        <v>9.0117561046367298E-2</v>
      </c>
      <c r="Z3138" s="10">
        <f t="shared" si="436"/>
        <v>635388.24742268049</v>
      </c>
      <c r="AA3138" s="10">
        <f t="shared" si="437"/>
        <v>14613.92969072165</v>
      </c>
      <c r="AB3138" s="10">
        <f t="shared" si="438"/>
        <v>20</v>
      </c>
      <c r="AC3138" s="9">
        <f t="shared" si="439"/>
        <v>616326.6</v>
      </c>
      <c r="AD3138" s="10">
        <f t="shared" si="440"/>
        <v>527581.85946870875</v>
      </c>
    </row>
    <row r="3139" spans="1:30" x14ac:dyDescent="0.2">
      <c r="A3139" t="s">
        <v>1243</v>
      </c>
      <c r="B3139" s="1">
        <v>43556</v>
      </c>
      <c r="C3139" t="s">
        <v>1257</v>
      </c>
      <c r="D3139" s="2">
        <v>436</v>
      </c>
      <c r="E3139" s="2">
        <v>0</v>
      </c>
      <c r="F3139" s="2">
        <v>0</v>
      </c>
      <c r="G3139" s="2">
        <v>0</v>
      </c>
      <c r="H3139" s="2"/>
      <c r="I3139" s="2">
        <v>0</v>
      </c>
      <c r="J3139" s="2">
        <v>436</v>
      </c>
      <c r="K3139" s="2">
        <v>0</v>
      </c>
      <c r="L3139" s="2">
        <v>0</v>
      </c>
      <c r="M3139" s="2">
        <v>0.19620000000000001</v>
      </c>
      <c r="N3139" s="8">
        <f t="shared" ref="N3139:N3202" si="441">M3139*100000</f>
        <v>19620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0.19620000000000001</v>
      </c>
      <c r="U3139" s="2">
        <v>0</v>
      </c>
      <c r="V3139" s="2">
        <v>0</v>
      </c>
      <c r="W3139" s="2">
        <f t="shared" ref="W3139:W3202" si="442">299/12</f>
        <v>24.916666666666668</v>
      </c>
      <c r="X3139" s="9">
        <f t="shared" ref="X3139:X3202" si="443">N3139/D3139</f>
        <v>45</v>
      </c>
      <c r="Y3139" s="9">
        <f t="shared" ref="Y3139:Y3202" si="444">N3139/12326532</f>
        <v>1.5916885625251286E-3</v>
      </c>
      <c r="Z3139" s="10">
        <f t="shared" ref="Z3139:Z3202" si="445">AC3139*(1/(1-0.03))</f>
        <v>3176941.2371134022</v>
      </c>
      <c r="AA3139" s="10">
        <f t="shared" ref="AA3139:AA3202" si="446">Z3139*0.023</f>
        <v>73069.648453608257</v>
      </c>
      <c r="AB3139" s="10">
        <f t="shared" ref="AB3139:AB3202" si="447">COUNTIF(C3139:C10490,C3139)</f>
        <v>4</v>
      </c>
      <c r="AC3139" s="9">
        <f t="shared" ref="AC3139:AC3202" si="448">12326532/AB3139</f>
        <v>3081633</v>
      </c>
      <c r="AD3139" s="10">
        <f t="shared" ref="AD3139:AD3202" si="449">AA3139*X3139</f>
        <v>3288134.1804123716</v>
      </c>
    </row>
    <row r="3140" spans="1:30" x14ac:dyDescent="0.2">
      <c r="A3140" t="s">
        <v>1243</v>
      </c>
      <c r="B3140" s="1">
        <v>43556</v>
      </c>
      <c r="C3140" t="s">
        <v>577</v>
      </c>
      <c r="D3140" s="2">
        <v>62143</v>
      </c>
      <c r="E3140" s="2">
        <v>0</v>
      </c>
      <c r="F3140" s="2">
        <v>0</v>
      </c>
      <c r="G3140" s="2">
        <v>0</v>
      </c>
      <c r="H3140" s="2"/>
      <c r="I3140" s="2">
        <v>0</v>
      </c>
      <c r="J3140" s="2">
        <v>24520</v>
      </c>
      <c r="K3140" s="2">
        <v>0</v>
      </c>
      <c r="L3140" s="2">
        <v>37623</v>
      </c>
      <c r="M3140" s="2">
        <v>20.43975</v>
      </c>
      <c r="N3140" s="8">
        <f t="shared" si="441"/>
        <v>2043975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11.034000000000001</v>
      </c>
      <c r="U3140" s="2">
        <v>0</v>
      </c>
      <c r="V3140" s="2">
        <v>9.4057499999999994</v>
      </c>
      <c r="W3140" s="2">
        <f t="shared" si="442"/>
        <v>24.916666666666668</v>
      </c>
      <c r="X3140" s="9">
        <f t="shared" si="443"/>
        <v>32.891476111549167</v>
      </c>
      <c r="Y3140" s="9">
        <f t="shared" si="444"/>
        <v>0.16581914523890418</v>
      </c>
      <c r="Z3140" s="10">
        <f t="shared" si="445"/>
        <v>6353882.4742268045</v>
      </c>
      <c r="AA3140" s="10">
        <f t="shared" si="446"/>
        <v>146139.29690721651</v>
      </c>
      <c r="AB3140" s="10">
        <f t="shared" si="447"/>
        <v>2</v>
      </c>
      <c r="AC3140" s="9">
        <f t="shared" si="448"/>
        <v>6163266</v>
      </c>
      <c r="AD3140" s="10">
        <f t="shared" si="449"/>
        <v>4806737.1931823026</v>
      </c>
    </row>
    <row r="3141" spans="1:30" x14ac:dyDescent="0.2">
      <c r="A3141" t="s">
        <v>1243</v>
      </c>
      <c r="B3141" s="1">
        <v>43556</v>
      </c>
      <c r="C3141" t="s">
        <v>671</v>
      </c>
      <c r="D3141" s="2">
        <v>1203</v>
      </c>
      <c r="E3141" s="2">
        <v>607</v>
      </c>
      <c r="F3141" s="2">
        <v>0</v>
      </c>
      <c r="G3141" s="2">
        <v>596</v>
      </c>
      <c r="H3141" s="2"/>
      <c r="I3141" s="2">
        <v>0</v>
      </c>
      <c r="J3141" s="2">
        <v>0</v>
      </c>
      <c r="K3141" s="2">
        <v>0</v>
      </c>
      <c r="L3141" s="2">
        <v>0</v>
      </c>
      <c r="M3141" s="2">
        <v>0.5121</v>
      </c>
      <c r="N3141" s="8">
        <f t="shared" si="441"/>
        <v>51210</v>
      </c>
      <c r="O3141" s="2">
        <v>0.30349999999999999</v>
      </c>
      <c r="P3141" s="2">
        <v>0</v>
      </c>
      <c r="Q3141" s="2">
        <v>0.20860000000000001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f t="shared" si="442"/>
        <v>24.916666666666668</v>
      </c>
      <c r="X3141" s="9">
        <f t="shared" si="443"/>
        <v>42.568578553615957</v>
      </c>
      <c r="Y3141" s="9">
        <f t="shared" si="444"/>
        <v>4.1544531746642117E-3</v>
      </c>
      <c r="Z3141" s="10">
        <f t="shared" si="445"/>
        <v>1588470.6185567011</v>
      </c>
      <c r="AA3141" s="10">
        <f t="shared" si="446"/>
        <v>36534.824226804129</v>
      </c>
      <c r="AB3141" s="10">
        <f t="shared" si="447"/>
        <v>8</v>
      </c>
      <c r="AC3141" s="9">
        <f t="shared" si="448"/>
        <v>1540816.5</v>
      </c>
      <c r="AD3141" s="10">
        <f t="shared" si="449"/>
        <v>1555235.5350412629</v>
      </c>
    </row>
    <row r="3142" spans="1:30" x14ac:dyDescent="0.2">
      <c r="A3142" t="s">
        <v>1243</v>
      </c>
      <c r="B3142" s="1">
        <v>43556</v>
      </c>
      <c r="C3142" t="s">
        <v>96</v>
      </c>
      <c r="D3142" s="2">
        <v>4530</v>
      </c>
      <c r="E3142" s="2">
        <v>0</v>
      </c>
      <c r="F3142" s="2">
        <v>0</v>
      </c>
      <c r="G3142" s="2">
        <v>0</v>
      </c>
      <c r="H3142" s="2">
        <v>1865</v>
      </c>
      <c r="I3142" s="2">
        <v>0</v>
      </c>
      <c r="J3142" s="2">
        <v>2665</v>
      </c>
      <c r="K3142" s="2">
        <v>0</v>
      </c>
      <c r="L3142" s="2">
        <v>0</v>
      </c>
      <c r="M3142" s="2">
        <v>1.9452499999999999</v>
      </c>
      <c r="N3142" s="8">
        <f t="shared" si="441"/>
        <v>194525</v>
      </c>
      <c r="O3142" s="2">
        <v>0</v>
      </c>
      <c r="P3142" s="2">
        <v>0</v>
      </c>
      <c r="Q3142" s="2">
        <v>0</v>
      </c>
      <c r="R3142" s="2">
        <v>0.746</v>
      </c>
      <c r="S3142" s="2">
        <v>0</v>
      </c>
      <c r="T3142" s="2">
        <v>1.1992499999999999</v>
      </c>
      <c r="U3142" s="2">
        <v>0</v>
      </c>
      <c r="V3142" s="2">
        <v>0</v>
      </c>
      <c r="W3142" s="2">
        <f t="shared" si="442"/>
        <v>24.916666666666668</v>
      </c>
      <c r="X3142" s="9">
        <f t="shared" si="443"/>
        <v>42.941501103752756</v>
      </c>
      <c r="Y3142" s="9">
        <f t="shared" si="444"/>
        <v>1.578099987896028E-2</v>
      </c>
      <c r="Z3142" s="10">
        <f t="shared" si="445"/>
        <v>847184.32989690732</v>
      </c>
      <c r="AA3142" s="10">
        <f t="shared" si="446"/>
        <v>19485.239587628868</v>
      </c>
      <c r="AB3142" s="10">
        <f t="shared" si="447"/>
        <v>15</v>
      </c>
      <c r="AC3142" s="9">
        <f t="shared" si="448"/>
        <v>821768.8</v>
      </c>
      <c r="AD3142" s="10">
        <f t="shared" si="449"/>
        <v>836725.43725905195</v>
      </c>
    </row>
    <row r="3143" spans="1:30" x14ac:dyDescent="0.2">
      <c r="A3143" t="s">
        <v>1243</v>
      </c>
      <c r="B3143" s="1">
        <v>43556</v>
      </c>
      <c r="C3143" t="s">
        <v>580</v>
      </c>
      <c r="D3143" s="2">
        <v>1371</v>
      </c>
      <c r="E3143" s="2">
        <v>0</v>
      </c>
      <c r="F3143" s="2">
        <v>0</v>
      </c>
      <c r="G3143" s="2">
        <v>0</v>
      </c>
      <c r="H3143" s="2">
        <v>1371</v>
      </c>
      <c r="I3143" s="2">
        <v>0</v>
      </c>
      <c r="J3143" s="2">
        <v>0</v>
      </c>
      <c r="K3143" s="2">
        <v>0</v>
      </c>
      <c r="L3143" s="2">
        <v>0</v>
      </c>
      <c r="M3143" s="2">
        <v>0.5484</v>
      </c>
      <c r="N3143" s="8">
        <f t="shared" si="441"/>
        <v>54840</v>
      </c>
      <c r="O3143" s="2">
        <v>0</v>
      </c>
      <c r="P3143" s="2">
        <v>0</v>
      </c>
      <c r="Q3143" s="2">
        <v>0</v>
      </c>
      <c r="R3143" s="2">
        <v>0.5484</v>
      </c>
      <c r="S3143" s="2">
        <v>0</v>
      </c>
      <c r="T3143" s="2">
        <v>0</v>
      </c>
      <c r="U3143" s="2">
        <v>0</v>
      </c>
      <c r="V3143" s="2">
        <v>0</v>
      </c>
      <c r="W3143" s="2">
        <f t="shared" si="442"/>
        <v>24.916666666666668</v>
      </c>
      <c r="X3143" s="9">
        <f t="shared" si="443"/>
        <v>40</v>
      </c>
      <c r="Y3143" s="9">
        <f t="shared" si="444"/>
        <v>4.4489398964769654E-3</v>
      </c>
      <c r="Z3143" s="10">
        <f t="shared" si="445"/>
        <v>1155251.3589503281</v>
      </c>
      <c r="AA3143" s="10">
        <f t="shared" si="446"/>
        <v>26570.781255857546</v>
      </c>
      <c r="AB3143" s="10">
        <f t="shared" si="447"/>
        <v>11</v>
      </c>
      <c r="AC3143" s="9">
        <f t="shared" si="448"/>
        <v>1120593.8181818181</v>
      </c>
      <c r="AD3143" s="10">
        <f t="shared" si="449"/>
        <v>1062831.2502343019</v>
      </c>
    </row>
    <row r="3144" spans="1:30" x14ac:dyDescent="0.2">
      <c r="A3144" t="s">
        <v>1243</v>
      </c>
      <c r="B3144" s="1">
        <v>43556</v>
      </c>
      <c r="C3144" t="s">
        <v>97</v>
      </c>
      <c r="D3144" s="2">
        <v>2815</v>
      </c>
      <c r="E3144" s="2">
        <v>0</v>
      </c>
      <c r="F3144" s="2">
        <v>0</v>
      </c>
      <c r="G3144" s="2">
        <v>0</v>
      </c>
      <c r="H3144" s="2"/>
      <c r="I3144" s="2">
        <v>0</v>
      </c>
      <c r="J3144" s="2">
        <v>0</v>
      </c>
      <c r="K3144" s="2">
        <v>0</v>
      </c>
      <c r="L3144" s="2">
        <v>2815</v>
      </c>
      <c r="M3144" s="2">
        <v>0.70374999999999999</v>
      </c>
      <c r="N3144" s="8">
        <f t="shared" si="441"/>
        <v>70375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0.70374999999999999</v>
      </c>
      <c r="W3144" s="2">
        <f t="shared" si="442"/>
        <v>24.916666666666668</v>
      </c>
      <c r="X3144" s="9">
        <f t="shared" si="443"/>
        <v>25</v>
      </c>
      <c r="Y3144" s="9">
        <f t="shared" si="444"/>
        <v>5.7092294896893955E-3</v>
      </c>
      <c r="Z3144" s="10">
        <f t="shared" si="445"/>
        <v>1270776.494845361</v>
      </c>
      <c r="AA3144" s="10">
        <f t="shared" si="446"/>
        <v>29227.859381443301</v>
      </c>
      <c r="AB3144" s="10">
        <f t="shared" si="447"/>
        <v>10</v>
      </c>
      <c r="AC3144" s="9">
        <f t="shared" si="448"/>
        <v>1232653.2</v>
      </c>
      <c r="AD3144" s="10">
        <f t="shared" si="449"/>
        <v>730696.48453608248</v>
      </c>
    </row>
    <row r="3145" spans="1:30" x14ac:dyDescent="0.2">
      <c r="A3145" t="s">
        <v>1243</v>
      </c>
      <c r="B3145" s="1">
        <v>43556</v>
      </c>
      <c r="C3145" t="s">
        <v>274</v>
      </c>
      <c r="D3145" s="2">
        <v>853</v>
      </c>
      <c r="E3145" s="2">
        <v>0</v>
      </c>
      <c r="F3145" s="2">
        <v>0</v>
      </c>
      <c r="G3145" s="2">
        <v>0</v>
      </c>
      <c r="H3145" s="2"/>
      <c r="I3145" s="2">
        <v>853</v>
      </c>
      <c r="J3145" s="2">
        <v>0</v>
      </c>
      <c r="K3145" s="2">
        <v>0</v>
      </c>
      <c r="L3145" s="2">
        <v>0</v>
      </c>
      <c r="M3145" s="2">
        <v>0.46915000000000001</v>
      </c>
      <c r="N3145" s="8">
        <f t="shared" si="441"/>
        <v>46915</v>
      </c>
      <c r="O3145" s="2">
        <v>0</v>
      </c>
      <c r="P3145" s="2">
        <v>0</v>
      </c>
      <c r="Q3145" s="2">
        <v>0</v>
      </c>
      <c r="R3145" s="2">
        <v>0</v>
      </c>
      <c r="S3145" s="2">
        <v>0.46915000000000001</v>
      </c>
      <c r="T3145" s="2">
        <v>0</v>
      </c>
      <c r="U3145" s="2">
        <v>0</v>
      </c>
      <c r="V3145" s="2">
        <v>0</v>
      </c>
      <c r="W3145" s="2">
        <f t="shared" si="442"/>
        <v>24.916666666666668</v>
      </c>
      <c r="X3145" s="9">
        <f t="shared" si="443"/>
        <v>55</v>
      </c>
      <c r="Y3145" s="9">
        <f t="shared" si="444"/>
        <v>3.8060177834284615E-3</v>
      </c>
      <c r="Z3145" s="10">
        <f t="shared" si="445"/>
        <v>12707764.948453609</v>
      </c>
      <c r="AA3145" s="10">
        <f t="shared" si="446"/>
        <v>292278.59381443303</v>
      </c>
      <c r="AB3145" s="10">
        <f t="shared" si="447"/>
        <v>1</v>
      </c>
      <c r="AC3145" s="9">
        <f t="shared" si="448"/>
        <v>12326532</v>
      </c>
      <c r="AD3145" s="10">
        <f t="shared" si="449"/>
        <v>16075322.659793817</v>
      </c>
    </row>
    <row r="3146" spans="1:30" x14ac:dyDescent="0.2">
      <c r="A3146" t="s">
        <v>1243</v>
      </c>
      <c r="B3146" s="1">
        <v>43556</v>
      </c>
      <c r="C3146" t="s">
        <v>1258</v>
      </c>
      <c r="D3146" s="2">
        <v>2922</v>
      </c>
      <c r="E3146" s="2">
        <v>0</v>
      </c>
      <c r="F3146" s="2">
        <v>0</v>
      </c>
      <c r="G3146" s="2">
        <v>0</v>
      </c>
      <c r="H3146" s="2"/>
      <c r="I3146" s="2">
        <v>0</v>
      </c>
      <c r="J3146" s="2">
        <v>0</v>
      </c>
      <c r="K3146" s="2">
        <v>2922</v>
      </c>
      <c r="L3146" s="2">
        <v>0</v>
      </c>
      <c r="M3146" s="2">
        <v>0.58440000000000003</v>
      </c>
      <c r="N3146" s="8">
        <f t="shared" si="441"/>
        <v>58440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0.58440000000000003</v>
      </c>
      <c r="V3146" s="2">
        <v>0</v>
      </c>
      <c r="W3146" s="2">
        <f t="shared" si="442"/>
        <v>24.916666666666668</v>
      </c>
      <c r="X3146" s="9">
        <f t="shared" si="443"/>
        <v>20</v>
      </c>
      <c r="Y3146" s="9">
        <f t="shared" si="444"/>
        <v>4.7409928437292829E-3</v>
      </c>
      <c r="Z3146" s="10">
        <f t="shared" si="445"/>
        <v>12707764.948453609</v>
      </c>
      <c r="AA3146" s="10">
        <f t="shared" si="446"/>
        <v>292278.59381443303</v>
      </c>
      <c r="AB3146" s="10">
        <f t="shared" si="447"/>
        <v>1</v>
      </c>
      <c r="AC3146" s="9">
        <f t="shared" si="448"/>
        <v>12326532</v>
      </c>
      <c r="AD3146" s="10">
        <f t="shared" si="449"/>
        <v>5845571.8762886608</v>
      </c>
    </row>
    <row r="3147" spans="1:30" x14ac:dyDescent="0.2">
      <c r="A3147" t="s">
        <v>1243</v>
      </c>
      <c r="B3147" s="1">
        <v>43556</v>
      </c>
      <c r="C3147" t="s">
        <v>870</v>
      </c>
      <c r="D3147" s="2">
        <v>8050</v>
      </c>
      <c r="E3147" s="2">
        <v>2575</v>
      </c>
      <c r="F3147" s="2">
        <v>0</v>
      </c>
      <c r="G3147" s="2">
        <v>0</v>
      </c>
      <c r="H3147" s="2"/>
      <c r="I3147" s="2">
        <v>882</v>
      </c>
      <c r="J3147" s="2">
        <v>4593</v>
      </c>
      <c r="K3147" s="2">
        <v>0</v>
      </c>
      <c r="L3147" s="2">
        <v>0</v>
      </c>
      <c r="M3147" s="2">
        <v>2.4527000000000001</v>
      </c>
      <c r="N3147" s="8">
        <f t="shared" si="441"/>
        <v>245270</v>
      </c>
      <c r="O3147" s="2">
        <v>1.27355</v>
      </c>
      <c r="P3147" s="2">
        <v>0</v>
      </c>
      <c r="Q3147" s="2">
        <v>0</v>
      </c>
      <c r="R3147" s="2">
        <v>0</v>
      </c>
      <c r="S3147" s="2">
        <v>0.28920000000000001</v>
      </c>
      <c r="T3147" s="2">
        <v>0.88995000000000002</v>
      </c>
      <c r="U3147" s="2">
        <v>0</v>
      </c>
      <c r="V3147" s="2">
        <v>0</v>
      </c>
      <c r="W3147" s="2">
        <f t="shared" si="442"/>
        <v>24.916666666666668</v>
      </c>
      <c r="X3147" s="9">
        <f t="shared" si="443"/>
        <v>30.468322981366459</v>
      </c>
      <c r="Y3147" s="9">
        <f t="shared" si="444"/>
        <v>1.9897729547937733E-2</v>
      </c>
      <c r="Z3147" s="10">
        <f t="shared" si="445"/>
        <v>1058980.4123711342</v>
      </c>
      <c r="AA3147" s="10">
        <f t="shared" si="446"/>
        <v>24356.549484536084</v>
      </c>
      <c r="AB3147" s="10">
        <f t="shared" si="447"/>
        <v>12</v>
      </c>
      <c r="AC3147" s="9">
        <f t="shared" si="448"/>
        <v>1027211</v>
      </c>
      <c r="AD3147" s="10">
        <f t="shared" si="449"/>
        <v>742103.21640648018</v>
      </c>
    </row>
    <row r="3148" spans="1:30" x14ac:dyDescent="0.2">
      <c r="A3148" t="s">
        <v>1243</v>
      </c>
      <c r="B3148" s="1">
        <v>43556</v>
      </c>
      <c r="C3148" t="s">
        <v>1259</v>
      </c>
      <c r="D3148" s="2">
        <v>663</v>
      </c>
      <c r="E3148" s="2">
        <v>0</v>
      </c>
      <c r="F3148" s="2">
        <v>0</v>
      </c>
      <c r="G3148" s="2">
        <v>0</v>
      </c>
      <c r="H3148" s="2"/>
      <c r="I3148" s="2">
        <v>0</v>
      </c>
      <c r="J3148" s="2">
        <v>0</v>
      </c>
      <c r="K3148" s="2">
        <v>663</v>
      </c>
      <c r="L3148" s="2">
        <v>0</v>
      </c>
      <c r="M3148" s="2">
        <v>0.1326</v>
      </c>
      <c r="N3148" s="8">
        <f t="shared" si="441"/>
        <v>13260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0.1326</v>
      </c>
      <c r="V3148" s="2">
        <v>0</v>
      </c>
      <c r="W3148" s="2">
        <f t="shared" si="442"/>
        <v>24.916666666666668</v>
      </c>
      <c r="X3148" s="9">
        <f t="shared" si="443"/>
        <v>20</v>
      </c>
      <c r="Y3148" s="9">
        <f t="shared" si="444"/>
        <v>1.0757283557127017E-3</v>
      </c>
      <c r="Z3148" s="10">
        <f t="shared" si="445"/>
        <v>12707764.948453609</v>
      </c>
      <c r="AA3148" s="10">
        <f t="shared" si="446"/>
        <v>292278.59381443303</v>
      </c>
      <c r="AB3148" s="10">
        <f t="shared" si="447"/>
        <v>1</v>
      </c>
      <c r="AC3148" s="9">
        <f t="shared" si="448"/>
        <v>12326532</v>
      </c>
      <c r="AD3148" s="10">
        <f t="shared" si="449"/>
        <v>5845571.8762886608</v>
      </c>
    </row>
    <row r="3149" spans="1:30" x14ac:dyDescent="0.2">
      <c r="A3149" t="s">
        <v>1243</v>
      </c>
      <c r="B3149" s="1">
        <v>43556</v>
      </c>
      <c r="C3149" t="s">
        <v>101</v>
      </c>
      <c r="D3149" s="2">
        <v>598</v>
      </c>
      <c r="E3149" s="2">
        <v>0</v>
      </c>
      <c r="F3149" s="2">
        <v>0</v>
      </c>
      <c r="G3149" s="2">
        <v>0</v>
      </c>
      <c r="H3149" s="2">
        <v>598</v>
      </c>
      <c r="I3149" s="2">
        <v>0</v>
      </c>
      <c r="J3149" s="2">
        <v>0</v>
      </c>
      <c r="K3149" s="2">
        <v>0</v>
      </c>
      <c r="L3149" s="2">
        <v>0</v>
      </c>
      <c r="M3149" s="2">
        <v>0.2392</v>
      </c>
      <c r="N3149" s="8">
        <f t="shared" si="441"/>
        <v>23920</v>
      </c>
      <c r="O3149" s="2">
        <v>0</v>
      </c>
      <c r="P3149" s="2">
        <v>0</v>
      </c>
      <c r="Q3149" s="2">
        <v>0</v>
      </c>
      <c r="R3149" s="2">
        <v>0.2392</v>
      </c>
      <c r="S3149" s="2">
        <v>0</v>
      </c>
      <c r="T3149" s="2">
        <v>0</v>
      </c>
      <c r="U3149" s="2">
        <v>0</v>
      </c>
      <c r="V3149" s="2">
        <v>0</v>
      </c>
      <c r="W3149" s="2">
        <f t="shared" si="442"/>
        <v>24.916666666666668</v>
      </c>
      <c r="X3149" s="9">
        <f t="shared" si="443"/>
        <v>40</v>
      </c>
      <c r="Y3149" s="9">
        <f t="shared" si="444"/>
        <v>1.9405295828542853E-3</v>
      </c>
      <c r="Z3149" s="10">
        <f t="shared" si="445"/>
        <v>1270776.494845361</v>
      </c>
      <c r="AA3149" s="10">
        <f t="shared" si="446"/>
        <v>29227.859381443301</v>
      </c>
      <c r="AB3149" s="10">
        <f t="shared" si="447"/>
        <v>10</v>
      </c>
      <c r="AC3149" s="9">
        <f t="shared" si="448"/>
        <v>1232653.2</v>
      </c>
      <c r="AD3149" s="10">
        <f t="shared" si="449"/>
        <v>1169114.3752577321</v>
      </c>
    </row>
    <row r="3150" spans="1:30" x14ac:dyDescent="0.2">
      <c r="A3150" t="s">
        <v>1243</v>
      </c>
      <c r="B3150" s="1">
        <v>43556</v>
      </c>
      <c r="C3150" t="s">
        <v>1031</v>
      </c>
      <c r="D3150" s="2">
        <v>3621</v>
      </c>
      <c r="E3150" s="2">
        <v>0</v>
      </c>
      <c r="F3150" s="2">
        <v>0</v>
      </c>
      <c r="G3150" s="2">
        <v>0</v>
      </c>
      <c r="H3150" s="2"/>
      <c r="I3150" s="2">
        <v>3621</v>
      </c>
      <c r="J3150" s="2">
        <v>0</v>
      </c>
      <c r="K3150" s="2">
        <v>0</v>
      </c>
      <c r="L3150" s="2">
        <v>0</v>
      </c>
      <c r="M3150" s="2">
        <v>1.9915499999999999</v>
      </c>
      <c r="N3150" s="8">
        <f t="shared" si="441"/>
        <v>199155</v>
      </c>
      <c r="O3150" s="2">
        <v>0</v>
      </c>
      <c r="P3150" s="2">
        <v>0</v>
      </c>
      <c r="Q3150" s="2">
        <v>0</v>
      </c>
      <c r="R3150" s="2">
        <v>0</v>
      </c>
      <c r="S3150" s="2">
        <v>1.9915499999999999</v>
      </c>
      <c r="T3150" s="2">
        <v>0</v>
      </c>
      <c r="U3150" s="2">
        <v>0</v>
      </c>
      <c r="V3150" s="2">
        <v>0</v>
      </c>
      <c r="W3150" s="2">
        <f t="shared" si="442"/>
        <v>24.916666666666668</v>
      </c>
      <c r="X3150" s="9">
        <f t="shared" si="443"/>
        <v>55</v>
      </c>
      <c r="Y3150" s="9">
        <f t="shared" si="444"/>
        <v>1.6156612419454233E-2</v>
      </c>
      <c r="Z3150" s="10">
        <f t="shared" si="445"/>
        <v>12707764.948453609</v>
      </c>
      <c r="AA3150" s="10">
        <f t="shared" si="446"/>
        <v>292278.59381443303</v>
      </c>
      <c r="AB3150" s="10">
        <f t="shared" si="447"/>
        <v>1</v>
      </c>
      <c r="AC3150" s="9">
        <f t="shared" si="448"/>
        <v>12326532</v>
      </c>
      <c r="AD3150" s="10">
        <f t="shared" si="449"/>
        <v>16075322.659793817</v>
      </c>
    </row>
    <row r="3151" spans="1:30" x14ac:dyDescent="0.2">
      <c r="A3151" t="s">
        <v>1243</v>
      </c>
      <c r="B3151" s="1">
        <v>43556</v>
      </c>
      <c r="C3151" t="s">
        <v>102</v>
      </c>
      <c r="D3151" s="2">
        <v>11299</v>
      </c>
      <c r="E3151" s="2">
        <v>0</v>
      </c>
      <c r="F3151" s="2">
        <v>0</v>
      </c>
      <c r="G3151" s="2">
        <v>0</v>
      </c>
      <c r="H3151" s="2"/>
      <c r="I3151" s="2">
        <v>11299</v>
      </c>
      <c r="J3151" s="2">
        <v>0</v>
      </c>
      <c r="K3151" s="2">
        <v>0</v>
      </c>
      <c r="L3151" s="2">
        <v>0</v>
      </c>
      <c r="M3151" s="2">
        <v>6.2144500000000003</v>
      </c>
      <c r="N3151" s="8">
        <f t="shared" si="441"/>
        <v>621445</v>
      </c>
      <c r="O3151" s="2">
        <v>0</v>
      </c>
      <c r="P3151" s="2">
        <v>0</v>
      </c>
      <c r="Q3151" s="2">
        <v>0</v>
      </c>
      <c r="R3151" s="2">
        <v>0</v>
      </c>
      <c r="S3151" s="2">
        <v>6.2144500000000003</v>
      </c>
      <c r="T3151" s="2">
        <v>0</v>
      </c>
      <c r="U3151" s="2">
        <v>0</v>
      </c>
      <c r="V3151" s="2">
        <v>0</v>
      </c>
      <c r="W3151" s="2">
        <f t="shared" si="442"/>
        <v>24.916666666666668</v>
      </c>
      <c r="X3151" s="9">
        <f t="shared" si="443"/>
        <v>55</v>
      </c>
      <c r="Y3151" s="9">
        <f t="shared" si="444"/>
        <v>5.0415234390337849E-2</v>
      </c>
      <c r="Z3151" s="10">
        <f t="shared" si="445"/>
        <v>2117960.8247422683</v>
      </c>
      <c r="AA3151" s="10">
        <f t="shared" si="446"/>
        <v>48713.098969072169</v>
      </c>
      <c r="AB3151" s="10">
        <f t="shared" si="447"/>
        <v>6</v>
      </c>
      <c r="AC3151" s="9">
        <f t="shared" si="448"/>
        <v>2054422</v>
      </c>
      <c r="AD3151" s="10">
        <f t="shared" si="449"/>
        <v>2679220.4432989694</v>
      </c>
    </row>
    <row r="3152" spans="1:30" x14ac:dyDescent="0.2">
      <c r="A3152" t="s">
        <v>1243</v>
      </c>
      <c r="B3152" s="1">
        <v>43556</v>
      </c>
      <c r="C3152" t="s">
        <v>1260</v>
      </c>
      <c r="D3152" s="2">
        <v>3233</v>
      </c>
      <c r="E3152" s="2">
        <v>1553</v>
      </c>
      <c r="F3152" s="2">
        <v>1680</v>
      </c>
      <c r="G3152" s="2">
        <v>0</v>
      </c>
      <c r="H3152" s="2"/>
      <c r="I3152" s="2">
        <v>0</v>
      </c>
      <c r="J3152" s="2">
        <v>0</v>
      </c>
      <c r="K3152" s="2">
        <v>0</v>
      </c>
      <c r="L3152" s="2">
        <v>0</v>
      </c>
      <c r="M3152" s="2">
        <v>1.7004999999999999</v>
      </c>
      <c r="N3152" s="8">
        <f t="shared" si="441"/>
        <v>170050</v>
      </c>
      <c r="O3152" s="2">
        <v>0.77649999999999997</v>
      </c>
      <c r="P3152" s="2">
        <v>0.92400000000000004</v>
      </c>
      <c r="Q3152" s="2">
        <v>0</v>
      </c>
      <c r="R3152" s="2">
        <v>0</v>
      </c>
      <c r="S3152" s="2">
        <v>0</v>
      </c>
      <c r="T3152" s="2">
        <v>0</v>
      </c>
      <c r="U3152" s="2">
        <v>0</v>
      </c>
      <c r="V3152" s="2">
        <v>0</v>
      </c>
      <c r="W3152" s="2">
        <f t="shared" si="442"/>
        <v>24.916666666666668</v>
      </c>
      <c r="X3152" s="9">
        <f t="shared" si="443"/>
        <v>52.598206000618617</v>
      </c>
      <c r="Y3152" s="9">
        <f t="shared" si="444"/>
        <v>1.3795445466737928E-2</v>
      </c>
      <c r="Z3152" s="10">
        <f t="shared" si="445"/>
        <v>12707764.948453609</v>
      </c>
      <c r="AA3152" s="10">
        <f t="shared" si="446"/>
        <v>292278.59381443303</v>
      </c>
      <c r="AB3152" s="10">
        <f t="shared" si="447"/>
        <v>1</v>
      </c>
      <c r="AC3152" s="9">
        <f t="shared" si="448"/>
        <v>12326532</v>
      </c>
      <c r="AD3152" s="10">
        <f t="shared" si="449"/>
        <v>15373329.687022682</v>
      </c>
    </row>
    <row r="3153" spans="1:30" x14ac:dyDescent="0.2">
      <c r="A3153" t="s">
        <v>1243</v>
      </c>
      <c r="B3153" s="1">
        <v>43556</v>
      </c>
      <c r="C3153" t="s">
        <v>1036</v>
      </c>
      <c r="D3153" s="2">
        <v>9288</v>
      </c>
      <c r="E3153" s="2">
        <v>0</v>
      </c>
      <c r="F3153" s="2">
        <v>582</v>
      </c>
      <c r="G3153" s="2">
        <v>2840</v>
      </c>
      <c r="H3153" s="2"/>
      <c r="I3153" s="2">
        <v>5866</v>
      </c>
      <c r="J3153" s="2">
        <v>0</v>
      </c>
      <c r="K3153" s="2">
        <v>0</v>
      </c>
      <c r="L3153" s="2">
        <v>0</v>
      </c>
      <c r="M3153" s="2">
        <v>4.5404</v>
      </c>
      <c r="N3153" s="8">
        <f t="shared" si="441"/>
        <v>454040</v>
      </c>
      <c r="O3153" s="2">
        <v>0</v>
      </c>
      <c r="P3153" s="2">
        <v>0.3201</v>
      </c>
      <c r="Q3153" s="2">
        <v>0.99399999999999999</v>
      </c>
      <c r="R3153" s="2">
        <v>0</v>
      </c>
      <c r="S3153" s="2">
        <v>3.2263000000000002</v>
      </c>
      <c r="T3153" s="2">
        <v>0</v>
      </c>
      <c r="U3153" s="2">
        <v>0</v>
      </c>
      <c r="V3153" s="2">
        <v>0</v>
      </c>
      <c r="W3153" s="2">
        <f t="shared" si="442"/>
        <v>24.916666666666668</v>
      </c>
      <c r="X3153" s="9">
        <f t="shared" si="443"/>
        <v>48.88458225667528</v>
      </c>
      <c r="Y3153" s="9">
        <f t="shared" si="444"/>
        <v>3.6834366714011697E-2</v>
      </c>
      <c r="Z3153" s="10">
        <f t="shared" si="445"/>
        <v>2541552.989690722</v>
      </c>
      <c r="AA3153" s="10">
        <f t="shared" si="446"/>
        <v>58455.718762886601</v>
      </c>
      <c r="AB3153" s="10">
        <f t="shared" si="447"/>
        <v>5</v>
      </c>
      <c r="AC3153" s="9">
        <f t="shared" si="448"/>
        <v>2465306.4</v>
      </c>
      <c r="AD3153" s="10">
        <f t="shared" si="449"/>
        <v>2857583.3922374067</v>
      </c>
    </row>
    <row r="3154" spans="1:30" x14ac:dyDescent="0.2">
      <c r="A3154" t="s">
        <v>1243</v>
      </c>
      <c r="B3154" s="1">
        <v>43556</v>
      </c>
      <c r="C3154" t="s">
        <v>871</v>
      </c>
      <c r="D3154" s="2">
        <v>2947</v>
      </c>
      <c r="E3154" s="2">
        <v>0</v>
      </c>
      <c r="F3154" s="2">
        <v>0</v>
      </c>
      <c r="G3154" s="2">
        <v>2947</v>
      </c>
      <c r="H3154" s="2"/>
      <c r="I3154" s="2">
        <v>0</v>
      </c>
      <c r="J3154" s="2">
        <v>0</v>
      </c>
      <c r="K3154" s="2">
        <v>0</v>
      </c>
      <c r="L3154" s="2">
        <v>0</v>
      </c>
      <c r="M3154" s="2">
        <v>1.03145</v>
      </c>
      <c r="N3154" s="8">
        <f t="shared" si="441"/>
        <v>103145</v>
      </c>
      <c r="O3154" s="2">
        <v>0</v>
      </c>
      <c r="P3154" s="2">
        <v>0</v>
      </c>
      <c r="Q3154" s="2">
        <v>1.03145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f t="shared" si="442"/>
        <v>24.916666666666668</v>
      </c>
      <c r="X3154" s="9">
        <f t="shared" si="443"/>
        <v>35</v>
      </c>
      <c r="Y3154" s="9">
        <f t="shared" si="444"/>
        <v>8.3677225678722936E-3</v>
      </c>
      <c r="Z3154" s="10">
        <f t="shared" si="445"/>
        <v>668829.73412913736</v>
      </c>
      <c r="AA3154" s="10">
        <f t="shared" si="446"/>
        <v>15383.083884970159</v>
      </c>
      <c r="AB3154" s="10">
        <f t="shared" si="447"/>
        <v>19</v>
      </c>
      <c r="AC3154" s="9">
        <f t="shared" si="448"/>
        <v>648764.84210526315</v>
      </c>
      <c r="AD3154" s="10">
        <f t="shared" si="449"/>
        <v>538407.93597395555</v>
      </c>
    </row>
    <row r="3155" spans="1:30" x14ac:dyDescent="0.2">
      <c r="A3155" t="s">
        <v>1243</v>
      </c>
      <c r="B3155" s="1">
        <v>43556</v>
      </c>
      <c r="C3155" t="s">
        <v>276</v>
      </c>
      <c r="D3155" s="2">
        <v>16350</v>
      </c>
      <c r="E3155" s="2">
        <v>0</v>
      </c>
      <c r="F3155" s="2">
        <v>0</v>
      </c>
      <c r="G3155" s="2">
        <v>8311</v>
      </c>
      <c r="H3155" s="2"/>
      <c r="I3155" s="2">
        <v>0</v>
      </c>
      <c r="J3155" s="2">
        <v>0</v>
      </c>
      <c r="K3155" s="2">
        <v>8039</v>
      </c>
      <c r="L3155" s="2">
        <v>0</v>
      </c>
      <c r="M3155" s="2">
        <v>4.5166500000000003</v>
      </c>
      <c r="N3155" s="8">
        <f t="shared" si="441"/>
        <v>451665</v>
      </c>
      <c r="O3155" s="2">
        <v>0</v>
      </c>
      <c r="P3155" s="2">
        <v>0</v>
      </c>
      <c r="Q3155" s="2">
        <v>2.9088500000000002</v>
      </c>
      <c r="R3155" s="2">
        <v>0</v>
      </c>
      <c r="S3155" s="2">
        <v>0</v>
      </c>
      <c r="T3155" s="2">
        <v>0</v>
      </c>
      <c r="U3155" s="2">
        <v>1.6077999999999999</v>
      </c>
      <c r="V3155" s="2">
        <v>0</v>
      </c>
      <c r="W3155" s="2">
        <f t="shared" si="442"/>
        <v>24.916666666666668</v>
      </c>
      <c r="X3155" s="9">
        <f t="shared" si="443"/>
        <v>27.624770642201835</v>
      </c>
      <c r="Y3155" s="9">
        <f t="shared" si="444"/>
        <v>3.6641692894643849E-2</v>
      </c>
      <c r="Z3155" s="10">
        <f t="shared" si="445"/>
        <v>3176941.2371134022</v>
      </c>
      <c r="AA3155" s="10">
        <f t="shared" si="446"/>
        <v>73069.648453608257</v>
      </c>
      <c r="AB3155" s="10">
        <f t="shared" si="447"/>
        <v>4</v>
      </c>
      <c r="AC3155" s="9">
        <f t="shared" si="448"/>
        <v>3081633</v>
      </c>
      <c r="AD3155" s="10">
        <f t="shared" si="449"/>
        <v>2018532.279437246</v>
      </c>
    </row>
    <row r="3156" spans="1:30" x14ac:dyDescent="0.2">
      <c r="A3156" t="s">
        <v>1243</v>
      </c>
      <c r="B3156" s="1">
        <v>43556</v>
      </c>
      <c r="C3156" t="s">
        <v>105</v>
      </c>
      <c r="D3156" s="2">
        <v>18</v>
      </c>
      <c r="E3156" s="2">
        <v>0</v>
      </c>
      <c r="F3156" s="2">
        <v>0</v>
      </c>
      <c r="G3156" s="2">
        <v>0</v>
      </c>
      <c r="H3156" s="2">
        <v>18</v>
      </c>
      <c r="I3156" s="2">
        <v>0</v>
      </c>
      <c r="J3156" s="2">
        <v>0</v>
      </c>
      <c r="K3156" s="2">
        <v>0</v>
      </c>
      <c r="L3156" s="2">
        <v>0</v>
      </c>
      <c r="M3156" s="2">
        <v>7.1999999999999998E-3</v>
      </c>
      <c r="N3156" s="8">
        <f t="shared" si="441"/>
        <v>720</v>
      </c>
      <c r="O3156" s="2">
        <v>0</v>
      </c>
      <c r="P3156" s="2">
        <v>0</v>
      </c>
      <c r="Q3156" s="2">
        <v>0</v>
      </c>
      <c r="R3156" s="2">
        <v>7.1999999999999998E-3</v>
      </c>
      <c r="S3156" s="2">
        <v>0</v>
      </c>
      <c r="T3156" s="2">
        <v>0</v>
      </c>
      <c r="U3156" s="2">
        <v>0</v>
      </c>
      <c r="V3156" s="2">
        <v>0</v>
      </c>
      <c r="W3156" s="2">
        <f t="shared" si="442"/>
        <v>24.916666666666668</v>
      </c>
      <c r="X3156" s="9">
        <f t="shared" si="443"/>
        <v>40</v>
      </c>
      <c r="Y3156" s="9">
        <f t="shared" si="444"/>
        <v>5.841058945046344E-5</v>
      </c>
      <c r="Z3156" s="10">
        <f t="shared" si="445"/>
        <v>1058980.4123711342</v>
      </c>
      <c r="AA3156" s="10">
        <f t="shared" si="446"/>
        <v>24356.549484536084</v>
      </c>
      <c r="AB3156" s="10">
        <f t="shared" si="447"/>
        <v>12</v>
      </c>
      <c r="AC3156" s="9">
        <f t="shared" si="448"/>
        <v>1027211</v>
      </c>
      <c r="AD3156" s="10">
        <f t="shared" si="449"/>
        <v>974261.97938144335</v>
      </c>
    </row>
    <row r="3157" spans="1:30" x14ac:dyDescent="0.2">
      <c r="A3157" t="s">
        <v>1243</v>
      </c>
      <c r="B3157" s="1">
        <v>43556</v>
      </c>
      <c r="C3157" t="s">
        <v>106</v>
      </c>
      <c r="D3157" s="2">
        <v>854</v>
      </c>
      <c r="E3157" s="2">
        <v>0</v>
      </c>
      <c r="F3157" s="2">
        <v>0</v>
      </c>
      <c r="G3157" s="2">
        <v>0</v>
      </c>
      <c r="H3157" s="2"/>
      <c r="I3157" s="2">
        <v>0</v>
      </c>
      <c r="J3157" s="2">
        <v>854</v>
      </c>
      <c r="K3157" s="2">
        <v>0</v>
      </c>
      <c r="L3157" s="2">
        <v>0</v>
      </c>
      <c r="M3157" s="2">
        <v>0.38429999999999997</v>
      </c>
      <c r="N3157" s="8">
        <f t="shared" si="441"/>
        <v>38430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0.38429999999999997</v>
      </c>
      <c r="U3157" s="2">
        <v>0</v>
      </c>
      <c r="V3157" s="2">
        <v>0</v>
      </c>
      <c r="W3157" s="2">
        <f t="shared" si="442"/>
        <v>24.916666666666668</v>
      </c>
      <c r="X3157" s="9">
        <f t="shared" si="443"/>
        <v>45</v>
      </c>
      <c r="Y3157" s="9">
        <f t="shared" si="444"/>
        <v>3.1176652119184862E-3</v>
      </c>
      <c r="Z3157" s="10">
        <f t="shared" si="445"/>
        <v>1155251.3589503281</v>
      </c>
      <c r="AA3157" s="10">
        <f t="shared" si="446"/>
        <v>26570.781255857546</v>
      </c>
      <c r="AB3157" s="10">
        <f t="shared" si="447"/>
        <v>11</v>
      </c>
      <c r="AC3157" s="9">
        <f t="shared" si="448"/>
        <v>1120593.8181818181</v>
      </c>
      <c r="AD3157" s="10">
        <f t="shared" si="449"/>
        <v>1195685.1565135897</v>
      </c>
    </row>
    <row r="3158" spans="1:30" x14ac:dyDescent="0.2">
      <c r="A3158" t="s">
        <v>1243</v>
      </c>
      <c r="B3158" s="1">
        <v>43556</v>
      </c>
      <c r="C3158" t="s">
        <v>1037</v>
      </c>
      <c r="D3158" s="2">
        <v>1513</v>
      </c>
      <c r="E3158" s="2">
        <v>0</v>
      </c>
      <c r="F3158" s="2">
        <v>0</v>
      </c>
      <c r="G3158" s="2">
        <v>1513</v>
      </c>
      <c r="H3158" s="2"/>
      <c r="I3158" s="2">
        <v>0</v>
      </c>
      <c r="J3158" s="2">
        <v>0</v>
      </c>
      <c r="K3158" s="2">
        <v>0</v>
      </c>
      <c r="L3158" s="2">
        <v>0</v>
      </c>
      <c r="M3158" s="2">
        <v>0.52954999999999997</v>
      </c>
      <c r="N3158" s="8">
        <f t="shared" si="441"/>
        <v>52955</v>
      </c>
      <c r="O3158" s="2">
        <v>0</v>
      </c>
      <c r="P3158" s="2">
        <v>0</v>
      </c>
      <c r="Q3158" s="2">
        <v>0.52954999999999997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f t="shared" si="442"/>
        <v>24.916666666666668</v>
      </c>
      <c r="X3158" s="9">
        <f t="shared" si="443"/>
        <v>35</v>
      </c>
      <c r="Y3158" s="9">
        <f t="shared" si="444"/>
        <v>4.2960177282629049E-3</v>
      </c>
      <c r="Z3158" s="10">
        <f t="shared" si="445"/>
        <v>12707764.948453609</v>
      </c>
      <c r="AA3158" s="10">
        <f t="shared" si="446"/>
        <v>292278.59381443303</v>
      </c>
      <c r="AB3158" s="10">
        <f t="shared" si="447"/>
        <v>1</v>
      </c>
      <c r="AC3158" s="9">
        <f t="shared" si="448"/>
        <v>12326532</v>
      </c>
      <c r="AD3158" s="10">
        <f t="shared" si="449"/>
        <v>10229750.783505157</v>
      </c>
    </row>
    <row r="3159" spans="1:30" x14ac:dyDescent="0.2">
      <c r="A3159" t="s">
        <v>1243</v>
      </c>
      <c r="B3159" s="1">
        <v>43556</v>
      </c>
      <c r="C3159" t="s">
        <v>677</v>
      </c>
      <c r="D3159" s="2">
        <v>5727</v>
      </c>
      <c r="E3159" s="2">
        <v>5727</v>
      </c>
      <c r="F3159" s="2">
        <v>0</v>
      </c>
      <c r="G3159" s="2">
        <v>0</v>
      </c>
      <c r="H3159" s="2"/>
      <c r="I3159" s="2">
        <v>0</v>
      </c>
      <c r="J3159" s="2">
        <v>0</v>
      </c>
      <c r="K3159" s="2">
        <v>0</v>
      </c>
      <c r="L3159" s="2">
        <v>0</v>
      </c>
      <c r="M3159" s="2">
        <v>3.8874999999999997</v>
      </c>
      <c r="N3159" s="8">
        <f t="shared" si="441"/>
        <v>388750</v>
      </c>
      <c r="O3159" s="2">
        <v>3.8874999999999997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f t="shared" si="442"/>
        <v>24.916666666666668</v>
      </c>
      <c r="X3159" s="9">
        <f t="shared" si="443"/>
        <v>67.880216518246897</v>
      </c>
      <c r="Y3159" s="9">
        <f t="shared" si="444"/>
        <v>3.1537662012316198E-2</v>
      </c>
      <c r="Z3159" s="10">
        <f t="shared" si="445"/>
        <v>1588470.6185567011</v>
      </c>
      <c r="AA3159" s="10">
        <f t="shared" si="446"/>
        <v>36534.824226804129</v>
      </c>
      <c r="AB3159" s="10">
        <f t="shared" si="447"/>
        <v>8</v>
      </c>
      <c r="AC3159" s="9">
        <f t="shared" si="448"/>
        <v>1540816.5</v>
      </c>
      <c r="AD3159" s="10">
        <f t="shared" si="449"/>
        <v>2479991.7789715566</v>
      </c>
    </row>
    <row r="3160" spans="1:30" x14ac:dyDescent="0.2">
      <c r="A3160" t="s">
        <v>1243</v>
      </c>
      <c r="B3160" s="1">
        <v>43556</v>
      </c>
      <c r="C3160" t="s">
        <v>1261</v>
      </c>
      <c r="D3160" s="2">
        <v>1573</v>
      </c>
      <c r="E3160" s="2">
        <v>0</v>
      </c>
      <c r="F3160" s="2">
        <v>1573</v>
      </c>
      <c r="G3160" s="2">
        <v>0</v>
      </c>
      <c r="H3160" s="2"/>
      <c r="I3160" s="2">
        <v>0</v>
      </c>
      <c r="J3160" s="2">
        <v>0</v>
      </c>
      <c r="K3160" s="2">
        <v>0</v>
      </c>
      <c r="L3160" s="2">
        <v>0</v>
      </c>
      <c r="M3160" s="2">
        <v>0.86514999999999997</v>
      </c>
      <c r="N3160" s="8">
        <f t="shared" si="441"/>
        <v>86515</v>
      </c>
      <c r="O3160" s="2">
        <v>0</v>
      </c>
      <c r="P3160" s="2">
        <v>0.86514999999999997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f t="shared" si="442"/>
        <v>24.916666666666668</v>
      </c>
      <c r="X3160" s="9">
        <f t="shared" si="443"/>
        <v>55</v>
      </c>
      <c r="Y3160" s="9">
        <f t="shared" si="444"/>
        <v>7.0186002032039509E-3</v>
      </c>
      <c r="Z3160" s="10">
        <f t="shared" si="445"/>
        <v>6353882.4742268045</v>
      </c>
      <c r="AA3160" s="10">
        <f t="shared" si="446"/>
        <v>146139.29690721651</v>
      </c>
      <c r="AB3160" s="10">
        <f t="shared" si="447"/>
        <v>2</v>
      </c>
      <c r="AC3160" s="9">
        <f t="shared" si="448"/>
        <v>6163266</v>
      </c>
      <c r="AD3160" s="10">
        <f t="shared" si="449"/>
        <v>8037661.3298969083</v>
      </c>
    </row>
    <row r="3161" spans="1:30" x14ac:dyDescent="0.2">
      <c r="A3161" t="s">
        <v>1243</v>
      </c>
      <c r="B3161" s="1">
        <v>43556</v>
      </c>
      <c r="C3161" t="s">
        <v>279</v>
      </c>
      <c r="D3161" s="2">
        <v>5836</v>
      </c>
      <c r="E3161" s="2">
        <v>71</v>
      </c>
      <c r="F3161" s="2">
        <v>0</v>
      </c>
      <c r="G3161" s="2">
        <v>5765</v>
      </c>
      <c r="H3161" s="2"/>
      <c r="I3161" s="2">
        <v>0</v>
      </c>
      <c r="J3161" s="2">
        <v>0</v>
      </c>
      <c r="K3161" s="2">
        <v>0</v>
      </c>
      <c r="L3161" s="2">
        <v>0</v>
      </c>
      <c r="M3161" s="2">
        <v>2.0425999999999997</v>
      </c>
      <c r="N3161" s="8">
        <f t="shared" si="441"/>
        <v>204259.99999999997</v>
      </c>
      <c r="O3161" s="2">
        <v>2.4850000000000001E-2</v>
      </c>
      <c r="P3161" s="2">
        <v>0</v>
      </c>
      <c r="Q3161" s="2">
        <v>2.0177499999999999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f t="shared" si="442"/>
        <v>24.916666666666668</v>
      </c>
      <c r="X3161" s="9">
        <f t="shared" si="443"/>
        <v>34.999999999999993</v>
      </c>
      <c r="Y3161" s="9">
        <f t="shared" si="444"/>
        <v>1.657075972382175E-2</v>
      </c>
      <c r="Z3161" s="10">
        <f t="shared" si="445"/>
        <v>907697.49631811504</v>
      </c>
      <c r="AA3161" s="10">
        <f t="shared" si="446"/>
        <v>20877.042415316646</v>
      </c>
      <c r="AB3161" s="10">
        <f t="shared" si="447"/>
        <v>14</v>
      </c>
      <c r="AC3161" s="9">
        <f t="shared" si="448"/>
        <v>880466.57142857148</v>
      </c>
      <c r="AD3161" s="10">
        <f t="shared" si="449"/>
        <v>730696.48453608248</v>
      </c>
    </row>
    <row r="3162" spans="1:30" x14ac:dyDescent="0.2">
      <c r="A3162" t="s">
        <v>1243</v>
      </c>
      <c r="B3162" s="1">
        <v>43556</v>
      </c>
      <c r="C3162" t="s">
        <v>280</v>
      </c>
      <c r="D3162" s="2">
        <v>1799</v>
      </c>
      <c r="E3162" s="2">
        <v>0</v>
      </c>
      <c r="F3162" s="2">
        <v>1253</v>
      </c>
      <c r="G3162" s="2">
        <v>0</v>
      </c>
      <c r="H3162" s="2"/>
      <c r="I3162" s="2">
        <v>0</v>
      </c>
      <c r="J3162" s="2">
        <v>0</v>
      </c>
      <c r="K3162" s="2">
        <v>546</v>
      </c>
      <c r="L3162" s="2">
        <v>0</v>
      </c>
      <c r="M3162" s="2">
        <v>0.42244999999999999</v>
      </c>
      <c r="N3162" s="8">
        <f t="shared" si="441"/>
        <v>42245</v>
      </c>
      <c r="O3162" s="2">
        <v>0</v>
      </c>
      <c r="P3162" s="2">
        <v>0.31324999999999997</v>
      </c>
      <c r="Q3162" s="2">
        <v>0</v>
      </c>
      <c r="R3162" s="2">
        <v>0</v>
      </c>
      <c r="S3162" s="2">
        <v>0</v>
      </c>
      <c r="T3162" s="2">
        <v>0</v>
      </c>
      <c r="U3162" s="2">
        <v>0.10920000000000001</v>
      </c>
      <c r="V3162" s="2">
        <v>0</v>
      </c>
      <c r="W3162" s="2">
        <f t="shared" si="442"/>
        <v>24.916666666666668</v>
      </c>
      <c r="X3162" s="9">
        <f t="shared" si="443"/>
        <v>23.482490272373539</v>
      </c>
      <c r="Y3162" s="9">
        <f t="shared" si="444"/>
        <v>3.4271602101872611E-3</v>
      </c>
      <c r="Z3162" s="10">
        <f t="shared" si="445"/>
        <v>2541552.989690722</v>
      </c>
      <c r="AA3162" s="10">
        <f t="shared" si="446"/>
        <v>58455.718762886601</v>
      </c>
      <c r="AB3162" s="10">
        <f t="shared" si="447"/>
        <v>5</v>
      </c>
      <c r="AC3162" s="9">
        <f t="shared" si="448"/>
        <v>2465306.4</v>
      </c>
      <c r="AD3162" s="10">
        <f t="shared" si="449"/>
        <v>1372685.8472140881</v>
      </c>
    </row>
    <row r="3163" spans="1:30" x14ac:dyDescent="0.2">
      <c r="A3163" t="s">
        <v>1243</v>
      </c>
      <c r="B3163" s="1">
        <v>43556</v>
      </c>
      <c r="C3163" t="s">
        <v>110</v>
      </c>
      <c r="D3163" s="2">
        <v>16931</v>
      </c>
      <c r="E3163" s="2">
        <v>3733</v>
      </c>
      <c r="F3163" s="2">
        <v>2800</v>
      </c>
      <c r="G3163" s="2">
        <v>0</v>
      </c>
      <c r="H3163" s="2"/>
      <c r="I3163" s="2">
        <v>6601</v>
      </c>
      <c r="J3163" s="2">
        <v>0</v>
      </c>
      <c r="K3163" s="2">
        <v>0</v>
      </c>
      <c r="L3163" s="2">
        <v>0</v>
      </c>
      <c r="M3163" s="2">
        <v>6.8414549999999998</v>
      </c>
      <c r="N3163" s="8">
        <f t="shared" si="441"/>
        <v>684145.5</v>
      </c>
      <c r="O3163" s="2">
        <v>1.1198999999999999</v>
      </c>
      <c r="P3163" s="2">
        <v>2.38</v>
      </c>
      <c r="Q3163" s="2">
        <v>0</v>
      </c>
      <c r="R3163" s="2">
        <v>0</v>
      </c>
      <c r="S3163" s="2">
        <v>3.0947499999999999</v>
      </c>
      <c r="T3163" s="2">
        <v>0</v>
      </c>
      <c r="U3163" s="2">
        <v>0</v>
      </c>
      <c r="V3163" s="2">
        <v>0</v>
      </c>
      <c r="W3163" s="2">
        <f t="shared" si="442"/>
        <v>24.916666666666668</v>
      </c>
      <c r="X3163" s="9">
        <f t="shared" si="443"/>
        <v>40.407861319473156</v>
      </c>
      <c r="Y3163" s="9">
        <f t="shared" si="444"/>
        <v>5.5501863784558382E-2</v>
      </c>
      <c r="Z3163" s="10">
        <f t="shared" si="445"/>
        <v>705986.9415807561</v>
      </c>
      <c r="AA3163" s="10">
        <f t="shared" si="446"/>
        <v>16237.69965635739</v>
      </c>
      <c r="AB3163" s="10">
        <f t="shared" si="447"/>
        <v>18</v>
      </c>
      <c r="AC3163" s="9">
        <f t="shared" si="448"/>
        <v>684807.33333333337</v>
      </c>
      <c r="AD3163" s="10">
        <f t="shared" si="449"/>
        <v>656130.71586134634</v>
      </c>
    </row>
    <row r="3164" spans="1:30" x14ac:dyDescent="0.2">
      <c r="A3164" t="s">
        <v>1243</v>
      </c>
      <c r="B3164" s="1">
        <v>43556</v>
      </c>
      <c r="C3164" t="s">
        <v>112</v>
      </c>
      <c r="D3164" s="2">
        <v>2202</v>
      </c>
      <c r="E3164" s="2">
        <v>0</v>
      </c>
      <c r="F3164" s="2">
        <v>2202</v>
      </c>
      <c r="G3164" s="2">
        <v>0</v>
      </c>
      <c r="H3164" s="2"/>
      <c r="I3164" s="2">
        <v>0</v>
      </c>
      <c r="J3164" s="2">
        <v>0</v>
      </c>
      <c r="K3164" s="2">
        <v>0</v>
      </c>
      <c r="L3164" s="2">
        <v>0</v>
      </c>
      <c r="M3164" s="2">
        <v>1.2111000000000001</v>
      </c>
      <c r="N3164" s="8">
        <f t="shared" si="441"/>
        <v>121110</v>
      </c>
      <c r="O3164" s="2">
        <v>0</v>
      </c>
      <c r="P3164" s="2">
        <v>1.2111000000000001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f t="shared" si="442"/>
        <v>24.916666666666668</v>
      </c>
      <c r="X3164" s="9">
        <f t="shared" si="443"/>
        <v>55</v>
      </c>
      <c r="Y3164" s="9">
        <f t="shared" si="444"/>
        <v>9.8251479004800371E-3</v>
      </c>
      <c r="Z3164" s="10">
        <f t="shared" si="445"/>
        <v>3176941.2371134022</v>
      </c>
      <c r="AA3164" s="10">
        <f t="shared" si="446"/>
        <v>73069.648453608257</v>
      </c>
      <c r="AB3164" s="10">
        <f t="shared" si="447"/>
        <v>4</v>
      </c>
      <c r="AC3164" s="9">
        <f t="shared" si="448"/>
        <v>3081633</v>
      </c>
      <c r="AD3164" s="10">
        <f t="shared" si="449"/>
        <v>4018830.6649484541</v>
      </c>
    </row>
    <row r="3165" spans="1:30" x14ac:dyDescent="0.2">
      <c r="A3165" t="s">
        <v>1243</v>
      </c>
      <c r="B3165" s="1">
        <v>43556</v>
      </c>
      <c r="C3165" t="s">
        <v>1262</v>
      </c>
      <c r="D3165" s="2">
        <v>1814</v>
      </c>
      <c r="E3165" s="2">
        <v>0</v>
      </c>
      <c r="F3165" s="2">
        <v>0</v>
      </c>
      <c r="G3165" s="2">
        <v>898</v>
      </c>
      <c r="H3165" s="2">
        <v>916</v>
      </c>
      <c r="I3165" s="2">
        <v>0</v>
      </c>
      <c r="J3165" s="2">
        <v>0</v>
      </c>
      <c r="K3165" s="2">
        <v>0</v>
      </c>
      <c r="L3165" s="2">
        <v>0</v>
      </c>
      <c r="M3165" s="2">
        <v>0.68070000000000008</v>
      </c>
      <c r="N3165" s="8">
        <f t="shared" si="441"/>
        <v>68070.000000000015</v>
      </c>
      <c r="O3165" s="2">
        <v>0</v>
      </c>
      <c r="P3165" s="2">
        <v>0</v>
      </c>
      <c r="Q3165" s="2">
        <v>0.31430000000000002</v>
      </c>
      <c r="R3165" s="2">
        <v>0.3664</v>
      </c>
      <c r="S3165" s="2">
        <v>0</v>
      </c>
      <c r="T3165" s="2">
        <v>0</v>
      </c>
      <c r="U3165" s="2">
        <v>0</v>
      </c>
      <c r="V3165" s="2">
        <v>0</v>
      </c>
      <c r="W3165" s="2">
        <f t="shared" si="442"/>
        <v>24.916666666666668</v>
      </c>
      <c r="X3165" s="9">
        <f t="shared" si="443"/>
        <v>37.524807056229335</v>
      </c>
      <c r="Y3165" s="9">
        <f t="shared" si="444"/>
        <v>5.5222344776292322E-3</v>
      </c>
      <c r="Z3165" s="10">
        <f t="shared" si="445"/>
        <v>12707764.948453609</v>
      </c>
      <c r="AA3165" s="10">
        <f t="shared" si="446"/>
        <v>292278.59381443303</v>
      </c>
      <c r="AB3165" s="10">
        <f t="shared" si="447"/>
        <v>1</v>
      </c>
      <c r="AC3165" s="9">
        <f t="shared" si="448"/>
        <v>12326532</v>
      </c>
      <c r="AD3165" s="10">
        <f t="shared" si="449"/>
        <v>10967697.839552624</v>
      </c>
    </row>
    <row r="3166" spans="1:30" x14ac:dyDescent="0.2">
      <c r="A3166" t="s">
        <v>1243</v>
      </c>
      <c r="B3166" s="1">
        <v>43556</v>
      </c>
      <c r="C3166" t="s">
        <v>1263</v>
      </c>
      <c r="D3166" s="2">
        <v>2467</v>
      </c>
      <c r="E3166" s="2">
        <v>984</v>
      </c>
      <c r="F3166" s="2">
        <v>0</v>
      </c>
      <c r="G3166" s="2">
        <v>0</v>
      </c>
      <c r="H3166" s="2"/>
      <c r="I3166" s="2">
        <v>0</v>
      </c>
      <c r="J3166" s="2">
        <v>0</v>
      </c>
      <c r="K3166" s="2">
        <v>0</v>
      </c>
      <c r="L3166" s="2">
        <v>1483</v>
      </c>
      <c r="M3166" s="2">
        <v>0.86275000000000002</v>
      </c>
      <c r="N3166" s="8">
        <f t="shared" si="441"/>
        <v>86275</v>
      </c>
      <c r="O3166" s="2">
        <v>0.49199999999999999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0.37075000000000002</v>
      </c>
      <c r="W3166" s="2">
        <f t="shared" si="442"/>
        <v>24.916666666666668</v>
      </c>
      <c r="X3166" s="9">
        <f t="shared" si="443"/>
        <v>34.97162545601946</v>
      </c>
      <c r="Y3166" s="9">
        <f t="shared" si="444"/>
        <v>6.9991300067204628E-3</v>
      </c>
      <c r="Z3166" s="10">
        <f t="shared" si="445"/>
        <v>12707764.948453609</v>
      </c>
      <c r="AA3166" s="10">
        <f t="shared" si="446"/>
        <v>292278.59381443303</v>
      </c>
      <c r="AB3166" s="10">
        <f t="shared" si="447"/>
        <v>1</v>
      </c>
      <c r="AC3166" s="9">
        <f t="shared" si="448"/>
        <v>12326532</v>
      </c>
      <c r="AD3166" s="10">
        <f t="shared" si="449"/>
        <v>10221457.511690399</v>
      </c>
    </row>
    <row r="3167" spans="1:30" x14ac:dyDescent="0.2">
      <c r="A3167" t="s">
        <v>1243</v>
      </c>
      <c r="B3167" s="1">
        <v>43556</v>
      </c>
      <c r="C3167" t="s">
        <v>114</v>
      </c>
      <c r="D3167" s="2">
        <v>47647</v>
      </c>
      <c r="E3167" s="2">
        <v>6833</v>
      </c>
      <c r="F3167" s="2">
        <v>11341</v>
      </c>
      <c r="G3167" s="2">
        <v>5416</v>
      </c>
      <c r="H3167" s="2"/>
      <c r="I3167" s="2">
        <v>5718</v>
      </c>
      <c r="J3167" s="2">
        <v>6364</v>
      </c>
      <c r="K3167" s="2">
        <v>0</v>
      </c>
      <c r="L3167" s="2">
        <v>4243</v>
      </c>
      <c r="M3167" s="2">
        <v>18.390969999999999</v>
      </c>
      <c r="N3167" s="8">
        <f t="shared" si="441"/>
        <v>1839097</v>
      </c>
      <c r="O3167" s="2">
        <v>3.4165000000000001</v>
      </c>
      <c r="P3167" s="2">
        <v>4.3088500000000005</v>
      </c>
      <c r="Q3167" s="2">
        <v>1.5831</v>
      </c>
      <c r="R3167" s="2">
        <v>0</v>
      </c>
      <c r="S3167" s="2">
        <v>2.1869999999999998</v>
      </c>
      <c r="T3167" s="2">
        <v>2.39805</v>
      </c>
      <c r="U3167" s="2">
        <v>0</v>
      </c>
      <c r="V3167" s="2">
        <v>1.48505</v>
      </c>
      <c r="W3167" s="2">
        <f t="shared" si="442"/>
        <v>24.916666666666668</v>
      </c>
      <c r="X3167" s="9">
        <f t="shared" si="443"/>
        <v>38.598379751086114</v>
      </c>
      <c r="Y3167" s="9">
        <f t="shared" si="444"/>
        <v>0.14919824975913745</v>
      </c>
      <c r="Z3167" s="10">
        <f t="shared" si="445"/>
        <v>847184.32989690732</v>
      </c>
      <c r="AA3167" s="10">
        <f t="shared" si="446"/>
        <v>19485.239587628868</v>
      </c>
      <c r="AB3167" s="10">
        <f t="shared" si="447"/>
        <v>15</v>
      </c>
      <c r="AC3167" s="9">
        <f t="shared" si="448"/>
        <v>821768.8</v>
      </c>
      <c r="AD3167" s="10">
        <f t="shared" si="449"/>
        <v>752098.67714419565</v>
      </c>
    </row>
    <row r="3168" spans="1:30" x14ac:dyDescent="0.2">
      <c r="A3168" t="s">
        <v>1243</v>
      </c>
      <c r="B3168" s="1">
        <v>43556</v>
      </c>
      <c r="C3168" t="s">
        <v>1264</v>
      </c>
      <c r="D3168" s="2">
        <v>1872</v>
      </c>
      <c r="E3168" s="2">
        <v>0</v>
      </c>
      <c r="F3168" s="2">
        <v>0</v>
      </c>
      <c r="G3168" s="2">
        <v>1872</v>
      </c>
      <c r="H3168" s="2"/>
      <c r="I3168" s="2">
        <v>0</v>
      </c>
      <c r="J3168" s="2">
        <v>0</v>
      </c>
      <c r="K3168" s="2">
        <v>0</v>
      </c>
      <c r="L3168" s="2">
        <v>0</v>
      </c>
      <c r="M3168" s="2">
        <v>0.6552</v>
      </c>
      <c r="N3168" s="8">
        <f t="shared" si="441"/>
        <v>65520</v>
      </c>
      <c r="O3168" s="2">
        <v>0</v>
      </c>
      <c r="P3168" s="2">
        <v>0</v>
      </c>
      <c r="Q3168" s="2">
        <v>0.6552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f t="shared" si="442"/>
        <v>24.916666666666668</v>
      </c>
      <c r="X3168" s="9">
        <f t="shared" si="443"/>
        <v>35</v>
      </c>
      <c r="Y3168" s="9">
        <f t="shared" si="444"/>
        <v>5.315363639992173E-3</v>
      </c>
      <c r="Z3168" s="10">
        <f t="shared" si="445"/>
        <v>6353882.4742268045</v>
      </c>
      <c r="AA3168" s="10">
        <f t="shared" si="446"/>
        <v>146139.29690721651</v>
      </c>
      <c r="AB3168" s="10">
        <f t="shared" si="447"/>
        <v>2</v>
      </c>
      <c r="AC3168" s="9">
        <f t="shared" si="448"/>
        <v>6163266</v>
      </c>
      <c r="AD3168" s="10">
        <f t="shared" si="449"/>
        <v>5114875.3917525783</v>
      </c>
    </row>
    <row r="3169" spans="1:30" x14ac:dyDescent="0.2">
      <c r="A3169" t="s">
        <v>1243</v>
      </c>
      <c r="B3169" s="1">
        <v>43556</v>
      </c>
      <c r="C3169" t="s">
        <v>115</v>
      </c>
      <c r="D3169" s="2">
        <v>27127</v>
      </c>
      <c r="E3169" s="2">
        <v>3925</v>
      </c>
      <c r="F3169" s="2">
        <v>3800</v>
      </c>
      <c r="G3169" s="2">
        <v>0</v>
      </c>
      <c r="H3169" s="2">
        <v>3827</v>
      </c>
      <c r="I3169" s="2">
        <v>4032</v>
      </c>
      <c r="J3169" s="2">
        <v>3805</v>
      </c>
      <c r="K3169" s="2">
        <v>0</v>
      </c>
      <c r="L3169" s="2">
        <v>0</v>
      </c>
      <c r="M3169" s="2">
        <v>8.9248250000000002</v>
      </c>
      <c r="N3169" s="8">
        <f t="shared" si="441"/>
        <v>892482.5</v>
      </c>
      <c r="O3169" s="2">
        <v>1.9624999999999999</v>
      </c>
      <c r="P3169" s="2">
        <v>0.95</v>
      </c>
      <c r="Q3169" s="2">
        <v>0</v>
      </c>
      <c r="R3169" s="2">
        <v>0.65059</v>
      </c>
      <c r="S3169" s="2">
        <v>1.10805</v>
      </c>
      <c r="T3169" s="2">
        <v>1.1415</v>
      </c>
      <c r="U3169" s="2">
        <v>0</v>
      </c>
      <c r="V3169" s="2">
        <v>0</v>
      </c>
      <c r="W3169" s="2">
        <f t="shared" si="442"/>
        <v>24.916666666666668</v>
      </c>
      <c r="X3169" s="9">
        <f t="shared" si="443"/>
        <v>32.900154827293839</v>
      </c>
      <c r="Y3169" s="9">
        <f t="shared" si="444"/>
        <v>7.2403373471143381E-2</v>
      </c>
      <c r="Z3169" s="10">
        <f t="shared" si="445"/>
        <v>635388.24742268049</v>
      </c>
      <c r="AA3169" s="10">
        <f t="shared" si="446"/>
        <v>14613.92969072165</v>
      </c>
      <c r="AB3169" s="10">
        <f t="shared" si="447"/>
        <v>20</v>
      </c>
      <c r="AC3169" s="9">
        <f t="shared" si="448"/>
        <v>616326.6</v>
      </c>
      <c r="AD3169" s="10">
        <f t="shared" si="449"/>
        <v>480800.54945992865</v>
      </c>
    </row>
    <row r="3170" spans="1:30" x14ac:dyDescent="0.2">
      <c r="A3170" t="s">
        <v>1243</v>
      </c>
      <c r="B3170" s="1">
        <v>43556</v>
      </c>
      <c r="C3170" t="s">
        <v>685</v>
      </c>
      <c r="D3170" s="2">
        <v>123678</v>
      </c>
      <c r="E3170" s="2">
        <v>26452</v>
      </c>
      <c r="F3170" s="2">
        <v>17465</v>
      </c>
      <c r="G3170" s="2">
        <v>16694</v>
      </c>
      <c r="H3170" s="2">
        <v>20351</v>
      </c>
      <c r="I3170" s="2">
        <v>23922</v>
      </c>
      <c r="J3170" s="2">
        <v>18794</v>
      </c>
      <c r="K3170" s="2">
        <v>0</v>
      </c>
      <c r="L3170" s="2">
        <v>0</v>
      </c>
      <c r="M3170" s="2">
        <v>52.794702749999999</v>
      </c>
      <c r="N3170" s="8">
        <f t="shared" si="441"/>
        <v>5279470.2749999994</v>
      </c>
      <c r="O3170" s="2">
        <v>16.929455949999998</v>
      </c>
      <c r="P3170" s="2">
        <v>6.7750618499999993</v>
      </c>
      <c r="Q3170" s="2">
        <v>8.7257242999999995</v>
      </c>
      <c r="R3170" s="2">
        <v>3.6658884999999999</v>
      </c>
      <c r="S3170" s="2">
        <v>9.9494429499999999</v>
      </c>
      <c r="T3170" s="2">
        <v>6.7491291999999996</v>
      </c>
      <c r="U3170" s="2">
        <v>0</v>
      </c>
      <c r="V3170" s="2">
        <v>0</v>
      </c>
      <c r="W3170" s="2">
        <f t="shared" si="442"/>
        <v>24.916666666666668</v>
      </c>
      <c r="X3170" s="9">
        <f t="shared" si="443"/>
        <v>42.687222262649783</v>
      </c>
      <c r="Y3170" s="9">
        <f t="shared" si="444"/>
        <v>0.42830134826243094</v>
      </c>
      <c r="Z3170" s="10">
        <f t="shared" si="445"/>
        <v>3176941.2371134022</v>
      </c>
      <c r="AA3170" s="10">
        <f t="shared" si="446"/>
        <v>73069.648453608257</v>
      </c>
      <c r="AB3170" s="10">
        <f t="shared" si="447"/>
        <v>4</v>
      </c>
      <c r="AC3170" s="9">
        <f t="shared" si="448"/>
        <v>3081633</v>
      </c>
      <c r="AD3170" s="10">
        <f t="shared" si="449"/>
        <v>3119140.3241928597</v>
      </c>
    </row>
    <row r="3171" spans="1:30" x14ac:dyDescent="0.2">
      <c r="A3171" t="s">
        <v>1243</v>
      </c>
      <c r="B3171" s="1">
        <v>43556</v>
      </c>
      <c r="C3171" t="s">
        <v>1201</v>
      </c>
      <c r="D3171" s="2">
        <v>12552</v>
      </c>
      <c r="E3171" s="2">
        <v>2177</v>
      </c>
      <c r="F3171" s="2">
        <v>2962</v>
      </c>
      <c r="G3171" s="2">
        <v>2298</v>
      </c>
      <c r="H3171" s="2"/>
      <c r="I3171" s="2">
        <v>1596</v>
      </c>
      <c r="J3171" s="2">
        <v>3519</v>
      </c>
      <c r="K3171" s="2">
        <v>0</v>
      </c>
      <c r="L3171" s="2">
        <v>0</v>
      </c>
      <c r="M3171" s="2">
        <v>2.9924496499999997</v>
      </c>
      <c r="N3171" s="8">
        <f t="shared" si="441"/>
        <v>299244.96499999997</v>
      </c>
      <c r="O3171" s="2">
        <v>0.69206829999999997</v>
      </c>
      <c r="P3171" s="2">
        <v>0.94917289999999999</v>
      </c>
      <c r="Q3171" s="2">
        <v>0.49676720000000002</v>
      </c>
      <c r="R3171" s="2">
        <v>0</v>
      </c>
      <c r="S3171" s="2">
        <v>0.46260059999999997</v>
      </c>
      <c r="T3171" s="2">
        <v>0.39184064999999996</v>
      </c>
      <c r="U3171" s="2">
        <v>0</v>
      </c>
      <c r="V3171" s="2">
        <v>0</v>
      </c>
      <c r="W3171" s="2">
        <f t="shared" si="442"/>
        <v>24.916666666666668</v>
      </c>
      <c r="X3171" s="9">
        <f t="shared" si="443"/>
        <v>23.840421048438493</v>
      </c>
      <c r="Y3171" s="9">
        <f t="shared" si="444"/>
        <v>2.4276492771851805E-2</v>
      </c>
      <c r="Z3171" s="10">
        <f t="shared" si="445"/>
        <v>6353882.4742268045</v>
      </c>
      <c r="AA3171" s="10">
        <f t="shared" si="446"/>
        <v>146139.29690721651</v>
      </c>
      <c r="AB3171" s="10">
        <f t="shared" si="447"/>
        <v>2</v>
      </c>
      <c r="AC3171" s="9">
        <f t="shared" si="448"/>
        <v>6163266</v>
      </c>
      <c r="AD3171" s="10">
        <f t="shared" si="449"/>
        <v>3484022.369990807</v>
      </c>
    </row>
    <row r="3172" spans="1:30" x14ac:dyDescent="0.2">
      <c r="A3172" t="s">
        <v>1243</v>
      </c>
      <c r="B3172" s="1">
        <v>43556</v>
      </c>
      <c r="C3172" t="s">
        <v>1202</v>
      </c>
      <c r="D3172" s="2">
        <v>68</v>
      </c>
      <c r="E3172" s="2">
        <v>0</v>
      </c>
      <c r="F3172" s="2">
        <v>68</v>
      </c>
      <c r="G3172" s="2">
        <v>0</v>
      </c>
      <c r="H3172" s="2"/>
      <c r="I3172" s="2">
        <v>0</v>
      </c>
      <c r="J3172" s="2">
        <v>0</v>
      </c>
      <c r="K3172" s="2">
        <v>0</v>
      </c>
      <c r="L3172" s="2">
        <v>0</v>
      </c>
      <c r="M3172" s="2">
        <v>3.7400000000000003E-2</v>
      </c>
      <c r="N3172" s="8">
        <f t="shared" si="441"/>
        <v>3740.0000000000005</v>
      </c>
      <c r="O3172" s="2">
        <v>0</v>
      </c>
      <c r="P3172" s="2">
        <v>3.7400000000000003E-2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f t="shared" si="442"/>
        <v>24.916666666666668</v>
      </c>
      <c r="X3172" s="9">
        <f t="shared" si="443"/>
        <v>55.000000000000007</v>
      </c>
      <c r="Y3172" s="9">
        <f t="shared" si="444"/>
        <v>3.0341056186768513E-4</v>
      </c>
      <c r="Z3172" s="10">
        <f t="shared" si="445"/>
        <v>12707764.948453609</v>
      </c>
      <c r="AA3172" s="10">
        <f t="shared" si="446"/>
        <v>292278.59381443303</v>
      </c>
      <c r="AB3172" s="10">
        <f t="shared" si="447"/>
        <v>1</v>
      </c>
      <c r="AC3172" s="9">
        <f t="shared" si="448"/>
        <v>12326532</v>
      </c>
      <c r="AD3172" s="10">
        <f t="shared" si="449"/>
        <v>16075322.659793818</v>
      </c>
    </row>
    <row r="3173" spans="1:30" x14ac:dyDescent="0.2">
      <c r="A3173" t="s">
        <v>1243</v>
      </c>
      <c r="B3173" s="1">
        <v>43556</v>
      </c>
      <c r="C3173" t="s">
        <v>1265</v>
      </c>
      <c r="D3173" s="2">
        <v>3035</v>
      </c>
      <c r="E3173" s="2">
        <v>0</v>
      </c>
      <c r="F3173" s="2">
        <v>0</v>
      </c>
      <c r="G3173" s="2">
        <v>3035</v>
      </c>
      <c r="H3173" s="2"/>
      <c r="I3173" s="2">
        <v>0</v>
      </c>
      <c r="J3173" s="2">
        <v>0</v>
      </c>
      <c r="K3173" s="2">
        <v>0</v>
      </c>
      <c r="L3173" s="2">
        <v>0</v>
      </c>
      <c r="M3173" s="2">
        <v>1.0622500000000001</v>
      </c>
      <c r="N3173" s="8">
        <f t="shared" si="441"/>
        <v>106225.00000000001</v>
      </c>
      <c r="O3173" s="2">
        <v>0</v>
      </c>
      <c r="P3173" s="2">
        <v>0</v>
      </c>
      <c r="Q3173" s="2">
        <v>1.0622500000000001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f t="shared" si="442"/>
        <v>24.916666666666668</v>
      </c>
      <c r="X3173" s="9">
        <f t="shared" si="443"/>
        <v>35.000000000000007</v>
      </c>
      <c r="Y3173" s="9">
        <f t="shared" si="444"/>
        <v>8.6175900894103884E-3</v>
      </c>
      <c r="Z3173" s="10">
        <f t="shared" si="445"/>
        <v>3176941.2371134022</v>
      </c>
      <c r="AA3173" s="10">
        <f t="shared" si="446"/>
        <v>73069.648453608257</v>
      </c>
      <c r="AB3173" s="10">
        <f t="shared" si="447"/>
        <v>4</v>
      </c>
      <c r="AC3173" s="9">
        <f t="shared" si="448"/>
        <v>3081633</v>
      </c>
      <c r="AD3173" s="10">
        <f t="shared" si="449"/>
        <v>2557437.6958762896</v>
      </c>
    </row>
    <row r="3174" spans="1:30" x14ac:dyDescent="0.2">
      <c r="A3174" t="s">
        <v>1243</v>
      </c>
      <c r="B3174" s="1">
        <v>43556</v>
      </c>
      <c r="C3174" t="s">
        <v>1266</v>
      </c>
      <c r="D3174" s="2">
        <v>2809</v>
      </c>
      <c r="E3174" s="2">
        <v>0</v>
      </c>
      <c r="F3174" s="2">
        <v>0</v>
      </c>
      <c r="G3174" s="2">
        <v>0</v>
      </c>
      <c r="H3174" s="2"/>
      <c r="I3174" s="2">
        <v>0</v>
      </c>
      <c r="J3174" s="2">
        <v>0</v>
      </c>
      <c r="K3174" s="2">
        <v>0</v>
      </c>
      <c r="L3174" s="2">
        <v>2809</v>
      </c>
      <c r="M3174" s="2">
        <v>0.70225000000000004</v>
      </c>
      <c r="N3174" s="8">
        <f t="shared" si="441"/>
        <v>70225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0.70225000000000004</v>
      </c>
      <c r="W3174" s="2">
        <f t="shared" si="442"/>
        <v>24.916666666666668</v>
      </c>
      <c r="X3174" s="9">
        <f t="shared" si="443"/>
        <v>25</v>
      </c>
      <c r="Y3174" s="9">
        <f t="shared" si="444"/>
        <v>5.6970606168872152E-3</v>
      </c>
      <c r="Z3174" s="10">
        <f t="shared" si="445"/>
        <v>6353882.4742268045</v>
      </c>
      <c r="AA3174" s="10">
        <f t="shared" si="446"/>
        <v>146139.29690721651</v>
      </c>
      <c r="AB3174" s="10">
        <f t="shared" si="447"/>
        <v>2</v>
      </c>
      <c r="AC3174" s="9">
        <f t="shared" si="448"/>
        <v>6163266</v>
      </c>
      <c r="AD3174" s="10">
        <f t="shared" si="449"/>
        <v>3653482.4226804129</v>
      </c>
    </row>
    <row r="3175" spans="1:30" x14ac:dyDescent="0.2">
      <c r="A3175" t="s">
        <v>1243</v>
      </c>
      <c r="B3175" s="1">
        <v>43556</v>
      </c>
      <c r="C3175" t="s">
        <v>593</v>
      </c>
      <c r="D3175" s="2">
        <v>23</v>
      </c>
      <c r="E3175" s="2">
        <v>0</v>
      </c>
      <c r="F3175" s="2">
        <v>0</v>
      </c>
      <c r="G3175" s="2">
        <v>0</v>
      </c>
      <c r="H3175" s="2"/>
      <c r="I3175" s="2">
        <v>0</v>
      </c>
      <c r="J3175" s="2">
        <v>0</v>
      </c>
      <c r="K3175" s="2">
        <v>23</v>
      </c>
      <c r="L3175" s="2">
        <v>0</v>
      </c>
      <c r="M3175" s="2">
        <v>4.5999999999999999E-3</v>
      </c>
      <c r="N3175" s="8">
        <f t="shared" si="441"/>
        <v>460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s="2">
        <v>4.5999999999999999E-3</v>
      </c>
      <c r="V3175" s="2">
        <v>0</v>
      </c>
      <c r="W3175" s="2">
        <f t="shared" si="442"/>
        <v>24.916666666666668</v>
      </c>
      <c r="X3175" s="9">
        <f t="shared" si="443"/>
        <v>20</v>
      </c>
      <c r="Y3175" s="9">
        <f t="shared" si="444"/>
        <v>3.731787659335164E-5</v>
      </c>
      <c r="Z3175" s="10">
        <f t="shared" si="445"/>
        <v>3176941.2371134022</v>
      </c>
      <c r="AA3175" s="10">
        <f t="shared" si="446"/>
        <v>73069.648453608257</v>
      </c>
      <c r="AB3175" s="10">
        <f t="shared" si="447"/>
        <v>4</v>
      </c>
      <c r="AC3175" s="9">
        <f t="shared" si="448"/>
        <v>3081633</v>
      </c>
      <c r="AD3175" s="10">
        <f t="shared" si="449"/>
        <v>1461392.9690721652</v>
      </c>
    </row>
    <row r="3176" spans="1:30" x14ac:dyDescent="0.2">
      <c r="A3176" t="s">
        <v>1243</v>
      </c>
      <c r="B3176" s="1">
        <v>43556</v>
      </c>
      <c r="C3176" t="s">
        <v>1267</v>
      </c>
      <c r="D3176" s="2">
        <v>812</v>
      </c>
      <c r="E3176" s="2">
        <v>0</v>
      </c>
      <c r="F3176" s="2">
        <v>812</v>
      </c>
      <c r="G3176" s="2">
        <v>0</v>
      </c>
      <c r="H3176" s="2"/>
      <c r="I3176" s="2">
        <v>0</v>
      </c>
      <c r="J3176" s="2">
        <v>0</v>
      </c>
      <c r="K3176" s="2">
        <v>0</v>
      </c>
      <c r="L3176" s="2">
        <v>0</v>
      </c>
      <c r="M3176" s="2">
        <v>0.4466</v>
      </c>
      <c r="N3176" s="8">
        <f t="shared" si="441"/>
        <v>44660</v>
      </c>
      <c r="O3176" s="2">
        <v>0</v>
      </c>
      <c r="P3176" s="2">
        <v>0.4466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f t="shared" si="442"/>
        <v>24.916666666666668</v>
      </c>
      <c r="X3176" s="9">
        <f t="shared" si="443"/>
        <v>55</v>
      </c>
      <c r="Y3176" s="9">
        <f t="shared" si="444"/>
        <v>3.6230790623023573E-3</v>
      </c>
      <c r="Z3176" s="10">
        <f t="shared" si="445"/>
        <v>12707764.948453609</v>
      </c>
      <c r="AA3176" s="10">
        <f t="shared" si="446"/>
        <v>292278.59381443303</v>
      </c>
      <c r="AB3176" s="10">
        <f t="shared" si="447"/>
        <v>1</v>
      </c>
      <c r="AC3176" s="9">
        <f t="shared" si="448"/>
        <v>12326532</v>
      </c>
      <c r="AD3176" s="10">
        <f t="shared" si="449"/>
        <v>16075322.659793817</v>
      </c>
    </row>
    <row r="3177" spans="1:30" x14ac:dyDescent="0.2">
      <c r="A3177" t="s">
        <v>1243</v>
      </c>
      <c r="B3177" s="1">
        <v>43556</v>
      </c>
      <c r="C3177" t="s">
        <v>687</v>
      </c>
      <c r="D3177" s="2">
        <v>2140</v>
      </c>
      <c r="E3177" s="2">
        <v>0</v>
      </c>
      <c r="F3177" s="2">
        <v>0</v>
      </c>
      <c r="G3177" s="2">
        <v>0</v>
      </c>
      <c r="H3177" s="2">
        <v>2140</v>
      </c>
      <c r="I3177" s="2">
        <v>0</v>
      </c>
      <c r="J3177" s="2">
        <v>0</v>
      </c>
      <c r="K3177" s="2">
        <v>0</v>
      </c>
      <c r="L3177" s="2">
        <v>0</v>
      </c>
      <c r="M3177" s="2">
        <v>0.85599999999999998</v>
      </c>
      <c r="N3177" s="8">
        <f t="shared" si="441"/>
        <v>85600</v>
      </c>
      <c r="O3177" s="2">
        <v>0</v>
      </c>
      <c r="P3177" s="2">
        <v>0</v>
      </c>
      <c r="Q3177" s="2">
        <v>0</v>
      </c>
      <c r="R3177" s="2">
        <v>0.85599999999999998</v>
      </c>
      <c r="S3177" s="2">
        <v>0</v>
      </c>
      <c r="T3177" s="2">
        <v>0</v>
      </c>
      <c r="U3177" s="2">
        <v>0</v>
      </c>
      <c r="V3177" s="2">
        <v>0</v>
      </c>
      <c r="W3177" s="2">
        <f t="shared" si="442"/>
        <v>24.916666666666668</v>
      </c>
      <c r="X3177" s="9">
        <f t="shared" si="443"/>
        <v>40</v>
      </c>
      <c r="Y3177" s="9">
        <f t="shared" si="444"/>
        <v>6.944370079110653E-3</v>
      </c>
      <c r="Z3177" s="10">
        <f t="shared" si="445"/>
        <v>3176941.2371134022</v>
      </c>
      <c r="AA3177" s="10">
        <f t="shared" si="446"/>
        <v>73069.648453608257</v>
      </c>
      <c r="AB3177" s="10">
        <f t="shared" si="447"/>
        <v>4</v>
      </c>
      <c r="AC3177" s="9">
        <f t="shared" si="448"/>
        <v>3081633</v>
      </c>
      <c r="AD3177" s="10">
        <f t="shared" si="449"/>
        <v>2922785.9381443304</v>
      </c>
    </row>
    <row r="3178" spans="1:30" x14ac:dyDescent="0.2">
      <c r="A3178" t="s">
        <v>1243</v>
      </c>
      <c r="B3178" s="1">
        <v>43556</v>
      </c>
      <c r="C3178" t="s">
        <v>291</v>
      </c>
      <c r="D3178" s="2">
        <v>2022</v>
      </c>
      <c r="E3178" s="2">
        <v>752</v>
      </c>
      <c r="F3178" s="2">
        <v>0</v>
      </c>
      <c r="G3178" s="2">
        <v>0</v>
      </c>
      <c r="H3178" s="2"/>
      <c r="I3178" s="2">
        <v>1270</v>
      </c>
      <c r="J3178" s="2">
        <v>0</v>
      </c>
      <c r="K3178" s="2">
        <v>0</v>
      </c>
      <c r="L3178" s="2">
        <v>0</v>
      </c>
      <c r="M3178" s="2">
        <v>0.69350000000000001</v>
      </c>
      <c r="N3178" s="8">
        <f t="shared" si="441"/>
        <v>69350</v>
      </c>
      <c r="O3178" s="2">
        <v>0.376</v>
      </c>
      <c r="P3178" s="2">
        <v>0</v>
      </c>
      <c r="Q3178" s="2">
        <v>0</v>
      </c>
      <c r="R3178" s="2">
        <v>0</v>
      </c>
      <c r="S3178" s="2">
        <v>0.3175</v>
      </c>
      <c r="T3178" s="2">
        <v>0</v>
      </c>
      <c r="U3178" s="2">
        <v>0</v>
      </c>
      <c r="V3178" s="2">
        <v>0</v>
      </c>
      <c r="W3178" s="2">
        <f t="shared" si="442"/>
        <v>24.916666666666668</v>
      </c>
      <c r="X3178" s="9">
        <f t="shared" si="443"/>
        <v>34.297725024727995</v>
      </c>
      <c r="Y3178" s="9">
        <f t="shared" si="444"/>
        <v>5.6260755255411656E-3</v>
      </c>
      <c r="Z3178" s="10">
        <f t="shared" si="445"/>
        <v>4235921.6494845366</v>
      </c>
      <c r="AA3178" s="10">
        <f t="shared" si="446"/>
        <v>97426.197938144338</v>
      </c>
      <c r="AB3178" s="10">
        <f t="shared" si="447"/>
        <v>3</v>
      </c>
      <c r="AC3178" s="9">
        <f t="shared" si="448"/>
        <v>4108844</v>
      </c>
      <c r="AD3178" s="10">
        <f t="shared" si="449"/>
        <v>3341496.9470871962</v>
      </c>
    </row>
    <row r="3179" spans="1:30" x14ac:dyDescent="0.2">
      <c r="A3179" t="s">
        <v>1243</v>
      </c>
      <c r="B3179" s="1">
        <v>43556</v>
      </c>
      <c r="C3179" t="s">
        <v>124</v>
      </c>
      <c r="D3179" s="2">
        <v>7884</v>
      </c>
      <c r="E3179" s="2">
        <v>0</v>
      </c>
      <c r="F3179" s="2">
        <v>0</v>
      </c>
      <c r="G3179" s="2">
        <v>0</v>
      </c>
      <c r="H3179" s="2">
        <v>5228</v>
      </c>
      <c r="I3179" s="2">
        <v>0</v>
      </c>
      <c r="J3179" s="2">
        <v>0</v>
      </c>
      <c r="K3179" s="2">
        <v>0</v>
      </c>
      <c r="L3179" s="2">
        <v>2656</v>
      </c>
      <c r="M3179" s="2">
        <v>2.7551999999999999</v>
      </c>
      <c r="N3179" s="8">
        <f t="shared" si="441"/>
        <v>275520</v>
      </c>
      <c r="O3179" s="2">
        <v>0</v>
      </c>
      <c r="P3179" s="2">
        <v>0</v>
      </c>
      <c r="Q3179" s="2">
        <v>0</v>
      </c>
      <c r="R3179" s="2">
        <v>2.0912000000000002</v>
      </c>
      <c r="S3179" s="2">
        <v>0</v>
      </c>
      <c r="T3179" s="2">
        <v>0</v>
      </c>
      <c r="U3179" s="2">
        <v>0</v>
      </c>
      <c r="V3179" s="2">
        <v>0.66400000000000003</v>
      </c>
      <c r="W3179" s="2">
        <f t="shared" si="442"/>
        <v>24.916666666666668</v>
      </c>
      <c r="X3179" s="9">
        <f t="shared" si="443"/>
        <v>34.946727549467276</v>
      </c>
      <c r="Y3179" s="9">
        <f t="shared" si="444"/>
        <v>2.235178556304401E-2</v>
      </c>
      <c r="Z3179" s="10">
        <f t="shared" si="445"/>
        <v>1270776.494845361</v>
      </c>
      <c r="AA3179" s="10">
        <f t="shared" si="446"/>
        <v>29227.859381443301</v>
      </c>
      <c r="AB3179" s="10">
        <f t="shared" si="447"/>
        <v>10</v>
      </c>
      <c r="AC3179" s="9">
        <f t="shared" si="448"/>
        <v>1232653.2</v>
      </c>
      <c r="AD3179" s="10">
        <f t="shared" si="449"/>
        <v>1021418.0386574402</v>
      </c>
    </row>
    <row r="3180" spans="1:30" x14ac:dyDescent="0.2">
      <c r="A3180" t="s">
        <v>1243</v>
      </c>
      <c r="B3180" s="1">
        <v>43556</v>
      </c>
      <c r="C3180" t="s">
        <v>125</v>
      </c>
      <c r="D3180" s="2">
        <v>640</v>
      </c>
      <c r="E3180" s="2">
        <v>0</v>
      </c>
      <c r="F3180" s="2">
        <v>0</v>
      </c>
      <c r="G3180" s="2">
        <v>0</v>
      </c>
      <c r="H3180" s="2"/>
      <c r="I3180" s="2">
        <v>640</v>
      </c>
      <c r="J3180" s="2">
        <v>0</v>
      </c>
      <c r="K3180" s="2">
        <v>0</v>
      </c>
      <c r="L3180" s="2">
        <v>0</v>
      </c>
      <c r="M3180" s="2">
        <v>0.16</v>
      </c>
      <c r="N3180" s="8">
        <f t="shared" si="441"/>
        <v>16000</v>
      </c>
      <c r="O3180" s="2">
        <v>0</v>
      </c>
      <c r="P3180" s="2">
        <v>0</v>
      </c>
      <c r="Q3180" s="2">
        <v>0</v>
      </c>
      <c r="R3180" s="2">
        <v>0</v>
      </c>
      <c r="S3180" s="2">
        <v>0.16</v>
      </c>
      <c r="T3180" s="2">
        <v>0</v>
      </c>
      <c r="U3180" s="2">
        <v>0</v>
      </c>
      <c r="V3180" s="2">
        <v>0</v>
      </c>
      <c r="W3180" s="2">
        <f t="shared" si="442"/>
        <v>24.916666666666668</v>
      </c>
      <c r="X3180" s="9">
        <f t="shared" si="443"/>
        <v>25</v>
      </c>
      <c r="Y3180" s="9">
        <f t="shared" si="444"/>
        <v>1.2980130988991874E-3</v>
      </c>
      <c r="Z3180" s="10">
        <f t="shared" si="445"/>
        <v>2117960.8247422683</v>
      </c>
      <c r="AA3180" s="10">
        <f t="shared" si="446"/>
        <v>48713.098969072169</v>
      </c>
      <c r="AB3180" s="10">
        <f t="shared" si="447"/>
        <v>6</v>
      </c>
      <c r="AC3180" s="9">
        <f t="shared" si="448"/>
        <v>2054422</v>
      </c>
      <c r="AD3180" s="10">
        <f t="shared" si="449"/>
        <v>1217827.4742268042</v>
      </c>
    </row>
    <row r="3181" spans="1:30" x14ac:dyDescent="0.2">
      <c r="A3181" t="s">
        <v>1243</v>
      </c>
      <c r="B3181" s="1">
        <v>43556</v>
      </c>
      <c r="C3181" t="s">
        <v>126</v>
      </c>
      <c r="D3181" s="2">
        <v>131563</v>
      </c>
      <c r="E3181" s="2">
        <v>24350</v>
      </c>
      <c r="F3181" s="2">
        <v>12236</v>
      </c>
      <c r="G3181" s="2">
        <v>36539</v>
      </c>
      <c r="H3181" s="2"/>
      <c r="I3181" s="2">
        <v>8539</v>
      </c>
      <c r="J3181" s="2">
        <v>38001</v>
      </c>
      <c r="K3181" s="2">
        <v>0</v>
      </c>
      <c r="L3181" s="2">
        <v>0</v>
      </c>
      <c r="M3181" s="2">
        <v>67.315269999999998</v>
      </c>
      <c r="N3181" s="8">
        <f t="shared" si="441"/>
        <v>6731527</v>
      </c>
      <c r="O3181" s="2">
        <v>10.33555</v>
      </c>
      <c r="P3181" s="2">
        <v>8.5652000000000008</v>
      </c>
      <c r="Q3181" s="2">
        <v>16.431419999999999</v>
      </c>
      <c r="R3181" s="2">
        <v>0</v>
      </c>
      <c r="S3181" s="2">
        <v>2.1347499999999999</v>
      </c>
      <c r="T3181" s="2">
        <v>23.304449999999999</v>
      </c>
      <c r="U3181" s="2">
        <v>0</v>
      </c>
      <c r="V3181" s="2">
        <v>0</v>
      </c>
      <c r="W3181" s="2">
        <f t="shared" si="442"/>
        <v>24.916666666666668</v>
      </c>
      <c r="X3181" s="9">
        <f t="shared" si="443"/>
        <v>51.165806495747283</v>
      </c>
      <c r="Y3181" s="9">
        <f t="shared" si="444"/>
        <v>0.54610063884959692</v>
      </c>
      <c r="Z3181" s="10">
        <f t="shared" si="445"/>
        <v>1411973.8831615122</v>
      </c>
      <c r="AA3181" s="10">
        <f t="shared" si="446"/>
        <v>32475.399312714781</v>
      </c>
      <c r="AB3181" s="10">
        <f t="shared" si="447"/>
        <v>9</v>
      </c>
      <c r="AC3181" s="9">
        <f t="shared" si="448"/>
        <v>1369614.6666666667</v>
      </c>
      <c r="AD3181" s="10">
        <f t="shared" si="449"/>
        <v>1661629.9971064888</v>
      </c>
    </row>
    <row r="3182" spans="1:30" x14ac:dyDescent="0.2">
      <c r="A3182" t="s">
        <v>1243</v>
      </c>
      <c r="B3182" s="1">
        <v>43556</v>
      </c>
      <c r="C3182" t="s">
        <v>127</v>
      </c>
      <c r="D3182" s="2">
        <v>1771</v>
      </c>
      <c r="E3182" s="2">
        <v>0</v>
      </c>
      <c r="F3182" s="2">
        <v>1771</v>
      </c>
      <c r="G3182" s="2">
        <v>0</v>
      </c>
      <c r="H3182" s="2"/>
      <c r="I3182" s="2">
        <v>0</v>
      </c>
      <c r="J3182" s="2">
        <v>0</v>
      </c>
      <c r="K3182" s="2">
        <v>0</v>
      </c>
      <c r="L3182" s="2">
        <v>0</v>
      </c>
      <c r="M3182" s="2">
        <v>0.44274999999999998</v>
      </c>
      <c r="N3182" s="8">
        <f t="shared" si="441"/>
        <v>44275</v>
      </c>
      <c r="O3182" s="2">
        <v>0</v>
      </c>
      <c r="P3182" s="2">
        <v>0.44274999999999998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f t="shared" si="442"/>
        <v>24.916666666666668</v>
      </c>
      <c r="X3182" s="9">
        <f t="shared" si="443"/>
        <v>25</v>
      </c>
      <c r="Y3182" s="9">
        <f t="shared" si="444"/>
        <v>3.5918456221100954E-3</v>
      </c>
      <c r="Z3182" s="10">
        <f t="shared" si="445"/>
        <v>1270776.494845361</v>
      </c>
      <c r="AA3182" s="10">
        <f t="shared" si="446"/>
        <v>29227.859381443301</v>
      </c>
      <c r="AB3182" s="10">
        <f t="shared" si="447"/>
        <v>10</v>
      </c>
      <c r="AC3182" s="9">
        <f t="shared" si="448"/>
        <v>1232653.2</v>
      </c>
      <c r="AD3182" s="10">
        <f t="shared" si="449"/>
        <v>730696.48453608248</v>
      </c>
    </row>
    <row r="3183" spans="1:30" x14ac:dyDescent="0.2">
      <c r="A3183" t="s">
        <v>1243</v>
      </c>
      <c r="B3183" s="1">
        <v>43556</v>
      </c>
      <c r="C3183" t="s">
        <v>129</v>
      </c>
      <c r="D3183" s="2">
        <v>172038</v>
      </c>
      <c r="E3183" s="2">
        <v>33651</v>
      </c>
      <c r="F3183" s="2">
        <v>24810</v>
      </c>
      <c r="G3183" s="2">
        <v>44562</v>
      </c>
      <c r="H3183" s="2"/>
      <c r="I3183" s="2">
        <v>16810</v>
      </c>
      <c r="J3183" s="2">
        <v>41287</v>
      </c>
      <c r="K3183" s="2">
        <v>0</v>
      </c>
      <c r="L3183" s="2">
        <v>0</v>
      </c>
      <c r="M3183" s="2">
        <v>74.418368000000001</v>
      </c>
      <c r="N3183" s="8">
        <f t="shared" si="441"/>
        <v>7441836.7999999998</v>
      </c>
      <c r="O3183" s="2">
        <v>12.73715</v>
      </c>
      <c r="P3183" s="2">
        <v>13.128300000000001</v>
      </c>
      <c r="Q3183" s="2">
        <v>16.476268000000001</v>
      </c>
      <c r="R3183" s="2">
        <v>0</v>
      </c>
      <c r="S3183" s="2">
        <v>4.7725</v>
      </c>
      <c r="T3183" s="2">
        <v>21.299250000000001</v>
      </c>
      <c r="U3183" s="2">
        <v>0</v>
      </c>
      <c r="V3183" s="2">
        <v>0</v>
      </c>
      <c r="W3183" s="2">
        <f t="shared" si="442"/>
        <v>24.916666666666668</v>
      </c>
      <c r="X3183" s="9">
        <f t="shared" si="443"/>
        <v>43.256936258268524</v>
      </c>
      <c r="Y3183" s="9">
        <f t="shared" si="444"/>
        <v>0.60372510289187586</v>
      </c>
      <c r="Z3183" s="10">
        <f t="shared" si="445"/>
        <v>847184.32989690732</v>
      </c>
      <c r="AA3183" s="10">
        <f t="shared" si="446"/>
        <v>19485.239587628868</v>
      </c>
      <c r="AB3183" s="10">
        <f t="shared" si="447"/>
        <v>15</v>
      </c>
      <c r="AC3183" s="9">
        <f t="shared" si="448"/>
        <v>821768.8</v>
      </c>
      <c r="AD3183" s="10">
        <f t="shared" si="449"/>
        <v>842871.7668191524</v>
      </c>
    </row>
    <row r="3184" spans="1:30" x14ac:dyDescent="0.2">
      <c r="A3184" t="s">
        <v>1243</v>
      </c>
      <c r="B3184" s="1">
        <v>43556</v>
      </c>
      <c r="C3184" t="s">
        <v>1206</v>
      </c>
      <c r="D3184" s="2">
        <v>240</v>
      </c>
      <c r="E3184" s="2">
        <v>0</v>
      </c>
      <c r="F3184" s="2">
        <v>0</v>
      </c>
      <c r="G3184" s="2">
        <v>0</v>
      </c>
      <c r="H3184" s="2"/>
      <c r="I3184" s="2">
        <v>240</v>
      </c>
      <c r="J3184" s="2">
        <v>0</v>
      </c>
      <c r="K3184" s="2">
        <v>0</v>
      </c>
      <c r="L3184" s="2">
        <v>0</v>
      </c>
      <c r="M3184" s="2">
        <v>0.13200000000000001</v>
      </c>
      <c r="N3184" s="8">
        <f t="shared" si="441"/>
        <v>13200</v>
      </c>
      <c r="O3184" s="2">
        <v>0</v>
      </c>
      <c r="P3184" s="2">
        <v>0</v>
      </c>
      <c r="Q3184" s="2">
        <v>0</v>
      </c>
      <c r="R3184" s="2">
        <v>0</v>
      </c>
      <c r="S3184" s="2">
        <v>0.13200000000000001</v>
      </c>
      <c r="T3184" s="2">
        <v>0</v>
      </c>
      <c r="U3184" s="2">
        <v>0</v>
      </c>
      <c r="V3184" s="2">
        <v>0</v>
      </c>
      <c r="W3184" s="2">
        <f t="shared" si="442"/>
        <v>24.916666666666668</v>
      </c>
      <c r="X3184" s="9">
        <f t="shared" si="443"/>
        <v>55</v>
      </c>
      <c r="Y3184" s="9">
        <f t="shared" si="444"/>
        <v>1.0708608065918297E-3</v>
      </c>
      <c r="Z3184" s="10">
        <f t="shared" si="445"/>
        <v>12707764.948453609</v>
      </c>
      <c r="AA3184" s="10">
        <f t="shared" si="446"/>
        <v>292278.59381443303</v>
      </c>
      <c r="AB3184" s="10">
        <f t="shared" si="447"/>
        <v>1</v>
      </c>
      <c r="AC3184" s="9">
        <f t="shared" si="448"/>
        <v>12326532</v>
      </c>
      <c r="AD3184" s="10">
        <f t="shared" si="449"/>
        <v>16075322.659793817</v>
      </c>
    </row>
    <row r="3185" spans="1:30" x14ac:dyDescent="0.2">
      <c r="A3185" t="s">
        <v>1243</v>
      </c>
      <c r="B3185" s="1">
        <v>43556</v>
      </c>
      <c r="C3185" t="s">
        <v>1207</v>
      </c>
      <c r="D3185" s="2">
        <v>1614</v>
      </c>
      <c r="E3185" s="2">
        <v>0</v>
      </c>
      <c r="F3185" s="2">
        <v>0</v>
      </c>
      <c r="G3185" s="2">
        <v>0</v>
      </c>
      <c r="H3185" s="2"/>
      <c r="I3185" s="2">
        <v>0</v>
      </c>
      <c r="J3185" s="2">
        <v>1614</v>
      </c>
      <c r="K3185" s="2">
        <v>0</v>
      </c>
      <c r="L3185" s="2">
        <v>0</v>
      </c>
      <c r="M3185" s="2">
        <v>0.72629999999999995</v>
      </c>
      <c r="N3185" s="8">
        <f t="shared" si="441"/>
        <v>72630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0.72629999999999995</v>
      </c>
      <c r="U3185" s="2">
        <v>0</v>
      </c>
      <c r="V3185" s="2">
        <v>0</v>
      </c>
      <c r="W3185" s="2">
        <f t="shared" si="442"/>
        <v>24.916666666666668</v>
      </c>
      <c r="X3185" s="9">
        <f t="shared" si="443"/>
        <v>45</v>
      </c>
      <c r="Y3185" s="9">
        <f t="shared" si="444"/>
        <v>5.8921682108154993E-3</v>
      </c>
      <c r="Z3185" s="10">
        <f t="shared" si="445"/>
        <v>6353882.4742268045</v>
      </c>
      <c r="AA3185" s="10">
        <f t="shared" si="446"/>
        <v>146139.29690721651</v>
      </c>
      <c r="AB3185" s="10">
        <f t="shared" si="447"/>
        <v>2</v>
      </c>
      <c r="AC3185" s="9">
        <f t="shared" si="448"/>
        <v>6163266</v>
      </c>
      <c r="AD3185" s="10">
        <f t="shared" si="449"/>
        <v>6576268.3608247433</v>
      </c>
    </row>
    <row r="3186" spans="1:30" x14ac:dyDescent="0.2">
      <c r="A3186" t="s">
        <v>1243</v>
      </c>
      <c r="B3186" s="1">
        <v>43556</v>
      </c>
      <c r="C3186" t="s">
        <v>598</v>
      </c>
      <c r="D3186" s="2">
        <v>7867</v>
      </c>
      <c r="E3186" s="2">
        <v>1784</v>
      </c>
      <c r="F3186" s="2">
        <v>2480</v>
      </c>
      <c r="G3186" s="2">
        <v>0</v>
      </c>
      <c r="H3186" s="2"/>
      <c r="I3186" s="2">
        <v>1808</v>
      </c>
      <c r="J3186" s="2">
        <v>0</v>
      </c>
      <c r="K3186" s="2">
        <v>0</v>
      </c>
      <c r="L3186" s="2">
        <v>0</v>
      </c>
      <c r="M3186" s="2">
        <v>2.9964499999999998</v>
      </c>
      <c r="N3186" s="8">
        <f t="shared" si="441"/>
        <v>299645</v>
      </c>
      <c r="O3186" s="2">
        <v>0.89200000000000002</v>
      </c>
      <c r="P3186" s="2">
        <v>0.62</v>
      </c>
      <c r="Q3186" s="2">
        <v>0</v>
      </c>
      <c r="R3186" s="2">
        <v>0</v>
      </c>
      <c r="S3186" s="2">
        <v>0.49719999999999998</v>
      </c>
      <c r="T3186" s="2">
        <v>0</v>
      </c>
      <c r="U3186" s="2">
        <v>0</v>
      </c>
      <c r="V3186" s="2">
        <v>0</v>
      </c>
      <c r="W3186" s="2">
        <f t="shared" si="442"/>
        <v>24.916666666666668</v>
      </c>
      <c r="X3186" s="9">
        <f t="shared" si="443"/>
        <v>38.088852167281047</v>
      </c>
      <c r="Y3186" s="9">
        <f t="shared" si="444"/>
        <v>2.4308945938727941E-2</v>
      </c>
      <c r="Z3186" s="10">
        <f t="shared" si="445"/>
        <v>6353882.4742268045</v>
      </c>
      <c r="AA3186" s="10">
        <f t="shared" si="446"/>
        <v>146139.29690721651</v>
      </c>
      <c r="AB3186" s="10">
        <f t="shared" si="447"/>
        <v>2</v>
      </c>
      <c r="AC3186" s="9">
        <f t="shared" si="448"/>
        <v>6163266</v>
      </c>
      <c r="AD3186" s="10">
        <f t="shared" si="449"/>
        <v>5566278.0757293617</v>
      </c>
    </row>
    <row r="3187" spans="1:30" x14ac:dyDescent="0.2">
      <c r="A3187" t="s">
        <v>1243</v>
      </c>
      <c r="B3187" s="1">
        <v>43556</v>
      </c>
      <c r="C3187" t="s">
        <v>1268</v>
      </c>
      <c r="D3187" s="2">
        <v>578</v>
      </c>
      <c r="E3187" s="2">
        <v>0</v>
      </c>
      <c r="F3187" s="2">
        <v>0</v>
      </c>
      <c r="G3187" s="2">
        <v>0</v>
      </c>
      <c r="H3187" s="2"/>
      <c r="I3187" s="2">
        <v>0</v>
      </c>
      <c r="J3187" s="2">
        <v>578</v>
      </c>
      <c r="K3187" s="2">
        <v>0</v>
      </c>
      <c r="L3187" s="2">
        <v>0</v>
      </c>
      <c r="M3187" s="2">
        <v>0.2601</v>
      </c>
      <c r="N3187" s="8">
        <f t="shared" si="441"/>
        <v>26010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0.2601</v>
      </c>
      <c r="U3187" s="2">
        <v>0</v>
      </c>
      <c r="V3187" s="2">
        <v>0</v>
      </c>
      <c r="W3187" s="2">
        <f t="shared" si="442"/>
        <v>24.916666666666668</v>
      </c>
      <c r="X3187" s="9">
        <f t="shared" si="443"/>
        <v>45</v>
      </c>
      <c r="Y3187" s="9">
        <f t="shared" si="444"/>
        <v>2.1100825438979919E-3</v>
      </c>
      <c r="Z3187" s="10">
        <f t="shared" si="445"/>
        <v>12707764.948453609</v>
      </c>
      <c r="AA3187" s="10">
        <f t="shared" si="446"/>
        <v>292278.59381443303</v>
      </c>
      <c r="AB3187" s="10">
        <f t="shared" si="447"/>
        <v>1</v>
      </c>
      <c r="AC3187" s="9">
        <f t="shared" si="448"/>
        <v>12326532</v>
      </c>
      <c r="AD3187" s="10">
        <f t="shared" si="449"/>
        <v>13152536.721649487</v>
      </c>
    </row>
    <row r="3188" spans="1:30" x14ac:dyDescent="0.2">
      <c r="A3188" t="s">
        <v>1243</v>
      </c>
      <c r="B3188" s="1">
        <v>43556</v>
      </c>
      <c r="C3188" t="s">
        <v>132</v>
      </c>
      <c r="D3188" s="2">
        <v>18</v>
      </c>
      <c r="E3188" s="2">
        <v>0</v>
      </c>
      <c r="F3188" s="2">
        <v>0</v>
      </c>
      <c r="G3188" s="2">
        <v>0</v>
      </c>
      <c r="H3188" s="2"/>
      <c r="I3188" s="2">
        <v>0</v>
      </c>
      <c r="J3188" s="2">
        <v>0</v>
      </c>
      <c r="K3188" s="2">
        <v>18</v>
      </c>
      <c r="L3188" s="2">
        <v>0</v>
      </c>
      <c r="M3188" s="2">
        <v>3.5999999999999999E-3</v>
      </c>
      <c r="N3188" s="8">
        <f t="shared" si="441"/>
        <v>360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s="2">
        <v>3.5999999999999999E-3</v>
      </c>
      <c r="V3188" s="2">
        <v>0</v>
      </c>
      <c r="W3188" s="2">
        <f t="shared" si="442"/>
        <v>24.916666666666668</v>
      </c>
      <c r="X3188" s="9">
        <f t="shared" si="443"/>
        <v>20</v>
      </c>
      <c r="Y3188" s="9">
        <f t="shared" si="444"/>
        <v>2.920529472523172E-5</v>
      </c>
      <c r="Z3188" s="10">
        <f t="shared" si="445"/>
        <v>1058980.4123711342</v>
      </c>
      <c r="AA3188" s="10">
        <f t="shared" si="446"/>
        <v>24356.549484536084</v>
      </c>
      <c r="AB3188" s="10">
        <f t="shared" si="447"/>
        <v>12</v>
      </c>
      <c r="AC3188" s="9">
        <f t="shared" si="448"/>
        <v>1027211</v>
      </c>
      <c r="AD3188" s="10">
        <f t="shared" si="449"/>
        <v>487130.98969072168</v>
      </c>
    </row>
    <row r="3189" spans="1:30" x14ac:dyDescent="0.2">
      <c r="A3189" t="s">
        <v>1243</v>
      </c>
      <c r="B3189" s="1">
        <v>43556</v>
      </c>
      <c r="C3189" t="s">
        <v>135</v>
      </c>
      <c r="D3189" s="2">
        <v>3926</v>
      </c>
      <c r="E3189" s="2">
        <v>0</v>
      </c>
      <c r="F3189" s="2">
        <v>0</v>
      </c>
      <c r="G3189" s="2">
        <v>0</v>
      </c>
      <c r="H3189" s="2"/>
      <c r="I3189" s="2">
        <v>0</v>
      </c>
      <c r="J3189" s="2">
        <v>3926</v>
      </c>
      <c r="K3189" s="2">
        <v>0</v>
      </c>
      <c r="L3189" s="2">
        <v>0</v>
      </c>
      <c r="M3189" s="2">
        <v>1.7666999999999999</v>
      </c>
      <c r="N3189" s="8">
        <f t="shared" si="441"/>
        <v>176670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1.7666999999999999</v>
      </c>
      <c r="U3189" s="2">
        <v>0</v>
      </c>
      <c r="V3189" s="2">
        <v>0</v>
      </c>
      <c r="W3189" s="2">
        <f t="shared" si="442"/>
        <v>24.916666666666668</v>
      </c>
      <c r="X3189" s="9">
        <f t="shared" si="443"/>
        <v>45</v>
      </c>
      <c r="Y3189" s="9">
        <f t="shared" si="444"/>
        <v>1.4332498386407466E-2</v>
      </c>
      <c r="Z3189" s="10">
        <f t="shared" si="445"/>
        <v>3176941.2371134022</v>
      </c>
      <c r="AA3189" s="10">
        <f t="shared" si="446"/>
        <v>73069.648453608257</v>
      </c>
      <c r="AB3189" s="10">
        <f t="shared" si="447"/>
        <v>4</v>
      </c>
      <c r="AC3189" s="9">
        <f t="shared" si="448"/>
        <v>3081633</v>
      </c>
      <c r="AD3189" s="10">
        <f t="shared" si="449"/>
        <v>3288134.1804123716</v>
      </c>
    </row>
    <row r="3190" spans="1:30" x14ac:dyDescent="0.2">
      <c r="A3190" t="s">
        <v>1243</v>
      </c>
      <c r="B3190" s="1">
        <v>43556</v>
      </c>
      <c r="C3190" t="s">
        <v>136</v>
      </c>
      <c r="D3190" s="2">
        <v>48907</v>
      </c>
      <c r="E3190" s="2">
        <v>10787</v>
      </c>
      <c r="F3190" s="2">
        <v>7015</v>
      </c>
      <c r="G3190" s="2">
        <v>7321</v>
      </c>
      <c r="H3190" s="2"/>
      <c r="I3190" s="2">
        <v>6654</v>
      </c>
      <c r="J3190" s="2">
        <v>11034</v>
      </c>
      <c r="K3190" s="2">
        <v>0</v>
      </c>
      <c r="L3190" s="2">
        <v>0</v>
      </c>
      <c r="M3190" s="2">
        <v>18.990224999999999</v>
      </c>
      <c r="N3190" s="8">
        <f t="shared" si="441"/>
        <v>1899022.4999999998</v>
      </c>
      <c r="O3190" s="2">
        <v>5.0406000000000004</v>
      </c>
      <c r="P3190" s="2">
        <v>3.7346500000000002</v>
      </c>
      <c r="Q3190" s="2">
        <v>1.9943499999999998</v>
      </c>
      <c r="R3190" s="2">
        <v>0</v>
      </c>
      <c r="S3190" s="2">
        <v>1.6635</v>
      </c>
      <c r="T3190" s="2">
        <v>4.1761499999999998</v>
      </c>
      <c r="U3190" s="2">
        <v>0</v>
      </c>
      <c r="V3190" s="2">
        <v>0</v>
      </c>
      <c r="W3190" s="2">
        <f t="shared" si="442"/>
        <v>24.916666666666668</v>
      </c>
      <c r="X3190" s="9">
        <f t="shared" si="443"/>
        <v>38.829257570490924</v>
      </c>
      <c r="Y3190" s="9">
        <f t="shared" si="444"/>
        <v>0.15405975500651764</v>
      </c>
      <c r="Z3190" s="10">
        <f t="shared" si="445"/>
        <v>605131.66421207669</v>
      </c>
      <c r="AA3190" s="10">
        <f t="shared" si="446"/>
        <v>13918.028276877763</v>
      </c>
      <c r="AB3190" s="10">
        <f t="shared" si="447"/>
        <v>21</v>
      </c>
      <c r="AC3190" s="9">
        <f t="shared" si="448"/>
        <v>586977.71428571432</v>
      </c>
      <c r="AD3190" s="10">
        <f t="shared" si="449"/>
        <v>540426.70483626262</v>
      </c>
    </row>
    <row r="3191" spans="1:30" x14ac:dyDescent="0.2">
      <c r="A3191" t="s">
        <v>1243</v>
      </c>
      <c r="B3191" s="1">
        <v>43556</v>
      </c>
      <c r="C3191" t="s">
        <v>599</v>
      </c>
      <c r="D3191" s="2">
        <v>1362</v>
      </c>
      <c r="E3191" s="2">
        <v>802</v>
      </c>
      <c r="F3191" s="2">
        <v>0</v>
      </c>
      <c r="G3191" s="2">
        <v>0</v>
      </c>
      <c r="H3191" s="2"/>
      <c r="I3191" s="2">
        <v>560</v>
      </c>
      <c r="J3191" s="2">
        <v>0</v>
      </c>
      <c r="K3191" s="2">
        <v>0</v>
      </c>
      <c r="L3191" s="2">
        <v>0</v>
      </c>
      <c r="M3191" s="2">
        <v>0.70900000000000007</v>
      </c>
      <c r="N3191" s="8">
        <f t="shared" si="441"/>
        <v>70900.000000000015</v>
      </c>
      <c r="O3191" s="2">
        <v>0.40100000000000002</v>
      </c>
      <c r="P3191" s="2">
        <v>0</v>
      </c>
      <c r="Q3191" s="2">
        <v>0</v>
      </c>
      <c r="R3191" s="2">
        <v>0</v>
      </c>
      <c r="S3191" s="2">
        <v>0.308</v>
      </c>
      <c r="T3191" s="2">
        <v>0</v>
      </c>
      <c r="U3191" s="2">
        <v>0</v>
      </c>
      <c r="V3191" s="2">
        <v>0</v>
      </c>
      <c r="W3191" s="2">
        <f t="shared" si="442"/>
        <v>24.916666666666668</v>
      </c>
      <c r="X3191" s="9">
        <f t="shared" si="443"/>
        <v>52.05580029368577</v>
      </c>
      <c r="Y3191" s="9">
        <f t="shared" si="444"/>
        <v>5.751820544497026E-3</v>
      </c>
      <c r="Z3191" s="10">
        <f t="shared" si="445"/>
        <v>1411973.8831615122</v>
      </c>
      <c r="AA3191" s="10">
        <f t="shared" si="446"/>
        <v>32475.399312714781</v>
      </c>
      <c r="AB3191" s="10">
        <f t="shared" si="447"/>
        <v>9</v>
      </c>
      <c r="AC3191" s="9">
        <f t="shared" si="448"/>
        <v>1369614.6666666667</v>
      </c>
      <c r="AD3191" s="10">
        <f t="shared" si="449"/>
        <v>1690532.9010803807</v>
      </c>
    </row>
    <row r="3192" spans="1:30" x14ac:dyDescent="0.2">
      <c r="A3192" t="s">
        <v>1243</v>
      </c>
      <c r="B3192" s="1">
        <v>43556</v>
      </c>
      <c r="C3192" t="s">
        <v>498</v>
      </c>
      <c r="D3192" s="2">
        <v>3260</v>
      </c>
      <c r="E3192" s="2">
        <v>0</v>
      </c>
      <c r="F3192" s="2">
        <v>0</v>
      </c>
      <c r="G3192" s="2">
        <v>0</v>
      </c>
      <c r="H3192" s="2"/>
      <c r="I3192" s="2">
        <v>0</v>
      </c>
      <c r="J3192" s="2">
        <v>3260</v>
      </c>
      <c r="K3192" s="2">
        <v>0</v>
      </c>
      <c r="L3192" s="2">
        <v>0</v>
      </c>
      <c r="M3192" s="2">
        <v>1.4670000000000001</v>
      </c>
      <c r="N3192" s="8">
        <f t="shared" si="441"/>
        <v>146700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1.4670000000000001</v>
      </c>
      <c r="U3192" s="2">
        <v>0</v>
      </c>
      <c r="V3192" s="2">
        <v>0</v>
      </c>
      <c r="W3192" s="2">
        <f t="shared" si="442"/>
        <v>24.916666666666668</v>
      </c>
      <c r="X3192" s="9">
        <f t="shared" si="443"/>
        <v>45</v>
      </c>
      <c r="Y3192" s="9">
        <f t="shared" si="444"/>
        <v>1.1901157600531925E-2</v>
      </c>
      <c r="Z3192" s="10">
        <f t="shared" si="445"/>
        <v>1815394.9926362301</v>
      </c>
      <c r="AA3192" s="10">
        <f t="shared" si="446"/>
        <v>41754.084830633292</v>
      </c>
      <c r="AB3192" s="10">
        <f t="shared" si="447"/>
        <v>7</v>
      </c>
      <c r="AC3192" s="9">
        <f t="shared" si="448"/>
        <v>1760933.142857143</v>
      </c>
      <c r="AD3192" s="10">
        <f t="shared" si="449"/>
        <v>1878933.8173784981</v>
      </c>
    </row>
    <row r="3193" spans="1:30" x14ac:dyDescent="0.2">
      <c r="A3193" t="s">
        <v>1243</v>
      </c>
      <c r="B3193" s="1">
        <v>43556</v>
      </c>
      <c r="C3193" t="s">
        <v>1269</v>
      </c>
      <c r="D3193" s="2">
        <v>238</v>
      </c>
      <c r="E3193" s="2">
        <v>0</v>
      </c>
      <c r="F3193" s="2">
        <v>0</v>
      </c>
      <c r="G3193" s="2">
        <v>238</v>
      </c>
      <c r="H3193" s="2"/>
      <c r="I3193" s="2">
        <v>0</v>
      </c>
      <c r="J3193" s="2">
        <v>0</v>
      </c>
      <c r="K3193" s="2">
        <v>0</v>
      </c>
      <c r="L3193" s="2">
        <v>0</v>
      </c>
      <c r="M3193" s="2">
        <v>8.3299999999999999E-2</v>
      </c>
      <c r="N3193" s="8">
        <f t="shared" si="441"/>
        <v>8330</v>
      </c>
      <c r="O3193" s="2">
        <v>0</v>
      </c>
      <c r="P3193" s="2">
        <v>0</v>
      </c>
      <c r="Q3193" s="2">
        <v>8.3299999999999999E-2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f t="shared" si="442"/>
        <v>24.916666666666668</v>
      </c>
      <c r="X3193" s="9">
        <f t="shared" si="443"/>
        <v>35</v>
      </c>
      <c r="Y3193" s="9">
        <f t="shared" si="444"/>
        <v>6.7577806961438948E-4</v>
      </c>
      <c r="Z3193" s="10">
        <f t="shared" si="445"/>
        <v>12707764.948453609</v>
      </c>
      <c r="AA3193" s="10">
        <f t="shared" si="446"/>
        <v>292278.59381443303</v>
      </c>
      <c r="AB3193" s="10">
        <f t="shared" si="447"/>
        <v>1</v>
      </c>
      <c r="AC3193" s="9">
        <f t="shared" si="448"/>
        <v>12326532</v>
      </c>
      <c r="AD3193" s="10">
        <f t="shared" si="449"/>
        <v>10229750.783505157</v>
      </c>
    </row>
    <row r="3194" spans="1:30" x14ac:dyDescent="0.2">
      <c r="A3194" t="s">
        <v>1243</v>
      </c>
      <c r="B3194" s="1">
        <v>43556</v>
      </c>
      <c r="C3194" t="s">
        <v>795</v>
      </c>
      <c r="D3194" s="2">
        <v>403</v>
      </c>
      <c r="E3194" s="2">
        <v>0</v>
      </c>
      <c r="F3194" s="2">
        <v>0</v>
      </c>
      <c r="G3194" s="2">
        <v>0</v>
      </c>
      <c r="H3194" s="2"/>
      <c r="I3194" s="2">
        <v>187</v>
      </c>
      <c r="J3194" s="2">
        <v>216</v>
      </c>
      <c r="K3194" s="2">
        <v>0</v>
      </c>
      <c r="L3194" s="2">
        <v>0</v>
      </c>
      <c r="M3194" s="2">
        <v>0.20005000000000001</v>
      </c>
      <c r="N3194" s="8">
        <f t="shared" si="441"/>
        <v>20005</v>
      </c>
      <c r="O3194" s="2">
        <v>0</v>
      </c>
      <c r="P3194" s="2">
        <v>0</v>
      </c>
      <c r="Q3194" s="2">
        <v>0</v>
      </c>
      <c r="R3194" s="2">
        <v>0</v>
      </c>
      <c r="S3194" s="2">
        <v>0.10285</v>
      </c>
      <c r="T3194" s="2">
        <v>9.7199999999999995E-2</v>
      </c>
      <c r="U3194" s="2">
        <v>0</v>
      </c>
      <c r="V3194" s="2">
        <v>0</v>
      </c>
      <c r="W3194" s="2">
        <f t="shared" si="442"/>
        <v>24.916666666666668</v>
      </c>
      <c r="X3194" s="9">
        <f t="shared" si="443"/>
        <v>49.640198511166254</v>
      </c>
      <c r="Y3194" s="9">
        <f t="shared" si="444"/>
        <v>1.6229220027173905E-3</v>
      </c>
      <c r="Z3194" s="10">
        <f t="shared" si="445"/>
        <v>1588470.6185567011</v>
      </c>
      <c r="AA3194" s="10">
        <f t="shared" si="446"/>
        <v>36534.824226804129</v>
      </c>
      <c r="AB3194" s="10">
        <f t="shared" si="447"/>
        <v>8</v>
      </c>
      <c r="AC3194" s="9">
        <f t="shared" si="448"/>
        <v>1540816.5</v>
      </c>
      <c r="AD3194" s="10">
        <f t="shared" si="449"/>
        <v>1813595.9271891231</v>
      </c>
    </row>
    <row r="3195" spans="1:30" x14ac:dyDescent="0.2">
      <c r="A3195" t="s">
        <v>1243</v>
      </c>
      <c r="B3195" s="1">
        <v>43556</v>
      </c>
      <c r="C3195" t="s">
        <v>500</v>
      </c>
      <c r="D3195" s="2">
        <v>11955</v>
      </c>
      <c r="E3195" s="2">
        <v>0</v>
      </c>
      <c r="F3195" s="2">
        <v>0</v>
      </c>
      <c r="G3195" s="2">
        <v>0</v>
      </c>
      <c r="H3195" s="2"/>
      <c r="I3195" s="2">
        <v>0</v>
      </c>
      <c r="J3195" s="2">
        <v>11955</v>
      </c>
      <c r="K3195" s="2">
        <v>0</v>
      </c>
      <c r="L3195" s="2">
        <v>0</v>
      </c>
      <c r="M3195" s="2">
        <v>5.3797500000000005</v>
      </c>
      <c r="N3195" s="8">
        <f t="shared" si="441"/>
        <v>537975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5.3797500000000005</v>
      </c>
      <c r="U3195" s="2">
        <v>0</v>
      </c>
      <c r="V3195" s="2">
        <v>0</v>
      </c>
      <c r="W3195" s="2">
        <f t="shared" si="442"/>
        <v>24.916666666666668</v>
      </c>
      <c r="X3195" s="9">
        <f t="shared" si="443"/>
        <v>45</v>
      </c>
      <c r="Y3195" s="9">
        <f t="shared" si="444"/>
        <v>4.3643662305018149E-2</v>
      </c>
      <c r="Z3195" s="10">
        <f t="shared" si="445"/>
        <v>6353882.4742268045</v>
      </c>
      <c r="AA3195" s="10">
        <f t="shared" si="446"/>
        <v>146139.29690721651</v>
      </c>
      <c r="AB3195" s="10">
        <f t="shared" si="447"/>
        <v>2</v>
      </c>
      <c r="AC3195" s="9">
        <f t="shared" si="448"/>
        <v>6163266</v>
      </c>
      <c r="AD3195" s="10">
        <f t="shared" si="449"/>
        <v>6576268.3608247433</v>
      </c>
    </row>
    <row r="3196" spans="1:30" x14ac:dyDescent="0.2">
      <c r="A3196" t="s">
        <v>1243</v>
      </c>
      <c r="B3196" s="1">
        <v>43556</v>
      </c>
      <c r="C3196" t="s">
        <v>1270</v>
      </c>
      <c r="D3196" s="2">
        <v>1506</v>
      </c>
      <c r="E3196" s="2">
        <v>0</v>
      </c>
      <c r="F3196" s="2">
        <v>0</v>
      </c>
      <c r="G3196" s="2">
        <v>0</v>
      </c>
      <c r="H3196" s="2"/>
      <c r="I3196" s="2">
        <v>0</v>
      </c>
      <c r="J3196" s="2">
        <v>1506</v>
      </c>
      <c r="K3196" s="2">
        <v>0</v>
      </c>
      <c r="L3196" s="2">
        <v>0</v>
      </c>
      <c r="M3196" s="2">
        <v>0.67769999999999997</v>
      </c>
      <c r="N3196" s="8">
        <f t="shared" si="441"/>
        <v>67770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0.67769999999999997</v>
      </c>
      <c r="U3196" s="2">
        <v>0</v>
      </c>
      <c r="V3196" s="2">
        <v>0</v>
      </c>
      <c r="W3196" s="2">
        <f t="shared" si="442"/>
        <v>24.916666666666668</v>
      </c>
      <c r="X3196" s="9">
        <f t="shared" si="443"/>
        <v>45</v>
      </c>
      <c r="Y3196" s="9">
        <f t="shared" si="444"/>
        <v>5.4978967320248717E-3</v>
      </c>
      <c r="Z3196" s="10">
        <f t="shared" si="445"/>
        <v>12707764.948453609</v>
      </c>
      <c r="AA3196" s="10">
        <f t="shared" si="446"/>
        <v>292278.59381443303</v>
      </c>
      <c r="AB3196" s="10">
        <f t="shared" si="447"/>
        <v>1</v>
      </c>
      <c r="AC3196" s="9">
        <f t="shared" si="448"/>
        <v>12326532</v>
      </c>
      <c r="AD3196" s="10">
        <f t="shared" si="449"/>
        <v>13152536.721649487</v>
      </c>
    </row>
    <row r="3197" spans="1:30" x14ac:dyDescent="0.2">
      <c r="A3197" t="s">
        <v>1243</v>
      </c>
      <c r="B3197" s="1">
        <v>43556</v>
      </c>
      <c r="C3197" t="s">
        <v>362</v>
      </c>
      <c r="D3197" s="2">
        <v>18666</v>
      </c>
      <c r="E3197" s="2">
        <v>5920</v>
      </c>
      <c r="F3197" s="2">
        <v>4276</v>
      </c>
      <c r="G3197" s="2">
        <v>8470</v>
      </c>
      <c r="H3197" s="2"/>
      <c r="I3197" s="2">
        <v>0</v>
      </c>
      <c r="J3197" s="2">
        <v>0</v>
      </c>
      <c r="K3197" s="2">
        <v>0</v>
      </c>
      <c r="L3197" s="2">
        <v>0</v>
      </c>
      <c r="M3197" s="2">
        <v>6.0808</v>
      </c>
      <c r="N3197" s="8">
        <f t="shared" si="441"/>
        <v>608080</v>
      </c>
      <c r="O3197" s="2">
        <v>2.3679999999999999</v>
      </c>
      <c r="P3197" s="2">
        <v>0.74829999999999997</v>
      </c>
      <c r="Q3197" s="2">
        <v>2.9645000000000001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f t="shared" si="442"/>
        <v>24.916666666666668</v>
      </c>
      <c r="X3197" s="9">
        <f t="shared" si="443"/>
        <v>32.576877745633773</v>
      </c>
      <c r="Y3197" s="9">
        <f t="shared" si="444"/>
        <v>4.9330987823663623E-2</v>
      </c>
      <c r="Z3197" s="10">
        <f t="shared" si="445"/>
        <v>2117960.8247422683</v>
      </c>
      <c r="AA3197" s="10">
        <f t="shared" si="446"/>
        <v>48713.098969072169</v>
      </c>
      <c r="AB3197" s="10">
        <f t="shared" si="447"/>
        <v>6</v>
      </c>
      <c r="AC3197" s="9">
        <f t="shared" si="448"/>
        <v>2054422</v>
      </c>
      <c r="AD3197" s="10">
        <f t="shared" si="449"/>
        <v>1586920.6697264225</v>
      </c>
    </row>
    <row r="3198" spans="1:30" x14ac:dyDescent="0.2">
      <c r="A3198" t="s">
        <v>1243</v>
      </c>
      <c r="B3198" s="1">
        <v>43556</v>
      </c>
      <c r="C3198" t="s">
        <v>1271</v>
      </c>
      <c r="D3198" s="2">
        <v>3165</v>
      </c>
      <c r="E3198" s="2">
        <v>0</v>
      </c>
      <c r="F3198" s="2">
        <v>0</v>
      </c>
      <c r="G3198" s="2">
        <v>0</v>
      </c>
      <c r="H3198" s="2"/>
      <c r="I3198" s="2">
        <v>3165</v>
      </c>
      <c r="J3198" s="2">
        <v>0</v>
      </c>
      <c r="K3198" s="2">
        <v>0</v>
      </c>
      <c r="L3198" s="2">
        <v>0</v>
      </c>
      <c r="M3198" s="2">
        <v>1.0815600000000001</v>
      </c>
      <c r="N3198" s="8">
        <f t="shared" si="441"/>
        <v>108156.00000000001</v>
      </c>
      <c r="O3198" s="2">
        <v>0</v>
      </c>
      <c r="P3198" s="2">
        <v>0</v>
      </c>
      <c r="Q3198" s="2">
        <v>0</v>
      </c>
      <c r="R3198" s="2">
        <v>0</v>
      </c>
      <c r="S3198" s="2">
        <v>1.0815600000000001</v>
      </c>
      <c r="T3198" s="2">
        <v>0</v>
      </c>
      <c r="U3198" s="2">
        <v>0</v>
      </c>
      <c r="V3198" s="2">
        <v>0</v>
      </c>
      <c r="W3198" s="2">
        <f t="shared" si="442"/>
        <v>24.916666666666668</v>
      </c>
      <c r="X3198" s="9">
        <f t="shared" si="443"/>
        <v>34.172511848341237</v>
      </c>
      <c r="Y3198" s="9">
        <f t="shared" si="444"/>
        <v>8.7742440452837842E-3</v>
      </c>
      <c r="Z3198" s="10">
        <f t="shared" si="445"/>
        <v>1815394.9926362301</v>
      </c>
      <c r="AA3198" s="10">
        <f t="shared" si="446"/>
        <v>41754.084830633292</v>
      </c>
      <c r="AB3198" s="10">
        <f t="shared" si="447"/>
        <v>7</v>
      </c>
      <c r="AC3198" s="9">
        <f t="shared" si="448"/>
        <v>1760933.142857143</v>
      </c>
      <c r="AD3198" s="10">
        <f t="shared" si="449"/>
        <v>1426841.9585914612</v>
      </c>
    </row>
    <row r="3199" spans="1:30" x14ac:dyDescent="0.2">
      <c r="A3199" t="s">
        <v>1243</v>
      </c>
      <c r="B3199" s="1">
        <v>43556</v>
      </c>
      <c r="C3199" t="s">
        <v>887</v>
      </c>
      <c r="D3199" s="2">
        <v>3517</v>
      </c>
      <c r="E3199" s="2">
        <v>0</v>
      </c>
      <c r="F3199" s="2">
        <v>0</v>
      </c>
      <c r="G3199" s="2">
        <v>0</v>
      </c>
      <c r="H3199" s="2"/>
      <c r="I3199" s="2">
        <v>0</v>
      </c>
      <c r="J3199" s="2">
        <v>0</v>
      </c>
      <c r="K3199" s="2">
        <v>0</v>
      </c>
      <c r="L3199" s="2">
        <v>0</v>
      </c>
      <c r="M3199" s="2">
        <v>0.52754999999999996</v>
      </c>
      <c r="N3199" s="8">
        <f t="shared" si="441"/>
        <v>52754.999999999993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s="2">
        <v>0</v>
      </c>
      <c r="V3199" s="2">
        <v>0</v>
      </c>
      <c r="W3199" s="2">
        <f t="shared" si="442"/>
        <v>24.916666666666668</v>
      </c>
      <c r="X3199" s="9">
        <f t="shared" si="443"/>
        <v>14.999999999999998</v>
      </c>
      <c r="Y3199" s="9">
        <f t="shared" si="444"/>
        <v>4.2797925645266643E-3</v>
      </c>
      <c r="Z3199" s="10">
        <f t="shared" si="445"/>
        <v>12707764.948453609</v>
      </c>
      <c r="AA3199" s="10">
        <f t="shared" si="446"/>
        <v>292278.59381443303</v>
      </c>
      <c r="AB3199" s="10">
        <f t="shared" si="447"/>
        <v>1</v>
      </c>
      <c r="AC3199" s="9">
        <f t="shared" si="448"/>
        <v>12326532</v>
      </c>
      <c r="AD3199" s="10">
        <f t="shared" si="449"/>
        <v>4384178.9072164949</v>
      </c>
    </row>
    <row r="3200" spans="1:30" x14ac:dyDescent="0.2">
      <c r="A3200" t="s">
        <v>1243</v>
      </c>
      <c r="B3200" s="1">
        <v>43556</v>
      </c>
      <c r="C3200" t="s">
        <v>143</v>
      </c>
      <c r="D3200" s="2">
        <v>20519</v>
      </c>
      <c r="E3200" s="2">
        <v>0</v>
      </c>
      <c r="F3200" s="2">
        <v>5000</v>
      </c>
      <c r="G3200" s="2">
        <v>951</v>
      </c>
      <c r="H3200" s="2">
        <v>3813</v>
      </c>
      <c r="I3200" s="2">
        <v>1910</v>
      </c>
      <c r="J3200" s="2">
        <v>4949</v>
      </c>
      <c r="K3200" s="2">
        <v>0</v>
      </c>
      <c r="L3200" s="2">
        <v>0</v>
      </c>
      <c r="M3200" s="2">
        <v>7.993615000000001</v>
      </c>
      <c r="N3200" s="8">
        <f t="shared" si="441"/>
        <v>799361.50000000012</v>
      </c>
      <c r="O3200" s="2">
        <v>0</v>
      </c>
      <c r="P3200" s="2">
        <v>2.5464500000000001</v>
      </c>
      <c r="Q3200" s="2">
        <v>0.23774999999999999</v>
      </c>
      <c r="R3200" s="2">
        <v>1.3525749999999999</v>
      </c>
      <c r="S3200" s="2">
        <v>0.47750000000000004</v>
      </c>
      <c r="T3200" s="2">
        <v>2.2698999999999998</v>
      </c>
      <c r="U3200" s="2">
        <v>0</v>
      </c>
      <c r="V3200" s="2">
        <v>0</v>
      </c>
      <c r="W3200" s="2">
        <f t="shared" si="442"/>
        <v>24.916666666666668</v>
      </c>
      <c r="X3200" s="9">
        <f t="shared" si="443"/>
        <v>38.957137287392179</v>
      </c>
      <c r="Y3200" s="9">
        <f t="shared" si="444"/>
        <v>6.4848856109731443E-2</v>
      </c>
      <c r="Z3200" s="10">
        <f t="shared" si="445"/>
        <v>1411973.8831615122</v>
      </c>
      <c r="AA3200" s="10">
        <f t="shared" si="446"/>
        <v>32475.399312714781</v>
      </c>
      <c r="AB3200" s="10">
        <f t="shared" si="447"/>
        <v>9</v>
      </c>
      <c r="AC3200" s="9">
        <f t="shared" si="448"/>
        <v>1369614.6666666667</v>
      </c>
      <c r="AD3200" s="10">
        <f t="shared" si="449"/>
        <v>1265148.5894883112</v>
      </c>
    </row>
    <row r="3201" spans="1:30" x14ac:dyDescent="0.2">
      <c r="A3201" t="s">
        <v>1243</v>
      </c>
      <c r="B3201" s="1">
        <v>43556</v>
      </c>
      <c r="C3201" t="s">
        <v>1211</v>
      </c>
      <c r="D3201" s="2">
        <v>2561</v>
      </c>
      <c r="E3201" s="2">
        <v>0</v>
      </c>
      <c r="F3201" s="2">
        <v>0</v>
      </c>
      <c r="G3201" s="2">
        <v>0</v>
      </c>
      <c r="H3201" s="2"/>
      <c r="I3201" s="2">
        <v>0</v>
      </c>
      <c r="J3201" s="2">
        <v>0</v>
      </c>
      <c r="K3201" s="2">
        <v>2561</v>
      </c>
      <c r="L3201" s="2">
        <v>0</v>
      </c>
      <c r="M3201" s="2">
        <v>0.51219999999999999</v>
      </c>
      <c r="N3201" s="8">
        <f t="shared" si="441"/>
        <v>51220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0.51219999999999999</v>
      </c>
      <c r="V3201" s="2">
        <v>0</v>
      </c>
      <c r="W3201" s="2">
        <f t="shared" si="442"/>
        <v>24.916666666666668</v>
      </c>
      <c r="X3201" s="9">
        <f t="shared" si="443"/>
        <v>20</v>
      </c>
      <c r="Y3201" s="9">
        <f t="shared" si="444"/>
        <v>4.1552644328510238E-3</v>
      </c>
      <c r="Z3201" s="10">
        <f t="shared" si="445"/>
        <v>2541552.989690722</v>
      </c>
      <c r="AA3201" s="10">
        <f t="shared" si="446"/>
        <v>58455.718762886601</v>
      </c>
      <c r="AB3201" s="10">
        <f t="shared" si="447"/>
        <v>5</v>
      </c>
      <c r="AC3201" s="9">
        <f t="shared" si="448"/>
        <v>2465306.4</v>
      </c>
      <c r="AD3201" s="10">
        <f t="shared" si="449"/>
        <v>1169114.3752577321</v>
      </c>
    </row>
    <row r="3202" spans="1:30" x14ac:dyDescent="0.2">
      <c r="A3202" t="s">
        <v>1243</v>
      </c>
      <c r="B3202" s="1">
        <v>43556</v>
      </c>
      <c r="C3202" t="s">
        <v>301</v>
      </c>
      <c r="D3202" s="2">
        <v>27</v>
      </c>
      <c r="E3202" s="2">
        <v>0</v>
      </c>
      <c r="F3202" s="2">
        <v>0</v>
      </c>
      <c r="G3202" s="2">
        <v>0</v>
      </c>
      <c r="H3202" s="2"/>
      <c r="I3202" s="2">
        <v>0</v>
      </c>
      <c r="J3202" s="2">
        <v>0</v>
      </c>
      <c r="K3202" s="2">
        <v>27</v>
      </c>
      <c r="L3202" s="2">
        <v>0</v>
      </c>
      <c r="M3202" s="2">
        <v>5.4000000000000003E-3</v>
      </c>
      <c r="N3202" s="8">
        <f t="shared" si="441"/>
        <v>540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s="2">
        <v>5.4000000000000003E-3</v>
      </c>
      <c r="V3202" s="2">
        <v>0</v>
      </c>
      <c r="W3202" s="2">
        <f t="shared" si="442"/>
        <v>24.916666666666668</v>
      </c>
      <c r="X3202" s="9">
        <f t="shared" si="443"/>
        <v>20</v>
      </c>
      <c r="Y3202" s="9">
        <f t="shared" si="444"/>
        <v>4.3807942087847582E-5</v>
      </c>
      <c r="Z3202" s="10">
        <f t="shared" si="445"/>
        <v>2117960.8247422683</v>
      </c>
      <c r="AA3202" s="10">
        <f t="shared" si="446"/>
        <v>48713.098969072169</v>
      </c>
      <c r="AB3202" s="10">
        <f t="shared" si="447"/>
        <v>6</v>
      </c>
      <c r="AC3202" s="9">
        <f t="shared" si="448"/>
        <v>2054422</v>
      </c>
      <c r="AD3202" s="10">
        <f t="shared" si="449"/>
        <v>974261.97938144335</v>
      </c>
    </row>
    <row r="3203" spans="1:30" x14ac:dyDescent="0.2">
      <c r="A3203" t="s">
        <v>1243</v>
      </c>
      <c r="B3203" s="1">
        <v>43556</v>
      </c>
      <c r="C3203" t="s">
        <v>146</v>
      </c>
      <c r="D3203" s="2">
        <v>7077</v>
      </c>
      <c r="E3203" s="2">
        <v>0</v>
      </c>
      <c r="F3203" s="2">
        <v>4874</v>
      </c>
      <c r="G3203" s="2">
        <v>0</v>
      </c>
      <c r="H3203" s="2"/>
      <c r="I3203" s="2">
        <v>0</v>
      </c>
      <c r="J3203" s="2">
        <v>2203</v>
      </c>
      <c r="K3203" s="2">
        <v>0</v>
      </c>
      <c r="L3203" s="2">
        <v>0</v>
      </c>
      <c r="M3203" s="2">
        <v>3.6720499999999996</v>
      </c>
      <c r="N3203" s="8">
        <f t="shared" ref="N3203:N3266" si="450">M3203*100000</f>
        <v>367204.99999999994</v>
      </c>
      <c r="O3203" s="2">
        <v>0</v>
      </c>
      <c r="P3203" s="2">
        <v>2.6806999999999999</v>
      </c>
      <c r="Q3203" s="2">
        <v>0</v>
      </c>
      <c r="R3203" s="2">
        <v>0</v>
      </c>
      <c r="S3203" s="2">
        <v>0</v>
      </c>
      <c r="T3203" s="2">
        <v>0.99134999999999995</v>
      </c>
      <c r="U3203" s="2">
        <v>0</v>
      </c>
      <c r="V3203" s="2">
        <v>0</v>
      </c>
      <c r="W3203" s="2">
        <f t="shared" ref="W3203:W3266" si="451">299/12</f>
        <v>24.916666666666668</v>
      </c>
      <c r="X3203" s="9">
        <f t="shared" ref="X3203:X3266" si="452">N3203/D3203</f>
        <v>51.88709905327115</v>
      </c>
      <c r="Y3203" s="9">
        <f t="shared" ref="Y3203:Y3266" si="453">N3203/12326532</f>
        <v>2.9789806248829754E-2</v>
      </c>
      <c r="Z3203" s="10">
        <f t="shared" ref="Z3203:Z3266" si="454">AC3203*(1/(1-0.03))</f>
        <v>907697.49631811504</v>
      </c>
      <c r="AA3203" s="10">
        <f t="shared" ref="AA3203:AA3266" si="455">Z3203*0.023</f>
        <v>20877.042415316646</v>
      </c>
      <c r="AB3203" s="10">
        <f t="shared" ref="AB3203:AB3266" si="456">COUNTIF(C3203:C10554,C3203)</f>
        <v>14</v>
      </c>
      <c r="AC3203" s="9">
        <f t="shared" ref="AC3203:AC3266" si="457">12326532/AB3203</f>
        <v>880466.57142857148</v>
      </c>
      <c r="AD3203" s="10">
        <f t="shared" ref="AD3203:AD3266" si="458">AA3203*X3203</f>
        <v>1083249.167742878</v>
      </c>
    </row>
    <row r="3204" spans="1:30" x14ac:dyDescent="0.2">
      <c r="A3204" t="s">
        <v>1243</v>
      </c>
      <c r="B3204" s="1">
        <v>43556</v>
      </c>
      <c r="C3204" t="s">
        <v>503</v>
      </c>
      <c r="D3204" s="2">
        <v>357</v>
      </c>
      <c r="E3204" s="2">
        <v>0</v>
      </c>
      <c r="F3204" s="2">
        <v>357</v>
      </c>
      <c r="G3204" s="2">
        <v>0</v>
      </c>
      <c r="H3204" s="2"/>
      <c r="I3204" s="2">
        <v>0</v>
      </c>
      <c r="J3204" s="2">
        <v>0</v>
      </c>
      <c r="K3204" s="2">
        <v>0</v>
      </c>
      <c r="L3204" s="2">
        <v>0</v>
      </c>
      <c r="M3204" s="2">
        <v>0.19635</v>
      </c>
      <c r="N3204" s="8">
        <f t="shared" si="450"/>
        <v>19635</v>
      </c>
      <c r="O3204" s="2">
        <v>0</v>
      </c>
      <c r="P3204" s="2">
        <v>0.19635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f t="shared" si="451"/>
        <v>24.916666666666668</v>
      </c>
      <c r="X3204" s="9">
        <f t="shared" si="452"/>
        <v>55</v>
      </c>
      <c r="Y3204" s="9">
        <f t="shared" si="453"/>
        <v>1.5929054498053468E-3</v>
      </c>
      <c r="Z3204" s="10">
        <f t="shared" si="454"/>
        <v>3176941.2371134022</v>
      </c>
      <c r="AA3204" s="10">
        <f t="shared" si="455"/>
        <v>73069.648453608257</v>
      </c>
      <c r="AB3204" s="10">
        <f t="shared" si="456"/>
        <v>4</v>
      </c>
      <c r="AC3204" s="9">
        <f t="shared" si="457"/>
        <v>3081633</v>
      </c>
      <c r="AD3204" s="10">
        <f t="shared" si="458"/>
        <v>4018830.6649484541</v>
      </c>
    </row>
    <row r="3205" spans="1:30" x14ac:dyDescent="0.2">
      <c r="A3205" t="s">
        <v>1243</v>
      </c>
      <c r="B3205" s="1">
        <v>43556</v>
      </c>
      <c r="C3205" t="s">
        <v>148</v>
      </c>
      <c r="D3205" s="2">
        <v>3832</v>
      </c>
      <c r="E3205" s="2">
        <v>0</v>
      </c>
      <c r="F3205" s="2">
        <v>0</v>
      </c>
      <c r="G3205" s="2">
        <v>0</v>
      </c>
      <c r="H3205" s="2"/>
      <c r="I3205" s="2">
        <v>894</v>
      </c>
      <c r="J3205" s="2">
        <v>0</v>
      </c>
      <c r="K3205" s="2">
        <v>0</v>
      </c>
      <c r="L3205" s="2">
        <v>0</v>
      </c>
      <c r="M3205" s="2">
        <v>1.13985</v>
      </c>
      <c r="N3205" s="8">
        <f t="shared" si="450"/>
        <v>113985</v>
      </c>
      <c r="O3205" s="2">
        <v>0</v>
      </c>
      <c r="P3205" s="2">
        <v>0</v>
      </c>
      <c r="Q3205" s="2">
        <v>0</v>
      </c>
      <c r="R3205" s="2">
        <v>0</v>
      </c>
      <c r="S3205" s="2">
        <v>0.58109999999999995</v>
      </c>
      <c r="T3205" s="2">
        <v>0</v>
      </c>
      <c r="U3205" s="2">
        <v>0</v>
      </c>
      <c r="V3205" s="2">
        <v>0</v>
      </c>
      <c r="W3205" s="2">
        <f t="shared" si="451"/>
        <v>24.916666666666668</v>
      </c>
      <c r="X3205" s="9">
        <f t="shared" si="452"/>
        <v>29.745563674321502</v>
      </c>
      <c r="Y3205" s="9">
        <f t="shared" si="453"/>
        <v>9.2471264423764927E-3</v>
      </c>
      <c r="Z3205" s="10">
        <f t="shared" si="454"/>
        <v>635388.24742268049</v>
      </c>
      <c r="AA3205" s="10">
        <f t="shared" si="455"/>
        <v>14613.92969072165</v>
      </c>
      <c r="AB3205" s="10">
        <f t="shared" si="456"/>
        <v>20</v>
      </c>
      <c r="AC3205" s="9">
        <f t="shared" si="457"/>
        <v>616326.6</v>
      </c>
      <c r="AD3205" s="10">
        <f t="shared" si="458"/>
        <v>434699.57614741841</v>
      </c>
    </row>
    <row r="3206" spans="1:30" x14ac:dyDescent="0.2">
      <c r="A3206" t="s">
        <v>1243</v>
      </c>
      <c r="B3206" s="1">
        <v>43556</v>
      </c>
      <c r="C3206" t="s">
        <v>1272</v>
      </c>
      <c r="D3206" s="2">
        <v>1694</v>
      </c>
      <c r="E3206" s="2">
        <v>0</v>
      </c>
      <c r="F3206" s="2">
        <v>0</v>
      </c>
      <c r="G3206" s="2">
        <v>0</v>
      </c>
      <c r="H3206" s="2"/>
      <c r="I3206" s="2">
        <v>0</v>
      </c>
      <c r="J3206" s="2">
        <v>1694</v>
      </c>
      <c r="K3206" s="2">
        <v>0</v>
      </c>
      <c r="L3206" s="2">
        <v>0</v>
      </c>
      <c r="M3206" s="2">
        <v>0.76229999999999998</v>
      </c>
      <c r="N3206" s="8">
        <f t="shared" si="450"/>
        <v>76230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0.76229999999999998</v>
      </c>
      <c r="U3206" s="2">
        <v>0</v>
      </c>
      <c r="V3206" s="2">
        <v>0</v>
      </c>
      <c r="W3206" s="2">
        <f t="shared" si="451"/>
        <v>24.916666666666668</v>
      </c>
      <c r="X3206" s="9">
        <f t="shared" si="452"/>
        <v>45</v>
      </c>
      <c r="Y3206" s="9">
        <f t="shared" si="453"/>
        <v>6.1842211580678168E-3</v>
      </c>
      <c r="Z3206" s="10">
        <f t="shared" si="454"/>
        <v>12707764.948453609</v>
      </c>
      <c r="AA3206" s="10">
        <f t="shared" si="455"/>
        <v>292278.59381443303</v>
      </c>
      <c r="AB3206" s="10">
        <f t="shared" si="456"/>
        <v>1</v>
      </c>
      <c r="AC3206" s="9">
        <f t="shared" si="457"/>
        <v>12326532</v>
      </c>
      <c r="AD3206" s="10">
        <f t="shared" si="458"/>
        <v>13152536.721649487</v>
      </c>
    </row>
    <row r="3207" spans="1:30" x14ac:dyDescent="0.2">
      <c r="A3207" t="s">
        <v>1243</v>
      </c>
      <c r="B3207" s="1">
        <v>43556</v>
      </c>
      <c r="C3207" t="s">
        <v>302</v>
      </c>
      <c r="D3207" s="2">
        <v>17919</v>
      </c>
      <c r="E3207" s="2">
        <v>7212</v>
      </c>
      <c r="F3207" s="2">
        <v>0</v>
      </c>
      <c r="G3207" s="2">
        <v>0</v>
      </c>
      <c r="H3207" s="2"/>
      <c r="I3207" s="2">
        <v>0</v>
      </c>
      <c r="J3207" s="2">
        <v>0</v>
      </c>
      <c r="K3207" s="2">
        <v>0</v>
      </c>
      <c r="L3207" s="2">
        <v>7219</v>
      </c>
      <c r="M3207" s="2">
        <v>6.1083499999999997</v>
      </c>
      <c r="N3207" s="8">
        <f t="shared" si="450"/>
        <v>610835</v>
      </c>
      <c r="O3207" s="2">
        <v>3.6059999999999999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1.8047500000000001</v>
      </c>
      <c r="W3207" s="2">
        <f t="shared" si="451"/>
        <v>24.916666666666668</v>
      </c>
      <c r="X3207" s="9">
        <f t="shared" si="452"/>
        <v>34.088676823483453</v>
      </c>
      <c r="Y3207" s="9">
        <f t="shared" si="453"/>
        <v>4.9554489454130324E-2</v>
      </c>
      <c r="Z3207" s="10">
        <f t="shared" si="454"/>
        <v>2541552.989690722</v>
      </c>
      <c r="AA3207" s="10">
        <f t="shared" si="455"/>
        <v>58455.718762886601</v>
      </c>
      <c r="AB3207" s="10">
        <f t="shared" si="456"/>
        <v>5</v>
      </c>
      <c r="AC3207" s="9">
        <f t="shared" si="457"/>
        <v>2465306.4</v>
      </c>
      <c r="AD3207" s="10">
        <f t="shared" si="458"/>
        <v>1992678.1053924793</v>
      </c>
    </row>
    <row r="3208" spans="1:30" x14ac:dyDescent="0.2">
      <c r="A3208" t="s">
        <v>1243</v>
      </c>
      <c r="B3208" s="1">
        <v>43556</v>
      </c>
      <c r="C3208" t="s">
        <v>1138</v>
      </c>
      <c r="D3208" s="2">
        <v>3226</v>
      </c>
      <c r="E3208" s="2">
        <v>0</v>
      </c>
      <c r="F3208" s="2">
        <v>0</v>
      </c>
      <c r="G3208" s="2">
        <v>0</v>
      </c>
      <c r="H3208" s="2"/>
      <c r="I3208" s="2">
        <v>0</v>
      </c>
      <c r="J3208" s="2">
        <v>0</v>
      </c>
      <c r="K3208" s="2">
        <v>0</v>
      </c>
      <c r="L3208" s="2">
        <v>3226</v>
      </c>
      <c r="M3208" s="2">
        <v>0.80649999999999999</v>
      </c>
      <c r="N3208" s="8">
        <f t="shared" si="450"/>
        <v>80650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0.80649999999999999</v>
      </c>
      <c r="W3208" s="2">
        <f t="shared" si="451"/>
        <v>24.916666666666668</v>
      </c>
      <c r="X3208" s="9">
        <f t="shared" si="452"/>
        <v>25</v>
      </c>
      <c r="Y3208" s="9">
        <f t="shared" si="453"/>
        <v>6.5427972766387175E-3</v>
      </c>
      <c r="Z3208" s="10">
        <f t="shared" si="454"/>
        <v>1411973.8831615122</v>
      </c>
      <c r="AA3208" s="10">
        <f t="shared" si="455"/>
        <v>32475.399312714781</v>
      </c>
      <c r="AB3208" s="10">
        <f t="shared" si="456"/>
        <v>9</v>
      </c>
      <c r="AC3208" s="9">
        <f t="shared" si="457"/>
        <v>1369614.6666666667</v>
      </c>
      <c r="AD3208" s="10">
        <f t="shared" si="458"/>
        <v>811884.98281786952</v>
      </c>
    </row>
    <row r="3209" spans="1:30" x14ac:dyDescent="0.2">
      <c r="A3209" t="s">
        <v>1243</v>
      </c>
      <c r="B3209" s="1">
        <v>43556</v>
      </c>
      <c r="C3209" t="s">
        <v>304</v>
      </c>
      <c r="D3209" s="2">
        <v>31030</v>
      </c>
      <c r="E3209" s="2">
        <v>0</v>
      </c>
      <c r="F3209" s="2">
        <v>5453</v>
      </c>
      <c r="G3209" s="2">
        <v>5442</v>
      </c>
      <c r="H3209" s="2"/>
      <c r="I3209" s="2">
        <v>5347</v>
      </c>
      <c r="J3209" s="2">
        <v>14788</v>
      </c>
      <c r="K3209" s="2">
        <v>0</v>
      </c>
      <c r="L3209" s="2">
        <v>0</v>
      </c>
      <c r="M3209" s="2">
        <v>9.4276499999999999</v>
      </c>
      <c r="N3209" s="8">
        <f t="shared" si="450"/>
        <v>942765</v>
      </c>
      <c r="O3209" s="2">
        <v>0</v>
      </c>
      <c r="P3209" s="2">
        <v>1.3632500000000001</v>
      </c>
      <c r="Q3209" s="2">
        <v>1.3605</v>
      </c>
      <c r="R3209" s="2">
        <v>0</v>
      </c>
      <c r="S3209" s="2">
        <v>1.3367500000000001</v>
      </c>
      <c r="T3209" s="2">
        <v>5.3671500000000005</v>
      </c>
      <c r="U3209" s="2">
        <v>0</v>
      </c>
      <c r="V3209" s="2">
        <v>0</v>
      </c>
      <c r="W3209" s="2">
        <f t="shared" si="451"/>
        <v>24.916666666666668</v>
      </c>
      <c r="X3209" s="9">
        <f t="shared" si="452"/>
        <v>30.382371898163068</v>
      </c>
      <c r="Y3209" s="9">
        <f t="shared" si="453"/>
        <v>7.648258244898079E-2</v>
      </c>
      <c r="Z3209" s="10">
        <f t="shared" si="454"/>
        <v>977520.38065027772</v>
      </c>
      <c r="AA3209" s="10">
        <f t="shared" si="455"/>
        <v>22482.968754956386</v>
      </c>
      <c r="AB3209" s="10">
        <f t="shared" si="456"/>
        <v>13</v>
      </c>
      <c r="AC3209" s="9">
        <f t="shared" si="457"/>
        <v>948194.76923076925</v>
      </c>
      <c r="AD3209" s="10">
        <f t="shared" si="458"/>
        <v>683085.91808786523</v>
      </c>
    </row>
    <row r="3210" spans="1:30" x14ac:dyDescent="0.2">
      <c r="A3210" t="s">
        <v>1243</v>
      </c>
      <c r="B3210" s="1">
        <v>43556</v>
      </c>
      <c r="C3210" t="s">
        <v>305</v>
      </c>
      <c r="D3210" s="2">
        <v>37</v>
      </c>
      <c r="E3210" s="2">
        <v>37</v>
      </c>
      <c r="F3210" s="2">
        <v>0</v>
      </c>
      <c r="G3210" s="2">
        <v>0</v>
      </c>
      <c r="H3210" s="2"/>
      <c r="I3210" s="2">
        <v>0</v>
      </c>
      <c r="J3210" s="2">
        <v>0</v>
      </c>
      <c r="K3210" s="2">
        <v>0</v>
      </c>
      <c r="L3210" s="2">
        <v>0</v>
      </c>
      <c r="M3210" s="2">
        <v>1.4800000000000001E-2</v>
      </c>
      <c r="N3210" s="8">
        <f t="shared" si="450"/>
        <v>1480</v>
      </c>
      <c r="O3210" s="2">
        <v>1.4800000000000001E-2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f t="shared" si="451"/>
        <v>24.916666666666668</v>
      </c>
      <c r="X3210" s="9">
        <f t="shared" si="452"/>
        <v>40</v>
      </c>
      <c r="Y3210" s="9">
        <f t="shared" si="453"/>
        <v>1.2006621164817484E-4</v>
      </c>
      <c r="Z3210" s="10">
        <f t="shared" si="454"/>
        <v>794235.30927835056</v>
      </c>
      <c r="AA3210" s="10">
        <f t="shared" si="455"/>
        <v>18267.412113402064</v>
      </c>
      <c r="AB3210" s="10">
        <f t="shared" si="456"/>
        <v>16</v>
      </c>
      <c r="AC3210" s="9">
        <f t="shared" si="457"/>
        <v>770408.25</v>
      </c>
      <c r="AD3210" s="10">
        <f t="shared" si="458"/>
        <v>730696.4845360826</v>
      </c>
    </row>
    <row r="3211" spans="1:30" x14ac:dyDescent="0.2">
      <c r="A3211" t="s">
        <v>1243</v>
      </c>
      <c r="B3211" s="1">
        <v>43556</v>
      </c>
      <c r="C3211" t="s">
        <v>152</v>
      </c>
      <c r="D3211" s="2">
        <v>12466</v>
      </c>
      <c r="E3211" s="2">
        <v>0</v>
      </c>
      <c r="F3211" s="2">
        <v>0</v>
      </c>
      <c r="G3211" s="2">
        <v>0</v>
      </c>
      <c r="H3211" s="2"/>
      <c r="I3211" s="2">
        <v>0</v>
      </c>
      <c r="J3211" s="2">
        <v>7304</v>
      </c>
      <c r="K3211" s="2">
        <v>5162</v>
      </c>
      <c r="L3211" s="2">
        <v>0</v>
      </c>
      <c r="M3211" s="2">
        <v>4.3192000000000004</v>
      </c>
      <c r="N3211" s="8">
        <f t="shared" si="450"/>
        <v>431920.00000000006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3.2867999999999999</v>
      </c>
      <c r="U3211" s="2">
        <v>1.0324</v>
      </c>
      <c r="V3211" s="2">
        <v>0</v>
      </c>
      <c r="W3211" s="2">
        <f t="shared" si="451"/>
        <v>24.916666666666668</v>
      </c>
      <c r="X3211" s="9">
        <f t="shared" si="452"/>
        <v>34.647842130595222</v>
      </c>
      <c r="Y3211" s="9">
        <f t="shared" si="453"/>
        <v>3.5039863604783575E-2</v>
      </c>
      <c r="Z3211" s="10">
        <f t="shared" si="454"/>
        <v>907697.49631811504</v>
      </c>
      <c r="AA3211" s="10">
        <f t="shared" si="455"/>
        <v>20877.042415316646</v>
      </c>
      <c r="AB3211" s="10">
        <f t="shared" si="456"/>
        <v>14</v>
      </c>
      <c r="AC3211" s="9">
        <f t="shared" si="457"/>
        <v>880466.57142857148</v>
      </c>
      <c r="AD3211" s="10">
        <f t="shared" si="458"/>
        <v>723344.46975963155</v>
      </c>
    </row>
    <row r="3212" spans="1:30" x14ac:dyDescent="0.2">
      <c r="A3212" t="s">
        <v>1243</v>
      </c>
      <c r="B3212" s="1">
        <v>43556</v>
      </c>
      <c r="C3212" t="s">
        <v>153</v>
      </c>
      <c r="D3212" s="2">
        <v>1289</v>
      </c>
      <c r="E3212" s="2">
        <v>0</v>
      </c>
      <c r="F3212" s="2">
        <v>0</v>
      </c>
      <c r="G3212" s="2">
        <v>0</v>
      </c>
      <c r="H3212" s="2"/>
      <c r="I3212" s="2">
        <v>0</v>
      </c>
      <c r="J3212" s="2">
        <v>1289</v>
      </c>
      <c r="K3212" s="2">
        <v>0</v>
      </c>
      <c r="L3212" s="2">
        <v>0</v>
      </c>
      <c r="M3212" s="2">
        <v>0.58004999999999995</v>
      </c>
      <c r="N3212" s="8">
        <f t="shared" si="450"/>
        <v>58004.999999999993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0.58004999999999995</v>
      </c>
      <c r="U3212" s="2">
        <v>0</v>
      </c>
      <c r="V3212" s="2">
        <v>0</v>
      </c>
      <c r="W3212" s="2">
        <f t="shared" si="451"/>
        <v>24.916666666666668</v>
      </c>
      <c r="X3212" s="9">
        <f t="shared" si="452"/>
        <v>44.999999999999993</v>
      </c>
      <c r="Y3212" s="9">
        <f t="shared" si="453"/>
        <v>4.7057031126029603E-3</v>
      </c>
      <c r="Z3212" s="10">
        <f t="shared" si="454"/>
        <v>4235921.6494845366</v>
      </c>
      <c r="AA3212" s="10">
        <f t="shared" si="455"/>
        <v>97426.197938144338</v>
      </c>
      <c r="AB3212" s="10">
        <f t="shared" si="456"/>
        <v>3</v>
      </c>
      <c r="AC3212" s="9">
        <f t="shared" si="457"/>
        <v>4108844</v>
      </c>
      <c r="AD3212" s="10">
        <f t="shared" si="458"/>
        <v>4384178.9072164949</v>
      </c>
    </row>
    <row r="3213" spans="1:30" x14ac:dyDescent="0.2">
      <c r="A3213" t="s">
        <v>1243</v>
      </c>
      <c r="B3213" s="1">
        <v>43556</v>
      </c>
      <c r="C3213" t="s">
        <v>1273</v>
      </c>
      <c r="D3213" s="2">
        <v>3286</v>
      </c>
      <c r="E3213" s="2">
        <v>0</v>
      </c>
      <c r="F3213" s="2">
        <v>0</v>
      </c>
      <c r="G3213" s="2">
        <v>3286</v>
      </c>
      <c r="H3213" s="2"/>
      <c r="I3213" s="2">
        <v>0</v>
      </c>
      <c r="J3213" s="2">
        <v>0</v>
      </c>
      <c r="K3213" s="2">
        <v>0</v>
      </c>
      <c r="L3213" s="2">
        <v>0</v>
      </c>
      <c r="M3213" s="2">
        <v>1.1500999999999999</v>
      </c>
      <c r="N3213" s="8">
        <f t="shared" si="450"/>
        <v>115009.99999999999</v>
      </c>
      <c r="O3213" s="2">
        <v>0</v>
      </c>
      <c r="P3213" s="2">
        <v>0</v>
      </c>
      <c r="Q3213" s="2">
        <v>1.1500999999999999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f t="shared" si="451"/>
        <v>24.916666666666668</v>
      </c>
      <c r="X3213" s="9">
        <f t="shared" si="452"/>
        <v>34.999999999999993</v>
      </c>
      <c r="Y3213" s="9">
        <f t="shared" si="453"/>
        <v>9.3302804065247217E-3</v>
      </c>
      <c r="Z3213" s="10">
        <f t="shared" si="454"/>
        <v>12707764.948453609</v>
      </c>
      <c r="AA3213" s="10">
        <f t="shared" si="455"/>
        <v>292278.59381443303</v>
      </c>
      <c r="AB3213" s="10">
        <f t="shared" si="456"/>
        <v>1</v>
      </c>
      <c r="AC3213" s="9">
        <f t="shared" si="457"/>
        <v>12326532</v>
      </c>
      <c r="AD3213" s="10">
        <f t="shared" si="458"/>
        <v>10229750.783505155</v>
      </c>
    </row>
    <row r="3214" spans="1:30" x14ac:dyDescent="0.2">
      <c r="A3214" t="s">
        <v>1243</v>
      </c>
      <c r="B3214" s="1">
        <v>43556</v>
      </c>
      <c r="C3214" t="s">
        <v>310</v>
      </c>
      <c r="D3214" s="2">
        <v>10569</v>
      </c>
      <c r="E3214" s="2">
        <v>0</v>
      </c>
      <c r="F3214" s="2">
        <v>0</v>
      </c>
      <c r="G3214" s="2">
        <v>0</v>
      </c>
      <c r="H3214" s="2">
        <v>10569</v>
      </c>
      <c r="I3214" s="2">
        <v>0</v>
      </c>
      <c r="J3214" s="2">
        <v>0</v>
      </c>
      <c r="K3214" s="2">
        <v>0</v>
      </c>
      <c r="L3214" s="2">
        <v>0</v>
      </c>
      <c r="M3214" s="2">
        <v>4.1380999999999997</v>
      </c>
      <c r="N3214" s="8">
        <f t="shared" si="450"/>
        <v>413809.99999999994</v>
      </c>
      <c r="O3214" s="2">
        <v>0</v>
      </c>
      <c r="P3214" s="2">
        <v>0</v>
      </c>
      <c r="Q3214" s="2">
        <v>0</v>
      </c>
      <c r="R3214" s="2">
        <v>4.1380999999999997</v>
      </c>
      <c r="S3214" s="2">
        <v>0</v>
      </c>
      <c r="T3214" s="2">
        <v>0</v>
      </c>
      <c r="U3214" s="2">
        <v>0</v>
      </c>
      <c r="V3214" s="2">
        <v>0</v>
      </c>
      <c r="W3214" s="2">
        <f t="shared" si="451"/>
        <v>24.916666666666668</v>
      </c>
      <c r="X3214" s="9">
        <f t="shared" si="452"/>
        <v>39.153183839530698</v>
      </c>
      <c r="Y3214" s="9">
        <f t="shared" si="453"/>
        <v>3.3570675028467042E-2</v>
      </c>
      <c r="Z3214" s="10">
        <f t="shared" si="454"/>
        <v>6353882.4742268045</v>
      </c>
      <c r="AA3214" s="10">
        <f t="shared" si="455"/>
        <v>146139.29690721651</v>
      </c>
      <c r="AB3214" s="10">
        <f t="shared" si="456"/>
        <v>2</v>
      </c>
      <c r="AC3214" s="9">
        <f t="shared" si="457"/>
        <v>6163266</v>
      </c>
      <c r="AD3214" s="10">
        <f t="shared" si="458"/>
        <v>5721818.7579880077</v>
      </c>
    </row>
    <row r="3215" spans="1:30" x14ac:dyDescent="0.2">
      <c r="A3215" t="s">
        <v>1243</v>
      </c>
      <c r="B3215" s="1">
        <v>43556</v>
      </c>
      <c r="C3215" t="s">
        <v>430</v>
      </c>
      <c r="D3215" s="2">
        <v>6442</v>
      </c>
      <c r="E3215" s="2">
        <v>3891</v>
      </c>
      <c r="F3215" s="2">
        <v>0</v>
      </c>
      <c r="G3215" s="2">
        <v>1027</v>
      </c>
      <c r="H3215" s="2"/>
      <c r="I3215" s="2">
        <v>0</v>
      </c>
      <c r="J3215" s="2">
        <v>0</v>
      </c>
      <c r="K3215" s="2">
        <v>0</v>
      </c>
      <c r="L3215" s="2">
        <v>1524</v>
      </c>
      <c r="M3215" s="2">
        <v>2.4736500000000001</v>
      </c>
      <c r="N3215" s="8">
        <f t="shared" si="450"/>
        <v>247365</v>
      </c>
      <c r="O3215" s="2">
        <v>1.8359000000000001</v>
      </c>
      <c r="P3215" s="2">
        <v>0</v>
      </c>
      <c r="Q3215" s="2">
        <v>0.25674999999999998</v>
      </c>
      <c r="R3215" s="2">
        <v>0</v>
      </c>
      <c r="S3215" s="2">
        <v>0</v>
      </c>
      <c r="T3215" s="2">
        <v>0</v>
      </c>
      <c r="U3215" s="2">
        <v>0</v>
      </c>
      <c r="V3215" s="2">
        <v>0.38100000000000001</v>
      </c>
      <c r="W3215" s="2">
        <f t="shared" si="451"/>
        <v>24.916666666666668</v>
      </c>
      <c r="X3215" s="9">
        <f t="shared" si="452"/>
        <v>38.398789195901891</v>
      </c>
      <c r="Y3215" s="9">
        <f t="shared" si="453"/>
        <v>2.0067688138074847E-2</v>
      </c>
      <c r="Z3215" s="10">
        <f t="shared" si="454"/>
        <v>1155251.3589503281</v>
      </c>
      <c r="AA3215" s="10">
        <f t="shared" si="455"/>
        <v>26570.781255857546</v>
      </c>
      <c r="AB3215" s="10">
        <f t="shared" si="456"/>
        <v>11</v>
      </c>
      <c r="AC3215" s="9">
        <f t="shared" si="457"/>
        <v>1120593.8181818181</v>
      </c>
      <c r="AD3215" s="10">
        <f t="shared" si="458"/>
        <v>1020285.8282140952</v>
      </c>
    </row>
    <row r="3216" spans="1:30" x14ac:dyDescent="0.2">
      <c r="A3216" t="s">
        <v>1243</v>
      </c>
      <c r="B3216" s="1">
        <v>43556</v>
      </c>
      <c r="C3216" t="s">
        <v>1274</v>
      </c>
      <c r="D3216" s="2">
        <v>407</v>
      </c>
      <c r="E3216" s="2">
        <v>0</v>
      </c>
      <c r="F3216" s="2">
        <v>0</v>
      </c>
      <c r="G3216" s="2">
        <v>0</v>
      </c>
      <c r="H3216" s="2">
        <v>407</v>
      </c>
      <c r="I3216" s="2">
        <v>0</v>
      </c>
      <c r="J3216" s="2">
        <v>0</v>
      </c>
      <c r="K3216" s="2">
        <v>0</v>
      </c>
      <c r="L3216" s="2">
        <v>0</v>
      </c>
      <c r="M3216" s="2">
        <v>0.1628</v>
      </c>
      <c r="N3216" s="8">
        <f t="shared" si="450"/>
        <v>16280</v>
      </c>
      <c r="O3216" s="2">
        <v>0</v>
      </c>
      <c r="P3216" s="2">
        <v>0</v>
      </c>
      <c r="Q3216" s="2">
        <v>0</v>
      </c>
      <c r="R3216" s="2">
        <v>0.1628</v>
      </c>
      <c r="S3216" s="2">
        <v>0</v>
      </c>
      <c r="T3216" s="2">
        <v>0</v>
      </c>
      <c r="U3216" s="2">
        <v>0</v>
      </c>
      <c r="V3216" s="2">
        <v>0</v>
      </c>
      <c r="W3216" s="2">
        <f t="shared" si="451"/>
        <v>24.916666666666668</v>
      </c>
      <c r="X3216" s="9">
        <f t="shared" si="452"/>
        <v>40</v>
      </c>
      <c r="Y3216" s="9">
        <f t="shared" si="453"/>
        <v>1.3207283281299234E-3</v>
      </c>
      <c r="Z3216" s="10">
        <f t="shared" si="454"/>
        <v>12707764.948453609</v>
      </c>
      <c r="AA3216" s="10">
        <f t="shared" si="455"/>
        <v>292278.59381443303</v>
      </c>
      <c r="AB3216" s="10">
        <f t="shared" si="456"/>
        <v>1</v>
      </c>
      <c r="AC3216" s="9">
        <f t="shared" si="457"/>
        <v>12326532</v>
      </c>
      <c r="AD3216" s="10">
        <f t="shared" si="458"/>
        <v>11691143.752577322</v>
      </c>
    </row>
    <row r="3217" spans="1:30" x14ac:dyDescent="0.2">
      <c r="A3217" t="s">
        <v>1243</v>
      </c>
      <c r="B3217" s="1">
        <v>43556</v>
      </c>
      <c r="C3217" t="s">
        <v>612</v>
      </c>
      <c r="D3217" s="2">
        <v>405</v>
      </c>
      <c r="E3217" s="2">
        <v>0</v>
      </c>
      <c r="F3217" s="2">
        <v>0</v>
      </c>
      <c r="G3217" s="2">
        <v>0</v>
      </c>
      <c r="H3217" s="2"/>
      <c r="I3217" s="2">
        <v>0</v>
      </c>
      <c r="J3217" s="2">
        <v>0</v>
      </c>
      <c r="K3217" s="2">
        <v>405</v>
      </c>
      <c r="L3217" s="2">
        <v>0</v>
      </c>
      <c r="M3217" s="2">
        <v>8.1000000000000003E-2</v>
      </c>
      <c r="N3217" s="8">
        <f t="shared" si="450"/>
        <v>8100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8.1000000000000003E-2</v>
      </c>
      <c r="V3217" s="2">
        <v>0</v>
      </c>
      <c r="W3217" s="2">
        <f t="shared" si="451"/>
        <v>24.916666666666668</v>
      </c>
      <c r="X3217" s="9">
        <f t="shared" si="452"/>
        <v>20</v>
      </c>
      <c r="Y3217" s="9">
        <f t="shared" si="453"/>
        <v>6.5711913131771371E-4</v>
      </c>
      <c r="Z3217" s="10">
        <f t="shared" si="454"/>
        <v>12707764.948453609</v>
      </c>
      <c r="AA3217" s="10">
        <f t="shared" si="455"/>
        <v>292278.59381443303</v>
      </c>
      <c r="AB3217" s="10">
        <f t="shared" si="456"/>
        <v>1</v>
      </c>
      <c r="AC3217" s="9">
        <f t="shared" si="457"/>
        <v>12326532</v>
      </c>
      <c r="AD3217" s="10">
        <f t="shared" si="458"/>
        <v>5845571.8762886608</v>
      </c>
    </row>
    <row r="3218" spans="1:30" x14ac:dyDescent="0.2">
      <c r="A3218" t="s">
        <v>1243</v>
      </c>
      <c r="B3218" s="1">
        <v>43556</v>
      </c>
      <c r="C3218" t="s">
        <v>158</v>
      </c>
      <c r="D3218" s="2">
        <v>190</v>
      </c>
      <c r="E3218" s="2">
        <v>0</v>
      </c>
      <c r="F3218" s="2">
        <v>0</v>
      </c>
      <c r="G3218" s="2">
        <v>0</v>
      </c>
      <c r="H3218" s="2">
        <v>154</v>
      </c>
      <c r="I3218" s="2">
        <v>0</v>
      </c>
      <c r="J3218" s="2">
        <v>36</v>
      </c>
      <c r="K3218" s="2">
        <v>0</v>
      </c>
      <c r="L3218" s="2">
        <v>0</v>
      </c>
      <c r="M3218" s="2">
        <v>7.7800000000000008E-2</v>
      </c>
      <c r="N3218" s="8">
        <f t="shared" si="450"/>
        <v>7780.0000000000009</v>
      </c>
      <c r="O3218" s="2">
        <v>0</v>
      </c>
      <c r="P3218" s="2">
        <v>0</v>
      </c>
      <c r="Q3218" s="2">
        <v>0</v>
      </c>
      <c r="R3218" s="2">
        <v>6.1600000000000002E-2</v>
      </c>
      <c r="S3218" s="2">
        <v>0</v>
      </c>
      <c r="T3218" s="2">
        <v>1.6199999999999999E-2</v>
      </c>
      <c r="U3218" s="2">
        <v>0</v>
      </c>
      <c r="V3218" s="2">
        <v>0</v>
      </c>
      <c r="W3218" s="2">
        <f t="shared" si="451"/>
        <v>24.916666666666668</v>
      </c>
      <c r="X3218" s="9">
        <f t="shared" si="452"/>
        <v>40.947368421052637</v>
      </c>
      <c r="Y3218" s="9">
        <f t="shared" si="453"/>
        <v>6.3115886933973002E-4</v>
      </c>
      <c r="Z3218" s="10">
        <f t="shared" si="454"/>
        <v>577625.67947516404</v>
      </c>
      <c r="AA3218" s="10">
        <f t="shared" si="455"/>
        <v>13285.390627928773</v>
      </c>
      <c r="AB3218" s="10">
        <f t="shared" si="456"/>
        <v>22</v>
      </c>
      <c r="AC3218" s="9">
        <f t="shared" si="457"/>
        <v>560296.90909090906</v>
      </c>
      <c r="AD3218" s="10">
        <f t="shared" si="458"/>
        <v>544001.7846593993</v>
      </c>
    </row>
    <row r="3219" spans="1:30" x14ac:dyDescent="0.2">
      <c r="A3219" t="s">
        <v>1243</v>
      </c>
      <c r="B3219" s="1">
        <v>43556</v>
      </c>
      <c r="C3219" t="s">
        <v>314</v>
      </c>
      <c r="D3219" s="2">
        <v>678</v>
      </c>
      <c r="E3219" s="2">
        <v>0</v>
      </c>
      <c r="F3219" s="2">
        <v>0</v>
      </c>
      <c r="G3219" s="2">
        <v>0</v>
      </c>
      <c r="H3219" s="2">
        <v>283</v>
      </c>
      <c r="I3219" s="2">
        <v>0</v>
      </c>
      <c r="J3219" s="2">
        <v>201</v>
      </c>
      <c r="K3219" s="2">
        <v>0</v>
      </c>
      <c r="L3219" s="2">
        <v>194</v>
      </c>
      <c r="M3219" s="2">
        <v>0.25214999999999999</v>
      </c>
      <c r="N3219" s="8">
        <f t="shared" si="450"/>
        <v>25215</v>
      </c>
      <c r="O3219" s="2">
        <v>0</v>
      </c>
      <c r="P3219" s="2">
        <v>0</v>
      </c>
      <c r="Q3219" s="2">
        <v>0</v>
      </c>
      <c r="R3219" s="2">
        <v>0.1132</v>
      </c>
      <c r="S3219" s="2">
        <v>0</v>
      </c>
      <c r="T3219" s="2">
        <v>9.0450000000000003E-2</v>
      </c>
      <c r="U3219" s="2">
        <v>0</v>
      </c>
      <c r="V3219" s="2">
        <v>4.8500000000000001E-2</v>
      </c>
      <c r="W3219" s="2">
        <f t="shared" si="451"/>
        <v>24.916666666666668</v>
      </c>
      <c r="X3219" s="9">
        <f t="shared" si="452"/>
        <v>37.190265486725664</v>
      </c>
      <c r="Y3219" s="9">
        <f t="shared" si="453"/>
        <v>2.0455875180464384E-3</v>
      </c>
      <c r="Z3219" s="10">
        <f t="shared" si="454"/>
        <v>3176941.2371134022</v>
      </c>
      <c r="AA3219" s="10">
        <f t="shared" si="455"/>
        <v>73069.648453608257</v>
      </c>
      <c r="AB3219" s="10">
        <f t="shared" si="456"/>
        <v>4</v>
      </c>
      <c r="AC3219" s="9">
        <f t="shared" si="457"/>
        <v>3081633</v>
      </c>
      <c r="AD3219" s="10">
        <f t="shared" si="458"/>
        <v>2717479.6250114045</v>
      </c>
    </row>
    <row r="3220" spans="1:30" x14ac:dyDescent="0.2">
      <c r="A3220" t="s">
        <v>1243</v>
      </c>
      <c r="B3220" s="1">
        <v>43556</v>
      </c>
      <c r="C3220" t="s">
        <v>1141</v>
      </c>
      <c r="D3220" s="2">
        <v>8145</v>
      </c>
      <c r="E3220" s="2">
        <v>0</v>
      </c>
      <c r="F3220" s="2">
        <v>2027</v>
      </c>
      <c r="G3220" s="2">
        <v>2157</v>
      </c>
      <c r="H3220" s="2">
        <v>1473</v>
      </c>
      <c r="I3220" s="2">
        <v>2488</v>
      </c>
      <c r="J3220" s="2">
        <v>0</v>
      </c>
      <c r="K3220" s="2">
        <v>0</v>
      </c>
      <c r="L3220" s="2">
        <v>0</v>
      </c>
      <c r="M3220" s="2">
        <v>3.8273999999999999</v>
      </c>
      <c r="N3220" s="8">
        <f t="shared" si="450"/>
        <v>382740</v>
      </c>
      <c r="O3220" s="2">
        <v>0</v>
      </c>
      <c r="P3220" s="2">
        <v>1.1148499999999999</v>
      </c>
      <c r="Q3220" s="2">
        <v>0.75495000000000001</v>
      </c>
      <c r="R3220" s="2">
        <v>0.58919999999999995</v>
      </c>
      <c r="S3220" s="2">
        <v>1.3684000000000001</v>
      </c>
      <c r="T3220" s="2">
        <v>0</v>
      </c>
      <c r="U3220" s="2">
        <v>0</v>
      </c>
      <c r="V3220" s="2">
        <v>0</v>
      </c>
      <c r="W3220" s="2">
        <f t="shared" si="451"/>
        <v>24.916666666666668</v>
      </c>
      <c r="X3220" s="9">
        <f t="shared" si="452"/>
        <v>46.990791896869247</v>
      </c>
      <c r="Y3220" s="9">
        <f t="shared" si="453"/>
        <v>3.1050095842042189E-2</v>
      </c>
      <c r="Z3220" s="10">
        <f t="shared" si="454"/>
        <v>12707764.948453609</v>
      </c>
      <c r="AA3220" s="10">
        <f t="shared" si="455"/>
        <v>292278.59381443303</v>
      </c>
      <c r="AB3220" s="10">
        <f t="shared" si="456"/>
        <v>1</v>
      </c>
      <c r="AC3220" s="9">
        <f t="shared" si="457"/>
        <v>12326532</v>
      </c>
      <c r="AD3220" s="10">
        <f t="shared" si="458"/>
        <v>13734402.577843597</v>
      </c>
    </row>
    <row r="3221" spans="1:30" x14ac:dyDescent="0.2">
      <c r="A3221" t="s">
        <v>1243</v>
      </c>
      <c r="B3221" s="1">
        <v>43556</v>
      </c>
      <c r="C3221" t="s">
        <v>315</v>
      </c>
      <c r="D3221" s="2">
        <v>13833</v>
      </c>
      <c r="E3221" s="2">
        <v>4681</v>
      </c>
      <c r="F3221" s="2">
        <v>1685</v>
      </c>
      <c r="G3221" s="2">
        <v>4702</v>
      </c>
      <c r="H3221" s="2"/>
      <c r="I3221" s="2">
        <v>0</v>
      </c>
      <c r="J3221" s="2">
        <v>0</v>
      </c>
      <c r="K3221" s="2">
        <v>0</v>
      </c>
      <c r="L3221" s="2">
        <v>2765</v>
      </c>
      <c r="M3221" s="2">
        <v>4.9699</v>
      </c>
      <c r="N3221" s="8">
        <f t="shared" si="450"/>
        <v>496990</v>
      </c>
      <c r="O3221" s="2">
        <v>2.1522000000000001</v>
      </c>
      <c r="P3221" s="2">
        <v>0.67625000000000002</v>
      </c>
      <c r="Q3221" s="2">
        <v>1.4502000000000002</v>
      </c>
      <c r="R3221" s="2">
        <v>0</v>
      </c>
      <c r="S3221" s="2">
        <v>0</v>
      </c>
      <c r="T3221" s="2">
        <v>0</v>
      </c>
      <c r="U3221" s="2">
        <v>0</v>
      </c>
      <c r="V3221" s="2">
        <v>0.69125000000000003</v>
      </c>
      <c r="W3221" s="2">
        <f t="shared" si="451"/>
        <v>24.916666666666668</v>
      </c>
      <c r="X3221" s="9">
        <f t="shared" si="452"/>
        <v>35.927853683221279</v>
      </c>
      <c r="Y3221" s="9">
        <f t="shared" si="453"/>
        <v>4.0318720626369202E-2</v>
      </c>
      <c r="Z3221" s="10">
        <f t="shared" si="454"/>
        <v>12707764.948453609</v>
      </c>
      <c r="AA3221" s="10">
        <f t="shared" si="455"/>
        <v>292278.59381443303</v>
      </c>
      <c r="AB3221" s="10">
        <f t="shared" si="456"/>
        <v>1</v>
      </c>
      <c r="AC3221" s="9">
        <f t="shared" si="457"/>
        <v>12326532</v>
      </c>
      <c r="AD3221" s="10">
        <f t="shared" si="458"/>
        <v>10500942.553302614</v>
      </c>
    </row>
    <row r="3222" spans="1:30" x14ac:dyDescent="0.2">
      <c r="A3222" t="s">
        <v>1243</v>
      </c>
      <c r="B3222" s="1">
        <v>43556</v>
      </c>
      <c r="C3222" t="s">
        <v>510</v>
      </c>
      <c r="D3222" s="2">
        <v>159</v>
      </c>
      <c r="E3222" s="2">
        <v>159</v>
      </c>
      <c r="F3222" s="2">
        <v>0</v>
      </c>
      <c r="G3222" s="2">
        <v>0</v>
      </c>
      <c r="H3222" s="2"/>
      <c r="I3222" s="2">
        <v>0</v>
      </c>
      <c r="J3222" s="2">
        <v>0</v>
      </c>
      <c r="K3222" s="2">
        <v>0</v>
      </c>
      <c r="L3222" s="2">
        <v>0</v>
      </c>
      <c r="M3222" s="2">
        <v>7.9500000000000001E-2</v>
      </c>
      <c r="N3222" s="8">
        <f t="shared" si="450"/>
        <v>7950</v>
      </c>
      <c r="O3222" s="2">
        <v>7.9500000000000001E-2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s="2">
        <v>0</v>
      </c>
      <c r="V3222" s="2">
        <v>0</v>
      </c>
      <c r="W3222" s="2">
        <f t="shared" si="451"/>
        <v>24.916666666666668</v>
      </c>
      <c r="X3222" s="9">
        <f t="shared" si="452"/>
        <v>50</v>
      </c>
      <c r="Y3222" s="9">
        <f t="shared" si="453"/>
        <v>6.4495025851553378E-4</v>
      </c>
      <c r="Z3222" s="10">
        <f t="shared" si="454"/>
        <v>1270776.494845361</v>
      </c>
      <c r="AA3222" s="10">
        <f t="shared" si="455"/>
        <v>29227.859381443301</v>
      </c>
      <c r="AB3222" s="10">
        <f t="shared" si="456"/>
        <v>10</v>
      </c>
      <c r="AC3222" s="9">
        <f t="shared" si="457"/>
        <v>1232653.2</v>
      </c>
      <c r="AD3222" s="10">
        <f t="shared" si="458"/>
        <v>1461392.969072165</v>
      </c>
    </row>
    <row r="3223" spans="1:30" x14ac:dyDescent="0.2">
      <c r="A3223" t="s">
        <v>1243</v>
      </c>
      <c r="B3223" s="1">
        <v>43556</v>
      </c>
      <c r="C3223" t="s">
        <v>167</v>
      </c>
      <c r="D3223" s="2">
        <v>4953</v>
      </c>
      <c r="E3223" s="2">
        <v>0</v>
      </c>
      <c r="F3223" s="2">
        <v>0</v>
      </c>
      <c r="G3223" s="2">
        <v>4953</v>
      </c>
      <c r="H3223" s="2"/>
      <c r="I3223" s="2">
        <v>0</v>
      </c>
      <c r="J3223" s="2">
        <v>0</v>
      </c>
      <c r="K3223" s="2">
        <v>0</v>
      </c>
      <c r="L3223" s="2">
        <v>0</v>
      </c>
      <c r="M3223" s="2">
        <v>1.7335499999999999</v>
      </c>
      <c r="N3223" s="8">
        <f t="shared" si="450"/>
        <v>173355</v>
      </c>
      <c r="O3223" s="2">
        <v>0</v>
      </c>
      <c r="P3223" s="2">
        <v>0</v>
      </c>
      <c r="Q3223" s="2">
        <v>1.7335499999999999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f t="shared" si="451"/>
        <v>24.916666666666668</v>
      </c>
      <c r="X3223" s="9">
        <f t="shared" si="452"/>
        <v>35</v>
      </c>
      <c r="Y3223" s="9">
        <f t="shared" si="453"/>
        <v>1.4063566297479291E-2</v>
      </c>
      <c r="Z3223" s="10">
        <f t="shared" si="454"/>
        <v>635388.24742268049</v>
      </c>
      <c r="AA3223" s="10">
        <f t="shared" si="455"/>
        <v>14613.92969072165</v>
      </c>
      <c r="AB3223" s="10">
        <f t="shared" si="456"/>
        <v>20</v>
      </c>
      <c r="AC3223" s="9">
        <f t="shared" si="457"/>
        <v>616326.6</v>
      </c>
      <c r="AD3223" s="10">
        <f t="shared" si="458"/>
        <v>511487.53917525779</v>
      </c>
    </row>
    <row r="3224" spans="1:30" x14ac:dyDescent="0.2">
      <c r="A3224" t="s">
        <v>1243</v>
      </c>
      <c r="B3224" s="1">
        <v>43556</v>
      </c>
      <c r="C3224" t="s">
        <v>979</v>
      </c>
      <c r="D3224" s="2">
        <v>13483</v>
      </c>
      <c r="E3224" s="2">
        <v>0</v>
      </c>
      <c r="F3224" s="2">
        <v>0</v>
      </c>
      <c r="G3224" s="2">
        <v>6434</v>
      </c>
      <c r="H3224" s="2"/>
      <c r="I3224" s="2">
        <v>0</v>
      </c>
      <c r="J3224" s="2">
        <v>0</v>
      </c>
      <c r="K3224" s="2">
        <v>0</v>
      </c>
      <c r="L3224" s="2">
        <v>7049</v>
      </c>
      <c r="M3224" s="2">
        <v>4.0141499999999999</v>
      </c>
      <c r="N3224" s="8">
        <f t="shared" si="450"/>
        <v>401415</v>
      </c>
      <c r="O3224" s="2">
        <v>0</v>
      </c>
      <c r="P3224" s="2">
        <v>0</v>
      </c>
      <c r="Q3224" s="2">
        <v>2.2519</v>
      </c>
      <c r="R3224" s="2">
        <v>0</v>
      </c>
      <c r="S3224" s="2">
        <v>0</v>
      </c>
      <c r="T3224" s="2">
        <v>0</v>
      </c>
      <c r="U3224" s="2">
        <v>0</v>
      </c>
      <c r="V3224" s="2">
        <v>1.7622500000000001</v>
      </c>
      <c r="W3224" s="2">
        <f t="shared" si="451"/>
        <v>24.916666666666668</v>
      </c>
      <c r="X3224" s="9">
        <f t="shared" si="452"/>
        <v>29.771935029296152</v>
      </c>
      <c r="Y3224" s="9">
        <f t="shared" si="453"/>
        <v>3.2565120505913585E-2</v>
      </c>
      <c r="Z3224" s="10">
        <f t="shared" si="454"/>
        <v>1815394.9926362301</v>
      </c>
      <c r="AA3224" s="10">
        <f t="shared" si="455"/>
        <v>41754.084830633292</v>
      </c>
      <c r="AB3224" s="10">
        <f t="shared" si="456"/>
        <v>7</v>
      </c>
      <c r="AC3224" s="9">
        <f t="shared" si="457"/>
        <v>1760933.142857143</v>
      </c>
      <c r="AD3224" s="10">
        <f t="shared" si="458"/>
        <v>1243099.9007853344</v>
      </c>
    </row>
    <row r="3225" spans="1:30" x14ac:dyDescent="0.2">
      <c r="A3225" t="s">
        <v>1243</v>
      </c>
      <c r="B3225" s="1">
        <v>43556</v>
      </c>
      <c r="C3225" t="s">
        <v>706</v>
      </c>
      <c r="D3225" s="2">
        <v>638</v>
      </c>
      <c r="E3225" s="2">
        <v>310</v>
      </c>
      <c r="F3225" s="2">
        <v>0</v>
      </c>
      <c r="G3225" s="2">
        <v>0</v>
      </c>
      <c r="H3225" s="2"/>
      <c r="I3225" s="2">
        <v>0</v>
      </c>
      <c r="J3225" s="2">
        <v>164</v>
      </c>
      <c r="K3225" s="2">
        <v>164</v>
      </c>
      <c r="L3225" s="2">
        <v>0</v>
      </c>
      <c r="M3225" s="2">
        <v>0.2616</v>
      </c>
      <c r="N3225" s="8">
        <f t="shared" si="450"/>
        <v>26160</v>
      </c>
      <c r="O3225" s="2">
        <v>0.155</v>
      </c>
      <c r="P3225" s="2">
        <v>0</v>
      </c>
      <c r="Q3225" s="2">
        <v>0</v>
      </c>
      <c r="R3225" s="2">
        <v>0</v>
      </c>
      <c r="S3225" s="2">
        <v>0</v>
      </c>
      <c r="T3225" s="2">
        <v>7.3800000000000004E-2</v>
      </c>
      <c r="U3225" s="2">
        <v>3.2800000000000003E-2</v>
      </c>
      <c r="V3225" s="2">
        <v>0</v>
      </c>
      <c r="W3225" s="2">
        <f t="shared" si="451"/>
        <v>24.916666666666668</v>
      </c>
      <c r="X3225" s="9">
        <f t="shared" si="452"/>
        <v>41.003134796238243</v>
      </c>
      <c r="Y3225" s="9">
        <f t="shared" si="453"/>
        <v>2.1222514167001717E-3</v>
      </c>
      <c r="Z3225" s="10">
        <f t="shared" si="454"/>
        <v>2541552.989690722</v>
      </c>
      <c r="AA3225" s="10">
        <f t="shared" si="455"/>
        <v>58455.718762886601</v>
      </c>
      <c r="AB3225" s="10">
        <f t="shared" si="456"/>
        <v>5</v>
      </c>
      <c r="AC3225" s="9">
        <f t="shared" si="457"/>
        <v>2465306.4</v>
      </c>
      <c r="AD3225" s="10">
        <f t="shared" si="458"/>
        <v>2396867.7160456325</v>
      </c>
    </row>
    <row r="3226" spans="1:30" x14ac:dyDescent="0.2">
      <c r="A3226" t="s">
        <v>1243</v>
      </c>
      <c r="B3226" s="1">
        <v>43556</v>
      </c>
      <c r="C3226" t="s">
        <v>1275</v>
      </c>
      <c r="D3226" s="2">
        <v>267</v>
      </c>
      <c r="E3226" s="2">
        <v>0</v>
      </c>
      <c r="F3226" s="2">
        <v>0</v>
      </c>
      <c r="G3226" s="2">
        <v>0</v>
      </c>
      <c r="H3226" s="2">
        <v>267</v>
      </c>
      <c r="I3226" s="2">
        <v>0</v>
      </c>
      <c r="J3226" s="2">
        <v>0</v>
      </c>
      <c r="K3226" s="2">
        <v>0</v>
      </c>
      <c r="L3226" s="2">
        <v>0</v>
      </c>
      <c r="M3226" s="2">
        <v>0.10680000000000001</v>
      </c>
      <c r="N3226" s="8">
        <f t="shared" si="450"/>
        <v>10680</v>
      </c>
      <c r="O3226" s="2">
        <v>0</v>
      </c>
      <c r="P3226" s="2">
        <v>0</v>
      </c>
      <c r="Q3226" s="2">
        <v>0</v>
      </c>
      <c r="R3226" s="2">
        <v>0.10680000000000001</v>
      </c>
      <c r="S3226" s="2">
        <v>0</v>
      </c>
      <c r="T3226" s="2">
        <v>0</v>
      </c>
      <c r="U3226" s="2">
        <v>0</v>
      </c>
      <c r="V3226" s="2">
        <v>0</v>
      </c>
      <c r="W3226" s="2">
        <f t="shared" si="451"/>
        <v>24.916666666666668</v>
      </c>
      <c r="X3226" s="9">
        <f t="shared" si="452"/>
        <v>40</v>
      </c>
      <c r="Y3226" s="9">
        <f t="shared" si="453"/>
        <v>8.6642374351520769E-4</v>
      </c>
      <c r="Z3226" s="10">
        <f t="shared" si="454"/>
        <v>12707764.948453609</v>
      </c>
      <c r="AA3226" s="10">
        <f t="shared" si="455"/>
        <v>292278.59381443303</v>
      </c>
      <c r="AB3226" s="10">
        <f t="shared" si="456"/>
        <v>1</v>
      </c>
      <c r="AC3226" s="9">
        <f t="shared" si="457"/>
        <v>12326532</v>
      </c>
      <c r="AD3226" s="10">
        <f t="shared" si="458"/>
        <v>11691143.752577322</v>
      </c>
    </row>
    <row r="3227" spans="1:30" x14ac:dyDescent="0.2">
      <c r="A3227" t="s">
        <v>1243</v>
      </c>
      <c r="B3227" s="1">
        <v>43556</v>
      </c>
      <c r="C3227" t="s">
        <v>1276</v>
      </c>
      <c r="D3227" s="2">
        <v>1613</v>
      </c>
      <c r="E3227" s="2">
        <v>651</v>
      </c>
      <c r="F3227" s="2">
        <v>962</v>
      </c>
      <c r="G3227" s="2">
        <v>0</v>
      </c>
      <c r="H3227" s="2"/>
      <c r="I3227" s="2">
        <v>0</v>
      </c>
      <c r="J3227" s="2">
        <v>0</v>
      </c>
      <c r="K3227" s="2">
        <v>0</v>
      </c>
      <c r="L3227" s="2">
        <v>0</v>
      </c>
      <c r="M3227" s="2">
        <v>0.85460000000000003</v>
      </c>
      <c r="N3227" s="8">
        <f t="shared" si="450"/>
        <v>85460</v>
      </c>
      <c r="O3227" s="2">
        <v>0.32550000000000001</v>
      </c>
      <c r="P3227" s="2">
        <v>0.52910000000000001</v>
      </c>
      <c r="Q3227" s="2">
        <v>0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f t="shared" si="451"/>
        <v>24.916666666666668</v>
      </c>
      <c r="X3227" s="9">
        <f t="shared" si="452"/>
        <v>52.982021078735279</v>
      </c>
      <c r="Y3227" s="9">
        <f t="shared" si="453"/>
        <v>6.9330124644952857E-3</v>
      </c>
      <c r="Z3227" s="10">
        <f t="shared" si="454"/>
        <v>6353882.4742268045</v>
      </c>
      <c r="AA3227" s="10">
        <f t="shared" si="455"/>
        <v>146139.29690721651</v>
      </c>
      <c r="AB3227" s="10">
        <f t="shared" si="456"/>
        <v>2</v>
      </c>
      <c r="AC3227" s="9">
        <f t="shared" si="457"/>
        <v>6163266</v>
      </c>
      <c r="AD3227" s="10">
        <f t="shared" si="458"/>
        <v>7742755.3091696985</v>
      </c>
    </row>
    <row r="3228" spans="1:30" x14ac:dyDescent="0.2">
      <c r="A3228" t="s">
        <v>1243</v>
      </c>
      <c r="B3228" s="1">
        <v>43556</v>
      </c>
      <c r="C3228" t="s">
        <v>517</v>
      </c>
      <c r="D3228" s="2">
        <v>4928</v>
      </c>
      <c r="E3228" s="2">
        <v>0</v>
      </c>
      <c r="F3228" s="2">
        <v>2291</v>
      </c>
      <c r="G3228" s="2">
        <v>0</v>
      </c>
      <c r="H3228" s="2"/>
      <c r="I3228" s="2">
        <v>0</v>
      </c>
      <c r="J3228" s="2">
        <v>2637</v>
      </c>
      <c r="K3228" s="2">
        <v>0</v>
      </c>
      <c r="L3228" s="2">
        <v>0</v>
      </c>
      <c r="M3228" s="2">
        <v>2.4466999999999999</v>
      </c>
      <c r="N3228" s="8">
        <f t="shared" si="450"/>
        <v>244670</v>
      </c>
      <c r="O3228" s="2">
        <v>0</v>
      </c>
      <c r="P3228" s="2">
        <v>1.2600499999999999</v>
      </c>
      <c r="Q3228" s="2">
        <v>0</v>
      </c>
      <c r="R3228" s="2">
        <v>0</v>
      </c>
      <c r="S3228" s="2">
        <v>0</v>
      </c>
      <c r="T3228" s="2">
        <v>1.18665</v>
      </c>
      <c r="U3228" s="2">
        <v>0</v>
      </c>
      <c r="V3228" s="2">
        <v>0</v>
      </c>
      <c r="W3228" s="2">
        <f t="shared" si="451"/>
        <v>24.916666666666668</v>
      </c>
      <c r="X3228" s="9">
        <f t="shared" si="452"/>
        <v>49.648944805194802</v>
      </c>
      <c r="Y3228" s="9">
        <f t="shared" si="453"/>
        <v>1.9849054056729012E-2</v>
      </c>
      <c r="Z3228" s="10">
        <f t="shared" si="454"/>
        <v>1815394.9926362301</v>
      </c>
      <c r="AA3228" s="10">
        <f t="shared" si="455"/>
        <v>41754.084830633292</v>
      </c>
      <c r="AB3228" s="10">
        <f t="shared" si="456"/>
        <v>7</v>
      </c>
      <c r="AC3228" s="9">
        <f t="shared" si="457"/>
        <v>1760933.142857143</v>
      </c>
      <c r="AD3228" s="10">
        <f t="shared" si="458"/>
        <v>2073046.2531475339</v>
      </c>
    </row>
    <row r="3229" spans="1:30" x14ac:dyDescent="0.2">
      <c r="A3229" t="s">
        <v>1243</v>
      </c>
      <c r="B3229" s="1">
        <v>43556</v>
      </c>
      <c r="C3229" t="s">
        <v>1277</v>
      </c>
      <c r="D3229" s="2">
        <v>9919</v>
      </c>
      <c r="E3229" s="2">
        <v>5735</v>
      </c>
      <c r="F3229" s="2">
        <v>0</v>
      </c>
      <c r="G3229" s="2">
        <v>0</v>
      </c>
      <c r="H3229" s="2"/>
      <c r="I3229" s="2">
        <v>0</v>
      </c>
      <c r="J3229" s="2">
        <v>0</v>
      </c>
      <c r="K3229" s="2">
        <v>0</v>
      </c>
      <c r="L3229" s="2">
        <v>4184</v>
      </c>
      <c r="M3229" s="2">
        <v>3.9135</v>
      </c>
      <c r="N3229" s="8">
        <f t="shared" si="450"/>
        <v>391350</v>
      </c>
      <c r="O3229" s="2">
        <v>2.8675000000000002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1.046</v>
      </c>
      <c r="W3229" s="2">
        <f t="shared" si="451"/>
        <v>24.916666666666668</v>
      </c>
      <c r="X3229" s="9">
        <f t="shared" si="452"/>
        <v>39.454582115132574</v>
      </c>
      <c r="Y3229" s="9">
        <f t="shared" si="453"/>
        <v>3.1748589140887316E-2</v>
      </c>
      <c r="Z3229" s="10">
        <f t="shared" si="454"/>
        <v>3176941.2371134022</v>
      </c>
      <c r="AA3229" s="10">
        <f t="shared" si="455"/>
        <v>73069.648453608257</v>
      </c>
      <c r="AB3229" s="10">
        <f t="shared" si="456"/>
        <v>4</v>
      </c>
      <c r="AC3229" s="9">
        <f t="shared" si="457"/>
        <v>3081633</v>
      </c>
      <c r="AD3229" s="10">
        <f t="shared" si="458"/>
        <v>2882932.4450367568</v>
      </c>
    </row>
    <row r="3230" spans="1:30" x14ac:dyDescent="0.2">
      <c r="A3230" t="s">
        <v>1243</v>
      </c>
      <c r="B3230" s="1">
        <v>43556</v>
      </c>
      <c r="C3230" t="s">
        <v>172</v>
      </c>
      <c r="D3230" s="2">
        <v>18741</v>
      </c>
      <c r="E3230" s="2">
        <v>4521</v>
      </c>
      <c r="F3230" s="2">
        <v>4618</v>
      </c>
      <c r="G3230" s="2">
        <v>4484</v>
      </c>
      <c r="H3230" s="2"/>
      <c r="I3230" s="2">
        <v>0</v>
      </c>
      <c r="J3230" s="2">
        <v>5118</v>
      </c>
      <c r="K3230" s="2">
        <v>0</v>
      </c>
      <c r="L3230" s="2">
        <v>0</v>
      </c>
      <c r="M3230" s="2">
        <v>7.4854240000000001</v>
      </c>
      <c r="N3230" s="8">
        <f t="shared" si="450"/>
        <v>748542.4</v>
      </c>
      <c r="O3230" s="2">
        <v>1.8084</v>
      </c>
      <c r="P3230" s="2">
        <v>2.5398999999999998</v>
      </c>
      <c r="Q3230" s="2">
        <v>0.83402399999999999</v>
      </c>
      <c r="R3230" s="2">
        <v>0</v>
      </c>
      <c r="S3230" s="2">
        <v>0</v>
      </c>
      <c r="T3230" s="2">
        <v>2.3031000000000001</v>
      </c>
      <c r="U3230" s="2">
        <v>0</v>
      </c>
      <c r="V3230" s="2">
        <v>0</v>
      </c>
      <c r="W3230" s="2">
        <f t="shared" si="451"/>
        <v>24.916666666666668</v>
      </c>
      <c r="X3230" s="9">
        <f t="shared" si="452"/>
        <v>39.941433221279546</v>
      </c>
      <c r="Y3230" s="9">
        <f t="shared" si="453"/>
        <v>6.0726115017589705E-2</v>
      </c>
      <c r="Z3230" s="10">
        <f t="shared" si="454"/>
        <v>6353882.4742268045</v>
      </c>
      <c r="AA3230" s="10">
        <f t="shared" si="455"/>
        <v>146139.29690721651</v>
      </c>
      <c r="AB3230" s="10">
        <f t="shared" si="456"/>
        <v>2</v>
      </c>
      <c r="AC3230" s="9">
        <f t="shared" si="457"/>
        <v>6163266</v>
      </c>
      <c r="AD3230" s="10">
        <f t="shared" si="458"/>
        <v>5837012.9684243333</v>
      </c>
    </row>
    <row r="3231" spans="1:30" x14ac:dyDescent="0.2">
      <c r="A3231" t="s">
        <v>1243</v>
      </c>
      <c r="B3231" s="1">
        <v>43556</v>
      </c>
      <c r="C3231" t="s">
        <v>176</v>
      </c>
      <c r="D3231" s="2">
        <v>9061</v>
      </c>
      <c r="E3231" s="2">
        <v>2936</v>
      </c>
      <c r="F3231" s="2">
        <v>0</v>
      </c>
      <c r="G3231" s="2">
        <v>3210</v>
      </c>
      <c r="H3231" s="2"/>
      <c r="I3231" s="2">
        <v>0</v>
      </c>
      <c r="J3231" s="2">
        <v>0</v>
      </c>
      <c r="K3231" s="2">
        <v>0</v>
      </c>
      <c r="L3231" s="2">
        <v>2915</v>
      </c>
      <c r="M3231" s="2">
        <v>3.3202499999999997</v>
      </c>
      <c r="N3231" s="8">
        <f t="shared" si="450"/>
        <v>332024.99999999994</v>
      </c>
      <c r="O3231" s="2">
        <v>1.468</v>
      </c>
      <c r="P3231" s="2">
        <v>0</v>
      </c>
      <c r="Q3231" s="2">
        <v>1.1234999999999999</v>
      </c>
      <c r="R3231" s="2">
        <v>0</v>
      </c>
      <c r="S3231" s="2">
        <v>0</v>
      </c>
      <c r="T3231" s="2">
        <v>0</v>
      </c>
      <c r="U3231" s="2">
        <v>0</v>
      </c>
      <c r="V3231" s="2">
        <v>0.72875000000000001</v>
      </c>
      <c r="W3231" s="2">
        <f t="shared" si="451"/>
        <v>24.916666666666668</v>
      </c>
      <c r="X3231" s="9">
        <f t="shared" si="452"/>
        <v>36.643306478313647</v>
      </c>
      <c r="Y3231" s="9">
        <f t="shared" si="453"/>
        <v>2.6935799947625166E-2</v>
      </c>
      <c r="Z3231" s="10">
        <f t="shared" si="454"/>
        <v>1411973.8831615122</v>
      </c>
      <c r="AA3231" s="10">
        <f t="shared" si="455"/>
        <v>32475.399312714781</v>
      </c>
      <c r="AB3231" s="10">
        <f t="shared" si="456"/>
        <v>9</v>
      </c>
      <c r="AC3231" s="9">
        <f t="shared" si="457"/>
        <v>1369614.6666666667</v>
      </c>
      <c r="AD3231" s="10">
        <f t="shared" si="458"/>
        <v>1190006.0100214242</v>
      </c>
    </row>
    <row r="3232" spans="1:30" x14ac:dyDescent="0.2">
      <c r="A3232" t="s">
        <v>1243</v>
      </c>
      <c r="B3232" s="1">
        <v>43556</v>
      </c>
      <c r="C3232" t="s">
        <v>1278</v>
      </c>
      <c r="D3232" s="2">
        <v>2495</v>
      </c>
      <c r="E3232" s="2">
        <v>0</v>
      </c>
      <c r="F3232" s="2">
        <v>0</v>
      </c>
      <c r="G3232" s="2">
        <v>0</v>
      </c>
      <c r="H3232" s="2"/>
      <c r="I3232" s="2">
        <v>0</v>
      </c>
      <c r="J3232" s="2">
        <v>2495</v>
      </c>
      <c r="K3232" s="2">
        <v>0</v>
      </c>
      <c r="L3232" s="2">
        <v>0</v>
      </c>
      <c r="M3232" s="2">
        <v>1.1227499999999999</v>
      </c>
      <c r="N3232" s="8">
        <f t="shared" si="450"/>
        <v>112274.99999999999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1.1227499999999999</v>
      </c>
      <c r="U3232" s="2">
        <v>0</v>
      </c>
      <c r="V3232" s="2">
        <v>0</v>
      </c>
      <c r="W3232" s="2">
        <f t="shared" si="451"/>
        <v>24.916666666666668</v>
      </c>
      <c r="X3232" s="9">
        <f t="shared" si="452"/>
        <v>44.999999999999993</v>
      </c>
      <c r="Y3232" s="9">
        <f t="shared" si="453"/>
        <v>9.1084012924316417E-3</v>
      </c>
      <c r="Z3232" s="10">
        <f t="shared" si="454"/>
        <v>12707764.948453609</v>
      </c>
      <c r="AA3232" s="10">
        <f t="shared" si="455"/>
        <v>292278.59381443303</v>
      </c>
      <c r="AB3232" s="10">
        <f t="shared" si="456"/>
        <v>1</v>
      </c>
      <c r="AC3232" s="9">
        <f t="shared" si="457"/>
        <v>12326532</v>
      </c>
      <c r="AD3232" s="10">
        <f t="shared" si="458"/>
        <v>13152536.721649485</v>
      </c>
    </row>
    <row r="3233" spans="1:30" x14ac:dyDescent="0.2">
      <c r="A3233" t="s">
        <v>1243</v>
      </c>
      <c r="B3233" s="1">
        <v>43556</v>
      </c>
      <c r="C3233" t="s">
        <v>178</v>
      </c>
      <c r="D3233" s="2">
        <v>2675</v>
      </c>
      <c r="E3233" s="2">
        <v>0</v>
      </c>
      <c r="F3233" s="2">
        <v>0</v>
      </c>
      <c r="G3233" s="2">
        <v>0</v>
      </c>
      <c r="H3233" s="2"/>
      <c r="I3233" s="2">
        <v>1211</v>
      </c>
      <c r="J3233" s="2">
        <v>0</v>
      </c>
      <c r="K3233" s="2">
        <v>21</v>
      </c>
      <c r="L3233" s="2">
        <v>1443</v>
      </c>
      <c r="M3233" s="2">
        <v>1.0310000000000001</v>
      </c>
      <c r="N3233" s="8">
        <f t="shared" si="450"/>
        <v>103100.00000000001</v>
      </c>
      <c r="O3233" s="2">
        <v>0</v>
      </c>
      <c r="P3233" s="2">
        <v>0</v>
      </c>
      <c r="Q3233" s="2">
        <v>0</v>
      </c>
      <c r="R3233" s="2">
        <v>0</v>
      </c>
      <c r="S3233" s="2">
        <v>0.66605000000000003</v>
      </c>
      <c r="T3233" s="2">
        <v>0</v>
      </c>
      <c r="U3233" s="2">
        <v>4.1999999999999997E-3</v>
      </c>
      <c r="V3233" s="2">
        <v>0.36075000000000002</v>
      </c>
      <c r="W3233" s="2">
        <f t="shared" si="451"/>
        <v>24.916666666666668</v>
      </c>
      <c r="X3233" s="9">
        <f t="shared" si="452"/>
        <v>38.542056074766357</v>
      </c>
      <c r="Y3233" s="9">
        <f t="shared" si="453"/>
        <v>8.364071906031641E-3</v>
      </c>
      <c r="Z3233" s="10">
        <f t="shared" si="454"/>
        <v>2117960.8247422683</v>
      </c>
      <c r="AA3233" s="10">
        <f t="shared" si="455"/>
        <v>48713.098969072169</v>
      </c>
      <c r="AB3233" s="10">
        <f t="shared" si="456"/>
        <v>6</v>
      </c>
      <c r="AC3233" s="9">
        <f t="shared" si="457"/>
        <v>2054422</v>
      </c>
      <c r="AD3233" s="10">
        <f t="shared" si="458"/>
        <v>1877502.9920416228</v>
      </c>
    </row>
    <row r="3234" spans="1:30" x14ac:dyDescent="0.2">
      <c r="A3234" t="s">
        <v>1243</v>
      </c>
      <c r="B3234" s="1">
        <v>43556</v>
      </c>
      <c r="C3234" t="s">
        <v>1279</v>
      </c>
      <c r="D3234" s="2">
        <v>1999</v>
      </c>
      <c r="E3234" s="2">
        <v>1999</v>
      </c>
      <c r="F3234" s="2">
        <v>0</v>
      </c>
      <c r="G3234" s="2">
        <v>0</v>
      </c>
      <c r="H3234" s="2"/>
      <c r="I3234" s="2">
        <v>0</v>
      </c>
      <c r="J3234" s="2">
        <v>0</v>
      </c>
      <c r="K3234" s="2">
        <v>0</v>
      </c>
      <c r="L3234" s="2">
        <v>0</v>
      </c>
      <c r="M3234" s="2">
        <v>0.49975000000000003</v>
      </c>
      <c r="N3234" s="8">
        <f t="shared" si="450"/>
        <v>49975</v>
      </c>
      <c r="O3234" s="2">
        <v>0.49975000000000003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f t="shared" si="451"/>
        <v>24.916666666666668</v>
      </c>
      <c r="X3234" s="9">
        <f t="shared" si="452"/>
        <v>25</v>
      </c>
      <c r="Y3234" s="9">
        <f t="shared" si="453"/>
        <v>4.0542627885929309E-3</v>
      </c>
      <c r="Z3234" s="10">
        <f t="shared" si="454"/>
        <v>12707764.948453609</v>
      </c>
      <c r="AA3234" s="10">
        <f t="shared" si="455"/>
        <v>292278.59381443303</v>
      </c>
      <c r="AB3234" s="10">
        <f t="shared" si="456"/>
        <v>1</v>
      </c>
      <c r="AC3234" s="9">
        <f t="shared" si="457"/>
        <v>12326532</v>
      </c>
      <c r="AD3234" s="10">
        <f t="shared" si="458"/>
        <v>7306964.8453608258</v>
      </c>
    </row>
    <row r="3235" spans="1:30" x14ac:dyDescent="0.2">
      <c r="A3235" t="s">
        <v>1243</v>
      </c>
      <c r="B3235" s="1">
        <v>43556</v>
      </c>
      <c r="C3235" t="s">
        <v>327</v>
      </c>
      <c r="D3235" s="2">
        <v>260</v>
      </c>
      <c r="E3235" s="2">
        <v>0</v>
      </c>
      <c r="F3235" s="2">
        <v>0</v>
      </c>
      <c r="G3235" s="2">
        <v>0</v>
      </c>
      <c r="H3235" s="2"/>
      <c r="I3235" s="2">
        <v>0</v>
      </c>
      <c r="J3235" s="2">
        <v>260</v>
      </c>
      <c r="K3235" s="2">
        <v>0</v>
      </c>
      <c r="L3235" s="2">
        <v>0</v>
      </c>
      <c r="M3235" s="2">
        <v>0.11700000000000001</v>
      </c>
      <c r="N3235" s="8">
        <f t="shared" si="450"/>
        <v>11700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0.11700000000000001</v>
      </c>
      <c r="U3235" s="2">
        <v>0</v>
      </c>
      <c r="V3235" s="2">
        <v>0</v>
      </c>
      <c r="W3235" s="2">
        <f t="shared" si="451"/>
        <v>24.916666666666668</v>
      </c>
      <c r="X3235" s="9">
        <f t="shared" si="452"/>
        <v>45</v>
      </c>
      <c r="Y3235" s="9">
        <f t="shared" si="453"/>
        <v>9.4917207857003088E-4</v>
      </c>
      <c r="Z3235" s="10">
        <f t="shared" si="454"/>
        <v>6353882.4742268045</v>
      </c>
      <c r="AA3235" s="10">
        <f t="shared" si="455"/>
        <v>146139.29690721651</v>
      </c>
      <c r="AB3235" s="10">
        <f t="shared" si="456"/>
        <v>2</v>
      </c>
      <c r="AC3235" s="9">
        <f t="shared" si="457"/>
        <v>6163266</v>
      </c>
      <c r="AD3235" s="10">
        <f t="shared" si="458"/>
        <v>6576268.3608247433</v>
      </c>
    </row>
    <row r="3236" spans="1:30" x14ac:dyDescent="0.2">
      <c r="A3236" t="s">
        <v>1243</v>
      </c>
      <c r="B3236" s="1">
        <v>43556</v>
      </c>
      <c r="C3236" t="s">
        <v>1078</v>
      </c>
      <c r="D3236" s="2">
        <v>1260</v>
      </c>
      <c r="E3236" s="2">
        <v>639</v>
      </c>
      <c r="F3236" s="2">
        <v>0</v>
      </c>
      <c r="G3236" s="2">
        <v>0</v>
      </c>
      <c r="H3236" s="2"/>
      <c r="I3236" s="2">
        <v>0</v>
      </c>
      <c r="J3236" s="2">
        <v>621</v>
      </c>
      <c r="K3236" s="2">
        <v>0</v>
      </c>
      <c r="L3236" s="2">
        <v>0</v>
      </c>
      <c r="M3236" s="2">
        <v>0.59894999999999998</v>
      </c>
      <c r="N3236" s="8">
        <f t="shared" si="450"/>
        <v>59895</v>
      </c>
      <c r="O3236" s="2">
        <v>0.31950000000000001</v>
      </c>
      <c r="P3236" s="2">
        <v>0</v>
      </c>
      <c r="Q3236" s="2">
        <v>0</v>
      </c>
      <c r="R3236" s="2">
        <v>0</v>
      </c>
      <c r="S3236" s="2">
        <v>0</v>
      </c>
      <c r="T3236" s="2">
        <v>0.27944999999999998</v>
      </c>
      <c r="U3236" s="2">
        <v>0</v>
      </c>
      <c r="V3236" s="2">
        <v>0</v>
      </c>
      <c r="W3236" s="2">
        <f t="shared" si="451"/>
        <v>24.916666666666668</v>
      </c>
      <c r="X3236" s="9">
        <f t="shared" si="452"/>
        <v>47.535714285714285</v>
      </c>
      <c r="Y3236" s="9">
        <f t="shared" si="453"/>
        <v>4.8590309099104277E-3</v>
      </c>
      <c r="Z3236" s="10">
        <f t="shared" si="454"/>
        <v>4235921.6494845366</v>
      </c>
      <c r="AA3236" s="10">
        <f t="shared" si="455"/>
        <v>97426.197938144338</v>
      </c>
      <c r="AB3236" s="10">
        <f t="shared" si="456"/>
        <v>3</v>
      </c>
      <c r="AC3236" s="9">
        <f t="shared" si="457"/>
        <v>4108844</v>
      </c>
      <c r="AD3236" s="10">
        <f t="shared" si="458"/>
        <v>4631223.9091310753</v>
      </c>
    </row>
    <row r="3237" spans="1:30" x14ac:dyDescent="0.2">
      <c r="A3237" t="s">
        <v>1243</v>
      </c>
      <c r="B3237" s="1">
        <v>43556</v>
      </c>
      <c r="C3237" t="s">
        <v>812</v>
      </c>
      <c r="D3237" s="2">
        <v>1210</v>
      </c>
      <c r="E3237" s="2">
        <v>0</v>
      </c>
      <c r="F3237" s="2">
        <v>0</v>
      </c>
      <c r="G3237" s="2">
        <v>0</v>
      </c>
      <c r="H3237" s="2"/>
      <c r="I3237" s="2">
        <v>0</v>
      </c>
      <c r="J3237" s="2">
        <v>1210</v>
      </c>
      <c r="K3237" s="2">
        <v>0</v>
      </c>
      <c r="L3237" s="2">
        <v>0</v>
      </c>
      <c r="M3237" s="2">
        <v>0.54449999999999998</v>
      </c>
      <c r="N3237" s="8">
        <f t="shared" si="450"/>
        <v>54450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0.54449999999999998</v>
      </c>
      <c r="U3237" s="2">
        <v>0</v>
      </c>
      <c r="V3237" s="2">
        <v>0</v>
      </c>
      <c r="W3237" s="2">
        <f t="shared" si="451"/>
        <v>24.916666666666668</v>
      </c>
      <c r="X3237" s="9">
        <f t="shared" si="452"/>
        <v>45</v>
      </c>
      <c r="Y3237" s="9">
        <f t="shared" si="453"/>
        <v>4.417300827191298E-3</v>
      </c>
      <c r="Z3237" s="10">
        <f t="shared" si="454"/>
        <v>2541552.989690722</v>
      </c>
      <c r="AA3237" s="10">
        <f t="shared" si="455"/>
        <v>58455.718762886601</v>
      </c>
      <c r="AB3237" s="10">
        <f t="shared" si="456"/>
        <v>5</v>
      </c>
      <c r="AC3237" s="9">
        <f t="shared" si="457"/>
        <v>2465306.4</v>
      </c>
      <c r="AD3237" s="10">
        <f t="shared" si="458"/>
        <v>2630507.3443298968</v>
      </c>
    </row>
    <row r="3238" spans="1:30" x14ac:dyDescent="0.2">
      <c r="A3238" t="s">
        <v>1243</v>
      </c>
      <c r="B3238" s="1">
        <v>43556</v>
      </c>
      <c r="C3238" t="s">
        <v>180</v>
      </c>
      <c r="D3238" s="2">
        <v>1500</v>
      </c>
      <c r="E3238" s="2">
        <v>0</v>
      </c>
      <c r="F3238" s="2">
        <v>0</v>
      </c>
      <c r="G3238" s="2">
        <v>0</v>
      </c>
      <c r="H3238" s="2"/>
      <c r="I3238" s="2">
        <v>0</v>
      </c>
      <c r="J3238" s="2">
        <v>0</v>
      </c>
      <c r="K3238" s="2">
        <v>1500</v>
      </c>
      <c r="L3238" s="2">
        <v>0</v>
      </c>
      <c r="M3238" s="2">
        <v>0.3</v>
      </c>
      <c r="N3238" s="8">
        <f t="shared" si="450"/>
        <v>30000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0.3</v>
      </c>
      <c r="V3238" s="2">
        <v>0</v>
      </c>
      <c r="W3238" s="2">
        <f t="shared" si="451"/>
        <v>24.916666666666668</v>
      </c>
      <c r="X3238" s="9">
        <f t="shared" si="452"/>
        <v>20</v>
      </c>
      <c r="Y3238" s="9">
        <f t="shared" si="453"/>
        <v>2.4337745604359768E-3</v>
      </c>
      <c r="Z3238" s="10">
        <f t="shared" si="454"/>
        <v>1155251.3589503281</v>
      </c>
      <c r="AA3238" s="10">
        <f t="shared" si="455"/>
        <v>26570.781255857546</v>
      </c>
      <c r="AB3238" s="10">
        <f t="shared" si="456"/>
        <v>11</v>
      </c>
      <c r="AC3238" s="9">
        <f t="shared" si="457"/>
        <v>1120593.8181818181</v>
      </c>
      <c r="AD3238" s="10">
        <f t="shared" si="458"/>
        <v>531415.62511715095</v>
      </c>
    </row>
    <row r="3239" spans="1:30" x14ac:dyDescent="0.2">
      <c r="A3239" t="s">
        <v>1243</v>
      </c>
      <c r="B3239" s="1">
        <v>43556</v>
      </c>
      <c r="C3239" t="s">
        <v>182</v>
      </c>
      <c r="D3239" s="2">
        <v>15888</v>
      </c>
      <c r="E3239" s="2">
        <v>0</v>
      </c>
      <c r="F3239" s="2">
        <v>6952</v>
      </c>
      <c r="G3239" s="2">
        <v>4962</v>
      </c>
      <c r="H3239" s="2"/>
      <c r="I3239" s="2">
        <v>0</v>
      </c>
      <c r="J3239" s="2">
        <v>2542</v>
      </c>
      <c r="K3239" s="2">
        <v>0</v>
      </c>
      <c r="L3239" s="2">
        <v>0</v>
      </c>
      <c r="M3239" s="2">
        <v>5.1418499999999998</v>
      </c>
      <c r="N3239" s="8">
        <f t="shared" si="450"/>
        <v>514185</v>
      </c>
      <c r="O3239" s="2">
        <v>0</v>
      </c>
      <c r="P3239" s="2">
        <v>2.2284999999999999</v>
      </c>
      <c r="Q3239" s="2">
        <v>1.1135499999999998</v>
      </c>
      <c r="R3239" s="2">
        <v>0</v>
      </c>
      <c r="S3239" s="2">
        <v>0</v>
      </c>
      <c r="T3239" s="2">
        <v>1.0122</v>
      </c>
      <c r="U3239" s="2">
        <v>0</v>
      </c>
      <c r="V3239" s="2">
        <v>0</v>
      </c>
      <c r="W3239" s="2">
        <f t="shared" si="451"/>
        <v>24.916666666666668</v>
      </c>
      <c r="X3239" s="9">
        <f t="shared" si="452"/>
        <v>32.363104229607252</v>
      </c>
      <c r="Y3239" s="9">
        <f t="shared" si="453"/>
        <v>4.1713679078592421E-2</v>
      </c>
      <c r="Z3239" s="10">
        <f t="shared" si="454"/>
        <v>907697.49631811504</v>
      </c>
      <c r="AA3239" s="10">
        <f t="shared" si="455"/>
        <v>20877.042415316646</v>
      </c>
      <c r="AB3239" s="10">
        <f t="shared" si="456"/>
        <v>14</v>
      </c>
      <c r="AC3239" s="9">
        <f t="shared" si="457"/>
        <v>880466.57142857148</v>
      </c>
      <c r="AD3239" s="10">
        <f t="shared" si="458"/>
        <v>675645.89969282411</v>
      </c>
    </row>
    <row r="3240" spans="1:30" x14ac:dyDescent="0.2">
      <c r="A3240" t="s">
        <v>1243</v>
      </c>
      <c r="B3240" s="1">
        <v>43556</v>
      </c>
      <c r="C3240" t="s">
        <v>716</v>
      </c>
      <c r="D3240" s="2">
        <v>2340</v>
      </c>
      <c r="E3240" s="2">
        <v>0</v>
      </c>
      <c r="F3240" s="2">
        <v>0</v>
      </c>
      <c r="G3240" s="2">
        <v>493</v>
      </c>
      <c r="H3240" s="2"/>
      <c r="I3240" s="2">
        <v>493</v>
      </c>
      <c r="J3240" s="2">
        <v>1354</v>
      </c>
      <c r="K3240" s="2">
        <v>0</v>
      </c>
      <c r="L3240" s="2">
        <v>0</v>
      </c>
      <c r="M3240" s="2">
        <v>1.0529999999999999</v>
      </c>
      <c r="N3240" s="8">
        <f t="shared" si="450"/>
        <v>105300</v>
      </c>
      <c r="O3240" s="2">
        <v>0</v>
      </c>
      <c r="P3240" s="2">
        <v>0</v>
      </c>
      <c r="Q3240" s="2">
        <v>0.17255000000000001</v>
      </c>
      <c r="R3240" s="2">
        <v>0</v>
      </c>
      <c r="S3240" s="2">
        <v>0.27115</v>
      </c>
      <c r="T3240" s="2">
        <v>0.60929999999999995</v>
      </c>
      <c r="U3240" s="2">
        <v>0</v>
      </c>
      <c r="V3240" s="2">
        <v>0</v>
      </c>
      <c r="W3240" s="2">
        <f t="shared" si="451"/>
        <v>24.916666666666668</v>
      </c>
      <c r="X3240" s="9">
        <f t="shared" si="452"/>
        <v>45</v>
      </c>
      <c r="Y3240" s="9">
        <f t="shared" si="453"/>
        <v>8.5425487071302784E-3</v>
      </c>
      <c r="Z3240" s="10">
        <f t="shared" si="454"/>
        <v>1270776.494845361</v>
      </c>
      <c r="AA3240" s="10">
        <f t="shared" si="455"/>
        <v>29227.859381443301</v>
      </c>
      <c r="AB3240" s="10">
        <f t="shared" si="456"/>
        <v>10</v>
      </c>
      <c r="AC3240" s="9">
        <f t="shared" si="457"/>
        <v>1232653.2</v>
      </c>
      <c r="AD3240" s="10">
        <f t="shared" si="458"/>
        <v>1315253.6721649484</v>
      </c>
    </row>
    <row r="3241" spans="1:30" x14ac:dyDescent="0.2">
      <c r="A3241" t="s">
        <v>1243</v>
      </c>
      <c r="B3241" s="1">
        <v>43556</v>
      </c>
      <c r="C3241" t="s">
        <v>1280</v>
      </c>
      <c r="D3241" s="2">
        <v>1053</v>
      </c>
      <c r="E3241" s="2">
        <v>0</v>
      </c>
      <c r="F3241" s="2">
        <v>0</v>
      </c>
      <c r="G3241" s="2">
        <v>0</v>
      </c>
      <c r="H3241" s="2"/>
      <c r="I3241" s="2">
        <v>0</v>
      </c>
      <c r="J3241" s="2">
        <v>0</v>
      </c>
      <c r="K3241" s="2">
        <v>0</v>
      </c>
      <c r="L3241" s="2">
        <v>0</v>
      </c>
      <c r="M3241" s="2">
        <v>0.26324999999999998</v>
      </c>
      <c r="N3241" s="8">
        <f t="shared" si="450"/>
        <v>26325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f t="shared" si="451"/>
        <v>24.916666666666668</v>
      </c>
      <c r="X3241" s="9">
        <f t="shared" si="452"/>
        <v>25</v>
      </c>
      <c r="Y3241" s="9">
        <f t="shared" si="453"/>
        <v>2.1356371767825696E-3</v>
      </c>
      <c r="Z3241" s="10">
        <f t="shared" si="454"/>
        <v>12707764.948453609</v>
      </c>
      <c r="AA3241" s="10">
        <f t="shared" si="455"/>
        <v>292278.59381443303</v>
      </c>
      <c r="AB3241" s="10">
        <f t="shared" si="456"/>
        <v>1</v>
      </c>
      <c r="AC3241" s="9">
        <f t="shared" si="457"/>
        <v>12326532</v>
      </c>
      <c r="AD3241" s="10">
        <f t="shared" si="458"/>
        <v>7306964.8453608258</v>
      </c>
    </row>
    <row r="3242" spans="1:30" x14ac:dyDescent="0.2">
      <c r="A3242" t="s">
        <v>1243</v>
      </c>
      <c r="B3242" s="1">
        <v>43556</v>
      </c>
      <c r="C3242" t="s">
        <v>1281</v>
      </c>
      <c r="D3242" s="2">
        <v>899</v>
      </c>
      <c r="E3242" s="2">
        <v>0</v>
      </c>
      <c r="F3242" s="2">
        <v>0</v>
      </c>
      <c r="G3242" s="2">
        <v>0</v>
      </c>
      <c r="H3242" s="2">
        <v>439</v>
      </c>
      <c r="I3242" s="2">
        <v>0</v>
      </c>
      <c r="J3242" s="2">
        <v>0</v>
      </c>
      <c r="K3242" s="2">
        <v>0</v>
      </c>
      <c r="L3242" s="2">
        <v>460</v>
      </c>
      <c r="M3242" s="2">
        <v>0.29060000000000002</v>
      </c>
      <c r="N3242" s="8">
        <f t="shared" si="450"/>
        <v>29060.000000000004</v>
      </c>
      <c r="O3242" s="2">
        <v>0</v>
      </c>
      <c r="P3242" s="2">
        <v>0</v>
      </c>
      <c r="Q3242" s="2">
        <v>0</v>
      </c>
      <c r="R3242" s="2">
        <v>0.17560000000000001</v>
      </c>
      <c r="S3242" s="2">
        <v>0</v>
      </c>
      <c r="T3242" s="2">
        <v>0</v>
      </c>
      <c r="U3242" s="2">
        <v>0</v>
      </c>
      <c r="V3242" s="2">
        <v>0.115</v>
      </c>
      <c r="W3242" s="2">
        <f t="shared" si="451"/>
        <v>24.916666666666668</v>
      </c>
      <c r="X3242" s="9">
        <f t="shared" si="452"/>
        <v>32.324805339265858</v>
      </c>
      <c r="Y3242" s="9">
        <f t="shared" si="453"/>
        <v>2.3575162908756496E-3</v>
      </c>
      <c r="Z3242" s="10">
        <f t="shared" si="454"/>
        <v>1411973.8831615122</v>
      </c>
      <c r="AA3242" s="10">
        <f t="shared" si="455"/>
        <v>32475.399312714781</v>
      </c>
      <c r="AB3242" s="10">
        <f t="shared" si="456"/>
        <v>9</v>
      </c>
      <c r="AC3242" s="9">
        <f t="shared" si="457"/>
        <v>1369614.6666666667</v>
      </c>
      <c r="AD3242" s="10">
        <f t="shared" si="458"/>
        <v>1049760.9610984335</v>
      </c>
    </row>
    <row r="3243" spans="1:30" x14ac:dyDescent="0.2">
      <c r="A3243" t="s">
        <v>1243</v>
      </c>
      <c r="B3243" s="1">
        <v>43556</v>
      </c>
      <c r="C3243" t="s">
        <v>330</v>
      </c>
      <c r="D3243" s="2">
        <v>18300</v>
      </c>
      <c r="E3243" s="2">
        <v>5096</v>
      </c>
      <c r="F3243" s="2">
        <v>0</v>
      </c>
      <c r="G3243" s="2">
        <v>1813</v>
      </c>
      <c r="H3243" s="2"/>
      <c r="I3243" s="2">
        <v>4185</v>
      </c>
      <c r="J3243" s="2">
        <v>0</v>
      </c>
      <c r="K3243" s="2">
        <v>0</v>
      </c>
      <c r="L3243" s="2">
        <v>4940</v>
      </c>
      <c r="M3243" s="2">
        <v>5.4183830000000004</v>
      </c>
      <c r="N3243" s="8">
        <f t="shared" si="450"/>
        <v>541838.30000000005</v>
      </c>
      <c r="O3243" s="2">
        <v>2.548</v>
      </c>
      <c r="P3243" s="2">
        <v>0</v>
      </c>
      <c r="Q3243" s="2">
        <v>0.33721800000000002</v>
      </c>
      <c r="R3243" s="2">
        <v>0</v>
      </c>
      <c r="S3243" s="2">
        <v>1.1508750000000001</v>
      </c>
      <c r="T3243" s="2">
        <v>0</v>
      </c>
      <c r="U3243" s="2">
        <v>0</v>
      </c>
      <c r="V3243" s="2">
        <v>1.2350000000000001</v>
      </c>
      <c r="W3243" s="2">
        <f t="shared" si="451"/>
        <v>24.916666666666668</v>
      </c>
      <c r="X3243" s="9">
        <f t="shared" si="452"/>
        <v>29.608650273224047</v>
      </c>
      <c r="Y3243" s="9">
        <f t="shared" si="453"/>
        <v>4.3957075680329229E-2</v>
      </c>
      <c r="Z3243" s="10">
        <f t="shared" si="454"/>
        <v>1270776.494845361</v>
      </c>
      <c r="AA3243" s="10">
        <f t="shared" si="455"/>
        <v>29227.859381443301</v>
      </c>
      <c r="AB3243" s="10">
        <f t="shared" si="456"/>
        <v>10</v>
      </c>
      <c r="AC3243" s="9">
        <f t="shared" si="457"/>
        <v>1232653.2</v>
      </c>
      <c r="AD3243" s="10">
        <f t="shared" si="458"/>
        <v>865397.46666012518</v>
      </c>
    </row>
    <row r="3244" spans="1:30" x14ac:dyDescent="0.2">
      <c r="A3244" t="s">
        <v>1243</v>
      </c>
      <c r="B3244" s="1">
        <v>43556</v>
      </c>
      <c r="C3244" t="s">
        <v>1282</v>
      </c>
      <c r="D3244" s="2">
        <v>835</v>
      </c>
      <c r="E3244" s="2">
        <v>835</v>
      </c>
      <c r="F3244" s="2">
        <v>0</v>
      </c>
      <c r="G3244" s="2">
        <v>0</v>
      </c>
      <c r="H3244" s="2"/>
      <c r="I3244" s="2">
        <v>0</v>
      </c>
      <c r="J3244" s="2">
        <v>0</v>
      </c>
      <c r="K3244" s="2">
        <v>0</v>
      </c>
      <c r="L3244" s="2">
        <v>0</v>
      </c>
      <c r="M3244" s="2">
        <v>0.41749999999999998</v>
      </c>
      <c r="N3244" s="8">
        <f t="shared" si="450"/>
        <v>41750</v>
      </c>
      <c r="O3244" s="2">
        <v>0.41749999999999998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f t="shared" si="451"/>
        <v>24.916666666666668</v>
      </c>
      <c r="X3244" s="9">
        <f t="shared" si="452"/>
        <v>50</v>
      </c>
      <c r="Y3244" s="9">
        <f t="shared" si="453"/>
        <v>3.3870029299400673E-3</v>
      </c>
      <c r="Z3244" s="10">
        <f t="shared" si="454"/>
        <v>6353882.4742268045</v>
      </c>
      <c r="AA3244" s="10">
        <f t="shared" si="455"/>
        <v>146139.29690721651</v>
      </c>
      <c r="AB3244" s="10">
        <f t="shared" si="456"/>
        <v>2</v>
      </c>
      <c r="AC3244" s="9">
        <f t="shared" si="457"/>
        <v>6163266</v>
      </c>
      <c r="AD3244" s="10">
        <f t="shared" si="458"/>
        <v>7306964.8453608258</v>
      </c>
    </row>
    <row r="3245" spans="1:30" x14ac:dyDescent="0.2">
      <c r="A3245" t="s">
        <v>1243</v>
      </c>
      <c r="B3245" s="1">
        <v>43556</v>
      </c>
      <c r="C3245" t="s">
        <v>1283</v>
      </c>
      <c r="D3245" s="2">
        <v>3044</v>
      </c>
      <c r="E3245" s="2">
        <v>0</v>
      </c>
      <c r="F3245" s="2">
        <v>3044</v>
      </c>
      <c r="G3245" s="2">
        <v>0</v>
      </c>
      <c r="H3245" s="2"/>
      <c r="I3245" s="2">
        <v>0</v>
      </c>
      <c r="J3245" s="2">
        <v>0</v>
      </c>
      <c r="K3245" s="2">
        <v>0</v>
      </c>
      <c r="L3245" s="2">
        <v>0</v>
      </c>
      <c r="M3245" s="2">
        <v>1.6741999999999999</v>
      </c>
      <c r="N3245" s="8">
        <f t="shared" si="450"/>
        <v>167420</v>
      </c>
      <c r="O3245" s="2">
        <v>0</v>
      </c>
      <c r="P3245" s="2">
        <v>1.6741999999999999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f t="shared" si="451"/>
        <v>24.916666666666668</v>
      </c>
      <c r="X3245" s="9">
        <f t="shared" si="452"/>
        <v>55</v>
      </c>
      <c r="Y3245" s="9">
        <f t="shared" si="453"/>
        <v>1.3582084563606373E-2</v>
      </c>
      <c r="Z3245" s="10">
        <f t="shared" si="454"/>
        <v>12707764.948453609</v>
      </c>
      <c r="AA3245" s="10">
        <f t="shared" si="455"/>
        <v>292278.59381443303</v>
      </c>
      <c r="AB3245" s="10">
        <f t="shared" si="456"/>
        <v>1</v>
      </c>
      <c r="AC3245" s="9">
        <f t="shared" si="457"/>
        <v>12326532</v>
      </c>
      <c r="AD3245" s="10">
        <f t="shared" si="458"/>
        <v>16075322.659793817</v>
      </c>
    </row>
    <row r="3246" spans="1:30" x14ac:dyDescent="0.2">
      <c r="A3246" t="s">
        <v>1243</v>
      </c>
      <c r="B3246" s="1">
        <v>43556</v>
      </c>
      <c r="C3246" t="s">
        <v>1227</v>
      </c>
      <c r="D3246" s="2">
        <v>2260</v>
      </c>
      <c r="E3246" s="2">
        <v>0</v>
      </c>
      <c r="F3246" s="2">
        <v>0</v>
      </c>
      <c r="G3246" s="2">
        <v>0</v>
      </c>
      <c r="H3246" s="2">
        <v>1304</v>
      </c>
      <c r="I3246" s="2">
        <v>0</v>
      </c>
      <c r="J3246" s="2">
        <v>956</v>
      </c>
      <c r="K3246" s="2">
        <v>0</v>
      </c>
      <c r="L3246" s="2">
        <v>0</v>
      </c>
      <c r="M3246" s="2">
        <v>0.95179999999999998</v>
      </c>
      <c r="N3246" s="8">
        <f t="shared" si="450"/>
        <v>95180</v>
      </c>
      <c r="O3246" s="2">
        <v>0</v>
      </c>
      <c r="P3246" s="2">
        <v>0</v>
      </c>
      <c r="Q3246" s="2">
        <v>0</v>
      </c>
      <c r="R3246" s="2">
        <v>0.52159999999999995</v>
      </c>
      <c r="S3246" s="2">
        <v>0</v>
      </c>
      <c r="T3246" s="2">
        <v>0.43020000000000003</v>
      </c>
      <c r="U3246" s="2">
        <v>0</v>
      </c>
      <c r="V3246" s="2">
        <v>0</v>
      </c>
      <c r="W3246" s="2">
        <f t="shared" si="451"/>
        <v>24.916666666666668</v>
      </c>
      <c r="X3246" s="9">
        <f t="shared" si="452"/>
        <v>42.115044247787608</v>
      </c>
      <c r="Y3246" s="9">
        <f t="shared" si="453"/>
        <v>7.7215554220765419E-3</v>
      </c>
      <c r="Z3246" s="10">
        <f t="shared" si="454"/>
        <v>1815394.9926362301</v>
      </c>
      <c r="AA3246" s="10">
        <f t="shared" si="455"/>
        <v>41754.084830633292</v>
      </c>
      <c r="AB3246" s="10">
        <f t="shared" si="456"/>
        <v>7</v>
      </c>
      <c r="AC3246" s="9">
        <f t="shared" si="457"/>
        <v>1760933.142857143</v>
      </c>
      <c r="AD3246" s="10">
        <f t="shared" si="458"/>
        <v>1758475.1301679984</v>
      </c>
    </row>
    <row r="3247" spans="1:30" x14ac:dyDescent="0.2">
      <c r="A3247" t="s">
        <v>1243</v>
      </c>
      <c r="B3247" s="1">
        <v>43556</v>
      </c>
      <c r="C3247" t="s">
        <v>444</v>
      </c>
      <c r="D3247" s="2">
        <v>3106</v>
      </c>
      <c r="E3247" s="2">
        <v>0</v>
      </c>
      <c r="F3247" s="2">
        <v>0</v>
      </c>
      <c r="G3247" s="2">
        <v>1517</v>
      </c>
      <c r="H3247" s="2"/>
      <c r="I3247" s="2">
        <v>0</v>
      </c>
      <c r="J3247" s="2">
        <v>0</v>
      </c>
      <c r="K3247" s="2">
        <v>0</v>
      </c>
      <c r="L3247" s="2">
        <v>1589</v>
      </c>
      <c r="M3247" s="2">
        <v>0.92820000000000003</v>
      </c>
      <c r="N3247" s="8">
        <f t="shared" si="450"/>
        <v>92820</v>
      </c>
      <c r="O3247" s="2">
        <v>0</v>
      </c>
      <c r="P3247" s="2">
        <v>0</v>
      </c>
      <c r="Q3247" s="2">
        <v>0.53095000000000003</v>
      </c>
      <c r="R3247" s="2">
        <v>0</v>
      </c>
      <c r="S3247" s="2">
        <v>0</v>
      </c>
      <c r="T3247" s="2">
        <v>0</v>
      </c>
      <c r="U3247" s="2">
        <v>0</v>
      </c>
      <c r="V3247" s="2">
        <v>0.39724999999999999</v>
      </c>
      <c r="W3247" s="2">
        <f t="shared" si="451"/>
        <v>24.916666666666668</v>
      </c>
      <c r="X3247" s="9">
        <f t="shared" si="452"/>
        <v>29.884095299420476</v>
      </c>
      <c r="Y3247" s="9">
        <f t="shared" si="453"/>
        <v>7.5300984899889121E-3</v>
      </c>
      <c r="Z3247" s="10">
        <f t="shared" si="454"/>
        <v>4235921.6494845366</v>
      </c>
      <c r="AA3247" s="10">
        <f t="shared" si="455"/>
        <v>97426.197938144338</v>
      </c>
      <c r="AB3247" s="10">
        <f t="shared" si="456"/>
        <v>3</v>
      </c>
      <c r="AC3247" s="9">
        <f t="shared" si="457"/>
        <v>4108844</v>
      </c>
      <c r="AD3247" s="10">
        <f t="shared" si="458"/>
        <v>2911493.7838437082</v>
      </c>
    </row>
    <row r="3248" spans="1:30" x14ac:dyDescent="0.2">
      <c r="A3248" t="s">
        <v>1243</v>
      </c>
      <c r="B3248" s="1">
        <v>43556</v>
      </c>
      <c r="C3248" t="s">
        <v>186</v>
      </c>
      <c r="D3248" s="2">
        <v>3701</v>
      </c>
      <c r="E3248" s="2">
        <v>0</v>
      </c>
      <c r="F3248" s="2">
        <v>0</v>
      </c>
      <c r="G3248" s="2">
        <v>0</v>
      </c>
      <c r="H3248" s="2"/>
      <c r="I3248" s="2">
        <v>0</v>
      </c>
      <c r="J3248" s="2">
        <v>3701</v>
      </c>
      <c r="K3248" s="2">
        <v>0</v>
      </c>
      <c r="L3248" s="2">
        <v>0</v>
      </c>
      <c r="M3248" s="2">
        <v>1.6654500000000001</v>
      </c>
      <c r="N3248" s="8">
        <f t="shared" si="450"/>
        <v>166545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1.6654500000000001</v>
      </c>
      <c r="U3248" s="2">
        <v>0</v>
      </c>
      <c r="V3248" s="2">
        <v>0</v>
      </c>
      <c r="W3248" s="2">
        <f t="shared" si="451"/>
        <v>24.916666666666668</v>
      </c>
      <c r="X3248" s="9">
        <f t="shared" si="452"/>
        <v>45</v>
      </c>
      <c r="Y3248" s="9">
        <f t="shared" si="453"/>
        <v>1.3511099472260325E-2</v>
      </c>
      <c r="Z3248" s="10">
        <f t="shared" si="454"/>
        <v>6353882.4742268045</v>
      </c>
      <c r="AA3248" s="10">
        <f t="shared" si="455"/>
        <v>146139.29690721651</v>
      </c>
      <c r="AB3248" s="10">
        <f t="shared" si="456"/>
        <v>2</v>
      </c>
      <c r="AC3248" s="9">
        <f t="shared" si="457"/>
        <v>6163266</v>
      </c>
      <c r="AD3248" s="10">
        <f t="shared" si="458"/>
        <v>6576268.3608247433</v>
      </c>
    </row>
    <row r="3249" spans="1:30" x14ac:dyDescent="0.2">
      <c r="A3249" t="s">
        <v>1243</v>
      </c>
      <c r="B3249" s="1">
        <v>43556</v>
      </c>
      <c r="C3249" t="s">
        <v>1284</v>
      </c>
      <c r="D3249" s="2">
        <v>834</v>
      </c>
      <c r="E3249" s="2">
        <v>0</v>
      </c>
      <c r="F3249" s="2">
        <v>834</v>
      </c>
      <c r="G3249" s="2">
        <v>0</v>
      </c>
      <c r="H3249" s="2"/>
      <c r="I3249" s="2">
        <v>0</v>
      </c>
      <c r="J3249" s="2">
        <v>0</v>
      </c>
      <c r="K3249" s="2">
        <v>0</v>
      </c>
      <c r="L3249" s="2">
        <v>0</v>
      </c>
      <c r="M3249" s="2">
        <v>0.4587</v>
      </c>
      <c r="N3249" s="8">
        <f t="shared" si="450"/>
        <v>45870</v>
      </c>
      <c r="O3249" s="2">
        <v>0</v>
      </c>
      <c r="P3249" s="2">
        <v>0.4587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f t="shared" si="451"/>
        <v>24.916666666666668</v>
      </c>
      <c r="X3249" s="9">
        <f t="shared" si="452"/>
        <v>55</v>
      </c>
      <c r="Y3249" s="9">
        <f t="shared" si="453"/>
        <v>3.7212413029066083E-3</v>
      </c>
      <c r="Z3249" s="10">
        <f t="shared" si="454"/>
        <v>12707764.948453609</v>
      </c>
      <c r="AA3249" s="10">
        <f t="shared" si="455"/>
        <v>292278.59381443303</v>
      </c>
      <c r="AB3249" s="10">
        <f t="shared" si="456"/>
        <v>1</v>
      </c>
      <c r="AC3249" s="9">
        <f t="shared" si="457"/>
        <v>12326532</v>
      </c>
      <c r="AD3249" s="10">
        <f t="shared" si="458"/>
        <v>16075322.659793817</v>
      </c>
    </row>
    <row r="3250" spans="1:30" x14ac:dyDescent="0.2">
      <c r="A3250" t="s">
        <v>1243</v>
      </c>
      <c r="B3250" s="1">
        <v>43556</v>
      </c>
      <c r="C3250" t="s">
        <v>188</v>
      </c>
      <c r="D3250" s="2">
        <v>7111</v>
      </c>
      <c r="E3250" s="2">
        <v>6308</v>
      </c>
      <c r="F3250" s="2">
        <v>0</v>
      </c>
      <c r="G3250" s="2">
        <v>0</v>
      </c>
      <c r="H3250" s="2"/>
      <c r="I3250" s="2">
        <v>0</v>
      </c>
      <c r="J3250" s="2">
        <v>803</v>
      </c>
      <c r="K3250" s="2">
        <v>0</v>
      </c>
      <c r="L3250" s="2">
        <v>0</v>
      </c>
      <c r="M3250" s="2">
        <v>3.5153499999999998</v>
      </c>
      <c r="N3250" s="8">
        <f t="shared" si="450"/>
        <v>351535</v>
      </c>
      <c r="O3250" s="2">
        <v>3.1539999999999999</v>
      </c>
      <c r="P3250" s="2">
        <v>0</v>
      </c>
      <c r="Q3250" s="2">
        <v>0</v>
      </c>
      <c r="R3250" s="2">
        <v>0</v>
      </c>
      <c r="S3250" s="2">
        <v>0</v>
      </c>
      <c r="T3250" s="2">
        <v>0.36135</v>
      </c>
      <c r="U3250" s="2">
        <v>0</v>
      </c>
      <c r="V3250" s="2">
        <v>0</v>
      </c>
      <c r="W3250" s="2">
        <f t="shared" si="451"/>
        <v>24.916666666666668</v>
      </c>
      <c r="X3250" s="9">
        <f t="shared" si="452"/>
        <v>49.435381802840666</v>
      </c>
      <c r="Y3250" s="9">
        <f t="shared" si="453"/>
        <v>2.8518564670095368E-2</v>
      </c>
      <c r="Z3250" s="10">
        <f t="shared" si="454"/>
        <v>705986.9415807561</v>
      </c>
      <c r="AA3250" s="10">
        <f t="shared" si="455"/>
        <v>16237.69965635739</v>
      </c>
      <c r="AB3250" s="10">
        <f t="shared" si="456"/>
        <v>18</v>
      </c>
      <c r="AC3250" s="9">
        <f t="shared" si="457"/>
        <v>684807.33333333337</v>
      </c>
      <c r="AD3250" s="10">
        <f t="shared" si="458"/>
        <v>802716.88211188233</v>
      </c>
    </row>
    <row r="3251" spans="1:30" x14ac:dyDescent="0.2">
      <c r="A3251" t="s">
        <v>1243</v>
      </c>
      <c r="B3251" s="1">
        <v>43556</v>
      </c>
      <c r="C3251" t="s">
        <v>191</v>
      </c>
      <c r="D3251" s="2">
        <v>2027</v>
      </c>
      <c r="E3251" s="2">
        <v>0</v>
      </c>
      <c r="F3251" s="2">
        <v>0</v>
      </c>
      <c r="G3251" s="2">
        <v>2027</v>
      </c>
      <c r="H3251" s="2"/>
      <c r="I3251" s="2">
        <v>0</v>
      </c>
      <c r="J3251" s="2">
        <v>0</v>
      </c>
      <c r="K3251" s="2">
        <v>0</v>
      </c>
      <c r="L3251" s="2">
        <v>0</v>
      </c>
      <c r="M3251" s="2">
        <v>0.70945000000000003</v>
      </c>
      <c r="N3251" s="8">
        <f t="shared" si="450"/>
        <v>70945</v>
      </c>
      <c r="O3251" s="2">
        <v>0</v>
      </c>
      <c r="P3251" s="2">
        <v>0</v>
      </c>
      <c r="Q3251" s="2">
        <v>0.70945000000000003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f t="shared" si="451"/>
        <v>24.916666666666668</v>
      </c>
      <c r="X3251" s="9">
        <f t="shared" si="452"/>
        <v>35</v>
      </c>
      <c r="Y3251" s="9">
        <f t="shared" si="453"/>
        <v>5.7554712063376786E-3</v>
      </c>
      <c r="Z3251" s="10">
        <f t="shared" si="454"/>
        <v>747515.58520315343</v>
      </c>
      <c r="AA3251" s="10">
        <f t="shared" si="455"/>
        <v>17192.858459672527</v>
      </c>
      <c r="AB3251" s="10">
        <f t="shared" si="456"/>
        <v>17</v>
      </c>
      <c r="AC3251" s="9">
        <f t="shared" si="457"/>
        <v>725090.1176470588</v>
      </c>
      <c r="AD3251" s="10">
        <f t="shared" si="458"/>
        <v>601750.04608853848</v>
      </c>
    </row>
    <row r="3252" spans="1:30" x14ac:dyDescent="0.2">
      <c r="A3252" t="s">
        <v>1243</v>
      </c>
      <c r="B3252" s="1">
        <v>43556</v>
      </c>
      <c r="C3252" t="s">
        <v>1285</v>
      </c>
      <c r="D3252" s="2">
        <v>475</v>
      </c>
      <c r="E3252" s="2">
        <v>0</v>
      </c>
      <c r="F3252" s="2">
        <v>0</v>
      </c>
      <c r="G3252" s="2">
        <v>475</v>
      </c>
      <c r="H3252" s="2"/>
      <c r="I3252" s="2">
        <v>0</v>
      </c>
      <c r="J3252" s="2">
        <v>0</v>
      </c>
      <c r="K3252" s="2">
        <v>0</v>
      </c>
      <c r="L3252" s="2">
        <v>0</v>
      </c>
      <c r="M3252" s="2">
        <v>9.5000000000000001E-2</v>
      </c>
      <c r="N3252" s="8">
        <f t="shared" si="450"/>
        <v>9500</v>
      </c>
      <c r="O3252" s="2">
        <v>0</v>
      </c>
      <c r="P3252" s="2">
        <v>0</v>
      </c>
      <c r="Q3252" s="2">
        <v>9.5000000000000001E-2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f t="shared" si="451"/>
        <v>24.916666666666668</v>
      </c>
      <c r="X3252" s="9">
        <f t="shared" si="452"/>
        <v>20</v>
      </c>
      <c r="Y3252" s="9">
        <f t="shared" si="453"/>
        <v>7.706952774713926E-4</v>
      </c>
      <c r="Z3252" s="10">
        <f t="shared" si="454"/>
        <v>6353882.4742268045</v>
      </c>
      <c r="AA3252" s="10">
        <f t="shared" si="455"/>
        <v>146139.29690721651</v>
      </c>
      <c r="AB3252" s="10">
        <f t="shared" si="456"/>
        <v>2</v>
      </c>
      <c r="AC3252" s="9">
        <f t="shared" si="457"/>
        <v>6163266</v>
      </c>
      <c r="AD3252" s="10">
        <f t="shared" si="458"/>
        <v>2922785.9381443304</v>
      </c>
    </row>
    <row r="3253" spans="1:30" x14ac:dyDescent="0.2">
      <c r="A3253" t="s">
        <v>1243</v>
      </c>
      <c r="B3253" s="1">
        <v>43556</v>
      </c>
      <c r="C3253" t="s">
        <v>339</v>
      </c>
      <c r="D3253" s="2">
        <v>4978</v>
      </c>
      <c r="E3253" s="2">
        <v>0</v>
      </c>
      <c r="F3253" s="2">
        <v>0</v>
      </c>
      <c r="G3253" s="2">
        <v>0</v>
      </c>
      <c r="H3253" s="2"/>
      <c r="I3253" s="2">
        <v>0</v>
      </c>
      <c r="J3253" s="2">
        <v>1648</v>
      </c>
      <c r="K3253" s="2">
        <v>1691</v>
      </c>
      <c r="L3253" s="2">
        <v>1639</v>
      </c>
      <c r="M3253" s="2">
        <v>1.4895500000000002</v>
      </c>
      <c r="N3253" s="8">
        <f t="shared" si="450"/>
        <v>148955.00000000003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0.74160000000000004</v>
      </c>
      <c r="U3253" s="2">
        <v>0.3382</v>
      </c>
      <c r="V3253" s="2">
        <v>0.40975</v>
      </c>
      <c r="W3253" s="2">
        <f t="shared" si="451"/>
        <v>24.916666666666668</v>
      </c>
      <c r="X3253" s="9">
        <f t="shared" si="452"/>
        <v>29.922659702691849</v>
      </c>
      <c r="Y3253" s="9">
        <f t="shared" si="453"/>
        <v>1.2084096321658033E-2</v>
      </c>
      <c r="Z3253" s="10">
        <f t="shared" si="454"/>
        <v>1588470.6185567011</v>
      </c>
      <c r="AA3253" s="10">
        <f t="shared" si="455"/>
        <v>36534.824226804129</v>
      </c>
      <c r="AB3253" s="10">
        <f t="shared" si="456"/>
        <v>8</v>
      </c>
      <c r="AC3253" s="9">
        <f t="shared" si="457"/>
        <v>1540816.5</v>
      </c>
      <c r="AD3253" s="10">
        <f t="shared" si="458"/>
        <v>1093219.1126363217</v>
      </c>
    </row>
    <row r="3254" spans="1:30" x14ac:dyDescent="0.2">
      <c r="A3254" t="s">
        <v>1243</v>
      </c>
      <c r="B3254" s="1">
        <v>43556</v>
      </c>
      <c r="C3254" t="s">
        <v>1286</v>
      </c>
      <c r="D3254" s="2">
        <v>2456</v>
      </c>
      <c r="E3254" s="2">
        <v>0</v>
      </c>
      <c r="F3254" s="2">
        <v>1261</v>
      </c>
      <c r="G3254" s="2">
        <v>0</v>
      </c>
      <c r="H3254" s="2"/>
      <c r="I3254" s="2">
        <v>1195</v>
      </c>
      <c r="J3254" s="2">
        <v>0</v>
      </c>
      <c r="K3254" s="2">
        <v>0</v>
      </c>
      <c r="L3254" s="2">
        <v>0</v>
      </c>
      <c r="M3254" s="2">
        <v>1.3508</v>
      </c>
      <c r="N3254" s="8">
        <f t="shared" si="450"/>
        <v>135080</v>
      </c>
      <c r="O3254" s="2">
        <v>0</v>
      </c>
      <c r="P3254" s="2">
        <v>0.69355</v>
      </c>
      <c r="Q3254" s="2">
        <v>0</v>
      </c>
      <c r="R3254" s="2">
        <v>0</v>
      </c>
      <c r="S3254" s="2">
        <v>0.65725</v>
      </c>
      <c r="T3254" s="2">
        <v>0</v>
      </c>
      <c r="U3254" s="2">
        <v>0</v>
      </c>
      <c r="V3254" s="2">
        <v>0</v>
      </c>
      <c r="W3254" s="2">
        <f t="shared" si="451"/>
        <v>24.916666666666668</v>
      </c>
      <c r="X3254" s="9">
        <f t="shared" si="452"/>
        <v>55</v>
      </c>
      <c r="Y3254" s="9">
        <f t="shared" si="453"/>
        <v>1.0958475587456391E-2</v>
      </c>
      <c r="Z3254" s="10">
        <f t="shared" si="454"/>
        <v>3176941.2371134022</v>
      </c>
      <c r="AA3254" s="10">
        <f t="shared" si="455"/>
        <v>73069.648453608257</v>
      </c>
      <c r="AB3254" s="10">
        <f t="shared" si="456"/>
        <v>4</v>
      </c>
      <c r="AC3254" s="9">
        <f t="shared" si="457"/>
        <v>3081633</v>
      </c>
      <c r="AD3254" s="10">
        <f t="shared" si="458"/>
        <v>4018830.6649484541</v>
      </c>
    </row>
    <row r="3255" spans="1:30" x14ac:dyDescent="0.2">
      <c r="A3255" t="s">
        <v>1243</v>
      </c>
      <c r="B3255" s="1">
        <v>43556</v>
      </c>
      <c r="C3255" t="s">
        <v>196</v>
      </c>
      <c r="D3255" s="2">
        <v>3126</v>
      </c>
      <c r="E3255" s="2">
        <v>0</v>
      </c>
      <c r="F3255" s="2">
        <v>1570</v>
      </c>
      <c r="G3255" s="2">
        <v>0</v>
      </c>
      <c r="H3255" s="2"/>
      <c r="I3255" s="2">
        <v>1556</v>
      </c>
      <c r="J3255" s="2">
        <v>0</v>
      </c>
      <c r="K3255" s="2">
        <v>0</v>
      </c>
      <c r="L3255" s="2">
        <v>0</v>
      </c>
      <c r="M3255" s="2">
        <v>1.7193000000000001</v>
      </c>
      <c r="N3255" s="8">
        <f t="shared" si="450"/>
        <v>171930</v>
      </c>
      <c r="O3255" s="2">
        <v>0</v>
      </c>
      <c r="P3255" s="2">
        <v>0.86350000000000005</v>
      </c>
      <c r="Q3255" s="2">
        <v>0</v>
      </c>
      <c r="R3255" s="2">
        <v>0</v>
      </c>
      <c r="S3255" s="2">
        <v>0.85580000000000001</v>
      </c>
      <c r="T3255" s="2">
        <v>0</v>
      </c>
      <c r="U3255" s="2">
        <v>0</v>
      </c>
      <c r="V3255" s="2">
        <v>0</v>
      </c>
      <c r="W3255" s="2">
        <f t="shared" si="451"/>
        <v>24.916666666666668</v>
      </c>
      <c r="X3255" s="9">
        <f t="shared" si="452"/>
        <v>55</v>
      </c>
      <c r="Y3255" s="9">
        <f t="shared" si="453"/>
        <v>1.3947962005858582E-2</v>
      </c>
      <c r="Z3255" s="10">
        <f t="shared" si="454"/>
        <v>1270776.494845361</v>
      </c>
      <c r="AA3255" s="10">
        <f t="shared" si="455"/>
        <v>29227.859381443301</v>
      </c>
      <c r="AB3255" s="10">
        <f t="shared" si="456"/>
        <v>10</v>
      </c>
      <c r="AC3255" s="9">
        <f t="shared" si="457"/>
        <v>1232653.2</v>
      </c>
      <c r="AD3255" s="10">
        <f t="shared" si="458"/>
        <v>1607532.2659793815</v>
      </c>
    </row>
    <row r="3256" spans="1:30" x14ac:dyDescent="0.2">
      <c r="A3256" t="s">
        <v>1243</v>
      </c>
      <c r="B3256" s="1">
        <v>43556</v>
      </c>
      <c r="C3256" t="s">
        <v>1287</v>
      </c>
      <c r="D3256" s="2">
        <v>1803</v>
      </c>
      <c r="E3256" s="2">
        <v>1082</v>
      </c>
      <c r="F3256" s="2">
        <v>0</v>
      </c>
      <c r="G3256" s="2">
        <v>721</v>
      </c>
      <c r="H3256" s="2"/>
      <c r="I3256" s="2">
        <v>0</v>
      </c>
      <c r="J3256" s="2">
        <v>0</v>
      </c>
      <c r="K3256" s="2">
        <v>0</v>
      </c>
      <c r="L3256" s="2">
        <v>0</v>
      </c>
      <c r="M3256" s="2">
        <v>0.79335</v>
      </c>
      <c r="N3256" s="8">
        <f t="shared" si="450"/>
        <v>79335</v>
      </c>
      <c r="O3256" s="2">
        <v>0.54100000000000004</v>
      </c>
      <c r="P3256" s="2">
        <v>0</v>
      </c>
      <c r="Q3256" s="2">
        <v>0.25235000000000002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f t="shared" si="451"/>
        <v>24.916666666666668</v>
      </c>
      <c r="X3256" s="9">
        <f t="shared" si="452"/>
        <v>44.001663893510816</v>
      </c>
      <c r="Y3256" s="9">
        <f t="shared" si="453"/>
        <v>6.4361168250729401E-3</v>
      </c>
      <c r="Z3256" s="10">
        <f t="shared" si="454"/>
        <v>12707764.948453609</v>
      </c>
      <c r="AA3256" s="10">
        <f t="shared" si="455"/>
        <v>292278.59381443303</v>
      </c>
      <c r="AB3256" s="10">
        <f t="shared" si="456"/>
        <v>1</v>
      </c>
      <c r="AC3256" s="9">
        <f t="shared" si="457"/>
        <v>12326532</v>
      </c>
      <c r="AD3256" s="10">
        <f t="shared" si="458"/>
        <v>12860744.448290652</v>
      </c>
    </row>
    <row r="3257" spans="1:30" x14ac:dyDescent="0.2">
      <c r="A3257" t="s">
        <v>1243</v>
      </c>
      <c r="B3257" s="1">
        <v>43556</v>
      </c>
      <c r="C3257" t="s">
        <v>199</v>
      </c>
      <c r="D3257" s="2">
        <v>374</v>
      </c>
      <c r="E3257" s="2">
        <v>0</v>
      </c>
      <c r="F3257" s="2">
        <v>0</v>
      </c>
      <c r="G3257" s="2">
        <v>0</v>
      </c>
      <c r="H3257" s="2"/>
      <c r="I3257" s="2">
        <v>0</v>
      </c>
      <c r="J3257" s="2">
        <v>0</v>
      </c>
      <c r="K3257" s="2">
        <v>374</v>
      </c>
      <c r="L3257" s="2">
        <v>0</v>
      </c>
      <c r="M3257" s="2">
        <v>7.4800000000000005E-2</v>
      </c>
      <c r="N3257" s="8">
        <f t="shared" si="450"/>
        <v>7480.0000000000009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>
        <v>7.4800000000000005E-2</v>
      </c>
      <c r="V3257" s="2">
        <v>0</v>
      </c>
      <c r="W3257" s="2">
        <f t="shared" si="451"/>
        <v>24.916666666666668</v>
      </c>
      <c r="X3257" s="9">
        <f t="shared" si="452"/>
        <v>20.000000000000004</v>
      </c>
      <c r="Y3257" s="9">
        <f t="shared" si="453"/>
        <v>6.0682112373537027E-4</v>
      </c>
      <c r="Z3257" s="10">
        <f t="shared" si="454"/>
        <v>1411973.8831615122</v>
      </c>
      <c r="AA3257" s="10">
        <f t="shared" si="455"/>
        <v>32475.399312714781</v>
      </c>
      <c r="AB3257" s="10">
        <f t="shared" si="456"/>
        <v>9</v>
      </c>
      <c r="AC3257" s="9">
        <f t="shared" si="457"/>
        <v>1369614.6666666667</v>
      </c>
      <c r="AD3257" s="10">
        <f t="shared" si="458"/>
        <v>649507.98625429568</v>
      </c>
    </row>
    <row r="3258" spans="1:30" x14ac:dyDescent="0.2">
      <c r="A3258" t="s">
        <v>1243</v>
      </c>
      <c r="B3258" s="1">
        <v>43556</v>
      </c>
      <c r="C3258" t="s">
        <v>990</v>
      </c>
      <c r="D3258" s="2">
        <v>5631</v>
      </c>
      <c r="E3258" s="2">
        <v>2131</v>
      </c>
      <c r="F3258" s="2">
        <v>2329</v>
      </c>
      <c r="G3258" s="2">
        <v>0</v>
      </c>
      <c r="H3258" s="2"/>
      <c r="I3258" s="2">
        <v>1171</v>
      </c>
      <c r="J3258" s="2">
        <v>0</v>
      </c>
      <c r="K3258" s="2">
        <v>0</v>
      </c>
      <c r="L3258" s="2">
        <v>0</v>
      </c>
      <c r="M3258" s="2">
        <v>2.9904999999999999</v>
      </c>
      <c r="N3258" s="8">
        <f t="shared" si="450"/>
        <v>299050</v>
      </c>
      <c r="O3258" s="2">
        <v>1.0654999999999999</v>
      </c>
      <c r="P3258" s="2">
        <v>1.28095</v>
      </c>
      <c r="Q3258" s="2">
        <v>0</v>
      </c>
      <c r="R3258" s="2">
        <v>0</v>
      </c>
      <c r="S3258" s="2">
        <v>0.64405000000000001</v>
      </c>
      <c r="T3258" s="2">
        <v>0</v>
      </c>
      <c r="U3258" s="2">
        <v>0</v>
      </c>
      <c r="V3258" s="2">
        <v>0</v>
      </c>
      <c r="W3258" s="2">
        <f t="shared" si="451"/>
        <v>24.916666666666668</v>
      </c>
      <c r="X3258" s="9">
        <f t="shared" si="452"/>
        <v>53.107796128573966</v>
      </c>
      <c r="Y3258" s="9">
        <f t="shared" si="453"/>
        <v>2.4260676076612628E-2</v>
      </c>
      <c r="Z3258" s="10">
        <f t="shared" si="454"/>
        <v>12707764.948453609</v>
      </c>
      <c r="AA3258" s="10">
        <f t="shared" si="455"/>
        <v>292278.59381443303</v>
      </c>
      <c r="AB3258" s="10">
        <f t="shared" si="456"/>
        <v>1</v>
      </c>
      <c r="AC3258" s="9">
        <f t="shared" si="457"/>
        <v>12326532</v>
      </c>
      <c r="AD3258" s="10">
        <f t="shared" si="458"/>
        <v>15522271.973043188</v>
      </c>
    </row>
    <row r="3259" spans="1:30" x14ac:dyDescent="0.2">
      <c r="A3259" t="s">
        <v>1243</v>
      </c>
      <c r="B3259" s="1">
        <v>43556</v>
      </c>
      <c r="C3259" t="s">
        <v>1288</v>
      </c>
      <c r="D3259" s="2">
        <v>4332</v>
      </c>
      <c r="E3259" s="2">
        <v>4332</v>
      </c>
      <c r="F3259" s="2">
        <v>0</v>
      </c>
      <c r="G3259" s="2">
        <v>0</v>
      </c>
      <c r="H3259" s="2"/>
      <c r="I3259" s="2">
        <v>0</v>
      </c>
      <c r="J3259" s="2">
        <v>0</v>
      </c>
      <c r="K3259" s="2">
        <v>0</v>
      </c>
      <c r="L3259" s="2">
        <v>0</v>
      </c>
      <c r="M3259" s="2">
        <v>2.1659999999999999</v>
      </c>
      <c r="N3259" s="8">
        <f t="shared" si="450"/>
        <v>216600</v>
      </c>
      <c r="O3259" s="2">
        <v>2.1659999999999999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s="2">
        <v>0</v>
      </c>
      <c r="V3259" s="2">
        <v>0</v>
      </c>
      <c r="W3259" s="2">
        <f t="shared" si="451"/>
        <v>24.916666666666668</v>
      </c>
      <c r="X3259" s="9">
        <f t="shared" si="452"/>
        <v>50</v>
      </c>
      <c r="Y3259" s="9">
        <f t="shared" si="453"/>
        <v>1.757185232634775E-2</v>
      </c>
      <c r="Z3259" s="10">
        <f t="shared" si="454"/>
        <v>2541552.989690722</v>
      </c>
      <c r="AA3259" s="10">
        <f t="shared" si="455"/>
        <v>58455.718762886601</v>
      </c>
      <c r="AB3259" s="10">
        <f t="shared" si="456"/>
        <v>5</v>
      </c>
      <c r="AC3259" s="9">
        <f t="shared" si="457"/>
        <v>2465306.4</v>
      </c>
      <c r="AD3259" s="10">
        <f t="shared" si="458"/>
        <v>2922785.9381443299</v>
      </c>
    </row>
    <row r="3260" spans="1:30" x14ac:dyDescent="0.2">
      <c r="A3260" t="s">
        <v>1243</v>
      </c>
      <c r="B3260" s="1">
        <v>43556</v>
      </c>
      <c r="C3260" t="s">
        <v>1085</v>
      </c>
      <c r="D3260" s="2">
        <v>3710</v>
      </c>
      <c r="E3260" s="2">
        <v>0</v>
      </c>
      <c r="F3260" s="2">
        <v>0</v>
      </c>
      <c r="G3260" s="2">
        <v>0</v>
      </c>
      <c r="H3260" s="2"/>
      <c r="I3260" s="2">
        <v>0</v>
      </c>
      <c r="J3260" s="2">
        <v>0</v>
      </c>
      <c r="K3260" s="2">
        <v>1479</v>
      </c>
      <c r="L3260" s="2">
        <v>2231</v>
      </c>
      <c r="M3260" s="2">
        <v>0.85355000000000003</v>
      </c>
      <c r="N3260" s="8">
        <f t="shared" si="450"/>
        <v>85355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>
        <v>0.29580000000000001</v>
      </c>
      <c r="V3260" s="2">
        <v>0.55774999999999997</v>
      </c>
      <c r="W3260" s="2">
        <f t="shared" si="451"/>
        <v>24.916666666666668</v>
      </c>
      <c r="X3260" s="9">
        <f t="shared" si="452"/>
        <v>23.006738544474395</v>
      </c>
      <c r="Y3260" s="9">
        <f t="shared" si="453"/>
        <v>6.9244942535337597E-3</v>
      </c>
      <c r="Z3260" s="10">
        <f t="shared" si="454"/>
        <v>4235921.6494845366</v>
      </c>
      <c r="AA3260" s="10">
        <f t="shared" si="455"/>
        <v>97426.197938144338</v>
      </c>
      <c r="AB3260" s="10">
        <f t="shared" si="456"/>
        <v>3</v>
      </c>
      <c r="AC3260" s="9">
        <f t="shared" si="457"/>
        <v>4108844</v>
      </c>
      <c r="AD3260" s="10">
        <f t="shared" si="458"/>
        <v>2241459.063345097</v>
      </c>
    </row>
    <row r="3261" spans="1:30" x14ac:dyDescent="0.2">
      <c r="A3261" t="s">
        <v>1243</v>
      </c>
      <c r="B3261" s="1">
        <v>43556</v>
      </c>
      <c r="C3261" t="s">
        <v>1289</v>
      </c>
      <c r="D3261" s="2">
        <v>298</v>
      </c>
      <c r="E3261" s="2">
        <v>0</v>
      </c>
      <c r="F3261" s="2">
        <v>0</v>
      </c>
      <c r="G3261" s="2">
        <v>0</v>
      </c>
      <c r="H3261" s="2"/>
      <c r="I3261" s="2">
        <v>0</v>
      </c>
      <c r="J3261" s="2">
        <v>0</v>
      </c>
      <c r="K3261" s="2">
        <v>0</v>
      </c>
      <c r="L3261" s="2">
        <v>298</v>
      </c>
      <c r="M3261" s="2">
        <v>7.4499999999999997E-2</v>
      </c>
      <c r="N3261" s="8">
        <f t="shared" si="450"/>
        <v>7450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>
        <v>0</v>
      </c>
      <c r="V3261" s="2">
        <v>7.4499999999999997E-2</v>
      </c>
      <c r="W3261" s="2">
        <f t="shared" si="451"/>
        <v>24.916666666666668</v>
      </c>
      <c r="X3261" s="9">
        <f t="shared" si="452"/>
        <v>25</v>
      </c>
      <c r="Y3261" s="9">
        <f t="shared" si="453"/>
        <v>6.0438734917493415E-4</v>
      </c>
      <c r="Z3261" s="10">
        <f t="shared" si="454"/>
        <v>12707764.948453609</v>
      </c>
      <c r="AA3261" s="10">
        <f t="shared" si="455"/>
        <v>292278.59381443303</v>
      </c>
      <c r="AB3261" s="10">
        <f t="shared" si="456"/>
        <v>1</v>
      </c>
      <c r="AC3261" s="9">
        <f t="shared" si="457"/>
        <v>12326532</v>
      </c>
      <c r="AD3261" s="10">
        <f t="shared" si="458"/>
        <v>7306964.8453608258</v>
      </c>
    </row>
    <row r="3262" spans="1:30" x14ac:dyDescent="0.2">
      <c r="A3262" t="s">
        <v>1243</v>
      </c>
      <c r="B3262" s="1">
        <v>43556</v>
      </c>
      <c r="C3262" t="s">
        <v>208</v>
      </c>
      <c r="D3262" s="2">
        <v>17</v>
      </c>
      <c r="E3262" s="2">
        <v>0</v>
      </c>
      <c r="F3262" s="2">
        <v>0</v>
      </c>
      <c r="G3262" s="2">
        <v>0</v>
      </c>
      <c r="H3262" s="2"/>
      <c r="I3262" s="2">
        <v>0</v>
      </c>
      <c r="J3262" s="2">
        <v>0</v>
      </c>
      <c r="K3262" s="2">
        <v>0</v>
      </c>
      <c r="L3262" s="2">
        <v>0</v>
      </c>
      <c r="M3262" s="2">
        <v>2.5500000000000002E-3</v>
      </c>
      <c r="N3262" s="8">
        <f t="shared" si="450"/>
        <v>255.00000000000003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f t="shared" si="451"/>
        <v>24.916666666666668</v>
      </c>
      <c r="X3262" s="9">
        <f t="shared" si="452"/>
        <v>15.000000000000002</v>
      </c>
      <c r="Y3262" s="9">
        <f t="shared" si="453"/>
        <v>2.0687083763705804E-5</v>
      </c>
      <c r="Z3262" s="10">
        <f t="shared" si="454"/>
        <v>1155251.3589503281</v>
      </c>
      <c r="AA3262" s="10">
        <f t="shared" si="455"/>
        <v>26570.781255857546</v>
      </c>
      <c r="AB3262" s="10">
        <f t="shared" si="456"/>
        <v>11</v>
      </c>
      <c r="AC3262" s="9">
        <f t="shared" si="457"/>
        <v>1120593.8181818181</v>
      </c>
      <c r="AD3262" s="10">
        <f t="shared" si="458"/>
        <v>398561.71883786324</v>
      </c>
    </row>
    <row r="3263" spans="1:30" x14ac:dyDescent="0.2">
      <c r="A3263" t="s">
        <v>1243</v>
      </c>
      <c r="B3263" s="1">
        <v>43556</v>
      </c>
      <c r="C3263" t="s">
        <v>209</v>
      </c>
      <c r="D3263" s="2">
        <v>1230</v>
      </c>
      <c r="E3263" s="2">
        <v>0</v>
      </c>
      <c r="F3263" s="2">
        <v>0</v>
      </c>
      <c r="G3263" s="2">
        <v>0</v>
      </c>
      <c r="H3263" s="2"/>
      <c r="I3263" s="2">
        <v>0</v>
      </c>
      <c r="J3263" s="2">
        <v>0</v>
      </c>
      <c r="K3263" s="2">
        <v>1230</v>
      </c>
      <c r="L3263" s="2">
        <v>0</v>
      </c>
      <c r="M3263" s="2">
        <v>0.246</v>
      </c>
      <c r="N3263" s="8">
        <f t="shared" si="450"/>
        <v>24600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>
        <v>0.246</v>
      </c>
      <c r="V3263" s="2">
        <v>0</v>
      </c>
      <c r="W3263" s="2">
        <f t="shared" si="451"/>
        <v>24.916666666666668</v>
      </c>
      <c r="X3263" s="9">
        <f t="shared" si="452"/>
        <v>20</v>
      </c>
      <c r="Y3263" s="9">
        <f t="shared" si="453"/>
        <v>1.995695139557501E-3</v>
      </c>
      <c r="Z3263" s="10">
        <f t="shared" si="454"/>
        <v>794235.30927835056</v>
      </c>
      <c r="AA3263" s="10">
        <f t="shared" si="455"/>
        <v>18267.412113402064</v>
      </c>
      <c r="AB3263" s="10">
        <f t="shared" si="456"/>
        <v>16</v>
      </c>
      <c r="AC3263" s="9">
        <f t="shared" si="457"/>
        <v>770408.25</v>
      </c>
      <c r="AD3263" s="10">
        <f t="shared" si="458"/>
        <v>365348.2422680413</v>
      </c>
    </row>
    <row r="3264" spans="1:30" x14ac:dyDescent="0.2">
      <c r="A3264" t="s">
        <v>1243</v>
      </c>
      <c r="B3264" s="1">
        <v>43556</v>
      </c>
      <c r="C3264" t="s">
        <v>210</v>
      </c>
      <c r="D3264" s="2">
        <v>483</v>
      </c>
      <c r="E3264" s="2">
        <v>0</v>
      </c>
      <c r="F3264" s="2">
        <v>0</v>
      </c>
      <c r="G3264" s="2">
        <v>0</v>
      </c>
      <c r="H3264" s="2"/>
      <c r="I3264" s="2">
        <v>0</v>
      </c>
      <c r="J3264" s="2">
        <v>483</v>
      </c>
      <c r="K3264" s="2">
        <v>0</v>
      </c>
      <c r="L3264" s="2">
        <v>0</v>
      </c>
      <c r="M3264" s="2">
        <v>0.21734999999999999</v>
      </c>
      <c r="N3264" s="8">
        <f t="shared" si="450"/>
        <v>21735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0.21734999999999999</v>
      </c>
      <c r="U3264" s="2">
        <v>0</v>
      </c>
      <c r="V3264" s="2">
        <v>0</v>
      </c>
      <c r="W3264" s="2">
        <f t="shared" si="451"/>
        <v>24.916666666666668</v>
      </c>
      <c r="X3264" s="9">
        <f t="shared" si="452"/>
        <v>45</v>
      </c>
      <c r="Y3264" s="9">
        <f t="shared" si="453"/>
        <v>1.7632696690358652E-3</v>
      </c>
      <c r="Z3264" s="10">
        <f t="shared" si="454"/>
        <v>794235.30927835056</v>
      </c>
      <c r="AA3264" s="10">
        <f t="shared" si="455"/>
        <v>18267.412113402064</v>
      </c>
      <c r="AB3264" s="10">
        <f t="shared" si="456"/>
        <v>16</v>
      </c>
      <c r="AC3264" s="9">
        <f t="shared" si="457"/>
        <v>770408.25</v>
      </c>
      <c r="AD3264" s="10">
        <f t="shared" si="458"/>
        <v>822033.54510309291</v>
      </c>
    </row>
    <row r="3265" spans="1:30" x14ac:dyDescent="0.2">
      <c r="A3265" t="s">
        <v>1243</v>
      </c>
      <c r="B3265" s="1">
        <v>43556</v>
      </c>
      <c r="C3265" t="s">
        <v>212</v>
      </c>
      <c r="D3265" s="2">
        <v>13206</v>
      </c>
      <c r="E3265" s="2">
        <v>459</v>
      </c>
      <c r="F3265" s="2">
        <v>492</v>
      </c>
      <c r="G3265" s="2">
        <v>1391</v>
      </c>
      <c r="H3265" s="2"/>
      <c r="I3265" s="2">
        <v>3488</v>
      </c>
      <c r="J3265" s="2">
        <v>2295</v>
      </c>
      <c r="K3265" s="2">
        <v>0</v>
      </c>
      <c r="L3265" s="2">
        <v>0</v>
      </c>
      <c r="M3265" s="2">
        <v>4.8728199999999999</v>
      </c>
      <c r="N3265" s="8">
        <f t="shared" si="450"/>
        <v>487282</v>
      </c>
      <c r="O3265" s="2">
        <v>0.16064999999999999</v>
      </c>
      <c r="P3265" s="2">
        <v>0.123</v>
      </c>
      <c r="Q3265" s="2">
        <v>0.68225000000000002</v>
      </c>
      <c r="R3265" s="2">
        <v>0</v>
      </c>
      <c r="S3265" s="2">
        <v>1.3079000000000001</v>
      </c>
      <c r="T3265" s="2">
        <v>1.1862499999999998</v>
      </c>
      <c r="U3265" s="2">
        <v>0</v>
      </c>
      <c r="V3265" s="2">
        <v>0</v>
      </c>
      <c r="W3265" s="2">
        <f t="shared" si="451"/>
        <v>24.916666666666668</v>
      </c>
      <c r="X3265" s="9">
        <f t="shared" si="452"/>
        <v>36.898530970770864</v>
      </c>
      <c r="Y3265" s="9">
        <f t="shared" si="453"/>
        <v>3.9531151178612119E-2</v>
      </c>
      <c r="Z3265" s="10">
        <f t="shared" si="454"/>
        <v>1411973.8831615122</v>
      </c>
      <c r="AA3265" s="10">
        <f t="shared" si="455"/>
        <v>32475.399312714781</v>
      </c>
      <c r="AB3265" s="10">
        <f t="shared" si="456"/>
        <v>9</v>
      </c>
      <c r="AC3265" s="9">
        <f t="shared" si="457"/>
        <v>1369614.6666666667</v>
      </c>
      <c r="AD3265" s="10">
        <f t="shared" si="458"/>
        <v>1198294.5273283571</v>
      </c>
    </row>
    <row r="3266" spans="1:30" x14ac:dyDescent="0.2">
      <c r="A3266" t="s">
        <v>1243</v>
      </c>
      <c r="B3266" s="1">
        <v>43556</v>
      </c>
      <c r="C3266" t="s">
        <v>213</v>
      </c>
      <c r="D3266" s="2">
        <v>156120</v>
      </c>
      <c r="E3266" s="2">
        <v>32240</v>
      </c>
      <c r="F3266" s="2">
        <v>48376</v>
      </c>
      <c r="G3266" s="2">
        <v>29064</v>
      </c>
      <c r="H3266" s="2">
        <v>2305</v>
      </c>
      <c r="I3266" s="2">
        <v>20249</v>
      </c>
      <c r="J3266" s="2">
        <v>4674</v>
      </c>
      <c r="K3266" s="2">
        <v>2361</v>
      </c>
      <c r="L3266" s="2">
        <v>0</v>
      </c>
      <c r="M3266" s="2">
        <v>67.696363000000005</v>
      </c>
      <c r="N3266" s="8">
        <f t="shared" si="450"/>
        <v>6769636.3000000007</v>
      </c>
      <c r="O3266" s="2">
        <v>15.774400000000002</v>
      </c>
      <c r="P3266" s="2">
        <v>19.196650000000002</v>
      </c>
      <c r="Q3266" s="2">
        <v>12.338368000000001</v>
      </c>
      <c r="R3266" s="2">
        <v>0.864375</v>
      </c>
      <c r="S3266" s="2">
        <v>10.190750000000001</v>
      </c>
      <c r="T3266" s="2">
        <v>3.2488000000000001</v>
      </c>
      <c r="U3266" s="2">
        <v>0.47220000000000001</v>
      </c>
      <c r="V3266" s="2">
        <v>0</v>
      </c>
      <c r="W3266" s="2">
        <f t="shared" si="451"/>
        <v>24.916666666666668</v>
      </c>
      <c r="X3266" s="9">
        <f t="shared" si="452"/>
        <v>43.361749295413787</v>
      </c>
      <c r="Y3266" s="9">
        <f t="shared" si="453"/>
        <v>0.54919228701146439</v>
      </c>
      <c r="Z3266" s="10">
        <f t="shared" si="454"/>
        <v>668829.73412913736</v>
      </c>
      <c r="AA3266" s="10">
        <f t="shared" si="455"/>
        <v>15383.083884970159</v>
      </c>
      <c r="AB3266" s="10">
        <f t="shared" si="456"/>
        <v>19</v>
      </c>
      <c r="AC3266" s="9">
        <f t="shared" si="457"/>
        <v>648764.84210526315</v>
      </c>
      <c r="AD3266" s="10">
        <f t="shared" si="458"/>
        <v>667037.42681039602</v>
      </c>
    </row>
    <row r="3267" spans="1:30" x14ac:dyDescent="0.2">
      <c r="A3267" t="s">
        <v>1243</v>
      </c>
      <c r="B3267" s="1">
        <v>43556</v>
      </c>
      <c r="C3267" t="s">
        <v>1290</v>
      </c>
      <c r="D3267" s="2">
        <v>3980</v>
      </c>
      <c r="E3267" s="2">
        <v>0</v>
      </c>
      <c r="F3267" s="2">
        <v>0</v>
      </c>
      <c r="G3267" s="2">
        <v>0</v>
      </c>
      <c r="H3267" s="2"/>
      <c r="I3267" s="2">
        <v>0</v>
      </c>
      <c r="J3267" s="2">
        <v>2038</v>
      </c>
      <c r="K3267" s="2">
        <v>0</v>
      </c>
      <c r="L3267" s="2">
        <v>0</v>
      </c>
      <c r="M3267" s="2">
        <v>2.0823</v>
      </c>
      <c r="N3267" s="8">
        <f t="shared" ref="N3267:N3330" si="459">M3267*100000</f>
        <v>208230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0.91710000000000003</v>
      </c>
      <c r="U3267" s="2">
        <v>0</v>
      </c>
      <c r="V3267" s="2">
        <v>0</v>
      </c>
      <c r="W3267" s="2">
        <f t="shared" ref="W3267:W3330" si="460">299/12</f>
        <v>24.916666666666668</v>
      </c>
      <c r="X3267" s="9">
        <f t="shared" ref="X3267:X3330" si="461">N3267/D3267</f>
        <v>52.319095477386938</v>
      </c>
      <c r="Y3267" s="9">
        <f t="shared" ref="Y3267:Y3330" si="462">N3267/12326532</f>
        <v>1.6892829223986112E-2</v>
      </c>
      <c r="Z3267" s="10">
        <f t="shared" ref="Z3267:Z3330" si="463">AC3267*(1/(1-0.03))</f>
        <v>4235921.6494845366</v>
      </c>
      <c r="AA3267" s="10">
        <f t="shared" ref="AA3267:AA3330" si="464">Z3267*0.023</f>
        <v>97426.197938144338</v>
      </c>
      <c r="AB3267" s="10">
        <f t="shared" ref="AB3267:AB3330" si="465">COUNTIF(C3267:C10618,C3267)</f>
        <v>3</v>
      </c>
      <c r="AC3267" s="9">
        <f t="shared" ref="AC3267:AC3330" si="466">12326532/AB3267</f>
        <v>4108844</v>
      </c>
      <c r="AD3267" s="10">
        <f t="shared" ref="AD3267:AD3330" si="467">AA3267*X3267</f>
        <v>5097250.5519245723</v>
      </c>
    </row>
    <row r="3268" spans="1:30" x14ac:dyDescent="0.2">
      <c r="A3268" t="s">
        <v>1243</v>
      </c>
      <c r="B3268" s="1">
        <v>43556</v>
      </c>
      <c r="C3268" t="s">
        <v>1291</v>
      </c>
      <c r="D3268" s="2">
        <v>11746</v>
      </c>
      <c r="E3268" s="2">
        <v>0</v>
      </c>
      <c r="F3268" s="2">
        <v>1887</v>
      </c>
      <c r="G3268" s="2">
        <v>1660</v>
      </c>
      <c r="H3268" s="2"/>
      <c r="I3268" s="2">
        <v>0</v>
      </c>
      <c r="J3268" s="2">
        <v>3412</v>
      </c>
      <c r="K3268" s="2">
        <v>4787</v>
      </c>
      <c r="L3268" s="2">
        <v>0</v>
      </c>
      <c r="M3268" s="2">
        <v>4.11165</v>
      </c>
      <c r="N3268" s="8">
        <f t="shared" si="459"/>
        <v>411165</v>
      </c>
      <c r="O3268" s="2">
        <v>0</v>
      </c>
      <c r="P3268" s="2">
        <v>1.0378499999999999</v>
      </c>
      <c r="Q3268" s="2">
        <v>0.58099999999999996</v>
      </c>
      <c r="R3268" s="2">
        <v>0</v>
      </c>
      <c r="S3268" s="2">
        <v>0</v>
      </c>
      <c r="T3268" s="2">
        <v>1.5354000000000001</v>
      </c>
      <c r="U3268" s="2">
        <v>0.95740000000000003</v>
      </c>
      <c r="V3268" s="2">
        <v>0</v>
      </c>
      <c r="W3268" s="2">
        <f t="shared" si="460"/>
        <v>24.916666666666668</v>
      </c>
      <c r="X3268" s="9">
        <f t="shared" si="461"/>
        <v>35.004682445087688</v>
      </c>
      <c r="Y3268" s="9">
        <f t="shared" si="462"/>
        <v>3.3356097238055278E-2</v>
      </c>
      <c r="Z3268" s="10">
        <f t="shared" si="463"/>
        <v>2541552.989690722</v>
      </c>
      <c r="AA3268" s="10">
        <f t="shared" si="464"/>
        <v>58455.718762886601</v>
      </c>
      <c r="AB3268" s="10">
        <f t="shared" si="465"/>
        <v>5</v>
      </c>
      <c r="AC3268" s="9">
        <f t="shared" si="466"/>
        <v>2465306.4</v>
      </c>
      <c r="AD3268" s="10">
        <f t="shared" si="467"/>
        <v>2046223.8723941997</v>
      </c>
    </row>
    <row r="3269" spans="1:30" x14ac:dyDescent="0.2">
      <c r="A3269" t="s">
        <v>1243</v>
      </c>
      <c r="B3269" s="1">
        <v>43556</v>
      </c>
      <c r="C3269" t="s">
        <v>1156</v>
      </c>
      <c r="D3269" s="2">
        <v>452</v>
      </c>
      <c r="E3269" s="2">
        <v>452</v>
      </c>
      <c r="F3269" s="2">
        <v>0</v>
      </c>
      <c r="G3269" s="2">
        <v>0</v>
      </c>
      <c r="H3269" s="2"/>
      <c r="I3269" s="2">
        <v>0</v>
      </c>
      <c r="J3269" s="2">
        <v>0</v>
      </c>
      <c r="K3269" s="2">
        <v>0</v>
      </c>
      <c r="L3269" s="2">
        <v>0</v>
      </c>
      <c r="M3269" s="2">
        <v>0.1356</v>
      </c>
      <c r="N3269" s="8">
        <f t="shared" si="459"/>
        <v>13560</v>
      </c>
      <c r="O3269" s="2">
        <v>0.1356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f t="shared" si="460"/>
        <v>24.916666666666668</v>
      </c>
      <c r="X3269" s="9">
        <f t="shared" si="461"/>
        <v>30</v>
      </c>
      <c r="Y3269" s="9">
        <f t="shared" si="462"/>
        <v>1.1000661013170615E-3</v>
      </c>
      <c r="Z3269" s="10">
        <f t="shared" si="463"/>
        <v>4235921.6494845366</v>
      </c>
      <c r="AA3269" s="10">
        <f t="shared" si="464"/>
        <v>97426.197938144338</v>
      </c>
      <c r="AB3269" s="10">
        <f t="shared" si="465"/>
        <v>3</v>
      </c>
      <c r="AC3269" s="9">
        <f t="shared" si="466"/>
        <v>4108844</v>
      </c>
      <c r="AD3269" s="10">
        <f t="shared" si="467"/>
        <v>2922785.9381443299</v>
      </c>
    </row>
    <row r="3270" spans="1:30" x14ac:dyDescent="0.2">
      <c r="A3270" t="s">
        <v>1243</v>
      </c>
      <c r="B3270" s="1">
        <v>43556</v>
      </c>
      <c r="C3270" t="s">
        <v>1292</v>
      </c>
      <c r="D3270" s="2">
        <v>2531</v>
      </c>
      <c r="E3270" s="2">
        <v>0</v>
      </c>
      <c r="F3270" s="2">
        <v>2531</v>
      </c>
      <c r="G3270" s="2">
        <v>0</v>
      </c>
      <c r="H3270" s="2"/>
      <c r="I3270" s="2">
        <v>0</v>
      </c>
      <c r="J3270" s="2">
        <v>0</v>
      </c>
      <c r="K3270" s="2">
        <v>0</v>
      </c>
      <c r="L3270" s="2">
        <v>0</v>
      </c>
      <c r="M3270" s="2">
        <v>1.39205</v>
      </c>
      <c r="N3270" s="8">
        <f t="shared" si="459"/>
        <v>139205</v>
      </c>
      <c r="O3270" s="2">
        <v>0</v>
      </c>
      <c r="P3270" s="2">
        <v>1.39205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f t="shared" si="460"/>
        <v>24.916666666666668</v>
      </c>
      <c r="X3270" s="9">
        <f t="shared" si="461"/>
        <v>55</v>
      </c>
      <c r="Y3270" s="9">
        <f t="shared" si="462"/>
        <v>1.1293119589516338E-2</v>
      </c>
      <c r="Z3270" s="10">
        <f t="shared" si="463"/>
        <v>6353882.4742268045</v>
      </c>
      <c r="AA3270" s="10">
        <f t="shared" si="464"/>
        <v>146139.29690721651</v>
      </c>
      <c r="AB3270" s="10">
        <f t="shared" si="465"/>
        <v>2</v>
      </c>
      <c r="AC3270" s="9">
        <f t="shared" si="466"/>
        <v>6163266</v>
      </c>
      <c r="AD3270" s="10">
        <f t="shared" si="467"/>
        <v>8037661.3298969083</v>
      </c>
    </row>
    <row r="3271" spans="1:30" x14ac:dyDescent="0.2">
      <c r="A3271" t="s">
        <v>1243</v>
      </c>
      <c r="B3271" s="1">
        <v>43556</v>
      </c>
      <c r="C3271" t="s">
        <v>350</v>
      </c>
      <c r="D3271" s="2">
        <v>32999</v>
      </c>
      <c r="E3271" s="2">
        <v>6951</v>
      </c>
      <c r="F3271" s="2">
        <v>0</v>
      </c>
      <c r="G3271" s="2">
        <v>10536</v>
      </c>
      <c r="H3271" s="2">
        <v>4514</v>
      </c>
      <c r="I3271" s="2">
        <v>0</v>
      </c>
      <c r="J3271" s="2">
        <v>176</v>
      </c>
      <c r="K3271" s="2">
        <v>3516</v>
      </c>
      <c r="L3271" s="2">
        <v>3872</v>
      </c>
      <c r="M3271" s="2">
        <v>11.405118999999999</v>
      </c>
      <c r="N3271" s="8">
        <f t="shared" si="459"/>
        <v>1140511.8999999999</v>
      </c>
      <c r="O3271" s="2">
        <v>2.2569499999999998</v>
      </c>
      <c r="P3271" s="2">
        <v>0</v>
      </c>
      <c r="Q3271" s="2">
        <v>4.5219440000000004</v>
      </c>
      <c r="R3271" s="2">
        <v>1.801825</v>
      </c>
      <c r="S3271" s="2">
        <v>0</v>
      </c>
      <c r="T3271" s="2">
        <v>7.9200000000000007E-2</v>
      </c>
      <c r="U3271" s="2">
        <v>0.70320000000000005</v>
      </c>
      <c r="V3271" s="2">
        <v>1.3552</v>
      </c>
      <c r="W3271" s="2">
        <f t="shared" si="460"/>
        <v>24.916666666666668</v>
      </c>
      <c r="X3271" s="9">
        <f t="shared" si="461"/>
        <v>34.562014000424256</v>
      </c>
      <c r="Y3271" s="9">
        <f t="shared" si="462"/>
        <v>9.2524961603150005E-2</v>
      </c>
      <c r="Z3271" s="10">
        <f t="shared" si="463"/>
        <v>1815394.9926362301</v>
      </c>
      <c r="AA3271" s="10">
        <f t="shared" si="464"/>
        <v>41754.084830633292</v>
      </c>
      <c r="AB3271" s="10">
        <f t="shared" si="465"/>
        <v>7</v>
      </c>
      <c r="AC3271" s="9">
        <f t="shared" si="466"/>
        <v>1760933.142857143</v>
      </c>
      <c r="AD3271" s="10">
        <f t="shared" si="467"/>
        <v>1443105.2644912498</v>
      </c>
    </row>
    <row r="3272" spans="1:30" x14ac:dyDescent="0.2">
      <c r="A3272" t="s">
        <v>1243</v>
      </c>
      <c r="B3272" s="1">
        <v>43556</v>
      </c>
      <c r="C3272" t="s">
        <v>1293</v>
      </c>
      <c r="D3272" s="2">
        <v>461</v>
      </c>
      <c r="E3272" s="2">
        <v>0</v>
      </c>
      <c r="F3272" s="2">
        <v>0</v>
      </c>
      <c r="G3272" s="2">
        <v>0</v>
      </c>
      <c r="H3272" s="2"/>
      <c r="I3272" s="2">
        <v>461</v>
      </c>
      <c r="J3272" s="2">
        <v>0</v>
      </c>
      <c r="K3272" s="2">
        <v>0</v>
      </c>
      <c r="L3272" s="2">
        <v>0</v>
      </c>
      <c r="M3272" s="2">
        <v>0.25355</v>
      </c>
      <c r="N3272" s="8">
        <f t="shared" si="459"/>
        <v>25355</v>
      </c>
      <c r="O3272" s="2">
        <v>0</v>
      </c>
      <c r="P3272" s="2">
        <v>0</v>
      </c>
      <c r="Q3272" s="2">
        <v>0</v>
      </c>
      <c r="R3272" s="2">
        <v>0</v>
      </c>
      <c r="S3272" s="2">
        <v>0.25355</v>
      </c>
      <c r="T3272" s="2">
        <v>0</v>
      </c>
      <c r="U3272" s="2">
        <v>0</v>
      </c>
      <c r="V3272" s="2">
        <v>0</v>
      </c>
      <c r="W3272" s="2">
        <f t="shared" si="460"/>
        <v>24.916666666666668</v>
      </c>
      <c r="X3272" s="9">
        <f t="shared" si="461"/>
        <v>55</v>
      </c>
      <c r="Y3272" s="9">
        <f t="shared" si="462"/>
        <v>2.0569451326618061E-3</v>
      </c>
      <c r="Z3272" s="10">
        <f t="shared" si="463"/>
        <v>12707764.948453609</v>
      </c>
      <c r="AA3272" s="10">
        <f t="shared" si="464"/>
        <v>292278.59381443303</v>
      </c>
      <c r="AB3272" s="10">
        <f t="shared" si="465"/>
        <v>1</v>
      </c>
      <c r="AC3272" s="9">
        <f t="shared" si="466"/>
        <v>12326532</v>
      </c>
      <c r="AD3272" s="10">
        <f t="shared" si="467"/>
        <v>16075322.659793817</v>
      </c>
    </row>
    <row r="3273" spans="1:30" x14ac:dyDescent="0.2">
      <c r="A3273" t="s">
        <v>1243</v>
      </c>
      <c r="B3273" s="1">
        <v>43556</v>
      </c>
      <c r="C3273" t="s">
        <v>999</v>
      </c>
      <c r="D3273" s="2">
        <v>15080</v>
      </c>
      <c r="E3273" s="2">
        <v>0</v>
      </c>
      <c r="F3273" s="2">
        <v>0</v>
      </c>
      <c r="G3273" s="2">
        <v>4888</v>
      </c>
      <c r="H3273" s="2"/>
      <c r="I3273" s="2">
        <v>5022</v>
      </c>
      <c r="J3273" s="2">
        <v>0</v>
      </c>
      <c r="K3273" s="2">
        <v>0</v>
      </c>
      <c r="L3273" s="2">
        <v>0</v>
      </c>
      <c r="M3273" s="2">
        <v>3.9079700000000002</v>
      </c>
      <c r="N3273" s="8">
        <f t="shared" si="459"/>
        <v>390797</v>
      </c>
      <c r="O3273" s="2">
        <v>0</v>
      </c>
      <c r="P3273" s="2">
        <v>0</v>
      </c>
      <c r="Q3273" s="2">
        <v>0.94324999999999992</v>
      </c>
      <c r="R3273" s="2">
        <v>0</v>
      </c>
      <c r="S3273" s="2">
        <v>0.93069999999999997</v>
      </c>
      <c r="T3273" s="2">
        <v>0</v>
      </c>
      <c r="U3273" s="2">
        <v>0</v>
      </c>
      <c r="V3273" s="2">
        <v>0</v>
      </c>
      <c r="W3273" s="2">
        <f t="shared" si="460"/>
        <v>24.916666666666668</v>
      </c>
      <c r="X3273" s="9">
        <f t="shared" si="461"/>
        <v>25.914920424403181</v>
      </c>
      <c r="Y3273" s="9">
        <f t="shared" si="462"/>
        <v>3.1703726563156613E-2</v>
      </c>
      <c r="Z3273" s="10">
        <f t="shared" si="463"/>
        <v>2541552.989690722</v>
      </c>
      <c r="AA3273" s="10">
        <f t="shared" si="464"/>
        <v>58455.718762886601</v>
      </c>
      <c r="AB3273" s="10">
        <f t="shared" si="465"/>
        <v>5</v>
      </c>
      <c r="AC3273" s="9">
        <f t="shared" si="466"/>
        <v>2465306.4</v>
      </c>
      <c r="AD3273" s="10">
        <f t="shared" si="467"/>
        <v>1514875.3000914983</v>
      </c>
    </row>
    <row r="3274" spans="1:30" x14ac:dyDescent="0.2">
      <c r="A3274" t="s">
        <v>1243</v>
      </c>
      <c r="B3274" s="1">
        <v>43556</v>
      </c>
      <c r="C3274" t="s">
        <v>221</v>
      </c>
      <c r="D3274" s="2">
        <v>120166</v>
      </c>
      <c r="E3274" s="2">
        <v>34667</v>
      </c>
      <c r="F3274" s="2">
        <v>30702</v>
      </c>
      <c r="G3274" s="2">
        <v>28428</v>
      </c>
      <c r="H3274" s="2"/>
      <c r="I3274" s="2">
        <v>0</v>
      </c>
      <c r="J3274" s="2">
        <v>18920</v>
      </c>
      <c r="K3274" s="2">
        <v>0</v>
      </c>
      <c r="L3274" s="2">
        <v>0</v>
      </c>
      <c r="M3274" s="2">
        <v>51.603849999999994</v>
      </c>
      <c r="N3274" s="8">
        <f t="shared" si="459"/>
        <v>5160384.9999999991</v>
      </c>
      <c r="O3274" s="2">
        <v>16.357949999999999</v>
      </c>
      <c r="P3274" s="2">
        <v>10.88955</v>
      </c>
      <c r="Q3274" s="2">
        <v>10.306950000000001</v>
      </c>
      <c r="R3274" s="2">
        <v>0</v>
      </c>
      <c r="S3274" s="2">
        <v>0</v>
      </c>
      <c r="T3274" s="2">
        <v>11.040999999999999</v>
      </c>
      <c r="U3274" s="2">
        <v>0</v>
      </c>
      <c r="V3274" s="2">
        <v>0</v>
      </c>
      <c r="W3274" s="2">
        <f t="shared" si="460"/>
        <v>24.916666666666668</v>
      </c>
      <c r="X3274" s="9">
        <f t="shared" si="461"/>
        <v>42.943802739543621</v>
      </c>
      <c r="Y3274" s="9">
        <f t="shared" si="462"/>
        <v>0.41864045783518017</v>
      </c>
      <c r="Z3274" s="10">
        <f t="shared" si="463"/>
        <v>4235921.6494845366</v>
      </c>
      <c r="AA3274" s="10">
        <f t="shared" si="464"/>
        <v>97426.197938144338</v>
      </c>
      <c r="AB3274" s="10">
        <f t="shared" si="465"/>
        <v>3</v>
      </c>
      <c r="AC3274" s="9">
        <f t="shared" si="466"/>
        <v>4108844</v>
      </c>
      <c r="AD3274" s="10">
        <f t="shared" si="467"/>
        <v>4183851.4259194019</v>
      </c>
    </row>
    <row r="3275" spans="1:30" x14ac:dyDescent="0.2">
      <c r="A3275" t="s">
        <v>1243</v>
      </c>
      <c r="B3275" s="1">
        <v>43556</v>
      </c>
      <c r="C3275" t="s">
        <v>1237</v>
      </c>
      <c r="D3275" s="2">
        <v>7795</v>
      </c>
      <c r="E3275" s="2">
        <v>3929</v>
      </c>
      <c r="F3275" s="2">
        <v>0</v>
      </c>
      <c r="G3275" s="2">
        <v>0</v>
      </c>
      <c r="H3275" s="2"/>
      <c r="I3275" s="2">
        <v>0</v>
      </c>
      <c r="J3275" s="2">
        <v>0</v>
      </c>
      <c r="K3275" s="2">
        <v>0</v>
      </c>
      <c r="L3275" s="2">
        <v>3866</v>
      </c>
      <c r="M3275" s="2">
        <v>2.931</v>
      </c>
      <c r="N3275" s="8">
        <f t="shared" si="459"/>
        <v>293100</v>
      </c>
      <c r="O3275" s="2">
        <v>1.9644999999999999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0.96650000000000003</v>
      </c>
      <c r="W3275" s="2">
        <f t="shared" si="460"/>
        <v>24.916666666666668</v>
      </c>
      <c r="X3275" s="9">
        <f t="shared" si="461"/>
        <v>37.601026298909559</v>
      </c>
      <c r="Y3275" s="9">
        <f t="shared" si="462"/>
        <v>2.3777977455459492E-2</v>
      </c>
      <c r="Z3275" s="10">
        <f t="shared" si="463"/>
        <v>12707764.948453609</v>
      </c>
      <c r="AA3275" s="10">
        <f t="shared" si="464"/>
        <v>292278.59381443303</v>
      </c>
      <c r="AB3275" s="10">
        <f t="shared" si="465"/>
        <v>1</v>
      </c>
      <c r="AC3275" s="9">
        <f t="shared" si="466"/>
        <v>12326532</v>
      </c>
      <c r="AD3275" s="10">
        <f t="shared" si="467"/>
        <v>10989975.0926248</v>
      </c>
    </row>
    <row r="3276" spans="1:30" x14ac:dyDescent="0.2">
      <c r="A3276" t="s">
        <v>1243</v>
      </c>
      <c r="B3276" s="1">
        <v>43556</v>
      </c>
      <c r="C3276" t="s">
        <v>832</v>
      </c>
      <c r="D3276" s="2">
        <v>132</v>
      </c>
      <c r="E3276" s="2">
        <v>0</v>
      </c>
      <c r="F3276" s="2">
        <v>132</v>
      </c>
      <c r="G3276" s="2">
        <v>0</v>
      </c>
      <c r="H3276" s="2"/>
      <c r="I3276" s="2">
        <v>0</v>
      </c>
      <c r="J3276" s="2">
        <v>0</v>
      </c>
      <c r="K3276" s="2">
        <v>0</v>
      </c>
      <c r="L3276" s="2">
        <v>0</v>
      </c>
      <c r="M3276" s="2">
        <v>7.2599999999999998E-2</v>
      </c>
      <c r="N3276" s="8">
        <f t="shared" si="459"/>
        <v>7260</v>
      </c>
      <c r="O3276" s="2">
        <v>0</v>
      </c>
      <c r="P3276" s="2">
        <v>7.2599999999999998E-2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f t="shared" si="460"/>
        <v>24.916666666666668</v>
      </c>
      <c r="X3276" s="9">
        <f t="shared" si="461"/>
        <v>55</v>
      </c>
      <c r="Y3276" s="9">
        <f t="shared" si="462"/>
        <v>5.8897344362550635E-4</v>
      </c>
      <c r="Z3276" s="10">
        <f t="shared" si="463"/>
        <v>6353882.4742268045</v>
      </c>
      <c r="AA3276" s="10">
        <f t="shared" si="464"/>
        <v>146139.29690721651</v>
      </c>
      <c r="AB3276" s="10">
        <f t="shared" si="465"/>
        <v>2</v>
      </c>
      <c r="AC3276" s="9">
        <f t="shared" si="466"/>
        <v>6163266</v>
      </c>
      <c r="AD3276" s="10">
        <f t="shared" si="467"/>
        <v>8037661.3298969083</v>
      </c>
    </row>
    <row r="3277" spans="1:30" x14ac:dyDescent="0.2">
      <c r="A3277" t="s">
        <v>1243</v>
      </c>
      <c r="B3277" s="1">
        <v>43556</v>
      </c>
      <c r="C3277" t="s">
        <v>630</v>
      </c>
      <c r="D3277" s="2">
        <v>842</v>
      </c>
      <c r="E3277" s="2">
        <v>0</v>
      </c>
      <c r="F3277" s="2">
        <v>138</v>
      </c>
      <c r="G3277" s="2">
        <v>358</v>
      </c>
      <c r="H3277" s="2"/>
      <c r="I3277" s="2">
        <v>0</v>
      </c>
      <c r="J3277" s="2">
        <v>0</v>
      </c>
      <c r="K3277" s="2">
        <v>0</v>
      </c>
      <c r="L3277" s="2">
        <v>346</v>
      </c>
      <c r="M3277" s="2">
        <v>0.28769999999999996</v>
      </c>
      <c r="N3277" s="8">
        <f t="shared" si="459"/>
        <v>28769.999999999996</v>
      </c>
      <c r="O3277" s="2">
        <v>0</v>
      </c>
      <c r="P3277" s="2">
        <v>7.5899999999999995E-2</v>
      </c>
      <c r="Q3277" s="2">
        <v>0.12529999999999999</v>
      </c>
      <c r="R3277" s="2">
        <v>0</v>
      </c>
      <c r="S3277" s="2">
        <v>0</v>
      </c>
      <c r="T3277" s="2">
        <v>0</v>
      </c>
      <c r="U3277" s="2">
        <v>0</v>
      </c>
      <c r="V3277" s="2">
        <v>8.6499999999999994E-2</v>
      </c>
      <c r="W3277" s="2">
        <f t="shared" si="460"/>
        <v>24.916666666666668</v>
      </c>
      <c r="X3277" s="9">
        <f t="shared" si="461"/>
        <v>34.168646080760091</v>
      </c>
      <c r="Y3277" s="9">
        <f t="shared" si="462"/>
        <v>2.3339898034581011E-3</v>
      </c>
      <c r="Z3277" s="10">
        <f t="shared" si="463"/>
        <v>2541552.989690722</v>
      </c>
      <c r="AA3277" s="10">
        <f t="shared" si="464"/>
        <v>58455.718762886601</v>
      </c>
      <c r="AB3277" s="10">
        <f t="shared" si="465"/>
        <v>5</v>
      </c>
      <c r="AC3277" s="9">
        <f t="shared" si="466"/>
        <v>2465306.4</v>
      </c>
      <c r="AD3277" s="10">
        <f t="shared" si="467"/>
        <v>1997352.7658055194</v>
      </c>
    </row>
    <row r="3278" spans="1:30" x14ac:dyDescent="0.2">
      <c r="A3278" t="s">
        <v>1243</v>
      </c>
      <c r="B3278" s="1">
        <v>43556</v>
      </c>
      <c r="C3278" t="s">
        <v>535</v>
      </c>
      <c r="D3278" s="2">
        <v>13473</v>
      </c>
      <c r="E3278" s="2">
        <v>0</v>
      </c>
      <c r="F3278" s="2">
        <v>0</v>
      </c>
      <c r="G3278" s="2">
        <v>13473</v>
      </c>
      <c r="H3278" s="2"/>
      <c r="I3278" s="2">
        <v>0</v>
      </c>
      <c r="J3278" s="2">
        <v>0</v>
      </c>
      <c r="K3278" s="2">
        <v>0</v>
      </c>
      <c r="L3278" s="2">
        <v>0</v>
      </c>
      <c r="M3278" s="2">
        <v>4.7155500000000004</v>
      </c>
      <c r="N3278" s="8">
        <f t="shared" si="459"/>
        <v>471555.00000000006</v>
      </c>
      <c r="O3278" s="2">
        <v>0</v>
      </c>
      <c r="P3278" s="2">
        <v>0</v>
      </c>
      <c r="Q3278" s="2">
        <v>4.7155500000000004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f t="shared" si="460"/>
        <v>24.916666666666668</v>
      </c>
      <c r="X3278" s="9">
        <f t="shared" si="461"/>
        <v>35.000000000000007</v>
      </c>
      <c r="Y3278" s="9">
        <f t="shared" si="462"/>
        <v>3.8255285428212903E-2</v>
      </c>
      <c r="Z3278" s="10">
        <f t="shared" si="463"/>
        <v>1155251.3589503281</v>
      </c>
      <c r="AA3278" s="10">
        <f t="shared" si="464"/>
        <v>26570.781255857546</v>
      </c>
      <c r="AB3278" s="10">
        <f t="shared" si="465"/>
        <v>11</v>
      </c>
      <c r="AC3278" s="9">
        <f t="shared" si="466"/>
        <v>1120593.8181818181</v>
      </c>
      <c r="AD3278" s="10">
        <f t="shared" si="467"/>
        <v>929977.34395501425</v>
      </c>
    </row>
    <row r="3279" spans="1:30" x14ac:dyDescent="0.2">
      <c r="A3279" t="s">
        <v>1243</v>
      </c>
      <c r="B3279" s="1">
        <v>43556</v>
      </c>
      <c r="C3279" t="s">
        <v>363</v>
      </c>
      <c r="D3279" s="2">
        <v>1775</v>
      </c>
      <c r="E3279" s="2">
        <v>0</v>
      </c>
      <c r="F3279" s="2">
        <v>0</v>
      </c>
      <c r="G3279" s="2">
        <v>1557</v>
      </c>
      <c r="H3279" s="2"/>
      <c r="I3279" s="2">
        <v>0</v>
      </c>
      <c r="J3279" s="2">
        <v>0</v>
      </c>
      <c r="K3279" s="2">
        <v>0</v>
      </c>
      <c r="L3279" s="2">
        <v>0</v>
      </c>
      <c r="M3279" s="2">
        <v>0.73463800000000024</v>
      </c>
      <c r="N3279" s="8">
        <f t="shared" si="459"/>
        <v>73463.800000000017</v>
      </c>
      <c r="O3279" s="2">
        <v>0</v>
      </c>
      <c r="P3279" s="2">
        <v>0</v>
      </c>
      <c r="Q3279" s="2">
        <v>0.61473800000000012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f t="shared" si="460"/>
        <v>24.916666666666668</v>
      </c>
      <c r="X3279" s="9">
        <f t="shared" si="461"/>
        <v>41.388056338028179</v>
      </c>
      <c r="Y3279" s="9">
        <f t="shared" si="462"/>
        <v>5.9598109184318846E-3</v>
      </c>
      <c r="Z3279" s="10">
        <f t="shared" si="463"/>
        <v>1588470.6185567011</v>
      </c>
      <c r="AA3279" s="10">
        <f t="shared" si="464"/>
        <v>36534.824226804129</v>
      </c>
      <c r="AB3279" s="10">
        <f t="shared" si="465"/>
        <v>8</v>
      </c>
      <c r="AC3279" s="9">
        <f t="shared" si="466"/>
        <v>1540816.5</v>
      </c>
      <c r="AD3279" s="10">
        <f t="shared" si="467"/>
        <v>1512105.3633989261</v>
      </c>
    </row>
    <row r="3280" spans="1:30" x14ac:dyDescent="0.2">
      <c r="A3280" t="s">
        <v>1243</v>
      </c>
      <c r="B3280" s="1">
        <v>43556</v>
      </c>
      <c r="C3280" t="s">
        <v>227</v>
      </c>
      <c r="D3280" s="2">
        <v>36</v>
      </c>
      <c r="E3280" s="2">
        <v>0</v>
      </c>
      <c r="F3280" s="2">
        <v>0</v>
      </c>
      <c r="G3280" s="2">
        <v>0</v>
      </c>
      <c r="H3280" s="2"/>
      <c r="I3280" s="2">
        <v>0</v>
      </c>
      <c r="J3280" s="2">
        <v>0</v>
      </c>
      <c r="K3280" s="2">
        <v>0</v>
      </c>
      <c r="L3280" s="2">
        <v>0</v>
      </c>
      <c r="M3280" s="2">
        <v>2.3400000000000001E-3</v>
      </c>
      <c r="N3280" s="8">
        <f t="shared" si="459"/>
        <v>234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f t="shared" si="460"/>
        <v>24.916666666666668</v>
      </c>
      <c r="X3280" s="9">
        <f t="shared" si="461"/>
        <v>6.5</v>
      </c>
      <c r="Y3280" s="9">
        <f t="shared" si="462"/>
        <v>1.8983441571400617E-5</v>
      </c>
      <c r="Z3280" s="10">
        <f t="shared" si="463"/>
        <v>12707764.948453609</v>
      </c>
      <c r="AA3280" s="10">
        <f t="shared" si="464"/>
        <v>292278.59381443303</v>
      </c>
      <c r="AB3280" s="10">
        <f t="shared" si="465"/>
        <v>1</v>
      </c>
      <c r="AC3280" s="9">
        <f t="shared" si="466"/>
        <v>12326532</v>
      </c>
      <c r="AD3280" s="10">
        <f t="shared" si="467"/>
        <v>1899810.8597938146</v>
      </c>
    </row>
    <row r="3281" spans="1:30" x14ac:dyDescent="0.2">
      <c r="A3281" t="s">
        <v>1243</v>
      </c>
      <c r="B3281" s="1">
        <v>43556</v>
      </c>
      <c r="C3281" t="s">
        <v>232</v>
      </c>
      <c r="D3281" s="2">
        <v>29813</v>
      </c>
      <c r="E3281" s="2">
        <v>2826</v>
      </c>
      <c r="F3281" s="2">
        <v>3680</v>
      </c>
      <c r="G3281" s="2">
        <v>7303</v>
      </c>
      <c r="H3281" s="2"/>
      <c r="I3281" s="2">
        <v>6547</v>
      </c>
      <c r="J3281" s="2">
        <v>588</v>
      </c>
      <c r="K3281" s="2">
        <v>2445</v>
      </c>
      <c r="L3281" s="2">
        <v>0</v>
      </c>
      <c r="M3281" s="2">
        <v>11.573405000000001</v>
      </c>
      <c r="N3281" s="8">
        <f t="shared" si="459"/>
        <v>1157340.5</v>
      </c>
      <c r="O3281" s="2">
        <v>1.1568000000000001</v>
      </c>
      <c r="P3281" s="2">
        <v>2.024</v>
      </c>
      <c r="Q3281" s="2">
        <v>2.2113499999999999</v>
      </c>
      <c r="R3281" s="2">
        <v>0</v>
      </c>
      <c r="S3281" s="2">
        <v>2.5850500000000003</v>
      </c>
      <c r="T3281" s="2">
        <v>0.2646</v>
      </c>
      <c r="U3281" s="2">
        <v>0.48899999999999999</v>
      </c>
      <c r="V3281" s="2">
        <v>0</v>
      </c>
      <c r="W3281" s="2">
        <f t="shared" si="460"/>
        <v>24.916666666666668</v>
      </c>
      <c r="X3281" s="9">
        <f t="shared" si="461"/>
        <v>38.819994633213696</v>
      </c>
      <c r="Y3281" s="9">
        <f t="shared" si="462"/>
        <v>9.3890195555408451E-2</v>
      </c>
      <c r="Z3281" s="10">
        <f t="shared" si="463"/>
        <v>1058980.4123711342</v>
      </c>
      <c r="AA3281" s="10">
        <f t="shared" si="464"/>
        <v>24356.549484536084</v>
      </c>
      <c r="AB3281" s="10">
        <f t="shared" si="465"/>
        <v>12</v>
      </c>
      <c r="AC3281" s="9">
        <f t="shared" si="466"/>
        <v>1027211</v>
      </c>
      <c r="AD3281" s="10">
        <f t="shared" si="467"/>
        <v>945521.12027329463</v>
      </c>
    </row>
    <row r="3282" spans="1:30" x14ac:dyDescent="0.2">
      <c r="A3282" t="s">
        <v>1243</v>
      </c>
      <c r="B3282" s="1">
        <v>43556</v>
      </c>
      <c r="C3282" t="s">
        <v>233</v>
      </c>
      <c r="D3282" s="2">
        <v>6098</v>
      </c>
      <c r="E3282" s="2">
        <v>2977</v>
      </c>
      <c r="F3282" s="2">
        <v>0</v>
      </c>
      <c r="G3282" s="2">
        <v>0</v>
      </c>
      <c r="H3282" s="2"/>
      <c r="I3282" s="2">
        <v>0</v>
      </c>
      <c r="J3282" s="2">
        <v>0</v>
      </c>
      <c r="K3282" s="2">
        <v>0</v>
      </c>
      <c r="L3282" s="2">
        <v>3121</v>
      </c>
      <c r="M3282" s="2">
        <v>2.2687499999999998</v>
      </c>
      <c r="N3282" s="8">
        <f t="shared" si="459"/>
        <v>226874.99999999997</v>
      </c>
      <c r="O3282" s="2">
        <v>1.4884999999999999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s="2">
        <v>0</v>
      </c>
      <c r="V3282" s="2">
        <v>0.78025</v>
      </c>
      <c r="W3282" s="2">
        <f t="shared" si="460"/>
        <v>24.916666666666668</v>
      </c>
      <c r="X3282" s="9">
        <f t="shared" si="461"/>
        <v>37.204821252869792</v>
      </c>
      <c r="Y3282" s="9">
        <f t="shared" si="462"/>
        <v>1.8405420113297072E-2</v>
      </c>
      <c r="Z3282" s="10">
        <f t="shared" si="463"/>
        <v>4235921.6494845366</v>
      </c>
      <c r="AA3282" s="10">
        <f t="shared" si="464"/>
        <v>97426.197938144338</v>
      </c>
      <c r="AB3282" s="10">
        <f t="shared" si="465"/>
        <v>3</v>
      </c>
      <c r="AC3282" s="9">
        <f t="shared" si="466"/>
        <v>4108844</v>
      </c>
      <c r="AD3282" s="10">
        <f t="shared" si="467"/>
        <v>3624724.2796353716</v>
      </c>
    </row>
    <row r="3283" spans="1:30" x14ac:dyDescent="0.2">
      <c r="A3283" t="s">
        <v>1243</v>
      </c>
      <c r="B3283" s="1">
        <v>43556</v>
      </c>
      <c r="C3283" t="s">
        <v>461</v>
      </c>
      <c r="D3283" s="2">
        <v>942</v>
      </c>
      <c r="E3283" s="2">
        <v>0</v>
      </c>
      <c r="F3283" s="2">
        <v>0</v>
      </c>
      <c r="G3283" s="2">
        <v>0</v>
      </c>
      <c r="H3283" s="2"/>
      <c r="I3283" s="2">
        <v>0</v>
      </c>
      <c r="J3283" s="2">
        <v>0</v>
      </c>
      <c r="K3283" s="2">
        <v>942</v>
      </c>
      <c r="L3283" s="2">
        <v>0</v>
      </c>
      <c r="M3283" s="2">
        <v>0.18840000000000001</v>
      </c>
      <c r="N3283" s="8">
        <f t="shared" si="459"/>
        <v>18840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0.18840000000000001</v>
      </c>
      <c r="V3283" s="2">
        <v>0</v>
      </c>
      <c r="W3283" s="2">
        <f t="shared" si="460"/>
        <v>24.916666666666668</v>
      </c>
      <c r="X3283" s="9">
        <f t="shared" si="461"/>
        <v>20</v>
      </c>
      <c r="Y3283" s="9">
        <f t="shared" si="462"/>
        <v>1.5284104239537933E-3</v>
      </c>
      <c r="Z3283" s="10">
        <f t="shared" si="463"/>
        <v>3176941.2371134022</v>
      </c>
      <c r="AA3283" s="10">
        <f t="shared" si="464"/>
        <v>73069.648453608257</v>
      </c>
      <c r="AB3283" s="10">
        <f t="shared" si="465"/>
        <v>4</v>
      </c>
      <c r="AC3283" s="9">
        <f t="shared" si="466"/>
        <v>3081633</v>
      </c>
      <c r="AD3283" s="10">
        <f t="shared" si="467"/>
        <v>1461392.9690721652</v>
      </c>
    </row>
    <row r="3284" spans="1:30" x14ac:dyDescent="0.2">
      <c r="A3284" t="s">
        <v>1243</v>
      </c>
      <c r="B3284" s="1">
        <v>43556</v>
      </c>
      <c r="C3284" t="s">
        <v>235</v>
      </c>
      <c r="D3284" s="2">
        <v>59943</v>
      </c>
      <c r="E3284" s="2">
        <v>22122</v>
      </c>
      <c r="F3284" s="2">
        <v>9212</v>
      </c>
      <c r="G3284" s="2">
        <v>4804</v>
      </c>
      <c r="H3284" s="2"/>
      <c r="I3284" s="2">
        <v>6403</v>
      </c>
      <c r="J3284" s="2">
        <v>8598</v>
      </c>
      <c r="K3284" s="2">
        <v>3261</v>
      </c>
      <c r="L3284" s="2">
        <v>0</v>
      </c>
      <c r="M3284" s="2">
        <v>25.981278000000007</v>
      </c>
      <c r="N3284" s="8">
        <f t="shared" si="459"/>
        <v>2598127.8000000007</v>
      </c>
      <c r="O3284" s="2">
        <v>10.27195</v>
      </c>
      <c r="P3284" s="2">
        <v>3.77135</v>
      </c>
      <c r="Q3284" s="2">
        <v>2.3801779999999999</v>
      </c>
      <c r="R3284" s="2">
        <v>0</v>
      </c>
      <c r="S3284" s="2">
        <v>2.5265500000000003</v>
      </c>
      <c r="T3284" s="2">
        <v>4.8727499999999999</v>
      </c>
      <c r="U3284" s="2">
        <v>0.6522</v>
      </c>
      <c r="V3284" s="2">
        <v>0</v>
      </c>
      <c r="W3284" s="2">
        <f t="shared" si="460"/>
        <v>24.916666666666668</v>
      </c>
      <c r="X3284" s="9">
        <f t="shared" si="461"/>
        <v>43.343306140833803</v>
      </c>
      <c r="Y3284" s="9">
        <f t="shared" si="462"/>
        <v>0.21077524481338308</v>
      </c>
      <c r="Z3284" s="10">
        <f t="shared" si="463"/>
        <v>668829.73412913736</v>
      </c>
      <c r="AA3284" s="10">
        <f t="shared" si="464"/>
        <v>15383.083884970159</v>
      </c>
      <c r="AB3284" s="10">
        <f t="shared" si="465"/>
        <v>19</v>
      </c>
      <c r="AC3284" s="9">
        <f t="shared" si="466"/>
        <v>648764.84210526315</v>
      </c>
      <c r="AD3284" s="10">
        <f t="shared" si="467"/>
        <v>666753.71421638865</v>
      </c>
    </row>
    <row r="3285" spans="1:30" x14ac:dyDescent="0.2">
      <c r="A3285" t="s">
        <v>1243</v>
      </c>
      <c r="B3285" s="1">
        <v>43556</v>
      </c>
      <c r="C3285" t="s">
        <v>1242</v>
      </c>
      <c r="D3285" s="2">
        <v>106</v>
      </c>
      <c r="E3285" s="2">
        <v>106</v>
      </c>
      <c r="F3285" s="2">
        <v>0</v>
      </c>
      <c r="G3285" s="2">
        <v>0</v>
      </c>
      <c r="H3285" s="2"/>
      <c r="I3285" s="2">
        <v>0</v>
      </c>
      <c r="J3285" s="2">
        <v>0</v>
      </c>
      <c r="K3285" s="2">
        <v>0</v>
      </c>
      <c r="L3285" s="2">
        <v>0</v>
      </c>
      <c r="M3285" s="2">
        <v>5.2999999999999999E-2</v>
      </c>
      <c r="N3285" s="8">
        <f t="shared" si="459"/>
        <v>5300</v>
      </c>
      <c r="O3285" s="2">
        <v>5.2999999999999999E-2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f t="shared" si="460"/>
        <v>24.916666666666668</v>
      </c>
      <c r="X3285" s="9">
        <f t="shared" si="461"/>
        <v>50</v>
      </c>
      <c r="Y3285" s="9">
        <f t="shared" si="462"/>
        <v>4.2996683901035587E-4</v>
      </c>
      <c r="Z3285" s="10">
        <f t="shared" si="463"/>
        <v>12707764.948453609</v>
      </c>
      <c r="AA3285" s="10">
        <f t="shared" si="464"/>
        <v>292278.59381443303</v>
      </c>
      <c r="AB3285" s="10">
        <f t="shared" si="465"/>
        <v>1</v>
      </c>
      <c r="AC3285" s="9">
        <f t="shared" si="466"/>
        <v>12326532</v>
      </c>
      <c r="AD3285" s="10">
        <f t="shared" si="467"/>
        <v>14613929.690721652</v>
      </c>
    </row>
    <row r="3286" spans="1:30" x14ac:dyDescent="0.2">
      <c r="A3286" t="s">
        <v>1243</v>
      </c>
      <c r="B3286" s="1">
        <v>43556</v>
      </c>
      <c r="C3286" t="s">
        <v>1163</v>
      </c>
      <c r="D3286" s="2">
        <v>1215</v>
      </c>
      <c r="E3286" s="2">
        <v>0</v>
      </c>
      <c r="F3286" s="2">
        <v>0</v>
      </c>
      <c r="G3286" s="2">
        <v>0</v>
      </c>
      <c r="H3286" s="2"/>
      <c r="I3286" s="2">
        <v>0</v>
      </c>
      <c r="J3286" s="2">
        <v>1215</v>
      </c>
      <c r="K3286" s="2">
        <v>0</v>
      </c>
      <c r="L3286" s="2">
        <v>0</v>
      </c>
      <c r="M3286" s="2">
        <v>0.36449999999999999</v>
      </c>
      <c r="N3286" s="8">
        <f t="shared" si="459"/>
        <v>36450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0.36449999999999999</v>
      </c>
      <c r="U3286" s="2">
        <v>0</v>
      </c>
      <c r="V3286" s="2">
        <v>0</v>
      </c>
      <c r="W3286" s="2">
        <f t="shared" si="460"/>
        <v>24.916666666666668</v>
      </c>
      <c r="X3286" s="9">
        <f t="shared" si="461"/>
        <v>30</v>
      </c>
      <c r="Y3286" s="9">
        <f t="shared" si="462"/>
        <v>2.9570360909297118E-3</v>
      </c>
      <c r="Z3286" s="10">
        <f t="shared" si="463"/>
        <v>12707764.948453609</v>
      </c>
      <c r="AA3286" s="10">
        <f t="shared" si="464"/>
        <v>292278.59381443303</v>
      </c>
      <c r="AB3286" s="10">
        <f t="shared" si="465"/>
        <v>1</v>
      </c>
      <c r="AC3286" s="9">
        <f t="shared" si="466"/>
        <v>12326532</v>
      </c>
      <c r="AD3286" s="10">
        <f t="shared" si="467"/>
        <v>8768357.8144329917</v>
      </c>
    </row>
    <row r="3287" spans="1:30" x14ac:dyDescent="0.2">
      <c r="A3287" t="s">
        <v>1243</v>
      </c>
      <c r="B3287" s="1">
        <v>43556</v>
      </c>
      <c r="C3287" t="s">
        <v>1294</v>
      </c>
      <c r="D3287" s="2">
        <v>13293</v>
      </c>
      <c r="E3287" s="2">
        <v>0</v>
      </c>
      <c r="F3287" s="2">
        <v>0</v>
      </c>
      <c r="G3287" s="2">
        <v>0</v>
      </c>
      <c r="H3287" s="2"/>
      <c r="I3287" s="2">
        <v>0</v>
      </c>
      <c r="J3287" s="2">
        <v>0</v>
      </c>
      <c r="K3287" s="2">
        <v>6801</v>
      </c>
      <c r="L3287" s="2">
        <v>6492</v>
      </c>
      <c r="M3287" s="2">
        <v>2.9832000000000001</v>
      </c>
      <c r="N3287" s="8">
        <f t="shared" si="459"/>
        <v>298320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1.3602000000000001</v>
      </c>
      <c r="V3287" s="2">
        <v>1.623</v>
      </c>
      <c r="W3287" s="2">
        <f t="shared" si="460"/>
        <v>24.916666666666668</v>
      </c>
      <c r="X3287" s="9">
        <f t="shared" si="461"/>
        <v>22.441886707289552</v>
      </c>
      <c r="Y3287" s="9">
        <f t="shared" si="462"/>
        <v>2.4201454228975353E-2</v>
      </c>
      <c r="Z3287" s="10">
        <f t="shared" si="463"/>
        <v>6353882.4742268045</v>
      </c>
      <c r="AA3287" s="10">
        <f t="shared" si="464"/>
        <v>146139.29690721651</v>
      </c>
      <c r="AB3287" s="10">
        <f t="shared" si="465"/>
        <v>2</v>
      </c>
      <c r="AC3287" s="9">
        <f t="shared" si="466"/>
        <v>6163266</v>
      </c>
      <c r="AD3287" s="10">
        <f t="shared" si="467"/>
        <v>3279641.5446747034</v>
      </c>
    </row>
    <row r="3288" spans="1:30" x14ac:dyDescent="0.2">
      <c r="A3288" t="s">
        <v>1243</v>
      </c>
      <c r="B3288" s="1">
        <v>43556</v>
      </c>
      <c r="C3288" t="s">
        <v>836</v>
      </c>
      <c r="D3288" s="2">
        <v>2390</v>
      </c>
      <c r="E3288" s="2">
        <v>0</v>
      </c>
      <c r="F3288" s="2">
        <v>0</v>
      </c>
      <c r="G3288" s="2">
        <v>0</v>
      </c>
      <c r="H3288" s="2">
        <v>1519</v>
      </c>
      <c r="I3288" s="2">
        <v>0</v>
      </c>
      <c r="J3288" s="2">
        <v>0</v>
      </c>
      <c r="K3288" s="2">
        <v>0</v>
      </c>
      <c r="L3288" s="2">
        <v>0</v>
      </c>
      <c r="M3288" s="2">
        <v>0.85880000000000001</v>
      </c>
      <c r="N3288" s="8">
        <f t="shared" si="459"/>
        <v>85880</v>
      </c>
      <c r="O3288" s="2">
        <v>0</v>
      </c>
      <c r="P3288" s="2">
        <v>0</v>
      </c>
      <c r="Q3288" s="2">
        <v>0</v>
      </c>
      <c r="R3288" s="2">
        <v>0.37974999999999998</v>
      </c>
      <c r="S3288" s="2">
        <v>0</v>
      </c>
      <c r="T3288" s="2">
        <v>0</v>
      </c>
      <c r="U3288" s="2">
        <v>0</v>
      </c>
      <c r="V3288" s="2">
        <v>0</v>
      </c>
      <c r="W3288" s="2">
        <f t="shared" si="460"/>
        <v>24.916666666666668</v>
      </c>
      <c r="X3288" s="9">
        <f t="shared" si="461"/>
        <v>35.93305439330544</v>
      </c>
      <c r="Y3288" s="9">
        <f t="shared" si="462"/>
        <v>6.9670853083413893E-3</v>
      </c>
      <c r="Z3288" s="10">
        <f t="shared" si="463"/>
        <v>2541552.989690722</v>
      </c>
      <c r="AA3288" s="10">
        <f t="shared" si="464"/>
        <v>58455.718762886601</v>
      </c>
      <c r="AB3288" s="10">
        <f t="shared" si="465"/>
        <v>5</v>
      </c>
      <c r="AC3288" s="9">
        <f t="shared" si="466"/>
        <v>2465306.4</v>
      </c>
      <c r="AD3288" s="10">
        <f t="shared" si="467"/>
        <v>2100492.5219065696</v>
      </c>
    </row>
    <row r="3289" spans="1:30" x14ac:dyDescent="0.2">
      <c r="A3289" t="s">
        <v>1243</v>
      </c>
      <c r="B3289" s="1">
        <v>43586</v>
      </c>
      <c r="C3289" t="s">
        <v>1244</v>
      </c>
      <c r="D3289" s="2">
        <v>1486</v>
      </c>
      <c r="E3289" s="2">
        <v>0</v>
      </c>
      <c r="F3289" s="2">
        <v>900</v>
      </c>
      <c r="G3289" s="2">
        <v>0</v>
      </c>
      <c r="H3289" s="2"/>
      <c r="I3289" s="2">
        <v>586</v>
      </c>
      <c r="J3289" s="2">
        <v>0</v>
      </c>
      <c r="K3289" s="2">
        <v>0</v>
      </c>
      <c r="L3289" s="2">
        <v>0</v>
      </c>
      <c r="M3289" s="2">
        <v>0.81729999999999992</v>
      </c>
      <c r="N3289" s="8">
        <f t="shared" si="459"/>
        <v>81729.999999999985</v>
      </c>
      <c r="O3289" s="2">
        <v>0</v>
      </c>
      <c r="P3289" s="2">
        <v>0.495</v>
      </c>
      <c r="Q3289" s="2">
        <v>0</v>
      </c>
      <c r="R3289" s="2">
        <v>0</v>
      </c>
      <c r="S3289" s="2">
        <v>0.32229999999999998</v>
      </c>
      <c r="T3289" s="2">
        <v>0</v>
      </c>
      <c r="U3289" s="2">
        <v>0</v>
      </c>
      <c r="V3289" s="2">
        <v>0</v>
      </c>
      <c r="W3289" s="2">
        <f t="shared" si="460"/>
        <v>24.916666666666668</v>
      </c>
      <c r="X3289" s="9">
        <f t="shared" si="461"/>
        <v>54.999999999999993</v>
      </c>
      <c r="Y3289" s="9">
        <f t="shared" si="462"/>
        <v>6.6304131608144112E-3</v>
      </c>
      <c r="Z3289" s="10">
        <f t="shared" si="463"/>
        <v>12707764.948453609</v>
      </c>
      <c r="AA3289" s="10">
        <f t="shared" si="464"/>
        <v>292278.59381443303</v>
      </c>
      <c r="AB3289" s="10">
        <f t="shared" si="465"/>
        <v>1</v>
      </c>
      <c r="AC3289" s="9">
        <f t="shared" si="466"/>
        <v>12326532</v>
      </c>
      <c r="AD3289" s="10">
        <f t="shared" si="467"/>
        <v>16075322.659793815</v>
      </c>
    </row>
    <row r="3290" spans="1:30" x14ac:dyDescent="0.2">
      <c r="A3290" t="s">
        <v>1243</v>
      </c>
      <c r="B3290" s="1">
        <v>43586</v>
      </c>
      <c r="C3290" t="s">
        <v>1295</v>
      </c>
      <c r="D3290" s="2">
        <v>196</v>
      </c>
      <c r="E3290" s="2">
        <v>0</v>
      </c>
      <c r="F3290" s="2">
        <v>0</v>
      </c>
      <c r="G3290" s="2">
        <v>0</v>
      </c>
      <c r="H3290" s="2"/>
      <c r="I3290" s="2">
        <v>0</v>
      </c>
      <c r="J3290" s="2">
        <v>196</v>
      </c>
      <c r="K3290" s="2">
        <v>0</v>
      </c>
      <c r="L3290" s="2">
        <v>0</v>
      </c>
      <c r="M3290" s="2">
        <v>8.8200000000000001E-2</v>
      </c>
      <c r="N3290" s="8">
        <f t="shared" si="459"/>
        <v>8820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8.8200000000000001E-2</v>
      </c>
      <c r="U3290" s="2">
        <v>0</v>
      </c>
      <c r="V3290" s="2">
        <v>0</v>
      </c>
      <c r="W3290" s="2">
        <f t="shared" si="460"/>
        <v>24.916666666666668</v>
      </c>
      <c r="X3290" s="9">
        <f t="shared" si="461"/>
        <v>45</v>
      </c>
      <c r="Y3290" s="9">
        <f t="shared" si="462"/>
        <v>7.1552972076817714E-4</v>
      </c>
      <c r="Z3290" s="10">
        <f t="shared" si="463"/>
        <v>6353882.4742268045</v>
      </c>
      <c r="AA3290" s="10">
        <f t="shared" si="464"/>
        <v>146139.29690721651</v>
      </c>
      <c r="AB3290" s="10">
        <f t="shared" si="465"/>
        <v>2</v>
      </c>
      <c r="AC3290" s="9">
        <f t="shared" si="466"/>
        <v>6163266</v>
      </c>
      <c r="AD3290" s="10">
        <f t="shared" si="467"/>
        <v>6576268.3608247433</v>
      </c>
    </row>
    <row r="3291" spans="1:30" x14ac:dyDescent="0.2">
      <c r="A3291" t="s">
        <v>1243</v>
      </c>
      <c r="B3291" s="1">
        <v>43586</v>
      </c>
      <c r="C3291" t="s">
        <v>1166</v>
      </c>
      <c r="D3291" s="2">
        <v>13683</v>
      </c>
      <c r="E3291" s="2">
        <v>4446</v>
      </c>
      <c r="F3291" s="2">
        <v>0</v>
      </c>
      <c r="G3291" s="2">
        <v>4647</v>
      </c>
      <c r="H3291" s="2"/>
      <c r="I3291" s="2">
        <v>0</v>
      </c>
      <c r="J3291" s="2">
        <v>0</v>
      </c>
      <c r="K3291" s="2">
        <v>4590</v>
      </c>
      <c r="L3291" s="2">
        <v>0</v>
      </c>
      <c r="M3291" s="2">
        <v>4.7674500000000002</v>
      </c>
      <c r="N3291" s="8">
        <f t="shared" si="459"/>
        <v>476745</v>
      </c>
      <c r="O3291" s="2">
        <v>2.2229999999999999</v>
      </c>
      <c r="P3291" s="2">
        <v>0</v>
      </c>
      <c r="Q3291" s="2">
        <v>1.62645</v>
      </c>
      <c r="R3291" s="2">
        <v>0</v>
      </c>
      <c r="S3291" s="2">
        <v>0</v>
      </c>
      <c r="T3291" s="2">
        <v>0</v>
      </c>
      <c r="U3291" s="2">
        <v>0.91800000000000004</v>
      </c>
      <c r="V3291" s="2">
        <v>0</v>
      </c>
      <c r="W3291" s="2">
        <f t="shared" si="460"/>
        <v>24.916666666666668</v>
      </c>
      <c r="X3291" s="9">
        <f t="shared" si="461"/>
        <v>34.842139881604908</v>
      </c>
      <c r="Y3291" s="9">
        <f t="shared" si="462"/>
        <v>3.8676328427168324E-2</v>
      </c>
      <c r="Z3291" s="10">
        <f t="shared" si="463"/>
        <v>3176941.2371134022</v>
      </c>
      <c r="AA3291" s="10">
        <f t="shared" si="464"/>
        <v>73069.648453608257</v>
      </c>
      <c r="AB3291" s="10">
        <f t="shared" si="465"/>
        <v>4</v>
      </c>
      <c r="AC3291" s="9">
        <f t="shared" si="466"/>
        <v>3081633</v>
      </c>
      <c r="AD3291" s="10">
        <f t="shared" si="467"/>
        <v>2545902.9125203146</v>
      </c>
    </row>
    <row r="3292" spans="1:30" x14ac:dyDescent="0.2">
      <c r="A3292" t="s">
        <v>1243</v>
      </c>
      <c r="B3292" s="1">
        <v>43586</v>
      </c>
      <c r="C3292" t="s">
        <v>365</v>
      </c>
      <c r="D3292" s="2">
        <v>182</v>
      </c>
      <c r="E3292" s="2">
        <v>0</v>
      </c>
      <c r="F3292" s="2">
        <v>0</v>
      </c>
      <c r="G3292" s="2">
        <v>0</v>
      </c>
      <c r="H3292" s="2"/>
      <c r="I3292" s="2">
        <v>0</v>
      </c>
      <c r="J3292" s="2">
        <v>0</v>
      </c>
      <c r="K3292" s="2">
        <v>182</v>
      </c>
      <c r="L3292" s="2">
        <v>0</v>
      </c>
      <c r="M3292" s="2">
        <v>3.6400000000000002E-2</v>
      </c>
      <c r="N3292" s="8">
        <f t="shared" si="459"/>
        <v>3640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3.6400000000000002E-2</v>
      </c>
      <c r="V3292" s="2">
        <v>0</v>
      </c>
      <c r="W3292" s="2">
        <f t="shared" si="460"/>
        <v>24.916666666666668</v>
      </c>
      <c r="X3292" s="9">
        <f t="shared" si="461"/>
        <v>20</v>
      </c>
      <c r="Y3292" s="9">
        <f t="shared" si="462"/>
        <v>2.9529797999956514E-4</v>
      </c>
      <c r="Z3292" s="10">
        <f t="shared" si="463"/>
        <v>2541552.989690722</v>
      </c>
      <c r="AA3292" s="10">
        <f t="shared" si="464"/>
        <v>58455.718762886601</v>
      </c>
      <c r="AB3292" s="10">
        <f t="shared" si="465"/>
        <v>5</v>
      </c>
      <c r="AC3292" s="9">
        <f t="shared" si="466"/>
        <v>2465306.4</v>
      </c>
      <c r="AD3292" s="10">
        <f t="shared" si="467"/>
        <v>1169114.3752577321</v>
      </c>
    </row>
    <row r="3293" spans="1:30" x14ac:dyDescent="0.2">
      <c r="A3293" t="s">
        <v>1243</v>
      </c>
      <c r="B3293" s="1">
        <v>43586</v>
      </c>
      <c r="C3293" t="s">
        <v>366</v>
      </c>
      <c r="D3293" s="2">
        <v>30285</v>
      </c>
      <c r="E3293" s="2">
        <v>0</v>
      </c>
      <c r="F3293" s="2">
        <v>19039</v>
      </c>
      <c r="G3293" s="2">
        <v>0</v>
      </c>
      <c r="H3293" s="2"/>
      <c r="I3293" s="2">
        <v>1565</v>
      </c>
      <c r="J3293" s="2">
        <v>3302</v>
      </c>
      <c r="K3293" s="2">
        <v>0</v>
      </c>
      <c r="L3293" s="2">
        <v>0</v>
      </c>
      <c r="M3293" s="2">
        <v>10.712135</v>
      </c>
      <c r="N3293" s="8">
        <f t="shared" si="459"/>
        <v>1071213.5</v>
      </c>
      <c r="O3293" s="2">
        <v>0</v>
      </c>
      <c r="P3293" s="2">
        <v>8.0970999999999993</v>
      </c>
      <c r="Q3293" s="2">
        <v>0</v>
      </c>
      <c r="R3293" s="2">
        <v>0</v>
      </c>
      <c r="S3293" s="2">
        <v>0.86075000000000002</v>
      </c>
      <c r="T3293" s="2">
        <v>1.33965</v>
      </c>
      <c r="U3293" s="2">
        <v>0</v>
      </c>
      <c r="V3293" s="2">
        <v>0</v>
      </c>
      <c r="W3293" s="2">
        <f t="shared" si="460"/>
        <v>24.916666666666668</v>
      </c>
      <c r="X3293" s="9">
        <f t="shared" si="461"/>
        <v>35.371091299323098</v>
      </c>
      <c r="Y3293" s="9">
        <f t="shared" si="462"/>
        <v>8.6903072169852796E-2</v>
      </c>
      <c r="Z3293" s="10">
        <f t="shared" si="463"/>
        <v>1270776.494845361</v>
      </c>
      <c r="AA3293" s="10">
        <f t="shared" si="464"/>
        <v>29227.859381443301</v>
      </c>
      <c r="AB3293" s="10">
        <f t="shared" si="465"/>
        <v>10</v>
      </c>
      <c r="AC3293" s="9">
        <f t="shared" si="466"/>
        <v>1232653.2</v>
      </c>
      <c r="AD3293" s="10">
        <f t="shared" si="467"/>
        <v>1033821.2826648081</v>
      </c>
    </row>
    <row r="3294" spans="1:30" x14ac:dyDescent="0.2">
      <c r="A3294" t="s">
        <v>1243</v>
      </c>
      <c r="B3294" s="1">
        <v>43586</v>
      </c>
      <c r="C3294" t="s">
        <v>23</v>
      </c>
      <c r="D3294" s="2">
        <v>3062</v>
      </c>
      <c r="E3294" s="2">
        <v>0</v>
      </c>
      <c r="F3294" s="2">
        <v>3062</v>
      </c>
      <c r="G3294" s="2">
        <v>0</v>
      </c>
      <c r="H3294" s="2"/>
      <c r="I3294" s="2">
        <v>0</v>
      </c>
      <c r="J3294" s="2">
        <v>0</v>
      </c>
      <c r="K3294" s="2">
        <v>0</v>
      </c>
      <c r="L3294" s="2">
        <v>0</v>
      </c>
      <c r="M3294" s="2">
        <v>1.6840999999999999</v>
      </c>
      <c r="N3294" s="8">
        <f t="shared" si="459"/>
        <v>168410</v>
      </c>
      <c r="O3294" s="2">
        <v>0</v>
      </c>
      <c r="P3294" s="2">
        <v>1.6840999999999999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f t="shared" si="460"/>
        <v>24.916666666666668</v>
      </c>
      <c r="X3294" s="9">
        <f t="shared" si="461"/>
        <v>55</v>
      </c>
      <c r="Y3294" s="9">
        <f t="shared" si="462"/>
        <v>1.3662399124100761E-2</v>
      </c>
      <c r="Z3294" s="10">
        <f t="shared" si="463"/>
        <v>1588470.6185567011</v>
      </c>
      <c r="AA3294" s="10">
        <f t="shared" si="464"/>
        <v>36534.824226804129</v>
      </c>
      <c r="AB3294" s="10">
        <f t="shared" si="465"/>
        <v>8</v>
      </c>
      <c r="AC3294" s="9">
        <f t="shared" si="466"/>
        <v>1540816.5</v>
      </c>
      <c r="AD3294" s="10">
        <f t="shared" si="467"/>
        <v>2009415.3324742271</v>
      </c>
    </row>
    <row r="3295" spans="1:30" x14ac:dyDescent="0.2">
      <c r="A3295" t="s">
        <v>1243</v>
      </c>
      <c r="B3295" s="1">
        <v>43586</v>
      </c>
      <c r="C3295" t="s">
        <v>1296</v>
      </c>
      <c r="D3295" s="2">
        <v>2270</v>
      </c>
      <c r="E3295" s="2">
        <v>0</v>
      </c>
      <c r="F3295" s="2">
        <v>0</v>
      </c>
      <c r="G3295" s="2">
        <v>0</v>
      </c>
      <c r="H3295" s="2"/>
      <c r="I3295" s="2">
        <v>0</v>
      </c>
      <c r="J3295" s="2">
        <v>0</v>
      </c>
      <c r="K3295" s="2">
        <v>0</v>
      </c>
      <c r="L3295" s="2">
        <v>2270</v>
      </c>
      <c r="M3295" s="2">
        <v>0.6804</v>
      </c>
      <c r="N3295" s="8">
        <f t="shared" si="459"/>
        <v>68040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s="2">
        <v>0</v>
      </c>
      <c r="V3295" s="2">
        <v>0.6804</v>
      </c>
      <c r="W3295" s="2">
        <f t="shared" si="460"/>
        <v>24.916666666666668</v>
      </c>
      <c r="X3295" s="9">
        <f t="shared" si="461"/>
        <v>29.973568281938327</v>
      </c>
      <c r="Y3295" s="9">
        <f t="shared" si="462"/>
        <v>5.5198007030687951E-3</v>
      </c>
      <c r="Z3295" s="10">
        <f t="shared" si="463"/>
        <v>3176941.2371134022</v>
      </c>
      <c r="AA3295" s="10">
        <f t="shared" si="464"/>
        <v>73069.648453608257</v>
      </c>
      <c r="AB3295" s="10">
        <f t="shared" si="465"/>
        <v>4</v>
      </c>
      <c r="AC3295" s="9">
        <f t="shared" si="466"/>
        <v>3081633</v>
      </c>
      <c r="AD3295" s="10">
        <f t="shared" si="467"/>
        <v>2190158.0972614563</v>
      </c>
    </row>
    <row r="3296" spans="1:30" x14ac:dyDescent="0.2">
      <c r="A3296" t="s">
        <v>1243</v>
      </c>
      <c r="B3296" s="1">
        <v>43586</v>
      </c>
      <c r="C3296" t="s">
        <v>640</v>
      </c>
      <c r="D3296" s="2">
        <v>1186</v>
      </c>
      <c r="E3296" s="2">
        <v>0</v>
      </c>
      <c r="F3296" s="2">
        <v>0</v>
      </c>
      <c r="G3296" s="2">
        <v>0</v>
      </c>
      <c r="H3296" s="2"/>
      <c r="I3296" s="2">
        <v>1186</v>
      </c>
      <c r="J3296" s="2">
        <v>0</v>
      </c>
      <c r="K3296" s="2">
        <v>0</v>
      </c>
      <c r="L3296" s="2">
        <v>0</v>
      </c>
      <c r="M3296" s="2">
        <v>0.77089999999999992</v>
      </c>
      <c r="N3296" s="8">
        <f t="shared" si="459"/>
        <v>77089.999999999985</v>
      </c>
      <c r="O3296" s="2">
        <v>0</v>
      </c>
      <c r="P3296" s="2">
        <v>0</v>
      </c>
      <c r="Q3296" s="2">
        <v>0</v>
      </c>
      <c r="R3296" s="2">
        <v>0</v>
      </c>
      <c r="S3296" s="2">
        <v>0.77089999999999992</v>
      </c>
      <c r="T3296" s="2">
        <v>0</v>
      </c>
      <c r="U3296" s="2">
        <v>0</v>
      </c>
      <c r="V3296" s="2">
        <v>0</v>
      </c>
      <c r="W3296" s="2">
        <f t="shared" si="460"/>
        <v>24.916666666666668</v>
      </c>
      <c r="X3296" s="9">
        <f t="shared" si="461"/>
        <v>64.999999999999986</v>
      </c>
      <c r="Y3296" s="9">
        <f t="shared" si="462"/>
        <v>6.2539893621336466E-3</v>
      </c>
      <c r="Z3296" s="10">
        <f t="shared" si="463"/>
        <v>1588470.6185567011</v>
      </c>
      <c r="AA3296" s="10">
        <f t="shared" si="464"/>
        <v>36534.824226804129</v>
      </c>
      <c r="AB3296" s="10">
        <f t="shared" si="465"/>
        <v>8</v>
      </c>
      <c r="AC3296" s="9">
        <f t="shared" si="466"/>
        <v>1540816.5</v>
      </c>
      <c r="AD3296" s="10">
        <f t="shared" si="467"/>
        <v>2374763.5747422678</v>
      </c>
    </row>
    <row r="3297" spans="1:30" x14ac:dyDescent="0.2">
      <c r="A3297" t="s">
        <v>1243</v>
      </c>
      <c r="B3297" s="1">
        <v>43586</v>
      </c>
      <c r="C3297" t="s">
        <v>367</v>
      </c>
      <c r="D3297" s="2">
        <v>1540</v>
      </c>
      <c r="E3297" s="2">
        <v>0</v>
      </c>
      <c r="F3297" s="2">
        <v>650</v>
      </c>
      <c r="G3297" s="2">
        <v>0</v>
      </c>
      <c r="H3297" s="2"/>
      <c r="I3297" s="2">
        <v>0</v>
      </c>
      <c r="J3297" s="2">
        <v>890</v>
      </c>
      <c r="K3297" s="2">
        <v>0</v>
      </c>
      <c r="L3297" s="2">
        <v>0</v>
      </c>
      <c r="M3297" s="2">
        <v>0.75800000000000001</v>
      </c>
      <c r="N3297" s="8">
        <f t="shared" si="459"/>
        <v>75800</v>
      </c>
      <c r="O3297" s="2">
        <v>0</v>
      </c>
      <c r="P3297" s="2">
        <v>0.35749999999999998</v>
      </c>
      <c r="Q3297" s="2">
        <v>0</v>
      </c>
      <c r="R3297" s="2">
        <v>0</v>
      </c>
      <c r="S3297" s="2">
        <v>0</v>
      </c>
      <c r="T3297" s="2">
        <v>0.40050000000000002</v>
      </c>
      <c r="U3297" s="2">
        <v>0</v>
      </c>
      <c r="V3297" s="2">
        <v>0</v>
      </c>
      <c r="W3297" s="2">
        <f t="shared" si="460"/>
        <v>24.916666666666668</v>
      </c>
      <c r="X3297" s="9">
        <f t="shared" si="461"/>
        <v>49.220779220779221</v>
      </c>
      <c r="Y3297" s="9">
        <f t="shared" si="462"/>
        <v>6.1493370560349011E-3</v>
      </c>
      <c r="Z3297" s="10">
        <f t="shared" si="463"/>
        <v>12707764.948453609</v>
      </c>
      <c r="AA3297" s="10">
        <f t="shared" si="464"/>
        <v>292278.59381443303</v>
      </c>
      <c r="AB3297" s="10">
        <f t="shared" si="465"/>
        <v>1</v>
      </c>
      <c r="AC3297" s="9">
        <f t="shared" si="466"/>
        <v>12326532</v>
      </c>
      <c r="AD3297" s="10">
        <f t="shared" si="467"/>
        <v>14386180.137100015</v>
      </c>
    </row>
    <row r="3298" spans="1:30" x14ac:dyDescent="0.2">
      <c r="A3298" t="s">
        <v>1243</v>
      </c>
      <c r="B3298" s="1">
        <v>43586</v>
      </c>
      <c r="C3298" t="s">
        <v>1297</v>
      </c>
      <c r="D3298" s="2">
        <v>470</v>
      </c>
      <c r="E3298" s="2">
        <v>0</v>
      </c>
      <c r="F3298" s="2">
        <v>0</v>
      </c>
      <c r="G3298" s="2">
        <v>0</v>
      </c>
      <c r="H3298" s="2"/>
      <c r="I3298" s="2">
        <v>0</v>
      </c>
      <c r="J3298" s="2">
        <v>470</v>
      </c>
      <c r="K3298" s="2">
        <v>0</v>
      </c>
      <c r="L3298" s="2">
        <v>0</v>
      </c>
      <c r="M3298" s="2">
        <v>0.21149999999999999</v>
      </c>
      <c r="N3298" s="8">
        <f t="shared" si="459"/>
        <v>21150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0.21149999999999999</v>
      </c>
      <c r="U3298" s="2">
        <v>0</v>
      </c>
      <c r="V3298" s="2">
        <v>0</v>
      </c>
      <c r="W3298" s="2">
        <f t="shared" si="460"/>
        <v>24.916666666666668</v>
      </c>
      <c r="X3298" s="9">
        <f t="shared" si="461"/>
        <v>45</v>
      </c>
      <c r="Y3298" s="9">
        <f t="shared" si="462"/>
        <v>1.7158110651073635E-3</v>
      </c>
      <c r="Z3298" s="10">
        <f t="shared" si="463"/>
        <v>12707764.948453609</v>
      </c>
      <c r="AA3298" s="10">
        <f t="shared" si="464"/>
        <v>292278.59381443303</v>
      </c>
      <c r="AB3298" s="10">
        <f t="shared" si="465"/>
        <v>1</v>
      </c>
      <c r="AC3298" s="9">
        <f t="shared" si="466"/>
        <v>12326532</v>
      </c>
      <c r="AD3298" s="10">
        <f t="shared" si="467"/>
        <v>13152536.721649487</v>
      </c>
    </row>
    <row r="3299" spans="1:30" x14ac:dyDescent="0.2">
      <c r="A3299" t="s">
        <v>1243</v>
      </c>
      <c r="B3299" s="1">
        <v>43586</v>
      </c>
      <c r="C3299" t="s">
        <v>1298</v>
      </c>
      <c r="D3299" s="2">
        <v>525</v>
      </c>
      <c r="E3299" s="2">
        <v>0</v>
      </c>
      <c r="F3299" s="2">
        <v>0</v>
      </c>
      <c r="G3299" s="2">
        <v>0</v>
      </c>
      <c r="H3299" s="2"/>
      <c r="I3299" s="2">
        <v>525</v>
      </c>
      <c r="J3299" s="2">
        <v>0</v>
      </c>
      <c r="K3299" s="2">
        <v>0</v>
      </c>
      <c r="L3299" s="2">
        <v>0</v>
      </c>
      <c r="M3299" s="2">
        <v>0.28875000000000001</v>
      </c>
      <c r="N3299" s="8">
        <f t="shared" si="459"/>
        <v>28875</v>
      </c>
      <c r="O3299" s="2">
        <v>0</v>
      </c>
      <c r="P3299" s="2">
        <v>0</v>
      </c>
      <c r="Q3299" s="2">
        <v>0</v>
      </c>
      <c r="R3299" s="2">
        <v>0</v>
      </c>
      <c r="S3299" s="2">
        <v>0.28875000000000001</v>
      </c>
      <c r="T3299" s="2">
        <v>0</v>
      </c>
      <c r="U3299" s="2">
        <v>0</v>
      </c>
      <c r="V3299" s="2">
        <v>0</v>
      </c>
      <c r="W3299" s="2">
        <f t="shared" si="460"/>
        <v>24.916666666666668</v>
      </c>
      <c r="X3299" s="9">
        <f t="shared" si="461"/>
        <v>55</v>
      </c>
      <c r="Y3299" s="9">
        <f t="shared" si="462"/>
        <v>2.3425080144196275E-3</v>
      </c>
      <c r="Z3299" s="10">
        <f t="shared" si="463"/>
        <v>12707764.948453609</v>
      </c>
      <c r="AA3299" s="10">
        <f t="shared" si="464"/>
        <v>292278.59381443303</v>
      </c>
      <c r="AB3299" s="10">
        <f t="shared" si="465"/>
        <v>1</v>
      </c>
      <c r="AC3299" s="9">
        <f t="shared" si="466"/>
        <v>12326532</v>
      </c>
      <c r="AD3299" s="10">
        <f t="shared" si="467"/>
        <v>16075322.659793817</v>
      </c>
    </row>
    <row r="3300" spans="1:30" x14ac:dyDescent="0.2">
      <c r="A3300" t="s">
        <v>1243</v>
      </c>
      <c r="B3300" s="1">
        <v>43586</v>
      </c>
      <c r="C3300" t="s">
        <v>468</v>
      </c>
      <c r="D3300" s="2">
        <v>10112</v>
      </c>
      <c r="E3300" s="2">
        <v>2149</v>
      </c>
      <c r="F3300" s="2">
        <v>1481</v>
      </c>
      <c r="G3300" s="2">
        <v>874</v>
      </c>
      <c r="H3300" s="2"/>
      <c r="I3300" s="2">
        <v>2189</v>
      </c>
      <c r="J3300" s="2">
        <v>2135</v>
      </c>
      <c r="K3300" s="2">
        <v>1284</v>
      </c>
      <c r="L3300" s="2">
        <v>0</v>
      </c>
      <c r="M3300" s="2">
        <v>3.8758499999999998</v>
      </c>
      <c r="N3300" s="8">
        <f t="shared" si="459"/>
        <v>387585</v>
      </c>
      <c r="O3300" s="2">
        <v>0.97719999999999996</v>
      </c>
      <c r="P3300" s="2">
        <v>0.71404999999999996</v>
      </c>
      <c r="Q3300" s="2">
        <v>0.2185</v>
      </c>
      <c r="R3300" s="2">
        <v>0</v>
      </c>
      <c r="S3300" s="2">
        <v>0.89224999999999999</v>
      </c>
      <c r="T3300" s="2">
        <v>0.81704999999999994</v>
      </c>
      <c r="U3300" s="2">
        <v>0.25679999999999997</v>
      </c>
      <c r="V3300" s="2">
        <v>0</v>
      </c>
      <c r="W3300" s="2">
        <f t="shared" si="460"/>
        <v>24.916666666666668</v>
      </c>
      <c r="X3300" s="9">
        <f t="shared" si="461"/>
        <v>38.329212816455694</v>
      </c>
      <c r="Y3300" s="9">
        <f t="shared" si="462"/>
        <v>3.14431504335526E-2</v>
      </c>
      <c r="Z3300" s="10">
        <f t="shared" si="463"/>
        <v>977520.38065027772</v>
      </c>
      <c r="AA3300" s="10">
        <f t="shared" si="464"/>
        <v>22482.968754956386</v>
      </c>
      <c r="AB3300" s="10">
        <f t="shared" si="465"/>
        <v>13</v>
      </c>
      <c r="AC3300" s="9">
        <f t="shared" si="466"/>
        <v>948194.76923076925</v>
      </c>
      <c r="AD3300" s="10">
        <f t="shared" si="467"/>
        <v>861754.49415444722</v>
      </c>
    </row>
    <row r="3301" spans="1:30" x14ac:dyDescent="0.2">
      <c r="A3301" t="s">
        <v>1243</v>
      </c>
      <c r="B3301" s="1">
        <v>43586</v>
      </c>
      <c r="C3301" t="s">
        <v>25</v>
      </c>
      <c r="D3301" s="2">
        <v>104941</v>
      </c>
      <c r="E3301" s="2">
        <v>38741</v>
      </c>
      <c r="F3301" s="2">
        <v>13168</v>
      </c>
      <c r="G3301" s="2">
        <v>7620</v>
      </c>
      <c r="H3301" s="2">
        <v>6943</v>
      </c>
      <c r="I3301" s="2">
        <v>12990</v>
      </c>
      <c r="J3301" s="2">
        <v>14042</v>
      </c>
      <c r="K3301" s="2">
        <v>0</v>
      </c>
      <c r="L3301" s="2">
        <v>0</v>
      </c>
      <c r="M3301" s="2">
        <v>42.325856000000002</v>
      </c>
      <c r="N3301" s="8">
        <f t="shared" si="459"/>
        <v>4232585.6000000006</v>
      </c>
      <c r="O3301" s="2">
        <v>18.715800000000002</v>
      </c>
      <c r="P3301" s="2">
        <v>3.2919999999999998</v>
      </c>
      <c r="Q3301" s="2">
        <v>2.3927360000000002</v>
      </c>
      <c r="R3301" s="2">
        <v>1.7357499999999999</v>
      </c>
      <c r="S3301" s="2">
        <v>6.6031000000000004</v>
      </c>
      <c r="T3301" s="2">
        <v>5.2062999999999997</v>
      </c>
      <c r="U3301" s="2">
        <v>0</v>
      </c>
      <c r="V3301" s="2">
        <v>0</v>
      </c>
      <c r="W3301" s="2">
        <f t="shared" si="460"/>
        <v>24.916666666666668</v>
      </c>
      <c r="X3301" s="9">
        <f t="shared" si="461"/>
        <v>40.333002353703513</v>
      </c>
      <c r="Y3301" s="9">
        <f t="shared" si="462"/>
        <v>0.34337197193825486</v>
      </c>
      <c r="Z3301" s="10">
        <f t="shared" si="463"/>
        <v>577625.67947516404</v>
      </c>
      <c r="AA3301" s="10">
        <f t="shared" si="464"/>
        <v>13285.390627928773</v>
      </c>
      <c r="AB3301" s="10">
        <f t="shared" si="465"/>
        <v>22</v>
      </c>
      <c r="AC3301" s="9">
        <f t="shared" si="466"/>
        <v>560296.90909090906</v>
      </c>
      <c r="AD3301" s="10">
        <f t="shared" si="467"/>
        <v>535839.69146612182</v>
      </c>
    </row>
    <row r="3302" spans="1:30" x14ac:dyDescent="0.2">
      <c r="A3302" t="s">
        <v>1243</v>
      </c>
      <c r="B3302" s="1">
        <v>43586</v>
      </c>
      <c r="C3302" t="s">
        <v>27</v>
      </c>
      <c r="D3302" s="2">
        <v>1221</v>
      </c>
      <c r="E3302" s="2">
        <v>0</v>
      </c>
      <c r="F3302" s="2">
        <v>0</v>
      </c>
      <c r="G3302" s="2">
        <v>0</v>
      </c>
      <c r="H3302" s="2"/>
      <c r="I3302" s="2">
        <v>0</v>
      </c>
      <c r="J3302" s="2">
        <v>1221</v>
      </c>
      <c r="K3302" s="2">
        <v>0</v>
      </c>
      <c r="L3302" s="2">
        <v>0</v>
      </c>
      <c r="M3302" s="2">
        <v>0.36630000000000001</v>
      </c>
      <c r="N3302" s="8">
        <f t="shared" si="459"/>
        <v>36630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0.36630000000000001</v>
      </c>
      <c r="U3302" s="2">
        <v>0</v>
      </c>
      <c r="V3302" s="2">
        <v>0</v>
      </c>
      <c r="W3302" s="2">
        <f t="shared" si="460"/>
        <v>24.916666666666668</v>
      </c>
      <c r="X3302" s="9">
        <f t="shared" si="461"/>
        <v>30</v>
      </c>
      <c r="Y3302" s="9">
        <f t="shared" si="462"/>
        <v>2.9716387382923274E-3</v>
      </c>
      <c r="Z3302" s="10">
        <f t="shared" si="463"/>
        <v>1588470.6185567011</v>
      </c>
      <c r="AA3302" s="10">
        <f t="shared" si="464"/>
        <v>36534.824226804129</v>
      </c>
      <c r="AB3302" s="10">
        <f t="shared" si="465"/>
        <v>8</v>
      </c>
      <c r="AC3302" s="9">
        <f t="shared" si="466"/>
        <v>1540816.5</v>
      </c>
      <c r="AD3302" s="10">
        <f t="shared" si="467"/>
        <v>1096044.726804124</v>
      </c>
    </row>
    <row r="3303" spans="1:30" x14ac:dyDescent="0.2">
      <c r="A3303" t="s">
        <v>1243</v>
      </c>
      <c r="B3303" s="1">
        <v>43586</v>
      </c>
      <c r="C3303" t="s">
        <v>1171</v>
      </c>
      <c r="D3303" s="2">
        <v>1695</v>
      </c>
      <c r="E3303" s="2">
        <v>0</v>
      </c>
      <c r="F3303" s="2">
        <v>0</v>
      </c>
      <c r="G3303" s="2">
        <v>0</v>
      </c>
      <c r="H3303" s="2"/>
      <c r="I3303" s="2">
        <v>0</v>
      </c>
      <c r="J3303" s="2">
        <v>0</v>
      </c>
      <c r="K3303" s="2">
        <v>1695</v>
      </c>
      <c r="L3303" s="2">
        <v>0</v>
      </c>
      <c r="M3303" s="2">
        <v>0.33899999999999997</v>
      </c>
      <c r="N3303" s="8">
        <f t="shared" si="459"/>
        <v>33900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>
        <v>0.33899999999999997</v>
      </c>
      <c r="V3303" s="2">
        <v>0</v>
      </c>
      <c r="W3303" s="2">
        <f t="shared" si="460"/>
        <v>24.916666666666668</v>
      </c>
      <c r="X3303" s="9">
        <f t="shared" si="461"/>
        <v>20</v>
      </c>
      <c r="Y3303" s="9">
        <f t="shared" si="462"/>
        <v>2.7501652532926535E-3</v>
      </c>
      <c r="Z3303" s="10">
        <f t="shared" si="463"/>
        <v>2541552.989690722</v>
      </c>
      <c r="AA3303" s="10">
        <f t="shared" si="464"/>
        <v>58455.718762886601</v>
      </c>
      <c r="AB3303" s="10">
        <f t="shared" si="465"/>
        <v>5</v>
      </c>
      <c r="AC3303" s="9">
        <f t="shared" si="466"/>
        <v>2465306.4</v>
      </c>
      <c r="AD3303" s="10">
        <f t="shared" si="467"/>
        <v>1169114.3752577321</v>
      </c>
    </row>
    <row r="3304" spans="1:30" x14ac:dyDescent="0.2">
      <c r="A3304" t="s">
        <v>1243</v>
      </c>
      <c r="B3304" s="1">
        <v>43586</v>
      </c>
      <c r="C3304" t="s">
        <v>1299</v>
      </c>
      <c r="D3304" s="2">
        <v>12213</v>
      </c>
      <c r="E3304" s="2">
        <v>0</v>
      </c>
      <c r="F3304" s="2">
        <v>0</v>
      </c>
      <c r="G3304" s="2">
        <v>11173</v>
      </c>
      <c r="H3304" s="2"/>
      <c r="I3304" s="2">
        <v>0</v>
      </c>
      <c r="J3304" s="2">
        <v>0</v>
      </c>
      <c r="K3304" s="2">
        <v>0</v>
      </c>
      <c r="L3304" s="2">
        <v>0</v>
      </c>
      <c r="M3304" s="2">
        <v>5.1425680000000007</v>
      </c>
      <c r="N3304" s="8">
        <f t="shared" si="459"/>
        <v>514256.80000000005</v>
      </c>
      <c r="O3304" s="2">
        <v>0</v>
      </c>
      <c r="P3304" s="2">
        <v>0</v>
      </c>
      <c r="Q3304" s="2">
        <v>4.5705679999999997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f t="shared" si="460"/>
        <v>24.916666666666668</v>
      </c>
      <c r="X3304" s="9">
        <f t="shared" si="461"/>
        <v>42.107328256775574</v>
      </c>
      <c r="Y3304" s="9">
        <f t="shared" si="462"/>
        <v>4.1719503912373737E-2</v>
      </c>
      <c r="Z3304" s="10">
        <f t="shared" si="463"/>
        <v>6353882.4742268045</v>
      </c>
      <c r="AA3304" s="10">
        <f t="shared" si="464"/>
        <v>146139.29690721651</v>
      </c>
      <c r="AB3304" s="10">
        <f t="shared" si="465"/>
        <v>2</v>
      </c>
      <c r="AC3304" s="9">
        <f t="shared" si="466"/>
        <v>6163266</v>
      </c>
      <c r="AD3304" s="10">
        <f t="shared" si="467"/>
        <v>6153535.3460865533</v>
      </c>
    </row>
    <row r="3305" spans="1:30" x14ac:dyDescent="0.2">
      <c r="A3305" t="s">
        <v>1243</v>
      </c>
      <c r="B3305" s="1">
        <v>43586</v>
      </c>
      <c r="C3305" t="s">
        <v>1097</v>
      </c>
      <c r="D3305" s="2">
        <v>314</v>
      </c>
      <c r="E3305" s="2">
        <v>0</v>
      </c>
      <c r="F3305" s="2">
        <v>0</v>
      </c>
      <c r="G3305" s="2">
        <v>0</v>
      </c>
      <c r="H3305" s="2"/>
      <c r="I3305" s="2">
        <v>0</v>
      </c>
      <c r="J3305" s="2">
        <v>314</v>
      </c>
      <c r="K3305" s="2">
        <v>0</v>
      </c>
      <c r="L3305" s="2">
        <v>0</v>
      </c>
      <c r="M3305" s="2">
        <v>0.14130000000000001</v>
      </c>
      <c r="N3305" s="8">
        <f t="shared" si="459"/>
        <v>14130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0.14130000000000001</v>
      </c>
      <c r="U3305" s="2">
        <v>0</v>
      </c>
      <c r="V3305" s="2">
        <v>0</v>
      </c>
      <c r="W3305" s="2">
        <f t="shared" si="460"/>
        <v>24.916666666666668</v>
      </c>
      <c r="X3305" s="9">
        <f t="shared" si="461"/>
        <v>45</v>
      </c>
      <c r="Y3305" s="9">
        <f t="shared" si="462"/>
        <v>1.146307817965345E-3</v>
      </c>
      <c r="Z3305" s="10">
        <f t="shared" si="463"/>
        <v>12707764.948453609</v>
      </c>
      <c r="AA3305" s="10">
        <f t="shared" si="464"/>
        <v>292278.59381443303</v>
      </c>
      <c r="AB3305" s="10">
        <f t="shared" si="465"/>
        <v>1</v>
      </c>
      <c r="AC3305" s="9">
        <f t="shared" si="466"/>
        <v>12326532</v>
      </c>
      <c r="AD3305" s="10">
        <f t="shared" si="467"/>
        <v>13152536.721649487</v>
      </c>
    </row>
    <row r="3306" spans="1:30" x14ac:dyDescent="0.2">
      <c r="A3306" t="s">
        <v>1243</v>
      </c>
      <c r="B3306" s="1">
        <v>43586</v>
      </c>
      <c r="C3306" t="s">
        <v>31</v>
      </c>
      <c r="D3306" s="2">
        <v>1461</v>
      </c>
      <c r="E3306" s="2">
        <v>0</v>
      </c>
      <c r="F3306" s="2">
        <v>1461</v>
      </c>
      <c r="G3306" s="2">
        <v>0</v>
      </c>
      <c r="H3306" s="2"/>
      <c r="I3306" s="2">
        <v>0</v>
      </c>
      <c r="J3306" s="2">
        <v>0</v>
      </c>
      <c r="K3306" s="2">
        <v>0</v>
      </c>
      <c r="L3306" s="2">
        <v>0</v>
      </c>
      <c r="M3306" s="2">
        <v>0.36525000000000002</v>
      </c>
      <c r="N3306" s="8">
        <f t="shared" si="459"/>
        <v>36525</v>
      </c>
      <c r="O3306" s="2">
        <v>0</v>
      </c>
      <c r="P3306" s="2">
        <v>0.36525000000000002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f t="shared" si="460"/>
        <v>24.916666666666668</v>
      </c>
      <c r="X3306" s="9">
        <f t="shared" si="461"/>
        <v>25</v>
      </c>
      <c r="Y3306" s="9">
        <f t="shared" si="462"/>
        <v>2.9631205273308015E-3</v>
      </c>
      <c r="Z3306" s="10">
        <f t="shared" si="463"/>
        <v>2541552.989690722</v>
      </c>
      <c r="AA3306" s="10">
        <f t="shared" si="464"/>
        <v>58455.718762886601</v>
      </c>
      <c r="AB3306" s="10">
        <f t="shared" si="465"/>
        <v>5</v>
      </c>
      <c r="AC3306" s="9">
        <f t="shared" si="466"/>
        <v>2465306.4</v>
      </c>
      <c r="AD3306" s="10">
        <f t="shared" si="467"/>
        <v>1461392.969072165</v>
      </c>
    </row>
    <row r="3307" spans="1:30" x14ac:dyDescent="0.2">
      <c r="A3307" t="s">
        <v>1243</v>
      </c>
      <c r="B3307" s="1">
        <v>43586</v>
      </c>
      <c r="C3307" t="s">
        <v>370</v>
      </c>
      <c r="D3307" s="2">
        <v>11045</v>
      </c>
      <c r="E3307" s="2">
        <v>11045</v>
      </c>
      <c r="F3307" s="2">
        <v>0</v>
      </c>
      <c r="G3307" s="2">
        <v>0</v>
      </c>
      <c r="H3307" s="2"/>
      <c r="I3307" s="2">
        <v>0</v>
      </c>
      <c r="J3307" s="2">
        <v>0</v>
      </c>
      <c r="K3307" s="2">
        <v>0</v>
      </c>
      <c r="L3307" s="2">
        <v>0</v>
      </c>
      <c r="M3307" s="2">
        <v>3.8657499999999998</v>
      </c>
      <c r="N3307" s="8">
        <f t="shared" si="459"/>
        <v>386575</v>
      </c>
      <c r="O3307" s="2">
        <v>3.8657499999999998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f t="shared" si="460"/>
        <v>24.916666666666668</v>
      </c>
      <c r="X3307" s="9">
        <f t="shared" si="461"/>
        <v>35</v>
      </c>
      <c r="Y3307" s="9">
        <f t="shared" si="462"/>
        <v>3.136121335668459E-2</v>
      </c>
      <c r="Z3307" s="10">
        <f t="shared" si="463"/>
        <v>2117960.8247422683</v>
      </c>
      <c r="AA3307" s="10">
        <f t="shared" si="464"/>
        <v>48713.098969072169</v>
      </c>
      <c r="AB3307" s="10">
        <f t="shared" si="465"/>
        <v>6</v>
      </c>
      <c r="AC3307" s="9">
        <f t="shared" si="466"/>
        <v>2054422</v>
      </c>
      <c r="AD3307" s="10">
        <f t="shared" si="467"/>
        <v>1704958.463917526</v>
      </c>
    </row>
    <row r="3308" spans="1:30" x14ac:dyDescent="0.2">
      <c r="A3308" t="s">
        <v>1243</v>
      </c>
      <c r="B3308" s="1">
        <v>43586</v>
      </c>
      <c r="C3308" t="s">
        <v>33</v>
      </c>
      <c r="D3308" s="2">
        <v>1944</v>
      </c>
      <c r="E3308" s="2">
        <v>998</v>
      </c>
      <c r="F3308" s="2">
        <v>946</v>
      </c>
      <c r="G3308" s="2">
        <v>0</v>
      </c>
      <c r="H3308" s="2"/>
      <c r="I3308" s="2">
        <v>0</v>
      </c>
      <c r="J3308" s="2">
        <v>0</v>
      </c>
      <c r="K3308" s="2">
        <v>0</v>
      </c>
      <c r="L3308" s="2">
        <v>0</v>
      </c>
      <c r="M3308" s="2">
        <v>1.0192999999999999</v>
      </c>
      <c r="N3308" s="8">
        <f t="shared" si="459"/>
        <v>101929.99999999999</v>
      </c>
      <c r="O3308" s="2">
        <v>0.499</v>
      </c>
      <c r="P3308" s="2">
        <v>0.52029999999999998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f t="shared" si="460"/>
        <v>24.916666666666668</v>
      </c>
      <c r="X3308" s="9">
        <f t="shared" si="461"/>
        <v>52.433127572016453</v>
      </c>
      <c r="Y3308" s="9">
        <f t="shared" si="462"/>
        <v>8.2691546981746352E-3</v>
      </c>
      <c r="Z3308" s="10">
        <f t="shared" si="463"/>
        <v>4235921.6494845366</v>
      </c>
      <c r="AA3308" s="10">
        <f t="shared" si="464"/>
        <v>97426.197938144338</v>
      </c>
      <c r="AB3308" s="10">
        <f t="shared" si="465"/>
        <v>3</v>
      </c>
      <c r="AC3308" s="9">
        <f t="shared" si="466"/>
        <v>4108844</v>
      </c>
      <c r="AD3308" s="10">
        <f t="shared" si="467"/>
        <v>5108360.2653472479</v>
      </c>
    </row>
    <row r="3309" spans="1:30" x14ac:dyDescent="0.2">
      <c r="A3309" t="s">
        <v>1243</v>
      </c>
      <c r="B3309" s="1">
        <v>43586</v>
      </c>
      <c r="C3309" t="s">
        <v>372</v>
      </c>
      <c r="D3309" s="2">
        <v>9714</v>
      </c>
      <c r="E3309" s="2">
        <v>0</v>
      </c>
      <c r="F3309" s="2">
        <v>0</v>
      </c>
      <c r="G3309" s="2">
        <v>1571</v>
      </c>
      <c r="H3309" s="2"/>
      <c r="I3309" s="2">
        <v>4150</v>
      </c>
      <c r="J3309" s="2">
        <v>3993</v>
      </c>
      <c r="K3309" s="2">
        <v>0</v>
      </c>
      <c r="L3309" s="2">
        <v>0</v>
      </c>
      <c r="M3309" s="2">
        <v>4.6292</v>
      </c>
      <c r="N3309" s="8">
        <f t="shared" si="459"/>
        <v>462920</v>
      </c>
      <c r="O3309" s="2">
        <v>0</v>
      </c>
      <c r="P3309" s="2">
        <v>0</v>
      </c>
      <c r="Q3309" s="2">
        <v>0.54984999999999995</v>
      </c>
      <c r="R3309" s="2">
        <v>0</v>
      </c>
      <c r="S3309" s="2">
        <v>2.2825000000000002</v>
      </c>
      <c r="T3309" s="2">
        <v>1.7968500000000001</v>
      </c>
      <c r="U3309" s="2">
        <v>0</v>
      </c>
      <c r="V3309" s="2">
        <v>0</v>
      </c>
      <c r="W3309" s="2">
        <f t="shared" si="460"/>
        <v>24.916666666666668</v>
      </c>
      <c r="X3309" s="9">
        <f t="shared" si="461"/>
        <v>47.654931027383157</v>
      </c>
      <c r="Y3309" s="9">
        <f t="shared" si="462"/>
        <v>3.7554763983900744E-2</v>
      </c>
      <c r="Z3309" s="10">
        <f t="shared" si="463"/>
        <v>12707764.948453609</v>
      </c>
      <c r="AA3309" s="10">
        <f t="shared" si="464"/>
        <v>292278.59381443303</v>
      </c>
      <c r="AB3309" s="10">
        <f t="shared" si="465"/>
        <v>1</v>
      </c>
      <c r="AC3309" s="9">
        <f t="shared" si="466"/>
        <v>12326532</v>
      </c>
      <c r="AD3309" s="10">
        <f t="shared" si="467"/>
        <v>13928516.229007343</v>
      </c>
    </row>
    <row r="3310" spans="1:30" x14ac:dyDescent="0.2">
      <c r="A3310" t="s">
        <v>1243</v>
      </c>
      <c r="B3310" s="1">
        <v>43586</v>
      </c>
      <c r="C3310" t="s">
        <v>38</v>
      </c>
      <c r="D3310" s="2">
        <v>5982</v>
      </c>
      <c r="E3310" s="2">
        <v>1522</v>
      </c>
      <c r="F3310" s="2">
        <v>3136</v>
      </c>
      <c r="G3310" s="2">
        <v>0</v>
      </c>
      <c r="H3310" s="2"/>
      <c r="I3310" s="2">
        <v>0</v>
      </c>
      <c r="J3310" s="2">
        <v>1324</v>
      </c>
      <c r="K3310" s="2">
        <v>0</v>
      </c>
      <c r="L3310" s="2">
        <v>0</v>
      </c>
      <c r="M3310" s="2">
        <v>3.0815999999999999</v>
      </c>
      <c r="N3310" s="8">
        <f t="shared" si="459"/>
        <v>308160</v>
      </c>
      <c r="O3310" s="2">
        <v>0.76100000000000001</v>
      </c>
      <c r="P3310" s="2">
        <v>1.7248000000000001</v>
      </c>
      <c r="Q3310" s="2">
        <v>0</v>
      </c>
      <c r="R3310" s="2">
        <v>0</v>
      </c>
      <c r="S3310" s="2">
        <v>0</v>
      </c>
      <c r="T3310" s="2">
        <v>0.5958</v>
      </c>
      <c r="U3310" s="2">
        <v>0</v>
      </c>
      <c r="V3310" s="2">
        <v>0</v>
      </c>
      <c r="W3310" s="2">
        <f t="shared" si="460"/>
        <v>24.916666666666668</v>
      </c>
      <c r="X3310" s="9">
        <f t="shared" si="461"/>
        <v>51.514543630892675</v>
      </c>
      <c r="Y3310" s="9">
        <f t="shared" si="462"/>
        <v>2.4999732284798352E-2</v>
      </c>
      <c r="Z3310" s="10">
        <f t="shared" si="463"/>
        <v>2117960.8247422683</v>
      </c>
      <c r="AA3310" s="10">
        <f t="shared" si="464"/>
        <v>48713.098969072169</v>
      </c>
      <c r="AB3310" s="10">
        <f t="shared" si="465"/>
        <v>6</v>
      </c>
      <c r="AC3310" s="9">
        <f t="shared" si="466"/>
        <v>2054422</v>
      </c>
      <c r="AD3310" s="10">
        <f t="shared" si="467"/>
        <v>2509433.0622382611</v>
      </c>
    </row>
    <row r="3311" spans="1:30" x14ac:dyDescent="0.2">
      <c r="A3311" t="s">
        <v>1243</v>
      </c>
      <c r="B3311" s="1">
        <v>43586</v>
      </c>
      <c r="C3311" t="s">
        <v>643</v>
      </c>
      <c r="D3311" s="2">
        <v>565</v>
      </c>
      <c r="E3311" s="2">
        <v>200</v>
      </c>
      <c r="F3311" s="2">
        <v>162</v>
      </c>
      <c r="G3311" s="2">
        <v>0</v>
      </c>
      <c r="H3311" s="2"/>
      <c r="I3311" s="2">
        <v>203</v>
      </c>
      <c r="J3311" s="2">
        <v>0</v>
      </c>
      <c r="K3311" s="2">
        <v>0</v>
      </c>
      <c r="L3311" s="2">
        <v>0</v>
      </c>
      <c r="M3311" s="2">
        <v>0.17433245</v>
      </c>
      <c r="N3311" s="8">
        <f t="shared" si="459"/>
        <v>17433.244999999999</v>
      </c>
      <c r="O3311" s="2">
        <v>6.3579999999999998E-2</v>
      </c>
      <c r="P3311" s="2">
        <v>5.1912900000000005E-2</v>
      </c>
      <c r="Q3311" s="2">
        <v>0</v>
      </c>
      <c r="R3311" s="2">
        <v>0</v>
      </c>
      <c r="S3311" s="2">
        <v>5.8839549999999997E-2</v>
      </c>
      <c r="T3311" s="2">
        <v>0</v>
      </c>
      <c r="U3311" s="2">
        <v>0</v>
      </c>
      <c r="V3311" s="2">
        <v>0</v>
      </c>
      <c r="W3311" s="2">
        <f t="shared" si="460"/>
        <v>24.916666666666668</v>
      </c>
      <c r="X3311" s="9">
        <f t="shared" si="461"/>
        <v>30.855300884955749</v>
      </c>
      <c r="Y3311" s="9">
        <f t="shared" si="462"/>
        <v>1.4142862728949229E-3</v>
      </c>
      <c r="Z3311" s="10">
        <f t="shared" si="463"/>
        <v>4235921.6494845366</v>
      </c>
      <c r="AA3311" s="10">
        <f t="shared" si="464"/>
        <v>97426.197938144338</v>
      </c>
      <c r="AB3311" s="10">
        <f t="shared" si="465"/>
        <v>3</v>
      </c>
      <c r="AC3311" s="9">
        <f t="shared" si="466"/>
        <v>4108844</v>
      </c>
      <c r="AD3311" s="10">
        <f t="shared" si="467"/>
        <v>3006114.6514586988</v>
      </c>
    </row>
    <row r="3312" spans="1:30" x14ac:dyDescent="0.2">
      <c r="A3312" t="s">
        <v>1243</v>
      </c>
      <c r="B3312" s="1">
        <v>43586</v>
      </c>
      <c r="C3312" t="s">
        <v>244</v>
      </c>
      <c r="D3312" s="2">
        <v>2280</v>
      </c>
      <c r="E3312" s="2">
        <v>0</v>
      </c>
      <c r="F3312" s="2">
        <v>0</v>
      </c>
      <c r="G3312" s="2">
        <v>0</v>
      </c>
      <c r="H3312" s="2"/>
      <c r="I3312" s="2">
        <v>0</v>
      </c>
      <c r="J3312" s="2">
        <v>0</v>
      </c>
      <c r="K3312" s="2">
        <v>0</v>
      </c>
      <c r="L3312" s="2">
        <v>2280</v>
      </c>
      <c r="M3312" s="2">
        <v>0.56999999999999995</v>
      </c>
      <c r="N3312" s="8">
        <f t="shared" si="459"/>
        <v>56999.999999999993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0.56999999999999995</v>
      </c>
      <c r="W3312" s="2">
        <f t="shared" si="460"/>
        <v>24.916666666666668</v>
      </c>
      <c r="X3312" s="9">
        <f t="shared" si="461"/>
        <v>24.999999999999996</v>
      </c>
      <c r="Y3312" s="9">
        <f t="shared" si="462"/>
        <v>4.6241716648283554E-3</v>
      </c>
      <c r="Z3312" s="10">
        <f t="shared" si="463"/>
        <v>3176941.2371134022</v>
      </c>
      <c r="AA3312" s="10">
        <f t="shared" si="464"/>
        <v>73069.648453608257</v>
      </c>
      <c r="AB3312" s="10">
        <f t="shared" si="465"/>
        <v>4</v>
      </c>
      <c r="AC3312" s="9">
        <f t="shared" si="466"/>
        <v>3081633</v>
      </c>
      <c r="AD3312" s="10">
        <f t="shared" si="467"/>
        <v>1826741.2113402062</v>
      </c>
    </row>
    <row r="3313" spans="1:30" x14ac:dyDescent="0.2">
      <c r="A3313" t="s">
        <v>1243</v>
      </c>
      <c r="B3313" s="1">
        <v>43586</v>
      </c>
      <c r="C3313" t="s">
        <v>376</v>
      </c>
      <c r="D3313" s="2">
        <v>218</v>
      </c>
      <c r="E3313" s="2">
        <v>0</v>
      </c>
      <c r="F3313" s="2">
        <v>0</v>
      </c>
      <c r="G3313" s="2">
        <v>0</v>
      </c>
      <c r="H3313" s="2"/>
      <c r="I3313" s="2">
        <v>24</v>
      </c>
      <c r="J3313" s="2">
        <v>194</v>
      </c>
      <c r="K3313" s="2">
        <v>0</v>
      </c>
      <c r="L3313" s="2">
        <v>0</v>
      </c>
      <c r="M3313" s="2">
        <v>4.5400000000000003E-2</v>
      </c>
      <c r="N3313" s="8">
        <f t="shared" si="459"/>
        <v>4540</v>
      </c>
      <c r="O3313" s="2">
        <v>0</v>
      </c>
      <c r="P3313" s="2">
        <v>0</v>
      </c>
      <c r="Q3313" s="2">
        <v>0</v>
      </c>
      <c r="R3313" s="2">
        <v>0</v>
      </c>
      <c r="S3313" s="2">
        <v>6.6E-3</v>
      </c>
      <c r="T3313" s="2">
        <v>3.8800000000000001E-2</v>
      </c>
      <c r="U3313" s="2">
        <v>0</v>
      </c>
      <c r="V3313" s="2">
        <v>0</v>
      </c>
      <c r="W3313" s="2">
        <f t="shared" si="460"/>
        <v>24.916666666666668</v>
      </c>
      <c r="X3313" s="9">
        <f t="shared" si="461"/>
        <v>20.825688073394495</v>
      </c>
      <c r="Y3313" s="9">
        <f t="shared" si="462"/>
        <v>3.6831121681264446E-4</v>
      </c>
      <c r="Z3313" s="10">
        <f t="shared" si="463"/>
        <v>1815394.9926362301</v>
      </c>
      <c r="AA3313" s="10">
        <f t="shared" si="464"/>
        <v>41754.084830633292</v>
      </c>
      <c r="AB3313" s="10">
        <f t="shared" si="465"/>
        <v>7</v>
      </c>
      <c r="AC3313" s="9">
        <f t="shared" si="466"/>
        <v>1760933.142857143</v>
      </c>
      <c r="AD3313" s="10">
        <f t="shared" si="467"/>
        <v>869557.54647282173</v>
      </c>
    </row>
    <row r="3314" spans="1:30" x14ac:dyDescent="0.2">
      <c r="A3314" t="s">
        <v>1243</v>
      </c>
      <c r="B3314" s="1">
        <v>43586</v>
      </c>
      <c r="C3314" t="s">
        <v>246</v>
      </c>
      <c r="D3314" s="2">
        <v>4251</v>
      </c>
      <c r="E3314" s="2">
        <v>2004</v>
      </c>
      <c r="F3314" s="2">
        <v>0</v>
      </c>
      <c r="G3314" s="2">
        <v>0</v>
      </c>
      <c r="H3314" s="2"/>
      <c r="I3314" s="2">
        <v>0</v>
      </c>
      <c r="J3314" s="2">
        <v>2247</v>
      </c>
      <c r="K3314" s="2">
        <v>0</v>
      </c>
      <c r="L3314" s="2">
        <v>0</v>
      </c>
      <c r="M3314" s="2">
        <v>2.71455</v>
      </c>
      <c r="N3314" s="8">
        <f t="shared" si="459"/>
        <v>271455</v>
      </c>
      <c r="O3314" s="2">
        <v>1.7034</v>
      </c>
      <c r="P3314" s="2">
        <v>0</v>
      </c>
      <c r="Q3314" s="2">
        <v>0</v>
      </c>
      <c r="R3314" s="2">
        <v>0</v>
      </c>
      <c r="S3314" s="2">
        <v>0</v>
      </c>
      <c r="T3314" s="2">
        <v>1.01115</v>
      </c>
      <c r="U3314" s="2">
        <v>0</v>
      </c>
      <c r="V3314" s="2">
        <v>0</v>
      </c>
      <c r="W3314" s="2">
        <f t="shared" si="460"/>
        <v>24.916666666666668</v>
      </c>
      <c r="X3314" s="9">
        <f t="shared" si="461"/>
        <v>63.856739590684548</v>
      </c>
      <c r="Y3314" s="9">
        <f t="shared" si="462"/>
        <v>2.2022009110104934E-2</v>
      </c>
      <c r="Z3314" s="10">
        <f t="shared" si="463"/>
        <v>4235921.6494845366</v>
      </c>
      <c r="AA3314" s="10">
        <f t="shared" si="464"/>
        <v>97426.197938144338</v>
      </c>
      <c r="AB3314" s="10">
        <f t="shared" si="465"/>
        <v>3</v>
      </c>
      <c r="AC3314" s="9">
        <f t="shared" si="466"/>
        <v>4108844</v>
      </c>
      <c r="AD3314" s="10">
        <f t="shared" si="467"/>
        <v>6221319.3510465706</v>
      </c>
    </row>
    <row r="3315" spans="1:30" x14ac:dyDescent="0.2">
      <c r="A3315" t="s">
        <v>1243</v>
      </c>
      <c r="B3315" s="1">
        <v>43586</v>
      </c>
      <c r="C3315" t="s">
        <v>1300</v>
      </c>
      <c r="D3315" s="2">
        <v>126</v>
      </c>
      <c r="E3315" s="2">
        <v>0</v>
      </c>
      <c r="F3315" s="2">
        <v>0</v>
      </c>
      <c r="G3315" s="2">
        <v>126</v>
      </c>
      <c r="H3315" s="2"/>
      <c r="I3315" s="2">
        <v>0</v>
      </c>
      <c r="J3315" s="2">
        <v>0</v>
      </c>
      <c r="K3315" s="2">
        <v>0</v>
      </c>
      <c r="L3315" s="2">
        <v>0</v>
      </c>
      <c r="M3315" s="2">
        <v>4.41E-2</v>
      </c>
      <c r="N3315" s="8">
        <f t="shared" si="459"/>
        <v>4410</v>
      </c>
      <c r="O3315" s="2">
        <v>0</v>
      </c>
      <c r="P3315" s="2">
        <v>0</v>
      </c>
      <c r="Q3315" s="2">
        <v>4.41E-2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f t="shared" si="460"/>
        <v>24.916666666666668</v>
      </c>
      <c r="X3315" s="9">
        <f t="shared" si="461"/>
        <v>35</v>
      </c>
      <c r="Y3315" s="9">
        <f t="shared" si="462"/>
        <v>3.5776486038408857E-4</v>
      </c>
      <c r="Z3315" s="10">
        <f t="shared" si="463"/>
        <v>6353882.4742268045</v>
      </c>
      <c r="AA3315" s="10">
        <f t="shared" si="464"/>
        <v>146139.29690721651</v>
      </c>
      <c r="AB3315" s="10">
        <f t="shared" si="465"/>
        <v>2</v>
      </c>
      <c r="AC3315" s="9">
        <f t="shared" si="466"/>
        <v>6163266</v>
      </c>
      <c r="AD3315" s="10">
        <f t="shared" si="467"/>
        <v>5114875.3917525783</v>
      </c>
    </row>
    <row r="3316" spans="1:30" x14ac:dyDescent="0.2">
      <c r="A3316" t="s">
        <v>1243</v>
      </c>
      <c r="B3316" s="1">
        <v>43586</v>
      </c>
      <c r="C3316" t="s">
        <v>753</v>
      </c>
      <c r="D3316" s="2">
        <v>751</v>
      </c>
      <c r="E3316" s="2">
        <v>751</v>
      </c>
      <c r="F3316" s="2">
        <v>0</v>
      </c>
      <c r="G3316" s="2">
        <v>0</v>
      </c>
      <c r="H3316" s="2"/>
      <c r="I3316" s="2">
        <v>0</v>
      </c>
      <c r="J3316" s="2">
        <v>0</v>
      </c>
      <c r="K3316" s="2">
        <v>0</v>
      </c>
      <c r="L3316" s="2">
        <v>0</v>
      </c>
      <c r="M3316" s="2">
        <v>0.3755</v>
      </c>
      <c r="N3316" s="8">
        <f t="shared" si="459"/>
        <v>37550</v>
      </c>
      <c r="O3316" s="2">
        <v>0.3755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f t="shared" si="460"/>
        <v>24.916666666666668</v>
      </c>
      <c r="X3316" s="9">
        <f t="shared" si="461"/>
        <v>50</v>
      </c>
      <c r="Y3316" s="9">
        <f t="shared" si="462"/>
        <v>3.0462744914790309E-3</v>
      </c>
      <c r="Z3316" s="10">
        <f t="shared" si="463"/>
        <v>1155251.3589503281</v>
      </c>
      <c r="AA3316" s="10">
        <f t="shared" si="464"/>
        <v>26570.781255857546</v>
      </c>
      <c r="AB3316" s="10">
        <f t="shared" si="465"/>
        <v>11</v>
      </c>
      <c r="AC3316" s="9">
        <f t="shared" si="466"/>
        <v>1120593.8181818181</v>
      </c>
      <c r="AD3316" s="10">
        <f t="shared" si="467"/>
        <v>1328539.0627928772</v>
      </c>
    </row>
    <row r="3317" spans="1:30" x14ac:dyDescent="0.2">
      <c r="A3317" t="s">
        <v>1243</v>
      </c>
      <c r="B3317" s="1">
        <v>43586</v>
      </c>
      <c r="C3317" t="s">
        <v>382</v>
      </c>
      <c r="D3317" s="2">
        <v>1303</v>
      </c>
      <c r="E3317" s="2">
        <v>0</v>
      </c>
      <c r="F3317" s="2">
        <v>0</v>
      </c>
      <c r="G3317" s="2">
        <v>0</v>
      </c>
      <c r="H3317" s="2"/>
      <c r="I3317" s="2">
        <v>0</v>
      </c>
      <c r="J3317" s="2">
        <v>0</v>
      </c>
      <c r="K3317" s="2">
        <v>1303</v>
      </c>
      <c r="L3317" s="2">
        <v>0</v>
      </c>
      <c r="M3317" s="2">
        <v>0.2606</v>
      </c>
      <c r="N3317" s="8">
        <f t="shared" si="459"/>
        <v>26060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0.2606</v>
      </c>
      <c r="V3317" s="2">
        <v>0</v>
      </c>
      <c r="W3317" s="2">
        <f t="shared" si="460"/>
        <v>24.916666666666668</v>
      </c>
      <c r="X3317" s="9">
        <f t="shared" si="461"/>
        <v>20</v>
      </c>
      <c r="Y3317" s="9">
        <f t="shared" si="462"/>
        <v>2.1141388348320518E-3</v>
      </c>
      <c r="Z3317" s="10">
        <f t="shared" si="463"/>
        <v>907697.49631811504</v>
      </c>
      <c r="AA3317" s="10">
        <f t="shared" si="464"/>
        <v>20877.042415316646</v>
      </c>
      <c r="AB3317" s="10">
        <f t="shared" si="465"/>
        <v>14</v>
      </c>
      <c r="AC3317" s="9">
        <f t="shared" si="466"/>
        <v>880466.57142857148</v>
      </c>
      <c r="AD3317" s="10">
        <f t="shared" si="467"/>
        <v>417540.84830633295</v>
      </c>
    </row>
    <row r="3318" spans="1:30" x14ac:dyDescent="0.2">
      <c r="A3318" t="s">
        <v>1243</v>
      </c>
      <c r="B3318" s="1">
        <v>43586</v>
      </c>
      <c r="C3318" t="s">
        <v>1301</v>
      </c>
      <c r="D3318" s="2">
        <v>2526</v>
      </c>
      <c r="E3318" s="2">
        <v>2526</v>
      </c>
      <c r="F3318" s="2">
        <v>0</v>
      </c>
      <c r="G3318" s="2">
        <v>0</v>
      </c>
      <c r="H3318" s="2"/>
      <c r="I3318" s="2">
        <v>0</v>
      </c>
      <c r="J3318" s="2">
        <v>0</v>
      </c>
      <c r="K3318" s="2">
        <v>0</v>
      </c>
      <c r="L3318" s="2">
        <v>0</v>
      </c>
      <c r="M3318" s="2">
        <v>1.2629999999999999</v>
      </c>
      <c r="N3318" s="8">
        <f t="shared" si="459"/>
        <v>126299.99999999999</v>
      </c>
      <c r="O3318" s="2">
        <v>1.2629999999999999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f t="shared" si="460"/>
        <v>24.916666666666668</v>
      </c>
      <c r="X3318" s="9">
        <f t="shared" si="461"/>
        <v>49.999999999999993</v>
      </c>
      <c r="Y3318" s="9">
        <f t="shared" si="462"/>
        <v>1.0246190899435461E-2</v>
      </c>
      <c r="Z3318" s="10">
        <f t="shared" si="463"/>
        <v>12707764.948453609</v>
      </c>
      <c r="AA3318" s="10">
        <f t="shared" si="464"/>
        <v>292278.59381443303</v>
      </c>
      <c r="AB3318" s="10">
        <f t="shared" si="465"/>
        <v>1</v>
      </c>
      <c r="AC3318" s="9">
        <f t="shared" si="466"/>
        <v>12326532</v>
      </c>
      <c r="AD3318" s="10">
        <f t="shared" si="467"/>
        <v>14613929.69072165</v>
      </c>
    </row>
    <row r="3319" spans="1:30" x14ac:dyDescent="0.2">
      <c r="A3319" t="s">
        <v>1243</v>
      </c>
      <c r="B3319" s="1">
        <v>43586</v>
      </c>
      <c r="C3319" t="s">
        <v>47</v>
      </c>
      <c r="D3319" s="2">
        <v>2595</v>
      </c>
      <c r="E3319" s="2">
        <v>0</v>
      </c>
      <c r="F3319" s="2">
        <v>0</v>
      </c>
      <c r="G3319" s="2">
        <v>2595</v>
      </c>
      <c r="H3319" s="2"/>
      <c r="I3319" s="2">
        <v>0</v>
      </c>
      <c r="J3319" s="2">
        <v>0</v>
      </c>
      <c r="K3319" s="2">
        <v>0</v>
      </c>
      <c r="L3319" s="2">
        <v>0</v>
      </c>
      <c r="M3319" s="2">
        <v>0.90825</v>
      </c>
      <c r="N3319" s="8">
        <f t="shared" si="459"/>
        <v>90825</v>
      </c>
      <c r="O3319" s="2">
        <v>0</v>
      </c>
      <c r="P3319" s="2">
        <v>0</v>
      </c>
      <c r="Q3319" s="2">
        <v>0.90825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f t="shared" si="460"/>
        <v>24.916666666666668</v>
      </c>
      <c r="X3319" s="9">
        <f t="shared" si="461"/>
        <v>35</v>
      </c>
      <c r="Y3319" s="9">
        <f t="shared" si="462"/>
        <v>7.3682524817199196E-3</v>
      </c>
      <c r="Z3319" s="10">
        <f t="shared" si="463"/>
        <v>1588470.6185567011</v>
      </c>
      <c r="AA3319" s="10">
        <f t="shared" si="464"/>
        <v>36534.824226804129</v>
      </c>
      <c r="AB3319" s="10">
        <f t="shared" si="465"/>
        <v>8</v>
      </c>
      <c r="AC3319" s="9">
        <f t="shared" si="466"/>
        <v>1540816.5</v>
      </c>
      <c r="AD3319" s="10">
        <f t="shared" si="467"/>
        <v>1278718.8479381446</v>
      </c>
    </row>
    <row r="3320" spans="1:30" x14ac:dyDescent="0.2">
      <c r="A3320" t="s">
        <v>1243</v>
      </c>
      <c r="B3320" s="1">
        <v>43586</v>
      </c>
      <c r="C3320" t="s">
        <v>1181</v>
      </c>
      <c r="D3320" s="2">
        <v>2795</v>
      </c>
      <c r="E3320" s="2">
        <v>0</v>
      </c>
      <c r="F3320" s="2">
        <v>1295</v>
      </c>
      <c r="G3320" s="2">
        <v>0</v>
      </c>
      <c r="H3320" s="2"/>
      <c r="I3320" s="2">
        <v>1500</v>
      </c>
      <c r="J3320" s="2">
        <v>0</v>
      </c>
      <c r="K3320" s="2">
        <v>0</v>
      </c>
      <c r="L3320" s="2">
        <v>0</v>
      </c>
      <c r="M3320" s="2">
        <v>1.53725</v>
      </c>
      <c r="N3320" s="8">
        <f t="shared" si="459"/>
        <v>153725</v>
      </c>
      <c r="O3320" s="2">
        <v>0</v>
      </c>
      <c r="P3320" s="2">
        <v>0.71225000000000005</v>
      </c>
      <c r="Q3320" s="2">
        <v>0</v>
      </c>
      <c r="R3320" s="2">
        <v>0</v>
      </c>
      <c r="S3320" s="2">
        <v>0.82499999999999996</v>
      </c>
      <c r="T3320" s="2">
        <v>0</v>
      </c>
      <c r="U3320" s="2">
        <v>0</v>
      </c>
      <c r="V3320" s="2">
        <v>0</v>
      </c>
      <c r="W3320" s="2">
        <f t="shared" si="460"/>
        <v>24.916666666666668</v>
      </c>
      <c r="X3320" s="9">
        <f t="shared" si="461"/>
        <v>55</v>
      </c>
      <c r="Y3320" s="9">
        <f t="shared" si="462"/>
        <v>1.2471066476767351E-2</v>
      </c>
      <c r="Z3320" s="10">
        <f t="shared" si="463"/>
        <v>2541552.989690722</v>
      </c>
      <c r="AA3320" s="10">
        <f t="shared" si="464"/>
        <v>58455.718762886601</v>
      </c>
      <c r="AB3320" s="10">
        <f t="shared" si="465"/>
        <v>5</v>
      </c>
      <c r="AC3320" s="9">
        <f t="shared" si="466"/>
        <v>2465306.4</v>
      </c>
      <c r="AD3320" s="10">
        <f t="shared" si="467"/>
        <v>3215064.531958763</v>
      </c>
    </row>
    <row r="3321" spans="1:30" x14ac:dyDescent="0.2">
      <c r="A3321" t="s">
        <v>1243</v>
      </c>
      <c r="B3321" s="1">
        <v>43586</v>
      </c>
      <c r="C3321" t="s">
        <v>475</v>
      </c>
      <c r="D3321" s="2">
        <v>74408</v>
      </c>
      <c r="E3321" s="2">
        <v>0</v>
      </c>
      <c r="F3321" s="2">
        <v>0</v>
      </c>
      <c r="G3321" s="2">
        <v>0</v>
      </c>
      <c r="H3321" s="2"/>
      <c r="I3321" s="2">
        <v>0</v>
      </c>
      <c r="J3321" s="2">
        <v>62088</v>
      </c>
      <c r="K3321" s="2">
        <v>0</v>
      </c>
      <c r="L3321" s="2">
        <v>0</v>
      </c>
      <c r="M3321" s="2">
        <v>31.50535</v>
      </c>
      <c r="N3321" s="8">
        <f t="shared" si="459"/>
        <v>3150535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23.807199999999998</v>
      </c>
      <c r="U3321" s="2">
        <v>0</v>
      </c>
      <c r="V3321" s="2">
        <v>0</v>
      </c>
      <c r="W3321" s="2">
        <f t="shared" si="460"/>
        <v>24.916666666666668</v>
      </c>
      <c r="X3321" s="9">
        <f t="shared" si="461"/>
        <v>42.3413477045479</v>
      </c>
      <c r="Y3321" s="9">
        <f t="shared" si="462"/>
        <v>0.25558973115877198</v>
      </c>
      <c r="Z3321" s="10">
        <f t="shared" si="463"/>
        <v>2117960.8247422683</v>
      </c>
      <c r="AA3321" s="10">
        <f t="shared" si="464"/>
        <v>48713.098969072169</v>
      </c>
      <c r="AB3321" s="10">
        <f t="shared" si="465"/>
        <v>6</v>
      </c>
      <c r="AC3321" s="9">
        <f t="shared" si="466"/>
        <v>2054422</v>
      </c>
      <c r="AD3321" s="10">
        <f t="shared" si="467"/>
        <v>2062578.2612155385</v>
      </c>
    </row>
    <row r="3322" spans="1:30" x14ac:dyDescent="0.2">
      <c r="A3322" t="s">
        <v>1243</v>
      </c>
      <c r="B3322" s="1">
        <v>43586</v>
      </c>
      <c r="C3322" t="s">
        <v>48</v>
      </c>
      <c r="D3322" s="2">
        <v>19990</v>
      </c>
      <c r="E3322" s="2">
        <v>5055</v>
      </c>
      <c r="F3322" s="2">
        <v>4965</v>
      </c>
      <c r="G3322" s="2">
        <v>0</v>
      </c>
      <c r="H3322" s="2"/>
      <c r="I3322" s="2">
        <v>4911</v>
      </c>
      <c r="J3322" s="2">
        <v>5059</v>
      </c>
      <c r="K3322" s="2">
        <v>0</v>
      </c>
      <c r="L3322" s="2">
        <v>0</v>
      </c>
      <c r="M3322" s="2">
        <v>10.235850000000001</v>
      </c>
      <c r="N3322" s="8">
        <f t="shared" si="459"/>
        <v>1023585.0000000001</v>
      </c>
      <c r="O3322" s="2">
        <v>2.5274999999999999</v>
      </c>
      <c r="P3322" s="2">
        <v>2.73075</v>
      </c>
      <c r="Q3322" s="2">
        <v>0</v>
      </c>
      <c r="R3322" s="2">
        <v>0</v>
      </c>
      <c r="S3322" s="2">
        <v>2.70105</v>
      </c>
      <c r="T3322" s="2">
        <v>2.2765499999999999</v>
      </c>
      <c r="U3322" s="2">
        <v>0</v>
      </c>
      <c r="V3322" s="2">
        <v>0</v>
      </c>
      <c r="W3322" s="2">
        <f t="shared" si="460"/>
        <v>24.916666666666668</v>
      </c>
      <c r="X3322" s="9">
        <f t="shared" si="461"/>
        <v>51.204852426213115</v>
      </c>
      <c r="Y3322" s="9">
        <f t="shared" si="462"/>
        <v>8.3039171114795321E-2</v>
      </c>
      <c r="Z3322" s="10">
        <f t="shared" si="463"/>
        <v>1411973.8831615122</v>
      </c>
      <c r="AA3322" s="10">
        <f t="shared" si="464"/>
        <v>32475.399312714781</v>
      </c>
      <c r="AB3322" s="10">
        <f t="shared" si="465"/>
        <v>9</v>
      </c>
      <c r="AC3322" s="9">
        <f t="shared" si="466"/>
        <v>1369614.6666666667</v>
      </c>
      <c r="AD3322" s="10">
        <f t="shared" si="467"/>
        <v>1662898.0292899031</v>
      </c>
    </row>
    <row r="3323" spans="1:30" x14ac:dyDescent="0.2">
      <c r="A3323" t="s">
        <v>1243</v>
      </c>
      <c r="B3323" s="1">
        <v>43586</v>
      </c>
      <c r="C3323" t="s">
        <v>49</v>
      </c>
      <c r="D3323" s="2">
        <v>43447</v>
      </c>
      <c r="E3323" s="2">
        <v>0</v>
      </c>
      <c r="F3323" s="2">
        <v>14123</v>
      </c>
      <c r="G3323" s="2">
        <v>14473</v>
      </c>
      <c r="H3323" s="2"/>
      <c r="I3323" s="2">
        <v>14851</v>
      </c>
      <c r="J3323" s="2">
        <v>0</v>
      </c>
      <c r="K3323" s="2">
        <v>0</v>
      </c>
      <c r="L3323" s="2">
        <v>0</v>
      </c>
      <c r="M3323" s="2">
        <v>9.7985749999999996</v>
      </c>
      <c r="N3323" s="8">
        <f t="shared" si="459"/>
        <v>979857.5</v>
      </c>
      <c r="O3323" s="2">
        <v>0</v>
      </c>
      <c r="P3323" s="2">
        <v>3.1736749999999994</v>
      </c>
      <c r="Q3323" s="2">
        <v>2.91215</v>
      </c>
      <c r="R3323" s="2">
        <v>0</v>
      </c>
      <c r="S3323" s="2">
        <v>3.7127499999999998</v>
      </c>
      <c r="T3323" s="2">
        <v>0</v>
      </c>
      <c r="U3323" s="2">
        <v>0</v>
      </c>
      <c r="V3323" s="2">
        <v>0</v>
      </c>
      <c r="W3323" s="2">
        <f t="shared" si="460"/>
        <v>24.916666666666668</v>
      </c>
      <c r="X3323" s="9">
        <f t="shared" si="461"/>
        <v>22.552938062466914</v>
      </c>
      <c r="Y3323" s="9">
        <f t="shared" si="462"/>
        <v>7.9491741878413166E-2</v>
      </c>
      <c r="Z3323" s="10">
        <f t="shared" si="463"/>
        <v>2541552.989690722</v>
      </c>
      <c r="AA3323" s="10">
        <f t="shared" si="464"/>
        <v>58455.718762886601</v>
      </c>
      <c r="AB3323" s="10">
        <f t="shared" si="465"/>
        <v>5</v>
      </c>
      <c r="AC3323" s="9">
        <f t="shared" si="466"/>
        <v>2465306.4</v>
      </c>
      <c r="AD3323" s="10">
        <f t="shared" si="467"/>
        <v>1318348.2046563665</v>
      </c>
    </row>
    <row r="3324" spans="1:30" x14ac:dyDescent="0.2">
      <c r="A3324" t="s">
        <v>1243</v>
      </c>
      <c r="B3324" s="1">
        <v>43586</v>
      </c>
      <c r="C3324" t="s">
        <v>476</v>
      </c>
      <c r="D3324" s="2">
        <v>11139</v>
      </c>
      <c r="E3324" s="2">
        <v>0</v>
      </c>
      <c r="F3324" s="2">
        <v>0</v>
      </c>
      <c r="G3324" s="2">
        <v>3651</v>
      </c>
      <c r="H3324" s="2">
        <v>3586</v>
      </c>
      <c r="I3324" s="2">
        <v>0</v>
      </c>
      <c r="J3324" s="2">
        <v>0</v>
      </c>
      <c r="K3324" s="2">
        <v>3902</v>
      </c>
      <c r="L3324" s="2">
        <v>0</v>
      </c>
      <c r="M3324" s="2">
        <v>3.4926500000000003</v>
      </c>
      <c r="N3324" s="8">
        <f t="shared" si="459"/>
        <v>349265</v>
      </c>
      <c r="O3324" s="2">
        <v>0</v>
      </c>
      <c r="P3324" s="2">
        <v>0</v>
      </c>
      <c r="Q3324" s="2">
        <v>1.2778499999999999</v>
      </c>
      <c r="R3324" s="2">
        <v>1.4343999999999999</v>
      </c>
      <c r="S3324" s="2">
        <v>0</v>
      </c>
      <c r="T3324" s="2">
        <v>0</v>
      </c>
      <c r="U3324" s="2">
        <v>0.78039999999999998</v>
      </c>
      <c r="V3324" s="2">
        <v>0</v>
      </c>
      <c r="W3324" s="2">
        <f t="shared" si="460"/>
        <v>24.916666666666668</v>
      </c>
      <c r="X3324" s="9">
        <f t="shared" si="461"/>
        <v>31.355148577071549</v>
      </c>
      <c r="Y3324" s="9">
        <f t="shared" si="462"/>
        <v>2.8334409061689048E-2</v>
      </c>
      <c r="Z3324" s="10">
        <f t="shared" si="463"/>
        <v>6353882.4742268045</v>
      </c>
      <c r="AA3324" s="10">
        <f t="shared" si="464"/>
        <v>146139.29690721651</v>
      </c>
      <c r="AB3324" s="10">
        <f t="shared" si="465"/>
        <v>2</v>
      </c>
      <c r="AC3324" s="9">
        <f t="shared" si="466"/>
        <v>6163266</v>
      </c>
      <c r="AD3324" s="10">
        <f t="shared" si="467"/>
        <v>4582219.3674745467</v>
      </c>
    </row>
    <row r="3325" spans="1:30" x14ac:dyDescent="0.2">
      <c r="A3325" t="s">
        <v>1243</v>
      </c>
      <c r="B3325" s="1">
        <v>43586</v>
      </c>
      <c r="C3325" t="s">
        <v>52</v>
      </c>
      <c r="D3325" s="2">
        <v>562</v>
      </c>
      <c r="E3325" s="2">
        <v>562</v>
      </c>
      <c r="F3325" s="2">
        <v>0</v>
      </c>
      <c r="G3325" s="2">
        <v>0</v>
      </c>
      <c r="H3325" s="2"/>
      <c r="I3325" s="2">
        <v>0</v>
      </c>
      <c r="J3325" s="2">
        <v>0</v>
      </c>
      <c r="K3325" s="2">
        <v>0</v>
      </c>
      <c r="L3325" s="2">
        <v>0</v>
      </c>
      <c r="M3325" s="2">
        <v>0.28100000000000003</v>
      </c>
      <c r="N3325" s="8">
        <f t="shared" si="459"/>
        <v>28100.000000000004</v>
      </c>
      <c r="O3325" s="2">
        <v>0.28100000000000003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f t="shared" si="460"/>
        <v>24.916666666666668</v>
      </c>
      <c r="X3325" s="9">
        <f t="shared" si="461"/>
        <v>50.000000000000007</v>
      </c>
      <c r="Y3325" s="9">
        <f t="shared" si="462"/>
        <v>2.2796355049416986E-3</v>
      </c>
      <c r="Z3325" s="10">
        <f t="shared" si="463"/>
        <v>12707764.948453609</v>
      </c>
      <c r="AA3325" s="10">
        <f t="shared" si="464"/>
        <v>292278.59381443303</v>
      </c>
      <c r="AB3325" s="10">
        <f t="shared" si="465"/>
        <v>1</v>
      </c>
      <c r="AC3325" s="9">
        <f t="shared" si="466"/>
        <v>12326532</v>
      </c>
      <c r="AD3325" s="10">
        <f t="shared" si="467"/>
        <v>14613929.690721653</v>
      </c>
    </row>
    <row r="3326" spans="1:30" x14ac:dyDescent="0.2">
      <c r="A3326" t="s">
        <v>1243</v>
      </c>
      <c r="B3326" s="1">
        <v>43586</v>
      </c>
      <c r="C3326" t="s">
        <v>53</v>
      </c>
      <c r="D3326" s="2">
        <v>444</v>
      </c>
      <c r="E3326" s="2">
        <v>0</v>
      </c>
      <c r="F3326" s="2">
        <v>0</v>
      </c>
      <c r="G3326" s="2">
        <v>0</v>
      </c>
      <c r="H3326" s="2"/>
      <c r="I3326" s="2">
        <v>0</v>
      </c>
      <c r="J3326" s="2">
        <v>444</v>
      </c>
      <c r="K3326" s="2">
        <v>0</v>
      </c>
      <c r="L3326" s="2">
        <v>0</v>
      </c>
      <c r="M3326" s="2">
        <v>0.19980000000000001</v>
      </c>
      <c r="N3326" s="8">
        <f t="shared" si="459"/>
        <v>19980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0.19980000000000001</v>
      </c>
      <c r="U3326" s="2">
        <v>0</v>
      </c>
      <c r="V3326" s="2">
        <v>0</v>
      </c>
      <c r="W3326" s="2">
        <f t="shared" si="460"/>
        <v>24.916666666666668</v>
      </c>
      <c r="X3326" s="9">
        <f t="shared" si="461"/>
        <v>45</v>
      </c>
      <c r="Y3326" s="9">
        <f t="shared" si="462"/>
        <v>1.6208938572503605E-3</v>
      </c>
      <c r="Z3326" s="10">
        <f t="shared" si="463"/>
        <v>577625.67947516404</v>
      </c>
      <c r="AA3326" s="10">
        <f t="shared" si="464"/>
        <v>13285.390627928773</v>
      </c>
      <c r="AB3326" s="10">
        <f t="shared" si="465"/>
        <v>22</v>
      </c>
      <c r="AC3326" s="9">
        <f t="shared" si="466"/>
        <v>560296.90909090906</v>
      </c>
      <c r="AD3326" s="10">
        <f t="shared" si="467"/>
        <v>597842.57825679483</v>
      </c>
    </row>
    <row r="3327" spans="1:30" x14ac:dyDescent="0.2">
      <c r="A3327" t="s">
        <v>1243</v>
      </c>
      <c r="B3327" s="1">
        <v>43586</v>
      </c>
      <c r="C3327" t="s">
        <v>58</v>
      </c>
      <c r="D3327" s="2">
        <v>314</v>
      </c>
      <c r="E3327" s="2">
        <v>0</v>
      </c>
      <c r="F3327" s="2">
        <v>0</v>
      </c>
      <c r="G3327" s="2">
        <v>0</v>
      </c>
      <c r="H3327" s="2"/>
      <c r="I3327" s="2">
        <v>30</v>
      </c>
      <c r="J3327" s="2">
        <v>284</v>
      </c>
      <c r="K3327" s="2">
        <v>0</v>
      </c>
      <c r="L3327" s="2">
        <v>0</v>
      </c>
      <c r="M3327" s="2">
        <v>0.14429999999999998</v>
      </c>
      <c r="N3327" s="8">
        <f t="shared" si="459"/>
        <v>14429.999999999998</v>
      </c>
      <c r="O3327" s="2">
        <v>0</v>
      </c>
      <c r="P3327" s="2">
        <v>0</v>
      </c>
      <c r="Q3327" s="2">
        <v>0</v>
      </c>
      <c r="R3327" s="2">
        <v>0</v>
      </c>
      <c r="S3327" s="2">
        <v>1.6500000000000001E-2</v>
      </c>
      <c r="T3327" s="2">
        <v>0.1278</v>
      </c>
      <c r="U3327" s="2">
        <v>0</v>
      </c>
      <c r="V3327" s="2">
        <v>0</v>
      </c>
      <c r="W3327" s="2">
        <f t="shared" si="460"/>
        <v>24.916666666666668</v>
      </c>
      <c r="X3327" s="9">
        <f t="shared" si="461"/>
        <v>45.955414012738849</v>
      </c>
      <c r="Y3327" s="9">
        <f t="shared" si="462"/>
        <v>1.1706455635697047E-3</v>
      </c>
      <c r="Z3327" s="10">
        <f t="shared" si="463"/>
        <v>1270776.494845361</v>
      </c>
      <c r="AA3327" s="10">
        <f t="shared" si="464"/>
        <v>29227.859381443301</v>
      </c>
      <c r="AB3327" s="10">
        <f t="shared" si="465"/>
        <v>10</v>
      </c>
      <c r="AC3327" s="9">
        <f t="shared" si="466"/>
        <v>1232653.2</v>
      </c>
      <c r="AD3327" s="10">
        <f t="shared" si="467"/>
        <v>1343178.3785803402</v>
      </c>
    </row>
    <row r="3328" spans="1:30" x14ac:dyDescent="0.2">
      <c r="A3328" t="s">
        <v>1243</v>
      </c>
      <c r="B3328" s="1">
        <v>43586</v>
      </c>
      <c r="C3328" t="s">
        <v>59</v>
      </c>
      <c r="D3328" s="2">
        <v>59272</v>
      </c>
      <c r="E3328" s="2">
        <v>5784</v>
      </c>
      <c r="F3328" s="2">
        <v>0</v>
      </c>
      <c r="G3328" s="2">
        <v>13136</v>
      </c>
      <c r="H3328" s="2">
        <v>7692</v>
      </c>
      <c r="I3328" s="2">
        <v>0</v>
      </c>
      <c r="J3328" s="2">
        <v>10452</v>
      </c>
      <c r="K3328" s="2">
        <v>5874</v>
      </c>
      <c r="L3328" s="2">
        <v>10937</v>
      </c>
      <c r="M3328" s="2">
        <v>23.009074999999999</v>
      </c>
      <c r="N3328" s="8">
        <f t="shared" si="459"/>
        <v>2300907.5</v>
      </c>
      <c r="O3328" s="2">
        <v>2.4425999999999997</v>
      </c>
      <c r="P3328" s="2">
        <v>0</v>
      </c>
      <c r="Q3328" s="2">
        <v>7.4535999999999998</v>
      </c>
      <c r="R3328" s="2">
        <v>2.9282750000000002</v>
      </c>
      <c r="S3328" s="2">
        <v>0</v>
      </c>
      <c r="T3328" s="2">
        <v>4.032</v>
      </c>
      <c r="U3328" s="2">
        <v>1.1748000000000001</v>
      </c>
      <c r="V3328" s="2">
        <v>3.0888499999999999</v>
      </c>
      <c r="W3328" s="2">
        <f t="shared" si="460"/>
        <v>24.916666666666668</v>
      </c>
      <c r="X3328" s="9">
        <f t="shared" si="461"/>
        <v>38.819467876906465</v>
      </c>
      <c r="Y3328" s="9">
        <f t="shared" si="462"/>
        <v>0.18666300464721139</v>
      </c>
      <c r="Z3328" s="10">
        <f t="shared" si="463"/>
        <v>977520.38065027772</v>
      </c>
      <c r="AA3328" s="10">
        <f t="shared" si="464"/>
        <v>22482.968754956386</v>
      </c>
      <c r="AB3328" s="10">
        <f t="shared" si="465"/>
        <v>13</v>
      </c>
      <c r="AC3328" s="9">
        <f t="shared" si="466"/>
        <v>948194.76923076925</v>
      </c>
      <c r="AD3328" s="10">
        <f t="shared" si="467"/>
        <v>872776.88336052117</v>
      </c>
    </row>
    <row r="3329" spans="1:30" x14ac:dyDescent="0.2">
      <c r="A3329" t="s">
        <v>1243</v>
      </c>
      <c r="B3329" s="1">
        <v>43586</v>
      </c>
      <c r="C3329" t="s">
        <v>1252</v>
      </c>
      <c r="D3329" s="2">
        <v>62618</v>
      </c>
      <c r="E3329" s="2">
        <v>35122</v>
      </c>
      <c r="F3329" s="2">
        <v>10607</v>
      </c>
      <c r="G3329" s="2">
        <v>16889</v>
      </c>
      <c r="H3329" s="2"/>
      <c r="I3329" s="2">
        <v>0</v>
      </c>
      <c r="J3329" s="2">
        <v>0</v>
      </c>
      <c r="K3329" s="2">
        <v>0</v>
      </c>
      <c r="L3329" s="2">
        <v>0</v>
      </c>
      <c r="M3329" s="2">
        <v>16.811149999999998</v>
      </c>
      <c r="N3329" s="8">
        <f t="shared" si="459"/>
        <v>1681114.9999999998</v>
      </c>
      <c r="O3329" s="2">
        <v>11.203099999999999</v>
      </c>
      <c r="P3329" s="2">
        <v>2.6517499999999998</v>
      </c>
      <c r="Q3329" s="2">
        <v>2.9562999999999997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f t="shared" si="460"/>
        <v>24.916666666666668</v>
      </c>
      <c r="X3329" s="9">
        <f t="shared" si="461"/>
        <v>26.847152575936629</v>
      </c>
      <c r="Y3329" s="9">
        <f t="shared" si="462"/>
        <v>0.13638183067224421</v>
      </c>
      <c r="Z3329" s="10">
        <f t="shared" si="463"/>
        <v>4235921.6494845366</v>
      </c>
      <c r="AA3329" s="10">
        <f t="shared" si="464"/>
        <v>97426.197938144338</v>
      </c>
      <c r="AB3329" s="10">
        <f t="shared" si="465"/>
        <v>3</v>
      </c>
      <c r="AC3329" s="9">
        <f t="shared" si="466"/>
        <v>4108844</v>
      </c>
      <c r="AD3329" s="10">
        <f t="shared" si="467"/>
        <v>2615616.0009387638</v>
      </c>
    </row>
    <row r="3330" spans="1:30" x14ac:dyDescent="0.2">
      <c r="A3330" t="s">
        <v>1243</v>
      </c>
      <c r="B3330" s="1">
        <v>43586</v>
      </c>
      <c r="C3330" t="s">
        <v>1302</v>
      </c>
      <c r="D3330" s="2">
        <v>754</v>
      </c>
      <c r="E3330" s="2">
        <v>0</v>
      </c>
      <c r="F3330" s="2">
        <v>754</v>
      </c>
      <c r="G3330" s="2">
        <v>0</v>
      </c>
      <c r="H3330" s="2"/>
      <c r="I3330" s="2">
        <v>0</v>
      </c>
      <c r="J3330" s="2">
        <v>0</v>
      </c>
      <c r="K3330" s="2">
        <v>0</v>
      </c>
      <c r="L3330" s="2">
        <v>0</v>
      </c>
      <c r="M3330" s="2">
        <v>0.41470000000000001</v>
      </c>
      <c r="N3330" s="8">
        <f t="shared" si="459"/>
        <v>41470</v>
      </c>
      <c r="O3330" s="2">
        <v>0</v>
      </c>
      <c r="P3330" s="2">
        <v>0.41470000000000001</v>
      </c>
      <c r="Q3330" s="2">
        <v>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f t="shared" si="460"/>
        <v>24.916666666666668</v>
      </c>
      <c r="X3330" s="9">
        <f t="shared" si="461"/>
        <v>55</v>
      </c>
      <c r="Y3330" s="9">
        <f t="shared" si="462"/>
        <v>3.3642877007093318E-3</v>
      </c>
      <c r="Z3330" s="10">
        <f t="shared" si="463"/>
        <v>12707764.948453609</v>
      </c>
      <c r="AA3330" s="10">
        <f t="shared" si="464"/>
        <v>292278.59381443303</v>
      </c>
      <c r="AB3330" s="10">
        <f t="shared" si="465"/>
        <v>1</v>
      </c>
      <c r="AC3330" s="9">
        <f t="shared" si="466"/>
        <v>12326532</v>
      </c>
      <c r="AD3330" s="10">
        <f t="shared" si="467"/>
        <v>16075322.659793817</v>
      </c>
    </row>
    <row r="3331" spans="1:30" x14ac:dyDescent="0.2">
      <c r="A3331" t="s">
        <v>1243</v>
      </c>
      <c r="B3331" s="1">
        <v>43586</v>
      </c>
      <c r="C3331" t="s">
        <v>387</v>
      </c>
      <c r="D3331" s="2">
        <v>269</v>
      </c>
      <c r="E3331" s="2">
        <v>0</v>
      </c>
      <c r="F3331" s="2">
        <v>0</v>
      </c>
      <c r="G3331" s="2">
        <v>57</v>
      </c>
      <c r="H3331" s="2"/>
      <c r="I3331" s="2">
        <v>0</v>
      </c>
      <c r="J3331" s="2">
        <v>0</v>
      </c>
      <c r="K3331" s="2">
        <v>0</v>
      </c>
      <c r="L3331" s="2">
        <v>0</v>
      </c>
      <c r="M3331" s="2">
        <v>9.4149999999999998E-2</v>
      </c>
      <c r="N3331" s="8">
        <f t="shared" ref="N3331:N3394" si="468">M3331*100000</f>
        <v>9415</v>
      </c>
      <c r="O3331" s="2">
        <v>0</v>
      </c>
      <c r="P3331" s="2">
        <v>0</v>
      </c>
      <c r="Q3331" s="2">
        <v>1.9949999999999999E-2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f t="shared" ref="W3331:W3394" si="469">299/12</f>
        <v>24.916666666666668</v>
      </c>
      <c r="X3331" s="9">
        <f t="shared" ref="X3331:X3394" si="470">N3331/D3331</f>
        <v>35</v>
      </c>
      <c r="Y3331" s="9">
        <f t="shared" ref="Y3331:Y3394" si="471">N3331/12326532</f>
        <v>7.6379958288349062E-4</v>
      </c>
      <c r="Z3331" s="10">
        <f t="shared" ref="Z3331:Z3394" si="472">AC3331*(1/(1-0.03))</f>
        <v>1411973.8831615122</v>
      </c>
      <c r="AA3331" s="10">
        <f t="shared" ref="AA3331:AA3394" si="473">Z3331*0.023</f>
        <v>32475.399312714781</v>
      </c>
      <c r="AB3331" s="10">
        <f t="shared" ref="AB3331:AB3394" si="474">COUNTIF(C3331:C10682,C3331)</f>
        <v>9</v>
      </c>
      <c r="AC3331" s="9">
        <f t="shared" ref="AC3331:AC3394" si="475">12326532/AB3331</f>
        <v>1369614.6666666667</v>
      </c>
      <c r="AD3331" s="10">
        <f t="shared" ref="AD3331:AD3394" si="476">AA3331*X3331</f>
        <v>1136638.9759450173</v>
      </c>
    </row>
    <row r="3332" spans="1:30" x14ac:dyDescent="0.2">
      <c r="A3332" t="s">
        <v>1243</v>
      </c>
      <c r="B3332" s="1">
        <v>43586</v>
      </c>
      <c r="C3332" t="s">
        <v>65</v>
      </c>
      <c r="D3332" s="2">
        <v>26</v>
      </c>
      <c r="E3332" s="2">
        <v>0</v>
      </c>
      <c r="F3332" s="2">
        <v>26</v>
      </c>
      <c r="G3332" s="2">
        <v>0</v>
      </c>
      <c r="H3332" s="2"/>
      <c r="I3332" s="2">
        <v>0</v>
      </c>
      <c r="J3332" s="2">
        <v>0</v>
      </c>
      <c r="K3332" s="2">
        <v>0</v>
      </c>
      <c r="L3332" s="2">
        <v>0</v>
      </c>
      <c r="M3332" s="2">
        <v>1.43E-2</v>
      </c>
      <c r="N3332" s="8">
        <f t="shared" si="468"/>
        <v>1430</v>
      </c>
      <c r="O3332" s="2">
        <v>0</v>
      </c>
      <c r="P3332" s="2">
        <v>1.43E-2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f t="shared" si="469"/>
        <v>24.916666666666668</v>
      </c>
      <c r="X3332" s="9">
        <f t="shared" si="470"/>
        <v>55</v>
      </c>
      <c r="Y3332" s="9">
        <f t="shared" si="471"/>
        <v>1.1600992071411489E-4</v>
      </c>
      <c r="Z3332" s="10">
        <f t="shared" si="472"/>
        <v>747515.58520315343</v>
      </c>
      <c r="AA3332" s="10">
        <f t="shared" si="473"/>
        <v>17192.858459672527</v>
      </c>
      <c r="AB3332" s="10">
        <f t="shared" si="474"/>
        <v>17</v>
      </c>
      <c r="AC3332" s="9">
        <f t="shared" si="475"/>
        <v>725090.1176470588</v>
      </c>
      <c r="AD3332" s="10">
        <f t="shared" si="476"/>
        <v>945607.21528198896</v>
      </c>
    </row>
    <row r="3333" spans="1:30" x14ac:dyDescent="0.2">
      <c r="A3333" t="s">
        <v>1243</v>
      </c>
      <c r="B3333" s="1">
        <v>43586</v>
      </c>
      <c r="C3333" t="s">
        <v>68</v>
      </c>
      <c r="D3333" s="2">
        <v>586</v>
      </c>
      <c r="E3333" s="2">
        <v>0</v>
      </c>
      <c r="F3333" s="2">
        <v>586</v>
      </c>
      <c r="G3333" s="2">
        <v>0</v>
      </c>
      <c r="H3333" s="2"/>
      <c r="I3333" s="2">
        <v>0</v>
      </c>
      <c r="J3333" s="2">
        <v>0</v>
      </c>
      <c r="K3333" s="2">
        <v>0</v>
      </c>
      <c r="L3333" s="2">
        <v>0</v>
      </c>
      <c r="M3333" s="2">
        <v>0.32230000000000003</v>
      </c>
      <c r="N3333" s="8">
        <f t="shared" si="468"/>
        <v>32230.000000000004</v>
      </c>
      <c r="O3333" s="2">
        <v>0</v>
      </c>
      <c r="P3333" s="2">
        <v>0.32230000000000003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0</v>
      </c>
      <c r="W3333" s="2">
        <f t="shared" si="469"/>
        <v>24.916666666666668</v>
      </c>
      <c r="X3333" s="9">
        <f t="shared" si="470"/>
        <v>55.000000000000007</v>
      </c>
      <c r="Y3333" s="9">
        <f t="shared" si="471"/>
        <v>2.6146851360950513E-3</v>
      </c>
      <c r="Z3333" s="10">
        <f t="shared" si="472"/>
        <v>12707764.948453609</v>
      </c>
      <c r="AA3333" s="10">
        <f t="shared" si="473"/>
        <v>292278.59381443303</v>
      </c>
      <c r="AB3333" s="10">
        <f t="shared" si="474"/>
        <v>1</v>
      </c>
      <c r="AC3333" s="9">
        <f t="shared" si="475"/>
        <v>12326532</v>
      </c>
      <c r="AD3333" s="10">
        <f t="shared" si="476"/>
        <v>16075322.659793818</v>
      </c>
    </row>
    <row r="3334" spans="1:30" x14ac:dyDescent="0.2">
      <c r="A3334" t="s">
        <v>1243</v>
      </c>
      <c r="B3334" s="1">
        <v>43586</v>
      </c>
      <c r="C3334" t="s">
        <v>71</v>
      </c>
      <c r="D3334" s="2">
        <v>14324</v>
      </c>
      <c r="E3334" s="2">
        <v>0</v>
      </c>
      <c r="F3334" s="2">
        <v>0</v>
      </c>
      <c r="G3334" s="2">
        <v>0</v>
      </c>
      <c r="H3334" s="2"/>
      <c r="I3334" s="2">
        <v>0</v>
      </c>
      <c r="J3334" s="2">
        <v>9374</v>
      </c>
      <c r="K3334" s="2">
        <v>0</v>
      </c>
      <c r="L3334" s="2">
        <v>4950</v>
      </c>
      <c r="M3334" s="2">
        <v>7.0657000000000005</v>
      </c>
      <c r="N3334" s="8">
        <f t="shared" si="468"/>
        <v>706570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5.8282000000000007</v>
      </c>
      <c r="U3334" s="2">
        <v>0</v>
      </c>
      <c r="V3334" s="2">
        <v>1.2375</v>
      </c>
      <c r="W3334" s="2">
        <f t="shared" si="469"/>
        <v>24.916666666666668</v>
      </c>
      <c r="X3334" s="9">
        <f t="shared" si="470"/>
        <v>49.327701759285112</v>
      </c>
      <c r="Y3334" s="9">
        <f t="shared" si="471"/>
        <v>5.7321069705574934E-2</v>
      </c>
      <c r="Z3334" s="10">
        <f t="shared" si="472"/>
        <v>1815394.9926362301</v>
      </c>
      <c r="AA3334" s="10">
        <f t="shared" si="473"/>
        <v>41754.084830633292</v>
      </c>
      <c r="AB3334" s="10">
        <f t="shared" si="474"/>
        <v>7</v>
      </c>
      <c r="AC3334" s="9">
        <f t="shared" si="475"/>
        <v>1760933.142857143</v>
      </c>
      <c r="AD3334" s="10">
        <f t="shared" si="476"/>
        <v>2059633.0437573697</v>
      </c>
    </row>
    <row r="3335" spans="1:30" x14ac:dyDescent="0.2">
      <c r="A3335" t="s">
        <v>1243</v>
      </c>
      <c r="B3335" s="1">
        <v>43586</v>
      </c>
      <c r="C3335" t="s">
        <v>857</v>
      </c>
      <c r="D3335" s="2">
        <v>28946</v>
      </c>
      <c r="E3335" s="2">
        <v>8619</v>
      </c>
      <c r="F3335" s="2">
        <v>6675</v>
      </c>
      <c r="G3335" s="2">
        <v>1955</v>
      </c>
      <c r="H3335" s="2"/>
      <c r="I3335" s="2">
        <v>5824</v>
      </c>
      <c r="J3335" s="2">
        <v>3823</v>
      </c>
      <c r="K3335" s="2">
        <v>0</v>
      </c>
      <c r="L3335" s="2">
        <v>0</v>
      </c>
      <c r="M3335" s="2">
        <v>13.614099999999999</v>
      </c>
      <c r="N3335" s="8">
        <f t="shared" si="468"/>
        <v>1361409.9999999998</v>
      </c>
      <c r="O3335" s="2">
        <v>4.2096</v>
      </c>
      <c r="P3335" s="2">
        <v>3.0735000000000001</v>
      </c>
      <c r="Q3335" s="2">
        <v>0.48875000000000002</v>
      </c>
      <c r="R3335" s="2">
        <v>0</v>
      </c>
      <c r="S3335" s="2">
        <v>2.0028999999999999</v>
      </c>
      <c r="T3335" s="2">
        <v>2.7118500000000001</v>
      </c>
      <c r="U3335" s="2">
        <v>0</v>
      </c>
      <c r="V3335" s="2">
        <v>0</v>
      </c>
      <c r="W3335" s="2">
        <f t="shared" si="469"/>
        <v>24.916666666666668</v>
      </c>
      <c r="X3335" s="9">
        <f t="shared" si="470"/>
        <v>47.032750639121112</v>
      </c>
      <c r="Y3335" s="9">
        <f t="shared" si="471"/>
        <v>0.11044550081077141</v>
      </c>
      <c r="Z3335" s="10">
        <f t="shared" si="472"/>
        <v>977520.38065027772</v>
      </c>
      <c r="AA3335" s="10">
        <f t="shared" si="473"/>
        <v>22482.968754956386</v>
      </c>
      <c r="AB3335" s="10">
        <f t="shared" si="474"/>
        <v>13</v>
      </c>
      <c r="AC3335" s="9">
        <f t="shared" si="475"/>
        <v>948194.76923076925</v>
      </c>
      <c r="AD3335" s="10">
        <f t="shared" si="476"/>
        <v>1057435.8630790149</v>
      </c>
    </row>
    <row r="3336" spans="1:30" x14ac:dyDescent="0.2">
      <c r="A3336" t="s">
        <v>1243</v>
      </c>
      <c r="B3336" s="1">
        <v>43586</v>
      </c>
      <c r="C3336" t="s">
        <v>1303</v>
      </c>
      <c r="D3336" s="2">
        <v>1610</v>
      </c>
      <c r="E3336" s="2">
        <v>720</v>
      </c>
      <c r="F3336" s="2">
        <v>890</v>
      </c>
      <c r="G3336" s="2">
        <v>0</v>
      </c>
      <c r="H3336" s="2"/>
      <c r="I3336" s="2">
        <v>0</v>
      </c>
      <c r="J3336" s="2">
        <v>0</v>
      </c>
      <c r="K3336" s="2">
        <v>0</v>
      </c>
      <c r="L3336" s="2">
        <v>0</v>
      </c>
      <c r="M3336" s="2">
        <v>0.84949999999999992</v>
      </c>
      <c r="N3336" s="8">
        <f t="shared" si="468"/>
        <v>84949.999999999985</v>
      </c>
      <c r="O3336" s="2">
        <v>0.36</v>
      </c>
      <c r="P3336" s="2">
        <v>0.48949999999999999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f t="shared" si="469"/>
        <v>24.916666666666668</v>
      </c>
      <c r="X3336" s="9">
        <f t="shared" si="470"/>
        <v>52.763975155279496</v>
      </c>
      <c r="Y3336" s="9">
        <f t="shared" si="471"/>
        <v>6.8916382969678724E-3</v>
      </c>
      <c r="Z3336" s="10">
        <f t="shared" si="472"/>
        <v>12707764.948453609</v>
      </c>
      <c r="AA3336" s="10">
        <f t="shared" si="473"/>
        <v>292278.59381443303</v>
      </c>
      <c r="AB3336" s="10">
        <f t="shared" si="474"/>
        <v>1</v>
      </c>
      <c r="AC3336" s="9">
        <f t="shared" si="475"/>
        <v>12326532</v>
      </c>
      <c r="AD3336" s="10">
        <f t="shared" si="476"/>
        <v>15421780.462444771</v>
      </c>
    </row>
    <row r="3337" spans="1:30" x14ac:dyDescent="0.2">
      <c r="A3337" t="s">
        <v>1243</v>
      </c>
      <c r="B3337" s="1">
        <v>43586</v>
      </c>
      <c r="C3337" t="s">
        <v>390</v>
      </c>
      <c r="D3337" s="2">
        <v>11842</v>
      </c>
      <c r="E3337" s="2">
        <v>4088</v>
      </c>
      <c r="F3337" s="2">
        <v>0</v>
      </c>
      <c r="G3337" s="2">
        <v>0</v>
      </c>
      <c r="H3337" s="2"/>
      <c r="I3337" s="2">
        <v>0</v>
      </c>
      <c r="J3337" s="2">
        <v>1519</v>
      </c>
      <c r="K3337" s="2">
        <v>0</v>
      </c>
      <c r="L3337" s="2">
        <v>6235</v>
      </c>
      <c r="M3337" s="2">
        <v>5.2112499999999997</v>
      </c>
      <c r="N3337" s="8">
        <f t="shared" si="468"/>
        <v>521125</v>
      </c>
      <c r="O3337" s="2">
        <v>2.7854000000000001</v>
      </c>
      <c r="P3337" s="2">
        <v>0</v>
      </c>
      <c r="Q3337" s="2">
        <v>0</v>
      </c>
      <c r="R3337" s="2">
        <v>0</v>
      </c>
      <c r="S3337" s="2">
        <v>0</v>
      </c>
      <c r="T3337" s="2">
        <v>0.45569999999999999</v>
      </c>
      <c r="U3337" s="2">
        <v>0</v>
      </c>
      <c r="V3337" s="2">
        <v>1.9701499999999998</v>
      </c>
      <c r="W3337" s="2">
        <f t="shared" si="469"/>
        <v>24.916666666666668</v>
      </c>
      <c r="X3337" s="9">
        <f t="shared" si="470"/>
        <v>44.006502280020264</v>
      </c>
      <c r="Y3337" s="9">
        <f t="shared" si="471"/>
        <v>4.2276692260239945E-2</v>
      </c>
      <c r="Z3337" s="10">
        <f t="shared" si="472"/>
        <v>1155251.3589503281</v>
      </c>
      <c r="AA3337" s="10">
        <f t="shared" si="473"/>
        <v>26570.781255857546</v>
      </c>
      <c r="AB3337" s="10">
        <f t="shared" si="474"/>
        <v>11</v>
      </c>
      <c r="AC3337" s="9">
        <f t="shared" si="475"/>
        <v>1120593.8181818181</v>
      </c>
      <c r="AD3337" s="10">
        <f t="shared" si="476"/>
        <v>1169287.1459178147</v>
      </c>
    </row>
    <row r="3338" spans="1:30" x14ac:dyDescent="0.2">
      <c r="A3338" t="s">
        <v>1243</v>
      </c>
      <c r="B3338" s="1">
        <v>43586</v>
      </c>
      <c r="C3338" t="s">
        <v>1304</v>
      </c>
      <c r="D3338" s="2">
        <v>6695</v>
      </c>
      <c r="E3338" s="2">
        <v>0</v>
      </c>
      <c r="F3338" s="2">
        <v>0</v>
      </c>
      <c r="G3338" s="2">
        <v>0</v>
      </c>
      <c r="H3338" s="2"/>
      <c r="I3338" s="2">
        <v>0</v>
      </c>
      <c r="J3338" s="2">
        <v>6695</v>
      </c>
      <c r="K3338" s="2">
        <v>0</v>
      </c>
      <c r="L3338" s="2">
        <v>0</v>
      </c>
      <c r="M3338" s="2">
        <v>3.01275</v>
      </c>
      <c r="N3338" s="8">
        <f t="shared" si="468"/>
        <v>301275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3.01275</v>
      </c>
      <c r="U3338" s="2">
        <v>0</v>
      </c>
      <c r="V3338" s="2">
        <v>0</v>
      </c>
      <c r="W3338" s="2">
        <f t="shared" si="469"/>
        <v>24.916666666666668</v>
      </c>
      <c r="X3338" s="9">
        <f t="shared" si="470"/>
        <v>45</v>
      </c>
      <c r="Y3338" s="9">
        <f t="shared" si="471"/>
        <v>2.4441181023178295E-2</v>
      </c>
      <c r="Z3338" s="10">
        <f t="shared" si="472"/>
        <v>1815394.9926362301</v>
      </c>
      <c r="AA3338" s="10">
        <f t="shared" si="473"/>
        <v>41754.084830633292</v>
      </c>
      <c r="AB3338" s="10">
        <f t="shared" si="474"/>
        <v>7</v>
      </c>
      <c r="AC3338" s="9">
        <f t="shared" si="475"/>
        <v>1760933.142857143</v>
      </c>
      <c r="AD3338" s="10">
        <f t="shared" si="476"/>
        <v>1878933.8173784981</v>
      </c>
    </row>
    <row r="3339" spans="1:30" x14ac:dyDescent="0.2">
      <c r="A3339" t="s">
        <v>1243</v>
      </c>
      <c r="B3339" s="1">
        <v>43586</v>
      </c>
      <c r="C3339" t="s">
        <v>1253</v>
      </c>
      <c r="D3339" s="2">
        <v>5916</v>
      </c>
      <c r="E3339" s="2">
        <v>0</v>
      </c>
      <c r="F3339" s="2">
        <v>0</v>
      </c>
      <c r="G3339" s="2">
        <v>1312</v>
      </c>
      <c r="H3339" s="2"/>
      <c r="I3339" s="2">
        <v>0</v>
      </c>
      <c r="J3339" s="2">
        <v>1275</v>
      </c>
      <c r="K3339" s="2">
        <v>746</v>
      </c>
      <c r="L3339" s="2">
        <v>2583</v>
      </c>
      <c r="M3339" s="2">
        <v>1.8279000000000001</v>
      </c>
      <c r="N3339" s="8">
        <f t="shared" si="468"/>
        <v>182790</v>
      </c>
      <c r="O3339" s="2">
        <v>0</v>
      </c>
      <c r="P3339" s="2">
        <v>0</v>
      </c>
      <c r="Q3339" s="2">
        <v>0.4592</v>
      </c>
      <c r="R3339" s="2">
        <v>0</v>
      </c>
      <c r="S3339" s="2">
        <v>0</v>
      </c>
      <c r="T3339" s="2">
        <v>0.57374999999999998</v>
      </c>
      <c r="U3339" s="2">
        <v>0.1492</v>
      </c>
      <c r="V3339" s="2">
        <v>0.64575000000000005</v>
      </c>
      <c r="W3339" s="2">
        <f t="shared" si="469"/>
        <v>24.916666666666668</v>
      </c>
      <c r="X3339" s="9">
        <f t="shared" si="470"/>
        <v>30.897565922920894</v>
      </c>
      <c r="Y3339" s="9">
        <f t="shared" si="471"/>
        <v>1.4828988396736405E-2</v>
      </c>
      <c r="Z3339" s="10">
        <f t="shared" si="472"/>
        <v>12707764.948453609</v>
      </c>
      <c r="AA3339" s="10">
        <f t="shared" si="473"/>
        <v>292278.59381443303</v>
      </c>
      <c r="AB3339" s="10">
        <f t="shared" si="474"/>
        <v>1</v>
      </c>
      <c r="AC3339" s="9">
        <f t="shared" si="475"/>
        <v>12326532</v>
      </c>
      <c r="AD3339" s="10">
        <f t="shared" si="476"/>
        <v>9030697.1202400643</v>
      </c>
    </row>
    <row r="3340" spans="1:30" x14ac:dyDescent="0.2">
      <c r="A3340" t="s">
        <v>1243</v>
      </c>
      <c r="B3340" s="1">
        <v>43586</v>
      </c>
      <c r="C3340" t="s">
        <v>1305</v>
      </c>
      <c r="D3340" s="2">
        <v>1954</v>
      </c>
      <c r="E3340" s="2">
        <v>0</v>
      </c>
      <c r="F3340" s="2">
        <v>0</v>
      </c>
      <c r="G3340" s="2">
        <v>1954</v>
      </c>
      <c r="H3340" s="2"/>
      <c r="I3340" s="2">
        <v>0</v>
      </c>
      <c r="J3340" s="2">
        <v>0</v>
      </c>
      <c r="K3340" s="2">
        <v>0</v>
      </c>
      <c r="L3340" s="2">
        <v>0</v>
      </c>
      <c r="M3340" s="2">
        <v>0.68389999999999995</v>
      </c>
      <c r="N3340" s="8">
        <f t="shared" si="468"/>
        <v>68390</v>
      </c>
      <c r="O3340" s="2">
        <v>0</v>
      </c>
      <c r="P3340" s="2">
        <v>0</v>
      </c>
      <c r="Q3340" s="2">
        <v>0.68389999999999995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f t="shared" si="469"/>
        <v>24.916666666666668</v>
      </c>
      <c r="X3340" s="9">
        <f t="shared" si="470"/>
        <v>35</v>
      </c>
      <c r="Y3340" s="9">
        <f t="shared" si="471"/>
        <v>5.5481947396072151E-3</v>
      </c>
      <c r="Z3340" s="10">
        <f t="shared" si="472"/>
        <v>6353882.4742268045</v>
      </c>
      <c r="AA3340" s="10">
        <f t="shared" si="473"/>
        <v>146139.29690721651</v>
      </c>
      <c r="AB3340" s="10">
        <f t="shared" si="474"/>
        <v>2</v>
      </c>
      <c r="AC3340" s="9">
        <f t="shared" si="475"/>
        <v>6163266</v>
      </c>
      <c r="AD3340" s="10">
        <f t="shared" si="476"/>
        <v>5114875.3917525783</v>
      </c>
    </row>
    <row r="3341" spans="1:30" x14ac:dyDescent="0.2">
      <c r="A3341" t="s">
        <v>1243</v>
      </c>
      <c r="B3341" s="1">
        <v>43586</v>
      </c>
      <c r="C3341" t="s">
        <v>395</v>
      </c>
      <c r="D3341" s="2">
        <v>27225</v>
      </c>
      <c r="E3341" s="2">
        <v>0</v>
      </c>
      <c r="F3341" s="2">
        <v>5915</v>
      </c>
      <c r="G3341" s="2">
        <v>5524</v>
      </c>
      <c r="H3341" s="2">
        <v>4168</v>
      </c>
      <c r="I3341" s="2">
        <v>0</v>
      </c>
      <c r="J3341" s="2">
        <v>6516</v>
      </c>
      <c r="K3341" s="2">
        <v>5102</v>
      </c>
      <c r="L3341" s="2">
        <v>0</v>
      </c>
      <c r="M3341" s="2">
        <v>10.80645</v>
      </c>
      <c r="N3341" s="8">
        <f t="shared" si="468"/>
        <v>1080645</v>
      </c>
      <c r="O3341" s="2">
        <v>0</v>
      </c>
      <c r="P3341" s="2">
        <v>3.25325</v>
      </c>
      <c r="Q3341" s="2">
        <v>1.9334</v>
      </c>
      <c r="R3341" s="2">
        <v>1.6672</v>
      </c>
      <c r="S3341" s="2">
        <v>0</v>
      </c>
      <c r="T3341" s="2">
        <v>2.9321999999999999</v>
      </c>
      <c r="U3341" s="2">
        <v>1.0204</v>
      </c>
      <c r="V3341" s="2">
        <v>0</v>
      </c>
      <c r="W3341" s="2">
        <f t="shared" si="469"/>
        <v>24.916666666666668</v>
      </c>
      <c r="X3341" s="9">
        <f t="shared" si="470"/>
        <v>39.693112947658399</v>
      </c>
      <c r="Y3341" s="9">
        <f t="shared" si="471"/>
        <v>8.7668210328744528E-2</v>
      </c>
      <c r="Z3341" s="10">
        <f t="shared" si="472"/>
        <v>6353882.4742268045</v>
      </c>
      <c r="AA3341" s="10">
        <f t="shared" si="473"/>
        <v>146139.29690721651</v>
      </c>
      <c r="AB3341" s="10">
        <f t="shared" si="474"/>
        <v>2</v>
      </c>
      <c r="AC3341" s="9">
        <f t="shared" si="475"/>
        <v>6163266</v>
      </c>
      <c r="AD3341" s="10">
        <f t="shared" si="476"/>
        <v>5800723.6182295308</v>
      </c>
    </row>
    <row r="3342" spans="1:30" x14ac:dyDescent="0.2">
      <c r="A3342" t="s">
        <v>1243</v>
      </c>
      <c r="B3342" s="1">
        <v>43586</v>
      </c>
      <c r="C3342" t="s">
        <v>257</v>
      </c>
      <c r="D3342" s="2">
        <v>5821</v>
      </c>
      <c r="E3342" s="2">
        <v>0</v>
      </c>
      <c r="F3342" s="2">
        <v>0</v>
      </c>
      <c r="G3342" s="2">
        <v>0</v>
      </c>
      <c r="H3342" s="2"/>
      <c r="I3342" s="2">
        <v>0</v>
      </c>
      <c r="J3342" s="2">
        <v>0</v>
      </c>
      <c r="K3342" s="2">
        <v>0</v>
      </c>
      <c r="L3342" s="2">
        <v>5821</v>
      </c>
      <c r="M3342" s="2">
        <v>1.4552499999999999</v>
      </c>
      <c r="N3342" s="8">
        <f t="shared" si="468"/>
        <v>145525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s="2">
        <v>0</v>
      </c>
      <c r="V3342" s="2">
        <v>1.4552499999999999</v>
      </c>
      <c r="W3342" s="2">
        <f t="shared" si="469"/>
        <v>24.916666666666668</v>
      </c>
      <c r="X3342" s="9">
        <f t="shared" si="470"/>
        <v>25</v>
      </c>
      <c r="Y3342" s="9">
        <f t="shared" si="471"/>
        <v>1.1805834763581517E-2</v>
      </c>
      <c r="Z3342" s="10">
        <f t="shared" si="472"/>
        <v>6353882.4742268045</v>
      </c>
      <c r="AA3342" s="10">
        <f t="shared" si="473"/>
        <v>146139.29690721651</v>
      </c>
      <c r="AB3342" s="10">
        <f t="shared" si="474"/>
        <v>2</v>
      </c>
      <c r="AC3342" s="9">
        <f t="shared" si="475"/>
        <v>6163266</v>
      </c>
      <c r="AD3342" s="10">
        <f t="shared" si="476"/>
        <v>3653482.4226804129</v>
      </c>
    </row>
    <row r="3343" spans="1:30" x14ac:dyDescent="0.2">
      <c r="A3343" t="s">
        <v>1243</v>
      </c>
      <c r="B3343" s="1">
        <v>43586</v>
      </c>
      <c r="C3343" t="s">
        <v>258</v>
      </c>
      <c r="D3343" s="2">
        <v>810</v>
      </c>
      <c r="E3343" s="2">
        <v>0</v>
      </c>
      <c r="F3343" s="2">
        <v>810</v>
      </c>
      <c r="G3343" s="2">
        <v>0</v>
      </c>
      <c r="H3343" s="2"/>
      <c r="I3343" s="2">
        <v>0</v>
      </c>
      <c r="J3343" s="2">
        <v>0</v>
      </c>
      <c r="K3343" s="2">
        <v>0</v>
      </c>
      <c r="L3343" s="2">
        <v>0</v>
      </c>
      <c r="M3343" s="2">
        <v>0.44550000000000001</v>
      </c>
      <c r="N3343" s="8">
        <f t="shared" si="468"/>
        <v>44550</v>
      </c>
      <c r="O3343" s="2">
        <v>0</v>
      </c>
      <c r="P3343" s="2">
        <v>0.44550000000000001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f t="shared" si="469"/>
        <v>24.916666666666668</v>
      </c>
      <c r="X3343" s="9">
        <f t="shared" si="470"/>
        <v>55</v>
      </c>
      <c r="Y3343" s="9">
        <f t="shared" si="471"/>
        <v>3.6141552222474253E-3</v>
      </c>
      <c r="Z3343" s="10">
        <f t="shared" si="472"/>
        <v>12707764.948453609</v>
      </c>
      <c r="AA3343" s="10">
        <f t="shared" si="473"/>
        <v>292278.59381443303</v>
      </c>
      <c r="AB3343" s="10">
        <f t="shared" si="474"/>
        <v>1</v>
      </c>
      <c r="AC3343" s="9">
        <f t="shared" si="475"/>
        <v>12326532</v>
      </c>
      <c r="AD3343" s="10">
        <f t="shared" si="476"/>
        <v>16075322.659793817</v>
      </c>
    </row>
    <row r="3344" spans="1:30" x14ac:dyDescent="0.2">
      <c r="A3344" t="s">
        <v>1243</v>
      </c>
      <c r="B3344" s="1">
        <v>43586</v>
      </c>
      <c r="C3344" t="s">
        <v>1306</v>
      </c>
      <c r="D3344" s="2">
        <v>1456</v>
      </c>
      <c r="E3344" s="2">
        <v>1456</v>
      </c>
      <c r="F3344" s="2">
        <v>0</v>
      </c>
      <c r="G3344" s="2">
        <v>0</v>
      </c>
      <c r="H3344" s="2"/>
      <c r="I3344" s="2">
        <v>0</v>
      </c>
      <c r="J3344" s="2">
        <v>0</v>
      </c>
      <c r="K3344" s="2">
        <v>0</v>
      </c>
      <c r="L3344" s="2">
        <v>0</v>
      </c>
      <c r="M3344" s="2">
        <v>0.72799999999999998</v>
      </c>
      <c r="N3344" s="8">
        <f t="shared" si="468"/>
        <v>72800</v>
      </c>
      <c r="O3344" s="2">
        <v>0.72799999999999998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f t="shared" si="469"/>
        <v>24.916666666666668</v>
      </c>
      <c r="X3344" s="9">
        <f t="shared" si="470"/>
        <v>50</v>
      </c>
      <c r="Y3344" s="9">
        <f t="shared" si="471"/>
        <v>5.9059595999913037E-3</v>
      </c>
      <c r="Z3344" s="10">
        <f t="shared" si="472"/>
        <v>6353882.4742268045</v>
      </c>
      <c r="AA3344" s="10">
        <f t="shared" si="473"/>
        <v>146139.29690721651</v>
      </c>
      <c r="AB3344" s="10">
        <f t="shared" si="474"/>
        <v>2</v>
      </c>
      <c r="AC3344" s="9">
        <f t="shared" si="475"/>
        <v>6163266</v>
      </c>
      <c r="AD3344" s="10">
        <f t="shared" si="476"/>
        <v>7306964.8453608258</v>
      </c>
    </row>
    <row r="3345" spans="1:30" x14ac:dyDescent="0.2">
      <c r="A3345" t="s">
        <v>1243</v>
      </c>
      <c r="B3345" s="1">
        <v>43586</v>
      </c>
      <c r="C3345" t="s">
        <v>259</v>
      </c>
      <c r="D3345" s="2">
        <v>11401</v>
      </c>
      <c r="E3345" s="2">
        <v>1852</v>
      </c>
      <c r="F3345" s="2">
        <v>1451</v>
      </c>
      <c r="G3345" s="2">
        <v>2224</v>
      </c>
      <c r="H3345" s="2"/>
      <c r="I3345" s="2">
        <v>2242</v>
      </c>
      <c r="J3345" s="2">
        <v>1844</v>
      </c>
      <c r="K3345" s="2">
        <v>0</v>
      </c>
      <c r="L3345" s="2">
        <v>1788</v>
      </c>
      <c r="M3345" s="2">
        <v>5.0123499999999996</v>
      </c>
      <c r="N3345" s="8">
        <f t="shared" si="468"/>
        <v>501234.99999999994</v>
      </c>
      <c r="O3345" s="2">
        <v>0.92600000000000005</v>
      </c>
      <c r="P3345" s="2">
        <v>0.79805000000000004</v>
      </c>
      <c r="Q3345" s="2">
        <v>0.77839999999999998</v>
      </c>
      <c r="R3345" s="2">
        <v>0</v>
      </c>
      <c r="S3345" s="2">
        <v>1.2331000000000001</v>
      </c>
      <c r="T3345" s="2">
        <v>0.82979999999999998</v>
      </c>
      <c r="U3345" s="2">
        <v>0</v>
      </c>
      <c r="V3345" s="2">
        <v>0.44700000000000001</v>
      </c>
      <c r="W3345" s="2">
        <f t="shared" si="469"/>
        <v>24.916666666666668</v>
      </c>
      <c r="X3345" s="9">
        <f t="shared" si="470"/>
        <v>43.964125953863693</v>
      </c>
      <c r="Y3345" s="9">
        <f t="shared" si="471"/>
        <v>4.0663099726670884E-2</v>
      </c>
      <c r="Z3345" s="10">
        <f t="shared" si="472"/>
        <v>12707764.948453609</v>
      </c>
      <c r="AA3345" s="10">
        <f t="shared" si="473"/>
        <v>292278.59381443303</v>
      </c>
      <c r="AB3345" s="10">
        <f t="shared" si="474"/>
        <v>1</v>
      </c>
      <c r="AC3345" s="9">
        <f t="shared" si="475"/>
        <v>12326532</v>
      </c>
      <c r="AD3345" s="10">
        <f t="shared" si="476"/>
        <v>12849772.9120759</v>
      </c>
    </row>
    <row r="3346" spans="1:30" x14ac:dyDescent="0.2">
      <c r="A3346" t="s">
        <v>1243</v>
      </c>
      <c r="B3346" s="1">
        <v>43586</v>
      </c>
      <c r="C3346" t="s">
        <v>774</v>
      </c>
      <c r="D3346" s="2">
        <v>603</v>
      </c>
      <c r="E3346" s="2">
        <v>0</v>
      </c>
      <c r="F3346" s="2">
        <v>0</v>
      </c>
      <c r="G3346" s="2">
        <v>0</v>
      </c>
      <c r="H3346" s="2"/>
      <c r="I3346" s="2">
        <v>0</v>
      </c>
      <c r="J3346" s="2">
        <v>603</v>
      </c>
      <c r="K3346" s="2">
        <v>0</v>
      </c>
      <c r="L3346" s="2">
        <v>0</v>
      </c>
      <c r="M3346" s="2">
        <v>0.27134999999999998</v>
      </c>
      <c r="N3346" s="8">
        <f t="shared" si="468"/>
        <v>27134.999999999996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0.27134999999999998</v>
      </c>
      <c r="U3346" s="2">
        <v>0</v>
      </c>
      <c r="V3346" s="2">
        <v>0</v>
      </c>
      <c r="W3346" s="2">
        <f t="shared" si="469"/>
        <v>24.916666666666668</v>
      </c>
      <c r="X3346" s="9">
        <f t="shared" si="470"/>
        <v>44.999999999999993</v>
      </c>
      <c r="Y3346" s="9">
        <f t="shared" si="471"/>
        <v>2.2013490899143407E-3</v>
      </c>
      <c r="Z3346" s="10">
        <f t="shared" si="472"/>
        <v>12707764.948453609</v>
      </c>
      <c r="AA3346" s="10">
        <f t="shared" si="473"/>
        <v>292278.59381443303</v>
      </c>
      <c r="AB3346" s="10">
        <f t="shared" si="474"/>
        <v>1</v>
      </c>
      <c r="AC3346" s="9">
        <f t="shared" si="475"/>
        <v>12326532</v>
      </c>
      <c r="AD3346" s="10">
        <f t="shared" si="476"/>
        <v>13152536.721649485</v>
      </c>
    </row>
    <row r="3347" spans="1:30" x14ac:dyDescent="0.2">
      <c r="A3347" t="s">
        <v>1243</v>
      </c>
      <c r="B3347" s="1">
        <v>43586</v>
      </c>
      <c r="C3347" t="s">
        <v>1111</v>
      </c>
      <c r="D3347" s="2">
        <v>24090</v>
      </c>
      <c r="E3347" s="2">
        <v>0</v>
      </c>
      <c r="F3347" s="2">
        <v>3749</v>
      </c>
      <c r="G3347" s="2">
        <v>5211</v>
      </c>
      <c r="H3347" s="2">
        <v>3083</v>
      </c>
      <c r="I3347" s="2">
        <v>2901</v>
      </c>
      <c r="J3347" s="2">
        <v>5831</v>
      </c>
      <c r="K3347" s="2">
        <v>1097</v>
      </c>
      <c r="L3347" s="2">
        <v>0</v>
      </c>
      <c r="M3347" s="2">
        <v>8.7076849999999997</v>
      </c>
      <c r="N3347" s="8">
        <f t="shared" si="468"/>
        <v>870768.5</v>
      </c>
      <c r="O3347" s="2">
        <v>0</v>
      </c>
      <c r="P3347" s="2">
        <v>1.3006249999999999</v>
      </c>
      <c r="Q3347" s="2">
        <v>1.1786699999999999</v>
      </c>
      <c r="R3347" s="2">
        <v>0.97304000000000002</v>
      </c>
      <c r="S3347" s="2">
        <v>0.73974999999999991</v>
      </c>
      <c r="T3347" s="2">
        <v>3.2530000000000001</v>
      </c>
      <c r="U3347" s="2">
        <v>0.21940000000000001</v>
      </c>
      <c r="V3347" s="2">
        <v>0</v>
      </c>
      <c r="W3347" s="2">
        <f t="shared" si="469"/>
        <v>24.916666666666668</v>
      </c>
      <c r="X3347" s="9">
        <f t="shared" si="470"/>
        <v>36.146471564964713</v>
      </c>
      <c r="Y3347" s="9">
        <f t="shared" si="471"/>
        <v>7.064180744429982E-2</v>
      </c>
      <c r="Z3347" s="10">
        <f t="shared" si="472"/>
        <v>2117960.8247422683</v>
      </c>
      <c r="AA3347" s="10">
        <f t="shared" si="473"/>
        <v>48713.098969072169</v>
      </c>
      <c r="AB3347" s="10">
        <f t="shared" si="474"/>
        <v>6</v>
      </c>
      <c r="AC3347" s="9">
        <f t="shared" si="475"/>
        <v>2054422</v>
      </c>
      <c r="AD3347" s="10">
        <f t="shared" si="476"/>
        <v>1760806.6467268791</v>
      </c>
    </row>
    <row r="3348" spans="1:30" x14ac:dyDescent="0.2">
      <c r="A3348" t="s">
        <v>1243</v>
      </c>
      <c r="B3348" s="1">
        <v>43586</v>
      </c>
      <c r="C3348" t="s">
        <v>570</v>
      </c>
      <c r="D3348" s="2">
        <v>3306</v>
      </c>
      <c r="E3348" s="2">
        <v>0</v>
      </c>
      <c r="F3348" s="2">
        <v>0</v>
      </c>
      <c r="G3348" s="2">
        <v>0</v>
      </c>
      <c r="H3348" s="2">
        <v>2275</v>
      </c>
      <c r="I3348" s="2">
        <v>0</v>
      </c>
      <c r="J3348" s="2">
        <v>0</v>
      </c>
      <c r="K3348" s="2">
        <v>1031</v>
      </c>
      <c r="L3348" s="2">
        <v>0</v>
      </c>
      <c r="M3348" s="2">
        <v>1.007625</v>
      </c>
      <c r="N3348" s="8">
        <f t="shared" si="468"/>
        <v>100762.5</v>
      </c>
      <c r="O3348" s="2">
        <v>0</v>
      </c>
      <c r="P3348" s="2">
        <v>0</v>
      </c>
      <c r="Q3348" s="2">
        <v>0</v>
      </c>
      <c r="R3348" s="2">
        <v>0.80142500000000005</v>
      </c>
      <c r="S3348" s="2">
        <v>0</v>
      </c>
      <c r="T3348" s="2">
        <v>0</v>
      </c>
      <c r="U3348" s="2">
        <v>0.20619999999999999</v>
      </c>
      <c r="V3348" s="2">
        <v>0</v>
      </c>
      <c r="W3348" s="2">
        <f t="shared" si="469"/>
        <v>24.916666666666668</v>
      </c>
      <c r="X3348" s="9">
        <f t="shared" si="470"/>
        <v>30.478675136116152</v>
      </c>
      <c r="Y3348" s="9">
        <f t="shared" si="471"/>
        <v>8.1744403048643367E-3</v>
      </c>
      <c r="Z3348" s="10">
        <f t="shared" si="472"/>
        <v>1588470.6185567011</v>
      </c>
      <c r="AA3348" s="10">
        <f t="shared" si="473"/>
        <v>36534.824226804129</v>
      </c>
      <c r="AB3348" s="10">
        <f t="shared" si="474"/>
        <v>8</v>
      </c>
      <c r="AC3348" s="9">
        <f t="shared" si="475"/>
        <v>1540816.5</v>
      </c>
      <c r="AD3348" s="10">
        <f t="shared" si="476"/>
        <v>1113533.0387638691</v>
      </c>
    </row>
    <row r="3349" spans="1:30" x14ac:dyDescent="0.2">
      <c r="A3349" t="s">
        <v>1243</v>
      </c>
      <c r="B3349" s="1">
        <v>43586</v>
      </c>
      <c r="C3349" t="s">
        <v>1307</v>
      </c>
      <c r="D3349" s="2">
        <v>1345</v>
      </c>
      <c r="E3349" s="2">
        <v>0</v>
      </c>
      <c r="F3349" s="2">
        <v>0</v>
      </c>
      <c r="G3349" s="2">
        <v>0</v>
      </c>
      <c r="H3349" s="2"/>
      <c r="I3349" s="2">
        <v>0</v>
      </c>
      <c r="J3349" s="2">
        <v>0</v>
      </c>
      <c r="K3349" s="2">
        <v>1345</v>
      </c>
      <c r="L3349" s="2">
        <v>0</v>
      </c>
      <c r="M3349" s="2">
        <v>0.26900000000000002</v>
      </c>
      <c r="N3349" s="8">
        <f t="shared" si="468"/>
        <v>26900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0.26900000000000002</v>
      </c>
      <c r="V3349" s="2">
        <v>0</v>
      </c>
      <c r="W3349" s="2">
        <f t="shared" si="469"/>
        <v>24.916666666666668</v>
      </c>
      <c r="X3349" s="9">
        <f t="shared" si="470"/>
        <v>20</v>
      </c>
      <c r="Y3349" s="9">
        <f t="shared" si="471"/>
        <v>2.1822845225242592E-3</v>
      </c>
      <c r="Z3349" s="10">
        <f t="shared" si="472"/>
        <v>6353882.4742268045</v>
      </c>
      <c r="AA3349" s="10">
        <f t="shared" si="473"/>
        <v>146139.29690721651</v>
      </c>
      <c r="AB3349" s="10">
        <f t="shared" si="474"/>
        <v>2</v>
      </c>
      <c r="AC3349" s="9">
        <f t="shared" si="475"/>
        <v>6163266</v>
      </c>
      <c r="AD3349" s="10">
        <f t="shared" si="476"/>
        <v>2922785.9381443304</v>
      </c>
    </row>
    <row r="3350" spans="1:30" x14ac:dyDescent="0.2">
      <c r="A3350" t="s">
        <v>1243</v>
      </c>
      <c r="B3350" s="1">
        <v>43586</v>
      </c>
      <c r="C3350" t="s">
        <v>1308</v>
      </c>
      <c r="D3350" s="2">
        <v>3736</v>
      </c>
      <c r="E3350" s="2">
        <v>0</v>
      </c>
      <c r="F3350" s="2">
        <v>0</v>
      </c>
      <c r="G3350" s="2">
        <v>0</v>
      </c>
      <c r="H3350" s="2"/>
      <c r="I3350" s="2">
        <v>0</v>
      </c>
      <c r="J3350" s="2">
        <v>3736</v>
      </c>
      <c r="K3350" s="2">
        <v>0</v>
      </c>
      <c r="L3350" s="2">
        <v>0</v>
      </c>
      <c r="M3350" s="2">
        <v>1.6812</v>
      </c>
      <c r="N3350" s="8">
        <f t="shared" si="468"/>
        <v>168120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1.6812</v>
      </c>
      <c r="U3350" s="2">
        <v>0</v>
      </c>
      <c r="V3350" s="2">
        <v>0</v>
      </c>
      <c r="W3350" s="2">
        <f t="shared" si="469"/>
        <v>24.916666666666668</v>
      </c>
      <c r="X3350" s="9">
        <f t="shared" si="470"/>
        <v>45</v>
      </c>
      <c r="Y3350" s="9">
        <f t="shared" si="471"/>
        <v>1.3638872636683213E-2</v>
      </c>
      <c r="Z3350" s="10">
        <f t="shared" si="472"/>
        <v>4235921.6494845366</v>
      </c>
      <c r="AA3350" s="10">
        <f t="shared" si="473"/>
        <v>97426.197938144338</v>
      </c>
      <c r="AB3350" s="10">
        <f t="shared" si="474"/>
        <v>3</v>
      </c>
      <c r="AC3350" s="9">
        <f t="shared" si="475"/>
        <v>4108844</v>
      </c>
      <c r="AD3350" s="10">
        <f t="shared" si="476"/>
        <v>4384178.9072164949</v>
      </c>
    </row>
    <row r="3351" spans="1:30" x14ac:dyDescent="0.2">
      <c r="A3351" t="s">
        <v>1243</v>
      </c>
      <c r="B3351" s="1">
        <v>43586</v>
      </c>
      <c r="C3351" t="s">
        <v>86</v>
      </c>
      <c r="D3351" s="2">
        <v>6536</v>
      </c>
      <c r="E3351" s="2">
        <v>0</v>
      </c>
      <c r="F3351" s="2">
        <v>0</v>
      </c>
      <c r="G3351" s="2">
        <v>0</v>
      </c>
      <c r="H3351" s="2"/>
      <c r="I3351" s="2">
        <v>0</v>
      </c>
      <c r="J3351" s="2">
        <v>0</v>
      </c>
      <c r="K3351" s="2">
        <v>0</v>
      </c>
      <c r="L3351" s="2">
        <v>6536</v>
      </c>
      <c r="M3351" s="2">
        <v>1.6339999999999999</v>
      </c>
      <c r="N3351" s="8">
        <f t="shared" si="468"/>
        <v>163400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1.6339999999999999</v>
      </c>
      <c r="W3351" s="2">
        <f t="shared" si="469"/>
        <v>24.916666666666668</v>
      </c>
      <c r="X3351" s="9">
        <f t="shared" si="470"/>
        <v>25</v>
      </c>
      <c r="Y3351" s="9">
        <f t="shared" si="471"/>
        <v>1.3255958772507953E-2</v>
      </c>
      <c r="Z3351" s="10">
        <f t="shared" si="472"/>
        <v>2117960.8247422683</v>
      </c>
      <c r="AA3351" s="10">
        <f t="shared" si="473"/>
        <v>48713.098969072169</v>
      </c>
      <c r="AB3351" s="10">
        <f t="shared" si="474"/>
        <v>6</v>
      </c>
      <c r="AC3351" s="9">
        <f t="shared" si="475"/>
        <v>2054422</v>
      </c>
      <c r="AD3351" s="10">
        <f t="shared" si="476"/>
        <v>1217827.4742268042</v>
      </c>
    </row>
    <row r="3352" spans="1:30" x14ac:dyDescent="0.2">
      <c r="A3352" t="s">
        <v>1243</v>
      </c>
      <c r="B3352" s="1">
        <v>43586</v>
      </c>
      <c r="C3352" t="s">
        <v>87</v>
      </c>
      <c r="D3352" s="2">
        <v>3317</v>
      </c>
      <c r="E3352" s="2">
        <v>0</v>
      </c>
      <c r="F3352" s="2">
        <v>0</v>
      </c>
      <c r="G3352" s="2">
        <v>0</v>
      </c>
      <c r="H3352" s="2"/>
      <c r="I3352" s="2">
        <v>3317</v>
      </c>
      <c r="J3352" s="2">
        <v>0</v>
      </c>
      <c r="K3352" s="2">
        <v>0</v>
      </c>
      <c r="L3352" s="2">
        <v>0</v>
      </c>
      <c r="M3352" s="2">
        <v>1.6731500000000001</v>
      </c>
      <c r="N3352" s="8">
        <f t="shared" si="468"/>
        <v>167315</v>
      </c>
      <c r="O3352" s="2">
        <v>0</v>
      </c>
      <c r="P3352" s="2">
        <v>0</v>
      </c>
      <c r="Q3352" s="2">
        <v>0</v>
      </c>
      <c r="R3352" s="2">
        <v>0</v>
      </c>
      <c r="S3352" s="2">
        <v>1.6731500000000001</v>
      </c>
      <c r="T3352" s="2">
        <v>0</v>
      </c>
      <c r="U3352" s="2">
        <v>0</v>
      </c>
      <c r="V3352" s="2">
        <v>0</v>
      </c>
      <c r="W3352" s="2">
        <f t="shared" si="469"/>
        <v>24.916666666666668</v>
      </c>
      <c r="X3352" s="9">
        <f t="shared" si="470"/>
        <v>50.441664154356346</v>
      </c>
      <c r="Y3352" s="9">
        <f t="shared" si="471"/>
        <v>1.3573566352644848E-2</v>
      </c>
      <c r="Z3352" s="10">
        <f t="shared" si="472"/>
        <v>12707764.948453609</v>
      </c>
      <c r="AA3352" s="10">
        <f t="shared" si="473"/>
        <v>292278.59381443303</v>
      </c>
      <c r="AB3352" s="10">
        <f t="shared" si="474"/>
        <v>1</v>
      </c>
      <c r="AC3352" s="9">
        <f t="shared" si="475"/>
        <v>12326532</v>
      </c>
      <c r="AD3352" s="10">
        <f t="shared" si="476"/>
        <v>14743018.668695165</v>
      </c>
    </row>
    <row r="3353" spans="1:30" x14ac:dyDescent="0.2">
      <c r="A3353" t="s">
        <v>1243</v>
      </c>
      <c r="B3353" s="1">
        <v>43586</v>
      </c>
      <c r="C3353" t="s">
        <v>1255</v>
      </c>
      <c r="D3353" s="2">
        <v>202</v>
      </c>
      <c r="E3353" s="2">
        <v>0</v>
      </c>
      <c r="F3353" s="2">
        <v>0</v>
      </c>
      <c r="G3353" s="2">
        <v>0</v>
      </c>
      <c r="H3353" s="2">
        <v>202</v>
      </c>
      <c r="I3353" s="2">
        <v>0</v>
      </c>
      <c r="J3353" s="2">
        <v>0</v>
      </c>
      <c r="K3353" s="2">
        <v>0</v>
      </c>
      <c r="L3353" s="2">
        <v>0</v>
      </c>
      <c r="M3353" s="2">
        <v>8.0799999999999997E-2</v>
      </c>
      <c r="N3353" s="8">
        <f t="shared" si="468"/>
        <v>8080</v>
      </c>
      <c r="O3353" s="2">
        <v>0</v>
      </c>
      <c r="P3353" s="2">
        <v>0</v>
      </c>
      <c r="Q3353" s="2">
        <v>0</v>
      </c>
      <c r="R3353" s="2">
        <v>8.0799999999999997E-2</v>
      </c>
      <c r="S3353" s="2">
        <v>0</v>
      </c>
      <c r="T3353" s="2">
        <v>0</v>
      </c>
      <c r="U3353" s="2">
        <v>0</v>
      </c>
      <c r="V3353" s="2">
        <v>0</v>
      </c>
      <c r="W3353" s="2">
        <f t="shared" si="469"/>
        <v>24.916666666666668</v>
      </c>
      <c r="X3353" s="9">
        <f t="shared" si="470"/>
        <v>40</v>
      </c>
      <c r="Y3353" s="9">
        <f t="shared" si="471"/>
        <v>6.5549661494408967E-4</v>
      </c>
      <c r="Z3353" s="10">
        <f t="shared" si="472"/>
        <v>12707764.948453609</v>
      </c>
      <c r="AA3353" s="10">
        <f t="shared" si="473"/>
        <v>292278.59381443303</v>
      </c>
      <c r="AB3353" s="10">
        <f t="shared" si="474"/>
        <v>1</v>
      </c>
      <c r="AC3353" s="9">
        <f t="shared" si="475"/>
        <v>12326532</v>
      </c>
      <c r="AD3353" s="10">
        <f t="shared" si="476"/>
        <v>11691143.752577322</v>
      </c>
    </row>
    <row r="3354" spans="1:30" x14ac:dyDescent="0.2">
      <c r="A3354" t="s">
        <v>1243</v>
      </c>
      <c r="B3354" s="1">
        <v>43586</v>
      </c>
      <c r="C3354" t="s">
        <v>88</v>
      </c>
      <c r="D3354" s="2">
        <v>1777</v>
      </c>
      <c r="E3354" s="2">
        <v>0</v>
      </c>
      <c r="F3354" s="2">
        <v>0</v>
      </c>
      <c r="G3354" s="2">
        <v>0</v>
      </c>
      <c r="H3354" s="2"/>
      <c r="I3354" s="2">
        <v>0</v>
      </c>
      <c r="J3354" s="2">
        <v>0</v>
      </c>
      <c r="K3354" s="2">
        <v>1777</v>
      </c>
      <c r="L3354" s="2">
        <v>0</v>
      </c>
      <c r="M3354" s="2">
        <v>0.35539999999999999</v>
      </c>
      <c r="N3354" s="8">
        <f t="shared" si="468"/>
        <v>35540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0.35539999999999999</v>
      </c>
      <c r="V3354" s="2">
        <v>0</v>
      </c>
      <c r="W3354" s="2">
        <f t="shared" si="469"/>
        <v>24.916666666666668</v>
      </c>
      <c r="X3354" s="9">
        <f t="shared" si="470"/>
        <v>20</v>
      </c>
      <c r="Y3354" s="9">
        <f t="shared" si="471"/>
        <v>2.8832115959298204E-3</v>
      </c>
      <c r="Z3354" s="10">
        <f t="shared" si="472"/>
        <v>12707764.948453609</v>
      </c>
      <c r="AA3354" s="10">
        <f t="shared" si="473"/>
        <v>292278.59381443303</v>
      </c>
      <c r="AB3354" s="10">
        <f t="shared" si="474"/>
        <v>1</v>
      </c>
      <c r="AC3354" s="9">
        <f t="shared" si="475"/>
        <v>12326532</v>
      </c>
      <c r="AD3354" s="10">
        <f t="shared" si="476"/>
        <v>5845571.8762886608</v>
      </c>
    </row>
    <row r="3355" spans="1:30" x14ac:dyDescent="0.2">
      <c r="A3355" t="s">
        <v>1243</v>
      </c>
      <c r="B3355" s="1">
        <v>43586</v>
      </c>
      <c r="C3355" t="s">
        <v>1309</v>
      </c>
      <c r="D3355" s="2">
        <v>1144</v>
      </c>
      <c r="E3355" s="2">
        <v>0</v>
      </c>
      <c r="F3355" s="2">
        <v>0</v>
      </c>
      <c r="G3355" s="2">
        <v>0</v>
      </c>
      <c r="H3355" s="2"/>
      <c r="I3355" s="2">
        <v>0</v>
      </c>
      <c r="J3355" s="2">
        <v>0</v>
      </c>
      <c r="K3355" s="2">
        <v>1144</v>
      </c>
      <c r="L3355" s="2">
        <v>0</v>
      </c>
      <c r="M3355" s="2">
        <v>0.2288</v>
      </c>
      <c r="N3355" s="8">
        <f t="shared" si="468"/>
        <v>22880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s="2">
        <v>0.2288</v>
      </c>
      <c r="V3355" s="2">
        <v>0</v>
      </c>
      <c r="W3355" s="2">
        <f t="shared" si="469"/>
        <v>24.916666666666668</v>
      </c>
      <c r="X3355" s="9">
        <f t="shared" si="470"/>
        <v>20</v>
      </c>
      <c r="Y3355" s="9">
        <f t="shared" si="471"/>
        <v>1.8561587314258382E-3</v>
      </c>
      <c r="Z3355" s="10">
        <f t="shared" si="472"/>
        <v>6353882.4742268045</v>
      </c>
      <c r="AA3355" s="10">
        <f t="shared" si="473"/>
        <v>146139.29690721651</v>
      </c>
      <c r="AB3355" s="10">
        <f t="shared" si="474"/>
        <v>2</v>
      </c>
      <c r="AC3355" s="9">
        <f t="shared" si="475"/>
        <v>6163266</v>
      </c>
      <c r="AD3355" s="10">
        <f t="shared" si="476"/>
        <v>2922785.9381443304</v>
      </c>
    </row>
    <row r="3356" spans="1:30" x14ac:dyDescent="0.2">
      <c r="A3356" t="s">
        <v>1243</v>
      </c>
      <c r="B3356" s="1">
        <v>43586</v>
      </c>
      <c r="C3356" t="s">
        <v>575</v>
      </c>
      <c r="D3356" s="2">
        <v>14894</v>
      </c>
      <c r="E3356" s="2">
        <v>0</v>
      </c>
      <c r="F3356" s="2">
        <v>0</v>
      </c>
      <c r="G3356" s="2">
        <v>7354</v>
      </c>
      <c r="H3356" s="2"/>
      <c r="I3356" s="2">
        <v>0</v>
      </c>
      <c r="J3356" s="2">
        <v>7540</v>
      </c>
      <c r="K3356" s="2">
        <v>0</v>
      </c>
      <c r="L3356" s="2">
        <v>0</v>
      </c>
      <c r="M3356" s="2">
        <v>5.9668999999999999</v>
      </c>
      <c r="N3356" s="8">
        <f t="shared" si="468"/>
        <v>596690</v>
      </c>
      <c r="O3356" s="2">
        <v>0</v>
      </c>
      <c r="P3356" s="2">
        <v>0</v>
      </c>
      <c r="Q3356" s="2">
        <v>2.5739000000000001</v>
      </c>
      <c r="R3356" s="2">
        <v>0</v>
      </c>
      <c r="S3356" s="2">
        <v>0</v>
      </c>
      <c r="T3356" s="2">
        <v>3.3929999999999998</v>
      </c>
      <c r="U3356" s="2">
        <v>0</v>
      </c>
      <c r="V3356" s="2">
        <v>0</v>
      </c>
      <c r="W3356" s="2">
        <f t="shared" si="469"/>
        <v>24.916666666666668</v>
      </c>
      <c r="X3356" s="9">
        <f t="shared" si="470"/>
        <v>40.062441251510677</v>
      </c>
      <c r="Y3356" s="9">
        <f t="shared" si="471"/>
        <v>4.8406964748884763E-2</v>
      </c>
      <c r="Z3356" s="10">
        <f t="shared" si="472"/>
        <v>4235921.6494845366</v>
      </c>
      <c r="AA3356" s="10">
        <f t="shared" si="473"/>
        <v>97426.197938144338</v>
      </c>
      <c r="AB3356" s="10">
        <f t="shared" si="474"/>
        <v>3</v>
      </c>
      <c r="AC3356" s="9">
        <f t="shared" si="475"/>
        <v>4108844</v>
      </c>
      <c r="AD3356" s="10">
        <f t="shared" si="476"/>
        <v>3903131.3312549582</v>
      </c>
    </row>
    <row r="3357" spans="1:30" x14ac:dyDescent="0.2">
      <c r="A3357" t="s">
        <v>1243</v>
      </c>
      <c r="B3357" s="1">
        <v>43586</v>
      </c>
      <c r="C3357" t="s">
        <v>268</v>
      </c>
      <c r="D3357" s="2">
        <v>7635</v>
      </c>
      <c r="E3357" s="2">
        <v>0</v>
      </c>
      <c r="F3357" s="2">
        <v>0</v>
      </c>
      <c r="G3357" s="2">
        <v>2747</v>
      </c>
      <c r="H3357" s="2"/>
      <c r="I3357" s="2">
        <v>0</v>
      </c>
      <c r="J3357" s="2">
        <v>2627</v>
      </c>
      <c r="K3357" s="2">
        <v>2261</v>
      </c>
      <c r="L3357" s="2">
        <v>0</v>
      </c>
      <c r="M3357" s="2">
        <v>2.5958000000000001</v>
      </c>
      <c r="N3357" s="8">
        <f t="shared" si="468"/>
        <v>259580</v>
      </c>
      <c r="O3357" s="2">
        <v>0</v>
      </c>
      <c r="P3357" s="2">
        <v>0</v>
      </c>
      <c r="Q3357" s="2">
        <v>0.96145000000000003</v>
      </c>
      <c r="R3357" s="2">
        <v>0</v>
      </c>
      <c r="S3357" s="2">
        <v>0</v>
      </c>
      <c r="T3357" s="2">
        <v>1.18215</v>
      </c>
      <c r="U3357" s="2">
        <v>0.45219999999999999</v>
      </c>
      <c r="V3357" s="2">
        <v>0</v>
      </c>
      <c r="W3357" s="2">
        <f t="shared" si="469"/>
        <v>24.916666666666668</v>
      </c>
      <c r="X3357" s="9">
        <f t="shared" si="470"/>
        <v>33.998690242305173</v>
      </c>
      <c r="Y3357" s="9">
        <f t="shared" si="471"/>
        <v>2.1058640013265694E-2</v>
      </c>
      <c r="Z3357" s="10">
        <f t="shared" si="472"/>
        <v>2541552.989690722</v>
      </c>
      <c r="AA3357" s="10">
        <f t="shared" si="473"/>
        <v>58455.718762886601</v>
      </c>
      <c r="AB3357" s="10">
        <f t="shared" si="474"/>
        <v>5</v>
      </c>
      <c r="AC3357" s="9">
        <f t="shared" si="475"/>
        <v>2465306.4</v>
      </c>
      <c r="AD3357" s="10">
        <f t="shared" si="476"/>
        <v>1987417.8751106882</v>
      </c>
    </row>
    <row r="3358" spans="1:30" x14ac:dyDescent="0.2">
      <c r="A3358" t="s">
        <v>1243</v>
      </c>
      <c r="B3358" s="1">
        <v>43586</v>
      </c>
      <c r="C3358" t="s">
        <v>1310</v>
      </c>
      <c r="D3358" s="2">
        <v>2048</v>
      </c>
      <c r="E3358" s="2">
        <v>2048</v>
      </c>
      <c r="F3358" s="2">
        <v>0</v>
      </c>
      <c r="G3358" s="2">
        <v>0</v>
      </c>
      <c r="H3358" s="2"/>
      <c r="I3358" s="2">
        <v>0</v>
      </c>
      <c r="J3358" s="2">
        <v>0</v>
      </c>
      <c r="K3358" s="2">
        <v>0</v>
      </c>
      <c r="L3358" s="2">
        <v>0</v>
      </c>
      <c r="M3358" s="2">
        <v>1.024</v>
      </c>
      <c r="N3358" s="8">
        <f t="shared" si="468"/>
        <v>102400</v>
      </c>
      <c r="O3358" s="2">
        <v>1.024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f t="shared" si="469"/>
        <v>24.916666666666668</v>
      </c>
      <c r="X3358" s="9">
        <f t="shared" si="470"/>
        <v>50</v>
      </c>
      <c r="Y3358" s="9">
        <f t="shared" si="471"/>
        <v>8.307283832954801E-3</v>
      </c>
      <c r="Z3358" s="10">
        <f t="shared" si="472"/>
        <v>12707764.948453609</v>
      </c>
      <c r="AA3358" s="10">
        <f t="shared" si="473"/>
        <v>292278.59381443303</v>
      </c>
      <c r="AB3358" s="10">
        <f t="shared" si="474"/>
        <v>1</v>
      </c>
      <c r="AC3358" s="9">
        <f t="shared" si="475"/>
        <v>12326532</v>
      </c>
      <c r="AD3358" s="10">
        <f t="shared" si="476"/>
        <v>14613929.690721652</v>
      </c>
    </row>
    <row r="3359" spans="1:30" x14ac:dyDescent="0.2">
      <c r="A3359" t="s">
        <v>1243</v>
      </c>
      <c r="B3359" s="1">
        <v>43586</v>
      </c>
      <c r="C3359" t="s">
        <v>90</v>
      </c>
      <c r="D3359" s="2">
        <v>5964</v>
      </c>
      <c r="E3359" s="2">
        <v>0</v>
      </c>
      <c r="F3359" s="2">
        <v>0</v>
      </c>
      <c r="G3359" s="2">
        <v>0</v>
      </c>
      <c r="H3359" s="2"/>
      <c r="I3359" s="2">
        <v>0</v>
      </c>
      <c r="J3359" s="2">
        <v>0</v>
      </c>
      <c r="K3359" s="2">
        <v>5964</v>
      </c>
      <c r="L3359" s="2">
        <v>0</v>
      </c>
      <c r="M3359" s="2">
        <v>1.1928000000000001</v>
      </c>
      <c r="N3359" s="8">
        <f t="shared" si="468"/>
        <v>119280.00000000001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s="2">
        <v>1.1928000000000001</v>
      </c>
      <c r="V3359" s="2">
        <v>0</v>
      </c>
      <c r="W3359" s="2">
        <f t="shared" si="469"/>
        <v>24.916666666666668</v>
      </c>
      <c r="X3359" s="9">
        <f t="shared" si="470"/>
        <v>20.000000000000004</v>
      </c>
      <c r="Y3359" s="9">
        <f t="shared" si="471"/>
        <v>9.6766876522934447E-3</v>
      </c>
      <c r="Z3359" s="10">
        <f t="shared" si="472"/>
        <v>1411973.8831615122</v>
      </c>
      <c r="AA3359" s="10">
        <f t="shared" si="473"/>
        <v>32475.399312714781</v>
      </c>
      <c r="AB3359" s="10">
        <f t="shared" si="474"/>
        <v>9</v>
      </c>
      <c r="AC3359" s="9">
        <f t="shared" si="475"/>
        <v>1369614.6666666667</v>
      </c>
      <c r="AD3359" s="10">
        <f t="shared" si="476"/>
        <v>649507.98625429568</v>
      </c>
    </row>
    <row r="3360" spans="1:30" x14ac:dyDescent="0.2">
      <c r="A3360" t="s">
        <v>1243</v>
      </c>
      <c r="B3360" s="1">
        <v>43586</v>
      </c>
      <c r="C3360" t="s">
        <v>91</v>
      </c>
      <c r="D3360" s="2">
        <v>3825</v>
      </c>
      <c r="E3360" s="2">
        <v>0</v>
      </c>
      <c r="F3360" s="2">
        <v>0</v>
      </c>
      <c r="G3360" s="2">
        <v>1933</v>
      </c>
      <c r="H3360" s="2"/>
      <c r="I3360" s="2">
        <v>0</v>
      </c>
      <c r="J3360" s="2">
        <v>1892</v>
      </c>
      <c r="K3360" s="2">
        <v>0</v>
      </c>
      <c r="L3360" s="2">
        <v>0</v>
      </c>
      <c r="M3360" s="2">
        <v>1.5279500000000001</v>
      </c>
      <c r="N3360" s="8">
        <f t="shared" si="468"/>
        <v>152795</v>
      </c>
      <c r="O3360" s="2">
        <v>0</v>
      </c>
      <c r="P3360" s="2">
        <v>0</v>
      </c>
      <c r="Q3360" s="2">
        <v>0.67654999999999998</v>
      </c>
      <c r="R3360" s="2">
        <v>0</v>
      </c>
      <c r="S3360" s="2">
        <v>0</v>
      </c>
      <c r="T3360" s="2">
        <v>0.85140000000000005</v>
      </c>
      <c r="U3360" s="2">
        <v>0</v>
      </c>
      <c r="V3360" s="2">
        <v>0</v>
      </c>
      <c r="W3360" s="2">
        <f t="shared" si="469"/>
        <v>24.916666666666668</v>
      </c>
      <c r="X3360" s="9">
        <f t="shared" si="470"/>
        <v>39.946405228758167</v>
      </c>
      <c r="Y3360" s="9">
        <f t="shared" si="471"/>
        <v>1.2395619465393835E-2</v>
      </c>
      <c r="Z3360" s="10">
        <f t="shared" si="472"/>
        <v>668829.73412913736</v>
      </c>
      <c r="AA3360" s="10">
        <f t="shared" si="473"/>
        <v>15383.083884970159</v>
      </c>
      <c r="AB3360" s="10">
        <f t="shared" si="474"/>
        <v>19</v>
      </c>
      <c r="AC3360" s="9">
        <f t="shared" si="475"/>
        <v>648764.84210526315</v>
      </c>
      <c r="AD3360" s="10">
        <f t="shared" si="476"/>
        <v>614498.90253699746</v>
      </c>
    </row>
    <row r="3361" spans="1:30" x14ac:dyDescent="0.2">
      <c r="A3361" t="s">
        <v>1243</v>
      </c>
      <c r="B3361" s="1">
        <v>43586</v>
      </c>
      <c r="C3361" t="s">
        <v>576</v>
      </c>
      <c r="D3361" s="2">
        <v>2341</v>
      </c>
      <c r="E3361" s="2">
        <v>0</v>
      </c>
      <c r="F3361" s="2">
        <v>0</v>
      </c>
      <c r="G3361" s="2">
        <v>0</v>
      </c>
      <c r="H3361" s="2"/>
      <c r="I3361" s="2">
        <v>0</v>
      </c>
      <c r="J3361" s="2">
        <v>2341</v>
      </c>
      <c r="K3361" s="2">
        <v>0</v>
      </c>
      <c r="L3361" s="2">
        <v>0</v>
      </c>
      <c r="M3361" s="2">
        <v>0.70230000000000004</v>
      </c>
      <c r="N3361" s="8">
        <f t="shared" si="468"/>
        <v>70230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0.70230000000000004</v>
      </c>
      <c r="U3361" s="2">
        <v>0</v>
      </c>
      <c r="V3361" s="2">
        <v>0</v>
      </c>
      <c r="W3361" s="2">
        <f t="shared" si="469"/>
        <v>24.916666666666668</v>
      </c>
      <c r="X3361" s="9">
        <f t="shared" si="470"/>
        <v>30</v>
      </c>
      <c r="Y3361" s="9">
        <f t="shared" si="471"/>
        <v>5.6974662459806213E-3</v>
      </c>
      <c r="Z3361" s="10">
        <f t="shared" si="472"/>
        <v>4235921.6494845366</v>
      </c>
      <c r="AA3361" s="10">
        <f t="shared" si="473"/>
        <v>97426.197938144338</v>
      </c>
      <c r="AB3361" s="10">
        <f t="shared" si="474"/>
        <v>3</v>
      </c>
      <c r="AC3361" s="9">
        <f t="shared" si="475"/>
        <v>4108844</v>
      </c>
      <c r="AD3361" s="10">
        <f t="shared" si="476"/>
        <v>2922785.9381443299</v>
      </c>
    </row>
    <row r="3362" spans="1:30" x14ac:dyDescent="0.2">
      <c r="A3362" t="s">
        <v>1243</v>
      </c>
      <c r="B3362" s="1">
        <v>43586</v>
      </c>
      <c r="C3362" t="s">
        <v>1257</v>
      </c>
      <c r="D3362" s="2">
        <v>573</v>
      </c>
      <c r="E3362" s="2">
        <v>0</v>
      </c>
      <c r="F3362" s="2">
        <v>0</v>
      </c>
      <c r="G3362" s="2">
        <v>0</v>
      </c>
      <c r="H3362" s="2"/>
      <c r="I3362" s="2">
        <v>0</v>
      </c>
      <c r="J3362" s="2">
        <v>573</v>
      </c>
      <c r="K3362" s="2">
        <v>0</v>
      </c>
      <c r="L3362" s="2">
        <v>0</v>
      </c>
      <c r="M3362" s="2">
        <v>0.25785000000000002</v>
      </c>
      <c r="N3362" s="8">
        <f t="shared" si="468"/>
        <v>25785.000000000004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0.25785000000000002</v>
      </c>
      <c r="U3362" s="2">
        <v>0</v>
      </c>
      <c r="V3362" s="2">
        <v>0</v>
      </c>
      <c r="W3362" s="2">
        <f t="shared" si="469"/>
        <v>24.916666666666668</v>
      </c>
      <c r="X3362" s="9">
        <f t="shared" si="470"/>
        <v>45.000000000000007</v>
      </c>
      <c r="Y3362" s="9">
        <f t="shared" si="471"/>
        <v>2.0918292346947223E-3</v>
      </c>
      <c r="Z3362" s="10">
        <f t="shared" si="472"/>
        <v>4235921.6494845366</v>
      </c>
      <c r="AA3362" s="10">
        <f t="shared" si="473"/>
        <v>97426.197938144338</v>
      </c>
      <c r="AB3362" s="10">
        <f t="shared" si="474"/>
        <v>3</v>
      </c>
      <c r="AC3362" s="9">
        <f t="shared" si="475"/>
        <v>4108844</v>
      </c>
      <c r="AD3362" s="10">
        <f t="shared" si="476"/>
        <v>4384178.9072164958</v>
      </c>
    </row>
    <row r="3363" spans="1:30" x14ac:dyDescent="0.2">
      <c r="A3363" t="s">
        <v>1243</v>
      </c>
      <c r="B3363" s="1">
        <v>43586</v>
      </c>
      <c r="C3363" t="s">
        <v>577</v>
      </c>
      <c r="D3363" s="2">
        <v>38644</v>
      </c>
      <c r="E3363" s="2">
        <v>0</v>
      </c>
      <c r="F3363" s="2">
        <v>0</v>
      </c>
      <c r="G3363" s="2">
        <v>0</v>
      </c>
      <c r="H3363" s="2"/>
      <c r="I3363" s="2">
        <v>0</v>
      </c>
      <c r="J3363" s="2">
        <v>0</v>
      </c>
      <c r="K3363" s="2">
        <v>0</v>
      </c>
      <c r="L3363" s="2">
        <v>38644</v>
      </c>
      <c r="M3363" s="2">
        <v>9.6610000000000014</v>
      </c>
      <c r="N3363" s="8">
        <f t="shared" si="468"/>
        <v>966100.00000000012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9.6610000000000014</v>
      </c>
      <c r="W3363" s="2">
        <f t="shared" si="469"/>
        <v>24.916666666666668</v>
      </c>
      <c r="X3363" s="9">
        <f t="shared" si="470"/>
        <v>25.000000000000004</v>
      </c>
      <c r="Y3363" s="9">
        <f t="shared" si="471"/>
        <v>7.8375653427906575E-2</v>
      </c>
      <c r="Z3363" s="10">
        <f t="shared" si="472"/>
        <v>12707764.948453609</v>
      </c>
      <c r="AA3363" s="10">
        <f t="shared" si="473"/>
        <v>292278.59381443303</v>
      </c>
      <c r="AB3363" s="10">
        <f t="shared" si="474"/>
        <v>1</v>
      </c>
      <c r="AC3363" s="9">
        <f t="shared" si="475"/>
        <v>12326532</v>
      </c>
      <c r="AD3363" s="10">
        <f t="shared" si="476"/>
        <v>7306964.8453608267</v>
      </c>
    </row>
    <row r="3364" spans="1:30" x14ac:dyDescent="0.2">
      <c r="A3364" t="s">
        <v>1243</v>
      </c>
      <c r="B3364" s="1">
        <v>43586</v>
      </c>
      <c r="C3364" t="s">
        <v>671</v>
      </c>
      <c r="D3364" s="2">
        <v>2391</v>
      </c>
      <c r="E3364" s="2">
        <v>1205</v>
      </c>
      <c r="F3364" s="2">
        <v>0</v>
      </c>
      <c r="G3364" s="2">
        <v>1186</v>
      </c>
      <c r="H3364" s="2"/>
      <c r="I3364" s="2">
        <v>0</v>
      </c>
      <c r="J3364" s="2">
        <v>0</v>
      </c>
      <c r="K3364" s="2">
        <v>0</v>
      </c>
      <c r="L3364" s="2">
        <v>0</v>
      </c>
      <c r="M3364" s="2">
        <v>1.0176000000000001</v>
      </c>
      <c r="N3364" s="8">
        <f t="shared" si="468"/>
        <v>101760</v>
      </c>
      <c r="O3364" s="2">
        <v>0.60250000000000004</v>
      </c>
      <c r="P3364" s="2">
        <v>0</v>
      </c>
      <c r="Q3364" s="2">
        <v>0.41510000000000002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f t="shared" si="469"/>
        <v>24.916666666666668</v>
      </c>
      <c r="X3364" s="9">
        <f t="shared" si="470"/>
        <v>42.559598494353828</v>
      </c>
      <c r="Y3364" s="9">
        <f t="shared" si="471"/>
        <v>8.2553633089988334E-3</v>
      </c>
      <c r="Z3364" s="10">
        <f t="shared" si="472"/>
        <v>1815394.9926362301</v>
      </c>
      <c r="AA3364" s="10">
        <f t="shared" si="473"/>
        <v>41754.084830633292</v>
      </c>
      <c r="AB3364" s="10">
        <f t="shared" si="474"/>
        <v>7</v>
      </c>
      <c r="AC3364" s="9">
        <f t="shared" si="475"/>
        <v>1760933.142857143</v>
      </c>
      <c r="AD3364" s="10">
        <f t="shared" si="476"/>
        <v>1777037.0858909427</v>
      </c>
    </row>
    <row r="3365" spans="1:30" x14ac:dyDescent="0.2">
      <c r="A3365" t="s">
        <v>1243</v>
      </c>
      <c r="B3365" s="1">
        <v>43586</v>
      </c>
      <c r="C3365" t="s">
        <v>96</v>
      </c>
      <c r="D3365" s="2">
        <v>6004</v>
      </c>
      <c r="E3365" s="2">
        <v>0</v>
      </c>
      <c r="F3365" s="2">
        <v>0</v>
      </c>
      <c r="G3365" s="2">
        <v>0</v>
      </c>
      <c r="H3365" s="2">
        <v>2155</v>
      </c>
      <c r="I3365" s="2">
        <v>0</v>
      </c>
      <c r="J3365" s="2">
        <v>3849</v>
      </c>
      <c r="K3365" s="2">
        <v>0</v>
      </c>
      <c r="L3365" s="2">
        <v>0</v>
      </c>
      <c r="M3365" s="2">
        <v>2.5940500000000002</v>
      </c>
      <c r="N3365" s="8">
        <f t="shared" si="468"/>
        <v>259405.00000000003</v>
      </c>
      <c r="O3365" s="2">
        <v>0</v>
      </c>
      <c r="P3365" s="2">
        <v>0</v>
      </c>
      <c r="Q3365" s="2">
        <v>0</v>
      </c>
      <c r="R3365" s="2">
        <v>0.86199999999999999</v>
      </c>
      <c r="S3365" s="2">
        <v>0</v>
      </c>
      <c r="T3365" s="2">
        <v>1.7320500000000001</v>
      </c>
      <c r="U3365" s="2">
        <v>0</v>
      </c>
      <c r="V3365" s="2">
        <v>0</v>
      </c>
      <c r="W3365" s="2">
        <f t="shared" si="469"/>
        <v>24.916666666666668</v>
      </c>
      <c r="X3365" s="9">
        <f t="shared" si="470"/>
        <v>43.205363091272488</v>
      </c>
      <c r="Y3365" s="9">
        <f t="shared" si="471"/>
        <v>2.1044442994996488E-2</v>
      </c>
      <c r="Z3365" s="10">
        <f t="shared" si="472"/>
        <v>907697.49631811504</v>
      </c>
      <c r="AA3365" s="10">
        <f t="shared" si="473"/>
        <v>20877.042415316646</v>
      </c>
      <c r="AB3365" s="10">
        <f t="shared" si="474"/>
        <v>14</v>
      </c>
      <c r="AC3365" s="9">
        <f t="shared" si="475"/>
        <v>880466.57142857148</v>
      </c>
      <c r="AD3365" s="10">
        <f t="shared" si="476"/>
        <v>902000.19782565208</v>
      </c>
    </row>
    <row r="3366" spans="1:30" x14ac:dyDescent="0.2">
      <c r="A3366" t="s">
        <v>1243</v>
      </c>
      <c r="B3366" s="1">
        <v>43586</v>
      </c>
      <c r="C3366" t="s">
        <v>580</v>
      </c>
      <c r="D3366" s="2">
        <v>1630</v>
      </c>
      <c r="E3366" s="2">
        <v>0</v>
      </c>
      <c r="F3366" s="2">
        <v>0</v>
      </c>
      <c r="G3366" s="2">
        <v>0</v>
      </c>
      <c r="H3366" s="2">
        <v>1630</v>
      </c>
      <c r="I3366" s="2">
        <v>0</v>
      </c>
      <c r="J3366" s="2">
        <v>0</v>
      </c>
      <c r="K3366" s="2">
        <v>0</v>
      </c>
      <c r="L3366" s="2">
        <v>0</v>
      </c>
      <c r="M3366" s="2">
        <v>0.65200000000000002</v>
      </c>
      <c r="N3366" s="8">
        <f t="shared" si="468"/>
        <v>65200</v>
      </c>
      <c r="O3366" s="2">
        <v>0</v>
      </c>
      <c r="P3366" s="2">
        <v>0</v>
      </c>
      <c r="Q3366" s="2">
        <v>0</v>
      </c>
      <c r="R3366" s="2">
        <v>0.65200000000000002</v>
      </c>
      <c r="S3366" s="2">
        <v>0</v>
      </c>
      <c r="T3366" s="2">
        <v>0</v>
      </c>
      <c r="U3366" s="2">
        <v>0</v>
      </c>
      <c r="V3366" s="2">
        <v>0</v>
      </c>
      <c r="W3366" s="2">
        <f t="shared" si="469"/>
        <v>24.916666666666668</v>
      </c>
      <c r="X3366" s="9">
        <f t="shared" si="470"/>
        <v>40</v>
      </c>
      <c r="Y3366" s="9">
        <f t="shared" si="471"/>
        <v>5.2894033780141892E-3</v>
      </c>
      <c r="Z3366" s="10">
        <f t="shared" si="472"/>
        <v>1270776.494845361</v>
      </c>
      <c r="AA3366" s="10">
        <f t="shared" si="473"/>
        <v>29227.859381443301</v>
      </c>
      <c r="AB3366" s="10">
        <f t="shared" si="474"/>
        <v>10</v>
      </c>
      <c r="AC3366" s="9">
        <f t="shared" si="475"/>
        <v>1232653.2</v>
      </c>
      <c r="AD3366" s="10">
        <f t="shared" si="476"/>
        <v>1169114.3752577321</v>
      </c>
    </row>
    <row r="3367" spans="1:30" x14ac:dyDescent="0.2">
      <c r="A3367" t="s">
        <v>1243</v>
      </c>
      <c r="B3367" s="1">
        <v>43586</v>
      </c>
      <c r="C3367" t="s">
        <v>99</v>
      </c>
      <c r="D3367" s="2">
        <v>2655</v>
      </c>
      <c r="E3367" s="2">
        <v>0</v>
      </c>
      <c r="F3367" s="2">
        <v>0</v>
      </c>
      <c r="G3367" s="2">
        <v>0</v>
      </c>
      <c r="H3367" s="2"/>
      <c r="I3367" s="2">
        <v>2655</v>
      </c>
      <c r="J3367" s="2">
        <v>0</v>
      </c>
      <c r="K3367" s="2">
        <v>0</v>
      </c>
      <c r="L3367" s="2">
        <v>0</v>
      </c>
      <c r="M3367" s="2">
        <v>1.46025</v>
      </c>
      <c r="N3367" s="8">
        <f t="shared" si="468"/>
        <v>146025</v>
      </c>
      <c r="O3367" s="2">
        <v>0</v>
      </c>
      <c r="P3367" s="2">
        <v>0</v>
      </c>
      <c r="Q3367" s="2">
        <v>0</v>
      </c>
      <c r="R3367" s="2">
        <v>0</v>
      </c>
      <c r="S3367" s="2">
        <v>1.46025</v>
      </c>
      <c r="T3367" s="2">
        <v>0</v>
      </c>
      <c r="U3367" s="2">
        <v>0</v>
      </c>
      <c r="V3367" s="2">
        <v>0</v>
      </c>
      <c r="W3367" s="2">
        <f t="shared" si="469"/>
        <v>24.916666666666668</v>
      </c>
      <c r="X3367" s="9">
        <f t="shared" si="470"/>
        <v>55</v>
      </c>
      <c r="Y3367" s="9">
        <f t="shared" si="471"/>
        <v>1.1846397672922115E-2</v>
      </c>
      <c r="Z3367" s="10">
        <f t="shared" si="472"/>
        <v>12707764.948453609</v>
      </c>
      <c r="AA3367" s="10">
        <f t="shared" si="473"/>
        <v>292278.59381443303</v>
      </c>
      <c r="AB3367" s="10">
        <f t="shared" si="474"/>
        <v>1</v>
      </c>
      <c r="AC3367" s="9">
        <f t="shared" si="475"/>
        <v>12326532</v>
      </c>
      <c r="AD3367" s="10">
        <f t="shared" si="476"/>
        <v>16075322.659793817</v>
      </c>
    </row>
    <row r="3368" spans="1:30" x14ac:dyDescent="0.2">
      <c r="A3368" t="s">
        <v>1243</v>
      </c>
      <c r="B3368" s="1">
        <v>43586</v>
      </c>
      <c r="C3368" t="s">
        <v>1311</v>
      </c>
      <c r="D3368" s="2">
        <v>613</v>
      </c>
      <c r="E3368" s="2">
        <v>300</v>
      </c>
      <c r="F3368" s="2">
        <v>0</v>
      </c>
      <c r="G3368" s="2">
        <v>0</v>
      </c>
      <c r="H3368" s="2"/>
      <c r="I3368" s="2">
        <v>0</v>
      </c>
      <c r="J3368" s="2">
        <v>0</v>
      </c>
      <c r="K3368" s="2">
        <v>0</v>
      </c>
      <c r="L3368" s="2">
        <v>313</v>
      </c>
      <c r="M3368" s="2">
        <v>0.22825000000000001</v>
      </c>
      <c r="N3368" s="8">
        <f t="shared" si="468"/>
        <v>22825</v>
      </c>
      <c r="O3368" s="2">
        <v>0.15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7.825E-2</v>
      </c>
      <c r="W3368" s="2">
        <f t="shared" si="469"/>
        <v>24.916666666666668</v>
      </c>
      <c r="X3368" s="9">
        <f t="shared" si="470"/>
        <v>37.23491027732463</v>
      </c>
      <c r="Y3368" s="9">
        <f t="shared" si="471"/>
        <v>1.8516968113983722E-3</v>
      </c>
      <c r="Z3368" s="10">
        <f t="shared" si="472"/>
        <v>6353882.4742268045</v>
      </c>
      <c r="AA3368" s="10">
        <f t="shared" si="473"/>
        <v>146139.29690721651</v>
      </c>
      <c r="AB3368" s="10">
        <f t="shared" si="474"/>
        <v>2</v>
      </c>
      <c r="AC3368" s="9">
        <f t="shared" si="475"/>
        <v>6163266</v>
      </c>
      <c r="AD3368" s="10">
        <f t="shared" si="476"/>
        <v>5441483.6083315117</v>
      </c>
    </row>
    <row r="3369" spans="1:30" x14ac:dyDescent="0.2">
      <c r="A3369" t="s">
        <v>1243</v>
      </c>
      <c r="B3369" s="1">
        <v>43586</v>
      </c>
      <c r="C3369" t="s">
        <v>870</v>
      </c>
      <c r="D3369" s="2">
        <v>25793</v>
      </c>
      <c r="E3369" s="2">
        <v>16121</v>
      </c>
      <c r="F3369" s="2">
        <v>0</v>
      </c>
      <c r="G3369" s="2">
        <v>0</v>
      </c>
      <c r="H3369" s="2"/>
      <c r="I3369" s="2">
        <v>5874</v>
      </c>
      <c r="J3369" s="2">
        <v>3798</v>
      </c>
      <c r="K3369" s="2">
        <v>0</v>
      </c>
      <c r="L3369" s="2">
        <v>0</v>
      </c>
      <c r="M3369" s="2">
        <v>11.69265</v>
      </c>
      <c r="N3369" s="8">
        <f t="shared" si="468"/>
        <v>1169265</v>
      </c>
      <c r="O3369" s="2">
        <v>8.1040500000000009</v>
      </c>
      <c r="P3369" s="2">
        <v>0</v>
      </c>
      <c r="Q3369" s="2">
        <v>0</v>
      </c>
      <c r="R3369" s="2">
        <v>0</v>
      </c>
      <c r="S3369" s="2">
        <v>1.8794999999999997</v>
      </c>
      <c r="T3369" s="2">
        <v>1.7091000000000001</v>
      </c>
      <c r="U3369" s="2">
        <v>0</v>
      </c>
      <c r="V3369" s="2">
        <v>0</v>
      </c>
      <c r="W3369" s="2">
        <f t="shared" si="469"/>
        <v>24.916666666666668</v>
      </c>
      <c r="X3369" s="9">
        <f t="shared" si="470"/>
        <v>45.332648392974839</v>
      </c>
      <c r="Y3369" s="9">
        <f t="shared" si="471"/>
        <v>9.4857580380272408E-2</v>
      </c>
      <c r="Z3369" s="10">
        <f t="shared" si="472"/>
        <v>1155251.3589503281</v>
      </c>
      <c r="AA3369" s="10">
        <f t="shared" si="473"/>
        <v>26570.781255857546</v>
      </c>
      <c r="AB3369" s="10">
        <f t="shared" si="474"/>
        <v>11</v>
      </c>
      <c r="AC3369" s="9">
        <f t="shared" si="475"/>
        <v>1120593.8181818181</v>
      </c>
      <c r="AD3369" s="10">
        <f t="shared" si="476"/>
        <v>1204523.8841984365</v>
      </c>
    </row>
    <row r="3370" spans="1:30" x14ac:dyDescent="0.2">
      <c r="A3370" t="s">
        <v>1243</v>
      </c>
      <c r="B3370" s="1">
        <v>43586</v>
      </c>
      <c r="C3370" t="s">
        <v>952</v>
      </c>
      <c r="D3370" s="2">
        <v>34</v>
      </c>
      <c r="E3370" s="2">
        <v>0</v>
      </c>
      <c r="F3370" s="2">
        <v>0</v>
      </c>
      <c r="G3370" s="2">
        <v>0</v>
      </c>
      <c r="H3370" s="2"/>
      <c r="I3370" s="2">
        <v>34</v>
      </c>
      <c r="J3370" s="2">
        <v>0</v>
      </c>
      <c r="K3370" s="2">
        <v>0</v>
      </c>
      <c r="L3370" s="2">
        <v>0</v>
      </c>
      <c r="M3370" s="2">
        <v>1.8700000000000001E-2</v>
      </c>
      <c r="N3370" s="8">
        <f t="shared" si="468"/>
        <v>1870.0000000000002</v>
      </c>
      <c r="O3370" s="2">
        <v>0</v>
      </c>
      <c r="P3370" s="2">
        <v>0</v>
      </c>
      <c r="Q3370" s="2">
        <v>0</v>
      </c>
      <c r="R3370" s="2">
        <v>0</v>
      </c>
      <c r="S3370" s="2">
        <v>1.8700000000000001E-2</v>
      </c>
      <c r="T3370" s="2">
        <v>0</v>
      </c>
      <c r="U3370" s="2">
        <v>0</v>
      </c>
      <c r="V3370" s="2">
        <v>0</v>
      </c>
      <c r="W3370" s="2">
        <f t="shared" si="469"/>
        <v>24.916666666666668</v>
      </c>
      <c r="X3370" s="9">
        <f t="shared" si="470"/>
        <v>55.000000000000007</v>
      </c>
      <c r="Y3370" s="9">
        <f t="shared" si="471"/>
        <v>1.5170528093384257E-4</v>
      </c>
      <c r="Z3370" s="10">
        <f t="shared" si="472"/>
        <v>6353882.4742268045</v>
      </c>
      <c r="AA3370" s="10">
        <f t="shared" si="473"/>
        <v>146139.29690721651</v>
      </c>
      <c r="AB3370" s="10">
        <f t="shared" si="474"/>
        <v>2</v>
      </c>
      <c r="AC3370" s="9">
        <f t="shared" si="475"/>
        <v>6163266</v>
      </c>
      <c r="AD3370" s="10">
        <f t="shared" si="476"/>
        <v>8037661.3298969092</v>
      </c>
    </row>
    <row r="3371" spans="1:30" x14ac:dyDescent="0.2">
      <c r="A3371" t="s">
        <v>1243</v>
      </c>
      <c r="B3371" s="1">
        <v>43586</v>
      </c>
      <c r="C3371" t="s">
        <v>1312</v>
      </c>
      <c r="D3371" s="2">
        <v>977</v>
      </c>
      <c r="E3371" s="2">
        <v>0</v>
      </c>
      <c r="F3371" s="2">
        <v>0</v>
      </c>
      <c r="G3371" s="2">
        <v>977</v>
      </c>
      <c r="H3371" s="2"/>
      <c r="I3371" s="2">
        <v>0</v>
      </c>
      <c r="J3371" s="2">
        <v>0</v>
      </c>
      <c r="K3371" s="2">
        <v>0</v>
      </c>
      <c r="L3371" s="2">
        <v>0</v>
      </c>
      <c r="M3371" s="2">
        <v>0.34194999999999998</v>
      </c>
      <c r="N3371" s="8">
        <f t="shared" si="468"/>
        <v>34195</v>
      </c>
      <c r="O3371" s="2">
        <v>0</v>
      </c>
      <c r="P3371" s="2">
        <v>0</v>
      </c>
      <c r="Q3371" s="2">
        <v>0.34194999999999998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f t="shared" si="469"/>
        <v>24.916666666666668</v>
      </c>
      <c r="X3371" s="9">
        <f t="shared" si="470"/>
        <v>35</v>
      </c>
      <c r="Y3371" s="9">
        <f t="shared" si="471"/>
        <v>2.7740973698036075E-3</v>
      </c>
      <c r="Z3371" s="10">
        <f t="shared" si="472"/>
        <v>4235921.6494845366</v>
      </c>
      <c r="AA3371" s="10">
        <f t="shared" si="473"/>
        <v>97426.197938144338</v>
      </c>
      <c r="AB3371" s="10">
        <f t="shared" si="474"/>
        <v>3</v>
      </c>
      <c r="AC3371" s="9">
        <f t="shared" si="475"/>
        <v>4108844</v>
      </c>
      <c r="AD3371" s="10">
        <f t="shared" si="476"/>
        <v>3409916.9278350519</v>
      </c>
    </row>
    <row r="3372" spans="1:30" x14ac:dyDescent="0.2">
      <c r="A3372" t="s">
        <v>1243</v>
      </c>
      <c r="B3372" s="1">
        <v>43586</v>
      </c>
      <c r="C3372" t="s">
        <v>1313</v>
      </c>
      <c r="D3372" s="2">
        <v>680</v>
      </c>
      <c r="E3372" s="2">
        <v>680</v>
      </c>
      <c r="F3372" s="2">
        <v>0</v>
      </c>
      <c r="G3372" s="2">
        <v>0</v>
      </c>
      <c r="H3372" s="2"/>
      <c r="I3372" s="2">
        <v>0</v>
      </c>
      <c r="J3372" s="2">
        <v>0</v>
      </c>
      <c r="K3372" s="2">
        <v>0</v>
      </c>
      <c r="L3372" s="2">
        <v>0</v>
      </c>
      <c r="M3372" s="2">
        <v>0.23799999999999999</v>
      </c>
      <c r="N3372" s="8">
        <f t="shared" si="468"/>
        <v>23800</v>
      </c>
      <c r="O3372" s="2">
        <v>0.23799999999999999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f t="shared" si="469"/>
        <v>24.916666666666668</v>
      </c>
      <c r="X3372" s="9">
        <f t="shared" si="470"/>
        <v>35</v>
      </c>
      <c r="Y3372" s="9">
        <f t="shared" si="471"/>
        <v>1.9307944846125415E-3</v>
      </c>
      <c r="Z3372" s="10">
        <f t="shared" si="472"/>
        <v>3176941.2371134022</v>
      </c>
      <c r="AA3372" s="10">
        <f t="shared" si="473"/>
        <v>73069.648453608257</v>
      </c>
      <c r="AB3372" s="10">
        <f t="shared" si="474"/>
        <v>4</v>
      </c>
      <c r="AC3372" s="9">
        <f t="shared" si="475"/>
        <v>3081633</v>
      </c>
      <c r="AD3372" s="10">
        <f t="shared" si="476"/>
        <v>2557437.6958762892</v>
      </c>
    </row>
    <row r="3373" spans="1:30" x14ac:dyDescent="0.2">
      <c r="A3373" t="s">
        <v>1243</v>
      </c>
      <c r="B3373" s="1">
        <v>43586</v>
      </c>
      <c r="C3373" t="s">
        <v>101</v>
      </c>
      <c r="D3373" s="2">
        <v>2619</v>
      </c>
      <c r="E3373" s="2">
        <v>0</v>
      </c>
      <c r="F3373" s="2">
        <v>0</v>
      </c>
      <c r="G3373" s="2">
        <v>0</v>
      </c>
      <c r="H3373" s="2">
        <v>616</v>
      </c>
      <c r="I3373" s="2">
        <v>0</v>
      </c>
      <c r="J3373" s="2">
        <v>0</v>
      </c>
      <c r="K3373" s="2">
        <v>2003</v>
      </c>
      <c r="L3373" s="2">
        <v>0</v>
      </c>
      <c r="M3373" s="2">
        <v>0.64700000000000002</v>
      </c>
      <c r="N3373" s="8">
        <f t="shared" si="468"/>
        <v>64700</v>
      </c>
      <c r="O3373" s="2">
        <v>0</v>
      </c>
      <c r="P3373" s="2">
        <v>0</v>
      </c>
      <c r="Q3373" s="2">
        <v>0</v>
      </c>
      <c r="R3373" s="2">
        <v>0.24640000000000001</v>
      </c>
      <c r="S3373" s="2">
        <v>0</v>
      </c>
      <c r="T3373" s="2">
        <v>0</v>
      </c>
      <c r="U3373" s="2">
        <v>0.40060000000000001</v>
      </c>
      <c r="V3373" s="2">
        <v>0</v>
      </c>
      <c r="W3373" s="2">
        <f t="shared" si="469"/>
        <v>24.916666666666668</v>
      </c>
      <c r="X3373" s="9">
        <f t="shared" si="470"/>
        <v>24.704085528827797</v>
      </c>
      <c r="Y3373" s="9">
        <f t="shared" si="471"/>
        <v>5.2488404686735898E-3</v>
      </c>
      <c r="Z3373" s="10">
        <f t="shared" si="472"/>
        <v>1411973.8831615122</v>
      </c>
      <c r="AA3373" s="10">
        <f t="shared" si="473"/>
        <v>32475.399312714781</v>
      </c>
      <c r="AB3373" s="10">
        <f t="shared" si="474"/>
        <v>9</v>
      </c>
      <c r="AC3373" s="9">
        <f t="shared" si="475"/>
        <v>1369614.6666666667</v>
      </c>
      <c r="AD3373" s="10">
        <f t="shared" si="476"/>
        <v>802275.04220414138</v>
      </c>
    </row>
    <row r="3374" spans="1:30" x14ac:dyDescent="0.2">
      <c r="A3374" t="s">
        <v>1243</v>
      </c>
      <c r="B3374" s="1">
        <v>43586</v>
      </c>
      <c r="C3374" t="s">
        <v>103</v>
      </c>
      <c r="D3374" s="2">
        <v>1476</v>
      </c>
      <c r="E3374" s="2">
        <v>0</v>
      </c>
      <c r="F3374" s="2">
        <v>0</v>
      </c>
      <c r="G3374" s="2">
        <v>0</v>
      </c>
      <c r="H3374" s="2"/>
      <c r="I3374" s="2">
        <v>741</v>
      </c>
      <c r="J3374" s="2">
        <v>735</v>
      </c>
      <c r="K3374" s="2">
        <v>0</v>
      </c>
      <c r="L3374" s="2">
        <v>0</v>
      </c>
      <c r="M3374" s="2">
        <v>0.73830000000000007</v>
      </c>
      <c r="N3374" s="8">
        <f t="shared" si="468"/>
        <v>73830</v>
      </c>
      <c r="O3374" s="2">
        <v>0</v>
      </c>
      <c r="P3374" s="2">
        <v>0</v>
      </c>
      <c r="Q3374" s="2">
        <v>0</v>
      </c>
      <c r="R3374" s="2">
        <v>0</v>
      </c>
      <c r="S3374" s="2">
        <v>0.40755000000000002</v>
      </c>
      <c r="T3374" s="2">
        <v>0.33074999999999999</v>
      </c>
      <c r="U3374" s="2">
        <v>0</v>
      </c>
      <c r="V3374" s="2">
        <v>0</v>
      </c>
      <c r="W3374" s="2">
        <f t="shared" si="469"/>
        <v>24.916666666666668</v>
      </c>
      <c r="X3374" s="9">
        <f t="shared" si="470"/>
        <v>50.020325203252035</v>
      </c>
      <c r="Y3374" s="9">
        <f t="shared" si="471"/>
        <v>5.9895191932329388E-3</v>
      </c>
      <c r="Z3374" s="10">
        <f t="shared" si="472"/>
        <v>1588470.6185567011</v>
      </c>
      <c r="AA3374" s="10">
        <f t="shared" si="473"/>
        <v>36534.824226804129</v>
      </c>
      <c r="AB3374" s="10">
        <f t="shared" si="474"/>
        <v>8</v>
      </c>
      <c r="AC3374" s="9">
        <f t="shared" si="475"/>
        <v>1540816.5</v>
      </c>
      <c r="AD3374" s="10">
        <f t="shared" si="476"/>
        <v>1827483.7890683936</v>
      </c>
    </row>
    <row r="3375" spans="1:30" x14ac:dyDescent="0.2">
      <c r="A3375" t="s">
        <v>1243</v>
      </c>
      <c r="B3375" s="1">
        <v>43586</v>
      </c>
      <c r="C3375" t="s">
        <v>1036</v>
      </c>
      <c r="D3375" s="2">
        <v>742</v>
      </c>
      <c r="E3375" s="2">
        <v>0</v>
      </c>
      <c r="F3375" s="2">
        <v>425</v>
      </c>
      <c r="G3375" s="2">
        <v>0</v>
      </c>
      <c r="H3375" s="2"/>
      <c r="I3375" s="2">
        <v>317</v>
      </c>
      <c r="J3375" s="2">
        <v>0</v>
      </c>
      <c r="K3375" s="2">
        <v>0</v>
      </c>
      <c r="L3375" s="2">
        <v>0</v>
      </c>
      <c r="M3375" s="2">
        <v>0.40810000000000002</v>
      </c>
      <c r="N3375" s="8">
        <f t="shared" si="468"/>
        <v>40810</v>
      </c>
      <c r="O3375" s="2">
        <v>0</v>
      </c>
      <c r="P3375" s="2">
        <v>0.23375000000000001</v>
      </c>
      <c r="Q3375" s="2">
        <v>0</v>
      </c>
      <c r="R3375" s="2">
        <v>0</v>
      </c>
      <c r="S3375" s="2">
        <v>0.17435</v>
      </c>
      <c r="T3375" s="2">
        <v>0</v>
      </c>
      <c r="U3375" s="2">
        <v>0</v>
      </c>
      <c r="V3375" s="2">
        <v>0</v>
      </c>
      <c r="W3375" s="2">
        <f t="shared" si="469"/>
        <v>24.916666666666668</v>
      </c>
      <c r="X3375" s="9">
        <f t="shared" si="470"/>
        <v>55</v>
      </c>
      <c r="Y3375" s="9">
        <f t="shared" si="471"/>
        <v>3.3107446603797401E-3</v>
      </c>
      <c r="Z3375" s="10">
        <f t="shared" si="472"/>
        <v>3176941.2371134022</v>
      </c>
      <c r="AA3375" s="10">
        <f t="shared" si="473"/>
        <v>73069.648453608257</v>
      </c>
      <c r="AB3375" s="10">
        <f t="shared" si="474"/>
        <v>4</v>
      </c>
      <c r="AC3375" s="9">
        <f t="shared" si="475"/>
        <v>3081633</v>
      </c>
      <c r="AD3375" s="10">
        <f t="shared" si="476"/>
        <v>4018830.6649484541</v>
      </c>
    </row>
    <row r="3376" spans="1:30" x14ac:dyDescent="0.2">
      <c r="A3376" t="s">
        <v>1243</v>
      </c>
      <c r="B3376" s="1">
        <v>43586</v>
      </c>
      <c r="C3376" t="s">
        <v>105</v>
      </c>
      <c r="D3376" s="2">
        <v>167</v>
      </c>
      <c r="E3376" s="2">
        <v>0</v>
      </c>
      <c r="F3376" s="2">
        <v>0</v>
      </c>
      <c r="G3376" s="2">
        <v>0</v>
      </c>
      <c r="H3376" s="2">
        <v>167</v>
      </c>
      <c r="I3376" s="2">
        <v>0</v>
      </c>
      <c r="J3376" s="2">
        <v>0</v>
      </c>
      <c r="K3376" s="2">
        <v>0</v>
      </c>
      <c r="L3376" s="2">
        <v>0</v>
      </c>
      <c r="M3376" s="2">
        <v>6.6799999999999998E-2</v>
      </c>
      <c r="N3376" s="8">
        <f t="shared" si="468"/>
        <v>6680</v>
      </c>
      <c r="O3376" s="2">
        <v>0</v>
      </c>
      <c r="P3376" s="2">
        <v>0</v>
      </c>
      <c r="Q3376" s="2">
        <v>0</v>
      </c>
      <c r="R3376" s="2">
        <v>6.6799999999999998E-2</v>
      </c>
      <c r="S3376" s="2">
        <v>0</v>
      </c>
      <c r="T3376" s="2">
        <v>0</v>
      </c>
      <c r="U3376" s="2">
        <v>0</v>
      </c>
      <c r="V3376" s="2">
        <v>0</v>
      </c>
      <c r="W3376" s="2">
        <f t="shared" si="469"/>
        <v>24.916666666666668</v>
      </c>
      <c r="X3376" s="9">
        <f t="shared" si="470"/>
        <v>40</v>
      </c>
      <c r="Y3376" s="9">
        <f t="shared" si="471"/>
        <v>5.4192046879041078E-4</v>
      </c>
      <c r="Z3376" s="10">
        <f t="shared" si="472"/>
        <v>1155251.3589503281</v>
      </c>
      <c r="AA3376" s="10">
        <f t="shared" si="473"/>
        <v>26570.781255857546</v>
      </c>
      <c r="AB3376" s="10">
        <f t="shared" si="474"/>
        <v>11</v>
      </c>
      <c r="AC3376" s="9">
        <f t="shared" si="475"/>
        <v>1120593.8181818181</v>
      </c>
      <c r="AD3376" s="10">
        <f t="shared" si="476"/>
        <v>1062831.2502343019</v>
      </c>
    </row>
    <row r="3377" spans="1:30" x14ac:dyDescent="0.2">
      <c r="A3377" t="s">
        <v>1243</v>
      </c>
      <c r="B3377" s="1">
        <v>43586</v>
      </c>
      <c r="C3377" t="s">
        <v>1314</v>
      </c>
      <c r="D3377" s="2">
        <v>3444</v>
      </c>
      <c r="E3377" s="2">
        <v>1774</v>
      </c>
      <c r="F3377" s="2">
        <v>0</v>
      </c>
      <c r="G3377" s="2">
        <v>0</v>
      </c>
      <c r="H3377" s="2"/>
      <c r="I3377" s="2">
        <v>0</v>
      </c>
      <c r="J3377" s="2">
        <v>1670</v>
      </c>
      <c r="K3377" s="2">
        <v>0</v>
      </c>
      <c r="L3377" s="2">
        <v>0</v>
      </c>
      <c r="M3377" s="2">
        <v>1.6384999999999998</v>
      </c>
      <c r="N3377" s="8">
        <f t="shared" si="468"/>
        <v>163849.99999999997</v>
      </c>
      <c r="O3377" s="2">
        <v>0.88700000000000001</v>
      </c>
      <c r="P3377" s="2">
        <v>0</v>
      </c>
      <c r="Q3377" s="2">
        <v>0</v>
      </c>
      <c r="R3377" s="2">
        <v>0</v>
      </c>
      <c r="S3377" s="2">
        <v>0</v>
      </c>
      <c r="T3377" s="2">
        <v>0.75149999999999995</v>
      </c>
      <c r="U3377" s="2">
        <v>0</v>
      </c>
      <c r="V3377" s="2">
        <v>0</v>
      </c>
      <c r="W3377" s="2">
        <f t="shared" si="469"/>
        <v>24.916666666666668</v>
      </c>
      <c r="X3377" s="9">
        <f t="shared" si="470"/>
        <v>47.575493612078972</v>
      </c>
      <c r="Y3377" s="9">
        <f t="shared" si="471"/>
        <v>1.329246539091449E-2</v>
      </c>
      <c r="Z3377" s="10">
        <f t="shared" si="472"/>
        <v>6353882.4742268045</v>
      </c>
      <c r="AA3377" s="10">
        <f t="shared" si="473"/>
        <v>146139.29690721651</v>
      </c>
      <c r="AB3377" s="10">
        <f t="shared" si="474"/>
        <v>2</v>
      </c>
      <c r="AC3377" s="9">
        <f t="shared" si="475"/>
        <v>6163266</v>
      </c>
      <c r="AD3377" s="10">
        <f t="shared" si="476"/>
        <v>6952649.186482992</v>
      </c>
    </row>
    <row r="3378" spans="1:30" x14ac:dyDescent="0.2">
      <c r="A3378" t="s">
        <v>1243</v>
      </c>
      <c r="B3378" s="1">
        <v>43586</v>
      </c>
      <c r="C3378" t="s">
        <v>1315</v>
      </c>
      <c r="D3378" s="2">
        <v>547</v>
      </c>
      <c r="E3378" s="2">
        <v>0</v>
      </c>
      <c r="F3378" s="2">
        <v>0</v>
      </c>
      <c r="G3378" s="2">
        <v>0</v>
      </c>
      <c r="H3378" s="2"/>
      <c r="I3378" s="2">
        <v>0</v>
      </c>
      <c r="J3378" s="2">
        <v>547</v>
      </c>
      <c r="K3378" s="2">
        <v>0</v>
      </c>
      <c r="L3378" s="2">
        <v>0</v>
      </c>
      <c r="M3378" s="2">
        <v>0.24615000000000001</v>
      </c>
      <c r="N3378" s="8">
        <f t="shared" si="468"/>
        <v>24615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0.24615000000000001</v>
      </c>
      <c r="U3378" s="2">
        <v>0</v>
      </c>
      <c r="V3378" s="2">
        <v>0</v>
      </c>
      <c r="W3378" s="2">
        <f t="shared" si="469"/>
        <v>24.916666666666668</v>
      </c>
      <c r="X3378" s="9">
        <f t="shared" si="470"/>
        <v>45</v>
      </c>
      <c r="Y3378" s="9">
        <f t="shared" si="471"/>
        <v>1.9969120268377187E-3</v>
      </c>
      <c r="Z3378" s="10">
        <f t="shared" si="472"/>
        <v>12707764.948453609</v>
      </c>
      <c r="AA3378" s="10">
        <f t="shared" si="473"/>
        <v>292278.59381443303</v>
      </c>
      <c r="AB3378" s="10">
        <f t="shared" si="474"/>
        <v>1</v>
      </c>
      <c r="AC3378" s="9">
        <f t="shared" si="475"/>
        <v>12326532</v>
      </c>
      <c r="AD3378" s="10">
        <f t="shared" si="476"/>
        <v>13152536.721649487</v>
      </c>
    </row>
    <row r="3379" spans="1:30" x14ac:dyDescent="0.2">
      <c r="A3379" t="s">
        <v>1243</v>
      </c>
      <c r="B3379" s="1">
        <v>43586</v>
      </c>
      <c r="C3379" t="s">
        <v>106</v>
      </c>
      <c r="D3379" s="2">
        <v>950</v>
      </c>
      <c r="E3379" s="2">
        <v>0</v>
      </c>
      <c r="F3379" s="2">
        <v>0</v>
      </c>
      <c r="G3379" s="2">
        <v>0</v>
      </c>
      <c r="H3379" s="2"/>
      <c r="I3379" s="2">
        <v>0</v>
      </c>
      <c r="J3379" s="2">
        <v>950</v>
      </c>
      <c r="K3379" s="2">
        <v>0</v>
      </c>
      <c r="L3379" s="2">
        <v>0</v>
      </c>
      <c r="M3379" s="2">
        <v>0.42749999999999999</v>
      </c>
      <c r="N3379" s="8">
        <f t="shared" si="468"/>
        <v>42750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0.42749999999999999</v>
      </c>
      <c r="U3379" s="2">
        <v>0</v>
      </c>
      <c r="V3379" s="2">
        <v>0</v>
      </c>
      <c r="W3379" s="2">
        <f t="shared" si="469"/>
        <v>24.916666666666668</v>
      </c>
      <c r="X3379" s="9">
        <f t="shared" si="470"/>
        <v>45</v>
      </c>
      <c r="Y3379" s="9">
        <f t="shared" si="471"/>
        <v>3.4681287486212665E-3</v>
      </c>
      <c r="Z3379" s="10">
        <f t="shared" si="472"/>
        <v>1270776.494845361</v>
      </c>
      <c r="AA3379" s="10">
        <f t="shared" si="473"/>
        <v>29227.859381443301</v>
      </c>
      <c r="AB3379" s="10">
        <f t="shared" si="474"/>
        <v>10</v>
      </c>
      <c r="AC3379" s="9">
        <f t="shared" si="475"/>
        <v>1232653.2</v>
      </c>
      <c r="AD3379" s="10">
        <f t="shared" si="476"/>
        <v>1315253.6721649484</v>
      </c>
    </row>
    <row r="3380" spans="1:30" x14ac:dyDescent="0.2">
      <c r="A3380" t="s">
        <v>1243</v>
      </c>
      <c r="B3380" s="1">
        <v>43586</v>
      </c>
      <c r="C3380" t="s">
        <v>677</v>
      </c>
      <c r="D3380" s="2">
        <v>10872</v>
      </c>
      <c r="E3380" s="2">
        <v>1940</v>
      </c>
      <c r="F3380" s="2">
        <v>2431</v>
      </c>
      <c r="G3380" s="2">
        <v>0</v>
      </c>
      <c r="H3380" s="2"/>
      <c r="I3380" s="2">
        <v>2276</v>
      </c>
      <c r="J3380" s="2">
        <v>1754</v>
      </c>
      <c r="K3380" s="2">
        <v>2471</v>
      </c>
      <c r="L3380" s="2">
        <v>0</v>
      </c>
      <c r="M3380" s="2">
        <v>5.1863999999999999</v>
      </c>
      <c r="N3380" s="8">
        <f t="shared" si="468"/>
        <v>518640</v>
      </c>
      <c r="O3380" s="2">
        <v>1.3140499999999999</v>
      </c>
      <c r="P3380" s="2">
        <v>1.3370500000000001</v>
      </c>
      <c r="Q3380" s="2">
        <v>0</v>
      </c>
      <c r="R3380" s="2">
        <v>0</v>
      </c>
      <c r="S3380" s="2">
        <v>1.2518</v>
      </c>
      <c r="T3380" s="2">
        <v>0.7893</v>
      </c>
      <c r="U3380" s="2">
        <v>0.49419999999999997</v>
      </c>
      <c r="V3380" s="2">
        <v>0</v>
      </c>
      <c r="W3380" s="2">
        <f t="shared" si="469"/>
        <v>24.916666666666668</v>
      </c>
      <c r="X3380" s="9">
        <f t="shared" si="470"/>
        <v>47.70419426048565</v>
      </c>
      <c r="Y3380" s="9">
        <f t="shared" si="471"/>
        <v>4.2075094600817167E-2</v>
      </c>
      <c r="Z3380" s="10">
        <f t="shared" si="472"/>
        <v>1815394.9926362301</v>
      </c>
      <c r="AA3380" s="10">
        <f t="shared" si="473"/>
        <v>41754.084830633292</v>
      </c>
      <c r="AB3380" s="10">
        <f t="shared" si="474"/>
        <v>7</v>
      </c>
      <c r="AC3380" s="9">
        <f t="shared" si="475"/>
        <v>1760933.142857143</v>
      </c>
      <c r="AD3380" s="10">
        <f t="shared" si="476"/>
        <v>1991844.9739293277</v>
      </c>
    </row>
    <row r="3381" spans="1:30" x14ac:dyDescent="0.2">
      <c r="A3381" t="s">
        <v>1243</v>
      </c>
      <c r="B3381" s="1">
        <v>43586</v>
      </c>
      <c r="C3381" t="s">
        <v>1261</v>
      </c>
      <c r="D3381" s="2">
        <v>1846</v>
      </c>
      <c r="E3381" s="2">
        <v>0</v>
      </c>
      <c r="F3381" s="2">
        <v>1846</v>
      </c>
      <c r="G3381" s="2">
        <v>0</v>
      </c>
      <c r="H3381" s="2"/>
      <c r="I3381" s="2">
        <v>0</v>
      </c>
      <c r="J3381" s="2">
        <v>0</v>
      </c>
      <c r="K3381" s="2">
        <v>0</v>
      </c>
      <c r="L3381" s="2">
        <v>0</v>
      </c>
      <c r="M3381" s="2">
        <v>1.0153000000000001</v>
      </c>
      <c r="N3381" s="8">
        <f t="shared" si="468"/>
        <v>101530.00000000001</v>
      </c>
      <c r="O3381" s="2">
        <v>0</v>
      </c>
      <c r="P3381" s="2">
        <v>1.0153000000000001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f t="shared" si="469"/>
        <v>24.916666666666668</v>
      </c>
      <c r="X3381" s="9">
        <f t="shared" si="470"/>
        <v>55.000000000000007</v>
      </c>
      <c r="Y3381" s="9">
        <f t="shared" si="471"/>
        <v>8.2367043707021574E-3</v>
      </c>
      <c r="Z3381" s="10">
        <f t="shared" si="472"/>
        <v>12707764.948453609</v>
      </c>
      <c r="AA3381" s="10">
        <f t="shared" si="473"/>
        <v>292278.59381443303</v>
      </c>
      <c r="AB3381" s="10">
        <f t="shared" si="474"/>
        <v>1</v>
      </c>
      <c r="AC3381" s="9">
        <f t="shared" si="475"/>
        <v>12326532</v>
      </c>
      <c r="AD3381" s="10">
        <f t="shared" si="476"/>
        <v>16075322.659793818</v>
      </c>
    </row>
    <row r="3382" spans="1:30" x14ac:dyDescent="0.2">
      <c r="A3382" t="s">
        <v>1243</v>
      </c>
      <c r="B3382" s="1">
        <v>43586</v>
      </c>
      <c r="C3382" t="s">
        <v>279</v>
      </c>
      <c r="D3382" s="2">
        <v>11924</v>
      </c>
      <c r="E3382" s="2">
        <v>629</v>
      </c>
      <c r="F3382" s="2">
        <v>0</v>
      </c>
      <c r="G3382" s="2">
        <v>11295</v>
      </c>
      <c r="H3382" s="2"/>
      <c r="I3382" s="2">
        <v>0</v>
      </c>
      <c r="J3382" s="2">
        <v>0</v>
      </c>
      <c r="K3382" s="2">
        <v>0</v>
      </c>
      <c r="L3382" s="2">
        <v>0</v>
      </c>
      <c r="M3382" s="2">
        <v>4.2048499999999995</v>
      </c>
      <c r="N3382" s="8">
        <f t="shared" si="468"/>
        <v>420484.99999999994</v>
      </c>
      <c r="O3382" s="2">
        <v>0.25159999999999999</v>
      </c>
      <c r="P3382" s="2">
        <v>0</v>
      </c>
      <c r="Q3382" s="2">
        <v>3.9532499999999997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f t="shared" si="469"/>
        <v>24.916666666666668</v>
      </c>
      <c r="X3382" s="9">
        <f t="shared" si="470"/>
        <v>35.263753773901371</v>
      </c>
      <c r="Y3382" s="9">
        <f t="shared" si="471"/>
        <v>3.4112189868164049E-2</v>
      </c>
      <c r="Z3382" s="10">
        <f t="shared" si="472"/>
        <v>977520.38065027772</v>
      </c>
      <c r="AA3382" s="10">
        <f t="shared" si="473"/>
        <v>22482.968754956386</v>
      </c>
      <c r="AB3382" s="10">
        <f t="shared" si="474"/>
        <v>13</v>
      </c>
      <c r="AC3382" s="9">
        <f t="shared" si="475"/>
        <v>948194.76923076925</v>
      </c>
      <c r="AD3382" s="10">
        <f t="shared" si="476"/>
        <v>792833.87428109988</v>
      </c>
    </row>
    <row r="3383" spans="1:30" x14ac:dyDescent="0.2">
      <c r="A3383" t="s">
        <v>1243</v>
      </c>
      <c r="B3383" s="1">
        <v>43586</v>
      </c>
      <c r="C3383" t="s">
        <v>680</v>
      </c>
      <c r="D3383" s="2">
        <v>919</v>
      </c>
      <c r="E3383" s="2">
        <v>0</v>
      </c>
      <c r="F3383" s="2">
        <v>0</v>
      </c>
      <c r="G3383" s="2">
        <v>0</v>
      </c>
      <c r="H3383" s="2"/>
      <c r="I3383" s="2">
        <v>919</v>
      </c>
      <c r="J3383" s="2">
        <v>0</v>
      </c>
      <c r="K3383" s="2">
        <v>0</v>
      </c>
      <c r="L3383" s="2">
        <v>0</v>
      </c>
      <c r="M3383" s="2">
        <v>0.50544999999999995</v>
      </c>
      <c r="N3383" s="8">
        <f t="shared" si="468"/>
        <v>50544.999999999993</v>
      </c>
      <c r="O3383" s="2">
        <v>0</v>
      </c>
      <c r="P3383" s="2">
        <v>0</v>
      </c>
      <c r="Q3383" s="2">
        <v>0</v>
      </c>
      <c r="R3383" s="2">
        <v>0</v>
      </c>
      <c r="S3383" s="2">
        <v>0.50544999999999995</v>
      </c>
      <c r="T3383" s="2">
        <v>0</v>
      </c>
      <c r="U3383" s="2">
        <v>0</v>
      </c>
      <c r="V3383" s="2">
        <v>0</v>
      </c>
      <c r="W3383" s="2">
        <f t="shared" si="469"/>
        <v>24.916666666666668</v>
      </c>
      <c r="X3383" s="9">
        <f t="shared" si="470"/>
        <v>54.999999999999993</v>
      </c>
      <c r="Y3383" s="9">
        <f t="shared" si="471"/>
        <v>4.1005045052412139E-3</v>
      </c>
      <c r="Z3383" s="10">
        <f t="shared" si="472"/>
        <v>2117960.8247422683</v>
      </c>
      <c r="AA3383" s="10">
        <f t="shared" si="473"/>
        <v>48713.098969072169</v>
      </c>
      <c r="AB3383" s="10">
        <f t="shared" si="474"/>
        <v>6</v>
      </c>
      <c r="AC3383" s="9">
        <f t="shared" si="475"/>
        <v>2054422</v>
      </c>
      <c r="AD3383" s="10">
        <f t="shared" si="476"/>
        <v>2679220.443298969</v>
      </c>
    </row>
    <row r="3384" spans="1:30" x14ac:dyDescent="0.2">
      <c r="A3384" t="s">
        <v>1243</v>
      </c>
      <c r="B3384" s="1">
        <v>43586</v>
      </c>
      <c r="C3384" t="s">
        <v>110</v>
      </c>
      <c r="D3384" s="2">
        <v>2260</v>
      </c>
      <c r="E3384" s="2">
        <v>759</v>
      </c>
      <c r="F3384" s="2">
        <v>0</v>
      </c>
      <c r="G3384" s="2">
        <v>0</v>
      </c>
      <c r="H3384" s="2"/>
      <c r="I3384" s="2">
        <v>768</v>
      </c>
      <c r="J3384" s="2">
        <v>0</v>
      </c>
      <c r="K3384" s="2">
        <v>0</v>
      </c>
      <c r="L3384" s="2">
        <v>0</v>
      </c>
      <c r="M3384" s="2">
        <v>0.46734500000000001</v>
      </c>
      <c r="N3384" s="8">
        <f t="shared" si="468"/>
        <v>46734.5</v>
      </c>
      <c r="O3384" s="2">
        <v>0.22770000000000001</v>
      </c>
      <c r="P3384" s="2">
        <v>0</v>
      </c>
      <c r="Q3384" s="2">
        <v>0</v>
      </c>
      <c r="R3384" s="2">
        <v>0</v>
      </c>
      <c r="S3384" s="2">
        <v>0.192</v>
      </c>
      <c r="T3384" s="2">
        <v>0</v>
      </c>
      <c r="U3384" s="2">
        <v>0</v>
      </c>
      <c r="V3384" s="2">
        <v>0</v>
      </c>
      <c r="W3384" s="2">
        <f t="shared" si="469"/>
        <v>24.916666666666668</v>
      </c>
      <c r="X3384" s="9">
        <f t="shared" si="470"/>
        <v>20.678982300884957</v>
      </c>
      <c r="Y3384" s="9">
        <f t="shared" si="471"/>
        <v>3.791374573156505E-3</v>
      </c>
      <c r="Z3384" s="10">
        <f t="shared" si="472"/>
        <v>747515.58520315343</v>
      </c>
      <c r="AA3384" s="10">
        <f t="shared" si="473"/>
        <v>17192.858459672527</v>
      </c>
      <c r="AB3384" s="10">
        <f t="shared" si="474"/>
        <v>17</v>
      </c>
      <c r="AC3384" s="9">
        <f t="shared" si="475"/>
        <v>725090.1176470588</v>
      </c>
      <c r="AD3384" s="10">
        <f t="shared" si="476"/>
        <v>355530.81578918837</v>
      </c>
    </row>
    <row r="3385" spans="1:30" x14ac:dyDescent="0.2">
      <c r="A3385" t="s">
        <v>1243</v>
      </c>
      <c r="B3385" s="1">
        <v>43586</v>
      </c>
      <c r="C3385" t="s">
        <v>112</v>
      </c>
      <c r="D3385" s="2">
        <v>3298</v>
      </c>
      <c r="E3385" s="2">
        <v>0</v>
      </c>
      <c r="F3385" s="2">
        <v>3298</v>
      </c>
      <c r="G3385" s="2">
        <v>0</v>
      </c>
      <c r="H3385" s="2"/>
      <c r="I3385" s="2">
        <v>0</v>
      </c>
      <c r="J3385" s="2">
        <v>0</v>
      </c>
      <c r="K3385" s="2">
        <v>0</v>
      </c>
      <c r="L3385" s="2">
        <v>0</v>
      </c>
      <c r="M3385" s="2">
        <v>1.8139000000000001</v>
      </c>
      <c r="N3385" s="8">
        <f t="shared" si="468"/>
        <v>181390</v>
      </c>
      <c r="O3385" s="2">
        <v>0</v>
      </c>
      <c r="P3385" s="2">
        <v>1.8139000000000001</v>
      </c>
      <c r="Q3385" s="2">
        <v>0</v>
      </c>
      <c r="R3385" s="2">
        <v>0</v>
      </c>
      <c r="S3385" s="2">
        <v>0</v>
      </c>
      <c r="T3385" s="2">
        <v>0</v>
      </c>
      <c r="U3385" s="2">
        <v>0</v>
      </c>
      <c r="V3385" s="2">
        <v>0</v>
      </c>
      <c r="W3385" s="2">
        <f t="shared" si="469"/>
        <v>24.916666666666668</v>
      </c>
      <c r="X3385" s="9">
        <f t="shared" si="470"/>
        <v>55</v>
      </c>
      <c r="Y3385" s="9">
        <f t="shared" si="471"/>
        <v>1.4715412250582727E-2</v>
      </c>
      <c r="Z3385" s="10">
        <f t="shared" si="472"/>
        <v>4235921.6494845366</v>
      </c>
      <c r="AA3385" s="10">
        <f t="shared" si="473"/>
        <v>97426.197938144338</v>
      </c>
      <c r="AB3385" s="10">
        <f t="shared" si="474"/>
        <v>3</v>
      </c>
      <c r="AC3385" s="9">
        <f t="shared" si="475"/>
        <v>4108844</v>
      </c>
      <c r="AD3385" s="10">
        <f t="shared" si="476"/>
        <v>5358440.8865979388</v>
      </c>
    </row>
    <row r="3386" spans="1:30" x14ac:dyDescent="0.2">
      <c r="A3386" t="s">
        <v>1243</v>
      </c>
      <c r="B3386" s="1">
        <v>43586</v>
      </c>
      <c r="C3386" t="s">
        <v>1316</v>
      </c>
      <c r="D3386" s="2">
        <v>5145</v>
      </c>
      <c r="E3386" s="2">
        <v>0</v>
      </c>
      <c r="F3386" s="2">
        <v>0</v>
      </c>
      <c r="G3386" s="2">
        <v>5145</v>
      </c>
      <c r="H3386" s="2"/>
      <c r="I3386" s="2">
        <v>0</v>
      </c>
      <c r="J3386" s="2">
        <v>0</v>
      </c>
      <c r="K3386" s="2">
        <v>0</v>
      </c>
      <c r="L3386" s="2">
        <v>0</v>
      </c>
      <c r="M3386" s="2">
        <v>1.8007500000000001</v>
      </c>
      <c r="N3386" s="8">
        <f t="shared" si="468"/>
        <v>180075</v>
      </c>
      <c r="O3386" s="2">
        <v>0</v>
      </c>
      <c r="P3386" s="2">
        <v>0</v>
      </c>
      <c r="Q3386" s="2">
        <v>1.8007500000000001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f t="shared" si="469"/>
        <v>24.916666666666668</v>
      </c>
      <c r="X3386" s="9">
        <f t="shared" si="470"/>
        <v>35</v>
      </c>
      <c r="Y3386" s="9">
        <f t="shared" si="471"/>
        <v>1.460873179901695E-2</v>
      </c>
      <c r="Z3386" s="10">
        <f t="shared" si="472"/>
        <v>12707764.948453609</v>
      </c>
      <c r="AA3386" s="10">
        <f t="shared" si="473"/>
        <v>292278.59381443303</v>
      </c>
      <c r="AB3386" s="10">
        <f t="shared" si="474"/>
        <v>1</v>
      </c>
      <c r="AC3386" s="9">
        <f t="shared" si="475"/>
        <v>12326532</v>
      </c>
      <c r="AD3386" s="10">
        <f t="shared" si="476"/>
        <v>10229750.783505157</v>
      </c>
    </row>
    <row r="3387" spans="1:30" x14ac:dyDescent="0.2">
      <c r="A3387" t="s">
        <v>1243</v>
      </c>
      <c r="B3387" s="1">
        <v>43586</v>
      </c>
      <c r="C3387" t="s">
        <v>114</v>
      </c>
      <c r="D3387" s="2">
        <v>60948</v>
      </c>
      <c r="E3387" s="2">
        <v>12566</v>
      </c>
      <c r="F3387" s="2">
        <v>13003</v>
      </c>
      <c r="G3387" s="2">
        <v>5213</v>
      </c>
      <c r="H3387" s="2"/>
      <c r="I3387" s="2">
        <v>9396</v>
      </c>
      <c r="J3387" s="2">
        <v>12323</v>
      </c>
      <c r="K3387" s="2">
        <v>0</v>
      </c>
      <c r="L3387" s="2">
        <v>2693</v>
      </c>
      <c r="M3387" s="2">
        <v>27.130525000000002</v>
      </c>
      <c r="N3387" s="8">
        <f t="shared" si="468"/>
        <v>2713052.5</v>
      </c>
      <c r="O3387" s="2">
        <v>5.0296999999999992</v>
      </c>
      <c r="P3387" s="2">
        <v>6.3361000000000001</v>
      </c>
      <c r="Q3387" s="2">
        <v>1.58165</v>
      </c>
      <c r="R3387" s="2">
        <v>0</v>
      </c>
      <c r="S3387" s="2">
        <v>4.9945000000000004</v>
      </c>
      <c r="T3387" s="2">
        <v>5.9442000000000004</v>
      </c>
      <c r="U3387" s="2">
        <v>0</v>
      </c>
      <c r="V3387" s="2">
        <v>0.94255</v>
      </c>
      <c r="W3387" s="2">
        <f t="shared" si="469"/>
        <v>24.916666666666668</v>
      </c>
      <c r="X3387" s="9">
        <f t="shared" si="470"/>
        <v>44.514217037474566</v>
      </c>
      <c r="Y3387" s="9">
        <f t="shared" si="471"/>
        <v>0.22009860518757424</v>
      </c>
      <c r="Z3387" s="10">
        <f t="shared" si="472"/>
        <v>907697.49631811504</v>
      </c>
      <c r="AA3387" s="10">
        <f t="shared" si="473"/>
        <v>20877.042415316646</v>
      </c>
      <c r="AB3387" s="10">
        <f t="shared" si="474"/>
        <v>14</v>
      </c>
      <c r="AC3387" s="9">
        <f t="shared" si="475"/>
        <v>880466.57142857148</v>
      </c>
      <c r="AD3387" s="10">
        <f t="shared" si="476"/>
        <v>929325.19717596739</v>
      </c>
    </row>
    <row r="3388" spans="1:30" x14ac:dyDescent="0.2">
      <c r="A3388" t="s">
        <v>1243</v>
      </c>
      <c r="B3388" s="1">
        <v>43586</v>
      </c>
      <c r="C3388" t="s">
        <v>1317</v>
      </c>
      <c r="D3388" s="2">
        <v>13128</v>
      </c>
      <c r="E3388" s="2">
        <v>0</v>
      </c>
      <c r="F3388" s="2">
        <v>5348</v>
      </c>
      <c r="G3388" s="2">
        <v>0</v>
      </c>
      <c r="H3388" s="2">
        <v>4806</v>
      </c>
      <c r="I3388" s="2">
        <v>0</v>
      </c>
      <c r="J3388" s="2">
        <v>0</v>
      </c>
      <c r="K3388" s="2">
        <v>0</v>
      </c>
      <c r="L3388" s="2">
        <v>2974</v>
      </c>
      <c r="M3388" s="2">
        <v>5.6072999999999995</v>
      </c>
      <c r="N3388" s="8">
        <f t="shared" si="468"/>
        <v>560730</v>
      </c>
      <c r="O3388" s="2">
        <v>0</v>
      </c>
      <c r="P3388" s="2">
        <v>2.9413999999999998</v>
      </c>
      <c r="Q3388" s="2">
        <v>0</v>
      </c>
      <c r="R3388" s="2">
        <v>1.9224000000000001</v>
      </c>
      <c r="S3388" s="2">
        <v>0</v>
      </c>
      <c r="T3388" s="2">
        <v>0</v>
      </c>
      <c r="U3388" s="2">
        <v>0</v>
      </c>
      <c r="V3388" s="2">
        <v>0.74350000000000005</v>
      </c>
      <c r="W3388" s="2">
        <f t="shared" si="469"/>
        <v>24.916666666666668</v>
      </c>
      <c r="X3388" s="9">
        <f t="shared" si="470"/>
        <v>42.712522851919559</v>
      </c>
      <c r="Y3388" s="9">
        <f t="shared" si="471"/>
        <v>4.548968030910884E-2</v>
      </c>
      <c r="Z3388" s="10">
        <f t="shared" si="472"/>
        <v>6353882.4742268045</v>
      </c>
      <c r="AA3388" s="10">
        <f t="shared" si="473"/>
        <v>146139.29690721651</v>
      </c>
      <c r="AB3388" s="10">
        <f t="shared" si="474"/>
        <v>2</v>
      </c>
      <c r="AC3388" s="9">
        <f t="shared" si="475"/>
        <v>6163266</v>
      </c>
      <c r="AD3388" s="10">
        <f t="shared" si="476"/>
        <v>6241978.0587129425</v>
      </c>
    </row>
    <row r="3389" spans="1:30" x14ac:dyDescent="0.2">
      <c r="A3389" t="s">
        <v>1243</v>
      </c>
      <c r="B3389" s="1">
        <v>43586</v>
      </c>
      <c r="C3389" t="s">
        <v>1264</v>
      </c>
      <c r="D3389" s="2">
        <v>1953</v>
      </c>
      <c r="E3389" s="2">
        <v>0</v>
      </c>
      <c r="F3389" s="2">
        <v>0</v>
      </c>
      <c r="G3389" s="2">
        <v>1953</v>
      </c>
      <c r="H3389" s="2"/>
      <c r="I3389" s="2">
        <v>0</v>
      </c>
      <c r="J3389" s="2">
        <v>0</v>
      </c>
      <c r="K3389" s="2">
        <v>0</v>
      </c>
      <c r="L3389" s="2">
        <v>0</v>
      </c>
      <c r="M3389" s="2">
        <v>0.68354999999999999</v>
      </c>
      <c r="N3389" s="8">
        <f t="shared" si="468"/>
        <v>68355</v>
      </c>
      <c r="O3389" s="2">
        <v>0</v>
      </c>
      <c r="P3389" s="2">
        <v>0</v>
      </c>
      <c r="Q3389" s="2">
        <v>0.68354999999999999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f t="shared" si="469"/>
        <v>24.916666666666668</v>
      </c>
      <c r="X3389" s="9">
        <f t="shared" si="470"/>
        <v>35</v>
      </c>
      <c r="Y3389" s="9">
        <f t="shared" si="471"/>
        <v>5.5453553359533728E-3</v>
      </c>
      <c r="Z3389" s="10">
        <f t="shared" si="472"/>
        <v>12707764.948453609</v>
      </c>
      <c r="AA3389" s="10">
        <f t="shared" si="473"/>
        <v>292278.59381443303</v>
      </c>
      <c r="AB3389" s="10">
        <f t="shared" si="474"/>
        <v>1</v>
      </c>
      <c r="AC3389" s="9">
        <f t="shared" si="475"/>
        <v>12326532</v>
      </c>
      <c r="AD3389" s="10">
        <f t="shared" si="476"/>
        <v>10229750.783505157</v>
      </c>
    </row>
    <row r="3390" spans="1:30" x14ac:dyDescent="0.2">
      <c r="A3390" t="s">
        <v>1243</v>
      </c>
      <c r="B3390" s="1">
        <v>43586</v>
      </c>
      <c r="C3390" t="s">
        <v>283</v>
      </c>
      <c r="D3390" s="2">
        <v>1483</v>
      </c>
      <c r="E3390" s="2">
        <v>0</v>
      </c>
      <c r="F3390" s="2">
        <v>0</v>
      </c>
      <c r="G3390" s="2">
        <v>1483</v>
      </c>
      <c r="H3390" s="2"/>
      <c r="I3390" s="2">
        <v>0</v>
      </c>
      <c r="J3390" s="2">
        <v>0</v>
      </c>
      <c r="K3390" s="2">
        <v>0</v>
      </c>
      <c r="L3390" s="2">
        <v>0</v>
      </c>
      <c r="M3390" s="2">
        <v>0.51905000000000001</v>
      </c>
      <c r="N3390" s="8">
        <f t="shared" si="468"/>
        <v>51905</v>
      </c>
      <c r="O3390" s="2">
        <v>0</v>
      </c>
      <c r="P3390" s="2">
        <v>0</v>
      </c>
      <c r="Q3390" s="2">
        <v>0.51905000000000001</v>
      </c>
      <c r="R3390" s="2">
        <v>0</v>
      </c>
      <c r="S3390" s="2">
        <v>0</v>
      </c>
      <c r="T3390" s="2">
        <v>0</v>
      </c>
      <c r="U3390" s="2">
        <v>0</v>
      </c>
      <c r="V3390" s="2">
        <v>0</v>
      </c>
      <c r="W3390" s="2">
        <f t="shared" si="469"/>
        <v>24.916666666666668</v>
      </c>
      <c r="X3390" s="9">
        <f t="shared" si="470"/>
        <v>35</v>
      </c>
      <c r="Y3390" s="9">
        <f t="shared" si="471"/>
        <v>4.2108356186476457E-3</v>
      </c>
      <c r="Z3390" s="10">
        <f t="shared" si="472"/>
        <v>6353882.4742268045</v>
      </c>
      <c r="AA3390" s="10">
        <f t="shared" si="473"/>
        <v>146139.29690721651</v>
      </c>
      <c r="AB3390" s="10">
        <f t="shared" si="474"/>
        <v>2</v>
      </c>
      <c r="AC3390" s="9">
        <f t="shared" si="475"/>
        <v>6163266</v>
      </c>
      <c r="AD3390" s="10">
        <f t="shared" si="476"/>
        <v>5114875.3917525783</v>
      </c>
    </row>
    <row r="3391" spans="1:30" x14ac:dyDescent="0.2">
      <c r="A3391" t="s">
        <v>1243</v>
      </c>
      <c r="B3391" s="1">
        <v>43586</v>
      </c>
      <c r="C3391" t="s">
        <v>115</v>
      </c>
      <c r="D3391" s="2">
        <v>10315</v>
      </c>
      <c r="E3391" s="2">
        <v>1498</v>
      </c>
      <c r="F3391" s="2">
        <v>1442</v>
      </c>
      <c r="G3391" s="2">
        <v>0</v>
      </c>
      <c r="H3391" s="2">
        <v>1462</v>
      </c>
      <c r="I3391" s="2">
        <v>1542</v>
      </c>
      <c r="J3391" s="2">
        <v>1430</v>
      </c>
      <c r="K3391" s="2">
        <v>0</v>
      </c>
      <c r="L3391" s="2">
        <v>0</v>
      </c>
      <c r="M3391" s="2">
        <v>3.3903249999999998</v>
      </c>
      <c r="N3391" s="8">
        <f t="shared" si="468"/>
        <v>339032.5</v>
      </c>
      <c r="O3391" s="2">
        <v>0.749</v>
      </c>
      <c r="P3391" s="2">
        <v>0.36049999999999999</v>
      </c>
      <c r="Q3391" s="2">
        <v>0</v>
      </c>
      <c r="R3391" s="2">
        <v>0.24854000000000001</v>
      </c>
      <c r="S3391" s="2">
        <v>0.422925</v>
      </c>
      <c r="T3391" s="2">
        <v>0.42899999999999999</v>
      </c>
      <c r="U3391" s="2">
        <v>0</v>
      </c>
      <c r="V3391" s="2">
        <v>0</v>
      </c>
      <c r="W3391" s="2">
        <f t="shared" si="469"/>
        <v>24.916666666666668</v>
      </c>
      <c r="X3391" s="9">
        <f t="shared" si="470"/>
        <v>32.867910809500728</v>
      </c>
      <c r="Y3391" s="9">
        <f t="shared" si="471"/>
        <v>2.7504289122033676E-2</v>
      </c>
      <c r="Z3391" s="10">
        <f t="shared" si="472"/>
        <v>668829.73412913736</v>
      </c>
      <c r="AA3391" s="10">
        <f t="shared" si="473"/>
        <v>15383.083884970159</v>
      </c>
      <c r="AB3391" s="10">
        <f t="shared" si="474"/>
        <v>19</v>
      </c>
      <c r="AC3391" s="9">
        <f t="shared" si="475"/>
        <v>648764.84210526315</v>
      </c>
      <c r="AD3391" s="10">
        <f t="shared" si="476"/>
        <v>505609.82910626713</v>
      </c>
    </row>
    <row r="3392" spans="1:30" x14ac:dyDescent="0.2">
      <c r="A3392" t="s">
        <v>1243</v>
      </c>
      <c r="B3392" s="1">
        <v>43586</v>
      </c>
      <c r="C3392" t="s">
        <v>685</v>
      </c>
      <c r="D3392" s="2">
        <v>230</v>
      </c>
      <c r="E3392" s="2">
        <v>0</v>
      </c>
      <c r="F3392" s="2">
        <v>0</v>
      </c>
      <c r="G3392" s="2">
        <v>0</v>
      </c>
      <c r="H3392" s="2"/>
      <c r="I3392" s="2">
        <v>0</v>
      </c>
      <c r="J3392" s="2">
        <v>230</v>
      </c>
      <c r="K3392" s="2">
        <v>0</v>
      </c>
      <c r="L3392" s="2">
        <v>0</v>
      </c>
      <c r="M3392" s="2">
        <v>2.5610500000000001E-2</v>
      </c>
      <c r="N3392" s="8">
        <f t="shared" si="468"/>
        <v>2561.0500000000002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2.5610500000000001E-2</v>
      </c>
      <c r="U3392" s="2">
        <v>0</v>
      </c>
      <c r="V3392" s="2">
        <v>0</v>
      </c>
      <c r="W3392" s="2">
        <f t="shared" si="469"/>
        <v>24.916666666666668</v>
      </c>
      <c r="X3392" s="9">
        <f t="shared" si="470"/>
        <v>11.135000000000002</v>
      </c>
      <c r="Y3392" s="9">
        <f t="shared" si="471"/>
        <v>2.0776727793348529E-4</v>
      </c>
      <c r="Z3392" s="10">
        <f t="shared" si="472"/>
        <v>4235921.6494845366</v>
      </c>
      <c r="AA3392" s="10">
        <f t="shared" si="473"/>
        <v>97426.197938144338</v>
      </c>
      <c r="AB3392" s="10">
        <f t="shared" si="474"/>
        <v>3</v>
      </c>
      <c r="AC3392" s="9">
        <f t="shared" si="475"/>
        <v>4108844</v>
      </c>
      <c r="AD3392" s="10">
        <f t="shared" si="476"/>
        <v>1084840.7140412373</v>
      </c>
    </row>
    <row r="3393" spans="1:30" x14ac:dyDescent="0.2">
      <c r="A3393" t="s">
        <v>1243</v>
      </c>
      <c r="B3393" s="1">
        <v>43586</v>
      </c>
      <c r="C3393" t="s">
        <v>1201</v>
      </c>
      <c r="D3393" s="2">
        <v>6490</v>
      </c>
      <c r="E3393" s="2">
        <v>1647</v>
      </c>
      <c r="F3393" s="2">
        <v>0</v>
      </c>
      <c r="G3393" s="2">
        <v>1689</v>
      </c>
      <c r="H3393" s="2"/>
      <c r="I3393" s="2">
        <v>1655</v>
      </c>
      <c r="J3393" s="2">
        <v>1499</v>
      </c>
      <c r="K3393" s="2">
        <v>0</v>
      </c>
      <c r="L3393" s="2">
        <v>0</v>
      </c>
      <c r="M3393" s="2">
        <v>1.4659405999999997</v>
      </c>
      <c r="N3393" s="8">
        <f t="shared" si="468"/>
        <v>146594.05999999997</v>
      </c>
      <c r="O3393" s="2">
        <v>0.52358130000000003</v>
      </c>
      <c r="P3393" s="2">
        <v>0</v>
      </c>
      <c r="Q3393" s="2">
        <v>0.29574389999999995</v>
      </c>
      <c r="R3393" s="2">
        <v>0</v>
      </c>
      <c r="S3393" s="2">
        <v>0.47970174999999993</v>
      </c>
      <c r="T3393" s="2">
        <v>0.16691365</v>
      </c>
      <c r="U3393" s="2">
        <v>0</v>
      </c>
      <c r="V3393" s="2">
        <v>0</v>
      </c>
      <c r="W3393" s="2">
        <f t="shared" si="469"/>
        <v>24.916666666666668</v>
      </c>
      <c r="X3393" s="9">
        <f t="shared" si="470"/>
        <v>22.587682588597836</v>
      </c>
      <c r="Y3393" s="9">
        <f t="shared" si="471"/>
        <v>1.1892563131300837E-2</v>
      </c>
      <c r="Z3393" s="10">
        <f t="shared" si="472"/>
        <v>12707764.948453609</v>
      </c>
      <c r="AA3393" s="10">
        <f t="shared" si="473"/>
        <v>292278.59381443303</v>
      </c>
      <c r="AB3393" s="10">
        <f t="shared" si="474"/>
        <v>1</v>
      </c>
      <c r="AC3393" s="9">
        <f t="shared" si="475"/>
        <v>12326532</v>
      </c>
      <c r="AD3393" s="10">
        <f t="shared" si="476"/>
        <v>6601896.1045221286</v>
      </c>
    </row>
    <row r="3394" spans="1:30" x14ac:dyDescent="0.2">
      <c r="A3394" t="s">
        <v>1243</v>
      </c>
      <c r="B3394" s="1">
        <v>43586</v>
      </c>
      <c r="C3394" t="s">
        <v>1266</v>
      </c>
      <c r="D3394" s="2">
        <v>1860</v>
      </c>
      <c r="E3394" s="2">
        <v>0</v>
      </c>
      <c r="F3394" s="2">
        <v>0</v>
      </c>
      <c r="G3394" s="2">
        <v>0</v>
      </c>
      <c r="H3394" s="2"/>
      <c r="I3394" s="2">
        <v>0</v>
      </c>
      <c r="J3394" s="2">
        <v>0</v>
      </c>
      <c r="K3394" s="2">
        <v>0</v>
      </c>
      <c r="L3394" s="2">
        <v>1860</v>
      </c>
      <c r="M3394" s="2">
        <v>0.46500000000000002</v>
      </c>
      <c r="N3394" s="8">
        <f t="shared" si="468"/>
        <v>46500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s="2">
        <v>0</v>
      </c>
      <c r="V3394" s="2">
        <v>0.46500000000000002</v>
      </c>
      <c r="W3394" s="2">
        <f t="shared" si="469"/>
        <v>24.916666666666668</v>
      </c>
      <c r="X3394" s="9">
        <f t="shared" si="470"/>
        <v>25</v>
      </c>
      <c r="Y3394" s="9">
        <f t="shared" si="471"/>
        <v>3.7723505686757639E-3</v>
      </c>
      <c r="Z3394" s="10">
        <f t="shared" si="472"/>
        <v>12707764.948453609</v>
      </c>
      <c r="AA3394" s="10">
        <f t="shared" si="473"/>
        <v>292278.59381443303</v>
      </c>
      <c r="AB3394" s="10">
        <f t="shared" si="474"/>
        <v>1</v>
      </c>
      <c r="AC3394" s="9">
        <f t="shared" si="475"/>
        <v>12326532</v>
      </c>
      <c r="AD3394" s="10">
        <f t="shared" si="476"/>
        <v>7306964.8453608258</v>
      </c>
    </row>
    <row r="3395" spans="1:30" x14ac:dyDescent="0.2">
      <c r="A3395" t="s">
        <v>1243</v>
      </c>
      <c r="B3395" s="1">
        <v>43586</v>
      </c>
      <c r="C3395" t="s">
        <v>1318</v>
      </c>
      <c r="D3395" s="2">
        <v>10655</v>
      </c>
      <c r="E3395" s="2">
        <v>0</v>
      </c>
      <c r="F3395" s="2">
        <v>0</v>
      </c>
      <c r="G3395" s="2">
        <v>0</v>
      </c>
      <c r="H3395" s="2"/>
      <c r="I3395" s="2">
        <v>0</v>
      </c>
      <c r="J3395" s="2">
        <v>10655</v>
      </c>
      <c r="K3395" s="2">
        <v>0</v>
      </c>
      <c r="L3395" s="2">
        <v>0</v>
      </c>
      <c r="M3395" s="2">
        <v>4.7947499999999996</v>
      </c>
      <c r="N3395" s="8">
        <f t="shared" ref="N3395:N3458" si="477">M3395*100000</f>
        <v>479474.99999999994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4.7947499999999996</v>
      </c>
      <c r="U3395" s="2">
        <v>0</v>
      </c>
      <c r="V3395" s="2">
        <v>0</v>
      </c>
      <c r="W3395" s="2">
        <f t="shared" ref="W3395:W3458" si="478">299/12</f>
        <v>24.916666666666668</v>
      </c>
      <c r="X3395" s="9">
        <f t="shared" ref="X3395:X3458" si="479">N3395/D3395</f>
        <v>44.999999999999993</v>
      </c>
      <c r="Y3395" s="9">
        <f t="shared" ref="Y3395:Y3458" si="480">N3395/12326532</f>
        <v>3.889780191216799E-2</v>
      </c>
      <c r="Z3395" s="10">
        <f t="shared" ref="Z3395:Z3458" si="481">AC3395*(1/(1-0.03))</f>
        <v>6353882.4742268045</v>
      </c>
      <c r="AA3395" s="10">
        <f t="shared" ref="AA3395:AA3458" si="482">Z3395*0.023</f>
        <v>146139.29690721651</v>
      </c>
      <c r="AB3395" s="10">
        <f t="shared" ref="AB3395:AB3458" si="483">COUNTIF(C3395:C10746,C3395)</f>
        <v>2</v>
      </c>
      <c r="AC3395" s="9">
        <f t="shared" ref="AC3395:AC3458" si="484">12326532/AB3395</f>
        <v>6163266</v>
      </c>
      <c r="AD3395" s="10">
        <f t="shared" ref="AD3395:AD3458" si="485">AA3395*X3395</f>
        <v>6576268.3608247424</v>
      </c>
    </row>
    <row r="3396" spans="1:30" x14ac:dyDescent="0.2">
      <c r="A3396" t="s">
        <v>1243</v>
      </c>
      <c r="B3396" s="1">
        <v>43586</v>
      </c>
      <c r="C3396" t="s">
        <v>1319</v>
      </c>
      <c r="D3396" s="2">
        <v>4807</v>
      </c>
      <c r="E3396" s="2">
        <v>0</v>
      </c>
      <c r="F3396" s="2">
        <v>0</v>
      </c>
      <c r="G3396" s="2">
        <v>0</v>
      </c>
      <c r="H3396" s="2"/>
      <c r="I3396" s="2">
        <v>0</v>
      </c>
      <c r="J3396" s="2">
        <v>0</v>
      </c>
      <c r="K3396" s="2">
        <v>0</v>
      </c>
      <c r="L3396" s="2">
        <v>0</v>
      </c>
      <c r="M3396" s="2">
        <v>2.64385</v>
      </c>
      <c r="N3396" s="8">
        <f t="shared" si="477"/>
        <v>264385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f t="shared" si="478"/>
        <v>24.916666666666668</v>
      </c>
      <c r="X3396" s="9">
        <f t="shared" si="479"/>
        <v>55</v>
      </c>
      <c r="Y3396" s="9">
        <f t="shared" si="480"/>
        <v>2.1448449572028856E-2</v>
      </c>
      <c r="Z3396" s="10">
        <f t="shared" si="481"/>
        <v>1588470.6185567011</v>
      </c>
      <c r="AA3396" s="10">
        <f t="shared" si="482"/>
        <v>36534.824226804129</v>
      </c>
      <c r="AB3396" s="10">
        <f t="shared" si="483"/>
        <v>8</v>
      </c>
      <c r="AC3396" s="9">
        <f t="shared" si="484"/>
        <v>1540816.5</v>
      </c>
      <c r="AD3396" s="10">
        <f t="shared" si="485"/>
        <v>2009415.3324742271</v>
      </c>
    </row>
    <row r="3397" spans="1:30" x14ac:dyDescent="0.2">
      <c r="A3397" t="s">
        <v>1243</v>
      </c>
      <c r="B3397" s="1">
        <v>43586</v>
      </c>
      <c r="C3397" t="s">
        <v>1320</v>
      </c>
      <c r="D3397" s="2">
        <v>1557</v>
      </c>
      <c r="E3397" s="2">
        <v>0</v>
      </c>
      <c r="F3397" s="2">
        <v>799</v>
      </c>
      <c r="G3397" s="2">
        <v>0</v>
      </c>
      <c r="H3397" s="2"/>
      <c r="I3397" s="2">
        <v>758</v>
      </c>
      <c r="J3397" s="2">
        <v>0</v>
      </c>
      <c r="K3397" s="2">
        <v>0</v>
      </c>
      <c r="L3397" s="2">
        <v>0</v>
      </c>
      <c r="M3397" s="2">
        <v>0.85634999999999994</v>
      </c>
      <c r="N3397" s="8">
        <f t="shared" si="477"/>
        <v>85635</v>
      </c>
      <c r="O3397" s="2">
        <v>0</v>
      </c>
      <c r="P3397" s="2">
        <v>0.43945000000000001</v>
      </c>
      <c r="Q3397" s="2">
        <v>0</v>
      </c>
      <c r="R3397" s="2">
        <v>0</v>
      </c>
      <c r="S3397" s="2">
        <v>0.41689999999999999</v>
      </c>
      <c r="T3397" s="2">
        <v>0</v>
      </c>
      <c r="U3397" s="2">
        <v>0</v>
      </c>
      <c r="V3397" s="2">
        <v>0</v>
      </c>
      <c r="W3397" s="2">
        <f t="shared" si="478"/>
        <v>24.916666666666668</v>
      </c>
      <c r="X3397" s="9">
        <f t="shared" si="479"/>
        <v>55</v>
      </c>
      <c r="Y3397" s="9">
        <f t="shared" si="480"/>
        <v>6.9472094827644952E-3</v>
      </c>
      <c r="Z3397" s="10">
        <f t="shared" si="481"/>
        <v>12707764.948453609</v>
      </c>
      <c r="AA3397" s="10">
        <f t="shared" si="482"/>
        <v>292278.59381443303</v>
      </c>
      <c r="AB3397" s="10">
        <f t="shared" si="483"/>
        <v>1</v>
      </c>
      <c r="AC3397" s="9">
        <f t="shared" si="484"/>
        <v>12326532</v>
      </c>
      <c r="AD3397" s="10">
        <f t="shared" si="485"/>
        <v>16075322.659793817</v>
      </c>
    </row>
    <row r="3398" spans="1:30" x14ac:dyDescent="0.2">
      <c r="A3398" t="s">
        <v>1243</v>
      </c>
      <c r="B3398" s="1">
        <v>43586</v>
      </c>
      <c r="C3398" t="s">
        <v>689</v>
      </c>
      <c r="D3398" s="2">
        <v>1622</v>
      </c>
      <c r="E3398" s="2">
        <v>0</v>
      </c>
      <c r="F3398" s="2">
        <v>0</v>
      </c>
      <c r="G3398" s="2">
        <v>0</v>
      </c>
      <c r="H3398" s="2"/>
      <c r="I3398" s="2">
        <v>0</v>
      </c>
      <c r="J3398" s="2">
        <v>0</v>
      </c>
      <c r="K3398" s="2">
        <v>0</v>
      </c>
      <c r="L3398" s="2">
        <v>1622</v>
      </c>
      <c r="M3398" s="2">
        <v>0.56769999999999998</v>
      </c>
      <c r="N3398" s="8">
        <f t="shared" si="477"/>
        <v>56770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s="2">
        <v>0</v>
      </c>
      <c r="V3398" s="2">
        <v>0.56769999999999998</v>
      </c>
      <c r="W3398" s="2">
        <f t="shared" si="478"/>
        <v>24.916666666666668</v>
      </c>
      <c r="X3398" s="9">
        <f t="shared" si="479"/>
        <v>35</v>
      </c>
      <c r="Y3398" s="9">
        <f t="shared" si="480"/>
        <v>4.6055127265316794E-3</v>
      </c>
      <c r="Z3398" s="10">
        <f t="shared" si="481"/>
        <v>2541552.989690722</v>
      </c>
      <c r="AA3398" s="10">
        <f t="shared" si="482"/>
        <v>58455.718762886601</v>
      </c>
      <c r="AB3398" s="10">
        <f t="shared" si="483"/>
        <v>5</v>
      </c>
      <c r="AC3398" s="9">
        <f t="shared" si="484"/>
        <v>2465306.4</v>
      </c>
      <c r="AD3398" s="10">
        <f t="shared" si="485"/>
        <v>2045950.1567010311</v>
      </c>
    </row>
    <row r="3399" spans="1:30" x14ac:dyDescent="0.2">
      <c r="A3399" t="s">
        <v>1243</v>
      </c>
      <c r="B3399" s="1">
        <v>43586</v>
      </c>
      <c r="C3399" t="s">
        <v>1321</v>
      </c>
      <c r="D3399" s="2">
        <v>2657</v>
      </c>
      <c r="E3399" s="2">
        <v>0</v>
      </c>
      <c r="F3399" s="2">
        <v>0</v>
      </c>
      <c r="G3399" s="2">
        <v>0</v>
      </c>
      <c r="H3399" s="2"/>
      <c r="I3399" s="2">
        <v>0</v>
      </c>
      <c r="J3399" s="2">
        <v>0</v>
      </c>
      <c r="K3399" s="2">
        <v>2657</v>
      </c>
      <c r="L3399" s="2">
        <v>0</v>
      </c>
      <c r="M3399" s="2">
        <v>0.53139999999999998</v>
      </c>
      <c r="N3399" s="8">
        <f t="shared" si="477"/>
        <v>53140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s="2">
        <v>0.53139999999999998</v>
      </c>
      <c r="V3399" s="2">
        <v>0</v>
      </c>
      <c r="W3399" s="2">
        <f t="shared" si="478"/>
        <v>24.916666666666668</v>
      </c>
      <c r="X3399" s="9">
        <f t="shared" si="479"/>
        <v>20</v>
      </c>
      <c r="Y3399" s="9">
        <f t="shared" si="480"/>
        <v>4.3110260047189266E-3</v>
      </c>
      <c r="Z3399" s="10">
        <f t="shared" si="481"/>
        <v>2541552.989690722</v>
      </c>
      <c r="AA3399" s="10">
        <f t="shared" si="482"/>
        <v>58455.718762886601</v>
      </c>
      <c r="AB3399" s="10">
        <f t="shared" si="483"/>
        <v>5</v>
      </c>
      <c r="AC3399" s="9">
        <f t="shared" si="484"/>
        <v>2465306.4</v>
      </c>
      <c r="AD3399" s="10">
        <f t="shared" si="485"/>
        <v>1169114.3752577321</v>
      </c>
    </row>
    <row r="3400" spans="1:30" x14ac:dyDescent="0.2">
      <c r="A3400" t="s">
        <v>1243</v>
      </c>
      <c r="B3400" s="1">
        <v>43586</v>
      </c>
      <c r="C3400" t="s">
        <v>291</v>
      </c>
      <c r="D3400" s="2">
        <v>1237</v>
      </c>
      <c r="E3400" s="2">
        <v>1237</v>
      </c>
      <c r="F3400" s="2">
        <v>0</v>
      </c>
      <c r="G3400" s="2">
        <v>0</v>
      </c>
      <c r="H3400" s="2"/>
      <c r="I3400" s="2">
        <v>0</v>
      </c>
      <c r="J3400" s="2">
        <v>0</v>
      </c>
      <c r="K3400" s="2">
        <v>0</v>
      </c>
      <c r="L3400" s="2">
        <v>0</v>
      </c>
      <c r="M3400" s="2">
        <v>0.61850000000000005</v>
      </c>
      <c r="N3400" s="8">
        <f t="shared" si="477"/>
        <v>61850.000000000007</v>
      </c>
      <c r="O3400" s="2">
        <v>0.61850000000000005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s="2">
        <v>0</v>
      </c>
      <c r="V3400" s="2">
        <v>0</v>
      </c>
      <c r="W3400" s="2">
        <f t="shared" si="478"/>
        <v>24.916666666666668</v>
      </c>
      <c r="X3400" s="9">
        <f t="shared" si="479"/>
        <v>50.000000000000007</v>
      </c>
      <c r="Y3400" s="9">
        <f t="shared" si="480"/>
        <v>5.0176318854321727E-3</v>
      </c>
      <c r="Z3400" s="10">
        <f t="shared" si="481"/>
        <v>6353882.4742268045</v>
      </c>
      <c r="AA3400" s="10">
        <f t="shared" si="482"/>
        <v>146139.29690721651</v>
      </c>
      <c r="AB3400" s="10">
        <f t="shared" si="483"/>
        <v>2</v>
      </c>
      <c r="AC3400" s="9">
        <f t="shared" si="484"/>
        <v>6163266</v>
      </c>
      <c r="AD3400" s="10">
        <f t="shared" si="485"/>
        <v>7306964.8453608267</v>
      </c>
    </row>
    <row r="3401" spans="1:30" x14ac:dyDescent="0.2">
      <c r="A3401" t="s">
        <v>1243</v>
      </c>
      <c r="B3401" s="1">
        <v>43586</v>
      </c>
      <c r="C3401" t="s">
        <v>124</v>
      </c>
      <c r="D3401" s="2">
        <v>4046</v>
      </c>
      <c r="E3401" s="2">
        <v>0</v>
      </c>
      <c r="F3401" s="2">
        <v>0</v>
      </c>
      <c r="G3401" s="2">
        <v>0</v>
      </c>
      <c r="H3401" s="2">
        <v>4046</v>
      </c>
      <c r="I3401" s="2">
        <v>0</v>
      </c>
      <c r="J3401" s="2">
        <v>0</v>
      </c>
      <c r="K3401" s="2">
        <v>0</v>
      </c>
      <c r="L3401" s="2">
        <v>0</v>
      </c>
      <c r="M3401" s="2">
        <v>1.6184000000000001</v>
      </c>
      <c r="N3401" s="8">
        <f t="shared" si="477"/>
        <v>161840</v>
      </c>
      <c r="O3401" s="2">
        <v>0</v>
      </c>
      <c r="P3401" s="2">
        <v>0</v>
      </c>
      <c r="Q3401" s="2">
        <v>0</v>
      </c>
      <c r="R3401" s="2">
        <v>1.6184000000000001</v>
      </c>
      <c r="S3401" s="2">
        <v>0</v>
      </c>
      <c r="T3401" s="2">
        <v>0</v>
      </c>
      <c r="U3401" s="2">
        <v>0</v>
      </c>
      <c r="V3401" s="2">
        <v>0</v>
      </c>
      <c r="W3401" s="2">
        <f t="shared" si="478"/>
        <v>24.916666666666668</v>
      </c>
      <c r="X3401" s="9">
        <f t="shared" si="479"/>
        <v>40</v>
      </c>
      <c r="Y3401" s="9">
        <f t="shared" si="480"/>
        <v>1.3129402495365282E-2</v>
      </c>
      <c r="Z3401" s="10">
        <f t="shared" si="481"/>
        <v>1411973.8831615122</v>
      </c>
      <c r="AA3401" s="10">
        <f t="shared" si="482"/>
        <v>32475.399312714781</v>
      </c>
      <c r="AB3401" s="10">
        <f t="shared" si="483"/>
        <v>9</v>
      </c>
      <c r="AC3401" s="9">
        <f t="shared" si="484"/>
        <v>1369614.6666666667</v>
      </c>
      <c r="AD3401" s="10">
        <f t="shared" si="485"/>
        <v>1299015.9725085911</v>
      </c>
    </row>
    <row r="3402" spans="1:30" x14ac:dyDescent="0.2">
      <c r="A3402" t="s">
        <v>1243</v>
      </c>
      <c r="B3402" s="1">
        <v>43586</v>
      </c>
      <c r="C3402" t="s">
        <v>125</v>
      </c>
      <c r="D3402" s="2">
        <v>26867</v>
      </c>
      <c r="E3402" s="2">
        <v>0</v>
      </c>
      <c r="F3402" s="2">
        <v>7525</v>
      </c>
      <c r="G3402" s="2">
        <v>4685</v>
      </c>
      <c r="H3402" s="2"/>
      <c r="I3402" s="2">
        <v>7066</v>
      </c>
      <c r="J3402" s="2">
        <v>7591</v>
      </c>
      <c r="K3402" s="2">
        <v>0</v>
      </c>
      <c r="L3402" s="2">
        <v>0</v>
      </c>
      <c r="M3402" s="2">
        <v>10.49245</v>
      </c>
      <c r="N3402" s="8">
        <f t="shared" si="477"/>
        <v>1049245</v>
      </c>
      <c r="O3402" s="2">
        <v>0</v>
      </c>
      <c r="P3402" s="2">
        <v>4.1387499999999999</v>
      </c>
      <c r="Q3402" s="2">
        <v>1.1712499999999999</v>
      </c>
      <c r="R3402" s="2">
        <v>0</v>
      </c>
      <c r="S3402" s="2">
        <v>1.7665</v>
      </c>
      <c r="T3402" s="2">
        <v>3.41595</v>
      </c>
      <c r="U3402" s="2">
        <v>0</v>
      </c>
      <c r="V3402" s="2">
        <v>0</v>
      </c>
      <c r="W3402" s="2">
        <f t="shared" si="478"/>
        <v>24.916666666666668</v>
      </c>
      <c r="X3402" s="9">
        <f t="shared" si="479"/>
        <v>39.053299586853761</v>
      </c>
      <c r="Y3402" s="9">
        <f t="shared" si="480"/>
        <v>8.5120859622154876E-2</v>
      </c>
      <c r="Z3402" s="10">
        <f t="shared" si="481"/>
        <v>2541552.989690722</v>
      </c>
      <c r="AA3402" s="10">
        <f t="shared" si="482"/>
        <v>58455.718762886601</v>
      </c>
      <c r="AB3402" s="10">
        <f t="shared" si="483"/>
        <v>5</v>
      </c>
      <c r="AC3402" s="9">
        <f t="shared" si="484"/>
        <v>2465306.4</v>
      </c>
      <c r="AD3402" s="10">
        <f t="shared" si="485"/>
        <v>2282888.697411879</v>
      </c>
    </row>
    <row r="3403" spans="1:30" x14ac:dyDescent="0.2">
      <c r="A3403" t="s">
        <v>1243</v>
      </c>
      <c r="B3403" s="1">
        <v>43586</v>
      </c>
      <c r="C3403" t="s">
        <v>126</v>
      </c>
      <c r="D3403" s="2">
        <v>146951</v>
      </c>
      <c r="E3403" s="2">
        <v>27477</v>
      </c>
      <c r="F3403" s="2">
        <v>10677</v>
      </c>
      <c r="G3403" s="2">
        <v>40743</v>
      </c>
      <c r="H3403" s="2"/>
      <c r="I3403" s="2">
        <v>17769</v>
      </c>
      <c r="J3403" s="2">
        <v>35122</v>
      </c>
      <c r="K3403" s="2">
        <v>0</v>
      </c>
      <c r="L3403" s="2">
        <v>0</v>
      </c>
      <c r="M3403" s="2">
        <v>69.837794000000002</v>
      </c>
      <c r="N3403" s="8">
        <f t="shared" si="477"/>
        <v>6983779.4000000004</v>
      </c>
      <c r="O3403" s="2">
        <v>11.760000000000002</v>
      </c>
      <c r="P3403" s="2">
        <v>7.4739000000000004</v>
      </c>
      <c r="Q3403" s="2">
        <v>16.685594000000002</v>
      </c>
      <c r="R3403" s="2">
        <v>0</v>
      </c>
      <c r="S3403" s="2">
        <v>4.4422499999999996</v>
      </c>
      <c r="T3403" s="2">
        <v>21.136400000000002</v>
      </c>
      <c r="U3403" s="2">
        <v>0</v>
      </c>
      <c r="V3403" s="2">
        <v>0</v>
      </c>
      <c r="W3403" s="2">
        <f t="shared" si="478"/>
        <v>24.916666666666668</v>
      </c>
      <c r="X3403" s="9">
        <f t="shared" si="479"/>
        <v>47.524544916332658</v>
      </c>
      <c r="Y3403" s="9">
        <f t="shared" si="480"/>
        <v>0.5665648213138943</v>
      </c>
      <c r="Z3403" s="10">
        <f t="shared" si="481"/>
        <v>1588470.6185567011</v>
      </c>
      <c r="AA3403" s="10">
        <f t="shared" si="482"/>
        <v>36534.824226804129</v>
      </c>
      <c r="AB3403" s="10">
        <f t="shared" si="483"/>
        <v>8</v>
      </c>
      <c r="AC3403" s="9">
        <f t="shared" si="484"/>
        <v>1540816.5</v>
      </c>
      <c r="AD3403" s="10">
        <f t="shared" si="485"/>
        <v>1736300.8949770713</v>
      </c>
    </row>
    <row r="3404" spans="1:30" x14ac:dyDescent="0.2">
      <c r="A3404" t="s">
        <v>1243</v>
      </c>
      <c r="B3404" s="1">
        <v>43586</v>
      </c>
      <c r="C3404" t="s">
        <v>127</v>
      </c>
      <c r="D3404" s="2">
        <v>2787</v>
      </c>
      <c r="E3404" s="2">
        <v>0</v>
      </c>
      <c r="F3404" s="2">
        <v>1605</v>
      </c>
      <c r="G3404" s="2">
        <v>0</v>
      </c>
      <c r="H3404" s="2"/>
      <c r="I3404" s="2">
        <v>0</v>
      </c>
      <c r="J3404" s="2">
        <v>1182</v>
      </c>
      <c r="K3404" s="2">
        <v>0</v>
      </c>
      <c r="L3404" s="2">
        <v>0</v>
      </c>
      <c r="M3404" s="2">
        <v>0.93315000000000003</v>
      </c>
      <c r="N3404" s="8">
        <f t="shared" si="477"/>
        <v>93315</v>
      </c>
      <c r="O3404" s="2">
        <v>0</v>
      </c>
      <c r="P3404" s="2">
        <v>0.40125</v>
      </c>
      <c r="Q3404" s="2">
        <v>0</v>
      </c>
      <c r="R3404" s="2">
        <v>0</v>
      </c>
      <c r="S3404" s="2">
        <v>0</v>
      </c>
      <c r="T3404" s="2">
        <v>0.53190000000000004</v>
      </c>
      <c r="U3404" s="2">
        <v>0</v>
      </c>
      <c r="V3404" s="2">
        <v>0</v>
      </c>
      <c r="W3404" s="2">
        <f t="shared" si="478"/>
        <v>24.916666666666668</v>
      </c>
      <c r="X3404" s="9">
        <f t="shared" si="479"/>
        <v>33.482238966630788</v>
      </c>
      <c r="Y3404" s="9">
        <f t="shared" si="480"/>
        <v>7.5702557702361055E-3</v>
      </c>
      <c r="Z3404" s="10">
        <f t="shared" si="481"/>
        <v>1411973.8831615122</v>
      </c>
      <c r="AA3404" s="10">
        <f t="shared" si="482"/>
        <v>32475.399312714781</v>
      </c>
      <c r="AB3404" s="10">
        <f t="shared" si="483"/>
        <v>9</v>
      </c>
      <c r="AC3404" s="9">
        <f t="shared" si="484"/>
        <v>1369614.6666666667</v>
      </c>
      <c r="AD3404" s="10">
        <f t="shared" si="485"/>
        <v>1087349.0803250736</v>
      </c>
    </row>
    <row r="3405" spans="1:30" x14ac:dyDescent="0.2">
      <c r="A3405" t="s">
        <v>1243</v>
      </c>
      <c r="B3405" s="1">
        <v>43586</v>
      </c>
      <c r="C3405" t="s">
        <v>129</v>
      </c>
      <c r="D3405" s="2">
        <v>131954</v>
      </c>
      <c r="E3405" s="2">
        <v>28953</v>
      </c>
      <c r="F3405" s="2">
        <v>10128</v>
      </c>
      <c r="G3405" s="2">
        <v>39948</v>
      </c>
      <c r="H3405" s="2"/>
      <c r="I3405" s="2">
        <v>10256</v>
      </c>
      <c r="J3405" s="2">
        <v>29848</v>
      </c>
      <c r="K3405" s="2">
        <v>0</v>
      </c>
      <c r="L3405" s="2">
        <v>0</v>
      </c>
      <c r="M3405" s="2">
        <v>60.506450000000015</v>
      </c>
      <c r="N3405" s="8">
        <f t="shared" si="477"/>
        <v>6050645.0000000019</v>
      </c>
      <c r="O3405" s="2">
        <v>13.384999999999998</v>
      </c>
      <c r="P3405" s="2">
        <v>6.21075</v>
      </c>
      <c r="Q3405" s="2">
        <v>14.174449999999997</v>
      </c>
      <c r="R3405" s="2">
        <v>0</v>
      </c>
      <c r="S3405" s="2">
        <v>2.7206000000000001</v>
      </c>
      <c r="T3405" s="2">
        <v>16.964100000000002</v>
      </c>
      <c r="U3405" s="2">
        <v>0</v>
      </c>
      <c r="V3405" s="2">
        <v>0</v>
      </c>
      <c r="W3405" s="2">
        <f t="shared" si="478"/>
        <v>24.916666666666668</v>
      </c>
      <c r="X3405" s="9">
        <f t="shared" si="479"/>
        <v>45.85419919062705</v>
      </c>
      <c r="Y3405" s="9">
        <f t="shared" si="480"/>
        <v>0.49086352917430481</v>
      </c>
      <c r="Z3405" s="10">
        <f t="shared" si="481"/>
        <v>907697.49631811504</v>
      </c>
      <c r="AA3405" s="10">
        <f t="shared" si="482"/>
        <v>20877.042415316646</v>
      </c>
      <c r="AB3405" s="10">
        <f t="shared" si="483"/>
        <v>14</v>
      </c>
      <c r="AC3405" s="9">
        <f t="shared" si="484"/>
        <v>880466.57142857148</v>
      </c>
      <c r="AD3405" s="10">
        <f t="shared" si="485"/>
        <v>957300.06142309913</v>
      </c>
    </row>
    <row r="3406" spans="1:30" x14ac:dyDescent="0.2">
      <c r="A3406" t="s">
        <v>1243</v>
      </c>
      <c r="B3406" s="1">
        <v>43586</v>
      </c>
      <c r="C3406" t="s">
        <v>1322</v>
      </c>
      <c r="D3406" s="2">
        <v>3307</v>
      </c>
      <c r="E3406" s="2">
        <v>3307</v>
      </c>
      <c r="F3406" s="2">
        <v>0</v>
      </c>
      <c r="G3406" s="2">
        <v>0</v>
      </c>
      <c r="H3406" s="2"/>
      <c r="I3406" s="2">
        <v>0</v>
      </c>
      <c r="J3406" s="2">
        <v>0</v>
      </c>
      <c r="K3406" s="2">
        <v>0</v>
      </c>
      <c r="L3406" s="2">
        <v>0</v>
      </c>
      <c r="M3406" s="2">
        <v>1.1574499999999999</v>
      </c>
      <c r="N3406" s="8">
        <f t="shared" si="477"/>
        <v>115744.99999999999</v>
      </c>
      <c r="O3406" s="2">
        <v>1.1574499999999999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f t="shared" si="478"/>
        <v>24.916666666666668</v>
      </c>
      <c r="X3406" s="9">
        <f t="shared" si="479"/>
        <v>34.999999999999993</v>
      </c>
      <c r="Y3406" s="9">
        <f t="shared" si="480"/>
        <v>9.3899078832554023E-3</v>
      </c>
      <c r="Z3406" s="10">
        <f t="shared" si="481"/>
        <v>12707764.948453609</v>
      </c>
      <c r="AA3406" s="10">
        <f t="shared" si="482"/>
        <v>292278.59381443303</v>
      </c>
      <c r="AB3406" s="10">
        <f t="shared" si="483"/>
        <v>1</v>
      </c>
      <c r="AC3406" s="9">
        <f t="shared" si="484"/>
        <v>12326532</v>
      </c>
      <c r="AD3406" s="10">
        <f t="shared" si="485"/>
        <v>10229750.783505155</v>
      </c>
    </row>
    <row r="3407" spans="1:30" x14ac:dyDescent="0.2">
      <c r="A3407" t="s">
        <v>1243</v>
      </c>
      <c r="B3407" s="1">
        <v>43586</v>
      </c>
      <c r="C3407" t="s">
        <v>1323</v>
      </c>
      <c r="D3407" s="2">
        <v>345</v>
      </c>
      <c r="E3407" s="2">
        <v>0</v>
      </c>
      <c r="F3407" s="2">
        <v>0</v>
      </c>
      <c r="G3407" s="2">
        <v>0</v>
      </c>
      <c r="H3407" s="2"/>
      <c r="I3407" s="2">
        <v>345</v>
      </c>
      <c r="J3407" s="2">
        <v>0</v>
      </c>
      <c r="K3407" s="2">
        <v>0</v>
      </c>
      <c r="L3407" s="2">
        <v>0</v>
      </c>
      <c r="M3407" s="2">
        <v>0.18975</v>
      </c>
      <c r="N3407" s="8">
        <f t="shared" si="477"/>
        <v>18975</v>
      </c>
      <c r="O3407" s="2">
        <v>0</v>
      </c>
      <c r="P3407" s="2">
        <v>0</v>
      </c>
      <c r="Q3407" s="2">
        <v>0</v>
      </c>
      <c r="R3407" s="2">
        <v>0</v>
      </c>
      <c r="S3407" s="2">
        <v>0.18975</v>
      </c>
      <c r="T3407" s="2">
        <v>0</v>
      </c>
      <c r="U3407" s="2">
        <v>0</v>
      </c>
      <c r="V3407" s="2">
        <v>0</v>
      </c>
      <c r="W3407" s="2">
        <f t="shared" si="478"/>
        <v>24.916666666666668</v>
      </c>
      <c r="X3407" s="9">
        <f t="shared" si="479"/>
        <v>55</v>
      </c>
      <c r="Y3407" s="9">
        <f t="shared" si="480"/>
        <v>1.5393624094757552E-3</v>
      </c>
      <c r="Z3407" s="10">
        <f t="shared" si="481"/>
        <v>12707764.948453609</v>
      </c>
      <c r="AA3407" s="10">
        <f t="shared" si="482"/>
        <v>292278.59381443303</v>
      </c>
      <c r="AB3407" s="10">
        <f t="shared" si="483"/>
        <v>1</v>
      </c>
      <c r="AC3407" s="9">
        <f t="shared" si="484"/>
        <v>12326532</v>
      </c>
      <c r="AD3407" s="10">
        <f t="shared" si="485"/>
        <v>16075322.659793817</v>
      </c>
    </row>
    <row r="3408" spans="1:30" x14ac:dyDescent="0.2">
      <c r="A3408" t="s">
        <v>1243</v>
      </c>
      <c r="B3408" s="1">
        <v>43586</v>
      </c>
      <c r="C3408" t="s">
        <v>132</v>
      </c>
      <c r="D3408" s="2">
        <v>11855</v>
      </c>
      <c r="E3408" s="2">
        <v>2043</v>
      </c>
      <c r="F3408" s="2">
        <v>0</v>
      </c>
      <c r="G3408" s="2">
        <v>1870</v>
      </c>
      <c r="H3408" s="2">
        <v>4525</v>
      </c>
      <c r="I3408" s="2">
        <v>0</v>
      </c>
      <c r="J3408" s="2">
        <v>3417</v>
      </c>
      <c r="K3408" s="2">
        <v>0</v>
      </c>
      <c r="L3408" s="2">
        <v>0</v>
      </c>
      <c r="M3408" s="2">
        <v>6.475480000000001</v>
      </c>
      <c r="N3408" s="8">
        <f t="shared" si="477"/>
        <v>647548.00000000012</v>
      </c>
      <c r="O3408" s="2">
        <v>1.73655</v>
      </c>
      <c r="P3408" s="2">
        <v>0</v>
      </c>
      <c r="Q3408" s="2">
        <v>1.3912800000000001</v>
      </c>
      <c r="R3408" s="2">
        <v>1.81</v>
      </c>
      <c r="S3408" s="2">
        <v>0</v>
      </c>
      <c r="T3408" s="2">
        <v>1.5376500000000002</v>
      </c>
      <c r="U3408" s="2">
        <v>0</v>
      </c>
      <c r="V3408" s="2">
        <v>0</v>
      </c>
      <c r="W3408" s="2">
        <f t="shared" si="478"/>
        <v>24.916666666666668</v>
      </c>
      <c r="X3408" s="9">
        <f t="shared" si="479"/>
        <v>54.622353437368211</v>
      </c>
      <c r="Y3408" s="9">
        <f t="shared" si="480"/>
        <v>5.2532861635373206E-2</v>
      </c>
      <c r="Z3408" s="10">
        <f t="shared" si="481"/>
        <v>1155251.3589503281</v>
      </c>
      <c r="AA3408" s="10">
        <f t="shared" si="482"/>
        <v>26570.781255857546</v>
      </c>
      <c r="AB3408" s="10">
        <f t="shared" si="483"/>
        <v>11</v>
      </c>
      <c r="AC3408" s="9">
        <f t="shared" si="484"/>
        <v>1120593.8181818181</v>
      </c>
      <c r="AD3408" s="10">
        <f t="shared" si="485"/>
        <v>1451358.6048644492</v>
      </c>
    </row>
    <row r="3409" spans="1:30" x14ac:dyDescent="0.2">
      <c r="A3409" t="s">
        <v>1243</v>
      </c>
      <c r="B3409" s="1">
        <v>43586</v>
      </c>
      <c r="C3409" t="s">
        <v>134</v>
      </c>
      <c r="D3409" s="2">
        <v>7575</v>
      </c>
      <c r="E3409" s="2">
        <v>6069</v>
      </c>
      <c r="F3409" s="2">
        <v>0</v>
      </c>
      <c r="G3409" s="2">
        <v>0</v>
      </c>
      <c r="H3409" s="2"/>
      <c r="I3409" s="2">
        <v>0</v>
      </c>
      <c r="J3409" s="2">
        <v>0</v>
      </c>
      <c r="K3409" s="2">
        <v>0</v>
      </c>
      <c r="L3409" s="2">
        <v>1506</v>
      </c>
      <c r="M3409" s="2">
        <v>3.2496999999999998</v>
      </c>
      <c r="N3409" s="8">
        <f t="shared" si="477"/>
        <v>324970</v>
      </c>
      <c r="O3409" s="2">
        <v>2.8731999999999998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0.3765</v>
      </c>
      <c r="W3409" s="2">
        <f t="shared" si="478"/>
        <v>24.916666666666668</v>
      </c>
      <c r="X3409" s="9">
        <f t="shared" si="479"/>
        <v>42.9003300330033</v>
      </c>
      <c r="Y3409" s="9">
        <f t="shared" si="480"/>
        <v>2.6363457296829311E-2</v>
      </c>
      <c r="Z3409" s="10">
        <f t="shared" si="481"/>
        <v>12707764.948453609</v>
      </c>
      <c r="AA3409" s="10">
        <f t="shared" si="482"/>
        <v>292278.59381443303</v>
      </c>
      <c r="AB3409" s="10">
        <f t="shared" si="483"/>
        <v>1</v>
      </c>
      <c r="AC3409" s="9">
        <f t="shared" si="484"/>
        <v>12326532</v>
      </c>
      <c r="AD3409" s="10">
        <f t="shared" si="485"/>
        <v>12538848.136221293</v>
      </c>
    </row>
    <row r="3410" spans="1:30" x14ac:dyDescent="0.2">
      <c r="A3410" t="s">
        <v>1243</v>
      </c>
      <c r="B3410" s="1">
        <v>43586</v>
      </c>
      <c r="C3410" t="s">
        <v>135</v>
      </c>
      <c r="D3410" s="2">
        <v>365</v>
      </c>
      <c r="E3410" s="2">
        <v>0</v>
      </c>
      <c r="F3410" s="2">
        <v>0</v>
      </c>
      <c r="G3410" s="2">
        <v>0</v>
      </c>
      <c r="H3410" s="2"/>
      <c r="I3410" s="2">
        <v>0</v>
      </c>
      <c r="J3410" s="2">
        <v>365</v>
      </c>
      <c r="K3410" s="2">
        <v>0</v>
      </c>
      <c r="L3410" s="2">
        <v>0</v>
      </c>
      <c r="M3410" s="2">
        <v>0.16425000000000001</v>
      </c>
      <c r="N3410" s="8">
        <f t="shared" si="477"/>
        <v>16425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0.16425000000000001</v>
      </c>
      <c r="U3410" s="2">
        <v>0</v>
      </c>
      <c r="V3410" s="2">
        <v>0</v>
      </c>
      <c r="W3410" s="2">
        <f t="shared" si="478"/>
        <v>24.916666666666668</v>
      </c>
      <c r="X3410" s="9">
        <f t="shared" si="479"/>
        <v>45</v>
      </c>
      <c r="Y3410" s="9">
        <f t="shared" si="480"/>
        <v>1.3324915718386972E-3</v>
      </c>
      <c r="Z3410" s="10">
        <f t="shared" si="481"/>
        <v>4235921.6494845366</v>
      </c>
      <c r="AA3410" s="10">
        <f t="shared" si="482"/>
        <v>97426.197938144338</v>
      </c>
      <c r="AB3410" s="10">
        <f t="shared" si="483"/>
        <v>3</v>
      </c>
      <c r="AC3410" s="9">
        <f t="shared" si="484"/>
        <v>4108844</v>
      </c>
      <c r="AD3410" s="10">
        <f t="shared" si="485"/>
        <v>4384178.9072164949</v>
      </c>
    </row>
    <row r="3411" spans="1:30" x14ac:dyDescent="0.2">
      <c r="A3411" t="s">
        <v>1243</v>
      </c>
      <c r="B3411" s="1">
        <v>43586</v>
      </c>
      <c r="C3411" t="s">
        <v>136</v>
      </c>
      <c r="D3411" s="2">
        <v>45138</v>
      </c>
      <c r="E3411" s="2">
        <v>13846</v>
      </c>
      <c r="F3411" s="2">
        <v>6672</v>
      </c>
      <c r="G3411" s="2">
        <v>5112</v>
      </c>
      <c r="H3411" s="2"/>
      <c r="I3411" s="2">
        <v>3029</v>
      </c>
      <c r="J3411" s="2">
        <v>7151</v>
      </c>
      <c r="K3411" s="2">
        <v>0</v>
      </c>
      <c r="L3411" s="2">
        <v>0</v>
      </c>
      <c r="M3411" s="2">
        <v>17.562775000000002</v>
      </c>
      <c r="N3411" s="8">
        <f t="shared" si="477"/>
        <v>1756277.5000000002</v>
      </c>
      <c r="O3411" s="2">
        <v>6.1858000000000004</v>
      </c>
      <c r="P3411" s="2">
        <v>2.9382000000000001</v>
      </c>
      <c r="Q3411" s="2">
        <v>1.4986000000000002</v>
      </c>
      <c r="R3411" s="2">
        <v>0</v>
      </c>
      <c r="S3411" s="2">
        <v>0.75724999999999998</v>
      </c>
      <c r="T3411" s="2">
        <v>2.7757499999999999</v>
      </c>
      <c r="U3411" s="2">
        <v>0</v>
      </c>
      <c r="V3411" s="2">
        <v>0</v>
      </c>
      <c r="W3411" s="2">
        <f t="shared" si="478"/>
        <v>24.916666666666668</v>
      </c>
      <c r="X3411" s="9">
        <f t="shared" si="479"/>
        <v>38.909067747795653</v>
      </c>
      <c r="Y3411" s="9">
        <f t="shared" si="480"/>
        <v>0.14247945001886989</v>
      </c>
      <c r="Z3411" s="10">
        <f t="shared" si="481"/>
        <v>635388.24742268049</v>
      </c>
      <c r="AA3411" s="10">
        <f t="shared" si="482"/>
        <v>14613.92969072165</v>
      </c>
      <c r="AB3411" s="10">
        <f t="shared" si="483"/>
        <v>20</v>
      </c>
      <c r="AC3411" s="9">
        <f t="shared" si="484"/>
        <v>616326.6</v>
      </c>
      <c r="AD3411" s="10">
        <f t="shared" si="485"/>
        <v>568614.38039781107</v>
      </c>
    </row>
    <row r="3412" spans="1:30" x14ac:dyDescent="0.2">
      <c r="A3412" t="s">
        <v>1243</v>
      </c>
      <c r="B3412" s="1">
        <v>43586</v>
      </c>
      <c r="C3412" t="s">
        <v>298</v>
      </c>
      <c r="D3412" s="2">
        <v>3031</v>
      </c>
      <c r="E3412" s="2">
        <v>0</v>
      </c>
      <c r="F3412" s="2">
        <v>0</v>
      </c>
      <c r="G3412" s="2">
        <v>1073</v>
      </c>
      <c r="H3412" s="2"/>
      <c r="I3412" s="2">
        <v>0</v>
      </c>
      <c r="J3412" s="2">
        <v>1078</v>
      </c>
      <c r="K3412" s="2">
        <v>880</v>
      </c>
      <c r="L3412" s="2">
        <v>0</v>
      </c>
      <c r="M3412" s="2">
        <v>1.0366499999999998</v>
      </c>
      <c r="N3412" s="8">
        <f t="shared" si="477"/>
        <v>103664.99999999999</v>
      </c>
      <c r="O3412" s="2">
        <v>0</v>
      </c>
      <c r="P3412" s="2">
        <v>0</v>
      </c>
      <c r="Q3412" s="2">
        <v>0.37554999999999999</v>
      </c>
      <c r="R3412" s="2">
        <v>0</v>
      </c>
      <c r="S3412" s="2">
        <v>0</v>
      </c>
      <c r="T3412" s="2">
        <v>0.48509999999999998</v>
      </c>
      <c r="U3412" s="2">
        <v>0.17599999999999999</v>
      </c>
      <c r="V3412" s="2">
        <v>0</v>
      </c>
      <c r="W3412" s="2">
        <f t="shared" si="478"/>
        <v>24.916666666666668</v>
      </c>
      <c r="X3412" s="9">
        <f t="shared" si="479"/>
        <v>34.201583635763768</v>
      </c>
      <c r="Y3412" s="9">
        <f t="shared" si="480"/>
        <v>8.4099079935865163E-3</v>
      </c>
      <c r="Z3412" s="10">
        <f t="shared" si="481"/>
        <v>2117960.8247422683</v>
      </c>
      <c r="AA3412" s="10">
        <f t="shared" si="482"/>
        <v>48713.098969072169</v>
      </c>
      <c r="AB3412" s="10">
        <f t="shared" si="483"/>
        <v>6</v>
      </c>
      <c r="AC3412" s="9">
        <f t="shared" si="484"/>
        <v>2054422</v>
      </c>
      <c r="AD3412" s="10">
        <f t="shared" si="485"/>
        <v>1666065.1285479595</v>
      </c>
    </row>
    <row r="3413" spans="1:30" x14ac:dyDescent="0.2">
      <c r="A3413" t="s">
        <v>1243</v>
      </c>
      <c r="B3413" s="1">
        <v>43586</v>
      </c>
      <c r="C3413" t="s">
        <v>1053</v>
      </c>
      <c r="D3413" s="2">
        <v>782</v>
      </c>
      <c r="E3413" s="2">
        <v>0</v>
      </c>
      <c r="F3413" s="2">
        <v>782</v>
      </c>
      <c r="G3413" s="2">
        <v>0</v>
      </c>
      <c r="H3413" s="2"/>
      <c r="I3413" s="2">
        <v>0</v>
      </c>
      <c r="J3413" s="2">
        <v>0</v>
      </c>
      <c r="K3413" s="2">
        <v>0</v>
      </c>
      <c r="L3413" s="2">
        <v>0</v>
      </c>
      <c r="M3413" s="2">
        <v>0.43009999999999998</v>
      </c>
      <c r="N3413" s="8">
        <f t="shared" si="477"/>
        <v>43010</v>
      </c>
      <c r="O3413" s="2">
        <v>0</v>
      </c>
      <c r="P3413" s="2">
        <v>0.43009999999999998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f t="shared" si="478"/>
        <v>24.916666666666668</v>
      </c>
      <c r="X3413" s="9">
        <f t="shared" si="479"/>
        <v>55</v>
      </c>
      <c r="Y3413" s="9">
        <f t="shared" si="480"/>
        <v>3.4892214614783783E-3</v>
      </c>
      <c r="Z3413" s="10">
        <f t="shared" si="481"/>
        <v>6353882.4742268045</v>
      </c>
      <c r="AA3413" s="10">
        <f t="shared" si="482"/>
        <v>146139.29690721651</v>
      </c>
      <c r="AB3413" s="10">
        <f t="shared" si="483"/>
        <v>2</v>
      </c>
      <c r="AC3413" s="9">
        <f t="shared" si="484"/>
        <v>6163266</v>
      </c>
      <c r="AD3413" s="10">
        <f t="shared" si="485"/>
        <v>8037661.3298969083</v>
      </c>
    </row>
    <row r="3414" spans="1:30" x14ac:dyDescent="0.2">
      <c r="A3414" t="s">
        <v>1243</v>
      </c>
      <c r="B3414" s="1">
        <v>43586</v>
      </c>
      <c r="C3414" t="s">
        <v>599</v>
      </c>
      <c r="D3414" s="2">
        <v>3176</v>
      </c>
      <c r="E3414" s="2">
        <v>0</v>
      </c>
      <c r="F3414" s="2">
        <v>0</v>
      </c>
      <c r="G3414" s="2">
        <v>0</v>
      </c>
      <c r="H3414" s="2"/>
      <c r="I3414" s="2">
        <v>2305</v>
      </c>
      <c r="J3414" s="2">
        <v>871</v>
      </c>
      <c r="K3414" s="2">
        <v>0</v>
      </c>
      <c r="L3414" s="2">
        <v>0</v>
      </c>
      <c r="M3414" s="2">
        <v>1.6597</v>
      </c>
      <c r="N3414" s="8">
        <f t="shared" si="477"/>
        <v>165970</v>
      </c>
      <c r="O3414" s="2">
        <v>0</v>
      </c>
      <c r="P3414" s="2">
        <v>0</v>
      </c>
      <c r="Q3414" s="2">
        <v>0</v>
      </c>
      <c r="R3414" s="2">
        <v>0</v>
      </c>
      <c r="S3414" s="2">
        <v>1.2677499999999999</v>
      </c>
      <c r="T3414" s="2">
        <v>0.39195000000000002</v>
      </c>
      <c r="U3414" s="2">
        <v>0</v>
      </c>
      <c r="V3414" s="2">
        <v>0</v>
      </c>
      <c r="W3414" s="2">
        <f t="shared" si="478"/>
        <v>24.916666666666668</v>
      </c>
      <c r="X3414" s="9">
        <f t="shared" si="479"/>
        <v>52.257556675062972</v>
      </c>
      <c r="Y3414" s="9">
        <f t="shared" si="480"/>
        <v>1.3464452126518634E-2</v>
      </c>
      <c r="Z3414" s="10">
        <f t="shared" si="481"/>
        <v>1588470.6185567011</v>
      </c>
      <c r="AA3414" s="10">
        <f t="shared" si="482"/>
        <v>36534.824226804129</v>
      </c>
      <c r="AB3414" s="10">
        <f t="shared" si="483"/>
        <v>8</v>
      </c>
      <c r="AC3414" s="9">
        <f t="shared" si="484"/>
        <v>1540816.5</v>
      </c>
      <c r="AD3414" s="10">
        <f t="shared" si="485"/>
        <v>1909220.6476456805</v>
      </c>
    </row>
    <row r="3415" spans="1:30" x14ac:dyDescent="0.2">
      <c r="A3415" t="s">
        <v>1243</v>
      </c>
      <c r="B3415" s="1">
        <v>43586</v>
      </c>
      <c r="C3415" t="s">
        <v>138</v>
      </c>
      <c r="D3415" s="2">
        <v>9051</v>
      </c>
      <c r="E3415" s="2">
        <v>0</v>
      </c>
      <c r="F3415" s="2">
        <v>4583</v>
      </c>
      <c r="G3415" s="2">
        <v>4468</v>
      </c>
      <c r="H3415" s="2"/>
      <c r="I3415" s="2">
        <v>0</v>
      </c>
      <c r="J3415" s="2">
        <v>0</v>
      </c>
      <c r="K3415" s="2">
        <v>0</v>
      </c>
      <c r="L3415" s="2">
        <v>0</v>
      </c>
      <c r="M3415" s="2">
        <v>7.0059000000000005</v>
      </c>
      <c r="N3415" s="8">
        <f t="shared" si="477"/>
        <v>700590</v>
      </c>
      <c r="O3415" s="2">
        <v>0</v>
      </c>
      <c r="P3415" s="2">
        <v>3.2081</v>
      </c>
      <c r="Q3415" s="2">
        <v>3.7978000000000001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f t="shared" si="478"/>
        <v>24.916666666666668</v>
      </c>
      <c r="X3415" s="9">
        <f t="shared" si="479"/>
        <v>77.404706662247264</v>
      </c>
      <c r="Y3415" s="9">
        <f t="shared" si="480"/>
        <v>5.6835937309861362E-2</v>
      </c>
      <c r="Z3415" s="10">
        <f t="shared" si="481"/>
        <v>1058980.4123711342</v>
      </c>
      <c r="AA3415" s="10">
        <f t="shared" si="482"/>
        <v>24356.549484536084</v>
      </c>
      <c r="AB3415" s="10">
        <f t="shared" si="483"/>
        <v>12</v>
      </c>
      <c r="AC3415" s="9">
        <f t="shared" si="484"/>
        <v>1027211</v>
      </c>
      <c r="AD3415" s="10">
        <f t="shared" si="485"/>
        <v>1885311.5681550254</v>
      </c>
    </row>
    <row r="3416" spans="1:30" x14ac:dyDescent="0.2">
      <c r="A3416" t="s">
        <v>1243</v>
      </c>
      <c r="B3416" s="1">
        <v>43586</v>
      </c>
      <c r="C3416" t="s">
        <v>498</v>
      </c>
      <c r="D3416" s="2">
        <v>846</v>
      </c>
      <c r="E3416" s="2">
        <v>0</v>
      </c>
      <c r="F3416" s="2">
        <v>0</v>
      </c>
      <c r="G3416" s="2">
        <v>0</v>
      </c>
      <c r="H3416" s="2"/>
      <c r="I3416" s="2">
        <v>0</v>
      </c>
      <c r="J3416" s="2">
        <v>846</v>
      </c>
      <c r="K3416" s="2">
        <v>0</v>
      </c>
      <c r="L3416" s="2">
        <v>0</v>
      </c>
      <c r="M3416" s="2">
        <v>0.38070000000000004</v>
      </c>
      <c r="N3416" s="8">
        <f t="shared" si="477"/>
        <v>38070.000000000007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0.38070000000000004</v>
      </c>
      <c r="U3416" s="2">
        <v>0</v>
      </c>
      <c r="V3416" s="2">
        <v>0</v>
      </c>
      <c r="W3416" s="2">
        <f t="shared" si="478"/>
        <v>24.916666666666668</v>
      </c>
      <c r="X3416" s="9">
        <f t="shared" si="479"/>
        <v>45.000000000000007</v>
      </c>
      <c r="Y3416" s="9">
        <f t="shared" si="480"/>
        <v>3.0884599171932549E-3</v>
      </c>
      <c r="Z3416" s="10">
        <f t="shared" si="481"/>
        <v>2117960.8247422683</v>
      </c>
      <c r="AA3416" s="10">
        <f t="shared" si="482"/>
        <v>48713.098969072169</v>
      </c>
      <c r="AB3416" s="10">
        <f t="shared" si="483"/>
        <v>6</v>
      </c>
      <c r="AC3416" s="9">
        <f t="shared" si="484"/>
        <v>2054422</v>
      </c>
      <c r="AD3416" s="10">
        <f t="shared" si="485"/>
        <v>2192089.4536082479</v>
      </c>
    </row>
    <row r="3417" spans="1:30" x14ac:dyDescent="0.2">
      <c r="A3417" t="s">
        <v>1243</v>
      </c>
      <c r="B3417" s="1">
        <v>43586</v>
      </c>
      <c r="C3417" t="s">
        <v>423</v>
      </c>
      <c r="D3417" s="2">
        <v>18074</v>
      </c>
      <c r="E3417" s="2">
        <v>0</v>
      </c>
      <c r="F3417" s="2">
        <v>4052</v>
      </c>
      <c r="G3417" s="2">
        <v>3537</v>
      </c>
      <c r="H3417" s="2"/>
      <c r="I3417" s="2">
        <v>1646</v>
      </c>
      <c r="J3417" s="2">
        <v>4392</v>
      </c>
      <c r="K3417" s="2">
        <v>4447</v>
      </c>
      <c r="L3417" s="2">
        <v>0</v>
      </c>
      <c r="M3417" s="2">
        <v>7.2376500000000004</v>
      </c>
      <c r="N3417" s="8">
        <f t="shared" si="477"/>
        <v>723765</v>
      </c>
      <c r="O3417" s="2">
        <v>0</v>
      </c>
      <c r="P3417" s="2">
        <v>2.2286000000000001</v>
      </c>
      <c r="Q3417" s="2">
        <v>1.2379500000000001</v>
      </c>
      <c r="R3417" s="2">
        <v>0</v>
      </c>
      <c r="S3417" s="2">
        <v>0.90529999999999999</v>
      </c>
      <c r="T3417" s="2">
        <v>1.9763999999999999</v>
      </c>
      <c r="U3417" s="2">
        <v>0.88939999999999997</v>
      </c>
      <c r="V3417" s="2">
        <v>0</v>
      </c>
      <c r="W3417" s="2">
        <f t="shared" si="478"/>
        <v>24.916666666666668</v>
      </c>
      <c r="X3417" s="9">
        <f t="shared" si="479"/>
        <v>40.044539116963591</v>
      </c>
      <c r="Y3417" s="9">
        <f t="shared" si="480"/>
        <v>5.8716028157798153E-2</v>
      </c>
      <c r="Z3417" s="10">
        <f t="shared" si="481"/>
        <v>1058980.4123711342</v>
      </c>
      <c r="AA3417" s="10">
        <f t="shared" si="482"/>
        <v>24356.549484536084</v>
      </c>
      <c r="AB3417" s="10">
        <f t="shared" si="483"/>
        <v>12</v>
      </c>
      <c r="AC3417" s="9">
        <f t="shared" si="484"/>
        <v>1027211</v>
      </c>
      <c r="AD3417" s="10">
        <f t="shared" si="485"/>
        <v>975346.79858776461</v>
      </c>
    </row>
    <row r="3418" spans="1:30" x14ac:dyDescent="0.2">
      <c r="A3418" t="s">
        <v>1243</v>
      </c>
      <c r="B3418" s="1">
        <v>43586</v>
      </c>
      <c r="C3418" t="s">
        <v>795</v>
      </c>
      <c r="D3418" s="2">
        <v>470</v>
      </c>
      <c r="E3418" s="2">
        <v>0</v>
      </c>
      <c r="F3418" s="2">
        <v>0</v>
      </c>
      <c r="G3418" s="2">
        <v>0</v>
      </c>
      <c r="H3418" s="2"/>
      <c r="I3418" s="2">
        <v>155</v>
      </c>
      <c r="J3418" s="2">
        <v>315</v>
      </c>
      <c r="K3418" s="2">
        <v>0</v>
      </c>
      <c r="L3418" s="2">
        <v>0</v>
      </c>
      <c r="M3418" s="2">
        <v>0.22699999999999998</v>
      </c>
      <c r="N3418" s="8">
        <f t="shared" si="477"/>
        <v>22699.999999999996</v>
      </c>
      <c r="O3418" s="2">
        <v>0</v>
      </c>
      <c r="P3418" s="2">
        <v>0</v>
      </c>
      <c r="Q3418" s="2">
        <v>0</v>
      </c>
      <c r="R3418" s="2">
        <v>0</v>
      </c>
      <c r="S3418" s="2">
        <v>8.5250000000000006E-2</v>
      </c>
      <c r="T3418" s="2">
        <v>0.14174999999999999</v>
      </c>
      <c r="U3418" s="2">
        <v>0</v>
      </c>
      <c r="V3418" s="2">
        <v>0</v>
      </c>
      <c r="W3418" s="2">
        <f t="shared" si="478"/>
        <v>24.916666666666668</v>
      </c>
      <c r="X3418" s="9">
        <f t="shared" si="479"/>
        <v>48.297872340425528</v>
      </c>
      <c r="Y3418" s="9">
        <f t="shared" si="480"/>
        <v>1.8415560840632219E-3</v>
      </c>
      <c r="Z3418" s="10">
        <f t="shared" si="481"/>
        <v>1815394.9926362301</v>
      </c>
      <c r="AA3418" s="10">
        <f t="shared" si="482"/>
        <v>41754.084830633292</v>
      </c>
      <c r="AB3418" s="10">
        <f t="shared" si="483"/>
        <v>7</v>
      </c>
      <c r="AC3418" s="9">
        <f t="shared" si="484"/>
        <v>1760933.142857143</v>
      </c>
      <c r="AD3418" s="10">
        <f t="shared" si="485"/>
        <v>2016633.4588412247</v>
      </c>
    </row>
    <row r="3419" spans="1:30" x14ac:dyDescent="0.2">
      <c r="A3419" t="s">
        <v>1243</v>
      </c>
      <c r="B3419" s="1">
        <v>43586</v>
      </c>
      <c r="C3419" t="s">
        <v>1324</v>
      </c>
      <c r="D3419" s="2">
        <v>10416</v>
      </c>
      <c r="E3419" s="2">
        <v>0</v>
      </c>
      <c r="F3419" s="2">
        <v>0</v>
      </c>
      <c r="G3419" s="2">
        <v>4604</v>
      </c>
      <c r="H3419" s="2"/>
      <c r="I3419" s="2">
        <v>0</v>
      </c>
      <c r="J3419" s="2">
        <v>0</v>
      </c>
      <c r="K3419" s="2">
        <v>0</v>
      </c>
      <c r="L3419" s="2">
        <v>5812</v>
      </c>
      <c r="M3419" s="2">
        <v>3.0644</v>
      </c>
      <c r="N3419" s="8">
        <f t="shared" si="477"/>
        <v>306440</v>
      </c>
      <c r="O3419" s="2">
        <v>0</v>
      </c>
      <c r="P3419" s="2">
        <v>0</v>
      </c>
      <c r="Q3419" s="2">
        <v>1.6113999999999999</v>
      </c>
      <c r="R3419" s="2">
        <v>0</v>
      </c>
      <c r="S3419" s="2">
        <v>0</v>
      </c>
      <c r="T3419" s="2">
        <v>0</v>
      </c>
      <c r="U3419" s="2">
        <v>0</v>
      </c>
      <c r="V3419" s="2">
        <v>1.4530000000000001</v>
      </c>
      <c r="W3419" s="2">
        <f t="shared" si="478"/>
        <v>24.916666666666668</v>
      </c>
      <c r="X3419" s="9">
        <f t="shared" si="479"/>
        <v>29.420122887864824</v>
      </c>
      <c r="Y3419" s="9">
        <f t="shared" si="480"/>
        <v>2.4860195876666689E-2</v>
      </c>
      <c r="Z3419" s="10">
        <f t="shared" si="481"/>
        <v>6353882.4742268045</v>
      </c>
      <c r="AA3419" s="10">
        <f t="shared" si="482"/>
        <v>146139.29690721651</v>
      </c>
      <c r="AB3419" s="10">
        <f t="shared" si="483"/>
        <v>2</v>
      </c>
      <c r="AC3419" s="9">
        <f t="shared" si="484"/>
        <v>6163266</v>
      </c>
      <c r="AD3419" s="10">
        <f t="shared" si="485"/>
        <v>4299436.0737564741</v>
      </c>
    </row>
    <row r="3420" spans="1:30" x14ac:dyDescent="0.2">
      <c r="A3420" t="s">
        <v>1243</v>
      </c>
      <c r="B3420" s="1">
        <v>43586</v>
      </c>
      <c r="C3420" t="s">
        <v>500</v>
      </c>
      <c r="D3420" s="2">
        <v>7090</v>
      </c>
      <c r="E3420" s="2">
        <v>0</v>
      </c>
      <c r="F3420" s="2">
        <v>0</v>
      </c>
      <c r="G3420" s="2">
        <v>0</v>
      </c>
      <c r="H3420" s="2"/>
      <c r="I3420" s="2">
        <v>0</v>
      </c>
      <c r="J3420" s="2">
        <v>7090</v>
      </c>
      <c r="K3420" s="2">
        <v>0</v>
      </c>
      <c r="L3420" s="2">
        <v>0</v>
      </c>
      <c r="M3420" s="2">
        <v>6.5884999999999998</v>
      </c>
      <c r="N3420" s="8">
        <f t="shared" si="477"/>
        <v>658850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6.5884999999999998</v>
      </c>
      <c r="U3420" s="2">
        <v>0</v>
      </c>
      <c r="V3420" s="2">
        <v>0</v>
      </c>
      <c r="W3420" s="2">
        <f t="shared" si="478"/>
        <v>24.916666666666668</v>
      </c>
      <c r="X3420" s="9">
        <f t="shared" si="479"/>
        <v>92.926657263751764</v>
      </c>
      <c r="Y3420" s="9">
        <f t="shared" si="480"/>
        <v>5.3449745638108108E-2</v>
      </c>
      <c r="Z3420" s="10">
        <f t="shared" si="481"/>
        <v>12707764.948453609</v>
      </c>
      <c r="AA3420" s="10">
        <f t="shared" si="482"/>
        <v>292278.59381443303</v>
      </c>
      <c r="AB3420" s="10">
        <f t="shared" si="483"/>
        <v>1</v>
      </c>
      <c r="AC3420" s="9">
        <f t="shared" si="484"/>
        <v>12326532</v>
      </c>
      <c r="AD3420" s="10">
        <f t="shared" si="485"/>
        <v>27160472.712925136</v>
      </c>
    </row>
    <row r="3421" spans="1:30" x14ac:dyDescent="0.2">
      <c r="A3421" t="s">
        <v>1243</v>
      </c>
      <c r="B3421" s="1">
        <v>43586</v>
      </c>
      <c r="C3421" t="s">
        <v>362</v>
      </c>
      <c r="D3421" s="2">
        <v>19048</v>
      </c>
      <c r="E3421" s="2">
        <v>5934</v>
      </c>
      <c r="F3421" s="2">
        <v>4727</v>
      </c>
      <c r="G3421" s="2">
        <v>8387</v>
      </c>
      <c r="H3421" s="2"/>
      <c r="I3421" s="2">
        <v>0</v>
      </c>
      <c r="J3421" s="2">
        <v>0</v>
      </c>
      <c r="K3421" s="2">
        <v>0</v>
      </c>
      <c r="L3421" s="2">
        <v>0</v>
      </c>
      <c r="M3421" s="2">
        <v>6.1362749999999995</v>
      </c>
      <c r="N3421" s="8">
        <f t="shared" si="477"/>
        <v>613627.5</v>
      </c>
      <c r="O3421" s="2">
        <v>2.3736000000000002</v>
      </c>
      <c r="P3421" s="2">
        <v>0.82722499999999999</v>
      </c>
      <c r="Q3421" s="2">
        <v>2.9354499999999999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f t="shared" si="478"/>
        <v>24.916666666666668</v>
      </c>
      <c r="X3421" s="9">
        <f t="shared" si="479"/>
        <v>32.214799454010922</v>
      </c>
      <c r="Y3421" s="9">
        <f t="shared" si="480"/>
        <v>4.9781033302797574E-2</v>
      </c>
      <c r="Z3421" s="10">
        <f t="shared" si="481"/>
        <v>2541552.989690722</v>
      </c>
      <c r="AA3421" s="10">
        <f t="shared" si="482"/>
        <v>58455.718762886601</v>
      </c>
      <c r="AB3421" s="10">
        <f t="shared" si="483"/>
        <v>5</v>
      </c>
      <c r="AC3421" s="9">
        <f t="shared" si="484"/>
        <v>2465306.4</v>
      </c>
      <c r="AD3421" s="10">
        <f t="shared" si="485"/>
        <v>1883139.2568864552</v>
      </c>
    </row>
    <row r="3422" spans="1:30" x14ac:dyDescent="0.2">
      <c r="A3422" t="s">
        <v>1243</v>
      </c>
      <c r="B3422" s="1">
        <v>43586</v>
      </c>
      <c r="C3422" t="s">
        <v>1325</v>
      </c>
      <c r="D3422" s="2">
        <v>538</v>
      </c>
      <c r="E3422" s="2">
        <v>0</v>
      </c>
      <c r="F3422" s="2">
        <v>0</v>
      </c>
      <c r="G3422" s="2">
        <v>0</v>
      </c>
      <c r="H3422" s="2"/>
      <c r="I3422" s="2">
        <v>0</v>
      </c>
      <c r="J3422" s="2">
        <v>538</v>
      </c>
      <c r="K3422" s="2">
        <v>0</v>
      </c>
      <c r="L3422" s="2">
        <v>0</v>
      </c>
      <c r="M3422" s="2">
        <v>0.24210000000000001</v>
      </c>
      <c r="N3422" s="8">
        <f t="shared" si="477"/>
        <v>24210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0.24210000000000001</v>
      </c>
      <c r="U3422" s="2">
        <v>0</v>
      </c>
      <c r="V3422" s="2">
        <v>0</v>
      </c>
      <c r="W3422" s="2">
        <f t="shared" si="478"/>
        <v>24.916666666666668</v>
      </c>
      <c r="X3422" s="9">
        <f t="shared" si="479"/>
        <v>45</v>
      </c>
      <c r="Y3422" s="9">
        <f t="shared" si="480"/>
        <v>1.9640560702718331E-3</v>
      </c>
      <c r="Z3422" s="10">
        <f t="shared" si="481"/>
        <v>6353882.4742268045</v>
      </c>
      <c r="AA3422" s="10">
        <f t="shared" si="482"/>
        <v>146139.29690721651</v>
      </c>
      <c r="AB3422" s="10">
        <f t="shared" si="483"/>
        <v>2</v>
      </c>
      <c r="AC3422" s="9">
        <f t="shared" si="484"/>
        <v>6163266</v>
      </c>
      <c r="AD3422" s="10">
        <f t="shared" si="485"/>
        <v>6576268.3608247433</v>
      </c>
    </row>
    <row r="3423" spans="1:30" x14ac:dyDescent="0.2">
      <c r="A3423" t="s">
        <v>1243</v>
      </c>
      <c r="B3423" s="1">
        <v>43586</v>
      </c>
      <c r="C3423" t="s">
        <v>1326</v>
      </c>
      <c r="D3423" s="2">
        <v>878</v>
      </c>
      <c r="E3423" s="2">
        <v>878</v>
      </c>
      <c r="F3423" s="2">
        <v>0</v>
      </c>
      <c r="G3423" s="2">
        <v>0</v>
      </c>
      <c r="H3423" s="2"/>
      <c r="I3423" s="2">
        <v>0</v>
      </c>
      <c r="J3423" s="2">
        <v>0</v>
      </c>
      <c r="K3423" s="2">
        <v>0</v>
      </c>
      <c r="L3423" s="2">
        <v>0</v>
      </c>
      <c r="M3423" s="2">
        <v>0.439</v>
      </c>
      <c r="N3423" s="8">
        <f t="shared" si="477"/>
        <v>43900</v>
      </c>
      <c r="O3423" s="2">
        <v>0.439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f t="shared" si="478"/>
        <v>24.916666666666668</v>
      </c>
      <c r="X3423" s="9">
        <f t="shared" si="479"/>
        <v>50</v>
      </c>
      <c r="Y3423" s="9">
        <f t="shared" si="480"/>
        <v>3.5614234401046456E-3</v>
      </c>
      <c r="Z3423" s="10">
        <f t="shared" si="481"/>
        <v>12707764.948453609</v>
      </c>
      <c r="AA3423" s="10">
        <f t="shared" si="482"/>
        <v>292278.59381443303</v>
      </c>
      <c r="AB3423" s="10">
        <f t="shared" si="483"/>
        <v>1</v>
      </c>
      <c r="AC3423" s="9">
        <f t="shared" si="484"/>
        <v>12326532</v>
      </c>
      <c r="AD3423" s="10">
        <f t="shared" si="485"/>
        <v>14613929.690721652</v>
      </c>
    </row>
    <row r="3424" spans="1:30" x14ac:dyDescent="0.2">
      <c r="A3424" t="s">
        <v>1243</v>
      </c>
      <c r="B3424" s="1">
        <v>43586</v>
      </c>
      <c r="C3424" t="s">
        <v>1271</v>
      </c>
      <c r="D3424" s="2">
        <v>6441</v>
      </c>
      <c r="E3424" s="2">
        <v>0</v>
      </c>
      <c r="F3424" s="2">
        <v>0</v>
      </c>
      <c r="G3424" s="2">
        <v>0</v>
      </c>
      <c r="H3424" s="2"/>
      <c r="I3424" s="2">
        <v>6441</v>
      </c>
      <c r="J3424" s="2">
        <v>0</v>
      </c>
      <c r="K3424" s="2">
        <v>0</v>
      </c>
      <c r="L3424" s="2">
        <v>0</v>
      </c>
      <c r="M3424" s="2">
        <v>2.3294950000000005</v>
      </c>
      <c r="N3424" s="8">
        <f t="shared" si="477"/>
        <v>232949.50000000006</v>
      </c>
      <c r="O3424" s="2">
        <v>0</v>
      </c>
      <c r="P3424" s="2">
        <v>0</v>
      </c>
      <c r="Q3424" s="2">
        <v>0</v>
      </c>
      <c r="R3424" s="2">
        <v>0</v>
      </c>
      <c r="S3424" s="2">
        <v>2.3294950000000005</v>
      </c>
      <c r="T3424" s="2">
        <v>0</v>
      </c>
      <c r="U3424" s="2">
        <v>0</v>
      </c>
      <c r="V3424" s="2">
        <v>0</v>
      </c>
      <c r="W3424" s="2">
        <f t="shared" si="478"/>
        <v>24.916666666666668</v>
      </c>
      <c r="X3424" s="9">
        <f t="shared" si="479"/>
        <v>36.166666666666679</v>
      </c>
      <c r="Y3424" s="9">
        <f t="shared" si="480"/>
        <v>1.8898218898876024E-2</v>
      </c>
      <c r="Z3424" s="10">
        <f t="shared" si="481"/>
        <v>2117960.8247422683</v>
      </c>
      <c r="AA3424" s="10">
        <f t="shared" si="482"/>
        <v>48713.098969072169</v>
      </c>
      <c r="AB3424" s="10">
        <f t="shared" si="483"/>
        <v>6</v>
      </c>
      <c r="AC3424" s="9">
        <f t="shared" si="484"/>
        <v>2054422</v>
      </c>
      <c r="AD3424" s="10">
        <f t="shared" si="485"/>
        <v>1761790.4127147773</v>
      </c>
    </row>
    <row r="3425" spans="1:30" x14ac:dyDescent="0.2">
      <c r="A3425" t="s">
        <v>1243</v>
      </c>
      <c r="B3425" s="1">
        <v>43586</v>
      </c>
      <c r="C3425" t="s">
        <v>1327</v>
      </c>
      <c r="D3425" s="2">
        <v>696</v>
      </c>
      <c r="E3425" s="2">
        <v>0</v>
      </c>
      <c r="F3425" s="2">
        <v>696</v>
      </c>
      <c r="G3425" s="2">
        <v>0</v>
      </c>
      <c r="H3425" s="2"/>
      <c r="I3425" s="2">
        <v>0</v>
      </c>
      <c r="J3425" s="2">
        <v>0</v>
      </c>
      <c r="K3425" s="2">
        <v>0</v>
      </c>
      <c r="L3425" s="2">
        <v>0</v>
      </c>
      <c r="M3425" s="2">
        <v>0.38279999999999997</v>
      </c>
      <c r="N3425" s="8">
        <f t="shared" si="477"/>
        <v>38280</v>
      </c>
      <c r="O3425" s="2">
        <v>0</v>
      </c>
      <c r="P3425" s="2">
        <v>0.38279999999999997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f t="shared" si="478"/>
        <v>24.916666666666668</v>
      </c>
      <c r="X3425" s="9">
        <f t="shared" si="479"/>
        <v>55</v>
      </c>
      <c r="Y3425" s="9">
        <f t="shared" si="480"/>
        <v>3.1054963391163063E-3</v>
      </c>
      <c r="Z3425" s="10">
        <f t="shared" si="481"/>
        <v>12707764.948453609</v>
      </c>
      <c r="AA3425" s="10">
        <f t="shared" si="482"/>
        <v>292278.59381443303</v>
      </c>
      <c r="AB3425" s="10">
        <f t="shared" si="483"/>
        <v>1</v>
      </c>
      <c r="AC3425" s="9">
        <f t="shared" si="484"/>
        <v>12326532</v>
      </c>
      <c r="AD3425" s="10">
        <f t="shared" si="485"/>
        <v>16075322.659793817</v>
      </c>
    </row>
    <row r="3426" spans="1:30" x14ac:dyDescent="0.2">
      <c r="A3426" t="s">
        <v>1243</v>
      </c>
      <c r="B3426" s="1">
        <v>43586</v>
      </c>
      <c r="C3426" t="s">
        <v>146</v>
      </c>
      <c r="D3426" s="2">
        <v>11261</v>
      </c>
      <c r="E3426" s="2">
        <v>0</v>
      </c>
      <c r="F3426" s="2">
        <v>712</v>
      </c>
      <c r="G3426" s="2">
        <v>0</v>
      </c>
      <c r="H3426" s="2"/>
      <c r="I3426" s="2">
        <v>5591</v>
      </c>
      <c r="J3426" s="2">
        <v>4958</v>
      </c>
      <c r="K3426" s="2">
        <v>0</v>
      </c>
      <c r="L3426" s="2">
        <v>0</v>
      </c>
      <c r="M3426" s="2">
        <v>5.6977500000000001</v>
      </c>
      <c r="N3426" s="8">
        <f t="shared" si="477"/>
        <v>569775</v>
      </c>
      <c r="O3426" s="2">
        <v>0</v>
      </c>
      <c r="P3426" s="2">
        <v>0.3916</v>
      </c>
      <c r="Q3426" s="2">
        <v>0</v>
      </c>
      <c r="R3426" s="2">
        <v>0</v>
      </c>
      <c r="S3426" s="2">
        <v>3.0750500000000001</v>
      </c>
      <c r="T3426" s="2">
        <v>2.2311000000000001</v>
      </c>
      <c r="U3426" s="2">
        <v>0</v>
      </c>
      <c r="V3426" s="2">
        <v>0</v>
      </c>
      <c r="W3426" s="2">
        <f t="shared" si="478"/>
        <v>24.916666666666668</v>
      </c>
      <c r="X3426" s="9">
        <f t="shared" si="479"/>
        <v>50.597193854897434</v>
      </c>
      <c r="Y3426" s="9">
        <f t="shared" si="480"/>
        <v>4.6223463339080284E-2</v>
      </c>
      <c r="Z3426" s="10">
        <f t="shared" si="481"/>
        <v>977520.38065027772</v>
      </c>
      <c r="AA3426" s="10">
        <f t="shared" si="482"/>
        <v>22482.968754956386</v>
      </c>
      <c r="AB3426" s="10">
        <f t="shared" si="483"/>
        <v>13</v>
      </c>
      <c r="AC3426" s="9">
        <f t="shared" si="484"/>
        <v>948194.76923076925</v>
      </c>
      <c r="AD3426" s="10">
        <f t="shared" si="485"/>
        <v>1137575.1285281302</v>
      </c>
    </row>
    <row r="3427" spans="1:30" x14ac:dyDescent="0.2">
      <c r="A3427" t="s">
        <v>1243</v>
      </c>
      <c r="B3427" s="1">
        <v>43586</v>
      </c>
      <c r="C3427" t="s">
        <v>148</v>
      </c>
      <c r="D3427" s="2">
        <v>356</v>
      </c>
      <c r="E3427" s="2">
        <v>0</v>
      </c>
      <c r="F3427" s="2">
        <v>0</v>
      </c>
      <c r="G3427" s="2">
        <v>0</v>
      </c>
      <c r="H3427" s="2"/>
      <c r="I3427" s="2">
        <v>0</v>
      </c>
      <c r="J3427" s="2">
        <v>0</v>
      </c>
      <c r="K3427" s="2">
        <v>0</v>
      </c>
      <c r="L3427" s="2">
        <v>0</v>
      </c>
      <c r="M3427" s="2">
        <v>8.8999999999999996E-2</v>
      </c>
      <c r="N3427" s="8">
        <f t="shared" si="477"/>
        <v>8900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f t="shared" si="478"/>
        <v>24.916666666666668</v>
      </c>
      <c r="X3427" s="9">
        <f t="shared" si="479"/>
        <v>25</v>
      </c>
      <c r="Y3427" s="9">
        <f t="shared" si="480"/>
        <v>7.2201978626267309E-4</v>
      </c>
      <c r="Z3427" s="10">
        <f t="shared" si="481"/>
        <v>668829.73412913736</v>
      </c>
      <c r="AA3427" s="10">
        <f t="shared" si="482"/>
        <v>15383.083884970159</v>
      </c>
      <c r="AB3427" s="10">
        <f t="shared" si="483"/>
        <v>19</v>
      </c>
      <c r="AC3427" s="9">
        <f t="shared" si="484"/>
        <v>648764.84210526315</v>
      </c>
      <c r="AD3427" s="10">
        <f t="shared" si="485"/>
        <v>384577.09712425398</v>
      </c>
    </row>
    <row r="3428" spans="1:30" x14ac:dyDescent="0.2">
      <c r="A3428" t="s">
        <v>1243</v>
      </c>
      <c r="B3428" s="1">
        <v>43586</v>
      </c>
      <c r="C3428" t="s">
        <v>302</v>
      </c>
      <c r="D3428" s="2">
        <v>19422</v>
      </c>
      <c r="E3428" s="2">
        <v>6194</v>
      </c>
      <c r="F3428" s="2">
        <v>2289</v>
      </c>
      <c r="G3428" s="2">
        <v>0</v>
      </c>
      <c r="H3428" s="2"/>
      <c r="I3428" s="2">
        <v>0</v>
      </c>
      <c r="J3428" s="2">
        <v>0</v>
      </c>
      <c r="K3428" s="2">
        <v>0</v>
      </c>
      <c r="L3428" s="2">
        <v>6244</v>
      </c>
      <c r="M3428" s="2">
        <v>6.85595</v>
      </c>
      <c r="N3428" s="8">
        <f t="shared" si="477"/>
        <v>685595</v>
      </c>
      <c r="O3428" s="2">
        <v>3.097</v>
      </c>
      <c r="P3428" s="2">
        <v>1.25895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1.5609999999999999</v>
      </c>
      <c r="W3428" s="2">
        <f t="shared" si="478"/>
        <v>24.916666666666668</v>
      </c>
      <c r="X3428" s="9">
        <f t="shared" si="479"/>
        <v>35.29991761919473</v>
      </c>
      <c r="Y3428" s="9">
        <f t="shared" si="480"/>
        <v>5.5619455658736779E-2</v>
      </c>
      <c r="Z3428" s="10">
        <f t="shared" si="481"/>
        <v>3176941.2371134022</v>
      </c>
      <c r="AA3428" s="10">
        <f t="shared" si="482"/>
        <v>73069.648453608257</v>
      </c>
      <c r="AB3428" s="10">
        <f t="shared" si="483"/>
        <v>4</v>
      </c>
      <c r="AC3428" s="9">
        <f t="shared" si="484"/>
        <v>3081633</v>
      </c>
      <c r="AD3428" s="10">
        <f t="shared" si="485"/>
        <v>2579352.570875891</v>
      </c>
    </row>
    <row r="3429" spans="1:30" x14ac:dyDescent="0.2">
      <c r="A3429" t="s">
        <v>1243</v>
      </c>
      <c r="B3429" s="1">
        <v>43586</v>
      </c>
      <c r="C3429" t="s">
        <v>1328</v>
      </c>
      <c r="D3429" s="2">
        <v>968</v>
      </c>
      <c r="E3429" s="2">
        <v>443</v>
      </c>
      <c r="F3429" s="2">
        <v>525</v>
      </c>
      <c r="G3429" s="2">
        <v>0</v>
      </c>
      <c r="H3429" s="2"/>
      <c r="I3429" s="2">
        <v>0</v>
      </c>
      <c r="J3429" s="2">
        <v>0</v>
      </c>
      <c r="K3429" s="2">
        <v>0</v>
      </c>
      <c r="L3429" s="2">
        <v>0</v>
      </c>
      <c r="M3429" s="2">
        <v>0.51024999999999998</v>
      </c>
      <c r="N3429" s="8">
        <f t="shared" si="477"/>
        <v>51025</v>
      </c>
      <c r="O3429" s="2">
        <v>0.2215</v>
      </c>
      <c r="P3429" s="2">
        <v>0.28875000000000001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f t="shared" si="478"/>
        <v>24.916666666666668</v>
      </c>
      <c r="X3429" s="9">
        <f t="shared" si="479"/>
        <v>52.711776859504134</v>
      </c>
      <c r="Y3429" s="9">
        <f t="shared" si="480"/>
        <v>4.1394448982081901E-3</v>
      </c>
      <c r="Z3429" s="10">
        <f t="shared" si="481"/>
        <v>6353882.4742268045</v>
      </c>
      <c r="AA3429" s="10">
        <f t="shared" si="482"/>
        <v>146139.29690721651</v>
      </c>
      <c r="AB3429" s="10">
        <f t="shared" si="483"/>
        <v>2</v>
      </c>
      <c r="AC3429" s="9">
        <f t="shared" si="484"/>
        <v>6163266</v>
      </c>
      <c r="AD3429" s="10">
        <f t="shared" si="485"/>
        <v>7703262.0089780195</v>
      </c>
    </row>
    <row r="3430" spans="1:30" x14ac:dyDescent="0.2">
      <c r="A3430" t="s">
        <v>1243</v>
      </c>
      <c r="B3430" s="1">
        <v>43586</v>
      </c>
      <c r="C3430" t="s">
        <v>1138</v>
      </c>
      <c r="D3430" s="2">
        <v>5248</v>
      </c>
      <c r="E3430" s="2">
        <v>0</v>
      </c>
      <c r="F3430" s="2">
        <v>0</v>
      </c>
      <c r="G3430" s="2">
        <v>0</v>
      </c>
      <c r="H3430" s="2"/>
      <c r="I3430" s="2">
        <v>0</v>
      </c>
      <c r="J3430" s="2">
        <v>0</v>
      </c>
      <c r="K3430" s="2">
        <v>0</v>
      </c>
      <c r="L3430" s="2">
        <v>5248</v>
      </c>
      <c r="M3430" s="2">
        <v>1.3120000000000001</v>
      </c>
      <c r="N3430" s="8">
        <f t="shared" si="477"/>
        <v>131200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1.3120000000000001</v>
      </c>
      <c r="W3430" s="2">
        <f t="shared" si="478"/>
        <v>24.916666666666668</v>
      </c>
      <c r="X3430" s="9">
        <f t="shared" si="479"/>
        <v>25</v>
      </c>
      <c r="Y3430" s="9">
        <f t="shared" si="480"/>
        <v>1.0643707410973337E-2</v>
      </c>
      <c r="Z3430" s="10">
        <f t="shared" si="481"/>
        <v>1588470.6185567011</v>
      </c>
      <c r="AA3430" s="10">
        <f t="shared" si="482"/>
        <v>36534.824226804129</v>
      </c>
      <c r="AB3430" s="10">
        <f t="shared" si="483"/>
        <v>8</v>
      </c>
      <c r="AC3430" s="9">
        <f t="shared" si="484"/>
        <v>1540816.5</v>
      </c>
      <c r="AD3430" s="10">
        <f t="shared" si="485"/>
        <v>913370.60567010322</v>
      </c>
    </row>
    <row r="3431" spans="1:30" x14ac:dyDescent="0.2">
      <c r="A3431" t="s">
        <v>1243</v>
      </c>
      <c r="B3431" s="1">
        <v>43586</v>
      </c>
      <c r="C3431" t="s">
        <v>151</v>
      </c>
      <c r="D3431" s="2">
        <v>25945</v>
      </c>
      <c r="E3431" s="2">
        <v>0</v>
      </c>
      <c r="F3431" s="2">
        <v>8722</v>
      </c>
      <c r="G3431" s="2">
        <v>0</v>
      </c>
      <c r="H3431" s="2"/>
      <c r="I3431" s="2">
        <v>17026</v>
      </c>
      <c r="J3431" s="2">
        <v>197</v>
      </c>
      <c r="K3431" s="2">
        <v>0</v>
      </c>
      <c r="L3431" s="2">
        <v>0</v>
      </c>
      <c r="M3431" s="2">
        <v>10.002025</v>
      </c>
      <c r="N3431" s="8">
        <f t="shared" si="477"/>
        <v>1000202.5</v>
      </c>
      <c r="O3431" s="2">
        <v>0</v>
      </c>
      <c r="P3431" s="2">
        <v>2.1804999999999999</v>
      </c>
      <c r="Q3431" s="2">
        <v>0</v>
      </c>
      <c r="R3431" s="2">
        <v>0</v>
      </c>
      <c r="S3431" s="2">
        <v>7.753425</v>
      </c>
      <c r="T3431" s="2">
        <v>6.8099999999999994E-2</v>
      </c>
      <c r="U3431" s="2">
        <v>0</v>
      </c>
      <c r="V3431" s="2">
        <v>0</v>
      </c>
      <c r="W3431" s="2">
        <f t="shared" si="478"/>
        <v>24.916666666666668</v>
      </c>
      <c r="X3431" s="9">
        <f t="shared" si="479"/>
        <v>38.550876854885331</v>
      </c>
      <c r="Y3431" s="9">
        <f t="shared" si="480"/>
        <v>8.1142246659482165E-2</v>
      </c>
      <c r="Z3431" s="10">
        <f t="shared" si="481"/>
        <v>3176941.2371134022</v>
      </c>
      <c r="AA3431" s="10">
        <f t="shared" si="482"/>
        <v>73069.648453608257</v>
      </c>
      <c r="AB3431" s="10">
        <f t="shared" si="483"/>
        <v>4</v>
      </c>
      <c r="AC3431" s="9">
        <f t="shared" si="484"/>
        <v>3081633</v>
      </c>
      <c r="AD3431" s="10">
        <f t="shared" si="485"/>
        <v>2816899.0193648143</v>
      </c>
    </row>
    <row r="3432" spans="1:30" x14ac:dyDescent="0.2">
      <c r="A3432" t="s">
        <v>1243</v>
      </c>
      <c r="B3432" s="1">
        <v>43586</v>
      </c>
      <c r="C3432" t="s">
        <v>1329</v>
      </c>
      <c r="D3432" s="2">
        <v>321</v>
      </c>
      <c r="E3432" s="2">
        <v>0</v>
      </c>
      <c r="F3432" s="2">
        <v>0</v>
      </c>
      <c r="G3432" s="2">
        <v>0</v>
      </c>
      <c r="H3432" s="2"/>
      <c r="I3432" s="2">
        <v>0</v>
      </c>
      <c r="J3432" s="2">
        <v>321</v>
      </c>
      <c r="K3432" s="2">
        <v>0</v>
      </c>
      <c r="L3432" s="2">
        <v>0</v>
      </c>
      <c r="M3432" s="2">
        <v>0.14445</v>
      </c>
      <c r="N3432" s="8">
        <f t="shared" si="477"/>
        <v>14445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0.14445</v>
      </c>
      <c r="U3432" s="2">
        <v>0</v>
      </c>
      <c r="V3432" s="2">
        <v>0</v>
      </c>
      <c r="W3432" s="2">
        <f t="shared" si="478"/>
        <v>24.916666666666668</v>
      </c>
      <c r="X3432" s="9">
        <f t="shared" si="479"/>
        <v>45</v>
      </c>
      <c r="Y3432" s="9">
        <f t="shared" si="480"/>
        <v>1.1718624508499228E-3</v>
      </c>
      <c r="Z3432" s="10">
        <f t="shared" si="481"/>
        <v>12707764.948453609</v>
      </c>
      <c r="AA3432" s="10">
        <f t="shared" si="482"/>
        <v>292278.59381443303</v>
      </c>
      <c r="AB3432" s="10">
        <f t="shared" si="483"/>
        <v>1</v>
      </c>
      <c r="AC3432" s="9">
        <f t="shared" si="484"/>
        <v>12326532</v>
      </c>
      <c r="AD3432" s="10">
        <f t="shared" si="485"/>
        <v>13152536.721649487</v>
      </c>
    </row>
    <row r="3433" spans="1:30" x14ac:dyDescent="0.2">
      <c r="A3433" t="s">
        <v>1243</v>
      </c>
      <c r="B3433" s="1">
        <v>43586</v>
      </c>
      <c r="C3433" t="s">
        <v>305</v>
      </c>
      <c r="D3433" s="2">
        <v>257584</v>
      </c>
      <c r="E3433" s="2">
        <v>37027</v>
      </c>
      <c r="F3433" s="2">
        <v>46990</v>
      </c>
      <c r="G3433" s="2">
        <v>45726</v>
      </c>
      <c r="H3433" s="2">
        <v>26496</v>
      </c>
      <c r="I3433" s="2">
        <v>44811</v>
      </c>
      <c r="J3433" s="2">
        <v>18948</v>
      </c>
      <c r="K3433" s="2">
        <v>0</v>
      </c>
      <c r="L3433" s="2">
        <v>0</v>
      </c>
      <c r="M3433" s="2">
        <v>105.92365500000004</v>
      </c>
      <c r="N3433" s="8">
        <f t="shared" si="477"/>
        <v>10592365.500000004</v>
      </c>
      <c r="O3433" s="2">
        <v>17.224249999999998</v>
      </c>
      <c r="P3433" s="2">
        <v>20.975799999999996</v>
      </c>
      <c r="Q3433" s="2">
        <v>18.447809999999997</v>
      </c>
      <c r="R3433" s="2">
        <v>7.4242350000000004</v>
      </c>
      <c r="S3433" s="2">
        <v>19.171525000000006</v>
      </c>
      <c r="T3433" s="2">
        <v>11.625099999999998</v>
      </c>
      <c r="U3433" s="2">
        <v>0</v>
      </c>
      <c r="V3433" s="2">
        <v>0</v>
      </c>
      <c r="W3433" s="2">
        <f t="shared" si="478"/>
        <v>24.916666666666668</v>
      </c>
      <c r="X3433" s="9">
        <f t="shared" si="479"/>
        <v>41.121985449406807</v>
      </c>
      <c r="Y3433" s="9">
        <f t="shared" si="480"/>
        <v>0.85931432295799048</v>
      </c>
      <c r="Z3433" s="10">
        <f t="shared" si="481"/>
        <v>847184.32989690732</v>
      </c>
      <c r="AA3433" s="10">
        <f t="shared" si="482"/>
        <v>19485.239587628868</v>
      </c>
      <c r="AB3433" s="10">
        <f t="shared" si="483"/>
        <v>15</v>
      </c>
      <c r="AC3433" s="9">
        <f t="shared" si="484"/>
        <v>821768.8</v>
      </c>
      <c r="AD3433" s="10">
        <f t="shared" si="485"/>
        <v>801271.7388006798</v>
      </c>
    </row>
    <row r="3434" spans="1:30" x14ac:dyDescent="0.2">
      <c r="A3434" t="s">
        <v>1243</v>
      </c>
      <c r="B3434" s="1">
        <v>43586</v>
      </c>
      <c r="C3434" t="s">
        <v>152</v>
      </c>
      <c r="D3434" s="2">
        <v>4170</v>
      </c>
      <c r="E3434" s="2">
        <v>0</v>
      </c>
      <c r="F3434" s="2">
        <v>0</v>
      </c>
      <c r="G3434" s="2">
        <v>0</v>
      </c>
      <c r="H3434" s="2"/>
      <c r="I3434" s="2">
        <v>0</v>
      </c>
      <c r="J3434" s="2">
        <v>2040</v>
      </c>
      <c r="K3434" s="2">
        <v>2130</v>
      </c>
      <c r="L3434" s="2">
        <v>0</v>
      </c>
      <c r="M3434" s="2">
        <v>1.3440000000000001</v>
      </c>
      <c r="N3434" s="8">
        <f t="shared" si="477"/>
        <v>134400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0.91800000000000004</v>
      </c>
      <c r="U3434" s="2">
        <v>0.42599999999999999</v>
      </c>
      <c r="V3434" s="2">
        <v>0</v>
      </c>
      <c r="W3434" s="2">
        <f t="shared" si="478"/>
        <v>24.916666666666668</v>
      </c>
      <c r="X3434" s="9">
        <f t="shared" si="479"/>
        <v>32.230215827338128</v>
      </c>
      <c r="Y3434" s="9">
        <f t="shared" si="480"/>
        <v>1.0903310030753175E-2</v>
      </c>
      <c r="Z3434" s="10">
        <f t="shared" si="481"/>
        <v>977520.38065027772</v>
      </c>
      <c r="AA3434" s="10">
        <f t="shared" si="482"/>
        <v>22482.968754956386</v>
      </c>
      <c r="AB3434" s="10">
        <f t="shared" si="483"/>
        <v>13</v>
      </c>
      <c r="AC3434" s="9">
        <f t="shared" si="484"/>
        <v>948194.76923076925</v>
      </c>
      <c r="AD3434" s="10">
        <f t="shared" si="485"/>
        <v>724630.93541154393</v>
      </c>
    </row>
    <row r="3435" spans="1:30" x14ac:dyDescent="0.2">
      <c r="A3435" t="s">
        <v>1243</v>
      </c>
      <c r="B3435" s="1">
        <v>43586</v>
      </c>
      <c r="C3435" t="s">
        <v>153</v>
      </c>
      <c r="D3435" s="2">
        <v>123</v>
      </c>
      <c r="E3435" s="2">
        <v>0</v>
      </c>
      <c r="F3435" s="2">
        <v>0</v>
      </c>
      <c r="G3435" s="2">
        <v>0</v>
      </c>
      <c r="H3435" s="2"/>
      <c r="I3435" s="2">
        <v>0</v>
      </c>
      <c r="J3435" s="2">
        <v>123</v>
      </c>
      <c r="K3435" s="2">
        <v>0</v>
      </c>
      <c r="L3435" s="2">
        <v>0</v>
      </c>
      <c r="M3435" s="2">
        <v>5.5349999999999996E-2</v>
      </c>
      <c r="N3435" s="8">
        <f t="shared" si="477"/>
        <v>5535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5.5349999999999996E-2</v>
      </c>
      <c r="U3435" s="2">
        <v>0</v>
      </c>
      <c r="V3435" s="2">
        <v>0</v>
      </c>
      <c r="W3435" s="2">
        <f t="shared" si="478"/>
        <v>24.916666666666668</v>
      </c>
      <c r="X3435" s="9">
        <f t="shared" si="479"/>
        <v>45</v>
      </c>
      <c r="Y3435" s="9">
        <f t="shared" si="480"/>
        <v>4.4903140640043768E-4</v>
      </c>
      <c r="Z3435" s="10">
        <f t="shared" si="481"/>
        <v>6353882.4742268045</v>
      </c>
      <c r="AA3435" s="10">
        <f t="shared" si="482"/>
        <v>146139.29690721651</v>
      </c>
      <c r="AB3435" s="10">
        <f t="shared" si="483"/>
        <v>2</v>
      </c>
      <c r="AC3435" s="9">
        <f t="shared" si="484"/>
        <v>6163266</v>
      </c>
      <c r="AD3435" s="10">
        <f t="shared" si="485"/>
        <v>6576268.3608247433</v>
      </c>
    </row>
    <row r="3436" spans="1:30" x14ac:dyDescent="0.2">
      <c r="A3436" t="s">
        <v>1243</v>
      </c>
      <c r="B3436" s="1">
        <v>43586</v>
      </c>
      <c r="C3436" t="s">
        <v>310</v>
      </c>
      <c r="D3436" s="2">
        <v>15743</v>
      </c>
      <c r="E3436" s="2">
        <v>0</v>
      </c>
      <c r="F3436" s="2">
        <v>0</v>
      </c>
      <c r="G3436" s="2">
        <v>0</v>
      </c>
      <c r="H3436" s="2">
        <v>15743</v>
      </c>
      <c r="I3436" s="2">
        <v>0</v>
      </c>
      <c r="J3436" s="2">
        <v>0</v>
      </c>
      <c r="K3436" s="2">
        <v>0</v>
      </c>
      <c r="L3436" s="2">
        <v>0</v>
      </c>
      <c r="M3436" s="2">
        <v>6.1635749999999989</v>
      </c>
      <c r="N3436" s="8">
        <f t="shared" si="477"/>
        <v>616357.49999999988</v>
      </c>
      <c r="O3436" s="2">
        <v>0</v>
      </c>
      <c r="P3436" s="2">
        <v>0</v>
      </c>
      <c r="Q3436" s="2">
        <v>0</v>
      </c>
      <c r="R3436" s="2">
        <v>6.1635749999999989</v>
      </c>
      <c r="S3436" s="2">
        <v>0</v>
      </c>
      <c r="T3436" s="2">
        <v>0</v>
      </c>
      <c r="U3436" s="2">
        <v>0</v>
      </c>
      <c r="V3436" s="2">
        <v>0</v>
      </c>
      <c r="W3436" s="2">
        <f t="shared" si="478"/>
        <v>24.916666666666668</v>
      </c>
      <c r="X3436" s="9">
        <f t="shared" si="479"/>
        <v>39.151210061614677</v>
      </c>
      <c r="Y3436" s="9">
        <f t="shared" si="480"/>
        <v>5.0002506787797239E-2</v>
      </c>
      <c r="Z3436" s="10">
        <f t="shared" si="481"/>
        <v>12707764.948453609</v>
      </c>
      <c r="AA3436" s="10">
        <f t="shared" si="482"/>
        <v>292278.59381443303</v>
      </c>
      <c r="AB3436" s="10">
        <f t="shared" si="483"/>
        <v>1</v>
      </c>
      <c r="AC3436" s="9">
        <f t="shared" si="484"/>
        <v>12326532</v>
      </c>
      <c r="AD3436" s="10">
        <f t="shared" si="485"/>
        <v>11443060.62294222</v>
      </c>
    </row>
    <row r="3437" spans="1:30" x14ac:dyDescent="0.2">
      <c r="A3437" t="s">
        <v>1243</v>
      </c>
      <c r="B3437" s="1">
        <v>43586</v>
      </c>
      <c r="C3437" t="s">
        <v>1330</v>
      </c>
      <c r="D3437" s="2">
        <v>4327</v>
      </c>
      <c r="E3437" s="2">
        <v>0</v>
      </c>
      <c r="F3437" s="2">
        <v>0</v>
      </c>
      <c r="G3437" s="2">
        <v>1083</v>
      </c>
      <c r="H3437" s="2"/>
      <c r="I3437" s="2">
        <v>1111</v>
      </c>
      <c r="J3437" s="2">
        <v>0</v>
      </c>
      <c r="K3437" s="2">
        <v>2133</v>
      </c>
      <c r="L3437" s="2">
        <v>0</v>
      </c>
      <c r="M3437" s="2">
        <v>1.4167000000000001</v>
      </c>
      <c r="N3437" s="8">
        <f t="shared" si="477"/>
        <v>141670</v>
      </c>
      <c r="O3437" s="2">
        <v>0</v>
      </c>
      <c r="P3437" s="2">
        <v>0</v>
      </c>
      <c r="Q3437" s="2">
        <v>0.37905</v>
      </c>
      <c r="R3437" s="2">
        <v>0</v>
      </c>
      <c r="S3437" s="2">
        <v>0.61104999999999998</v>
      </c>
      <c r="T3437" s="2">
        <v>0</v>
      </c>
      <c r="U3437" s="2">
        <v>0.42659999999999998</v>
      </c>
      <c r="V3437" s="2">
        <v>0</v>
      </c>
      <c r="W3437" s="2">
        <f t="shared" si="478"/>
        <v>24.916666666666668</v>
      </c>
      <c r="X3437" s="9">
        <f t="shared" si="479"/>
        <v>32.740929050150221</v>
      </c>
      <c r="Y3437" s="9">
        <f t="shared" si="480"/>
        <v>1.1493094732565493E-2</v>
      </c>
      <c r="Z3437" s="10">
        <f t="shared" si="481"/>
        <v>12707764.948453609</v>
      </c>
      <c r="AA3437" s="10">
        <f t="shared" si="482"/>
        <v>292278.59381443303</v>
      </c>
      <c r="AB3437" s="10">
        <f t="shared" si="483"/>
        <v>1</v>
      </c>
      <c r="AC3437" s="9">
        <f t="shared" si="484"/>
        <v>12326532</v>
      </c>
      <c r="AD3437" s="10">
        <f t="shared" si="485"/>
        <v>9569472.7029560264</v>
      </c>
    </row>
    <row r="3438" spans="1:30" x14ac:dyDescent="0.2">
      <c r="A3438" t="s">
        <v>1243</v>
      </c>
      <c r="B3438" s="1">
        <v>43586</v>
      </c>
      <c r="C3438" t="s">
        <v>158</v>
      </c>
      <c r="D3438" s="2">
        <v>188</v>
      </c>
      <c r="E3438" s="2">
        <v>0</v>
      </c>
      <c r="F3438" s="2">
        <v>0</v>
      </c>
      <c r="G3438" s="2">
        <v>0</v>
      </c>
      <c r="H3438" s="2"/>
      <c r="I3438" s="2">
        <v>188</v>
      </c>
      <c r="J3438" s="2">
        <v>0</v>
      </c>
      <c r="K3438" s="2">
        <v>0</v>
      </c>
      <c r="L3438" s="2">
        <v>0</v>
      </c>
      <c r="M3438" s="2">
        <v>0.10340000000000001</v>
      </c>
      <c r="N3438" s="8">
        <f t="shared" si="477"/>
        <v>10340</v>
      </c>
      <c r="O3438" s="2">
        <v>0</v>
      </c>
      <c r="P3438" s="2">
        <v>0</v>
      </c>
      <c r="Q3438" s="2">
        <v>0</v>
      </c>
      <c r="R3438" s="2">
        <v>0</v>
      </c>
      <c r="S3438" s="2">
        <v>0.10340000000000001</v>
      </c>
      <c r="T3438" s="2">
        <v>0</v>
      </c>
      <c r="U3438" s="2">
        <v>0</v>
      </c>
      <c r="V3438" s="2">
        <v>0</v>
      </c>
      <c r="W3438" s="2">
        <f t="shared" si="478"/>
        <v>24.916666666666668</v>
      </c>
      <c r="X3438" s="9">
        <f t="shared" si="479"/>
        <v>55</v>
      </c>
      <c r="Y3438" s="9">
        <f t="shared" si="480"/>
        <v>8.3884096516359996E-4</v>
      </c>
      <c r="Z3438" s="10">
        <f t="shared" si="481"/>
        <v>605131.66421207669</v>
      </c>
      <c r="AA3438" s="10">
        <f t="shared" si="482"/>
        <v>13918.028276877763</v>
      </c>
      <c r="AB3438" s="10">
        <f t="shared" si="483"/>
        <v>21</v>
      </c>
      <c r="AC3438" s="9">
        <f t="shared" si="484"/>
        <v>586977.71428571432</v>
      </c>
      <c r="AD3438" s="10">
        <f t="shared" si="485"/>
        <v>765491.55522827699</v>
      </c>
    </row>
    <row r="3439" spans="1:30" x14ac:dyDescent="0.2">
      <c r="A3439" t="s">
        <v>1243</v>
      </c>
      <c r="B3439" s="1">
        <v>43586</v>
      </c>
      <c r="C3439" t="s">
        <v>314</v>
      </c>
      <c r="D3439" s="2">
        <v>3607</v>
      </c>
      <c r="E3439" s="2">
        <v>0</v>
      </c>
      <c r="F3439" s="2">
        <v>0</v>
      </c>
      <c r="G3439" s="2">
        <v>3000</v>
      </c>
      <c r="H3439" s="2"/>
      <c r="I3439" s="2">
        <v>0</v>
      </c>
      <c r="J3439" s="2">
        <v>607</v>
      </c>
      <c r="K3439" s="2">
        <v>0</v>
      </c>
      <c r="L3439" s="2">
        <v>0</v>
      </c>
      <c r="M3439" s="2">
        <v>1.18685</v>
      </c>
      <c r="N3439" s="8">
        <f t="shared" si="477"/>
        <v>118685</v>
      </c>
      <c r="O3439" s="2">
        <v>0</v>
      </c>
      <c r="P3439" s="2">
        <v>0</v>
      </c>
      <c r="Q3439" s="2">
        <v>0.91369999999999996</v>
      </c>
      <c r="R3439" s="2">
        <v>0</v>
      </c>
      <c r="S3439" s="2">
        <v>0</v>
      </c>
      <c r="T3439" s="2">
        <v>0.27315</v>
      </c>
      <c r="U3439" s="2">
        <v>0</v>
      </c>
      <c r="V3439" s="2">
        <v>0</v>
      </c>
      <c r="W3439" s="2">
        <f t="shared" si="478"/>
        <v>24.916666666666668</v>
      </c>
      <c r="X3439" s="9">
        <f t="shared" si="479"/>
        <v>32.904075408927085</v>
      </c>
      <c r="Y3439" s="9">
        <f t="shared" si="480"/>
        <v>9.6284177901781298E-3</v>
      </c>
      <c r="Z3439" s="10">
        <f t="shared" si="481"/>
        <v>4235921.6494845366</v>
      </c>
      <c r="AA3439" s="10">
        <f t="shared" si="482"/>
        <v>97426.197938144338</v>
      </c>
      <c r="AB3439" s="10">
        <f t="shared" si="483"/>
        <v>3</v>
      </c>
      <c r="AC3439" s="9">
        <f t="shared" si="484"/>
        <v>4108844</v>
      </c>
      <c r="AD3439" s="10">
        <f t="shared" si="485"/>
        <v>3205718.9637617576</v>
      </c>
    </row>
    <row r="3440" spans="1:30" x14ac:dyDescent="0.2">
      <c r="A3440" t="s">
        <v>1243</v>
      </c>
      <c r="B3440" s="1">
        <v>43586</v>
      </c>
      <c r="C3440" t="s">
        <v>1143</v>
      </c>
      <c r="D3440" s="2">
        <v>7425</v>
      </c>
      <c r="E3440" s="2">
        <v>3670</v>
      </c>
      <c r="F3440" s="2">
        <v>0</v>
      </c>
      <c r="G3440" s="2">
        <v>0</v>
      </c>
      <c r="H3440" s="2"/>
      <c r="I3440" s="2">
        <v>0</v>
      </c>
      <c r="J3440" s="2">
        <v>0</v>
      </c>
      <c r="K3440" s="2">
        <v>0</v>
      </c>
      <c r="L3440" s="2">
        <v>3755</v>
      </c>
      <c r="M3440" s="2">
        <v>2.7822499999999999</v>
      </c>
      <c r="N3440" s="8">
        <f t="shared" si="477"/>
        <v>278225</v>
      </c>
      <c r="O3440" s="2">
        <v>1.468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s="2">
        <v>0</v>
      </c>
      <c r="V3440" s="2">
        <v>1.3142499999999999</v>
      </c>
      <c r="W3440" s="2">
        <f t="shared" si="478"/>
        <v>24.916666666666668</v>
      </c>
      <c r="X3440" s="9">
        <f t="shared" si="479"/>
        <v>37.471380471380471</v>
      </c>
      <c r="Y3440" s="9">
        <f t="shared" si="480"/>
        <v>2.2571230902576653E-2</v>
      </c>
      <c r="Z3440" s="10">
        <f t="shared" si="481"/>
        <v>1815394.9926362301</v>
      </c>
      <c r="AA3440" s="10">
        <f t="shared" si="482"/>
        <v>41754.084830633292</v>
      </c>
      <c r="AB3440" s="10">
        <f t="shared" si="483"/>
        <v>7</v>
      </c>
      <c r="AC3440" s="9">
        <f t="shared" si="484"/>
        <v>1760933.142857143</v>
      </c>
      <c r="AD3440" s="10">
        <f t="shared" si="485"/>
        <v>1564583.1989229559</v>
      </c>
    </row>
    <row r="3441" spans="1:30" x14ac:dyDescent="0.2">
      <c r="A3441" t="s">
        <v>1243</v>
      </c>
      <c r="B3441" s="1">
        <v>43586</v>
      </c>
      <c r="C3441" t="s">
        <v>510</v>
      </c>
      <c r="D3441" s="2">
        <v>1844</v>
      </c>
      <c r="E3441" s="2">
        <v>1844</v>
      </c>
      <c r="F3441" s="2">
        <v>0</v>
      </c>
      <c r="G3441" s="2">
        <v>0</v>
      </c>
      <c r="H3441" s="2"/>
      <c r="I3441" s="2">
        <v>0</v>
      </c>
      <c r="J3441" s="2">
        <v>0</v>
      </c>
      <c r="K3441" s="2">
        <v>0</v>
      </c>
      <c r="L3441" s="2">
        <v>0</v>
      </c>
      <c r="M3441" s="2">
        <v>0.92200000000000004</v>
      </c>
      <c r="N3441" s="8">
        <f t="shared" si="477"/>
        <v>92200</v>
      </c>
      <c r="O3441" s="2">
        <v>0.92200000000000004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f t="shared" si="478"/>
        <v>24.916666666666668</v>
      </c>
      <c r="X3441" s="9">
        <f t="shared" si="479"/>
        <v>50</v>
      </c>
      <c r="Y3441" s="9">
        <f t="shared" si="480"/>
        <v>7.4798004824065678E-3</v>
      </c>
      <c r="Z3441" s="10">
        <f t="shared" si="481"/>
        <v>1411973.8831615122</v>
      </c>
      <c r="AA3441" s="10">
        <f t="shared" si="482"/>
        <v>32475.399312714781</v>
      </c>
      <c r="AB3441" s="10">
        <f t="shared" si="483"/>
        <v>9</v>
      </c>
      <c r="AC3441" s="9">
        <f t="shared" si="484"/>
        <v>1369614.6666666667</v>
      </c>
      <c r="AD3441" s="10">
        <f t="shared" si="485"/>
        <v>1623769.965635739</v>
      </c>
    </row>
    <row r="3442" spans="1:30" x14ac:dyDescent="0.2">
      <c r="A3442" t="s">
        <v>1243</v>
      </c>
      <c r="B3442" s="1">
        <v>43586</v>
      </c>
      <c r="C3442" t="s">
        <v>1331</v>
      </c>
      <c r="D3442" s="2">
        <v>3120</v>
      </c>
      <c r="E3442" s="2">
        <v>0</v>
      </c>
      <c r="F3442" s="2">
        <v>0</v>
      </c>
      <c r="G3442" s="2">
        <v>0</v>
      </c>
      <c r="H3442" s="2"/>
      <c r="I3442" s="2">
        <v>0</v>
      </c>
      <c r="J3442" s="2">
        <v>3120</v>
      </c>
      <c r="K3442" s="2">
        <v>0</v>
      </c>
      <c r="L3442" s="2">
        <v>0</v>
      </c>
      <c r="M3442" s="2">
        <v>1.1713499999999999</v>
      </c>
      <c r="N3442" s="8">
        <f t="shared" si="477"/>
        <v>117134.99999999999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1.1713499999999999</v>
      </c>
      <c r="U3442" s="2">
        <v>0</v>
      </c>
      <c r="V3442" s="2">
        <v>0</v>
      </c>
      <c r="W3442" s="2">
        <f t="shared" si="478"/>
        <v>24.916666666666668</v>
      </c>
      <c r="X3442" s="9">
        <f t="shared" si="479"/>
        <v>37.543269230769226</v>
      </c>
      <c r="Y3442" s="9">
        <f t="shared" si="480"/>
        <v>9.5026727712222703E-3</v>
      </c>
      <c r="Z3442" s="10">
        <f t="shared" si="481"/>
        <v>6353882.4742268045</v>
      </c>
      <c r="AA3442" s="10">
        <f t="shared" si="482"/>
        <v>146139.29690721651</v>
      </c>
      <c r="AB3442" s="10">
        <f t="shared" si="483"/>
        <v>2</v>
      </c>
      <c r="AC3442" s="9">
        <f t="shared" si="484"/>
        <v>6163266</v>
      </c>
      <c r="AD3442" s="10">
        <f t="shared" si="485"/>
        <v>5486546.9689829499</v>
      </c>
    </row>
    <row r="3443" spans="1:30" x14ac:dyDescent="0.2">
      <c r="A3443" t="s">
        <v>1243</v>
      </c>
      <c r="B3443" s="1">
        <v>43586</v>
      </c>
      <c r="C3443" t="s">
        <v>167</v>
      </c>
      <c r="D3443" s="2">
        <v>22459</v>
      </c>
      <c r="E3443" s="2">
        <v>5785</v>
      </c>
      <c r="F3443" s="2">
        <v>0</v>
      </c>
      <c r="G3443" s="2">
        <v>9082</v>
      </c>
      <c r="H3443" s="2"/>
      <c r="I3443" s="2">
        <v>0</v>
      </c>
      <c r="J3443" s="2">
        <v>7592</v>
      </c>
      <c r="K3443" s="2">
        <v>0</v>
      </c>
      <c r="L3443" s="2">
        <v>0</v>
      </c>
      <c r="M3443" s="2">
        <v>9.4876000000000005</v>
      </c>
      <c r="N3443" s="8">
        <f t="shared" si="477"/>
        <v>948760</v>
      </c>
      <c r="O3443" s="2">
        <v>2.8925000000000001</v>
      </c>
      <c r="P3443" s="2">
        <v>0</v>
      </c>
      <c r="Q3443" s="2">
        <v>3.1787000000000001</v>
      </c>
      <c r="R3443" s="2">
        <v>0</v>
      </c>
      <c r="S3443" s="2">
        <v>0</v>
      </c>
      <c r="T3443" s="2">
        <v>3.4164000000000003</v>
      </c>
      <c r="U3443" s="2">
        <v>0</v>
      </c>
      <c r="V3443" s="2">
        <v>0</v>
      </c>
      <c r="W3443" s="2">
        <f t="shared" si="478"/>
        <v>24.916666666666668</v>
      </c>
      <c r="X3443" s="9">
        <f t="shared" si="479"/>
        <v>42.244089229262208</v>
      </c>
      <c r="Y3443" s="9">
        <f t="shared" si="480"/>
        <v>7.6968931731974569E-2</v>
      </c>
      <c r="Z3443" s="10">
        <f t="shared" si="481"/>
        <v>668829.73412913736</v>
      </c>
      <c r="AA3443" s="10">
        <f t="shared" si="482"/>
        <v>15383.083884970159</v>
      </c>
      <c r="AB3443" s="10">
        <f t="shared" si="483"/>
        <v>19</v>
      </c>
      <c r="AC3443" s="9">
        <f t="shared" si="484"/>
        <v>648764.84210526315</v>
      </c>
      <c r="AD3443" s="10">
        <f t="shared" si="485"/>
        <v>649844.36825790501</v>
      </c>
    </row>
    <row r="3444" spans="1:30" x14ac:dyDescent="0.2">
      <c r="A3444" t="s">
        <v>1243</v>
      </c>
      <c r="B3444" s="1">
        <v>43586</v>
      </c>
      <c r="C3444" t="s">
        <v>511</v>
      </c>
      <c r="D3444" s="2">
        <v>8641</v>
      </c>
      <c r="E3444" s="2">
        <v>0</v>
      </c>
      <c r="F3444" s="2">
        <v>0</v>
      </c>
      <c r="G3444" s="2">
        <v>2220</v>
      </c>
      <c r="H3444" s="2">
        <v>2222</v>
      </c>
      <c r="I3444" s="2">
        <v>0</v>
      </c>
      <c r="J3444" s="2">
        <v>2094</v>
      </c>
      <c r="K3444" s="2">
        <v>2105</v>
      </c>
      <c r="L3444" s="2">
        <v>0</v>
      </c>
      <c r="M3444" s="2">
        <v>3.0290999999999997</v>
      </c>
      <c r="N3444" s="8">
        <f t="shared" si="477"/>
        <v>302909.99999999994</v>
      </c>
      <c r="O3444" s="2">
        <v>0</v>
      </c>
      <c r="P3444" s="2">
        <v>0</v>
      </c>
      <c r="Q3444" s="2">
        <v>0.77700000000000002</v>
      </c>
      <c r="R3444" s="2">
        <v>0.88880000000000003</v>
      </c>
      <c r="S3444" s="2">
        <v>0</v>
      </c>
      <c r="T3444" s="2">
        <v>0.94230000000000003</v>
      </c>
      <c r="U3444" s="2">
        <v>0.42099999999999999</v>
      </c>
      <c r="V3444" s="2">
        <v>0</v>
      </c>
      <c r="W3444" s="2">
        <f t="shared" si="478"/>
        <v>24.916666666666668</v>
      </c>
      <c r="X3444" s="9">
        <f t="shared" si="479"/>
        <v>35.054970489526667</v>
      </c>
      <c r="Y3444" s="9">
        <f t="shared" si="480"/>
        <v>2.4573821736722051E-2</v>
      </c>
      <c r="Z3444" s="10">
        <f t="shared" si="481"/>
        <v>6353882.4742268045</v>
      </c>
      <c r="AA3444" s="10">
        <f t="shared" si="482"/>
        <v>146139.29690721651</v>
      </c>
      <c r="AB3444" s="10">
        <f t="shared" si="483"/>
        <v>2</v>
      </c>
      <c r="AC3444" s="9">
        <f t="shared" si="484"/>
        <v>6163266</v>
      </c>
      <c r="AD3444" s="10">
        <f t="shared" si="485"/>
        <v>5122908.7404426504</v>
      </c>
    </row>
    <row r="3445" spans="1:30" x14ac:dyDescent="0.2">
      <c r="A3445" t="s">
        <v>1243</v>
      </c>
      <c r="B3445" s="1">
        <v>43586</v>
      </c>
      <c r="C3445" t="s">
        <v>317</v>
      </c>
      <c r="D3445" s="2">
        <v>3473</v>
      </c>
      <c r="E3445" s="2">
        <v>1424</v>
      </c>
      <c r="F3445" s="2">
        <v>1497</v>
      </c>
      <c r="G3445" s="2">
        <v>0</v>
      </c>
      <c r="H3445" s="2"/>
      <c r="I3445" s="2">
        <v>0</v>
      </c>
      <c r="J3445" s="2">
        <v>0</v>
      </c>
      <c r="K3445" s="2">
        <v>0</v>
      </c>
      <c r="L3445" s="2">
        <v>552</v>
      </c>
      <c r="M3445" s="2">
        <v>1.9593499999999999</v>
      </c>
      <c r="N3445" s="8">
        <f t="shared" si="477"/>
        <v>195935</v>
      </c>
      <c r="O3445" s="2">
        <v>0.91879999999999995</v>
      </c>
      <c r="P3445" s="2">
        <v>0.88005</v>
      </c>
      <c r="Q3445" s="2">
        <v>0</v>
      </c>
      <c r="R3445" s="2">
        <v>0</v>
      </c>
      <c r="S3445" s="2">
        <v>0</v>
      </c>
      <c r="T3445" s="2">
        <v>0</v>
      </c>
      <c r="U3445" s="2">
        <v>0</v>
      </c>
      <c r="V3445" s="2">
        <v>0.1605</v>
      </c>
      <c r="W3445" s="2">
        <f t="shared" si="478"/>
        <v>24.916666666666668</v>
      </c>
      <c r="X3445" s="9">
        <f t="shared" si="479"/>
        <v>56.416642672041462</v>
      </c>
      <c r="Y3445" s="9">
        <f t="shared" si="480"/>
        <v>1.5895387283300769E-2</v>
      </c>
      <c r="Z3445" s="10">
        <f t="shared" si="481"/>
        <v>794235.30927835056</v>
      </c>
      <c r="AA3445" s="10">
        <f t="shared" si="482"/>
        <v>18267.412113402064</v>
      </c>
      <c r="AB3445" s="10">
        <f t="shared" si="483"/>
        <v>16</v>
      </c>
      <c r="AC3445" s="9">
        <f t="shared" si="484"/>
        <v>770408.25</v>
      </c>
      <c r="AD3445" s="10">
        <f t="shared" si="485"/>
        <v>1030586.061744726</v>
      </c>
    </row>
    <row r="3446" spans="1:30" x14ac:dyDescent="0.2">
      <c r="A3446" t="s">
        <v>1243</v>
      </c>
      <c r="B3446" s="1">
        <v>43586</v>
      </c>
      <c r="C3446" t="s">
        <v>979</v>
      </c>
      <c r="D3446" s="2">
        <v>42812</v>
      </c>
      <c r="E3446" s="2">
        <v>0</v>
      </c>
      <c r="F3446" s="2">
        <v>0</v>
      </c>
      <c r="G3446" s="2">
        <v>21311</v>
      </c>
      <c r="H3446" s="2"/>
      <c r="I3446" s="2">
        <v>0</v>
      </c>
      <c r="J3446" s="2">
        <v>8658</v>
      </c>
      <c r="K3446" s="2">
        <v>0</v>
      </c>
      <c r="L3446" s="2">
        <v>12843</v>
      </c>
      <c r="M3446" s="2">
        <v>14.5657</v>
      </c>
      <c r="N3446" s="8">
        <f t="shared" si="477"/>
        <v>1456570</v>
      </c>
      <c r="O3446" s="2">
        <v>0</v>
      </c>
      <c r="P3446" s="2">
        <v>0</v>
      </c>
      <c r="Q3446" s="2">
        <v>7.45885</v>
      </c>
      <c r="R3446" s="2">
        <v>0</v>
      </c>
      <c r="S3446" s="2">
        <v>0</v>
      </c>
      <c r="T3446" s="2">
        <v>3.8961000000000001</v>
      </c>
      <c r="U3446" s="2">
        <v>0</v>
      </c>
      <c r="V3446" s="2">
        <v>3.21075</v>
      </c>
      <c r="W3446" s="2">
        <f t="shared" si="478"/>
        <v>24.916666666666668</v>
      </c>
      <c r="X3446" s="9">
        <f t="shared" si="479"/>
        <v>34.022470335419975</v>
      </c>
      <c r="Y3446" s="9">
        <f t="shared" si="480"/>
        <v>0.11816543371647435</v>
      </c>
      <c r="Z3446" s="10">
        <f t="shared" si="481"/>
        <v>2117960.8247422683</v>
      </c>
      <c r="AA3446" s="10">
        <f t="shared" si="482"/>
        <v>48713.098969072169</v>
      </c>
      <c r="AB3446" s="10">
        <f t="shared" si="483"/>
        <v>6</v>
      </c>
      <c r="AC3446" s="9">
        <f t="shared" si="484"/>
        <v>2054422</v>
      </c>
      <c r="AD3446" s="10">
        <f t="shared" si="485"/>
        <v>1657339.9646216352</v>
      </c>
    </row>
    <row r="3447" spans="1:30" x14ac:dyDescent="0.2">
      <c r="A3447" t="s">
        <v>1243</v>
      </c>
      <c r="B3447" s="1">
        <v>43586</v>
      </c>
      <c r="C3447" t="s">
        <v>1332</v>
      </c>
      <c r="D3447" s="2">
        <v>6812</v>
      </c>
      <c r="E3447" s="2">
        <v>0</v>
      </c>
      <c r="F3447" s="2">
        <v>0</v>
      </c>
      <c r="G3447" s="2">
        <v>2327</v>
      </c>
      <c r="H3447" s="2"/>
      <c r="I3447" s="2">
        <v>0</v>
      </c>
      <c r="J3447" s="2">
        <v>2271</v>
      </c>
      <c r="K3447" s="2">
        <v>2214</v>
      </c>
      <c r="L3447" s="2">
        <v>0</v>
      </c>
      <c r="M3447" s="2">
        <v>3.4427000000000003</v>
      </c>
      <c r="N3447" s="8">
        <f t="shared" si="477"/>
        <v>344270.00000000006</v>
      </c>
      <c r="O3447" s="2">
        <v>0</v>
      </c>
      <c r="P3447" s="2">
        <v>0</v>
      </c>
      <c r="Q3447" s="2">
        <v>1.9779500000000001</v>
      </c>
      <c r="R3447" s="2">
        <v>0</v>
      </c>
      <c r="S3447" s="2">
        <v>0</v>
      </c>
      <c r="T3447" s="2">
        <v>1.0219499999999999</v>
      </c>
      <c r="U3447" s="2">
        <v>0.44280000000000003</v>
      </c>
      <c r="V3447" s="2">
        <v>0</v>
      </c>
      <c r="W3447" s="2">
        <f t="shared" si="478"/>
        <v>24.916666666666668</v>
      </c>
      <c r="X3447" s="9">
        <f t="shared" si="479"/>
        <v>50.538755137991785</v>
      </c>
      <c r="Y3447" s="9">
        <f t="shared" si="480"/>
        <v>2.792918559737646E-2</v>
      </c>
      <c r="Z3447" s="10">
        <f t="shared" si="481"/>
        <v>12707764.948453609</v>
      </c>
      <c r="AA3447" s="10">
        <f t="shared" si="482"/>
        <v>292278.59381443303</v>
      </c>
      <c r="AB3447" s="10">
        <f t="shared" si="483"/>
        <v>1</v>
      </c>
      <c r="AC3447" s="9">
        <f t="shared" si="484"/>
        <v>12326532</v>
      </c>
      <c r="AD3447" s="10">
        <f t="shared" si="485"/>
        <v>14771396.284864191</v>
      </c>
    </row>
    <row r="3448" spans="1:30" x14ac:dyDescent="0.2">
      <c r="A3448" t="s">
        <v>1243</v>
      </c>
      <c r="B3448" s="1">
        <v>43586</v>
      </c>
      <c r="C3448" t="s">
        <v>706</v>
      </c>
      <c r="D3448" s="2">
        <v>8679</v>
      </c>
      <c r="E3448" s="2">
        <v>0</v>
      </c>
      <c r="F3448" s="2">
        <v>2679</v>
      </c>
      <c r="G3448" s="2">
        <v>2695</v>
      </c>
      <c r="H3448" s="2"/>
      <c r="I3448" s="2">
        <v>1657</v>
      </c>
      <c r="J3448" s="2">
        <v>1648</v>
      </c>
      <c r="K3448" s="2">
        <v>0</v>
      </c>
      <c r="L3448" s="2">
        <v>0</v>
      </c>
      <c r="M3448" s="2">
        <v>2.9964500000000003</v>
      </c>
      <c r="N3448" s="8">
        <f t="shared" si="477"/>
        <v>299645</v>
      </c>
      <c r="O3448" s="2">
        <v>0</v>
      </c>
      <c r="P3448" s="2">
        <v>0.66975000000000007</v>
      </c>
      <c r="Q3448" s="2">
        <v>0.67375000000000007</v>
      </c>
      <c r="R3448" s="2">
        <v>0</v>
      </c>
      <c r="S3448" s="2">
        <v>0.91134999999999999</v>
      </c>
      <c r="T3448" s="2">
        <v>0.74160000000000004</v>
      </c>
      <c r="U3448" s="2">
        <v>0</v>
      </c>
      <c r="V3448" s="2">
        <v>0</v>
      </c>
      <c r="W3448" s="2">
        <f t="shared" si="478"/>
        <v>24.916666666666668</v>
      </c>
      <c r="X3448" s="9">
        <f t="shared" si="479"/>
        <v>34.525290932135036</v>
      </c>
      <c r="Y3448" s="9">
        <f t="shared" si="480"/>
        <v>2.4308945938727941E-2</v>
      </c>
      <c r="Z3448" s="10">
        <f t="shared" si="481"/>
        <v>3176941.2371134022</v>
      </c>
      <c r="AA3448" s="10">
        <f t="shared" si="482"/>
        <v>73069.648453608257</v>
      </c>
      <c r="AB3448" s="10">
        <f t="shared" si="483"/>
        <v>4</v>
      </c>
      <c r="AC3448" s="9">
        <f t="shared" si="484"/>
        <v>3081633</v>
      </c>
      <c r="AD3448" s="10">
        <f t="shared" si="485"/>
        <v>2522750.871169656</v>
      </c>
    </row>
    <row r="3449" spans="1:30" x14ac:dyDescent="0.2">
      <c r="A3449" t="s">
        <v>1243</v>
      </c>
      <c r="B3449" s="1">
        <v>43586</v>
      </c>
      <c r="C3449" t="s">
        <v>515</v>
      </c>
      <c r="D3449" s="2">
        <v>1284</v>
      </c>
      <c r="E3449" s="2">
        <v>0</v>
      </c>
      <c r="F3449" s="2">
        <v>0</v>
      </c>
      <c r="G3449" s="2">
        <v>0</v>
      </c>
      <c r="H3449" s="2">
        <v>1284</v>
      </c>
      <c r="I3449" s="2">
        <v>0</v>
      </c>
      <c r="J3449" s="2">
        <v>0</v>
      </c>
      <c r="K3449" s="2">
        <v>0</v>
      </c>
      <c r="L3449" s="2">
        <v>0</v>
      </c>
      <c r="M3449" s="2">
        <v>0.51359999999999995</v>
      </c>
      <c r="N3449" s="8">
        <f t="shared" si="477"/>
        <v>51359.999999999993</v>
      </c>
      <c r="O3449" s="2">
        <v>0</v>
      </c>
      <c r="P3449" s="2">
        <v>0</v>
      </c>
      <c r="Q3449" s="2">
        <v>0</v>
      </c>
      <c r="R3449" s="2">
        <v>0.51359999999999995</v>
      </c>
      <c r="S3449" s="2">
        <v>0</v>
      </c>
      <c r="T3449" s="2">
        <v>0</v>
      </c>
      <c r="U3449" s="2">
        <v>0</v>
      </c>
      <c r="V3449" s="2">
        <v>0</v>
      </c>
      <c r="W3449" s="2">
        <f t="shared" si="478"/>
        <v>24.916666666666668</v>
      </c>
      <c r="X3449" s="9">
        <f t="shared" si="479"/>
        <v>39.999999999999993</v>
      </c>
      <c r="Y3449" s="9">
        <f t="shared" si="480"/>
        <v>4.1666220474663911E-3</v>
      </c>
      <c r="Z3449" s="10">
        <f t="shared" si="481"/>
        <v>1588470.6185567011</v>
      </c>
      <c r="AA3449" s="10">
        <f t="shared" si="482"/>
        <v>36534.824226804129</v>
      </c>
      <c r="AB3449" s="10">
        <f t="shared" si="483"/>
        <v>8</v>
      </c>
      <c r="AC3449" s="9">
        <f t="shared" si="484"/>
        <v>1540816.5</v>
      </c>
      <c r="AD3449" s="10">
        <f t="shared" si="485"/>
        <v>1461392.969072165</v>
      </c>
    </row>
    <row r="3450" spans="1:30" x14ac:dyDescent="0.2">
      <c r="A3450" t="s">
        <v>1243</v>
      </c>
      <c r="B3450" s="1">
        <v>43586</v>
      </c>
      <c r="C3450" t="s">
        <v>1276</v>
      </c>
      <c r="D3450" s="2">
        <v>1378</v>
      </c>
      <c r="E3450" s="2">
        <v>408</v>
      </c>
      <c r="F3450" s="2">
        <v>970</v>
      </c>
      <c r="G3450" s="2">
        <v>0</v>
      </c>
      <c r="H3450" s="2"/>
      <c r="I3450" s="2">
        <v>0</v>
      </c>
      <c r="J3450" s="2">
        <v>0</v>
      </c>
      <c r="K3450" s="2">
        <v>0</v>
      </c>
      <c r="L3450" s="2">
        <v>0</v>
      </c>
      <c r="M3450" s="2">
        <v>0.73749999999999993</v>
      </c>
      <c r="N3450" s="8">
        <f t="shared" si="477"/>
        <v>73750</v>
      </c>
      <c r="O3450" s="2">
        <v>0.20399999999999999</v>
      </c>
      <c r="P3450" s="2">
        <v>0.53349999999999997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f t="shared" si="478"/>
        <v>24.916666666666668</v>
      </c>
      <c r="X3450" s="9">
        <f t="shared" si="479"/>
        <v>53.519593613933239</v>
      </c>
      <c r="Y3450" s="9">
        <f t="shared" si="480"/>
        <v>5.9830291277384422E-3</v>
      </c>
      <c r="Z3450" s="10">
        <f t="shared" si="481"/>
        <v>12707764.948453609</v>
      </c>
      <c r="AA3450" s="10">
        <f t="shared" si="482"/>
        <v>292278.59381443303</v>
      </c>
      <c r="AB3450" s="10">
        <f t="shared" si="483"/>
        <v>1</v>
      </c>
      <c r="AC3450" s="9">
        <f t="shared" si="484"/>
        <v>12326532</v>
      </c>
      <c r="AD3450" s="10">
        <f t="shared" si="485"/>
        <v>15642631.563000318</v>
      </c>
    </row>
    <row r="3451" spans="1:30" x14ac:dyDescent="0.2">
      <c r="A3451" t="s">
        <v>1243</v>
      </c>
      <c r="B3451" s="1">
        <v>43586</v>
      </c>
      <c r="C3451" t="s">
        <v>1070</v>
      </c>
      <c r="D3451" s="2">
        <v>4733</v>
      </c>
      <c r="E3451" s="2">
        <v>0</v>
      </c>
      <c r="F3451" s="2">
        <v>0</v>
      </c>
      <c r="G3451" s="2">
        <v>0</v>
      </c>
      <c r="H3451" s="2">
        <v>4733</v>
      </c>
      <c r="I3451" s="2">
        <v>0</v>
      </c>
      <c r="J3451" s="2">
        <v>0</v>
      </c>
      <c r="K3451" s="2">
        <v>0</v>
      </c>
      <c r="L3451" s="2">
        <v>0</v>
      </c>
      <c r="M3451" s="2">
        <v>1.8932</v>
      </c>
      <c r="N3451" s="8">
        <f t="shared" si="477"/>
        <v>189320</v>
      </c>
      <c r="O3451" s="2">
        <v>0</v>
      </c>
      <c r="P3451" s="2">
        <v>0</v>
      </c>
      <c r="Q3451" s="2">
        <v>0</v>
      </c>
      <c r="R3451" s="2">
        <v>1.8932</v>
      </c>
      <c r="S3451" s="2">
        <v>0</v>
      </c>
      <c r="T3451" s="2">
        <v>0</v>
      </c>
      <c r="U3451" s="2">
        <v>0</v>
      </c>
      <c r="V3451" s="2">
        <v>0</v>
      </c>
      <c r="W3451" s="2">
        <f t="shared" si="478"/>
        <v>24.916666666666668</v>
      </c>
      <c r="X3451" s="9">
        <f t="shared" si="479"/>
        <v>40</v>
      </c>
      <c r="Y3451" s="9">
        <f t="shared" si="480"/>
        <v>1.5358739992724637E-2</v>
      </c>
      <c r="Z3451" s="10">
        <f t="shared" si="481"/>
        <v>4235921.6494845366</v>
      </c>
      <c r="AA3451" s="10">
        <f t="shared" si="482"/>
        <v>97426.197938144338</v>
      </c>
      <c r="AB3451" s="10">
        <f t="shared" si="483"/>
        <v>3</v>
      </c>
      <c r="AC3451" s="9">
        <f t="shared" si="484"/>
        <v>4108844</v>
      </c>
      <c r="AD3451" s="10">
        <f t="shared" si="485"/>
        <v>3897047.9175257734</v>
      </c>
    </row>
    <row r="3452" spans="1:30" x14ac:dyDescent="0.2">
      <c r="A3452" t="s">
        <v>1243</v>
      </c>
      <c r="B3452" s="1">
        <v>43586</v>
      </c>
      <c r="C3452" t="s">
        <v>1333</v>
      </c>
      <c r="D3452" s="2">
        <v>676</v>
      </c>
      <c r="E3452" s="2">
        <v>676</v>
      </c>
      <c r="F3452" s="2">
        <v>0</v>
      </c>
      <c r="G3452" s="2">
        <v>0</v>
      </c>
      <c r="H3452" s="2"/>
      <c r="I3452" s="2">
        <v>0</v>
      </c>
      <c r="J3452" s="2">
        <v>0</v>
      </c>
      <c r="K3452" s="2">
        <v>0</v>
      </c>
      <c r="L3452" s="2">
        <v>0</v>
      </c>
      <c r="M3452" s="2">
        <v>0.33800000000000002</v>
      </c>
      <c r="N3452" s="8">
        <f t="shared" si="477"/>
        <v>33800</v>
      </c>
      <c r="O3452" s="2">
        <v>0.33800000000000002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f t="shared" si="478"/>
        <v>24.916666666666668</v>
      </c>
      <c r="X3452" s="9">
        <f t="shared" si="479"/>
        <v>50</v>
      </c>
      <c r="Y3452" s="9">
        <f t="shared" si="480"/>
        <v>2.7420526714245336E-3</v>
      </c>
      <c r="Z3452" s="10">
        <f t="shared" si="481"/>
        <v>12707764.948453609</v>
      </c>
      <c r="AA3452" s="10">
        <f t="shared" si="482"/>
        <v>292278.59381443303</v>
      </c>
      <c r="AB3452" s="10">
        <f t="shared" si="483"/>
        <v>1</v>
      </c>
      <c r="AC3452" s="9">
        <f t="shared" si="484"/>
        <v>12326532</v>
      </c>
      <c r="AD3452" s="10">
        <f t="shared" si="485"/>
        <v>14613929.690721652</v>
      </c>
    </row>
    <row r="3453" spans="1:30" x14ac:dyDescent="0.2">
      <c r="A3453" t="s">
        <v>1243</v>
      </c>
      <c r="B3453" s="1">
        <v>43586</v>
      </c>
      <c r="C3453" t="s">
        <v>1277</v>
      </c>
      <c r="D3453" s="2">
        <v>1420</v>
      </c>
      <c r="E3453" s="2">
        <v>1420</v>
      </c>
      <c r="F3453" s="2">
        <v>0</v>
      </c>
      <c r="G3453" s="2">
        <v>0</v>
      </c>
      <c r="H3453" s="2"/>
      <c r="I3453" s="2">
        <v>0</v>
      </c>
      <c r="J3453" s="2">
        <v>0</v>
      </c>
      <c r="K3453" s="2">
        <v>0</v>
      </c>
      <c r="L3453" s="2">
        <v>0</v>
      </c>
      <c r="M3453" s="2">
        <v>0.71</v>
      </c>
      <c r="N3453" s="8">
        <f t="shared" si="477"/>
        <v>71000</v>
      </c>
      <c r="O3453" s="2">
        <v>0.71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f t="shared" si="478"/>
        <v>24.916666666666668</v>
      </c>
      <c r="X3453" s="9">
        <f t="shared" si="479"/>
        <v>50</v>
      </c>
      <c r="Y3453" s="9">
        <f t="shared" si="480"/>
        <v>5.759933126365145E-3</v>
      </c>
      <c r="Z3453" s="10">
        <f t="shared" si="481"/>
        <v>4235921.6494845366</v>
      </c>
      <c r="AA3453" s="10">
        <f t="shared" si="482"/>
        <v>97426.197938144338</v>
      </c>
      <c r="AB3453" s="10">
        <f t="shared" si="483"/>
        <v>3</v>
      </c>
      <c r="AC3453" s="9">
        <f t="shared" si="484"/>
        <v>4108844</v>
      </c>
      <c r="AD3453" s="10">
        <f t="shared" si="485"/>
        <v>4871309.8969072169</v>
      </c>
    </row>
    <row r="3454" spans="1:30" x14ac:dyDescent="0.2">
      <c r="A3454" t="s">
        <v>1243</v>
      </c>
      <c r="B3454" s="1">
        <v>43586</v>
      </c>
      <c r="C3454" t="s">
        <v>1334</v>
      </c>
      <c r="D3454" s="2">
        <v>13256</v>
      </c>
      <c r="E3454" s="2">
        <v>0</v>
      </c>
      <c r="F3454" s="2">
        <v>0</v>
      </c>
      <c r="G3454" s="2">
        <v>0</v>
      </c>
      <c r="H3454" s="2"/>
      <c r="I3454" s="2">
        <v>13256</v>
      </c>
      <c r="J3454" s="2">
        <v>0</v>
      </c>
      <c r="K3454" s="2">
        <v>0</v>
      </c>
      <c r="L3454" s="2">
        <v>0</v>
      </c>
      <c r="M3454" s="2">
        <v>7.2907999999999999</v>
      </c>
      <c r="N3454" s="8">
        <f t="shared" si="477"/>
        <v>729080</v>
      </c>
      <c r="O3454" s="2">
        <v>0</v>
      </c>
      <c r="P3454" s="2">
        <v>0</v>
      </c>
      <c r="Q3454" s="2">
        <v>0</v>
      </c>
      <c r="R3454" s="2">
        <v>0</v>
      </c>
      <c r="S3454" s="2">
        <v>7.2907999999999999</v>
      </c>
      <c r="T3454" s="2">
        <v>0</v>
      </c>
      <c r="U3454" s="2">
        <v>0</v>
      </c>
      <c r="V3454" s="2">
        <v>0</v>
      </c>
      <c r="W3454" s="2">
        <f t="shared" si="478"/>
        <v>24.916666666666668</v>
      </c>
      <c r="X3454" s="9">
        <f t="shared" si="479"/>
        <v>55</v>
      </c>
      <c r="Y3454" s="9">
        <f t="shared" si="480"/>
        <v>5.9147211884088731E-2</v>
      </c>
      <c r="Z3454" s="10">
        <f t="shared" si="481"/>
        <v>4235921.6494845366</v>
      </c>
      <c r="AA3454" s="10">
        <f t="shared" si="482"/>
        <v>97426.197938144338</v>
      </c>
      <c r="AB3454" s="10">
        <f t="shared" si="483"/>
        <v>3</v>
      </c>
      <c r="AC3454" s="9">
        <f t="shared" si="484"/>
        <v>4108844</v>
      </c>
      <c r="AD3454" s="10">
        <f t="shared" si="485"/>
        <v>5358440.8865979388</v>
      </c>
    </row>
    <row r="3455" spans="1:30" x14ac:dyDescent="0.2">
      <c r="A3455" t="s">
        <v>1243</v>
      </c>
      <c r="B3455" s="1">
        <v>43586</v>
      </c>
      <c r="C3455" t="s">
        <v>1335</v>
      </c>
      <c r="D3455" s="2">
        <v>3864</v>
      </c>
      <c r="E3455" s="2">
        <v>0</v>
      </c>
      <c r="F3455" s="2">
        <v>1871</v>
      </c>
      <c r="G3455" s="2">
        <v>0</v>
      </c>
      <c r="H3455" s="2"/>
      <c r="I3455" s="2">
        <v>1993</v>
      </c>
      <c r="J3455" s="2">
        <v>0</v>
      </c>
      <c r="K3455" s="2">
        <v>0</v>
      </c>
      <c r="L3455" s="2">
        <v>0</v>
      </c>
      <c r="M3455" s="2">
        <v>2.1252</v>
      </c>
      <c r="N3455" s="8">
        <f t="shared" si="477"/>
        <v>212520</v>
      </c>
      <c r="O3455" s="2">
        <v>0</v>
      </c>
      <c r="P3455" s="2">
        <v>1.02905</v>
      </c>
      <c r="Q3455" s="2">
        <v>0</v>
      </c>
      <c r="R3455" s="2">
        <v>0</v>
      </c>
      <c r="S3455" s="2">
        <v>1.09615</v>
      </c>
      <c r="T3455" s="2">
        <v>0</v>
      </c>
      <c r="U3455" s="2">
        <v>0</v>
      </c>
      <c r="V3455" s="2">
        <v>0</v>
      </c>
      <c r="W3455" s="2">
        <f t="shared" si="478"/>
        <v>24.916666666666668</v>
      </c>
      <c r="X3455" s="9">
        <f t="shared" si="479"/>
        <v>55</v>
      </c>
      <c r="Y3455" s="9">
        <f t="shared" si="480"/>
        <v>1.7240858986128458E-2</v>
      </c>
      <c r="Z3455" s="10">
        <f t="shared" si="481"/>
        <v>12707764.948453609</v>
      </c>
      <c r="AA3455" s="10">
        <f t="shared" si="482"/>
        <v>292278.59381443303</v>
      </c>
      <c r="AB3455" s="10">
        <f t="shared" si="483"/>
        <v>1</v>
      </c>
      <c r="AC3455" s="9">
        <f t="shared" si="484"/>
        <v>12326532</v>
      </c>
      <c r="AD3455" s="10">
        <f t="shared" si="485"/>
        <v>16075322.659793817</v>
      </c>
    </row>
    <row r="3456" spans="1:30" x14ac:dyDescent="0.2">
      <c r="A3456" t="s">
        <v>1243</v>
      </c>
      <c r="B3456" s="1">
        <v>43586</v>
      </c>
      <c r="C3456" t="s">
        <v>711</v>
      </c>
      <c r="D3456" s="2">
        <v>3225</v>
      </c>
      <c r="E3456" s="2">
        <v>596</v>
      </c>
      <c r="F3456" s="2">
        <v>650</v>
      </c>
      <c r="G3456" s="2">
        <v>647</v>
      </c>
      <c r="H3456" s="2"/>
      <c r="I3456" s="2">
        <v>608</v>
      </c>
      <c r="J3456" s="2">
        <v>724</v>
      </c>
      <c r="K3456" s="2">
        <v>0</v>
      </c>
      <c r="L3456" s="2">
        <v>0</v>
      </c>
      <c r="M3456" s="2">
        <v>1.5421499999999999</v>
      </c>
      <c r="N3456" s="8">
        <f t="shared" si="477"/>
        <v>154215</v>
      </c>
      <c r="O3456" s="2">
        <v>0.29799999999999999</v>
      </c>
      <c r="P3456" s="2">
        <v>0.35749999999999998</v>
      </c>
      <c r="Q3456" s="2">
        <v>0.22645000000000001</v>
      </c>
      <c r="R3456" s="2">
        <v>0</v>
      </c>
      <c r="S3456" s="2">
        <v>0.33439999999999998</v>
      </c>
      <c r="T3456" s="2">
        <v>0.32579999999999998</v>
      </c>
      <c r="U3456" s="2">
        <v>0</v>
      </c>
      <c r="V3456" s="2">
        <v>0</v>
      </c>
      <c r="W3456" s="2">
        <f t="shared" si="478"/>
        <v>24.916666666666668</v>
      </c>
      <c r="X3456" s="9">
        <f t="shared" si="479"/>
        <v>47.818604651162794</v>
      </c>
      <c r="Y3456" s="9">
        <f t="shared" si="480"/>
        <v>1.2510818127921137E-2</v>
      </c>
      <c r="Z3456" s="10">
        <f t="shared" si="481"/>
        <v>6353882.4742268045</v>
      </c>
      <c r="AA3456" s="10">
        <f t="shared" si="482"/>
        <v>146139.29690721651</v>
      </c>
      <c r="AB3456" s="10">
        <f t="shared" si="483"/>
        <v>2</v>
      </c>
      <c r="AC3456" s="9">
        <f t="shared" si="484"/>
        <v>6163266</v>
      </c>
      <c r="AD3456" s="10">
        <f t="shared" si="485"/>
        <v>6988177.2628050838</v>
      </c>
    </row>
    <row r="3457" spans="1:30" x14ac:dyDescent="0.2">
      <c r="A3457" t="s">
        <v>1243</v>
      </c>
      <c r="B3457" s="1">
        <v>43586</v>
      </c>
      <c r="C3457" t="s">
        <v>176</v>
      </c>
      <c r="D3457" s="2">
        <v>5395</v>
      </c>
      <c r="E3457" s="2">
        <v>1752</v>
      </c>
      <c r="F3457" s="2">
        <v>0</v>
      </c>
      <c r="G3457" s="2">
        <v>1859</v>
      </c>
      <c r="H3457" s="2"/>
      <c r="I3457" s="2">
        <v>0</v>
      </c>
      <c r="J3457" s="2">
        <v>0</v>
      </c>
      <c r="K3457" s="2">
        <v>0</v>
      </c>
      <c r="L3457" s="2">
        <v>1784</v>
      </c>
      <c r="M3457" s="2">
        <v>1.97265</v>
      </c>
      <c r="N3457" s="8">
        <f t="shared" si="477"/>
        <v>197265</v>
      </c>
      <c r="O3457" s="2">
        <v>0.876</v>
      </c>
      <c r="P3457" s="2">
        <v>0</v>
      </c>
      <c r="Q3457" s="2">
        <v>0.65064999999999995</v>
      </c>
      <c r="R3457" s="2">
        <v>0</v>
      </c>
      <c r="S3457" s="2">
        <v>0</v>
      </c>
      <c r="T3457" s="2">
        <v>0</v>
      </c>
      <c r="U3457" s="2">
        <v>0</v>
      </c>
      <c r="V3457" s="2">
        <v>0.44600000000000001</v>
      </c>
      <c r="W3457" s="2">
        <f t="shared" si="478"/>
        <v>24.916666666666668</v>
      </c>
      <c r="X3457" s="9">
        <f t="shared" si="479"/>
        <v>36.564411492122332</v>
      </c>
      <c r="Y3457" s="9">
        <f t="shared" si="480"/>
        <v>1.6003284622146764E-2</v>
      </c>
      <c r="Z3457" s="10">
        <f t="shared" si="481"/>
        <v>1588470.6185567011</v>
      </c>
      <c r="AA3457" s="10">
        <f t="shared" si="482"/>
        <v>36534.824226804129</v>
      </c>
      <c r="AB3457" s="10">
        <f t="shared" si="483"/>
        <v>8</v>
      </c>
      <c r="AC3457" s="9">
        <f t="shared" si="484"/>
        <v>1540816.5</v>
      </c>
      <c r="AD3457" s="10">
        <f t="shared" si="485"/>
        <v>1335874.3468212262</v>
      </c>
    </row>
    <row r="3458" spans="1:30" x14ac:dyDescent="0.2">
      <c r="A3458" t="s">
        <v>1243</v>
      </c>
      <c r="B3458" s="1">
        <v>43586</v>
      </c>
      <c r="C3458" t="s">
        <v>1336</v>
      </c>
      <c r="D3458" s="2">
        <v>1357</v>
      </c>
      <c r="E3458" s="2">
        <v>314</v>
      </c>
      <c r="F3458" s="2">
        <v>657</v>
      </c>
      <c r="G3458" s="2">
        <v>0</v>
      </c>
      <c r="H3458" s="2"/>
      <c r="I3458" s="2">
        <v>386</v>
      </c>
      <c r="J3458" s="2">
        <v>0</v>
      </c>
      <c r="K3458" s="2">
        <v>0</v>
      </c>
      <c r="L3458" s="2">
        <v>0</v>
      </c>
      <c r="M3458" s="2">
        <v>0.73065000000000002</v>
      </c>
      <c r="N3458" s="8">
        <f t="shared" si="477"/>
        <v>73065</v>
      </c>
      <c r="O3458" s="2">
        <v>0.157</v>
      </c>
      <c r="P3458" s="2">
        <v>0.36135</v>
      </c>
      <c r="Q3458" s="2">
        <v>0</v>
      </c>
      <c r="R3458" s="2">
        <v>0</v>
      </c>
      <c r="S3458" s="2">
        <v>0.21229999999999999</v>
      </c>
      <c r="T3458" s="2">
        <v>0</v>
      </c>
      <c r="U3458" s="2">
        <v>0</v>
      </c>
      <c r="V3458" s="2">
        <v>0</v>
      </c>
      <c r="W3458" s="2">
        <f t="shared" si="478"/>
        <v>24.916666666666668</v>
      </c>
      <c r="X3458" s="9">
        <f t="shared" si="479"/>
        <v>53.843036109064109</v>
      </c>
      <c r="Y3458" s="9">
        <f t="shared" si="480"/>
        <v>5.9274579419418211E-3</v>
      </c>
      <c r="Z3458" s="10">
        <f t="shared" si="481"/>
        <v>4235921.6494845366</v>
      </c>
      <c r="AA3458" s="10">
        <f t="shared" si="482"/>
        <v>97426.197938144338</v>
      </c>
      <c r="AB3458" s="10">
        <f t="shared" si="483"/>
        <v>3</v>
      </c>
      <c r="AC3458" s="9">
        <f t="shared" si="484"/>
        <v>4108844</v>
      </c>
      <c r="AD3458" s="10">
        <f t="shared" si="485"/>
        <v>5245722.2935523326</v>
      </c>
    </row>
    <row r="3459" spans="1:30" x14ac:dyDescent="0.2">
      <c r="A3459" t="s">
        <v>1243</v>
      </c>
      <c r="B3459" s="1">
        <v>43586</v>
      </c>
      <c r="C3459" t="s">
        <v>177</v>
      </c>
      <c r="D3459" s="2">
        <v>1970</v>
      </c>
      <c r="E3459" s="2">
        <v>1970</v>
      </c>
      <c r="F3459" s="2">
        <v>0</v>
      </c>
      <c r="G3459" s="2">
        <v>0</v>
      </c>
      <c r="H3459" s="2"/>
      <c r="I3459" s="2">
        <v>0</v>
      </c>
      <c r="J3459" s="2">
        <v>0</v>
      </c>
      <c r="K3459" s="2">
        <v>0</v>
      </c>
      <c r="L3459" s="2">
        <v>0</v>
      </c>
      <c r="M3459" s="2">
        <v>0.91869999999999996</v>
      </c>
      <c r="N3459" s="8">
        <f t="shared" ref="N3459:N3522" si="486">M3459*100000</f>
        <v>91870</v>
      </c>
      <c r="O3459" s="2">
        <v>0.91869999999999996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s="2">
        <v>0</v>
      </c>
      <c r="V3459" s="2">
        <v>0</v>
      </c>
      <c r="W3459" s="2">
        <f t="shared" ref="W3459:W3522" si="487">299/12</f>
        <v>24.916666666666668</v>
      </c>
      <c r="X3459" s="9">
        <f t="shared" ref="X3459:X3522" si="488">N3459/D3459</f>
        <v>46.63451776649746</v>
      </c>
      <c r="Y3459" s="9">
        <f t="shared" ref="Y3459:Y3522" si="489">N3459/12326532</f>
        <v>7.4530289622417728E-3</v>
      </c>
      <c r="Z3459" s="10">
        <f t="shared" ref="Z3459:Z3522" si="490">AC3459*(1/(1-0.03))</f>
        <v>1270776.494845361</v>
      </c>
      <c r="AA3459" s="10">
        <f t="shared" ref="AA3459:AA3522" si="491">Z3459*0.023</f>
        <v>29227.859381443301</v>
      </c>
      <c r="AB3459" s="10">
        <f t="shared" ref="AB3459:AB3522" si="492">COUNTIF(C3459:C10810,C3459)</f>
        <v>10</v>
      </c>
      <c r="AC3459" s="9">
        <f t="shared" ref="AC3459:AC3522" si="493">12326532/AB3459</f>
        <v>1232653.2</v>
      </c>
      <c r="AD3459" s="10">
        <f t="shared" ref="AD3459:AD3522" si="494">AA3459*X3459</f>
        <v>1363027.127600607</v>
      </c>
    </row>
    <row r="3460" spans="1:30" x14ac:dyDescent="0.2">
      <c r="A3460" t="s">
        <v>1243</v>
      </c>
      <c r="B3460" s="1">
        <v>43586</v>
      </c>
      <c r="C3460" t="s">
        <v>1337</v>
      </c>
      <c r="D3460" s="2">
        <v>7789</v>
      </c>
      <c r="E3460" s="2">
        <v>0</v>
      </c>
      <c r="F3460" s="2">
        <v>3922</v>
      </c>
      <c r="G3460" s="2">
        <v>0</v>
      </c>
      <c r="H3460" s="2"/>
      <c r="I3460" s="2">
        <v>3867</v>
      </c>
      <c r="J3460" s="2">
        <v>0</v>
      </c>
      <c r="K3460" s="2">
        <v>0</v>
      </c>
      <c r="L3460" s="2">
        <v>0</v>
      </c>
      <c r="M3460" s="2">
        <v>4.2839499999999999</v>
      </c>
      <c r="N3460" s="8">
        <f t="shared" si="486"/>
        <v>428395</v>
      </c>
      <c r="O3460" s="2">
        <v>0</v>
      </c>
      <c r="P3460" s="2">
        <v>2.1570999999999998</v>
      </c>
      <c r="Q3460" s="2">
        <v>0</v>
      </c>
      <c r="R3460" s="2">
        <v>0</v>
      </c>
      <c r="S3460" s="2">
        <v>2.1268500000000001</v>
      </c>
      <c r="T3460" s="2">
        <v>0</v>
      </c>
      <c r="U3460" s="2">
        <v>0</v>
      </c>
      <c r="V3460" s="2">
        <v>0</v>
      </c>
      <c r="W3460" s="2">
        <f t="shared" si="487"/>
        <v>24.916666666666668</v>
      </c>
      <c r="X3460" s="9">
        <f t="shared" si="488"/>
        <v>55</v>
      </c>
      <c r="Y3460" s="9">
        <f t="shared" si="489"/>
        <v>3.4753895093932341E-2</v>
      </c>
      <c r="Z3460" s="10">
        <f t="shared" si="490"/>
        <v>12707764.948453609</v>
      </c>
      <c r="AA3460" s="10">
        <f t="shared" si="491"/>
        <v>292278.59381443303</v>
      </c>
      <c r="AB3460" s="10">
        <f t="shared" si="492"/>
        <v>1</v>
      </c>
      <c r="AC3460" s="9">
        <f t="shared" si="493"/>
        <v>12326532</v>
      </c>
      <c r="AD3460" s="10">
        <f t="shared" si="494"/>
        <v>16075322.659793817</v>
      </c>
    </row>
    <row r="3461" spans="1:30" x14ac:dyDescent="0.2">
      <c r="A3461" t="s">
        <v>1243</v>
      </c>
      <c r="B3461" s="1">
        <v>43586</v>
      </c>
      <c r="C3461" t="s">
        <v>178</v>
      </c>
      <c r="D3461" s="2">
        <v>6632</v>
      </c>
      <c r="E3461" s="2">
        <v>0</v>
      </c>
      <c r="F3461" s="2">
        <v>0</v>
      </c>
      <c r="G3461" s="2">
        <v>0</v>
      </c>
      <c r="H3461" s="2"/>
      <c r="I3461" s="2">
        <v>2978</v>
      </c>
      <c r="J3461" s="2">
        <v>0</v>
      </c>
      <c r="K3461" s="2">
        <v>22</v>
      </c>
      <c r="L3461" s="2">
        <v>3632</v>
      </c>
      <c r="M3461" s="2">
        <v>2.5503</v>
      </c>
      <c r="N3461" s="8">
        <f t="shared" si="486"/>
        <v>255030</v>
      </c>
      <c r="O3461" s="2">
        <v>0</v>
      </c>
      <c r="P3461" s="2">
        <v>0</v>
      </c>
      <c r="Q3461" s="2">
        <v>0</v>
      </c>
      <c r="R3461" s="2">
        <v>0</v>
      </c>
      <c r="S3461" s="2">
        <v>1.6378999999999999</v>
      </c>
      <c r="T3461" s="2">
        <v>0</v>
      </c>
      <c r="U3461" s="2">
        <v>4.4000000000000003E-3</v>
      </c>
      <c r="V3461" s="2">
        <v>0.90800000000000003</v>
      </c>
      <c r="W3461" s="2">
        <f t="shared" si="487"/>
        <v>24.916666666666668</v>
      </c>
      <c r="X3461" s="9">
        <f t="shared" si="488"/>
        <v>38.454463208685162</v>
      </c>
      <c r="Y3461" s="9">
        <f t="shared" si="489"/>
        <v>2.0689517538266238E-2</v>
      </c>
      <c r="Z3461" s="10">
        <f t="shared" si="490"/>
        <v>2541552.989690722</v>
      </c>
      <c r="AA3461" s="10">
        <f t="shared" si="491"/>
        <v>58455.718762886601</v>
      </c>
      <c r="AB3461" s="10">
        <f t="shared" si="492"/>
        <v>5</v>
      </c>
      <c r="AC3461" s="9">
        <f t="shared" si="493"/>
        <v>2465306.4</v>
      </c>
      <c r="AD3461" s="10">
        <f t="shared" si="494"/>
        <v>2247883.2865046696</v>
      </c>
    </row>
    <row r="3462" spans="1:30" x14ac:dyDescent="0.2">
      <c r="A3462" t="s">
        <v>1243</v>
      </c>
      <c r="B3462" s="1">
        <v>43586</v>
      </c>
      <c r="C3462" t="s">
        <v>327</v>
      </c>
      <c r="D3462" s="2">
        <v>830</v>
      </c>
      <c r="E3462" s="2">
        <v>0</v>
      </c>
      <c r="F3462" s="2">
        <v>0</v>
      </c>
      <c r="G3462" s="2">
        <v>0</v>
      </c>
      <c r="H3462" s="2"/>
      <c r="I3462" s="2">
        <v>0</v>
      </c>
      <c r="J3462" s="2">
        <v>830</v>
      </c>
      <c r="K3462" s="2">
        <v>0</v>
      </c>
      <c r="L3462" s="2">
        <v>0</v>
      </c>
      <c r="M3462" s="2">
        <v>0.3735</v>
      </c>
      <c r="N3462" s="8">
        <f t="shared" si="486"/>
        <v>37350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0.3735</v>
      </c>
      <c r="U3462" s="2">
        <v>0</v>
      </c>
      <c r="V3462" s="2">
        <v>0</v>
      </c>
      <c r="W3462" s="2">
        <f t="shared" si="487"/>
        <v>24.916666666666668</v>
      </c>
      <c r="X3462" s="9">
        <f t="shared" si="488"/>
        <v>45</v>
      </c>
      <c r="Y3462" s="9">
        <f t="shared" si="489"/>
        <v>3.0300493277427907E-3</v>
      </c>
      <c r="Z3462" s="10">
        <f t="shared" si="490"/>
        <v>12707764.948453609</v>
      </c>
      <c r="AA3462" s="10">
        <f t="shared" si="491"/>
        <v>292278.59381443303</v>
      </c>
      <c r="AB3462" s="10">
        <f t="shared" si="492"/>
        <v>1</v>
      </c>
      <c r="AC3462" s="9">
        <f t="shared" si="493"/>
        <v>12326532</v>
      </c>
      <c r="AD3462" s="10">
        <f t="shared" si="494"/>
        <v>13152536.721649487</v>
      </c>
    </row>
    <row r="3463" spans="1:30" x14ac:dyDescent="0.2">
      <c r="A3463" t="s">
        <v>1243</v>
      </c>
      <c r="B3463" s="1">
        <v>43586</v>
      </c>
      <c r="C3463" t="s">
        <v>1078</v>
      </c>
      <c r="D3463" s="2">
        <v>697</v>
      </c>
      <c r="E3463" s="2">
        <v>0</v>
      </c>
      <c r="F3463" s="2">
        <v>0</v>
      </c>
      <c r="G3463" s="2">
        <v>0</v>
      </c>
      <c r="H3463" s="2"/>
      <c r="I3463" s="2">
        <v>0</v>
      </c>
      <c r="J3463" s="2">
        <v>697</v>
      </c>
      <c r="K3463" s="2">
        <v>0</v>
      </c>
      <c r="L3463" s="2">
        <v>0</v>
      </c>
      <c r="M3463" s="2">
        <v>0.31364999999999998</v>
      </c>
      <c r="N3463" s="8">
        <f t="shared" si="486"/>
        <v>31365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0.31364999999999998</v>
      </c>
      <c r="U3463" s="2">
        <v>0</v>
      </c>
      <c r="V3463" s="2">
        <v>0</v>
      </c>
      <c r="W3463" s="2">
        <f t="shared" si="487"/>
        <v>24.916666666666668</v>
      </c>
      <c r="X3463" s="9">
        <f t="shared" si="488"/>
        <v>45</v>
      </c>
      <c r="Y3463" s="9">
        <f t="shared" si="489"/>
        <v>2.5445113029358138E-3</v>
      </c>
      <c r="Z3463" s="10">
        <f t="shared" si="490"/>
        <v>6353882.4742268045</v>
      </c>
      <c r="AA3463" s="10">
        <f t="shared" si="491"/>
        <v>146139.29690721651</v>
      </c>
      <c r="AB3463" s="10">
        <f t="shared" si="492"/>
        <v>2</v>
      </c>
      <c r="AC3463" s="9">
        <f t="shared" si="493"/>
        <v>6163266</v>
      </c>
      <c r="AD3463" s="10">
        <f t="shared" si="494"/>
        <v>6576268.3608247433</v>
      </c>
    </row>
    <row r="3464" spans="1:30" x14ac:dyDescent="0.2">
      <c r="A3464" t="s">
        <v>1243</v>
      </c>
      <c r="B3464" s="1">
        <v>43586</v>
      </c>
      <c r="C3464" t="s">
        <v>812</v>
      </c>
      <c r="D3464" s="2">
        <v>2630</v>
      </c>
      <c r="E3464" s="2">
        <v>0</v>
      </c>
      <c r="F3464" s="2">
        <v>0</v>
      </c>
      <c r="G3464" s="2">
        <v>0</v>
      </c>
      <c r="H3464" s="2"/>
      <c r="I3464" s="2">
        <v>0</v>
      </c>
      <c r="J3464" s="2">
        <v>2630</v>
      </c>
      <c r="K3464" s="2">
        <v>0</v>
      </c>
      <c r="L3464" s="2">
        <v>0</v>
      </c>
      <c r="M3464" s="2">
        <v>1.1835</v>
      </c>
      <c r="N3464" s="8">
        <f t="shared" si="486"/>
        <v>118350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1.1835</v>
      </c>
      <c r="U3464" s="2">
        <v>0</v>
      </c>
      <c r="V3464" s="2">
        <v>0</v>
      </c>
      <c r="W3464" s="2">
        <f t="shared" si="487"/>
        <v>24.916666666666668</v>
      </c>
      <c r="X3464" s="9">
        <f t="shared" si="488"/>
        <v>45</v>
      </c>
      <c r="Y3464" s="9">
        <f t="shared" si="489"/>
        <v>9.6012406409199287E-3</v>
      </c>
      <c r="Z3464" s="10">
        <f t="shared" si="490"/>
        <v>3176941.2371134022</v>
      </c>
      <c r="AA3464" s="10">
        <f t="shared" si="491"/>
        <v>73069.648453608257</v>
      </c>
      <c r="AB3464" s="10">
        <f t="shared" si="492"/>
        <v>4</v>
      </c>
      <c r="AC3464" s="9">
        <f t="shared" si="493"/>
        <v>3081633</v>
      </c>
      <c r="AD3464" s="10">
        <f t="shared" si="494"/>
        <v>3288134.1804123716</v>
      </c>
    </row>
    <row r="3465" spans="1:30" x14ac:dyDescent="0.2">
      <c r="A3465" t="s">
        <v>1243</v>
      </c>
      <c r="B3465" s="1">
        <v>43586</v>
      </c>
      <c r="C3465" t="s">
        <v>180</v>
      </c>
      <c r="D3465" s="2">
        <v>4735</v>
      </c>
      <c r="E3465" s="2">
        <v>0</v>
      </c>
      <c r="F3465" s="2">
        <v>0</v>
      </c>
      <c r="G3465" s="2">
        <v>0</v>
      </c>
      <c r="H3465" s="2"/>
      <c r="I3465" s="2">
        <v>0</v>
      </c>
      <c r="J3465" s="2">
        <v>2432</v>
      </c>
      <c r="K3465" s="2">
        <v>2303</v>
      </c>
      <c r="L3465" s="2">
        <v>0</v>
      </c>
      <c r="M3465" s="2">
        <v>1.5549999999999999</v>
      </c>
      <c r="N3465" s="8">
        <f t="shared" si="486"/>
        <v>155500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1.0944</v>
      </c>
      <c r="U3465" s="2">
        <v>0.46060000000000001</v>
      </c>
      <c r="V3465" s="2">
        <v>0</v>
      </c>
      <c r="W3465" s="2">
        <f t="shared" si="487"/>
        <v>24.916666666666668</v>
      </c>
      <c r="X3465" s="9">
        <f t="shared" si="488"/>
        <v>32.840549102428724</v>
      </c>
      <c r="Y3465" s="9">
        <f t="shared" si="489"/>
        <v>1.2615064804926478E-2</v>
      </c>
      <c r="Z3465" s="10">
        <f t="shared" si="490"/>
        <v>1270776.494845361</v>
      </c>
      <c r="AA3465" s="10">
        <f t="shared" si="491"/>
        <v>29227.859381443301</v>
      </c>
      <c r="AB3465" s="10">
        <f t="shared" si="492"/>
        <v>10</v>
      </c>
      <c r="AC3465" s="9">
        <f t="shared" si="493"/>
        <v>1232653.2</v>
      </c>
      <c r="AD3465" s="10">
        <f t="shared" si="494"/>
        <v>959858.95117517072</v>
      </c>
    </row>
    <row r="3466" spans="1:30" x14ac:dyDescent="0.2">
      <c r="A3466" t="s">
        <v>1243</v>
      </c>
      <c r="B3466" s="1">
        <v>43586</v>
      </c>
      <c r="C3466" t="s">
        <v>1338</v>
      </c>
      <c r="D3466" s="2">
        <v>4604</v>
      </c>
      <c r="E3466" s="2">
        <v>1021</v>
      </c>
      <c r="F3466" s="2">
        <v>2385</v>
      </c>
      <c r="G3466" s="2">
        <v>0</v>
      </c>
      <c r="H3466" s="2"/>
      <c r="I3466" s="2">
        <v>1198</v>
      </c>
      <c r="J3466" s="2">
        <v>0</v>
      </c>
      <c r="K3466" s="2">
        <v>0</v>
      </c>
      <c r="L3466" s="2">
        <v>0</v>
      </c>
      <c r="M3466" s="2">
        <v>2.48115</v>
      </c>
      <c r="N3466" s="8">
        <f t="shared" si="486"/>
        <v>248115</v>
      </c>
      <c r="O3466" s="2">
        <v>0.51049999999999995</v>
      </c>
      <c r="P3466" s="2">
        <v>1.31175</v>
      </c>
      <c r="Q3466" s="2">
        <v>0</v>
      </c>
      <c r="R3466" s="2">
        <v>0</v>
      </c>
      <c r="S3466" s="2">
        <v>0.65889999999999993</v>
      </c>
      <c r="T3466" s="2">
        <v>0</v>
      </c>
      <c r="U3466" s="2">
        <v>0</v>
      </c>
      <c r="V3466" s="2">
        <v>0</v>
      </c>
      <c r="W3466" s="2">
        <f t="shared" si="487"/>
        <v>24.916666666666668</v>
      </c>
      <c r="X3466" s="9">
        <f t="shared" si="488"/>
        <v>53.89118158123371</v>
      </c>
      <c r="Y3466" s="9">
        <f t="shared" si="489"/>
        <v>2.0128532502085746E-2</v>
      </c>
      <c r="Z3466" s="10">
        <f t="shared" si="490"/>
        <v>12707764.948453609</v>
      </c>
      <c r="AA3466" s="10">
        <f t="shared" si="491"/>
        <v>292278.59381443303</v>
      </c>
      <c r="AB3466" s="10">
        <f t="shared" si="492"/>
        <v>1</v>
      </c>
      <c r="AC3466" s="9">
        <f t="shared" si="493"/>
        <v>12326532</v>
      </c>
      <c r="AD3466" s="10">
        <f t="shared" si="494"/>
        <v>15751238.771561261</v>
      </c>
    </row>
    <row r="3467" spans="1:30" x14ac:dyDescent="0.2">
      <c r="A3467" t="s">
        <v>1243</v>
      </c>
      <c r="B3467" s="1">
        <v>43586</v>
      </c>
      <c r="C3467" t="s">
        <v>328</v>
      </c>
      <c r="D3467" s="2">
        <v>2444</v>
      </c>
      <c r="E3467" s="2">
        <v>0</v>
      </c>
      <c r="F3467" s="2">
        <v>0</v>
      </c>
      <c r="G3467" s="2">
        <v>0</v>
      </c>
      <c r="H3467" s="2"/>
      <c r="I3467" s="2">
        <v>0</v>
      </c>
      <c r="J3467" s="2">
        <v>2444</v>
      </c>
      <c r="K3467" s="2">
        <v>0</v>
      </c>
      <c r="L3467" s="2">
        <v>0</v>
      </c>
      <c r="M3467" s="2">
        <v>1.0998000000000001</v>
      </c>
      <c r="N3467" s="8">
        <f t="shared" si="486"/>
        <v>109980.00000000001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1.0998000000000001</v>
      </c>
      <c r="U3467" s="2">
        <v>0</v>
      </c>
      <c r="V3467" s="2">
        <v>0</v>
      </c>
      <c r="W3467" s="2">
        <f t="shared" si="487"/>
        <v>24.916666666666668</v>
      </c>
      <c r="X3467" s="9">
        <f t="shared" si="488"/>
        <v>45.000000000000007</v>
      </c>
      <c r="Y3467" s="9">
        <f t="shared" si="489"/>
        <v>8.9222175385582914E-3</v>
      </c>
      <c r="Z3467" s="10">
        <f t="shared" si="490"/>
        <v>12707764.948453609</v>
      </c>
      <c r="AA3467" s="10">
        <f t="shared" si="491"/>
        <v>292278.59381443303</v>
      </c>
      <c r="AB3467" s="10">
        <f t="shared" si="492"/>
        <v>1</v>
      </c>
      <c r="AC3467" s="9">
        <f t="shared" si="493"/>
        <v>12326532</v>
      </c>
      <c r="AD3467" s="10">
        <f t="shared" si="494"/>
        <v>13152536.721649488</v>
      </c>
    </row>
    <row r="3468" spans="1:30" x14ac:dyDescent="0.2">
      <c r="A3468" t="s">
        <v>1243</v>
      </c>
      <c r="B3468" s="1">
        <v>43586</v>
      </c>
      <c r="C3468" t="s">
        <v>182</v>
      </c>
      <c r="D3468" s="2">
        <v>31678</v>
      </c>
      <c r="E3468" s="2">
        <v>3770</v>
      </c>
      <c r="F3468" s="2">
        <v>16383</v>
      </c>
      <c r="G3468" s="2">
        <v>3423</v>
      </c>
      <c r="H3468" s="2"/>
      <c r="I3468" s="2">
        <v>0</v>
      </c>
      <c r="J3468" s="2">
        <v>2957</v>
      </c>
      <c r="K3468" s="2">
        <v>3688</v>
      </c>
      <c r="L3468" s="2">
        <v>0</v>
      </c>
      <c r="M3468" s="2">
        <v>10.3987</v>
      </c>
      <c r="N3468" s="8">
        <f t="shared" si="486"/>
        <v>1039870</v>
      </c>
      <c r="O3468" s="2">
        <v>1.5305499999999999</v>
      </c>
      <c r="P3468" s="2">
        <v>5.4511500000000002</v>
      </c>
      <c r="Q3468" s="2">
        <v>0.76895000000000002</v>
      </c>
      <c r="R3468" s="2">
        <v>0</v>
      </c>
      <c r="S3468" s="2">
        <v>0</v>
      </c>
      <c r="T3468" s="2">
        <v>1.1091</v>
      </c>
      <c r="U3468" s="2">
        <v>0.73760000000000003</v>
      </c>
      <c r="V3468" s="2">
        <v>0</v>
      </c>
      <c r="W3468" s="2">
        <f t="shared" si="487"/>
        <v>24.916666666666668</v>
      </c>
      <c r="X3468" s="9">
        <f t="shared" si="488"/>
        <v>32.826251657301597</v>
      </c>
      <c r="Y3468" s="9">
        <f t="shared" si="489"/>
        <v>8.4360305072018638E-2</v>
      </c>
      <c r="Z3468" s="10">
        <f t="shared" si="490"/>
        <v>977520.38065027772</v>
      </c>
      <c r="AA3468" s="10">
        <f t="shared" si="491"/>
        <v>22482.968754956386</v>
      </c>
      <c r="AB3468" s="10">
        <f t="shared" si="492"/>
        <v>13</v>
      </c>
      <c r="AC3468" s="9">
        <f t="shared" si="493"/>
        <v>948194.76923076925</v>
      </c>
      <c r="AD3468" s="10">
        <f t="shared" si="494"/>
        <v>738031.59035344713</v>
      </c>
    </row>
    <row r="3469" spans="1:30" x14ac:dyDescent="0.2">
      <c r="A3469" t="s">
        <v>1243</v>
      </c>
      <c r="B3469" s="1">
        <v>43586</v>
      </c>
      <c r="C3469" t="s">
        <v>1339</v>
      </c>
      <c r="D3469" s="2">
        <v>4868</v>
      </c>
      <c r="E3469" s="2">
        <v>0</v>
      </c>
      <c r="F3469" s="2">
        <v>0</v>
      </c>
      <c r="G3469" s="2">
        <v>0</v>
      </c>
      <c r="H3469" s="2"/>
      <c r="I3469" s="2">
        <v>0</v>
      </c>
      <c r="J3469" s="2">
        <v>0</v>
      </c>
      <c r="K3469" s="2">
        <v>4868</v>
      </c>
      <c r="L3469" s="2">
        <v>0</v>
      </c>
      <c r="M3469" s="2">
        <v>0.97360000000000002</v>
      </c>
      <c r="N3469" s="8">
        <f t="shared" si="486"/>
        <v>97360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s="2">
        <v>0.97360000000000002</v>
      </c>
      <c r="V3469" s="2">
        <v>0</v>
      </c>
      <c r="W3469" s="2">
        <f t="shared" si="487"/>
        <v>24.916666666666668</v>
      </c>
      <c r="X3469" s="9">
        <f t="shared" si="488"/>
        <v>20</v>
      </c>
      <c r="Y3469" s="9">
        <f t="shared" si="489"/>
        <v>7.8984097068015569E-3</v>
      </c>
      <c r="Z3469" s="10">
        <f t="shared" si="490"/>
        <v>6353882.4742268045</v>
      </c>
      <c r="AA3469" s="10">
        <f t="shared" si="491"/>
        <v>146139.29690721651</v>
      </c>
      <c r="AB3469" s="10">
        <f t="shared" si="492"/>
        <v>2</v>
      </c>
      <c r="AC3469" s="9">
        <f t="shared" si="493"/>
        <v>6163266</v>
      </c>
      <c r="AD3469" s="10">
        <f t="shared" si="494"/>
        <v>2922785.9381443304</v>
      </c>
    </row>
    <row r="3470" spans="1:30" x14ac:dyDescent="0.2">
      <c r="A3470" t="s">
        <v>1243</v>
      </c>
      <c r="B3470" s="1">
        <v>43586</v>
      </c>
      <c r="C3470" t="s">
        <v>1149</v>
      </c>
      <c r="D3470" s="2">
        <v>2003</v>
      </c>
      <c r="E3470" s="2">
        <v>0</v>
      </c>
      <c r="F3470" s="2">
        <v>0</v>
      </c>
      <c r="G3470" s="2">
        <v>0</v>
      </c>
      <c r="H3470" s="2"/>
      <c r="I3470" s="2">
        <v>2003</v>
      </c>
      <c r="J3470" s="2">
        <v>0</v>
      </c>
      <c r="K3470" s="2">
        <v>0</v>
      </c>
      <c r="L3470" s="2">
        <v>0</v>
      </c>
      <c r="M3470" s="2">
        <v>1.10165</v>
      </c>
      <c r="N3470" s="8">
        <f t="shared" si="486"/>
        <v>110165</v>
      </c>
      <c r="O3470" s="2">
        <v>0</v>
      </c>
      <c r="P3470" s="2">
        <v>0</v>
      </c>
      <c r="Q3470" s="2">
        <v>0</v>
      </c>
      <c r="R3470" s="2">
        <v>0</v>
      </c>
      <c r="S3470" s="2">
        <v>1.10165</v>
      </c>
      <c r="T3470" s="2">
        <v>0</v>
      </c>
      <c r="U3470" s="2">
        <v>0</v>
      </c>
      <c r="V3470" s="2">
        <v>0</v>
      </c>
      <c r="W3470" s="2">
        <f t="shared" si="487"/>
        <v>24.916666666666668</v>
      </c>
      <c r="X3470" s="9">
        <f t="shared" si="488"/>
        <v>55</v>
      </c>
      <c r="Y3470" s="9">
        <f t="shared" si="489"/>
        <v>8.937225815014313E-3</v>
      </c>
      <c r="Z3470" s="10">
        <f t="shared" si="490"/>
        <v>1815394.9926362301</v>
      </c>
      <c r="AA3470" s="10">
        <f t="shared" si="491"/>
        <v>41754.084830633292</v>
      </c>
      <c r="AB3470" s="10">
        <f t="shared" si="492"/>
        <v>7</v>
      </c>
      <c r="AC3470" s="9">
        <f t="shared" si="493"/>
        <v>1760933.142857143</v>
      </c>
      <c r="AD3470" s="10">
        <f t="shared" si="494"/>
        <v>2296474.6656848309</v>
      </c>
    </row>
    <row r="3471" spans="1:30" x14ac:dyDescent="0.2">
      <c r="A3471" t="s">
        <v>1243</v>
      </c>
      <c r="B3471" s="1">
        <v>43586</v>
      </c>
      <c r="C3471" t="s">
        <v>1281</v>
      </c>
      <c r="D3471" s="2">
        <v>5390</v>
      </c>
      <c r="E3471" s="2">
        <v>0</v>
      </c>
      <c r="F3471" s="2">
        <v>0</v>
      </c>
      <c r="G3471" s="2">
        <v>0</v>
      </c>
      <c r="H3471" s="2">
        <v>2684</v>
      </c>
      <c r="I3471" s="2">
        <v>0</v>
      </c>
      <c r="J3471" s="2">
        <v>0</v>
      </c>
      <c r="K3471" s="2">
        <v>0</v>
      </c>
      <c r="L3471" s="2">
        <v>2706</v>
      </c>
      <c r="M3471" s="2">
        <v>1.7501000000000002</v>
      </c>
      <c r="N3471" s="8">
        <f t="shared" si="486"/>
        <v>175010.00000000003</v>
      </c>
      <c r="O3471" s="2">
        <v>0</v>
      </c>
      <c r="P3471" s="2">
        <v>0</v>
      </c>
      <c r="Q3471" s="2">
        <v>0</v>
      </c>
      <c r="R3471" s="2">
        <v>1.0736000000000001</v>
      </c>
      <c r="S3471" s="2">
        <v>0</v>
      </c>
      <c r="T3471" s="2">
        <v>0</v>
      </c>
      <c r="U3471" s="2">
        <v>0</v>
      </c>
      <c r="V3471" s="2">
        <v>0.67649999999999999</v>
      </c>
      <c r="W3471" s="2">
        <f t="shared" si="487"/>
        <v>24.916666666666668</v>
      </c>
      <c r="X3471" s="9">
        <f t="shared" si="488"/>
        <v>32.469387755102048</v>
      </c>
      <c r="Y3471" s="9">
        <f t="shared" si="489"/>
        <v>1.4197829527396679E-2</v>
      </c>
      <c r="Z3471" s="10">
        <f t="shared" si="490"/>
        <v>1588470.6185567011</v>
      </c>
      <c r="AA3471" s="10">
        <f t="shared" si="491"/>
        <v>36534.824226804129</v>
      </c>
      <c r="AB3471" s="10">
        <f t="shared" si="492"/>
        <v>8</v>
      </c>
      <c r="AC3471" s="9">
        <f t="shared" si="493"/>
        <v>1540816.5</v>
      </c>
      <c r="AD3471" s="10">
        <f t="shared" si="494"/>
        <v>1186263.3743845995</v>
      </c>
    </row>
    <row r="3472" spans="1:30" x14ac:dyDescent="0.2">
      <c r="A3472" t="s">
        <v>1243</v>
      </c>
      <c r="B3472" s="1">
        <v>43586</v>
      </c>
      <c r="C3472" t="s">
        <v>330</v>
      </c>
      <c r="D3472" s="2">
        <v>10461</v>
      </c>
      <c r="E3472" s="2">
        <v>0</v>
      </c>
      <c r="F3472" s="2">
        <v>0</v>
      </c>
      <c r="G3472" s="2">
        <v>3677</v>
      </c>
      <c r="H3472" s="2"/>
      <c r="I3472" s="2">
        <v>1515</v>
      </c>
      <c r="J3472" s="2">
        <v>0</v>
      </c>
      <c r="K3472" s="2">
        <v>0</v>
      </c>
      <c r="L3472" s="2">
        <v>0</v>
      </c>
      <c r="M3472" s="2">
        <v>1.4430320000000001</v>
      </c>
      <c r="N3472" s="8">
        <f t="shared" si="486"/>
        <v>144303.20000000001</v>
      </c>
      <c r="O3472" s="2">
        <v>0</v>
      </c>
      <c r="P3472" s="2">
        <v>0</v>
      </c>
      <c r="Q3472" s="2">
        <v>0.68392200000000003</v>
      </c>
      <c r="R3472" s="2">
        <v>0</v>
      </c>
      <c r="S3472" s="2">
        <v>0.41662500000000002</v>
      </c>
      <c r="T3472" s="2">
        <v>0</v>
      </c>
      <c r="U3472" s="2">
        <v>0</v>
      </c>
      <c r="V3472" s="2">
        <v>0</v>
      </c>
      <c r="W3472" s="2">
        <f t="shared" si="487"/>
        <v>24.916666666666668</v>
      </c>
      <c r="X3472" s="9">
        <f t="shared" si="488"/>
        <v>13.79439824108594</v>
      </c>
      <c r="Y3472" s="9">
        <f t="shared" si="489"/>
        <v>1.1706715238316828E-2</v>
      </c>
      <c r="Z3472" s="10">
        <f t="shared" si="490"/>
        <v>1411973.8831615122</v>
      </c>
      <c r="AA3472" s="10">
        <f t="shared" si="491"/>
        <v>32475.399312714781</v>
      </c>
      <c r="AB3472" s="10">
        <f t="shared" si="492"/>
        <v>9</v>
      </c>
      <c r="AC3472" s="9">
        <f t="shared" si="493"/>
        <v>1369614.6666666667</v>
      </c>
      <c r="AD3472" s="10">
        <f t="shared" si="494"/>
        <v>447978.5911578763</v>
      </c>
    </row>
    <row r="3473" spans="1:30" x14ac:dyDescent="0.2">
      <c r="A3473" t="s">
        <v>1243</v>
      </c>
      <c r="B3473" s="1">
        <v>43586</v>
      </c>
      <c r="C3473" t="s">
        <v>1282</v>
      </c>
      <c r="D3473" s="2">
        <v>491</v>
      </c>
      <c r="E3473" s="2">
        <v>0</v>
      </c>
      <c r="F3473" s="2">
        <v>491</v>
      </c>
      <c r="G3473" s="2">
        <v>0</v>
      </c>
      <c r="H3473" s="2"/>
      <c r="I3473" s="2">
        <v>0</v>
      </c>
      <c r="J3473" s="2">
        <v>0</v>
      </c>
      <c r="K3473" s="2">
        <v>0</v>
      </c>
      <c r="L3473" s="2">
        <v>0</v>
      </c>
      <c r="M3473" s="2">
        <v>0.27005000000000001</v>
      </c>
      <c r="N3473" s="8">
        <f t="shared" si="486"/>
        <v>27005</v>
      </c>
      <c r="O3473" s="2">
        <v>0</v>
      </c>
      <c r="P3473" s="2">
        <v>0.27005000000000001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f t="shared" si="487"/>
        <v>24.916666666666668</v>
      </c>
      <c r="X3473" s="9">
        <f t="shared" si="488"/>
        <v>55</v>
      </c>
      <c r="Y3473" s="9">
        <f t="shared" si="489"/>
        <v>2.1908027334857851E-3</v>
      </c>
      <c r="Z3473" s="10">
        <f t="shared" si="490"/>
        <v>12707764.948453609</v>
      </c>
      <c r="AA3473" s="10">
        <f t="shared" si="491"/>
        <v>292278.59381443303</v>
      </c>
      <c r="AB3473" s="10">
        <f t="shared" si="492"/>
        <v>1</v>
      </c>
      <c r="AC3473" s="9">
        <f t="shared" si="493"/>
        <v>12326532</v>
      </c>
      <c r="AD3473" s="10">
        <f t="shared" si="494"/>
        <v>16075322.659793817</v>
      </c>
    </row>
    <row r="3474" spans="1:30" x14ac:dyDescent="0.2">
      <c r="A3474" t="s">
        <v>1243</v>
      </c>
      <c r="B3474" s="1">
        <v>43586</v>
      </c>
      <c r="C3474" t="s">
        <v>1340</v>
      </c>
      <c r="D3474" s="2">
        <v>2775</v>
      </c>
      <c r="E3474" s="2">
        <v>2775</v>
      </c>
      <c r="F3474" s="2">
        <v>0</v>
      </c>
      <c r="G3474" s="2">
        <v>0</v>
      </c>
      <c r="H3474" s="2"/>
      <c r="I3474" s="2">
        <v>0</v>
      </c>
      <c r="J3474" s="2">
        <v>0</v>
      </c>
      <c r="K3474" s="2">
        <v>0</v>
      </c>
      <c r="L3474" s="2">
        <v>0</v>
      </c>
      <c r="M3474" s="2">
        <v>1.3875</v>
      </c>
      <c r="N3474" s="8">
        <f t="shared" si="486"/>
        <v>138750</v>
      </c>
      <c r="O3474" s="2">
        <v>1.3875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f t="shared" si="487"/>
        <v>24.916666666666668</v>
      </c>
      <c r="X3474" s="9">
        <f t="shared" si="488"/>
        <v>50</v>
      </c>
      <c r="Y3474" s="9">
        <f t="shared" si="489"/>
        <v>1.1256207342016392E-2</v>
      </c>
      <c r="Z3474" s="10">
        <f t="shared" si="490"/>
        <v>12707764.948453609</v>
      </c>
      <c r="AA3474" s="10">
        <f t="shared" si="491"/>
        <v>292278.59381443303</v>
      </c>
      <c r="AB3474" s="10">
        <f t="shared" si="492"/>
        <v>1</v>
      </c>
      <c r="AC3474" s="9">
        <f t="shared" si="493"/>
        <v>12326532</v>
      </c>
      <c r="AD3474" s="10">
        <f t="shared" si="494"/>
        <v>14613929.690721652</v>
      </c>
    </row>
    <row r="3475" spans="1:30" x14ac:dyDescent="0.2">
      <c r="A3475" t="s">
        <v>1243</v>
      </c>
      <c r="B3475" s="1">
        <v>43586</v>
      </c>
      <c r="C3475" t="s">
        <v>186</v>
      </c>
      <c r="D3475" s="2">
        <v>3861</v>
      </c>
      <c r="E3475" s="2">
        <v>0</v>
      </c>
      <c r="F3475" s="2">
        <v>0</v>
      </c>
      <c r="G3475" s="2">
        <v>0</v>
      </c>
      <c r="H3475" s="2"/>
      <c r="I3475" s="2">
        <v>0</v>
      </c>
      <c r="J3475" s="2">
        <v>3861</v>
      </c>
      <c r="K3475" s="2">
        <v>0</v>
      </c>
      <c r="L3475" s="2">
        <v>0</v>
      </c>
      <c r="M3475" s="2">
        <v>1.7374499999999999</v>
      </c>
      <c r="N3475" s="8">
        <f t="shared" si="486"/>
        <v>173745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1.7374499999999999</v>
      </c>
      <c r="U3475" s="2">
        <v>0</v>
      </c>
      <c r="V3475" s="2">
        <v>0</v>
      </c>
      <c r="W3475" s="2">
        <f t="shared" si="487"/>
        <v>24.916666666666668</v>
      </c>
      <c r="X3475" s="9">
        <f t="shared" si="488"/>
        <v>45</v>
      </c>
      <c r="Y3475" s="9">
        <f t="shared" si="489"/>
        <v>1.4095205366764958E-2</v>
      </c>
      <c r="Z3475" s="10">
        <f t="shared" si="490"/>
        <v>12707764.948453609</v>
      </c>
      <c r="AA3475" s="10">
        <f t="shared" si="491"/>
        <v>292278.59381443303</v>
      </c>
      <c r="AB3475" s="10">
        <f t="shared" si="492"/>
        <v>1</v>
      </c>
      <c r="AC3475" s="9">
        <f t="shared" si="493"/>
        <v>12326532</v>
      </c>
      <c r="AD3475" s="10">
        <f t="shared" si="494"/>
        <v>13152536.721649487</v>
      </c>
    </row>
    <row r="3476" spans="1:30" x14ac:dyDescent="0.2">
      <c r="A3476" t="s">
        <v>1243</v>
      </c>
      <c r="B3476" s="1">
        <v>43586</v>
      </c>
      <c r="C3476" t="s">
        <v>445</v>
      </c>
      <c r="D3476" s="2">
        <v>19583</v>
      </c>
      <c r="E3476" s="2">
        <v>0</v>
      </c>
      <c r="F3476" s="2">
        <v>5046</v>
      </c>
      <c r="G3476" s="2">
        <v>4797</v>
      </c>
      <c r="H3476" s="2"/>
      <c r="I3476" s="2">
        <v>0</v>
      </c>
      <c r="J3476" s="2">
        <v>4936</v>
      </c>
      <c r="K3476" s="2">
        <v>0</v>
      </c>
      <c r="L3476" s="2">
        <v>4804</v>
      </c>
      <c r="M3476" s="2">
        <v>7.8764500000000002</v>
      </c>
      <c r="N3476" s="8">
        <f t="shared" si="486"/>
        <v>787645</v>
      </c>
      <c r="O3476" s="2">
        <v>0</v>
      </c>
      <c r="P3476" s="2">
        <v>2.7753000000000001</v>
      </c>
      <c r="Q3476" s="2">
        <v>1.6789499999999999</v>
      </c>
      <c r="R3476" s="2">
        <v>0</v>
      </c>
      <c r="S3476" s="2">
        <v>0</v>
      </c>
      <c r="T3476" s="2">
        <v>2.2212000000000001</v>
      </c>
      <c r="U3476" s="2">
        <v>0</v>
      </c>
      <c r="V3476" s="2">
        <v>1.2010000000000001</v>
      </c>
      <c r="W3476" s="2">
        <f t="shared" si="487"/>
        <v>24.916666666666668</v>
      </c>
      <c r="X3476" s="9">
        <f t="shared" si="488"/>
        <v>40.220854823060819</v>
      </c>
      <c r="Y3476" s="9">
        <f t="shared" si="489"/>
        <v>6.389834545515316E-2</v>
      </c>
      <c r="Z3476" s="10">
        <f t="shared" si="490"/>
        <v>4235921.6494845366</v>
      </c>
      <c r="AA3476" s="10">
        <f t="shared" si="491"/>
        <v>97426.197938144338</v>
      </c>
      <c r="AB3476" s="10">
        <f t="shared" si="492"/>
        <v>3</v>
      </c>
      <c r="AC3476" s="9">
        <f t="shared" si="493"/>
        <v>4108844</v>
      </c>
      <c r="AD3476" s="10">
        <f t="shared" si="494"/>
        <v>3918564.9632328907</v>
      </c>
    </row>
    <row r="3477" spans="1:30" x14ac:dyDescent="0.2">
      <c r="A3477" t="s">
        <v>1243</v>
      </c>
      <c r="B3477" s="1">
        <v>43586</v>
      </c>
      <c r="C3477" t="s">
        <v>332</v>
      </c>
      <c r="D3477" s="2">
        <v>13387</v>
      </c>
      <c r="E3477" s="2">
        <v>0</v>
      </c>
      <c r="F3477" s="2">
        <v>0</v>
      </c>
      <c r="G3477" s="2">
        <v>6276</v>
      </c>
      <c r="H3477" s="2"/>
      <c r="I3477" s="2">
        <v>0</v>
      </c>
      <c r="J3477" s="2">
        <v>6227</v>
      </c>
      <c r="K3477" s="2">
        <v>0</v>
      </c>
      <c r="L3477" s="2">
        <v>884</v>
      </c>
      <c r="M3477" s="2">
        <v>5.2197499999999994</v>
      </c>
      <c r="N3477" s="8">
        <f t="shared" si="486"/>
        <v>521974.99999999994</v>
      </c>
      <c r="O3477" s="2">
        <v>0</v>
      </c>
      <c r="P3477" s="2">
        <v>0</v>
      </c>
      <c r="Q3477" s="2">
        <v>2.1966000000000001</v>
      </c>
      <c r="R3477" s="2">
        <v>0</v>
      </c>
      <c r="S3477" s="2">
        <v>0</v>
      </c>
      <c r="T3477" s="2">
        <v>2.8021499999999997</v>
      </c>
      <c r="U3477" s="2">
        <v>0</v>
      </c>
      <c r="V3477" s="2">
        <v>0.221</v>
      </c>
      <c r="W3477" s="2">
        <f t="shared" si="487"/>
        <v>24.916666666666668</v>
      </c>
      <c r="X3477" s="9">
        <f t="shared" si="488"/>
        <v>38.991185478449239</v>
      </c>
      <c r="Y3477" s="9">
        <f t="shared" si="489"/>
        <v>4.2345649206118961E-2</v>
      </c>
      <c r="Z3477" s="10">
        <f t="shared" si="490"/>
        <v>1155251.3589503281</v>
      </c>
      <c r="AA3477" s="10">
        <f t="shared" si="491"/>
        <v>26570.781255857546</v>
      </c>
      <c r="AB3477" s="10">
        <f t="shared" si="492"/>
        <v>11</v>
      </c>
      <c r="AC3477" s="9">
        <f t="shared" si="493"/>
        <v>1120593.8181818181</v>
      </c>
      <c r="AD3477" s="10">
        <f t="shared" si="494"/>
        <v>1036026.260254444</v>
      </c>
    </row>
    <row r="3478" spans="1:30" x14ac:dyDescent="0.2">
      <c r="A3478" t="s">
        <v>1243</v>
      </c>
      <c r="B3478" s="1">
        <v>43586</v>
      </c>
      <c r="C3478" t="s">
        <v>1341</v>
      </c>
      <c r="D3478" s="2">
        <v>470</v>
      </c>
      <c r="E3478" s="2">
        <v>0</v>
      </c>
      <c r="F3478" s="2">
        <v>0</v>
      </c>
      <c r="G3478" s="2">
        <v>0</v>
      </c>
      <c r="H3478" s="2"/>
      <c r="I3478" s="2">
        <v>0</v>
      </c>
      <c r="J3478" s="2">
        <v>0</v>
      </c>
      <c r="K3478" s="2">
        <v>470</v>
      </c>
      <c r="L3478" s="2">
        <v>0</v>
      </c>
      <c r="M3478" s="2">
        <v>9.4E-2</v>
      </c>
      <c r="N3478" s="8">
        <f t="shared" si="486"/>
        <v>9400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9.4E-2</v>
      </c>
      <c r="V3478" s="2">
        <v>0</v>
      </c>
      <c r="W3478" s="2">
        <f t="shared" si="487"/>
        <v>24.916666666666668</v>
      </c>
      <c r="X3478" s="9">
        <f t="shared" si="488"/>
        <v>20</v>
      </c>
      <c r="Y3478" s="9">
        <f t="shared" si="489"/>
        <v>7.6258269560327272E-4</v>
      </c>
      <c r="Z3478" s="10">
        <f t="shared" si="490"/>
        <v>6353882.4742268045</v>
      </c>
      <c r="AA3478" s="10">
        <f t="shared" si="491"/>
        <v>146139.29690721651</v>
      </c>
      <c r="AB3478" s="10">
        <f t="shared" si="492"/>
        <v>2</v>
      </c>
      <c r="AC3478" s="9">
        <f t="shared" si="493"/>
        <v>6163266</v>
      </c>
      <c r="AD3478" s="10">
        <f t="shared" si="494"/>
        <v>2922785.9381443304</v>
      </c>
    </row>
    <row r="3479" spans="1:30" x14ac:dyDescent="0.2">
      <c r="A3479" t="s">
        <v>1243</v>
      </c>
      <c r="B3479" s="1">
        <v>43586</v>
      </c>
      <c r="C3479" t="s">
        <v>902</v>
      </c>
      <c r="D3479" s="2">
        <v>16174</v>
      </c>
      <c r="E3479" s="2">
        <v>5430</v>
      </c>
      <c r="F3479" s="2">
        <v>3859</v>
      </c>
      <c r="G3479" s="2">
        <v>1829</v>
      </c>
      <c r="H3479" s="2"/>
      <c r="I3479" s="2">
        <v>1861</v>
      </c>
      <c r="J3479" s="2">
        <v>0</v>
      </c>
      <c r="K3479" s="2">
        <v>0</v>
      </c>
      <c r="L3479" s="2">
        <v>0</v>
      </c>
      <c r="M3479" s="2">
        <v>6.7606299999999999</v>
      </c>
      <c r="N3479" s="8">
        <f t="shared" si="486"/>
        <v>676063</v>
      </c>
      <c r="O3479" s="2">
        <v>2.5326</v>
      </c>
      <c r="P3479" s="2">
        <v>1.5404499999999999</v>
      </c>
      <c r="Q3479" s="2">
        <v>0.45724999999999999</v>
      </c>
      <c r="R3479" s="2">
        <v>0</v>
      </c>
      <c r="S3479" s="2">
        <v>1.02355</v>
      </c>
      <c r="T3479" s="2">
        <v>0</v>
      </c>
      <c r="U3479" s="2">
        <v>0</v>
      </c>
      <c r="V3479" s="2">
        <v>0</v>
      </c>
      <c r="W3479" s="2">
        <f t="shared" si="487"/>
        <v>24.916666666666668</v>
      </c>
      <c r="X3479" s="9">
        <f t="shared" si="488"/>
        <v>41.799369358229256</v>
      </c>
      <c r="Y3479" s="9">
        <f t="shared" si="489"/>
        <v>5.4846164355067589E-2</v>
      </c>
      <c r="Z3479" s="10">
        <f t="shared" si="490"/>
        <v>1155251.3589503281</v>
      </c>
      <c r="AA3479" s="10">
        <f t="shared" si="491"/>
        <v>26570.781255857546</v>
      </c>
      <c r="AB3479" s="10">
        <f t="shared" si="492"/>
        <v>11</v>
      </c>
      <c r="AC3479" s="9">
        <f t="shared" si="493"/>
        <v>1120593.8181818181</v>
      </c>
      <c r="AD3479" s="10">
        <f t="shared" si="494"/>
        <v>1110641.8998503042</v>
      </c>
    </row>
    <row r="3480" spans="1:30" x14ac:dyDescent="0.2">
      <c r="A3480" t="s">
        <v>1243</v>
      </c>
      <c r="B3480" s="1">
        <v>43586</v>
      </c>
      <c r="C3480" t="s">
        <v>188</v>
      </c>
      <c r="D3480" s="2">
        <v>24494</v>
      </c>
      <c r="E3480" s="2">
        <v>7794</v>
      </c>
      <c r="F3480" s="2">
        <v>0</v>
      </c>
      <c r="G3480" s="2">
        <v>0</v>
      </c>
      <c r="H3480" s="2"/>
      <c r="I3480" s="2">
        <v>8845</v>
      </c>
      <c r="J3480" s="2">
        <v>7855</v>
      </c>
      <c r="K3480" s="2">
        <v>0</v>
      </c>
      <c r="L3480" s="2">
        <v>0</v>
      </c>
      <c r="M3480" s="2">
        <v>12.296499999999998</v>
      </c>
      <c r="N3480" s="8">
        <f t="shared" si="486"/>
        <v>1229649.9999999998</v>
      </c>
      <c r="O3480" s="2">
        <v>3.8969999999999998</v>
      </c>
      <c r="P3480" s="2">
        <v>0</v>
      </c>
      <c r="Q3480" s="2">
        <v>0</v>
      </c>
      <c r="R3480" s="2">
        <v>0</v>
      </c>
      <c r="S3480" s="2">
        <v>4.8647499999999999</v>
      </c>
      <c r="T3480" s="2">
        <v>3.5347499999999998</v>
      </c>
      <c r="U3480" s="2">
        <v>0</v>
      </c>
      <c r="V3480" s="2">
        <v>0</v>
      </c>
      <c r="W3480" s="2">
        <f t="shared" si="487"/>
        <v>24.916666666666668</v>
      </c>
      <c r="X3480" s="9">
        <f t="shared" si="488"/>
        <v>50.202090307830481</v>
      </c>
      <c r="Y3480" s="9">
        <f t="shared" si="489"/>
        <v>9.9756362941336607E-2</v>
      </c>
      <c r="Z3480" s="10">
        <f t="shared" si="490"/>
        <v>747515.58520315343</v>
      </c>
      <c r="AA3480" s="10">
        <f t="shared" si="491"/>
        <v>17192.858459672527</v>
      </c>
      <c r="AB3480" s="10">
        <f t="shared" si="492"/>
        <v>17</v>
      </c>
      <c r="AC3480" s="9">
        <f t="shared" si="493"/>
        <v>725090.1176470588</v>
      </c>
      <c r="AD3480" s="10">
        <f t="shared" si="494"/>
        <v>863117.43304222741</v>
      </c>
    </row>
    <row r="3481" spans="1:30" x14ac:dyDescent="0.2">
      <c r="A3481" t="s">
        <v>1243</v>
      </c>
      <c r="B3481" s="1">
        <v>43586</v>
      </c>
      <c r="C3481" t="s">
        <v>189</v>
      </c>
      <c r="D3481" s="2">
        <v>6312</v>
      </c>
      <c r="E3481" s="2">
        <v>3527</v>
      </c>
      <c r="F3481" s="2">
        <v>0</v>
      </c>
      <c r="G3481" s="2">
        <v>0</v>
      </c>
      <c r="H3481" s="2">
        <v>2255</v>
      </c>
      <c r="I3481" s="2">
        <v>0</v>
      </c>
      <c r="J3481" s="2">
        <v>0</v>
      </c>
      <c r="K3481" s="2">
        <v>0</v>
      </c>
      <c r="L3481" s="2">
        <v>530</v>
      </c>
      <c r="M3481" s="2">
        <v>2.6511899999999997</v>
      </c>
      <c r="N3481" s="8">
        <f t="shared" si="486"/>
        <v>265119</v>
      </c>
      <c r="O3481" s="2">
        <v>1.9155500000000001</v>
      </c>
      <c r="P3481" s="2">
        <v>0</v>
      </c>
      <c r="Q3481" s="2">
        <v>0</v>
      </c>
      <c r="R3481" s="2">
        <v>0.60314000000000001</v>
      </c>
      <c r="S3481" s="2">
        <v>0</v>
      </c>
      <c r="T3481" s="2">
        <v>0</v>
      </c>
      <c r="U3481" s="2">
        <v>0</v>
      </c>
      <c r="V3481" s="2">
        <v>0.13250000000000001</v>
      </c>
      <c r="W3481" s="2">
        <f t="shared" si="487"/>
        <v>24.916666666666668</v>
      </c>
      <c r="X3481" s="9">
        <f t="shared" si="488"/>
        <v>42.002376425855516</v>
      </c>
      <c r="Y3481" s="9">
        <f t="shared" si="489"/>
        <v>2.1507995922940858E-2</v>
      </c>
      <c r="Z3481" s="10">
        <f t="shared" si="490"/>
        <v>4235921.6494845366</v>
      </c>
      <c r="AA3481" s="10">
        <f t="shared" si="491"/>
        <v>97426.197938144338</v>
      </c>
      <c r="AB3481" s="10">
        <f t="shared" si="492"/>
        <v>3</v>
      </c>
      <c r="AC3481" s="9">
        <f t="shared" si="493"/>
        <v>4108844</v>
      </c>
      <c r="AD3481" s="10">
        <f t="shared" si="494"/>
        <v>4092131.8395378469</v>
      </c>
    </row>
    <row r="3482" spans="1:30" x14ac:dyDescent="0.2">
      <c r="A3482" t="s">
        <v>1243</v>
      </c>
      <c r="B3482" s="1">
        <v>43586</v>
      </c>
      <c r="C3482" t="s">
        <v>190</v>
      </c>
      <c r="D3482" s="2">
        <v>8779</v>
      </c>
      <c r="E3482" s="2">
        <v>0</v>
      </c>
      <c r="F3482" s="2">
        <v>0</v>
      </c>
      <c r="G3482" s="2">
        <v>0</v>
      </c>
      <c r="H3482" s="2"/>
      <c r="I3482" s="2">
        <v>0</v>
      </c>
      <c r="J3482" s="2">
        <v>2033</v>
      </c>
      <c r="K3482" s="2">
        <v>6746</v>
      </c>
      <c r="L3482" s="2">
        <v>0</v>
      </c>
      <c r="M3482" s="2">
        <v>2.2640500000000001</v>
      </c>
      <c r="N3482" s="8">
        <f t="shared" si="486"/>
        <v>226405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0.91485000000000005</v>
      </c>
      <c r="U3482" s="2">
        <v>1.3492</v>
      </c>
      <c r="V3482" s="2">
        <v>0</v>
      </c>
      <c r="W3482" s="2">
        <f t="shared" si="487"/>
        <v>24.916666666666668</v>
      </c>
      <c r="X3482" s="9">
        <f t="shared" si="488"/>
        <v>25.789383756692107</v>
      </c>
      <c r="Y3482" s="9">
        <f t="shared" si="489"/>
        <v>1.8367290978516911E-2</v>
      </c>
      <c r="Z3482" s="10">
        <f t="shared" si="490"/>
        <v>2541552.989690722</v>
      </c>
      <c r="AA3482" s="10">
        <f t="shared" si="491"/>
        <v>58455.718762886601</v>
      </c>
      <c r="AB3482" s="10">
        <f t="shared" si="492"/>
        <v>5</v>
      </c>
      <c r="AC3482" s="9">
        <f t="shared" si="493"/>
        <v>2465306.4</v>
      </c>
      <c r="AD3482" s="10">
        <f t="shared" si="494"/>
        <v>1507536.9639493497</v>
      </c>
    </row>
    <row r="3483" spans="1:30" x14ac:dyDescent="0.2">
      <c r="A3483" t="s">
        <v>1243</v>
      </c>
      <c r="B3483" s="1">
        <v>43586</v>
      </c>
      <c r="C3483" t="s">
        <v>1342</v>
      </c>
      <c r="D3483" s="2">
        <v>478</v>
      </c>
      <c r="E3483" s="2">
        <v>478</v>
      </c>
      <c r="F3483" s="2">
        <v>0</v>
      </c>
      <c r="G3483" s="2">
        <v>0</v>
      </c>
      <c r="H3483" s="2"/>
      <c r="I3483" s="2">
        <v>0</v>
      </c>
      <c r="J3483" s="2">
        <v>0</v>
      </c>
      <c r="K3483" s="2">
        <v>0</v>
      </c>
      <c r="L3483" s="2">
        <v>0</v>
      </c>
      <c r="M3483" s="2">
        <v>0.23899999999999999</v>
      </c>
      <c r="N3483" s="8">
        <f t="shared" si="486"/>
        <v>23900</v>
      </c>
      <c r="O3483" s="2">
        <v>0.23899999999999999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0</v>
      </c>
      <c r="W3483" s="2">
        <f t="shared" si="487"/>
        <v>24.916666666666668</v>
      </c>
      <c r="X3483" s="9">
        <f t="shared" si="488"/>
        <v>50</v>
      </c>
      <c r="Y3483" s="9">
        <f t="shared" si="489"/>
        <v>1.9389070664806614E-3</v>
      </c>
      <c r="Z3483" s="10">
        <f t="shared" si="490"/>
        <v>12707764.948453609</v>
      </c>
      <c r="AA3483" s="10">
        <f t="shared" si="491"/>
        <v>292278.59381443303</v>
      </c>
      <c r="AB3483" s="10">
        <f t="shared" si="492"/>
        <v>1</v>
      </c>
      <c r="AC3483" s="9">
        <f t="shared" si="493"/>
        <v>12326532</v>
      </c>
      <c r="AD3483" s="10">
        <f t="shared" si="494"/>
        <v>14613929.690721652</v>
      </c>
    </row>
    <row r="3484" spans="1:30" x14ac:dyDescent="0.2">
      <c r="A3484" t="s">
        <v>1243</v>
      </c>
      <c r="B3484" s="1">
        <v>43586</v>
      </c>
      <c r="C3484" t="s">
        <v>1285</v>
      </c>
      <c r="D3484" s="2">
        <v>2380</v>
      </c>
      <c r="E3484" s="2">
        <v>0</v>
      </c>
      <c r="F3484" s="2">
        <v>0</v>
      </c>
      <c r="G3484" s="2">
        <v>2380</v>
      </c>
      <c r="H3484" s="2"/>
      <c r="I3484" s="2">
        <v>0</v>
      </c>
      <c r="J3484" s="2">
        <v>0</v>
      </c>
      <c r="K3484" s="2">
        <v>0</v>
      </c>
      <c r="L3484" s="2">
        <v>0</v>
      </c>
      <c r="M3484" s="2">
        <v>0.47599999999999998</v>
      </c>
      <c r="N3484" s="8">
        <f t="shared" si="486"/>
        <v>47600</v>
      </c>
      <c r="O3484" s="2">
        <v>0</v>
      </c>
      <c r="P3484" s="2">
        <v>0</v>
      </c>
      <c r="Q3484" s="2">
        <v>0.47599999999999998</v>
      </c>
      <c r="R3484" s="2">
        <v>0</v>
      </c>
      <c r="S3484" s="2">
        <v>0</v>
      </c>
      <c r="T3484" s="2">
        <v>0</v>
      </c>
      <c r="U3484" s="2">
        <v>0</v>
      </c>
      <c r="V3484" s="2">
        <v>0</v>
      </c>
      <c r="W3484" s="2">
        <f t="shared" si="487"/>
        <v>24.916666666666668</v>
      </c>
      <c r="X3484" s="9">
        <f t="shared" si="488"/>
        <v>20</v>
      </c>
      <c r="Y3484" s="9">
        <f t="shared" si="489"/>
        <v>3.861588969225083E-3</v>
      </c>
      <c r="Z3484" s="10">
        <f t="shared" si="490"/>
        <v>12707764.948453609</v>
      </c>
      <c r="AA3484" s="10">
        <f t="shared" si="491"/>
        <v>292278.59381443303</v>
      </c>
      <c r="AB3484" s="10">
        <f t="shared" si="492"/>
        <v>1</v>
      </c>
      <c r="AC3484" s="9">
        <f t="shared" si="493"/>
        <v>12326532</v>
      </c>
      <c r="AD3484" s="10">
        <f t="shared" si="494"/>
        <v>5845571.8762886608</v>
      </c>
    </row>
    <row r="3485" spans="1:30" x14ac:dyDescent="0.2">
      <c r="A3485" t="s">
        <v>1243</v>
      </c>
      <c r="B3485" s="1">
        <v>43586</v>
      </c>
      <c r="C3485" t="s">
        <v>339</v>
      </c>
      <c r="D3485" s="2">
        <v>10786</v>
      </c>
      <c r="E3485" s="2">
        <v>0</v>
      </c>
      <c r="F3485" s="2">
        <v>0</v>
      </c>
      <c r="G3485" s="2">
        <v>0</v>
      </c>
      <c r="H3485" s="2"/>
      <c r="I3485" s="2">
        <v>0</v>
      </c>
      <c r="J3485" s="2">
        <v>3301</v>
      </c>
      <c r="K3485" s="2">
        <v>3373</v>
      </c>
      <c r="L3485" s="2">
        <v>4112</v>
      </c>
      <c r="M3485" s="2">
        <v>3.1880500000000001</v>
      </c>
      <c r="N3485" s="8">
        <f t="shared" si="486"/>
        <v>318805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1.4854499999999999</v>
      </c>
      <c r="U3485" s="2">
        <v>0.67459999999999998</v>
      </c>
      <c r="V3485" s="2">
        <v>1.028</v>
      </c>
      <c r="W3485" s="2">
        <f t="shared" si="487"/>
        <v>24.916666666666668</v>
      </c>
      <c r="X3485" s="9">
        <f t="shared" si="488"/>
        <v>29.557296495457074</v>
      </c>
      <c r="Y3485" s="9">
        <f t="shared" si="489"/>
        <v>2.5863316624659717E-2</v>
      </c>
      <c r="Z3485" s="10">
        <f t="shared" si="490"/>
        <v>1815394.9926362301</v>
      </c>
      <c r="AA3485" s="10">
        <f t="shared" si="491"/>
        <v>41754.084830633292</v>
      </c>
      <c r="AB3485" s="10">
        <f t="shared" si="492"/>
        <v>7</v>
      </c>
      <c r="AC3485" s="9">
        <f t="shared" si="493"/>
        <v>1760933.142857143</v>
      </c>
      <c r="AD3485" s="10">
        <f t="shared" si="494"/>
        <v>1234137.8652354947</v>
      </c>
    </row>
    <row r="3486" spans="1:30" x14ac:dyDescent="0.2">
      <c r="A3486" t="s">
        <v>1243</v>
      </c>
      <c r="B3486" s="1">
        <v>43586</v>
      </c>
      <c r="C3486" t="s">
        <v>1343</v>
      </c>
      <c r="D3486" s="2">
        <v>39582</v>
      </c>
      <c r="E3486" s="2">
        <v>30840</v>
      </c>
      <c r="F3486" s="2">
        <v>0</v>
      </c>
      <c r="G3486" s="2">
        <v>0</v>
      </c>
      <c r="H3486" s="2"/>
      <c r="I3486" s="2">
        <v>0</v>
      </c>
      <c r="J3486" s="2">
        <v>0</v>
      </c>
      <c r="K3486" s="2">
        <v>0</v>
      </c>
      <c r="L3486" s="2">
        <v>8742</v>
      </c>
      <c r="M3486" s="2">
        <v>12.743499999999999</v>
      </c>
      <c r="N3486" s="8">
        <f t="shared" si="486"/>
        <v>1274350</v>
      </c>
      <c r="O3486" s="2">
        <v>10.109399999999999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s="2">
        <v>0</v>
      </c>
      <c r="V3486" s="2">
        <v>2.6341000000000001</v>
      </c>
      <c r="W3486" s="2">
        <f t="shared" si="487"/>
        <v>24.916666666666668</v>
      </c>
      <c r="X3486" s="9">
        <f t="shared" si="488"/>
        <v>32.195189732706787</v>
      </c>
      <c r="Y3486" s="9">
        <f t="shared" si="489"/>
        <v>0.10338268703638623</v>
      </c>
      <c r="Z3486" s="10">
        <f t="shared" si="490"/>
        <v>12707764.948453609</v>
      </c>
      <c r="AA3486" s="10">
        <f t="shared" si="491"/>
        <v>292278.59381443303</v>
      </c>
      <c r="AB3486" s="10">
        <f t="shared" si="492"/>
        <v>1</v>
      </c>
      <c r="AC3486" s="9">
        <f t="shared" si="493"/>
        <v>12326532</v>
      </c>
      <c r="AD3486" s="10">
        <f t="shared" si="494"/>
        <v>9409964.7826644108</v>
      </c>
    </row>
    <row r="3487" spans="1:30" x14ac:dyDescent="0.2">
      <c r="A3487" t="s">
        <v>1243</v>
      </c>
      <c r="B3487" s="1">
        <v>43586</v>
      </c>
      <c r="C3487" t="s">
        <v>1344</v>
      </c>
      <c r="D3487" s="2">
        <v>2035</v>
      </c>
      <c r="E3487" s="2">
        <v>0</v>
      </c>
      <c r="F3487" s="2">
        <v>1235</v>
      </c>
      <c r="G3487" s="2">
        <v>0</v>
      </c>
      <c r="H3487" s="2"/>
      <c r="I3487" s="2">
        <v>800</v>
      </c>
      <c r="J3487" s="2">
        <v>0</v>
      </c>
      <c r="K3487" s="2">
        <v>0</v>
      </c>
      <c r="L3487" s="2">
        <v>0</v>
      </c>
      <c r="M3487" s="2">
        <v>1.1192500000000001</v>
      </c>
      <c r="N3487" s="8">
        <f t="shared" si="486"/>
        <v>111925.00000000001</v>
      </c>
      <c r="O3487" s="2">
        <v>0</v>
      </c>
      <c r="P3487" s="2">
        <v>0.67924999999999991</v>
      </c>
      <c r="Q3487" s="2">
        <v>0</v>
      </c>
      <c r="R3487" s="2">
        <v>0</v>
      </c>
      <c r="S3487" s="2">
        <v>0.44</v>
      </c>
      <c r="T3487" s="2">
        <v>0</v>
      </c>
      <c r="U3487" s="2">
        <v>0</v>
      </c>
      <c r="V3487" s="2">
        <v>0</v>
      </c>
      <c r="W3487" s="2">
        <f t="shared" si="487"/>
        <v>24.916666666666668</v>
      </c>
      <c r="X3487" s="9">
        <f t="shared" si="488"/>
        <v>55.000000000000007</v>
      </c>
      <c r="Y3487" s="9">
        <f t="shared" si="489"/>
        <v>9.0800072558932243E-3</v>
      </c>
      <c r="Z3487" s="10">
        <f t="shared" si="490"/>
        <v>4235921.6494845366</v>
      </c>
      <c r="AA3487" s="10">
        <f t="shared" si="491"/>
        <v>97426.197938144338</v>
      </c>
      <c r="AB3487" s="10">
        <f t="shared" si="492"/>
        <v>3</v>
      </c>
      <c r="AC3487" s="9">
        <f t="shared" si="493"/>
        <v>4108844</v>
      </c>
      <c r="AD3487" s="10">
        <f t="shared" si="494"/>
        <v>5358440.8865979388</v>
      </c>
    </row>
    <row r="3488" spans="1:30" x14ac:dyDescent="0.2">
      <c r="A3488" t="s">
        <v>1243</v>
      </c>
      <c r="B3488" s="1">
        <v>43586</v>
      </c>
      <c r="C3488" t="s">
        <v>1286</v>
      </c>
      <c r="D3488" s="2">
        <v>4683</v>
      </c>
      <c r="E3488" s="2">
        <v>0</v>
      </c>
      <c r="F3488" s="2">
        <v>2211</v>
      </c>
      <c r="G3488" s="2">
        <v>0</v>
      </c>
      <c r="H3488" s="2"/>
      <c r="I3488" s="2">
        <v>2472</v>
      </c>
      <c r="J3488" s="2">
        <v>0</v>
      </c>
      <c r="K3488" s="2">
        <v>0</v>
      </c>
      <c r="L3488" s="2">
        <v>0</v>
      </c>
      <c r="M3488" s="2">
        <v>2.57565</v>
      </c>
      <c r="N3488" s="8">
        <f t="shared" si="486"/>
        <v>257565</v>
      </c>
      <c r="O3488" s="2">
        <v>0</v>
      </c>
      <c r="P3488" s="2">
        <v>1.2160500000000001</v>
      </c>
      <c r="Q3488" s="2">
        <v>0</v>
      </c>
      <c r="R3488" s="2">
        <v>0</v>
      </c>
      <c r="S3488" s="2">
        <v>1.3595999999999999</v>
      </c>
      <c r="T3488" s="2">
        <v>0</v>
      </c>
      <c r="U3488" s="2">
        <v>0</v>
      </c>
      <c r="V3488" s="2">
        <v>0</v>
      </c>
      <c r="W3488" s="2">
        <f t="shared" si="487"/>
        <v>24.916666666666668</v>
      </c>
      <c r="X3488" s="9">
        <f t="shared" si="488"/>
        <v>55</v>
      </c>
      <c r="Y3488" s="9">
        <f t="shared" si="489"/>
        <v>2.0895171488623077E-2</v>
      </c>
      <c r="Z3488" s="10">
        <f t="shared" si="490"/>
        <v>4235921.6494845366</v>
      </c>
      <c r="AA3488" s="10">
        <f t="shared" si="491"/>
        <v>97426.197938144338</v>
      </c>
      <c r="AB3488" s="10">
        <f t="shared" si="492"/>
        <v>3</v>
      </c>
      <c r="AC3488" s="9">
        <f t="shared" si="493"/>
        <v>4108844</v>
      </c>
      <c r="AD3488" s="10">
        <f t="shared" si="494"/>
        <v>5358440.8865979388</v>
      </c>
    </row>
    <row r="3489" spans="1:30" x14ac:dyDescent="0.2">
      <c r="A3489" t="s">
        <v>1243</v>
      </c>
      <c r="B3489" s="1">
        <v>43586</v>
      </c>
      <c r="C3489" t="s">
        <v>199</v>
      </c>
      <c r="D3489" s="2">
        <v>1595</v>
      </c>
      <c r="E3489" s="2">
        <v>0</v>
      </c>
      <c r="F3489" s="2">
        <v>0</v>
      </c>
      <c r="G3489" s="2">
        <v>0</v>
      </c>
      <c r="H3489" s="2"/>
      <c r="I3489" s="2">
        <v>0</v>
      </c>
      <c r="J3489" s="2">
        <v>0</v>
      </c>
      <c r="K3489" s="2">
        <v>1595</v>
      </c>
      <c r="L3489" s="2">
        <v>0</v>
      </c>
      <c r="M3489" s="2">
        <v>0.31900000000000001</v>
      </c>
      <c r="N3489" s="8">
        <f t="shared" si="486"/>
        <v>31900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s="2">
        <v>0.31900000000000001</v>
      </c>
      <c r="V3489" s="2">
        <v>0</v>
      </c>
      <c r="W3489" s="2">
        <f t="shared" si="487"/>
        <v>24.916666666666668</v>
      </c>
      <c r="X3489" s="9">
        <f t="shared" si="488"/>
        <v>20</v>
      </c>
      <c r="Y3489" s="9">
        <f t="shared" si="489"/>
        <v>2.587913615930255E-3</v>
      </c>
      <c r="Z3489" s="10">
        <f t="shared" si="490"/>
        <v>1588470.6185567011</v>
      </c>
      <c r="AA3489" s="10">
        <f t="shared" si="491"/>
        <v>36534.824226804129</v>
      </c>
      <c r="AB3489" s="10">
        <f t="shared" si="492"/>
        <v>8</v>
      </c>
      <c r="AC3489" s="9">
        <f t="shared" si="493"/>
        <v>1540816.5</v>
      </c>
      <c r="AD3489" s="10">
        <f t="shared" si="494"/>
        <v>730696.4845360826</v>
      </c>
    </row>
    <row r="3490" spans="1:30" x14ac:dyDescent="0.2">
      <c r="A3490" t="s">
        <v>1243</v>
      </c>
      <c r="B3490" s="1">
        <v>43586</v>
      </c>
      <c r="C3490" t="s">
        <v>1345</v>
      </c>
      <c r="D3490" s="2">
        <v>519</v>
      </c>
      <c r="E3490" s="2">
        <v>519</v>
      </c>
      <c r="F3490" s="2">
        <v>0</v>
      </c>
      <c r="G3490" s="2">
        <v>0</v>
      </c>
      <c r="H3490" s="2"/>
      <c r="I3490" s="2">
        <v>0</v>
      </c>
      <c r="J3490" s="2">
        <v>0</v>
      </c>
      <c r="K3490" s="2">
        <v>0</v>
      </c>
      <c r="L3490" s="2">
        <v>0</v>
      </c>
      <c r="M3490" s="2">
        <v>0.25950000000000001</v>
      </c>
      <c r="N3490" s="8">
        <f t="shared" si="486"/>
        <v>25950</v>
      </c>
      <c r="O3490" s="2">
        <v>0.25950000000000001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s="2">
        <v>0</v>
      </c>
      <c r="V3490" s="2">
        <v>0</v>
      </c>
      <c r="W3490" s="2">
        <f t="shared" si="487"/>
        <v>24.916666666666668</v>
      </c>
      <c r="X3490" s="9">
        <f t="shared" si="488"/>
        <v>50</v>
      </c>
      <c r="Y3490" s="9">
        <f t="shared" si="489"/>
        <v>2.1052149947771198E-3</v>
      </c>
      <c r="Z3490" s="10">
        <f t="shared" si="490"/>
        <v>12707764.948453609</v>
      </c>
      <c r="AA3490" s="10">
        <f t="shared" si="491"/>
        <v>292278.59381443303</v>
      </c>
      <c r="AB3490" s="10">
        <f t="shared" si="492"/>
        <v>1</v>
      </c>
      <c r="AC3490" s="9">
        <f t="shared" si="493"/>
        <v>12326532</v>
      </c>
      <c r="AD3490" s="10">
        <f t="shared" si="494"/>
        <v>14613929.690721652</v>
      </c>
    </row>
    <row r="3491" spans="1:30" x14ac:dyDescent="0.2">
      <c r="A3491" t="s">
        <v>1243</v>
      </c>
      <c r="B3491" s="1">
        <v>43586</v>
      </c>
      <c r="C3491" t="s">
        <v>524</v>
      </c>
      <c r="D3491" s="2">
        <v>4732</v>
      </c>
      <c r="E3491" s="2">
        <v>4732</v>
      </c>
      <c r="F3491" s="2">
        <v>0</v>
      </c>
      <c r="G3491" s="2">
        <v>0</v>
      </c>
      <c r="H3491" s="2"/>
      <c r="I3491" s="2">
        <v>0</v>
      </c>
      <c r="J3491" s="2">
        <v>0</v>
      </c>
      <c r="K3491" s="2">
        <v>0</v>
      </c>
      <c r="L3491" s="2">
        <v>0</v>
      </c>
      <c r="M3491" s="2">
        <v>2.3660000000000001</v>
      </c>
      <c r="N3491" s="8">
        <f t="shared" si="486"/>
        <v>236600</v>
      </c>
      <c r="O3491" s="2">
        <v>2.3660000000000001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f t="shared" si="487"/>
        <v>24.916666666666668</v>
      </c>
      <c r="X3491" s="9">
        <f t="shared" si="488"/>
        <v>50</v>
      </c>
      <c r="Y3491" s="9">
        <f t="shared" si="489"/>
        <v>1.9194368699971737E-2</v>
      </c>
      <c r="Z3491" s="10">
        <f t="shared" si="490"/>
        <v>2541552.989690722</v>
      </c>
      <c r="AA3491" s="10">
        <f t="shared" si="491"/>
        <v>58455.718762886601</v>
      </c>
      <c r="AB3491" s="10">
        <f t="shared" si="492"/>
        <v>5</v>
      </c>
      <c r="AC3491" s="9">
        <f t="shared" si="493"/>
        <v>2465306.4</v>
      </c>
      <c r="AD3491" s="10">
        <f t="shared" si="494"/>
        <v>2922785.9381443299</v>
      </c>
    </row>
    <row r="3492" spans="1:30" x14ac:dyDescent="0.2">
      <c r="A3492" t="s">
        <v>1243</v>
      </c>
      <c r="B3492" s="1">
        <v>43586</v>
      </c>
      <c r="C3492" t="s">
        <v>1346</v>
      </c>
      <c r="D3492" s="2">
        <v>815</v>
      </c>
      <c r="E3492" s="2">
        <v>0</v>
      </c>
      <c r="F3492" s="2">
        <v>0</v>
      </c>
      <c r="G3492" s="2">
        <v>0</v>
      </c>
      <c r="H3492" s="2"/>
      <c r="I3492" s="2">
        <v>815</v>
      </c>
      <c r="J3492" s="2">
        <v>0</v>
      </c>
      <c r="K3492" s="2">
        <v>0</v>
      </c>
      <c r="L3492" s="2">
        <v>0</v>
      </c>
      <c r="M3492" s="2">
        <v>0.44824999999999998</v>
      </c>
      <c r="N3492" s="8">
        <f t="shared" si="486"/>
        <v>44825</v>
      </c>
      <c r="O3492" s="2">
        <v>0</v>
      </c>
      <c r="P3492" s="2">
        <v>0</v>
      </c>
      <c r="Q3492" s="2">
        <v>0</v>
      </c>
      <c r="R3492" s="2">
        <v>0</v>
      </c>
      <c r="S3492" s="2">
        <v>0.44824999999999998</v>
      </c>
      <c r="T3492" s="2">
        <v>0</v>
      </c>
      <c r="U3492" s="2">
        <v>0</v>
      </c>
      <c r="V3492" s="2">
        <v>0</v>
      </c>
      <c r="W3492" s="2">
        <f t="shared" si="487"/>
        <v>24.916666666666668</v>
      </c>
      <c r="X3492" s="9">
        <f t="shared" si="488"/>
        <v>55</v>
      </c>
      <c r="Y3492" s="9">
        <f t="shared" si="489"/>
        <v>3.6364648223847552E-3</v>
      </c>
      <c r="Z3492" s="10">
        <f t="shared" si="490"/>
        <v>12707764.948453609</v>
      </c>
      <c r="AA3492" s="10">
        <f t="shared" si="491"/>
        <v>292278.59381443303</v>
      </c>
      <c r="AB3492" s="10">
        <f t="shared" si="492"/>
        <v>1</v>
      </c>
      <c r="AC3492" s="9">
        <f t="shared" si="493"/>
        <v>12326532</v>
      </c>
      <c r="AD3492" s="10">
        <f t="shared" si="494"/>
        <v>16075322.659793817</v>
      </c>
    </row>
    <row r="3493" spans="1:30" x14ac:dyDescent="0.2">
      <c r="A3493" t="s">
        <v>1243</v>
      </c>
      <c r="B3493" s="1">
        <v>43586</v>
      </c>
      <c r="C3493" t="s">
        <v>1347</v>
      </c>
      <c r="D3493" s="2">
        <v>939</v>
      </c>
      <c r="E3493" s="2">
        <v>0</v>
      </c>
      <c r="F3493" s="2">
        <v>0</v>
      </c>
      <c r="G3493" s="2">
        <v>939</v>
      </c>
      <c r="H3493" s="2"/>
      <c r="I3493" s="2">
        <v>0</v>
      </c>
      <c r="J3493" s="2">
        <v>0</v>
      </c>
      <c r="K3493" s="2">
        <v>0</v>
      </c>
      <c r="L3493" s="2">
        <v>0</v>
      </c>
      <c r="M3493" s="2">
        <v>0.32865</v>
      </c>
      <c r="N3493" s="8">
        <f t="shared" si="486"/>
        <v>32865</v>
      </c>
      <c r="O3493" s="2">
        <v>0</v>
      </c>
      <c r="P3493" s="2">
        <v>0</v>
      </c>
      <c r="Q3493" s="2">
        <v>0.32865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f t="shared" si="487"/>
        <v>24.916666666666668</v>
      </c>
      <c r="X3493" s="9">
        <f t="shared" si="488"/>
        <v>35</v>
      </c>
      <c r="Y3493" s="9">
        <f t="shared" si="489"/>
        <v>2.6662000309576124E-3</v>
      </c>
      <c r="Z3493" s="10">
        <f t="shared" si="490"/>
        <v>6353882.4742268045</v>
      </c>
      <c r="AA3493" s="10">
        <f t="shared" si="491"/>
        <v>146139.29690721651</v>
      </c>
      <c r="AB3493" s="10">
        <f t="shared" si="492"/>
        <v>2</v>
      </c>
      <c r="AC3493" s="9">
        <f t="shared" si="493"/>
        <v>6163266</v>
      </c>
      <c r="AD3493" s="10">
        <f t="shared" si="494"/>
        <v>5114875.3917525783</v>
      </c>
    </row>
    <row r="3494" spans="1:30" x14ac:dyDescent="0.2">
      <c r="A3494" t="s">
        <v>1243</v>
      </c>
      <c r="B3494" s="1">
        <v>43586</v>
      </c>
      <c r="C3494" t="s">
        <v>1288</v>
      </c>
      <c r="D3494" s="2">
        <v>2685</v>
      </c>
      <c r="E3494" s="2">
        <v>0</v>
      </c>
      <c r="F3494" s="2">
        <v>0</v>
      </c>
      <c r="G3494" s="2">
        <v>0</v>
      </c>
      <c r="H3494" s="2"/>
      <c r="I3494" s="2">
        <v>0</v>
      </c>
      <c r="J3494" s="2">
        <v>2685</v>
      </c>
      <c r="K3494" s="2">
        <v>0</v>
      </c>
      <c r="L3494" s="2">
        <v>0</v>
      </c>
      <c r="M3494" s="2">
        <v>0.80549999999999999</v>
      </c>
      <c r="N3494" s="8">
        <f t="shared" si="486"/>
        <v>80550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0.80549999999999999</v>
      </c>
      <c r="U3494" s="2">
        <v>0</v>
      </c>
      <c r="V3494" s="2">
        <v>0</v>
      </c>
      <c r="W3494" s="2">
        <f t="shared" si="487"/>
        <v>24.916666666666668</v>
      </c>
      <c r="X3494" s="9">
        <f t="shared" si="488"/>
        <v>30</v>
      </c>
      <c r="Y3494" s="9">
        <f t="shared" si="489"/>
        <v>6.5346846947705976E-3</v>
      </c>
      <c r="Z3494" s="10">
        <f t="shared" si="490"/>
        <v>3176941.2371134022</v>
      </c>
      <c r="AA3494" s="10">
        <f t="shared" si="491"/>
        <v>73069.648453608257</v>
      </c>
      <c r="AB3494" s="10">
        <f t="shared" si="492"/>
        <v>4</v>
      </c>
      <c r="AC3494" s="9">
        <f t="shared" si="493"/>
        <v>3081633</v>
      </c>
      <c r="AD3494" s="10">
        <f t="shared" si="494"/>
        <v>2192089.4536082479</v>
      </c>
    </row>
    <row r="3495" spans="1:30" x14ac:dyDescent="0.2">
      <c r="A3495" t="s">
        <v>1243</v>
      </c>
      <c r="B3495" s="1">
        <v>43586</v>
      </c>
      <c r="C3495" t="s">
        <v>1085</v>
      </c>
      <c r="D3495" s="2">
        <v>7532</v>
      </c>
      <c r="E3495" s="2">
        <v>0</v>
      </c>
      <c r="F3495" s="2">
        <v>0</v>
      </c>
      <c r="G3495" s="2">
        <v>0</v>
      </c>
      <c r="H3495" s="2"/>
      <c r="I3495" s="2">
        <v>0</v>
      </c>
      <c r="J3495" s="2">
        <v>0</v>
      </c>
      <c r="K3495" s="2">
        <v>3475</v>
      </c>
      <c r="L3495" s="2">
        <v>4057</v>
      </c>
      <c r="M3495" s="2">
        <v>1.7092499999999999</v>
      </c>
      <c r="N3495" s="8">
        <f t="shared" si="486"/>
        <v>170925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s="2">
        <v>0.69499999999999995</v>
      </c>
      <c r="V3495" s="2">
        <v>1.0142500000000001</v>
      </c>
      <c r="W3495" s="2">
        <f t="shared" si="487"/>
        <v>24.916666666666668</v>
      </c>
      <c r="X3495" s="9">
        <f t="shared" si="488"/>
        <v>22.693175783324481</v>
      </c>
      <c r="Y3495" s="9">
        <f t="shared" si="489"/>
        <v>1.3866430558083977E-2</v>
      </c>
      <c r="Z3495" s="10">
        <f t="shared" si="490"/>
        <v>6353882.4742268045</v>
      </c>
      <c r="AA3495" s="10">
        <f t="shared" si="491"/>
        <v>146139.29690721651</v>
      </c>
      <c r="AB3495" s="10">
        <f t="shared" si="492"/>
        <v>2</v>
      </c>
      <c r="AC3495" s="9">
        <f t="shared" si="493"/>
        <v>6163266</v>
      </c>
      <c r="AD3495" s="10">
        <f t="shared" si="494"/>
        <v>3316364.7535669119</v>
      </c>
    </row>
    <row r="3496" spans="1:30" x14ac:dyDescent="0.2">
      <c r="A3496" t="s">
        <v>1243</v>
      </c>
      <c r="B3496" s="1">
        <v>43586</v>
      </c>
      <c r="C3496" t="s">
        <v>1348</v>
      </c>
      <c r="D3496" s="2">
        <v>1944</v>
      </c>
      <c r="E3496" s="2">
        <v>0</v>
      </c>
      <c r="F3496" s="2">
        <v>0</v>
      </c>
      <c r="G3496" s="2">
        <v>0</v>
      </c>
      <c r="H3496" s="2"/>
      <c r="I3496" s="2">
        <v>0</v>
      </c>
      <c r="J3496" s="2">
        <v>0</v>
      </c>
      <c r="K3496" s="2">
        <v>0</v>
      </c>
      <c r="L3496" s="2">
        <v>1944</v>
      </c>
      <c r="M3496" s="2">
        <v>0.48599999999999999</v>
      </c>
      <c r="N3496" s="8">
        <f t="shared" si="486"/>
        <v>48600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0.48599999999999999</v>
      </c>
      <c r="W3496" s="2">
        <f t="shared" si="487"/>
        <v>24.916666666666668</v>
      </c>
      <c r="X3496" s="9">
        <f t="shared" si="488"/>
        <v>25</v>
      </c>
      <c r="Y3496" s="9">
        <f t="shared" si="489"/>
        <v>3.9427147879062818E-3</v>
      </c>
      <c r="Z3496" s="10">
        <f t="shared" si="490"/>
        <v>4235921.6494845366</v>
      </c>
      <c r="AA3496" s="10">
        <f t="shared" si="491"/>
        <v>97426.197938144338</v>
      </c>
      <c r="AB3496" s="10">
        <f t="shared" si="492"/>
        <v>3</v>
      </c>
      <c r="AC3496" s="9">
        <f t="shared" si="493"/>
        <v>4108844</v>
      </c>
      <c r="AD3496" s="10">
        <f t="shared" si="494"/>
        <v>2435654.9484536084</v>
      </c>
    </row>
    <row r="3497" spans="1:30" x14ac:dyDescent="0.2">
      <c r="A3497" t="s">
        <v>1243</v>
      </c>
      <c r="B3497" s="1">
        <v>43586</v>
      </c>
      <c r="C3497" t="s">
        <v>907</v>
      </c>
      <c r="D3497" s="2">
        <v>3583</v>
      </c>
      <c r="E3497" s="2">
        <v>0</v>
      </c>
      <c r="F3497" s="2">
        <v>0</v>
      </c>
      <c r="G3497" s="2">
        <v>0</v>
      </c>
      <c r="H3497" s="2">
        <v>3583</v>
      </c>
      <c r="I3497" s="2">
        <v>0</v>
      </c>
      <c r="J3497" s="2">
        <v>0</v>
      </c>
      <c r="K3497" s="2">
        <v>0</v>
      </c>
      <c r="L3497" s="2">
        <v>0</v>
      </c>
      <c r="M3497" s="2">
        <v>1.4332</v>
      </c>
      <c r="N3497" s="8">
        <f t="shared" si="486"/>
        <v>143320</v>
      </c>
      <c r="O3497" s="2">
        <v>0</v>
      </c>
      <c r="P3497" s="2">
        <v>0</v>
      </c>
      <c r="Q3497" s="2">
        <v>0</v>
      </c>
      <c r="R3497" s="2">
        <v>1.4332</v>
      </c>
      <c r="S3497" s="2">
        <v>0</v>
      </c>
      <c r="T3497" s="2">
        <v>0</v>
      </c>
      <c r="U3497" s="2">
        <v>0</v>
      </c>
      <c r="V3497" s="2">
        <v>0</v>
      </c>
      <c r="W3497" s="2">
        <f t="shared" si="487"/>
        <v>24.916666666666668</v>
      </c>
      <c r="X3497" s="9">
        <f t="shared" si="488"/>
        <v>40</v>
      </c>
      <c r="Y3497" s="9">
        <f t="shared" si="489"/>
        <v>1.1626952333389472E-2</v>
      </c>
      <c r="Z3497" s="10">
        <f t="shared" si="490"/>
        <v>4235921.6494845366</v>
      </c>
      <c r="AA3497" s="10">
        <f t="shared" si="491"/>
        <v>97426.197938144338</v>
      </c>
      <c r="AB3497" s="10">
        <f t="shared" si="492"/>
        <v>3</v>
      </c>
      <c r="AC3497" s="9">
        <f t="shared" si="493"/>
        <v>4108844</v>
      </c>
      <c r="AD3497" s="10">
        <f t="shared" si="494"/>
        <v>3897047.9175257734</v>
      </c>
    </row>
    <row r="3498" spans="1:30" x14ac:dyDescent="0.2">
      <c r="A3498" t="s">
        <v>1243</v>
      </c>
      <c r="B3498" s="1">
        <v>43586</v>
      </c>
      <c r="C3498" t="s">
        <v>452</v>
      </c>
      <c r="D3498" s="2">
        <v>12930</v>
      </c>
      <c r="E3498" s="2">
        <v>5565</v>
      </c>
      <c r="F3498" s="2">
        <v>1373</v>
      </c>
      <c r="G3498" s="2">
        <v>1491</v>
      </c>
      <c r="H3498" s="2"/>
      <c r="I3498" s="2">
        <v>2717</v>
      </c>
      <c r="J3498" s="2">
        <v>0</v>
      </c>
      <c r="K3498" s="2">
        <v>0</v>
      </c>
      <c r="L3498" s="2">
        <v>0</v>
      </c>
      <c r="M3498" s="2">
        <v>5.5668499999999996</v>
      </c>
      <c r="N3498" s="8">
        <f t="shared" si="486"/>
        <v>556685</v>
      </c>
      <c r="O3498" s="2">
        <v>2.3725999999999998</v>
      </c>
      <c r="P3498" s="2">
        <v>0.75514999999999999</v>
      </c>
      <c r="Q3498" s="2">
        <v>0.37275000000000003</v>
      </c>
      <c r="R3498" s="2">
        <v>0</v>
      </c>
      <c r="S3498" s="2">
        <v>1.0851500000000001</v>
      </c>
      <c r="T3498" s="2">
        <v>0</v>
      </c>
      <c r="U3498" s="2">
        <v>0</v>
      </c>
      <c r="V3498" s="2">
        <v>0</v>
      </c>
      <c r="W3498" s="2">
        <f t="shared" si="487"/>
        <v>24.916666666666668</v>
      </c>
      <c r="X3498" s="9">
        <f t="shared" si="488"/>
        <v>43.053750966744005</v>
      </c>
      <c r="Y3498" s="9">
        <f t="shared" si="489"/>
        <v>4.5161526372543385E-2</v>
      </c>
      <c r="Z3498" s="10">
        <f t="shared" si="490"/>
        <v>1815394.9926362301</v>
      </c>
      <c r="AA3498" s="10">
        <f t="shared" si="491"/>
        <v>41754.084830633292</v>
      </c>
      <c r="AB3498" s="10">
        <f t="shared" si="492"/>
        <v>7</v>
      </c>
      <c r="AC3498" s="9">
        <f t="shared" si="493"/>
        <v>1760933.142857143</v>
      </c>
      <c r="AD3498" s="10">
        <f t="shared" si="494"/>
        <v>1797669.9701423892</v>
      </c>
    </row>
    <row r="3499" spans="1:30" x14ac:dyDescent="0.2">
      <c r="A3499" t="s">
        <v>1243</v>
      </c>
      <c r="B3499" s="1">
        <v>43586</v>
      </c>
      <c r="C3499" t="s">
        <v>208</v>
      </c>
      <c r="D3499" s="2">
        <v>16</v>
      </c>
      <c r="E3499" s="2">
        <v>0</v>
      </c>
      <c r="F3499" s="2">
        <v>0</v>
      </c>
      <c r="G3499" s="2">
        <v>0</v>
      </c>
      <c r="H3499" s="2"/>
      <c r="I3499" s="2">
        <v>0</v>
      </c>
      <c r="J3499" s="2">
        <v>0</v>
      </c>
      <c r="K3499" s="2">
        <v>0</v>
      </c>
      <c r="L3499" s="2">
        <v>0</v>
      </c>
      <c r="M3499" s="2">
        <v>2.3999999999999998E-3</v>
      </c>
      <c r="N3499" s="8">
        <f t="shared" si="486"/>
        <v>239.99999999999997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f t="shared" si="487"/>
        <v>24.916666666666668</v>
      </c>
      <c r="X3499" s="9">
        <f t="shared" si="488"/>
        <v>14.999999999999998</v>
      </c>
      <c r="Y3499" s="9">
        <f t="shared" si="489"/>
        <v>1.947019648348781E-5</v>
      </c>
      <c r="Z3499" s="10">
        <f t="shared" si="490"/>
        <v>1270776.494845361</v>
      </c>
      <c r="AA3499" s="10">
        <f t="shared" si="491"/>
        <v>29227.859381443301</v>
      </c>
      <c r="AB3499" s="10">
        <f t="shared" si="492"/>
        <v>10</v>
      </c>
      <c r="AC3499" s="9">
        <f t="shared" si="493"/>
        <v>1232653.2</v>
      </c>
      <c r="AD3499" s="10">
        <f t="shared" si="494"/>
        <v>438417.89072164946</v>
      </c>
    </row>
    <row r="3500" spans="1:30" x14ac:dyDescent="0.2">
      <c r="A3500" t="s">
        <v>1243</v>
      </c>
      <c r="B3500" s="1">
        <v>43586</v>
      </c>
      <c r="C3500" t="s">
        <v>209</v>
      </c>
      <c r="D3500" s="2">
        <v>1170</v>
      </c>
      <c r="E3500" s="2">
        <v>0</v>
      </c>
      <c r="F3500" s="2">
        <v>0</v>
      </c>
      <c r="G3500" s="2">
        <v>0</v>
      </c>
      <c r="H3500" s="2"/>
      <c r="I3500" s="2">
        <v>0</v>
      </c>
      <c r="J3500" s="2">
        <v>0</v>
      </c>
      <c r="K3500" s="2">
        <v>1170</v>
      </c>
      <c r="L3500" s="2">
        <v>0</v>
      </c>
      <c r="M3500" s="2">
        <v>0.23399999999999999</v>
      </c>
      <c r="N3500" s="8">
        <f t="shared" si="486"/>
        <v>23400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s="2">
        <v>0.23399999999999999</v>
      </c>
      <c r="V3500" s="2">
        <v>0</v>
      </c>
      <c r="W3500" s="2">
        <f t="shared" si="487"/>
        <v>24.916666666666668</v>
      </c>
      <c r="X3500" s="9">
        <f t="shared" si="488"/>
        <v>20</v>
      </c>
      <c r="Y3500" s="9">
        <f t="shared" si="489"/>
        <v>1.8983441571400618E-3</v>
      </c>
      <c r="Z3500" s="10">
        <f t="shared" si="490"/>
        <v>847184.32989690732</v>
      </c>
      <c r="AA3500" s="10">
        <f t="shared" si="491"/>
        <v>19485.239587628868</v>
      </c>
      <c r="AB3500" s="10">
        <f t="shared" si="492"/>
        <v>15</v>
      </c>
      <c r="AC3500" s="9">
        <f t="shared" si="493"/>
        <v>821768.8</v>
      </c>
      <c r="AD3500" s="10">
        <f t="shared" si="494"/>
        <v>389704.79175257735</v>
      </c>
    </row>
    <row r="3501" spans="1:30" x14ac:dyDescent="0.2">
      <c r="A3501" t="s">
        <v>1243</v>
      </c>
      <c r="B3501" s="1">
        <v>43586</v>
      </c>
      <c r="C3501" t="s">
        <v>1349</v>
      </c>
      <c r="D3501" s="2">
        <v>8592</v>
      </c>
      <c r="E3501" s="2">
        <v>0</v>
      </c>
      <c r="F3501" s="2">
        <v>0</v>
      </c>
      <c r="G3501" s="2">
        <v>2762</v>
      </c>
      <c r="H3501" s="2">
        <v>2947</v>
      </c>
      <c r="I3501" s="2">
        <v>0</v>
      </c>
      <c r="J3501" s="2">
        <v>0</v>
      </c>
      <c r="K3501" s="2">
        <v>2883</v>
      </c>
      <c r="L3501" s="2">
        <v>0</v>
      </c>
      <c r="M3501" s="2">
        <v>2.7221000000000002</v>
      </c>
      <c r="N3501" s="8">
        <f t="shared" si="486"/>
        <v>272210</v>
      </c>
      <c r="O3501" s="2">
        <v>0</v>
      </c>
      <c r="P3501" s="2">
        <v>0</v>
      </c>
      <c r="Q3501" s="2">
        <v>0.9667</v>
      </c>
      <c r="R3501" s="2">
        <v>1.1788000000000001</v>
      </c>
      <c r="S3501" s="2">
        <v>0</v>
      </c>
      <c r="T3501" s="2">
        <v>0</v>
      </c>
      <c r="U3501" s="2">
        <v>0.5766</v>
      </c>
      <c r="V3501" s="2">
        <v>0</v>
      </c>
      <c r="W3501" s="2">
        <f t="shared" si="487"/>
        <v>24.916666666666668</v>
      </c>
      <c r="X3501" s="9">
        <f t="shared" si="488"/>
        <v>31.681797020484172</v>
      </c>
      <c r="Y3501" s="9">
        <f t="shared" si="489"/>
        <v>2.2083259103209241E-2</v>
      </c>
      <c r="Z3501" s="10">
        <f t="shared" si="490"/>
        <v>6353882.4742268045</v>
      </c>
      <c r="AA3501" s="10">
        <f t="shared" si="491"/>
        <v>146139.29690721651</v>
      </c>
      <c r="AB3501" s="10">
        <f t="shared" si="492"/>
        <v>2</v>
      </c>
      <c r="AC3501" s="9">
        <f t="shared" si="493"/>
        <v>6163266</v>
      </c>
      <c r="AD3501" s="10">
        <f t="shared" si="494"/>
        <v>4629955.5413307035</v>
      </c>
    </row>
    <row r="3502" spans="1:30" x14ac:dyDescent="0.2">
      <c r="A3502" t="s">
        <v>1243</v>
      </c>
      <c r="B3502" s="1">
        <v>43586</v>
      </c>
      <c r="C3502" t="s">
        <v>1350</v>
      </c>
      <c r="D3502" s="2">
        <v>1220</v>
      </c>
      <c r="E3502" s="2">
        <v>785</v>
      </c>
      <c r="F3502" s="2">
        <v>0</v>
      </c>
      <c r="G3502" s="2">
        <v>0</v>
      </c>
      <c r="H3502" s="2"/>
      <c r="I3502" s="2">
        <v>0</v>
      </c>
      <c r="J3502" s="2">
        <v>0</v>
      </c>
      <c r="K3502" s="2">
        <v>435</v>
      </c>
      <c r="L3502" s="2">
        <v>0</v>
      </c>
      <c r="M3502" s="2">
        <v>0.45025000000000004</v>
      </c>
      <c r="N3502" s="8">
        <f t="shared" si="486"/>
        <v>45025.000000000007</v>
      </c>
      <c r="O3502" s="2">
        <v>0.36324999999999996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8.6999999999999994E-2</v>
      </c>
      <c r="V3502" s="2">
        <v>0</v>
      </c>
      <c r="W3502" s="2">
        <f t="shared" si="487"/>
        <v>24.916666666666668</v>
      </c>
      <c r="X3502" s="9">
        <f t="shared" si="488"/>
        <v>36.905737704918039</v>
      </c>
      <c r="Y3502" s="9">
        <f t="shared" si="489"/>
        <v>3.6526899861209954E-3</v>
      </c>
      <c r="Z3502" s="10">
        <f t="shared" si="490"/>
        <v>12707764.948453609</v>
      </c>
      <c r="AA3502" s="10">
        <f t="shared" si="491"/>
        <v>292278.59381443303</v>
      </c>
      <c r="AB3502" s="10">
        <f t="shared" si="492"/>
        <v>1</v>
      </c>
      <c r="AC3502" s="9">
        <f t="shared" si="493"/>
        <v>12326532</v>
      </c>
      <c r="AD3502" s="10">
        <f t="shared" si="494"/>
        <v>10786757.120077746</v>
      </c>
    </row>
    <row r="3503" spans="1:30" x14ac:dyDescent="0.2">
      <c r="A3503" t="s">
        <v>1243</v>
      </c>
      <c r="B3503" s="1">
        <v>43586</v>
      </c>
      <c r="C3503" t="s">
        <v>532</v>
      </c>
      <c r="D3503" s="2">
        <v>32994</v>
      </c>
      <c r="E3503" s="2">
        <v>0</v>
      </c>
      <c r="F3503" s="2">
        <v>11345</v>
      </c>
      <c r="G3503" s="2">
        <v>5574</v>
      </c>
      <c r="H3503" s="2"/>
      <c r="I3503" s="2">
        <v>5896</v>
      </c>
      <c r="J3503" s="2">
        <v>5500</v>
      </c>
      <c r="K3503" s="2">
        <v>0</v>
      </c>
      <c r="L3503" s="2">
        <v>0</v>
      </c>
      <c r="M3503" s="2">
        <v>19.132649999999998</v>
      </c>
      <c r="N3503" s="8">
        <f t="shared" si="486"/>
        <v>1913264.9999999998</v>
      </c>
      <c r="O3503" s="2">
        <v>0</v>
      </c>
      <c r="P3503" s="2">
        <v>7.0762999999999998</v>
      </c>
      <c r="Q3503" s="2">
        <v>1.9509000000000001</v>
      </c>
      <c r="R3503" s="2">
        <v>0</v>
      </c>
      <c r="S3503" s="2">
        <v>3.2427999999999999</v>
      </c>
      <c r="T3503" s="2">
        <v>5.2249999999999996</v>
      </c>
      <c r="U3503" s="2">
        <v>0</v>
      </c>
      <c r="V3503" s="2">
        <v>0</v>
      </c>
      <c r="W3503" s="2">
        <f t="shared" si="487"/>
        <v>24.916666666666668</v>
      </c>
      <c r="X3503" s="9">
        <f t="shared" si="488"/>
        <v>57.988270594653564</v>
      </c>
      <c r="Y3503" s="9">
        <f t="shared" si="489"/>
        <v>0.15521518947908461</v>
      </c>
      <c r="Z3503" s="10">
        <f t="shared" si="490"/>
        <v>1155251.3589503281</v>
      </c>
      <c r="AA3503" s="10">
        <f t="shared" si="491"/>
        <v>26570.781255857546</v>
      </c>
      <c r="AB3503" s="10">
        <f t="shared" si="492"/>
        <v>11</v>
      </c>
      <c r="AC3503" s="9">
        <f t="shared" si="493"/>
        <v>1120593.8181818181</v>
      </c>
      <c r="AD3503" s="10">
        <f t="shared" si="494"/>
        <v>1540793.6533760163</v>
      </c>
    </row>
    <row r="3504" spans="1:30" x14ac:dyDescent="0.2">
      <c r="A3504" t="s">
        <v>1243</v>
      </c>
      <c r="B3504" s="1">
        <v>43586</v>
      </c>
      <c r="C3504" t="s">
        <v>212</v>
      </c>
      <c r="D3504" s="2">
        <v>76753</v>
      </c>
      <c r="E3504" s="2">
        <v>2565</v>
      </c>
      <c r="F3504" s="2">
        <v>14066</v>
      </c>
      <c r="G3504" s="2">
        <v>17097</v>
      </c>
      <c r="H3504" s="2"/>
      <c r="I3504" s="2">
        <v>22108</v>
      </c>
      <c r="J3504" s="2">
        <v>14486</v>
      </c>
      <c r="K3504" s="2">
        <v>0</v>
      </c>
      <c r="L3504" s="2">
        <v>0</v>
      </c>
      <c r="M3504" s="2">
        <v>28.887063000000005</v>
      </c>
      <c r="N3504" s="8">
        <f t="shared" si="486"/>
        <v>2888706.3000000003</v>
      </c>
      <c r="O3504" s="2">
        <v>0.79255000000000009</v>
      </c>
      <c r="P3504" s="2">
        <v>4.7833249999999996</v>
      </c>
      <c r="Q3504" s="2">
        <v>4.8713630000000014</v>
      </c>
      <c r="R3504" s="2">
        <v>0</v>
      </c>
      <c r="S3504" s="2">
        <v>8.4580549999999999</v>
      </c>
      <c r="T3504" s="2">
        <v>7.4358999999999993</v>
      </c>
      <c r="U3504" s="2">
        <v>0</v>
      </c>
      <c r="V3504" s="2">
        <v>0</v>
      </c>
      <c r="W3504" s="2">
        <f t="shared" si="487"/>
        <v>24.916666666666668</v>
      </c>
      <c r="X3504" s="9">
        <f t="shared" si="488"/>
        <v>37.636395971492973</v>
      </c>
      <c r="Y3504" s="9">
        <f t="shared" si="489"/>
        <v>0.2343486635170379</v>
      </c>
      <c r="Z3504" s="10">
        <f t="shared" si="490"/>
        <v>1588470.6185567011</v>
      </c>
      <c r="AA3504" s="10">
        <f t="shared" si="491"/>
        <v>36534.824226804129</v>
      </c>
      <c r="AB3504" s="10">
        <f t="shared" si="492"/>
        <v>8</v>
      </c>
      <c r="AC3504" s="9">
        <f t="shared" si="493"/>
        <v>1540816.5</v>
      </c>
      <c r="AD3504" s="10">
        <f t="shared" si="494"/>
        <v>1375039.1113488949</v>
      </c>
    </row>
    <row r="3505" spans="1:30" x14ac:dyDescent="0.2">
      <c r="A3505" t="s">
        <v>1243</v>
      </c>
      <c r="B3505" s="1">
        <v>43586</v>
      </c>
      <c r="C3505" t="s">
        <v>213</v>
      </c>
      <c r="D3505" s="2">
        <v>215663</v>
      </c>
      <c r="E3505" s="2">
        <v>44046</v>
      </c>
      <c r="F3505" s="2">
        <v>58971</v>
      </c>
      <c r="G3505" s="2">
        <v>42864</v>
      </c>
      <c r="H3505" s="2">
        <v>4114</v>
      </c>
      <c r="I3505" s="2">
        <v>24728</v>
      </c>
      <c r="J3505" s="2">
        <v>7063</v>
      </c>
      <c r="K3505" s="2">
        <v>4107</v>
      </c>
      <c r="L3505" s="2">
        <v>0</v>
      </c>
      <c r="M3505" s="2">
        <v>85.302838999999992</v>
      </c>
      <c r="N3505" s="8">
        <f t="shared" si="486"/>
        <v>8530283.8999999985</v>
      </c>
      <c r="O3505" s="2">
        <v>20.846449999999997</v>
      </c>
      <c r="P3505" s="2">
        <v>21.117149999999999</v>
      </c>
      <c r="Q3505" s="2">
        <v>15.215304</v>
      </c>
      <c r="R3505" s="2">
        <v>1.5427500000000001</v>
      </c>
      <c r="S3505" s="2">
        <v>11.440399999999999</v>
      </c>
      <c r="T3505" s="2">
        <v>4.6583500000000004</v>
      </c>
      <c r="U3505" s="2">
        <v>0.82140000000000002</v>
      </c>
      <c r="V3505" s="2">
        <v>0</v>
      </c>
      <c r="W3505" s="2">
        <f t="shared" si="487"/>
        <v>24.916666666666668</v>
      </c>
      <c r="X3505" s="9">
        <f t="shared" si="488"/>
        <v>39.553766292780857</v>
      </c>
      <c r="Y3505" s="9">
        <f t="shared" si="489"/>
        <v>0.69202626497055286</v>
      </c>
      <c r="Z3505" s="10">
        <f t="shared" si="490"/>
        <v>705986.9415807561</v>
      </c>
      <c r="AA3505" s="10">
        <f t="shared" si="491"/>
        <v>16237.69965635739</v>
      </c>
      <c r="AB3505" s="10">
        <f t="shared" si="492"/>
        <v>18</v>
      </c>
      <c r="AC3505" s="9">
        <f t="shared" si="493"/>
        <v>684807.33333333337</v>
      </c>
      <c r="AD3505" s="10">
        <f t="shared" si="494"/>
        <v>642262.17733992822</v>
      </c>
    </row>
    <row r="3506" spans="1:30" x14ac:dyDescent="0.2">
      <c r="A3506" t="s">
        <v>1243</v>
      </c>
      <c r="B3506" s="1">
        <v>43586</v>
      </c>
      <c r="C3506" t="s">
        <v>1351</v>
      </c>
      <c r="D3506" s="2">
        <v>75</v>
      </c>
      <c r="E3506" s="2">
        <v>0</v>
      </c>
      <c r="F3506" s="2">
        <v>0</v>
      </c>
      <c r="G3506" s="2">
        <v>0</v>
      </c>
      <c r="H3506" s="2"/>
      <c r="I3506" s="2">
        <v>0</v>
      </c>
      <c r="J3506" s="2">
        <v>0</v>
      </c>
      <c r="K3506" s="2">
        <v>75</v>
      </c>
      <c r="L3506" s="2">
        <v>0</v>
      </c>
      <c r="M3506" s="2">
        <v>1.4999999999999999E-2</v>
      </c>
      <c r="N3506" s="8">
        <f t="shared" si="486"/>
        <v>1500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s="2">
        <v>1.4999999999999999E-2</v>
      </c>
      <c r="V3506" s="2">
        <v>0</v>
      </c>
      <c r="W3506" s="2">
        <f t="shared" si="487"/>
        <v>24.916666666666668</v>
      </c>
      <c r="X3506" s="9">
        <f t="shared" si="488"/>
        <v>20</v>
      </c>
      <c r="Y3506" s="9">
        <f t="shared" si="489"/>
        <v>1.2168872802179883E-4</v>
      </c>
      <c r="Z3506" s="10">
        <f t="shared" si="490"/>
        <v>2541552.989690722</v>
      </c>
      <c r="AA3506" s="10">
        <f t="shared" si="491"/>
        <v>58455.718762886601</v>
      </c>
      <c r="AB3506" s="10">
        <f t="shared" si="492"/>
        <v>5</v>
      </c>
      <c r="AC3506" s="9">
        <f t="shared" si="493"/>
        <v>2465306.4</v>
      </c>
      <c r="AD3506" s="10">
        <f t="shared" si="494"/>
        <v>1169114.3752577321</v>
      </c>
    </row>
    <row r="3507" spans="1:30" x14ac:dyDescent="0.2">
      <c r="A3507" t="s">
        <v>1243</v>
      </c>
      <c r="B3507" s="1">
        <v>43586</v>
      </c>
      <c r="C3507" t="s">
        <v>1290</v>
      </c>
      <c r="D3507" s="2">
        <v>4437</v>
      </c>
      <c r="E3507" s="2">
        <v>0</v>
      </c>
      <c r="F3507" s="2">
        <v>665</v>
      </c>
      <c r="G3507" s="2">
        <v>0</v>
      </c>
      <c r="H3507" s="2"/>
      <c r="I3507" s="2">
        <v>0</v>
      </c>
      <c r="J3507" s="2">
        <v>3772</v>
      </c>
      <c r="K3507" s="2">
        <v>0</v>
      </c>
      <c r="L3507" s="2">
        <v>0</v>
      </c>
      <c r="M3507" s="2">
        <v>2.0631500000000003</v>
      </c>
      <c r="N3507" s="8">
        <f t="shared" si="486"/>
        <v>206315.00000000003</v>
      </c>
      <c r="O3507" s="2">
        <v>0</v>
      </c>
      <c r="P3507" s="2">
        <v>0.36575000000000002</v>
      </c>
      <c r="Q3507" s="2">
        <v>0</v>
      </c>
      <c r="R3507" s="2">
        <v>0</v>
      </c>
      <c r="S3507" s="2">
        <v>0</v>
      </c>
      <c r="T3507" s="2">
        <v>1.6974</v>
      </c>
      <c r="U3507" s="2">
        <v>0</v>
      </c>
      <c r="V3507" s="2">
        <v>0</v>
      </c>
      <c r="W3507" s="2">
        <f t="shared" si="487"/>
        <v>24.916666666666668</v>
      </c>
      <c r="X3507" s="9">
        <f t="shared" si="488"/>
        <v>46.498760423709719</v>
      </c>
      <c r="Y3507" s="9">
        <f t="shared" si="489"/>
        <v>1.6737473281211619E-2</v>
      </c>
      <c r="Z3507" s="10">
        <f t="shared" si="490"/>
        <v>6353882.4742268045</v>
      </c>
      <c r="AA3507" s="10">
        <f t="shared" si="491"/>
        <v>146139.29690721651</v>
      </c>
      <c r="AB3507" s="10">
        <f t="shared" si="492"/>
        <v>2</v>
      </c>
      <c r="AC3507" s="9">
        <f t="shared" si="493"/>
        <v>6163266</v>
      </c>
      <c r="AD3507" s="10">
        <f t="shared" si="494"/>
        <v>6795296.1553780437</v>
      </c>
    </row>
    <row r="3508" spans="1:30" x14ac:dyDescent="0.2">
      <c r="A3508" t="s">
        <v>1243</v>
      </c>
      <c r="B3508" s="1">
        <v>43586</v>
      </c>
      <c r="C3508" t="s">
        <v>1352</v>
      </c>
      <c r="D3508" s="2">
        <v>2518</v>
      </c>
      <c r="E3508" s="2">
        <v>0</v>
      </c>
      <c r="F3508" s="2">
        <v>2518</v>
      </c>
      <c r="G3508" s="2">
        <v>0</v>
      </c>
      <c r="H3508" s="2"/>
      <c r="I3508" s="2">
        <v>0</v>
      </c>
      <c r="J3508" s="2">
        <v>0</v>
      </c>
      <c r="K3508" s="2">
        <v>0</v>
      </c>
      <c r="L3508" s="2">
        <v>0</v>
      </c>
      <c r="M3508" s="2">
        <v>1.3849</v>
      </c>
      <c r="N3508" s="8">
        <f t="shared" si="486"/>
        <v>138490</v>
      </c>
      <c r="O3508" s="2">
        <v>0</v>
      </c>
      <c r="P3508" s="2">
        <v>1.3849</v>
      </c>
      <c r="Q3508" s="2">
        <v>0</v>
      </c>
      <c r="R3508" s="2">
        <v>0</v>
      </c>
      <c r="S3508" s="2">
        <v>0</v>
      </c>
      <c r="T3508" s="2">
        <v>0</v>
      </c>
      <c r="U3508" s="2">
        <v>0</v>
      </c>
      <c r="V3508" s="2">
        <v>0</v>
      </c>
      <c r="W3508" s="2">
        <f t="shared" si="487"/>
        <v>24.916666666666668</v>
      </c>
      <c r="X3508" s="9">
        <f t="shared" si="488"/>
        <v>55</v>
      </c>
      <c r="Y3508" s="9">
        <f t="shared" si="489"/>
        <v>1.1235114629159279E-2</v>
      </c>
      <c r="Z3508" s="10">
        <f t="shared" si="490"/>
        <v>2541552.989690722</v>
      </c>
      <c r="AA3508" s="10">
        <f t="shared" si="491"/>
        <v>58455.718762886601</v>
      </c>
      <c r="AB3508" s="10">
        <f t="shared" si="492"/>
        <v>5</v>
      </c>
      <c r="AC3508" s="9">
        <f t="shared" si="493"/>
        <v>2465306.4</v>
      </c>
      <c r="AD3508" s="10">
        <f t="shared" si="494"/>
        <v>3215064.531958763</v>
      </c>
    </row>
    <row r="3509" spans="1:30" x14ac:dyDescent="0.2">
      <c r="A3509" t="s">
        <v>1243</v>
      </c>
      <c r="B3509" s="1">
        <v>43586</v>
      </c>
      <c r="C3509" t="s">
        <v>1353</v>
      </c>
      <c r="D3509" s="2">
        <v>1927</v>
      </c>
      <c r="E3509" s="2">
        <v>0</v>
      </c>
      <c r="F3509" s="2">
        <v>0</v>
      </c>
      <c r="G3509" s="2">
        <v>1927</v>
      </c>
      <c r="H3509" s="2"/>
      <c r="I3509" s="2">
        <v>0</v>
      </c>
      <c r="J3509" s="2">
        <v>0</v>
      </c>
      <c r="K3509" s="2">
        <v>0</v>
      </c>
      <c r="L3509" s="2">
        <v>0</v>
      </c>
      <c r="M3509" s="2">
        <v>0.67444999999999999</v>
      </c>
      <c r="N3509" s="8">
        <f t="shared" si="486"/>
        <v>67445</v>
      </c>
      <c r="O3509" s="2">
        <v>0</v>
      </c>
      <c r="P3509" s="2">
        <v>0</v>
      </c>
      <c r="Q3509" s="2">
        <v>0.67444999999999999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f t="shared" si="487"/>
        <v>24.916666666666668</v>
      </c>
      <c r="X3509" s="9">
        <f t="shared" si="488"/>
        <v>35</v>
      </c>
      <c r="Y3509" s="9">
        <f t="shared" si="489"/>
        <v>5.4715308409534818E-3</v>
      </c>
      <c r="Z3509" s="10">
        <f t="shared" si="490"/>
        <v>12707764.948453609</v>
      </c>
      <c r="AA3509" s="10">
        <f t="shared" si="491"/>
        <v>292278.59381443303</v>
      </c>
      <c r="AB3509" s="10">
        <f t="shared" si="492"/>
        <v>1</v>
      </c>
      <c r="AC3509" s="9">
        <f t="shared" si="493"/>
        <v>12326532</v>
      </c>
      <c r="AD3509" s="10">
        <f t="shared" si="494"/>
        <v>10229750.783505157</v>
      </c>
    </row>
    <row r="3510" spans="1:30" x14ac:dyDescent="0.2">
      <c r="A3510" t="s">
        <v>1243</v>
      </c>
      <c r="B3510" s="1">
        <v>43586</v>
      </c>
      <c r="C3510" t="s">
        <v>1292</v>
      </c>
      <c r="D3510" s="2">
        <v>2182</v>
      </c>
      <c r="E3510" s="2">
        <v>0</v>
      </c>
      <c r="F3510" s="2">
        <v>2182</v>
      </c>
      <c r="G3510" s="2">
        <v>0</v>
      </c>
      <c r="H3510" s="2"/>
      <c r="I3510" s="2">
        <v>0</v>
      </c>
      <c r="J3510" s="2">
        <v>0</v>
      </c>
      <c r="K3510" s="2">
        <v>0</v>
      </c>
      <c r="L3510" s="2">
        <v>0</v>
      </c>
      <c r="M3510" s="2">
        <v>1.2000999999999999</v>
      </c>
      <c r="N3510" s="8">
        <f t="shared" si="486"/>
        <v>120010</v>
      </c>
      <c r="O3510" s="2">
        <v>0</v>
      </c>
      <c r="P3510" s="2">
        <v>1.2000999999999999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f t="shared" si="487"/>
        <v>24.916666666666668</v>
      </c>
      <c r="X3510" s="9">
        <f t="shared" si="488"/>
        <v>55</v>
      </c>
      <c r="Y3510" s="9">
        <f t="shared" si="489"/>
        <v>9.7359094999307193E-3</v>
      </c>
      <c r="Z3510" s="10">
        <f t="shared" si="490"/>
        <v>12707764.948453609</v>
      </c>
      <c r="AA3510" s="10">
        <f t="shared" si="491"/>
        <v>292278.59381443303</v>
      </c>
      <c r="AB3510" s="10">
        <f t="shared" si="492"/>
        <v>1</v>
      </c>
      <c r="AC3510" s="9">
        <f t="shared" si="493"/>
        <v>12326532</v>
      </c>
      <c r="AD3510" s="10">
        <f t="shared" si="494"/>
        <v>16075322.659793817</v>
      </c>
    </row>
    <row r="3511" spans="1:30" x14ac:dyDescent="0.2">
      <c r="A3511" t="s">
        <v>1243</v>
      </c>
      <c r="B3511" s="1">
        <v>43586</v>
      </c>
      <c r="C3511" t="s">
        <v>350</v>
      </c>
      <c r="D3511" s="2">
        <v>89877</v>
      </c>
      <c r="E3511" s="2">
        <v>19481</v>
      </c>
      <c r="F3511" s="2">
        <v>0</v>
      </c>
      <c r="G3511" s="2">
        <v>30120</v>
      </c>
      <c r="H3511" s="2">
        <v>10762</v>
      </c>
      <c r="I3511" s="2">
        <v>0</v>
      </c>
      <c r="J3511" s="2">
        <v>0</v>
      </c>
      <c r="K3511" s="2">
        <v>10280</v>
      </c>
      <c r="L3511" s="2">
        <v>9720</v>
      </c>
      <c r="M3511" s="2">
        <v>30.825703000000001</v>
      </c>
      <c r="N3511" s="8">
        <f t="shared" si="486"/>
        <v>3082570.3000000003</v>
      </c>
      <c r="O3511" s="2">
        <v>6.3383500000000002</v>
      </c>
      <c r="P3511" s="2">
        <v>0</v>
      </c>
      <c r="Q3511" s="2">
        <v>12.827378</v>
      </c>
      <c r="R3511" s="2">
        <v>4.299175</v>
      </c>
      <c r="S3511" s="2">
        <v>0</v>
      </c>
      <c r="T3511" s="2">
        <v>0</v>
      </c>
      <c r="U3511" s="2">
        <v>2.056</v>
      </c>
      <c r="V3511" s="2">
        <v>3.4019999999999997</v>
      </c>
      <c r="W3511" s="2">
        <f t="shared" si="487"/>
        <v>24.916666666666668</v>
      </c>
      <c r="X3511" s="9">
        <f t="shared" si="488"/>
        <v>34.29765457236001</v>
      </c>
      <c r="Y3511" s="9">
        <f t="shared" si="489"/>
        <v>0.25007603922984989</v>
      </c>
      <c r="Z3511" s="10">
        <f t="shared" si="490"/>
        <v>2117960.8247422683</v>
      </c>
      <c r="AA3511" s="10">
        <f t="shared" si="491"/>
        <v>48713.098969072169</v>
      </c>
      <c r="AB3511" s="10">
        <f t="shared" si="492"/>
        <v>6</v>
      </c>
      <c r="AC3511" s="9">
        <f t="shared" si="493"/>
        <v>2054422</v>
      </c>
      <c r="AD3511" s="10">
        <f t="shared" si="494"/>
        <v>1670745.0415904238</v>
      </c>
    </row>
    <row r="3512" spans="1:30" x14ac:dyDescent="0.2">
      <c r="A3512" t="s">
        <v>1243</v>
      </c>
      <c r="B3512" s="1">
        <v>43586</v>
      </c>
      <c r="C3512" t="s">
        <v>218</v>
      </c>
      <c r="D3512" s="2">
        <v>224</v>
      </c>
      <c r="E3512" s="2">
        <v>0</v>
      </c>
      <c r="F3512" s="2">
        <v>0</v>
      </c>
      <c r="G3512" s="2">
        <v>0</v>
      </c>
      <c r="H3512" s="2"/>
      <c r="I3512" s="2">
        <v>0</v>
      </c>
      <c r="J3512" s="2">
        <v>0</v>
      </c>
      <c r="K3512" s="2">
        <v>0</v>
      </c>
      <c r="L3512" s="2">
        <v>0</v>
      </c>
      <c r="M3512" s="2">
        <v>4.48E-2</v>
      </c>
      <c r="N3512" s="8">
        <f t="shared" si="486"/>
        <v>4480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0</v>
      </c>
      <c r="W3512" s="2">
        <f t="shared" si="487"/>
        <v>24.916666666666668</v>
      </c>
      <c r="X3512" s="9">
        <f t="shared" si="488"/>
        <v>20</v>
      </c>
      <c r="Y3512" s="9">
        <f t="shared" si="489"/>
        <v>3.634436676917725E-4</v>
      </c>
      <c r="Z3512" s="10">
        <f t="shared" si="490"/>
        <v>1411973.8831615122</v>
      </c>
      <c r="AA3512" s="10">
        <f t="shared" si="491"/>
        <v>32475.399312714781</v>
      </c>
      <c r="AB3512" s="10">
        <f t="shared" si="492"/>
        <v>9</v>
      </c>
      <c r="AC3512" s="9">
        <f t="shared" si="493"/>
        <v>1369614.6666666667</v>
      </c>
      <c r="AD3512" s="10">
        <f t="shared" si="494"/>
        <v>649507.98625429557</v>
      </c>
    </row>
    <row r="3513" spans="1:30" x14ac:dyDescent="0.2">
      <c r="A3513" t="s">
        <v>1243</v>
      </c>
      <c r="B3513" s="1">
        <v>43586</v>
      </c>
      <c r="C3513" t="s">
        <v>219</v>
      </c>
      <c r="D3513" s="2">
        <v>14367</v>
      </c>
      <c r="E3513" s="2">
        <v>0</v>
      </c>
      <c r="F3513" s="2">
        <v>0</v>
      </c>
      <c r="G3513" s="2">
        <v>4098</v>
      </c>
      <c r="H3513" s="2"/>
      <c r="I3513" s="2">
        <v>0</v>
      </c>
      <c r="J3513" s="2">
        <v>6522</v>
      </c>
      <c r="K3513" s="2">
        <v>3747</v>
      </c>
      <c r="L3513" s="2">
        <v>0</v>
      </c>
      <c r="M3513" s="2">
        <v>5.1185999999999989</v>
      </c>
      <c r="N3513" s="8">
        <f t="shared" si="486"/>
        <v>511859.99999999988</v>
      </c>
      <c r="O3513" s="2">
        <v>0</v>
      </c>
      <c r="P3513" s="2">
        <v>0</v>
      </c>
      <c r="Q3513" s="2">
        <v>1.4342999999999999</v>
      </c>
      <c r="R3513" s="2">
        <v>0</v>
      </c>
      <c r="S3513" s="2">
        <v>0</v>
      </c>
      <c r="T3513" s="2">
        <v>2.9348999999999998</v>
      </c>
      <c r="U3513" s="2">
        <v>0.74939999999999996</v>
      </c>
      <c r="V3513" s="2">
        <v>0</v>
      </c>
      <c r="W3513" s="2">
        <f t="shared" si="487"/>
        <v>24.916666666666668</v>
      </c>
      <c r="X3513" s="9">
        <f t="shared" si="488"/>
        <v>35.627479640843589</v>
      </c>
      <c r="Y3513" s="9">
        <f t="shared" si="489"/>
        <v>4.1525061550158622E-2</v>
      </c>
      <c r="Z3513" s="10">
        <f t="shared" si="490"/>
        <v>3176941.2371134022</v>
      </c>
      <c r="AA3513" s="10">
        <f t="shared" si="491"/>
        <v>73069.648453608257</v>
      </c>
      <c r="AB3513" s="10">
        <f t="shared" si="492"/>
        <v>4</v>
      </c>
      <c r="AC3513" s="9">
        <f t="shared" si="493"/>
        <v>3081633</v>
      </c>
      <c r="AD3513" s="10">
        <f t="shared" si="494"/>
        <v>2603287.4126445265</v>
      </c>
    </row>
    <row r="3514" spans="1:30" x14ac:dyDescent="0.2">
      <c r="A3514" t="s">
        <v>1243</v>
      </c>
      <c r="B3514" s="1">
        <v>43586</v>
      </c>
      <c r="C3514" t="s">
        <v>352</v>
      </c>
      <c r="D3514" s="2">
        <v>1176</v>
      </c>
      <c r="E3514" s="2">
        <v>0</v>
      </c>
      <c r="F3514" s="2">
        <v>0</v>
      </c>
      <c r="G3514" s="2">
        <v>0</v>
      </c>
      <c r="H3514" s="2"/>
      <c r="I3514" s="2">
        <v>0</v>
      </c>
      <c r="J3514" s="2">
        <v>0</v>
      </c>
      <c r="K3514" s="2">
        <v>0</v>
      </c>
      <c r="L3514" s="2">
        <v>0</v>
      </c>
      <c r="M3514" s="2">
        <v>0.52378499999999995</v>
      </c>
      <c r="N3514" s="8">
        <f t="shared" si="486"/>
        <v>52378.499999999993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f t="shared" si="487"/>
        <v>24.916666666666668</v>
      </c>
      <c r="X3514" s="9">
        <f t="shared" si="488"/>
        <v>44.539540816326522</v>
      </c>
      <c r="Y3514" s="9">
        <f t="shared" si="489"/>
        <v>4.2492486937931928E-3</v>
      </c>
      <c r="Z3514" s="10">
        <f t="shared" si="490"/>
        <v>2117960.8247422683</v>
      </c>
      <c r="AA3514" s="10">
        <f t="shared" si="491"/>
        <v>48713.098969072169</v>
      </c>
      <c r="AB3514" s="10">
        <f t="shared" si="492"/>
        <v>6</v>
      </c>
      <c r="AC3514" s="9">
        <f t="shared" si="493"/>
        <v>2054422</v>
      </c>
      <c r="AD3514" s="10">
        <f t="shared" si="494"/>
        <v>2169659.0598227433</v>
      </c>
    </row>
    <row r="3515" spans="1:30" x14ac:dyDescent="0.2">
      <c r="A3515" t="s">
        <v>1243</v>
      </c>
      <c r="B3515" s="1">
        <v>43586</v>
      </c>
      <c r="C3515" t="s">
        <v>999</v>
      </c>
      <c r="D3515" s="2">
        <v>4190</v>
      </c>
      <c r="E3515" s="2">
        <v>0</v>
      </c>
      <c r="F3515" s="2">
        <v>2044</v>
      </c>
      <c r="G3515" s="2">
        <v>2146</v>
      </c>
      <c r="H3515" s="2"/>
      <c r="I3515" s="2">
        <v>0</v>
      </c>
      <c r="J3515" s="2">
        <v>0</v>
      </c>
      <c r="K3515" s="2">
        <v>0</v>
      </c>
      <c r="L3515" s="2">
        <v>0</v>
      </c>
      <c r="M3515" s="2">
        <v>0.67959999999999998</v>
      </c>
      <c r="N3515" s="8">
        <f t="shared" si="486"/>
        <v>67960</v>
      </c>
      <c r="O3515" s="2">
        <v>0</v>
      </c>
      <c r="P3515" s="2">
        <v>0.35770000000000002</v>
      </c>
      <c r="Q3515" s="2">
        <v>0.32190000000000002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f t="shared" si="487"/>
        <v>24.916666666666668</v>
      </c>
      <c r="X3515" s="9">
        <f t="shared" si="488"/>
        <v>16.219570405727925</v>
      </c>
      <c r="Y3515" s="9">
        <f t="shared" si="489"/>
        <v>5.5133106375742993E-3</v>
      </c>
      <c r="Z3515" s="10">
        <f t="shared" si="490"/>
        <v>3176941.2371134022</v>
      </c>
      <c r="AA3515" s="10">
        <f t="shared" si="491"/>
        <v>73069.648453608257</v>
      </c>
      <c r="AB3515" s="10">
        <f t="shared" si="492"/>
        <v>4</v>
      </c>
      <c r="AC3515" s="9">
        <f t="shared" si="493"/>
        <v>3081633</v>
      </c>
      <c r="AD3515" s="10">
        <f t="shared" si="494"/>
        <v>1185158.3076150878</v>
      </c>
    </row>
    <row r="3516" spans="1:30" x14ac:dyDescent="0.2">
      <c r="A3516" t="s">
        <v>1243</v>
      </c>
      <c r="B3516" s="1">
        <v>43586</v>
      </c>
      <c r="C3516" t="s">
        <v>221</v>
      </c>
      <c r="D3516" s="2">
        <v>33358</v>
      </c>
      <c r="E3516" s="2">
        <v>9047</v>
      </c>
      <c r="F3516" s="2">
        <v>8969</v>
      </c>
      <c r="G3516" s="2">
        <v>9455</v>
      </c>
      <c r="H3516" s="2"/>
      <c r="I3516" s="2">
        <v>0</v>
      </c>
      <c r="J3516" s="2">
        <v>5887</v>
      </c>
      <c r="K3516" s="2">
        <v>0</v>
      </c>
      <c r="L3516" s="2">
        <v>0</v>
      </c>
      <c r="M3516" s="2">
        <v>14.410349999999999</v>
      </c>
      <c r="N3516" s="8">
        <f t="shared" si="486"/>
        <v>1441035</v>
      </c>
      <c r="O3516" s="2">
        <v>4.2479500000000003</v>
      </c>
      <c r="P3516" s="2">
        <v>3.1918250000000001</v>
      </c>
      <c r="Q3516" s="2">
        <v>3.5311749999999997</v>
      </c>
      <c r="R3516" s="2">
        <v>0</v>
      </c>
      <c r="S3516" s="2">
        <v>0</v>
      </c>
      <c r="T3516" s="2">
        <v>3.4393999999999996</v>
      </c>
      <c r="U3516" s="2">
        <v>0</v>
      </c>
      <c r="V3516" s="2">
        <v>0</v>
      </c>
      <c r="W3516" s="2">
        <f t="shared" si="487"/>
        <v>24.916666666666668</v>
      </c>
      <c r="X3516" s="9">
        <f t="shared" si="488"/>
        <v>43.199082678817675</v>
      </c>
      <c r="Y3516" s="9">
        <f t="shared" si="489"/>
        <v>0.11690514412326192</v>
      </c>
      <c r="Z3516" s="10">
        <f t="shared" si="490"/>
        <v>6353882.4742268045</v>
      </c>
      <c r="AA3516" s="10">
        <f t="shared" si="491"/>
        <v>146139.29690721651</v>
      </c>
      <c r="AB3516" s="10">
        <f t="shared" si="492"/>
        <v>2</v>
      </c>
      <c r="AC3516" s="9">
        <f t="shared" si="493"/>
        <v>6163266</v>
      </c>
      <c r="AD3516" s="10">
        <f t="shared" si="494"/>
        <v>6313083.5697191302</v>
      </c>
    </row>
    <row r="3517" spans="1:30" x14ac:dyDescent="0.2">
      <c r="A3517" t="s">
        <v>1243</v>
      </c>
      <c r="B3517" s="1">
        <v>43586</v>
      </c>
      <c r="C3517" t="s">
        <v>535</v>
      </c>
      <c r="D3517" s="2">
        <v>16508</v>
      </c>
      <c r="E3517" s="2">
        <v>4005</v>
      </c>
      <c r="F3517" s="2">
        <v>0</v>
      </c>
      <c r="G3517" s="2">
        <v>0</v>
      </c>
      <c r="H3517" s="2"/>
      <c r="I3517" s="2">
        <v>0</v>
      </c>
      <c r="J3517" s="2">
        <v>8893</v>
      </c>
      <c r="K3517" s="2">
        <v>0</v>
      </c>
      <c r="L3517" s="2">
        <v>0</v>
      </c>
      <c r="M3517" s="2">
        <v>6.5458499999999997</v>
      </c>
      <c r="N3517" s="8">
        <f t="shared" si="486"/>
        <v>654585</v>
      </c>
      <c r="O3517" s="2">
        <v>2.0024999999999999</v>
      </c>
      <c r="P3517" s="2">
        <v>0</v>
      </c>
      <c r="Q3517" s="2">
        <v>0</v>
      </c>
      <c r="R3517" s="2">
        <v>0</v>
      </c>
      <c r="S3517" s="2">
        <v>0</v>
      </c>
      <c r="T3517" s="2">
        <v>4.0018500000000001</v>
      </c>
      <c r="U3517" s="2">
        <v>0</v>
      </c>
      <c r="V3517" s="2">
        <v>0</v>
      </c>
      <c r="W3517" s="2">
        <f t="shared" si="487"/>
        <v>24.916666666666668</v>
      </c>
      <c r="X3517" s="9">
        <f t="shared" si="488"/>
        <v>39.652592682335836</v>
      </c>
      <c r="Y3517" s="9">
        <f t="shared" si="489"/>
        <v>5.3103744021432794E-2</v>
      </c>
      <c r="Z3517" s="10">
        <f t="shared" si="490"/>
        <v>1270776.494845361</v>
      </c>
      <c r="AA3517" s="10">
        <f t="shared" si="491"/>
        <v>29227.859381443301</v>
      </c>
      <c r="AB3517" s="10">
        <f t="shared" si="492"/>
        <v>10</v>
      </c>
      <c r="AC3517" s="9">
        <f t="shared" si="493"/>
        <v>1232653.2</v>
      </c>
      <c r="AD3517" s="10">
        <f t="shared" si="494"/>
        <v>1158960.4030289594</v>
      </c>
    </row>
    <row r="3518" spans="1:30" x14ac:dyDescent="0.2">
      <c r="A3518" t="s">
        <v>1243</v>
      </c>
      <c r="B3518" s="1">
        <v>43586</v>
      </c>
      <c r="C3518" t="s">
        <v>225</v>
      </c>
      <c r="D3518" s="2">
        <v>936</v>
      </c>
      <c r="E3518" s="2">
        <v>0</v>
      </c>
      <c r="F3518" s="2">
        <v>0</v>
      </c>
      <c r="G3518" s="2">
        <v>0</v>
      </c>
      <c r="H3518" s="2"/>
      <c r="I3518" s="2">
        <v>0</v>
      </c>
      <c r="J3518" s="2">
        <v>936</v>
      </c>
      <c r="K3518" s="2">
        <v>0</v>
      </c>
      <c r="L3518" s="2">
        <v>0</v>
      </c>
      <c r="M3518" s="2">
        <v>0.42120000000000002</v>
      </c>
      <c r="N3518" s="8">
        <f t="shared" si="486"/>
        <v>42120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0.42120000000000002</v>
      </c>
      <c r="U3518" s="2">
        <v>0</v>
      </c>
      <c r="V3518" s="2">
        <v>0</v>
      </c>
      <c r="W3518" s="2">
        <f t="shared" si="487"/>
        <v>24.916666666666668</v>
      </c>
      <c r="X3518" s="9">
        <f t="shared" si="488"/>
        <v>45</v>
      </c>
      <c r="Y3518" s="9">
        <f t="shared" si="489"/>
        <v>3.417019482852111E-3</v>
      </c>
      <c r="Z3518" s="10">
        <f t="shared" si="490"/>
        <v>2117960.8247422683</v>
      </c>
      <c r="AA3518" s="10">
        <f t="shared" si="491"/>
        <v>48713.098969072169</v>
      </c>
      <c r="AB3518" s="10">
        <f t="shared" si="492"/>
        <v>6</v>
      </c>
      <c r="AC3518" s="9">
        <f t="shared" si="493"/>
        <v>2054422</v>
      </c>
      <c r="AD3518" s="10">
        <f t="shared" si="494"/>
        <v>2192089.4536082475</v>
      </c>
    </row>
    <row r="3519" spans="1:30" x14ac:dyDescent="0.2">
      <c r="A3519" t="s">
        <v>1243</v>
      </c>
      <c r="B3519" s="1">
        <v>43586</v>
      </c>
      <c r="C3519" t="s">
        <v>1354</v>
      </c>
      <c r="D3519" s="2">
        <v>696</v>
      </c>
      <c r="E3519" s="2">
        <v>0</v>
      </c>
      <c r="F3519" s="2">
        <v>0</v>
      </c>
      <c r="G3519" s="2">
        <v>0</v>
      </c>
      <c r="H3519" s="2"/>
      <c r="I3519" s="2">
        <v>0</v>
      </c>
      <c r="J3519" s="2">
        <v>0</v>
      </c>
      <c r="K3519" s="2">
        <v>696</v>
      </c>
      <c r="L3519" s="2">
        <v>0</v>
      </c>
      <c r="M3519" s="2">
        <v>0.13919999999999999</v>
      </c>
      <c r="N3519" s="8">
        <f t="shared" si="486"/>
        <v>13919.999999999998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0.13919999999999999</v>
      </c>
      <c r="V3519" s="2">
        <v>0</v>
      </c>
      <c r="W3519" s="2">
        <f t="shared" si="487"/>
        <v>24.916666666666668</v>
      </c>
      <c r="X3519" s="9">
        <f t="shared" si="488"/>
        <v>19.999999999999996</v>
      </c>
      <c r="Y3519" s="9">
        <f t="shared" si="489"/>
        <v>1.129271396042293E-3</v>
      </c>
      <c r="Z3519" s="10">
        <f t="shared" si="490"/>
        <v>12707764.948453609</v>
      </c>
      <c r="AA3519" s="10">
        <f t="shared" si="491"/>
        <v>292278.59381443303</v>
      </c>
      <c r="AB3519" s="10">
        <f t="shared" si="492"/>
        <v>1</v>
      </c>
      <c r="AC3519" s="9">
        <f t="shared" si="493"/>
        <v>12326532</v>
      </c>
      <c r="AD3519" s="10">
        <f t="shared" si="494"/>
        <v>5845571.8762886599</v>
      </c>
    </row>
    <row r="3520" spans="1:30" x14ac:dyDescent="0.2">
      <c r="A3520" t="s">
        <v>1243</v>
      </c>
      <c r="B3520" s="1">
        <v>43586</v>
      </c>
      <c r="C3520" t="s">
        <v>1355</v>
      </c>
      <c r="D3520" s="2">
        <v>328</v>
      </c>
      <c r="E3520" s="2">
        <v>0</v>
      </c>
      <c r="F3520" s="2">
        <v>328</v>
      </c>
      <c r="G3520" s="2">
        <v>0</v>
      </c>
      <c r="H3520" s="2"/>
      <c r="I3520" s="2">
        <v>0</v>
      </c>
      <c r="J3520" s="2">
        <v>0</v>
      </c>
      <c r="K3520" s="2">
        <v>0</v>
      </c>
      <c r="L3520" s="2">
        <v>0</v>
      </c>
      <c r="M3520" s="2">
        <v>5.74E-2</v>
      </c>
      <c r="N3520" s="8">
        <f t="shared" si="486"/>
        <v>5740</v>
      </c>
      <c r="O3520" s="2">
        <v>0</v>
      </c>
      <c r="P3520" s="2">
        <v>5.74E-2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f t="shared" si="487"/>
        <v>24.916666666666668</v>
      </c>
      <c r="X3520" s="9">
        <f t="shared" si="488"/>
        <v>17.5</v>
      </c>
      <c r="Y3520" s="9">
        <f t="shared" si="489"/>
        <v>4.6566219923008354E-4</v>
      </c>
      <c r="Z3520" s="10">
        <f t="shared" si="490"/>
        <v>12707764.948453609</v>
      </c>
      <c r="AA3520" s="10">
        <f t="shared" si="491"/>
        <v>292278.59381443303</v>
      </c>
      <c r="AB3520" s="10">
        <f t="shared" si="492"/>
        <v>1</v>
      </c>
      <c r="AC3520" s="9">
        <f t="shared" si="493"/>
        <v>12326532</v>
      </c>
      <c r="AD3520" s="10">
        <f t="shared" si="494"/>
        <v>5114875.3917525783</v>
      </c>
    </row>
    <row r="3521" spans="1:30" x14ac:dyDescent="0.2">
      <c r="A3521" t="s">
        <v>1243</v>
      </c>
      <c r="B3521" s="1">
        <v>43586</v>
      </c>
      <c r="C3521" t="s">
        <v>1356</v>
      </c>
      <c r="D3521" s="2">
        <v>586</v>
      </c>
      <c r="E3521" s="2">
        <v>0</v>
      </c>
      <c r="F3521" s="2">
        <v>0</v>
      </c>
      <c r="G3521" s="2">
        <v>586</v>
      </c>
      <c r="H3521" s="2"/>
      <c r="I3521" s="2">
        <v>0</v>
      </c>
      <c r="J3521" s="2">
        <v>0</v>
      </c>
      <c r="K3521" s="2">
        <v>0</v>
      </c>
      <c r="L3521" s="2">
        <v>0</v>
      </c>
      <c r="M3521" s="2">
        <v>0.2051</v>
      </c>
      <c r="N3521" s="8">
        <f t="shared" si="486"/>
        <v>20510</v>
      </c>
      <c r="O3521" s="2">
        <v>0</v>
      </c>
      <c r="P3521" s="2">
        <v>0</v>
      </c>
      <c r="Q3521" s="2">
        <v>0.2051</v>
      </c>
      <c r="R3521" s="2">
        <v>0</v>
      </c>
      <c r="S3521" s="2">
        <v>0</v>
      </c>
      <c r="T3521" s="2">
        <v>0</v>
      </c>
      <c r="U3521" s="2">
        <v>0</v>
      </c>
      <c r="V3521" s="2">
        <v>0</v>
      </c>
      <c r="W3521" s="2">
        <f t="shared" si="487"/>
        <v>24.916666666666668</v>
      </c>
      <c r="X3521" s="9">
        <f t="shared" si="488"/>
        <v>35</v>
      </c>
      <c r="Y3521" s="9">
        <f t="shared" si="489"/>
        <v>1.6638905411513959E-3</v>
      </c>
      <c r="Z3521" s="10">
        <f t="shared" si="490"/>
        <v>6353882.4742268045</v>
      </c>
      <c r="AA3521" s="10">
        <f t="shared" si="491"/>
        <v>146139.29690721651</v>
      </c>
      <c r="AB3521" s="10">
        <f t="shared" si="492"/>
        <v>2</v>
      </c>
      <c r="AC3521" s="9">
        <f t="shared" si="493"/>
        <v>6163266</v>
      </c>
      <c r="AD3521" s="10">
        <f t="shared" si="494"/>
        <v>5114875.3917525783</v>
      </c>
    </row>
    <row r="3522" spans="1:30" x14ac:dyDescent="0.2">
      <c r="A3522" t="s">
        <v>1243</v>
      </c>
      <c r="B3522" s="1">
        <v>43586</v>
      </c>
      <c r="C3522" t="s">
        <v>232</v>
      </c>
      <c r="D3522" s="2">
        <v>27653</v>
      </c>
      <c r="E3522" s="2">
        <v>3145</v>
      </c>
      <c r="F3522" s="2">
        <v>3247</v>
      </c>
      <c r="G3522" s="2">
        <v>8653</v>
      </c>
      <c r="H3522" s="2"/>
      <c r="I3522" s="2">
        <v>5515</v>
      </c>
      <c r="J3522" s="2">
        <v>1629</v>
      </c>
      <c r="K3522" s="2">
        <v>1537</v>
      </c>
      <c r="L3522" s="2">
        <v>0</v>
      </c>
      <c r="M3522" s="2">
        <v>10.680440000000001</v>
      </c>
      <c r="N3522" s="8">
        <f t="shared" si="486"/>
        <v>1068044</v>
      </c>
      <c r="O3522" s="2">
        <v>1.3406</v>
      </c>
      <c r="P3522" s="2">
        <v>1.7858499999999999</v>
      </c>
      <c r="Q3522" s="2">
        <v>2.7024499999999998</v>
      </c>
      <c r="R3522" s="2">
        <v>0</v>
      </c>
      <c r="S3522" s="2">
        <v>2.06365</v>
      </c>
      <c r="T3522" s="2">
        <v>0.73304999999999998</v>
      </c>
      <c r="U3522" s="2">
        <v>0.30740000000000001</v>
      </c>
      <c r="V3522" s="2">
        <v>0</v>
      </c>
      <c r="W3522" s="2">
        <f t="shared" si="487"/>
        <v>24.916666666666668</v>
      </c>
      <c r="X3522" s="9">
        <f t="shared" si="488"/>
        <v>38.623078870285319</v>
      </c>
      <c r="Y3522" s="9">
        <f t="shared" si="489"/>
        <v>8.6645943887542737E-2</v>
      </c>
      <c r="Z3522" s="10">
        <f t="shared" si="490"/>
        <v>1155251.3589503281</v>
      </c>
      <c r="AA3522" s="10">
        <f t="shared" si="491"/>
        <v>26570.781255857546</v>
      </c>
      <c r="AB3522" s="10">
        <f t="shared" si="492"/>
        <v>11</v>
      </c>
      <c r="AC3522" s="9">
        <f t="shared" si="493"/>
        <v>1120593.8181818181</v>
      </c>
      <c r="AD3522" s="10">
        <f t="shared" si="494"/>
        <v>1026245.3800900847</v>
      </c>
    </row>
    <row r="3523" spans="1:30" x14ac:dyDescent="0.2">
      <c r="A3523" t="s">
        <v>1243</v>
      </c>
      <c r="B3523" s="1">
        <v>43586</v>
      </c>
      <c r="C3523" t="s">
        <v>233</v>
      </c>
      <c r="D3523" s="2">
        <v>6749</v>
      </c>
      <c r="E3523" s="2">
        <v>4658</v>
      </c>
      <c r="F3523" s="2">
        <v>0</v>
      </c>
      <c r="G3523" s="2">
        <v>0</v>
      </c>
      <c r="H3523" s="2"/>
      <c r="I3523" s="2">
        <v>0</v>
      </c>
      <c r="J3523" s="2">
        <v>0</v>
      </c>
      <c r="K3523" s="2">
        <v>0</v>
      </c>
      <c r="L3523" s="2">
        <v>2091</v>
      </c>
      <c r="M3523" s="2">
        <v>2.85175</v>
      </c>
      <c r="N3523" s="8">
        <f t="shared" ref="N3523:N3586" si="495">M3523*100000</f>
        <v>285175</v>
      </c>
      <c r="O3523" s="2">
        <v>2.3290000000000002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0.52275000000000005</v>
      </c>
      <c r="W3523" s="2">
        <f t="shared" ref="W3523:W3586" si="496">299/12</f>
        <v>24.916666666666668</v>
      </c>
      <c r="X3523" s="9">
        <f t="shared" ref="X3523:X3586" si="497">N3523/D3523</f>
        <v>42.2544080604534</v>
      </c>
      <c r="Y3523" s="9">
        <f t="shared" ref="Y3523:Y3586" si="498">N3523/12326532</f>
        <v>2.3135055342410987E-2</v>
      </c>
      <c r="Z3523" s="10">
        <f t="shared" ref="Z3523:Z3586" si="499">AC3523*(1/(1-0.03))</f>
        <v>6353882.4742268045</v>
      </c>
      <c r="AA3523" s="10">
        <f t="shared" ref="AA3523:AA3586" si="500">Z3523*0.023</f>
        <v>146139.29690721651</v>
      </c>
      <c r="AB3523" s="10">
        <f t="shared" ref="AB3523:AB3586" si="501">COUNTIF(C3523:C10874,C3523)</f>
        <v>2</v>
      </c>
      <c r="AC3523" s="9">
        <f t="shared" ref="AC3523:AC3586" si="502">12326532/AB3523</f>
        <v>6163266</v>
      </c>
      <c r="AD3523" s="10">
        <f t="shared" ref="AD3523:AD3586" si="503">AA3523*X3523</f>
        <v>6175029.4851852823</v>
      </c>
    </row>
    <row r="3524" spans="1:30" x14ac:dyDescent="0.2">
      <c r="A3524" t="s">
        <v>1243</v>
      </c>
      <c r="B3524" s="1">
        <v>43586</v>
      </c>
      <c r="C3524" t="s">
        <v>461</v>
      </c>
      <c r="D3524" s="2">
        <v>2101</v>
      </c>
      <c r="E3524" s="2">
        <v>0</v>
      </c>
      <c r="F3524" s="2">
        <v>0</v>
      </c>
      <c r="G3524" s="2">
        <v>0</v>
      </c>
      <c r="H3524" s="2"/>
      <c r="I3524" s="2">
        <v>0</v>
      </c>
      <c r="J3524" s="2">
        <v>0</v>
      </c>
      <c r="K3524" s="2">
        <v>2101</v>
      </c>
      <c r="L3524" s="2">
        <v>0</v>
      </c>
      <c r="M3524" s="2">
        <v>0.42020000000000002</v>
      </c>
      <c r="N3524" s="8">
        <f t="shared" si="495"/>
        <v>42020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0.42020000000000002</v>
      </c>
      <c r="V3524" s="2">
        <v>0</v>
      </c>
      <c r="W3524" s="2">
        <f t="shared" si="496"/>
        <v>24.916666666666668</v>
      </c>
      <c r="X3524" s="9">
        <f t="shared" si="497"/>
        <v>20</v>
      </c>
      <c r="Y3524" s="9">
        <f t="shared" si="498"/>
        <v>3.4089069009839911E-3</v>
      </c>
      <c r="Z3524" s="10">
        <f t="shared" si="499"/>
        <v>4235921.6494845366</v>
      </c>
      <c r="AA3524" s="10">
        <f t="shared" si="500"/>
        <v>97426.197938144338</v>
      </c>
      <c r="AB3524" s="10">
        <f t="shared" si="501"/>
        <v>3</v>
      </c>
      <c r="AC3524" s="9">
        <f t="shared" si="502"/>
        <v>4108844</v>
      </c>
      <c r="AD3524" s="10">
        <f t="shared" si="503"/>
        <v>1948523.9587628867</v>
      </c>
    </row>
    <row r="3525" spans="1:30" x14ac:dyDescent="0.2">
      <c r="A3525" t="s">
        <v>1243</v>
      </c>
      <c r="B3525" s="1">
        <v>43586</v>
      </c>
      <c r="C3525" t="s">
        <v>235</v>
      </c>
      <c r="D3525" s="2">
        <v>101072</v>
      </c>
      <c r="E3525" s="2">
        <v>39137</v>
      </c>
      <c r="F3525" s="2">
        <v>11594</v>
      </c>
      <c r="G3525" s="2">
        <v>21054</v>
      </c>
      <c r="H3525" s="2"/>
      <c r="I3525" s="2">
        <v>5906</v>
      </c>
      <c r="J3525" s="2">
        <v>11883</v>
      </c>
      <c r="K3525" s="2">
        <v>0</v>
      </c>
      <c r="L3525" s="2">
        <v>0</v>
      </c>
      <c r="M3525" s="2">
        <v>49.801564999999989</v>
      </c>
      <c r="N3525" s="8">
        <f t="shared" si="495"/>
        <v>4980156.4999999991</v>
      </c>
      <c r="O3525" s="2">
        <v>18.478400000000001</v>
      </c>
      <c r="P3525" s="2">
        <v>2.438825</v>
      </c>
      <c r="Q3525" s="2">
        <v>12.74709</v>
      </c>
      <c r="R3525" s="2">
        <v>0</v>
      </c>
      <c r="S3525" s="2">
        <v>3.2483</v>
      </c>
      <c r="T3525" s="2">
        <v>8.3038500000000006</v>
      </c>
      <c r="U3525" s="2">
        <v>0</v>
      </c>
      <c r="V3525" s="2">
        <v>0</v>
      </c>
      <c r="W3525" s="2">
        <f t="shared" si="496"/>
        <v>24.916666666666668</v>
      </c>
      <c r="X3525" s="9">
        <f t="shared" si="497"/>
        <v>49.273354638277652</v>
      </c>
      <c r="Y3525" s="9">
        <f t="shared" si="498"/>
        <v>0.40401927322299563</v>
      </c>
      <c r="Z3525" s="10">
        <f t="shared" si="499"/>
        <v>705986.9415807561</v>
      </c>
      <c r="AA3525" s="10">
        <f t="shared" si="500"/>
        <v>16237.69965635739</v>
      </c>
      <c r="AB3525" s="10">
        <f t="shared" si="501"/>
        <v>18</v>
      </c>
      <c r="AC3525" s="9">
        <f t="shared" si="502"/>
        <v>684807.33333333337</v>
      </c>
      <c r="AD3525" s="10">
        <f t="shared" si="503"/>
        <v>800085.9336775369</v>
      </c>
    </row>
    <row r="3526" spans="1:30" x14ac:dyDescent="0.2">
      <c r="A3526" t="s">
        <v>1243</v>
      </c>
      <c r="B3526" s="1">
        <v>43586</v>
      </c>
      <c r="C3526" t="s">
        <v>836</v>
      </c>
      <c r="D3526" s="2">
        <v>5015</v>
      </c>
      <c r="E3526" s="2">
        <v>0</v>
      </c>
      <c r="F3526" s="2">
        <v>0</v>
      </c>
      <c r="G3526" s="2">
        <v>0</v>
      </c>
      <c r="H3526" s="2">
        <v>5015</v>
      </c>
      <c r="I3526" s="2">
        <v>0</v>
      </c>
      <c r="J3526" s="2">
        <v>0</v>
      </c>
      <c r="K3526" s="2">
        <v>0</v>
      </c>
      <c r="L3526" s="2">
        <v>0</v>
      </c>
      <c r="M3526" s="2">
        <v>1.2537500000000001</v>
      </c>
      <c r="N3526" s="8">
        <f t="shared" si="495"/>
        <v>125375.00000000001</v>
      </c>
      <c r="O3526" s="2">
        <v>0</v>
      </c>
      <c r="P3526" s="2">
        <v>0</v>
      </c>
      <c r="Q3526" s="2">
        <v>0</v>
      </c>
      <c r="R3526" s="2">
        <v>1.2537500000000001</v>
      </c>
      <c r="S3526" s="2">
        <v>0</v>
      </c>
      <c r="T3526" s="2">
        <v>0</v>
      </c>
      <c r="U3526" s="2">
        <v>0</v>
      </c>
      <c r="V3526" s="2">
        <v>0</v>
      </c>
      <c r="W3526" s="2">
        <f t="shared" si="496"/>
        <v>24.916666666666668</v>
      </c>
      <c r="X3526" s="9">
        <f t="shared" si="497"/>
        <v>25.000000000000004</v>
      </c>
      <c r="Y3526" s="9">
        <f t="shared" si="498"/>
        <v>1.0171149517155354E-2</v>
      </c>
      <c r="Z3526" s="10">
        <f t="shared" si="499"/>
        <v>3176941.2371134022</v>
      </c>
      <c r="AA3526" s="10">
        <f t="shared" si="500"/>
        <v>73069.648453608257</v>
      </c>
      <c r="AB3526" s="10">
        <f t="shared" si="501"/>
        <v>4</v>
      </c>
      <c r="AC3526" s="9">
        <f t="shared" si="502"/>
        <v>3081633</v>
      </c>
      <c r="AD3526" s="10">
        <f t="shared" si="503"/>
        <v>1826741.2113402067</v>
      </c>
    </row>
    <row r="3527" spans="1:30" x14ac:dyDescent="0.2">
      <c r="A3527" t="s">
        <v>1243</v>
      </c>
      <c r="B3527" s="1">
        <v>43586</v>
      </c>
      <c r="C3527" t="s">
        <v>237</v>
      </c>
      <c r="D3527" s="2">
        <v>46478</v>
      </c>
      <c r="E3527" s="2">
        <v>0</v>
      </c>
      <c r="F3527" s="2">
        <v>10788</v>
      </c>
      <c r="G3527" s="2">
        <v>9910</v>
      </c>
      <c r="H3527" s="2">
        <v>1727</v>
      </c>
      <c r="I3527" s="2">
        <v>11521</v>
      </c>
      <c r="J3527" s="2">
        <v>8010</v>
      </c>
      <c r="K3527" s="2">
        <v>0</v>
      </c>
      <c r="L3527" s="2">
        <v>0</v>
      </c>
      <c r="M3527" s="2">
        <v>23.386586000000001</v>
      </c>
      <c r="N3527" s="8">
        <f t="shared" si="495"/>
        <v>2338658.6</v>
      </c>
      <c r="O3527" s="2">
        <v>0</v>
      </c>
      <c r="P3527" s="2">
        <v>5.7574500000000004</v>
      </c>
      <c r="Q3527" s="2">
        <v>4.6138859999999999</v>
      </c>
      <c r="R3527" s="2">
        <v>0.43175000000000002</v>
      </c>
      <c r="S3527" s="2">
        <v>5.96645</v>
      </c>
      <c r="T3527" s="2">
        <v>4.1954499999999992</v>
      </c>
      <c r="U3527" s="2">
        <v>0</v>
      </c>
      <c r="V3527" s="2">
        <v>0</v>
      </c>
      <c r="W3527" s="2">
        <f t="shared" si="496"/>
        <v>24.916666666666668</v>
      </c>
      <c r="X3527" s="9">
        <f t="shared" si="497"/>
        <v>50.317539481044797</v>
      </c>
      <c r="Y3527" s="9">
        <f t="shared" si="498"/>
        <v>0.18972559354082721</v>
      </c>
      <c r="Z3527" s="10">
        <f t="shared" si="499"/>
        <v>6353882.4742268045</v>
      </c>
      <c r="AA3527" s="10">
        <f t="shared" si="500"/>
        <v>146139.29690721651</v>
      </c>
      <c r="AB3527" s="10">
        <f t="shared" si="501"/>
        <v>2</v>
      </c>
      <c r="AC3527" s="9">
        <f t="shared" si="502"/>
        <v>6163266</v>
      </c>
      <c r="AD3527" s="10">
        <f t="shared" si="503"/>
        <v>7353369.8418609947</v>
      </c>
    </row>
    <row r="3528" spans="1:30" x14ac:dyDescent="0.2">
      <c r="A3528" t="s">
        <v>1243</v>
      </c>
      <c r="B3528" s="1">
        <v>43586</v>
      </c>
      <c r="C3528" t="s">
        <v>1357</v>
      </c>
      <c r="D3528" s="2">
        <v>2473</v>
      </c>
      <c r="E3528" s="2">
        <v>0</v>
      </c>
      <c r="F3528" s="2">
        <v>2473</v>
      </c>
      <c r="G3528" s="2">
        <v>0</v>
      </c>
      <c r="H3528" s="2"/>
      <c r="I3528" s="2">
        <v>0</v>
      </c>
      <c r="J3528" s="2">
        <v>0</v>
      </c>
      <c r="K3528" s="2">
        <v>0</v>
      </c>
      <c r="L3528" s="2">
        <v>0</v>
      </c>
      <c r="M3528" s="2">
        <v>1.36015</v>
      </c>
      <c r="N3528" s="8">
        <f t="shared" si="495"/>
        <v>136015</v>
      </c>
      <c r="O3528" s="2">
        <v>0</v>
      </c>
      <c r="P3528" s="2">
        <v>1.36015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f t="shared" si="496"/>
        <v>24.916666666666668</v>
      </c>
      <c r="X3528" s="9">
        <f t="shared" si="497"/>
        <v>55</v>
      </c>
      <c r="Y3528" s="9">
        <f t="shared" si="498"/>
        <v>1.1034328227923312E-2</v>
      </c>
      <c r="Z3528" s="10">
        <f t="shared" si="499"/>
        <v>3176941.2371134022</v>
      </c>
      <c r="AA3528" s="10">
        <f t="shared" si="500"/>
        <v>73069.648453608257</v>
      </c>
      <c r="AB3528" s="10">
        <f t="shared" si="501"/>
        <v>4</v>
      </c>
      <c r="AC3528" s="9">
        <f t="shared" si="502"/>
        <v>3081633</v>
      </c>
      <c r="AD3528" s="10">
        <f t="shared" si="503"/>
        <v>4018830.6649484541</v>
      </c>
    </row>
    <row r="3529" spans="1:30" x14ac:dyDescent="0.2">
      <c r="A3529" t="s">
        <v>1243</v>
      </c>
      <c r="B3529" s="1">
        <v>43617</v>
      </c>
      <c r="C3529" t="s">
        <v>1295</v>
      </c>
      <c r="D3529" s="2">
        <v>1021</v>
      </c>
      <c r="E3529" s="2">
        <v>0</v>
      </c>
      <c r="F3529" s="2">
        <v>0</v>
      </c>
      <c r="G3529" s="2">
        <v>0</v>
      </c>
      <c r="H3529" s="2"/>
      <c r="I3529" s="2">
        <v>0</v>
      </c>
      <c r="J3529" s="2">
        <v>1021</v>
      </c>
      <c r="K3529" s="2">
        <v>0</v>
      </c>
      <c r="L3529" s="2">
        <v>0</v>
      </c>
      <c r="M3529" s="2">
        <v>0.45945000000000003</v>
      </c>
      <c r="N3529" s="8">
        <f t="shared" si="495"/>
        <v>45945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0.45945000000000003</v>
      </c>
      <c r="U3529" s="2">
        <v>0</v>
      </c>
      <c r="V3529" s="2">
        <v>0</v>
      </c>
      <c r="W3529" s="2">
        <f t="shared" si="496"/>
        <v>24.916666666666668</v>
      </c>
      <c r="X3529" s="9">
        <f t="shared" si="497"/>
        <v>45</v>
      </c>
      <c r="Y3529" s="9">
        <f t="shared" si="498"/>
        <v>3.727325739307698E-3</v>
      </c>
      <c r="Z3529" s="10">
        <f t="shared" si="499"/>
        <v>12707764.948453609</v>
      </c>
      <c r="AA3529" s="10">
        <f t="shared" si="500"/>
        <v>292278.59381443303</v>
      </c>
      <c r="AB3529" s="10">
        <f t="shared" si="501"/>
        <v>1</v>
      </c>
      <c r="AC3529" s="9">
        <f t="shared" si="502"/>
        <v>12326532</v>
      </c>
      <c r="AD3529" s="10">
        <f t="shared" si="503"/>
        <v>13152536.721649487</v>
      </c>
    </row>
    <row r="3530" spans="1:30" x14ac:dyDescent="0.2">
      <c r="A3530" t="s">
        <v>1243</v>
      </c>
      <c r="B3530" s="1">
        <v>43617</v>
      </c>
      <c r="C3530" t="s">
        <v>1358</v>
      </c>
      <c r="D3530" s="2">
        <v>578</v>
      </c>
      <c r="E3530" s="2">
        <v>0</v>
      </c>
      <c r="F3530" s="2">
        <v>578</v>
      </c>
      <c r="G3530" s="2">
        <v>0</v>
      </c>
      <c r="H3530" s="2"/>
      <c r="I3530" s="2">
        <v>0</v>
      </c>
      <c r="J3530" s="2">
        <v>0</v>
      </c>
      <c r="K3530" s="2">
        <v>0</v>
      </c>
      <c r="L3530" s="2">
        <v>0</v>
      </c>
      <c r="M3530" s="2">
        <v>0.31790000000000002</v>
      </c>
      <c r="N3530" s="8">
        <f t="shared" si="495"/>
        <v>31790</v>
      </c>
      <c r="O3530" s="2">
        <v>0</v>
      </c>
      <c r="P3530" s="2">
        <v>0.31790000000000002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f t="shared" si="496"/>
        <v>24.916666666666668</v>
      </c>
      <c r="X3530" s="9">
        <f t="shared" si="497"/>
        <v>55</v>
      </c>
      <c r="Y3530" s="9">
        <f t="shared" si="498"/>
        <v>2.578989775875323E-3</v>
      </c>
      <c r="Z3530" s="10">
        <f t="shared" si="499"/>
        <v>12707764.948453609</v>
      </c>
      <c r="AA3530" s="10">
        <f t="shared" si="500"/>
        <v>292278.59381443303</v>
      </c>
      <c r="AB3530" s="10">
        <f t="shared" si="501"/>
        <v>1</v>
      </c>
      <c r="AC3530" s="9">
        <f t="shared" si="502"/>
        <v>12326532</v>
      </c>
      <c r="AD3530" s="10">
        <f t="shared" si="503"/>
        <v>16075322.659793817</v>
      </c>
    </row>
    <row r="3531" spans="1:30" x14ac:dyDescent="0.2">
      <c r="A3531" t="s">
        <v>1243</v>
      </c>
      <c r="B3531" s="1">
        <v>43617</v>
      </c>
      <c r="C3531" t="s">
        <v>1166</v>
      </c>
      <c r="D3531" s="2">
        <v>13153</v>
      </c>
      <c r="E3531" s="2">
        <v>4151</v>
      </c>
      <c r="F3531" s="2">
        <v>0</v>
      </c>
      <c r="G3531" s="2">
        <v>4478</v>
      </c>
      <c r="H3531" s="2"/>
      <c r="I3531" s="2">
        <v>0</v>
      </c>
      <c r="J3531" s="2">
        <v>0</v>
      </c>
      <c r="K3531" s="2">
        <v>4524</v>
      </c>
      <c r="L3531" s="2">
        <v>0</v>
      </c>
      <c r="M3531" s="2">
        <v>4.5476000000000001</v>
      </c>
      <c r="N3531" s="8">
        <f t="shared" si="495"/>
        <v>454760</v>
      </c>
      <c r="O3531" s="2">
        <v>2.0754999999999999</v>
      </c>
      <c r="P3531" s="2">
        <v>0</v>
      </c>
      <c r="Q3531" s="2">
        <v>1.5672999999999999</v>
      </c>
      <c r="R3531" s="2">
        <v>0</v>
      </c>
      <c r="S3531" s="2">
        <v>0</v>
      </c>
      <c r="T3531" s="2">
        <v>0</v>
      </c>
      <c r="U3531" s="2">
        <v>0.90480000000000005</v>
      </c>
      <c r="V3531" s="2">
        <v>0</v>
      </c>
      <c r="W3531" s="2">
        <f t="shared" si="496"/>
        <v>24.916666666666668</v>
      </c>
      <c r="X3531" s="9">
        <f t="shared" si="497"/>
        <v>34.574621759294459</v>
      </c>
      <c r="Y3531" s="9">
        <f t="shared" si="498"/>
        <v>3.689277730346216E-2</v>
      </c>
      <c r="Z3531" s="10">
        <f t="shared" si="499"/>
        <v>4235921.6494845366</v>
      </c>
      <c r="AA3531" s="10">
        <f t="shared" si="500"/>
        <v>97426.197938144338</v>
      </c>
      <c r="AB3531" s="10">
        <f t="shared" si="501"/>
        <v>3</v>
      </c>
      <c r="AC3531" s="9">
        <f t="shared" si="502"/>
        <v>4108844</v>
      </c>
      <c r="AD3531" s="10">
        <f t="shared" si="503"/>
        <v>3368473.9431574941</v>
      </c>
    </row>
    <row r="3532" spans="1:30" x14ac:dyDescent="0.2">
      <c r="A3532" t="s">
        <v>1243</v>
      </c>
      <c r="B3532" s="1">
        <v>43617</v>
      </c>
      <c r="C3532" t="s">
        <v>366</v>
      </c>
      <c r="D3532" s="2">
        <v>31390</v>
      </c>
      <c r="E3532" s="2">
        <v>8161</v>
      </c>
      <c r="F3532" s="2">
        <v>4091</v>
      </c>
      <c r="G3532" s="2">
        <v>6170</v>
      </c>
      <c r="H3532" s="2"/>
      <c r="I3532" s="2">
        <v>2148</v>
      </c>
      <c r="J3532" s="2">
        <v>8506</v>
      </c>
      <c r="K3532" s="2">
        <v>0</v>
      </c>
      <c r="L3532" s="2">
        <v>0</v>
      </c>
      <c r="M3532" s="2">
        <v>16.423071999999998</v>
      </c>
      <c r="N3532" s="8">
        <f t="shared" si="495"/>
        <v>1642307.1999999997</v>
      </c>
      <c r="O3532" s="2">
        <v>4.1723999999999997</v>
      </c>
      <c r="P3532" s="2">
        <v>3.0185</v>
      </c>
      <c r="Q3532" s="2">
        <v>2.5423719999999999</v>
      </c>
      <c r="R3532" s="2">
        <v>0</v>
      </c>
      <c r="S3532" s="2">
        <v>1.1814</v>
      </c>
      <c r="T3532" s="2">
        <v>4.2356999999999996</v>
      </c>
      <c r="U3532" s="2">
        <v>0</v>
      </c>
      <c r="V3532" s="2">
        <v>0</v>
      </c>
      <c r="W3532" s="2">
        <f t="shared" si="496"/>
        <v>24.916666666666668</v>
      </c>
      <c r="X3532" s="9">
        <f t="shared" si="497"/>
        <v>52.319439311882753</v>
      </c>
      <c r="Y3532" s="9">
        <f t="shared" si="498"/>
        <v>0.13323351612602796</v>
      </c>
      <c r="Z3532" s="10">
        <f t="shared" si="499"/>
        <v>1411973.8831615122</v>
      </c>
      <c r="AA3532" s="10">
        <f t="shared" si="500"/>
        <v>32475.399312714781</v>
      </c>
      <c r="AB3532" s="10">
        <f t="shared" si="501"/>
        <v>9</v>
      </c>
      <c r="AC3532" s="9">
        <f t="shared" si="502"/>
        <v>1369614.6666666667</v>
      </c>
      <c r="AD3532" s="10">
        <f t="shared" si="503"/>
        <v>1699094.6834707398</v>
      </c>
    </row>
    <row r="3533" spans="1:30" x14ac:dyDescent="0.2">
      <c r="A3533" t="s">
        <v>1243</v>
      </c>
      <c r="B3533" s="1">
        <v>43617</v>
      </c>
      <c r="C3533" t="s">
        <v>23</v>
      </c>
      <c r="D3533" s="2">
        <v>1484</v>
      </c>
      <c r="E3533" s="2">
        <v>0</v>
      </c>
      <c r="F3533" s="2">
        <v>0</v>
      </c>
      <c r="G3533" s="2">
        <v>0</v>
      </c>
      <c r="H3533" s="2"/>
      <c r="I3533" s="2">
        <v>0</v>
      </c>
      <c r="J3533" s="2">
        <v>1484</v>
      </c>
      <c r="K3533" s="2">
        <v>0</v>
      </c>
      <c r="L3533" s="2">
        <v>0</v>
      </c>
      <c r="M3533" s="2">
        <v>0.66779999999999995</v>
      </c>
      <c r="N3533" s="8">
        <f t="shared" si="495"/>
        <v>66780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0.66779999999999995</v>
      </c>
      <c r="U3533" s="2">
        <v>0</v>
      </c>
      <c r="V3533" s="2">
        <v>0</v>
      </c>
      <c r="W3533" s="2">
        <f t="shared" si="496"/>
        <v>24.916666666666668</v>
      </c>
      <c r="X3533" s="9">
        <f t="shared" si="497"/>
        <v>45</v>
      </c>
      <c r="Y3533" s="9">
        <f t="shared" si="498"/>
        <v>5.417582171530484E-3</v>
      </c>
      <c r="Z3533" s="10">
        <f t="shared" si="499"/>
        <v>1815394.9926362301</v>
      </c>
      <c r="AA3533" s="10">
        <f t="shared" si="500"/>
        <v>41754.084830633292</v>
      </c>
      <c r="AB3533" s="10">
        <f t="shared" si="501"/>
        <v>7</v>
      </c>
      <c r="AC3533" s="9">
        <f t="shared" si="502"/>
        <v>1760933.142857143</v>
      </c>
      <c r="AD3533" s="10">
        <f t="shared" si="503"/>
        <v>1878933.8173784981</v>
      </c>
    </row>
    <row r="3534" spans="1:30" x14ac:dyDescent="0.2">
      <c r="A3534" t="s">
        <v>1243</v>
      </c>
      <c r="B3534" s="1">
        <v>43617</v>
      </c>
      <c r="C3534" t="s">
        <v>640</v>
      </c>
      <c r="D3534" s="2">
        <v>2903</v>
      </c>
      <c r="E3534" s="2">
        <v>0</v>
      </c>
      <c r="F3534" s="2">
        <v>0</v>
      </c>
      <c r="G3534" s="2">
        <v>0</v>
      </c>
      <c r="H3534" s="2"/>
      <c r="I3534" s="2">
        <v>2903</v>
      </c>
      <c r="J3534" s="2">
        <v>0</v>
      </c>
      <c r="K3534" s="2">
        <v>0</v>
      </c>
      <c r="L3534" s="2">
        <v>0</v>
      </c>
      <c r="M3534" s="2">
        <v>1.8869500000000001</v>
      </c>
      <c r="N3534" s="8">
        <f t="shared" si="495"/>
        <v>188695</v>
      </c>
      <c r="O3534" s="2">
        <v>0</v>
      </c>
      <c r="P3534" s="2">
        <v>0</v>
      </c>
      <c r="Q3534" s="2">
        <v>0</v>
      </c>
      <c r="R3534" s="2">
        <v>0</v>
      </c>
      <c r="S3534" s="2">
        <v>1.8869500000000001</v>
      </c>
      <c r="T3534" s="2">
        <v>0</v>
      </c>
      <c r="U3534" s="2">
        <v>0</v>
      </c>
      <c r="V3534" s="2">
        <v>0</v>
      </c>
      <c r="W3534" s="2">
        <f t="shared" si="496"/>
        <v>24.916666666666668</v>
      </c>
      <c r="X3534" s="9">
        <f t="shared" si="497"/>
        <v>65</v>
      </c>
      <c r="Y3534" s="9">
        <f t="shared" si="498"/>
        <v>1.5308036356048887E-2</v>
      </c>
      <c r="Z3534" s="10">
        <f t="shared" si="499"/>
        <v>1815394.9926362301</v>
      </c>
      <c r="AA3534" s="10">
        <f t="shared" si="500"/>
        <v>41754.084830633292</v>
      </c>
      <c r="AB3534" s="10">
        <f t="shared" si="501"/>
        <v>7</v>
      </c>
      <c r="AC3534" s="9">
        <f t="shared" si="502"/>
        <v>1760933.142857143</v>
      </c>
      <c r="AD3534" s="10">
        <f t="shared" si="503"/>
        <v>2714015.513991164</v>
      </c>
    </row>
    <row r="3535" spans="1:30" x14ac:dyDescent="0.2">
      <c r="A3535" t="s">
        <v>1243</v>
      </c>
      <c r="B3535" s="1">
        <v>43617</v>
      </c>
      <c r="C3535" t="s">
        <v>468</v>
      </c>
      <c r="D3535" s="2">
        <v>11593</v>
      </c>
      <c r="E3535" s="2">
        <v>1524</v>
      </c>
      <c r="F3535" s="2">
        <v>2882</v>
      </c>
      <c r="G3535" s="2">
        <v>1457</v>
      </c>
      <c r="H3535" s="2"/>
      <c r="I3535" s="2">
        <v>1440</v>
      </c>
      <c r="J3535" s="2">
        <v>2839</v>
      </c>
      <c r="K3535" s="2">
        <v>1451</v>
      </c>
      <c r="L3535" s="2">
        <v>0</v>
      </c>
      <c r="M3535" s="2">
        <v>3.8647</v>
      </c>
      <c r="N3535" s="8">
        <f t="shared" si="495"/>
        <v>386470</v>
      </c>
      <c r="O3535" s="2">
        <v>0.62029999999999996</v>
      </c>
      <c r="P3535" s="2">
        <v>1.1591</v>
      </c>
      <c r="Q3535" s="2">
        <v>0.36425000000000002</v>
      </c>
      <c r="R3535" s="2">
        <v>0</v>
      </c>
      <c r="S3535" s="2">
        <v>0.36</v>
      </c>
      <c r="T3535" s="2">
        <v>1.0708500000000001</v>
      </c>
      <c r="U3535" s="2">
        <v>0.29020000000000001</v>
      </c>
      <c r="V3535" s="2">
        <v>0</v>
      </c>
      <c r="W3535" s="2">
        <f t="shared" si="496"/>
        <v>24.916666666666668</v>
      </c>
      <c r="X3535" s="9">
        <f t="shared" si="497"/>
        <v>33.336496161476752</v>
      </c>
      <c r="Y3535" s="9">
        <f t="shared" si="498"/>
        <v>3.1352695145723065E-2</v>
      </c>
      <c r="Z3535" s="10">
        <f t="shared" si="499"/>
        <v>1058980.4123711342</v>
      </c>
      <c r="AA3535" s="10">
        <f t="shared" si="500"/>
        <v>24356.549484536084</v>
      </c>
      <c r="AB3535" s="10">
        <f t="shared" si="501"/>
        <v>12</v>
      </c>
      <c r="AC3535" s="9">
        <f t="shared" si="502"/>
        <v>1027211</v>
      </c>
      <c r="AD3535" s="10">
        <f t="shared" si="503"/>
        <v>811962.01839805581</v>
      </c>
    </row>
    <row r="3536" spans="1:30" x14ac:dyDescent="0.2">
      <c r="A3536" t="s">
        <v>1243</v>
      </c>
      <c r="B3536" s="1">
        <v>43617</v>
      </c>
      <c r="C3536" t="s">
        <v>25</v>
      </c>
      <c r="D3536" s="2">
        <v>34638</v>
      </c>
      <c r="E3536" s="2">
        <v>0</v>
      </c>
      <c r="F3536" s="2">
        <v>0</v>
      </c>
      <c r="G3536" s="2">
        <v>10126</v>
      </c>
      <c r="H3536" s="2">
        <v>8321</v>
      </c>
      <c r="I3536" s="2">
        <v>0</v>
      </c>
      <c r="J3536" s="2">
        <v>8101</v>
      </c>
      <c r="K3536" s="2">
        <v>8090</v>
      </c>
      <c r="L3536" s="2">
        <v>0</v>
      </c>
      <c r="M3536" s="2">
        <v>12.135949999999999</v>
      </c>
      <c r="N3536" s="8">
        <f t="shared" si="495"/>
        <v>1213595</v>
      </c>
      <c r="O3536" s="2">
        <v>0</v>
      </c>
      <c r="P3536" s="2">
        <v>0</v>
      </c>
      <c r="Q3536" s="2">
        <v>3.5440999999999998</v>
      </c>
      <c r="R3536" s="2">
        <v>3.3283999999999998</v>
      </c>
      <c r="S3536" s="2">
        <v>0</v>
      </c>
      <c r="T3536" s="2">
        <v>3.6454499999999999</v>
      </c>
      <c r="U3536" s="2">
        <v>1.6180000000000001</v>
      </c>
      <c r="V3536" s="2">
        <v>0</v>
      </c>
      <c r="W3536" s="2">
        <f t="shared" si="496"/>
        <v>24.916666666666668</v>
      </c>
      <c r="X3536" s="9">
        <f t="shared" si="497"/>
        <v>35.036520584329352</v>
      </c>
      <c r="Y3536" s="9">
        <f t="shared" si="498"/>
        <v>9.8453887922409972E-2</v>
      </c>
      <c r="Z3536" s="10">
        <f t="shared" si="499"/>
        <v>605131.66421207669</v>
      </c>
      <c r="AA3536" s="10">
        <f t="shared" si="500"/>
        <v>13918.028276877763</v>
      </c>
      <c r="AB3536" s="10">
        <f t="shared" si="501"/>
        <v>21</v>
      </c>
      <c r="AC3536" s="9">
        <f t="shared" si="502"/>
        <v>586977.71428571432</v>
      </c>
      <c r="AD3536" s="10">
        <f t="shared" si="503"/>
        <v>487639.28421610576</v>
      </c>
    </row>
    <row r="3537" spans="1:30" x14ac:dyDescent="0.2">
      <c r="A3537" t="s">
        <v>1243</v>
      </c>
      <c r="B3537" s="1">
        <v>43617</v>
      </c>
      <c r="C3537" t="s">
        <v>27</v>
      </c>
      <c r="D3537" s="2">
        <v>3798</v>
      </c>
      <c r="E3537" s="2">
        <v>0</v>
      </c>
      <c r="F3537" s="2">
        <v>2157</v>
      </c>
      <c r="G3537" s="2">
        <v>0</v>
      </c>
      <c r="H3537" s="2"/>
      <c r="I3537" s="2">
        <v>1641</v>
      </c>
      <c r="J3537" s="2">
        <v>0</v>
      </c>
      <c r="K3537" s="2">
        <v>0</v>
      </c>
      <c r="L3537" s="2">
        <v>0</v>
      </c>
      <c r="M3537" s="2">
        <v>2.0888999999999998</v>
      </c>
      <c r="N3537" s="8">
        <f t="shared" si="495"/>
        <v>208889.99999999997</v>
      </c>
      <c r="O3537" s="2">
        <v>0</v>
      </c>
      <c r="P3537" s="2">
        <v>1.18635</v>
      </c>
      <c r="Q3537" s="2">
        <v>0</v>
      </c>
      <c r="R3537" s="2">
        <v>0</v>
      </c>
      <c r="S3537" s="2">
        <v>0.90254999999999996</v>
      </c>
      <c r="T3537" s="2">
        <v>0</v>
      </c>
      <c r="U3537" s="2">
        <v>0</v>
      </c>
      <c r="V3537" s="2">
        <v>0</v>
      </c>
      <c r="W3537" s="2">
        <f t="shared" si="496"/>
        <v>24.916666666666668</v>
      </c>
      <c r="X3537" s="9">
        <f t="shared" si="497"/>
        <v>54.999999999999993</v>
      </c>
      <c r="Y3537" s="9">
        <f t="shared" si="498"/>
        <v>1.6946372264315702E-2</v>
      </c>
      <c r="Z3537" s="10">
        <f t="shared" si="499"/>
        <v>1815394.9926362301</v>
      </c>
      <c r="AA3537" s="10">
        <f t="shared" si="500"/>
        <v>41754.084830633292</v>
      </c>
      <c r="AB3537" s="10">
        <f t="shared" si="501"/>
        <v>7</v>
      </c>
      <c r="AC3537" s="9">
        <f t="shared" si="502"/>
        <v>1760933.142857143</v>
      </c>
      <c r="AD3537" s="10">
        <f t="shared" si="503"/>
        <v>2296474.6656848309</v>
      </c>
    </row>
    <row r="3538" spans="1:30" x14ac:dyDescent="0.2">
      <c r="A3538" t="s">
        <v>1243</v>
      </c>
      <c r="B3538" s="1">
        <v>43617</v>
      </c>
      <c r="C3538" t="s">
        <v>1171</v>
      </c>
      <c r="D3538" s="2">
        <v>860</v>
      </c>
      <c r="E3538" s="2">
        <v>0</v>
      </c>
      <c r="F3538" s="2">
        <v>0</v>
      </c>
      <c r="G3538" s="2">
        <v>0</v>
      </c>
      <c r="H3538" s="2"/>
      <c r="I3538" s="2">
        <v>0</v>
      </c>
      <c r="J3538" s="2">
        <v>0</v>
      </c>
      <c r="K3538" s="2">
        <v>860</v>
      </c>
      <c r="L3538" s="2">
        <v>0</v>
      </c>
      <c r="M3538" s="2">
        <v>0.17200000000000001</v>
      </c>
      <c r="N3538" s="8">
        <f t="shared" si="495"/>
        <v>17200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0.17200000000000001</v>
      </c>
      <c r="V3538" s="2">
        <v>0</v>
      </c>
      <c r="W3538" s="2">
        <f t="shared" si="496"/>
        <v>24.916666666666668</v>
      </c>
      <c r="X3538" s="9">
        <f t="shared" si="497"/>
        <v>20</v>
      </c>
      <c r="Y3538" s="9">
        <f t="shared" si="498"/>
        <v>1.3953640813166267E-3</v>
      </c>
      <c r="Z3538" s="10">
        <f t="shared" si="499"/>
        <v>3176941.2371134022</v>
      </c>
      <c r="AA3538" s="10">
        <f t="shared" si="500"/>
        <v>73069.648453608257</v>
      </c>
      <c r="AB3538" s="10">
        <f t="shared" si="501"/>
        <v>4</v>
      </c>
      <c r="AC3538" s="9">
        <f t="shared" si="502"/>
        <v>3081633</v>
      </c>
      <c r="AD3538" s="10">
        <f t="shared" si="503"/>
        <v>1461392.9690721652</v>
      </c>
    </row>
    <row r="3539" spans="1:30" x14ac:dyDescent="0.2">
      <c r="A3539" t="s">
        <v>1243</v>
      </c>
      <c r="B3539" s="1">
        <v>43617</v>
      </c>
      <c r="C3539" t="s">
        <v>1299</v>
      </c>
      <c r="D3539" s="2">
        <v>11910</v>
      </c>
      <c r="E3539" s="2">
        <v>0</v>
      </c>
      <c r="F3539" s="2">
        <v>0</v>
      </c>
      <c r="G3539" s="2">
        <v>9835</v>
      </c>
      <c r="H3539" s="2"/>
      <c r="I3539" s="2">
        <v>0</v>
      </c>
      <c r="J3539" s="2">
        <v>0</v>
      </c>
      <c r="K3539" s="2">
        <v>0</v>
      </c>
      <c r="L3539" s="2">
        <v>0</v>
      </c>
      <c r="M3539" s="2">
        <v>4.9519720000000005</v>
      </c>
      <c r="N3539" s="8">
        <f t="shared" si="495"/>
        <v>495197.20000000007</v>
      </c>
      <c r="O3539" s="2">
        <v>0</v>
      </c>
      <c r="P3539" s="2">
        <v>0</v>
      </c>
      <c r="Q3539" s="2">
        <v>3.8107219999999997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f t="shared" si="496"/>
        <v>24.916666666666668</v>
      </c>
      <c r="X3539" s="9">
        <f t="shared" si="497"/>
        <v>41.578270361041149</v>
      </c>
      <c r="Y3539" s="9">
        <f t="shared" si="498"/>
        <v>4.0173278258637556E-2</v>
      </c>
      <c r="Z3539" s="10">
        <f t="shared" si="499"/>
        <v>12707764.948453609</v>
      </c>
      <c r="AA3539" s="10">
        <f t="shared" si="500"/>
        <v>292278.59381443303</v>
      </c>
      <c r="AB3539" s="10">
        <f t="shared" si="501"/>
        <v>1</v>
      </c>
      <c r="AC3539" s="9">
        <f t="shared" si="502"/>
        <v>12326532</v>
      </c>
      <c r="AD3539" s="10">
        <f t="shared" si="503"/>
        <v>12152438.394361425</v>
      </c>
    </row>
    <row r="3540" spans="1:30" x14ac:dyDescent="0.2">
      <c r="A3540" t="s">
        <v>1243</v>
      </c>
      <c r="B3540" s="1">
        <v>43617</v>
      </c>
      <c r="C3540" t="s">
        <v>369</v>
      </c>
      <c r="D3540" s="2">
        <v>4448</v>
      </c>
      <c r="E3540" s="2">
        <v>0</v>
      </c>
      <c r="F3540" s="2">
        <v>0</v>
      </c>
      <c r="G3540" s="2">
        <v>0</v>
      </c>
      <c r="H3540" s="2"/>
      <c r="I3540" s="2">
        <v>1745</v>
      </c>
      <c r="J3540" s="2">
        <v>0</v>
      </c>
      <c r="K3540" s="2">
        <v>2703</v>
      </c>
      <c r="L3540" s="2">
        <v>0</v>
      </c>
      <c r="M3540" s="2">
        <v>0.97685</v>
      </c>
      <c r="N3540" s="8">
        <f t="shared" si="495"/>
        <v>97685</v>
      </c>
      <c r="O3540" s="2">
        <v>0</v>
      </c>
      <c r="P3540" s="2">
        <v>0</v>
      </c>
      <c r="Q3540" s="2">
        <v>0</v>
      </c>
      <c r="R3540" s="2">
        <v>0</v>
      </c>
      <c r="S3540" s="2">
        <v>0.43625000000000003</v>
      </c>
      <c r="T3540" s="2">
        <v>0</v>
      </c>
      <c r="U3540" s="2">
        <v>0.54059999999999997</v>
      </c>
      <c r="V3540" s="2">
        <v>0</v>
      </c>
      <c r="W3540" s="2">
        <f t="shared" si="496"/>
        <v>24.916666666666668</v>
      </c>
      <c r="X3540" s="9">
        <f t="shared" si="497"/>
        <v>21.961555755395683</v>
      </c>
      <c r="Y3540" s="9">
        <f t="shared" si="498"/>
        <v>7.9247755978729458E-3</v>
      </c>
      <c r="Z3540" s="10">
        <f t="shared" si="499"/>
        <v>12707764.948453609</v>
      </c>
      <c r="AA3540" s="10">
        <f t="shared" si="500"/>
        <v>292278.59381443303</v>
      </c>
      <c r="AB3540" s="10">
        <f t="shared" si="501"/>
        <v>1</v>
      </c>
      <c r="AC3540" s="9">
        <f t="shared" si="502"/>
        <v>12326532</v>
      </c>
      <c r="AD3540" s="10">
        <f t="shared" si="503"/>
        <v>6418892.6341643184</v>
      </c>
    </row>
    <row r="3541" spans="1:30" x14ac:dyDescent="0.2">
      <c r="A3541" t="s">
        <v>1243</v>
      </c>
      <c r="B3541" s="1">
        <v>43617</v>
      </c>
      <c r="C3541" t="s">
        <v>31</v>
      </c>
      <c r="D3541" s="2">
        <v>34356</v>
      </c>
      <c r="E3541" s="2">
        <v>8712</v>
      </c>
      <c r="F3541" s="2">
        <v>3394</v>
      </c>
      <c r="G3541" s="2">
        <v>2791</v>
      </c>
      <c r="H3541" s="2">
        <v>4851</v>
      </c>
      <c r="I3541" s="2">
        <v>4467</v>
      </c>
      <c r="J3541" s="2">
        <v>6667</v>
      </c>
      <c r="K3541" s="2">
        <v>0</v>
      </c>
      <c r="L3541" s="2">
        <v>0</v>
      </c>
      <c r="M3541" s="2">
        <v>14.883050000000001</v>
      </c>
      <c r="N3541" s="8">
        <f t="shared" si="495"/>
        <v>1488305</v>
      </c>
      <c r="O3541" s="2">
        <v>4.9439000000000002</v>
      </c>
      <c r="P3541" s="2">
        <v>1.4238999999999999</v>
      </c>
      <c r="Q3541" s="2">
        <v>0.84665000000000001</v>
      </c>
      <c r="R3541" s="2">
        <v>1.8805749999999999</v>
      </c>
      <c r="S3541" s="2">
        <v>1.9203250000000001</v>
      </c>
      <c r="T3541" s="2">
        <v>2.4928500000000002</v>
      </c>
      <c r="U3541" s="2">
        <v>0</v>
      </c>
      <c r="V3541" s="2">
        <v>0</v>
      </c>
      <c r="W3541" s="2">
        <f t="shared" si="496"/>
        <v>24.916666666666668</v>
      </c>
      <c r="X3541" s="9">
        <f t="shared" si="497"/>
        <v>43.320089649551754</v>
      </c>
      <c r="Y3541" s="9">
        <f t="shared" si="498"/>
        <v>0.12073996157232221</v>
      </c>
      <c r="Z3541" s="10">
        <f t="shared" si="499"/>
        <v>3176941.2371134022</v>
      </c>
      <c r="AA3541" s="10">
        <f t="shared" si="500"/>
        <v>73069.648453608257</v>
      </c>
      <c r="AB3541" s="10">
        <f t="shared" si="501"/>
        <v>4</v>
      </c>
      <c r="AC3541" s="9">
        <f t="shared" si="502"/>
        <v>3081633</v>
      </c>
      <c r="AD3541" s="10">
        <f t="shared" si="503"/>
        <v>3165383.7216715403</v>
      </c>
    </row>
    <row r="3542" spans="1:30" x14ac:dyDescent="0.2">
      <c r="A3542" t="s">
        <v>1243</v>
      </c>
      <c r="B3542" s="1">
        <v>43617</v>
      </c>
      <c r="C3542" t="s">
        <v>1359</v>
      </c>
      <c r="D3542" s="2">
        <v>5002</v>
      </c>
      <c r="E3542" s="2">
        <v>5002</v>
      </c>
      <c r="F3542" s="2">
        <v>0</v>
      </c>
      <c r="G3542" s="2">
        <v>0</v>
      </c>
      <c r="H3542" s="2"/>
      <c r="I3542" s="2">
        <v>0</v>
      </c>
      <c r="J3542" s="2">
        <v>0</v>
      </c>
      <c r="K3542" s="2">
        <v>0</v>
      </c>
      <c r="L3542" s="2">
        <v>0</v>
      </c>
      <c r="M3542" s="2">
        <v>1.7506999999999999</v>
      </c>
      <c r="N3542" s="8">
        <f t="shared" si="495"/>
        <v>175070</v>
      </c>
      <c r="O3542" s="2">
        <v>1.7506999999999999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s="2">
        <v>0</v>
      </c>
      <c r="V3542" s="2">
        <v>0</v>
      </c>
      <c r="W3542" s="2">
        <f t="shared" si="496"/>
        <v>24.916666666666668</v>
      </c>
      <c r="X3542" s="9">
        <f t="shared" si="497"/>
        <v>35</v>
      </c>
      <c r="Y3542" s="9">
        <f t="shared" si="498"/>
        <v>1.4202697076517548E-2</v>
      </c>
      <c r="Z3542" s="10">
        <f t="shared" si="499"/>
        <v>12707764.948453609</v>
      </c>
      <c r="AA3542" s="10">
        <f t="shared" si="500"/>
        <v>292278.59381443303</v>
      </c>
      <c r="AB3542" s="10">
        <f t="shared" si="501"/>
        <v>1</v>
      </c>
      <c r="AC3542" s="9">
        <f t="shared" si="502"/>
        <v>12326532</v>
      </c>
      <c r="AD3542" s="10">
        <f t="shared" si="503"/>
        <v>10229750.783505157</v>
      </c>
    </row>
    <row r="3543" spans="1:30" x14ac:dyDescent="0.2">
      <c r="A3543" t="s">
        <v>1243</v>
      </c>
      <c r="B3543" s="1">
        <v>43617</v>
      </c>
      <c r="C3543" t="s">
        <v>929</v>
      </c>
      <c r="D3543" s="2">
        <v>1694</v>
      </c>
      <c r="E3543" s="2">
        <v>0</v>
      </c>
      <c r="F3543" s="2">
        <v>0</v>
      </c>
      <c r="G3543" s="2">
        <v>0</v>
      </c>
      <c r="H3543" s="2"/>
      <c r="I3543" s="2">
        <v>0</v>
      </c>
      <c r="J3543" s="2">
        <v>1694</v>
      </c>
      <c r="K3543" s="2">
        <v>0</v>
      </c>
      <c r="L3543" s="2">
        <v>0</v>
      </c>
      <c r="M3543" s="2">
        <v>0.76229999999999998</v>
      </c>
      <c r="N3543" s="8">
        <f t="shared" si="495"/>
        <v>76230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0.76229999999999998</v>
      </c>
      <c r="U3543" s="2">
        <v>0</v>
      </c>
      <c r="V3543" s="2">
        <v>0</v>
      </c>
      <c r="W3543" s="2">
        <f t="shared" si="496"/>
        <v>24.916666666666668</v>
      </c>
      <c r="X3543" s="9">
        <f t="shared" si="497"/>
        <v>45</v>
      </c>
      <c r="Y3543" s="9">
        <f t="shared" si="498"/>
        <v>6.1842211580678168E-3</v>
      </c>
      <c r="Z3543" s="10">
        <f t="shared" si="499"/>
        <v>907697.49631811504</v>
      </c>
      <c r="AA3543" s="10">
        <f t="shared" si="500"/>
        <v>20877.042415316646</v>
      </c>
      <c r="AB3543" s="10">
        <f t="shared" si="501"/>
        <v>14</v>
      </c>
      <c r="AC3543" s="9">
        <f t="shared" si="502"/>
        <v>880466.57142857148</v>
      </c>
      <c r="AD3543" s="10">
        <f t="shared" si="503"/>
        <v>939466.90868924907</v>
      </c>
    </row>
    <row r="3544" spans="1:30" x14ac:dyDescent="0.2">
      <c r="A3544" t="s">
        <v>1243</v>
      </c>
      <c r="B3544" s="1">
        <v>43617</v>
      </c>
      <c r="C3544" t="s">
        <v>34</v>
      </c>
      <c r="D3544" s="2">
        <v>64387</v>
      </c>
      <c r="E3544" s="2">
        <v>12305</v>
      </c>
      <c r="F3544" s="2">
        <v>16163</v>
      </c>
      <c r="G3544" s="2">
        <v>3939</v>
      </c>
      <c r="H3544" s="2"/>
      <c r="I3544" s="2">
        <v>16343</v>
      </c>
      <c r="J3544" s="2">
        <v>15637</v>
      </c>
      <c r="K3544" s="2">
        <v>0</v>
      </c>
      <c r="L3544" s="2">
        <v>0</v>
      </c>
      <c r="M3544" s="2">
        <v>32.446100000000001</v>
      </c>
      <c r="N3544" s="8">
        <f t="shared" si="495"/>
        <v>3244610</v>
      </c>
      <c r="O3544" s="2">
        <v>6.1524999999999999</v>
      </c>
      <c r="P3544" s="2">
        <v>8.8896499999999996</v>
      </c>
      <c r="Q3544" s="2">
        <v>1.3786499999999999</v>
      </c>
      <c r="R3544" s="2">
        <v>0</v>
      </c>
      <c r="S3544" s="2">
        <v>8.9886499999999998</v>
      </c>
      <c r="T3544" s="2">
        <v>7.0366499999999998</v>
      </c>
      <c r="U3544" s="2">
        <v>0</v>
      </c>
      <c r="V3544" s="2">
        <v>0</v>
      </c>
      <c r="W3544" s="2">
        <f t="shared" si="496"/>
        <v>24.916666666666668</v>
      </c>
      <c r="X3544" s="9">
        <f t="shared" si="497"/>
        <v>50.392315218910653</v>
      </c>
      <c r="Y3544" s="9">
        <f t="shared" si="498"/>
        <v>0.26322164255120578</v>
      </c>
      <c r="Z3544" s="10">
        <f t="shared" si="499"/>
        <v>3176941.2371134022</v>
      </c>
      <c r="AA3544" s="10">
        <f t="shared" si="500"/>
        <v>73069.648453608257</v>
      </c>
      <c r="AB3544" s="10">
        <f t="shared" si="501"/>
        <v>4</v>
      </c>
      <c r="AC3544" s="9">
        <f t="shared" si="502"/>
        <v>3081633</v>
      </c>
      <c r="AD3544" s="10">
        <f t="shared" si="503"/>
        <v>3682148.7578092148</v>
      </c>
    </row>
    <row r="3545" spans="1:30" x14ac:dyDescent="0.2">
      <c r="A3545" t="s">
        <v>1243</v>
      </c>
      <c r="B3545" s="1">
        <v>43617</v>
      </c>
      <c r="C3545" t="s">
        <v>1360</v>
      </c>
      <c r="D3545" s="2">
        <v>4188</v>
      </c>
      <c r="E3545" s="2">
        <v>4188</v>
      </c>
      <c r="F3545" s="2">
        <v>0</v>
      </c>
      <c r="G3545" s="2">
        <v>0</v>
      </c>
      <c r="H3545" s="2"/>
      <c r="I3545" s="2">
        <v>0</v>
      </c>
      <c r="J3545" s="2">
        <v>0</v>
      </c>
      <c r="K3545" s="2">
        <v>0</v>
      </c>
      <c r="L3545" s="2">
        <v>0</v>
      </c>
      <c r="M3545" s="2">
        <v>2.0939999999999999</v>
      </c>
      <c r="N3545" s="8">
        <f t="shared" si="495"/>
        <v>209400</v>
      </c>
      <c r="O3545" s="2">
        <v>2.0939999999999999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f t="shared" si="496"/>
        <v>24.916666666666668</v>
      </c>
      <c r="X3545" s="9">
        <f t="shared" si="497"/>
        <v>50</v>
      </c>
      <c r="Y3545" s="9">
        <f t="shared" si="498"/>
        <v>1.6987746431843118E-2</v>
      </c>
      <c r="Z3545" s="10">
        <f t="shared" si="499"/>
        <v>12707764.948453609</v>
      </c>
      <c r="AA3545" s="10">
        <f t="shared" si="500"/>
        <v>292278.59381443303</v>
      </c>
      <c r="AB3545" s="10">
        <f t="shared" si="501"/>
        <v>1</v>
      </c>
      <c r="AC3545" s="9">
        <f t="shared" si="502"/>
        <v>12326532</v>
      </c>
      <c r="AD3545" s="10">
        <f t="shared" si="503"/>
        <v>14613929.690721652</v>
      </c>
    </row>
    <row r="3546" spans="1:30" x14ac:dyDescent="0.2">
      <c r="A3546" t="s">
        <v>1243</v>
      </c>
      <c r="B3546" s="1">
        <v>43617</v>
      </c>
      <c r="C3546" t="s">
        <v>1361</v>
      </c>
      <c r="D3546" s="2">
        <v>8</v>
      </c>
      <c r="E3546" s="2">
        <v>0</v>
      </c>
      <c r="F3546" s="2">
        <v>0</v>
      </c>
      <c r="G3546" s="2">
        <v>0</v>
      </c>
      <c r="H3546" s="2"/>
      <c r="I3546" s="2">
        <v>8</v>
      </c>
      <c r="J3546" s="2">
        <v>0</v>
      </c>
      <c r="K3546" s="2">
        <v>0</v>
      </c>
      <c r="L3546" s="2">
        <v>0</v>
      </c>
      <c r="M3546" s="2">
        <v>4.4000000000000003E-3</v>
      </c>
      <c r="N3546" s="8">
        <f t="shared" si="495"/>
        <v>440</v>
      </c>
      <c r="O3546" s="2">
        <v>0</v>
      </c>
      <c r="P3546" s="2">
        <v>0</v>
      </c>
      <c r="Q3546" s="2">
        <v>0</v>
      </c>
      <c r="R3546" s="2">
        <v>0</v>
      </c>
      <c r="S3546" s="2">
        <v>4.4000000000000003E-3</v>
      </c>
      <c r="T3546" s="2">
        <v>0</v>
      </c>
      <c r="U3546" s="2">
        <v>0</v>
      </c>
      <c r="V3546" s="2">
        <v>0</v>
      </c>
      <c r="W3546" s="2">
        <f t="shared" si="496"/>
        <v>24.916666666666668</v>
      </c>
      <c r="X3546" s="9">
        <f t="shared" si="497"/>
        <v>55</v>
      </c>
      <c r="Y3546" s="9">
        <f t="shared" si="498"/>
        <v>3.5695360219727659E-5</v>
      </c>
      <c r="Z3546" s="10">
        <f t="shared" si="499"/>
        <v>4235921.6494845366</v>
      </c>
      <c r="AA3546" s="10">
        <f t="shared" si="500"/>
        <v>97426.197938144338</v>
      </c>
      <c r="AB3546" s="10">
        <f t="shared" si="501"/>
        <v>3</v>
      </c>
      <c r="AC3546" s="9">
        <f t="shared" si="502"/>
        <v>4108844</v>
      </c>
      <c r="AD3546" s="10">
        <f t="shared" si="503"/>
        <v>5358440.8865979388</v>
      </c>
    </row>
    <row r="3547" spans="1:30" x14ac:dyDescent="0.2">
      <c r="A3547" t="s">
        <v>1243</v>
      </c>
      <c r="B3547" s="1">
        <v>43617</v>
      </c>
      <c r="C3547" t="s">
        <v>36</v>
      </c>
      <c r="D3547" s="2">
        <v>2869</v>
      </c>
      <c r="E3547" s="2">
        <v>0</v>
      </c>
      <c r="F3547" s="2">
        <v>0</v>
      </c>
      <c r="G3547" s="2">
        <v>0</v>
      </c>
      <c r="H3547" s="2"/>
      <c r="I3547" s="2">
        <v>2869</v>
      </c>
      <c r="J3547" s="2">
        <v>0</v>
      </c>
      <c r="K3547" s="2">
        <v>0</v>
      </c>
      <c r="L3547" s="2">
        <v>0</v>
      </c>
      <c r="M3547" s="2">
        <v>1.57795</v>
      </c>
      <c r="N3547" s="8">
        <f t="shared" si="495"/>
        <v>157795</v>
      </c>
      <c r="O3547" s="2">
        <v>0</v>
      </c>
      <c r="P3547" s="2">
        <v>0</v>
      </c>
      <c r="Q3547" s="2">
        <v>0</v>
      </c>
      <c r="R3547" s="2">
        <v>0</v>
      </c>
      <c r="S3547" s="2">
        <v>1.57795</v>
      </c>
      <c r="T3547" s="2">
        <v>0</v>
      </c>
      <c r="U3547" s="2">
        <v>0</v>
      </c>
      <c r="V3547" s="2">
        <v>0</v>
      </c>
      <c r="W3547" s="2">
        <f t="shared" si="496"/>
        <v>24.916666666666668</v>
      </c>
      <c r="X3547" s="9">
        <f t="shared" si="497"/>
        <v>55</v>
      </c>
      <c r="Y3547" s="9">
        <f t="shared" si="498"/>
        <v>1.2801248558799831E-2</v>
      </c>
      <c r="Z3547" s="10">
        <f t="shared" si="499"/>
        <v>794235.30927835056</v>
      </c>
      <c r="AA3547" s="10">
        <f t="shared" si="500"/>
        <v>18267.412113402064</v>
      </c>
      <c r="AB3547" s="10">
        <f t="shared" si="501"/>
        <v>16</v>
      </c>
      <c r="AC3547" s="9">
        <f t="shared" si="502"/>
        <v>770408.25</v>
      </c>
      <c r="AD3547" s="10">
        <f t="shared" si="503"/>
        <v>1004707.6662371135</v>
      </c>
    </row>
    <row r="3548" spans="1:30" x14ac:dyDescent="0.2">
      <c r="A3548" t="s">
        <v>1243</v>
      </c>
      <c r="B3548" s="1">
        <v>43617</v>
      </c>
      <c r="C3548" t="s">
        <v>38</v>
      </c>
      <c r="D3548" s="2">
        <v>191</v>
      </c>
      <c r="E3548" s="2">
        <v>0</v>
      </c>
      <c r="F3548" s="2">
        <v>191</v>
      </c>
      <c r="G3548" s="2">
        <v>0</v>
      </c>
      <c r="H3548" s="2"/>
      <c r="I3548" s="2">
        <v>0</v>
      </c>
      <c r="J3548" s="2">
        <v>0</v>
      </c>
      <c r="K3548" s="2">
        <v>0</v>
      </c>
      <c r="L3548" s="2">
        <v>0</v>
      </c>
      <c r="M3548" s="2">
        <v>0.10505</v>
      </c>
      <c r="N3548" s="8">
        <f t="shared" si="495"/>
        <v>10505</v>
      </c>
      <c r="O3548" s="2">
        <v>0</v>
      </c>
      <c r="P3548" s="2">
        <v>0.10505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f t="shared" si="496"/>
        <v>24.916666666666668</v>
      </c>
      <c r="X3548" s="9">
        <f t="shared" si="497"/>
        <v>55</v>
      </c>
      <c r="Y3548" s="9">
        <f t="shared" si="498"/>
        <v>8.5222672524599779E-4</v>
      </c>
      <c r="Z3548" s="10">
        <f t="shared" si="499"/>
        <v>2541552.989690722</v>
      </c>
      <c r="AA3548" s="10">
        <f t="shared" si="500"/>
        <v>58455.718762886601</v>
      </c>
      <c r="AB3548" s="10">
        <f t="shared" si="501"/>
        <v>5</v>
      </c>
      <c r="AC3548" s="9">
        <f t="shared" si="502"/>
        <v>2465306.4</v>
      </c>
      <c r="AD3548" s="10">
        <f t="shared" si="503"/>
        <v>3215064.531958763</v>
      </c>
    </row>
    <row r="3549" spans="1:30" x14ac:dyDescent="0.2">
      <c r="A3549" t="s">
        <v>1243</v>
      </c>
      <c r="B3549" s="1">
        <v>43617</v>
      </c>
      <c r="C3549" t="s">
        <v>643</v>
      </c>
      <c r="D3549" s="2">
        <v>6843</v>
      </c>
      <c r="E3549" s="2">
        <v>2036</v>
      </c>
      <c r="F3549" s="2">
        <v>2817</v>
      </c>
      <c r="G3549" s="2">
        <v>0</v>
      </c>
      <c r="H3549" s="2"/>
      <c r="I3549" s="2">
        <v>1990</v>
      </c>
      <c r="J3549" s="2">
        <v>0</v>
      </c>
      <c r="K3549" s="2">
        <v>0</v>
      </c>
      <c r="L3549" s="2">
        <v>0</v>
      </c>
      <c r="M3549" s="2">
        <v>2.1267535499999997</v>
      </c>
      <c r="N3549" s="8">
        <f t="shared" si="495"/>
        <v>212675.35499999995</v>
      </c>
      <c r="O3549" s="2">
        <v>0.64724439999999994</v>
      </c>
      <c r="P3549" s="2">
        <v>0.90270764999999997</v>
      </c>
      <c r="Q3549" s="2">
        <v>0</v>
      </c>
      <c r="R3549" s="2">
        <v>0</v>
      </c>
      <c r="S3549" s="2">
        <v>0.57680149999999986</v>
      </c>
      <c r="T3549" s="2">
        <v>0</v>
      </c>
      <c r="U3549" s="2">
        <v>0</v>
      </c>
      <c r="V3549" s="2">
        <v>0</v>
      </c>
      <c r="W3549" s="2">
        <f t="shared" si="496"/>
        <v>24.916666666666668</v>
      </c>
      <c r="X3549" s="9">
        <f t="shared" si="497"/>
        <v>31.079256904866281</v>
      </c>
      <c r="Y3549" s="9">
        <f t="shared" si="498"/>
        <v>1.7253462287689671E-2</v>
      </c>
      <c r="Z3549" s="10">
        <f t="shared" si="499"/>
        <v>6353882.4742268045</v>
      </c>
      <c r="AA3549" s="10">
        <f t="shared" si="500"/>
        <v>146139.29690721651</v>
      </c>
      <c r="AB3549" s="10">
        <f t="shared" si="501"/>
        <v>2</v>
      </c>
      <c r="AC3549" s="9">
        <f t="shared" si="502"/>
        <v>6163266</v>
      </c>
      <c r="AD3549" s="10">
        <f t="shared" si="503"/>
        <v>4541900.7524759127</v>
      </c>
    </row>
    <row r="3550" spans="1:30" x14ac:dyDescent="0.2">
      <c r="A3550" t="s">
        <v>1243</v>
      </c>
      <c r="B3550" s="1">
        <v>43617</v>
      </c>
      <c r="C3550" t="s">
        <v>244</v>
      </c>
      <c r="D3550" s="2">
        <v>548</v>
      </c>
      <c r="E3550" s="2">
        <v>0</v>
      </c>
      <c r="F3550" s="2">
        <v>0</v>
      </c>
      <c r="G3550" s="2">
        <v>0</v>
      </c>
      <c r="H3550" s="2">
        <v>38</v>
      </c>
      <c r="I3550" s="2">
        <v>0</v>
      </c>
      <c r="J3550" s="2">
        <v>0</v>
      </c>
      <c r="K3550" s="2">
        <v>0</v>
      </c>
      <c r="L3550" s="2">
        <v>510</v>
      </c>
      <c r="M3550" s="2">
        <v>0.14269999999999999</v>
      </c>
      <c r="N3550" s="8">
        <f t="shared" si="495"/>
        <v>14270</v>
      </c>
      <c r="O3550" s="2">
        <v>0</v>
      </c>
      <c r="P3550" s="2">
        <v>0</v>
      </c>
      <c r="Q3550" s="2">
        <v>0</v>
      </c>
      <c r="R3550" s="2">
        <v>1.52E-2</v>
      </c>
      <c r="S3550" s="2">
        <v>0</v>
      </c>
      <c r="T3550" s="2">
        <v>0</v>
      </c>
      <c r="U3550" s="2">
        <v>0</v>
      </c>
      <c r="V3550" s="2">
        <v>0.1275</v>
      </c>
      <c r="W3550" s="2">
        <f t="shared" si="496"/>
        <v>24.916666666666668</v>
      </c>
      <c r="X3550" s="9">
        <f t="shared" si="497"/>
        <v>26.040145985401459</v>
      </c>
      <c r="Y3550" s="9">
        <f t="shared" si="498"/>
        <v>1.1576654325807128E-3</v>
      </c>
      <c r="Z3550" s="10">
        <f t="shared" si="499"/>
        <v>4235921.6494845366</v>
      </c>
      <c r="AA3550" s="10">
        <f t="shared" si="500"/>
        <v>97426.197938144338</v>
      </c>
      <c r="AB3550" s="10">
        <f t="shared" si="501"/>
        <v>3</v>
      </c>
      <c r="AC3550" s="9">
        <f t="shared" si="502"/>
        <v>4108844</v>
      </c>
      <c r="AD3550" s="10">
        <f t="shared" si="503"/>
        <v>2536992.4171118974</v>
      </c>
    </row>
    <row r="3551" spans="1:30" x14ac:dyDescent="0.2">
      <c r="A3551" t="s">
        <v>1243</v>
      </c>
      <c r="B3551" s="1">
        <v>43617</v>
      </c>
      <c r="C3551" t="s">
        <v>376</v>
      </c>
      <c r="D3551" s="2">
        <v>1646</v>
      </c>
      <c r="E3551" s="2">
        <v>0</v>
      </c>
      <c r="F3551" s="2">
        <v>1575</v>
      </c>
      <c r="G3551" s="2">
        <v>0</v>
      </c>
      <c r="H3551" s="2"/>
      <c r="I3551" s="2">
        <v>71</v>
      </c>
      <c r="J3551" s="2">
        <v>0</v>
      </c>
      <c r="K3551" s="2">
        <v>0</v>
      </c>
      <c r="L3551" s="2">
        <v>0</v>
      </c>
      <c r="M3551" s="2">
        <v>0.57025000000000003</v>
      </c>
      <c r="N3551" s="8">
        <f t="shared" si="495"/>
        <v>57025</v>
      </c>
      <c r="O3551" s="2">
        <v>0</v>
      </c>
      <c r="P3551" s="2">
        <v>0.55072500000000002</v>
      </c>
      <c r="Q3551" s="2">
        <v>0</v>
      </c>
      <c r="R3551" s="2">
        <v>0</v>
      </c>
      <c r="S3551" s="2">
        <v>1.9525000000000001E-2</v>
      </c>
      <c r="T3551" s="2">
        <v>0</v>
      </c>
      <c r="U3551" s="2">
        <v>0</v>
      </c>
      <c r="V3551" s="2">
        <v>0</v>
      </c>
      <c r="W3551" s="2">
        <f t="shared" si="496"/>
        <v>24.916666666666668</v>
      </c>
      <c r="X3551" s="9">
        <f t="shared" si="497"/>
        <v>34.644592952612392</v>
      </c>
      <c r="Y3551" s="9">
        <f t="shared" si="498"/>
        <v>4.6261998102953856E-3</v>
      </c>
      <c r="Z3551" s="10">
        <f t="shared" si="499"/>
        <v>2117960.8247422683</v>
      </c>
      <c r="AA3551" s="10">
        <f t="shared" si="500"/>
        <v>48713.098969072169</v>
      </c>
      <c r="AB3551" s="10">
        <f t="shared" si="501"/>
        <v>6</v>
      </c>
      <c r="AC3551" s="9">
        <f t="shared" si="502"/>
        <v>2054422</v>
      </c>
      <c r="AD3551" s="10">
        <f t="shared" si="503"/>
        <v>1687645.4852438276</v>
      </c>
    </row>
    <row r="3552" spans="1:30" x14ac:dyDescent="0.2">
      <c r="A3552" t="s">
        <v>1243</v>
      </c>
      <c r="B3552" s="1">
        <v>43617</v>
      </c>
      <c r="C3552" t="s">
        <v>1362</v>
      </c>
      <c r="D3552" s="2">
        <v>273</v>
      </c>
      <c r="E3552" s="2">
        <v>0</v>
      </c>
      <c r="F3552" s="2">
        <v>0</v>
      </c>
      <c r="G3552" s="2">
        <v>273</v>
      </c>
      <c r="H3552" s="2"/>
      <c r="I3552" s="2">
        <v>0</v>
      </c>
      <c r="J3552" s="2">
        <v>0</v>
      </c>
      <c r="K3552" s="2">
        <v>0</v>
      </c>
      <c r="L3552" s="2">
        <v>0</v>
      </c>
      <c r="M3552" s="2">
        <v>9.5549999999999996E-2</v>
      </c>
      <c r="N3552" s="8">
        <f t="shared" si="495"/>
        <v>9555</v>
      </c>
      <c r="O3552" s="2">
        <v>0</v>
      </c>
      <c r="P3552" s="2">
        <v>0</v>
      </c>
      <c r="Q3552" s="2">
        <v>9.5549999999999996E-2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f t="shared" si="496"/>
        <v>24.916666666666668</v>
      </c>
      <c r="X3552" s="9">
        <f t="shared" si="497"/>
        <v>35</v>
      </c>
      <c r="Y3552" s="9">
        <f t="shared" si="498"/>
        <v>7.7515719749885858E-4</v>
      </c>
      <c r="Z3552" s="10">
        <f t="shared" si="499"/>
        <v>12707764.948453609</v>
      </c>
      <c r="AA3552" s="10">
        <f t="shared" si="500"/>
        <v>292278.59381443303</v>
      </c>
      <c r="AB3552" s="10">
        <f t="shared" si="501"/>
        <v>1</v>
      </c>
      <c r="AC3552" s="9">
        <f t="shared" si="502"/>
        <v>12326532</v>
      </c>
      <c r="AD3552" s="10">
        <f t="shared" si="503"/>
        <v>10229750.783505157</v>
      </c>
    </row>
    <row r="3553" spans="1:30" x14ac:dyDescent="0.2">
      <c r="A3553" t="s">
        <v>1243</v>
      </c>
      <c r="B3553" s="1">
        <v>43617</v>
      </c>
      <c r="C3553" t="s">
        <v>1363</v>
      </c>
      <c r="D3553" s="2">
        <v>754</v>
      </c>
      <c r="E3553" s="2">
        <v>0</v>
      </c>
      <c r="F3553" s="2">
        <v>0</v>
      </c>
      <c r="G3553" s="2">
        <v>754</v>
      </c>
      <c r="H3553" s="2"/>
      <c r="I3553" s="2">
        <v>0</v>
      </c>
      <c r="J3553" s="2">
        <v>0</v>
      </c>
      <c r="K3553" s="2">
        <v>0</v>
      </c>
      <c r="L3553" s="2">
        <v>0</v>
      </c>
      <c r="M3553" s="2">
        <v>0.26390000000000002</v>
      </c>
      <c r="N3553" s="8">
        <f t="shared" si="495"/>
        <v>26390.000000000004</v>
      </c>
      <c r="O3553" s="2">
        <v>0</v>
      </c>
      <c r="P3553" s="2">
        <v>0</v>
      </c>
      <c r="Q3553" s="2">
        <v>0.26390000000000002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f t="shared" si="496"/>
        <v>24.916666666666668</v>
      </c>
      <c r="X3553" s="9">
        <f t="shared" si="497"/>
        <v>35.000000000000007</v>
      </c>
      <c r="Y3553" s="9">
        <f t="shared" si="498"/>
        <v>2.1409103549968477E-3</v>
      </c>
      <c r="Z3553" s="10">
        <f t="shared" si="499"/>
        <v>4235921.6494845366</v>
      </c>
      <c r="AA3553" s="10">
        <f t="shared" si="500"/>
        <v>97426.197938144338</v>
      </c>
      <c r="AB3553" s="10">
        <f t="shared" si="501"/>
        <v>3</v>
      </c>
      <c r="AC3553" s="9">
        <f t="shared" si="502"/>
        <v>4108844</v>
      </c>
      <c r="AD3553" s="10">
        <f t="shared" si="503"/>
        <v>3409916.9278350524</v>
      </c>
    </row>
    <row r="3554" spans="1:30" x14ac:dyDescent="0.2">
      <c r="A3554" t="s">
        <v>1243</v>
      </c>
      <c r="B3554" s="1">
        <v>43617</v>
      </c>
      <c r="C3554" t="s">
        <v>248</v>
      </c>
      <c r="D3554" s="2">
        <v>9024</v>
      </c>
      <c r="E3554" s="2">
        <v>0</v>
      </c>
      <c r="F3554" s="2">
        <v>4170</v>
      </c>
      <c r="G3554" s="2">
        <v>0</v>
      </c>
      <c r="H3554" s="2"/>
      <c r="I3554" s="2">
        <v>4854</v>
      </c>
      <c r="J3554" s="2">
        <v>0</v>
      </c>
      <c r="K3554" s="2">
        <v>0</v>
      </c>
      <c r="L3554" s="2">
        <v>0</v>
      </c>
      <c r="M3554" s="2">
        <v>2.7432084000000003</v>
      </c>
      <c r="N3554" s="8">
        <f t="shared" si="495"/>
        <v>274320.84000000003</v>
      </c>
      <c r="O3554" s="2">
        <v>0</v>
      </c>
      <c r="P3554" s="2">
        <v>1.3362765000000001</v>
      </c>
      <c r="Q3554" s="2">
        <v>0</v>
      </c>
      <c r="R3554" s="2">
        <v>0</v>
      </c>
      <c r="S3554" s="2">
        <v>1.4069319</v>
      </c>
      <c r="T3554" s="2">
        <v>0</v>
      </c>
      <c r="U3554" s="2">
        <v>0</v>
      </c>
      <c r="V3554" s="2">
        <v>0</v>
      </c>
      <c r="W3554" s="2">
        <f t="shared" si="496"/>
        <v>24.916666666666668</v>
      </c>
      <c r="X3554" s="9">
        <f t="shared" si="497"/>
        <v>30.399029255319153</v>
      </c>
      <c r="Y3554" s="9">
        <f t="shared" si="498"/>
        <v>2.2254502726314265E-2</v>
      </c>
      <c r="Z3554" s="10">
        <f t="shared" si="499"/>
        <v>12707764.948453609</v>
      </c>
      <c r="AA3554" s="10">
        <f t="shared" si="500"/>
        <v>292278.59381443303</v>
      </c>
      <c r="AB3554" s="10">
        <f t="shared" si="501"/>
        <v>1</v>
      </c>
      <c r="AC3554" s="9">
        <f t="shared" si="502"/>
        <v>12326532</v>
      </c>
      <c r="AD3554" s="10">
        <f t="shared" si="503"/>
        <v>8884985.5240684934</v>
      </c>
    </row>
    <row r="3555" spans="1:30" x14ac:dyDescent="0.2">
      <c r="A3555" t="s">
        <v>1243</v>
      </c>
      <c r="B3555" s="1">
        <v>43617</v>
      </c>
      <c r="C3555" t="s">
        <v>1300</v>
      </c>
      <c r="D3555" s="2">
        <v>304</v>
      </c>
      <c r="E3555" s="2">
        <v>0</v>
      </c>
      <c r="F3555" s="2">
        <v>0</v>
      </c>
      <c r="G3555" s="2">
        <v>304</v>
      </c>
      <c r="H3555" s="2"/>
      <c r="I3555" s="2">
        <v>0</v>
      </c>
      <c r="J3555" s="2">
        <v>0</v>
      </c>
      <c r="K3555" s="2">
        <v>0</v>
      </c>
      <c r="L3555" s="2">
        <v>0</v>
      </c>
      <c r="M3555" s="2">
        <v>0.10639999999999999</v>
      </c>
      <c r="N3555" s="8">
        <f t="shared" si="495"/>
        <v>10640</v>
      </c>
      <c r="O3555" s="2">
        <v>0</v>
      </c>
      <c r="P3555" s="2">
        <v>0</v>
      </c>
      <c r="Q3555" s="2">
        <v>0.10639999999999999</v>
      </c>
      <c r="R3555" s="2">
        <v>0</v>
      </c>
      <c r="S3555" s="2">
        <v>0</v>
      </c>
      <c r="T3555" s="2">
        <v>0</v>
      </c>
      <c r="U3555" s="2">
        <v>0</v>
      </c>
      <c r="V3555" s="2">
        <v>0</v>
      </c>
      <c r="W3555" s="2">
        <f t="shared" si="496"/>
        <v>24.916666666666668</v>
      </c>
      <c r="X3555" s="9">
        <f t="shared" si="497"/>
        <v>35</v>
      </c>
      <c r="Y3555" s="9">
        <f t="shared" si="498"/>
        <v>8.6317871076795971E-4</v>
      </c>
      <c r="Z3555" s="10">
        <f t="shared" si="499"/>
        <v>12707764.948453609</v>
      </c>
      <c r="AA3555" s="10">
        <f t="shared" si="500"/>
        <v>292278.59381443303</v>
      </c>
      <c r="AB3555" s="10">
        <f t="shared" si="501"/>
        <v>1</v>
      </c>
      <c r="AC3555" s="9">
        <f t="shared" si="502"/>
        <v>12326532</v>
      </c>
      <c r="AD3555" s="10">
        <f t="shared" si="503"/>
        <v>10229750.783505157</v>
      </c>
    </row>
    <row r="3556" spans="1:30" x14ac:dyDescent="0.2">
      <c r="A3556" t="s">
        <v>1243</v>
      </c>
      <c r="B3556" s="1">
        <v>43617</v>
      </c>
      <c r="C3556" t="s">
        <v>753</v>
      </c>
      <c r="D3556" s="2">
        <v>399</v>
      </c>
      <c r="E3556" s="2">
        <v>399</v>
      </c>
      <c r="F3556" s="2">
        <v>0</v>
      </c>
      <c r="G3556" s="2">
        <v>0</v>
      </c>
      <c r="H3556" s="2"/>
      <c r="I3556" s="2">
        <v>0</v>
      </c>
      <c r="J3556" s="2">
        <v>0</v>
      </c>
      <c r="K3556" s="2">
        <v>0</v>
      </c>
      <c r="L3556" s="2">
        <v>0</v>
      </c>
      <c r="M3556" s="2">
        <v>0.19950000000000001</v>
      </c>
      <c r="N3556" s="8">
        <f t="shared" si="495"/>
        <v>19950</v>
      </c>
      <c r="O3556" s="2">
        <v>0.19950000000000001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s="2">
        <v>0</v>
      </c>
      <c r="V3556" s="2">
        <v>0</v>
      </c>
      <c r="W3556" s="2">
        <f t="shared" si="496"/>
        <v>24.916666666666668</v>
      </c>
      <c r="X3556" s="9">
        <f t="shared" si="497"/>
        <v>50</v>
      </c>
      <c r="Y3556" s="9">
        <f t="shared" si="498"/>
        <v>1.6184600826899245E-3</v>
      </c>
      <c r="Z3556" s="10">
        <f t="shared" si="499"/>
        <v>1270776.494845361</v>
      </c>
      <c r="AA3556" s="10">
        <f t="shared" si="500"/>
        <v>29227.859381443301</v>
      </c>
      <c r="AB3556" s="10">
        <f t="shared" si="501"/>
        <v>10</v>
      </c>
      <c r="AC3556" s="9">
        <f t="shared" si="502"/>
        <v>1232653.2</v>
      </c>
      <c r="AD3556" s="10">
        <f t="shared" si="503"/>
        <v>1461392.969072165</v>
      </c>
    </row>
    <row r="3557" spans="1:30" x14ac:dyDescent="0.2">
      <c r="A3557" t="s">
        <v>1243</v>
      </c>
      <c r="B3557" s="1">
        <v>43617</v>
      </c>
      <c r="C3557" t="s">
        <v>382</v>
      </c>
      <c r="D3557" s="2">
        <v>1274</v>
      </c>
      <c r="E3557" s="2">
        <v>0</v>
      </c>
      <c r="F3557" s="2">
        <v>699</v>
      </c>
      <c r="G3557" s="2">
        <v>0</v>
      </c>
      <c r="H3557" s="2"/>
      <c r="I3557" s="2">
        <v>0</v>
      </c>
      <c r="J3557" s="2">
        <v>0</v>
      </c>
      <c r="K3557" s="2">
        <v>575</v>
      </c>
      <c r="L3557" s="2">
        <v>0</v>
      </c>
      <c r="M3557" s="2">
        <v>0.49945000000000001</v>
      </c>
      <c r="N3557" s="8">
        <f t="shared" si="495"/>
        <v>49945</v>
      </c>
      <c r="O3557" s="2">
        <v>0</v>
      </c>
      <c r="P3557" s="2">
        <v>0.38445000000000001</v>
      </c>
      <c r="Q3557" s="2">
        <v>0</v>
      </c>
      <c r="R3557" s="2">
        <v>0</v>
      </c>
      <c r="S3557" s="2">
        <v>0</v>
      </c>
      <c r="T3557" s="2">
        <v>0</v>
      </c>
      <c r="U3557" s="2">
        <v>0.115</v>
      </c>
      <c r="V3557" s="2">
        <v>0</v>
      </c>
      <c r="W3557" s="2">
        <f t="shared" si="496"/>
        <v>24.916666666666668</v>
      </c>
      <c r="X3557" s="9">
        <f t="shared" si="497"/>
        <v>39.203296703296701</v>
      </c>
      <c r="Y3557" s="9">
        <f t="shared" si="498"/>
        <v>4.0518290140324955E-3</v>
      </c>
      <c r="Z3557" s="10">
        <f t="shared" si="499"/>
        <v>977520.38065027772</v>
      </c>
      <c r="AA3557" s="10">
        <f t="shared" si="500"/>
        <v>22482.968754956386</v>
      </c>
      <c r="AB3557" s="10">
        <f t="shared" si="501"/>
        <v>13</v>
      </c>
      <c r="AC3557" s="9">
        <f t="shared" si="502"/>
        <v>948194.76923076925</v>
      </c>
      <c r="AD3557" s="10">
        <f t="shared" si="503"/>
        <v>881406.49487150437</v>
      </c>
    </row>
    <row r="3558" spans="1:30" x14ac:dyDescent="0.2">
      <c r="A3558" t="s">
        <v>1243</v>
      </c>
      <c r="B3558" s="1">
        <v>43617</v>
      </c>
      <c r="C3558" t="s">
        <v>1014</v>
      </c>
      <c r="D3558" s="2">
        <v>2939</v>
      </c>
      <c r="E3558" s="2">
        <v>1463</v>
      </c>
      <c r="F3558" s="2">
        <v>0</v>
      </c>
      <c r="G3558" s="2">
        <v>0</v>
      </c>
      <c r="H3558" s="2"/>
      <c r="I3558" s="2">
        <v>0</v>
      </c>
      <c r="J3558" s="2">
        <v>0</v>
      </c>
      <c r="K3558" s="2">
        <v>0</v>
      </c>
      <c r="L3558" s="2">
        <v>1476</v>
      </c>
      <c r="M3558" s="2">
        <v>1.1005</v>
      </c>
      <c r="N3558" s="8">
        <f t="shared" si="495"/>
        <v>110050</v>
      </c>
      <c r="O3558" s="2">
        <v>0.73150000000000004</v>
      </c>
      <c r="P3558" s="2">
        <v>0</v>
      </c>
      <c r="Q3558" s="2">
        <v>0</v>
      </c>
      <c r="R3558" s="2">
        <v>0</v>
      </c>
      <c r="S3558" s="2">
        <v>0</v>
      </c>
      <c r="T3558" s="2">
        <v>0</v>
      </c>
      <c r="U3558" s="2">
        <v>0</v>
      </c>
      <c r="V3558" s="2">
        <v>0.36899999999999999</v>
      </c>
      <c r="W3558" s="2">
        <f t="shared" si="496"/>
        <v>24.916666666666668</v>
      </c>
      <c r="X3558" s="9">
        <f t="shared" si="497"/>
        <v>37.444709084722696</v>
      </c>
      <c r="Y3558" s="9">
        <f t="shared" si="498"/>
        <v>8.9278963458659742E-3</v>
      </c>
      <c r="Z3558" s="10">
        <f t="shared" si="499"/>
        <v>4235921.6494845366</v>
      </c>
      <c r="AA3558" s="10">
        <f t="shared" si="500"/>
        <v>97426.197938144338</v>
      </c>
      <c r="AB3558" s="10">
        <f t="shared" si="501"/>
        <v>3</v>
      </c>
      <c r="AC3558" s="9">
        <f t="shared" si="502"/>
        <v>4108844</v>
      </c>
      <c r="AD3558" s="10">
        <f t="shared" si="503"/>
        <v>3648095.6390244248</v>
      </c>
    </row>
    <row r="3559" spans="1:30" x14ac:dyDescent="0.2">
      <c r="A3559" t="s">
        <v>1243</v>
      </c>
      <c r="B3559" s="1">
        <v>43617</v>
      </c>
      <c r="C3559" t="s">
        <v>46</v>
      </c>
      <c r="D3559" s="2">
        <v>2136</v>
      </c>
      <c r="E3559" s="2">
        <v>0</v>
      </c>
      <c r="F3559" s="2">
        <v>0</v>
      </c>
      <c r="G3559" s="2">
        <v>1068</v>
      </c>
      <c r="H3559" s="2"/>
      <c r="I3559" s="2">
        <v>0</v>
      </c>
      <c r="J3559" s="2">
        <v>0</v>
      </c>
      <c r="K3559" s="2">
        <v>0</v>
      </c>
      <c r="L3559" s="2">
        <v>1068</v>
      </c>
      <c r="M3559" s="2">
        <v>0.64080000000000004</v>
      </c>
      <c r="N3559" s="8">
        <f t="shared" si="495"/>
        <v>64080</v>
      </c>
      <c r="O3559" s="2">
        <v>0</v>
      </c>
      <c r="P3559" s="2">
        <v>0</v>
      </c>
      <c r="Q3559" s="2">
        <v>0.37380000000000002</v>
      </c>
      <c r="R3559" s="2">
        <v>0</v>
      </c>
      <c r="S3559" s="2">
        <v>0</v>
      </c>
      <c r="T3559" s="2">
        <v>0</v>
      </c>
      <c r="U3559" s="2">
        <v>0</v>
      </c>
      <c r="V3559" s="2">
        <v>0.26700000000000002</v>
      </c>
      <c r="W3559" s="2">
        <f t="shared" si="496"/>
        <v>24.916666666666668</v>
      </c>
      <c r="X3559" s="9">
        <f t="shared" si="497"/>
        <v>30</v>
      </c>
      <c r="Y3559" s="9">
        <f t="shared" si="498"/>
        <v>5.1985424610912464E-3</v>
      </c>
      <c r="Z3559" s="10">
        <f t="shared" si="499"/>
        <v>1588470.6185567011</v>
      </c>
      <c r="AA3559" s="10">
        <f t="shared" si="500"/>
        <v>36534.824226804129</v>
      </c>
      <c r="AB3559" s="10">
        <f t="shared" si="501"/>
        <v>8</v>
      </c>
      <c r="AC3559" s="9">
        <f t="shared" si="502"/>
        <v>1540816.5</v>
      </c>
      <c r="AD3559" s="10">
        <f t="shared" si="503"/>
        <v>1096044.726804124</v>
      </c>
    </row>
    <row r="3560" spans="1:30" x14ac:dyDescent="0.2">
      <c r="A3560" t="s">
        <v>1243</v>
      </c>
      <c r="B3560" s="1">
        <v>43617</v>
      </c>
      <c r="C3560" t="s">
        <v>47</v>
      </c>
      <c r="D3560" s="2">
        <v>8773</v>
      </c>
      <c r="E3560" s="2">
        <v>2924</v>
      </c>
      <c r="F3560" s="2">
        <v>0</v>
      </c>
      <c r="G3560" s="2">
        <v>2837</v>
      </c>
      <c r="H3560" s="2"/>
      <c r="I3560" s="2">
        <v>0</v>
      </c>
      <c r="J3560" s="2">
        <v>3012</v>
      </c>
      <c r="K3560" s="2">
        <v>0</v>
      </c>
      <c r="L3560" s="2">
        <v>0</v>
      </c>
      <c r="M3560" s="2">
        <v>3.8103500000000001</v>
      </c>
      <c r="N3560" s="8">
        <f t="shared" si="495"/>
        <v>381035</v>
      </c>
      <c r="O3560" s="2">
        <v>1.462</v>
      </c>
      <c r="P3560" s="2">
        <v>0</v>
      </c>
      <c r="Q3560" s="2">
        <v>0.99295</v>
      </c>
      <c r="R3560" s="2">
        <v>0</v>
      </c>
      <c r="S3560" s="2">
        <v>0</v>
      </c>
      <c r="T3560" s="2">
        <v>1.3553999999999999</v>
      </c>
      <c r="U3560" s="2">
        <v>0</v>
      </c>
      <c r="V3560" s="2">
        <v>0</v>
      </c>
      <c r="W3560" s="2">
        <f t="shared" si="496"/>
        <v>24.916666666666668</v>
      </c>
      <c r="X3560" s="9">
        <f t="shared" si="497"/>
        <v>43.432691211672179</v>
      </c>
      <c r="Y3560" s="9">
        <f t="shared" si="498"/>
        <v>3.0911776321190746E-2</v>
      </c>
      <c r="Z3560" s="10">
        <f t="shared" si="499"/>
        <v>1815394.9926362301</v>
      </c>
      <c r="AA3560" s="10">
        <f t="shared" si="500"/>
        <v>41754.084830633292</v>
      </c>
      <c r="AB3560" s="10">
        <f t="shared" si="501"/>
        <v>7</v>
      </c>
      <c r="AC3560" s="9">
        <f t="shared" si="502"/>
        <v>1760933.142857143</v>
      </c>
      <c r="AD3560" s="10">
        <f t="shared" si="503"/>
        <v>1813492.2732748613</v>
      </c>
    </row>
    <row r="3561" spans="1:30" x14ac:dyDescent="0.2">
      <c r="A3561" t="s">
        <v>1243</v>
      </c>
      <c r="B3561" s="1">
        <v>43617</v>
      </c>
      <c r="C3561" t="s">
        <v>475</v>
      </c>
      <c r="D3561" s="2">
        <v>179492</v>
      </c>
      <c r="E3561" s="2">
        <v>0</v>
      </c>
      <c r="F3561" s="2">
        <v>0</v>
      </c>
      <c r="G3561" s="2">
        <v>0</v>
      </c>
      <c r="H3561" s="2"/>
      <c r="I3561" s="2">
        <v>0</v>
      </c>
      <c r="J3561" s="2">
        <v>145815</v>
      </c>
      <c r="K3561" s="2">
        <v>0</v>
      </c>
      <c r="L3561" s="2">
        <v>0</v>
      </c>
      <c r="M3561" s="2">
        <v>74.681949999999986</v>
      </c>
      <c r="N3561" s="8">
        <f t="shared" si="495"/>
        <v>7468194.9999999991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53.626050000000006</v>
      </c>
      <c r="U3561" s="2">
        <v>0</v>
      </c>
      <c r="V3561" s="2">
        <v>0</v>
      </c>
      <c r="W3561" s="2">
        <f t="shared" si="496"/>
        <v>24.916666666666668</v>
      </c>
      <c r="X3561" s="9">
        <f t="shared" si="497"/>
        <v>41.607397544180238</v>
      </c>
      <c r="Y3561" s="9">
        <f t="shared" si="498"/>
        <v>0.6058634334458386</v>
      </c>
      <c r="Z3561" s="10">
        <f t="shared" si="499"/>
        <v>2541552.989690722</v>
      </c>
      <c r="AA3561" s="10">
        <f t="shared" si="500"/>
        <v>58455.718762886601</v>
      </c>
      <c r="AB3561" s="10">
        <f t="shared" si="501"/>
        <v>5</v>
      </c>
      <c r="AC3561" s="9">
        <f t="shared" si="502"/>
        <v>2465306.4</v>
      </c>
      <c r="AD3561" s="10">
        <f t="shared" si="503"/>
        <v>2432190.3292982187</v>
      </c>
    </row>
    <row r="3562" spans="1:30" x14ac:dyDescent="0.2">
      <c r="A3562" t="s">
        <v>1243</v>
      </c>
      <c r="B3562" s="1">
        <v>43617</v>
      </c>
      <c r="C3562" t="s">
        <v>48</v>
      </c>
      <c r="D3562" s="2">
        <v>22198</v>
      </c>
      <c r="E3562" s="2">
        <v>8908</v>
      </c>
      <c r="F3562" s="2">
        <v>8917</v>
      </c>
      <c r="G3562" s="2">
        <v>0</v>
      </c>
      <c r="H3562" s="2"/>
      <c r="I3562" s="2">
        <v>2187</v>
      </c>
      <c r="J3562" s="2">
        <v>2186</v>
      </c>
      <c r="K3562" s="2">
        <v>0</v>
      </c>
      <c r="L3562" s="2">
        <v>0</v>
      </c>
      <c r="M3562" s="2">
        <v>11.5449</v>
      </c>
      <c r="N3562" s="8">
        <f t="shared" si="495"/>
        <v>1154490</v>
      </c>
      <c r="O3562" s="2">
        <v>4.4539999999999997</v>
      </c>
      <c r="P3562" s="2">
        <v>4.90435</v>
      </c>
      <c r="Q3562" s="2">
        <v>0</v>
      </c>
      <c r="R3562" s="2">
        <v>0</v>
      </c>
      <c r="S3562" s="2">
        <v>1.20285</v>
      </c>
      <c r="T3562" s="2">
        <v>0.98370000000000002</v>
      </c>
      <c r="U3562" s="2">
        <v>0</v>
      </c>
      <c r="V3562" s="2">
        <v>0</v>
      </c>
      <c r="W3562" s="2">
        <f t="shared" si="496"/>
        <v>24.916666666666668</v>
      </c>
      <c r="X3562" s="9">
        <f t="shared" si="497"/>
        <v>52.008739526083431</v>
      </c>
      <c r="Y3562" s="9">
        <f t="shared" si="498"/>
        <v>9.365894640925769E-2</v>
      </c>
      <c r="Z3562" s="10">
        <f t="shared" si="499"/>
        <v>1588470.6185567011</v>
      </c>
      <c r="AA3562" s="10">
        <f t="shared" si="500"/>
        <v>36534.824226804129</v>
      </c>
      <c r="AB3562" s="10">
        <f t="shared" si="501"/>
        <v>8</v>
      </c>
      <c r="AC3562" s="9">
        <f t="shared" si="502"/>
        <v>1540816.5</v>
      </c>
      <c r="AD3562" s="10">
        <f t="shared" si="503"/>
        <v>1900130.1568430983</v>
      </c>
    </row>
    <row r="3563" spans="1:30" x14ac:dyDescent="0.2">
      <c r="A3563" t="s">
        <v>1243</v>
      </c>
      <c r="B3563" s="1">
        <v>43617</v>
      </c>
      <c r="C3563" t="s">
        <v>1364</v>
      </c>
      <c r="D3563" s="2">
        <v>1276</v>
      </c>
      <c r="E3563" s="2">
        <v>1276</v>
      </c>
      <c r="F3563" s="2">
        <v>0</v>
      </c>
      <c r="G3563" s="2">
        <v>0</v>
      </c>
      <c r="H3563" s="2"/>
      <c r="I3563" s="2">
        <v>0</v>
      </c>
      <c r="J3563" s="2">
        <v>0</v>
      </c>
      <c r="K3563" s="2">
        <v>0</v>
      </c>
      <c r="L3563" s="2">
        <v>0</v>
      </c>
      <c r="M3563" s="2">
        <v>0.63800000000000001</v>
      </c>
      <c r="N3563" s="8">
        <f t="shared" si="495"/>
        <v>63800</v>
      </c>
      <c r="O3563" s="2">
        <v>0.63800000000000001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f t="shared" si="496"/>
        <v>24.916666666666668</v>
      </c>
      <c r="X3563" s="9">
        <f t="shared" si="497"/>
        <v>50</v>
      </c>
      <c r="Y3563" s="9">
        <f t="shared" si="498"/>
        <v>5.17582723186051E-3</v>
      </c>
      <c r="Z3563" s="10">
        <f t="shared" si="499"/>
        <v>6353882.4742268045</v>
      </c>
      <c r="AA3563" s="10">
        <f t="shared" si="500"/>
        <v>146139.29690721651</v>
      </c>
      <c r="AB3563" s="10">
        <f t="shared" si="501"/>
        <v>2</v>
      </c>
      <c r="AC3563" s="9">
        <f t="shared" si="502"/>
        <v>6163266</v>
      </c>
      <c r="AD3563" s="10">
        <f t="shared" si="503"/>
        <v>7306964.8453608258</v>
      </c>
    </row>
    <row r="3564" spans="1:30" x14ac:dyDescent="0.2">
      <c r="A3564" t="s">
        <v>1243</v>
      </c>
      <c r="B3564" s="1">
        <v>43617</v>
      </c>
      <c r="C3564" t="s">
        <v>49</v>
      </c>
      <c r="D3564" s="2">
        <v>1422</v>
      </c>
      <c r="E3564" s="2">
        <v>0</v>
      </c>
      <c r="F3564" s="2">
        <v>0</v>
      </c>
      <c r="G3564" s="2">
        <v>0</v>
      </c>
      <c r="H3564" s="2"/>
      <c r="I3564" s="2">
        <v>1422</v>
      </c>
      <c r="J3564" s="2">
        <v>0</v>
      </c>
      <c r="K3564" s="2">
        <v>0</v>
      </c>
      <c r="L3564" s="2">
        <v>0</v>
      </c>
      <c r="M3564" s="2">
        <v>0.35550000000000004</v>
      </c>
      <c r="N3564" s="8">
        <f t="shared" si="495"/>
        <v>35550.000000000007</v>
      </c>
      <c r="O3564" s="2">
        <v>0</v>
      </c>
      <c r="P3564" s="2">
        <v>0</v>
      </c>
      <c r="Q3564" s="2">
        <v>0</v>
      </c>
      <c r="R3564" s="2">
        <v>0</v>
      </c>
      <c r="S3564" s="2">
        <v>0.35550000000000004</v>
      </c>
      <c r="T3564" s="2">
        <v>0</v>
      </c>
      <c r="U3564" s="2">
        <v>0</v>
      </c>
      <c r="V3564" s="2">
        <v>0</v>
      </c>
      <c r="W3564" s="2">
        <f t="shared" si="496"/>
        <v>24.916666666666668</v>
      </c>
      <c r="X3564" s="9">
        <f t="shared" si="497"/>
        <v>25.000000000000004</v>
      </c>
      <c r="Y3564" s="9">
        <f t="shared" si="498"/>
        <v>2.8840228541166329E-3</v>
      </c>
      <c r="Z3564" s="10">
        <f t="shared" si="499"/>
        <v>3176941.2371134022</v>
      </c>
      <c r="AA3564" s="10">
        <f t="shared" si="500"/>
        <v>73069.648453608257</v>
      </c>
      <c r="AB3564" s="10">
        <f t="shared" si="501"/>
        <v>4</v>
      </c>
      <c r="AC3564" s="9">
        <f t="shared" si="502"/>
        <v>3081633</v>
      </c>
      <c r="AD3564" s="10">
        <f t="shared" si="503"/>
        <v>1826741.2113402067</v>
      </c>
    </row>
    <row r="3565" spans="1:30" x14ac:dyDescent="0.2">
      <c r="A3565" t="s">
        <v>1243</v>
      </c>
      <c r="B3565" s="1">
        <v>43617</v>
      </c>
      <c r="C3565" t="s">
        <v>385</v>
      </c>
      <c r="D3565" s="2">
        <v>2780</v>
      </c>
      <c r="E3565" s="2">
        <v>0</v>
      </c>
      <c r="F3565" s="2">
        <v>0</v>
      </c>
      <c r="G3565" s="2">
        <v>1223</v>
      </c>
      <c r="H3565" s="2"/>
      <c r="I3565" s="2">
        <v>0</v>
      </c>
      <c r="J3565" s="2">
        <v>0</v>
      </c>
      <c r="K3565" s="2">
        <v>1557</v>
      </c>
      <c r="L3565" s="2">
        <v>0</v>
      </c>
      <c r="M3565" s="2">
        <v>0.73944999999999994</v>
      </c>
      <c r="N3565" s="8">
        <f t="shared" si="495"/>
        <v>73945</v>
      </c>
      <c r="O3565" s="2">
        <v>0</v>
      </c>
      <c r="P3565" s="2">
        <v>0</v>
      </c>
      <c r="Q3565" s="2">
        <v>0.42804999999999999</v>
      </c>
      <c r="R3565" s="2">
        <v>0</v>
      </c>
      <c r="S3565" s="2">
        <v>0</v>
      </c>
      <c r="T3565" s="2">
        <v>0</v>
      </c>
      <c r="U3565" s="2">
        <v>0.31140000000000001</v>
      </c>
      <c r="V3565" s="2">
        <v>0</v>
      </c>
      <c r="W3565" s="2">
        <f t="shared" si="496"/>
        <v>24.916666666666668</v>
      </c>
      <c r="X3565" s="9">
        <f t="shared" si="497"/>
        <v>26.598920863309353</v>
      </c>
      <c r="Y3565" s="9">
        <f t="shared" si="498"/>
        <v>5.9988486623812768E-3</v>
      </c>
      <c r="Z3565" s="10">
        <f t="shared" si="499"/>
        <v>6353882.4742268045</v>
      </c>
      <c r="AA3565" s="10">
        <f t="shared" si="500"/>
        <v>146139.29690721651</v>
      </c>
      <c r="AB3565" s="10">
        <f t="shared" si="501"/>
        <v>2</v>
      </c>
      <c r="AC3565" s="9">
        <f t="shared" si="502"/>
        <v>6163266</v>
      </c>
      <c r="AD3565" s="10">
        <f t="shared" si="503"/>
        <v>3887147.5934547214</v>
      </c>
    </row>
    <row r="3566" spans="1:30" x14ac:dyDescent="0.2">
      <c r="A3566" t="s">
        <v>1243</v>
      </c>
      <c r="B3566" s="1">
        <v>43617</v>
      </c>
      <c r="C3566" t="s">
        <v>53</v>
      </c>
      <c r="D3566" s="2">
        <v>5411</v>
      </c>
      <c r="E3566" s="2">
        <v>0</v>
      </c>
      <c r="F3566" s="2">
        <v>0</v>
      </c>
      <c r="G3566" s="2">
        <v>0</v>
      </c>
      <c r="H3566" s="2"/>
      <c r="I3566" s="2">
        <v>5411</v>
      </c>
      <c r="J3566" s="2">
        <v>0</v>
      </c>
      <c r="K3566" s="2">
        <v>0</v>
      </c>
      <c r="L3566" s="2">
        <v>0</v>
      </c>
      <c r="M3566" s="2">
        <v>2.499625</v>
      </c>
      <c r="N3566" s="8">
        <f t="shared" si="495"/>
        <v>249962.5</v>
      </c>
      <c r="O3566" s="2">
        <v>0</v>
      </c>
      <c r="P3566" s="2">
        <v>0</v>
      </c>
      <c r="Q3566" s="2">
        <v>0</v>
      </c>
      <c r="R3566" s="2">
        <v>0</v>
      </c>
      <c r="S3566" s="2">
        <v>2.499625</v>
      </c>
      <c r="T3566" s="2">
        <v>0</v>
      </c>
      <c r="U3566" s="2">
        <v>0</v>
      </c>
      <c r="V3566" s="2">
        <v>0</v>
      </c>
      <c r="W3566" s="2">
        <f t="shared" si="496"/>
        <v>24.916666666666668</v>
      </c>
      <c r="X3566" s="9">
        <f t="shared" si="497"/>
        <v>46.195250415819629</v>
      </c>
      <c r="Y3566" s="9">
        <f t="shared" si="498"/>
        <v>2.027841245209926E-2</v>
      </c>
      <c r="Z3566" s="10">
        <f t="shared" si="499"/>
        <v>605131.66421207669</v>
      </c>
      <c r="AA3566" s="10">
        <f t="shared" si="500"/>
        <v>13918.028276877763</v>
      </c>
      <c r="AB3566" s="10">
        <f t="shared" si="501"/>
        <v>21</v>
      </c>
      <c r="AC3566" s="9">
        <f t="shared" si="502"/>
        <v>586977.71428571432</v>
      </c>
      <c r="AD3566" s="10">
        <f t="shared" si="503"/>
        <v>642946.80154482683</v>
      </c>
    </row>
    <row r="3567" spans="1:30" x14ac:dyDescent="0.2">
      <c r="A3567" t="s">
        <v>1243</v>
      </c>
      <c r="B3567" s="1">
        <v>43617</v>
      </c>
      <c r="C3567" t="s">
        <v>54</v>
      </c>
      <c r="D3567" s="2">
        <v>3564</v>
      </c>
      <c r="E3567" s="2">
        <v>0</v>
      </c>
      <c r="F3567" s="2">
        <v>3564</v>
      </c>
      <c r="G3567" s="2">
        <v>0</v>
      </c>
      <c r="H3567" s="2"/>
      <c r="I3567" s="2">
        <v>0</v>
      </c>
      <c r="J3567" s="2">
        <v>0</v>
      </c>
      <c r="K3567" s="2">
        <v>0</v>
      </c>
      <c r="L3567" s="2">
        <v>0</v>
      </c>
      <c r="M3567" s="2">
        <v>0.89100000000000001</v>
      </c>
      <c r="N3567" s="8">
        <f t="shared" si="495"/>
        <v>89100</v>
      </c>
      <c r="O3567" s="2">
        <v>0</v>
      </c>
      <c r="P3567" s="2">
        <v>0.89100000000000001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f t="shared" si="496"/>
        <v>24.916666666666668</v>
      </c>
      <c r="X3567" s="9">
        <f t="shared" si="497"/>
        <v>25</v>
      </c>
      <c r="Y3567" s="9">
        <f t="shared" si="498"/>
        <v>7.2283104444948506E-3</v>
      </c>
      <c r="Z3567" s="10">
        <f t="shared" si="499"/>
        <v>1270776.494845361</v>
      </c>
      <c r="AA3567" s="10">
        <f t="shared" si="500"/>
        <v>29227.859381443301</v>
      </c>
      <c r="AB3567" s="10">
        <f t="shared" si="501"/>
        <v>10</v>
      </c>
      <c r="AC3567" s="9">
        <f t="shared" si="502"/>
        <v>1232653.2</v>
      </c>
      <c r="AD3567" s="10">
        <f t="shared" si="503"/>
        <v>730696.48453608248</v>
      </c>
    </row>
    <row r="3568" spans="1:30" x14ac:dyDescent="0.2">
      <c r="A3568" t="s">
        <v>1243</v>
      </c>
      <c r="B3568" s="1">
        <v>43617</v>
      </c>
      <c r="C3568" t="s">
        <v>58</v>
      </c>
      <c r="D3568" s="2">
        <v>1077</v>
      </c>
      <c r="E3568" s="2">
        <v>0</v>
      </c>
      <c r="F3568" s="2">
        <v>0</v>
      </c>
      <c r="G3568" s="2">
        <v>0</v>
      </c>
      <c r="H3568" s="2"/>
      <c r="I3568" s="2">
        <v>521</v>
      </c>
      <c r="J3568" s="2">
        <v>556</v>
      </c>
      <c r="K3568" s="2">
        <v>0</v>
      </c>
      <c r="L3568" s="2">
        <v>0</v>
      </c>
      <c r="M3568" s="2">
        <v>0.53675000000000006</v>
      </c>
      <c r="N3568" s="8">
        <f t="shared" si="495"/>
        <v>53675.000000000007</v>
      </c>
      <c r="O3568" s="2">
        <v>0</v>
      </c>
      <c r="P3568" s="2">
        <v>0</v>
      </c>
      <c r="Q3568" s="2">
        <v>0</v>
      </c>
      <c r="R3568" s="2">
        <v>0</v>
      </c>
      <c r="S3568" s="2">
        <v>0.28655000000000003</v>
      </c>
      <c r="T3568" s="2">
        <v>0.25019999999999998</v>
      </c>
      <c r="U3568" s="2">
        <v>0</v>
      </c>
      <c r="V3568" s="2">
        <v>0</v>
      </c>
      <c r="W3568" s="2">
        <f t="shared" si="496"/>
        <v>24.916666666666668</v>
      </c>
      <c r="X3568" s="9">
        <f t="shared" si="497"/>
        <v>49.837511606313839</v>
      </c>
      <c r="Y3568" s="9">
        <f t="shared" si="498"/>
        <v>4.3544283177133691E-3</v>
      </c>
      <c r="Z3568" s="10">
        <f t="shared" si="499"/>
        <v>1411973.8831615122</v>
      </c>
      <c r="AA3568" s="10">
        <f t="shared" si="500"/>
        <v>32475.399312714781</v>
      </c>
      <c r="AB3568" s="10">
        <f t="shared" si="501"/>
        <v>9</v>
      </c>
      <c r="AC3568" s="9">
        <f t="shared" si="502"/>
        <v>1369614.6666666667</v>
      </c>
      <c r="AD3568" s="10">
        <f t="shared" si="503"/>
        <v>1618493.0901670994</v>
      </c>
    </row>
    <row r="3569" spans="1:30" x14ac:dyDescent="0.2">
      <c r="A3569" t="s">
        <v>1243</v>
      </c>
      <c r="B3569" s="1">
        <v>43617</v>
      </c>
      <c r="C3569" t="s">
        <v>59</v>
      </c>
      <c r="D3569" s="2">
        <v>56409</v>
      </c>
      <c r="E3569" s="2">
        <v>13907</v>
      </c>
      <c r="F3569" s="2">
        <v>3445</v>
      </c>
      <c r="G3569" s="2">
        <v>9967</v>
      </c>
      <c r="H3569" s="2">
        <v>10256</v>
      </c>
      <c r="I3569" s="2">
        <v>0</v>
      </c>
      <c r="J3569" s="2">
        <v>9071</v>
      </c>
      <c r="K3569" s="2">
        <v>0</v>
      </c>
      <c r="L3569" s="2">
        <v>9763</v>
      </c>
      <c r="M3569" s="2">
        <v>29.737074999999997</v>
      </c>
      <c r="N3569" s="8">
        <f t="shared" si="495"/>
        <v>2973707.4999999995</v>
      </c>
      <c r="O3569" s="2">
        <v>10.522549999999999</v>
      </c>
      <c r="P3569" s="2">
        <v>2.9282499999999998</v>
      </c>
      <c r="Q3569" s="2">
        <v>6.0309500000000007</v>
      </c>
      <c r="R3569" s="2">
        <v>3.9655750000000003</v>
      </c>
      <c r="S3569" s="2">
        <v>0</v>
      </c>
      <c r="T3569" s="2">
        <v>3.3837000000000002</v>
      </c>
      <c r="U3569" s="2">
        <v>0</v>
      </c>
      <c r="V3569" s="2">
        <v>2.90605</v>
      </c>
      <c r="W3569" s="2">
        <f t="shared" si="496"/>
        <v>24.916666666666668</v>
      </c>
      <c r="X3569" s="9">
        <f t="shared" si="497"/>
        <v>52.716898012728457</v>
      </c>
      <c r="Y3569" s="9">
        <f t="shared" si="498"/>
        <v>0.24124445545592219</v>
      </c>
      <c r="Z3569" s="10">
        <f t="shared" si="499"/>
        <v>1058980.4123711342</v>
      </c>
      <c r="AA3569" s="10">
        <f t="shared" si="500"/>
        <v>24356.549484536084</v>
      </c>
      <c r="AB3569" s="10">
        <f t="shared" si="501"/>
        <v>12</v>
      </c>
      <c r="AC3569" s="9">
        <f t="shared" si="502"/>
        <v>1027211</v>
      </c>
      <c r="AD3569" s="10">
        <f t="shared" si="503"/>
        <v>1284001.7351182627</v>
      </c>
    </row>
    <row r="3570" spans="1:30" x14ac:dyDescent="0.2">
      <c r="A3570" t="s">
        <v>1243</v>
      </c>
      <c r="B3570" s="1">
        <v>43617</v>
      </c>
      <c r="C3570" t="s">
        <v>1365</v>
      </c>
      <c r="D3570" s="2">
        <v>1759</v>
      </c>
      <c r="E3570" s="2">
        <v>0</v>
      </c>
      <c r="F3570" s="2">
        <v>530</v>
      </c>
      <c r="G3570" s="2">
        <v>608</v>
      </c>
      <c r="H3570" s="2"/>
      <c r="I3570" s="2">
        <v>621</v>
      </c>
      <c r="J3570" s="2">
        <v>0</v>
      </c>
      <c r="K3570" s="2">
        <v>0</v>
      </c>
      <c r="L3570" s="2">
        <v>0</v>
      </c>
      <c r="M3570" s="2">
        <v>0.49298894999999998</v>
      </c>
      <c r="N3570" s="8">
        <f t="shared" si="495"/>
        <v>49298.894999999997</v>
      </c>
      <c r="O3570" s="2">
        <v>0</v>
      </c>
      <c r="P3570" s="2">
        <v>0.1698385</v>
      </c>
      <c r="Q3570" s="2">
        <v>0.14315359999999999</v>
      </c>
      <c r="R3570" s="2">
        <v>0</v>
      </c>
      <c r="S3570" s="2">
        <v>0.17999684999999999</v>
      </c>
      <c r="T3570" s="2">
        <v>0</v>
      </c>
      <c r="U3570" s="2">
        <v>0</v>
      </c>
      <c r="V3570" s="2">
        <v>0</v>
      </c>
      <c r="W3570" s="2">
        <f t="shared" si="496"/>
        <v>24.916666666666668</v>
      </c>
      <c r="X3570" s="9">
        <f t="shared" si="497"/>
        <v>28.026660034110289</v>
      </c>
      <c r="Y3570" s="9">
        <f t="shared" si="498"/>
        <v>3.9994132169534789E-3</v>
      </c>
      <c r="Z3570" s="10">
        <f t="shared" si="499"/>
        <v>3176941.2371134022</v>
      </c>
      <c r="AA3570" s="10">
        <f t="shared" si="500"/>
        <v>73069.648453608257</v>
      </c>
      <c r="AB3570" s="10">
        <f t="shared" si="501"/>
        <v>4</v>
      </c>
      <c r="AC3570" s="9">
        <f t="shared" si="502"/>
        <v>3081633</v>
      </c>
      <c r="AD3570" s="10">
        <f t="shared" si="503"/>
        <v>2047898.1960212314</v>
      </c>
    </row>
    <row r="3571" spans="1:30" x14ac:dyDescent="0.2">
      <c r="A3571" t="s">
        <v>1243</v>
      </c>
      <c r="B3571" s="1">
        <v>43617</v>
      </c>
      <c r="C3571" t="s">
        <v>1251</v>
      </c>
      <c r="D3571" s="2">
        <v>697</v>
      </c>
      <c r="E3571" s="2">
        <v>0</v>
      </c>
      <c r="F3571" s="2">
        <v>697</v>
      </c>
      <c r="G3571" s="2">
        <v>0</v>
      </c>
      <c r="H3571" s="2"/>
      <c r="I3571" s="2">
        <v>0</v>
      </c>
      <c r="J3571" s="2">
        <v>0</v>
      </c>
      <c r="K3571" s="2">
        <v>0</v>
      </c>
      <c r="L3571" s="2">
        <v>0</v>
      </c>
      <c r="M3571" s="2">
        <v>0.38335000000000002</v>
      </c>
      <c r="N3571" s="8">
        <f t="shared" si="495"/>
        <v>38335</v>
      </c>
      <c r="O3571" s="2">
        <v>0</v>
      </c>
      <c r="P3571" s="2">
        <v>0.38335000000000002</v>
      </c>
      <c r="Q3571" s="2">
        <v>0</v>
      </c>
      <c r="R3571" s="2">
        <v>0</v>
      </c>
      <c r="S3571" s="2">
        <v>0</v>
      </c>
      <c r="T3571" s="2">
        <v>0</v>
      </c>
      <c r="U3571" s="2">
        <v>0</v>
      </c>
      <c r="V3571" s="2">
        <v>0</v>
      </c>
      <c r="W3571" s="2">
        <f t="shared" si="496"/>
        <v>24.916666666666668</v>
      </c>
      <c r="X3571" s="9">
        <f t="shared" si="497"/>
        <v>55</v>
      </c>
      <c r="Y3571" s="9">
        <f t="shared" si="498"/>
        <v>3.1099582591437723E-3</v>
      </c>
      <c r="Z3571" s="10">
        <f t="shared" si="499"/>
        <v>1270776.494845361</v>
      </c>
      <c r="AA3571" s="10">
        <f t="shared" si="500"/>
        <v>29227.859381443301</v>
      </c>
      <c r="AB3571" s="10">
        <f t="shared" si="501"/>
        <v>10</v>
      </c>
      <c r="AC3571" s="9">
        <f t="shared" si="502"/>
        <v>1232653.2</v>
      </c>
      <c r="AD3571" s="10">
        <f t="shared" si="503"/>
        <v>1607532.2659793815</v>
      </c>
    </row>
    <row r="3572" spans="1:30" x14ac:dyDescent="0.2">
      <c r="A3572" t="s">
        <v>1243</v>
      </c>
      <c r="B3572" s="1">
        <v>43617</v>
      </c>
      <c r="C3572" t="s">
        <v>1366</v>
      </c>
      <c r="D3572" s="2">
        <v>557</v>
      </c>
      <c r="E3572" s="2">
        <v>0</v>
      </c>
      <c r="F3572" s="2">
        <v>0</v>
      </c>
      <c r="G3572" s="2">
        <v>0</v>
      </c>
      <c r="H3572" s="2"/>
      <c r="I3572" s="2">
        <v>0</v>
      </c>
      <c r="J3572" s="2">
        <v>557</v>
      </c>
      <c r="K3572" s="2">
        <v>0</v>
      </c>
      <c r="L3572" s="2">
        <v>0</v>
      </c>
      <c r="M3572" s="2">
        <v>0.25064999999999998</v>
      </c>
      <c r="N3572" s="8">
        <f t="shared" si="495"/>
        <v>25065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0.25064999999999998</v>
      </c>
      <c r="U3572" s="2">
        <v>0</v>
      </c>
      <c r="V3572" s="2">
        <v>0</v>
      </c>
      <c r="W3572" s="2">
        <f t="shared" si="496"/>
        <v>24.916666666666668</v>
      </c>
      <c r="X3572" s="9">
        <f t="shared" si="497"/>
        <v>45</v>
      </c>
      <c r="Y3572" s="9">
        <f t="shared" si="498"/>
        <v>2.0334186452442586E-3</v>
      </c>
      <c r="Z3572" s="10">
        <f t="shared" si="499"/>
        <v>12707764.948453609</v>
      </c>
      <c r="AA3572" s="10">
        <f t="shared" si="500"/>
        <v>292278.59381443303</v>
      </c>
      <c r="AB3572" s="10">
        <f t="shared" si="501"/>
        <v>1</v>
      </c>
      <c r="AC3572" s="9">
        <f t="shared" si="502"/>
        <v>12326532</v>
      </c>
      <c r="AD3572" s="10">
        <f t="shared" si="503"/>
        <v>13152536.721649487</v>
      </c>
    </row>
    <row r="3573" spans="1:30" x14ac:dyDescent="0.2">
      <c r="A3573" t="s">
        <v>1243</v>
      </c>
      <c r="B3573" s="1">
        <v>43617</v>
      </c>
      <c r="C3573" t="s">
        <v>1367</v>
      </c>
      <c r="D3573" s="2">
        <v>146</v>
      </c>
      <c r="E3573" s="2">
        <v>0</v>
      </c>
      <c r="F3573" s="2">
        <v>0</v>
      </c>
      <c r="G3573" s="2">
        <v>0</v>
      </c>
      <c r="H3573" s="2"/>
      <c r="I3573" s="2">
        <v>0</v>
      </c>
      <c r="J3573" s="2">
        <v>146</v>
      </c>
      <c r="K3573" s="2">
        <v>0</v>
      </c>
      <c r="L3573" s="2">
        <v>0</v>
      </c>
      <c r="M3573" s="2">
        <v>6.5699999999999995E-2</v>
      </c>
      <c r="N3573" s="8">
        <f t="shared" si="495"/>
        <v>6569.9999999999991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6.5699999999999995E-2</v>
      </c>
      <c r="U3573" s="2">
        <v>0</v>
      </c>
      <c r="V3573" s="2">
        <v>0</v>
      </c>
      <c r="W3573" s="2">
        <f t="shared" si="496"/>
        <v>24.916666666666668</v>
      </c>
      <c r="X3573" s="9">
        <f t="shared" si="497"/>
        <v>44.999999999999993</v>
      </c>
      <c r="Y3573" s="9">
        <f t="shared" si="498"/>
        <v>5.3299662873547882E-4</v>
      </c>
      <c r="Z3573" s="10">
        <f t="shared" si="499"/>
        <v>6353882.4742268045</v>
      </c>
      <c r="AA3573" s="10">
        <f t="shared" si="500"/>
        <v>146139.29690721651</v>
      </c>
      <c r="AB3573" s="10">
        <f t="shared" si="501"/>
        <v>2</v>
      </c>
      <c r="AC3573" s="9">
        <f t="shared" si="502"/>
        <v>6163266</v>
      </c>
      <c r="AD3573" s="10">
        <f t="shared" si="503"/>
        <v>6576268.3608247424</v>
      </c>
    </row>
    <row r="3574" spans="1:30" x14ac:dyDescent="0.2">
      <c r="A3574" t="s">
        <v>1243</v>
      </c>
      <c r="B3574" s="1">
        <v>43617</v>
      </c>
      <c r="C3574" t="s">
        <v>1368</v>
      </c>
      <c r="D3574" s="2">
        <v>245</v>
      </c>
      <c r="E3574" s="2">
        <v>0</v>
      </c>
      <c r="F3574" s="2">
        <v>0</v>
      </c>
      <c r="G3574" s="2">
        <v>0</v>
      </c>
      <c r="H3574" s="2"/>
      <c r="I3574" s="2">
        <v>0</v>
      </c>
      <c r="J3574" s="2">
        <v>213</v>
      </c>
      <c r="K3574" s="2">
        <v>32</v>
      </c>
      <c r="L3574" s="2">
        <v>0</v>
      </c>
      <c r="M3574" s="2">
        <v>0.10225000000000001</v>
      </c>
      <c r="N3574" s="8">
        <f t="shared" si="495"/>
        <v>10225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9.5850000000000005E-2</v>
      </c>
      <c r="U3574" s="2">
        <v>6.4000000000000003E-3</v>
      </c>
      <c r="V3574" s="2">
        <v>0</v>
      </c>
      <c r="W3574" s="2">
        <f t="shared" si="496"/>
        <v>24.916666666666668</v>
      </c>
      <c r="X3574" s="9">
        <f t="shared" si="497"/>
        <v>41.734693877551024</v>
      </c>
      <c r="Y3574" s="9">
        <f t="shared" si="498"/>
        <v>8.2951149601526207E-4</v>
      </c>
      <c r="Z3574" s="10">
        <f t="shared" si="499"/>
        <v>6353882.4742268045</v>
      </c>
      <c r="AA3574" s="10">
        <f t="shared" si="500"/>
        <v>146139.29690721651</v>
      </c>
      <c r="AB3574" s="10">
        <f t="shared" si="501"/>
        <v>2</v>
      </c>
      <c r="AC3574" s="9">
        <f t="shared" si="502"/>
        <v>6163266</v>
      </c>
      <c r="AD3574" s="10">
        <f t="shared" si="503"/>
        <v>6099078.8199032201</v>
      </c>
    </row>
    <row r="3575" spans="1:30" x14ac:dyDescent="0.2">
      <c r="A3575" t="s">
        <v>1243</v>
      </c>
      <c r="B3575" s="1">
        <v>43617</v>
      </c>
      <c r="C3575" t="s">
        <v>65</v>
      </c>
      <c r="D3575" s="2">
        <v>18</v>
      </c>
      <c r="E3575" s="2">
        <v>0</v>
      </c>
      <c r="F3575" s="2">
        <v>18</v>
      </c>
      <c r="G3575" s="2">
        <v>0</v>
      </c>
      <c r="H3575" s="2"/>
      <c r="I3575" s="2">
        <v>0</v>
      </c>
      <c r="J3575" s="2">
        <v>0</v>
      </c>
      <c r="K3575" s="2">
        <v>0</v>
      </c>
      <c r="L3575" s="2">
        <v>0</v>
      </c>
      <c r="M3575" s="2">
        <v>9.9000000000000008E-3</v>
      </c>
      <c r="N3575" s="8">
        <f t="shared" si="495"/>
        <v>990.00000000000011</v>
      </c>
      <c r="O3575" s="2">
        <v>0</v>
      </c>
      <c r="P3575" s="2">
        <v>9.9000000000000008E-3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f t="shared" si="496"/>
        <v>24.916666666666668</v>
      </c>
      <c r="X3575" s="9">
        <f t="shared" si="497"/>
        <v>55.000000000000007</v>
      </c>
      <c r="Y3575" s="9">
        <f t="shared" si="498"/>
        <v>8.0314560494387235E-5</v>
      </c>
      <c r="Z3575" s="10">
        <f t="shared" si="499"/>
        <v>794235.30927835056</v>
      </c>
      <c r="AA3575" s="10">
        <f t="shared" si="500"/>
        <v>18267.412113402064</v>
      </c>
      <c r="AB3575" s="10">
        <f t="shared" si="501"/>
        <v>16</v>
      </c>
      <c r="AC3575" s="9">
        <f t="shared" si="502"/>
        <v>770408.25</v>
      </c>
      <c r="AD3575" s="10">
        <f t="shared" si="503"/>
        <v>1004707.6662371136</v>
      </c>
    </row>
    <row r="3576" spans="1:30" x14ac:dyDescent="0.2">
      <c r="A3576" t="s">
        <v>1243</v>
      </c>
      <c r="B3576" s="1">
        <v>43617</v>
      </c>
      <c r="C3576" t="s">
        <v>1369</v>
      </c>
      <c r="D3576" s="2">
        <v>1714</v>
      </c>
      <c r="E3576" s="2">
        <v>0</v>
      </c>
      <c r="F3576" s="2">
        <v>0</v>
      </c>
      <c r="G3576" s="2">
        <v>0</v>
      </c>
      <c r="H3576" s="2"/>
      <c r="I3576" s="2">
        <v>0</v>
      </c>
      <c r="J3576" s="2">
        <v>1714</v>
      </c>
      <c r="K3576" s="2">
        <v>0</v>
      </c>
      <c r="L3576" s="2">
        <v>0</v>
      </c>
      <c r="M3576" s="2">
        <v>0.77129999999999999</v>
      </c>
      <c r="N3576" s="8">
        <f t="shared" si="495"/>
        <v>77130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0.77129999999999999</v>
      </c>
      <c r="U3576" s="2">
        <v>0</v>
      </c>
      <c r="V3576" s="2">
        <v>0</v>
      </c>
      <c r="W3576" s="2">
        <f t="shared" si="496"/>
        <v>24.916666666666668</v>
      </c>
      <c r="X3576" s="9">
        <f t="shared" si="497"/>
        <v>45</v>
      </c>
      <c r="Y3576" s="9">
        <f t="shared" si="498"/>
        <v>6.2572343948808958E-3</v>
      </c>
      <c r="Z3576" s="10">
        <f t="shared" si="499"/>
        <v>12707764.948453609</v>
      </c>
      <c r="AA3576" s="10">
        <f t="shared" si="500"/>
        <v>292278.59381443303</v>
      </c>
      <c r="AB3576" s="10">
        <f t="shared" si="501"/>
        <v>1</v>
      </c>
      <c r="AC3576" s="9">
        <f t="shared" si="502"/>
        <v>12326532</v>
      </c>
      <c r="AD3576" s="10">
        <f t="shared" si="503"/>
        <v>13152536.721649487</v>
      </c>
    </row>
    <row r="3577" spans="1:30" x14ac:dyDescent="0.2">
      <c r="A3577" t="s">
        <v>1243</v>
      </c>
      <c r="B3577" s="1">
        <v>43617</v>
      </c>
      <c r="C3577" t="s">
        <v>764</v>
      </c>
      <c r="D3577" s="2">
        <v>116</v>
      </c>
      <c r="E3577" s="2">
        <v>0</v>
      </c>
      <c r="F3577" s="2">
        <v>0</v>
      </c>
      <c r="G3577" s="2">
        <v>0</v>
      </c>
      <c r="H3577" s="2"/>
      <c r="I3577" s="2">
        <v>116</v>
      </c>
      <c r="J3577" s="2">
        <v>0</v>
      </c>
      <c r="K3577" s="2">
        <v>0</v>
      </c>
      <c r="L3577" s="2">
        <v>0</v>
      </c>
      <c r="M3577" s="2">
        <v>2.9000000000000001E-2</v>
      </c>
      <c r="N3577" s="8">
        <f t="shared" si="495"/>
        <v>2900</v>
      </c>
      <c r="O3577" s="2">
        <v>0</v>
      </c>
      <c r="P3577" s="2">
        <v>0</v>
      </c>
      <c r="Q3577" s="2">
        <v>0</v>
      </c>
      <c r="R3577" s="2">
        <v>0</v>
      </c>
      <c r="S3577" s="2">
        <v>2.9000000000000001E-2</v>
      </c>
      <c r="T3577" s="2">
        <v>0</v>
      </c>
      <c r="U3577" s="2">
        <v>0</v>
      </c>
      <c r="V3577" s="2">
        <v>0</v>
      </c>
      <c r="W3577" s="2">
        <f t="shared" si="496"/>
        <v>24.916666666666668</v>
      </c>
      <c r="X3577" s="9">
        <f t="shared" si="497"/>
        <v>25</v>
      </c>
      <c r="Y3577" s="9">
        <f t="shared" si="498"/>
        <v>2.3526487417547775E-4</v>
      </c>
      <c r="Z3577" s="10">
        <f t="shared" si="499"/>
        <v>1270776.494845361</v>
      </c>
      <c r="AA3577" s="10">
        <f t="shared" si="500"/>
        <v>29227.859381443301</v>
      </c>
      <c r="AB3577" s="10">
        <f t="shared" si="501"/>
        <v>10</v>
      </c>
      <c r="AC3577" s="9">
        <f t="shared" si="502"/>
        <v>1232653.2</v>
      </c>
      <c r="AD3577" s="10">
        <f t="shared" si="503"/>
        <v>730696.48453608248</v>
      </c>
    </row>
    <row r="3578" spans="1:30" x14ac:dyDescent="0.2">
      <c r="A3578" t="s">
        <v>1243</v>
      </c>
      <c r="B3578" s="1">
        <v>43617</v>
      </c>
      <c r="C3578" t="s">
        <v>857</v>
      </c>
      <c r="D3578" s="2">
        <v>17779</v>
      </c>
      <c r="E3578" s="2">
        <v>2924</v>
      </c>
      <c r="F3578" s="2">
        <v>2909</v>
      </c>
      <c r="G3578" s="2">
        <v>0</v>
      </c>
      <c r="H3578" s="2">
        <v>2910</v>
      </c>
      <c r="I3578" s="2">
        <v>2937</v>
      </c>
      <c r="J3578" s="2">
        <v>3099</v>
      </c>
      <c r="K3578" s="2">
        <v>3000</v>
      </c>
      <c r="L3578" s="2">
        <v>0</v>
      </c>
      <c r="M3578" s="2">
        <v>7.8358499999999998</v>
      </c>
      <c r="N3578" s="8">
        <f t="shared" si="495"/>
        <v>783585</v>
      </c>
      <c r="O3578" s="2">
        <v>1.462</v>
      </c>
      <c r="P3578" s="2">
        <v>1.59995</v>
      </c>
      <c r="Q3578" s="2">
        <v>0</v>
      </c>
      <c r="R3578" s="2">
        <v>1.1639999999999999</v>
      </c>
      <c r="S3578" s="2">
        <v>1.6153500000000001</v>
      </c>
      <c r="T3578" s="2">
        <v>1.39455</v>
      </c>
      <c r="U3578" s="2">
        <v>0.6</v>
      </c>
      <c r="V3578" s="2">
        <v>0</v>
      </c>
      <c r="W3578" s="2">
        <f t="shared" si="496"/>
        <v>24.916666666666668</v>
      </c>
      <c r="X3578" s="9">
        <f t="shared" si="497"/>
        <v>44.073626188199562</v>
      </c>
      <c r="Y3578" s="9">
        <f t="shared" si="498"/>
        <v>6.3568974631307493E-2</v>
      </c>
      <c r="Z3578" s="10">
        <f t="shared" si="499"/>
        <v>1058980.4123711342</v>
      </c>
      <c r="AA3578" s="10">
        <f t="shared" si="500"/>
        <v>24356.549484536084</v>
      </c>
      <c r="AB3578" s="10">
        <f t="shared" si="501"/>
        <v>12</v>
      </c>
      <c r="AC3578" s="9">
        <f t="shared" si="502"/>
        <v>1027211</v>
      </c>
      <c r="AD3578" s="10">
        <f t="shared" si="503"/>
        <v>1073481.4572158281</v>
      </c>
    </row>
    <row r="3579" spans="1:30" x14ac:dyDescent="0.2">
      <c r="A3579" t="s">
        <v>1243</v>
      </c>
      <c r="B3579" s="1">
        <v>43617</v>
      </c>
      <c r="C3579" t="s">
        <v>1370</v>
      </c>
      <c r="D3579" s="2">
        <v>1632</v>
      </c>
      <c r="E3579" s="2">
        <v>0</v>
      </c>
      <c r="F3579" s="2">
        <v>492</v>
      </c>
      <c r="G3579" s="2">
        <v>449</v>
      </c>
      <c r="H3579" s="2"/>
      <c r="I3579" s="2">
        <v>691</v>
      </c>
      <c r="J3579" s="2">
        <v>0</v>
      </c>
      <c r="K3579" s="2">
        <v>0</v>
      </c>
      <c r="L3579" s="2">
        <v>0</v>
      </c>
      <c r="M3579" s="2">
        <v>0.46366479999999999</v>
      </c>
      <c r="N3579" s="8">
        <f t="shared" si="495"/>
        <v>46366.479999999996</v>
      </c>
      <c r="O3579" s="2">
        <v>0</v>
      </c>
      <c r="P3579" s="2">
        <v>0.15766140000000001</v>
      </c>
      <c r="Q3579" s="2">
        <v>0.10571704999999999</v>
      </c>
      <c r="R3579" s="2">
        <v>0</v>
      </c>
      <c r="S3579" s="2">
        <v>0.20028634999999997</v>
      </c>
      <c r="T3579" s="2">
        <v>0</v>
      </c>
      <c r="U3579" s="2">
        <v>0</v>
      </c>
      <c r="V3579" s="2">
        <v>0</v>
      </c>
      <c r="W3579" s="2">
        <f t="shared" si="496"/>
        <v>24.916666666666668</v>
      </c>
      <c r="X3579" s="9">
        <f t="shared" si="497"/>
        <v>28.410833333333329</v>
      </c>
      <c r="Y3579" s="9">
        <f t="shared" si="498"/>
        <v>3.7615186493654496E-3</v>
      </c>
      <c r="Z3579" s="10">
        <f t="shared" si="499"/>
        <v>2541552.989690722</v>
      </c>
      <c r="AA3579" s="10">
        <f t="shared" si="500"/>
        <v>58455.718762886601</v>
      </c>
      <c r="AB3579" s="10">
        <f t="shared" si="501"/>
        <v>5</v>
      </c>
      <c r="AC3579" s="9">
        <f t="shared" si="502"/>
        <v>2465306.4</v>
      </c>
      <c r="AD3579" s="10">
        <f t="shared" si="503"/>
        <v>1660775.6831525771</v>
      </c>
    </row>
    <row r="3580" spans="1:30" x14ac:dyDescent="0.2">
      <c r="A3580" t="s">
        <v>1243</v>
      </c>
      <c r="B3580" s="1">
        <v>43617</v>
      </c>
      <c r="C3580" t="s">
        <v>462</v>
      </c>
      <c r="D3580" s="2">
        <v>52623</v>
      </c>
      <c r="E3580" s="2">
        <v>12130</v>
      </c>
      <c r="F3580" s="2">
        <v>18642</v>
      </c>
      <c r="G3580" s="2">
        <v>0</v>
      </c>
      <c r="H3580" s="2"/>
      <c r="I3580" s="2">
        <v>12157</v>
      </c>
      <c r="J3580" s="2">
        <v>6187</v>
      </c>
      <c r="K3580" s="2">
        <v>0</v>
      </c>
      <c r="L3580" s="2">
        <v>0</v>
      </c>
      <c r="M3580" s="2">
        <v>21.480985800000003</v>
      </c>
      <c r="N3580" s="8">
        <f t="shared" si="495"/>
        <v>2148098.58</v>
      </c>
      <c r="O3580" s="2">
        <v>7.7818324499999996</v>
      </c>
      <c r="P3580" s="2">
        <v>4.89200415</v>
      </c>
      <c r="Q3580" s="2">
        <v>0</v>
      </c>
      <c r="R3580" s="2">
        <v>0</v>
      </c>
      <c r="S3580" s="2">
        <v>5.2975365999999999</v>
      </c>
      <c r="T3580" s="2">
        <v>2.6130249499999998</v>
      </c>
      <c r="U3580" s="2">
        <v>0</v>
      </c>
      <c r="V3580" s="2">
        <v>0</v>
      </c>
      <c r="W3580" s="2">
        <f t="shared" si="496"/>
        <v>24.916666666666668</v>
      </c>
      <c r="X3580" s="9">
        <f t="shared" si="497"/>
        <v>40.820526765862837</v>
      </c>
      <c r="Y3580" s="9">
        <f t="shared" si="498"/>
        <v>0.17426625591042152</v>
      </c>
      <c r="Z3580" s="10">
        <f t="shared" si="499"/>
        <v>2541552.989690722</v>
      </c>
      <c r="AA3580" s="10">
        <f t="shared" si="500"/>
        <v>58455.718762886601</v>
      </c>
      <c r="AB3580" s="10">
        <f t="shared" si="501"/>
        <v>5</v>
      </c>
      <c r="AC3580" s="9">
        <f t="shared" si="502"/>
        <v>2465306.4</v>
      </c>
      <c r="AD3580" s="10">
        <f t="shared" si="503"/>
        <v>2386193.2323781629</v>
      </c>
    </row>
    <row r="3581" spans="1:30" x14ac:dyDescent="0.2">
      <c r="A3581" t="s">
        <v>1243</v>
      </c>
      <c r="B3581" s="1">
        <v>43617</v>
      </c>
      <c r="C3581" t="s">
        <v>389</v>
      </c>
      <c r="D3581" s="2">
        <v>22640</v>
      </c>
      <c r="E3581" s="2">
        <v>0</v>
      </c>
      <c r="F3581" s="2">
        <v>0</v>
      </c>
      <c r="G3581" s="2">
        <v>7578</v>
      </c>
      <c r="H3581" s="2"/>
      <c r="I3581" s="2">
        <v>0</v>
      </c>
      <c r="J3581" s="2">
        <v>7569</v>
      </c>
      <c r="K3581" s="2">
        <v>0</v>
      </c>
      <c r="L3581" s="2">
        <v>7493</v>
      </c>
      <c r="M3581" s="2">
        <v>7.9315999999999995</v>
      </c>
      <c r="N3581" s="8">
        <f t="shared" si="495"/>
        <v>793160</v>
      </c>
      <c r="O3581" s="2">
        <v>0</v>
      </c>
      <c r="P3581" s="2">
        <v>0</v>
      </c>
      <c r="Q3581" s="2">
        <v>2.6522999999999999</v>
      </c>
      <c r="R3581" s="2">
        <v>0</v>
      </c>
      <c r="S3581" s="2">
        <v>0</v>
      </c>
      <c r="T3581" s="2">
        <v>3.40605</v>
      </c>
      <c r="U3581" s="2">
        <v>0</v>
      </c>
      <c r="V3581" s="2">
        <v>1.8732500000000001</v>
      </c>
      <c r="W3581" s="2">
        <f t="shared" si="496"/>
        <v>24.916666666666668</v>
      </c>
      <c r="X3581" s="9">
        <f t="shared" si="497"/>
        <v>35.033568904593636</v>
      </c>
      <c r="Y3581" s="9">
        <f t="shared" si="498"/>
        <v>6.4345754345179973E-2</v>
      </c>
      <c r="Z3581" s="10">
        <f t="shared" si="499"/>
        <v>2541552.989690722</v>
      </c>
      <c r="AA3581" s="10">
        <f t="shared" si="500"/>
        <v>58455.718762886601</v>
      </c>
      <c r="AB3581" s="10">
        <f t="shared" si="501"/>
        <v>5</v>
      </c>
      <c r="AC3581" s="9">
        <f t="shared" si="502"/>
        <v>2465306.4</v>
      </c>
      <c r="AD3581" s="10">
        <f t="shared" si="503"/>
        <v>2047912.4511471349</v>
      </c>
    </row>
    <row r="3582" spans="1:30" x14ac:dyDescent="0.2">
      <c r="A3582" t="s">
        <v>1243</v>
      </c>
      <c r="B3582" s="1">
        <v>43617</v>
      </c>
      <c r="C3582" t="s">
        <v>390</v>
      </c>
      <c r="D3582" s="2">
        <v>8631</v>
      </c>
      <c r="E3582" s="2">
        <v>501</v>
      </c>
      <c r="F3582" s="2">
        <v>1761</v>
      </c>
      <c r="G3582" s="2">
        <v>3336</v>
      </c>
      <c r="H3582" s="2"/>
      <c r="I3582" s="2">
        <v>0</v>
      </c>
      <c r="J3582" s="2">
        <v>3033</v>
      </c>
      <c r="K3582" s="2">
        <v>0</v>
      </c>
      <c r="L3582" s="2">
        <v>0</v>
      </c>
      <c r="M3582" s="2">
        <v>7.5107500000000007</v>
      </c>
      <c r="N3582" s="8">
        <f t="shared" si="495"/>
        <v>751075.00000000012</v>
      </c>
      <c r="O3582" s="2">
        <v>0.42045000000000005</v>
      </c>
      <c r="P3582" s="2">
        <v>1.49685</v>
      </c>
      <c r="Q3582" s="2">
        <v>2.7121000000000004</v>
      </c>
      <c r="R3582" s="2">
        <v>0</v>
      </c>
      <c r="S3582" s="2">
        <v>0</v>
      </c>
      <c r="T3582" s="2">
        <v>2.8813499999999999</v>
      </c>
      <c r="U3582" s="2">
        <v>0</v>
      </c>
      <c r="V3582" s="2">
        <v>0</v>
      </c>
      <c r="W3582" s="2">
        <f t="shared" si="496"/>
        <v>24.916666666666668</v>
      </c>
      <c r="X3582" s="9">
        <f t="shared" si="497"/>
        <v>87.020623334491958</v>
      </c>
      <c r="Y3582" s="9">
        <f t="shared" si="498"/>
        <v>6.0931574265981718E-2</v>
      </c>
      <c r="Z3582" s="10">
        <f t="shared" si="499"/>
        <v>1270776.494845361</v>
      </c>
      <c r="AA3582" s="10">
        <f t="shared" si="500"/>
        <v>29227.859381443301</v>
      </c>
      <c r="AB3582" s="10">
        <f t="shared" si="501"/>
        <v>10</v>
      </c>
      <c r="AC3582" s="9">
        <f t="shared" si="502"/>
        <v>1232653.2</v>
      </c>
      <c r="AD3582" s="10">
        <f t="shared" si="503"/>
        <v>2543426.5421060747</v>
      </c>
    </row>
    <row r="3583" spans="1:30" x14ac:dyDescent="0.2">
      <c r="A3583" t="s">
        <v>1243</v>
      </c>
      <c r="B3583" s="1">
        <v>43617</v>
      </c>
      <c r="C3583" t="s">
        <v>1304</v>
      </c>
      <c r="D3583" s="2">
        <v>6792</v>
      </c>
      <c r="E3583" s="2">
        <v>0</v>
      </c>
      <c r="F3583" s="2">
        <v>0</v>
      </c>
      <c r="G3583" s="2">
        <v>0</v>
      </c>
      <c r="H3583" s="2"/>
      <c r="I3583" s="2">
        <v>0</v>
      </c>
      <c r="J3583" s="2">
        <v>6792</v>
      </c>
      <c r="K3583" s="2">
        <v>0</v>
      </c>
      <c r="L3583" s="2">
        <v>0</v>
      </c>
      <c r="M3583" s="2">
        <v>3.0564</v>
      </c>
      <c r="N3583" s="8">
        <f t="shared" si="495"/>
        <v>305640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3.0564</v>
      </c>
      <c r="U3583" s="2">
        <v>0</v>
      </c>
      <c r="V3583" s="2">
        <v>0</v>
      </c>
      <c r="W3583" s="2">
        <f t="shared" si="496"/>
        <v>24.916666666666668</v>
      </c>
      <c r="X3583" s="9">
        <f t="shared" si="497"/>
        <v>45</v>
      </c>
      <c r="Y3583" s="9">
        <f t="shared" si="498"/>
        <v>2.479529522172173E-2</v>
      </c>
      <c r="Z3583" s="10">
        <f t="shared" si="499"/>
        <v>2117960.8247422683</v>
      </c>
      <c r="AA3583" s="10">
        <f t="shared" si="500"/>
        <v>48713.098969072169</v>
      </c>
      <c r="AB3583" s="10">
        <f t="shared" si="501"/>
        <v>6</v>
      </c>
      <c r="AC3583" s="9">
        <f t="shared" si="502"/>
        <v>2054422</v>
      </c>
      <c r="AD3583" s="10">
        <f t="shared" si="503"/>
        <v>2192089.4536082475</v>
      </c>
    </row>
    <row r="3584" spans="1:30" x14ac:dyDescent="0.2">
      <c r="A3584" t="s">
        <v>1243</v>
      </c>
      <c r="B3584" s="1">
        <v>43617</v>
      </c>
      <c r="C3584" t="s">
        <v>392</v>
      </c>
      <c r="D3584" s="2">
        <v>183</v>
      </c>
      <c r="E3584" s="2">
        <v>0</v>
      </c>
      <c r="F3584" s="2">
        <v>183</v>
      </c>
      <c r="G3584" s="2">
        <v>0</v>
      </c>
      <c r="H3584" s="2"/>
      <c r="I3584" s="2">
        <v>0</v>
      </c>
      <c r="J3584" s="2">
        <v>0</v>
      </c>
      <c r="K3584" s="2">
        <v>0</v>
      </c>
      <c r="L3584" s="2">
        <v>0</v>
      </c>
      <c r="M3584" s="2">
        <v>5.8642349999999996E-2</v>
      </c>
      <c r="N3584" s="8">
        <f t="shared" si="495"/>
        <v>5864.2349999999997</v>
      </c>
      <c r="O3584" s="2">
        <v>0</v>
      </c>
      <c r="P3584" s="2">
        <v>5.8642349999999996E-2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f t="shared" si="496"/>
        <v>24.916666666666668</v>
      </c>
      <c r="X3584" s="9">
        <f t="shared" si="497"/>
        <v>32.045000000000002</v>
      </c>
      <c r="Y3584" s="9">
        <f t="shared" si="498"/>
        <v>4.7574086531394229E-4</v>
      </c>
      <c r="Z3584" s="10">
        <f t="shared" si="499"/>
        <v>4235921.6494845366</v>
      </c>
      <c r="AA3584" s="10">
        <f t="shared" si="500"/>
        <v>97426.197938144338</v>
      </c>
      <c r="AB3584" s="10">
        <f t="shared" si="501"/>
        <v>3</v>
      </c>
      <c r="AC3584" s="9">
        <f t="shared" si="502"/>
        <v>4108844</v>
      </c>
      <c r="AD3584" s="10">
        <f t="shared" si="503"/>
        <v>3122022.5129278353</v>
      </c>
    </row>
    <row r="3585" spans="1:30" x14ac:dyDescent="0.2">
      <c r="A3585" t="s">
        <v>1243</v>
      </c>
      <c r="B3585" s="1">
        <v>43617</v>
      </c>
      <c r="C3585" t="s">
        <v>1305</v>
      </c>
      <c r="D3585" s="2">
        <v>480</v>
      </c>
      <c r="E3585" s="2">
        <v>0</v>
      </c>
      <c r="F3585" s="2">
        <v>0</v>
      </c>
      <c r="G3585" s="2">
        <v>480</v>
      </c>
      <c r="H3585" s="2"/>
      <c r="I3585" s="2">
        <v>0</v>
      </c>
      <c r="J3585" s="2">
        <v>0</v>
      </c>
      <c r="K3585" s="2">
        <v>0</v>
      </c>
      <c r="L3585" s="2">
        <v>0</v>
      </c>
      <c r="M3585" s="2">
        <v>0.16800000000000001</v>
      </c>
      <c r="N3585" s="8">
        <f t="shared" si="495"/>
        <v>16800</v>
      </c>
      <c r="O3585" s="2">
        <v>0</v>
      </c>
      <c r="P3585" s="2">
        <v>0</v>
      </c>
      <c r="Q3585" s="2">
        <v>0.16800000000000001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f t="shared" si="496"/>
        <v>24.916666666666668</v>
      </c>
      <c r="X3585" s="9">
        <f t="shared" si="497"/>
        <v>35</v>
      </c>
      <c r="Y3585" s="9">
        <f t="shared" si="498"/>
        <v>1.3629137538441469E-3</v>
      </c>
      <c r="Z3585" s="10">
        <f t="shared" si="499"/>
        <v>12707764.948453609</v>
      </c>
      <c r="AA3585" s="10">
        <f t="shared" si="500"/>
        <v>292278.59381443303</v>
      </c>
      <c r="AB3585" s="10">
        <f t="shared" si="501"/>
        <v>1</v>
      </c>
      <c r="AC3585" s="9">
        <f t="shared" si="502"/>
        <v>12326532</v>
      </c>
      <c r="AD3585" s="10">
        <f t="shared" si="503"/>
        <v>10229750.783505157</v>
      </c>
    </row>
    <row r="3586" spans="1:30" x14ac:dyDescent="0.2">
      <c r="A3586" t="s">
        <v>1243</v>
      </c>
      <c r="B3586" s="1">
        <v>43617</v>
      </c>
      <c r="C3586" t="s">
        <v>1371</v>
      </c>
      <c r="D3586" s="2">
        <v>968</v>
      </c>
      <c r="E3586" s="2">
        <v>327</v>
      </c>
      <c r="F3586" s="2">
        <v>0</v>
      </c>
      <c r="G3586" s="2">
        <v>0</v>
      </c>
      <c r="H3586" s="2"/>
      <c r="I3586" s="2">
        <v>641</v>
      </c>
      <c r="J3586" s="2">
        <v>0</v>
      </c>
      <c r="K3586" s="2">
        <v>0</v>
      </c>
      <c r="L3586" s="2">
        <v>0</v>
      </c>
      <c r="M3586" s="2">
        <v>0.33229999999999998</v>
      </c>
      <c r="N3586" s="8">
        <f t="shared" si="495"/>
        <v>33230</v>
      </c>
      <c r="O3586" s="2">
        <v>0.16350000000000001</v>
      </c>
      <c r="P3586" s="2">
        <v>0</v>
      </c>
      <c r="Q3586" s="2">
        <v>0</v>
      </c>
      <c r="R3586" s="2">
        <v>0</v>
      </c>
      <c r="S3586" s="2">
        <v>0.16880000000000001</v>
      </c>
      <c r="T3586" s="2">
        <v>0</v>
      </c>
      <c r="U3586" s="2">
        <v>0</v>
      </c>
      <c r="V3586" s="2">
        <v>0</v>
      </c>
      <c r="W3586" s="2">
        <f t="shared" si="496"/>
        <v>24.916666666666668</v>
      </c>
      <c r="X3586" s="9">
        <f t="shared" si="497"/>
        <v>34.328512396694215</v>
      </c>
      <c r="Y3586" s="9">
        <f t="shared" si="498"/>
        <v>2.6958109547762501E-3</v>
      </c>
      <c r="Z3586" s="10">
        <f t="shared" si="499"/>
        <v>12707764.948453609</v>
      </c>
      <c r="AA3586" s="10">
        <f t="shared" si="500"/>
        <v>292278.59381443303</v>
      </c>
      <c r="AB3586" s="10">
        <f t="shared" si="501"/>
        <v>1</v>
      </c>
      <c r="AC3586" s="9">
        <f t="shared" si="502"/>
        <v>12326532</v>
      </c>
      <c r="AD3586" s="10">
        <f t="shared" si="503"/>
        <v>10033489.331047118</v>
      </c>
    </row>
    <row r="3587" spans="1:30" x14ac:dyDescent="0.2">
      <c r="A3587" t="s">
        <v>1243</v>
      </c>
      <c r="B3587" s="1">
        <v>43617</v>
      </c>
      <c r="C3587" t="s">
        <v>395</v>
      </c>
      <c r="D3587" s="2">
        <v>37209</v>
      </c>
      <c r="E3587" s="2">
        <v>0</v>
      </c>
      <c r="F3587" s="2">
        <v>8941</v>
      </c>
      <c r="G3587" s="2">
        <v>8948</v>
      </c>
      <c r="H3587" s="2">
        <v>8978</v>
      </c>
      <c r="I3587" s="2">
        <v>10342</v>
      </c>
      <c r="J3587" s="2">
        <v>0</v>
      </c>
      <c r="K3587" s="2">
        <v>0</v>
      </c>
      <c r="L3587" s="2">
        <v>0</v>
      </c>
      <c r="M3587" s="2">
        <v>9.3022500000000008</v>
      </c>
      <c r="N3587" s="8">
        <f t="shared" ref="N3587:N3650" si="504">M3587*100000</f>
        <v>930225.00000000012</v>
      </c>
      <c r="O3587" s="2">
        <v>0</v>
      </c>
      <c r="P3587" s="2">
        <v>2.2352500000000002</v>
      </c>
      <c r="Q3587" s="2">
        <v>2.2370000000000001</v>
      </c>
      <c r="R3587" s="2">
        <v>2.2444999999999999</v>
      </c>
      <c r="S3587" s="2">
        <v>2.5855000000000001</v>
      </c>
      <c r="T3587" s="2">
        <v>0</v>
      </c>
      <c r="U3587" s="2">
        <v>0</v>
      </c>
      <c r="V3587" s="2">
        <v>0</v>
      </c>
      <c r="W3587" s="2">
        <f t="shared" ref="W3587:W3650" si="505">299/12</f>
        <v>24.916666666666668</v>
      </c>
      <c r="X3587" s="9">
        <f t="shared" ref="X3587:X3650" si="506">N3587/D3587</f>
        <v>25.000000000000004</v>
      </c>
      <c r="Y3587" s="9">
        <f t="shared" ref="Y3587:Y3650" si="507">N3587/12326532</f>
        <v>7.5465264682718552E-2</v>
      </c>
      <c r="Z3587" s="10">
        <f t="shared" ref="Z3587:Z3650" si="508">AC3587*(1/(1-0.03))</f>
        <v>12707764.948453609</v>
      </c>
      <c r="AA3587" s="10">
        <f t="shared" ref="AA3587:AA3650" si="509">Z3587*0.023</f>
        <v>292278.59381443303</v>
      </c>
      <c r="AB3587" s="10">
        <f t="shared" ref="AB3587:AB3650" si="510">COUNTIF(C3587:C10938,C3587)</f>
        <v>1</v>
      </c>
      <c r="AC3587" s="9">
        <f t="shared" ref="AC3587:AC3650" si="511">12326532/AB3587</f>
        <v>12326532</v>
      </c>
      <c r="AD3587" s="10">
        <f t="shared" ref="AD3587:AD3650" si="512">AA3587*X3587</f>
        <v>7306964.8453608267</v>
      </c>
    </row>
    <row r="3588" spans="1:30" x14ac:dyDescent="0.2">
      <c r="A3588" t="s">
        <v>1243</v>
      </c>
      <c r="B3588" s="1">
        <v>43617</v>
      </c>
      <c r="C3588" t="s">
        <v>1372</v>
      </c>
      <c r="D3588" s="2">
        <v>2950</v>
      </c>
      <c r="E3588" s="2">
        <v>0</v>
      </c>
      <c r="F3588" s="2">
        <v>0</v>
      </c>
      <c r="G3588" s="2">
        <v>2950</v>
      </c>
      <c r="H3588" s="2"/>
      <c r="I3588" s="2">
        <v>0</v>
      </c>
      <c r="J3588" s="2">
        <v>0</v>
      </c>
      <c r="K3588" s="2">
        <v>0</v>
      </c>
      <c r="L3588" s="2">
        <v>0</v>
      </c>
      <c r="M3588" s="2">
        <v>1.0325</v>
      </c>
      <c r="N3588" s="8">
        <f t="shared" si="504"/>
        <v>103250</v>
      </c>
      <c r="O3588" s="2">
        <v>0</v>
      </c>
      <c r="P3588" s="2">
        <v>0</v>
      </c>
      <c r="Q3588" s="2">
        <v>1.0325</v>
      </c>
      <c r="R3588" s="2">
        <v>0</v>
      </c>
      <c r="S3588" s="2">
        <v>0</v>
      </c>
      <c r="T3588" s="2">
        <v>0</v>
      </c>
      <c r="U3588" s="2">
        <v>0</v>
      </c>
      <c r="V3588" s="2">
        <v>0</v>
      </c>
      <c r="W3588" s="2">
        <f t="shared" si="505"/>
        <v>24.916666666666668</v>
      </c>
      <c r="X3588" s="9">
        <f t="shared" si="506"/>
        <v>35</v>
      </c>
      <c r="Y3588" s="9">
        <f t="shared" si="507"/>
        <v>8.3762407788338204E-3</v>
      </c>
      <c r="Z3588" s="10">
        <f t="shared" si="508"/>
        <v>6353882.4742268045</v>
      </c>
      <c r="AA3588" s="10">
        <f t="shared" si="509"/>
        <v>146139.29690721651</v>
      </c>
      <c r="AB3588" s="10">
        <f t="shared" si="510"/>
        <v>2</v>
      </c>
      <c r="AC3588" s="9">
        <f t="shared" si="511"/>
        <v>6163266</v>
      </c>
      <c r="AD3588" s="10">
        <f t="shared" si="512"/>
        <v>5114875.3917525783</v>
      </c>
    </row>
    <row r="3589" spans="1:30" x14ac:dyDescent="0.2">
      <c r="A3589" t="s">
        <v>1243</v>
      </c>
      <c r="B3589" s="1">
        <v>43617</v>
      </c>
      <c r="C3589" t="s">
        <v>1306</v>
      </c>
      <c r="D3589" s="2">
        <v>1201</v>
      </c>
      <c r="E3589" s="2">
        <v>1201</v>
      </c>
      <c r="F3589" s="2">
        <v>0</v>
      </c>
      <c r="G3589" s="2">
        <v>0</v>
      </c>
      <c r="H3589" s="2"/>
      <c r="I3589" s="2">
        <v>0</v>
      </c>
      <c r="J3589" s="2">
        <v>0</v>
      </c>
      <c r="K3589" s="2">
        <v>0</v>
      </c>
      <c r="L3589" s="2">
        <v>0</v>
      </c>
      <c r="M3589" s="2">
        <v>0.42035</v>
      </c>
      <c r="N3589" s="8">
        <f t="shared" si="504"/>
        <v>42035</v>
      </c>
      <c r="O3589" s="2">
        <v>0.42035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f t="shared" si="505"/>
        <v>24.916666666666668</v>
      </c>
      <c r="X3589" s="9">
        <f t="shared" si="506"/>
        <v>35</v>
      </c>
      <c r="Y3589" s="9">
        <f t="shared" si="507"/>
        <v>3.4101237882642093E-3</v>
      </c>
      <c r="Z3589" s="10">
        <f t="shared" si="508"/>
        <v>12707764.948453609</v>
      </c>
      <c r="AA3589" s="10">
        <f t="shared" si="509"/>
        <v>292278.59381443303</v>
      </c>
      <c r="AB3589" s="10">
        <f t="shared" si="510"/>
        <v>1</v>
      </c>
      <c r="AC3589" s="9">
        <f t="shared" si="511"/>
        <v>12326532</v>
      </c>
      <c r="AD3589" s="10">
        <f t="shared" si="512"/>
        <v>10229750.783505157</v>
      </c>
    </row>
    <row r="3590" spans="1:30" x14ac:dyDescent="0.2">
      <c r="A3590" t="s">
        <v>1243</v>
      </c>
      <c r="B3590" s="1">
        <v>43617</v>
      </c>
      <c r="C3590" t="s">
        <v>1373</v>
      </c>
      <c r="D3590" s="2">
        <v>9915</v>
      </c>
      <c r="E3590" s="2">
        <v>3531</v>
      </c>
      <c r="F3590" s="2">
        <v>0</v>
      </c>
      <c r="G3590" s="2">
        <v>0</v>
      </c>
      <c r="H3590" s="2"/>
      <c r="I3590" s="2">
        <v>2806</v>
      </c>
      <c r="J3590" s="2">
        <v>0</v>
      </c>
      <c r="K3590" s="2">
        <v>0</v>
      </c>
      <c r="L3590" s="2">
        <v>3578</v>
      </c>
      <c r="M3590" s="2">
        <v>4.2032999999999996</v>
      </c>
      <c r="N3590" s="8">
        <f t="shared" si="504"/>
        <v>420329.99999999994</v>
      </c>
      <c r="O3590" s="2">
        <v>1.7655000000000001</v>
      </c>
      <c r="P3590" s="2">
        <v>0</v>
      </c>
      <c r="Q3590" s="2">
        <v>0</v>
      </c>
      <c r="R3590" s="2">
        <v>0</v>
      </c>
      <c r="S3590" s="2">
        <v>1.5432999999999999</v>
      </c>
      <c r="T3590" s="2">
        <v>0</v>
      </c>
      <c r="U3590" s="2">
        <v>0</v>
      </c>
      <c r="V3590" s="2">
        <v>0.89449999999999996</v>
      </c>
      <c r="W3590" s="2">
        <f t="shared" si="505"/>
        <v>24.916666666666668</v>
      </c>
      <c r="X3590" s="9">
        <f t="shared" si="506"/>
        <v>42.39334341906202</v>
      </c>
      <c r="Y3590" s="9">
        <f t="shared" si="507"/>
        <v>3.4099615366268467E-2</v>
      </c>
      <c r="Z3590" s="10">
        <f t="shared" si="508"/>
        <v>12707764.948453609</v>
      </c>
      <c r="AA3590" s="10">
        <f t="shared" si="509"/>
        <v>292278.59381443303</v>
      </c>
      <c r="AB3590" s="10">
        <f t="shared" si="510"/>
        <v>1</v>
      </c>
      <c r="AC3590" s="9">
        <f t="shared" si="511"/>
        <v>12326532</v>
      </c>
      <c r="AD3590" s="10">
        <f t="shared" si="512"/>
        <v>12390666.801615795</v>
      </c>
    </row>
    <row r="3591" spans="1:30" x14ac:dyDescent="0.2">
      <c r="A3591" t="s">
        <v>1243</v>
      </c>
      <c r="B3591" s="1">
        <v>43617</v>
      </c>
      <c r="C3591" t="s">
        <v>1374</v>
      </c>
      <c r="D3591" s="2">
        <v>2454</v>
      </c>
      <c r="E3591" s="2">
        <v>351</v>
      </c>
      <c r="F3591" s="2">
        <v>0</v>
      </c>
      <c r="G3591" s="2">
        <v>704</v>
      </c>
      <c r="H3591" s="2"/>
      <c r="I3591" s="2">
        <v>0</v>
      </c>
      <c r="J3591" s="2">
        <v>688</v>
      </c>
      <c r="K3591" s="2">
        <v>711</v>
      </c>
      <c r="L3591" s="2">
        <v>0</v>
      </c>
      <c r="M3591" s="2">
        <v>0.87370000000000003</v>
      </c>
      <c r="N3591" s="8">
        <f t="shared" si="504"/>
        <v>87370</v>
      </c>
      <c r="O3591" s="2">
        <v>0.17549999999999999</v>
      </c>
      <c r="P3591" s="2">
        <v>0</v>
      </c>
      <c r="Q3591" s="2">
        <v>0.24640000000000001</v>
      </c>
      <c r="R3591" s="2">
        <v>0</v>
      </c>
      <c r="S3591" s="2">
        <v>0</v>
      </c>
      <c r="T3591" s="2">
        <v>0.30959999999999999</v>
      </c>
      <c r="U3591" s="2">
        <v>0.14219999999999999</v>
      </c>
      <c r="V3591" s="2">
        <v>0</v>
      </c>
      <c r="W3591" s="2">
        <f t="shared" si="505"/>
        <v>24.916666666666668</v>
      </c>
      <c r="X3591" s="9">
        <f t="shared" si="506"/>
        <v>35.603096984515076</v>
      </c>
      <c r="Y3591" s="9">
        <f t="shared" si="507"/>
        <v>7.0879627781763764E-3</v>
      </c>
      <c r="Z3591" s="10">
        <f t="shared" si="508"/>
        <v>12707764.948453609</v>
      </c>
      <c r="AA3591" s="10">
        <f t="shared" si="509"/>
        <v>292278.59381443303</v>
      </c>
      <c r="AB3591" s="10">
        <f t="shared" si="510"/>
        <v>1</v>
      </c>
      <c r="AC3591" s="9">
        <f t="shared" si="511"/>
        <v>12326532</v>
      </c>
      <c r="AD3591" s="10">
        <f t="shared" si="512"/>
        <v>10406023.122072948</v>
      </c>
    </row>
    <row r="3592" spans="1:30" x14ac:dyDescent="0.2">
      <c r="A3592" t="s">
        <v>1243</v>
      </c>
      <c r="B3592" s="1">
        <v>43617</v>
      </c>
      <c r="C3592" t="s">
        <v>260</v>
      </c>
      <c r="D3592" s="2">
        <v>43898</v>
      </c>
      <c r="E3592" s="2">
        <v>20656</v>
      </c>
      <c r="F3592" s="2">
        <v>4642</v>
      </c>
      <c r="G3592" s="2">
        <v>0</v>
      </c>
      <c r="H3592" s="2"/>
      <c r="I3592" s="2">
        <v>0</v>
      </c>
      <c r="J3592" s="2">
        <v>18600</v>
      </c>
      <c r="K3592" s="2">
        <v>0</v>
      </c>
      <c r="L3592" s="2">
        <v>0</v>
      </c>
      <c r="M3592" s="2">
        <v>23.478650000000002</v>
      </c>
      <c r="N3592" s="8">
        <f t="shared" si="504"/>
        <v>2347865</v>
      </c>
      <c r="O3592" s="2">
        <v>12.995849999999999</v>
      </c>
      <c r="P3592" s="2">
        <v>1.1605000000000001</v>
      </c>
      <c r="Q3592" s="2">
        <v>0</v>
      </c>
      <c r="R3592" s="2">
        <v>0</v>
      </c>
      <c r="S3592" s="2">
        <v>0</v>
      </c>
      <c r="T3592" s="2">
        <v>9.3222999999999985</v>
      </c>
      <c r="U3592" s="2">
        <v>0</v>
      </c>
      <c r="V3592" s="2">
        <v>0</v>
      </c>
      <c r="W3592" s="2">
        <f t="shared" si="505"/>
        <v>24.916666666666668</v>
      </c>
      <c r="X3592" s="9">
        <f t="shared" si="506"/>
        <v>53.484555105016177</v>
      </c>
      <c r="Y3592" s="9">
        <f t="shared" si="507"/>
        <v>0.19047247027793382</v>
      </c>
      <c r="Z3592" s="10">
        <f t="shared" si="508"/>
        <v>2541552.989690722</v>
      </c>
      <c r="AA3592" s="10">
        <f t="shared" si="509"/>
        <v>58455.718762886601</v>
      </c>
      <c r="AB3592" s="10">
        <f t="shared" si="510"/>
        <v>5</v>
      </c>
      <c r="AC3592" s="9">
        <f t="shared" si="511"/>
        <v>2465306.4</v>
      </c>
      <c r="AD3592" s="10">
        <f t="shared" si="512"/>
        <v>3126478.1113769365</v>
      </c>
    </row>
    <row r="3593" spans="1:30" x14ac:dyDescent="0.2">
      <c r="A3593" t="s">
        <v>1243</v>
      </c>
      <c r="B3593" s="1">
        <v>43617</v>
      </c>
      <c r="C3593" t="s">
        <v>1111</v>
      </c>
      <c r="D3593" s="2">
        <v>36427</v>
      </c>
      <c r="E3593" s="2">
        <v>0</v>
      </c>
      <c r="F3593" s="2">
        <v>7126</v>
      </c>
      <c r="G3593" s="2">
        <v>9305</v>
      </c>
      <c r="H3593" s="2">
        <v>2500</v>
      </c>
      <c r="I3593" s="2">
        <v>4876</v>
      </c>
      <c r="J3593" s="2">
        <v>4280</v>
      </c>
      <c r="K3593" s="2">
        <v>3392</v>
      </c>
      <c r="L3593" s="2">
        <v>0</v>
      </c>
      <c r="M3593" s="2">
        <v>11.413187000000001</v>
      </c>
      <c r="N3593" s="8">
        <f t="shared" si="504"/>
        <v>1141318.7</v>
      </c>
      <c r="O3593" s="2">
        <v>0</v>
      </c>
      <c r="P3593" s="2">
        <v>1.38175</v>
      </c>
      <c r="Q3593" s="2">
        <v>3.0292620000000001</v>
      </c>
      <c r="R3593" s="2">
        <v>0.96897500000000003</v>
      </c>
      <c r="S3593" s="2">
        <v>1.5158499999999999</v>
      </c>
      <c r="T3593" s="2">
        <v>2.05715</v>
      </c>
      <c r="U3593" s="2">
        <v>0.6784</v>
      </c>
      <c r="V3593" s="2">
        <v>0</v>
      </c>
      <c r="W3593" s="2">
        <f t="shared" si="505"/>
        <v>24.916666666666668</v>
      </c>
      <c r="X3593" s="9">
        <f t="shared" si="506"/>
        <v>31.331668817086225</v>
      </c>
      <c r="Y3593" s="9">
        <f t="shared" si="507"/>
        <v>9.2590413913662004E-2</v>
      </c>
      <c r="Z3593" s="10">
        <f t="shared" si="508"/>
        <v>2541552.989690722</v>
      </c>
      <c r="AA3593" s="10">
        <f t="shared" si="509"/>
        <v>58455.718762886601</v>
      </c>
      <c r="AB3593" s="10">
        <f t="shared" si="510"/>
        <v>5</v>
      </c>
      <c r="AC3593" s="9">
        <f t="shared" si="511"/>
        <v>2465306.4</v>
      </c>
      <c r="AD3593" s="10">
        <f t="shared" si="512"/>
        <v>1831515.2207434962</v>
      </c>
    </row>
    <row r="3594" spans="1:30" x14ac:dyDescent="0.2">
      <c r="A3594" t="s">
        <v>1243</v>
      </c>
      <c r="B3594" s="1">
        <v>43617</v>
      </c>
      <c r="C3594" t="s">
        <v>570</v>
      </c>
      <c r="D3594" s="2">
        <v>4729</v>
      </c>
      <c r="E3594" s="2">
        <v>0</v>
      </c>
      <c r="F3594" s="2">
        <v>0</v>
      </c>
      <c r="G3594" s="2">
        <v>0</v>
      </c>
      <c r="H3594" s="2">
        <v>3704</v>
      </c>
      <c r="I3594" s="2">
        <v>0</v>
      </c>
      <c r="J3594" s="2">
        <v>0</v>
      </c>
      <c r="K3594" s="2">
        <v>1025</v>
      </c>
      <c r="L3594" s="2">
        <v>0</v>
      </c>
      <c r="M3594" s="2">
        <v>1.5256999999999998</v>
      </c>
      <c r="N3594" s="8">
        <f t="shared" si="504"/>
        <v>152569.99999999997</v>
      </c>
      <c r="O3594" s="2">
        <v>0</v>
      </c>
      <c r="P3594" s="2">
        <v>0</v>
      </c>
      <c r="Q3594" s="2">
        <v>0</v>
      </c>
      <c r="R3594" s="2">
        <v>1.3206999999999998</v>
      </c>
      <c r="S3594" s="2">
        <v>0</v>
      </c>
      <c r="T3594" s="2">
        <v>0</v>
      </c>
      <c r="U3594" s="2">
        <v>0.20499999999999999</v>
      </c>
      <c r="V3594" s="2">
        <v>0</v>
      </c>
      <c r="W3594" s="2">
        <f t="shared" si="505"/>
        <v>24.916666666666668</v>
      </c>
      <c r="X3594" s="9">
        <f t="shared" si="506"/>
        <v>32.262634806512999</v>
      </c>
      <c r="Y3594" s="9">
        <f t="shared" si="507"/>
        <v>1.2377366156190563E-2</v>
      </c>
      <c r="Z3594" s="10">
        <f t="shared" si="508"/>
        <v>1815394.9926362301</v>
      </c>
      <c r="AA3594" s="10">
        <f t="shared" si="509"/>
        <v>41754.084830633292</v>
      </c>
      <c r="AB3594" s="10">
        <f t="shared" si="510"/>
        <v>7</v>
      </c>
      <c r="AC3594" s="9">
        <f t="shared" si="511"/>
        <v>1760933.142857143</v>
      </c>
      <c r="AD3594" s="10">
        <f t="shared" si="512"/>
        <v>1347096.7905708861</v>
      </c>
    </row>
    <row r="3595" spans="1:30" x14ac:dyDescent="0.2">
      <c r="A3595" t="s">
        <v>1243</v>
      </c>
      <c r="B3595" s="1">
        <v>43617</v>
      </c>
      <c r="C3595" t="s">
        <v>1307</v>
      </c>
      <c r="D3595" s="2">
        <v>227</v>
      </c>
      <c r="E3595" s="2">
        <v>0</v>
      </c>
      <c r="F3595" s="2">
        <v>0</v>
      </c>
      <c r="G3595" s="2">
        <v>0</v>
      </c>
      <c r="H3595" s="2"/>
      <c r="I3595" s="2">
        <v>0</v>
      </c>
      <c r="J3595" s="2">
        <v>0</v>
      </c>
      <c r="K3595" s="2">
        <v>227</v>
      </c>
      <c r="L3595" s="2">
        <v>0</v>
      </c>
      <c r="M3595" s="2">
        <v>4.5400000000000003E-2</v>
      </c>
      <c r="N3595" s="8">
        <f t="shared" si="504"/>
        <v>4540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s="2">
        <v>4.5400000000000003E-2</v>
      </c>
      <c r="V3595" s="2">
        <v>0</v>
      </c>
      <c r="W3595" s="2">
        <f t="shared" si="505"/>
        <v>24.916666666666668</v>
      </c>
      <c r="X3595" s="9">
        <f t="shared" si="506"/>
        <v>20</v>
      </c>
      <c r="Y3595" s="9">
        <f t="shared" si="507"/>
        <v>3.6831121681264446E-4</v>
      </c>
      <c r="Z3595" s="10">
        <f t="shared" si="508"/>
        <v>12707764.948453609</v>
      </c>
      <c r="AA3595" s="10">
        <f t="shared" si="509"/>
        <v>292278.59381443303</v>
      </c>
      <c r="AB3595" s="10">
        <f t="shared" si="510"/>
        <v>1</v>
      </c>
      <c r="AC3595" s="9">
        <f t="shared" si="511"/>
        <v>12326532</v>
      </c>
      <c r="AD3595" s="10">
        <f t="shared" si="512"/>
        <v>5845571.8762886608</v>
      </c>
    </row>
    <row r="3596" spans="1:30" x14ac:dyDescent="0.2">
      <c r="A3596" t="s">
        <v>1243</v>
      </c>
      <c r="B3596" s="1">
        <v>43617</v>
      </c>
      <c r="C3596" t="s">
        <v>402</v>
      </c>
      <c r="D3596" s="2">
        <v>48</v>
      </c>
      <c r="E3596" s="2">
        <v>0</v>
      </c>
      <c r="F3596" s="2">
        <v>0</v>
      </c>
      <c r="G3596" s="2">
        <v>0</v>
      </c>
      <c r="H3596" s="2"/>
      <c r="I3596" s="2">
        <v>0</v>
      </c>
      <c r="J3596" s="2">
        <v>48</v>
      </c>
      <c r="K3596" s="2">
        <v>0</v>
      </c>
      <c r="L3596" s="2">
        <v>0</v>
      </c>
      <c r="M3596" s="2">
        <v>2.1600000000000001E-2</v>
      </c>
      <c r="N3596" s="8">
        <f t="shared" si="504"/>
        <v>2160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2.1600000000000001E-2</v>
      </c>
      <c r="U3596" s="2">
        <v>0</v>
      </c>
      <c r="V3596" s="2">
        <v>0</v>
      </c>
      <c r="W3596" s="2">
        <f t="shared" si="505"/>
        <v>24.916666666666668</v>
      </c>
      <c r="X3596" s="9">
        <f t="shared" si="506"/>
        <v>45</v>
      </c>
      <c r="Y3596" s="9">
        <f t="shared" si="507"/>
        <v>1.7523176835139033E-4</v>
      </c>
      <c r="Z3596" s="10">
        <f t="shared" si="508"/>
        <v>3176941.2371134022</v>
      </c>
      <c r="AA3596" s="10">
        <f t="shared" si="509"/>
        <v>73069.648453608257</v>
      </c>
      <c r="AB3596" s="10">
        <f t="shared" si="510"/>
        <v>4</v>
      </c>
      <c r="AC3596" s="9">
        <f t="shared" si="511"/>
        <v>3081633</v>
      </c>
      <c r="AD3596" s="10">
        <f t="shared" si="512"/>
        <v>3288134.1804123716</v>
      </c>
    </row>
    <row r="3597" spans="1:30" x14ac:dyDescent="0.2">
      <c r="A3597" t="s">
        <v>1243</v>
      </c>
      <c r="B3597" s="1">
        <v>43617</v>
      </c>
      <c r="C3597" t="s">
        <v>1190</v>
      </c>
      <c r="D3597" s="2">
        <v>56</v>
      </c>
      <c r="E3597" s="2">
        <v>0</v>
      </c>
      <c r="F3597" s="2">
        <v>56</v>
      </c>
      <c r="G3597" s="2">
        <v>0</v>
      </c>
      <c r="H3597" s="2"/>
      <c r="I3597" s="2">
        <v>0</v>
      </c>
      <c r="J3597" s="2">
        <v>0</v>
      </c>
      <c r="K3597" s="2">
        <v>0</v>
      </c>
      <c r="L3597" s="2">
        <v>0</v>
      </c>
      <c r="M3597" s="2">
        <v>9.7999999999999997E-3</v>
      </c>
      <c r="N3597" s="8">
        <f t="shared" si="504"/>
        <v>980</v>
      </c>
      <c r="O3597" s="2">
        <v>0</v>
      </c>
      <c r="P3597" s="2">
        <v>9.7999999999999997E-3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f t="shared" si="505"/>
        <v>24.916666666666668</v>
      </c>
      <c r="X3597" s="9">
        <f t="shared" si="506"/>
        <v>17.5</v>
      </c>
      <c r="Y3597" s="9">
        <f t="shared" si="507"/>
        <v>7.9503302307575241E-5</v>
      </c>
      <c r="Z3597" s="10">
        <f t="shared" si="508"/>
        <v>12707764.948453609</v>
      </c>
      <c r="AA3597" s="10">
        <f t="shared" si="509"/>
        <v>292278.59381443303</v>
      </c>
      <c r="AB3597" s="10">
        <f t="shared" si="510"/>
        <v>1</v>
      </c>
      <c r="AC3597" s="9">
        <f t="shared" si="511"/>
        <v>12326532</v>
      </c>
      <c r="AD3597" s="10">
        <f t="shared" si="512"/>
        <v>5114875.3917525783</v>
      </c>
    </row>
    <row r="3598" spans="1:30" x14ac:dyDescent="0.2">
      <c r="A3598" t="s">
        <v>1243</v>
      </c>
      <c r="B3598" s="1">
        <v>43617</v>
      </c>
      <c r="C3598" t="s">
        <v>266</v>
      </c>
      <c r="D3598" s="2">
        <v>1006</v>
      </c>
      <c r="E3598" s="2">
        <v>0</v>
      </c>
      <c r="F3598" s="2">
        <v>1006</v>
      </c>
      <c r="G3598" s="2">
        <v>0</v>
      </c>
      <c r="H3598" s="2"/>
      <c r="I3598" s="2">
        <v>0</v>
      </c>
      <c r="J3598" s="2">
        <v>0</v>
      </c>
      <c r="K3598" s="2">
        <v>0</v>
      </c>
      <c r="L3598" s="2">
        <v>0</v>
      </c>
      <c r="M3598" s="2">
        <v>0.17604999999999998</v>
      </c>
      <c r="N3598" s="8">
        <f t="shared" si="504"/>
        <v>17605</v>
      </c>
      <c r="O3598" s="2">
        <v>0</v>
      </c>
      <c r="P3598" s="2">
        <v>0.17604999999999998</v>
      </c>
      <c r="Q3598" s="2">
        <v>0</v>
      </c>
      <c r="R3598" s="2">
        <v>0</v>
      </c>
      <c r="S3598" s="2">
        <v>0</v>
      </c>
      <c r="T3598" s="2">
        <v>0</v>
      </c>
      <c r="U3598" s="2">
        <v>0</v>
      </c>
      <c r="V3598" s="2">
        <v>0</v>
      </c>
      <c r="W3598" s="2">
        <f t="shared" si="505"/>
        <v>24.916666666666668</v>
      </c>
      <c r="X3598" s="9">
        <f t="shared" si="506"/>
        <v>17.5</v>
      </c>
      <c r="Y3598" s="9">
        <f t="shared" si="507"/>
        <v>1.4282200378825122E-3</v>
      </c>
      <c r="Z3598" s="10">
        <f t="shared" si="508"/>
        <v>12707764.948453609</v>
      </c>
      <c r="AA3598" s="10">
        <f t="shared" si="509"/>
        <v>292278.59381443303</v>
      </c>
      <c r="AB3598" s="10">
        <f t="shared" si="510"/>
        <v>1</v>
      </c>
      <c r="AC3598" s="9">
        <f t="shared" si="511"/>
        <v>12326532</v>
      </c>
      <c r="AD3598" s="10">
        <f t="shared" si="512"/>
        <v>5114875.3917525783</v>
      </c>
    </row>
    <row r="3599" spans="1:30" x14ac:dyDescent="0.2">
      <c r="A3599" t="s">
        <v>1243</v>
      </c>
      <c r="B3599" s="1">
        <v>43617</v>
      </c>
      <c r="C3599" t="s">
        <v>404</v>
      </c>
      <c r="D3599" s="2">
        <v>5454</v>
      </c>
      <c r="E3599" s="2">
        <v>0</v>
      </c>
      <c r="F3599" s="2">
        <v>0</v>
      </c>
      <c r="G3599" s="2">
        <v>0</v>
      </c>
      <c r="H3599" s="2"/>
      <c r="I3599" s="2">
        <v>0</v>
      </c>
      <c r="J3599" s="2">
        <v>0</v>
      </c>
      <c r="K3599" s="2">
        <v>5454</v>
      </c>
      <c r="L3599" s="2">
        <v>0</v>
      </c>
      <c r="M3599" s="2">
        <v>1.0908</v>
      </c>
      <c r="N3599" s="8">
        <f t="shared" si="504"/>
        <v>109080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1.0908</v>
      </c>
      <c r="V3599" s="2">
        <v>0</v>
      </c>
      <c r="W3599" s="2">
        <f t="shared" si="505"/>
        <v>24.916666666666668</v>
      </c>
      <c r="X3599" s="9">
        <f t="shared" si="506"/>
        <v>20</v>
      </c>
      <c r="Y3599" s="9">
        <f t="shared" si="507"/>
        <v>8.8492043017452116E-3</v>
      </c>
      <c r="Z3599" s="10">
        <f t="shared" si="508"/>
        <v>2117960.8247422683</v>
      </c>
      <c r="AA3599" s="10">
        <f t="shared" si="509"/>
        <v>48713.098969072169</v>
      </c>
      <c r="AB3599" s="10">
        <f t="shared" si="510"/>
        <v>6</v>
      </c>
      <c r="AC3599" s="9">
        <f t="shared" si="511"/>
        <v>2054422</v>
      </c>
      <c r="AD3599" s="10">
        <f t="shared" si="512"/>
        <v>974261.97938144335</v>
      </c>
    </row>
    <row r="3600" spans="1:30" x14ac:dyDescent="0.2">
      <c r="A3600" t="s">
        <v>1243</v>
      </c>
      <c r="B3600" s="1">
        <v>43617</v>
      </c>
      <c r="C3600" t="s">
        <v>91</v>
      </c>
      <c r="D3600" s="2">
        <v>18562</v>
      </c>
      <c r="E3600" s="2">
        <v>0</v>
      </c>
      <c r="F3600" s="2">
        <v>0</v>
      </c>
      <c r="G3600" s="2">
        <v>5381</v>
      </c>
      <c r="H3600" s="2"/>
      <c r="I3600" s="2">
        <v>0</v>
      </c>
      <c r="J3600" s="2">
        <v>9822</v>
      </c>
      <c r="K3600" s="2">
        <v>0</v>
      </c>
      <c r="L3600" s="2">
        <v>0</v>
      </c>
      <c r="M3600" s="2">
        <v>7.5120000000000005</v>
      </c>
      <c r="N3600" s="8">
        <f t="shared" si="504"/>
        <v>751200</v>
      </c>
      <c r="O3600" s="2">
        <v>0</v>
      </c>
      <c r="P3600" s="2">
        <v>0</v>
      </c>
      <c r="Q3600" s="2">
        <v>1.8833500000000001</v>
      </c>
      <c r="R3600" s="2">
        <v>0</v>
      </c>
      <c r="S3600" s="2">
        <v>0</v>
      </c>
      <c r="T3600" s="2">
        <v>3.7812000000000001</v>
      </c>
      <c r="U3600" s="2">
        <v>0</v>
      </c>
      <c r="V3600" s="2">
        <v>0</v>
      </c>
      <c r="W3600" s="2">
        <f t="shared" si="505"/>
        <v>24.916666666666668</v>
      </c>
      <c r="X3600" s="9">
        <f t="shared" si="506"/>
        <v>40.469776963689256</v>
      </c>
      <c r="Y3600" s="9">
        <f t="shared" si="507"/>
        <v>6.0941714993316853E-2</v>
      </c>
      <c r="Z3600" s="10">
        <f t="shared" si="508"/>
        <v>705986.9415807561</v>
      </c>
      <c r="AA3600" s="10">
        <f t="shared" si="509"/>
        <v>16237.69965635739</v>
      </c>
      <c r="AB3600" s="10">
        <f t="shared" si="510"/>
        <v>18</v>
      </c>
      <c r="AC3600" s="9">
        <f t="shared" si="511"/>
        <v>684807.33333333337</v>
      </c>
      <c r="AD3600" s="10">
        <f t="shared" si="512"/>
        <v>657136.08349615731</v>
      </c>
    </row>
    <row r="3601" spans="1:30" x14ac:dyDescent="0.2">
      <c r="A3601" t="s">
        <v>1243</v>
      </c>
      <c r="B3601" s="1">
        <v>43617</v>
      </c>
      <c r="C3601" t="s">
        <v>576</v>
      </c>
      <c r="D3601" s="2">
        <v>182</v>
      </c>
      <c r="E3601" s="2">
        <v>0</v>
      </c>
      <c r="F3601" s="2">
        <v>0</v>
      </c>
      <c r="G3601" s="2">
        <v>0</v>
      </c>
      <c r="H3601" s="2"/>
      <c r="I3601" s="2">
        <v>0</v>
      </c>
      <c r="J3601" s="2">
        <v>182</v>
      </c>
      <c r="K3601" s="2">
        <v>0</v>
      </c>
      <c r="L3601" s="2">
        <v>0</v>
      </c>
      <c r="M3601" s="2">
        <v>5.4600000000000003E-2</v>
      </c>
      <c r="N3601" s="8">
        <f t="shared" si="504"/>
        <v>5460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5.4600000000000003E-2</v>
      </c>
      <c r="U3601" s="2">
        <v>0</v>
      </c>
      <c r="V3601" s="2">
        <v>0</v>
      </c>
      <c r="W3601" s="2">
        <f t="shared" si="505"/>
        <v>24.916666666666668</v>
      </c>
      <c r="X3601" s="9">
        <f t="shared" si="506"/>
        <v>30</v>
      </c>
      <c r="Y3601" s="9">
        <f t="shared" si="507"/>
        <v>4.4294696999934777E-4</v>
      </c>
      <c r="Z3601" s="10">
        <f t="shared" si="508"/>
        <v>6353882.4742268045</v>
      </c>
      <c r="AA3601" s="10">
        <f t="shared" si="509"/>
        <v>146139.29690721651</v>
      </c>
      <c r="AB3601" s="10">
        <f t="shared" si="510"/>
        <v>2</v>
      </c>
      <c r="AC3601" s="9">
        <f t="shared" si="511"/>
        <v>6163266</v>
      </c>
      <c r="AD3601" s="10">
        <f t="shared" si="512"/>
        <v>4384178.9072164958</v>
      </c>
    </row>
    <row r="3602" spans="1:30" x14ac:dyDescent="0.2">
      <c r="A3602" t="s">
        <v>1243</v>
      </c>
      <c r="B3602" s="1">
        <v>43617</v>
      </c>
      <c r="C3602" t="s">
        <v>1375</v>
      </c>
      <c r="D3602" s="2">
        <v>579</v>
      </c>
      <c r="E3602" s="2">
        <v>0</v>
      </c>
      <c r="F3602" s="2">
        <v>0</v>
      </c>
      <c r="G3602" s="2">
        <v>0</v>
      </c>
      <c r="H3602" s="2"/>
      <c r="I3602" s="2">
        <v>0</v>
      </c>
      <c r="J3602" s="2">
        <v>0</v>
      </c>
      <c r="K3602" s="2">
        <v>0</v>
      </c>
      <c r="L3602" s="2">
        <v>579</v>
      </c>
      <c r="M3602" s="2">
        <v>0.14474999999999999</v>
      </c>
      <c r="N3602" s="8">
        <f t="shared" si="504"/>
        <v>14474.999999999998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0.14474999999999999</v>
      </c>
      <c r="W3602" s="2">
        <f t="shared" si="505"/>
        <v>24.916666666666668</v>
      </c>
      <c r="X3602" s="9">
        <f t="shared" si="506"/>
        <v>24.999999999999996</v>
      </c>
      <c r="Y3602" s="9">
        <f t="shared" si="507"/>
        <v>1.1742962254103586E-3</v>
      </c>
      <c r="Z3602" s="10">
        <f t="shared" si="508"/>
        <v>6353882.4742268045</v>
      </c>
      <c r="AA3602" s="10">
        <f t="shared" si="509"/>
        <v>146139.29690721651</v>
      </c>
      <c r="AB3602" s="10">
        <f t="shared" si="510"/>
        <v>2</v>
      </c>
      <c r="AC3602" s="9">
        <f t="shared" si="511"/>
        <v>6163266</v>
      </c>
      <c r="AD3602" s="10">
        <f t="shared" si="512"/>
        <v>3653482.4226804124</v>
      </c>
    </row>
    <row r="3603" spans="1:30" x14ac:dyDescent="0.2">
      <c r="A3603" t="s">
        <v>1243</v>
      </c>
      <c r="B3603" s="1">
        <v>43617</v>
      </c>
      <c r="C3603" t="s">
        <v>95</v>
      </c>
      <c r="D3603" s="2">
        <v>981</v>
      </c>
      <c r="E3603" s="2">
        <v>355</v>
      </c>
      <c r="F3603" s="2">
        <v>342</v>
      </c>
      <c r="G3603" s="2">
        <v>0</v>
      </c>
      <c r="H3603" s="2"/>
      <c r="I3603" s="2">
        <v>284</v>
      </c>
      <c r="J3603" s="2">
        <v>0</v>
      </c>
      <c r="K3603" s="2">
        <v>0</v>
      </c>
      <c r="L3603" s="2">
        <v>0</v>
      </c>
      <c r="M3603" s="2">
        <v>0.30476579999999998</v>
      </c>
      <c r="N3603" s="8">
        <f t="shared" si="504"/>
        <v>30476.579999999998</v>
      </c>
      <c r="O3603" s="2">
        <v>0.11285449999999998</v>
      </c>
      <c r="P3603" s="2">
        <v>0.10959389999999999</v>
      </c>
      <c r="Q3603" s="2">
        <v>0</v>
      </c>
      <c r="R3603" s="2">
        <v>0</v>
      </c>
      <c r="S3603" s="2">
        <v>8.2317399999999999E-2</v>
      </c>
      <c r="T3603" s="2">
        <v>0</v>
      </c>
      <c r="U3603" s="2">
        <v>0</v>
      </c>
      <c r="V3603" s="2">
        <v>0</v>
      </c>
      <c r="W3603" s="2">
        <f t="shared" si="505"/>
        <v>24.916666666666668</v>
      </c>
      <c r="X3603" s="9">
        <f t="shared" si="506"/>
        <v>31.066850152905197</v>
      </c>
      <c r="Y3603" s="9">
        <f t="shared" si="507"/>
        <v>2.4724375031030623E-3</v>
      </c>
      <c r="Z3603" s="10">
        <f t="shared" si="508"/>
        <v>577625.67947516404</v>
      </c>
      <c r="AA3603" s="10">
        <f t="shared" si="509"/>
        <v>13285.390627928773</v>
      </c>
      <c r="AB3603" s="10">
        <f t="shared" si="510"/>
        <v>22</v>
      </c>
      <c r="AC3603" s="9">
        <f t="shared" si="511"/>
        <v>560296.90909090906</v>
      </c>
      <c r="AD3603" s="10">
        <f t="shared" si="512"/>
        <v>412735.23986067425</v>
      </c>
    </row>
    <row r="3604" spans="1:30" x14ac:dyDescent="0.2">
      <c r="A3604" t="s">
        <v>1243</v>
      </c>
      <c r="B3604" s="1">
        <v>43617</v>
      </c>
      <c r="C3604" t="s">
        <v>96</v>
      </c>
      <c r="D3604" s="2">
        <v>6635</v>
      </c>
      <c r="E3604" s="2">
        <v>0</v>
      </c>
      <c r="F3604" s="2">
        <v>0</v>
      </c>
      <c r="G3604" s="2">
        <v>0</v>
      </c>
      <c r="H3604" s="2">
        <v>1985</v>
      </c>
      <c r="I3604" s="2">
        <v>0</v>
      </c>
      <c r="J3604" s="2">
        <v>3342</v>
      </c>
      <c r="K3604" s="2">
        <v>1308</v>
      </c>
      <c r="L3604" s="2">
        <v>0</v>
      </c>
      <c r="M3604" s="2">
        <v>2.5595000000000003</v>
      </c>
      <c r="N3604" s="8">
        <f t="shared" si="504"/>
        <v>255950.00000000003</v>
      </c>
      <c r="O3604" s="2">
        <v>0</v>
      </c>
      <c r="P3604" s="2">
        <v>0</v>
      </c>
      <c r="Q3604" s="2">
        <v>0</v>
      </c>
      <c r="R3604" s="2">
        <v>0.79400000000000004</v>
      </c>
      <c r="S3604" s="2">
        <v>0</v>
      </c>
      <c r="T3604" s="2">
        <v>1.5039</v>
      </c>
      <c r="U3604" s="2">
        <v>0.2616</v>
      </c>
      <c r="V3604" s="2">
        <v>0</v>
      </c>
      <c r="W3604" s="2">
        <f t="shared" si="505"/>
        <v>24.916666666666668</v>
      </c>
      <c r="X3604" s="9">
        <f t="shared" si="506"/>
        <v>38.575734740015079</v>
      </c>
      <c r="Y3604" s="9">
        <f t="shared" si="507"/>
        <v>2.0764153291452942E-2</v>
      </c>
      <c r="Z3604" s="10">
        <f t="shared" si="508"/>
        <v>977520.38065027772</v>
      </c>
      <c r="AA3604" s="10">
        <f t="shared" si="509"/>
        <v>22482.968754956386</v>
      </c>
      <c r="AB3604" s="10">
        <f t="shared" si="510"/>
        <v>13</v>
      </c>
      <c r="AC3604" s="9">
        <f t="shared" si="511"/>
        <v>948194.76923076925</v>
      </c>
      <c r="AD3604" s="10">
        <f t="shared" si="512"/>
        <v>867297.03885924467</v>
      </c>
    </row>
    <row r="3605" spans="1:30" x14ac:dyDescent="0.2">
      <c r="A3605" t="s">
        <v>1243</v>
      </c>
      <c r="B3605" s="1">
        <v>43617</v>
      </c>
      <c r="C3605" t="s">
        <v>580</v>
      </c>
      <c r="D3605" s="2">
        <v>3072</v>
      </c>
      <c r="E3605" s="2">
        <v>0</v>
      </c>
      <c r="F3605" s="2">
        <v>0</v>
      </c>
      <c r="G3605" s="2">
        <v>0</v>
      </c>
      <c r="H3605" s="2">
        <v>1546</v>
      </c>
      <c r="I3605" s="2">
        <v>0</v>
      </c>
      <c r="J3605" s="2">
        <v>0</v>
      </c>
      <c r="K3605" s="2">
        <v>1526</v>
      </c>
      <c r="L3605" s="2">
        <v>0</v>
      </c>
      <c r="M3605" s="2">
        <v>0.92359999999999998</v>
      </c>
      <c r="N3605" s="8">
        <f t="shared" si="504"/>
        <v>92360</v>
      </c>
      <c r="O3605" s="2">
        <v>0</v>
      </c>
      <c r="P3605" s="2">
        <v>0</v>
      </c>
      <c r="Q3605" s="2">
        <v>0</v>
      </c>
      <c r="R3605" s="2">
        <v>0.61839999999999995</v>
      </c>
      <c r="S3605" s="2">
        <v>0</v>
      </c>
      <c r="T3605" s="2">
        <v>0</v>
      </c>
      <c r="U3605" s="2">
        <v>0.30520000000000003</v>
      </c>
      <c r="V3605" s="2">
        <v>0</v>
      </c>
      <c r="W3605" s="2">
        <f t="shared" si="505"/>
        <v>24.916666666666668</v>
      </c>
      <c r="X3605" s="9">
        <f t="shared" si="506"/>
        <v>30.065104166666668</v>
      </c>
      <c r="Y3605" s="9">
        <f t="shared" si="507"/>
        <v>7.4927806133955601E-3</v>
      </c>
      <c r="Z3605" s="10">
        <f t="shared" si="508"/>
        <v>1411973.8831615122</v>
      </c>
      <c r="AA3605" s="10">
        <f t="shared" si="509"/>
        <v>32475.399312714781</v>
      </c>
      <c r="AB3605" s="10">
        <f t="shared" si="510"/>
        <v>9</v>
      </c>
      <c r="AC3605" s="9">
        <f t="shared" si="511"/>
        <v>1369614.6666666667</v>
      </c>
      <c r="AD3605" s="10">
        <f t="shared" si="512"/>
        <v>976376.26319086493</v>
      </c>
    </row>
    <row r="3606" spans="1:30" x14ac:dyDescent="0.2">
      <c r="A3606" t="s">
        <v>1243</v>
      </c>
      <c r="B3606" s="1">
        <v>43617</v>
      </c>
      <c r="C3606" t="s">
        <v>1311</v>
      </c>
      <c r="D3606" s="2">
        <v>376</v>
      </c>
      <c r="E3606" s="2">
        <v>179</v>
      </c>
      <c r="F3606" s="2">
        <v>0</v>
      </c>
      <c r="G3606" s="2">
        <v>0</v>
      </c>
      <c r="H3606" s="2"/>
      <c r="I3606" s="2">
        <v>0</v>
      </c>
      <c r="J3606" s="2">
        <v>0</v>
      </c>
      <c r="K3606" s="2">
        <v>0</v>
      </c>
      <c r="L3606" s="2">
        <v>197</v>
      </c>
      <c r="M3606" s="2">
        <v>0.13874999999999998</v>
      </c>
      <c r="N3606" s="8">
        <f t="shared" si="504"/>
        <v>13874.999999999998</v>
      </c>
      <c r="O3606" s="2">
        <v>8.9499999999999996E-2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s="2">
        <v>0</v>
      </c>
      <c r="V3606" s="2">
        <v>4.9250000000000002E-2</v>
      </c>
      <c r="W3606" s="2">
        <f t="shared" si="505"/>
        <v>24.916666666666668</v>
      </c>
      <c r="X3606" s="9">
        <f t="shared" si="506"/>
        <v>36.901595744680847</v>
      </c>
      <c r="Y3606" s="9">
        <f t="shared" si="507"/>
        <v>1.1256207342016391E-3</v>
      </c>
      <c r="Z3606" s="10">
        <f t="shared" si="508"/>
        <v>12707764.948453609</v>
      </c>
      <c r="AA3606" s="10">
        <f t="shared" si="509"/>
        <v>292278.59381443303</v>
      </c>
      <c r="AB3606" s="10">
        <f t="shared" si="510"/>
        <v>1</v>
      </c>
      <c r="AC3606" s="9">
        <f t="shared" si="511"/>
        <v>12326532</v>
      </c>
      <c r="AD3606" s="10">
        <f t="shared" si="512"/>
        <v>10785546.513763983</v>
      </c>
    </row>
    <row r="3607" spans="1:30" x14ac:dyDescent="0.2">
      <c r="A3607" t="s">
        <v>1243</v>
      </c>
      <c r="B3607" s="1">
        <v>43617</v>
      </c>
      <c r="C3607" t="s">
        <v>870</v>
      </c>
      <c r="D3607" s="2">
        <v>1614</v>
      </c>
      <c r="E3607" s="2">
        <v>0</v>
      </c>
      <c r="F3607" s="2">
        <v>0</v>
      </c>
      <c r="G3607" s="2">
        <v>0</v>
      </c>
      <c r="H3607" s="2"/>
      <c r="I3607" s="2">
        <v>1614</v>
      </c>
      <c r="J3607" s="2">
        <v>0</v>
      </c>
      <c r="K3607" s="2">
        <v>0</v>
      </c>
      <c r="L3607" s="2">
        <v>0</v>
      </c>
      <c r="M3607" s="2">
        <v>0.40350000000000003</v>
      </c>
      <c r="N3607" s="8">
        <f t="shared" si="504"/>
        <v>40350</v>
      </c>
      <c r="O3607" s="2">
        <v>0</v>
      </c>
      <c r="P3607" s="2">
        <v>0</v>
      </c>
      <c r="Q3607" s="2">
        <v>0</v>
      </c>
      <c r="R3607" s="2">
        <v>0</v>
      </c>
      <c r="S3607" s="2">
        <v>0.40350000000000003</v>
      </c>
      <c r="T3607" s="2">
        <v>0</v>
      </c>
      <c r="U3607" s="2">
        <v>0</v>
      </c>
      <c r="V3607" s="2">
        <v>0</v>
      </c>
      <c r="W3607" s="2">
        <f t="shared" si="505"/>
        <v>24.916666666666668</v>
      </c>
      <c r="X3607" s="9">
        <f t="shared" si="506"/>
        <v>25</v>
      </c>
      <c r="Y3607" s="9">
        <f t="shared" si="507"/>
        <v>3.2734267837863885E-3</v>
      </c>
      <c r="Z3607" s="10">
        <f t="shared" si="508"/>
        <v>1270776.494845361</v>
      </c>
      <c r="AA3607" s="10">
        <f t="shared" si="509"/>
        <v>29227.859381443301</v>
      </c>
      <c r="AB3607" s="10">
        <f t="shared" si="510"/>
        <v>10</v>
      </c>
      <c r="AC3607" s="9">
        <f t="shared" si="511"/>
        <v>1232653.2</v>
      </c>
      <c r="AD3607" s="10">
        <f t="shared" si="512"/>
        <v>730696.48453608248</v>
      </c>
    </row>
    <row r="3608" spans="1:30" x14ac:dyDescent="0.2">
      <c r="A3608" t="s">
        <v>1243</v>
      </c>
      <c r="B3608" s="1">
        <v>43617</v>
      </c>
      <c r="C3608" t="s">
        <v>674</v>
      </c>
      <c r="D3608" s="2">
        <v>2580</v>
      </c>
      <c r="E3608" s="2">
        <v>1307</v>
      </c>
      <c r="F3608" s="2">
        <v>0</v>
      </c>
      <c r="G3608" s="2">
        <v>0</v>
      </c>
      <c r="H3608" s="2"/>
      <c r="I3608" s="2">
        <v>0</v>
      </c>
      <c r="J3608" s="2">
        <v>0</v>
      </c>
      <c r="K3608" s="2">
        <v>0</v>
      </c>
      <c r="L3608" s="2">
        <v>1273</v>
      </c>
      <c r="M3608" s="2">
        <v>0.97174999999999989</v>
      </c>
      <c r="N3608" s="8">
        <f t="shared" si="504"/>
        <v>97174.999999999985</v>
      </c>
      <c r="O3608" s="2">
        <v>0.65349999999999997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s="2">
        <v>0</v>
      </c>
      <c r="V3608" s="2">
        <v>0.31824999999999998</v>
      </c>
      <c r="W3608" s="2">
        <f t="shared" si="505"/>
        <v>24.916666666666668</v>
      </c>
      <c r="X3608" s="9">
        <f t="shared" si="506"/>
        <v>37.664728682170534</v>
      </c>
      <c r="Y3608" s="9">
        <f t="shared" si="507"/>
        <v>7.8834014303455335E-3</v>
      </c>
      <c r="Z3608" s="10">
        <f t="shared" si="508"/>
        <v>747515.58520315343</v>
      </c>
      <c r="AA3608" s="10">
        <f t="shared" si="509"/>
        <v>17192.858459672527</v>
      </c>
      <c r="AB3608" s="10">
        <f t="shared" si="510"/>
        <v>17</v>
      </c>
      <c r="AC3608" s="9">
        <f t="shared" si="511"/>
        <v>725090.1176470588</v>
      </c>
      <c r="AD3608" s="10">
        <f t="shared" si="512"/>
        <v>647564.34915452613</v>
      </c>
    </row>
    <row r="3609" spans="1:30" x14ac:dyDescent="0.2">
      <c r="A3609" t="s">
        <v>1243</v>
      </c>
      <c r="B3609" s="1">
        <v>43617</v>
      </c>
      <c r="C3609" t="s">
        <v>1312</v>
      </c>
      <c r="D3609" s="2">
        <v>2487</v>
      </c>
      <c r="E3609" s="2">
        <v>0</v>
      </c>
      <c r="F3609" s="2">
        <v>0</v>
      </c>
      <c r="G3609" s="2">
        <v>2487</v>
      </c>
      <c r="H3609" s="2"/>
      <c r="I3609" s="2">
        <v>0</v>
      </c>
      <c r="J3609" s="2">
        <v>0</v>
      </c>
      <c r="K3609" s="2">
        <v>0</v>
      </c>
      <c r="L3609" s="2">
        <v>0</v>
      </c>
      <c r="M3609" s="2">
        <v>0.87044999999999995</v>
      </c>
      <c r="N3609" s="8">
        <f t="shared" si="504"/>
        <v>87045</v>
      </c>
      <c r="O3609" s="2">
        <v>0</v>
      </c>
      <c r="P3609" s="2">
        <v>0</v>
      </c>
      <c r="Q3609" s="2">
        <v>0.87044999999999995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f t="shared" si="505"/>
        <v>24.916666666666668</v>
      </c>
      <c r="X3609" s="9">
        <f t="shared" si="506"/>
        <v>35</v>
      </c>
      <c r="Y3609" s="9">
        <f t="shared" si="507"/>
        <v>7.0615968871049865E-3</v>
      </c>
      <c r="Z3609" s="10">
        <f t="shared" si="508"/>
        <v>6353882.4742268045</v>
      </c>
      <c r="AA3609" s="10">
        <f t="shared" si="509"/>
        <v>146139.29690721651</v>
      </c>
      <c r="AB3609" s="10">
        <f t="shared" si="510"/>
        <v>2</v>
      </c>
      <c r="AC3609" s="9">
        <f t="shared" si="511"/>
        <v>6163266</v>
      </c>
      <c r="AD3609" s="10">
        <f t="shared" si="512"/>
        <v>5114875.3917525783</v>
      </c>
    </row>
    <row r="3610" spans="1:30" x14ac:dyDescent="0.2">
      <c r="A3610" t="s">
        <v>1243</v>
      </c>
      <c r="B3610" s="1">
        <v>43617</v>
      </c>
      <c r="C3610" t="s">
        <v>1313</v>
      </c>
      <c r="D3610" s="2">
        <v>508</v>
      </c>
      <c r="E3610" s="2">
        <v>508</v>
      </c>
      <c r="F3610" s="2">
        <v>0</v>
      </c>
      <c r="G3610" s="2">
        <v>0</v>
      </c>
      <c r="H3610" s="2"/>
      <c r="I3610" s="2">
        <v>0</v>
      </c>
      <c r="J3610" s="2">
        <v>0</v>
      </c>
      <c r="K3610" s="2">
        <v>0</v>
      </c>
      <c r="L3610" s="2">
        <v>0</v>
      </c>
      <c r="M3610" s="2">
        <v>0.17780000000000001</v>
      </c>
      <c r="N3610" s="8">
        <f t="shared" si="504"/>
        <v>17780</v>
      </c>
      <c r="O3610" s="2">
        <v>0.17780000000000001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s="2">
        <v>0</v>
      </c>
      <c r="V3610" s="2">
        <v>0</v>
      </c>
      <c r="W3610" s="2">
        <f t="shared" si="505"/>
        <v>24.916666666666668</v>
      </c>
      <c r="X3610" s="9">
        <f t="shared" si="506"/>
        <v>35</v>
      </c>
      <c r="Y3610" s="9">
        <f t="shared" si="507"/>
        <v>1.4424170561517223E-3</v>
      </c>
      <c r="Z3610" s="10">
        <f t="shared" si="508"/>
        <v>4235921.6494845366</v>
      </c>
      <c r="AA3610" s="10">
        <f t="shared" si="509"/>
        <v>97426.197938144338</v>
      </c>
      <c r="AB3610" s="10">
        <f t="shared" si="510"/>
        <v>3</v>
      </c>
      <c r="AC3610" s="9">
        <f t="shared" si="511"/>
        <v>4108844</v>
      </c>
      <c r="AD3610" s="10">
        <f t="shared" si="512"/>
        <v>3409916.9278350519</v>
      </c>
    </row>
    <row r="3611" spans="1:30" x14ac:dyDescent="0.2">
      <c r="A3611" t="s">
        <v>1243</v>
      </c>
      <c r="B3611" s="1">
        <v>43617</v>
      </c>
      <c r="C3611" t="s">
        <v>101</v>
      </c>
      <c r="D3611" s="2">
        <v>1728</v>
      </c>
      <c r="E3611" s="2">
        <v>0</v>
      </c>
      <c r="F3611" s="2">
        <v>0</v>
      </c>
      <c r="G3611" s="2">
        <v>0</v>
      </c>
      <c r="H3611" s="2">
        <v>765</v>
      </c>
      <c r="I3611" s="2">
        <v>0</v>
      </c>
      <c r="J3611" s="2">
        <v>0</v>
      </c>
      <c r="K3611" s="2">
        <v>963</v>
      </c>
      <c r="L3611" s="2">
        <v>0</v>
      </c>
      <c r="M3611" s="2">
        <v>0.38385000000000002</v>
      </c>
      <c r="N3611" s="8">
        <f t="shared" si="504"/>
        <v>38385</v>
      </c>
      <c r="O3611" s="2">
        <v>0</v>
      </c>
      <c r="P3611" s="2">
        <v>0</v>
      </c>
      <c r="Q3611" s="2">
        <v>0</v>
      </c>
      <c r="R3611" s="2">
        <v>0.19125</v>
      </c>
      <c r="S3611" s="2">
        <v>0</v>
      </c>
      <c r="T3611" s="2">
        <v>0</v>
      </c>
      <c r="U3611" s="2">
        <v>0.19259999999999999</v>
      </c>
      <c r="V3611" s="2">
        <v>0</v>
      </c>
      <c r="W3611" s="2">
        <f t="shared" si="505"/>
        <v>24.916666666666668</v>
      </c>
      <c r="X3611" s="9">
        <f t="shared" si="506"/>
        <v>22.213541666666668</v>
      </c>
      <c r="Y3611" s="9">
        <f t="shared" si="507"/>
        <v>3.1140145500778323E-3</v>
      </c>
      <c r="Z3611" s="10">
        <f t="shared" si="508"/>
        <v>1588470.6185567011</v>
      </c>
      <c r="AA3611" s="10">
        <f t="shared" si="509"/>
        <v>36534.824226804129</v>
      </c>
      <c r="AB3611" s="10">
        <f t="shared" si="510"/>
        <v>8</v>
      </c>
      <c r="AC3611" s="9">
        <f t="shared" si="511"/>
        <v>1540816.5</v>
      </c>
      <c r="AD3611" s="10">
        <f t="shared" si="512"/>
        <v>811567.84024645633</v>
      </c>
    </row>
    <row r="3612" spans="1:30" x14ac:dyDescent="0.2">
      <c r="A3612" t="s">
        <v>1243</v>
      </c>
      <c r="B3612" s="1">
        <v>43617</v>
      </c>
      <c r="C3612" t="s">
        <v>103</v>
      </c>
      <c r="D3612" s="2">
        <v>693</v>
      </c>
      <c r="E3612" s="2">
        <v>0</v>
      </c>
      <c r="F3612" s="2">
        <v>0</v>
      </c>
      <c r="G3612" s="2">
        <v>0</v>
      </c>
      <c r="H3612" s="2"/>
      <c r="I3612" s="2">
        <v>479</v>
      </c>
      <c r="J3612" s="2">
        <v>214</v>
      </c>
      <c r="K3612" s="2">
        <v>0</v>
      </c>
      <c r="L3612" s="2">
        <v>0</v>
      </c>
      <c r="M3612" s="2">
        <v>0.35975000000000001</v>
      </c>
      <c r="N3612" s="8">
        <f t="shared" si="504"/>
        <v>35975</v>
      </c>
      <c r="O3612" s="2">
        <v>0</v>
      </c>
      <c r="P3612" s="2">
        <v>0</v>
      </c>
      <c r="Q3612" s="2">
        <v>0</v>
      </c>
      <c r="R3612" s="2">
        <v>0</v>
      </c>
      <c r="S3612" s="2">
        <v>0.26345000000000002</v>
      </c>
      <c r="T3612" s="2">
        <v>9.6299999999999997E-2</v>
      </c>
      <c r="U3612" s="2">
        <v>0</v>
      </c>
      <c r="V3612" s="2">
        <v>0</v>
      </c>
      <c r="W3612" s="2">
        <f t="shared" si="505"/>
        <v>24.916666666666668</v>
      </c>
      <c r="X3612" s="9">
        <f t="shared" si="506"/>
        <v>51.911976911976915</v>
      </c>
      <c r="Y3612" s="9">
        <f t="shared" si="507"/>
        <v>2.9185013270561421E-3</v>
      </c>
      <c r="Z3612" s="10">
        <f t="shared" si="508"/>
        <v>1815394.9926362301</v>
      </c>
      <c r="AA3612" s="10">
        <f t="shared" si="509"/>
        <v>41754.084830633292</v>
      </c>
      <c r="AB3612" s="10">
        <f t="shared" si="510"/>
        <v>7</v>
      </c>
      <c r="AC3612" s="9">
        <f t="shared" si="511"/>
        <v>1760933.142857143</v>
      </c>
      <c r="AD3612" s="10">
        <f t="shared" si="512"/>
        <v>2167537.0877085607</v>
      </c>
    </row>
    <row r="3613" spans="1:30" x14ac:dyDescent="0.2">
      <c r="A3613" t="s">
        <v>1243</v>
      </c>
      <c r="B3613" s="1">
        <v>43617</v>
      </c>
      <c r="C3613" t="s">
        <v>871</v>
      </c>
      <c r="D3613" s="2">
        <v>6128</v>
      </c>
      <c r="E3613" s="2">
        <v>0</v>
      </c>
      <c r="F3613" s="2">
        <v>0</v>
      </c>
      <c r="G3613" s="2">
        <v>6128</v>
      </c>
      <c r="H3613" s="2"/>
      <c r="I3613" s="2">
        <v>0</v>
      </c>
      <c r="J3613" s="2">
        <v>0</v>
      </c>
      <c r="K3613" s="2">
        <v>0</v>
      </c>
      <c r="L3613" s="2">
        <v>0</v>
      </c>
      <c r="M3613" s="2">
        <v>2.1448</v>
      </c>
      <c r="N3613" s="8">
        <f t="shared" si="504"/>
        <v>214480</v>
      </c>
      <c r="O3613" s="2">
        <v>0</v>
      </c>
      <c r="P3613" s="2">
        <v>0</v>
      </c>
      <c r="Q3613" s="2">
        <v>2.1448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f t="shared" si="505"/>
        <v>24.916666666666668</v>
      </c>
      <c r="X3613" s="9">
        <f t="shared" si="506"/>
        <v>35</v>
      </c>
      <c r="Y3613" s="9">
        <f t="shared" si="507"/>
        <v>1.7399865590743607E-2</v>
      </c>
      <c r="Z3613" s="10">
        <f t="shared" si="508"/>
        <v>705986.9415807561</v>
      </c>
      <c r="AA3613" s="10">
        <f t="shared" si="509"/>
        <v>16237.69965635739</v>
      </c>
      <c r="AB3613" s="10">
        <f t="shared" si="510"/>
        <v>18</v>
      </c>
      <c r="AC3613" s="9">
        <f t="shared" si="511"/>
        <v>684807.33333333337</v>
      </c>
      <c r="AD3613" s="10">
        <f t="shared" si="512"/>
        <v>568319.48797250865</v>
      </c>
    </row>
    <row r="3614" spans="1:30" x14ac:dyDescent="0.2">
      <c r="A3614" t="s">
        <v>1243</v>
      </c>
      <c r="B3614" s="1">
        <v>43617</v>
      </c>
      <c r="C3614" t="s">
        <v>105</v>
      </c>
      <c r="D3614" s="2">
        <v>128</v>
      </c>
      <c r="E3614" s="2">
        <v>0</v>
      </c>
      <c r="F3614" s="2">
        <v>0</v>
      </c>
      <c r="G3614" s="2">
        <v>0</v>
      </c>
      <c r="H3614" s="2">
        <v>128</v>
      </c>
      <c r="I3614" s="2">
        <v>0</v>
      </c>
      <c r="J3614" s="2">
        <v>0</v>
      </c>
      <c r="K3614" s="2">
        <v>0</v>
      </c>
      <c r="L3614" s="2">
        <v>0</v>
      </c>
      <c r="M3614" s="2">
        <v>5.1200000000000002E-2</v>
      </c>
      <c r="N3614" s="8">
        <f t="shared" si="504"/>
        <v>5120</v>
      </c>
      <c r="O3614" s="2">
        <v>0</v>
      </c>
      <c r="P3614" s="2">
        <v>0</v>
      </c>
      <c r="Q3614" s="2">
        <v>0</v>
      </c>
      <c r="R3614" s="2">
        <v>5.1200000000000002E-2</v>
      </c>
      <c r="S3614" s="2">
        <v>0</v>
      </c>
      <c r="T3614" s="2">
        <v>0</v>
      </c>
      <c r="U3614" s="2">
        <v>0</v>
      </c>
      <c r="V3614" s="2">
        <v>0</v>
      </c>
      <c r="W3614" s="2">
        <f t="shared" si="505"/>
        <v>24.916666666666668</v>
      </c>
      <c r="X3614" s="9">
        <f t="shared" si="506"/>
        <v>40</v>
      </c>
      <c r="Y3614" s="9">
        <f t="shared" si="507"/>
        <v>4.1536419164774004E-4</v>
      </c>
      <c r="Z3614" s="10">
        <f t="shared" si="508"/>
        <v>1270776.494845361</v>
      </c>
      <c r="AA3614" s="10">
        <f t="shared" si="509"/>
        <v>29227.859381443301</v>
      </c>
      <c r="AB3614" s="10">
        <f t="shared" si="510"/>
        <v>10</v>
      </c>
      <c r="AC3614" s="9">
        <f t="shared" si="511"/>
        <v>1232653.2</v>
      </c>
      <c r="AD3614" s="10">
        <f t="shared" si="512"/>
        <v>1169114.3752577321</v>
      </c>
    </row>
    <row r="3615" spans="1:30" x14ac:dyDescent="0.2">
      <c r="A3615" t="s">
        <v>1243</v>
      </c>
      <c r="B3615" s="1">
        <v>43617</v>
      </c>
      <c r="C3615" t="s">
        <v>1376</v>
      </c>
      <c r="D3615" s="2">
        <v>1594</v>
      </c>
      <c r="E3615" s="2">
        <v>0</v>
      </c>
      <c r="F3615" s="2">
        <v>0</v>
      </c>
      <c r="G3615" s="2">
        <v>0</v>
      </c>
      <c r="H3615" s="2"/>
      <c r="I3615" s="2">
        <v>0</v>
      </c>
      <c r="J3615" s="2">
        <v>0</v>
      </c>
      <c r="K3615" s="2">
        <v>1594</v>
      </c>
      <c r="L3615" s="2">
        <v>0</v>
      </c>
      <c r="M3615" s="2">
        <v>0.31879999999999997</v>
      </c>
      <c r="N3615" s="8">
        <f t="shared" si="504"/>
        <v>31879.999999999996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0.31879999999999997</v>
      </c>
      <c r="V3615" s="2">
        <v>0</v>
      </c>
      <c r="W3615" s="2">
        <f t="shared" si="505"/>
        <v>24.916666666666668</v>
      </c>
      <c r="X3615" s="9">
        <f t="shared" si="506"/>
        <v>19.999999999999996</v>
      </c>
      <c r="Y3615" s="9">
        <f t="shared" si="507"/>
        <v>2.5862910995566308E-3</v>
      </c>
      <c r="Z3615" s="10">
        <f t="shared" si="508"/>
        <v>4235921.6494845366</v>
      </c>
      <c r="AA3615" s="10">
        <f t="shared" si="509"/>
        <v>97426.197938144338</v>
      </c>
      <c r="AB3615" s="10">
        <f t="shared" si="510"/>
        <v>3</v>
      </c>
      <c r="AC3615" s="9">
        <f t="shared" si="511"/>
        <v>4108844</v>
      </c>
      <c r="AD3615" s="10">
        <f t="shared" si="512"/>
        <v>1948523.9587628865</v>
      </c>
    </row>
    <row r="3616" spans="1:30" x14ac:dyDescent="0.2">
      <c r="A3616" t="s">
        <v>1243</v>
      </c>
      <c r="B3616" s="1">
        <v>43617</v>
      </c>
      <c r="C3616" t="s">
        <v>106</v>
      </c>
      <c r="D3616" s="2">
        <v>691</v>
      </c>
      <c r="E3616" s="2">
        <v>0</v>
      </c>
      <c r="F3616" s="2">
        <v>0</v>
      </c>
      <c r="G3616" s="2">
        <v>0</v>
      </c>
      <c r="H3616" s="2"/>
      <c r="I3616" s="2">
        <v>0</v>
      </c>
      <c r="J3616" s="2">
        <v>691</v>
      </c>
      <c r="K3616" s="2">
        <v>0</v>
      </c>
      <c r="L3616" s="2">
        <v>0</v>
      </c>
      <c r="M3616" s="2">
        <v>0.31095</v>
      </c>
      <c r="N3616" s="8">
        <f t="shared" si="504"/>
        <v>31095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0.31095</v>
      </c>
      <c r="U3616" s="2">
        <v>0</v>
      </c>
      <c r="V3616" s="2">
        <v>0</v>
      </c>
      <c r="W3616" s="2">
        <f t="shared" si="505"/>
        <v>24.916666666666668</v>
      </c>
      <c r="X3616" s="9">
        <f t="shared" si="506"/>
        <v>45</v>
      </c>
      <c r="Y3616" s="9">
        <f t="shared" si="507"/>
        <v>2.5226073318918899E-3</v>
      </c>
      <c r="Z3616" s="10">
        <f t="shared" si="508"/>
        <v>1411973.8831615122</v>
      </c>
      <c r="AA3616" s="10">
        <f t="shared" si="509"/>
        <v>32475.399312714781</v>
      </c>
      <c r="AB3616" s="10">
        <f t="shared" si="510"/>
        <v>9</v>
      </c>
      <c r="AC3616" s="9">
        <f t="shared" si="511"/>
        <v>1369614.6666666667</v>
      </c>
      <c r="AD3616" s="10">
        <f t="shared" si="512"/>
        <v>1461392.9690721652</v>
      </c>
    </row>
    <row r="3617" spans="1:30" x14ac:dyDescent="0.2">
      <c r="A3617" t="s">
        <v>1243</v>
      </c>
      <c r="B3617" s="1">
        <v>43617</v>
      </c>
      <c r="C3617" t="s">
        <v>1377</v>
      </c>
      <c r="D3617" s="2">
        <v>80</v>
      </c>
      <c r="E3617" s="2">
        <v>80</v>
      </c>
      <c r="F3617" s="2">
        <v>0</v>
      </c>
      <c r="G3617" s="2">
        <v>0</v>
      </c>
      <c r="H3617" s="2"/>
      <c r="I3617" s="2">
        <v>0</v>
      </c>
      <c r="J3617" s="2">
        <v>0</v>
      </c>
      <c r="K3617" s="2">
        <v>0</v>
      </c>
      <c r="L3617" s="2">
        <v>0</v>
      </c>
      <c r="M3617" s="2">
        <v>2.8000000000000001E-2</v>
      </c>
      <c r="N3617" s="8">
        <f t="shared" si="504"/>
        <v>2800</v>
      </c>
      <c r="O3617" s="2">
        <v>2.8000000000000001E-2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f t="shared" si="505"/>
        <v>24.916666666666668</v>
      </c>
      <c r="X3617" s="9">
        <f t="shared" si="506"/>
        <v>35</v>
      </c>
      <c r="Y3617" s="9">
        <f t="shared" si="507"/>
        <v>2.2715229230735781E-4</v>
      </c>
      <c r="Z3617" s="10">
        <f t="shared" si="508"/>
        <v>12707764.948453609</v>
      </c>
      <c r="AA3617" s="10">
        <f t="shared" si="509"/>
        <v>292278.59381443303</v>
      </c>
      <c r="AB3617" s="10">
        <f t="shared" si="510"/>
        <v>1</v>
      </c>
      <c r="AC3617" s="9">
        <f t="shared" si="511"/>
        <v>12326532</v>
      </c>
      <c r="AD3617" s="10">
        <f t="shared" si="512"/>
        <v>10229750.783505157</v>
      </c>
    </row>
    <row r="3618" spans="1:30" x14ac:dyDescent="0.2">
      <c r="A3618" t="s">
        <v>1243</v>
      </c>
      <c r="B3618" s="1">
        <v>43617</v>
      </c>
      <c r="C3618" t="s">
        <v>1378</v>
      </c>
      <c r="D3618" s="2">
        <v>874</v>
      </c>
      <c r="E3618" s="2">
        <v>0</v>
      </c>
      <c r="F3618" s="2">
        <v>0</v>
      </c>
      <c r="G3618" s="2">
        <v>0</v>
      </c>
      <c r="H3618" s="2"/>
      <c r="I3618" s="2">
        <v>0</v>
      </c>
      <c r="J3618" s="2">
        <v>874</v>
      </c>
      <c r="K3618" s="2">
        <v>0</v>
      </c>
      <c r="L3618" s="2">
        <v>0</v>
      </c>
      <c r="M3618" s="2">
        <v>0.39329999999999998</v>
      </c>
      <c r="N3618" s="8">
        <f t="shared" si="504"/>
        <v>39330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0.39329999999999998</v>
      </c>
      <c r="U3618" s="2">
        <v>0</v>
      </c>
      <c r="V3618" s="2">
        <v>0</v>
      </c>
      <c r="W3618" s="2">
        <f t="shared" si="505"/>
        <v>24.916666666666668</v>
      </c>
      <c r="X3618" s="9">
        <f t="shared" si="506"/>
        <v>45</v>
      </c>
      <c r="Y3618" s="9">
        <f t="shared" si="507"/>
        <v>3.1906784487315655E-3</v>
      </c>
      <c r="Z3618" s="10">
        <f t="shared" si="508"/>
        <v>12707764.948453609</v>
      </c>
      <c r="AA3618" s="10">
        <f t="shared" si="509"/>
        <v>292278.59381443303</v>
      </c>
      <c r="AB3618" s="10">
        <f t="shared" si="510"/>
        <v>1</v>
      </c>
      <c r="AC3618" s="9">
        <f t="shared" si="511"/>
        <v>12326532</v>
      </c>
      <c r="AD3618" s="10">
        <f t="shared" si="512"/>
        <v>13152536.721649487</v>
      </c>
    </row>
    <row r="3619" spans="1:30" x14ac:dyDescent="0.2">
      <c r="A3619" t="s">
        <v>1243</v>
      </c>
      <c r="B3619" s="1">
        <v>43617</v>
      </c>
      <c r="C3619" t="s">
        <v>1379</v>
      </c>
      <c r="D3619" s="2">
        <v>1978</v>
      </c>
      <c r="E3619" s="2">
        <v>0</v>
      </c>
      <c r="F3619" s="2">
        <v>0</v>
      </c>
      <c r="G3619" s="2">
        <v>0</v>
      </c>
      <c r="H3619" s="2"/>
      <c r="I3619" s="2">
        <v>0</v>
      </c>
      <c r="J3619" s="2">
        <v>0</v>
      </c>
      <c r="K3619" s="2">
        <v>1978</v>
      </c>
      <c r="L3619" s="2">
        <v>0</v>
      </c>
      <c r="M3619" s="2">
        <v>0.39560000000000001</v>
      </c>
      <c r="N3619" s="8">
        <f t="shared" si="504"/>
        <v>39560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0.39560000000000001</v>
      </c>
      <c r="V3619" s="2">
        <v>0</v>
      </c>
      <c r="W3619" s="2">
        <f t="shared" si="505"/>
        <v>24.916666666666668</v>
      </c>
      <c r="X3619" s="9">
        <f t="shared" si="506"/>
        <v>20</v>
      </c>
      <c r="Y3619" s="9">
        <f t="shared" si="507"/>
        <v>3.2093373870282411E-3</v>
      </c>
      <c r="Z3619" s="10">
        <f t="shared" si="508"/>
        <v>6353882.4742268045</v>
      </c>
      <c r="AA3619" s="10">
        <f t="shared" si="509"/>
        <v>146139.29690721651</v>
      </c>
      <c r="AB3619" s="10">
        <f t="shared" si="510"/>
        <v>2</v>
      </c>
      <c r="AC3619" s="9">
        <f t="shared" si="511"/>
        <v>6163266</v>
      </c>
      <c r="AD3619" s="10">
        <f t="shared" si="512"/>
        <v>2922785.9381443304</v>
      </c>
    </row>
    <row r="3620" spans="1:30" x14ac:dyDescent="0.2">
      <c r="A3620" t="s">
        <v>1243</v>
      </c>
      <c r="B3620" s="1">
        <v>43617</v>
      </c>
      <c r="C3620" t="s">
        <v>1380</v>
      </c>
      <c r="D3620" s="2">
        <v>4235</v>
      </c>
      <c r="E3620" s="2">
        <v>0</v>
      </c>
      <c r="F3620" s="2">
        <v>0</v>
      </c>
      <c r="G3620" s="2">
        <v>2116</v>
      </c>
      <c r="H3620" s="2"/>
      <c r="I3620" s="2">
        <v>0</v>
      </c>
      <c r="J3620" s="2">
        <v>2119</v>
      </c>
      <c r="K3620" s="2">
        <v>0</v>
      </c>
      <c r="L3620" s="2">
        <v>0</v>
      </c>
      <c r="M3620" s="2">
        <v>1.69415</v>
      </c>
      <c r="N3620" s="8">
        <f t="shared" si="504"/>
        <v>169415</v>
      </c>
      <c r="O3620" s="2">
        <v>0</v>
      </c>
      <c r="P3620" s="2">
        <v>0</v>
      </c>
      <c r="Q3620" s="2">
        <v>0.74060000000000004</v>
      </c>
      <c r="R3620" s="2">
        <v>0</v>
      </c>
      <c r="S3620" s="2">
        <v>0</v>
      </c>
      <c r="T3620" s="2">
        <v>0.95355000000000001</v>
      </c>
      <c r="U3620" s="2">
        <v>0</v>
      </c>
      <c r="V3620" s="2">
        <v>0</v>
      </c>
      <c r="W3620" s="2">
        <f t="shared" si="505"/>
        <v>24.916666666666668</v>
      </c>
      <c r="X3620" s="9">
        <f t="shared" si="506"/>
        <v>40.003541912632819</v>
      </c>
      <c r="Y3620" s="9">
        <f t="shared" si="507"/>
        <v>1.3743930571875366E-2</v>
      </c>
      <c r="Z3620" s="10">
        <f t="shared" si="508"/>
        <v>4235921.6494845366</v>
      </c>
      <c r="AA3620" s="10">
        <f t="shared" si="509"/>
        <v>97426.197938144338</v>
      </c>
      <c r="AB3620" s="10">
        <f t="shared" si="510"/>
        <v>3</v>
      </c>
      <c r="AC3620" s="9">
        <f t="shared" si="511"/>
        <v>4108844</v>
      </c>
      <c r="AD3620" s="10">
        <f t="shared" si="512"/>
        <v>3897392.992607018</v>
      </c>
    </row>
    <row r="3621" spans="1:30" x14ac:dyDescent="0.2">
      <c r="A3621" t="s">
        <v>1243</v>
      </c>
      <c r="B3621" s="1">
        <v>43617</v>
      </c>
      <c r="C3621" t="s">
        <v>679</v>
      </c>
      <c r="D3621" s="2">
        <v>70</v>
      </c>
      <c r="E3621" s="2">
        <v>0</v>
      </c>
      <c r="F3621" s="2">
        <v>0</v>
      </c>
      <c r="G3621" s="2">
        <v>0</v>
      </c>
      <c r="H3621" s="2"/>
      <c r="I3621" s="2">
        <v>0</v>
      </c>
      <c r="J3621" s="2">
        <v>70</v>
      </c>
      <c r="K3621" s="2">
        <v>0</v>
      </c>
      <c r="L3621" s="2">
        <v>0</v>
      </c>
      <c r="M3621" s="2">
        <v>3.15E-2</v>
      </c>
      <c r="N3621" s="8">
        <f t="shared" si="504"/>
        <v>3150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3.15E-2</v>
      </c>
      <c r="U3621" s="2">
        <v>0</v>
      </c>
      <c r="V3621" s="2">
        <v>0</v>
      </c>
      <c r="W3621" s="2">
        <f t="shared" si="505"/>
        <v>24.916666666666668</v>
      </c>
      <c r="X3621" s="9">
        <f t="shared" si="506"/>
        <v>45</v>
      </c>
      <c r="Y3621" s="9">
        <f t="shared" si="507"/>
        <v>2.5554632884577754E-4</v>
      </c>
      <c r="Z3621" s="10">
        <f t="shared" si="508"/>
        <v>6353882.4742268045</v>
      </c>
      <c r="AA3621" s="10">
        <f t="shared" si="509"/>
        <v>146139.29690721651</v>
      </c>
      <c r="AB3621" s="10">
        <f t="shared" si="510"/>
        <v>2</v>
      </c>
      <c r="AC3621" s="9">
        <f t="shared" si="511"/>
        <v>6163266</v>
      </c>
      <c r="AD3621" s="10">
        <f t="shared" si="512"/>
        <v>6576268.3608247433</v>
      </c>
    </row>
    <row r="3622" spans="1:30" x14ac:dyDescent="0.2">
      <c r="A3622" t="s">
        <v>1243</v>
      </c>
      <c r="B3622" s="1">
        <v>43617</v>
      </c>
      <c r="C3622" t="s">
        <v>279</v>
      </c>
      <c r="D3622" s="2">
        <v>11767</v>
      </c>
      <c r="E3622" s="2">
        <v>1187</v>
      </c>
      <c r="F3622" s="2">
        <v>0</v>
      </c>
      <c r="G3622" s="2">
        <v>9353</v>
      </c>
      <c r="H3622" s="2"/>
      <c r="I3622" s="2">
        <v>0</v>
      </c>
      <c r="J3622" s="2">
        <v>0</v>
      </c>
      <c r="K3622" s="2">
        <v>0</v>
      </c>
      <c r="L3622" s="2">
        <v>1227</v>
      </c>
      <c r="M3622" s="2">
        <v>4.1778000000000004</v>
      </c>
      <c r="N3622" s="8">
        <f t="shared" si="504"/>
        <v>417780.00000000006</v>
      </c>
      <c r="O3622" s="2">
        <v>0.4748</v>
      </c>
      <c r="P3622" s="2">
        <v>0</v>
      </c>
      <c r="Q3622" s="2">
        <v>3.2735500000000002</v>
      </c>
      <c r="R3622" s="2">
        <v>0</v>
      </c>
      <c r="S3622" s="2">
        <v>0</v>
      </c>
      <c r="T3622" s="2">
        <v>0</v>
      </c>
      <c r="U3622" s="2">
        <v>0</v>
      </c>
      <c r="V3622" s="2">
        <v>0.42945</v>
      </c>
      <c r="W3622" s="2">
        <f t="shared" si="505"/>
        <v>24.916666666666668</v>
      </c>
      <c r="X3622" s="9">
        <f t="shared" si="506"/>
        <v>35.504376646553929</v>
      </c>
      <c r="Y3622" s="9">
        <f t="shared" si="507"/>
        <v>3.3892744528631419E-2</v>
      </c>
      <c r="Z3622" s="10">
        <f t="shared" si="508"/>
        <v>1058980.4123711342</v>
      </c>
      <c r="AA3622" s="10">
        <f t="shared" si="509"/>
        <v>24356.549484536084</v>
      </c>
      <c r="AB3622" s="10">
        <f t="shared" si="510"/>
        <v>12</v>
      </c>
      <c r="AC3622" s="9">
        <f t="shared" si="511"/>
        <v>1027211</v>
      </c>
      <c r="AD3622" s="10">
        <f t="shared" si="512"/>
        <v>864764.1067093981</v>
      </c>
    </row>
    <row r="3623" spans="1:30" x14ac:dyDescent="0.2">
      <c r="A3623" t="s">
        <v>1243</v>
      </c>
      <c r="B3623" s="1">
        <v>43617</v>
      </c>
      <c r="C3623" t="s">
        <v>875</v>
      </c>
      <c r="D3623" s="2">
        <v>47228</v>
      </c>
      <c r="E3623" s="2">
        <v>0</v>
      </c>
      <c r="F3623" s="2">
        <v>14244</v>
      </c>
      <c r="G3623" s="2">
        <v>9394</v>
      </c>
      <c r="H3623" s="2"/>
      <c r="I3623" s="2">
        <v>14148</v>
      </c>
      <c r="J3623" s="2">
        <v>0</v>
      </c>
      <c r="K3623" s="2">
        <v>0</v>
      </c>
      <c r="L3623" s="2">
        <v>0</v>
      </c>
      <c r="M3623" s="2">
        <v>20.223345999999999</v>
      </c>
      <c r="N3623" s="8">
        <f t="shared" si="504"/>
        <v>2022334.5999999999</v>
      </c>
      <c r="O3623" s="2">
        <v>0</v>
      </c>
      <c r="P3623" s="2">
        <v>7.8647999999999989</v>
      </c>
      <c r="Q3623" s="2">
        <v>4.4167559999999995</v>
      </c>
      <c r="R3623" s="2">
        <v>0</v>
      </c>
      <c r="S3623" s="2">
        <v>5.0683499999999997</v>
      </c>
      <c r="T3623" s="2">
        <v>0</v>
      </c>
      <c r="U3623" s="2">
        <v>0</v>
      </c>
      <c r="V3623" s="2">
        <v>0</v>
      </c>
      <c r="W3623" s="2">
        <f t="shared" si="505"/>
        <v>24.916666666666668</v>
      </c>
      <c r="X3623" s="9">
        <f t="shared" si="506"/>
        <v>42.820669941560091</v>
      </c>
      <c r="Y3623" s="9">
        <f t="shared" si="507"/>
        <v>0.16406355007231554</v>
      </c>
      <c r="Z3623" s="10">
        <f t="shared" si="508"/>
        <v>3176941.2371134022</v>
      </c>
      <c r="AA3623" s="10">
        <f t="shared" si="509"/>
        <v>73069.648453608257</v>
      </c>
      <c r="AB3623" s="10">
        <f t="shared" si="510"/>
        <v>4</v>
      </c>
      <c r="AC3623" s="9">
        <f t="shared" si="511"/>
        <v>3081633</v>
      </c>
      <c r="AD3623" s="10">
        <f t="shared" si="512"/>
        <v>3128891.2991777859</v>
      </c>
    </row>
    <row r="3624" spans="1:30" x14ac:dyDescent="0.2">
      <c r="A3624" t="s">
        <v>1243</v>
      </c>
      <c r="B3624" s="1">
        <v>43617</v>
      </c>
      <c r="C3624" t="s">
        <v>1381</v>
      </c>
      <c r="D3624" s="2">
        <v>2829</v>
      </c>
      <c r="E3624" s="2">
        <v>2829</v>
      </c>
      <c r="F3624" s="2">
        <v>0</v>
      </c>
      <c r="G3624" s="2">
        <v>0</v>
      </c>
      <c r="H3624" s="2"/>
      <c r="I3624" s="2">
        <v>0</v>
      </c>
      <c r="J3624" s="2">
        <v>0</v>
      </c>
      <c r="K3624" s="2">
        <v>0</v>
      </c>
      <c r="L3624" s="2">
        <v>0</v>
      </c>
      <c r="M3624" s="2">
        <v>1.4145000000000001</v>
      </c>
      <c r="N3624" s="8">
        <f t="shared" si="504"/>
        <v>141450</v>
      </c>
      <c r="O3624" s="2">
        <v>1.4145000000000001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f t="shared" si="505"/>
        <v>24.916666666666668</v>
      </c>
      <c r="X3624" s="9">
        <f t="shared" si="506"/>
        <v>50</v>
      </c>
      <c r="Y3624" s="9">
        <f t="shared" si="507"/>
        <v>1.1475247052455629E-2</v>
      </c>
      <c r="Z3624" s="10">
        <f t="shared" si="508"/>
        <v>12707764.948453609</v>
      </c>
      <c r="AA3624" s="10">
        <f t="shared" si="509"/>
        <v>292278.59381443303</v>
      </c>
      <c r="AB3624" s="10">
        <f t="shared" si="510"/>
        <v>1</v>
      </c>
      <c r="AC3624" s="9">
        <f t="shared" si="511"/>
        <v>12326532</v>
      </c>
      <c r="AD3624" s="10">
        <f t="shared" si="512"/>
        <v>14613929.690721652</v>
      </c>
    </row>
    <row r="3625" spans="1:30" x14ac:dyDescent="0.2">
      <c r="A3625" t="s">
        <v>1243</v>
      </c>
      <c r="B3625" s="1">
        <v>43617</v>
      </c>
      <c r="C3625" t="s">
        <v>411</v>
      </c>
      <c r="D3625" s="2">
        <v>12135</v>
      </c>
      <c r="E3625" s="2">
        <v>1622</v>
      </c>
      <c r="F3625" s="2">
        <v>2491</v>
      </c>
      <c r="G3625" s="2">
        <v>2661</v>
      </c>
      <c r="H3625" s="2">
        <v>2677</v>
      </c>
      <c r="I3625" s="2">
        <v>0</v>
      </c>
      <c r="J3625" s="2">
        <v>0</v>
      </c>
      <c r="K3625" s="2">
        <v>0</v>
      </c>
      <c r="L3625" s="2">
        <v>0</v>
      </c>
      <c r="M3625" s="2">
        <v>3.0629</v>
      </c>
      <c r="N3625" s="8">
        <f t="shared" si="504"/>
        <v>306290</v>
      </c>
      <c r="O3625" s="2">
        <v>0.56769999999999998</v>
      </c>
      <c r="P3625" s="2">
        <v>0.62275000000000003</v>
      </c>
      <c r="Q3625" s="2">
        <v>0.53220000000000001</v>
      </c>
      <c r="R3625" s="2">
        <v>0.66925000000000001</v>
      </c>
      <c r="S3625" s="2">
        <v>0</v>
      </c>
      <c r="T3625" s="2">
        <v>0</v>
      </c>
      <c r="U3625" s="2">
        <v>0</v>
      </c>
      <c r="V3625" s="2">
        <v>0</v>
      </c>
      <c r="W3625" s="2">
        <f t="shared" si="505"/>
        <v>24.916666666666668</v>
      </c>
      <c r="X3625" s="9">
        <f t="shared" si="506"/>
        <v>25.240214256283476</v>
      </c>
      <c r="Y3625" s="9">
        <f t="shared" si="507"/>
        <v>2.4848027003864511E-2</v>
      </c>
      <c r="Z3625" s="10">
        <f t="shared" si="508"/>
        <v>12707764.948453609</v>
      </c>
      <c r="AA3625" s="10">
        <f t="shared" si="509"/>
        <v>292278.59381443303</v>
      </c>
      <c r="AB3625" s="10">
        <f t="shared" si="510"/>
        <v>1</v>
      </c>
      <c r="AC3625" s="9">
        <f t="shared" si="511"/>
        <v>12326532</v>
      </c>
      <c r="AD3625" s="10">
        <f t="shared" si="512"/>
        <v>7377174.3304015398</v>
      </c>
    </row>
    <row r="3626" spans="1:30" x14ac:dyDescent="0.2">
      <c r="A3626" t="s">
        <v>1243</v>
      </c>
      <c r="B3626" s="1">
        <v>43617</v>
      </c>
      <c r="C3626" t="s">
        <v>680</v>
      </c>
      <c r="D3626" s="2">
        <v>539</v>
      </c>
      <c r="E3626" s="2">
        <v>0</v>
      </c>
      <c r="F3626" s="2">
        <v>0</v>
      </c>
      <c r="G3626" s="2">
        <v>0</v>
      </c>
      <c r="H3626" s="2"/>
      <c r="I3626" s="2">
        <v>539</v>
      </c>
      <c r="J3626" s="2">
        <v>0</v>
      </c>
      <c r="K3626" s="2">
        <v>0</v>
      </c>
      <c r="L3626" s="2">
        <v>0</v>
      </c>
      <c r="M3626" s="2">
        <v>0.29644999999999999</v>
      </c>
      <c r="N3626" s="8">
        <f t="shared" si="504"/>
        <v>29645</v>
      </c>
      <c r="O3626" s="2">
        <v>0</v>
      </c>
      <c r="P3626" s="2">
        <v>0</v>
      </c>
      <c r="Q3626" s="2">
        <v>0</v>
      </c>
      <c r="R3626" s="2">
        <v>0</v>
      </c>
      <c r="S3626" s="2">
        <v>0.29644999999999999</v>
      </c>
      <c r="T3626" s="2">
        <v>0</v>
      </c>
      <c r="U3626" s="2">
        <v>0</v>
      </c>
      <c r="V3626" s="2">
        <v>0</v>
      </c>
      <c r="W3626" s="2">
        <f t="shared" si="505"/>
        <v>24.916666666666668</v>
      </c>
      <c r="X3626" s="9">
        <f t="shared" si="506"/>
        <v>55</v>
      </c>
      <c r="Y3626" s="9">
        <f t="shared" si="507"/>
        <v>2.4049748948041507E-3</v>
      </c>
      <c r="Z3626" s="10">
        <f t="shared" si="508"/>
        <v>2541552.989690722</v>
      </c>
      <c r="AA3626" s="10">
        <f t="shared" si="509"/>
        <v>58455.718762886601</v>
      </c>
      <c r="AB3626" s="10">
        <f t="shared" si="510"/>
        <v>5</v>
      </c>
      <c r="AC3626" s="9">
        <f t="shared" si="511"/>
        <v>2465306.4</v>
      </c>
      <c r="AD3626" s="10">
        <f t="shared" si="512"/>
        <v>3215064.531958763</v>
      </c>
    </row>
    <row r="3627" spans="1:30" x14ac:dyDescent="0.2">
      <c r="A3627" t="s">
        <v>1243</v>
      </c>
      <c r="B3627" s="1">
        <v>43617</v>
      </c>
      <c r="C3627" t="s">
        <v>1382</v>
      </c>
      <c r="D3627" s="2">
        <v>949</v>
      </c>
      <c r="E3627" s="2">
        <v>321</v>
      </c>
      <c r="F3627" s="2">
        <v>628</v>
      </c>
      <c r="G3627" s="2">
        <v>0</v>
      </c>
      <c r="H3627" s="2"/>
      <c r="I3627" s="2">
        <v>0</v>
      </c>
      <c r="J3627" s="2">
        <v>0</v>
      </c>
      <c r="K3627" s="2">
        <v>0</v>
      </c>
      <c r="L3627" s="2">
        <v>0</v>
      </c>
      <c r="M3627" s="2">
        <v>0.50590000000000002</v>
      </c>
      <c r="N3627" s="8">
        <f t="shared" si="504"/>
        <v>50590</v>
      </c>
      <c r="O3627" s="2">
        <v>0.1605</v>
      </c>
      <c r="P3627" s="2">
        <v>0.34539999999999998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f t="shared" si="505"/>
        <v>24.916666666666668</v>
      </c>
      <c r="X3627" s="9">
        <f t="shared" si="506"/>
        <v>53.308746048472074</v>
      </c>
      <c r="Y3627" s="9">
        <f t="shared" si="507"/>
        <v>4.1041551670818683E-3</v>
      </c>
      <c r="Z3627" s="10">
        <f t="shared" si="508"/>
        <v>12707764.948453609</v>
      </c>
      <c r="AA3627" s="10">
        <f t="shared" si="509"/>
        <v>292278.59381443303</v>
      </c>
      <c r="AB3627" s="10">
        <f t="shared" si="510"/>
        <v>1</v>
      </c>
      <c r="AC3627" s="9">
        <f t="shared" si="511"/>
        <v>12326532</v>
      </c>
      <c r="AD3627" s="10">
        <f t="shared" si="512"/>
        <v>15581005.333058132</v>
      </c>
    </row>
    <row r="3628" spans="1:30" x14ac:dyDescent="0.2">
      <c r="A3628" t="s">
        <v>1243</v>
      </c>
      <c r="B3628" s="1">
        <v>43617</v>
      </c>
      <c r="C3628" t="s">
        <v>114</v>
      </c>
      <c r="D3628" s="2">
        <v>2797</v>
      </c>
      <c r="E3628" s="2">
        <v>1307</v>
      </c>
      <c r="F3628" s="2">
        <v>0</v>
      </c>
      <c r="G3628" s="2">
        <v>0</v>
      </c>
      <c r="H3628" s="2"/>
      <c r="I3628" s="2">
        <v>1490</v>
      </c>
      <c r="J3628" s="2">
        <v>0</v>
      </c>
      <c r="K3628" s="2">
        <v>0</v>
      </c>
      <c r="L3628" s="2">
        <v>0</v>
      </c>
      <c r="M3628" s="2">
        <v>1.4729999999999999</v>
      </c>
      <c r="N3628" s="8">
        <f t="shared" si="504"/>
        <v>147300</v>
      </c>
      <c r="O3628" s="2">
        <v>0.65349999999999997</v>
      </c>
      <c r="P3628" s="2">
        <v>0</v>
      </c>
      <c r="Q3628" s="2">
        <v>0</v>
      </c>
      <c r="R3628" s="2">
        <v>0</v>
      </c>
      <c r="S3628" s="2">
        <v>0.81950000000000001</v>
      </c>
      <c r="T3628" s="2">
        <v>0</v>
      </c>
      <c r="U3628" s="2">
        <v>0</v>
      </c>
      <c r="V3628" s="2">
        <v>0</v>
      </c>
      <c r="W3628" s="2">
        <f t="shared" si="505"/>
        <v>24.916666666666668</v>
      </c>
      <c r="X3628" s="9">
        <f t="shared" si="506"/>
        <v>52.663568108687883</v>
      </c>
      <c r="Y3628" s="9">
        <f t="shared" si="507"/>
        <v>1.1949833091740645E-2</v>
      </c>
      <c r="Z3628" s="10">
        <f t="shared" si="508"/>
        <v>977520.38065027772</v>
      </c>
      <c r="AA3628" s="10">
        <f t="shared" si="509"/>
        <v>22482.968754956386</v>
      </c>
      <c r="AB3628" s="10">
        <f t="shared" si="510"/>
        <v>13</v>
      </c>
      <c r="AC3628" s="9">
        <f t="shared" si="511"/>
        <v>948194.76923076925</v>
      </c>
      <c r="AD3628" s="10">
        <f t="shared" si="512"/>
        <v>1184033.3563121473</v>
      </c>
    </row>
    <row r="3629" spans="1:30" x14ac:dyDescent="0.2">
      <c r="A3629" t="s">
        <v>1243</v>
      </c>
      <c r="B3629" s="1">
        <v>43617</v>
      </c>
      <c r="C3629" t="s">
        <v>1317</v>
      </c>
      <c r="D3629" s="2">
        <v>4151</v>
      </c>
      <c r="E3629" s="2">
        <v>0</v>
      </c>
      <c r="F3629" s="2">
        <v>0</v>
      </c>
      <c r="G3629" s="2">
        <v>0</v>
      </c>
      <c r="H3629" s="2">
        <v>4151</v>
      </c>
      <c r="I3629" s="2">
        <v>0</v>
      </c>
      <c r="J3629" s="2">
        <v>0</v>
      </c>
      <c r="K3629" s="2">
        <v>0</v>
      </c>
      <c r="L3629" s="2">
        <v>0</v>
      </c>
      <c r="M3629" s="2">
        <v>1.6604000000000001</v>
      </c>
      <c r="N3629" s="8">
        <f t="shared" si="504"/>
        <v>166040</v>
      </c>
      <c r="O3629" s="2">
        <v>0</v>
      </c>
      <c r="P3629" s="2">
        <v>0</v>
      </c>
      <c r="Q3629" s="2">
        <v>0</v>
      </c>
      <c r="R3629" s="2">
        <v>1.6604000000000001</v>
      </c>
      <c r="S3629" s="2">
        <v>0</v>
      </c>
      <c r="T3629" s="2">
        <v>0</v>
      </c>
      <c r="U3629" s="2">
        <v>0</v>
      </c>
      <c r="V3629" s="2">
        <v>0</v>
      </c>
      <c r="W3629" s="2">
        <f t="shared" si="505"/>
        <v>24.916666666666668</v>
      </c>
      <c r="X3629" s="9">
        <f t="shared" si="506"/>
        <v>40</v>
      </c>
      <c r="Y3629" s="9">
        <f t="shared" si="507"/>
        <v>1.3470130933826319E-2</v>
      </c>
      <c r="Z3629" s="10">
        <f t="shared" si="508"/>
        <v>12707764.948453609</v>
      </c>
      <c r="AA3629" s="10">
        <f t="shared" si="509"/>
        <v>292278.59381443303</v>
      </c>
      <c r="AB3629" s="10">
        <f t="shared" si="510"/>
        <v>1</v>
      </c>
      <c r="AC3629" s="9">
        <f t="shared" si="511"/>
        <v>12326532</v>
      </c>
      <c r="AD3629" s="10">
        <f t="shared" si="512"/>
        <v>11691143.752577322</v>
      </c>
    </row>
    <row r="3630" spans="1:30" x14ac:dyDescent="0.2">
      <c r="A3630" t="s">
        <v>1243</v>
      </c>
      <c r="B3630" s="1">
        <v>43617</v>
      </c>
      <c r="C3630" t="s">
        <v>1383</v>
      </c>
      <c r="D3630" s="2">
        <v>4471</v>
      </c>
      <c r="E3630" s="2">
        <v>2254</v>
      </c>
      <c r="F3630" s="2">
        <v>0</v>
      </c>
      <c r="G3630" s="2">
        <v>0</v>
      </c>
      <c r="H3630" s="2"/>
      <c r="I3630" s="2">
        <v>0</v>
      </c>
      <c r="J3630" s="2">
        <v>0</v>
      </c>
      <c r="K3630" s="2">
        <v>0</v>
      </c>
      <c r="L3630" s="2">
        <v>2217</v>
      </c>
      <c r="M3630" s="2">
        <v>1.6812499999999999</v>
      </c>
      <c r="N3630" s="8">
        <f t="shared" si="504"/>
        <v>168125</v>
      </c>
      <c r="O3630" s="2">
        <v>1.127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0.55425000000000002</v>
      </c>
      <c r="W3630" s="2">
        <f t="shared" si="505"/>
        <v>24.916666666666668</v>
      </c>
      <c r="X3630" s="9">
        <f t="shared" si="506"/>
        <v>37.603444419592932</v>
      </c>
      <c r="Y3630" s="9">
        <f t="shared" si="507"/>
        <v>1.3639278265776619E-2</v>
      </c>
      <c r="Z3630" s="10">
        <f t="shared" si="508"/>
        <v>6353882.4742268045</v>
      </c>
      <c r="AA3630" s="10">
        <f t="shared" si="509"/>
        <v>146139.29690721651</v>
      </c>
      <c r="AB3630" s="10">
        <f t="shared" si="510"/>
        <v>2</v>
      </c>
      <c r="AC3630" s="9">
        <f t="shared" si="511"/>
        <v>6163266</v>
      </c>
      <c r="AD3630" s="10">
        <f t="shared" si="512"/>
        <v>5495340.9287689058</v>
      </c>
    </row>
    <row r="3631" spans="1:30" x14ac:dyDescent="0.2">
      <c r="A3631" t="s">
        <v>1243</v>
      </c>
      <c r="B3631" s="1">
        <v>43617</v>
      </c>
      <c r="C3631" t="s">
        <v>115</v>
      </c>
      <c r="D3631" s="2">
        <v>45</v>
      </c>
      <c r="E3631" s="2">
        <v>0</v>
      </c>
      <c r="F3631" s="2">
        <v>0</v>
      </c>
      <c r="G3631" s="2">
        <v>0</v>
      </c>
      <c r="H3631" s="2"/>
      <c r="I3631" s="2">
        <v>45</v>
      </c>
      <c r="J3631" s="2">
        <v>0</v>
      </c>
      <c r="K3631" s="2">
        <v>0</v>
      </c>
      <c r="L3631" s="2">
        <v>0</v>
      </c>
      <c r="M3631" s="2">
        <v>1.125E-2</v>
      </c>
      <c r="N3631" s="8">
        <f t="shared" si="504"/>
        <v>1125</v>
      </c>
      <c r="O3631" s="2">
        <v>0</v>
      </c>
      <c r="P3631" s="2">
        <v>0</v>
      </c>
      <c r="Q3631" s="2">
        <v>0</v>
      </c>
      <c r="R3631" s="2">
        <v>0</v>
      </c>
      <c r="S3631" s="2">
        <v>1.125E-2</v>
      </c>
      <c r="T3631" s="2">
        <v>0</v>
      </c>
      <c r="U3631" s="2">
        <v>0</v>
      </c>
      <c r="V3631" s="2">
        <v>0</v>
      </c>
      <c r="W3631" s="2">
        <f t="shared" si="505"/>
        <v>24.916666666666668</v>
      </c>
      <c r="X3631" s="9">
        <f t="shared" si="506"/>
        <v>25</v>
      </c>
      <c r="Y3631" s="9">
        <f t="shared" si="507"/>
        <v>9.1266546016349122E-5</v>
      </c>
      <c r="Z3631" s="10">
        <f t="shared" si="508"/>
        <v>705986.9415807561</v>
      </c>
      <c r="AA3631" s="10">
        <f t="shared" si="509"/>
        <v>16237.69965635739</v>
      </c>
      <c r="AB3631" s="10">
        <f t="shared" si="510"/>
        <v>18</v>
      </c>
      <c r="AC3631" s="9">
        <f t="shared" si="511"/>
        <v>684807.33333333337</v>
      </c>
      <c r="AD3631" s="10">
        <f t="shared" si="512"/>
        <v>405942.49140893476</v>
      </c>
    </row>
    <row r="3632" spans="1:30" x14ac:dyDescent="0.2">
      <c r="A3632" t="s">
        <v>1243</v>
      </c>
      <c r="B3632" s="1">
        <v>43617</v>
      </c>
      <c r="C3632" t="s">
        <v>491</v>
      </c>
      <c r="D3632" s="2">
        <v>9945</v>
      </c>
      <c r="E3632" s="2">
        <v>0</v>
      </c>
      <c r="F3632" s="2">
        <v>0</v>
      </c>
      <c r="G3632" s="2">
        <v>0</v>
      </c>
      <c r="H3632" s="2"/>
      <c r="I3632" s="2">
        <v>9423</v>
      </c>
      <c r="J3632" s="2">
        <v>522</v>
      </c>
      <c r="K3632" s="2">
        <v>0</v>
      </c>
      <c r="L3632" s="2">
        <v>0</v>
      </c>
      <c r="M3632" s="2">
        <v>2.826225</v>
      </c>
      <c r="N3632" s="8">
        <f t="shared" si="504"/>
        <v>282622.5</v>
      </c>
      <c r="O3632" s="2">
        <v>0</v>
      </c>
      <c r="P3632" s="2">
        <v>0</v>
      </c>
      <c r="Q3632" s="2">
        <v>0</v>
      </c>
      <c r="R3632" s="2">
        <v>0</v>
      </c>
      <c r="S3632" s="2">
        <v>2.5913249999999999</v>
      </c>
      <c r="T3632" s="2">
        <v>0.2349</v>
      </c>
      <c r="U3632" s="2">
        <v>0</v>
      </c>
      <c r="V3632" s="2">
        <v>0</v>
      </c>
      <c r="W3632" s="2">
        <f t="shared" si="505"/>
        <v>24.916666666666668</v>
      </c>
      <c r="X3632" s="9">
        <f t="shared" si="506"/>
        <v>28.418552036199095</v>
      </c>
      <c r="Y3632" s="9">
        <f t="shared" si="507"/>
        <v>2.2927981690227226E-2</v>
      </c>
      <c r="Z3632" s="10">
        <f t="shared" si="508"/>
        <v>1270776.494845361</v>
      </c>
      <c r="AA3632" s="10">
        <f t="shared" si="509"/>
        <v>29227.859381443301</v>
      </c>
      <c r="AB3632" s="10">
        <f t="shared" si="510"/>
        <v>10</v>
      </c>
      <c r="AC3632" s="9">
        <f t="shared" si="511"/>
        <v>1232653.2</v>
      </c>
      <c r="AD3632" s="10">
        <f t="shared" si="512"/>
        <v>830613.4427382563</v>
      </c>
    </row>
    <row r="3633" spans="1:30" x14ac:dyDescent="0.2">
      <c r="A3633" t="s">
        <v>1243</v>
      </c>
      <c r="B3633" s="1">
        <v>43617</v>
      </c>
      <c r="C3633" t="s">
        <v>1384</v>
      </c>
      <c r="D3633" s="2">
        <v>2388</v>
      </c>
      <c r="E3633" s="2">
        <v>0</v>
      </c>
      <c r="F3633" s="2">
        <v>2388</v>
      </c>
      <c r="G3633" s="2">
        <v>0</v>
      </c>
      <c r="H3633" s="2"/>
      <c r="I3633" s="2">
        <v>0</v>
      </c>
      <c r="J3633" s="2">
        <v>0</v>
      </c>
      <c r="K3633" s="2">
        <v>0</v>
      </c>
      <c r="L3633" s="2">
        <v>0</v>
      </c>
      <c r="M3633" s="2">
        <v>0.76523459999999999</v>
      </c>
      <c r="N3633" s="8">
        <f t="shared" si="504"/>
        <v>76523.459999999992</v>
      </c>
      <c r="O3633" s="2">
        <v>0</v>
      </c>
      <c r="P3633" s="2">
        <v>0.76523459999999999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f t="shared" si="505"/>
        <v>24.916666666666668</v>
      </c>
      <c r="X3633" s="9">
        <f t="shared" si="506"/>
        <v>32.044999999999995</v>
      </c>
      <c r="Y3633" s="9">
        <f t="shared" si="507"/>
        <v>6.2080283408180005E-3</v>
      </c>
      <c r="Z3633" s="10">
        <f t="shared" si="508"/>
        <v>6353882.4742268045</v>
      </c>
      <c r="AA3633" s="10">
        <f t="shared" si="509"/>
        <v>146139.29690721651</v>
      </c>
      <c r="AB3633" s="10">
        <f t="shared" si="510"/>
        <v>2</v>
      </c>
      <c r="AC3633" s="9">
        <f t="shared" si="511"/>
        <v>6163266</v>
      </c>
      <c r="AD3633" s="10">
        <f t="shared" si="512"/>
        <v>4683033.7693917528</v>
      </c>
    </row>
    <row r="3634" spans="1:30" x14ac:dyDescent="0.2">
      <c r="A3634" t="s">
        <v>1243</v>
      </c>
      <c r="B3634" s="1">
        <v>43617</v>
      </c>
      <c r="C3634" t="s">
        <v>1385</v>
      </c>
      <c r="D3634" s="2">
        <v>1740</v>
      </c>
      <c r="E3634" s="2">
        <v>451</v>
      </c>
      <c r="F3634" s="2">
        <v>868</v>
      </c>
      <c r="G3634" s="2">
        <v>0</v>
      </c>
      <c r="H3634" s="2"/>
      <c r="I3634" s="2">
        <v>421</v>
      </c>
      <c r="J3634" s="2">
        <v>0</v>
      </c>
      <c r="K3634" s="2">
        <v>0</v>
      </c>
      <c r="L3634" s="2">
        <v>0</v>
      </c>
      <c r="M3634" s="2">
        <v>0.54355034999999996</v>
      </c>
      <c r="N3634" s="8">
        <f t="shared" si="504"/>
        <v>54355.034999999996</v>
      </c>
      <c r="O3634" s="2">
        <v>0.1433729</v>
      </c>
      <c r="P3634" s="2">
        <v>0.27815059999999997</v>
      </c>
      <c r="Q3634" s="2">
        <v>0</v>
      </c>
      <c r="R3634" s="2">
        <v>0</v>
      </c>
      <c r="S3634" s="2">
        <v>0.12202684999999999</v>
      </c>
      <c r="T3634" s="2">
        <v>0</v>
      </c>
      <c r="U3634" s="2">
        <v>0</v>
      </c>
      <c r="V3634" s="2">
        <v>0</v>
      </c>
      <c r="W3634" s="2">
        <f t="shared" si="505"/>
        <v>24.916666666666668</v>
      </c>
      <c r="X3634" s="9">
        <f t="shared" si="506"/>
        <v>31.238525862068965</v>
      </c>
      <c r="Y3634" s="9">
        <f t="shared" si="507"/>
        <v>4.4095967138202373E-3</v>
      </c>
      <c r="Z3634" s="10">
        <f t="shared" si="508"/>
        <v>12707764.948453609</v>
      </c>
      <c r="AA3634" s="10">
        <f t="shared" si="509"/>
        <v>292278.59381443303</v>
      </c>
      <c r="AB3634" s="10">
        <f t="shared" si="510"/>
        <v>1</v>
      </c>
      <c r="AC3634" s="9">
        <f t="shared" si="511"/>
        <v>12326532</v>
      </c>
      <c r="AD3634" s="10">
        <f t="shared" si="512"/>
        <v>9130352.4118013158</v>
      </c>
    </row>
    <row r="3635" spans="1:30" x14ac:dyDescent="0.2">
      <c r="A3635" t="s">
        <v>1243</v>
      </c>
      <c r="B3635" s="1">
        <v>43617</v>
      </c>
      <c r="C3635" t="s">
        <v>593</v>
      </c>
      <c r="D3635" s="2">
        <v>20</v>
      </c>
      <c r="E3635" s="2">
        <v>0</v>
      </c>
      <c r="F3635" s="2">
        <v>0</v>
      </c>
      <c r="G3635" s="2">
        <v>0</v>
      </c>
      <c r="H3635" s="2"/>
      <c r="I3635" s="2">
        <v>0</v>
      </c>
      <c r="J3635" s="2">
        <v>0</v>
      </c>
      <c r="K3635" s="2">
        <v>20</v>
      </c>
      <c r="L3635" s="2">
        <v>0</v>
      </c>
      <c r="M3635" s="2">
        <v>4.0000000000000001E-3</v>
      </c>
      <c r="N3635" s="8">
        <f t="shared" si="504"/>
        <v>400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4.0000000000000001E-3</v>
      </c>
      <c r="V3635" s="2">
        <v>0</v>
      </c>
      <c r="W3635" s="2">
        <f t="shared" si="505"/>
        <v>24.916666666666668</v>
      </c>
      <c r="X3635" s="9">
        <f t="shared" si="506"/>
        <v>20</v>
      </c>
      <c r="Y3635" s="9">
        <f t="shared" si="507"/>
        <v>3.2450327472479691E-5</v>
      </c>
      <c r="Z3635" s="10">
        <f t="shared" si="508"/>
        <v>4235921.6494845366</v>
      </c>
      <c r="AA3635" s="10">
        <f t="shared" si="509"/>
        <v>97426.197938144338</v>
      </c>
      <c r="AB3635" s="10">
        <f t="shared" si="510"/>
        <v>3</v>
      </c>
      <c r="AC3635" s="9">
        <f t="shared" si="511"/>
        <v>4108844</v>
      </c>
      <c r="AD3635" s="10">
        <f t="shared" si="512"/>
        <v>1948523.9587628867</v>
      </c>
    </row>
    <row r="3636" spans="1:30" x14ac:dyDescent="0.2">
      <c r="A3636" t="s">
        <v>1243</v>
      </c>
      <c r="B3636" s="1">
        <v>43617</v>
      </c>
      <c r="C3636" t="s">
        <v>1318</v>
      </c>
      <c r="D3636" s="2">
        <v>114</v>
      </c>
      <c r="E3636" s="2">
        <v>0</v>
      </c>
      <c r="F3636" s="2">
        <v>0</v>
      </c>
      <c r="G3636" s="2">
        <v>0</v>
      </c>
      <c r="H3636" s="2"/>
      <c r="I3636" s="2">
        <v>0</v>
      </c>
      <c r="J3636" s="2">
        <v>114</v>
      </c>
      <c r="K3636" s="2">
        <v>0</v>
      </c>
      <c r="L3636" s="2">
        <v>0</v>
      </c>
      <c r="M3636" s="2">
        <v>5.1299999999999998E-2</v>
      </c>
      <c r="N3636" s="8">
        <f t="shared" si="504"/>
        <v>5130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5.1299999999999998E-2</v>
      </c>
      <c r="U3636" s="2">
        <v>0</v>
      </c>
      <c r="V3636" s="2">
        <v>0</v>
      </c>
      <c r="W3636" s="2">
        <f t="shared" si="505"/>
        <v>24.916666666666668</v>
      </c>
      <c r="X3636" s="9">
        <f t="shared" si="506"/>
        <v>45</v>
      </c>
      <c r="Y3636" s="9">
        <f t="shared" si="507"/>
        <v>4.1617544983455201E-4</v>
      </c>
      <c r="Z3636" s="10">
        <f t="shared" si="508"/>
        <v>12707764.948453609</v>
      </c>
      <c r="AA3636" s="10">
        <f t="shared" si="509"/>
        <v>292278.59381443303</v>
      </c>
      <c r="AB3636" s="10">
        <f t="shared" si="510"/>
        <v>1</v>
      </c>
      <c r="AC3636" s="9">
        <f t="shared" si="511"/>
        <v>12326532</v>
      </c>
      <c r="AD3636" s="10">
        <f t="shared" si="512"/>
        <v>13152536.721649487</v>
      </c>
    </row>
    <row r="3637" spans="1:30" x14ac:dyDescent="0.2">
      <c r="A3637" t="s">
        <v>1243</v>
      </c>
      <c r="B3637" s="1">
        <v>43617</v>
      </c>
      <c r="C3637" t="s">
        <v>492</v>
      </c>
      <c r="D3637" s="2">
        <v>873</v>
      </c>
      <c r="E3637" s="2">
        <v>0</v>
      </c>
      <c r="F3637" s="2">
        <v>0</v>
      </c>
      <c r="G3637" s="2">
        <v>342</v>
      </c>
      <c r="H3637" s="2"/>
      <c r="I3637" s="2">
        <v>0</v>
      </c>
      <c r="J3637" s="2">
        <v>236</v>
      </c>
      <c r="K3637" s="2">
        <v>0</v>
      </c>
      <c r="L3637" s="2">
        <v>295</v>
      </c>
      <c r="M3637" s="2">
        <v>0.29964999999999997</v>
      </c>
      <c r="N3637" s="8">
        <f t="shared" si="504"/>
        <v>29964.999999999996</v>
      </c>
      <c r="O3637" s="2">
        <v>0</v>
      </c>
      <c r="P3637" s="2">
        <v>0</v>
      </c>
      <c r="Q3637" s="2">
        <v>0.1197</v>
      </c>
      <c r="R3637" s="2">
        <v>0</v>
      </c>
      <c r="S3637" s="2">
        <v>0</v>
      </c>
      <c r="T3637" s="2">
        <v>0.1062</v>
      </c>
      <c r="U3637" s="2">
        <v>0</v>
      </c>
      <c r="V3637" s="2">
        <v>7.3749999999999996E-2</v>
      </c>
      <c r="W3637" s="2">
        <f t="shared" si="505"/>
        <v>24.916666666666668</v>
      </c>
      <c r="X3637" s="9">
        <f t="shared" si="506"/>
        <v>34.324169530355093</v>
      </c>
      <c r="Y3637" s="9">
        <f t="shared" si="507"/>
        <v>2.4309351567821345E-3</v>
      </c>
      <c r="Z3637" s="10">
        <f t="shared" si="508"/>
        <v>6353882.4742268045</v>
      </c>
      <c r="AA3637" s="10">
        <f t="shared" si="509"/>
        <v>146139.29690721651</v>
      </c>
      <c r="AB3637" s="10">
        <f t="shared" si="510"/>
        <v>2</v>
      </c>
      <c r="AC3637" s="9">
        <f t="shared" si="511"/>
        <v>6163266</v>
      </c>
      <c r="AD3637" s="10">
        <f t="shared" si="512"/>
        <v>5016110.0020901971</v>
      </c>
    </row>
    <row r="3638" spans="1:30" x14ac:dyDescent="0.2">
      <c r="A3638" t="s">
        <v>1243</v>
      </c>
      <c r="B3638" s="1">
        <v>43617</v>
      </c>
      <c r="C3638" t="s">
        <v>1321</v>
      </c>
      <c r="D3638" s="2">
        <v>1974</v>
      </c>
      <c r="E3638" s="2">
        <v>0</v>
      </c>
      <c r="F3638" s="2">
        <v>0</v>
      </c>
      <c r="G3638" s="2">
        <v>0</v>
      </c>
      <c r="H3638" s="2"/>
      <c r="I3638" s="2">
        <v>0</v>
      </c>
      <c r="J3638" s="2">
        <v>0</v>
      </c>
      <c r="K3638" s="2">
        <v>1974</v>
      </c>
      <c r="L3638" s="2">
        <v>0</v>
      </c>
      <c r="M3638" s="2">
        <v>0.39479999999999998</v>
      </c>
      <c r="N3638" s="8">
        <f t="shared" si="504"/>
        <v>39480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0.39479999999999998</v>
      </c>
      <c r="V3638" s="2">
        <v>0</v>
      </c>
      <c r="W3638" s="2">
        <f t="shared" si="505"/>
        <v>24.916666666666668</v>
      </c>
      <c r="X3638" s="9">
        <f t="shared" si="506"/>
        <v>20</v>
      </c>
      <c r="Y3638" s="9">
        <f t="shared" si="507"/>
        <v>3.2028473215337454E-3</v>
      </c>
      <c r="Z3638" s="10">
        <f t="shared" si="508"/>
        <v>3176941.2371134022</v>
      </c>
      <c r="AA3638" s="10">
        <f t="shared" si="509"/>
        <v>73069.648453608257</v>
      </c>
      <c r="AB3638" s="10">
        <f t="shared" si="510"/>
        <v>4</v>
      </c>
      <c r="AC3638" s="9">
        <f t="shared" si="511"/>
        <v>3081633</v>
      </c>
      <c r="AD3638" s="10">
        <f t="shared" si="512"/>
        <v>1461392.9690721652</v>
      </c>
    </row>
    <row r="3639" spans="1:30" x14ac:dyDescent="0.2">
      <c r="A3639" t="s">
        <v>1243</v>
      </c>
      <c r="B3639" s="1">
        <v>43617</v>
      </c>
      <c r="C3639" t="s">
        <v>124</v>
      </c>
      <c r="D3639" s="2">
        <v>1871</v>
      </c>
      <c r="E3639" s="2">
        <v>0</v>
      </c>
      <c r="F3639" s="2">
        <v>0</v>
      </c>
      <c r="G3639" s="2">
        <v>0</v>
      </c>
      <c r="H3639" s="2">
        <v>1871</v>
      </c>
      <c r="I3639" s="2">
        <v>0</v>
      </c>
      <c r="J3639" s="2">
        <v>0</v>
      </c>
      <c r="K3639" s="2">
        <v>0</v>
      </c>
      <c r="L3639" s="2">
        <v>0</v>
      </c>
      <c r="M3639" s="2">
        <v>0.74839999999999995</v>
      </c>
      <c r="N3639" s="8">
        <f t="shared" si="504"/>
        <v>74840</v>
      </c>
      <c r="O3639" s="2">
        <v>0</v>
      </c>
      <c r="P3639" s="2">
        <v>0</v>
      </c>
      <c r="Q3639" s="2">
        <v>0</v>
      </c>
      <c r="R3639" s="2">
        <v>0.74839999999999995</v>
      </c>
      <c r="S3639" s="2">
        <v>0</v>
      </c>
      <c r="T3639" s="2">
        <v>0</v>
      </c>
      <c r="U3639" s="2">
        <v>0</v>
      </c>
      <c r="V3639" s="2">
        <v>0</v>
      </c>
      <c r="W3639" s="2">
        <f t="shared" si="505"/>
        <v>24.916666666666668</v>
      </c>
      <c r="X3639" s="9">
        <f t="shared" si="506"/>
        <v>40</v>
      </c>
      <c r="Y3639" s="9">
        <f t="shared" si="507"/>
        <v>6.0714562701009497E-3</v>
      </c>
      <c r="Z3639" s="10">
        <f t="shared" si="508"/>
        <v>1588470.6185567011</v>
      </c>
      <c r="AA3639" s="10">
        <f t="shared" si="509"/>
        <v>36534.824226804129</v>
      </c>
      <c r="AB3639" s="10">
        <f t="shared" si="510"/>
        <v>8</v>
      </c>
      <c r="AC3639" s="9">
        <f t="shared" si="511"/>
        <v>1540816.5</v>
      </c>
      <c r="AD3639" s="10">
        <f t="shared" si="512"/>
        <v>1461392.9690721652</v>
      </c>
    </row>
    <row r="3640" spans="1:30" x14ac:dyDescent="0.2">
      <c r="A3640" t="s">
        <v>1243</v>
      </c>
      <c r="B3640" s="1">
        <v>43617</v>
      </c>
      <c r="C3640" t="s">
        <v>126</v>
      </c>
      <c r="D3640" s="2">
        <v>78609</v>
      </c>
      <c r="E3640" s="2">
        <v>15402</v>
      </c>
      <c r="F3640" s="2">
        <v>5855</v>
      </c>
      <c r="G3640" s="2">
        <v>22767</v>
      </c>
      <c r="H3640" s="2"/>
      <c r="I3640" s="2">
        <v>6285</v>
      </c>
      <c r="J3640" s="2">
        <v>18946</v>
      </c>
      <c r="K3640" s="2">
        <v>0</v>
      </c>
      <c r="L3640" s="2">
        <v>0</v>
      </c>
      <c r="M3640" s="2">
        <v>38.195716000000004</v>
      </c>
      <c r="N3640" s="8">
        <f t="shared" si="504"/>
        <v>3819571.6000000006</v>
      </c>
      <c r="O3640" s="2">
        <v>6.5737500000000004</v>
      </c>
      <c r="P3640" s="2">
        <v>4.0984999999999996</v>
      </c>
      <c r="Q3640" s="2">
        <v>9.3798159999999999</v>
      </c>
      <c r="R3640" s="2">
        <v>0</v>
      </c>
      <c r="S3640" s="2">
        <v>1.57125</v>
      </c>
      <c r="T3640" s="2">
        <v>11.4277</v>
      </c>
      <c r="U3640" s="2">
        <v>0</v>
      </c>
      <c r="V3640" s="2">
        <v>0</v>
      </c>
      <c r="W3640" s="2">
        <f t="shared" si="505"/>
        <v>24.916666666666668</v>
      </c>
      <c r="X3640" s="9">
        <f t="shared" si="506"/>
        <v>48.589494841557588</v>
      </c>
      <c r="Y3640" s="9">
        <f t="shared" si="507"/>
        <v>0.30986587306145802</v>
      </c>
      <c r="Z3640" s="10">
        <f t="shared" si="508"/>
        <v>1815394.9926362301</v>
      </c>
      <c r="AA3640" s="10">
        <f t="shared" si="509"/>
        <v>41754.084830633292</v>
      </c>
      <c r="AB3640" s="10">
        <f t="shared" si="510"/>
        <v>7</v>
      </c>
      <c r="AC3640" s="9">
        <f t="shared" si="511"/>
        <v>1760933.142857143</v>
      </c>
      <c r="AD3640" s="10">
        <f t="shared" si="512"/>
        <v>2028809.8894920142</v>
      </c>
    </row>
    <row r="3641" spans="1:30" x14ac:dyDescent="0.2">
      <c r="A3641" t="s">
        <v>1243</v>
      </c>
      <c r="B3641" s="1">
        <v>43617</v>
      </c>
      <c r="C3641" t="s">
        <v>127</v>
      </c>
      <c r="D3641" s="2">
        <v>1148</v>
      </c>
      <c r="E3641" s="2">
        <v>0</v>
      </c>
      <c r="F3641" s="2">
        <v>1148</v>
      </c>
      <c r="G3641" s="2">
        <v>0</v>
      </c>
      <c r="H3641" s="2"/>
      <c r="I3641" s="2">
        <v>0</v>
      </c>
      <c r="J3641" s="2">
        <v>0</v>
      </c>
      <c r="K3641" s="2">
        <v>0</v>
      </c>
      <c r="L3641" s="2">
        <v>0</v>
      </c>
      <c r="M3641" s="2">
        <v>0.28699999999999998</v>
      </c>
      <c r="N3641" s="8">
        <f t="shared" si="504"/>
        <v>28699.999999999996</v>
      </c>
      <c r="O3641" s="2">
        <v>0</v>
      </c>
      <c r="P3641" s="2">
        <v>0.28699999999999998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f t="shared" si="505"/>
        <v>24.916666666666668</v>
      </c>
      <c r="X3641" s="9">
        <f t="shared" si="506"/>
        <v>24.999999999999996</v>
      </c>
      <c r="Y3641" s="9">
        <f t="shared" si="507"/>
        <v>2.3283109961504175E-3</v>
      </c>
      <c r="Z3641" s="10">
        <f t="shared" si="508"/>
        <v>1588470.6185567011</v>
      </c>
      <c r="AA3641" s="10">
        <f t="shared" si="509"/>
        <v>36534.824226804129</v>
      </c>
      <c r="AB3641" s="10">
        <f t="shared" si="510"/>
        <v>8</v>
      </c>
      <c r="AC3641" s="9">
        <f t="shared" si="511"/>
        <v>1540816.5</v>
      </c>
      <c r="AD3641" s="10">
        <f t="shared" si="512"/>
        <v>913370.6056701031</v>
      </c>
    </row>
    <row r="3642" spans="1:30" x14ac:dyDescent="0.2">
      <c r="A3642" t="s">
        <v>1243</v>
      </c>
      <c r="B3642" s="1">
        <v>43617</v>
      </c>
      <c r="C3642" t="s">
        <v>293</v>
      </c>
      <c r="D3642" s="2">
        <v>517</v>
      </c>
      <c r="E3642" s="2">
        <v>0</v>
      </c>
      <c r="F3642" s="2">
        <v>0</v>
      </c>
      <c r="G3642" s="2">
        <v>0</v>
      </c>
      <c r="H3642" s="2"/>
      <c r="I3642" s="2">
        <v>0</v>
      </c>
      <c r="J3642" s="2">
        <v>0</v>
      </c>
      <c r="K3642" s="2">
        <v>0</v>
      </c>
      <c r="L3642" s="2">
        <v>517</v>
      </c>
      <c r="M3642" s="2">
        <v>0.12925</v>
      </c>
      <c r="N3642" s="8">
        <f t="shared" si="504"/>
        <v>12925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0.12925</v>
      </c>
      <c r="W3642" s="2">
        <f t="shared" si="505"/>
        <v>24.916666666666668</v>
      </c>
      <c r="X3642" s="9">
        <f t="shared" si="506"/>
        <v>25</v>
      </c>
      <c r="Y3642" s="9">
        <f t="shared" si="507"/>
        <v>1.0485512064545E-3</v>
      </c>
      <c r="Z3642" s="10">
        <f t="shared" si="508"/>
        <v>6353882.4742268045</v>
      </c>
      <c r="AA3642" s="10">
        <f t="shared" si="509"/>
        <v>146139.29690721651</v>
      </c>
      <c r="AB3642" s="10">
        <f t="shared" si="510"/>
        <v>2</v>
      </c>
      <c r="AC3642" s="9">
        <f t="shared" si="511"/>
        <v>6163266</v>
      </c>
      <c r="AD3642" s="10">
        <f t="shared" si="512"/>
        <v>3653482.4226804129</v>
      </c>
    </row>
    <row r="3643" spans="1:30" x14ac:dyDescent="0.2">
      <c r="A3643" t="s">
        <v>1243</v>
      </c>
      <c r="B3643" s="1">
        <v>43617</v>
      </c>
      <c r="C3643" t="s">
        <v>129</v>
      </c>
      <c r="D3643" s="2">
        <v>172581</v>
      </c>
      <c r="E3643" s="2">
        <v>59594</v>
      </c>
      <c r="F3643" s="2">
        <v>19626</v>
      </c>
      <c r="G3643" s="2">
        <v>36255</v>
      </c>
      <c r="H3643" s="2"/>
      <c r="I3643" s="2">
        <v>4629</v>
      </c>
      <c r="J3643" s="2">
        <v>41289</v>
      </c>
      <c r="K3643" s="2">
        <v>0</v>
      </c>
      <c r="L3643" s="2">
        <v>0</v>
      </c>
      <c r="M3643" s="2">
        <v>71.997732000000013</v>
      </c>
      <c r="N3643" s="8">
        <f t="shared" si="504"/>
        <v>7199773.2000000011</v>
      </c>
      <c r="O3643" s="2">
        <v>27.064749999999997</v>
      </c>
      <c r="P3643" s="2">
        <v>9.0084</v>
      </c>
      <c r="Q3643" s="2">
        <v>11.052212000000001</v>
      </c>
      <c r="R3643" s="2">
        <v>0</v>
      </c>
      <c r="S3643" s="2">
        <v>0.91676999999999997</v>
      </c>
      <c r="T3643" s="2">
        <v>17.802200000000003</v>
      </c>
      <c r="U3643" s="2">
        <v>0</v>
      </c>
      <c r="V3643" s="2">
        <v>0</v>
      </c>
      <c r="W3643" s="2">
        <f t="shared" si="505"/>
        <v>24.916666666666668</v>
      </c>
      <c r="X3643" s="9">
        <f t="shared" si="506"/>
        <v>41.718226224207768</v>
      </c>
      <c r="Y3643" s="9">
        <f t="shared" si="507"/>
        <v>0.58408749516895764</v>
      </c>
      <c r="Z3643" s="10">
        <f t="shared" si="508"/>
        <v>977520.38065027772</v>
      </c>
      <c r="AA3643" s="10">
        <f t="shared" si="509"/>
        <v>22482.968754956386</v>
      </c>
      <c r="AB3643" s="10">
        <f t="shared" si="510"/>
        <v>13</v>
      </c>
      <c r="AC3643" s="9">
        <f t="shared" si="511"/>
        <v>948194.76923076925</v>
      </c>
      <c r="AD3643" s="10">
        <f t="shared" si="512"/>
        <v>937949.57671106537</v>
      </c>
    </row>
    <row r="3644" spans="1:30" x14ac:dyDescent="0.2">
      <c r="A3644" t="s">
        <v>1243</v>
      </c>
      <c r="B3644" s="1">
        <v>43617</v>
      </c>
      <c r="C3644" t="s">
        <v>597</v>
      </c>
      <c r="D3644" s="2">
        <v>22028</v>
      </c>
      <c r="E3644" s="2">
        <v>7549</v>
      </c>
      <c r="F3644" s="2">
        <v>0</v>
      </c>
      <c r="G3644" s="2">
        <v>4014</v>
      </c>
      <c r="H3644" s="2"/>
      <c r="I3644" s="2">
        <v>0</v>
      </c>
      <c r="J3644" s="2">
        <v>10465</v>
      </c>
      <c r="K3644" s="2">
        <v>0</v>
      </c>
      <c r="L3644" s="2">
        <v>0</v>
      </c>
      <c r="M3644" s="2">
        <v>14.847900000000001</v>
      </c>
      <c r="N3644" s="8">
        <f t="shared" si="504"/>
        <v>1484790</v>
      </c>
      <c r="O3644" s="2">
        <v>6.9842499999999994</v>
      </c>
      <c r="P3644" s="2">
        <v>0</v>
      </c>
      <c r="Q3644" s="2">
        <v>1.4049</v>
      </c>
      <c r="R3644" s="2">
        <v>0</v>
      </c>
      <c r="S3644" s="2">
        <v>0</v>
      </c>
      <c r="T3644" s="2">
        <v>6.4587500000000002</v>
      </c>
      <c r="U3644" s="2">
        <v>0</v>
      </c>
      <c r="V3644" s="2">
        <v>0</v>
      </c>
      <c r="W3644" s="2">
        <f t="shared" si="505"/>
        <v>24.916666666666668</v>
      </c>
      <c r="X3644" s="9">
        <f t="shared" si="506"/>
        <v>67.404666787724707</v>
      </c>
      <c r="Y3644" s="9">
        <f t="shared" si="507"/>
        <v>0.12045480431965779</v>
      </c>
      <c r="Z3644" s="10">
        <f t="shared" si="508"/>
        <v>6353882.4742268045</v>
      </c>
      <c r="AA3644" s="10">
        <f t="shared" si="509"/>
        <v>146139.29690721651</v>
      </c>
      <c r="AB3644" s="10">
        <f t="shared" si="510"/>
        <v>2</v>
      </c>
      <c r="AC3644" s="9">
        <f t="shared" si="511"/>
        <v>6163266</v>
      </c>
      <c r="AD3644" s="10">
        <f t="shared" si="512"/>
        <v>9850470.6126232967</v>
      </c>
    </row>
    <row r="3645" spans="1:30" x14ac:dyDescent="0.2">
      <c r="A3645" t="s">
        <v>1243</v>
      </c>
      <c r="B3645" s="1">
        <v>43617</v>
      </c>
      <c r="C3645" t="s">
        <v>132</v>
      </c>
      <c r="D3645" s="2">
        <v>3624</v>
      </c>
      <c r="E3645" s="2">
        <v>0</v>
      </c>
      <c r="F3645" s="2">
        <v>1593</v>
      </c>
      <c r="G3645" s="2">
        <v>0</v>
      </c>
      <c r="H3645" s="2"/>
      <c r="I3645" s="2">
        <v>0</v>
      </c>
      <c r="J3645" s="2">
        <v>0</v>
      </c>
      <c r="K3645" s="2">
        <v>0</v>
      </c>
      <c r="L3645" s="2">
        <v>0</v>
      </c>
      <c r="M3645" s="2">
        <v>1.5153000000000001</v>
      </c>
      <c r="N3645" s="8">
        <f t="shared" si="504"/>
        <v>151530</v>
      </c>
      <c r="O3645" s="2">
        <v>0</v>
      </c>
      <c r="P3645" s="2">
        <v>0.39824999999999999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f t="shared" si="505"/>
        <v>24.916666666666668</v>
      </c>
      <c r="X3645" s="9">
        <f t="shared" si="506"/>
        <v>41.812913907284766</v>
      </c>
      <c r="Y3645" s="9">
        <f t="shared" si="507"/>
        <v>1.2292995304762118E-2</v>
      </c>
      <c r="Z3645" s="10">
        <f t="shared" si="508"/>
        <v>1270776.494845361</v>
      </c>
      <c r="AA3645" s="10">
        <f t="shared" si="509"/>
        <v>29227.859381443301</v>
      </c>
      <c r="AB3645" s="10">
        <f t="shared" si="510"/>
        <v>10</v>
      </c>
      <c r="AC3645" s="9">
        <f t="shared" si="511"/>
        <v>1232653.2</v>
      </c>
      <c r="AD3645" s="10">
        <f t="shared" si="512"/>
        <v>1222101.968010514</v>
      </c>
    </row>
    <row r="3646" spans="1:30" x14ac:dyDescent="0.2">
      <c r="A3646" t="s">
        <v>1243</v>
      </c>
      <c r="B3646" s="1">
        <v>43617</v>
      </c>
      <c r="C3646" t="s">
        <v>1386</v>
      </c>
      <c r="D3646" s="2">
        <v>1199</v>
      </c>
      <c r="E3646" s="2">
        <v>0</v>
      </c>
      <c r="F3646" s="2">
        <v>1199</v>
      </c>
      <c r="G3646" s="2">
        <v>0</v>
      </c>
      <c r="H3646" s="2"/>
      <c r="I3646" s="2">
        <v>0</v>
      </c>
      <c r="J3646" s="2">
        <v>0</v>
      </c>
      <c r="K3646" s="2">
        <v>0</v>
      </c>
      <c r="L3646" s="2">
        <v>0</v>
      </c>
      <c r="M3646" s="2">
        <v>0.65944999999999998</v>
      </c>
      <c r="N3646" s="8">
        <f t="shared" si="504"/>
        <v>65945</v>
      </c>
      <c r="O3646" s="2">
        <v>0</v>
      </c>
      <c r="P3646" s="2">
        <v>0.65944999999999998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f t="shared" si="505"/>
        <v>24.916666666666668</v>
      </c>
      <c r="X3646" s="9">
        <f t="shared" si="506"/>
        <v>55</v>
      </c>
      <c r="Y3646" s="9">
        <f t="shared" si="507"/>
        <v>5.3498421129316827E-3</v>
      </c>
      <c r="Z3646" s="10">
        <f t="shared" si="508"/>
        <v>12707764.948453609</v>
      </c>
      <c r="AA3646" s="10">
        <f t="shared" si="509"/>
        <v>292278.59381443303</v>
      </c>
      <c r="AB3646" s="10">
        <f t="shared" si="510"/>
        <v>1</v>
      </c>
      <c r="AC3646" s="9">
        <f t="shared" si="511"/>
        <v>12326532</v>
      </c>
      <c r="AD3646" s="10">
        <f t="shared" si="512"/>
        <v>16075322.659793817</v>
      </c>
    </row>
    <row r="3647" spans="1:30" x14ac:dyDescent="0.2">
      <c r="A3647" t="s">
        <v>1243</v>
      </c>
      <c r="B3647" s="1">
        <v>43617</v>
      </c>
      <c r="C3647" t="s">
        <v>136</v>
      </c>
      <c r="D3647" s="2">
        <v>7625</v>
      </c>
      <c r="E3647" s="2">
        <v>2565</v>
      </c>
      <c r="F3647" s="2">
        <v>0</v>
      </c>
      <c r="G3647" s="2">
        <v>0</v>
      </c>
      <c r="H3647" s="2"/>
      <c r="I3647" s="2">
        <v>0</v>
      </c>
      <c r="J3647" s="2">
        <v>0</v>
      </c>
      <c r="K3647" s="2">
        <v>0</v>
      </c>
      <c r="L3647" s="2">
        <v>0</v>
      </c>
      <c r="M3647" s="2">
        <v>3.3495349999999999</v>
      </c>
      <c r="N3647" s="8">
        <f t="shared" si="504"/>
        <v>334953.5</v>
      </c>
      <c r="O3647" s="2">
        <v>1.2825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f t="shared" si="505"/>
        <v>24.916666666666668</v>
      </c>
      <c r="X3647" s="9">
        <f t="shared" si="506"/>
        <v>43.928327868852456</v>
      </c>
      <c r="Y3647" s="9">
        <f t="shared" si="507"/>
        <v>2.7173376907633065E-2</v>
      </c>
      <c r="Z3647" s="10">
        <f t="shared" si="508"/>
        <v>668829.73412913736</v>
      </c>
      <c r="AA3647" s="10">
        <f t="shared" si="509"/>
        <v>15383.083884970159</v>
      </c>
      <c r="AB3647" s="10">
        <f t="shared" si="510"/>
        <v>19</v>
      </c>
      <c r="AC3647" s="9">
        <f t="shared" si="511"/>
        <v>648764.84210526315</v>
      </c>
      <c r="AD3647" s="10">
        <f t="shared" si="512"/>
        <v>675753.15253302979</v>
      </c>
    </row>
    <row r="3648" spans="1:30" x14ac:dyDescent="0.2">
      <c r="A3648" t="s">
        <v>1243</v>
      </c>
      <c r="B3648" s="1">
        <v>43617</v>
      </c>
      <c r="C3648" t="s">
        <v>298</v>
      </c>
      <c r="D3648" s="2">
        <v>3260</v>
      </c>
      <c r="E3648" s="2">
        <v>0</v>
      </c>
      <c r="F3648" s="2">
        <v>0</v>
      </c>
      <c r="G3648" s="2">
        <v>1795</v>
      </c>
      <c r="H3648" s="2"/>
      <c r="I3648" s="2">
        <v>0</v>
      </c>
      <c r="J3648" s="2">
        <v>726</v>
      </c>
      <c r="K3648" s="2">
        <v>739</v>
      </c>
      <c r="L3648" s="2">
        <v>0</v>
      </c>
      <c r="M3648" s="2">
        <v>1.1027499999999999</v>
      </c>
      <c r="N3648" s="8">
        <f t="shared" si="504"/>
        <v>110274.99999999999</v>
      </c>
      <c r="O3648" s="2">
        <v>0</v>
      </c>
      <c r="P3648" s="2">
        <v>0</v>
      </c>
      <c r="Q3648" s="2">
        <v>0.62824999999999998</v>
      </c>
      <c r="R3648" s="2">
        <v>0</v>
      </c>
      <c r="S3648" s="2">
        <v>0</v>
      </c>
      <c r="T3648" s="2">
        <v>0.32669999999999999</v>
      </c>
      <c r="U3648" s="2">
        <v>0.14779999999999999</v>
      </c>
      <c r="V3648" s="2">
        <v>0</v>
      </c>
      <c r="W3648" s="2">
        <f t="shared" si="505"/>
        <v>24.916666666666668</v>
      </c>
      <c r="X3648" s="9">
        <f t="shared" si="506"/>
        <v>33.826687116564415</v>
      </c>
      <c r="Y3648" s="9">
        <f t="shared" si="507"/>
        <v>8.9461496550692424E-3</v>
      </c>
      <c r="Z3648" s="10">
        <f t="shared" si="508"/>
        <v>2541552.989690722</v>
      </c>
      <c r="AA3648" s="10">
        <f t="shared" si="509"/>
        <v>58455.718762886601</v>
      </c>
      <c r="AB3648" s="10">
        <f t="shared" si="510"/>
        <v>5</v>
      </c>
      <c r="AC3648" s="9">
        <f t="shared" si="511"/>
        <v>2465306.4</v>
      </c>
      <c r="AD3648" s="10">
        <f t="shared" si="512"/>
        <v>1977363.3087660489</v>
      </c>
    </row>
    <row r="3649" spans="1:30" x14ac:dyDescent="0.2">
      <c r="A3649" t="s">
        <v>1243</v>
      </c>
      <c r="B3649" s="1">
        <v>43617</v>
      </c>
      <c r="C3649" t="s">
        <v>599</v>
      </c>
      <c r="D3649" s="2">
        <v>1470</v>
      </c>
      <c r="E3649" s="2">
        <v>0</v>
      </c>
      <c r="F3649" s="2">
        <v>0</v>
      </c>
      <c r="G3649" s="2">
        <v>0</v>
      </c>
      <c r="H3649" s="2"/>
      <c r="I3649" s="2">
        <v>1470</v>
      </c>
      <c r="J3649" s="2">
        <v>0</v>
      </c>
      <c r="K3649" s="2">
        <v>0</v>
      </c>
      <c r="L3649" s="2">
        <v>0</v>
      </c>
      <c r="M3649" s="2">
        <v>0.8085</v>
      </c>
      <c r="N3649" s="8">
        <f t="shared" si="504"/>
        <v>80850</v>
      </c>
      <c r="O3649" s="2">
        <v>0</v>
      </c>
      <c r="P3649" s="2">
        <v>0</v>
      </c>
      <c r="Q3649" s="2">
        <v>0</v>
      </c>
      <c r="R3649" s="2">
        <v>0</v>
      </c>
      <c r="S3649" s="2">
        <v>0.8085</v>
      </c>
      <c r="T3649" s="2">
        <v>0</v>
      </c>
      <c r="U3649" s="2">
        <v>0</v>
      </c>
      <c r="V3649" s="2">
        <v>0</v>
      </c>
      <c r="W3649" s="2">
        <f t="shared" si="505"/>
        <v>24.916666666666668</v>
      </c>
      <c r="X3649" s="9">
        <f t="shared" si="506"/>
        <v>55</v>
      </c>
      <c r="Y3649" s="9">
        <f t="shared" si="507"/>
        <v>6.5590224403749573E-3</v>
      </c>
      <c r="Z3649" s="10">
        <f t="shared" si="508"/>
        <v>1815394.9926362301</v>
      </c>
      <c r="AA3649" s="10">
        <f t="shared" si="509"/>
        <v>41754.084830633292</v>
      </c>
      <c r="AB3649" s="10">
        <f t="shared" si="510"/>
        <v>7</v>
      </c>
      <c r="AC3649" s="9">
        <f t="shared" si="511"/>
        <v>1760933.142857143</v>
      </c>
      <c r="AD3649" s="10">
        <f t="shared" si="512"/>
        <v>2296474.6656848309</v>
      </c>
    </row>
    <row r="3650" spans="1:30" x14ac:dyDescent="0.2">
      <c r="A3650" t="s">
        <v>1243</v>
      </c>
      <c r="B3650" s="1">
        <v>43617</v>
      </c>
      <c r="C3650" t="s">
        <v>138</v>
      </c>
      <c r="D3650" s="2">
        <v>23818</v>
      </c>
      <c r="E3650" s="2">
        <v>0</v>
      </c>
      <c r="F3650" s="2">
        <v>1929</v>
      </c>
      <c r="G3650" s="2">
        <v>6622</v>
      </c>
      <c r="H3650" s="2">
        <v>2742</v>
      </c>
      <c r="I3650" s="2">
        <v>7664</v>
      </c>
      <c r="J3650" s="2">
        <v>4861</v>
      </c>
      <c r="K3650" s="2">
        <v>0</v>
      </c>
      <c r="L3650" s="2">
        <v>0</v>
      </c>
      <c r="M3650" s="2">
        <v>12.83235</v>
      </c>
      <c r="N3650" s="8">
        <f t="shared" si="504"/>
        <v>1283235</v>
      </c>
      <c r="O3650" s="2">
        <v>0</v>
      </c>
      <c r="P3650" s="2">
        <v>1.3503000000000001</v>
      </c>
      <c r="Q3650" s="2">
        <v>3.2161999999999997</v>
      </c>
      <c r="R3650" s="2">
        <v>1.0968</v>
      </c>
      <c r="S3650" s="2">
        <v>4.9816000000000003</v>
      </c>
      <c r="T3650" s="2">
        <v>2.1874500000000001</v>
      </c>
      <c r="U3650" s="2">
        <v>0</v>
      </c>
      <c r="V3650" s="2">
        <v>0</v>
      </c>
      <c r="W3650" s="2">
        <f t="shared" si="505"/>
        <v>24.916666666666668</v>
      </c>
      <c r="X3650" s="9">
        <f t="shared" si="506"/>
        <v>53.876689898396172</v>
      </c>
      <c r="Y3650" s="9">
        <f t="shared" si="507"/>
        <v>0.10410348993536868</v>
      </c>
      <c r="Z3650" s="10">
        <f t="shared" si="508"/>
        <v>1155251.3589503281</v>
      </c>
      <c r="AA3650" s="10">
        <f t="shared" si="509"/>
        <v>26570.781255857546</v>
      </c>
      <c r="AB3650" s="10">
        <f t="shared" si="510"/>
        <v>11</v>
      </c>
      <c r="AC3650" s="9">
        <f t="shared" si="511"/>
        <v>1120593.8181818181</v>
      </c>
      <c r="AD3650" s="10">
        <f t="shared" si="512"/>
        <v>1431545.7420799546</v>
      </c>
    </row>
    <row r="3651" spans="1:30" x14ac:dyDescent="0.2">
      <c r="A3651" t="s">
        <v>1243</v>
      </c>
      <c r="B3651" s="1">
        <v>43617</v>
      </c>
      <c r="C3651" t="s">
        <v>498</v>
      </c>
      <c r="D3651" s="2">
        <v>1799</v>
      </c>
      <c r="E3651" s="2">
        <v>0</v>
      </c>
      <c r="F3651" s="2">
        <v>0</v>
      </c>
      <c r="G3651" s="2">
        <v>0</v>
      </c>
      <c r="H3651" s="2">
        <v>799</v>
      </c>
      <c r="I3651" s="2">
        <v>0</v>
      </c>
      <c r="J3651" s="2">
        <v>1000</v>
      </c>
      <c r="K3651" s="2">
        <v>0</v>
      </c>
      <c r="L3651" s="2">
        <v>0</v>
      </c>
      <c r="M3651" s="2">
        <v>0.76960000000000006</v>
      </c>
      <c r="N3651" s="8">
        <f t="shared" ref="N3651:N3714" si="513">M3651*100000</f>
        <v>76960</v>
      </c>
      <c r="O3651" s="2">
        <v>0</v>
      </c>
      <c r="P3651" s="2">
        <v>0</v>
      </c>
      <c r="Q3651" s="2">
        <v>0</v>
      </c>
      <c r="R3651" s="2">
        <v>0.3196</v>
      </c>
      <c r="S3651" s="2">
        <v>0</v>
      </c>
      <c r="T3651" s="2">
        <v>0.45</v>
      </c>
      <c r="U3651" s="2">
        <v>0</v>
      </c>
      <c r="V3651" s="2">
        <v>0</v>
      </c>
      <c r="W3651" s="2">
        <f t="shared" ref="W3651:W3714" si="514">299/12</f>
        <v>24.916666666666668</v>
      </c>
      <c r="X3651" s="9">
        <f t="shared" ref="X3651:X3714" si="515">N3651/D3651</f>
        <v>42.779321845469703</v>
      </c>
      <c r="Y3651" s="9">
        <f t="shared" ref="Y3651:Y3714" si="516">N3651/12326532</f>
        <v>6.2434430057050922E-3</v>
      </c>
      <c r="Z3651" s="10">
        <f t="shared" ref="Z3651:Z3714" si="517">AC3651*(1/(1-0.03))</f>
        <v>2541552.989690722</v>
      </c>
      <c r="AA3651" s="10">
        <f t="shared" ref="AA3651:AA3714" si="518">Z3651*0.023</f>
        <v>58455.718762886601</v>
      </c>
      <c r="AB3651" s="10">
        <f t="shared" ref="AB3651:AB3714" si="519">COUNTIF(C3651:C11002,C3651)</f>
        <v>5</v>
      </c>
      <c r="AC3651" s="9">
        <f t="shared" ref="AC3651:AC3714" si="520">12326532/AB3651</f>
        <v>2465306.4</v>
      </c>
      <c r="AD3651" s="10">
        <f t="shared" ref="AD3651:AD3714" si="521">AA3651*X3651</f>
        <v>2500696.0066657881</v>
      </c>
    </row>
    <row r="3652" spans="1:30" x14ac:dyDescent="0.2">
      <c r="A3652" t="s">
        <v>1243</v>
      </c>
      <c r="B3652" s="1">
        <v>43617</v>
      </c>
      <c r="C3652" t="s">
        <v>423</v>
      </c>
      <c r="D3652" s="2">
        <v>2411</v>
      </c>
      <c r="E3652" s="2">
        <v>0</v>
      </c>
      <c r="F3652" s="2">
        <v>0</v>
      </c>
      <c r="G3652" s="2">
        <v>0</v>
      </c>
      <c r="H3652" s="2"/>
      <c r="I3652" s="2">
        <v>825</v>
      </c>
      <c r="J3652" s="2">
        <v>793</v>
      </c>
      <c r="K3652" s="2">
        <v>793</v>
      </c>
      <c r="L3652" s="2">
        <v>0</v>
      </c>
      <c r="M3652" s="2">
        <v>0.96919999999999995</v>
      </c>
      <c r="N3652" s="8">
        <f t="shared" si="513"/>
        <v>96920</v>
      </c>
      <c r="O3652" s="2">
        <v>0</v>
      </c>
      <c r="P3652" s="2">
        <v>0</v>
      </c>
      <c r="Q3652" s="2">
        <v>0</v>
      </c>
      <c r="R3652" s="2">
        <v>0</v>
      </c>
      <c r="S3652" s="2">
        <v>0.45374999999999999</v>
      </c>
      <c r="T3652" s="2">
        <v>0.35685</v>
      </c>
      <c r="U3652" s="2">
        <v>0.15859999999999999</v>
      </c>
      <c r="V3652" s="2">
        <v>0</v>
      </c>
      <c r="W3652" s="2">
        <f t="shared" si="514"/>
        <v>24.916666666666668</v>
      </c>
      <c r="X3652" s="9">
        <f t="shared" si="515"/>
        <v>40.199087515553714</v>
      </c>
      <c r="Y3652" s="9">
        <f t="shared" si="516"/>
        <v>7.862714346581829E-3</v>
      </c>
      <c r="Z3652" s="10">
        <f t="shared" si="517"/>
        <v>1155251.3589503281</v>
      </c>
      <c r="AA3652" s="10">
        <f t="shared" si="518"/>
        <v>26570.781255857546</v>
      </c>
      <c r="AB3652" s="10">
        <f t="shared" si="519"/>
        <v>11</v>
      </c>
      <c r="AC3652" s="9">
        <f t="shared" si="520"/>
        <v>1120593.8181818181</v>
      </c>
      <c r="AD3652" s="10">
        <f t="shared" si="521"/>
        <v>1068121.1610608518</v>
      </c>
    </row>
    <row r="3653" spans="1:30" x14ac:dyDescent="0.2">
      <c r="A3653" t="s">
        <v>1243</v>
      </c>
      <c r="B3653" s="1">
        <v>43617</v>
      </c>
      <c r="C3653" t="s">
        <v>1324</v>
      </c>
      <c r="D3653" s="2">
        <v>3197</v>
      </c>
      <c r="E3653" s="2">
        <v>0</v>
      </c>
      <c r="F3653" s="2">
        <v>0</v>
      </c>
      <c r="G3653" s="2">
        <v>1773</v>
      </c>
      <c r="H3653" s="2"/>
      <c r="I3653" s="2">
        <v>0</v>
      </c>
      <c r="J3653" s="2">
        <v>0</v>
      </c>
      <c r="K3653" s="2">
        <v>0</v>
      </c>
      <c r="L3653" s="2">
        <v>1424</v>
      </c>
      <c r="M3653" s="2">
        <v>0.97655000000000003</v>
      </c>
      <c r="N3653" s="8">
        <f t="shared" si="513"/>
        <v>97655</v>
      </c>
      <c r="O3653" s="2">
        <v>0</v>
      </c>
      <c r="P3653" s="2">
        <v>0</v>
      </c>
      <c r="Q3653" s="2">
        <v>0.62055000000000005</v>
      </c>
      <c r="R3653" s="2">
        <v>0</v>
      </c>
      <c r="S3653" s="2">
        <v>0</v>
      </c>
      <c r="T3653" s="2">
        <v>0</v>
      </c>
      <c r="U3653" s="2">
        <v>0</v>
      </c>
      <c r="V3653" s="2">
        <v>0.35599999999999998</v>
      </c>
      <c r="W3653" s="2">
        <f t="shared" si="514"/>
        <v>24.916666666666668</v>
      </c>
      <c r="X3653" s="9">
        <f t="shared" si="515"/>
        <v>30.545824210197061</v>
      </c>
      <c r="Y3653" s="9">
        <f t="shared" si="516"/>
        <v>7.9223418233125096E-3</v>
      </c>
      <c r="Z3653" s="10">
        <f t="shared" si="517"/>
        <v>12707764.948453609</v>
      </c>
      <c r="AA3653" s="10">
        <f t="shared" si="518"/>
        <v>292278.59381443303</v>
      </c>
      <c r="AB3653" s="10">
        <f t="shared" si="519"/>
        <v>1</v>
      </c>
      <c r="AC3653" s="9">
        <f t="shared" si="520"/>
        <v>12326532</v>
      </c>
      <c r="AD3653" s="10">
        <f t="shared" si="521"/>
        <v>8927890.5470592622</v>
      </c>
    </row>
    <row r="3654" spans="1:30" x14ac:dyDescent="0.2">
      <c r="A3654" t="s">
        <v>1243</v>
      </c>
      <c r="B3654" s="1">
        <v>43617</v>
      </c>
      <c r="C3654" t="s">
        <v>362</v>
      </c>
      <c r="D3654" s="2">
        <v>11361</v>
      </c>
      <c r="E3654" s="2">
        <v>1425</v>
      </c>
      <c r="F3654" s="2">
        <v>1282</v>
      </c>
      <c r="G3654" s="2">
        <v>4758</v>
      </c>
      <c r="H3654" s="2"/>
      <c r="I3654" s="2">
        <v>2423</v>
      </c>
      <c r="J3654" s="2">
        <v>0</v>
      </c>
      <c r="K3654" s="2">
        <v>0</v>
      </c>
      <c r="L3654" s="2">
        <v>1473</v>
      </c>
      <c r="M3654" s="2">
        <v>4.6724360000000011</v>
      </c>
      <c r="N3654" s="8">
        <f t="shared" si="513"/>
        <v>467243.60000000009</v>
      </c>
      <c r="O3654" s="2">
        <v>0.42749999999999999</v>
      </c>
      <c r="P3654" s="2">
        <v>0.22434999999999999</v>
      </c>
      <c r="Q3654" s="2">
        <v>2.534786</v>
      </c>
      <c r="R3654" s="2">
        <v>0</v>
      </c>
      <c r="S3654" s="2">
        <v>0.97025000000000006</v>
      </c>
      <c r="T3654" s="2">
        <v>0</v>
      </c>
      <c r="U3654" s="2">
        <v>0</v>
      </c>
      <c r="V3654" s="2">
        <v>0.51554999999999995</v>
      </c>
      <c r="W3654" s="2">
        <f t="shared" si="514"/>
        <v>24.916666666666668</v>
      </c>
      <c r="X3654" s="9">
        <f t="shared" si="515"/>
        <v>41.126978258956086</v>
      </c>
      <c r="Y3654" s="9">
        <f t="shared" si="516"/>
        <v>3.7905519573550782E-2</v>
      </c>
      <c r="Z3654" s="10">
        <f t="shared" si="517"/>
        <v>3176941.2371134022</v>
      </c>
      <c r="AA3654" s="10">
        <f t="shared" si="518"/>
        <v>73069.648453608257</v>
      </c>
      <c r="AB3654" s="10">
        <f t="shared" si="519"/>
        <v>4</v>
      </c>
      <c r="AC3654" s="9">
        <f t="shared" si="520"/>
        <v>3081633</v>
      </c>
      <c r="AD3654" s="10">
        <f t="shared" si="521"/>
        <v>3005133.8433411112</v>
      </c>
    </row>
    <row r="3655" spans="1:30" x14ac:dyDescent="0.2">
      <c r="A3655" t="s">
        <v>1243</v>
      </c>
      <c r="B3655" s="1">
        <v>43617</v>
      </c>
      <c r="C3655" t="s">
        <v>1325</v>
      </c>
      <c r="D3655" s="2">
        <v>648</v>
      </c>
      <c r="E3655" s="2">
        <v>0</v>
      </c>
      <c r="F3655" s="2">
        <v>0</v>
      </c>
      <c r="G3655" s="2">
        <v>0</v>
      </c>
      <c r="H3655" s="2"/>
      <c r="I3655" s="2">
        <v>0</v>
      </c>
      <c r="J3655" s="2">
        <v>648</v>
      </c>
      <c r="K3655" s="2">
        <v>0</v>
      </c>
      <c r="L3655" s="2">
        <v>0</v>
      </c>
      <c r="M3655" s="2">
        <v>0.29160000000000003</v>
      </c>
      <c r="N3655" s="8">
        <f t="shared" si="513"/>
        <v>29160.000000000004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0.29160000000000003</v>
      </c>
      <c r="U3655" s="2">
        <v>0</v>
      </c>
      <c r="V3655" s="2">
        <v>0</v>
      </c>
      <c r="W3655" s="2">
        <f t="shared" si="514"/>
        <v>24.916666666666668</v>
      </c>
      <c r="X3655" s="9">
        <f t="shared" si="515"/>
        <v>45.000000000000007</v>
      </c>
      <c r="Y3655" s="9">
        <f t="shared" si="516"/>
        <v>2.3656288727437694E-3</v>
      </c>
      <c r="Z3655" s="10">
        <f t="shared" si="517"/>
        <v>12707764.948453609</v>
      </c>
      <c r="AA3655" s="10">
        <f t="shared" si="518"/>
        <v>292278.59381443303</v>
      </c>
      <c r="AB3655" s="10">
        <f t="shared" si="519"/>
        <v>1</v>
      </c>
      <c r="AC3655" s="9">
        <f t="shared" si="520"/>
        <v>12326532</v>
      </c>
      <c r="AD3655" s="10">
        <f t="shared" si="521"/>
        <v>13152536.721649488</v>
      </c>
    </row>
    <row r="3656" spans="1:30" x14ac:dyDescent="0.2">
      <c r="A3656" t="s">
        <v>1243</v>
      </c>
      <c r="B3656" s="1">
        <v>43617</v>
      </c>
      <c r="C3656" t="s">
        <v>1387</v>
      </c>
      <c r="D3656" s="2">
        <v>732</v>
      </c>
      <c r="E3656" s="2">
        <v>0</v>
      </c>
      <c r="F3656" s="2">
        <v>0</v>
      </c>
      <c r="G3656" s="2">
        <v>0</v>
      </c>
      <c r="H3656" s="2"/>
      <c r="I3656" s="2">
        <v>0</v>
      </c>
      <c r="J3656" s="2">
        <v>732</v>
      </c>
      <c r="K3656" s="2">
        <v>0</v>
      </c>
      <c r="L3656" s="2">
        <v>0</v>
      </c>
      <c r="M3656" s="2">
        <v>0.32940000000000003</v>
      </c>
      <c r="N3656" s="8">
        <f t="shared" si="513"/>
        <v>32940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0.32940000000000003</v>
      </c>
      <c r="U3656" s="2">
        <v>0</v>
      </c>
      <c r="V3656" s="2">
        <v>0</v>
      </c>
      <c r="W3656" s="2">
        <f t="shared" si="514"/>
        <v>24.916666666666668</v>
      </c>
      <c r="X3656" s="9">
        <f t="shared" si="515"/>
        <v>45</v>
      </c>
      <c r="Y3656" s="9">
        <f t="shared" si="516"/>
        <v>2.6722844673587026E-3</v>
      </c>
      <c r="Z3656" s="10">
        <f t="shared" si="517"/>
        <v>12707764.948453609</v>
      </c>
      <c r="AA3656" s="10">
        <f t="shared" si="518"/>
        <v>292278.59381443303</v>
      </c>
      <c r="AB3656" s="10">
        <f t="shared" si="519"/>
        <v>1</v>
      </c>
      <c r="AC3656" s="9">
        <f t="shared" si="520"/>
        <v>12326532</v>
      </c>
      <c r="AD3656" s="10">
        <f t="shared" si="521"/>
        <v>13152536.721649487</v>
      </c>
    </row>
    <row r="3657" spans="1:30" x14ac:dyDescent="0.2">
      <c r="A3657" t="s">
        <v>1243</v>
      </c>
      <c r="B3657" s="1">
        <v>43617</v>
      </c>
      <c r="C3657" t="s">
        <v>1271</v>
      </c>
      <c r="D3657" s="2">
        <v>36495</v>
      </c>
      <c r="E3657" s="2">
        <v>0</v>
      </c>
      <c r="F3657" s="2">
        <v>0</v>
      </c>
      <c r="G3657" s="2">
        <v>0</v>
      </c>
      <c r="H3657" s="2"/>
      <c r="I3657" s="2">
        <v>36495</v>
      </c>
      <c r="J3657" s="2">
        <v>0</v>
      </c>
      <c r="K3657" s="2">
        <v>0</v>
      </c>
      <c r="L3657" s="2">
        <v>0</v>
      </c>
      <c r="M3657" s="2">
        <v>14.234924999999999</v>
      </c>
      <c r="N3657" s="8">
        <f t="shared" si="513"/>
        <v>1423492.4999999998</v>
      </c>
      <c r="O3657" s="2">
        <v>0</v>
      </c>
      <c r="P3657" s="2">
        <v>0</v>
      </c>
      <c r="Q3657" s="2">
        <v>0</v>
      </c>
      <c r="R3657" s="2">
        <v>0</v>
      </c>
      <c r="S3657" s="2">
        <v>14.234924999999999</v>
      </c>
      <c r="T3657" s="2">
        <v>0</v>
      </c>
      <c r="U3657" s="2">
        <v>0</v>
      </c>
      <c r="V3657" s="2">
        <v>0</v>
      </c>
      <c r="W3657" s="2">
        <f t="shared" si="514"/>
        <v>24.916666666666668</v>
      </c>
      <c r="X3657" s="9">
        <f t="shared" si="515"/>
        <v>39.005137690094529</v>
      </c>
      <c r="Y3657" s="9">
        <f t="shared" si="516"/>
        <v>0.11548199444904696</v>
      </c>
      <c r="Z3657" s="10">
        <f t="shared" si="517"/>
        <v>2541552.989690722</v>
      </c>
      <c r="AA3657" s="10">
        <f t="shared" si="518"/>
        <v>58455.718762886601</v>
      </c>
      <c r="AB3657" s="10">
        <f t="shared" si="519"/>
        <v>5</v>
      </c>
      <c r="AC3657" s="9">
        <f t="shared" si="520"/>
        <v>2465306.4</v>
      </c>
      <c r="AD3657" s="10">
        <f t="shared" si="521"/>
        <v>2280073.3591198339</v>
      </c>
    </row>
    <row r="3658" spans="1:30" x14ac:dyDescent="0.2">
      <c r="A3658" t="s">
        <v>1243</v>
      </c>
      <c r="B3658" s="1">
        <v>43617</v>
      </c>
      <c r="C3658" t="s">
        <v>1388</v>
      </c>
      <c r="D3658" s="2">
        <v>491</v>
      </c>
      <c r="E3658" s="2">
        <v>0</v>
      </c>
      <c r="F3658" s="2">
        <v>0</v>
      </c>
      <c r="G3658" s="2">
        <v>0</v>
      </c>
      <c r="H3658" s="2"/>
      <c r="I3658" s="2">
        <v>0</v>
      </c>
      <c r="J3658" s="2">
        <v>0</v>
      </c>
      <c r="K3658" s="2">
        <v>0</v>
      </c>
      <c r="L3658" s="2">
        <v>491</v>
      </c>
      <c r="M3658" s="2">
        <v>0.12275</v>
      </c>
      <c r="N3658" s="8">
        <f t="shared" si="513"/>
        <v>12275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0.12275</v>
      </c>
      <c r="W3658" s="2">
        <f t="shared" si="514"/>
        <v>24.916666666666668</v>
      </c>
      <c r="X3658" s="9">
        <f t="shared" si="515"/>
        <v>25</v>
      </c>
      <c r="Y3658" s="9">
        <f t="shared" si="516"/>
        <v>9.9581942431172053E-4</v>
      </c>
      <c r="Z3658" s="10">
        <f t="shared" si="517"/>
        <v>12707764.948453609</v>
      </c>
      <c r="AA3658" s="10">
        <f t="shared" si="518"/>
        <v>292278.59381443303</v>
      </c>
      <c r="AB3658" s="10">
        <f t="shared" si="519"/>
        <v>1</v>
      </c>
      <c r="AC3658" s="9">
        <f t="shared" si="520"/>
        <v>12326532</v>
      </c>
      <c r="AD3658" s="10">
        <f t="shared" si="521"/>
        <v>7306964.8453608258</v>
      </c>
    </row>
    <row r="3659" spans="1:30" x14ac:dyDescent="0.2">
      <c r="A3659" t="s">
        <v>1243</v>
      </c>
      <c r="B3659" s="1">
        <v>43617</v>
      </c>
      <c r="C3659" t="s">
        <v>143</v>
      </c>
      <c r="D3659" s="2">
        <v>87838</v>
      </c>
      <c r="E3659" s="2">
        <v>10587</v>
      </c>
      <c r="F3659" s="2">
        <v>16116</v>
      </c>
      <c r="G3659" s="2">
        <v>9948</v>
      </c>
      <c r="H3659" s="2">
        <v>8732</v>
      </c>
      <c r="I3659" s="2">
        <v>9450</v>
      </c>
      <c r="J3659" s="2">
        <v>16210</v>
      </c>
      <c r="K3659" s="2">
        <v>3520</v>
      </c>
      <c r="L3659" s="2">
        <v>0</v>
      </c>
      <c r="M3659" s="2">
        <v>34.463954999999999</v>
      </c>
      <c r="N3659" s="8">
        <f t="shared" si="513"/>
        <v>3446395.5</v>
      </c>
      <c r="O3659" s="2">
        <v>5.2526499999999992</v>
      </c>
      <c r="P3659" s="2">
        <v>7.1065500000000004</v>
      </c>
      <c r="Q3659" s="2">
        <v>4.2329999999999997</v>
      </c>
      <c r="R3659" s="2">
        <v>2.990275</v>
      </c>
      <c r="S3659" s="2">
        <v>3.2124999999999999</v>
      </c>
      <c r="T3659" s="2">
        <v>7.6920499999999992</v>
      </c>
      <c r="U3659" s="2">
        <v>0.70400000000000007</v>
      </c>
      <c r="V3659" s="2">
        <v>0</v>
      </c>
      <c r="W3659" s="2">
        <f t="shared" si="514"/>
        <v>24.916666666666668</v>
      </c>
      <c r="X3659" s="9">
        <f t="shared" si="515"/>
        <v>39.23581479541884</v>
      </c>
      <c r="Y3659" s="9">
        <f t="shared" si="516"/>
        <v>0.27959165643670092</v>
      </c>
      <c r="Z3659" s="10">
        <f t="shared" si="517"/>
        <v>1588470.6185567011</v>
      </c>
      <c r="AA3659" s="10">
        <f t="shared" si="518"/>
        <v>36534.824226804129</v>
      </c>
      <c r="AB3659" s="10">
        <f t="shared" si="519"/>
        <v>8</v>
      </c>
      <c r="AC3659" s="9">
        <f t="shared" si="520"/>
        <v>1540816.5</v>
      </c>
      <c r="AD3659" s="10">
        <f t="shared" si="521"/>
        <v>1433473.5969460681</v>
      </c>
    </row>
    <row r="3660" spans="1:30" x14ac:dyDescent="0.2">
      <c r="A3660" t="s">
        <v>1243</v>
      </c>
      <c r="B3660" s="1">
        <v>43617</v>
      </c>
      <c r="C3660" t="s">
        <v>301</v>
      </c>
      <c r="D3660" s="2">
        <v>12</v>
      </c>
      <c r="E3660" s="2">
        <v>0</v>
      </c>
      <c r="F3660" s="2">
        <v>0</v>
      </c>
      <c r="G3660" s="2">
        <v>0</v>
      </c>
      <c r="H3660" s="2"/>
      <c r="I3660" s="2">
        <v>0</v>
      </c>
      <c r="J3660" s="2">
        <v>0</v>
      </c>
      <c r="K3660" s="2">
        <v>12</v>
      </c>
      <c r="L3660" s="2">
        <v>0</v>
      </c>
      <c r="M3660" s="2">
        <v>2.3999999999999998E-3</v>
      </c>
      <c r="N3660" s="8">
        <f t="shared" si="513"/>
        <v>239.99999999999997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s="2">
        <v>2.3999999999999998E-3</v>
      </c>
      <c r="V3660" s="2">
        <v>0</v>
      </c>
      <c r="W3660" s="2">
        <f t="shared" si="514"/>
        <v>24.916666666666668</v>
      </c>
      <c r="X3660" s="9">
        <f t="shared" si="515"/>
        <v>19.999999999999996</v>
      </c>
      <c r="Y3660" s="9">
        <f t="shared" si="516"/>
        <v>1.947019648348781E-5</v>
      </c>
      <c r="Z3660" s="10">
        <f t="shared" si="517"/>
        <v>2541552.989690722</v>
      </c>
      <c r="AA3660" s="10">
        <f t="shared" si="518"/>
        <v>58455.718762886601</v>
      </c>
      <c r="AB3660" s="10">
        <f t="shared" si="519"/>
        <v>5</v>
      </c>
      <c r="AC3660" s="9">
        <f t="shared" si="520"/>
        <v>2465306.4</v>
      </c>
      <c r="AD3660" s="10">
        <f t="shared" si="521"/>
        <v>1169114.3752577319</v>
      </c>
    </row>
    <row r="3661" spans="1:30" x14ac:dyDescent="0.2">
      <c r="A3661" t="s">
        <v>1243</v>
      </c>
      <c r="B3661" s="1">
        <v>43617</v>
      </c>
      <c r="C3661" t="s">
        <v>146</v>
      </c>
      <c r="D3661" s="2">
        <v>4370</v>
      </c>
      <c r="E3661" s="2">
        <v>0</v>
      </c>
      <c r="F3661" s="2">
        <v>0</v>
      </c>
      <c r="G3661" s="2">
        <v>0</v>
      </c>
      <c r="H3661" s="2"/>
      <c r="I3661" s="2">
        <v>719</v>
      </c>
      <c r="J3661" s="2">
        <v>3651</v>
      </c>
      <c r="K3661" s="2">
        <v>0</v>
      </c>
      <c r="L3661" s="2">
        <v>0</v>
      </c>
      <c r="M3661" s="2">
        <v>2.0383999999999998</v>
      </c>
      <c r="N3661" s="8">
        <f t="shared" si="513"/>
        <v>203839.99999999997</v>
      </c>
      <c r="O3661" s="2">
        <v>0</v>
      </c>
      <c r="P3661" s="2">
        <v>0</v>
      </c>
      <c r="Q3661" s="2">
        <v>0</v>
      </c>
      <c r="R3661" s="2">
        <v>0</v>
      </c>
      <c r="S3661" s="2">
        <v>0.39545000000000002</v>
      </c>
      <c r="T3661" s="2">
        <v>1.6429499999999999</v>
      </c>
      <c r="U3661" s="2">
        <v>0</v>
      </c>
      <c r="V3661" s="2">
        <v>0</v>
      </c>
      <c r="W3661" s="2">
        <f t="shared" si="514"/>
        <v>24.916666666666668</v>
      </c>
      <c r="X3661" s="9">
        <f t="shared" si="515"/>
        <v>46.645308924485121</v>
      </c>
      <c r="Y3661" s="9">
        <f t="shared" si="516"/>
        <v>1.6536686879975646E-2</v>
      </c>
      <c r="Z3661" s="10">
        <f t="shared" si="517"/>
        <v>1058980.4123711342</v>
      </c>
      <c r="AA3661" s="10">
        <f t="shared" si="518"/>
        <v>24356.549484536084</v>
      </c>
      <c r="AB3661" s="10">
        <f t="shared" si="519"/>
        <v>12</v>
      </c>
      <c r="AC3661" s="9">
        <f t="shared" si="520"/>
        <v>1027211</v>
      </c>
      <c r="AD3661" s="10">
        <f t="shared" si="521"/>
        <v>1136118.7750406945</v>
      </c>
    </row>
    <row r="3662" spans="1:30" x14ac:dyDescent="0.2">
      <c r="A3662" t="s">
        <v>1243</v>
      </c>
      <c r="B3662" s="1">
        <v>43617</v>
      </c>
      <c r="C3662" t="s">
        <v>1389</v>
      </c>
      <c r="D3662" s="2">
        <v>1745</v>
      </c>
      <c r="E3662" s="2">
        <v>0</v>
      </c>
      <c r="F3662" s="2">
        <v>0</v>
      </c>
      <c r="G3662" s="2">
        <v>0</v>
      </c>
      <c r="H3662" s="2">
        <v>1745</v>
      </c>
      <c r="I3662" s="2">
        <v>0</v>
      </c>
      <c r="J3662" s="2">
        <v>0</v>
      </c>
      <c r="K3662" s="2">
        <v>0</v>
      </c>
      <c r="L3662" s="2">
        <v>0</v>
      </c>
      <c r="M3662" s="2">
        <v>0.69799999999999995</v>
      </c>
      <c r="N3662" s="8">
        <f t="shared" si="513"/>
        <v>69800</v>
      </c>
      <c r="O3662" s="2">
        <v>0</v>
      </c>
      <c r="P3662" s="2">
        <v>0</v>
      </c>
      <c r="Q3662" s="2">
        <v>0</v>
      </c>
      <c r="R3662" s="2">
        <v>0.69799999999999995</v>
      </c>
      <c r="S3662" s="2">
        <v>0</v>
      </c>
      <c r="T3662" s="2">
        <v>0</v>
      </c>
      <c r="U3662" s="2">
        <v>0</v>
      </c>
      <c r="V3662" s="2">
        <v>0</v>
      </c>
      <c r="W3662" s="2">
        <f t="shared" si="514"/>
        <v>24.916666666666668</v>
      </c>
      <c r="X3662" s="9">
        <f t="shared" si="515"/>
        <v>40</v>
      </c>
      <c r="Y3662" s="9">
        <f t="shared" si="516"/>
        <v>5.6625821439477055E-3</v>
      </c>
      <c r="Z3662" s="10">
        <f t="shared" si="517"/>
        <v>12707764.948453609</v>
      </c>
      <c r="AA3662" s="10">
        <f t="shared" si="518"/>
        <v>292278.59381443303</v>
      </c>
      <c r="AB3662" s="10">
        <f t="shared" si="519"/>
        <v>1</v>
      </c>
      <c r="AC3662" s="9">
        <f t="shared" si="520"/>
        <v>12326532</v>
      </c>
      <c r="AD3662" s="10">
        <f t="shared" si="521"/>
        <v>11691143.752577322</v>
      </c>
    </row>
    <row r="3663" spans="1:30" x14ac:dyDescent="0.2">
      <c r="A3663" t="s">
        <v>1243</v>
      </c>
      <c r="B3663" s="1">
        <v>43617</v>
      </c>
      <c r="C3663" t="s">
        <v>302</v>
      </c>
      <c r="D3663" s="2">
        <v>2424</v>
      </c>
      <c r="E3663" s="2">
        <v>0</v>
      </c>
      <c r="F3663" s="2">
        <v>2424</v>
      </c>
      <c r="G3663" s="2">
        <v>0</v>
      </c>
      <c r="H3663" s="2"/>
      <c r="I3663" s="2">
        <v>0</v>
      </c>
      <c r="J3663" s="2">
        <v>0</v>
      </c>
      <c r="K3663" s="2">
        <v>0</v>
      </c>
      <c r="L3663" s="2">
        <v>0</v>
      </c>
      <c r="M3663" s="2">
        <v>1.3331999999999999</v>
      </c>
      <c r="N3663" s="8">
        <f t="shared" si="513"/>
        <v>133320</v>
      </c>
      <c r="O3663" s="2">
        <v>0</v>
      </c>
      <c r="P3663" s="2">
        <v>1.3331999999999999</v>
      </c>
      <c r="Q3663" s="2">
        <v>0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f t="shared" si="514"/>
        <v>24.916666666666668</v>
      </c>
      <c r="X3663" s="9">
        <f t="shared" si="515"/>
        <v>55</v>
      </c>
      <c r="Y3663" s="9">
        <f t="shared" si="516"/>
        <v>1.081569414657748E-2</v>
      </c>
      <c r="Z3663" s="10">
        <f t="shared" si="517"/>
        <v>4235921.6494845366</v>
      </c>
      <c r="AA3663" s="10">
        <f t="shared" si="518"/>
        <v>97426.197938144338</v>
      </c>
      <c r="AB3663" s="10">
        <f t="shared" si="519"/>
        <v>3</v>
      </c>
      <c r="AC3663" s="9">
        <f t="shared" si="520"/>
        <v>4108844</v>
      </c>
      <c r="AD3663" s="10">
        <f t="shared" si="521"/>
        <v>5358440.8865979388</v>
      </c>
    </row>
    <row r="3664" spans="1:30" x14ac:dyDescent="0.2">
      <c r="A3664" t="s">
        <v>1243</v>
      </c>
      <c r="B3664" s="1">
        <v>43617</v>
      </c>
      <c r="C3664" t="s">
        <v>1328</v>
      </c>
      <c r="D3664" s="2">
        <v>1265</v>
      </c>
      <c r="E3664" s="2">
        <v>573</v>
      </c>
      <c r="F3664" s="2">
        <v>692</v>
      </c>
      <c r="G3664" s="2">
        <v>0</v>
      </c>
      <c r="H3664" s="2"/>
      <c r="I3664" s="2">
        <v>0</v>
      </c>
      <c r="J3664" s="2">
        <v>0</v>
      </c>
      <c r="K3664" s="2">
        <v>0</v>
      </c>
      <c r="L3664" s="2">
        <v>0</v>
      </c>
      <c r="M3664" s="2">
        <v>0.66710000000000003</v>
      </c>
      <c r="N3664" s="8">
        <f t="shared" si="513"/>
        <v>66710</v>
      </c>
      <c r="O3664" s="2">
        <v>0.28649999999999998</v>
      </c>
      <c r="P3664" s="2">
        <v>0.38059999999999999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f t="shared" si="514"/>
        <v>24.916666666666668</v>
      </c>
      <c r="X3664" s="9">
        <f t="shared" si="515"/>
        <v>52.735177865612648</v>
      </c>
      <c r="Y3664" s="9">
        <f t="shared" si="516"/>
        <v>5.4119033642228004E-3</v>
      </c>
      <c r="Z3664" s="10">
        <f t="shared" si="517"/>
        <v>12707764.948453609</v>
      </c>
      <c r="AA3664" s="10">
        <f t="shared" si="518"/>
        <v>292278.59381443303</v>
      </c>
      <c r="AB3664" s="10">
        <f t="shared" si="519"/>
        <v>1</v>
      </c>
      <c r="AC3664" s="9">
        <f t="shared" si="520"/>
        <v>12326532</v>
      </c>
      <c r="AD3664" s="10">
        <f t="shared" si="521"/>
        <v>15413363.631115278</v>
      </c>
    </row>
    <row r="3665" spans="1:30" x14ac:dyDescent="0.2">
      <c r="A3665" t="s">
        <v>1243</v>
      </c>
      <c r="B3665" s="1">
        <v>43617</v>
      </c>
      <c r="C3665" t="s">
        <v>1390</v>
      </c>
      <c r="D3665" s="2">
        <v>1774</v>
      </c>
      <c r="E3665" s="2">
        <v>0</v>
      </c>
      <c r="F3665" s="2">
        <v>0</v>
      </c>
      <c r="G3665" s="2">
        <v>940</v>
      </c>
      <c r="H3665" s="2"/>
      <c r="I3665" s="2">
        <v>0</v>
      </c>
      <c r="J3665" s="2">
        <v>0</v>
      </c>
      <c r="K3665" s="2">
        <v>0</v>
      </c>
      <c r="L3665" s="2">
        <v>834</v>
      </c>
      <c r="M3665" s="2">
        <v>0.53749999999999998</v>
      </c>
      <c r="N3665" s="8">
        <f t="shared" si="513"/>
        <v>53750</v>
      </c>
      <c r="O3665" s="2">
        <v>0</v>
      </c>
      <c r="P3665" s="2">
        <v>0</v>
      </c>
      <c r="Q3665" s="2">
        <v>0.32900000000000001</v>
      </c>
      <c r="R3665" s="2">
        <v>0</v>
      </c>
      <c r="S3665" s="2">
        <v>0</v>
      </c>
      <c r="T3665" s="2">
        <v>0</v>
      </c>
      <c r="U3665" s="2">
        <v>0</v>
      </c>
      <c r="V3665" s="2">
        <v>0.20849999999999999</v>
      </c>
      <c r="W3665" s="2">
        <f t="shared" si="514"/>
        <v>24.916666666666668</v>
      </c>
      <c r="X3665" s="9">
        <f t="shared" si="515"/>
        <v>30.298759864712515</v>
      </c>
      <c r="Y3665" s="9">
        <f t="shared" si="516"/>
        <v>4.3605127541144579E-3</v>
      </c>
      <c r="Z3665" s="10">
        <f t="shared" si="517"/>
        <v>6353882.4742268045</v>
      </c>
      <c r="AA3665" s="10">
        <f t="shared" si="518"/>
        <v>146139.29690721651</v>
      </c>
      <c r="AB3665" s="10">
        <f t="shared" si="519"/>
        <v>2</v>
      </c>
      <c r="AC3665" s="9">
        <f t="shared" si="520"/>
        <v>6163266</v>
      </c>
      <c r="AD3665" s="10">
        <f t="shared" si="521"/>
        <v>4427839.4637896772</v>
      </c>
    </row>
    <row r="3666" spans="1:30" x14ac:dyDescent="0.2">
      <c r="A3666" t="s">
        <v>1243</v>
      </c>
      <c r="B3666" s="1">
        <v>43617</v>
      </c>
      <c r="C3666" t="s">
        <v>151</v>
      </c>
      <c r="D3666" s="2">
        <v>23911</v>
      </c>
      <c r="E3666" s="2">
        <v>0</v>
      </c>
      <c r="F3666" s="2">
        <v>8177</v>
      </c>
      <c r="G3666" s="2">
        <v>0</v>
      </c>
      <c r="H3666" s="2"/>
      <c r="I3666" s="2">
        <v>15641</v>
      </c>
      <c r="J3666" s="2">
        <v>93</v>
      </c>
      <c r="K3666" s="2">
        <v>0</v>
      </c>
      <c r="L3666" s="2">
        <v>0</v>
      </c>
      <c r="M3666" s="2">
        <v>9.1699249999999992</v>
      </c>
      <c r="N3666" s="8">
        <f t="shared" si="513"/>
        <v>916992.49999999988</v>
      </c>
      <c r="O3666" s="2">
        <v>0</v>
      </c>
      <c r="P3666" s="2">
        <v>2.0442499999999999</v>
      </c>
      <c r="Q3666" s="2">
        <v>0</v>
      </c>
      <c r="R3666" s="2">
        <v>0</v>
      </c>
      <c r="S3666" s="2">
        <v>7.083825</v>
      </c>
      <c r="T3666" s="2">
        <v>4.1849999999999998E-2</v>
      </c>
      <c r="U3666" s="2">
        <v>0</v>
      </c>
      <c r="V3666" s="2">
        <v>0</v>
      </c>
      <c r="W3666" s="2">
        <f t="shared" si="514"/>
        <v>24.916666666666668</v>
      </c>
      <c r="X3666" s="9">
        <f t="shared" si="515"/>
        <v>38.350236292919568</v>
      </c>
      <c r="Y3666" s="9">
        <f t="shared" si="516"/>
        <v>7.4391767287019572E-2</v>
      </c>
      <c r="Z3666" s="10">
        <f t="shared" si="517"/>
        <v>4235921.6494845366</v>
      </c>
      <c r="AA3666" s="10">
        <f t="shared" si="518"/>
        <v>97426.197938144338</v>
      </c>
      <c r="AB3666" s="10">
        <f t="shared" si="519"/>
        <v>3</v>
      </c>
      <c r="AC3666" s="9">
        <f t="shared" si="520"/>
        <v>4108844</v>
      </c>
      <c r="AD3666" s="10">
        <f t="shared" si="521"/>
        <v>3736317.7120485888</v>
      </c>
    </row>
    <row r="3667" spans="1:30" x14ac:dyDescent="0.2">
      <c r="A3667" t="s">
        <v>1243</v>
      </c>
      <c r="B3667" s="1">
        <v>43617</v>
      </c>
      <c r="C3667" t="s">
        <v>305</v>
      </c>
      <c r="D3667" s="2">
        <v>26650</v>
      </c>
      <c r="E3667" s="2">
        <v>5645</v>
      </c>
      <c r="F3667" s="2">
        <v>3339</v>
      </c>
      <c r="G3667" s="2">
        <v>4855</v>
      </c>
      <c r="H3667" s="2">
        <v>2297</v>
      </c>
      <c r="I3667" s="2">
        <v>4010</v>
      </c>
      <c r="J3667" s="2">
        <v>2905</v>
      </c>
      <c r="K3667" s="2">
        <v>0</v>
      </c>
      <c r="L3667" s="2">
        <v>0</v>
      </c>
      <c r="M3667" s="2">
        <v>10.78312</v>
      </c>
      <c r="N3667" s="8">
        <f t="shared" si="513"/>
        <v>1078312</v>
      </c>
      <c r="O3667" s="2">
        <v>2.3010999999999999</v>
      </c>
      <c r="P3667" s="2">
        <v>1.4854500000000002</v>
      </c>
      <c r="Q3667" s="2">
        <v>1.8662999999999998</v>
      </c>
      <c r="R3667" s="2">
        <v>0.57121999999999995</v>
      </c>
      <c r="S3667" s="2">
        <v>1.6961249999999999</v>
      </c>
      <c r="T3667" s="2">
        <v>1.78125</v>
      </c>
      <c r="U3667" s="2">
        <v>0</v>
      </c>
      <c r="V3667" s="2">
        <v>0</v>
      </c>
      <c r="W3667" s="2">
        <f t="shared" si="514"/>
        <v>24.916666666666668</v>
      </c>
      <c r="X3667" s="9">
        <f t="shared" si="515"/>
        <v>40.461988742964351</v>
      </c>
      <c r="Y3667" s="9">
        <f t="shared" si="516"/>
        <v>8.7478943793761296E-2</v>
      </c>
      <c r="Z3667" s="10">
        <f t="shared" si="517"/>
        <v>907697.49631811504</v>
      </c>
      <c r="AA3667" s="10">
        <f t="shared" si="518"/>
        <v>20877.042415316646</v>
      </c>
      <c r="AB3667" s="10">
        <f t="shared" si="519"/>
        <v>14</v>
      </c>
      <c r="AC3667" s="9">
        <f t="shared" si="520"/>
        <v>880466.57142857148</v>
      </c>
      <c r="AD3667" s="10">
        <f t="shared" si="521"/>
        <v>844726.65519493143</v>
      </c>
    </row>
    <row r="3668" spans="1:30" x14ac:dyDescent="0.2">
      <c r="A3668" t="s">
        <v>1243</v>
      </c>
      <c r="B3668" s="1">
        <v>43617</v>
      </c>
      <c r="C3668" t="s">
        <v>152</v>
      </c>
      <c r="D3668" s="2">
        <v>1515</v>
      </c>
      <c r="E3668" s="2">
        <v>0</v>
      </c>
      <c r="F3668" s="2">
        <v>0</v>
      </c>
      <c r="G3668" s="2">
        <v>1515</v>
      </c>
      <c r="H3668" s="2"/>
      <c r="I3668" s="2">
        <v>0</v>
      </c>
      <c r="J3668" s="2">
        <v>0</v>
      </c>
      <c r="K3668" s="2">
        <v>0</v>
      </c>
      <c r="L3668" s="2">
        <v>0</v>
      </c>
      <c r="M3668" s="2">
        <v>0.53025</v>
      </c>
      <c r="N3668" s="8">
        <f t="shared" si="513"/>
        <v>53025</v>
      </c>
      <c r="O3668" s="2">
        <v>0</v>
      </c>
      <c r="P3668" s="2">
        <v>0</v>
      </c>
      <c r="Q3668" s="2">
        <v>0.53025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f t="shared" si="514"/>
        <v>24.916666666666668</v>
      </c>
      <c r="X3668" s="9">
        <f t="shared" si="515"/>
        <v>35</v>
      </c>
      <c r="Y3668" s="9">
        <f t="shared" si="516"/>
        <v>4.3016965355705886E-3</v>
      </c>
      <c r="Z3668" s="10">
        <f t="shared" si="517"/>
        <v>1058980.4123711342</v>
      </c>
      <c r="AA3668" s="10">
        <f t="shared" si="518"/>
        <v>24356.549484536084</v>
      </c>
      <c r="AB3668" s="10">
        <f t="shared" si="519"/>
        <v>12</v>
      </c>
      <c r="AC3668" s="9">
        <f t="shared" si="520"/>
        <v>1027211</v>
      </c>
      <c r="AD3668" s="10">
        <f t="shared" si="521"/>
        <v>852479.23195876298</v>
      </c>
    </row>
    <row r="3669" spans="1:30" x14ac:dyDescent="0.2">
      <c r="A3669" t="s">
        <v>1243</v>
      </c>
      <c r="B3669" s="1">
        <v>43617</v>
      </c>
      <c r="C3669" t="s">
        <v>159</v>
      </c>
      <c r="D3669" s="2">
        <v>354015</v>
      </c>
      <c r="E3669" s="2">
        <v>0</v>
      </c>
      <c r="F3669" s="2">
        <v>90649</v>
      </c>
      <c r="G3669" s="2">
        <v>104589</v>
      </c>
      <c r="H3669" s="2">
        <v>12620</v>
      </c>
      <c r="I3669" s="2">
        <v>66362</v>
      </c>
      <c r="J3669" s="2">
        <v>65718</v>
      </c>
      <c r="K3669" s="2">
        <v>0</v>
      </c>
      <c r="L3669" s="2">
        <v>0</v>
      </c>
      <c r="M3669" s="2">
        <v>148.30818000000002</v>
      </c>
      <c r="N3669" s="8">
        <f t="shared" si="513"/>
        <v>14830818.000000002</v>
      </c>
      <c r="O3669" s="2">
        <v>0</v>
      </c>
      <c r="P3669" s="2">
        <v>39.242049999999999</v>
      </c>
      <c r="Q3669" s="2">
        <v>39.11233</v>
      </c>
      <c r="R3669" s="2">
        <v>3.1549999999999998</v>
      </c>
      <c r="S3669" s="2">
        <v>32.699100000000001</v>
      </c>
      <c r="T3669" s="2">
        <v>30.580450000000003</v>
      </c>
      <c r="U3669" s="2">
        <v>0</v>
      </c>
      <c r="V3669" s="2">
        <v>0</v>
      </c>
      <c r="W3669" s="2">
        <f t="shared" si="514"/>
        <v>24.916666666666668</v>
      </c>
      <c r="X3669" s="9">
        <f t="shared" si="515"/>
        <v>41.893190966484475</v>
      </c>
      <c r="Y3669" s="9">
        <f t="shared" si="516"/>
        <v>1.2031622519618659</v>
      </c>
      <c r="Z3669" s="10">
        <f t="shared" si="517"/>
        <v>2541552.989690722</v>
      </c>
      <c r="AA3669" s="10">
        <f t="shared" si="518"/>
        <v>58455.718762886601</v>
      </c>
      <c r="AB3669" s="10">
        <f t="shared" si="519"/>
        <v>5</v>
      </c>
      <c r="AC3669" s="9">
        <f t="shared" si="520"/>
        <v>2465306.4</v>
      </c>
      <c r="AD3669" s="10">
        <f t="shared" si="521"/>
        <v>2448896.589216718</v>
      </c>
    </row>
    <row r="3670" spans="1:30" x14ac:dyDescent="0.2">
      <c r="A3670" t="s">
        <v>1243</v>
      </c>
      <c r="B3670" s="1">
        <v>43617</v>
      </c>
      <c r="C3670" t="s">
        <v>1391</v>
      </c>
      <c r="D3670" s="2">
        <v>566</v>
      </c>
      <c r="E3670" s="2">
        <v>0</v>
      </c>
      <c r="F3670" s="2">
        <v>566</v>
      </c>
      <c r="G3670" s="2">
        <v>0</v>
      </c>
      <c r="H3670" s="2"/>
      <c r="I3670" s="2">
        <v>0</v>
      </c>
      <c r="J3670" s="2">
        <v>0</v>
      </c>
      <c r="K3670" s="2">
        <v>0</v>
      </c>
      <c r="L3670" s="2">
        <v>0</v>
      </c>
      <c r="M3670" s="2">
        <v>0.31130000000000002</v>
      </c>
      <c r="N3670" s="8">
        <f t="shared" si="513"/>
        <v>31130.000000000004</v>
      </c>
      <c r="O3670" s="2">
        <v>0</v>
      </c>
      <c r="P3670" s="2">
        <v>0.31130000000000002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f t="shared" si="514"/>
        <v>24.916666666666668</v>
      </c>
      <c r="X3670" s="9">
        <f t="shared" si="515"/>
        <v>55.000000000000007</v>
      </c>
      <c r="Y3670" s="9">
        <f t="shared" si="516"/>
        <v>2.5254467355457322E-3</v>
      </c>
      <c r="Z3670" s="10">
        <f t="shared" si="517"/>
        <v>12707764.948453609</v>
      </c>
      <c r="AA3670" s="10">
        <f t="shared" si="518"/>
        <v>292278.59381443303</v>
      </c>
      <c r="AB3670" s="10">
        <f t="shared" si="519"/>
        <v>1</v>
      </c>
      <c r="AC3670" s="9">
        <f t="shared" si="520"/>
        <v>12326532</v>
      </c>
      <c r="AD3670" s="10">
        <f t="shared" si="521"/>
        <v>16075322.659793818</v>
      </c>
    </row>
    <row r="3671" spans="1:30" x14ac:dyDescent="0.2">
      <c r="A3671" t="s">
        <v>1243</v>
      </c>
      <c r="B3671" s="1">
        <v>43617</v>
      </c>
      <c r="C3671" t="s">
        <v>1143</v>
      </c>
      <c r="D3671" s="2">
        <v>481</v>
      </c>
      <c r="E3671" s="2">
        <v>238</v>
      </c>
      <c r="F3671" s="2">
        <v>0</v>
      </c>
      <c r="G3671" s="2">
        <v>0</v>
      </c>
      <c r="H3671" s="2"/>
      <c r="I3671" s="2">
        <v>0</v>
      </c>
      <c r="J3671" s="2">
        <v>0</v>
      </c>
      <c r="K3671" s="2">
        <v>0</v>
      </c>
      <c r="L3671" s="2">
        <v>243</v>
      </c>
      <c r="M3671" s="2">
        <v>0.18025000000000002</v>
      </c>
      <c r="N3671" s="8">
        <f t="shared" si="513"/>
        <v>18025.000000000004</v>
      </c>
      <c r="O3671" s="2">
        <v>9.5200000000000007E-2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0</v>
      </c>
      <c r="V3671" s="2">
        <v>8.5050000000000001E-2</v>
      </c>
      <c r="W3671" s="2">
        <f t="shared" si="514"/>
        <v>24.916666666666668</v>
      </c>
      <c r="X3671" s="9">
        <f t="shared" si="515"/>
        <v>37.474012474012483</v>
      </c>
      <c r="Y3671" s="9">
        <f t="shared" si="516"/>
        <v>1.4622928817286164E-3</v>
      </c>
      <c r="Z3671" s="10">
        <f t="shared" si="517"/>
        <v>2117960.8247422683</v>
      </c>
      <c r="AA3671" s="10">
        <f t="shared" si="518"/>
        <v>48713.098969072169</v>
      </c>
      <c r="AB3671" s="10">
        <f t="shared" si="519"/>
        <v>6</v>
      </c>
      <c r="AC3671" s="9">
        <f t="shared" si="520"/>
        <v>2054422</v>
      </c>
      <c r="AD3671" s="10">
        <f t="shared" si="521"/>
        <v>1825475.278414815</v>
      </c>
    </row>
    <row r="3672" spans="1:30" x14ac:dyDescent="0.2">
      <c r="A3672" t="s">
        <v>1243</v>
      </c>
      <c r="B3672" s="1">
        <v>43617</v>
      </c>
      <c r="C3672" t="s">
        <v>166</v>
      </c>
      <c r="D3672" s="2">
        <v>12045</v>
      </c>
      <c r="E3672" s="2">
        <v>3395</v>
      </c>
      <c r="F3672" s="2">
        <v>3227</v>
      </c>
      <c r="G3672" s="2">
        <v>5423</v>
      </c>
      <c r="H3672" s="2"/>
      <c r="I3672" s="2">
        <v>0</v>
      </c>
      <c r="J3672" s="2">
        <v>0</v>
      </c>
      <c r="K3672" s="2">
        <v>0</v>
      </c>
      <c r="L3672" s="2">
        <v>0</v>
      </c>
      <c r="M3672" s="2">
        <v>5.3704000000000001</v>
      </c>
      <c r="N3672" s="8">
        <f t="shared" si="513"/>
        <v>537040</v>
      </c>
      <c r="O3672" s="2">
        <v>1.6975</v>
      </c>
      <c r="P3672" s="2">
        <v>1.77485</v>
      </c>
      <c r="Q3672" s="2">
        <v>1.89805</v>
      </c>
      <c r="R3672" s="2">
        <v>0</v>
      </c>
      <c r="S3672" s="2">
        <v>0</v>
      </c>
      <c r="T3672" s="2">
        <v>0</v>
      </c>
      <c r="U3672" s="2">
        <v>0</v>
      </c>
      <c r="V3672" s="2">
        <v>0</v>
      </c>
      <c r="W3672" s="2">
        <f t="shared" si="514"/>
        <v>24.916666666666668</v>
      </c>
      <c r="X3672" s="9">
        <f t="shared" si="515"/>
        <v>44.586135325861356</v>
      </c>
      <c r="Y3672" s="9">
        <f t="shared" si="516"/>
        <v>4.3567809664551232E-2</v>
      </c>
      <c r="Z3672" s="10">
        <f t="shared" si="517"/>
        <v>668829.73412913736</v>
      </c>
      <c r="AA3672" s="10">
        <f t="shared" si="518"/>
        <v>15383.083884970159</v>
      </c>
      <c r="AB3672" s="10">
        <f t="shared" si="519"/>
        <v>19</v>
      </c>
      <c r="AC3672" s="9">
        <f t="shared" si="520"/>
        <v>648764.84210526315</v>
      </c>
      <c r="AD3672" s="10">
        <f t="shared" si="521"/>
        <v>685872.25982435653</v>
      </c>
    </row>
    <row r="3673" spans="1:30" x14ac:dyDescent="0.2">
      <c r="A3673" t="s">
        <v>1243</v>
      </c>
      <c r="B3673" s="1">
        <v>43617</v>
      </c>
      <c r="C3673" t="s">
        <v>978</v>
      </c>
      <c r="D3673" s="2">
        <v>606</v>
      </c>
      <c r="E3673" s="2">
        <v>606</v>
      </c>
      <c r="F3673" s="2">
        <v>0</v>
      </c>
      <c r="G3673" s="2">
        <v>0</v>
      </c>
      <c r="H3673" s="2"/>
      <c r="I3673" s="2">
        <v>0</v>
      </c>
      <c r="J3673" s="2">
        <v>0</v>
      </c>
      <c r="K3673" s="2">
        <v>0</v>
      </c>
      <c r="L3673" s="2">
        <v>0</v>
      </c>
      <c r="M3673" s="2">
        <v>0.30299999999999999</v>
      </c>
      <c r="N3673" s="8">
        <f t="shared" si="513"/>
        <v>30300</v>
      </c>
      <c r="O3673" s="2">
        <v>0.30299999999999999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f t="shared" si="514"/>
        <v>24.916666666666668</v>
      </c>
      <c r="X3673" s="9">
        <f t="shared" si="515"/>
        <v>50</v>
      </c>
      <c r="Y3673" s="9">
        <f t="shared" si="516"/>
        <v>2.4581123060403364E-3</v>
      </c>
      <c r="Z3673" s="10">
        <f t="shared" si="517"/>
        <v>12707764.948453609</v>
      </c>
      <c r="AA3673" s="10">
        <f t="shared" si="518"/>
        <v>292278.59381443303</v>
      </c>
      <c r="AB3673" s="10">
        <f t="shared" si="519"/>
        <v>1</v>
      </c>
      <c r="AC3673" s="9">
        <f t="shared" si="520"/>
        <v>12326532</v>
      </c>
      <c r="AD3673" s="10">
        <f t="shared" si="521"/>
        <v>14613929.690721652</v>
      </c>
    </row>
    <row r="3674" spans="1:30" x14ac:dyDescent="0.2">
      <c r="A3674" t="s">
        <v>1243</v>
      </c>
      <c r="B3674" s="1">
        <v>43617</v>
      </c>
      <c r="C3674" t="s">
        <v>1331</v>
      </c>
      <c r="D3674" s="2">
        <v>9404</v>
      </c>
      <c r="E3674" s="2">
        <v>0</v>
      </c>
      <c r="F3674" s="2">
        <v>0</v>
      </c>
      <c r="G3674" s="2">
        <v>0</v>
      </c>
      <c r="H3674" s="2"/>
      <c r="I3674" s="2">
        <v>0</v>
      </c>
      <c r="J3674" s="2">
        <v>9404</v>
      </c>
      <c r="K3674" s="2">
        <v>0</v>
      </c>
      <c r="L3674" s="2">
        <v>0</v>
      </c>
      <c r="M3674" s="2">
        <v>3.57375</v>
      </c>
      <c r="N3674" s="8">
        <f t="shared" si="513"/>
        <v>357375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3.57375</v>
      </c>
      <c r="U3674" s="2">
        <v>0</v>
      </c>
      <c r="V3674" s="2">
        <v>0</v>
      </c>
      <c r="W3674" s="2">
        <f t="shared" si="514"/>
        <v>24.916666666666668</v>
      </c>
      <c r="X3674" s="9">
        <f t="shared" si="515"/>
        <v>38.002445767758402</v>
      </c>
      <c r="Y3674" s="9">
        <f t="shared" si="516"/>
        <v>2.8992339451193571E-2</v>
      </c>
      <c r="Z3674" s="10">
        <f t="shared" si="517"/>
        <v>12707764.948453609</v>
      </c>
      <c r="AA3674" s="10">
        <f t="shared" si="518"/>
        <v>292278.59381443303</v>
      </c>
      <c r="AB3674" s="10">
        <f t="shared" si="519"/>
        <v>1</v>
      </c>
      <c r="AC3674" s="9">
        <f t="shared" si="520"/>
        <v>12326532</v>
      </c>
      <c r="AD3674" s="10">
        <f t="shared" si="521"/>
        <v>11107301.410509678</v>
      </c>
    </row>
    <row r="3675" spans="1:30" x14ac:dyDescent="0.2">
      <c r="A3675" t="s">
        <v>1243</v>
      </c>
      <c r="B3675" s="1">
        <v>43617</v>
      </c>
      <c r="C3675" t="s">
        <v>167</v>
      </c>
      <c r="D3675" s="2">
        <v>29259</v>
      </c>
      <c r="E3675" s="2">
        <v>0</v>
      </c>
      <c r="F3675" s="2">
        <v>0</v>
      </c>
      <c r="G3675" s="2">
        <v>9001</v>
      </c>
      <c r="H3675" s="2"/>
      <c r="I3675" s="2">
        <v>11978</v>
      </c>
      <c r="J3675" s="2">
        <v>8280</v>
      </c>
      <c r="K3675" s="2">
        <v>0</v>
      </c>
      <c r="L3675" s="2">
        <v>0</v>
      </c>
      <c r="M3675" s="2">
        <v>13.46425</v>
      </c>
      <c r="N3675" s="8">
        <f t="shared" si="513"/>
        <v>1346425</v>
      </c>
      <c r="O3675" s="2">
        <v>0</v>
      </c>
      <c r="P3675" s="2">
        <v>0</v>
      </c>
      <c r="Q3675" s="2">
        <v>3.15035</v>
      </c>
      <c r="R3675" s="2">
        <v>0</v>
      </c>
      <c r="S3675" s="2">
        <v>6.5878999999999994</v>
      </c>
      <c r="T3675" s="2">
        <v>3.726</v>
      </c>
      <c r="U3675" s="2">
        <v>0</v>
      </c>
      <c r="V3675" s="2">
        <v>0</v>
      </c>
      <c r="W3675" s="2">
        <f t="shared" si="514"/>
        <v>24.916666666666668</v>
      </c>
      <c r="X3675" s="9">
        <f t="shared" si="515"/>
        <v>46.017464711712634</v>
      </c>
      <c r="Y3675" s="9">
        <f t="shared" si="516"/>
        <v>0.10922983041783366</v>
      </c>
      <c r="Z3675" s="10">
        <f t="shared" si="517"/>
        <v>705986.9415807561</v>
      </c>
      <c r="AA3675" s="10">
        <f t="shared" si="518"/>
        <v>16237.69965635739</v>
      </c>
      <c r="AB3675" s="10">
        <f t="shared" si="519"/>
        <v>18</v>
      </c>
      <c r="AC3675" s="9">
        <f t="shared" si="520"/>
        <v>684807.33333333337</v>
      </c>
      <c r="AD3675" s="10">
        <f t="shared" si="521"/>
        <v>747217.77093581459</v>
      </c>
    </row>
    <row r="3676" spans="1:30" x14ac:dyDescent="0.2">
      <c r="A3676" t="s">
        <v>1243</v>
      </c>
      <c r="B3676" s="1">
        <v>43617</v>
      </c>
      <c r="C3676" t="s">
        <v>511</v>
      </c>
      <c r="D3676" s="2">
        <v>15409</v>
      </c>
      <c r="E3676" s="2">
        <v>0</v>
      </c>
      <c r="F3676" s="2">
        <v>0</v>
      </c>
      <c r="G3676" s="2">
        <v>3970</v>
      </c>
      <c r="H3676" s="2">
        <v>3946</v>
      </c>
      <c r="I3676" s="2">
        <v>0</v>
      </c>
      <c r="J3676" s="2">
        <v>3695</v>
      </c>
      <c r="K3676" s="2">
        <v>3798</v>
      </c>
      <c r="L3676" s="2">
        <v>0</v>
      </c>
      <c r="M3676" s="2">
        <v>5.39025</v>
      </c>
      <c r="N3676" s="8">
        <f t="shared" si="513"/>
        <v>539025</v>
      </c>
      <c r="O3676" s="2">
        <v>0</v>
      </c>
      <c r="P3676" s="2">
        <v>0</v>
      </c>
      <c r="Q3676" s="2">
        <v>1.3895</v>
      </c>
      <c r="R3676" s="2">
        <v>1.5784</v>
      </c>
      <c r="S3676" s="2">
        <v>0</v>
      </c>
      <c r="T3676" s="2">
        <v>1.66275</v>
      </c>
      <c r="U3676" s="2">
        <v>0.75960000000000005</v>
      </c>
      <c r="V3676" s="2">
        <v>0</v>
      </c>
      <c r="W3676" s="2">
        <f t="shared" si="514"/>
        <v>24.916666666666668</v>
      </c>
      <c r="X3676" s="9">
        <f t="shared" si="515"/>
        <v>34.981179829969498</v>
      </c>
      <c r="Y3676" s="9">
        <f t="shared" si="516"/>
        <v>4.3728844414633407E-2</v>
      </c>
      <c r="Z3676" s="10">
        <f t="shared" si="517"/>
        <v>12707764.948453609</v>
      </c>
      <c r="AA3676" s="10">
        <f t="shared" si="518"/>
        <v>292278.59381443303</v>
      </c>
      <c r="AB3676" s="10">
        <f t="shared" si="519"/>
        <v>1</v>
      </c>
      <c r="AC3676" s="9">
        <f t="shared" si="520"/>
        <v>12326532</v>
      </c>
      <c r="AD3676" s="10">
        <f t="shared" si="521"/>
        <v>10224250.050673293</v>
      </c>
    </row>
    <row r="3677" spans="1:30" x14ac:dyDescent="0.2">
      <c r="A3677" t="s">
        <v>1243</v>
      </c>
      <c r="B3677" s="1">
        <v>43617</v>
      </c>
      <c r="C3677" t="s">
        <v>317</v>
      </c>
      <c r="D3677" s="2">
        <v>93376</v>
      </c>
      <c r="E3677" s="2">
        <v>39134</v>
      </c>
      <c r="F3677" s="2">
        <v>38003</v>
      </c>
      <c r="G3677" s="2">
        <v>0</v>
      </c>
      <c r="H3677" s="2"/>
      <c r="I3677" s="2">
        <v>0</v>
      </c>
      <c r="J3677" s="2">
        <v>0</v>
      </c>
      <c r="K3677" s="2">
        <v>0</v>
      </c>
      <c r="L3677" s="2">
        <v>16239</v>
      </c>
      <c r="M3677" s="2">
        <v>52.043350000000004</v>
      </c>
      <c r="N3677" s="8">
        <f t="shared" si="513"/>
        <v>5204335</v>
      </c>
      <c r="O3677" s="2">
        <v>24.191499999999998</v>
      </c>
      <c r="P3677" s="2">
        <v>23.104399999999998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4.7474500000000006</v>
      </c>
      <c r="W3677" s="2">
        <f t="shared" si="514"/>
        <v>24.916666666666668</v>
      </c>
      <c r="X3677" s="9">
        <f t="shared" si="515"/>
        <v>55.735253169979437</v>
      </c>
      <c r="Y3677" s="9">
        <f t="shared" si="516"/>
        <v>0.42220593756621894</v>
      </c>
      <c r="Z3677" s="10">
        <f t="shared" si="517"/>
        <v>847184.32989690732</v>
      </c>
      <c r="AA3677" s="10">
        <f t="shared" si="518"/>
        <v>19485.239587628868</v>
      </c>
      <c r="AB3677" s="10">
        <f t="shared" si="519"/>
        <v>15</v>
      </c>
      <c r="AC3677" s="9">
        <f t="shared" si="520"/>
        <v>821768.8</v>
      </c>
      <c r="AD3677" s="10">
        <f t="shared" si="521"/>
        <v>1086014.7614942007</v>
      </c>
    </row>
    <row r="3678" spans="1:30" x14ac:dyDescent="0.2">
      <c r="A3678" t="s">
        <v>1243</v>
      </c>
      <c r="B3678" s="1">
        <v>43617</v>
      </c>
      <c r="C3678" t="s">
        <v>979</v>
      </c>
      <c r="D3678" s="2">
        <v>8923</v>
      </c>
      <c r="E3678" s="2">
        <v>0</v>
      </c>
      <c r="F3678" s="2">
        <v>0</v>
      </c>
      <c r="G3678" s="2">
        <v>4362</v>
      </c>
      <c r="H3678" s="2"/>
      <c r="I3678" s="2">
        <v>0</v>
      </c>
      <c r="J3678" s="2">
        <v>4561</v>
      </c>
      <c r="K3678" s="2">
        <v>0</v>
      </c>
      <c r="L3678" s="2">
        <v>0</v>
      </c>
      <c r="M3678" s="2">
        <v>3.5791499999999998</v>
      </c>
      <c r="N3678" s="8">
        <f t="shared" si="513"/>
        <v>357915</v>
      </c>
      <c r="O3678" s="2">
        <v>0</v>
      </c>
      <c r="P3678" s="2">
        <v>0</v>
      </c>
      <c r="Q3678" s="2">
        <v>1.5266999999999999</v>
      </c>
      <c r="R3678" s="2">
        <v>0</v>
      </c>
      <c r="S3678" s="2">
        <v>0</v>
      </c>
      <c r="T3678" s="2">
        <v>2.0524499999999999</v>
      </c>
      <c r="U3678" s="2">
        <v>0</v>
      </c>
      <c r="V3678" s="2">
        <v>0</v>
      </c>
      <c r="W3678" s="2">
        <f t="shared" si="514"/>
        <v>24.916666666666668</v>
      </c>
      <c r="X3678" s="9">
        <f t="shared" si="515"/>
        <v>40.111509581979156</v>
      </c>
      <c r="Y3678" s="9">
        <f t="shared" si="516"/>
        <v>2.903614739328142E-2</v>
      </c>
      <c r="Z3678" s="10">
        <f t="shared" si="517"/>
        <v>2541552.989690722</v>
      </c>
      <c r="AA3678" s="10">
        <f t="shared" si="518"/>
        <v>58455.718762886601</v>
      </c>
      <c r="AB3678" s="10">
        <f t="shared" si="519"/>
        <v>5</v>
      </c>
      <c r="AC3678" s="9">
        <f t="shared" si="520"/>
        <v>2465306.4</v>
      </c>
      <c r="AD3678" s="10">
        <f t="shared" si="521"/>
        <v>2344747.1232790048</v>
      </c>
    </row>
    <row r="3679" spans="1:30" x14ac:dyDescent="0.2">
      <c r="A3679" t="s">
        <v>1243</v>
      </c>
      <c r="B3679" s="1">
        <v>43617</v>
      </c>
      <c r="C3679" t="s">
        <v>706</v>
      </c>
      <c r="D3679" s="2">
        <v>17332</v>
      </c>
      <c r="E3679" s="2">
        <v>0</v>
      </c>
      <c r="F3679" s="2">
        <v>5362</v>
      </c>
      <c r="G3679" s="2">
        <v>5352</v>
      </c>
      <c r="H3679" s="2"/>
      <c r="I3679" s="2">
        <v>3329</v>
      </c>
      <c r="J3679" s="2">
        <v>3289</v>
      </c>
      <c r="K3679" s="2">
        <v>0</v>
      </c>
      <c r="L3679" s="2">
        <v>0</v>
      </c>
      <c r="M3679" s="2">
        <v>5.9895000000000005</v>
      </c>
      <c r="N3679" s="8">
        <f t="shared" si="513"/>
        <v>598950</v>
      </c>
      <c r="O3679" s="2">
        <v>0</v>
      </c>
      <c r="P3679" s="2">
        <v>1.3405</v>
      </c>
      <c r="Q3679" s="2">
        <v>1.3380000000000001</v>
      </c>
      <c r="R3679" s="2">
        <v>0</v>
      </c>
      <c r="S3679" s="2">
        <v>1.8309500000000001</v>
      </c>
      <c r="T3679" s="2">
        <v>1.4800500000000001</v>
      </c>
      <c r="U3679" s="2">
        <v>0</v>
      </c>
      <c r="V3679" s="2">
        <v>0</v>
      </c>
      <c r="W3679" s="2">
        <f t="shared" si="514"/>
        <v>24.916666666666668</v>
      </c>
      <c r="X3679" s="9">
        <f t="shared" si="515"/>
        <v>34.55746595891992</v>
      </c>
      <c r="Y3679" s="9">
        <f t="shared" si="516"/>
        <v>4.8590309099104272E-2</v>
      </c>
      <c r="Z3679" s="10">
        <f t="shared" si="517"/>
        <v>4235921.6494845366</v>
      </c>
      <c r="AA3679" s="10">
        <f t="shared" si="518"/>
        <v>97426.197938144338</v>
      </c>
      <c r="AB3679" s="10">
        <f t="shared" si="519"/>
        <v>3</v>
      </c>
      <c r="AC3679" s="9">
        <f t="shared" si="520"/>
        <v>4108844</v>
      </c>
      <c r="AD3679" s="10">
        <f t="shared" si="521"/>
        <v>3366802.5187544171</v>
      </c>
    </row>
    <row r="3680" spans="1:30" x14ac:dyDescent="0.2">
      <c r="A3680" t="s">
        <v>1243</v>
      </c>
      <c r="B3680" s="1">
        <v>43617</v>
      </c>
      <c r="C3680" t="s">
        <v>515</v>
      </c>
      <c r="D3680" s="2">
        <v>9496</v>
      </c>
      <c r="E3680" s="2">
        <v>0</v>
      </c>
      <c r="F3680" s="2">
        <v>0</v>
      </c>
      <c r="G3680" s="2">
        <v>0</v>
      </c>
      <c r="H3680" s="2">
        <v>9496</v>
      </c>
      <c r="I3680" s="2">
        <v>0</v>
      </c>
      <c r="J3680" s="2">
        <v>0</v>
      </c>
      <c r="K3680" s="2">
        <v>0</v>
      </c>
      <c r="L3680" s="2">
        <v>0</v>
      </c>
      <c r="M3680" s="2">
        <v>3.7984</v>
      </c>
      <c r="N3680" s="8">
        <f t="shared" si="513"/>
        <v>379840</v>
      </c>
      <c r="O3680" s="2">
        <v>0</v>
      </c>
      <c r="P3680" s="2">
        <v>0</v>
      </c>
      <c r="Q3680" s="2">
        <v>0</v>
      </c>
      <c r="R3680" s="2">
        <v>3.7984</v>
      </c>
      <c r="S3680" s="2">
        <v>0</v>
      </c>
      <c r="T3680" s="2">
        <v>0</v>
      </c>
      <c r="U3680" s="2">
        <v>0</v>
      </c>
      <c r="V3680" s="2">
        <v>0</v>
      </c>
      <c r="W3680" s="2">
        <f t="shared" si="514"/>
        <v>24.916666666666668</v>
      </c>
      <c r="X3680" s="9">
        <f t="shared" si="515"/>
        <v>40</v>
      </c>
      <c r="Y3680" s="9">
        <f t="shared" si="516"/>
        <v>3.0814830967866712E-2</v>
      </c>
      <c r="Z3680" s="10">
        <f t="shared" si="517"/>
        <v>1815394.9926362301</v>
      </c>
      <c r="AA3680" s="10">
        <f t="shared" si="518"/>
        <v>41754.084830633292</v>
      </c>
      <c r="AB3680" s="10">
        <f t="shared" si="519"/>
        <v>7</v>
      </c>
      <c r="AC3680" s="9">
        <f t="shared" si="520"/>
        <v>1760933.142857143</v>
      </c>
      <c r="AD3680" s="10">
        <f t="shared" si="521"/>
        <v>1670163.3932253318</v>
      </c>
    </row>
    <row r="3681" spans="1:30" x14ac:dyDescent="0.2">
      <c r="A3681" t="s">
        <v>1243</v>
      </c>
      <c r="B3681" s="1">
        <v>43617</v>
      </c>
      <c r="C3681" t="s">
        <v>1392</v>
      </c>
      <c r="D3681" s="2">
        <v>402</v>
      </c>
      <c r="E3681" s="2">
        <v>0</v>
      </c>
      <c r="F3681" s="2">
        <v>0</v>
      </c>
      <c r="G3681" s="2">
        <v>402</v>
      </c>
      <c r="H3681" s="2"/>
      <c r="I3681" s="2">
        <v>0</v>
      </c>
      <c r="J3681" s="2">
        <v>0</v>
      </c>
      <c r="K3681" s="2">
        <v>0</v>
      </c>
      <c r="L3681" s="2">
        <v>0</v>
      </c>
      <c r="M3681" s="2">
        <v>0.14069999999999999</v>
      </c>
      <c r="N3681" s="8">
        <f t="shared" si="513"/>
        <v>14070</v>
      </c>
      <c r="O3681" s="2">
        <v>0</v>
      </c>
      <c r="P3681" s="2">
        <v>0</v>
      </c>
      <c r="Q3681" s="2">
        <v>0.14069999999999999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f t="shared" si="514"/>
        <v>24.916666666666668</v>
      </c>
      <c r="X3681" s="9">
        <f t="shared" si="515"/>
        <v>35</v>
      </c>
      <c r="Y3681" s="9">
        <f t="shared" si="516"/>
        <v>1.141440268844473E-3</v>
      </c>
      <c r="Z3681" s="10">
        <f t="shared" si="517"/>
        <v>12707764.948453609</v>
      </c>
      <c r="AA3681" s="10">
        <f t="shared" si="518"/>
        <v>292278.59381443303</v>
      </c>
      <c r="AB3681" s="10">
        <f t="shared" si="519"/>
        <v>1</v>
      </c>
      <c r="AC3681" s="9">
        <f t="shared" si="520"/>
        <v>12326532</v>
      </c>
      <c r="AD3681" s="10">
        <f t="shared" si="521"/>
        <v>10229750.783505157</v>
      </c>
    </row>
    <row r="3682" spans="1:30" x14ac:dyDescent="0.2">
      <c r="A3682" t="s">
        <v>1243</v>
      </c>
      <c r="B3682" s="1">
        <v>43617</v>
      </c>
      <c r="C3682" t="s">
        <v>1393</v>
      </c>
      <c r="D3682" s="2">
        <v>2056</v>
      </c>
      <c r="E3682" s="2">
        <v>0</v>
      </c>
      <c r="F3682" s="2">
        <v>0</v>
      </c>
      <c r="G3682" s="2">
        <v>0</v>
      </c>
      <c r="H3682" s="2"/>
      <c r="I3682" s="2">
        <v>0</v>
      </c>
      <c r="J3682" s="2">
        <v>0</v>
      </c>
      <c r="K3682" s="2">
        <v>0</v>
      </c>
      <c r="L3682" s="2">
        <v>2056</v>
      </c>
      <c r="M3682" s="2">
        <v>0.51400000000000001</v>
      </c>
      <c r="N3682" s="8">
        <f t="shared" si="513"/>
        <v>51400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0.51400000000000001</v>
      </c>
      <c r="W3682" s="2">
        <f t="shared" si="514"/>
        <v>24.916666666666668</v>
      </c>
      <c r="X3682" s="9">
        <f t="shared" si="515"/>
        <v>25</v>
      </c>
      <c r="Y3682" s="9">
        <f t="shared" si="516"/>
        <v>4.1698670802136403E-3</v>
      </c>
      <c r="Z3682" s="10">
        <f t="shared" si="517"/>
        <v>6353882.4742268045</v>
      </c>
      <c r="AA3682" s="10">
        <f t="shared" si="518"/>
        <v>146139.29690721651</v>
      </c>
      <c r="AB3682" s="10">
        <f t="shared" si="519"/>
        <v>2</v>
      </c>
      <c r="AC3682" s="9">
        <f t="shared" si="520"/>
        <v>6163266</v>
      </c>
      <c r="AD3682" s="10">
        <f t="shared" si="521"/>
        <v>3653482.4226804129</v>
      </c>
    </row>
    <row r="3683" spans="1:30" x14ac:dyDescent="0.2">
      <c r="A3683" t="s">
        <v>1243</v>
      </c>
      <c r="B3683" s="1">
        <v>43617</v>
      </c>
      <c r="C3683" t="s">
        <v>1394</v>
      </c>
      <c r="D3683" s="2">
        <v>3597</v>
      </c>
      <c r="E3683" s="2">
        <v>1050</v>
      </c>
      <c r="F3683" s="2">
        <v>1257</v>
      </c>
      <c r="G3683" s="2">
        <v>0</v>
      </c>
      <c r="H3683" s="2"/>
      <c r="I3683" s="2">
        <v>1290</v>
      </c>
      <c r="J3683" s="2">
        <v>0</v>
      </c>
      <c r="K3683" s="2">
        <v>0</v>
      </c>
      <c r="L3683" s="2">
        <v>0</v>
      </c>
      <c r="M3683" s="2">
        <v>1.9258500000000001</v>
      </c>
      <c r="N3683" s="8">
        <f t="shared" si="513"/>
        <v>192585</v>
      </c>
      <c r="O3683" s="2">
        <v>0.52500000000000002</v>
      </c>
      <c r="P3683" s="2">
        <v>0.69135000000000002</v>
      </c>
      <c r="Q3683" s="2">
        <v>0</v>
      </c>
      <c r="R3683" s="2">
        <v>0</v>
      </c>
      <c r="S3683" s="2">
        <v>0.70950000000000002</v>
      </c>
      <c r="T3683" s="2">
        <v>0</v>
      </c>
      <c r="U3683" s="2">
        <v>0</v>
      </c>
      <c r="V3683" s="2">
        <v>0</v>
      </c>
      <c r="W3683" s="2">
        <f t="shared" si="514"/>
        <v>24.916666666666668</v>
      </c>
      <c r="X3683" s="9">
        <f t="shared" si="515"/>
        <v>53.540450375312759</v>
      </c>
      <c r="Y3683" s="9">
        <f t="shared" si="516"/>
        <v>1.5623615790718751E-2</v>
      </c>
      <c r="Z3683" s="10">
        <f t="shared" si="517"/>
        <v>12707764.948453609</v>
      </c>
      <c r="AA3683" s="10">
        <f t="shared" si="518"/>
        <v>292278.59381443303</v>
      </c>
      <c r="AB3683" s="10">
        <f t="shared" si="519"/>
        <v>1</v>
      </c>
      <c r="AC3683" s="9">
        <f t="shared" si="520"/>
        <v>12326532</v>
      </c>
      <c r="AD3683" s="10">
        <f t="shared" si="521"/>
        <v>15648727.547887847</v>
      </c>
    </row>
    <row r="3684" spans="1:30" x14ac:dyDescent="0.2">
      <c r="A3684" t="s">
        <v>1243</v>
      </c>
      <c r="B3684" s="1">
        <v>43617</v>
      </c>
      <c r="C3684" t="s">
        <v>1070</v>
      </c>
      <c r="D3684" s="2">
        <v>3990</v>
      </c>
      <c r="E3684" s="2">
        <v>0</v>
      </c>
      <c r="F3684" s="2">
        <v>0</v>
      </c>
      <c r="G3684" s="2">
        <v>0</v>
      </c>
      <c r="H3684" s="2">
        <v>3990</v>
      </c>
      <c r="I3684" s="2">
        <v>0</v>
      </c>
      <c r="J3684" s="2">
        <v>0</v>
      </c>
      <c r="K3684" s="2">
        <v>0</v>
      </c>
      <c r="L3684" s="2">
        <v>0</v>
      </c>
      <c r="M3684" s="2">
        <v>1.5960000000000001</v>
      </c>
      <c r="N3684" s="8">
        <f t="shared" si="513"/>
        <v>159600</v>
      </c>
      <c r="O3684" s="2">
        <v>0</v>
      </c>
      <c r="P3684" s="2">
        <v>0</v>
      </c>
      <c r="Q3684" s="2">
        <v>0</v>
      </c>
      <c r="R3684" s="2">
        <v>1.5960000000000001</v>
      </c>
      <c r="S3684" s="2">
        <v>0</v>
      </c>
      <c r="T3684" s="2">
        <v>0</v>
      </c>
      <c r="U3684" s="2">
        <v>0</v>
      </c>
      <c r="V3684" s="2">
        <v>0</v>
      </c>
      <c r="W3684" s="2">
        <f t="shared" si="514"/>
        <v>24.916666666666668</v>
      </c>
      <c r="X3684" s="9">
        <f t="shared" si="515"/>
        <v>40</v>
      </c>
      <c r="Y3684" s="9">
        <f t="shared" si="516"/>
        <v>1.2947680661519396E-2</v>
      </c>
      <c r="Z3684" s="10">
        <f t="shared" si="517"/>
        <v>6353882.4742268045</v>
      </c>
      <c r="AA3684" s="10">
        <f t="shared" si="518"/>
        <v>146139.29690721651</v>
      </c>
      <c r="AB3684" s="10">
        <f t="shared" si="519"/>
        <v>2</v>
      </c>
      <c r="AC3684" s="9">
        <f t="shared" si="520"/>
        <v>6163266</v>
      </c>
      <c r="AD3684" s="10">
        <f t="shared" si="521"/>
        <v>5845571.8762886608</v>
      </c>
    </row>
    <row r="3685" spans="1:30" x14ac:dyDescent="0.2">
      <c r="A3685" t="s">
        <v>1243</v>
      </c>
      <c r="B3685" s="1">
        <v>43617</v>
      </c>
      <c r="C3685" t="s">
        <v>1395</v>
      </c>
      <c r="D3685" s="2">
        <v>292</v>
      </c>
      <c r="E3685" s="2">
        <v>0</v>
      </c>
      <c r="F3685" s="2">
        <v>0</v>
      </c>
      <c r="G3685" s="2">
        <v>0</v>
      </c>
      <c r="H3685" s="2"/>
      <c r="I3685" s="2">
        <v>292</v>
      </c>
      <c r="J3685" s="2">
        <v>0</v>
      </c>
      <c r="K3685" s="2">
        <v>0</v>
      </c>
      <c r="L3685" s="2">
        <v>0</v>
      </c>
      <c r="M3685" s="2">
        <v>0.16059999999999999</v>
      </c>
      <c r="N3685" s="8">
        <f t="shared" si="513"/>
        <v>16060</v>
      </c>
      <c r="O3685" s="2">
        <v>0</v>
      </c>
      <c r="P3685" s="2">
        <v>0</v>
      </c>
      <c r="Q3685" s="2">
        <v>0</v>
      </c>
      <c r="R3685" s="2">
        <v>0</v>
      </c>
      <c r="S3685" s="2">
        <v>0.16059999999999999</v>
      </c>
      <c r="T3685" s="2">
        <v>0</v>
      </c>
      <c r="U3685" s="2">
        <v>0</v>
      </c>
      <c r="V3685" s="2">
        <v>0</v>
      </c>
      <c r="W3685" s="2">
        <f t="shared" si="514"/>
        <v>24.916666666666668</v>
      </c>
      <c r="X3685" s="9">
        <f t="shared" si="515"/>
        <v>55</v>
      </c>
      <c r="Y3685" s="9">
        <f t="shared" si="516"/>
        <v>1.3028806480200595E-3</v>
      </c>
      <c r="Z3685" s="10">
        <f t="shared" si="517"/>
        <v>12707764.948453609</v>
      </c>
      <c r="AA3685" s="10">
        <f t="shared" si="518"/>
        <v>292278.59381443303</v>
      </c>
      <c r="AB3685" s="10">
        <f t="shared" si="519"/>
        <v>1</v>
      </c>
      <c r="AC3685" s="9">
        <f t="shared" si="520"/>
        <v>12326532</v>
      </c>
      <c r="AD3685" s="10">
        <f t="shared" si="521"/>
        <v>16075322.659793817</v>
      </c>
    </row>
    <row r="3686" spans="1:30" x14ac:dyDescent="0.2">
      <c r="A3686" t="s">
        <v>1243</v>
      </c>
      <c r="B3686" s="1">
        <v>43617</v>
      </c>
      <c r="C3686" t="s">
        <v>615</v>
      </c>
      <c r="D3686" s="2">
        <v>16</v>
      </c>
      <c r="E3686" s="2">
        <v>0</v>
      </c>
      <c r="F3686" s="2">
        <v>0</v>
      </c>
      <c r="G3686" s="2">
        <v>16</v>
      </c>
      <c r="H3686" s="2"/>
      <c r="I3686" s="2">
        <v>0</v>
      </c>
      <c r="J3686" s="2">
        <v>0</v>
      </c>
      <c r="K3686" s="2">
        <v>0</v>
      </c>
      <c r="L3686" s="2">
        <v>0</v>
      </c>
      <c r="M3686" s="2">
        <v>5.5999999999999999E-3</v>
      </c>
      <c r="N3686" s="8">
        <f t="shared" si="513"/>
        <v>560</v>
      </c>
      <c r="O3686" s="2">
        <v>0</v>
      </c>
      <c r="P3686" s="2">
        <v>0</v>
      </c>
      <c r="Q3686" s="2">
        <v>5.5999999999999999E-3</v>
      </c>
      <c r="R3686" s="2">
        <v>0</v>
      </c>
      <c r="S3686" s="2">
        <v>0</v>
      </c>
      <c r="T3686" s="2">
        <v>0</v>
      </c>
      <c r="U3686" s="2">
        <v>0</v>
      </c>
      <c r="V3686" s="2">
        <v>0</v>
      </c>
      <c r="W3686" s="2">
        <f t="shared" si="514"/>
        <v>24.916666666666668</v>
      </c>
      <c r="X3686" s="9">
        <f t="shared" si="515"/>
        <v>35</v>
      </c>
      <c r="Y3686" s="9">
        <f t="shared" si="516"/>
        <v>4.5430458461471563E-5</v>
      </c>
      <c r="Z3686" s="10">
        <f t="shared" si="517"/>
        <v>1588470.6185567011</v>
      </c>
      <c r="AA3686" s="10">
        <f t="shared" si="518"/>
        <v>36534.824226804129</v>
      </c>
      <c r="AB3686" s="10">
        <f t="shared" si="519"/>
        <v>8</v>
      </c>
      <c r="AC3686" s="9">
        <f t="shared" si="520"/>
        <v>1540816.5</v>
      </c>
      <c r="AD3686" s="10">
        <f t="shared" si="521"/>
        <v>1278718.8479381446</v>
      </c>
    </row>
    <row r="3687" spans="1:30" x14ac:dyDescent="0.2">
      <c r="A3687" t="s">
        <v>1243</v>
      </c>
      <c r="B3687" s="1">
        <v>43617</v>
      </c>
      <c r="C3687" t="s">
        <v>1277</v>
      </c>
      <c r="D3687" s="2">
        <v>4393</v>
      </c>
      <c r="E3687" s="2">
        <v>4393</v>
      </c>
      <c r="F3687" s="2">
        <v>0</v>
      </c>
      <c r="G3687" s="2">
        <v>0</v>
      </c>
      <c r="H3687" s="2"/>
      <c r="I3687" s="2">
        <v>0</v>
      </c>
      <c r="J3687" s="2">
        <v>0</v>
      </c>
      <c r="K3687" s="2">
        <v>0</v>
      </c>
      <c r="L3687" s="2">
        <v>0</v>
      </c>
      <c r="M3687" s="2">
        <v>2.1964999999999999</v>
      </c>
      <c r="N3687" s="8">
        <f t="shared" si="513"/>
        <v>219650</v>
      </c>
      <c r="O3687" s="2">
        <v>2.1964999999999999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s="2">
        <v>0</v>
      </c>
      <c r="V3687" s="2">
        <v>0</v>
      </c>
      <c r="W3687" s="2">
        <f t="shared" si="514"/>
        <v>24.916666666666668</v>
      </c>
      <c r="X3687" s="9">
        <f t="shared" si="515"/>
        <v>50</v>
      </c>
      <c r="Y3687" s="9">
        <f t="shared" si="516"/>
        <v>1.7819286073325408E-2</v>
      </c>
      <c r="Z3687" s="10">
        <f t="shared" si="517"/>
        <v>6353882.4742268045</v>
      </c>
      <c r="AA3687" s="10">
        <f t="shared" si="518"/>
        <v>146139.29690721651</v>
      </c>
      <c r="AB3687" s="10">
        <f t="shared" si="519"/>
        <v>2</v>
      </c>
      <c r="AC3687" s="9">
        <f t="shared" si="520"/>
        <v>6163266</v>
      </c>
      <c r="AD3687" s="10">
        <f t="shared" si="521"/>
        <v>7306964.8453608258</v>
      </c>
    </row>
    <row r="3688" spans="1:30" x14ac:dyDescent="0.2">
      <c r="A3688" t="s">
        <v>1243</v>
      </c>
      <c r="B3688" s="1">
        <v>43617</v>
      </c>
      <c r="C3688" t="s">
        <v>437</v>
      </c>
      <c r="D3688" s="2">
        <v>4528</v>
      </c>
      <c r="E3688" s="2">
        <v>0</v>
      </c>
      <c r="F3688" s="2">
        <v>0</v>
      </c>
      <c r="G3688" s="2">
        <v>0</v>
      </c>
      <c r="H3688" s="2"/>
      <c r="I3688" s="2">
        <v>0</v>
      </c>
      <c r="J3688" s="2">
        <v>0</v>
      </c>
      <c r="K3688" s="2">
        <v>0</v>
      </c>
      <c r="L3688" s="2">
        <v>4528</v>
      </c>
      <c r="M3688" s="2">
        <v>1.1319999999999999</v>
      </c>
      <c r="N3688" s="8">
        <f t="shared" si="513"/>
        <v>113199.99999999999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1.1319999999999999</v>
      </c>
      <c r="W3688" s="2">
        <f t="shared" si="514"/>
        <v>24.916666666666668</v>
      </c>
      <c r="X3688" s="9">
        <f t="shared" si="515"/>
        <v>24.999999999999996</v>
      </c>
      <c r="Y3688" s="9">
        <f t="shared" si="516"/>
        <v>9.18344267471175E-3</v>
      </c>
      <c r="Z3688" s="10">
        <f t="shared" si="517"/>
        <v>3176941.2371134022</v>
      </c>
      <c r="AA3688" s="10">
        <f t="shared" si="518"/>
        <v>73069.648453608257</v>
      </c>
      <c r="AB3688" s="10">
        <f t="shared" si="519"/>
        <v>4</v>
      </c>
      <c r="AC3688" s="9">
        <f t="shared" si="520"/>
        <v>3081633</v>
      </c>
      <c r="AD3688" s="10">
        <f t="shared" si="521"/>
        <v>1826741.2113402062</v>
      </c>
    </row>
    <row r="3689" spans="1:30" x14ac:dyDescent="0.2">
      <c r="A3689" t="s">
        <v>1243</v>
      </c>
      <c r="B3689" s="1">
        <v>43617</v>
      </c>
      <c r="C3689" t="s">
        <v>1396</v>
      </c>
      <c r="D3689" s="2">
        <v>3165</v>
      </c>
      <c r="E3689" s="2">
        <v>1603</v>
      </c>
      <c r="F3689" s="2">
        <v>0</v>
      </c>
      <c r="G3689" s="2">
        <v>0</v>
      </c>
      <c r="H3689" s="2"/>
      <c r="I3689" s="2">
        <v>0</v>
      </c>
      <c r="J3689" s="2">
        <v>0</v>
      </c>
      <c r="K3689" s="2">
        <v>0</v>
      </c>
      <c r="L3689" s="2">
        <v>1562</v>
      </c>
      <c r="M3689" s="2">
        <v>1.1879</v>
      </c>
      <c r="N3689" s="8">
        <f t="shared" si="513"/>
        <v>118790</v>
      </c>
      <c r="O3689" s="2">
        <v>0.64119999999999999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0.54669999999999996</v>
      </c>
      <c r="W3689" s="2">
        <f t="shared" si="514"/>
        <v>24.916666666666668</v>
      </c>
      <c r="X3689" s="9">
        <f t="shared" si="515"/>
        <v>37.532385466034754</v>
      </c>
      <c r="Y3689" s="9">
        <f t="shared" si="516"/>
        <v>9.6369360011396548E-3</v>
      </c>
      <c r="Z3689" s="10">
        <f t="shared" si="517"/>
        <v>6353882.4742268045</v>
      </c>
      <c r="AA3689" s="10">
        <f t="shared" si="518"/>
        <v>146139.29690721651</v>
      </c>
      <c r="AB3689" s="10">
        <f t="shared" si="519"/>
        <v>2</v>
      </c>
      <c r="AC3689" s="9">
        <f t="shared" si="520"/>
        <v>6163266</v>
      </c>
      <c r="AD3689" s="10">
        <f t="shared" si="521"/>
        <v>5484956.4232569505</v>
      </c>
    </row>
    <row r="3690" spans="1:30" x14ac:dyDescent="0.2">
      <c r="A3690" t="s">
        <v>1243</v>
      </c>
      <c r="B3690" s="1">
        <v>43617</v>
      </c>
      <c r="C3690" t="s">
        <v>1397</v>
      </c>
      <c r="D3690" s="2">
        <v>2606</v>
      </c>
      <c r="E3690" s="2">
        <v>0</v>
      </c>
      <c r="F3690" s="2">
        <v>0</v>
      </c>
      <c r="G3690" s="2">
        <v>0</v>
      </c>
      <c r="H3690" s="2"/>
      <c r="I3690" s="2">
        <v>0</v>
      </c>
      <c r="J3690" s="2">
        <v>2606</v>
      </c>
      <c r="K3690" s="2">
        <v>0</v>
      </c>
      <c r="L3690" s="2">
        <v>0</v>
      </c>
      <c r="M3690" s="2">
        <v>1.1727000000000001</v>
      </c>
      <c r="N3690" s="8">
        <f t="shared" si="513"/>
        <v>117270.00000000001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1.1727000000000001</v>
      </c>
      <c r="U3690" s="2">
        <v>0</v>
      </c>
      <c r="V3690" s="2">
        <v>0</v>
      </c>
      <c r="W3690" s="2">
        <f t="shared" si="514"/>
        <v>24.916666666666668</v>
      </c>
      <c r="X3690" s="9">
        <f t="shared" si="515"/>
        <v>45.000000000000007</v>
      </c>
      <c r="Y3690" s="9">
        <f t="shared" si="516"/>
        <v>9.5136247567442333E-3</v>
      </c>
      <c r="Z3690" s="10">
        <f t="shared" si="517"/>
        <v>6353882.4742268045</v>
      </c>
      <c r="AA3690" s="10">
        <f t="shared" si="518"/>
        <v>146139.29690721651</v>
      </c>
      <c r="AB3690" s="10">
        <f t="shared" si="519"/>
        <v>2</v>
      </c>
      <c r="AC3690" s="9">
        <f t="shared" si="520"/>
        <v>6163266</v>
      </c>
      <c r="AD3690" s="10">
        <f t="shared" si="521"/>
        <v>6576268.3608247442</v>
      </c>
    </row>
    <row r="3691" spans="1:30" x14ac:dyDescent="0.2">
      <c r="A3691" t="s">
        <v>1243</v>
      </c>
      <c r="B3691" s="1">
        <v>43617</v>
      </c>
      <c r="C3691" t="s">
        <v>173</v>
      </c>
      <c r="D3691" s="2">
        <v>9791</v>
      </c>
      <c r="E3691" s="2">
        <v>837</v>
      </c>
      <c r="F3691" s="2">
        <v>780</v>
      </c>
      <c r="G3691" s="2">
        <v>4525</v>
      </c>
      <c r="H3691" s="2">
        <v>1780</v>
      </c>
      <c r="I3691" s="2">
        <v>0</v>
      </c>
      <c r="J3691" s="2">
        <v>1869</v>
      </c>
      <c r="K3691" s="2">
        <v>0</v>
      </c>
      <c r="L3691" s="2">
        <v>0</v>
      </c>
      <c r="M3691" s="2">
        <v>3.0787500000000003</v>
      </c>
      <c r="N3691" s="8">
        <f t="shared" si="513"/>
        <v>307875.00000000006</v>
      </c>
      <c r="O3691" s="2">
        <v>0.12554999999999999</v>
      </c>
      <c r="P3691" s="2">
        <v>0.19500000000000001</v>
      </c>
      <c r="Q3691" s="2">
        <v>1.2051499999999999</v>
      </c>
      <c r="R3691" s="2">
        <v>0.71199999999999997</v>
      </c>
      <c r="S3691" s="2">
        <v>0</v>
      </c>
      <c r="T3691" s="2">
        <v>0.84104999999999996</v>
      </c>
      <c r="U3691" s="2">
        <v>0</v>
      </c>
      <c r="V3691" s="2">
        <v>0</v>
      </c>
      <c r="W3691" s="2">
        <f t="shared" si="514"/>
        <v>24.916666666666668</v>
      </c>
      <c r="X3691" s="9">
        <f t="shared" si="515"/>
        <v>31.444694106832813</v>
      </c>
      <c r="Y3691" s="9">
        <f t="shared" si="516"/>
        <v>2.4976611426474216E-2</v>
      </c>
      <c r="Z3691" s="10">
        <f t="shared" si="517"/>
        <v>12707764.948453609</v>
      </c>
      <c r="AA3691" s="10">
        <f t="shared" si="518"/>
        <v>292278.59381443303</v>
      </c>
      <c r="AB3691" s="10">
        <f t="shared" si="519"/>
        <v>1</v>
      </c>
      <c r="AC3691" s="9">
        <f t="shared" si="520"/>
        <v>12326532</v>
      </c>
      <c r="AD3691" s="10">
        <f t="shared" si="521"/>
        <v>9190610.976470083</v>
      </c>
    </row>
    <row r="3692" spans="1:30" x14ac:dyDescent="0.2">
      <c r="A3692" t="s">
        <v>1243</v>
      </c>
      <c r="B3692" s="1">
        <v>43617</v>
      </c>
      <c r="C3692" t="s">
        <v>1334</v>
      </c>
      <c r="D3692" s="2">
        <v>8338</v>
      </c>
      <c r="E3692" s="2">
        <v>2957</v>
      </c>
      <c r="F3692" s="2">
        <v>0</v>
      </c>
      <c r="G3692" s="2">
        <v>0</v>
      </c>
      <c r="H3692" s="2"/>
      <c r="I3692" s="2">
        <v>5381</v>
      </c>
      <c r="J3692" s="2">
        <v>0</v>
      </c>
      <c r="K3692" s="2">
        <v>0</v>
      </c>
      <c r="L3692" s="2">
        <v>0</v>
      </c>
      <c r="M3692" s="2">
        <v>3.1622500000000002</v>
      </c>
      <c r="N3692" s="8">
        <f t="shared" si="513"/>
        <v>316225</v>
      </c>
      <c r="O3692" s="2">
        <v>1.1828000000000001</v>
      </c>
      <c r="P3692" s="2">
        <v>0</v>
      </c>
      <c r="Q3692" s="2">
        <v>0</v>
      </c>
      <c r="R3692" s="2">
        <v>0</v>
      </c>
      <c r="S3692" s="2">
        <v>1.9794499999999999</v>
      </c>
      <c r="T3692" s="2">
        <v>0</v>
      </c>
      <c r="U3692" s="2">
        <v>0</v>
      </c>
      <c r="V3692" s="2">
        <v>0</v>
      </c>
      <c r="W3692" s="2">
        <f t="shared" si="514"/>
        <v>24.916666666666668</v>
      </c>
      <c r="X3692" s="9">
        <f t="shared" si="515"/>
        <v>37.925761573518827</v>
      </c>
      <c r="Y3692" s="9">
        <f t="shared" si="516"/>
        <v>2.5654012012462223E-2</v>
      </c>
      <c r="Z3692" s="10">
        <f t="shared" si="517"/>
        <v>6353882.4742268045</v>
      </c>
      <c r="AA3692" s="10">
        <f t="shared" si="518"/>
        <v>146139.29690721651</v>
      </c>
      <c r="AB3692" s="10">
        <f t="shared" si="519"/>
        <v>2</v>
      </c>
      <c r="AC3692" s="9">
        <f t="shared" si="520"/>
        <v>6163266</v>
      </c>
      <c r="AD3692" s="10">
        <f t="shared" si="521"/>
        <v>5542444.1310247704</v>
      </c>
    </row>
    <row r="3693" spans="1:30" x14ac:dyDescent="0.2">
      <c r="A3693" t="s">
        <v>1243</v>
      </c>
      <c r="B3693" s="1">
        <v>43617</v>
      </c>
      <c r="C3693" t="s">
        <v>1398</v>
      </c>
      <c r="D3693" s="2">
        <v>677</v>
      </c>
      <c r="E3693" s="2">
        <v>0</v>
      </c>
      <c r="F3693" s="2">
        <v>0</v>
      </c>
      <c r="G3693" s="2">
        <v>0</v>
      </c>
      <c r="H3693" s="2"/>
      <c r="I3693" s="2">
        <v>677</v>
      </c>
      <c r="J3693" s="2">
        <v>0</v>
      </c>
      <c r="K3693" s="2">
        <v>0</v>
      </c>
      <c r="L3693" s="2">
        <v>0</v>
      </c>
      <c r="M3693" s="2">
        <v>0.37235000000000001</v>
      </c>
      <c r="N3693" s="8">
        <f t="shared" si="513"/>
        <v>37235</v>
      </c>
      <c r="O3693" s="2">
        <v>0</v>
      </c>
      <c r="P3693" s="2">
        <v>0</v>
      </c>
      <c r="Q3693" s="2">
        <v>0</v>
      </c>
      <c r="R3693" s="2">
        <v>0</v>
      </c>
      <c r="S3693" s="2">
        <v>0.37235000000000001</v>
      </c>
      <c r="T3693" s="2">
        <v>0</v>
      </c>
      <c r="U3693" s="2">
        <v>0</v>
      </c>
      <c r="V3693" s="2">
        <v>0</v>
      </c>
      <c r="W3693" s="2">
        <f t="shared" si="514"/>
        <v>24.916666666666668</v>
      </c>
      <c r="X3693" s="9">
        <f t="shared" si="515"/>
        <v>55</v>
      </c>
      <c r="Y3693" s="9">
        <f t="shared" si="516"/>
        <v>3.0207198585944532E-3</v>
      </c>
      <c r="Z3693" s="10">
        <f t="shared" si="517"/>
        <v>12707764.948453609</v>
      </c>
      <c r="AA3693" s="10">
        <f t="shared" si="518"/>
        <v>292278.59381443303</v>
      </c>
      <c r="AB3693" s="10">
        <f t="shared" si="519"/>
        <v>1</v>
      </c>
      <c r="AC3693" s="9">
        <f t="shared" si="520"/>
        <v>12326532</v>
      </c>
      <c r="AD3693" s="10">
        <f t="shared" si="521"/>
        <v>16075322.659793817</v>
      </c>
    </row>
    <row r="3694" spans="1:30" x14ac:dyDescent="0.2">
      <c r="A3694" t="s">
        <v>1243</v>
      </c>
      <c r="B3694" s="1">
        <v>43617</v>
      </c>
      <c r="C3694" t="s">
        <v>711</v>
      </c>
      <c r="D3694" s="2">
        <v>45377</v>
      </c>
      <c r="E3694" s="2">
        <v>9386</v>
      </c>
      <c r="F3694" s="2">
        <v>12140</v>
      </c>
      <c r="G3694" s="2">
        <v>6943</v>
      </c>
      <c r="H3694" s="2"/>
      <c r="I3694" s="2">
        <v>9849</v>
      </c>
      <c r="J3694" s="2">
        <v>7059</v>
      </c>
      <c r="K3694" s="2">
        <v>0</v>
      </c>
      <c r="L3694" s="2">
        <v>0</v>
      </c>
      <c r="M3694" s="2">
        <v>22.393549999999998</v>
      </c>
      <c r="N3694" s="8">
        <f t="shared" si="513"/>
        <v>2239354.9999999995</v>
      </c>
      <c r="O3694" s="2">
        <v>4.6929999999999996</v>
      </c>
      <c r="P3694" s="2">
        <v>6.6769999999999996</v>
      </c>
      <c r="Q3694" s="2">
        <v>2.43005</v>
      </c>
      <c r="R3694" s="2">
        <v>0</v>
      </c>
      <c r="S3694" s="2">
        <v>5.4169499999999999</v>
      </c>
      <c r="T3694" s="2">
        <v>3.1765500000000002</v>
      </c>
      <c r="U3694" s="2">
        <v>0</v>
      </c>
      <c r="V3694" s="2">
        <v>0</v>
      </c>
      <c r="W3694" s="2">
        <f t="shared" si="514"/>
        <v>24.916666666666668</v>
      </c>
      <c r="X3694" s="9">
        <f t="shared" si="515"/>
        <v>49.350001101879798</v>
      </c>
      <c r="Y3694" s="9">
        <f t="shared" si="516"/>
        <v>0.18166950769283685</v>
      </c>
      <c r="Z3694" s="10">
        <f t="shared" si="517"/>
        <v>12707764.948453609</v>
      </c>
      <c r="AA3694" s="10">
        <f t="shared" si="518"/>
        <v>292278.59381443303</v>
      </c>
      <c r="AB3694" s="10">
        <f t="shared" si="519"/>
        <v>1</v>
      </c>
      <c r="AC3694" s="9">
        <f t="shared" si="520"/>
        <v>12326532</v>
      </c>
      <c r="AD3694" s="10">
        <f t="shared" si="521"/>
        <v>14423948.926798148</v>
      </c>
    </row>
    <row r="3695" spans="1:30" x14ac:dyDescent="0.2">
      <c r="A3695" t="s">
        <v>1243</v>
      </c>
      <c r="B3695" s="1">
        <v>43617</v>
      </c>
      <c r="C3695" t="s">
        <v>176</v>
      </c>
      <c r="D3695" s="2">
        <v>4151</v>
      </c>
      <c r="E3695" s="2">
        <v>0</v>
      </c>
      <c r="F3695" s="2">
        <v>0</v>
      </c>
      <c r="G3695" s="2">
        <v>4151</v>
      </c>
      <c r="H3695" s="2"/>
      <c r="I3695" s="2">
        <v>0</v>
      </c>
      <c r="J3695" s="2">
        <v>0</v>
      </c>
      <c r="K3695" s="2">
        <v>0</v>
      </c>
      <c r="L3695" s="2">
        <v>0</v>
      </c>
      <c r="M3695" s="2">
        <v>1.45285</v>
      </c>
      <c r="N3695" s="8">
        <f t="shared" si="513"/>
        <v>145285</v>
      </c>
      <c r="O3695" s="2">
        <v>0</v>
      </c>
      <c r="P3695" s="2">
        <v>0</v>
      </c>
      <c r="Q3695" s="2">
        <v>1.45285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f t="shared" si="514"/>
        <v>24.916666666666668</v>
      </c>
      <c r="X3695" s="9">
        <f t="shared" si="515"/>
        <v>35</v>
      </c>
      <c r="Y3695" s="9">
        <f t="shared" si="516"/>
        <v>1.1786364567098029E-2</v>
      </c>
      <c r="Z3695" s="10">
        <f t="shared" si="517"/>
        <v>1815394.9926362301</v>
      </c>
      <c r="AA3695" s="10">
        <f t="shared" si="518"/>
        <v>41754.084830633292</v>
      </c>
      <c r="AB3695" s="10">
        <f t="shared" si="519"/>
        <v>7</v>
      </c>
      <c r="AC3695" s="9">
        <f t="shared" si="520"/>
        <v>1760933.142857143</v>
      </c>
      <c r="AD3695" s="10">
        <f t="shared" si="521"/>
        <v>1461392.9690721652</v>
      </c>
    </row>
    <row r="3696" spans="1:30" x14ac:dyDescent="0.2">
      <c r="A3696" t="s">
        <v>1243</v>
      </c>
      <c r="B3696" s="1">
        <v>43617</v>
      </c>
      <c r="C3696" t="s">
        <v>1336</v>
      </c>
      <c r="D3696" s="2">
        <v>719</v>
      </c>
      <c r="E3696" s="2">
        <v>208</v>
      </c>
      <c r="F3696" s="2">
        <v>250</v>
      </c>
      <c r="G3696" s="2">
        <v>0</v>
      </c>
      <c r="H3696" s="2"/>
      <c r="I3696" s="2">
        <v>261</v>
      </c>
      <c r="J3696" s="2">
        <v>0</v>
      </c>
      <c r="K3696" s="2">
        <v>0</v>
      </c>
      <c r="L3696" s="2">
        <v>0</v>
      </c>
      <c r="M3696" s="2">
        <v>0.38505</v>
      </c>
      <c r="N3696" s="8">
        <f t="shared" si="513"/>
        <v>38505</v>
      </c>
      <c r="O3696" s="2">
        <v>0.104</v>
      </c>
      <c r="P3696" s="2">
        <v>0.13750000000000001</v>
      </c>
      <c r="Q3696" s="2">
        <v>0</v>
      </c>
      <c r="R3696" s="2">
        <v>0</v>
      </c>
      <c r="S3696" s="2">
        <v>0.14355000000000001</v>
      </c>
      <c r="T3696" s="2">
        <v>0</v>
      </c>
      <c r="U3696" s="2">
        <v>0</v>
      </c>
      <c r="V3696" s="2">
        <v>0</v>
      </c>
      <c r="W3696" s="2">
        <f t="shared" si="514"/>
        <v>24.916666666666668</v>
      </c>
      <c r="X3696" s="9">
        <f t="shared" si="515"/>
        <v>53.553546592489568</v>
      </c>
      <c r="Y3696" s="9">
        <f t="shared" si="516"/>
        <v>3.1237496483195759E-3</v>
      </c>
      <c r="Z3696" s="10">
        <f t="shared" si="517"/>
        <v>6353882.4742268045</v>
      </c>
      <c r="AA3696" s="10">
        <f t="shared" si="518"/>
        <v>146139.29690721651</v>
      </c>
      <c r="AB3696" s="10">
        <f t="shared" si="519"/>
        <v>2</v>
      </c>
      <c r="AC3696" s="9">
        <f t="shared" si="520"/>
        <v>6163266</v>
      </c>
      <c r="AD3696" s="10">
        <f t="shared" si="521"/>
        <v>7826277.6459142864</v>
      </c>
    </row>
    <row r="3697" spans="1:30" x14ac:dyDescent="0.2">
      <c r="A3697" t="s">
        <v>1243</v>
      </c>
      <c r="B3697" s="1">
        <v>43617</v>
      </c>
      <c r="C3697" t="s">
        <v>177</v>
      </c>
      <c r="D3697" s="2">
        <v>34681</v>
      </c>
      <c r="E3697" s="2">
        <v>6873</v>
      </c>
      <c r="F3697" s="2">
        <v>6804</v>
      </c>
      <c r="G3697" s="2">
        <v>6501</v>
      </c>
      <c r="H3697" s="2">
        <v>1721</v>
      </c>
      <c r="I3697" s="2">
        <v>8312</v>
      </c>
      <c r="J3697" s="2">
        <v>1360</v>
      </c>
      <c r="K3697" s="2">
        <v>1302</v>
      </c>
      <c r="L3697" s="2">
        <v>0</v>
      </c>
      <c r="M3697" s="2">
        <v>13.499230000000001</v>
      </c>
      <c r="N3697" s="8">
        <f t="shared" si="513"/>
        <v>1349923</v>
      </c>
      <c r="O3697" s="2">
        <v>3.1163500000000002</v>
      </c>
      <c r="P3697" s="2">
        <v>2.6819999999999999</v>
      </c>
      <c r="Q3697" s="2">
        <v>1.9505999999999997</v>
      </c>
      <c r="R3697" s="2">
        <v>0.68840000000000001</v>
      </c>
      <c r="S3697" s="2">
        <v>3.4180999999999999</v>
      </c>
      <c r="T3697" s="2">
        <v>0.61199999999999999</v>
      </c>
      <c r="U3697" s="2">
        <v>0.26040000000000002</v>
      </c>
      <c r="V3697" s="2">
        <v>0</v>
      </c>
      <c r="W3697" s="2">
        <f t="shared" si="514"/>
        <v>24.916666666666668</v>
      </c>
      <c r="X3697" s="9">
        <f t="shared" si="515"/>
        <v>38.923992964447393</v>
      </c>
      <c r="Y3697" s="9">
        <f t="shared" si="516"/>
        <v>0.1095136085315805</v>
      </c>
      <c r="Z3697" s="10">
        <f t="shared" si="517"/>
        <v>1411973.8831615122</v>
      </c>
      <c r="AA3697" s="10">
        <f t="shared" si="518"/>
        <v>32475.399312714781</v>
      </c>
      <c r="AB3697" s="10">
        <f t="shared" si="519"/>
        <v>9</v>
      </c>
      <c r="AC3697" s="9">
        <f t="shared" si="520"/>
        <v>1369614.6666666667</v>
      </c>
      <c r="AD3697" s="10">
        <f t="shared" si="521"/>
        <v>1264072.2143657298</v>
      </c>
    </row>
    <row r="3698" spans="1:30" x14ac:dyDescent="0.2">
      <c r="A3698" t="s">
        <v>1243</v>
      </c>
      <c r="B3698" s="1">
        <v>43617</v>
      </c>
      <c r="C3698" t="s">
        <v>178</v>
      </c>
      <c r="D3698" s="2">
        <v>1726</v>
      </c>
      <c r="E3698" s="2">
        <v>0</v>
      </c>
      <c r="F3698" s="2">
        <v>0</v>
      </c>
      <c r="G3698" s="2">
        <v>0</v>
      </c>
      <c r="H3698" s="2"/>
      <c r="I3698" s="2">
        <v>806</v>
      </c>
      <c r="J3698" s="2">
        <v>0</v>
      </c>
      <c r="K3698" s="2">
        <v>0</v>
      </c>
      <c r="L3698" s="2">
        <v>920</v>
      </c>
      <c r="M3698" s="2">
        <v>0.67330000000000001</v>
      </c>
      <c r="N3698" s="8">
        <f t="shared" si="513"/>
        <v>67330</v>
      </c>
      <c r="O3698" s="2">
        <v>0</v>
      </c>
      <c r="P3698" s="2">
        <v>0</v>
      </c>
      <c r="Q3698" s="2">
        <v>0</v>
      </c>
      <c r="R3698" s="2">
        <v>0</v>
      </c>
      <c r="S3698" s="2">
        <v>0.44330000000000003</v>
      </c>
      <c r="T3698" s="2">
        <v>0</v>
      </c>
      <c r="U3698" s="2">
        <v>0</v>
      </c>
      <c r="V3698" s="2">
        <v>0.23</v>
      </c>
      <c r="W3698" s="2">
        <f t="shared" si="514"/>
        <v>24.916666666666668</v>
      </c>
      <c r="X3698" s="9">
        <f t="shared" si="515"/>
        <v>39.009269988412512</v>
      </c>
      <c r="Y3698" s="9">
        <f t="shared" si="516"/>
        <v>5.4622013718051438E-3</v>
      </c>
      <c r="Z3698" s="10">
        <f t="shared" si="517"/>
        <v>3176941.2371134022</v>
      </c>
      <c r="AA3698" s="10">
        <f t="shared" si="518"/>
        <v>73069.648453608257</v>
      </c>
      <c r="AB3698" s="10">
        <f t="shared" si="519"/>
        <v>4</v>
      </c>
      <c r="AC3698" s="9">
        <f t="shared" si="520"/>
        <v>3081633</v>
      </c>
      <c r="AD3698" s="10">
        <f t="shared" si="521"/>
        <v>2850393.6444851933</v>
      </c>
    </row>
    <row r="3699" spans="1:30" x14ac:dyDescent="0.2">
      <c r="A3699" t="s">
        <v>1243</v>
      </c>
      <c r="B3699" s="1">
        <v>43617</v>
      </c>
      <c r="C3699" t="s">
        <v>810</v>
      </c>
      <c r="D3699" s="2">
        <v>16840</v>
      </c>
      <c r="E3699" s="2">
        <v>0</v>
      </c>
      <c r="F3699" s="2">
        <v>0</v>
      </c>
      <c r="G3699" s="2">
        <v>5645</v>
      </c>
      <c r="H3699" s="2"/>
      <c r="I3699" s="2">
        <v>0</v>
      </c>
      <c r="J3699" s="2">
        <v>5585</v>
      </c>
      <c r="K3699" s="2">
        <v>5610</v>
      </c>
      <c r="L3699" s="2">
        <v>0</v>
      </c>
      <c r="M3699" s="2">
        <v>5.6109999999999998</v>
      </c>
      <c r="N3699" s="8">
        <f t="shared" si="513"/>
        <v>561100</v>
      </c>
      <c r="O3699" s="2">
        <v>0</v>
      </c>
      <c r="P3699" s="2">
        <v>0</v>
      </c>
      <c r="Q3699" s="2">
        <v>1.9757499999999999</v>
      </c>
      <c r="R3699" s="2">
        <v>0</v>
      </c>
      <c r="S3699" s="2">
        <v>0</v>
      </c>
      <c r="T3699" s="2">
        <v>2.5132500000000002</v>
      </c>
      <c r="U3699" s="2">
        <v>1.1220000000000001</v>
      </c>
      <c r="V3699" s="2">
        <v>0</v>
      </c>
      <c r="W3699" s="2">
        <f t="shared" si="514"/>
        <v>24.916666666666668</v>
      </c>
      <c r="X3699" s="9">
        <f t="shared" si="515"/>
        <v>33.319477434679335</v>
      </c>
      <c r="Y3699" s="9">
        <f t="shared" si="516"/>
        <v>4.5519696862020884E-2</v>
      </c>
      <c r="Z3699" s="10">
        <f t="shared" si="517"/>
        <v>2117960.8247422683</v>
      </c>
      <c r="AA3699" s="10">
        <f t="shared" si="518"/>
        <v>48713.098969072169</v>
      </c>
      <c r="AB3699" s="10">
        <f t="shared" si="519"/>
        <v>6</v>
      </c>
      <c r="AC3699" s="9">
        <f t="shared" si="520"/>
        <v>2054422</v>
      </c>
      <c r="AD3699" s="10">
        <f t="shared" si="521"/>
        <v>1623095.0018733013</v>
      </c>
    </row>
    <row r="3700" spans="1:30" x14ac:dyDescent="0.2">
      <c r="A3700" t="s">
        <v>1243</v>
      </c>
      <c r="B3700" s="1">
        <v>43617</v>
      </c>
      <c r="C3700" t="s">
        <v>812</v>
      </c>
      <c r="D3700" s="2">
        <v>1368</v>
      </c>
      <c r="E3700" s="2">
        <v>0</v>
      </c>
      <c r="F3700" s="2">
        <v>0</v>
      </c>
      <c r="G3700" s="2">
        <v>0</v>
      </c>
      <c r="H3700" s="2"/>
      <c r="I3700" s="2">
        <v>0</v>
      </c>
      <c r="J3700" s="2">
        <v>1368</v>
      </c>
      <c r="K3700" s="2">
        <v>0</v>
      </c>
      <c r="L3700" s="2">
        <v>0</v>
      </c>
      <c r="M3700" s="2">
        <v>0.61560000000000004</v>
      </c>
      <c r="N3700" s="8">
        <f t="shared" si="513"/>
        <v>61560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0.61560000000000004</v>
      </c>
      <c r="U3700" s="2">
        <v>0</v>
      </c>
      <c r="V3700" s="2">
        <v>0</v>
      </c>
      <c r="W3700" s="2">
        <f t="shared" si="514"/>
        <v>24.916666666666668</v>
      </c>
      <c r="X3700" s="9">
        <f t="shared" si="515"/>
        <v>45</v>
      </c>
      <c r="Y3700" s="9">
        <f t="shared" si="516"/>
        <v>4.9941053980146243E-3</v>
      </c>
      <c r="Z3700" s="10">
        <f t="shared" si="517"/>
        <v>4235921.6494845366</v>
      </c>
      <c r="AA3700" s="10">
        <f t="shared" si="518"/>
        <v>97426.197938144338</v>
      </c>
      <c r="AB3700" s="10">
        <f t="shared" si="519"/>
        <v>3</v>
      </c>
      <c r="AC3700" s="9">
        <f t="shared" si="520"/>
        <v>4108844</v>
      </c>
      <c r="AD3700" s="10">
        <f t="shared" si="521"/>
        <v>4384178.9072164949</v>
      </c>
    </row>
    <row r="3701" spans="1:30" x14ac:dyDescent="0.2">
      <c r="A3701" t="s">
        <v>1243</v>
      </c>
      <c r="B3701" s="1">
        <v>43617</v>
      </c>
      <c r="C3701" t="s">
        <v>181</v>
      </c>
      <c r="D3701" s="2">
        <v>18970</v>
      </c>
      <c r="E3701" s="2">
        <v>0</v>
      </c>
      <c r="F3701" s="2">
        <v>0</v>
      </c>
      <c r="G3701" s="2">
        <v>5360</v>
      </c>
      <c r="H3701" s="2"/>
      <c r="I3701" s="2">
        <v>5465</v>
      </c>
      <c r="J3701" s="2">
        <v>0</v>
      </c>
      <c r="K3701" s="2">
        <v>0</v>
      </c>
      <c r="L3701" s="2">
        <v>0</v>
      </c>
      <c r="M3701" s="2">
        <v>9.9831899999999987</v>
      </c>
      <c r="N3701" s="8">
        <f t="shared" si="513"/>
        <v>998318.99999999988</v>
      </c>
      <c r="O3701" s="2">
        <v>0</v>
      </c>
      <c r="P3701" s="2">
        <v>0</v>
      </c>
      <c r="Q3701" s="2">
        <v>3.9878399999999998</v>
      </c>
      <c r="R3701" s="2">
        <v>0</v>
      </c>
      <c r="S3701" s="2">
        <v>4.0987499999999999</v>
      </c>
      <c r="T3701" s="2">
        <v>0</v>
      </c>
      <c r="U3701" s="2">
        <v>0</v>
      </c>
      <c r="V3701" s="2">
        <v>0</v>
      </c>
      <c r="W3701" s="2">
        <f t="shared" si="514"/>
        <v>24.916666666666668</v>
      </c>
      <c r="X3701" s="9">
        <f t="shared" si="515"/>
        <v>52.62619926199261</v>
      </c>
      <c r="Y3701" s="9">
        <f t="shared" si="516"/>
        <v>8.0989446179996122E-2</v>
      </c>
      <c r="Z3701" s="10">
        <f t="shared" si="517"/>
        <v>4235921.6494845366</v>
      </c>
      <c r="AA3701" s="10">
        <f t="shared" si="518"/>
        <v>97426.197938144338</v>
      </c>
      <c r="AB3701" s="10">
        <f t="shared" si="519"/>
        <v>3</v>
      </c>
      <c r="AC3701" s="9">
        <f t="shared" si="520"/>
        <v>4108844</v>
      </c>
      <c r="AD3701" s="10">
        <f t="shared" si="521"/>
        <v>5127170.5060311174</v>
      </c>
    </row>
    <row r="3702" spans="1:30" x14ac:dyDescent="0.2">
      <c r="A3702" t="s">
        <v>1243</v>
      </c>
      <c r="B3702" s="1">
        <v>43617</v>
      </c>
      <c r="C3702" t="s">
        <v>182</v>
      </c>
      <c r="D3702" s="2">
        <v>66983</v>
      </c>
      <c r="E3702" s="2">
        <v>10200</v>
      </c>
      <c r="F3702" s="2">
        <v>32669</v>
      </c>
      <c r="G3702" s="2">
        <v>6663</v>
      </c>
      <c r="H3702" s="2"/>
      <c r="I3702" s="2">
        <v>0</v>
      </c>
      <c r="J3702" s="2">
        <v>6277</v>
      </c>
      <c r="K3702" s="2">
        <v>7893</v>
      </c>
      <c r="L3702" s="2">
        <v>0</v>
      </c>
      <c r="M3702" s="2">
        <v>21.751050000000003</v>
      </c>
      <c r="N3702" s="8">
        <f t="shared" si="513"/>
        <v>2175105.0000000005</v>
      </c>
      <c r="O3702" s="2">
        <v>4.0048500000000002</v>
      </c>
      <c r="P3702" s="2">
        <v>10.476649999999999</v>
      </c>
      <c r="Q3702" s="2">
        <v>1.5013999999999998</v>
      </c>
      <c r="R3702" s="2">
        <v>0</v>
      </c>
      <c r="S3702" s="2">
        <v>0</v>
      </c>
      <c r="T3702" s="2">
        <v>2.3849999999999998</v>
      </c>
      <c r="U3702" s="2">
        <v>1.5786</v>
      </c>
      <c r="V3702" s="2">
        <v>0</v>
      </c>
      <c r="W3702" s="2">
        <f t="shared" si="514"/>
        <v>24.916666666666668</v>
      </c>
      <c r="X3702" s="9">
        <f t="shared" si="515"/>
        <v>32.472493020617179</v>
      </c>
      <c r="Y3702" s="9">
        <f t="shared" si="516"/>
        <v>0.17645717384256987</v>
      </c>
      <c r="Z3702" s="10">
        <f t="shared" si="517"/>
        <v>1058980.4123711342</v>
      </c>
      <c r="AA3702" s="10">
        <f t="shared" si="518"/>
        <v>24356.549484536084</v>
      </c>
      <c r="AB3702" s="10">
        <f t="shared" si="519"/>
        <v>12</v>
      </c>
      <c r="AC3702" s="9">
        <f t="shared" si="520"/>
        <v>1027211</v>
      </c>
      <c r="AD3702" s="10">
        <f t="shared" si="521"/>
        <v>790917.88314291497</v>
      </c>
    </row>
    <row r="3703" spans="1:30" x14ac:dyDescent="0.2">
      <c r="A3703" t="s">
        <v>1243</v>
      </c>
      <c r="B3703" s="1">
        <v>43617</v>
      </c>
      <c r="C3703" t="s">
        <v>1339</v>
      </c>
      <c r="D3703" s="2">
        <v>1872</v>
      </c>
      <c r="E3703" s="2">
        <v>0</v>
      </c>
      <c r="F3703" s="2">
        <v>0</v>
      </c>
      <c r="G3703" s="2">
        <v>0</v>
      </c>
      <c r="H3703" s="2"/>
      <c r="I3703" s="2">
        <v>0</v>
      </c>
      <c r="J3703" s="2">
        <v>0</v>
      </c>
      <c r="K3703" s="2">
        <v>1872</v>
      </c>
      <c r="L3703" s="2">
        <v>0</v>
      </c>
      <c r="M3703" s="2">
        <v>0.37440000000000001</v>
      </c>
      <c r="N3703" s="8">
        <f t="shared" si="513"/>
        <v>37440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0.37440000000000001</v>
      </c>
      <c r="V3703" s="2">
        <v>0</v>
      </c>
      <c r="W3703" s="2">
        <f t="shared" si="514"/>
        <v>24.916666666666668</v>
      </c>
      <c r="X3703" s="9">
        <f t="shared" si="515"/>
        <v>20</v>
      </c>
      <c r="Y3703" s="9">
        <f t="shared" si="516"/>
        <v>3.037350651424099E-3</v>
      </c>
      <c r="Z3703" s="10">
        <f t="shared" si="517"/>
        <v>12707764.948453609</v>
      </c>
      <c r="AA3703" s="10">
        <f t="shared" si="518"/>
        <v>292278.59381443303</v>
      </c>
      <c r="AB3703" s="10">
        <f t="shared" si="519"/>
        <v>1</v>
      </c>
      <c r="AC3703" s="9">
        <f t="shared" si="520"/>
        <v>12326532</v>
      </c>
      <c r="AD3703" s="10">
        <f t="shared" si="521"/>
        <v>5845571.8762886608</v>
      </c>
    </row>
    <row r="3704" spans="1:30" x14ac:dyDescent="0.2">
      <c r="A3704" t="s">
        <v>1243</v>
      </c>
      <c r="B3704" s="1">
        <v>43617</v>
      </c>
      <c r="C3704" t="s">
        <v>330</v>
      </c>
      <c r="D3704" s="2">
        <v>657</v>
      </c>
      <c r="E3704" s="2">
        <v>0</v>
      </c>
      <c r="F3704" s="2">
        <v>0</v>
      </c>
      <c r="G3704" s="2">
        <v>0</v>
      </c>
      <c r="H3704" s="2"/>
      <c r="I3704" s="2">
        <v>0</v>
      </c>
      <c r="J3704" s="2">
        <v>657</v>
      </c>
      <c r="K3704" s="2">
        <v>0</v>
      </c>
      <c r="L3704" s="2">
        <v>0</v>
      </c>
      <c r="M3704" s="2">
        <v>9.8549999999999999E-2</v>
      </c>
      <c r="N3704" s="8">
        <f t="shared" si="513"/>
        <v>9855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9.8549999999999999E-2</v>
      </c>
      <c r="U3704" s="2">
        <v>0</v>
      </c>
      <c r="V3704" s="2">
        <v>0</v>
      </c>
      <c r="W3704" s="2">
        <f t="shared" si="514"/>
        <v>24.916666666666668</v>
      </c>
      <c r="X3704" s="9">
        <f t="shared" si="515"/>
        <v>15</v>
      </c>
      <c r="Y3704" s="9">
        <f t="shared" si="516"/>
        <v>7.9949494310321834E-4</v>
      </c>
      <c r="Z3704" s="10">
        <f t="shared" si="517"/>
        <v>1588470.6185567011</v>
      </c>
      <c r="AA3704" s="10">
        <f t="shared" si="518"/>
        <v>36534.824226804129</v>
      </c>
      <c r="AB3704" s="10">
        <f t="shared" si="519"/>
        <v>8</v>
      </c>
      <c r="AC3704" s="9">
        <f t="shared" si="520"/>
        <v>1540816.5</v>
      </c>
      <c r="AD3704" s="10">
        <f t="shared" si="521"/>
        <v>548022.36340206198</v>
      </c>
    </row>
    <row r="3705" spans="1:30" x14ac:dyDescent="0.2">
      <c r="A3705" t="s">
        <v>1243</v>
      </c>
      <c r="B3705" s="1">
        <v>43617</v>
      </c>
      <c r="C3705" t="s">
        <v>1399</v>
      </c>
      <c r="D3705" s="2">
        <v>476</v>
      </c>
      <c r="E3705" s="2">
        <v>0</v>
      </c>
      <c r="F3705" s="2">
        <v>0</v>
      </c>
      <c r="G3705" s="2">
        <v>476</v>
      </c>
      <c r="H3705" s="2"/>
      <c r="I3705" s="2">
        <v>0</v>
      </c>
      <c r="J3705" s="2">
        <v>0</v>
      </c>
      <c r="K3705" s="2">
        <v>0</v>
      </c>
      <c r="L3705" s="2">
        <v>0</v>
      </c>
      <c r="M3705" s="2">
        <v>5.9499999999999997E-2</v>
      </c>
      <c r="N3705" s="8">
        <f t="shared" si="513"/>
        <v>5950</v>
      </c>
      <c r="O3705" s="2">
        <v>0</v>
      </c>
      <c r="P3705" s="2">
        <v>0</v>
      </c>
      <c r="Q3705" s="2">
        <v>5.9499999999999997E-2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f t="shared" si="514"/>
        <v>24.916666666666668</v>
      </c>
      <c r="X3705" s="9">
        <f t="shared" si="515"/>
        <v>12.5</v>
      </c>
      <c r="Y3705" s="9">
        <f t="shared" si="516"/>
        <v>4.8269862115313538E-4</v>
      </c>
      <c r="Z3705" s="10">
        <f t="shared" si="517"/>
        <v>12707764.948453609</v>
      </c>
      <c r="AA3705" s="10">
        <f t="shared" si="518"/>
        <v>292278.59381443303</v>
      </c>
      <c r="AB3705" s="10">
        <f t="shared" si="519"/>
        <v>1</v>
      </c>
      <c r="AC3705" s="9">
        <f t="shared" si="520"/>
        <v>12326532</v>
      </c>
      <c r="AD3705" s="10">
        <f t="shared" si="521"/>
        <v>3653482.4226804129</v>
      </c>
    </row>
    <row r="3706" spans="1:30" x14ac:dyDescent="0.2">
      <c r="A3706" t="s">
        <v>1243</v>
      </c>
      <c r="B3706" s="1">
        <v>43617</v>
      </c>
      <c r="C3706" t="s">
        <v>1227</v>
      </c>
      <c r="D3706" s="2">
        <v>3988</v>
      </c>
      <c r="E3706" s="2">
        <v>0</v>
      </c>
      <c r="F3706" s="2">
        <v>0</v>
      </c>
      <c r="G3706" s="2">
        <v>0</v>
      </c>
      <c r="H3706" s="2">
        <v>2035</v>
      </c>
      <c r="I3706" s="2">
        <v>0</v>
      </c>
      <c r="J3706" s="2">
        <v>1953</v>
      </c>
      <c r="K3706" s="2">
        <v>0</v>
      </c>
      <c r="L3706" s="2">
        <v>0</v>
      </c>
      <c r="M3706" s="2">
        <v>1.69285</v>
      </c>
      <c r="N3706" s="8">
        <f t="shared" si="513"/>
        <v>169285</v>
      </c>
      <c r="O3706" s="2">
        <v>0</v>
      </c>
      <c r="P3706" s="2">
        <v>0</v>
      </c>
      <c r="Q3706" s="2">
        <v>0</v>
      </c>
      <c r="R3706" s="2">
        <v>0.81399999999999995</v>
      </c>
      <c r="S3706" s="2">
        <v>0</v>
      </c>
      <c r="T3706" s="2">
        <v>0.87885000000000002</v>
      </c>
      <c r="U3706" s="2">
        <v>0</v>
      </c>
      <c r="V3706" s="2">
        <v>0</v>
      </c>
      <c r="W3706" s="2">
        <f t="shared" si="514"/>
        <v>24.916666666666668</v>
      </c>
      <c r="X3706" s="9">
        <f t="shared" si="515"/>
        <v>42.448595787362088</v>
      </c>
      <c r="Y3706" s="9">
        <f t="shared" si="516"/>
        <v>1.3733384215446811E-2</v>
      </c>
      <c r="Z3706" s="10">
        <f t="shared" si="517"/>
        <v>2117960.8247422683</v>
      </c>
      <c r="AA3706" s="10">
        <f t="shared" si="518"/>
        <v>48713.098969072169</v>
      </c>
      <c r="AB3706" s="10">
        <f t="shared" si="519"/>
        <v>6</v>
      </c>
      <c r="AC3706" s="9">
        <f t="shared" si="520"/>
        <v>2054422</v>
      </c>
      <c r="AD3706" s="10">
        <f t="shared" si="521"/>
        <v>2067802.6476879094</v>
      </c>
    </row>
    <row r="3707" spans="1:30" x14ac:dyDescent="0.2">
      <c r="A3707" t="s">
        <v>1243</v>
      </c>
      <c r="B3707" s="1">
        <v>43617</v>
      </c>
      <c r="C3707" t="s">
        <v>1228</v>
      </c>
      <c r="D3707" s="2">
        <v>1629</v>
      </c>
      <c r="E3707" s="2">
        <v>0</v>
      </c>
      <c r="F3707" s="2">
        <v>0</v>
      </c>
      <c r="G3707" s="2">
        <v>0</v>
      </c>
      <c r="H3707" s="2"/>
      <c r="I3707" s="2">
        <v>0</v>
      </c>
      <c r="J3707" s="2">
        <v>1629</v>
      </c>
      <c r="K3707" s="2">
        <v>0</v>
      </c>
      <c r="L3707" s="2">
        <v>0</v>
      </c>
      <c r="M3707" s="2">
        <v>0.73304999999999998</v>
      </c>
      <c r="N3707" s="8">
        <f t="shared" si="513"/>
        <v>73305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0.73304999999999998</v>
      </c>
      <c r="U3707" s="2">
        <v>0</v>
      </c>
      <c r="V3707" s="2">
        <v>0</v>
      </c>
      <c r="W3707" s="2">
        <f t="shared" si="514"/>
        <v>24.916666666666668</v>
      </c>
      <c r="X3707" s="9">
        <f t="shared" si="515"/>
        <v>45</v>
      </c>
      <c r="Y3707" s="9">
        <f t="shared" si="516"/>
        <v>5.9469281384253092E-3</v>
      </c>
      <c r="Z3707" s="10">
        <f t="shared" si="517"/>
        <v>4235921.6494845366</v>
      </c>
      <c r="AA3707" s="10">
        <f t="shared" si="518"/>
        <v>97426.197938144338</v>
      </c>
      <c r="AB3707" s="10">
        <f t="shared" si="519"/>
        <v>3</v>
      </c>
      <c r="AC3707" s="9">
        <f t="shared" si="520"/>
        <v>4108844</v>
      </c>
      <c r="AD3707" s="10">
        <f t="shared" si="521"/>
        <v>4384178.9072164949</v>
      </c>
    </row>
    <row r="3708" spans="1:30" x14ac:dyDescent="0.2">
      <c r="A3708" t="s">
        <v>1243</v>
      </c>
      <c r="B3708" s="1">
        <v>43617</v>
      </c>
      <c r="C3708" t="s">
        <v>1400</v>
      </c>
      <c r="D3708" s="2">
        <v>3675</v>
      </c>
      <c r="E3708" s="2">
        <v>0</v>
      </c>
      <c r="F3708" s="2">
        <v>0</v>
      </c>
      <c r="G3708" s="2">
        <v>3675</v>
      </c>
      <c r="H3708" s="2"/>
      <c r="I3708" s="2">
        <v>0</v>
      </c>
      <c r="J3708" s="2">
        <v>0</v>
      </c>
      <c r="K3708" s="2">
        <v>0</v>
      </c>
      <c r="L3708" s="2">
        <v>0</v>
      </c>
      <c r="M3708" s="2">
        <v>1.2862499999999999</v>
      </c>
      <c r="N3708" s="8">
        <f t="shared" si="513"/>
        <v>128624.99999999999</v>
      </c>
      <c r="O3708" s="2">
        <v>0</v>
      </c>
      <c r="P3708" s="2">
        <v>0</v>
      </c>
      <c r="Q3708" s="2">
        <v>1.2862499999999999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f t="shared" si="514"/>
        <v>24.916666666666668</v>
      </c>
      <c r="X3708" s="9">
        <f t="shared" si="515"/>
        <v>34.999999999999993</v>
      </c>
      <c r="Y3708" s="9">
        <f t="shared" si="516"/>
        <v>1.0434808427869249E-2</v>
      </c>
      <c r="Z3708" s="10">
        <f t="shared" si="517"/>
        <v>6353882.4742268045</v>
      </c>
      <c r="AA3708" s="10">
        <f t="shared" si="518"/>
        <v>146139.29690721651</v>
      </c>
      <c r="AB3708" s="10">
        <f t="shared" si="519"/>
        <v>2</v>
      </c>
      <c r="AC3708" s="9">
        <f t="shared" si="520"/>
        <v>6163266</v>
      </c>
      <c r="AD3708" s="10">
        <f t="shared" si="521"/>
        <v>5114875.3917525774</v>
      </c>
    </row>
    <row r="3709" spans="1:30" x14ac:dyDescent="0.2">
      <c r="A3709" t="s">
        <v>1243</v>
      </c>
      <c r="B3709" s="1">
        <v>43617</v>
      </c>
      <c r="C3709" t="s">
        <v>445</v>
      </c>
      <c r="D3709" s="2">
        <v>5166</v>
      </c>
      <c r="E3709" s="2">
        <v>1207</v>
      </c>
      <c r="F3709" s="2">
        <v>0</v>
      </c>
      <c r="G3709" s="2">
        <v>1261</v>
      </c>
      <c r="H3709" s="2"/>
      <c r="I3709" s="2">
        <v>0</v>
      </c>
      <c r="J3709" s="2">
        <v>1476</v>
      </c>
      <c r="K3709" s="2">
        <v>0</v>
      </c>
      <c r="L3709" s="2">
        <v>1222</v>
      </c>
      <c r="M3709" s="2">
        <v>2.0145499999999998</v>
      </c>
      <c r="N3709" s="8">
        <f t="shared" si="513"/>
        <v>201454.99999999997</v>
      </c>
      <c r="O3709" s="2">
        <v>0.60350000000000004</v>
      </c>
      <c r="P3709" s="2">
        <v>0</v>
      </c>
      <c r="Q3709" s="2">
        <v>0.44135000000000002</v>
      </c>
      <c r="R3709" s="2">
        <v>0</v>
      </c>
      <c r="S3709" s="2">
        <v>0</v>
      </c>
      <c r="T3709" s="2">
        <v>0.66420000000000001</v>
      </c>
      <c r="U3709" s="2">
        <v>0</v>
      </c>
      <c r="V3709" s="2">
        <v>0.30549999999999999</v>
      </c>
      <c r="W3709" s="2">
        <f t="shared" si="514"/>
        <v>24.916666666666668</v>
      </c>
      <c r="X3709" s="9">
        <f t="shared" si="515"/>
        <v>38.996322106078196</v>
      </c>
      <c r="Y3709" s="9">
        <f t="shared" si="516"/>
        <v>1.6343201802420985E-2</v>
      </c>
      <c r="Z3709" s="10">
        <f t="shared" si="517"/>
        <v>6353882.4742268045</v>
      </c>
      <c r="AA3709" s="10">
        <f t="shared" si="518"/>
        <v>146139.29690721651</v>
      </c>
      <c r="AB3709" s="10">
        <f t="shared" si="519"/>
        <v>2</v>
      </c>
      <c r="AC3709" s="9">
        <f t="shared" si="520"/>
        <v>6163266</v>
      </c>
      <c r="AD3709" s="10">
        <f t="shared" si="521"/>
        <v>5698895.0945496121</v>
      </c>
    </row>
    <row r="3710" spans="1:30" x14ac:dyDescent="0.2">
      <c r="A3710" t="s">
        <v>1243</v>
      </c>
      <c r="B3710" s="1">
        <v>43617</v>
      </c>
      <c r="C3710" t="s">
        <v>332</v>
      </c>
      <c r="D3710" s="2">
        <v>4669</v>
      </c>
      <c r="E3710" s="2">
        <v>1205</v>
      </c>
      <c r="F3710" s="2">
        <v>0</v>
      </c>
      <c r="G3710" s="2">
        <v>1207</v>
      </c>
      <c r="H3710" s="2"/>
      <c r="I3710" s="2">
        <v>0</v>
      </c>
      <c r="J3710" s="2">
        <v>1031</v>
      </c>
      <c r="K3710" s="2">
        <v>0</v>
      </c>
      <c r="L3710" s="2">
        <v>1226</v>
      </c>
      <c r="M3710" s="2">
        <v>1.7954000000000001</v>
      </c>
      <c r="N3710" s="8">
        <f t="shared" si="513"/>
        <v>179540</v>
      </c>
      <c r="O3710" s="2">
        <v>0.60250000000000004</v>
      </c>
      <c r="P3710" s="2">
        <v>0</v>
      </c>
      <c r="Q3710" s="2">
        <v>0.42244999999999999</v>
      </c>
      <c r="R3710" s="2">
        <v>0</v>
      </c>
      <c r="S3710" s="2">
        <v>0</v>
      </c>
      <c r="T3710" s="2">
        <v>0.46394999999999997</v>
      </c>
      <c r="U3710" s="2">
        <v>0</v>
      </c>
      <c r="V3710" s="2">
        <v>0.30649999999999999</v>
      </c>
      <c r="W3710" s="2">
        <f t="shared" si="514"/>
        <v>24.916666666666668</v>
      </c>
      <c r="X3710" s="9">
        <f t="shared" si="515"/>
        <v>38.453630327693297</v>
      </c>
      <c r="Y3710" s="9">
        <f t="shared" si="516"/>
        <v>1.4565329486022509E-2</v>
      </c>
      <c r="Z3710" s="10">
        <f t="shared" si="517"/>
        <v>1270776.494845361</v>
      </c>
      <c r="AA3710" s="10">
        <f t="shared" si="518"/>
        <v>29227.859381443301</v>
      </c>
      <c r="AB3710" s="10">
        <f t="shared" si="519"/>
        <v>10</v>
      </c>
      <c r="AC3710" s="9">
        <f t="shared" si="520"/>
        <v>1232653.2</v>
      </c>
      <c r="AD3710" s="10">
        <f t="shared" si="521"/>
        <v>1123917.2999238232</v>
      </c>
    </row>
    <row r="3711" spans="1:30" x14ac:dyDescent="0.2">
      <c r="A3711" t="s">
        <v>1243</v>
      </c>
      <c r="B3711" s="1">
        <v>43617</v>
      </c>
      <c r="C3711" t="s">
        <v>902</v>
      </c>
      <c r="D3711" s="2">
        <v>13891</v>
      </c>
      <c r="E3711" s="2">
        <v>4535</v>
      </c>
      <c r="F3711" s="2">
        <v>3226</v>
      </c>
      <c r="G3711" s="2">
        <v>1514</v>
      </c>
      <c r="H3711" s="2"/>
      <c r="I3711" s="2">
        <v>1553</v>
      </c>
      <c r="J3711" s="2">
        <v>0</v>
      </c>
      <c r="K3711" s="2">
        <v>0</v>
      </c>
      <c r="L3711" s="2">
        <v>0</v>
      </c>
      <c r="M3711" s="2">
        <v>5.86348</v>
      </c>
      <c r="N3711" s="8">
        <f t="shared" si="513"/>
        <v>586348</v>
      </c>
      <c r="O3711" s="2">
        <v>2.1154000000000002</v>
      </c>
      <c r="P3711" s="2">
        <v>1.2898000000000001</v>
      </c>
      <c r="Q3711" s="2">
        <v>0.3785</v>
      </c>
      <c r="R3711" s="2">
        <v>0</v>
      </c>
      <c r="S3711" s="2">
        <v>0.85414999999999996</v>
      </c>
      <c r="T3711" s="2">
        <v>0</v>
      </c>
      <c r="U3711" s="2">
        <v>0</v>
      </c>
      <c r="V3711" s="2">
        <v>0</v>
      </c>
      <c r="W3711" s="2">
        <f t="shared" si="514"/>
        <v>24.916666666666668</v>
      </c>
      <c r="X3711" s="9">
        <f t="shared" si="515"/>
        <v>42.210639982722626</v>
      </c>
      <c r="Y3711" s="9">
        <f t="shared" si="516"/>
        <v>4.75679615320838E-2</v>
      </c>
      <c r="Z3711" s="10">
        <f t="shared" si="517"/>
        <v>1270776.494845361</v>
      </c>
      <c r="AA3711" s="10">
        <f t="shared" si="518"/>
        <v>29227.859381443301</v>
      </c>
      <c r="AB3711" s="10">
        <f t="shared" si="519"/>
        <v>10</v>
      </c>
      <c r="AC3711" s="9">
        <f t="shared" si="520"/>
        <v>1232653.2</v>
      </c>
      <c r="AD3711" s="10">
        <f t="shared" si="521"/>
        <v>1233726.6498157452</v>
      </c>
    </row>
    <row r="3712" spans="1:30" x14ac:dyDescent="0.2">
      <c r="A3712" t="s">
        <v>1243</v>
      </c>
      <c r="B3712" s="1">
        <v>43617</v>
      </c>
      <c r="C3712" t="s">
        <v>188</v>
      </c>
      <c r="D3712" s="2">
        <v>17485</v>
      </c>
      <c r="E3712" s="2">
        <v>0</v>
      </c>
      <c r="F3712" s="2">
        <v>0</v>
      </c>
      <c r="G3712" s="2">
        <v>0</v>
      </c>
      <c r="H3712" s="2"/>
      <c r="I3712" s="2">
        <v>10115</v>
      </c>
      <c r="J3712" s="2">
        <v>7370</v>
      </c>
      <c r="K3712" s="2">
        <v>0</v>
      </c>
      <c r="L3712" s="2">
        <v>0</v>
      </c>
      <c r="M3712" s="2">
        <v>8.8797499999999996</v>
      </c>
      <c r="N3712" s="8">
        <f t="shared" si="513"/>
        <v>887975</v>
      </c>
      <c r="O3712" s="2">
        <v>0</v>
      </c>
      <c r="P3712" s="2">
        <v>0</v>
      </c>
      <c r="Q3712" s="2">
        <v>0</v>
      </c>
      <c r="R3712" s="2">
        <v>0</v>
      </c>
      <c r="S3712" s="2">
        <v>5.56325</v>
      </c>
      <c r="T3712" s="2">
        <v>3.3165</v>
      </c>
      <c r="U3712" s="2">
        <v>0</v>
      </c>
      <c r="V3712" s="2">
        <v>0</v>
      </c>
      <c r="W3712" s="2">
        <f t="shared" si="514"/>
        <v>24.916666666666668</v>
      </c>
      <c r="X3712" s="9">
        <f t="shared" si="515"/>
        <v>50.784958535887903</v>
      </c>
      <c r="Y3712" s="9">
        <f t="shared" si="516"/>
        <v>7.2037698843437872E-2</v>
      </c>
      <c r="Z3712" s="10">
        <f t="shared" si="517"/>
        <v>794235.30927835056</v>
      </c>
      <c r="AA3712" s="10">
        <f t="shared" si="518"/>
        <v>18267.412113402064</v>
      </c>
      <c r="AB3712" s="10">
        <f t="shared" si="519"/>
        <v>16</v>
      </c>
      <c r="AC3712" s="9">
        <f t="shared" si="520"/>
        <v>770408.25</v>
      </c>
      <c r="AD3712" s="10">
        <f t="shared" si="521"/>
        <v>927709.7667371002</v>
      </c>
    </row>
    <row r="3713" spans="1:30" x14ac:dyDescent="0.2">
      <c r="A3713" t="s">
        <v>1243</v>
      </c>
      <c r="B3713" s="1">
        <v>43617</v>
      </c>
      <c r="C3713" t="s">
        <v>189</v>
      </c>
      <c r="D3713" s="2">
        <v>13409</v>
      </c>
      <c r="E3713" s="2">
        <v>7070</v>
      </c>
      <c r="F3713" s="2">
        <v>0</v>
      </c>
      <c r="G3713" s="2">
        <v>0</v>
      </c>
      <c r="H3713" s="2">
        <v>5266</v>
      </c>
      <c r="I3713" s="2">
        <v>0</v>
      </c>
      <c r="J3713" s="2">
        <v>0</v>
      </c>
      <c r="K3713" s="2">
        <v>0</v>
      </c>
      <c r="L3713" s="2">
        <v>1073</v>
      </c>
      <c r="M3713" s="2">
        <v>5.5874100000000002</v>
      </c>
      <c r="N3713" s="8">
        <f t="shared" si="513"/>
        <v>558741</v>
      </c>
      <c r="O3713" s="2">
        <v>3.8364499999999997</v>
      </c>
      <c r="P3713" s="2">
        <v>0</v>
      </c>
      <c r="Q3713" s="2">
        <v>0</v>
      </c>
      <c r="R3713" s="2">
        <v>1.4827100000000002</v>
      </c>
      <c r="S3713" s="2">
        <v>0</v>
      </c>
      <c r="T3713" s="2">
        <v>0</v>
      </c>
      <c r="U3713" s="2">
        <v>0</v>
      </c>
      <c r="V3713" s="2">
        <v>0.26824999999999999</v>
      </c>
      <c r="W3713" s="2">
        <f t="shared" si="514"/>
        <v>24.916666666666668</v>
      </c>
      <c r="X3713" s="9">
        <f t="shared" si="515"/>
        <v>41.669102841375192</v>
      </c>
      <c r="Y3713" s="9">
        <f t="shared" si="516"/>
        <v>4.5328321055751936E-2</v>
      </c>
      <c r="Z3713" s="10">
        <f t="shared" si="517"/>
        <v>6353882.4742268045</v>
      </c>
      <c r="AA3713" s="10">
        <f t="shared" si="518"/>
        <v>146139.29690721651</v>
      </c>
      <c r="AB3713" s="10">
        <f t="shared" si="519"/>
        <v>2</v>
      </c>
      <c r="AC3713" s="9">
        <f t="shared" si="520"/>
        <v>6163266</v>
      </c>
      <c r="AD3713" s="10">
        <f t="shared" si="521"/>
        <v>6089493.3919930682</v>
      </c>
    </row>
    <row r="3714" spans="1:30" x14ac:dyDescent="0.2">
      <c r="A3714" t="s">
        <v>1243</v>
      </c>
      <c r="B3714" s="1">
        <v>43617</v>
      </c>
      <c r="C3714" t="s">
        <v>190</v>
      </c>
      <c r="D3714" s="2">
        <v>2452</v>
      </c>
      <c r="E3714" s="2">
        <v>0</v>
      </c>
      <c r="F3714" s="2">
        <v>0</v>
      </c>
      <c r="G3714" s="2">
        <v>0</v>
      </c>
      <c r="H3714" s="2"/>
      <c r="I3714" s="2">
        <v>0</v>
      </c>
      <c r="J3714" s="2">
        <v>0</v>
      </c>
      <c r="K3714" s="2">
        <v>2452</v>
      </c>
      <c r="L3714" s="2">
        <v>0</v>
      </c>
      <c r="M3714" s="2">
        <v>0.4904</v>
      </c>
      <c r="N3714" s="8">
        <f t="shared" si="513"/>
        <v>49040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0.4904</v>
      </c>
      <c r="V3714" s="2">
        <v>0</v>
      </c>
      <c r="W3714" s="2">
        <f t="shared" si="514"/>
        <v>24.916666666666668</v>
      </c>
      <c r="X3714" s="9">
        <f t="shared" si="515"/>
        <v>20</v>
      </c>
      <c r="Y3714" s="9">
        <f t="shared" si="516"/>
        <v>3.9784101481260097E-3</v>
      </c>
      <c r="Z3714" s="10">
        <f t="shared" si="517"/>
        <v>3176941.2371134022</v>
      </c>
      <c r="AA3714" s="10">
        <f t="shared" si="518"/>
        <v>73069.648453608257</v>
      </c>
      <c r="AB3714" s="10">
        <f t="shared" si="519"/>
        <v>4</v>
      </c>
      <c r="AC3714" s="9">
        <f t="shared" si="520"/>
        <v>3081633</v>
      </c>
      <c r="AD3714" s="10">
        <f t="shared" si="521"/>
        <v>1461392.9690721652</v>
      </c>
    </row>
    <row r="3715" spans="1:30" x14ac:dyDescent="0.2">
      <c r="A3715" t="s">
        <v>1243</v>
      </c>
      <c r="B3715" s="1">
        <v>43617</v>
      </c>
      <c r="C3715" t="s">
        <v>1401</v>
      </c>
      <c r="D3715" s="2">
        <v>1520</v>
      </c>
      <c r="E3715" s="2">
        <v>1520</v>
      </c>
      <c r="F3715" s="2">
        <v>0</v>
      </c>
      <c r="G3715" s="2">
        <v>0</v>
      </c>
      <c r="H3715" s="2"/>
      <c r="I3715" s="2">
        <v>0</v>
      </c>
      <c r="J3715" s="2">
        <v>0</v>
      </c>
      <c r="K3715" s="2">
        <v>0</v>
      </c>
      <c r="L3715" s="2">
        <v>0</v>
      </c>
      <c r="M3715" s="2">
        <v>0.76</v>
      </c>
      <c r="N3715" s="8">
        <f t="shared" ref="N3715:N3778" si="522">M3715*100000</f>
        <v>76000</v>
      </c>
      <c r="O3715" s="2">
        <v>0.76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0</v>
      </c>
      <c r="W3715" s="2">
        <f t="shared" ref="W3715:W3778" si="523">299/12</f>
        <v>24.916666666666668</v>
      </c>
      <c r="X3715" s="9">
        <f t="shared" ref="X3715:X3778" si="524">N3715/D3715</f>
        <v>50</v>
      </c>
      <c r="Y3715" s="9">
        <f t="shared" ref="Y3715:Y3778" si="525">N3715/12326532</f>
        <v>6.1655622197711408E-3</v>
      </c>
      <c r="Z3715" s="10">
        <f t="shared" ref="Z3715:Z3778" si="526">AC3715*(1/(1-0.03))</f>
        <v>6353882.4742268045</v>
      </c>
      <c r="AA3715" s="10">
        <f t="shared" ref="AA3715:AA3778" si="527">Z3715*0.023</f>
        <v>146139.29690721651</v>
      </c>
      <c r="AB3715" s="10">
        <f t="shared" ref="AB3715:AB3778" si="528">COUNTIF(C3715:C11066,C3715)</f>
        <v>2</v>
      </c>
      <c r="AC3715" s="9">
        <f t="shared" ref="AC3715:AC3778" si="529">12326532/AB3715</f>
        <v>6163266</v>
      </c>
      <c r="AD3715" s="10">
        <f t="shared" ref="AD3715:AD3778" si="530">AA3715*X3715</f>
        <v>7306964.8453608258</v>
      </c>
    </row>
    <row r="3716" spans="1:30" x14ac:dyDescent="0.2">
      <c r="A3716" t="s">
        <v>1243</v>
      </c>
      <c r="B3716" s="1">
        <v>43617</v>
      </c>
      <c r="C3716" t="s">
        <v>337</v>
      </c>
      <c r="D3716" s="2">
        <v>4855</v>
      </c>
      <c r="E3716" s="2">
        <v>0</v>
      </c>
      <c r="F3716" s="2">
        <v>0</v>
      </c>
      <c r="G3716" s="2">
        <v>0</v>
      </c>
      <c r="H3716" s="2">
        <v>2345</v>
      </c>
      <c r="I3716" s="2">
        <v>0</v>
      </c>
      <c r="J3716" s="2">
        <v>0</v>
      </c>
      <c r="K3716" s="2">
        <v>2510</v>
      </c>
      <c r="L3716" s="2">
        <v>0</v>
      </c>
      <c r="M3716" s="2">
        <v>1.44</v>
      </c>
      <c r="N3716" s="8">
        <f t="shared" si="522"/>
        <v>144000</v>
      </c>
      <c r="O3716" s="2">
        <v>0</v>
      </c>
      <c r="P3716" s="2">
        <v>0</v>
      </c>
      <c r="Q3716" s="2">
        <v>0</v>
      </c>
      <c r="R3716" s="2">
        <v>0.93799999999999994</v>
      </c>
      <c r="S3716" s="2">
        <v>0</v>
      </c>
      <c r="T3716" s="2">
        <v>0</v>
      </c>
      <c r="U3716" s="2">
        <v>0.502</v>
      </c>
      <c r="V3716" s="2">
        <v>0</v>
      </c>
      <c r="W3716" s="2">
        <f t="shared" si="523"/>
        <v>24.916666666666668</v>
      </c>
      <c r="X3716" s="9">
        <f t="shared" si="524"/>
        <v>29.660144181256438</v>
      </c>
      <c r="Y3716" s="9">
        <f t="shared" si="525"/>
        <v>1.1682117890092688E-2</v>
      </c>
      <c r="Z3716" s="10">
        <f t="shared" si="526"/>
        <v>1155251.3589503281</v>
      </c>
      <c r="AA3716" s="10">
        <f t="shared" si="527"/>
        <v>26570.781255857546</v>
      </c>
      <c r="AB3716" s="10">
        <f t="shared" si="528"/>
        <v>11</v>
      </c>
      <c r="AC3716" s="9">
        <f t="shared" si="529"/>
        <v>1120593.8181818181</v>
      </c>
      <c r="AD3716" s="10">
        <f t="shared" si="530"/>
        <v>788093.20305736084</v>
      </c>
    </row>
    <row r="3717" spans="1:30" x14ac:dyDescent="0.2">
      <c r="A3717" t="s">
        <v>1243</v>
      </c>
      <c r="B3717" s="1">
        <v>43617</v>
      </c>
      <c r="C3717" t="s">
        <v>1402</v>
      </c>
      <c r="D3717" s="2">
        <v>33045</v>
      </c>
      <c r="E3717" s="2">
        <v>5585</v>
      </c>
      <c r="F3717" s="2">
        <v>5359</v>
      </c>
      <c r="G3717" s="2">
        <v>0</v>
      </c>
      <c r="H3717" s="2">
        <v>8285</v>
      </c>
      <c r="I3717" s="2">
        <v>2800</v>
      </c>
      <c r="J3717" s="2">
        <v>5499</v>
      </c>
      <c r="K3717" s="2">
        <v>2832</v>
      </c>
      <c r="L3717" s="2">
        <v>0</v>
      </c>
      <c r="M3717" s="2">
        <v>17.936344999999999</v>
      </c>
      <c r="N3717" s="8">
        <f t="shared" si="522"/>
        <v>1793634.5</v>
      </c>
      <c r="O3717" s="2">
        <v>4.1684999999999999</v>
      </c>
      <c r="P3717" s="2">
        <v>3.7613500000000002</v>
      </c>
      <c r="Q3717" s="2">
        <v>0</v>
      </c>
      <c r="R3717" s="2">
        <v>2.624295</v>
      </c>
      <c r="S3717" s="2">
        <v>1.54</v>
      </c>
      <c r="T3717" s="2">
        <v>3.7990500000000003</v>
      </c>
      <c r="U3717" s="2">
        <v>0.56640000000000001</v>
      </c>
      <c r="V3717" s="2">
        <v>0</v>
      </c>
      <c r="W3717" s="2">
        <f t="shared" si="523"/>
        <v>24.916666666666668</v>
      </c>
      <c r="X3717" s="9">
        <f t="shared" si="524"/>
        <v>54.278544409139052</v>
      </c>
      <c r="Y3717" s="9">
        <f t="shared" si="525"/>
        <v>0.14551006722734341</v>
      </c>
      <c r="Z3717" s="10">
        <f t="shared" si="526"/>
        <v>12707764.948453609</v>
      </c>
      <c r="AA3717" s="10">
        <f t="shared" si="527"/>
        <v>292278.59381443303</v>
      </c>
      <c r="AB3717" s="10">
        <f t="shared" si="528"/>
        <v>1</v>
      </c>
      <c r="AC3717" s="9">
        <f t="shared" si="529"/>
        <v>12326532</v>
      </c>
      <c r="AD3717" s="10">
        <f t="shared" si="530"/>
        <v>15864456.634197418</v>
      </c>
    </row>
    <row r="3718" spans="1:30" x14ac:dyDescent="0.2">
      <c r="A3718" t="s">
        <v>1243</v>
      </c>
      <c r="B3718" s="1">
        <v>43617</v>
      </c>
      <c r="C3718" t="s">
        <v>339</v>
      </c>
      <c r="D3718" s="2">
        <v>17</v>
      </c>
      <c r="E3718" s="2">
        <v>0</v>
      </c>
      <c r="F3718" s="2">
        <v>0</v>
      </c>
      <c r="G3718" s="2">
        <v>0</v>
      </c>
      <c r="H3718" s="2"/>
      <c r="I3718" s="2">
        <v>0</v>
      </c>
      <c r="J3718" s="2">
        <v>0</v>
      </c>
      <c r="K3718" s="2">
        <v>0</v>
      </c>
      <c r="L3718" s="2">
        <v>17</v>
      </c>
      <c r="M3718" s="2">
        <v>4.2500000000000003E-3</v>
      </c>
      <c r="N3718" s="8">
        <f t="shared" si="522"/>
        <v>425.00000000000006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s="2">
        <v>0</v>
      </c>
      <c r="V3718" s="2">
        <v>4.2500000000000003E-3</v>
      </c>
      <c r="W3718" s="2">
        <f t="shared" si="523"/>
        <v>24.916666666666668</v>
      </c>
      <c r="X3718" s="9">
        <f t="shared" si="524"/>
        <v>25.000000000000004</v>
      </c>
      <c r="Y3718" s="9">
        <f t="shared" si="525"/>
        <v>3.4478472939509675E-5</v>
      </c>
      <c r="Z3718" s="10">
        <f t="shared" si="526"/>
        <v>2117960.8247422683</v>
      </c>
      <c r="AA3718" s="10">
        <f t="shared" si="527"/>
        <v>48713.098969072169</v>
      </c>
      <c r="AB3718" s="10">
        <f t="shared" si="528"/>
        <v>6</v>
      </c>
      <c r="AC3718" s="9">
        <f t="shared" si="529"/>
        <v>2054422</v>
      </c>
      <c r="AD3718" s="10">
        <f t="shared" si="530"/>
        <v>1217827.4742268045</v>
      </c>
    </row>
    <row r="3719" spans="1:30" x14ac:dyDescent="0.2">
      <c r="A3719" t="s">
        <v>1243</v>
      </c>
      <c r="B3719" s="1">
        <v>43617</v>
      </c>
      <c r="C3719" t="s">
        <v>1403</v>
      </c>
      <c r="D3719" s="2">
        <v>2204</v>
      </c>
      <c r="E3719" s="2">
        <v>0</v>
      </c>
      <c r="F3719" s="2">
        <v>0</v>
      </c>
      <c r="G3719" s="2">
        <v>2204</v>
      </c>
      <c r="H3719" s="2"/>
      <c r="I3719" s="2">
        <v>0</v>
      </c>
      <c r="J3719" s="2">
        <v>0</v>
      </c>
      <c r="K3719" s="2">
        <v>0</v>
      </c>
      <c r="L3719" s="2">
        <v>0</v>
      </c>
      <c r="M3719" s="2">
        <v>0.77139999999999997</v>
      </c>
      <c r="N3719" s="8">
        <f t="shared" si="522"/>
        <v>77140</v>
      </c>
      <c r="O3719" s="2">
        <v>0</v>
      </c>
      <c r="P3719" s="2">
        <v>0</v>
      </c>
      <c r="Q3719" s="2">
        <v>0.77139999999999997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f t="shared" si="523"/>
        <v>24.916666666666668</v>
      </c>
      <c r="X3719" s="9">
        <f t="shared" si="524"/>
        <v>35</v>
      </c>
      <c r="Y3719" s="9">
        <f t="shared" si="525"/>
        <v>6.2580456530677078E-3</v>
      </c>
      <c r="Z3719" s="10">
        <f t="shared" si="526"/>
        <v>12707764.948453609</v>
      </c>
      <c r="AA3719" s="10">
        <f t="shared" si="527"/>
        <v>292278.59381443303</v>
      </c>
      <c r="AB3719" s="10">
        <f t="shared" si="528"/>
        <v>1</v>
      </c>
      <c r="AC3719" s="9">
        <f t="shared" si="529"/>
        <v>12326532</v>
      </c>
      <c r="AD3719" s="10">
        <f t="shared" si="530"/>
        <v>10229750.783505157</v>
      </c>
    </row>
    <row r="3720" spans="1:30" x14ac:dyDescent="0.2">
      <c r="A3720" t="s">
        <v>1243</v>
      </c>
      <c r="B3720" s="1">
        <v>43617</v>
      </c>
      <c r="C3720" t="s">
        <v>1404</v>
      </c>
      <c r="D3720" s="2">
        <v>6133</v>
      </c>
      <c r="E3720" s="2">
        <v>0</v>
      </c>
      <c r="F3720" s="2">
        <v>0</v>
      </c>
      <c r="G3720" s="2">
        <v>0</v>
      </c>
      <c r="H3720" s="2"/>
      <c r="I3720" s="2">
        <v>0</v>
      </c>
      <c r="J3720" s="2">
        <v>0</v>
      </c>
      <c r="K3720" s="2">
        <v>6133</v>
      </c>
      <c r="L3720" s="2">
        <v>0</v>
      </c>
      <c r="M3720" s="2">
        <v>1.2265999999999999</v>
      </c>
      <c r="N3720" s="8">
        <f t="shared" si="522"/>
        <v>122659.99999999999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s="2">
        <v>1.2265999999999999</v>
      </c>
      <c r="V3720" s="2">
        <v>0</v>
      </c>
      <c r="W3720" s="2">
        <f t="shared" si="523"/>
        <v>24.916666666666668</v>
      </c>
      <c r="X3720" s="9">
        <f t="shared" si="524"/>
        <v>19.999999999999996</v>
      </c>
      <c r="Y3720" s="9">
        <f t="shared" si="525"/>
        <v>9.9508929194358949E-3</v>
      </c>
      <c r="Z3720" s="10">
        <f t="shared" si="526"/>
        <v>6353882.4742268045</v>
      </c>
      <c r="AA3720" s="10">
        <f t="shared" si="527"/>
        <v>146139.29690721651</v>
      </c>
      <c r="AB3720" s="10">
        <f t="shared" si="528"/>
        <v>2</v>
      </c>
      <c r="AC3720" s="9">
        <f t="shared" si="529"/>
        <v>6163266</v>
      </c>
      <c r="AD3720" s="10">
        <f t="shared" si="530"/>
        <v>2922785.9381443299</v>
      </c>
    </row>
    <row r="3721" spans="1:30" x14ac:dyDescent="0.2">
      <c r="A3721" t="s">
        <v>1243</v>
      </c>
      <c r="B3721" s="1">
        <v>43617</v>
      </c>
      <c r="C3721" t="s">
        <v>524</v>
      </c>
      <c r="D3721" s="2">
        <v>3550</v>
      </c>
      <c r="E3721" s="2">
        <v>3550</v>
      </c>
      <c r="F3721" s="2">
        <v>0</v>
      </c>
      <c r="G3721" s="2">
        <v>0</v>
      </c>
      <c r="H3721" s="2"/>
      <c r="I3721" s="2">
        <v>0</v>
      </c>
      <c r="J3721" s="2">
        <v>0</v>
      </c>
      <c r="K3721" s="2">
        <v>0</v>
      </c>
      <c r="L3721" s="2">
        <v>0</v>
      </c>
      <c r="M3721" s="2">
        <v>1.7749999999999999</v>
      </c>
      <c r="N3721" s="8">
        <f t="shared" si="522"/>
        <v>177500</v>
      </c>
      <c r="O3721" s="2">
        <v>1.7749999999999999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s="2">
        <v>0</v>
      </c>
      <c r="V3721" s="2">
        <v>0</v>
      </c>
      <c r="W3721" s="2">
        <f t="shared" si="523"/>
        <v>24.916666666666668</v>
      </c>
      <c r="X3721" s="9">
        <f t="shared" si="524"/>
        <v>50</v>
      </c>
      <c r="Y3721" s="9">
        <f t="shared" si="525"/>
        <v>1.4399832815912861E-2</v>
      </c>
      <c r="Z3721" s="10">
        <f t="shared" si="526"/>
        <v>3176941.2371134022</v>
      </c>
      <c r="AA3721" s="10">
        <f t="shared" si="527"/>
        <v>73069.648453608257</v>
      </c>
      <c r="AB3721" s="10">
        <f t="shared" si="528"/>
        <v>4</v>
      </c>
      <c r="AC3721" s="9">
        <f t="shared" si="529"/>
        <v>3081633</v>
      </c>
      <c r="AD3721" s="10">
        <f t="shared" si="530"/>
        <v>3653482.4226804129</v>
      </c>
    </row>
    <row r="3722" spans="1:30" x14ac:dyDescent="0.2">
      <c r="A3722" t="s">
        <v>1243</v>
      </c>
      <c r="B3722" s="1">
        <v>43617</v>
      </c>
      <c r="C3722" t="s">
        <v>205</v>
      </c>
      <c r="D3722" s="2">
        <v>26298</v>
      </c>
      <c r="E3722" s="2">
        <v>0</v>
      </c>
      <c r="F3722" s="2">
        <v>8861</v>
      </c>
      <c r="G3722" s="2">
        <v>8643</v>
      </c>
      <c r="H3722" s="2"/>
      <c r="I3722" s="2">
        <v>0</v>
      </c>
      <c r="J3722" s="2">
        <v>8794</v>
      </c>
      <c r="K3722" s="2">
        <v>0</v>
      </c>
      <c r="L3722" s="2">
        <v>0</v>
      </c>
      <c r="M3722" s="2">
        <v>21.903550000000003</v>
      </c>
      <c r="N3722" s="8">
        <f t="shared" si="522"/>
        <v>2190355.0000000005</v>
      </c>
      <c r="O3722" s="2">
        <v>0</v>
      </c>
      <c r="P3722" s="2">
        <v>6.2027000000000001</v>
      </c>
      <c r="Q3722" s="2">
        <v>7.3465499999999997</v>
      </c>
      <c r="R3722" s="2">
        <v>0</v>
      </c>
      <c r="S3722" s="2">
        <v>0</v>
      </c>
      <c r="T3722" s="2">
        <v>8.3543000000000003</v>
      </c>
      <c r="U3722" s="2">
        <v>0</v>
      </c>
      <c r="V3722" s="2">
        <v>0</v>
      </c>
      <c r="W3722" s="2">
        <f t="shared" si="523"/>
        <v>24.916666666666668</v>
      </c>
      <c r="X3722" s="9">
        <f t="shared" si="524"/>
        <v>83.289793900676869</v>
      </c>
      <c r="Y3722" s="9">
        <f t="shared" si="525"/>
        <v>0.17769434257745817</v>
      </c>
      <c r="Z3722" s="10">
        <f t="shared" si="526"/>
        <v>6353882.4742268045</v>
      </c>
      <c r="AA3722" s="10">
        <f t="shared" si="527"/>
        <v>146139.29690721651</v>
      </c>
      <c r="AB3722" s="10">
        <f t="shared" si="528"/>
        <v>2</v>
      </c>
      <c r="AC3722" s="9">
        <f t="shared" si="529"/>
        <v>6163266</v>
      </c>
      <c r="AD3722" s="10">
        <f t="shared" si="530"/>
        <v>12171911.920191888</v>
      </c>
    </row>
    <row r="3723" spans="1:30" x14ac:dyDescent="0.2">
      <c r="A3723" t="s">
        <v>1243</v>
      </c>
      <c r="B3723" s="1">
        <v>43617</v>
      </c>
      <c r="C3723" t="s">
        <v>1347</v>
      </c>
      <c r="D3723" s="2">
        <v>187</v>
      </c>
      <c r="E3723" s="2">
        <v>0</v>
      </c>
      <c r="F3723" s="2">
        <v>0</v>
      </c>
      <c r="G3723" s="2">
        <v>187</v>
      </c>
      <c r="H3723" s="2"/>
      <c r="I3723" s="2">
        <v>0</v>
      </c>
      <c r="J3723" s="2">
        <v>0</v>
      </c>
      <c r="K3723" s="2">
        <v>0</v>
      </c>
      <c r="L3723" s="2">
        <v>0</v>
      </c>
      <c r="M3723" s="2">
        <v>6.5449999999999994E-2</v>
      </c>
      <c r="N3723" s="8">
        <f t="shared" si="522"/>
        <v>6544.9999999999991</v>
      </c>
      <c r="O3723" s="2">
        <v>0</v>
      </c>
      <c r="P3723" s="2">
        <v>0</v>
      </c>
      <c r="Q3723" s="2">
        <v>6.5449999999999994E-2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f t="shared" si="523"/>
        <v>24.916666666666668</v>
      </c>
      <c r="X3723" s="9">
        <f t="shared" si="524"/>
        <v>34.999999999999993</v>
      </c>
      <c r="Y3723" s="9">
        <f t="shared" si="525"/>
        <v>5.3096848326844885E-4</v>
      </c>
      <c r="Z3723" s="10">
        <f t="shared" si="526"/>
        <v>12707764.948453609</v>
      </c>
      <c r="AA3723" s="10">
        <f t="shared" si="527"/>
        <v>292278.59381443303</v>
      </c>
      <c r="AB3723" s="10">
        <f t="shared" si="528"/>
        <v>1</v>
      </c>
      <c r="AC3723" s="9">
        <f t="shared" si="529"/>
        <v>12326532</v>
      </c>
      <c r="AD3723" s="10">
        <f t="shared" si="530"/>
        <v>10229750.783505155</v>
      </c>
    </row>
    <row r="3724" spans="1:30" x14ac:dyDescent="0.2">
      <c r="A3724" t="s">
        <v>1243</v>
      </c>
      <c r="B3724" s="1">
        <v>43617</v>
      </c>
      <c r="C3724" t="s">
        <v>449</v>
      </c>
      <c r="D3724" s="2">
        <v>438</v>
      </c>
      <c r="E3724" s="2">
        <v>0</v>
      </c>
      <c r="F3724" s="2">
        <v>0</v>
      </c>
      <c r="G3724" s="2">
        <v>0</v>
      </c>
      <c r="H3724" s="2"/>
      <c r="I3724" s="2">
        <v>0</v>
      </c>
      <c r="J3724" s="2">
        <v>0</v>
      </c>
      <c r="K3724" s="2">
        <v>0</v>
      </c>
      <c r="L3724" s="2">
        <v>0</v>
      </c>
      <c r="M3724" s="2">
        <v>2.6280000000000001E-2</v>
      </c>
      <c r="N3724" s="8">
        <f t="shared" si="522"/>
        <v>2628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f t="shared" si="523"/>
        <v>24.916666666666668</v>
      </c>
      <c r="X3724" s="9">
        <f t="shared" si="524"/>
        <v>6</v>
      </c>
      <c r="Y3724" s="9">
        <f t="shared" si="525"/>
        <v>2.1319865149419155E-4</v>
      </c>
      <c r="Z3724" s="10">
        <f t="shared" si="526"/>
        <v>1058980.4123711342</v>
      </c>
      <c r="AA3724" s="10">
        <f t="shared" si="527"/>
        <v>24356.549484536084</v>
      </c>
      <c r="AB3724" s="10">
        <f t="shared" si="528"/>
        <v>12</v>
      </c>
      <c r="AC3724" s="9">
        <f t="shared" si="529"/>
        <v>1027211</v>
      </c>
      <c r="AD3724" s="10">
        <f t="shared" si="530"/>
        <v>146139.29690721651</v>
      </c>
    </row>
    <row r="3725" spans="1:30" x14ac:dyDescent="0.2">
      <c r="A3725" t="s">
        <v>1243</v>
      </c>
      <c r="B3725" s="1">
        <v>43617</v>
      </c>
      <c r="C3725" t="s">
        <v>452</v>
      </c>
      <c r="D3725" s="2">
        <v>30886</v>
      </c>
      <c r="E3725" s="2">
        <v>11914</v>
      </c>
      <c r="F3725" s="2">
        <v>3745</v>
      </c>
      <c r="G3725" s="2">
        <v>3739</v>
      </c>
      <c r="H3725" s="2"/>
      <c r="I3725" s="2">
        <v>7116</v>
      </c>
      <c r="J3725" s="2">
        <v>0</v>
      </c>
      <c r="K3725" s="2">
        <v>0</v>
      </c>
      <c r="L3725" s="2">
        <v>0</v>
      </c>
      <c r="M3725" s="2">
        <v>13.128800000000002</v>
      </c>
      <c r="N3725" s="8">
        <f t="shared" si="522"/>
        <v>1312880.0000000002</v>
      </c>
      <c r="O3725" s="2">
        <v>4.8848000000000003</v>
      </c>
      <c r="P3725" s="2">
        <v>2.0597500000000002</v>
      </c>
      <c r="Q3725" s="2">
        <v>0.93474999999999997</v>
      </c>
      <c r="R3725" s="2">
        <v>0</v>
      </c>
      <c r="S3725" s="2">
        <v>2.8449</v>
      </c>
      <c r="T3725" s="2">
        <v>0</v>
      </c>
      <c r="U3725" s="2">
        <v>0</v>
      </c>
      <c r="V3725" s="2">
        <v>0</v>
      </c>
      <c r="W3725" s="2">
        <f t="shared" si="523"/>
        <v>24.916666666666668</v>
      </c>
      <c r="X3725" s="9">
        <f t="shared" si="524"/>
        <v>42.507284853979158</v>
      </c>
      <c r="Y3725" s="9">
        <f t="shared" si="525"/>
        <v>0.10650846483017286</v>
      </c>
      <c r="Z3725" s="10">
        <f t="shared" si="526"/>
        <v>2117960.8247422683</v>
      </c>
      <c r="AA3725" s="10">
        <f t="shared" si="527"/>
        <v>48713.098969072169</v>
      </c>
      <c r="AB3725" s="10">
        <f t="shared" si="528"/>
        <v>6</v>
      </c>
      <c r="AC3725" s="9">
        <f t="shared" si="529"/>
        <v>2054422</v>
      </c>
      <c r="AD3725" s="10">
        <f t="shared" si="530"/>
        <v>2070661.5739984291</v>
      </c>
    </row>
    <row r="3726" spans="1:30" x14ac:dyDescent="0.2">
      <c r="A3726" t="s">
        <v>1243</v>
      </c>
      <c r="B3726" s="1">
        <v>43617</v>
      </c>
      <c r="C3726" t="s">
        <v>994</v>
      </c>
      <c r="D3726" s="2">
        <v>255</v>
      </c>
      <c r="E3726" s="2">
        <v>0</v>
      </c>
      <c r="F3726" s="2">
        <v>0</v>
      </c>
      <c r="G3726" s="2">
        <v>0</v>
      </c>
      <c r="H3726" s="2"/>
      <c r="I3726" s="2">
        <v>0</v>
      </c>
      <c r="J3726" s="2">
        <v>255</v>
      </c>
      <c r="K3726" s="2">
        <v>0</v>
      </c>
      <c r="L3726" s="2">
        <v>0</v>
      </c>
      <c r="M3726" s="2">
        <v>0.11475</v>
      </c>
      <c r="N3726" s="8">
        <f t="shared" si="522"/>
        <v>11475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0.11475</v>
      </c>
      <c r="U3726" s="2">
        <v>0</v>
      </c>
      <c r="V3726" s="2">
        <v>0</v>
      </c>
      <c r="W3726" s="2">
        <f t="shared" si="523"/>
        <v>24.916666666666668</v>
      </c>
      <c r="X3726" s="9">
        <f t="shared" si="524"/>
        <v>45</v>
      </c>
      <c r="Y3726" s="9">
        <f t="shared" si="525"/>
        <v>9.3091876936676103E-4</v>
      </c>
      <c r="Z3726" s="10">
        <f t="shared" si="526"/>
        <v>12707764.948453609</v>
      </c>
      <c r="AA3726" s="10">
        <f t="shared" si="527"/>
        <v>292278.59381443303</v>
      </c>
      <c r="AB3726" s="10">
        <f t="shared" si="528"/>
        <v>1</v>
      </c>
      <c r="AC3726" s="9">
        <f t="shared" si="529"/>
        <v>12326532</v>
      </c>
      <c r="AD3726" s="10">
        <f t="shared" si="530"/>
        <v>13152536.721649487</v>
      </c>
    </row>
    <row r="3727" spans="1:30" x14ac:dyDescent="0.2">
      <c r="A3727" t="s">
        <v>1243</v>
      </c>
      <c r="B3727" s="1">
        <v>43617</v>
      </c>
      <c r="C3727" t="s">
        <v>208</v>
      </c>
      <c r="D3727" s="2">
        <v>8</v>
      </c>
      <c r="E3727" s="2">
        <v>0</v>
      </c>
      <c r="F3727" s="2">
        <v>0</v>
      </c>
      <c r="G3727" s="2">
        <v>0</v>
      </c>
      <c r="H3727" s="2"/>
      <c r="I3727" s="2">
        <v>0</v>
      </c>
      <c r="J3727" s="2">
        <v>0</v>
      </c>
      <c r="K3727" s="2">
        <v>0</v>
      </c>
      <c r="L3727" s="2">
        <v>0</v>
      </c>
      <c r="M3727" s="2">
        <v>1.1999999999999999E-3</v>
      </c>
      <c r="N3727" s="8">
        <f t="shared" si="522"/>
        <v>119.99999999999999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f t="shared" si="523"/>
        <v>24.916666666666668</v>
      </c>
      <c r="X3727" s="9">
        <f t="shared" si="524"/>
        <v>14.999999999999998</v>
      </c>
      <c r="Y3727" s="9">
        <f t="shared" si="525"/>
        <v>9.735098241743905E-6</v>
      </c>
      <c r="Z3727" s="10">
        <f t="shared" si="526"/>
        <v>1411973.8831615122</v>
      </c>
      <c r="AA3727" s="10">
        <f t="shared" si="527"/>
        <v>32475.399312714781</v>
      </c>
      <c r="AB3727" s="10">
        <f t="shared" si="528"/>
        <v>9</v>
      </c>
      <c r="AC3727" s="9">
        <f t="shared" si="529"/>
        <v>1369614.6666666667</v>
      </c>
      <c r="AD3727" s="10">
        <f t="shared" si="530"/>
        <v>487130.98969072168</v>
      </c>
    </row>
    <row r="3728" spans="1:30" x14ac:dyDescent="0.2">
      <c r="A3728" t="s">
        <v>1243</v>
      </c>
      <c r="B3728" s="1">
        <v>43617</v>
      </c>
      <c r="C3728" t="s">
        <v>209</v>
      </c>
      <c r="D3728" s="2">
        <v>3117</v>
      </c>
      <c r="E3728" s="2">
        <v>0</v>
      </c>
      <c r="F3728" s="2">
        <v>0</v>
      </c>
      <c r="G3728" s="2">
        <v>0</v>
      </c>
      <c r="H3728" s="2"/>
      <c r="I3728" s="2">
        <v>0</v>
      </c>
      <c r="J3728" s="2">
        <v>0</v>
      </c>
      <c r="K3728" s="2">
        <v>3117</v>
      </c>
      <c r="L3728" s="2">
        <v>0</v>
      </c>
      <c r="M3728" s="2">
        <v>0.62339999999999995</v>
      </c>
      <c r="N3728" s="8">
        <f t="shared" si="522"/>
        <v>62339.999999999993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0.62339999999999995</v>
      </c>
      <c r="V3728" s="2">
        <v>0</v>
      </c>
      <c r="W3728" s="2">
        <f t="shared" si="523"/>
        <v>24.916666666666668</v>
      </c>
      <c r="X3728" s="9">
        <f t="shared" si="524"/>
        <v>19.999999999999996</v>
      </c>
      <c r="Y3728" s="9">
        <f t="shared" si="525"/>
        <v>5.0573835365859592E-3</v>
      </c>
      <c r="Z3728" s="10">
        <f t="shared" si="526"/>
        <v>907697.49631811504</v>
      </c>
      <c r="AA3728" s="10">
        <f t="shared" si="527"/>
        <v>20877.042415316646</v>
      </c>
      <c r="AB3728" s="10">
        <f t="shared" si="528"/>
        <v>14</v>
      </c>
      <c r="AC3728" s="9">
        <f t="shared" si="529"/>
        <v>880466.57142857148</v>
      </c>
      <c r="AD3728" s="10">
        <f t="shared" si="530"/>
        <v>417540.84830633283</v>
      </c>
    </row>
    <row r="3729" spans="1:30" x14ac:dyDescent="0.2">
      <c r="A3729" t="s">
        <v>1243</v>
      </c>
      <c r="B3729" s="1">
        <v>43617</v>
      </c>
      <c r="C3729" t="s">
        <v>1405</v>
      </c>
      <c r="D3729" s="2">
        <v>1264</v>
      </c>
      <c r="E3729" s="2">
        <v>0</v>
      </c>
      <c r="F3729" s="2">
        <v>1264</v>
      </c>
      <c r="G3729" s="2">
        <v>0</v>
      </c>
      <c r="H3729" s="2"/>
      <c r="I3729" s="2">
        <v>0</v>
      </c>
      <c r="J3729" s="2">
        <v>0</v>
      </c>
      <c r="K3729" s="2">
        <v>0</v>
      </c>
      <c r="L3729" s="2">
        <v>0</v>
      </c>
      <c r="M3729" s="2">
        <v>0.69520000000000004</v>
      </c>
      <c r="N3729" s="8">
        <f t="shared" si="522"/>
        <v>69520</v>
      </c>
      <c r="O3729" s="2">
        <v>0</v>
      </c>
      <c r="P3729" s="2">
        <v>0.69520000000000004</v>
      </c>
      <c r="Q3729" s="2">
        <v>0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f t="shared" si="523"/>
        <v>24.916666666666668</v>
      </c>
      <c r="X3729" s="9">
        <f t="shared" si="524"/>
        <v>55</v>
      </c>
      <c r="Y3729" s="9">
        <f t="shared" si="525"/>
        <v>5.63986691471697E-3</v>
      </c>
      <c r="Z3729" s="10">
        <f t="shared" si="526"/>
        <v>12707764.948453609</v>
      </c>
      <c r="AA3729" s="10">
        <f t="shared" si="527"/>
        <v>292278.59381443303</v>
      </c>
      <c r="AB3729" s="10">
        <f t="shared" si="528"/>
        <v>1</v>
      </c>
      <c r="AC3729" s="9">
        <f t="shared" si="529"/>
        <v>12326532</v>
      </c>
      <c r="AD3729" s="10">
        <f t="shared" si="530"/>
        <v>16075322.659793817</v>
      </c>
    </row>
    <row r="3730" spans="1:30" x14ac:dyDescent="0.2">
      <c r="A3730" t="s">
        <v>1243</v>
      </c>
      <c r="B3730" s="1">
        <v>43617</v>
      </c>
      <c r="C3730" t="s">
        <v>1406</v>
      </c>
      <c r="D3730" s="2">
        <v>13015</v>
      </c>
      <c r="E3730" s="2">
        <v>0</v>
      </c>
      <c r="F3730" s="2">
        <v>0</v>
      </c>
      <c r="G3730" s="2">
        <v>0</v>
      </c>
      <c r="H3730" s="2"/>
      <c r="I3730" s="2">
        <v>0</v>
      </c>
      <c r="J3730" s="2">
        <v>6265</v>
      </c>
      <c r="K3730" s="2">
        <v>0</v>
      </c>
      <c r="L3730" s="2">
        <v>6750</v>
      </c>
      <c r="M3730" s="2">
        <v>4.5067500000000003</v>
      </c>
      <c r="N3730" s="8">
        <f t="shared" si="522"/>
        <v>450675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2.8192499999999998</v>
      </c>
      <c r="U3730" s="2">
        <v>0</v>
      </c>
      <c r="V3730" s="2">
        <v>1.6875</v>
      </c>
      <c r="W3730" s="2">
        <f t="shared" si="523"/>
        <v>24.916666666666668</v>
      </c>
      <c r="X3730" s="9">
        <f t="shared" si="524"/>
        <v>34.627353054168267</v>
      </c>
      <c r="Y3730" s="9">
        <f t="shared" si="525"/>
        <v>3.6561378334149457E-2</v>
      </c>
      <c r="Z3730" s="10">
        <f t="shared" si="526"/>
        <v>6353882.4742268045</v>
      </c>
      <c r="AA3730" s="10">
        <f t="shared" si="527"/>
        <v>146139.29690721651</v>
      </c>
      <c r="AB3730" s="10">
        <f t="shared" si="528"/>
        <v>2</v>
      </c>
      <c r="AC3730" s="9">
        <f t="shared" si="529"/>
        <v>6163266</v>
      </c>
      <c r="AD3730" s="10">
        <f t="shared" si="530"/>
        <v>5060417.0290941074</v>
      </c>
    </row>
    <row r="3731" spans="1:30" x14ac:dyDescent="0.2">
      <c r="A3731" t="s">
        <v>1243</v>
      </c>
      <c r="B3731" s="1">
        <v>43617</v>
      </c>
      <c r="C3731" t="s">
        <v>1349</v>
      </c>
      <c r="D3731" s="2">
        <v>5395</v>
      </c>
      <c r="E3731" s="2">
        <v>0</v>
      </c>
      <c r="F3731" s="2">
        <v>0</v>
      </c>
      <c r="G3731" s="2">
        <v>1800</v>
      </c>
      <c r="H3731" s="2">
        <v>1796</v>
      </c>
      <c r="I3731" s="2">
        <v>0</v>
      </c>
      <c r="J3731" s="2">
        <v>0</v>
      </c>
      <c r="K3731" s="2">
        <v>1799</v>
      </c>
      <c r="L3731" s="2">
        <v>0</v>
      </c>
      <c r="M3731" s="2">
        <v>1.7082000000000002</v>
      </c>
      <c r="N3731" s="8">
        <f t="shared" si="522"/>
        <v>170820.00000000003</v>
      </c>
      <c r="O3731" s="2">
        <v>0</v>
      </c>
      <c r="P3731" s="2">
        <v>0</v>
      </c>
      <c r="Q3731" s="2">
        <v>0.63</v>
      </c>
      <c r="R3731" s="2">
        <v>0.71840000000000004</v>
      </c>
      <c r="S3731" s="2">
        <v>0</v>
      </c>
      <c r="T3731" s="2">
        <v>0</v>
      </c>
      <c r="U3731" s="2">
        <v>0.35980000000000001</v>
      </c>
      <c r="V3731" s="2">
        <v>0</v>
      </c>
      <c r="W3731" s="2">
        <f t="shared" si="523"/>
        <v>24.916666666666668</v>
      </c>
      <c r="X3731" s="9">
        <f t="shared" si="524"/>
        <v>31.662650602409645</v>
      </c>
      <c r="Y3731" s="9">
        <f t="shared" si="525"/>
        <v>1.3857912347122454E-2</v>
      </c>
      <c r="Z3731" s="10">
        <f t="shared" si="526"/>
        <v>12707764.948453609</v>
      </c>
      <c r="AA3731" s="10">
        <f t="shared" si="527"/>
        <v>292278.59381443303</v>
      </c>
      <c r="AB3731" s="10">
        <f t="shared" si="528"/>
        <v>1</v>
      </c>
      <c r="AC3731" s="9">
        <f t="shared" si="529"/>
        <v>12326532</v>
      </c>
      <c r="AD3731" s="10">
        <f t="shared" si="530"/>
        <v>9254314.9945100024</v>
      </c>
    </row>
    <row r="3732" spans="1:30" x14ac:dyDescent="0.2">
      <c r="A3732" t="s">
        <v>1243</v>
      </c>
      <c r="B3732" s="1">
        <v>43617</v>
      </c>
      <c r="C3732" t="s">
        <v>210</v>
      </c>
      <c r="D3732" s="2">
        <v>1193</v>
      </c>
      <c r="E3732" s="2">
        <v>0</v>
      </c>
      <c r="F3732" s="2">
        <v>0</v>
      </c>
      <c r="G3732" s="2">
        <v>0</v>
      </c>
      <c r="H3732" s="2"/>
      <c r="I3732" s="2">
        <v>0</v>
      </c>
      <c r="J3732" s="2">
        <v>1193</v>
      </c>
      <c r="K3732" s="2">
        <v>0</v>
      </c>
      <c r="L3732" s="2">
        <v>0</v>
      </c>
      <c r="M3732" s="2">
        <v>0.53685000000000005</v>
      </c>
      <c r="N3732" s="8">
        <f t="shared" si="522"/>
        <v>53685.000000000007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0.53685000000000005</v>
      </c>
      <c r="U3732" s="2">
        <v>0</v>
      </c>
      <c r="V3732" s="2">
        <v>0</v>
      </c>
      <c r="W3732" s="2">
        <f t="shared" si="523"/>
        <v>24.916666666666668</v>
      </c>
      <c r="X3732" s="9">
        <f t="shared" si="524"/>
        <v>45.000000000000007</v>
      </c>
      <c r="Y3732" s="9">
        <f t="shared" si="525"/>
        <v>4.3552395759001812E-3</v>
      </c>
      <c r="Z3732" s="10">
        <f t="shared" si="526"/>
        <v>847184.32989690732</v>
      </c>
      <c r="AA3732" s="10">
        <f t="shared" si="527"/>
        <v>19485.239587628868</v>
      </c>
      <c r="AB3732" s="10">
        <f t="shared" si="528"/>
        <v>15</v>
      </c>
      <c r="AC3732" s="9">
        <f t="shared" si="529"/>
        <v>821768.8</v>
      </c>
      <c r="AD3732" s="10">
        <f t="shared" si="530"/>
        <v>876835.78144329926</v>
      </c>
    </row>
    <row r="3733" spans="1:30" x14ac:dyDescent="0.2">
      <c r="A3733" t="s">
        <v>1243</v>
      </c>
      <c r="B3733" s="1">
        <v>43617</v>
      </c>
      <c r="C3733" t="s">
        <v>1087</v>
      </c>
      <c r="D3733" s="2">
        <v>1990</v>
      </c>
      <c r="E3733" s="2">
        <v>0</v>
      </c>
      <c r="F3733" s="2">
        <v>0</v>
      </c>
      <c r="G3733" s="2">
        <v>0</v>
      </c>
      <c r="H3733" s="2"/>
      <c r="I3733" s="2">
        <v>0</v>
      </c>
      <c r="J3733" s="2">
        <v>0</v>
      </c>
      <c r="K3733" s="2">
        <v>1990</v>
      </c>
      <c r="L3733" s="2">
        <v>0</v>
      </c>
      <c r="M3733" s="2">
        <v>0.39800000000000002</v>
      </c>
      <c r="N3733" s="8">
        <f t="shared" si="522"/>
        <v>39800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0.39800000000000002</v>
      </c>
      <c r="V3733" s="2">
        <v>0</v>
      </c>
      <c r="W3733" s="2">
        <f t="shared" si="523"/>
        <v>24.916666666666668</v>
      </c>
      <c r="X3733" s="9">
        <f t="shared" si="524"/>
        <v>20</v>
      </c>
      <c r="Y3733" s="9">
        <f t="shared" si="525"/>
        <v>3.2288075835117292E-3</v>
      </c>
      <c r="Z3733" s="10">
        <f t="shared" si="526"/>
        <v>3176941.2371134022</v>
      </c>
      <c r="AA3733" s="10">
        <f t="shared" si="527"/>
        <v>73069.648453608257</v>
      </c>
      <c r="AB3733" s="10">
        <f t="shared" si="528"/>
        <v>4</v>
      </c>
      <c r="AC3733" s="9">
        <f t="shared" si="529"/>
        <v>3081633</v>
      </c>
      <c r="AD3733" s="10">
        <f t="shared" si="530"/>
        <v>1461392.9690721652</v>
      </c>
    </row>
    <row r="3734" spans="1:30" x14ac:dyDescent="0.2">
      <c r="A3734" t="s">
        <v>1243</v>
      </c>
      <c r="B3734" s="1">
        <v>43617</v>
      </c>
      <c r="C3734" t="s">
        <v>1407</v>
      </c>
      <c r="D3734" s="2">
        <v>172640</v>
      </c>
      <c r="E3734" s="2">
        <v>36803</v>
      </c>
      <c r="F3734" s="2">
        <v>40410</v>
      </c>
      <c r="G3734" s="2">
        <v>0</v>
      </c>
      <c r="H3734" s="2"/>
      <c r="I3734" s="2">
        <v>39474</v>
      </c>
      <c r="J3734" s="2">
        <v>32155</v>
      </c>
      <c r="K3734" s="2">
        <v>2871</v>
      </c>
      <c r="L3734" s="2">
        <v>0</v>
      </c>
      <c r="M3734" s="2">
        <v>69.215510000000009</v>
      </c>
      <c r="N3734" s="8">
        <f t="shared" si="522"/>
        <v>6921551.0000000009</v>
      </c>
      <c r="O3734" s="2">
        <v>18.323299999999996</v>
      </c>
      <c r="P3734" s="2">
        <v>16.321349999999999</v>
      </c>
      <c r="Q3734" s="2">
        <v>0</v>
      </c>
      <c r="R3734" s="2">
        <v>0</v>
      </c>
      <c r="S3734" s="2">
        <v>14.912129999999998</v>
      </c>
      <c r="T3734" s="2">
        <v>11.420199999999999</v>
      </c>
      <c r="U3734" s="2">
        <v>0.57420000000000004</v>
      </c>
      <c r="V3734" s="2">
        <v>0</v>
      </c>
      <c r="W3734" s="2">
        <f t="shared" si="523"/>
        <v>24.916666666666668</v>
      </c>
      <c r="X3734" s="9">
        <f t="shared" si="524"/>
        <v>40.092394578313261</v>
      </c>
      <c r="Y3734" s="9">
        <f t="shared" si="525"/>
        <v>0.56151649141867321</v>
      </c>
      <c r="Z3734" s="10">
        <f t="shared" si="526"/>
        <v>4235921.6494845366</v>
      </c>
      <c r="AA3734" s="10">
        <f t="shared" si="527"/>
        <v>97426.197938144338</v>
      </c>
      <c r="AB3734" s="10">
        <f t="shared" si="528"/>
        <v>3</v>
      </c>
      <c r="AC3734" s="9">
        <f t="shared" si="529"/>
        <v>4108844</v>
      </c>
      <c r="AD3734" s="10">
        <f t="shared" si="530"/>
        <v>3906049.5700009326</v>
      </c>
    </row>
    <row r="3735" spans="1:30" x14ac:dyDescent="0.2">
      <c r="A3735" t="s">
        <v>1243</v>
      </c>
      <c r="B3735" s="1">
        <v>43617</v>
      </c>
      <c r="C3735" t="s">
        <v>733</v>
      </c>
      <c r="D3735" s="2">
        <v>15339</v>
      </c>
      <c r="E3735" s="2">
        <v>4760</v>
      </c>
      <c r="F3735" s="2">
        <v>5800</v>
      </c>
      <c r="G3735" s="2">
        <v>4779</v>
      </c>
      <c r="H3735" s="2"/>
      <c r="I3735" s="2">
        <v>0</v>
      </c>
      <c r="J3735" s="2">
        <v>0</v>
      </c>
      <c r="K3735" s="2">
        <v>0</v>
      </c>
      <c r="L3735" s="2">
        <v>0</v>
      </c>
      <c r="M3735" s="2">
        <v>2.6275500000000003</v>
      </c>
      <c r="N3735" s="8">
        <f t="shared" si="522"/>
        <v>262755</v>
      </c>
      <c r="O3735" s="2">
        <v>0.95529999999999993</v>
      </c>
      <c r="P3735" s="2">
        <v>1.0150000000000001</v>
      </c>
      <c r="Q3735" s="2">
        <v>0.65725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f t="shared" si="523"/>
        <v>24.916666666666668</v>
      </c>
      <c r="X3735" s="9">
        <f t="shared" si="524"/>
        <v>17.129865049872873</v>
      </c>
      <c r="Y3735" s="9">
        <f t="shared" si="525"/>
        <v>2.1316214487578502E-2</v>
      </c>
      <c r="Z3735" s="10">
        <f t="shared" si="526"/>
        <v>12707764.948453609</v>
      </c>
      <c r="AA3735" s="10">
        <f t="shared" si="527"/>
        <v>292278.59381443303</v>
      </c>
      <c r="AB3735" s="10">
        <f t="shared" si="528"/>
        <v>1</v>
      </c>
      <c r="AC3735" s="9">
        <f t="shared" si="529"/>
        <v>12326532</v>
      </c>
      <c r="AD3735" s="10">
        <f t="shared" si="530"/>
        <v>5006692.8690078463</v>
      </c>
    </row>
    <row r="3736" spans="1:30" x14ac:dyDescent="0.2">
      <c r="A3736" t="s">
        <v>1243</v>
      </c>
      <c r="B3736" s="1">
        <v>43617</v>
      </c>
      <c r="C3736" t="s">
        <v>212</v>
      </c>
      <c r="D3736" s="2">
        <v>48056</v>
      </c>
      <c r="E3736" s="2">
        <v>7032</v>
      </c>
      <c r="F3736" s="2">
        <v>9101</v>
      </c>
      <c r="G3736" s="2">
        <v>10773</v>
      </c>
      <c r="H3736" s="2">
        <v>1694</v>
      </c>
      <c r="I3736" s="2">
        <v>8570</v>
      </c>
      <c r="J3736" s="2">
        <v>4490</v>
      </c>
      <c r="K3736" s="2">
        <v>716</v>
      </c>
      <c r="L3736" s="2">
        <v>1113</v>
      </c>
      <c r="M3736" s="2">
        <v>18.343087999999998</v>
      </c>
      <c r="N3736" s="8">
        <f t="shared" si="522"/>
        <v>1834308.7999999998</v>
      </c>
      <c r="O3736" s="2">
        <v>3.5229500000000007</v>
      </c>
      <c r="P3736" s="2">
        <v>3.0580249999999998</v>
      </c>
      <c r="Q3736" s="2">
        <v>3.8402380000000003</v>
      </c>
      <c r="R3736" s="2">
        <v>0.66310000000000002</v>
      </c>
      <c r="S3736" s="2">
        <v>2.7978249999999996</v>
      </c>
      <c r="T3736" s="2">
        <v>2.1924999999999999</v>
      </c>
      <c r="U3736" s="2">
        <v>0.14319999999999999</v>
      </c>
      <c r="V3736" s="2">
        <v>0.38955000000000001</v>
      </c>
      <c r="W3736" s="2">
        <f t="shared" si="523"/>
        <v>24.916666666666668</v>
      </c>
      <c r="X3736" s="9">
        <f t="shared" si="524"/>
        <v>38.17023472615282</v>
      </c>
      <c r="Y3736" s="9">
        <f t="shared" si="525"/>
        <v>0.14880980311412811</v>
      </c>
      <c r="Z3736" s="10">
        <f t="shared" si="526"/>
        <v>1815394.9926362301</v>
      </c>
      <c r="AA3736" s="10">
        <f t="shared" si="527"/>
        <v>41754.084830633292</v>
      </c>
      <c r="AB3736" s="10">
        <f t="shared" si="528"/>
        <v>7</v>
      </c>
      <c r="AC3736" s="9">
        <f t="shared" si="529"/>
        <v>1760933.142857143</v>
      </c>
      <c r="AD3736" s="10">
        <f t="shared" si="530"/>
        <v>1593763.2187609696</v>
      </c>
    </row>
    <row r="3737" spans="1:30" x14ac:dyDescent="0.2">
      <c r="A3737" t="s">
        <v>1243</v>
      </c>
      <c r="B3737" s="1">
        <v>43617</v>
      </c>
      <c r="C3737" t="s">
        <v>213</v>
      </c>
      <c r="D3737" s="2">
        <v>83626</v>
      </c>
      <c r="E3737" s="2">
        <v>16547</v>
      </c>
      <c r="F3737" s="2">
        <v>19052</v>
      </c>
      <c r="G3737" s="2">
        <v>17346</v>
      </c>
      <c r="H3737" s="2">
        <v>2617</v>
      </c>
      <c r="I3737" s="2">
        <v>11425</v>
      </c>
      <c r="J3737" s="2">
        <v>2616</v>
      </c>
      <c r="K3737" s="2">
        <v>2533</v>
      </c>
      <c r="L3737" s="2">
        <v>0</v>
      </c>
      <c r="M3737" s="2">
        <v>32.632823999999999</v>
      </c>
      <c r="N3737" s="8">
        <f t="shared" si="522"/>
        <v>3263282.4</v>
      </c>
      <c r="O3737" s="2">
        <v>8.3365999999999989</v>
      </c>
      <c r="P3737" s="2">
        <v>7.1350249999999997</v>
      </c>
      <c r="Q3737" s="2">
        <v>5.5485240000000005</v>
      </c>
      <c r="R3737" s="2">
        <v>0.981375</v>
      </c>
      <c r="S3737" s="2">
        <v>4.9837500000000006</v>
      </c>
      <c r="T3737" s="2">
        <v>1.1772</v>
      </c>
      <c r="U3737" s="2">
        <v>0.50660000000000005</v>
      </c>
      <c r="V3737" s="2">
        <v>0</v>
      </c>
      <c r="W3737" s="2">
        <f t="shared" si="523"/>
        <v>24.916666666666668</v>
      </c>
      <c r="X3737" s="9">
        <f t="shared" si="524"/>
        <v>39.022342333723962</v>
      </c>
      <c r="Y3737" s="9">
        <f t="shared" si="525"/>
        <v>0.26473645628794862</v>
      </c>
      <c r="Z3737" s="10">
        <f t="shared" si="526"/>
        <v>747515.58520315343</v>
      </c>
      <c r="AA3737" s="10">
        <f t="shared" si="527"/>
        <v>17192.858459672527</v>
      </c>
      <c r="AB3737" s="10">
        <f t="shared" si="528"/>
        <v>17</v>
      </c>
      <c r="AC3737" s="9">
        <f t="shared" si="529"/>
        <v>725090.1176470588</v>
      </c>
      <c r="AD3737" s="10">
        <f t="shared" si="530"/>
        <v>670905.60850860341</v>
      </c>
    </row>
    <row r="3738" spans="1:30" x14ac:dyDescent="0.2">
      <c r="A3738" t="s">
        <v>1243</v>
      </c>
      <c r="B3738" s="1">
        <v>43617</v>
      </c>
      <c r="C3738" t="s">
        <v>1351</v>
      </c>
      <c r="D3738" s="2">
        <v>338</v>
      </c>
      <c r="E3738" s="2">
        <v>0</v>
      </c>
      <c r="F3738" s="2">
        <v>0</v>
      </c>
      <c r="G3738" s="2">
        <v>0</v>
      </c>
      <c r="H3738" s="2"/>
      <c r="I3738" s="2">
        <v>0</v>
      </c>
      <c r="J3738" s="2">
        <v>0</v>
      </c>
      <c r="K3738" s="2">
        <v>338</v>
      </c>
      <c r="L3738" s="2">
        <v>0</v>
      </c>
      <c r="M3738" s="2">
        <v>6.7599999999999993E-2</v>
      </c>
      <c r="N3738" s="8">
        <f t="shared" si="522"/>
        <v>6759.9999999999991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6.7599999999999993E-2</v>
      </c>
      <c r="V3738" s="2">
        <v>0</v>
      </c>
      <c r="W3738" s="2">
        <f t="shared" si="523"/>
        <v>24.916666666666668</v>
      </c>
      <c r="X3738" s="9">
        <f t="shared" si="524"/>
        <v>19.999999999999996</v>
      </c>
      <c r="Y3738" s="9">
        <f t="shared" si="525"/>
        <v>5.4841053428490662E-4</v>
      </c>
      <c r="Z3738" s="10">
        <f t="shared" si="526"/>
        <v>3176941.2371134022</v>
      </c>
      <c r="AA3738" s="10">
        <f t="shared" si="527"/>
        <v>73069.648453608257</v>
      </c>
      <c r="AB3738" s="10">
        <f t="shared" si="528"/>
        <v>4</v>
      </c>
      <c r="AC3738" s="9">
        <f t="shared" si="529"/>
        <v>3081633</v>
      </c>
      <c r="AD3738" s="10">
        <f t="shared" si="530"/>
        <v>1461392.969072165</v>
      </c>
    </row>
    <row r="3739" spans="1:30" x14ac:dyDescent="0.2">
      <c r="A3739" t="s">
        <v>1243</v>
      </c>
      <c r="B3739" s="1">
        <v>43617</v>
      </c>
      <c r="C3739" t="s">
        <v>1156</v>
      </c>
      <c r="D3739" s="2">
        <v>17598</v>
      </c>
      <c r="E3739" s="2">
        <v>17598</v>
      </c>
      <c r="F3739" s="2">
        <v>0</v>
      </c>
      <c r="G3739" s="2">
        <v>0</v>
      </c>
      <c r="H3739" s="2"/>
      <c r="I3739" s="2">
        <v>0</v>
      </c>
      <c r="J3739" s="2">
        <v>0</v>
      </c>
      <c r="K3739" s="2">
        <v>0</v>
      </c>
      <c r="L3739" s="2">
        <v>0</v>
      </c>
      <c r="M3739" s="2">
        <v>10.269399999999999</v>
      </c>
      <c r="N3739" s="8">
        <f t="shared" si="522"/>
        <v>1026939.9999999999</v>
      </c>
      <c r="O3739" s="2">
        <v>10.269399999999999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f t="shared" si="523"/>
        <v>24.916666666666668</v>
      </c>
      <c r="X3739" s="9">
        <f t="shared" si="524"/>
        <v>58.355494942607109</v>
      </c>
      <c r="Y3739" s="9">
        <f t="shared" si="525"/>
        <v>8.3311348236470725E-2</v>
      </c>
      <c r="Z3739" s="10">
        <f t="shared" si="526"/>
        <v>6353882.4742268045</v>
      </c>
      <c r="AA3739" s="10">
        <f t="shared" si="527"/>
        <v>146139.29690721651</v>
      </c>
      <c r="AB3739" s="10">
        <f t="shared" si="528"/>
        <v>2</v>
      </c>
      <c r="AC3739" s="9">
        <f t="shared" si="529"/>
        <v>6163266</v>
      </c>
      <c r="AD3739" s="10">
        <f t="shared" si="530"/>
        <v>8528031.0015852321</v>
      </c>
    </row>
    <row r="3740" spans="1:30" x14ac:dyDescent="0.2">
      <c r="A3740" t="s">
        <v>1243</v>
      </c>
      <c r="B3740" s="1">
        <v>43617</v>
      </c>
      <c r="C3740" t="s">
        <v>1408</v>
      </c>
      <c r="D3740" s="2">
        <v>737</v>
      </c>
      <c r="E3740" s="2">
        <v>0</v>
      </c>
      <c r="F3740" s="2">
        <v>0</v>
      </c>
      <c r="G3740" s="2">
        <v>0</v>
      </c>
      <c r="H3740" s="2"/>
      <c r="I3740" s="2">
        <v>0</v>
      </c>
      <c r="J3740" s="2">
        <v>0</v>
      </c>
      <c r="K3740" s="2">
        <v>737</v>
      </c>
      <c r="L3740" s="2">
        <v>0</v>
      </c>
      <c r="M3740" s="2">
        <v>0.1474</v>
      </c>
      <c r="N3740" s="8">
        <f t="shared" si="522"/>
        <v>14740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0.1474</v>
      </c>
      <c r="V3740" s="2">
        <v>0</v>
      </c>
      <c r="W3740" s="2">
        <f t="shared" si="523"/>
        <v>24.916666666666668</v>
      </c>
      <c r="X3740" s="9">
        <f t="shared" si="524"/>
        <v>20</v>
      </c>
      <c r="Y3740" s="9">
        <f t="shared" si="525"/>
        <v>1.1957945673608766E-3</v>
      </c>
      <c r="Z3740" s="10">
        <f t="shared" si="526"/>
        <v>2541552.989690722</v>
      </c>
      <c r="AA3740" s="10">
        <f t="shared" si="527"/>
        <v>58455.718762886601</v>
      </c>
      <c r="AB3740" s="10">
        <f t="shared" si="528"/>
        <v>5</v>
      </c>
      <c r="AC3740" s="9">
        <f t="shared" si="529"/>
        <v>2465306.4</v>
      </c>
      <c r="AD3740" s="10">
        <f t="shared" si="530"/>
        <v>1169114.3752577321</v>
      </c>
    </row>
    <row r="3741" spans="1:30" x14ac:dyDescent="0.2">
      <c r="A3741" t="s">
        <v>1243</v>
      </c>
      <c r="B3741" s="1">
        <v>43617</v>
      </c>
      <c r="C3741" t="s">
        <v>1409</v>
      </c>
      <c r="D3741" s="2">
        <v>1580</v>
      </c>
      <c r="E3741" s="2">
        <v>0</v>
      </c>
      <c r="F3741" s="2">
        <v>0</v>
      </c>
      <c r="G3741" s="2">
        <v>0</v>
      </c>
      <c r="H3741" s="2"/>
      <c r="I3741" s="2">
        <v>0</v>
      </c>
      <c r="J3741" s="2">
        <v>0</v>
      </c>
      <c r="K3741" s="2">
        <v>1580</v>
      </c>
      <c r="L3741" s="2">
        <v>0</v>
      </c>
      <c r="M3741" s="2">
        <v>0.316</v>
      </c>
      <c r="N3741" s="8">
        <f t="shared" si="522"/>
        <v>31600</v>
      </c>
      <c r="O3741" s="2">
        <v>0</v>
      </c>
      <c r="P3741" s="2">
        <v>0</v>
      </c>
      <c r="Q3741" s="2">
        <v>0</v>
      </c>
      <c r="R3741" s="2">
        <v>0</v>
      </c>
      <c r="S3741" s="2">
        <v>0</v>
      </c>
      <c r="T3741" s="2">
        <v>0</v>
      </c>
      <c r="U3741" s="2">
        <v>0.316</v>
      </c>
      <c r="V3741" s="2">
        <v>0</v>
      </c>
      <c r="W3741" s="2">
        <f t="shared" si="523"/>
        <v>24.916666666666668</v>
      </c>
      <c r="X3741" s="9">
        <f t="shared" si="524"/>
        <v>20</v>
      </c>
      <c r="Y3741" s="9">
        <f t="shared" si="525"/>
        <v>2.5635758703258953E-3</v>
      </c>
      <c r="Z3741" s="10">
        <f t="shared" si="526"/>
        <v>12707764.948453609</v>
      </c>
      <c r="AA3741" s="10">
        <f t="shared" si="527"/>
        <v>292278.59381443303</v>
      </c>
      <c r="AB3741" s="10">
        <f t="shared" si="528"/>
        <v>1</v>
      </c>
      <c r="AC3741" s="9">
        <f t="shared" si="529"/>
        <v>12326532</v>
      </c>
      <c r="AD3741" s="10">
        <f t="shared" si="530"/>
        <v>5845571.8762886608</v>
      </c>
    </row>
    <row r="3742" spans="1:30" x14ac:dyDescent="0.2">
      <c r="A3742" t="s">
        <v>1243</v>
      </c>
      <c r="B3742" s="1">
        <v>43617</v>
      </c>
      <c r="C3742" t="s">
        <v>1410</v>
      </c>
      <c r="D3742" s="2">
        <v>22220</v>
      </c>
      <c r="E3742" s="2">
        <v>10758</v>
      </c>
      <c r="F3742" s="2">
        <v>26</v>
      </c>
      <c r="G3742" s="2">
        <v>0</v>
      </c>
      <c r="H3742" s="2"/>
      <c r="I3742" s="2">
        <v>2656</v>
      </c>
      <c r="J3742" s="2">
        <v>8780</v>
      </c>
      <c r="K3742" s="2">
        <v>0</v>
      </c>
      <c r="L3742" s="2">
        <v>0</v>
      </c>
      <c r="M3742" s="2">
        <v>12.614190000000001</v>
      </c>
      <c r="N3742" s="8">
        <f t="shared" si="522"/>
        <v>1261419</v>
      </c>
      <c r="O3742" s="2">
        <v>6.873149999999999</v>
      </c>
      <c r="P3742" s="2">
        <v>6.4999999999999997E-3</v>
      </c>
      <c r="Q3742" s="2">
        <v>0</v>
      </c>
      <c r="R3742" s="2">
        <v>0</v>
      </c>
      <c r="S3742" s="2">
        <v>0.23904</v>
      </c>
      <c r="T3742" s="2">
        <v>5.4954999999999998</v>
      </c>
      <c r="U3742" s="2">
        <v>0</v>
      </c>
      <c r="V3742" s="2">
        <v>0</v>
      </c>
      <c r="W3742" s="2">
        <f t="shared" si="523"/>
        <v>24.916666666666668</v>
      </c>
      <c r="X3742" s="9">
        <f t="shared" si="524"/>
        <v>56.769531953195319</v>
      </c>
      <c r="Y3742" s="9">
        <f t="shared" si="525"/>
        <v>0.10233364907501964</v>
      </c>
      <c r="Z3742" s="10">
        <f t="shared" si="526"/>
        <v>12707764.948453609</v>
      </c>
      <c r="AA3742" s="10">
        <f t="shared" si="527"/>
        <v>292278.59381443303</v>
      </c>
      <c r="AB3742" s="10">
        <f t="shared" si="528"/>
        <v>1</v>
      </c>
      <c r="AC3742" s="9">
        <f t="shared" si="529"/>
        <v>12326532</v>
      </c>
      <c r="AD3742" s="10">
        <f t="shared" si="530"/>
        <v>16592518.970783452</v>
      </c>
    </row>
    <row r="3743" spans="1:30" x14ac:dyDescent="0.2">
      <c r="A3743" t="s">
        <v>1243</v>
      </c>
      <c r="B3743" s="1">
        <v>43617</v>
      </c>
      <c r="C3743" t="s">
        <v>1411</v>
      </c>
      <c r="D3743" s="2">
        <v>12025</v>
      </c>
      <c r="E3743" s="2">
        <v>6137</v>
      </c>
      <c r="F3743" s="2">
        <v>0</v>
      </c>
      <c r="G3743" s="2">
        <v>0</v>
      </c>
      <c r="H3743" s="2"/>
      <c r="I3743" s="2">
        <v>0</v>
      </c>
      <c r="J3743" s="2">
        <v>0</v>
      </c>
      <c r="K3743" s="2">
        <v>0</v>
      </c>
      <c r="L3743" s="2">
        <v>5888</v>
      </c>
      <c r="M3743" s="2">
        <v>4.5404999999999998</v>
      </c>
      <c r="N3743" s="8">
        <f t="shared" si="522"/>
        <v>454050</v>
      </c>
      <c r="O3743" s="2">
        <v>3.0685000000000002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1.472</v>
      </c>
      <c r="W3743" s="2">
        <f t="shared" si="523"/>
        <v>24.916666666666668</v>
      </c>
      <c r="X3743" s="9">
        <f t="shared" si="524"/>
        <v>37.758835758835758</v>
      </c>
      <c r="Y3743" s="9">
        <f t="shared" si="525"/>
        <v>3.6835177972198506E-2</v>
      </c>
      <c r="Z3743" s="10">
        <f t="shared" si="526"/>
        <v>12707764.948453609</v>
      </c>
      <c r="AA3743" s="10">
        <f t="shared" si="527"/>
        <v>292278.59381443303</v>
      </c>
      <c r="AB3743" s="10">
        <f t="shared" si="528"/>
        <v>1</v>
      </c>
      <c r="AC3743" s="9">
        <f t="shared" si="529"/>
        <v>12326532</v>
      </c>
      <c r="AD3743" s="10">
        <f t="shared" si="530"/>
        <v>11036099.419662645</v>
      </c>
    </row>
    <row r="3744" spans="1:30" x14ac:dyDescent="0.2">
      <c r="A3744" t="s">
        <v>1243</v>
      </c>
      <c r="B3744" s="1">
        <v>43617</v>
      </c>
      <c r="C3744" t="s">
        <v>350</v>
      </c>
      <c r="D3744" s="2">
        <v>12393</v>
      </c>
      <c r="E3744" s="2">
        <v>0</v>
      </c>
      <c r="F3744" s="2">
        <v>10512</v>
      </c>
      <c r="G3744" s="2">
        <v>0</v>
      </c>
      <c r="H3744" s="2"/>
      <c r="I3744" s="2">
        <v>0</v>
      </c>
      <c r="J3744" s="2">
        <v>0</v>
      </c>
      <c r="K3744" s="2">
        <v>0</v>
      </c>
      <c r="L3744" s="2">
        <v>0</v>
      </c>
      <c r="M3744" s="2">
        <v>5.5602150000000004</v>
      </c>
      <c r="N3744" s="8">
        <f t="shared" si="522"/>
        <v>556021.5</v>
      </c>
      <c r="O3744" s="2">
        <v>0</v>
      </c>
      <c r="P3744" s="2">
        <v>5.4379500000000007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f t="shared" si="523"/>
        <v>24.916666666666668</v>
      </c>
      <c r="X3744" s="9">
        <f t="shared" si="524"/>
        <v>44.865770999757927</v>
      </c>
      <c r="Y3744" s="9">
        <f t="shared" si="525"/>
        <v>4.5107699391848416E-2</v>
      </c>
      <c r="Z3744" s="10">
        <f t="shared" si="526"/>
        <v>2541552.989690722</v>
      </c>
      <c r="AA3744" s="10">
        <f t="shared" si="527"/>
        <v>58455.718762886601</v>
      </c>
      <c r="AB3744" s="10">
        <f t="shared" si="528"/>
        <v>5</v>
      </c>
      <c r="AC3744" s="9">
        <f t="shared" si="529"/>
        <v>2465306.4</v>
      </c>
      <c r="AD3744" s="10">
        <f t="shared" si="530"/>
        <v>2622660.8916419232</v>
      </c>
    </row>
    <row r="3745" spans="1:30" x14ac:dyDescent="0.2">
      <c r="A3745" t="s">
        <v>1243</v>
      </c>
      <c r="B3745" s="1">
        <v>43617</v>
      </c>
      <c r="C3745" t="s">
        <v>351</v>
      </c>
      <c r="D3745" s="2">
        <v>1182</v>
      </c>
      <c r="E3745" s="2">
        <v>1182</v>
      </c>
      <c r="F3745" s="2">
        <v>0</v>
      </c>
      <c r="G3745" s="2">
        <v>0</v>
      </c>
      <c r="H3745" s="2"/>
      <c r="I3745" s="2">
        <v>0</v>
      </c>
      <c r="J3745" s="2">
        <v>0</v>
      </c>
      <c r="K3745" s="2">
        <v>0</v>
      </c>
      <c r="L3745" s="2">
        <v>0</v>
      </c>
      <c r="M3745" s="2">
        <v>0.17730000000000001</v>
      </c>
      <c r="N3745" s="8">
        <f t="shared" si="522"/>
        <v>17730</v>
      </c>
      <c r="O3745" s="2">
        <v>0.17730000000000001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s="2">
        <v>0</v>
      </c>
      <c r="V3745" s="2">
        <v>0</v>
      </c>
      <c r="W3745" s="2">
        <f t="shared" si="523"/>
        <v>24.916666666666668</v>
      </c>
      <c r="X3745" s="9">
        <f t="shared" si="524"/>
        <v>15</v>
      </c>
      <c r="Y3745" s="9">
        <f t="shared" si="525"/>
        <v>1.4383607652176621E-3</v>
      </c>
      <c r="Z3745" s="10">
        <f t="shared" si="526"/>
        <v>4235921.6494845366</v>
      </c>
      <c r="AA3745" s="10">
        <f t="shared" si="527"/>
        <v>97426.197938144338</v>
      </c>
      <c r="AB3745" s="10">
        <f t="shared" si="528"/>
        <v>3</v>
      </c>
      <c r="AC3745" s="9">
        <f t="shared" si="529"/>
        <v>4108844</v>
      </c>
      <c r="AD3745" s="10">
        <f t="shared" si="530"/>
        <v>1461392.969072165</v>
      </c>
    </row>
    <row r="3746" spans="1:30" x14ac:dyDescent="0.2">
      <c r="A3746" t="s">
        <v>1243</v>
      </c>
      <c r="B3746" s="1">
        <v>43617</v>
      </c>
      <c r="C3746" t="s">
        <v>1412</v>
      </c>
      <c r="D3746" s="2">
        <v>15671</v>
      </c>
      <c r="E3746" s="2">
        <v>3920</v>
      </c>
      <c r="F3746" s="2">
        <v>3842</v>
      </c>
      <c r="G3746" s="2">
        <v>4007</v>
      </c>
      <c r="H3746" s="2"/>
      <c r="I3746" s="2">
        <v>0</v>
      </c>
      <c r="J3746" s="2">
        <v>3902</v>
      </c>
      <c r="K3746" s="2">
        <v>0</v>
      </c>
      <c r="L3746" s="2">
        <v>0</v>
      </c>
      <c r="M3746" s="2">
        <v>7.2314500000000006</v>
      </c>
      <c r="N3746" s="8">
        <f t="shared" si="522"/>
        <v>723145.00000000012</v>
      </c>
      <c r="O3746" s="2">
        <v>1.96</v>
      </c>
      <c r="P3746" s="2">
        <v>2.1131000000000002</v>
      </c>
      <c r="Q3746" s="2">
        <v>1.40245</v>
      </c>
      <c r="R3746" s="2">
        <v>0</v>
      </c>
      <c r="S3746" s="2">
        <v>0</v>
      </c>
      <c r="T3746" s="2">
        <v>1.7559</v>
      </c>
      <c r="U3746" s="2">
        <v>0</v>
      </c>
      <c r="V3746" s="2">
        <v>0</v>
      </c>
      <c r="W3746" s="2">
        <f t="shared" si="523"/>
        <v>24.916666666666668</v>
      </c>
      <c r="X3746" s="9">
        <f t="shared" si="524"/>
        <v>46.145427860379051</v>
      </c>
      <c r="Y3746" s="9">
        <f t="shared" si="525"/>
        <v>5.8665730150215818E-2</v>
      </c>
      <c r="Z3746" s="10">
        <f t="shared" si="526"/>
        <v>4235921.6494845366</v>
      </c>
      <c r="AA3746" s="10">
        <f t="shared" si="527"/>
        <v>97426.197938144338</v>
      </c>
      <c r="AB3746" s="10">
        <f t="shared" si="528"/>
        <v>3</v>
      </c>
      <c r="AC3746" s="9">
        <f t="shared" si="529"/>
        <v>4108844</v>
      </c>
      <c r="AD3746" s="10">
        <f t="shared" si="530"/>
        <v>4495773.5886656502</v>
      </c>
    </row>
    <row r="3747" spans="1:30" x14ac:dyDescent="0.2">
      <c r="A3747" t="s">
        <v>1243</v>
      </c>
      <c r="B3747" s="1">
        <v>43617</v>
      </c>
      <c r="C3747" t="s">
        <v>219</v>
      </c>
      <c r="D3747" s="2">
        <v>1378</v>
      </c>
      <c r="E3747" s="2">
        <v>0</v>
      </c>
      <c r="F3747" s="2">
        <v>0</v>
      </c>
      <c r="G3747" s="2">
        <v>351</v>
      </c>
      <c r="H3747" s="2"/>
      <c r="I3747" s="2">
        <v>0</v>
      </c>
      <c r="J3747" s="2">
        <v>612</v>
      </c>
      <c r="K3747" s="2">
        <v>415</v>
      </c>
      <c r="L3747" s="2">
        <v>0</v>
      </c>
      <c r="M3747" s="2">
        <v>0.48125000000000001</v>
      </c>
      <c r="N3747" s="8">
        <f t="shared" si="522"/>
        <v>48125</v>
      </c>
      <c r="O3747" s="2">
        <v>0</v>
      </c>
      <c r="P3747" s="2">
        <v>0</v>
      </c>
      <c r="Q3747" s="2">
        <v>0.12285</v>
      </c>
      <c r="R3747" s="2">
        <v>0</v>
      </c>
      <c r="S3747" s="2">
        <v>0</v>
      </c>
      <c r="T3747" s="2">
        <v>0.27539999999999998</v>
      </c>
      <c r="U3747" s="2">
        <v>8.3000000000000004E-2</v>
      </c>
      <c r="V3747" s="2">
        <v>0</v>
      </c>
      <c r="W3747" s="2">
        <f t="shared" si="523"/>
        <v>24.916666666666668</v>
      </c>
      <c r="X3747" s="9">
        <f t="shared" si="524"/>
        <v>34.923802612481857</v>
      </c>
      <c r="Y3747" s="9">
        <f t="shared" si="525"/>
        <v>3.9041800240327126E-3</v>
      </c>
      <c r="Z3747" s="10">
        <f t="shared" si="526"/>
        <v>4235921.6494845366</v>
      </c>
      <c r="AA3747" s="10">
        <f t="shared" si="527"/>
        <v>97426.197938144338</v>
      </c>
      <c r="AB3747" s="10">
        <f t="shared" si="528"/>
        <v>3</v>
      </c>
      <c r="AC3747" s="9">
        <f t="shared" si="529"/>
        <v>4108844</v>
      </c>
      <c r="AD3747" s="10">
        <f t="shared" si="530"/>
        <v>3402493.3060763399</v>
      </c>
    </row>
    <row r="3748" spans="1:30" x14ac:dyDescent="0.2">
      <c r="A3748" t="s">
        <v>1243</v>
      </c>
      <c r="B3748" s="1">
        <v>43617</v>
      </c>
      <c r="C3748" t="s">
        <v>1413</v>
      </c>
      <c r="D3748" s="2">
        <v>3852</v>
      </c>
      <c r="E3748" s="2">
        <v>1466</v>
      </c>
      <c r="F3748" s="2">
        <v>0</v>
      </c>
      <c r="G3748" s="2">
        <v>0</v>
      </c>
      <c r="H3748" s="2"/>
      <c r="I3748" s="2">
        <v>0</v>
      </c>
      <c r="J3748" s="2">
        <v>1006</v>
      </c>
      <c r="K3748" s="2">
        <v>0</v>
      </c>
      <c r="L3748" s="2">
        <v>1380</v>
      </c>
      <c r="M3748" s="2">
        <v>1.5306999999999999</v>
      </c>
      <c r="N3748" s="8">
        <f t="shared" si="522"/>
        <v>153070</v>
      </c>
      <c r="O3748" s="2">
        <v>0.7330000000000001</v>
      </c>
      <c r="P3748" s="2">
        <v>0</v>
      </c>
      <c r="Q3748" s="2">
        <v>0</v>
      </c>
      <c r="R3748" s="2">
        <v>0</v>
      </c>
      <c r="S3748" s="2">
        <v>0</v>
      </c>
      <c r="T3748" s="2">
        <v>0.45269999999999999</v>
      </c>
      <c r="U3748" s="2">
        <v>0</v>
      </c>
      <c r="V3748" s="2">
        <v>0.34499999999999997</v>
      </c>
      <c r="W3748" s="2">
        <f t="shared" si="523"/>
        <v>24.916666666666668</v>
      </c>
      <c r="X3748" s="9">
        <f t="shared" si="524"/>
        <v>39.73779854620976</v>
      </c>
      <c r="Y3748" s="9">
        <f t="shared" si="525"/>
        <v>1.2417929065531165E-2</v>
      </c>
      <c r="Z3748" s="10">
        <f t="shared" si="526"/>
        <v>1815394.9926362301</v>
      </c>
      <c r="AA3748" s="10">
        <f t="shared" si="527"/>
        <v>41754.084830633292</v>
      </c>
      <c r="AB3748" s="10">
        <f t="shared" si="528"/>
        <v>7</v>
      </c>
      <c r="AC3748" s="9">
        <f t="shared" si="529"/>
        <v>1760933.142857143</v>
      </c>
      <c r="AD3748" s="10">
        <f t="shared" si="530"/>
        <v>1659215.4114810587</v>
      </c>
    </row>
    <row r="3749" spans="1:30" x14ac:dyDescent="0.2">
      <c r="A3749" t="s">
        <v>1243</v>
      </c>
      <c r="B3749" s="1">
        <v>43617</v>
      </c>
      <c r="C3749" t="s">
        <v>352</v>
      </c>
      <c r="D3749" s="2">
        <v>181</v>
      </c>
      <c r="E3749" s="2">
        <v>0</v>
      </c>
      <c r="F3749" s="2">
        <v>0</v>
      </c>
      <c r="G3749" s="2">
        <v>0</v>
      </c>
      <c r="H3749" s="2"/>
      <c r="I3749" s="2">
        <v>0</v>
      </c>
      <c r="J3749" s="2">
        <v>0</v>
      </c>
      <c r="K3749" s="2">
        <v>0</v>
      </c>
      <c r="L3749" s="2">
        <v>0</v>
      </c>
      <c r="M3749" s="2">
        <v>4.6155000000000002E-2</v>
      </c>
      <c r="N3749" s="8">
        <f t="shared" si="522"/>
        <v>4615.5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f t="shared" si="523"/>
        <v>24.916666666666668</v>
      </c>
      <c r="X3749" s="9">
        <f t="shared" si="524"/>
        <v>25.5</v>
      </c>
      <c r="Y3749" s="9">
        <f t="shared" si="525"/>
        <v>3.7443621612307502E-4</v>
      </c>
      <c r="Z3749" s="10">
        <f t="shared" si="526"/>
        <v>2541552.989690722</v>
      </c>
      <c r="AA3749" s="10">
        <f t="shared" si="527"/>
        <v>58455.718762886601</v>
      </c>
      <c r="AB3749" s="10">
        <f t="shared" si="528"/>
        <v>5</v>
      </c>
      <c r="AC3749" s="9">
        <f t="shared" si="529"/>
        <v>2465306.4</v>
      </c>
      <c r="AD3749" s="10">
        <f t="shared" si="530"/>
        <v>1490620.8284536083</v>
      </c>
    </row>
    <row r="3750" spans="1:30" x14ac:dyDescent="0.2">
      <c r="A3750" t="s">
        <v>1243</v>
      </c>
      <c r="B3750" s="1">
        <v>43617</v>
      </c>
      <c r="C3750" t="s">
        <v>535</v>
      </c>
      <c r="D3750" s="2">
        <v>15198</v>
      </c>
      <c r="E3750" s="2">
        <v>4414</v>
      </c>
      <c r="F3750" s="2">
        <v>0</v>
      </c>
      <c r="G3750" s="2">
        <v>0</v>
      </c>
      <c r="H3750" s="2"/>
      <c r="I3750" s="2">
        <v>0</v>
      </c>
      <c r="J3750" s="2">
        <v>10784</v>
      </c>
      <c r="K3750" s="2">
        <v>0</v>
      </c>
      <c r="L3750" s="2">
        <v>0</v>
      </c>
      <c r="M3750" s="2">
        <v>7.0598000000000001</v>
      </c>
      <c r="N3750" s="8">
        <f t="shared" si="522"/>
        <v>705980</v>
      </c>
      <c r="O3750" s="2">
        <v>2.2069999999999999</v>
      </c>
      <c r="P3750" s="2">
        <v>0</v>
      </c>
      <c r="Q3750" s="2">
        <v>0</v>
      </c>
      <c r="R3750" s="2">
        <v>0</v>
      </c>
      <c r="S3750" s="2">
        <v>0</v>
      </c>
      <c r="T3750" s="2">
        <v>4.8528000000000002</v>
      </c>
      <c r="U3750" s="2">
        <v>0</v>
      </c>
      <c r="V3750" s="2">
        <v>0</v>
      </c>
      <c r="W3750" s="2">
        <f t="shared" si="523"/>
        <v>24.916666666666668</v>
      </c>
      <c r="X3750" s="9">
        <f t="shared" si="524"/>
        <v>46.452164758520858</v>
      </c>
      <c r="Y3750" s="9">
        <f t="shared" si="525"/>
        <v>5.7273205472553025E-2</v>
      </c>
      <c r="Z3750" s="10">
        <f t="shared" si="526"/>
        <v>1411973.8831615122</v>
      </c>
      <c r="AA3750" s="10">
        <f t="shared" si="527"/>
        <v>32475.399312714781</v>
      </c>
      <c r="AB3750" s="10">
        <f t="shared" si="528"/>
        <v>9</v>
      </c>
      <c r="AC3750" s="9">
        <f t="shared" si="529"/>
        <v>1369614.6666666667</v>
      </c>
      <c r="AD3750" s="10">
        <f t="shared" si="530"/>
        <v>1508552.5994729821</v>
      </c>
    </row>
    <row r="3751" spans="1:30" x14ac:dyDescent="0.2">
      <c r="A3751" t="s">
        <v>1243</v>
      </c>
      <c r="B3751" s="1">
        <v>43617</v>
      </c>
      <c r="C3751" t="s">
        <v>363</v>
      </c>
      <c r="D3751" s="2">
        <v>1082</v>
      </c>
      <c r="E3751" s="2">
        <v>0</v>
      </c>
      <c r="F3751" s="2">
        <v>0</v>
      </c>
      <c r="G3751" s="2">
        <v>956</v>
      </c>
      <c r="H3751" s="2"/>
      <c r="I3751" s="2">
        <v>0</v>
      </c>
      <c r="J3751" s="2">
        <v>0</v>
      </c>
      <c r="K3751" s="2">
        <v>0</v>
      </c>
      <c r="L3751" s="2">
        <v>0</v>
      </c>
      <c r="M3751" s="2">
        <v>0.43574999999999997</v>
      </c>
      <c r="N3751" s="8">
        <f t="shared" si="522"/>
        <v>43575</v>
      </c>
      <c r="O3751" s="2">
        <v>0</v>
      </c>
      <c r="P3751" s="2">
        <v>0</v>
      </c>
      <c r="Q3751" s="2">
        <v>0.36645000000000005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f t="shared" si="523"/>
        <v>24.916666666666668</v>
      </c>
      <c r="X3751" s="9">
        <f t="shared" si="524"/>
        <v>40.272643253234747</v>
      </c>
      <c r="Y3751" s="9">
        <f t="shared" si="525"/>
        <v>3.5350575490332562E-3</v>
      </c>
      <c r="Z3751" s="10">
        <f t="shared" si="526"/>
        <v>1815394.9926362301</v>
      </c>
      <c r="AA3751" s="10">
        <f t="shared" si="527"/>
        <v>41754.084830633292</v>
      </c>
      <c r="AB3751" s="10">
        <f t="shared" si="528"/>
        <v>7</v>
      </c>
      <c r="AC3751" s="9">
        <f t="shared" si="529"/>
        <v>1760933.142857143</v>
      </c>
      <c r="AD3751" s="10">
        <f t="shared" si="530"/>
        <v>1681547.3627493952</v>
      </c>
    </row>
    <row r="3752" spans="1:30" x14ac:dyDescent="0.2">
      <c r="A3752" t="s">
        <v>1243</v>
      </c>
      <c r="B3752" s="1">
        <v>43617</v>
      </c>
      <c r="C3752" t="s">
        <v>1414</v>
      </c>
      <c r="D3752" s="2">
        <v>2373</v>
      </c>
      <c r="E3752" s="2">
        <v>1179</v>
      </c>
      <c r="F3752" s="2">
        <v>0</v>
      </c>
      <c r="G3752" s="2">
        <v>0</v>
      </c>
      <c r="H3752" s="2"/>
      <c r="I3752" s="2">
        <v>0</v>
      </c>
      <c r="J3752" s="2">
        <v>0</v>
      </c>
      <c r="K3752" s="2">
        <v>0</v>
      </c>
      <c r="L3752" s="2">
        <v>1194</v>
      </c>
      <c r="M3752" s="2">
        <v>0.88800000000000001</v>
      </c>
      <c r="N3752" s="8">
        <f t="shared" si="522"/>
        <v>88800</v>
      </c>
      <c r="O3752" s="2">
        <v>0.58950000000000002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s="2">
        <v>0</v>
      </c>
      <c r="V3752" s="2">
        <v>0.29849999999999999</v>
      </c>
      <c r="W3752" s="2">
        <f t="shared" si="523"/>
        <v>24.916666666666668</v>
      </c>
      <c r="X3752" s="9">
        <f t="shared" si="524"/>
        <v>37.420986093552465</v>
      </c>
      <c r="Y3752" s="9">
        <f t="shared" si="525"/>
        <v>7.2039726988904909E-3</v>
      </c>
      <c r="Z3752" s="10">
        <f t="shared" si="526"/>
        <v>12707764.948453609</v>
      </c>
      <c r="AA3752" s="10">
        <f t="shared" si="527"/>
        <v>292278.59381443303</v>
      </c>
      <c r="AB3752" s="10">
        <f t="shared" si="528"/>
        <v>1</v>
      </c>
      <c r="AC3752" s="9">
        <f t="shared" si="529"/>
        <v>12326532</v>
      </c>
      <c r="AD3752" s="10">
        <f t="shared" si="530"/>
        <v>10937353.194572968</v>
      </c>
    </row>
    <row r="3753" spans="1:30" x14ac:dyDescent="0.2">
      <c r="A3753" t="s">
        <v>1243</v>
      </c>
      <c r="B3753" s="1">
        <v>43617</v>
      </c>
      <c r="C3753" t="s">
        <v>1356</v>
      </c>
      <c r="D3753" s="2">
        <v>405</v>
      </c>
      <c r="E3753" s="2">
        <v>0</v>
      </c>
      <c r="F3753" s="2">
        <v>0</v>
      </c>
      <c r="G3753" s="2">
        <v>405</v>
      </c>
      <c r="H3753" s="2"/>
      <c r="I3753" s="2">
        <v>0</v>
      </c>
      <c r="J3753" s="2">
        <v>0</v>
      </c>
      <c r="K3753" s="2">
        <v>0</v>
      </c>
      <c r="L3753" s="2">
        <v>0</v>
      </c>
      <c r="M3753" s="2">
        <v>0.14174999999999999</v>
      </c>
      <c r="N3753" s="8">
        <f t="shared" si="522"/>
        <v>14174.999999999998</v>
      </c>
      <c r="O3753" s="2">
        <v>0</v>
      </c>
      <c r="P3753" s="2">
        <v>0</v>
      </c>
      <c r="Q3753" s="2">
        <v>0.14174999999999999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f t="shared" si="523"/>
        <v>24.916666666666668</v>
      </c>
      <c r="X3753" s="9">
        <f t="shared" si="524"/>
        <v>34.999999999999993</v>
      </c>
      <c r="Y3753" s="9">
        <f t="shared" si="525"/>
        <v>1.1499584798059987E-3</v>
      </c>
      <c r="Z3753" s="10">
        <f t="shared" si="526"/>
        <v>12707764.948453609</v>
      </c>
      <c r="AA3753" s="10">
        <f t="shared" si="527"/>
        <v>292278.59381443303</v>
      </c>
      <c r="AB3753" s="10">
        <f t="shared" si="528"/>
        <v>1</v>
      </c>
      <c r="AC3753" s="9">
        <f t="shared" si="529"/>
        <v>12326532</v>
      </c>
      <c r="AD3753" s="10">
        <f t="shared" si="530"/>
        <v>10229750.783505155</v>
      </c>
    </row>
    <row r="3754" spans="1:30" x14ac:dyDescent="0.2">
      <c r="A3754" t="s">
        <v>1243</v>
      </c>
      <c r="B3754" s="1">
        <v>43617</v>
      </c>
      <c r="C3754" t="s">
        <v>232</v>
      </c>
      <c r="D3754" s="2">
        <v>9298</v>
      </c>
      <c r="E3754" s="2">
        <v>0</v>
      </c>
      <c r="F3754" s="2">
        <v>1253</v>
      </c>
      <c r="G3754" s="2">
        <v>4110</v>
      </c>
      <c r="H3754" s="2"/>
      <c r="I3754" s="2">
        <v>3935</v>
      </c>
      <c r="J3754" s="2">
        <v>0</v>
      </c>
      <c r="K3754" s="2">
        <v>0</v>
      </c>
      <c r="L3754" s="2">
        <v>0</v>
      </c>
      <c r="M3754" s="2">
        <v>3.2339000000000002</v>
      </c>
      <c r="N3754" s="8">
        <f t="shared" si="522"/>
        <v>323390</v>
      </c>
      <c r="O3754" s="2">
        <v>0</v>
      </c>
      <c r="P3754" s="2">
        <v>0.68915000000000004</v>
      </c>
      <c r="Q3754" s="2">
        <v>1.1857</v>
      </c>
      <c r="R3754" s="2">
        <v>0</v>
      </c>
      <c r="S3754" s="2">
        <v>1.3590499999999999</v>
      </c>
      <c r="T3754" s="2">
        <v>0</v>
      </c>
      <c r="U3754" s="2">
        <v>0</v>
      </c>
      <c r="V3754" s="2">
        <v>0</v>
      </c>
      <c r="W3754" s="2">
        <f t="shared" si="523"/>
        <v>24.916666666666668</v>
      </c>
      <c r="X3754" s="9">
        <f t="shared" si="524"/>
        <v>34.780597978059795</v>
      </c>
      <c r="Y3754" s="9">
        <f t="shared" si="525"/>
        <v>2.6235278503313017E-2</v>
      </c>
      <c r="Z3754" s="10">
        <f t="shared" si="526"/>
        <v>1270776.494845361</v>
      </c>
      <c r="AA3754" s="10">
        <f t="shared" si="527"/>
        <v>29227.859381443301</v>
      </c>
      <c r="AB3754" s="10">
        <f t="shared" si="528"/>
        <v>10</v>
      </c>
      <c r="AC3754" s="9">
        <f t="shared" si="529"/>
        <v>1232653.2</v>
      </c>
      <c r="AD3754" s="10">
        <f t="shared" si="530"/>
        <v>1016562.4269052428</v>
      </c>
    </row>
    <row r="3755" spans="1:30" x14ac:dyDescent="0.2">
      <c r="A3755" t="s">
        <v>1243</v>
      </c>
      <c r="B3755" s="1">
        <v>43617</v>
      </c>
      <c r="C3755" t="s">
        <v>235</v>
      </c>
      <c r="D3755" s="2">
        <v>202713</v>
      </c>
      <c r="E3755" s="2">
        <v>53386</v>
      </c>
      <c r="F3755" s="2">
        <v>23011</v>
      </c>
      <c r="G3755" s="2">
        <v>43635</v>
      </c>
      <c r="H3755" s="2"/>
      <c r="I3755" s="2">
        <v>11202</v>
      </c>
      <c r="J3755" s="2">
        <v>40260</v>
      </c>
      <c r="K3755" s="2">
        <v>0</v>
      </c>
      <c r="L3755" s="2">
        <v>9186</v>
      </c>
      <c r="M3755" s="2">
        <v>100.51104500000001</v>
      </c>
      <c r="N3755" s="8">
        <f t="shared" si="522"/>
        <v>10051104.500000002</v>
      </c>
      <c r="O3755" s="2">
        <v>21.315150000000003</v>
      </c>
      <c r="P3755" s="2">
        <v>14.468275</v>
      </c>
      <c r="Q3755" s="2">
        <v>26.427969999999998</v>
      </c>
      <c r="R3755" s="2">
        <v>0</v>
      </c>
      <c r="S3755" s="2">
        <v>8.0914999999999999</v>
      </c>
      <c r="T3755" s="2">
        <v>21.045900000000003</v>
      </c>
      <c r="U3755" s="2">
        <v>0</v>
      </c>
      <c r="V3755" s="2">
        <v>2.2965</v>
      </c>
      <c r="W3755" s="2">
        <f t="shared" si="523"/>
        <v>24.916666666666668</v>
      </c>
      <c r="X3755" s="9">
        <f t="shared" si="524"/>
        <v>49.582930053819943</v>
      </c>
      <c r="Y3755" s="9">
        <f t="shared" si="525"/>
        <v>0.81540408121278574</v>
      </c>
      <c r="Z3755" s="10">
        <f t="shared" si="526"/>
        <v>747515.58520315343</v>
      </c>
      <c r="AA3755" s="10">
        <f t="shared" si="527"/>
        <v>17192.858459672527</v>
      </c>
      <c r="AB3755" s="10">
        <f t="shared" si="528"/>
        <v>17</v>
      </c>
      <c r="AC3755" s="9">
        <f t="shared" si="529"/>
        <v>725090.1176470588</v>
      </c>
      <c r="AD3755" s="10">
        <f t="shared" si="530"/>
        <v>852472.29843116936</v>
      </c>
    </row>
    <row r="3756" spans="1:30" x14ac:dyDescent="0.2">
      <c r="A3756" t="s">
        <v>1243</v>
      </c>
      <c r="B3756" s="1">
        <v>43617</v>
      </c>
      <c r="C3756" t="s">
        <v>1357</v>
      </c>
      <c r="D3756" s="2">
        <v>1804</v>
      </c>
      <c r="E3756" s="2">
        <v>0</v>
      </c>
      <c r="F3756" s="2">
        <v>1804</v>
      </c>
      <c r="G3756" s="2">
        <v>0</v>
      </c>
      <c r="H3756" s="2"/>
      <c r="I3756" s="2">
        <v>0</v>
      </c>
      <c r="J3756" s="2">
        <v>0</v>
      </c>
      <c r="K3756" s="2">
        <v>0</v>
      </c>
      <c r="L3756" s="2">
        <v>0</v>
      </c>
      <c r="M3756" s="2">
        <v>0.99219999999999997</v>
      </c>
      <c r="N3756" s="8">
        <f t="shared" si="522"/>
        <v>99220</v>
      </c>
      <c r="O3756" s="2">
        <v>0</v>
      </c>
      <c r="P3756" s="2">
        <v>0.99219999999999997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f t="shared" si="523"/>
        <v>24.916666666666668</v>
      </c>
      <c r="X3756" s="9">
        <f t="shared" si="524"/>
        <v>55</v>
      </c>
      <c r="Y3756" s="9">
        <f t="shared" si="525"/>
        <v>8.0493037295485872E-3</v>
      </c>
      <c r="Z3756" s="10">
        <f t="shared" si="526"/>
        <v>4235921.6494845366</v>
      </c>
      <c r="AA3756" s="10">
        <f t="shared" si="527"/>
        <v>97426.197938144338</v>
      </c>
      <c r="AB3756" s="10">
        <f t="shared" si="528"/>
        <v>3</v>
      </c>
      <c r="AC3756" s="9">
        <f t="shared" si="529"/>
        <v>4108844</v>
      </c>
      <c r="AD3756" s="10">
        <f t="shared" si="530"/>
        <v>5358440.8865979388</v>
      </c>
    </row>
    <row r="3757" spans="1:30" x14ac:dyDescent="0.2">
      <c r="A3757" t="s">
        <v>1243</v>
      </c>
      <c r="B3757" s="1">
        <v>43647</v>
      </c>
      <c r="C3757" t="s">
        <v>465</v>
      </c>
      <c r="D3757" s="2">
        <v>1616</v>
      </c>
      <c r="E3757" s="2">
        <v>797</v>
      </c>
      <c r="F3757" s="2">
        <v>0</v>
      </c>
      <c r="G3757" s="2">
        <v>0</v>
      </c>
      <c r="H3757" s="2"/>
      <c r="I3757" s="2">
        <v>0</v>
      </c>
      <c r="J3757" s="2">
        <v>0</v>
      </c>
      <c r="K3757" s="2">
        <v>0</v>
      </c>
      <c r="L3757" s="2">
        <v>819</v>
      </c>
      <c r="M3757" s="2">
        <v>0.60325000000000006</v>
      </c>
      <c r="N3757" s="8">
        <f t="shared" si="522"/>
        <v>60325.000000000007</v>
      </c>
      <c r="O3757" s="2">
        <v>0.39850000000000002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s="2">
        <v>0</v>
      </c>
      <c r="V3757" s="2">
        <v>0.20474999999999999</v>
      </c>
      <c r="W3757" s="2">
        <f t="shared" si="523"/>
        <v>24.916666666666668</v>
      </c>
      <c r="X3757" s="9">
        <f t="shared" si="524"/>
        <v>37.329826732673268</v>
      </c>
      <c r="Y3757" s="9">
        <f t="shared" si="525"/>
        <v>4.8939150119433434E-3</v>
      </c>
      <c r="Z3757" s="10">
        <f t="shared" si="526"/>
        <v>12707764.948453609</v>
      </c>
      <c r="AA3757" s="10">
        <f t="shared" si="527"/>
        <v>292278.59381443303</v>
      </c>
      <c r="AB3757" s="10">
        <f t="shared" si="528"/>
        <v>1</v>
      </c>
      <c r="AC3757" s="9">
        <f t="shared" si="529"/>
        <v>12326532</v>
      </c>
      <c r="AD3757" s="10">
        <f t="shared" si="530"/>
        <v>10910709.264762174</v>
      </c>
    </row>
    <row r="3758" spans="1:30" x14ac:dyDescent="0.2">
      <c r="A3758" t="s">
        <v>1243</v>
      </c>
      <c r="B3758" s="1">
        <v>43647</v>
      </c>
      <c r="C3758" t="s">
        <v>1166</v>
      </c>
      <c r="D3758" s="2">
        <v>13035</v>
      </c>
      <c r="E3758" s="2">
        <v>4133</v>
      </c>
      <c r="F3758" s="2">
        <v>0</v>
      </c>
      <c r="G3758" s="2">
        <v>4446</v>
      </c>
      <c r="H3758" s="2"/>
      <c r="I3758" s="2">
        <v>0</v>
      </c>
      <c r="J3758" s="2">
        <v>0</v>
      </c>
      <c r="K3758" s="2">
        <v>4456</v>
      </c>
      <c r="L3758" s="2">
        <v>0</v>
      </c>
      <c r="M3758" s="2">
        <v>4.5137999999999998</v>
      </c>
      <c r="N3758" s="8">
        <f t="shared" si="522"/>
        <v>451380</v>
      </c>
      <c r="O3758" s="2">
        <v>2.0665</v>
      </c>
      <c r="P3758" s="2">
        <v>0</v>
      </c>
      <c r="Q3758" s="2">
        <v>1.5561</v>
      </c>
      <c r="R3758" s="2">
        <v>0</v>
      </c>
      <c r="S3758" s="2">
        <v>0</v>
      </c>
      <c r="T3758" s="2">
        <v>0</v>
      </c>
      <c r="U3758" s="2">
        <v>0.89119999999999999</v>
      </c>
      <c r="V3758" s="2">
        <v>0</v>
      </c>
      <c r="W3758" s="2">
        <f t="shared" si="523"/>
        <v>24.916666666666668</v>
      </c>
      <c r="X3758" s="9">
        <f t="shared" si="524"/>
        <v>34.628308400460298</v>
      </c>
      <c r="Y3758" s="9">
        <f t="shared" si="525"/>
        <v>3.6618572036319706E-2</v>
      </c>
      <c r="Z3758" s="10">
        <f t="shared" si="526"/>
        <v>6353882.4742268045</v>
      </c>
      <c r="AA3758" s="10">
        <f t="shared" si="527"/>
        <v>146139.29690721651</v>
      </c>
      <c r="AB3758" s="10">
        <f t="shared" si="528"/>
        <v>2</v>
      </c>
      <c r="AC3758" s="9">
        <f t="shared" si="529"/>
        <v>6163266</v>
      </c>
      <c r="AD3758" s="10">
        <f t="shared" si="530"/>
        <v>5060556.6427295273</v>
      </c>
    </row>
    <row r="3759" spans="1:30" x14ac:dyDescent="0.2">
      <c r="A3759" t="s">
        <v>1243</v>
      </c>
      <c r="B3759" s="1">
        <v>43647</v>
      </c>
      <c r="C3759" t="s">
        <v>1006</v>
      </c>
      <c r="D3759" s="2">
        <v>60002</v>
      </c>
      <c r="E3759" s="2">
        <v>0</v>
      </c>
      <c r="F3759" s="2">
        <v>0</v>
      </c>
      <c r="G3759" s="2">
        <v>0</v>
      </c>
      <c r="H3759" s="2"/>
      <c r="I3759" s="2">
        <v>27366</v>
      </c>
      <c r="J3759" s="2">
        <v>21511</v>
      </c>
      <c r="K3759" s="2">
        <v>11125</v>
      </c>
      <c r="L3759" s="2">
        <v>0</v>
      </c>
      <c r="M3759" s="2">
        <v>29.704049999999999</v>
      </c>
      <c r="N3759" s="8">
        <f t="shared" si="522"/>
        <v>2970405</v>
      </c>
      <c r="O3759" s="2">
        <v>0</v>
      </c>
      <c r="P3759" s="2">
        <v>0</v>
      </c>
      <c r="Q3759" s="2">
        <v>0</v>
      </c>
      <c r="R3759" s="2">
        <v>0</v>
      </c>
      <c r="S3759" s="2">
        <v>17.799099999999999</v>
      </c>
      <c r="T3759" s="2">
        <v>9.6799500000000016</v>
      </c>
      <c r="U3759" s="2">
        <v>2.2250000000000001</v>
      </c>
      <c r="V3759" s="2">
        <v>0</v>
      </c>
      <c r="W3759" s="2">
        <f t="shared" si="523"/>
        <v>24.916666666666668</v>
      </c>
      <c r="X3759" s="9">
        <f t="shared" si="524"/>
        <v>49.505099830005669</v>
      </c>
      <c r="Y3759" s="9">
        <f t="shared" si="525"/>
        <v>0.24097653743972758</v>
      </c>
      <c r="Z3759" s="10">
        <f t="shared" si="526"/>
        <v>1588470.6185567011</v>
      </c>
      <c r="AA3759" s="10">
        <f t="shared" si="527"/>
        <v>36534.824226804129</v>
      </c>
      <c r="AB3759" s="10">
        <f t="shared" si="528"/>
        <v>8</v>
      </c>
      <c r="AC3759" s="9">
        <f t="shared" si="529"/>
        <v>1540816.5</v>
      </c>
      <c r="AD3759" s="10">
        <f t="shared" si="530"/>
        <v>1808660.1206196481</v>
      </c>
    </row>
    <row r="3760" spans="1:30" x14ac:dyDescent="0.2">
      <c r="A3760" t="s">
        <v>1243</v>
      </c>
      <c r="B3760" s="1">
        <v>43647</v>
      </c>
      <c r="C3760" t="s">
        <v>1415</v>
      </c>
      <c r="D3760" s="2">
        <v>1380</v>
      </c>
      <c r="E3760" s="2">
        <v>470</v>
      </c>
      <c r="F3760" s="2">
        <v>305</v>
      </c>
      <c r="G3760" s="2">
        <v>0</v>
      </c>
      <c r="H3760" s="2"/>
      <c r="I3760" s="2">
        <v>605</v>
      </c>
      <c r="J3760" s="2">
        <v>0</v>
      </c>
      <c r="K3760" s="2">
        <v>0</v>
      </c>
      <c r="L3760" s="2">
        <v>0</v>
      </c>
      <c r="M3760" s="2">
        <v>0.73550000000000004</v>
      </c>
      <c r="N3760" s="8">
        <f t="shared" si="522"/>
        <v>73550</v>
      </c>
      <c r="O3760" s="2">
        <v>0.23499999999999999</v>
      </c>
      <c r="P3760" s="2">
        <v>0.16775000000000001</v>
      </c>
      <c r="Q3760" s="2">
        <v>0</v>
      </c>
      <c r="R3760" s="2">
        <v>0</v>
      </c>
      <c r="S3760" s="2">
        <v>0.33274999999999999</v>
      </c>
      <c r="T3760" s="2">
        <v>0</v>
      </c>
      <c r="U3760" s="2">
        <v>0</v>
      </c>
      <c r="V3760" s="2">
        <v>0</v>
      </c>
      <c r="W3760" s="2">
        <f t="shared" si="523"/>
        <v>24.916666666666668</v>
      </c>
      <c r="X3760" s="9">
        <f t="shared" si="524"/>
        <v>53.29710144927536</v>
      </c>
      <c r="Y3760" s="9">
        <f t="shared" si="525"/>
        <v>5.9668039640022024E-3</v>
      </c>
      <c r="Z3760" s="10">
        <f t="shared" si="526"/>
        <v>12707764.948453609</v>
      </c>
      <c r="AA3760" s="10">
        <f t="shared" si="527"/>
        <v>292278.59381443303</v>
      </c>
      <c r="AB3760" s="10">
        <f t="shared" si="528"/>
        <v>1</v>
      </c>
      <c r="AC3760" s="9">
        <f t="shared" si="529"/>
        <v>12326532</v>
      </c>
      <c r="AD3760" s="10">
        <f t="shared" si="530"/>
        <v>15577601.865979383</v>
      </c>
    </row>
    <row r="3761" spans="1:30" x14ac:dyDescent="0.2">
      <c r="A3761" t="s">
        <v>1243</v>
      </c>
      <c r="B3761" s="1">
        <v>43647</v>
      </c>
      <c r="C3761" t="s">
        <v>366</v>
      </c>
      <c r="D3761" s="2">
        <v>9219</v>
      </c>
      <c r="E3761" s="2">
        <v>0</v>
      </c>
      <c r="F3761" s="2">
        <v>30</v>
      </c>
      <c r="G3761" s="2">
        <v>5573</v>
      </c>
      <c r="H3761" s="2"/>
      <c r="I3761" s="2">
        <v>0</v>
      </c>
      <c r="J3761" s="2">
        <v>0</v>
      </c>
      <c r="K3761" s="2">
        <v>0</v>
      </c>
      <c r="L3761" s="2">
        <v>0</v>
      </c>
      <c r="M3761" s="2">
        <v>3.6660499999999998</v>
      </c>
      <c r="N3761" s="8">
        <f t="shared" si="522"/>
        <v>366605</v>
      </c>
      <c r="O3761" s="2">
        <v>0</v>
      </c>
      <c r="P3761" s="2">
        <v>7.4999999999999997E-3</v>
      </c>
      <c r="Q3761" s="2">
        <v>1.6697500000000001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f t="shared" si="523"/>
        <v>24.916666666666668</v>
      </c>
      <c r="X3761" s="9">
        <f t="shared" si="524"/>
        <v>39.766243627291466</v>
      </c>
      <c r="Y3761" s="9">
        <f t="shared" si="525"/>
        <v>2.974113075762104E-2</v>
      </c>
      <c r="Z3761" s="10">
        <f t="shared" si="526"/>
        <v>1588470.6185567011</v>
      </c>
      <c r="AA3761" s="10">
        <f t="shared" si="527"/>
        <v>36534.824226804129</v>
      </c>
      <c r="AB3761" s="10">
        <f t="shared" si="528"/>
        <v>8</v>
      </c>
      <c r="AC3761" s="9">
        <f t="shared" si="529"/>
        <v>1540816.5</v>
      </c>
      <c r="AD3761" s="10">
        <f t="shared" si="530"/>
        <v>1452852.7210833635</v>
      </c>
    </row>
    <row r="3762" spans="1:30" x14ac:dyDescent="0.2">
      <c r="A3762" t="s">
        <v>1243</v>
      </c>
      <c r="B3762" s="1">
        <v>43647</v>
      </c>
      <c r="C3762" t="s">
        <v>640</v>
      </c>
      <c r="D3762" s="2">
        <v>20167</v>
      </c>
      <c r="E3762" s="2">
        <v>0</v>
      </c>
      <c r="F3762" s="2">
        <v>20167</v>
      </c>
      <c r="G3762" s="2">
        <v>0</v>
      </c>
      <c r="H3762" s="2"/>
      <c r="I3762" s="2">
        <v>0</v>
      </c>
      <c r="J3762" s="2">
        <v>0</v>
      </c>
      <c r="K3762" s="2">
        <v>0</v>
      </c>
      <c r="L3762" s="2">
        <v>0</v>
      </c>
      <c r="M3762" s="2">
        <v>5.0417500000000004</v>
      </c>
      <c r="N3762" s="8">
        <f t="shared" si="522"/>
        <v>504175.00000000006</v>
      </c>
      <c r="O3762" s="2">
        <v>0</v>
      </c>
      <c r="P3762" s="2">
        <v>5.0417500000000004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f t="shared" si="523"/>
        <v>24.916666666666668</v>
      </c>
      <c r="X3762" s="9">
        <f t="shared" si="524"/>
        <v>25.000000000000004</v>
      </c>
      <c r="Y3762" s="9">
        <f t="shared" si="525"/>
        <v>4.0901609633593621E-2</v>
      </c>
      <c r="Z3762" s="10">
        <f t="shared" si="526"/>
        <v>2117960.8247422683</v>
      </c>
      <c r="AA3762" s="10">
        <f t="shared" si="527"/>
        <v>48713.098969072169</v>
      </c>
      <c r="AB3762" s="10">
        <f t="shared" si="528"/>
        <v>6</v>
      </c>
      <c r="AC3762" s="9">
        <f t="shared" si="529"/>
        <v>2054422</v>
      </c>
      <c r="AD3762" s="10">
        <f t="shared" si="530"/>
        <v>1217827.4742268045</v>
      </c>
    </row>
    <row r="3763" spans="1:30" x14ac:dyDescent="0.2">
      <c r="A3763" t="s">
        <v>1243</v>
      </c>
      <c r="B3763" s="1">
        <v>43647</v>
      </c>
      <c r="C3763" t="s">
        <v>25</v>
      </c>
      <c r="D3763" s="2">
        <v>110319</v>
      </c>
      <c r="E3763" s="2">
        <v>2871</v>
      </c>
      <c r="F3763" s="2">
        <v>2806</v>
      </c>
      <c r="G3763" s="2">
        <v>22252</v>
      </c>
      <c r="H3763" s="2">
        <v>20177</v>
      </c>
      <c r="I3763" s="2">
        <v>1877</v>
      </c>
      <c r="J3763" s="2">
        <v>24323</v>
      </c>
      <c r="K3763" s="2">
        <v>17612</v>
      </c>
      <c r="L3763" s="2">
        <v>16292</v>
      </c>
      <c r="M3763" s="2">
        <v>41.955345000000008</v>
      </c>
      <c r="N3763" s="8">
        <f t="shared" si="522"/>
        <v>4195534.5000000009</v>
      </c>
      <c r="O3763" s="2">
        <v>2.6536499999999998</v>
      </c>
      <c r="P3763" s="2">
        <v>1.97035</v>
      </c>
      <c r="Q3763" s="2">
        <v>8.7668699999999991</v>
      </c>
      <c r="R3763" s="2">
        <v>8.0458749999999988</v>
      </c>
      <c r="S3763" s="2">
        <v>1.22275</v>
      </c>
      <c r="T3763" s="2">
        <v>10.950199999999999</v>
      </c>
      <c r="U3763" s="2">
        <v>3.5223999999999998</v>
      </c>
      <c r="V3763" s="2">
        <v>4.0730000000000004</v>
      </c>
      <c r="W3763" s="2">
        <f t="shared" si="523"/>
        <v>24.916666666666668</v>
      </c>
      <c r="X3763" s="9">
        <f t="shared" si="524"/>
        <v>38.030933021510357</v>
      </c>
      <c r="Y3763" s="9">
        <f t="shared" si="525"/>
        <v>0.34036617111771589</v>
      </c>
      <c r="Z3763" s="10">
        <f t="shared" si="526"/>
        <v>635388.24742268049</v>
      </c>
      <c r="AA3763" s="10">
        <f t="shared" si="527"/>
        <v>14613.92969072165</v>
      </c>
      <c r="AB3763" s="10">
        <f t="shared" si="528"/>
        <v>20</v>
      </c>
      <c r="AC3763" s="9">
        <f t="shared" si="529"/>
        <v>616326.6</v>
      </c>
      <c r="AD3763" s="10">
        <f t="shared" si="530"/>
        <v>555781.38124889671</v>
      </c>
    </row>
    <row r="3764" spans="1:30" x14ac:dyDescent="0.2">
      <c r="A3764" t="s">
        <v>1243</v>
      </c>
      <c r="B3764" s="1">
        <v>43647</v>
      </c>
      <c r="C3764" t="s">
        <v>741</v>
      </c>
      <c r="D3764" s="2">
        <v>4467</v>
      </c>
      <c r="E3764" s="2">
        <v>969</v>
      </c>
      <c r="F3764" s="2">
        <v>1157</v>
      </c>
      <c r="G3764" s="2">
        <v>1168</v>
      </c>
      <c r="H3764" s="2"/>
      <c r="I3764" s="2">
        <v>0</v>
      </c>
      <c r="J3764" s="2">
        <v>1173</v>
      </c>
      <c r="K3764" s="2">
        <v>0</v>
      </c>
      <c r="L3764" s="2">
        <v>0</v>
      </c>
      <c r="M3764" s="2">
        <v>2.0575000000000001</v>
      </c>
      <c r="N3764" s="8">
        <f t="shared" si="522"/>
        <v>205750</v>
      </c>
      <c r="O3764" s="2">
        <v>0.48449999999999999</v>
      </c>
      <c r="P3764" s="2">
        <v>0.63634999999999997</v>
      </c>
      <c r="Q3764" s="2">
        <v>0.4088</v>
      </c>
      <c r="R3764" s="2">
        <v>0</v>
      </c>
      <c r="S3764" s="2">
        <v>0</v>
      </c>
      <c r="T3764" s="2">
        <v>0.52785000000000004</v>
      </c>
      <c r="U3764" s="2">
        <v>0</v>
      </c>
      <c r="V3764" s="2">
        <v>0</v>
      </c>
      <c r="W3764" s="2">
        <f t="shared" si="523"/>
        <v>24.916666666666668</v>
      </c>
      <c r="X3764" s="9">
        <f t="shared" si="524"/>
        <v>46.059995522722183</v>
      </c>
      <c r="Y3764" s="9">
        <f t="shared" si="525"/>
        <v>1.6691637193656739E-2</v>
      </c>
      <c r="Z3764" s="10">
        <f t="shared" si="526"/>
        <v>3176941.2371134022</v>
      </c>
      <c r="AA3764" s="10">
        <f t="shared" si="527"/>
        <v>73069.648453608257</v>
      </c>
      <c r="AB3764" s="10">
        <f t="shared" si="528"/>
        <v>4</v>
      </c>
      <c r="AC3764" s="9">
        <f t="shared" si="529"/>
        <v>3081633</v>
      </c>
      <c r="AD3764" s="10">
        <f t="shared" si="530"/>
        <v>3365587.6806200803</v>
      </c>
    </row>
    <row r="3765" spans="1:30" x14ac:dyDescent="0.2">
      <c r="A3765" t="s">
        <v>1243</v>
      </c>
      <c r="B3765" s="1">
        <v>43647</v>
      </c>
      <c r="C3765" t="s">
        <v>27</v>
      </c>
      <c r="D3765" s="2">
        <v>1235</v>
      </c>
      <c r="E3765" s="2">
        <v>0</v>
      </c>
      <c r="F3765" s="2">
        <v>1235</v>
      </c>
      <c r="G3765" s="2">
        <v>0</v>
      </c>
      <c r="H3765" s="2"/>
      <c r="I3765" s="2">
        <v>0</v>
      </c>
      <c r="J3765" s="2">
        <v>0</v>
      </c>
      <c r="K3765" s="2">
        <v>0</v>
      </c>
      <c r="L3765" s="2">
        <v>0</v>
      </c>
      <c r="M3765" s="2">
        <v>0.67925000000000002</v>
      </c>
      <c r="N3765" s="8">
        <f t="shared" si="522"/>
        <v>67925</v>
      </c>
      <c r="O3765" s="2">
        <v>0</v>
      </c>
      <c r="P3765" s="2">
        <v>0.67925000000000002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f t="shared" si="523"/>
        <v>24.916666666666668</v>
      </c>
      <c r="X3765" s="9">
        <f t="shared" si="524"/>
        <v>55</v>
      </c>
      <c r="Y3765" s="9">
        <f t="shared" si="525"/>
        <v>5.5104712339204571E-3</v>
      </c>
      <c r="Z3765" s="10">
        <f t="shared" si="526"/>
        <v>2117960.8247422683</v>
      </c>
      <c r="AA3765" s="10">
        <f t="shared" si="527"/>
        <v>48713.098969072169</v>
      </c>
      <c r="AB3765" s="10">
        <f t="shared" si="528"/>
        <v>6</v>
      </c>
      <c r="AC3765" s="9">
        <f t="shared" si="529"/>
        <v>2054422</v>
      </c>
      <c r="AD3765" s="10">
        <f t="shared" si="530"/>
        <v>2679220.4432989694</v>
      </c>
    </row>
    <row r="3766" spans="1:30" x14ac:dyDescent="0.2">
      <c r="A3766" t="s">
        <v>1243</v>
      </c>
      <c r="B3766" s="1">
        <v>43647</v>
      </c>
      <c r="C3766" t="s">
        <v>242</v>
      </c>
      <c r="D3766" s="2">
        <v>5338</v>
      </c>
      <c r="E3766" s="2">
        <v>3246</v>
      </c>
      <c r="F3766" s="2">
        <v>0</v>
      </c>
      <c r="G3766" s="2">
        <v>0</v>
      </c>
      <c r="H3766" s="2"/>
      <c r="I3766" s="2">
        <v>2092</v>
      </c>
      <c r="J3766" s="2">
        <v>0</v>
      </c>
      <c r="K3766" s="2">
        <v>0</v>
      </c>
      <c r="L3766" s="2">
        <v>0</v>
      </c>
      <c r="M3766" s="2">
        <v>4.3281000000000001</v>
      </c>
      <c r="N3766" s="8">
        <f t="shared" si="522"/>
        <v>432810</v>
      </c>
      <c r="O3766" s="2">
        <v>2.7591000000000001</v>
      </c>
      <c r="P3766" s="2">
        <v>0</v>
      </c>
      <c r="Q3766" s="2">
        <v>0</v>
      </c>
      <c r="R3766" s="2">
        <v>0</v>
      </c>
      <c r="S3766" s="2">
        <v>1.569</v>
      </c>
      <c r="T3766" s="2">
        <v>0</v>
      </c>
      <c r="U3766" s="2">
        <v>0</v>
      </c>
      <c r="V3766" s="2">
        <v>0</v>
      </c>
      <c r="W3766" s="2">
        <f t="shared" si="523"/>
        <v>24.916666666666668</v>
      </c>
      <c r="X3766" s="9">
        <f t="shared" si="524"/>
        <v>81.080929186961413</v>
      </c>
      <c r="Y3766" s="9">
        <f t="shared" si="525"/>
        <v>3.5112065583409832E-2</v>
      </c>
      <c r="Z3766" s="10">
        <f t="shared" si="526"/>
        <v>2541552.989690722</v>
      </c>
      <c r="AA3766" s="10">
        <f t="shared" si="527"/>
        <v>58455.718762886601</v>
      </c>
      <c r="AB3766" s="10">
        <f t="shared" si="528"/>
        <v>5</v>
      </c>
      <c r="AC3766" s="9">
        <f t="shared" si="529"/>
        <v>2465306.4</v>
      </c>
      <c r="AD3766" s="10">
        <f t="shared" si="530"/>
        <v>4739643.9935865402</v>
      </c>
    </row>
    <row r="3767" spans="1:30" x14ac:dyDescent="0.2">
      <c r="A3767" t="s">
        <v>1243</v>
      </c>
      <c r="B3767" s="1">
        <v>43647</v>
      </c>
      <c r="C3767" t="s">
        <v>370</v>
      </c>
      <c r="D3767" s="2">
        <v>12026</v>
      </c>
      <c r="E3767" s="2">
        <v>0</v>
      </c>
      <c r="F3767" s="2">
        <v>0</v>
      </c>
      <c r="G3767" s="2">
        <v>0</v>
      </c>
      <c r="H3767" s="2"/>
      <c r="I3767" s="2">
        <v>0</v>
      </c>
      <c r="J3767" s="2">
        <v>0</v>
      </c>
      <c r="K3767" s="2">
        <v>0</v>
      </c>
      <c r="L3767" s="2">
        <v>0</v>
      </c>
      <c r="M3767" s="2">
        <v>2.6458000000000004</v>
      </c>
      <c r="N3767" s="8">
        <f t="shared" si="522"/>
        <v>264580.00000000006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f t="shared" si="523"/>
        <v>24.916666666666668</v>
      </c>
      <c r="X3767" s="9">
        <f t="shared" si="524"/>
        <v>22.000665225345092</v>
      </c>
      <c r="Y3767" s="9">
        <f t="shared" si="525"/>
        <v>2.1464269106671693E-2</v>
      </c>
      <c r="Z3767" s="10">
        <f t="shared" si="526"/>
        <v>2541552.989690722</v>
      </c>
      <c r="AA3767" s="10">
        <f t="shared" si="527"/>
        <v>58455.718762886601</v>
      </c>
      <c r="AB3767" s="10">
        <f t="shared" si="528"/>
        <v>5</v>
      </c>
      <c r="AC3767" s="9">
        <f t="shared" si="529"/>
        <v>2465306.4</v>
      </c>
      <c r="AD3767" s="10">
        <f t="shared" si="530"/>
        <v>1286064.6990091919</v>
      </c>
    </row>
    <row r="3768" spans="1:30" x14ac:dyDescent="0.2">
      <c r="A3768" t="s">
        <v>1243</v>
      </c>
      <c r="B3768" s="1">
        <v>43647</v>
      </c>
      <c r="C3768" t="s">
        <v>1176</v>
      </c>
      <c r="D3768" s="2">
        <v>411</v>
      </c>
      <c r="E3768" s="2">
        <v>0</v>
      </c>
      <c r="F3768" s="2">
        <v>116</v>
      </c>
      <c r="G3768" s="2">
        <v>0</v>
      </c>
      <c r="H3768" s="2"/>
      <c r="I3768" s="2">
        <v>0</v>
      </c>
      <c r="J3768" s="2">
        <v>0</v>
      </c>
      <c r="K3768" s="2">
        <v>0</v>
      </c>
      <c r="L3768" s="2">
        <v>0</v>
      </c>
      <c r="M3768" s="2">
        <v>0.10274999999999999</v>
      </c>
      <c r="N3768" s="8">
        <f t="shared" si="522"/>
        <v>10275</v>
      </c>
      <c r="O3768" s="2">
        <v>0</v>
      </c>
      <c r="P3768" s="2">
        <v>2.9000000000000001E-2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f t="shared" si="523"/>
        <v>24.916666666666668</v>
      </c>
      <c r="X3768" s="9">
        <f t="shared" si="524"/>
        <v>25</v>
      </c>
      <c r="Y3768" s="9">
        <f t="shared" si="525"/>
        <v>8.3356778694932201E-4</v>
      </c>
      <c r="Z3768" s="10">
        <f t="shared" si="526"/>
        <v>6353882.4742268045</v>
      </c>
      <c r="AA3768" s="10">
        <f t="shared" si="527"/>
        <v>146139.29690721651</v>
      </c>
      <c r="AB3768" s="10">
        <f t="shared" si="528"/>
        <v>2</v>
      </c>
      <c r="AC3768" s="9">
        <f t="shared" si="529"/>
        <v>6163266</v>
      </c>
      <c r="AD3768" s="10">
        <f t="shared" si="530"/>
        <v>3653482.4226804129</v>
      </c>
    </row>
    <row r="3769" spans="1:30" x14ac:dyDescent="0.2">
      <c r="A3769" t="s">
        <v>1243</v>
      </c>
      <c r="B3769" s="1">
        <v>43647</v>
      </c>
      <c r="C3769" t="s">
        <v>929</v>
      </c>
      <c r="D3769" s="2">
        <v>2481</v>
      </c>
      <c r="E3769" s="2">
        <v>0</v>
      </c>
      <c r="F3769" s="2">
        <v>0</v>
      </c>
      <c r="G3769" s="2">
        <v>0</v>
      </c>
      <c r="H3769" s="2"/>
      <c r="I3769" s="2">
        <v>0</v>
      </c>
      <c r="J3769" s="2">
        <v>2481</v>
      </c>
      <c r="K3769" s="2">
        <v>0</v>
      </c>
      <c r="L3769" s="2">
        <v>0</v>
      </c>
      <c r="M3769" s="2">
        <v>1.1164500000000002</v>
      </c>
      <c r="N3769" s="8">
        <f t="shared" si="522"/>
        <v>111645.00000000001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1.1164500000000002</v>
      </c>
      <c r="U3769" s="2">
        <v>0</v>
      </c>
      <c r="V3769" s="2">
        <v>0</v>
      </c>
      <c r="W3769" s="2">
        <f t="shared" si="523"/>
        <v>24.916666666666668</v>
      </c>
      <c r="X3769" s="9">
        <f t="shared" si="524"/>
        <v>45.000000000000007</v>
      </c>
      <c r="Y3769" s="9">
        <f t="shared" si="525"/>
        <v>9.057292026662488E-3</v>
      </c>
      <c r="Z3769" s="10">
        <f t="shared" si="526"/>
        <v>977520.38065027772</v>
      </c>
      <c r="AA3769" s="10">
        <f t="shared" si="527"/>
        <v>22482.968754956386</v>
      </c>
      <c r="AB3769" s="10">
        <f t="shared" si="528"/>
        <v>13</v>
      </c>
      <c r="AC3769" s="9">
        <f t="shared" si="529"/>
        <v>948194.76923076925</v>
      </c>
      <c r="AD3769" s="10">
        <f t="shared" si="530"/>
        <v>1011733.5939730376</v>
      </c>
    </row>
    <row r="3770" spans="1:30" x14ac:dyDescent="0.2">
      <c r="A3770" t="s">
        <v>1243</v>
      </c>
      <c r="B3770" s="1">
        <v>43647</v>
      </c>
      <c r="C3770" t="s">
        <v>34</v>
      </c>
      <c r="D3770" s="2">
        <v>10888</v>
      </c>
      <c r="E3770" s="2">
        <v>0</v>
      </c>
      <c r="F3770" s="2">
        <v>2722</v>
      </c>
      <c r="G3770" s="2">
        <v>2758</v>
      </c>
      <c r="H3770" s="2"/>
      <c r="I3770" s="2">
        <v>2729</v>
      </c>
      <c r="J3770" s="2">
        <v>2679</v>
      </c>
      <c r="K3770" s="2">
        <v>0</v>
      </c>
      <c r="L3770" s="2">
        <v>0</v>
      </c>
      <c r="M3770" s="2">
        <v>5.1688999999999998</v>
      </c>
      <c r="N3770" s="8">
        <f t="shared" si="522"/>
        <v>516890</v>
      </c>
      <c r="O3770" s="2">
        <v>0</v>
      </c>
      <c r="P3770" s="2">
        <v>1.4971000000000001</v>
      </c>
      <c r="Q3770" s="2">
        <v>0.96530000000000005</v>
      </c>
      <c r="R3770" s="2">
        <v>0</v>
      </c>
      <c r="S3770" s="2">
        <v>1.50095</v>
      </c>
      <c r="T3770" s="2">
        <v>1.2055499999999999</v>
      </c>
      <c r="U3770" s="2">
        <v>0</v>
      </c>
      <c r="V3770" s="2">
        <v>0</v>
      </c>
      <c r="W3770" s="2">
        <f t="shared" si="523"/>
        <v>24.916666666666668</v>
      </c>
      <c r="X3770" s="9">
        <f t="shared" si="524"/>
        <v>47.473365172667158</v>
      </c>
      <c r="Y3770" s="9">
        <f t="shared" si="525"/>
        <v>4.1933124418125065E-2</v>
      </c>
      <c r="Z3770" s="10">
        <f t="shared" si="526"/>
        <v>4235921.6494845366</v>
      </c>
      <c r="AA3770" s="10">
        <f t="shared" si="527"/>
        <v>97426.197938144338</v>
      </c>
      <c r="AB3770" s="10">
        <f t="shared" si="528"/>
        <v>3</v>
      </c>
      <c r="AC3770" s="9">
        <f t="shared" si="529"/>
        <v>4108844</v>
      </c>
      <c r="AD3770" s="10">
        <f t="shared" si="530"/>
        <v>4625149.4721020786</v>
      </c>
    </row>
    <row r="3771" spans="1:30" x14ac:dyDescent="0.2">
      <c r="A3771" t="s">
        <v>1243</v>
      </c>
      <c r="B3771" s="1">
        <v>43647</v>
      </c>
      <c r="C3771" t="s">
        <v>1416</v>
      </c>
      <c r="D3771" s="2">
        <v>6132</v>
      </c>
      <c r="E3771" s="2">
        <v>955</v>
      </c>
      <c r="F3771" s="2">
        <v>0</v>
      </c>
      <c r="G3771" s="2">
        <v>0</v>
      </c>
      <c r="H3771" s="2"/>
      <c r="I3771" s="2">
        <v>0</v>
      </c>
      <c r="J3771" s="2">
        <v>2294</v>
      </c>
      <c r="K3771" s="2">
        <v>0</v>
      </c>
      <c r="L3771" s="2">
        <v>0</v>
      </c>
      <c r="M3771" s="2">
        <v>1.59815</v>
      </c>
      <c r="N3771" s="8">
        <f t="shared" si="522"/>
        <v>159815</v>
      </c>
      <c r="O3771" s="2">
        <v>0.47749999999999998</v>
      </c>
      <c r="P3771" s="2">
        <v>0</v>
      </c>
      <c r="Q3771" s="2">
        <v>0</v>
      </c>
      <c r="R3771" s="2">
        <v>0</v>
      </c>
      <c r="S3771" s="2">
        <v>0</v>
      </c>
      <c r="T3771" s="2">
        <v>0.68820000000000003</v>
      </c>
      <c r="U3771" s="2">
        <v>0</v>
      </c>
      <c r="V3771" s="2">
        <v>0</v>
      </c>
      <c r="W3771" s="2">
        <f t="shared" si="523"/>
        <v>24.916666666666668</v>
      </c>
      <c r="X3771" s="9">
        <f t="shared" si="524"/>
        <v>26.06245923026745</v>
      </c>
      <c r="Y3771" s="9">
        <f t="shared" si="525"/>
        <v>1.2965122712535854E-2</v>
      </c>
      <c r="Z3771" s="10">
        <f t="shared" si="526"/>
        <v>3176941.2371134022</v>
      </c>
      <c r="AA3771" s="10">
        <f t="shared" si="527"/>
        <v>73069.648453608257</v>
      </c>
      <c r="AB3771" s="10">
        <f t="shared" si="528"/>
        <v>4</v>
      </c>
      <c r="AC3771" s="9">
        <f t="shared" si="529"/>
        <v>3081633</v>
      </c>
      <c r="AD3771" s="10">
        <f t="shared" si="530"/>
        <v>1904374.7337921401</v>
      </c>
    </row>
    <row r="3772" spans="1:30" x14ac:dyDescent="0.2">
      <c r="A3772" t="s">
        <v>1243</v>
      </c>
      <c r="B3772" s="1">
        <v>43647</v>
      </c>
      <c r="C3772" t="s">
        <v>1100</v>
      </c>
      <c r="D3772" s="2">
        <v>816</v>
      </c>
      <c r="E3772" s="2">
        <v>0</v>
      </c>
      <c r="F3772" s="2">
        <v>0</v>
      </c>
      <c r="G3772" s="2">
        <v>816</v>
      </c>
      <c r="H3772" s="2"/>
      <c r="I3772" s="2">
        <v>0</v>
      </c>
      <c r="J3772" s="2">
        <v>0</v>
      </c>
      <c r="K3772" s="2">
        <v>0</v>
      </c>
      <c r="L3772" s="2">
        <v>0</v>
      </c>
      <c r="M3772" s="2">
        <v>0.28560000000000002</v>
      </c>
      <c r="N3772" s="8">
        <f t="shared" si="522"/>
        <v>28560.000000000004</v>
      </c>
      <c r="O3772" s="2">
        <v>0</v>
      </c>
      <c r="P3772" s="2">
        <v>0</v>
      </c>
      <c r="Q3772" s="2">
        <v>0.28560000000000002</v>
      </c>
      <c r="R3772" s="2">
        <v>0</v>
      </c>
      <c r="S3772" s="2">
        <v>0</v>
      </c>
      <c r="T3772" s="2">
        <v>0</v>
      </c>
      <c r="U3772" s="2">
        <v>0</v>
      </c>
      <c r="V3772" s="2">
        <v>0</v>
      </c>
      <c r="W3772" s="2">
        <f t="shared" si="523"/>
        <v>24.916666666666668</v>
      </c>
      <c r="X3772" s="9">
        <f t="shared" si="524"/>
        <v>35.000000000000007</v>
      </c>
      <c r="Y3772" s="9">
        <f t="shared" si="525"/>
        <v>2.3169533815350501E-3</v>
      </c>
      <c r="Z3772" s="10">
        <f t="shared" si="526"/>
        <v>12707764.948453609</v>
      </c>
      <c r="AA3772" s="10">
        <f t="shared" si="527"/>
        <v>292278.59381443303</v>
      </c>
      <c r="AB3772" s="10">
        <f t="shared" si="528"/>
        <v>1</v>
      </c>
      <c r="AC3772" s="9">
        <f t="shared" si="529"/>
        <v>12326532</v>
      </c>
      <c r="AD3772" s="10">
        <f t="shared" si="530"/>
        <v>10229750.783505158</v>
      </c>
    </row>
    <row r="3773" spans="1:30" x14ac:dyDescent="0.2">
      <c r="A3773" t="s">
        <v>1243</v>
      </c>
      <c r="B3773" s="1">
        <v>43647</v>
      </c>
      <c r="C3773" t="s">
        <v>1417</v>
      </c>
      <c r="D3773" s="2">
        <v>794</v>
      </c>
      <c r="E3773" s="2">
        <v>0</v>
      </c>
      <c r="F3773" s="2">
        <v>0</v>
      </c>
      <c r="G3773" s="2">
        <v>0</v>
      </c>
      <c r="H3773" s="2"/>
      <c r="I3773" s="2">
        <v>0</v>
      </c>
      <c r="J3773" s="2">
        <v>0</v>
      </c>
      <c r="K3773" s="2">
        <v>794</v>
      </c>
      <c r="L3773" s="2">
        <v>0</v>
      </c>
      <c r="M3773" s="2">
        <v>0.1588</v>
      </c>
      <c r="N3773" s="8">
        <f t="shared" si="522"/>
        <v>15880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s="2">
        <v>0.1588</v>
      </c>
      <c r="V3773" s="2">
        <v>0</v>
      </c>
      <c r="W3773" s="2">
        <f t="shared" si="523"/>
        <v>24.916666666666668</v>
      </c>
      <c r="X3773" s="9">
        <f t="shared" si="524"/>
        <v>20</v>
      </c>
      <c r="Y3773" s="9">
        <f t="shared" si="525"/>
        <v>1.2882780006574436E-3</v>
      </c>
      <c r="Z3773" s="10">
        <f t="shared" si="526"/>
        <v>12707764.948453609</v>
      </c>
      <c r="AA3773" s="10">
        <f t="shared" si="527"/>
        <v>292278.59381443303</v>
      </c>
      <c r="AB3773" s="10">
        <f t="shared" si="528"/>
        <v>1</v>
      </c>
      <c r="AC3773" s="9">
        <f t="shared" si="529"/>
        <v>12326532</v>
      </c>
      <c r="AD3773" s="10">
        <f t="shared" si="530"/>
        <v>5845571.8762886608</v>
      </c>
    </row>
    <row r="3774" spans="1:30" x14ac:dyDescent="0.2">
      <c r="A3774" t="s">
        <v>1243</v>
      </c>
      <c r="B3774" s="1">
        <v>43647</v>
      </c>
      <c r="C3774" t="s">
        <v>36</v>
      </c>
      <c r="D3774" s="2">
        <v>5098</v>
      </c>
      <c r="E3774" s="2">
        <v>0</v>
      </c>
      <c r="F3774" s="2">
        <v>2628</v>
      </c>
      <c r="G3774" s="2">
        <v>0</v>
      </c>
      <c r="H3774" s="2"/>
      <c r="I3774" s="2">
        <v>2470</v>
      </c>
      <c r="J3774" s="2">
        <v>0</v>
      </c>
      <c r="K3774" s="2">
        <v>0</v>
      </c>
      <c r="L3774" s="2">
        <v>0</v>
      </c>
      <c r="M3774" s="2">
        <v>2.8039000000000001</v>
      </c>
      <c r="N3774" s="8">
        <f t="shared" si="522"/>
        <v>280390</v>
      </c>
      <c r="O3774" s="2">
        <v>0</v>
      </c>
      <c r="P3774" s="2">
        <v>1.4454</v>
      </c>
      <c r="Q3774" s="2">
        <v>0</v>
      </c>
      <c r="R3774" s="2">
        <v>0</v>
      </c>
      <c r="S3774" s="2">
        <v>1.3585</v>
      </c>
      <c r="T3774" s="2">
        <v>0</v>
      </c>
      <c r="U3774" s="2">
        <v>0</v>
      </c>
      <c r="V3774" s="2">
        <v>0</v>
      </c>
      <c r="W3774" s="2">
        <f t="shared" si="523"/>
        <v>24.916666666666668</v>
      </c>
      <c r="X3774" s="9">
        <f t="shared" si="524"/>
        <v>55</v>
      </c>
      <c r="Y3774" s="9">
        <f t="shared" si="525"/>
        <v>2.2746868300021449E-2</v>
      </c>
      <c r="Z3774" s="10">
        <f t="shared" si="526"/>
        <v>847184.32989690732</v>
      </c>
      <c r="AA3774" s="10">
        <f t="shared" si="527"/>
        <v>19485.239587628868</v>
      </c>
      <c r="AB3774" s="10">
        <f t="shared" si="528"/>
        <v>15</v>
      </c>
      <c r="AC3774" s="9">
        <f t="shared" si="529"/>
        <v>821768.8</v>
      </c>
      <c r="AD3774" s="10">
        <f t="shared" si="530"/>
        <v>1071688.1773195877</v>
      </c>
    </row>
    <row r="3775" spans="1:30" x14ac:dyDescent="0.2">
      <c r="A3775" t="s">
        <v>1243</v>
      </c>
      <c r="B3775" s="1">
        <v>43647</v>
      </c>
      <c r="C3775" t="s">
        <v>40</v>
      </c>
      <c r="D3775" s="2">
        <v>3023</v>
      </c>
      <c r="E3775" s="2">
        <v>0</v>
      </c>
      <c r="F3775" s="2">
        <v>0</v>
      </c>
      <c r="G3775" s="2">
        <v>0</v>
      </c>
      <c r="H3775" s="2">
        <v>974</v>
      </c>
      <c r="I3775" s="2">
        <v>0</v>
      </c>
      <c r="J3775" s="2">
        <v>0</v>
      </c>
      <c r="K3775" s="2">
        <v>2049</v>
      </c>
      <c r="L3775" s="2">
        <v>0</v>
      </c>
      <c r="M3775" s="2">
        <v>0.7994</v>
      </c>
      <c r="N3775" s="8">
        <f t="shared" si="522"/>
        <v>79940</v>
      </c>
      <c r="O3775" s="2">
        <v>0</v>
      </c>
      <c r="P3775" s="2">
        <v>0</v>
      </c>
      <c r="Q3775" s="2">
        <v>0</v>
      </c>
      <c r="R3775" s="2">
        <v>0.3896</v>
      </c>
      <c r="S3775" s="2">
        <v>0</v>
      </c>
      <c r="T3775" s="2">
        <v>0</v>
      </c>
      <c r="U3775" s="2">
        <v>0.4098</v>
      </c>
      <c r="V3775" s="2">
        <v>0</v>
      </c>
      <c r="W3775" s="2">
        <f t="shared" si="523"/>
        <v>24.916666666666668</v>
      </c>
      <c r="X3775" s="9">
        <f t="shared" si="524"/>
        <v>26.443929870989084</v>
      </c>
      <c r="Y3775" s="9">
        <f t="shared" si="525"/>
        <v>6.4851979453750654E-3</v>
      </c>
      <c r="Z3775" s="10">
        <f t="shared" si="526"/>
        <v>4235921.6494845366</v>
      </c>
      <c r="AA3775" s="10">
        <f t="shared" si="527"/>
        <v>97426.197938144338</v>
      </c>
      <c r="AB3775" s="10">
        <f t="shared" si="528"/>
        <v>3</v>
      </c>
      <c r="AC3775" s="9">
        <f t="shared" si="529"/>
        <v>4108844</v>
      </c>
      <c r="AD3775" s="10">
        <f t="shared" si="530"/>
        <v>2576331.54587339</v>
      </c>
    </row>
    <row r="3776" spans="1:30" x14ac:dyDescent="0.2">
      <c r="A3776" t="s">
        <v>1243</v>
      </c>
      <c r="B3776" s="1">
        <v>43647</v>
      </c>
      <c r="C3776" t="s">
        <v>1418</v>
      </c>
      <c r="D3776" s="2">
        <v>3821</v>
      </c>
      <c r="E3776" s="2">
        <v>0</v>
      </c>
      <c r="F3776" s="2">
        <v>0</v>
      </c>
      <c r="G3776" s="2">
        <v>3821</v>
      </c>
      <c r="H3776" s="2"/>
      <c r="I3776" s="2">
        <v>0</v>
      </c>
      <c r="J3776" s="2">
        <v>0</v>
      </c>
      <c r="K3776" s="2">
        <v>0</v>
      </c>
      <c r="L3776" s="2">
        <v>0</v>
      </c>
      <c r="M3776" s="2">
        <v>1.33735</v>
      </c>
      <c r="N3776" s="8">
        <f t="shared" si="522"/>
        <v>133735</v>
      </c>
      <c r="O3776" s="2">
        <v>0</v>
      </c>
      <c r="P3776" s="2">
        <v>0</v>
      </c>
      <c r="Q3776" s="2">
        <v>1.33735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f t="shared" si="523"/>
        <v>24.916666666666668</v>
      </c>
      <c r="X3776" s="9">
        <f t="shared" si="524"/>
        <v>35</v>
      </c>
      <c r="Y3776" s="9">
        <f t="shared" si="525"/>
        <v>1.0849361361330178E-2</v>
      </c>
      <c r="Z3776" s="10">
        <f t="shared" si="526"/>
        <v>12707764.948453609</v>
      </c>
      <c r="AA3776" s="10">
        <f t="shared" si="527"/>
        <v>292278.59381443303</v>
      </c>
      <c r="AB3776" s="10">
        <f t="shared" si="528"/>
        <v>1</v>
      </c>
      <c r="AC3776" s="9">
        <f t="shared" si="529"/>
        <v>12326532</v>
      </c>
      <c r="AD3776" s="10">
        <f t="shared" si="530"/>
        <v>10229750.783505157</v>
      </c>
    </row>
    <row r="3777" spans="1:30" x14ac:dyDescent="0.2">
      <c r="A3777" t="s">
        <v>1243</v>
      </c>
      <c r="B3777" s="1">
        <v>43647</v>
      </c>
      <c r="C3777" t="s">
        <v>379</v>
      </c>
      <c r="D3777" s="2">
        <v>72</v>
      </c>
      <c r="E3777" s="2">
        <v>0</v>
      </c>
      <c r="F3777" s="2">
        <v>72</v>
      </c>
      <c r="G3777" s="2">
        <v>0</v>
      </c>
      <c r="H3777" s="2"/>
      <c r="I3777" s="2">
        <v>0</v>
      </c>
      <c r="J3777" s="2">
        <v>0</v>
      </c>
      <c r="K3777" s="2">
        <v>0</v>
      </c>
      <c r="L3777" s="2">
        <v>0</v>
      </c>
      <c r="M3777" s="2">
        <v>1.7999999999999999E-2</v>
      </c>
      <c r="N3777" s="8">
        <f t="shared" si="522"/>
        <v>1799.9999999999998</v>
      </c>
      <c r="O3777" s="2">
        <v>0</v>
      </c>
      <c r="P3777" s="2">
        <v>1.7999999999999999E-2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f t="shared" si="523"/>
        <v>24.916666666666668</v>
      </c>
      <c r="X3777" s="9">
        <f t="shared" si="524"/>
        <v>24.999999999999996</v>
      </c>
      <c r="Y3777" s="9">
        <f t="shared" si="525"/>
        <v>1.4602647362615858E-4</v>
      </c>
      <c r="Z3777" s="10">
        <f t="shared" si="526"/>
        <v>6353882.4742268045</v>
      </c>
      <c r="AA3777" s="10">
        <f t="shared" si="527"/>
        <v>146139.29690721651</v>
      </c>
      <c r="AB3777" s="10">
        <f t="shared" si="528"/>
        <v>2</v>
      </c>
      <c r="AC3777" s="9">
        <f t="shared" si="529"/>
        <v>6163266</v>
      </c>
      <c r="AD3777" s="10">
        <f t="shared" si="530"/>
        <v>3653482.4226804124</v>
      </c>
    </row>
    <row r="3778" spans="1:30" x14ac:dyDescent="0.2">
      <c r="A3778" t="s">
        <v>1243</v>
      </c>
      <c r="B3778" s="1">
        <v>43647</v>
      </c>
      <c r="C3778" t="s">
        <v>1419</v>
      </c>
      <c r="D3778" s="2">
        <v>23438</v>
      </c>
      <c r="E3778" s="2">
        <v>0</v>
      </c>
      <c r="F3778" s="2">
        <v>0</v>
      </c>
      <c r="G3778" s="2">
        <v>7347</v>
      </c>
      <c r="H3778" s="2">
        <v>7889</v>
      </c>
      <c r="I3778" s="2">
        <v>0</v>
      </c>
      <c r="J3778" s="2">
        <v>0</v>
      </c>
      <c r="K3778" s="2">
        <v>8202</v>
      </c>
      <c r="L3778" s="2">
        <v>0</v>
      </c>
      <c r="M3778" s="2">
        <v>7.3674499999999998</v>
      </c>
      <c r="N3778" s="8">
        <f t="shared" si="522"/>
        <v>736745</v>
      </c>
      <c r="O3778" s="2">
        <v>0</v>
      </c>
      <c r="P3778" s="2">
        <v>0</v>
      </c>
      <c r="Q3778" s="2">
        <v>2.57145</v>
      </c>
      <c r="R3778" s="2">
        <v>3.1556000000000002</v>
      </c>
      <c r="S3778" s="2">
        <v>0</v>
      </c>
      <c r="T3778" s="2">
        <v>0</v>
      </c>
      <c r="U3778" s="2">
        <v>1.6404000000000001</v>
      </c>
      <c r="V3778" s="2">
        <v>0</v>
      </c>
      <c r="W3778" s="2">
        <f t="shared" si="523"/>
        <v>24.916666666666668</v>
      </c>
      <c r="X3778" s="9">
        <f t="shared" si="524"/>
        <v>31.433782745968085</v>
      </c>
      <c r="Y3778" s="9">
        <f t="shared" si="525"/>
        <v>5.9769041284280122E-2</v>
      </c>
      <c r="Z3778" s="10">
        <f t="shared" si="526"/>
        <v>12707764.948453609</v>
      </c>
      <c r="AA3778" s="10">
        <f t="shared" si="527"/>
        <v>292278.59381443303</v>
      </c>
      <c r="AB3778" s="10">
        <f t="shared" si="528"/>
        <v>1</v>
      </c>
      <c r="AC3778" s="9">
        <f t="shared" si="529"/>
        <v>12326532</v>
      </c>
      <c r="AD3778" s="10">
        <f t="shared" si="530"/>
        <v>9187421.8192599397</v>
      </c>
    </row>
    <row r="3779" spans="1:30" x14ac:dyDescent="0.2">
      <c r="A3779" t="s">
        <v>1243</v>
      </c>
      <c r="B3779" s="1">
        <v>43647</v>
      </c>
      <c r="C3779" t="s">
        <v>753</v>
      </c>
      <c r="D3779" s="2">
        <v>195</v>
      </c>
      <c r="E3779" s="2">
        <v>195</v>
      </c>
      <c r="F3779" s="2">
        <v>0</v>
      </c>
      <c r="G3779" s="2">
        <v>0</v>
      </c>
      <c r="H3779" s="2"/>
      <c r="I3779" s="2">
        <v>0</v>
      </c>
      <c r="J3779" s="2">
        <v>0</v>
      </c>
      <c r="K3779" s="2">
        <v>0</v>
      </c>
      <c r="L3779" s="2">
        <v>0</v>
      </c>
      <c r="M3779" s="2">
        <v>9.7500000000000003E-2</v>
      </c>
      <c r="N3779" s="8">
        <f t="shared" ref="N3779:N3842" si="531">M3779*100000</f>
        <v>9750</v>
      </c>
      <c r="O3779" s="2">
        <v>9.7500000000000003E-2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f t="shared" ref="W3779:W3842" si="532">299/12</f>
        <v>24.916666666666668</v>
      </c>
      <c r="X3779" s="9">
        <f t="shared" ref="X3779:X3842" si="533">N3779/D3779</f>
        <v>50</v>
      </c>
      <c r="Y3779" s="9">
        <f t="shared" ref="Y3779:Y3842" si="534">N3779/12326532</f>
        <v>7.9097673214169242E-4</v>
      </c>
      <c r="Z3779" s="10">
        <f t="shared" ref="Z3779:Z3842" si="535">AC3779*(1/(1-0.03))</f>
        <v>1411973.8831615122</v>
      </c>
      <c r="AA3779" s="10">
        <f t="shared" ref="AA3779:AA3842" si="536">Z3779*0.023</f>
        <v>32475.399312714781</v>
      </c>
      <c r="AB3779" s="10">
        <f t="shared" ref="AB3779:AB3842" si="537">COUNTIF(C3779:C11130,C3779)</f>
        <v>9</v>
      </c>
      <c r="AC3779" s="9">
        <f t="shared" ref="AC3779:AC3842" si="538">12326532/AB3779</f>
        <v>1369614.6666666667</v>
      </c>
      <c r="AD3779" s="10">
        <f t="shared" ref="AD3779:AD3842" si="539">AA3779*X3779</f>
        <v>1623769.965635739</v>
      </c>
    </row>
    <row r="3780" spans="1:30" x14ac:dyDescent="0.2">
      <c r="A3780" t="s">
        <v>1243</v>
      </c>
      <c r="B3780" s="1">
        <v>43647</v>
      </c>
      <c r="C3780" t="s">
        <v>471</v>
      </c>
      <c r="D3780" s="2">
        <v>19336</v>
      </c>
      <c r="E3780" s="2">
        <v>5967</v>
      </c>
      <c r="F3780" s="2">
        <v>0</v>
      </c>
      <c r="G3780" s="2">
        <v>0</v>
      </c>
      <c r="H3780" s="2"/>
      <c r="I3780" s="2">
        <v>0</v>
      </c>
      <c r="J3780" s="2">
        <v>6896</v>
      </c>
      <c r="K3780" s="2">
        <v>0</v>
      </c>
      <c r="L3780" s="2">
        <v>6473</v>
      </c>
      <c r="M3780" s="2">
        <v>7.7049500000000002</v>
      </c>
      <c r="N3780" s="8">
        <f t="shared" si="531"/>
        <v>770495</v>
      </c>
      <c r="O3780" s="2">
        <v>2.9834999999999998</v>
      </c>
      <c r="P3780" s="2">
        <v>0</v>
      </c>
      <c r="Q3780" s="2">
        <v>0</v>
      </c>
      <c r="R3780" s="2">
        <v>0</v>
      </c>
      <c r="S3780" s="2">
        <v>0</v>
      </c>
      <c r="T3780" s="2">
        <v>3.1032000000000002</v>
      </c>
      <c r="U3780" s="2">
        <v>0</v>
      </c>
      <c r="V3780" s="2">
        <v>1.61825</v>
      </c>
      <c r="W3780" s="2">
        <f t="shared" si="532"/>
        <v>24.916666666666668</v>
      </c>
      <c r="X3780" s="9">
        <f t="shared" si="533"/>
        <v>39.847693421597022</v>
      </c>
      <c r="Y3780" s="9">
        <f t="shared" si="534"/>
        <v>6.2507037664770587E-2</v>
      </c>
      <c r="Z3780" s="10">
        <f t="shared" si="535"/>
        <v>1270776.494845361</v>
      </c>
      <c r="AA3780" s="10">
        <f t="shared" si="536"/>
        <v>29227.859381443301</v>
      </c>
      <c r="AB3780" s="10">
        <f t="shared" si="537"/>
        <v>10</v>
      </c>
      <c r="AC3780" s="9">
        <f t="shared" si="538"/>
        <v>1232653.2</v>
      </c>
      <c r="AD3780" s="10">
        <f t="shared" si="539"/>
        <v>1164662.7800013011</v>
      </c>
    </row>
    <row r="3781" spans="1:30" x14ac:dyDescent="0.2">
      <c r="A3781" t="s">
        <v>1243</v>
      </c>
      <c r="B3781" s="1">
        <v>43647</v>
      </c>
      <c r="C3781" t="s">
        <v>382</v>
      </c>
      <c r="D3781" s="2">
        <v>1288</v>
      </c>
      <c r="E3781" s="2">
        <v>0</v>
      </c>
      <c r="F3781" s="2">
        <v>711</v>
      </c>
      <c r="G3781" s="2">
        <v>0</v>
      </c>
      <c r="H3781" s="2"/>
      <c r="I3781" s="2">
        <v>0</v>
      </c>
      <c r="J3781" s="2">
        <v>0</v>
      </c>
      <c r="K3781" s="2">
        <v>577</v>
      </c>
      <c r="L3781" s="2">
        <v>0</v>
      </c>
      <c r="M3781" s="2">
        <v>0.50644999999999996</v>
      </c>
      <c r="N3781" s="8">
        <f t="shared" si="531"/>
        <v>50644.999999999993</v>
      </c>
      <c r="O3781" s="2">
        <v>0</v>
      </c>
      <c r="P3781" s="2">
        <v>0.39105000000000001</v>
      </c>
      <c r="Q3781" s="2">
        <v>0</v>
      </c>
      <c r="R3781" s="2">
        <v>0</v>
      </c>
      <c r="S3781" s="2">
        <v>0</v>
      </c>
      <c r="T3781" s="2">
        <v>0</v>
      </c>
      <c r="U3781" s="2">
        <v>0.1154</v>
      </c>
      <c r="V3781" s="2">
        <v>0</v>
      </c>
      <c r="W3781" s="2">
        <f t="shared" si="532"/>
        <v>24.916666666666668</v>
      </c>
      <c r="X3781" s="9">
        <f t="shared" si="533"/>
        <v>39.320652173913039</v>
      </c>
      <c r="Y3781" s="9">
        <f t="shared" si="534"/>
        <v>4.1086170871093338E-3</v>
      </c>
      <c r="Z3781" s="10">
        <f t="shared" si="535"/>
        <v>1058980.4123711342</v>
      </c>
      <c r="AA3781" s="10">
        <f t="shared" si="536"/>
        <v>24356.549484536084</v>
      </c>
      <c r="AB3781" s="10">
        <f t="shared" si="537"/>
        <v>12</v>
      </c>
      <c r="AC3781" s="9">
        <f t="shared" si="538"/>
        <v>1027211</v>
      </c>
      <c r="AD3781" s="10">
        <f t="shared" si="539"/>
        <v>957715.41043814435</v>
      </c>
    </row>
    <row r="3782" spans="1:30" x14ac:dyDescent="0.2">
      <c r="A3782" t="s">
        <v>1243</v>
      </c>
      <c r="B3782" s="1">
        <v>43647</v>
      </c>
      <c r="C3782" t="s">
        <v>1420</v>
      </c>
      <c r="D3782" s="2">
        <v>755</v>
      </c>
      <c r="E3782" s="2">
        <v>0</v>
      </c>
      <c r="F3782" s="2">
        <v>0</v>
      </c>
      <c r="G3782" s="2">
        <v>0</v>
      </c>
      <c r="H3782" s="2"/>
      <c r="I3782" s="2">
        <v>0</v>
      </c>
      <c r="J3782" s="2">
        <v>0</v>
      </c>
      <c r="K3782" s="2">
        <v>0</v>
      </c>
      <c r="L3782" s="2">
        <v>755</v>
      </c>
      <c r="M3782" s="2">
        <v>0.18875</v>
      </c>
      <c r="N3782" s="8">
        <f t="shared" si="531"/>
        <v>18875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0.18875</v>
      </c>
      <c r="W3782" s="2">
        <f t="shared" si="532"/>
        <v>24.916666666666668</v>
      </c>
      <c r="X3782" s="9">
        <f t="shared" si="533"/>
        <v>25</v>
      </c>
      <c r="Y3782" s="9">
        <f t="shared" si="534"/>
        <v>1.5312498276076354E-3</v>
      </c>
      <c r="Z3782" s="10">
        <f t="shared" si="535"/>
        <v>2117960.8247422683</v>
      </c>
      <c r="AA3782" s="10">
        <f t="shared" si="536"/>
        <v>48713.098969072169</v>
      </c>
      <c r="AB3782" s="10">
        <f t="shared" si="537"/>
        <v>6</v>
      </c>
      <c r="AC3782" s="9">
        <f t="shared" si="538"/>
        <v>2054422</v>
      </c>
      <c r="AD3782" s="10">
        <f t="shared" si="539"/>
        <v>1217827.4742268042</v>
      </c>
    </row>
    <row r="3783" spans="1:30" x14ac:dyDescent="0.2">
      <c r="A3783" t="s">
        <v>1243</v>
      </c>
      <c r="B3783" s="1">
        <v>43647</v>
      </c>
      <c r="C3783" t="s">
        <v>1421</v>
      </c>
      <c r="D3783" s="2">
        <v>949</v>
      </c>
      <c r="E3783" s="2">
        <v>0</v>
      </c>
      <c r="F3783" s="2">
        <v>0</v>
      </c>
      <c r="G3783" s="2">
        <v>0</v>
      </c>
      <c r="H3783" s="2"/>
      <c r="I3783" s="2">
        <v>0</v>
      </c>
      <c r="J3783" s="2">
        <v>949</v>
      </c>
      <c r="K3783" s="2">
        <v>0</v>
      </c>
      <c r="L3783" s="2">
        <v>0</v>
      </c>
      <c r="M3783" s="2">
        <v>0.42704999999999999</v>
      </c>
      <c r="N3783" s="8">
        <f t="shared" si="531"/>
        <v>42705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0.42704999999999999</v>
      </c>
      <c r="U3783" s="2">
        <v>0</v>
      </c>
      <c r="V3783" s="2">
        <v>0</v>
      </c>
      <c r="W3783" s="2">
        <f t="shared" si="532"/>
        <v>24.916666666666668</v>
      </c>
      <c r="X3783" s="9">
        <f t="shared" si="533"/>
        <v>45</v>
      </c>
      <c r="Y3783" s="9">
        <f t="shared" si="534"/>
        <v>3.4644780867806126E-3</v>
      </c>
      <c r="Z3783" s="10">
        <f t="shared" si="535"/>
        <v>12707764.948453609</v>
      </c>
      <c r="AA3783" s="10">
        <f t="shared" si="536"/>
        <v>292278.59381443303</v>
      </c>
      <c r="AB3783" s="10">
        <f t="shared" si="537"/>
        <v>1</v>
      </c>
      <c r="AC3783" s="9">
        <f t="shared" si="538"/>
        <v>12326532</v>
      </c>
      <c r="AD3783" s="10">
        <f t="shared" si="539"/>
        <v>13152536.721649487</v>
      </c>
    </row>
    <row r="3784" spans="1:30" x14ac:dyDescent="0.2">
      <c r="A3784" t="s">
        <v>1243</v>
      </c>
      <c r="B3784" s="1">
        <v>43647</v>
      </c>
      <c r="C3784" t="s">
        <v>472</v>
      </c>
      <c r="D3784" s="2">
        <v>585</v>
      </c>
      <c r="E3784" s="2">
        <v>0</v>
      </c>
      <c r="F3784" s="2">
        <v>0</v>
      </c>
      <c r="G3784" s="2">
        <v>585</v>
      </c>
      <c r="H3784" s="2"/>
      <c r="I3784" s="2">
        <v>0</v>
      </c>
      <c r="J3784" s="2">
        <v>0</v>
      </c>
      <c r="K3784" s="2">
        <v>0</v>
      </c>
      <c r="L3784" s="2">
        <v>0</v>
      </c>
      <c r="M3784" s="2">
        <v>0.20474999999999999</v>
      </c>
      <c r="N3784" s="8">
        <f t="shared" si="531"/>
        <v>20475</v>
      </c>
      <c r="O3784" s="2">
        <v>0</v>
      </c>
      <c r="P3784" s="2">
        <v>0</v>
      </c>
      <c r="Q3784" s="2">
        <v>0.20474999999999999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f t="shared" si="532"/>
        <v>24.916666666666668</v>
      </c>
      <c r="X3784" s="9">
        <f t="shared" si="533"/>
        <v>35</v>
      </c>
      <c r="Y3784" s="9">
        <f t="shared" si="534"/>
        <v>1.6610511374975541E-3</v>
      </c>
      <c r="Z3784" s="10">
        <f t="shared" si="535"/>
        <v>4235921.6494845366</v>
      </c>
      <c r="AA3784" s="10">
        <f t="shared" si="536"/>
        <v>97426.197938144338</v>
      </c>
      <c r="AB3784" s="10">
        <f t="shared" si="537"/>
        <v>3</v>
      </c>
      <c r="AC3784" s="9">
        <f t="shared" si="538"/>
        <v>4108844</v>
      </c>
      <c r="AD3784" s="10">
        <f t="shared" si="539"/>
        <v>3409916.9278350519</v>
      </c>
    </row>
    <row r="3785" spans="1:30" x14ac:dyDescent="0.2">
      <c r="A3785" t="s">
        <v>1243</v>
      </c>
      <c r="B3785" s="1">
        <v>43647</v>
      </c>
      <c r="C3785" t="s">
        <v>538</v>
      </c>
      <c r="D3785" s="2">
        <v>66</v>
      </c>
      <c r="E3785" s="2">
        <v>0</v>
      </c>
      <c r="F3785" s="2">
        <v>0</v>
      </c>
      <c r="G3785" s="2">
        <v>0</v>
      </c>
      <c r="H3785" s="2"/>
      <c r="I3785" s="2">
        <v>0</v>
      </c>
      <c r="J3785" s="2">
        <v>0</v>
      </c>
      <c r="K3785" s="2">
        <v>0</v>
      </c>
      <c r="L3785" s="2">
        <v>0</v>
      </c>
      <c r="M3785" s="2">
        <v>1.9800000000000002E-2</v>
      </c>
      <c r="N3785" s="8">
        <f t="shared" si="531"/>
        <v>1980.0000000000002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f t="shared" si="532"/>
        <v>24.916666666666668</v>
      </c>
      <c r="X3785" s="9">
        <f t="shared" si="533"/>
        <v>30.000000000000004</v>
      </c>
      <c r="Y3785" s="9">
        <f t="shared" si="534"/>
        <v>1.6062912098877447E-4</v>
      </c>
      <c r="Z3785" s="10">
        <f t="shared" si="535"/>
        <v>4235921.6494845366</v>
      </c>
      <c r="AA3785" s="10">
        <f t="shared" si="536"/>
        <v>97426.197938144338</v>
      </c>
      <c r="AB3785" s="10">
        <f t="shared" si="537"/>
        <v>3</v>
      </c>
      <c r="AC3785" s="9">
        <f t="shared" si="538"/>
        <v>4108844</v>
      </c>
      <c r="AD3785" s="10">
        <f t="shared" si="539"/>
        <v>2922785.9381443304</v>
      </c>
    </row>
    <row r="3786" spans="1:30" x14ac:dyDescent="0.2">
      <c r="A3786" t="s">
        <v>1243</v>
      </c>
      <c r="B3786" s="1">
        <v>43647</v>
      </c>
      <c r="C3786" t="s">
        <v>1422</v>
      </c>
      <c r="D3786" s="2">
        <v>2473</v>
      </c>
      <c r="E3786" s="2">
        <v>0</v>
      </c>
      <c r="F3786" s="2">
        <v>0</v>
      </c>
      <c r="G3786" s="2">
        <v>0</v>
      </c>
      <c r="H3786" s="2"/>
      <c r="I3786" s="2">
        <v>0</v>
      </c>
      <c r="J3786" s="2">
        <v>0</v>
      </c>
      <c r="K3786" s="2">
        <v>2473</v>
      </c>
      <c r="L3786" s="2">
        <v>0</v>
      </c>
      <c r="M3786" s="2">
        <v>0.49459999999999998</v>
      </c>
      <c r="N3786" s="8">
        <f t="shared" si="531"/>
        <v>49460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0.49459999999999998</v>
      </c>
      <c r="V3786" s="2">
        <v>0</v>
      </c>
      <c r="W3786" s="2">
        <f t="shared" si="532"/>
        <v>24.916666666666668</v>
      </c>
      <c r="X3786" s="9">
        <f t="shared" si="533"/>
        <v>20</v>
      </c>
      <c r="Y3786" s="9">
        <f t="shared" si="534"/>
        <v>4.0124829919721133E-3</v>
      </c>
      <c r="Z3786" s="10">
        <f t="shared" si="535"/>
        <v>6353882.4742268045</v>
      </c>
      <c r="AA3786" s="10">
        <f t="shared" si="536"/>
        <v>146139.29690721651</v>
      </c>
      <c r="AB3786" s="10">
        <f t="shared" si="537"/>
        <v>2</v>
      </c>
      <c r="AC3786" s="9">
        <f t="shared" si="538"/>
        <v>6163266</v>
      </c>
      <c r="AD3786" s="10">
        <f t="shared" si="539"/>
        <v>2922785.9381443304</v>
      </c>
    </row>
    <row r="3787" spans="1:30" x14ac:dyDescent="0.2">
      <c r="A3787" t="s">
        <v>1243</v>
      </c>
      <c r="B3787" s="1">
        <v>43647</v>
      </c>
      <c r="C3787" t="s">
        <v>1014</v>
      </c>
      <c r="D3787" s="2">
        <v>7038</v>
      </c>
      <c r="E3787" s="2">
        <v>3489</v>
      </c>
      <c r="F3787" s="2">
        <v>0</v>
      </c>
      <c r="G3787" s="2">
        <v>0</v>
      </c>
      <c r="H3787" s="2"/>
      <c r="I3787" s="2">
        <v>0</v>
      </c>
      <c r="J3787" s="2">
        <v>0</v>
      </c>
      <c r="K3787" s="2">
        <v>0</v>
      </c>
      <c r="L3787" s="2">
        <v>3549</v>
      </c>
      <c r="M3787" s="2">
        <v>2.6317499999999998</v>
      </c>
      <c r="N3787" s="8">
        <f t="shared" si="531"/>
        <v>263175</v>
      </c>
      <c r="O3787" s="2">
        <v>1.7444999999999999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0.88724999999999998</v>
      </c>
      <c r="W3787" s="2">
        <f t="shared" si="532"/>
        <v>24.916666666666668</v>
      </c>
      <c r="X3787" s="9">
        <f t="shared" si="533"/>
        <v>37.393435635123616</v>
      </c>
      <c r="Y3787" s="9">
        <f t="shared" si="534"/>
        <v>2.1350287331424606E-2</v>
      </c>
      <c r="Z3787" s="10">
        <f t="shared" si="535"/>
        <v>6353882.4742268045</v>
      </c>
      <c r="AA3787" s="10">
        <f t="shared" si="536"/>
        <v>146139.29690721651</v>
      </c>
      <c r="AB3787" s="10">
        <f t="shared" si="537"/>
        <v>2</v>
      </c>
      <c r="AC3787" s="9">
        <f t="shared" si="538"/>
        <v>6163266</v>
      </c>
      <c r="AD3787" s="10">
        <f t="shared" si="539"/>
        <v>5464650.3926622206</v>
      </c>
    </row>
    <row r="3788" spans="1:30" x14ac:dyDescent="0.2">
      <c r="A3788" t="s">
        <v>1243</v>
      </c>
      <c r="B3788" s="1">
        <v>43647</v>
      </c>
      <c r="C3788" t="s">
        <v>46</v>
      </c>
      <c r="D3788" s="2">
        <v>8565</v>
      </c>
      <c r="E3788" s="2">
        <v>0</v>
      </c>
      <c r="F3788" s="2">
        <v>0</v>
      </c>
      <c r="G3788" s="2">
        <v>4274</v>
      </c>
      <c r="H3788" s="2"/>
      <c r="I3788" s="2">
        <v>0</v>
      </c>
      <c r="J3788" s="2">
        <v>0</v>
      </c>
      <c r="K3788" s="2">
        <v>0</v>
      </c>
      <c r="L3788" s="2">
        <v>4291</v>
      </c>
      <c r="M3788" s="2">
        <v>2.5686499999999999</v>
      </c>
      <c r="N3788" s="8">
        <f t="shared" si="531"/>
        <v>256865</v>
      </c>
      <c r="O3788" s="2">
        <v>0</v>
      </c>
      <c r="P3788" s="2">
        <v>0</v>
      </c>
      <c r="Q3788" s="2">
        <v>1.4959</v>
      </c>
      <c r="R3788" s="2">
        <v>0</v>
      </c>
      <c r="S3788" s="2">
        <v>0</v>
      </c>
      <c r="T3788" s="2">
        <v>0</v>
      </c>
      <c r="U3788" s="2">
        <v>0</v>
      </c>
      <c r="V3788" s="2">
        <v>1.0727500000000001</v>
      </c>
      <c r="W3788" s="2">
        <f t="shared" si="532"/>
        <v>24.916666666666668</v>
      </c>
      <c r="X3788" s="9">
        <f t="shared" si="533"/>
        <v>29.99007589025102</v>
      </c>
      <c r="Y3788" s="9">
        <f t="shared" si="534"/>
        <v>2.0838383415546238E-2</v>
      </c>
      <c r="Z3788" s="10">
        <f t="shared" si="535"/>
        <v>1815394.9926362301</v>
      </c>
      <c r="AA3788" s="10">
        <f t="shared" si="536"/>
        <v>41754.084830633292</v>
      </c>
      <c r="AB3788" s="10">
        <f t="shared" si="537"/>
        <v>7</v>
      </c>
      <c r="AC3788" s="9">
        <f t="shared" si="538"/>
        <v>1760933.142857143</v>
      </c>
      <c r="AD3788" s="10">
        <f t="shared" si="539"/>
        <v>1252208.1727986713</v>
      </c>
    </row>
    <row r="3789" spans="1:30" x14ac:dyDescent="0.2">
      <c r="A3789" t="s">
        <v>1243</v>
      </c>
      <c r="B3789" s="1">
        <v>43647</v>
      </c>
      <c r="C3789" t="s">
        <v>473</v>
      </c>
      <c r="D3789" s="2">
        <v>10963</v>
      </c>
      <c r="E3789" s="2">
        <v>0</v>
      </c>
      <c r="F3789" s="2">
        <v>0</v>
      </c>
      <c r="G3789" s="2">
        <v>0</v>
      </c>
      <c r="H3789" s="2">
        <v>3702</v>
      </c>
      <c r="I3789" s="2">
        <v>3739</v>
      </c>
      <c r="J3789" s="2">
        <v>0</v>
      </c>
      <c r="K3789" s="2">
        <v>0</v>
      </c>
      <c r="L3789" s="2">
        <v>3522</v>
      </c>
      <c r="M3789" s="2">
        <v>4.4177499999999998</v>
      </c>
      <c r="N3789" s="8">
        <f t="shared" si="531"/>
        <v>441775</v>
      </c>
      <c r="O3789" s="2">
        <v>0</v>
      </c>
      <c r="P3789" s="2">
        <v>0</v>
      </c>
      <c r="Q3789" s="2">
        <v>0</v>
      </c>
      <c r="R3789" s="2">
        <v>1.4807999999999999</v>
      </c>
      <c r="S3789" s="2">
        <v>2.0564499999999999</v>
      </c>
      <c r="T3789" s="2">
        <v>0</v>
      </c>
      <c r="U3789" s="2">
        <v>0</v>
      </c>
      <c r="V3789" s="2">
        <v>0.88049999999999995</v>
      </c>
      <c r="W3789" s="2">
        <f t="shared" si="532"/>
        <v>24.916666666666668</v>
      </c>
      <c r="X3789" s="9">
        <f t="shared" si="533"/>
        <v>40.296907780716957</v>
      </c>
      <c r="Y3789" s="9">
        <f t="shared" si="534"/>
        <v>3.5839358547886786E-2</v>
      </c>
      <c r="Z3789" s="10">
        <f t="shared" si="535"/>
        <v>1588470.6185567011</v>
      </c>
      <c r="AA3789" s="10">
        <f t="shared" si="536"/>
        <v>36534.824226804129</v>
      </c>
      <c r="AB3789" s="10">
        <f t="shared" si="537"/>
        <v>8</v>
      </c>
      <c r="AC3789" s="9">
        <f t="shared" si="538"/>
        <v>1540816.5</v>
      </c>
      <c r="AD3789" s="10">
        <f t="shared" si="539"/>
        <v>1472240.4426522297</v>
      </c>
    </row>
    <row r="3790" spans="1:30" x14ac:dyDescent="0.2">
      <c r="A3790" t="s">
        <v>1243</v>
      </c>
      <c r="B3790" s="1">
        <v>43647</v>
      </c>
      <c r="C3790" t="s">
        <v>47</v>
      </c>
      <c r="D3790" s="2">
        <v>4745</v>
      </c>
      <c r="E3790" s="2">
        <v>0</v>
      </c>
      <c r="F3790" s="2">
        <v>0</v>
      </c>
      <c r="G3790" s="2">
        <v>1586</v>
      </c>
      <c r="H3790" s="2"/>
      <c r="I3790" s="2">
        <v>0</v>
      </c>
      <c r="J3790" s="2">
        <v>1595</v>
      </c>
      <c r="K3790" s="2">
        <v>0</v>
      </c>
      <c r="L3790" s="2">
        <v>1564</v>
      </c>
      <c r="M3790" s="2">
        <v>1.4224000000000001</v>
      </c>
      <c r="N3790" s="8">
        <f t="shared" si="531"/>
        <v>142240</v>
      </c>
      <c r="O3790" s="2">
        <v>0</v>
      </c>
      <c r="P3790" s="2">
        <v>0</v>
      </c>
      <c r="Q3790" s="2">
        <v>0.39650000000000002</v>
      </c>
      <c r="R3790" s="2">
        <v>0</v>
      </c>
      <c r="S3790" s="2">
        <v>0</v>
      </c>
      <c r="T3790" s="2">
        <v>0.47849999999999998</v>
      </c>
      <c r="U3790" s="2">
        <v>0</v>
      </c>
      <c r="V3790" s="2">
        <v>0.5474</v>
      </c>
      <c r="W3790" s="2">
        <f t="shared" si="532"/>
        <v>24.916666666666668</v>
      </c>
      <c r="X3790" s="9">
        <f t="shared" si="533"/>
        <v>29.9768177028451</v>
      </c>
      <c r="Y3790" s="9">
        <f t="shared" si="534"/>
        <v>1.1539336449213778E-2</v>
      </c>
      <c r="Z3790" s="10">
        <f t="shared" si="535"/>
        <v>2117960.8247422683</v>
      </c>
      <c r="AA3790" s="10">
        <f t="shared" si="536"/>
        <v>48713.098969072169</v>
      </c>
      <c r="AB3790" s="10">
        <f t="shared" si="537"/>
        <v>6</v>
      </c>
      <c r="AC3790" s="9">
        <f t="shared" si="538"/>
        <v>2054422</v>
      </c>
      <c r="AD3790" s="10">
        <f t="shared" si="539"/>
        <v>1460263.6875365279</v>
      </c>
    </row>
    <row r="3791" spans="1:30" x14ac:dyDescent="0.2">
      <c r="A3791" t="s">
        <v>1243</v>
      </c>
      <c r="B3791" s="1">
        <v>43647</v>
      </c>
      <c r="C3791" t="s">
        <v>474</v>
      </c>
      <c r="D3791" s="2">
        <v>2461</v>
      </c>
      <c r="E3791" s="2">
        <v>622</v>
      </c>
      <c r="F3791" s="2">
        <v>0</v>
      </c>
      <c r="G3791" s="2">
        <v>0</v>
      </c>
      <c r="H3791" s="2">
        <v>619</v>
      </c>
      <c r="I3791" s="2">
        <v>0</v>
      </c>
      <c r="J3791" s="2">
        <v>590</v>
      </c>
      <c r="K3791" s="2">
        <v>0</v>
      </c>
      <c r="L3791" s="2">
        <v>630</v>
      </c>
      <c r="M3791" s="2">
        <v>0.98160000000000003</v>
      </c>
      <c r="N3791" s="8">
        <f t="shared" si="531"/>
        <v>98160</v>
      </c>
      <c r="O3791" s="2">
        <v>0.311</v>
      </c>
      <c r="P3791" s="2">
        <v>0</v>
      </c>
      <c r="Q3791" s="2">
        <v>0</v>
      </c>
      <c r="R3791" s="2">
        <v>0.24759999999999999</v>
      </c>
      <c r="S3791" s="2">
        <v>0</v>
      </c>
      <c r="T3791" s="2">
        <v>0.26550000000000001</v>
      </c>
      <c r="U3791" s="2">
        <v>0</v>
      </c>
      <c r="V3791" s="2">
        <v>0.1575</v>
      </c>
      <c r="W3791" s="2">
        <f t="shared" si="532"/>
        <v>24.916666666666668</v>
      </c>
      <c r="X3791" s="9">
        <f t="shared" si="533"/>
        <v>39.886225111743194</v>
      </c>
      <c r="Y3791" s="9">
        <f t="shared" si="534"/>
        <v>7.9633103617465159E-3</v>
      </c>
      <c r="Z3791" s="10">
        <f t="shared" si="535"/>
        <v>4235921.6494845366</v>
      </c>
      <c r="AA3791" s="10">
        <f t="shared" si="536"/>
        <v>97426.197938144338</v>
      </c>
      <c r="AB3791" s="10">
        <f t="shared" si="537"/>
        <v>3</v>
      </c>
      <c r="AC3791" s="9">
        <f t="shared" si="538"/>
        <v>4108844</v>
      </c>
      <c r="AD3791" s="10">
        <f t="shared" si="539"/>
        <v>3885963.2627420756</v>
      </c>
    </row>
    <row r="3792" spans="1:30" x14ac:dyDescent="0.2">
      <c r="A3792" t="s">
        <v>1243</v>
      </c>
      <c r="B3792" s="1">
        <v>43647</v>
      </c>
      <c r="C3792" t="s">
        <v>1181</v>
      </c>
      <c r="D3792" s="2">
        <v>1104</v>
      </c>
      <c r="E3792" s="2">
        <v>540</v>
      </c>
      <c r="F3792" s="2">
        <v>0</v>
      </c>
      <c r="G3792" s="2">
        <v>564</v>
      </c>
      <c r="H3792" s="2"/>
      <c r="I3792" s="2">
        <v>0</v>
      </c>
      <c r="J3792" s="2">
        <v>0</v>
      </c>
      <c r="K3792" s="2">
        <v>0</v>
      </c>
      <c r="L3792" s="2">
        <v>0</v>
      </c>
      <c r="M3792" s="2">
        <v>0.46740000000000004</v>
      </c>
      <c r="N3792" s="8">
        <f t="shared" si="531"/>
        <v>46740.000000000007</v>
      </c>
      <c r="O3792" s="2">
        <v>0.27</v>
      </c>
      <c r="P3792" s="2">
        <v>0</v>
      </c>
      <c r="Q3792" s="2">
        <v>0.19739999999999999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f t="shared" si="532"/>
        <v>24.916666666666668</v>
      </c>
      <c r="X3792" s="9">
        <f t="shared" si="533"/>
        <v>42.33695652173914</v>
      </c>
      <c r="Y3792" s="9">
        <f t="shared" si="534"/>
        <v>3.7918207651592524E-3</v>
      </c>
      <c r="Z3792" s="10">
        <f t="shared" si="535"/>
        <v>3176941.2371134022</v>
      </c>
      <c r="AA3792" s="10">
        <f t="shared" si="536"/>
        <v>73069.648453608257</v>
      </c>
      <c r="AB3792" s="10">
        <f t="shared" si="537"/>
        <v>4</v>
      </c>
      <c r="AC3792" s="9">
        <f t="shared" si="538"/>
        <v>3081633</v>
      </c>
      <c r="AD3792" s="10">
        <f t="shared" si="539"/>
        <v>3093546.5296391766</v>
      </c>
    </row>
    <row r="3793" spans="1:30" x14ac:dyDescent="0.2">
      <c r="A3793" t="s">
        <v>1243</v>
      </c>
      <c r="B3793" s="1">
        <v>43647</v>
      </c>
      <c r="C3793" t="s">
        <v>48</v>
      </c>
      <c r="D3793" s="2">
        <v>3553</v>
      </c>
      <c r="E3793" s="2">
        <v>0</v>
      </c>
      <c r="F3793" s="2">
        <v>3474</v>
      </c>
      <c r="G3793" s="2">
        <v>0</v>
      </c>
      <c r="H3793" s="2">
        <v>79</v>
      </c>
      <c r="I3793" s="2">
        <v>0</v>
      </c>
      <c r="J3793" s="2">
        <v>0</v>
      </c>
      <c r="K3793" s="2">
        <v>0</v>
      </c>
      <c r="L3793" s="2">
        <v>0</v>
      </c>
      <c r="M3793" s="2">
        <v>1.9423000000000001</v>
      </c>
      <c r="N3793" s="8">
        <f t="shared" si="531"/>
        <v>194230</v>
      </c>
      <c r="O3793" s="2">
        <v>0</v>
      </c>
      <c r="P3793" s="2">
        <v>1.9107000000000001</v>
      </c>
      <c r="Q3793" s="2">
        <v>0</v>
      </c>
      <c r="R3793" s="2">
        <v>3.1600000000000003E-2</v>
      </c>
      <c r="S3793" s="2">
        <v>0</v>
      </c>
      <c r="T3793" s="2">
        <v>0</v>
      </c>
      <c r="U3793" s="2">
        <v>0</v>
      </c>
      <c r="V3793" s="2">
        <v>0</v>
      </c>
      <c r="W3793" s="2">
        <f t="shared" si="532"/>
        <v>24.916666666666668</v>
      </c>
      <c r="X3793" s="9">
        <f t="shared" si="533"/>
        <v>54.666479031804109</v>
      </c>
      <c r="Y3793" s="9">
        <f t="shared" si="534"/>
        <v>1.5757067762449325E-2</v>
      </c>
      <c r="Z3793" s="10">
        <f t="shared" si="535"/>
        <v>1815394.9926362301</v>
      </c>
      <c r="AA3793" s="10">
        <f t="shared" si="536"/>
        <v>41754.084830633292</v>
      </c>
      <c r="AB3793" s="10">
        <f t="shared" si="537"/>
        <v>7</v>
      </c>
      <c r="AC3793" s="9">
        <f t="shared" si="538"/>
        <v>1760933.142857143</v>
      </c>
      <c r="AD3793" s="10">
        <f t="shared" si="539"/>
        <v>2282548.802885985</v>
      </c>
    </row>
    <row r="3794" spans="1:30" x14ac:dyDescent="0.2">
      <c r="A3794" t="s">
        <v>1243</v>
      </c>
      <c r="B3794" s="1">
        <v>43647</v>
      </c>
      <c r="C3794" t="s">
        <v>53</v>
      </c>
      <c r="D3794" s="2">
        <v>6262</v>
      </c>
      <c r="E3794" s="2">
        <v>0</v>
      </c>
      <c r="F3794" s="2">
        <v>0</v>
      </c>
      <c r="G3794" s="2">
        <v>5189</v>
      </c>
      <c r="H3794" s="2"/>
      <c r="I3794" s="2">
        <v>0</v>
      </c>
      <c r="J3794" s="2">
        <v>0</v>
      </c>
      <c r="K3794" s="2">
        <v>0</v>
      </c>
      <c r="L3794" s="2">
        <v>0</v>
      </c>
      <c r="M3794" s="2">
        <v>3.063634</v>
      </c>
      <c r="N3794" s="8">
        <f t="shared" si="531"/>
        <v>306363.40000000002</v>
      </c>
      <c r="O3794" s="2">
        <v>0</v>
      </c>
      <c r="P3794" s="2">
        <v>0</v>
      </c>
      <c r="Q3794" s="2">
        <v>2.473484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f t="shared" si="532"/>
        <v>24.916666666666668</v>
      </c>
      <c r="X3794" s="9">
        <f t="shared" si="533"/>
        <v>48.92420951772597</v>
      </c>
      <c r="Y3794" s="9">
        <f t="shared" si="534"/>
        <v>2.4853981638955712E-2</v>
      </c>
      <c r="Z3794" s="10">
        <f t="shared" si="535"/>
        <v>635388.24742268049</v>
      </c>
      <c r="AA3794" s="10">
        <f t="shared" si="536"/>
        <v>14613.92969072165</v>
      </c>
      <c r="AB3794" s="10">
        <f t="shared" si="537"/>
        <v>20</v>
      </c>
      <c r="AC3794" s="9">
        <f t="shared" si="538"/>
        <v>616326.6</v>
      </c>
      <c r="AD3794" s="10">
        <f t="shared" si="539"/>
        <v>714974.95806618233</v>
      </c>
    </row>
    <row r="3795" spans="1:30" x14ac:dyDescent="0.2">
      <c r="A3795" t="s">
        <v>1243</v>
      </c>
      <c r="B3795" s="1">
        <v>43647</v>
      </c>
      <c r="C3795" t="s">
        <v>54</v>
      </c>
      <c r="D3795" s="2">
        <v>2454</v>
      </c>
      <c r="E3795" s="2">
        <v>0</v>
      </c>
      <c r="F3795" s="2">
        <v>0</v>
      </c>
      <c r="G3795" s="2">
        <v>1223</v>
      </c>
      <c r="H3795" s="2"/>
      <c r="I3795" s="2">
        <v>0</v>
      </c>
      <c r="J3795" s="2">
        <v>1231</v>
      </c>
      <c r="K3795" s="2">
        <v>0</v>
      </c>
      <c r="L3795" s="2">
        <v>0</v>
      </c>
      <c r="M3795" s="2">
        <v>0.98199999999999998</v>
      </c>
      <c r="N3795" s="8">
        <f t="shared" si="531"/>
        <v>98200</v>
      </c>
      <c r="O3795" s="2">
        <v>0</v>
      </c>
      <c r="P3795" s="2">
        <v>0</v>
      </c>
      <c r="Q3795" s="2">
        <v>0.42804999999999999</v>
      </c>
      <c r="R3795" s="2">
        <v>0</v>
      </c>
      <c r="S3795" s="2">
        <v>0</v>
      </c>
      <c r="T3795" s="2">
        <v>0.55395000000000005</v>
      </c>
      <c r="U3795" s="2">
        <v>0</v>
      </c>
      <c r="V3795" s="2">
        <v>0</v>
      </c>
      <c r="W3795" s="2">
        <f t="shared" si="532"/>
        <v>24.916666666666668</v>
      </c>
      <c r="X3795" s="9">
        <f t="shared" si="533"/>
        <v>40.016299918500408</v>
      </c>
      <c r="Y3795" s="9">
        <f t="shared" si="534"/>
        <v>7.9665553944937642E-3</v>
      </c>
      <c r="Z3795" s="10">
        <f t="shared" si="535"/>
        <v>1411973.8831615122</v>
      </c>
      <c r="AA3795" s="10">
        <f t="shared" si="536"/>
        <v>32475.399312714781</v>
      </c>
      <c r="AB3795" s="10">
        <f t="shared" si="537"/>
        <v>9</v>
      </c>
      <c r="AC3795" s="9">
        <f t="shared" si="538"/>
        <v>1369614.6666666667</v>
      </c>
      <c r="AD3795" s="10">
        <f t="shared" si="539"/>
        <v>1299545.3188706567</v>
      </c>
    </row>
    <row r="3796" spans="1:30" x14ac:dyDescent="0.2">
      <c r="A3796" t="s">
        <v>1243</v>
      </c>
      <c r="B3796" s="1">
        <v>43647</v>
      </c>
      <c r="C3796" t="s">
        <v>55</v>
      </c>
      <c r="D3796" s="2">
        <v>17686</v>
      </c>
      <c r="E3796" s="2">
        <v>0</v>
      </c>
      <c r="F3796" s="2">
        <v>6025</v>
      </c>
      <c r="G3796" s="2">
        <v>0</v>
      </c>
      <c r="H3796" s="2">
        <v>2994</v>
      </c>
      <c r="I3796" s="2">
        <v>0</v>
      </c>
      <c r="J3796" s="2">
        <v>2989</v>
      </c>
      <c r="K3796" s="2">
        <v>3010</v>
      </c>
      <c r="L3796" s="2">
        <v>0</v>
      </c>
      <c r="M3796" s="2">
        <v>7.7707999999999995</v>
      </c>
      <c r="N3796" s="8">
        <f t="shared" si="531"/>
        <v>777080</v>
      </c>
      <c r="O3796" s="2">
        <v>0</v>
      </c>
      <c r="P3796" s="2">
        <v>3.7671999999999999</v>
      </c>
      <c r="Q3796" s="2">
        <v>0</v>
      </c>
      <c r="R3796" s="2">
        <v>1.1227499999999999</v>
      </c>
      <c r="S3796" s="2">
        <v>0</v>
      </c>
      <c r="T3796" s="2">
        <v>1.3450500000000001</v>
      </c>
      <c r="U3796" s="2">
        <v>0.60199999999999998</v>
      </c>
      <c r="V3796" s="2">
        <v>0</v>
      </c>
      <c r="W3796" s="2">
        <f t="shared" si="532"/>
        <v>24.916666666666668</v>
      </c>
      <c r="X3796" s="9">
        <f t="shared" si="533"/>
        <v>43.937577745109124</v>
      </c>
      <c r="Y3796" s="9">
        <f t="shared" si="534"/>
        <v>6.3041251180786295E-2</v>
      </c>
      <c r="Z3796" s="10">
        <f t="shared" si="535"/>
        <v>12707764.948453609</v>
      </c>
      <c r="AA3796" s="10">
        <f t="shared" si="536"/>
        <v>292278.59381443303</v>
      </c>
      <c r="AB3796" s="10">
        <f t="shared" si="537"/>
        <v>1</v>
      </c>
      <c r="AC3796" s="9">
        <f t="shared" si="538"/>
        <v>12326532</v>
      </c>
      <c r="AD3796" s="10">
        <f t="shared" si="539"/>
        <v>12842013.438952822</v>
      </c>
    </row>
    <row r="3797" spans="1:30" x14ac:dyDescent="0.2">
      <c r="A3797" t="s">
        <v>1243</v>
      </c>
      <c r="B3797" s="1">
        <v>43647</v>
      </c>
      <c r="C3797" t="s">
        <v>1423</v>
      </c>
      <c r="D3797" s="2">
        <v>1178</v>
      </c>
      <c r="E3797" s="2">
        <v>0</v>
      </c>
      <c r="F3797" s="2">
        <v>0</v>
      </c>
      <c r="G3797" s="2">
        <v>0</v>
      </c>
      <c r="H3797" s="2">
        <v>1178</v>
      </c>
      <c r="I3797" s="2">
        <v>0</v>
      </c>
      <c r="J3797" s="2">
        <v>0</v>
      </c>
      <c r="K3797" s="2">
        <v>0</v>
      </c>
      <c r="L3797" s="2">
        <v>0</v>
      </c>
      <c r="M3797" s="2">
        <v>0.47120000000000001</v>
      </c>
      <c r="N3797" s="8">
        <f t="shared" si="531"/>
        <v>47120</v>
      </c>
      <c r="O3797" s="2">
        <v>0</v>
      </c>
      <c r="P3797" s="2">
        <v>0</v>
      </c>
      <c r="Q3797" s="2">
        <v>0</v>
      </c>
      <c r="R3797" s="2">
        <v>0.47120000000000001</v>
      </c>
      <c r="S3797" s="2">
        <v>0</v>
      </c>
      <c r="T3797" s="2">
        <v>0</v>
      </c>
      <c r="U3797" s="2">
        <v>0</v>
      </c>
      <c r="V3797" s="2">
        <v>0</v>
      </c>
      <c r="W3797" s="2">
        <f t="shared" si="532"/>
        <v>24.916666666666668</v>
      </c>
      <c r="X3797" s="9">
        <f t="shared" si="533"/>
        <v>40</v>
      </c>
      <c r="Y3797" s="9">
        <f t="shared" si="534"/>
        <v>3.8226485762581073E-3</v>
      </c>
      <c r="Z3797" s="10">
        <f t="shared" si="535"/>
        <v>12707764.948453609</v>
      </c>
      <c r="AA3797" s="10">
        <f t="shared" si="536"/>
        <v>292278.59381443303</v>
      </c>
      <c r="AB3797" s="10">
        <f t="shared" si="537"/>
        <v>1</v>
      </c>
      <c r="AC3797" s="9">
        <f t="shared" si="538"/>
        <v>12326532</v>
      </c>
      <c r="AD3797" s="10">
        <f t="shared" si="539"/>
        <v>11691143.752577322</v>
      </c>
    </row>
    <row r="3798" spans="1:30" x14ac:dyDescent="0.2">
      <c r="A3798" t="s">
        <v>1243</v>
      </c>
      <c r="B3798" s="1">
        <v>43647</v>
      </c>
      <c r="C3798" t="s">
        <v>58</v>
      </c>
      <c r="D3798" s="2">
        <v>772</v>
      </c>
      <c r="E3798" s="2">
        <v>0</v>
      </c>
      <c r="F3798" s="2">
        <v>0</v>
      </c>
      <c r="G3798" s="2">
        <v>0</v>
      </c>
      <c r="H3798" s="2"/>
      <c r="I3798" s="2">
        <v>0</v>
      </c>
      <c r="J3798" s="2">
        <v>772</v>
      </c>
      <c r="K3798" s="2">
        <v>0</v>
      </c>
      <c r="L3798" s="2">
        <v>0</v>
      </c>
      <c r="M3798" s="2">
        <v>0.34740000000000004</v>
      </c>
      <c r="N3798" s="8">
        <f t="shared" si="531"/>
        <v>34740.000000000007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0.34740000000000004</v>
      </c>
      <c r="U3798" s="2">
        <v>0</v>
      </c>
      <c r="V3798" s="2">
        <v>0</v>
      </c>
      <c r="W3798" s="2">
        <f t="shared" si="532"/>
        <v>24.916666666666668</v>
      </c>
      <c r="X3798" s="9">
        <f t="shared" si="533"/>
        <v>45.000000000000007</v>
      </c>
      <c r="Y3798" s="9">
        <f t="shared" si="534"/>
        <v>2.8183109409848617E-3</v>
      </c>
      <c r="Z3798" s="10">
        <f t="shared" si="535"/>
        <v>1588470.6185567011</v>
      </c>
      <c r="AA3798" s="10">
        <f t="shared" si="536"/>
        <v>36534.824226804129</v>
      </c>
      <c r="AB3798" s="10">
        <f t="shared" si="537"/>
        <v>8</v>
      </c>
      <c r="AC3798" s="9">
        <f t="shared" si="538"/>
        <v>1540816.5</v>
      </c>
      <c r="AD3798" s="10">
        <f t="shared" si="539"/>
        <v>1644067.0902061861</v>
      </c>
    </row>
    <row r="3799" spans="1:30" x14ac:dyDescent="0.2">
      <c r="A3799" t="s">
        <v>1243</v>
      </c>
      <c r="B3799" s="1">
        <v>43647</v>
      </c>
      <c r="C3799" t="s">
        <v>1424</v>
      </c>
      <c r="D3799" s="2">
        <v>1186</v>
      </c>
      <c r="E3799" s="2">
        <v>0</v>
      </c>
      <c r="F3799" s="2">
        <v>0</v>
      </c>
      <c r="G3799" s="2">
        <v>0</v>
      </c>
      <c r="H3799" s="2"/>
      <c r="I3799" s="2">
        <v>0</v>
      </c>
      <c r="J3799" s="2">
        <v>0</v>
      </c>
      <c r="K3799" s="2">
        <v>1186</v>
      </c>
      <c r="L3799" s="2">
        <v>0</v>
      </c>
      <c r="M3799" s="2">
        <v>0.23719999999999999</v>
      </c>
      <c r="N3799" s="8">
        <f t="shared" si="531"/>
        <v>23720</v>
      </c>
      <c r="O3799" s="2">
        <v>0</v>
      </c>
      <c r="P3799" s="2">
        <v>0</v>
      </c>
      <c r="Q3799" s="2">
        <v>0</v>
      </c>
      <c r="R3799" s="2">
        <v>0</v>
      </c>
      <c r="S3799" s="2">
        <v>0</v>
      </c>
      <c r="T3799" s="2">
        <v>0</v>
      </c>
      <c r="U3799" s="2">
        <v>0.23719999999999999</v>
      </c>
      <c r="V3799" s="2">
        <v>0</v>
      </c>
      <c r="W3799" s="2">
        <f t="shared" si="532"/>
        <v>24.916666666666668</v>
      </c>
      <c r="X3799" s="9">
        <f t="shared" si="533"/>
        <v>20</v>
      </c>
      <c r="Y3799" s="9">
        <f t="shared" si="534"/>
        <v>1.9243044191180456E-3</v>
      </c>
      <c r="Z3799" s="10">
        <f t="shared" si="535"/>
        <v>12707764.948453609</v>
      </c>
      <c r="AA3799" s="10">
        <f t="shared" si="536"/>
        <v>292278.59381443303</v>
      </c>
      <c r="AB3799" s="10">
        <f t="shared" si="537"/>
        <v>1</v>
      </c>
      <c r="AC3799" s="9">
        <f t="shared" si="538"/>
        <v>12326532</v>
      </c>
      <c r="AD3799" s="10">
        <f t="shared" si="539"/>
        <v>5845571.8762886608</v>
      </c>
    </row>
    <row r="3800" spans="1:30" x14ac:dyDescent="0.2">
      <c r="A3800" t="s">
        <v>1243</v>
      </c>
      <c r="B3800" s="1">
        <v>43647</v>
      </c>
      <c r="C3800" t="s">
        <v>59</v>
      </c>
      <c r="D3800" s="2">
        <v>16669</v>
      </c>
      <c r="E3800" s="2">
        <v>4471</v>
      </c>
      <c r="F3800" s="2">
        <v>0</v>
      </c>
      <c r="G3800" s="2">
        <v>5180</v>
      </c>
      <c r="H3800" s="2">
        <v>3514</v>
      </c>
      <c r="I3800" s="2">
        <v>0</v>
      </c>
      <c r="J3800" s="2">
        <v>0</v>
      </c>
      <c r="K3800" s="2">
        <v>0</v>
      </c>
      <c r="L3800" s="2">
        <v>3504</v>
      </c>
      <c r="M3800" s="2">
        <v>11.155600000000002</v>
      </c>
      <c r="N3800" s="8">
        <f t="shared" si="531"/>
        <v>1115560.0000000002</v>
      </c>
      <c r="O3800" s="2">
        <v>4.4710000000000001</v>
      </c>
      <c r="P3800" s="2">
        <v>0</v>
      </c>
      <c r="Q3800" s="2">
        <v>4.4029999999999996</v>
      </c>
      <c r="R3800" s="2">
        <v>1.4056</v>
      </c>
      <c r="S3800" s="2">
        <v>0</v>
      </c>
      <c r="T3800" s="2">
        <v>0</v>
      </c>
      <c r="U3800" s="2">
        <v>0</v>
      </c>
      <c r="V3800" s="2">
        <v>0.876</v>
      </c>
      <c r="W3800" s="2">
        <f t="shared" si="532"/>
        <v>24.916666666666668</v>
      </c>
      <c r="X3800" s="9">
        <f t="shared" si="533"/>
        <v>66.924230607714932</v>
      </c>
      <c r="Y3800" s="9">
        <f t="shared" si="534"/>
        <v>9.0500718287998619E-2</v>
      </c>
      <c r="Z3800" s="10">
        <f t="shared" si="535"/>
        <v>1155251.3589503281</v>
      </c>
      <c r="AA3800" s="10">
        <f t="shared" si="536"/>
        <v>26570.781255857546</v>
      </c>
      <c r="AB3800" s="10">
        <f t="shared" si="537"/>
        <v>11</v>
      </c>
      <c r="AC3800" s="9">
        <f t="shared" si="538"/>
        <v>1120593.8181818181</v>
      </c>
      <c r="AD3800" s="10">
        <f t="shared" si="539"/>
        <v>1778229.0921941597</v>
      </c>
    </row>
    <row r="3801" spans="1:30" x14ac:dyDescent="0.2">
      <c r="A3801" t="s">
        <v>1243</v>
      </c>
      <c r="B3801" s="1">
        <v>43647</v>
      </c>
      <c r="C3801" t="s">
        <v>1365</v>
      </c>
      <c r="D3801" s="2">
        <v>3493</v>
      </c>
      <c r="E3801" s="2">
        <v>0</v>
      </c>
      <c r="F3801" s="2">
        <v>1029</v>
      </c>
      <c r="G3801" s="2">
        <v>1124</v>
      </c>
      <c r="H3801" s="2"/>
      <c r="I3801" s="2">
        <v>1340</v>
      </c>
      <c r="J3801" s="2">
        <v>0</v>
      </c>
      <c r="K3801" s="2">
        <v>0</v>
      </c>
      <c r="L3801" s="2">
        <v>0</v>
      </c>
      <c r="M3801" s="2">
        <v>0.98278784999999991</v>
      </c>
      <c r="N3801" s="8">
        <f t="shared" si="531"/>
        <v>98278.784999999989</v>
      </c>
      <c r="O3801" s="2">
        <v>0</v>
      </c>
      <c r="P3801" s="2">
        <v>0.32974304999999998</v>
      </c>
      <c r="Q3801" s="2">
        <v>0.26464579999999999</v>
      </c>
      <c r="R3801" s="2">
        <v>0</v>
      </c>
      <c r="S3801" s="2">
        <v>0.38839899999999994</v>
      </c>
      <c r="T3801" s="2">
        <v>0</v>
      </c>
      <c r="U3801" s="2">
        <v>0</v>
      </c>
      <c r="V3801" s="2">
        <v>0</v>
      </c>
      <c r="W3801" s="2">
        <f t="shared" si="532"/>
        <v>24.916666666666668</v>
      </c>
      <c r="X3801" s="9">
        <f t="shared" si="533"/>
        <v>28.135924706555965</v>
      </c>
      <c r="Y3801" s="9">
        <f t="shared" si="534"/>
        <v>7.9729468921185612E-3</v>
      </c>
      <c r="Z3801" s="10">
        <f t="shared" si="535"/>
        <v>4235921.6494845366</v>
      </c>
      <c r="AA3801" s="10">
        <f t="shared" si="536"/>
        <v>97426.197938144338</v>
      </c>
      <c r="AB3801" s="10">
        <f t="shared" si="537"/>
        <v>3</v>
      </c>
      <c r="AC3801" s="9">
        <f t="shared" si="538"/>
        <v>4108844</v>
      </c>
      <c r="AD3801" s="10">
        <f t="shared" si="539"/>
        <v>2741176.169633647</v>
      </c>
    </row>
    <row r="3802" spans="1:30" x14ac:dyDescent="0.2">
      <c r="A3802" t="s">
        <v>1243</v>
      </c>
      <c r="B3802" s="1">
        <v>43647</v>
      </c>
      <c r="C3802" t="s">
        <v>1251</v>
      </c>
      <c r="D3802" s="2">
        <v>1105</v>
      </c>
      <c r="E3802" s="2">
        <v>0</v>
      </c>
      <c r="F3802" s="2">
        <v>1105</v>
      </c>
      <c r="G3802" s="2">
        <v>0</v>
      </c>
      <c r="H3802" s="2"/>
      <c r="I3802" s="2">
        <v>0</v>
      </c>
      <c r="J3802" s="2">
        <v>0</v>
      </c>
      <c r="K3802" s="2">
        <v>0</v>
      </c>
      <c r="L3802" s="2">
        <v>0</v>
      </c>
      <c r="M3802" s="2">
        <v>0.60775000000000001</v>
      </c>
      <c r="N3802" s="8">
        <f t="shared" si="531"/>
        <v>60775</v>
      </c>
      <c r="O3802" s="2">
        <v>0</v>
      </c>
      <c r="P3802" s="2">
        <v>0.60775000000000001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f t="shared" si="532"/>
        <v>24.916666666666668</v>
      </c>
      <c r="X3802" s="9">
        <f t="shared" si="533"/>
        <v>55</v>
      </c>
      <c r="Y3802" s="9">
        <f t="shared" si="534"/>
        <v>4.9304216303498825E-3</v>
      </c>
      <c r="Z3802" s="10">
        <f t="shared" si="535"/>
        <v>1411973.8831615122</v>
      </c>
      <c r="AA3802" s="10">
        <f t="shared" si="536"/>
        <v>32475.399312714781</v>
      </c>
      <c r="AB3802" s="10">
        <f t="shared" si="537"/>
        <v>9</v>
      </c>
      <c r="AC3802" s="9">
        <f t="shared" si="538"/>
        <v>1369614.6666666667</v>
      </c>
      <c r="AD3802" s="10">
        <f t="shared" si="539"/>
        <v>1786146.9621993129</v>
      </c>
    </row>
    <row r="3803" spans="1:30" x14ac:dyDescent="0.2">
      <c r="A3803" t="s">
        <v>1243</v>
      </c>
      <c r="B3803" s="1">
        <v>43647</v>
      </c>
      <c r="C3803" t="s">
        <v>1425</v>
      </c>
      <c r="D3803" s="2">
        <v>1131</v>
      </c>
      <c r="E3803" s="2">
        <v>0</v>
      </c>
      <c r="F3803" s="2">
        <v>0</v>
      </c>
      <c r="G3803" s="2">
        <v>0</v>
      </c>
      <c r="H3803" s="2">
        <v>1131</v>
      </c>
      <c r="I3803" s="2">
        <v>0</v>
      </c>
      <c r="J3803" s="2">
        <v>0</v>
      </c>
      <c r="K3803" s="2">
        <v>0</v>
      </c>
      <c r="L3803" s="2">
        <v>0</v>
      </c>
      <c r="M3803" s="2">
        <v>0.45240000000000002</v>
      </c>
      <c r="N3803" s="8">
        <f t="shared" si="531"/>
        <v>45240</v>
      </c>
      <c r="O3803" s="2">
        <v>0</v>
      </c>
      <c r="P3803" s="2">
        <v>0</v>
      </c>
      <c r="Q3803" s="2">
        <v>0</v>
      </c>
      <c r="R3803" s="2">
        <v>0.45240000000000002</v>
      </c>
      <c r="S3803" s="2">
        <v>0</v>
      </c>
      <c r="T3803" s="2">
        <v>0</v>
      </c>
      <c r="U3803" s="2">
        <v>0</v>
      </c>
      <c r="V3803" s="2">
        <v>0</v>
      </c>
      <c r="W3803" s="2">
        <f t="shared" si="532"/>
        <v>24.916666666666668</v>
      </c>
      <c r="X3803" s="9">
        <f t="shared" si="533"/>
        <v>40</v>
      </c>
      <c r="Y3803" s="9">
        <f t="shared" si="534"/>
        <v>3.6701320371374528E-3</v>
      </c>
      <c r="Z3803" s="10">
        <f t="shared" si="535"/>
        <v>6353882.4742268045</v>
      </c>
      <c r="AA3803" s="10">
        <f t="shared" si="536"/>
        <v>146139.29690721651</v>
      </c>
      <c r="AB3803" s="10">
        <f t="shared" si="537"/>
        <v>2</v>
      </c>
      <c r="AC3803" s="9">
        <f t="shared" si="538"/>
        <v>6163266</v>
      </c>
      <c r="AD3803" s="10">
        <f t="shared" si="539"/>
        <v>5845571.8762886608</v>
      </c>
    </row>
    <row r="3804" spans="1:30" x14ac:dyDescent="0.2">
      <c r="A3804" t="s">
        <v>1243</v>
      </c>
      <c r="B3804" s="1">
        <v>43647</v>
      </c>
      <c r="C3804" t="s">
        <v>1367</v>
      </c>
      <c r="D3804" s="2">
        <v>865</v>
      </c>
      <c r="E3804" s="2">
        <v>0</v>
      </c>
      <c r="F3804" s="2">
        <v>0</v>
      </c>
      <c r="G3804" s="2">
        <v>0</v>
      </c>
      <c r="H3804" s="2"/>
      <c r="I3804" s="2">
        <v>0</v>
      </c>
      <c r="J3804" s="2">
        <v>865</v>
      </c>
      <c r="K3804" s="2">
        <v>0</v>
      </c>
      <c r="L3804" s="2">
        <v>0</v>
      </c>
      <c r="M3804" s="2">
        <v>0.38924999999999998</v>
      </c>
      <c r="N3804" s="8">
        <f t="shared" si="531"/>
        <v>38925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0.38924999999999998</v>
      </c>
      <c r="U3804" s="2">
        <v>0</v>
      </c>
      <c r="V3804" s="2">
        <v>0</v>
      </c>
      <c r="W3804" s="2">
        <f t="shared" si="532"/>
        <v>24.916666666666668</v>
      </c>
      <c r="X3804" s="9">
        <f t="shared" si="533"/>
        <v>45</v>
      </c>
      <c r="Y3804" s="9">
        <f t="shared" si="534"/>
        <v>3.1578224921656795E-3</v>
      </c>
      <c r="Z3804" s="10">
        <f t="shared" si="535"/>
        <v>12707764.948453609</v>
      </c>
      <c r="AA3804" s="10">
        <f t="shared" si="536"/>
        <v>292278.59381443303</v>
      </c>
      <c r="AB3804" s="10">
        <f t="shared" si="537"/>
        <v>1</v>
      </c>
      <c r="AC3804" s="9">
        <f t="shared" si="538"/>
        <v>12326532</v>
      </c>
      <c r="AD3804" s="10">
        <f t="shared" si="539"/>
        <v>13152536.721649487</v>
      </c>
    </row>
    <row r="3805" spans="1:30" x14ac:dyDescent="0.2">
      <c r="A3805" t="s">
        <v>1243</v>
      </c>
      <c r="B3805" s="1">
        <v>43647</v>
      </c>
      <c r="C3805" t="s">
        <v>941</v>
      </c>
      <c r="D3805" s="2">
        <v>14884</v>
      </c>
      <c r="E3805" s="2">
        <v>0</v>
      </c>
      <c r="F3805" s="2">
        <v>0</v>
      </c>
      <c r="G3805" s="2">
        <v>6916</v>
      </c>
      <c r="H3805" s="2"/>
      <c r="I3805" s="2">
        <v>0</v>
      </c>
      <c r="J3805" s="2">
        <v>648</v>
      </c>
      <c r="K3805" s="2">
        <v>0</v>
      </c>
      <c r="L3805" s="2">
        <v>0</v>
      </c>
      <c r="M3805" s="2">
        <v>3.4845999999999999</v>
      </c>
      <c r="N3805" s="8">
        <f t="shared" si="531"/>
        <v>348460</v>
      </c>
      <c r="O3805" s="2">
        <v>0</v>
      </c>
      <c r="P3805" s="2">
        <v>0</v>
      </c>
      <c r="Q3805" s="2">
        <v>1.7290000000000001</v>
      </c>
      <c r="R3805" s="2">
        <v>0</v>
      </c>
      <c r="S3805" s="2">
        <v>0</v>
      </c>
      <c r="T3805" s="2">
        <v>0.29159999999999997</v>
      </c>
      <c r="U3805" s="2">
        <v>0</v>
      </c>
      <c r="V3805" s="2">
        <v>0</v>
      </c>
      <c r="W3805" s="2">
        <f t="shared" si="532"/>
        <v>24.916666666666668</v>
      </c>
      <c r="X3805" s="9">
        <f t="shared" si="533"/>
        <v>23.411717280300994</v>
      </c>
      <c r="Y3805" s="9">
        <f t="shared" si="534"/>
        <v>2.8269102777650681E-2</v>
      </c>
      <c r="Z3805" s="10">
        <f t="shared" si="535"/>
        <v>3176941.2371134022</v>
      </c>
      <c r="AA3805" s="10">
        <f t="shared" si="536"/>
        <v>73069.648453608257</v>
      </c>
      <c r="AB3805" s="10">
        <f t="shared" si="537"/>
        <v>4</v>
      </c>
      <c r="AC3805" s="9">
        <f t="shared" si="538"/>
        <v>3081633</v>
      </c>
      <c r="AD3805" s="10">
        <f t="shared" si="539"/>
        <v>1710685.9513668593</v>
      </c>
    </row>
    <row r="3806" spans="1:30" x14ac:dyDescent="0.2">
      <c r="A3806" t="s">
        <v>1243</v>
      </c>
      <c r="B3806" s="1">
        <v>43647</v>
      </c>
      <c r="C3806" t="s">
        <v>1426</v>
      </c>
      <c r="D3806" s="2">
        <v>37</v>
      </c>
      <c r="E3806" s="2">
        <v>0</v>
      </c>
      <c r="F3806" s="2">
        <v>0</v>
      </c>
      <c r="G3806" s="2">
        <v>0</v>
      </c>
      <c r="H3806" s="2"/>
      <c r="I3806" s="2">
        <v>0</v>
      </c>
      <c r="J3806" s="2">
        <v>37</v>
      </c>
      <c r="K3806" s="2">
        <v>0</v>
      </c>
      <c r="L3806" s="2">
        <v>0</v>
      </c>
      <c r="M3806" s="2">
        <v>1.6650000000000002E-2</v>
      </c>
      <c r="N3806" s="8">
        <f t="shared" si="531"/>
        <v>1665.0000000000002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1.6650000000000002E-2</v>
      </c>
      <c r="U3806" s="2">
        <v>0</v>
      </c>
      <c r="V3806" s="2">
        <v>0</v>
      </c>
      <c r="W3806" s="2">
        <f t="shared" si="532"/>
        <v>24.916666666666668</v>
      </c>
      <c r="X3806" s="9">
        <f t="shared" si="533"/>
        <v>45.000000000000007</v>
      </c>
      <c r="Y3806" s="9">
        <f t="shared" si="534"/>
        <v>1.3507448810419671E-4</v>
      </c>
      <c r="Z3806" s="10">
        <f t="shared" si="535"/>
        <v>12707764.948453609</v>
      </c>
      <c r="AA3806" s="10">
        <f t="shared" si="536"/>
        <v>292278.59381443303</v>
      </c>
      <c r="AB3806" s="10">
        <f t="shared" si="537"/>
        <v>1</v>
      </c>
      <c r="AC3806" s="9">
        <f t="shared" si="538"/>
        <v>12326532</v>
      </c>
      <c r="AD3806" s="10">
        <f t="shared" si="539"/>
        <v>13152536.721649488</v>
      </c>
    </row>
    <row r="3807" spans="1:30" x14ac:dyDescent="0.2">
      <c r="A3807" t="s">
        <v>1243</v>
      </c>
      <c r="B3807" s="1">
        <v>43647</v>
      </c>
      <c r="C3807" t="s">
        <v>1427</v>
      </c>
      <c r="D3807" s="2">
        <v>4405</v>
      </c>
      <c r="E3807" s="2">
        <v>0</v>
      </c>
      <c r="F3807" s="2">
        <v>0</v>
      </c>
      <c r="G3807" s="2">
        <v>0</v>
      </c>
      <c r="H3807" s="2"/>
      <c r="I3807" s="2">
        <v>0</v>
      </c>
      <c r="J3807" s="2">
        <v>4405</v>
      </c>
      <c r="K3807" s="2">
        <v>0</v>
      </c>
      <c r="L3807" s="2">
        <v>0</v>
      </c>
      <c r="M3807" s="2">
        <v>1.9822500000000001</v>
      </c>
      <c r="N3807" s="8">
        <f t="shared" si="531"/>
        <v>198225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1.9822500000000001</v>
      </c>
      <c r="U3807" s="2">
        <v>0</v>
      </c>
      <c r="V3807" s="2">
        <v>0</v>
      </c>
      <c r="W3807" s="2">
        <f t="shared" si="532"/>
        <v>24.916666666666668</v>
      </c>
      <c r="X3807" s="9">
        <f t="shared" si="533"/>
        <v>45</v>
      </c>
      <c r="Y3807" s="9">
        <f t="shared" si="534"/>
        <v>1.6081165408080716E-2</v>
      </c>
      <c r="Z3807" s="10">
        <f t="shared" si="535"/>
        <v>6353882.4742268045</v>
      </c>
      <c r="AA3807" s="10">
        <f t="shared" si="536"/>
        <v>146139.29690721651</v>
      </c>
      <c r="AB3807" s="10">
        <f t="shared" si="537"/>
        <v>2</v>
      </c>
      <c r="AC3807" s="9">
        <f t="shared" si="538"/>
        <v>6163266</v>
      </c>
      <c r="AD3807" s="10">
        <f t="shared" si="539"/>
        <v>6576268.3608247433</v>
      </c>
    </row>
    <row r="3808" spans="1:30" x14ac:dyDescent="0.2">
      <c r="A3808" t="s">
        <v>1243</v>
      </c>
      <c r="B3808" s="1">
        <v>43647</v>
      </c>
      <c r="C3808" t="s">
        <v>1368</v>
      </c>
      <c r="D3808" s="2">
        <v>674</v>
      </c>
      <c r="E3808" s="2">
        <v>0</v>
      </c>
      <c r="F3808" s="2">
        <v>0</v>
      </c>
      <c r="G3808" s="2">
        <v>0</v>
      </c>
      <c r="H3808" s="2"/>
      <c r="I3808" s="2">
        <v>0</v>
      </c>
      <c r="J3808" s="2">
        <v>349</v>
      </c>
      <c r="K3808" s="2">
        <v>325</v>
      </c>
      <c r="L3808" s="2">
        <v>0</v>
      </c>
      <c r="M3808" s="2">
        <v>0.22205</v>
      </c>
      <c r="N3808" s="8">
        <f t="shared" si="531"/>
        <v>22205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0.15705</v>
      </c>
      <c r="U3808" s="2">
        <v>6.5000000000000002E-2</v>
      </c>
      <c r="V3808" s="2">
        <v>0</v>
      </c>
      <c r="W3808" s="2">
        <f t="shared" si="532"/>
        <v>24.916666666666668</v>
      </c>
      <c r="X3808" s="9">
        <f t="shared" si="533"/>
        <v>32.945103857566764</v>
      </c>
      <c r="Y3808" s="9">
        <f t="shared" si="534"/>
        <v>1.8013988038160288E-3</v>
      </c>
      <c r="Z3808" s="10">
        <f t="shared" si="535"/>
        <v>12707764.948453609</v>
      </c>
      <c r="AA3808" s="10">
        <f t="shared" si="536"/>
        <v>292278.59381443303</v>
      </c>
      <c r="AB3808" s="10">
        <f t="shared" si="537"/>
        <v>1</v>
      </c>
      <c r="AC3808" s="9">
        <f t="shared" si="538"/>
        <v>12326532</v>
      </c>
      <c r="AD3808" s="10">
        <f t="shared" si="539"/>
        <v>9629148.6285600662</v>
      </c>
    </row>
    <row r="3809" spans="1:30" x14ac:dyDescent="0.2">
      <c r="A3809" t="s">
        <v>1243</v>
      </c>
      <c r="B3809" s="1">
        <v>43647</v>
      </c>
      <c r="C3809" t="s">
        <v>387</v>
      </c>
      <c r="D3809" s="2">
        <v>37769</v>
      </c>
      <c r="E3809" s="2">
        <v>12215</v>
      </c>
      <c r="F3809" s="2">
        <v>4026</v>
      </c>
      <c r="G3809" s="2">
        <v>8675</v>
      </c>
      <c r="H3809" s="2">
        <v>4387</v>
      </c>
      <c r="I3809" s="2">
        <v>0</v>
      </c>
      <c r="J3809" s="2">
        <v>0</v>
      </c>
      <c r="K3809" s="2">
        <v>0</v>
      </c>
      <c r="L3809" s="2">
        <v>8466</v>
      </c>
      <c r="M3809" s="2">
        <v>23.962465999999999</v>
      </c>
      <c r="N3809" s="8">
        <f t="shared" si="531"/>
        <v>2396246.6</v>
      </c>
      <c r="O3809" s="2">
        <v>9.3400999999999996</v>
      </c>
      <c r="P3809" s="2">
        <v>3.4220999999999999</v>
      </c>
      <c r="Q3809" s="2">
        <v>6.9058659999999996</v>
      </c>
      <c r="R3809" s="2">
        <v>1.7547999999999999</v>
      </c>
      <c r="S3809" s="2">
        <v>0</v>
      </c>
      <c r="T3809" s="2">
        <v>0</v>
      </c>
      <c r="U3809" s="2">
        <v>0</v>
      </c>
      <c r="V3809" s="2">
        <v>2.5396000000000001</v>
      </c>
      <c r="W3809" s="2">
        <f t="shared" si="532"/>
        <v>24.916666666666668</v>
      </c>
      <c r="X3809" s="9">
        <f t="shared" si="533"/>
        <v>63.444798644390907</v>
      </c>
      <c r="Y3809" s="9">
        <f t="shared" si="534"/>
        <v>0.19439746718704012</v>
      </c>
      <c r="Z3809" s="10">
        <f t="shared" si="535"/>
        <v>1588470.6185567011</v>
      </c>
      <c r="AA3809" s="10">
        <f t="shared" si="536"/>
        <v>36534.824226804129</v>
      </c>
      <c r="AB3809" s="10">
        <f t="shared" si="537"/>
        <v>8</v>
      </c>
      <c r="AC3809" s="9">
        <f t="shared" si="538"/>
        <v>1540816.5</v>
      </c>
      <c r="AD3809" s="10">
        <f t="shared" si="539"/>
        <v>2317944.5665778029</v>
      </c>
    </row>
    <row r="3810" spans="1:30" x14ac:dyDescent="0.2">
      <c r="A3810" t="s">
        <v>1243</v>
      </c>
      <c r="B3810" s="1">
        <v>43647</v>
      </c>
      <c r="C3810" t="s">
        <v>65</v>
      </c>
      <c r="D3810" s="2">
        <v>9</v>
      </c>
      <c r="E3810" s="2">
        <v>0</v>
      </c>
      <c r="F3810" s="2">
        <v>9</v>
      </c>
      <c r="G3810" s="2">
        <v>0</v>
      </c>
      <c r="H3810" s="2"/>
      <c r="I3810" s="2">
        <v>0</v>
      </c>
      <c r="J3810" s="2">
        <v>0</v>
      </c>
      <c r="K3810" s="2">
        <v>0</v>
      </c>
      <c r="L3810" s="2">
        <v>0</v>
      </c>
      <c r="M3810" s="2">
        <v>4.9500000000000004E-3</v>
      </c>
      <c r="N3810" s="8">
        <f t="shared" si="531"/>
        <v>495.00000000000006</v>
      </c>
      <c r="O3810" s="2">
        <v>0</v>
      </c>
      <c r="P3810" s="2">
        <v>4.9500000000000004E-3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f t="shared" si="532"/>
        <v>24.916666666666668</v>
      </c>
      <c r="X3810" s="9">
        <f t="shared" si="533"/>
        <v>55.000000000000007</v>
      </c>
      <c r="Y3810" s="9">
        <f t="shared" si="534"/>
        <v>4.0157280247193617E-5</v>
      </c>
      <c r="Z3810" s="10">
        <f t="shared" si="535"/>
        <v>847184.32989690732</v>
      </c>
      <c r="AA3810" s="10">
        <f t="shared" si="536"/>
        <v>19485.239587628868</v>
      </c>
      <c r="AB3810" s="10">
        <f t="shared" si="537"/>
        <v>15</v>
      </c>
      <c r="AC3810" s="9">
        <f t="shared" si="538"/>
        <v>821768.8</v>
      </c>
      <c r="AD3810" s="10">
        <f t="shared" si="539"/>
        <v>1071688.1773195879</v>
      </c>
    </row>
    <row r="3811" spans="1:30" x14ac:dyDescent="0.2">
      <c r="A3811" t="s">
        <v>1243</v>
      </c>
      <c r="B3811" s="1">
        <v>43647</v>
      </c>
      <c r="C3811" t="s">
        <v>69</v>
      </c>
      <c r="D3811" s="2">
        <v>292</v>
      </c>
      <c r="E3811" s="2">
        <v>292</v>
      </c>
      <c r="F3811" s="2">
        <v>0</v>
      </c>
      <c r="G3811" s="2">
        <v>0</v>
      </c>
      <c r="H3811" s="2"/>
      <c r="I3811" s="2">
        <v>0</v>
      </c>
      <c r="J3811" s="2">
        <v>0</v>
      </c>
      <c r="K3811" s="2">
        <v>0</v>
      </c>
      <c r="L3811" s="2">
        <v>0</v>
      </c>
      <c r="M3811" s="2">
        <v>0.14599999999999999</v>
      </c>
      <c r="N3811" s="8">
        <f t="shared" si="531"/>
        <v>14599.999999999998</v>
      </c>
      <c r="O3811" s="2">
        <v>0.14599999999999999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f t="shared" si="532"/>
        <v>24.916666666666668</v>
      </c>
      <c r="X3811" s="9">
        <f t="shared" si="533"/>
        <v>49.999999999999993</v>
      </c>
      <c r="Y3811" s="9">
        <f t="shared" si="534"/>
        <v>1.1844369527455084E-3</v>
      </c>
      <c r="Z3811" s="10">
        <f t="shared" si="535"/>
        <v>1588470.6185567011</v>
      </c>
      <c r="AA3811" s="10">
        <f t="shared" si="536"/>
        <v>36534.824226804129</v>
      </c>
      <c r="AB3811" s="10">
        <f t="shared" si="537"/>
        <v>8</v>
      </c>
      <c r="AC3811" s="9">
        <f t="shared" si="538"/>
        <v>1540816.5</v>
      </c>
      <c r="AD3811" s="10">
        <f t="shared" si="539"/>
        <v>1826741.2113402062</v>
      </c>
    </row>
    <row r="3812" spans="1:30" x14ac:dyDescent="0.2">
      <c r="A3812" t="s">
        <v>1243</v>
      </c>
      <c r="B3812" s="1">
        <v>43647</v>
      </c>
      <c r="C3812" t="s">
        <v>764</v>
      </c>
      <c r="D3812" s="2">
        <v>3469</v>
      </c>
      <c r="E3812" s="2">
        <v>0</v>
      </c>
      <c r="F3812" s="2">
        <v>0</v>
      </c>
      <c r="G3812" s="2">
        <v>0</v>
      </c>
      <c r="H3812" s="2"/>
      <c r="I3812" s="2">
        <v>0</v>
      </c>
      <c r="J3812" s="2">
        <v>0</v>
      </c>
      <c r="K3812" s="2">
        <v>0</v>
      </c>
      <c r="L3812" s="2">
        <v>0</v>
      </c>
      <c r="M3812" s="2">
        <v>0.69379999999999997</v>
      </c>
      <c r="N3812" s="8">
        <f t="shared" si="531"/>
        <v>69380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f t="shared" si="532"/>
        <v>24.916666666666668</v>
      </c>
      <c r="X3812" s="9">
        <f t="shared" si="533"/>
        <v>20</v>
      </c>
      <c r="Y3812" s="9">
        <f t="shared" si="534"/>
        <v>5.6285093001016018E-3</v>
      </c>
      <c r="Z3812" s="10">
        <f t="shared" si="535"/>
        <v>1411973.8831615122</v>
      </c>
      <c r="AA3812" s="10">
        <f t="shared" si="536"/>
        <v>32475.399312714781</v>
      </c>
      <c r="AB3812" s="10">
        <f t="shared" si="537"/>
        <v>9</v>
      </c>
      <c r="AC3812" s="9">
        <f t="shared" si="538"/>
        <v>1369614.6666666667</v>
      </c>
      <c r="AD3812" s="10">
        <f t="shared" si="539"/>
        <v>649507.98625429557</v>
      </c>
    </row>
    <row r="3813" spans="1:30" x14ac:dyDescent="0.2">
      <c r="A3813" t="s">
        <v>1243</v>
      </c>
      <c r="B3813" s="1">
        <v>43647</v>
      </c>
      <c r="C3813" t="s">
        <v>564</v>
      </c>
      <c r="D3813" s="2">
        <v>5391</v>
      </c>
      <c r="E3813" s="2">
        <v>1227</v>
      </c>
      <c r="F3813" s="2">
        <v>1303</v>
      </c>
      <c r="G3813" s="2">
        <v>1635</v>
      </c>
      <c r="H3813" s="2"/>
      <c r="I3813" s="2">
        <v>1226</v>
      </c>
      <c r="J3813" s="2">
        <v>0</v>
      </c>
      <c r="K3813" s="2">
        <v>0</v>
      </c>
      <c r="L3813" s="2">
        <v>0</v>
      </c>
      <c r="M3813" s="2">
        <v>2.5767000000000002</v>
      </c>
      <c r="N3813" s="8">
        <f t="shared" si="531"/>
        <v>257670.00000000003</v>
      </c>
      <c r="O3813" s="2">
        <v>0.61350000000000005</v>
      </c>
      <c r="P3813" s="2">
        <v>0.71665000000000001</v>
      </c>
      <c r="Q3813" s="2">
        <v>0.57225000000000004</v>
      </c>
      <c r="R3813" s="2">
        <v>0</v>
      </c>
      <c r="S3813" s="2">
        <v>0.67430000000000001</v>
      </c>
      <c r="T3813" s="2">
        <v>0</v>
      </c>
      <c r="U3813" s="2">
        <v>0</v>
      </c>
      <c r="V3813" s="2">
        <v>0</v>
      </c>
      <c r="W3813" s="2">
        <f t="shared" si="532"/>
        <v>24.916666666666668</v>
      </c>
      <c r="X3813" s="9">
        <f t="shared" si="533"/>
        <v>47.796327212020039</v>
      </c>
      <c r="Y3813" s="9">
        <f t="shared" si="534"/>
        <v>2.0903689699584605E-2</v>
      </c>
      <c r="Z3813" s="10">
        <f t="shared" si="535"/>
        <v>2117960.8247422683</v>
      </c>
      <c r="AA3813" s="10">
        <f t="shared" si="536"/>
        <v>48713.098969072169</v>
      </c>
      <c r="AB3813" s="10">
        <f t="shared" si="537"/>
        <v>6</v>
      </c>
      <c r="AC3813" s="9">
        <f t="shared" si="538"/>
        <v>2054422</v>
      </c>
      <c r="AD3813" s="10">
        <f t="shared" si="539"/>
        <v>2328307.2178372894</v>
      </c>
    </row>
    <row r="3814" spans="1:30" x14ac:dyDescent="0.2">
      <c r="A3814" t="s">
        <v>1243</v>
      </c>
      <c r="B3814" s="1">
        <v>43647</v>
      </c>
      <c r="C3814" t="s">
        <v>857</v>
      </c>
      <c r="D3814" s="2">
        <v>41339</v>
      </c>
      <c r="E3814" s="2">
        <v>6978</v>
      </c>
      <c r="F3814" s="2">
        <v>7623</v>
      </c>
      <c r="G3814" s="2">
        <v>3499</v>
      </c>
      <c r="H3814" s="2">
        <v>367</v>
      </c>
      <c r="I3814" s="2">
        <v>9614</v>
      </c>
      <c r="J3814" s="2">
        <v>9005</v>
      </c>
      <c r="K3814" s="2">
        <v>368</v>
      </c>
      <c r="L3814" s="2">
        <v>0</v>
      </c>
      <c r="M3814" s="2">
        <v>17.672258000000003</v>
      </c>
      <c r="N3814" s="8">
        <f t="shared" si="531"/>
        <v>1767225.8000000003</v>
      </c>
      <c r="O3814" s="2">
        <v>2.8593000000000002</v>
      </c>
      <c r="P3814" s="2">
        <v>3.8692499999999996</v>
      </c>
      <c r="Q3814" s="2">
        <v>0.80703799999999992</v>
      </c>
      <c r="R3814" s="2">
        <v>0.14680000000000001</v>
      </c>
      <c r="S3814" s="2">
        <v>4.3203000000000005</v>
      </c>
      <c r="T3814" s="2">
        <v>4.1486499999999999</v>
      </c>
      <c r="U3814" s="2">
        <v>7.3599999999999999E-2</v>
      </c>
      <c r="V3814" s="2">
        <v>0</v>
      </c>
      <c r="W3814" s="2">
        <f t="shared" si="532"/>
        <v>24.916666666666668</v>
      </c>
      <c r="X3814" s="9">
        <f t="shared" si="533"/>
        <v>42.749602070683864</v>
      </c>
      <c r="Y3814" s="9">
        <f t="shared" si="534"/>
        <v>0.14336763981953726</v>
      </c>
      <c r="Z3814" s="10">
        <f t="shared" si="535"/>
        <v>1155251.3589503281</v>
      </c>
      <c r="AA3814" s="10">
        <f t="shared" si="536"/>
        <v>26570.781255857546</v>
      </c>
      <c r="AB3814" s="10">
        <f t="shared" si="537"/>
        <v>11</v>
      </c>
      <c r="AC3814" s="9">
        <f t="shared" si="538"/>
        <v>1120593.8181818181</v>
      </c>
      <c r="AD3814" s="10">
        <f t="shared" si="539"/>
        <v>1135890.3253950956</v>
      </c>
    </row>
    <row r="3815" spans="1:30" x14ac:dyDescent="0.2">
      <c r="A3815" t="s">
        <v>1243</v>
      </c>
      <c r="B3815" s="1">
        <v>43647</v>
      </c>
      <c r="C3815" t="s">
        <v>462</v>
      </c>
      <c r="D3815" s="2">
        <v>4600</v>
      </c>
      <c r="E3815" s="2">
        <v>0</v>
      </c>
      <c r="F3815" s="2">
        <v>2389</v>
      </c>
      <c r="G3815" s="2">
        <v>0</v>
      </c>
      <c r="H3815" s="2"/>
      <c r="I3815" s="2">
        <v>0</v>
      </c>
      <c r="J3815" s="2">
        <v>0</v>
      </c>
      <c r="K3815" s="2">
        <v>0</v>
      </c>
      <c r="L3815" s="2">
        <v>0</v>
      </c>
      <c r="M3815" s="2">
        <v>1.6000348999999998</v>
      </c>
      <c r="N3815" s="8">
        <f t="shared" si="531"/>
        <v>160003.49</v>
      </c>
      <c r="O3815" s="2">
        <v>0</v>
      </c>
      <c r="P3815" s="2">
        <v>0.38785414999999995</v>
      </c>
      <c r="Q3815" s="2">
        <v>0</v>
      </c>
      <c r="R3815" s="2">
        <v>0</v>
      </c>
      <c r="S3815" s="2">
        <v>0</v>
      </c>
      <c r="T3815" s="2">
        <v>0</v>
      </c>
      <c r="U3815" s="2">
        <v>0</v>
      </c>
      <c r="V3815" s="2">
        <v>0</v>
      </c>
      <c r="W3815" s="2">
        <f t="shared" si="532"/>
        <v>24.916666666666668</v>
      </c>
      <c r="X3815" s="9">
        <f t="shared" si="533"/>
        <v>34.783367391304346</v>
      </c>
      <c r="Y3815" s="9">
        <f t="shared" si="534"/>
        <v>1.2980414118099071E-2</v>
      </c>
      <c r="Z3815" s="10">
        <f t="shared" si="535"/>
        <v>3176941.2371134022</v>
      </c>
      <c r="AA3815" s="10">
        <f t="shared" si="536"/>
        <v>73069.648453608257</v>
      </c>
      <c r="AB3815" s="10">
        <f t="shared" si="537"/>
        <v>4</v>
      </c>
      <c r="AC3815" s="9">
        <f t="shared" si="538"/>
        <v>3081633</v>
      </c>
      <c r="AD3815" s="10">
        <f t="shared" si="539"/>
        <v>2541608.4273153096</v>
      </c>
    </row>
    <row r="3816" spans="1:30" x14ac:dyDescent="0.2">
      <c r="A3816" t="s">
        <v>1243</v>
      </c>
      <c r="B3816" s="1">
        <v>43647</v>
      </c>
      <c r="C3816" t="s">
        <v>1428</v>
      </c>
      <c r="D3816" s="2">
        <v>394</v>
      </c>
      <c r="E3816" s="2">
        <v>0</v>
      </c>
      <c r="F3816" s="2">
        <v>0</v>
      </c>
      <c r="G3816" s="2">
        <v>0</v>
      </c>
      <c r="H3816" s="2"/>
      <c r="I3816" s="2">
        <v>0</v>
      </c>
      <c r="J3816" s="2">
        <v>0</v>
      </c>
      <c r="K3816" s="2">
        <v>0</v>
      </c>
      <c r="L3816" s="2">
        <v>394</v>
      </c>
      <c r="M3816" s="2">
        <v>9.8500000000000004E-2</v>
      </c>
      <c r="N3816" s="8">
        <f t="shared" si="531"/>
        <v>9850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s="2">
        <v>0</v>
      </c>
      <c r="V3816" s="2">
        <v>9.8500000000000004E-2</v>
      </c>
      <c r="W3816" s="2">
        <f t="shared" si="532"/>
        <v>24.916666666666668</v>
      </c>
      <c r="X3816" s="9">
        <f t="shared" si="533"/>
        <v>25</v>
      </c>
      <c r="Y3816" s="9">
        <f t="shared" si="534"/>
        <v>7.990893140098123E-4</v>
      </c>
      <c r="Z3816" s="10">
        <f t="shared" si="535"/>
        <v>12707764.948453609</v>
      </c>
      <c r="AA3816" s="10">
        <f t="shared" si="536"/>
        <v>292278.59381443303</v>
      </c>
      <c r="AB3816" s="10">
        <f t="shared" si="537"/>
        <v>1</v>
      </c>
      <c r="AC3816" s="9">
        <f t="shared" si="538"/>
        <v>12326532</v>
      </c>
      <c r="AD3816" s="10">
        <f t="shared" si="539"/>
        <v>7306964.8453608258</v>
      </c>
    </row>
    <row r="3817" spans="1:30" x14ac:dyDescent="0.2">
      <c r="A3817" t="s">
        <v>1243</v>
      </c>
      <c r="B3817" s="1">
        <v>43647</v>
      </c>
      <c r="C3817" t="s">
        <v>1429</v>
      </c>
      <c r="D3817" s="2">
        <v>1024</v>
      </c>
      <c r="E3817" s="2">
        <v>0</v>
      </c>
      <c r="F3817" s="2">
        <v>0</v>
      </c>
      <c r="G3817" s="2">
        <v>0</v>
      </c>
      <c r="H3817" s="2"/>
      <c r="I3817" s="2">
        <v>0</v>
      </c>
      <c r="J3817" s="2">
        <v>1024</v>
      </c>
      <c r="K3817" s="2">
        <v>0</v>
      </c>
      <c r="L3817" s="2">
        <v>0</v>
      </c>
      <c r="M3817" s="2">
        <v>0.46079999999999999</v>
      </c>
      <c r="N3817" s="8">
        <f t="shared" si="531"/>
        <v>46080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0.46079999999999999</v>
      </c>
      <c r="U3817" s="2">
        <v>0</v>
      </c>
      <c r="V3817" s="2">
        <v>0</v>
      </c>
      <c r="W3817" s="2">
        <f t="shared" si="532"/>
        <v>24.916666666666668</v>
      </c>
      <c r="X3817" s="9">
        <f t="shared" si="533"/>
        <v>45</v>
      </c>
      <c r="Y3817" s="9">
        <f t="shared" si="534"/>
        <v>3.7382777248296602E-3</v>
      </c>
      <c r="Z3817" s="10">
        <f t="shared" si="535"/>
        <v>6353882.4742268045</v>
      </c>
      <c r="AA3817" s="10">
        <f t="shared" si="536"/>
        <v>146139.29690721651</v>
      </c>
      <c r="AB3817" s="10">
        <f t="shared" si="537"/>
        <v>2</v>
      </c>
      <c r="AC3817" s="9">
        <f t="shared" si="538"/>
        <v>6163266</v>
      </c>
      <c r="AD3817" s="10">
        <f t="shared" si="539"/>
        <v>6576268.3608247433</v>
      </c>
    </row>
    <row r="3818" spans="1:30" x14ac:dyDescent="0.2">
      <c r="A3818" t="s">
        <v>1243</v>
      </c>
      <c r="B3818" s="1">
        <v>43647</v>
      </c>
      <c r="C3818" t="s">
        <v>390</v>
      </c>
      <c r="D3818" s="2">
        <v>9668</v>
      </c>
      <c r="E3818" s="2">
        <v>4805</v>
      </c>
      <c r="F3818" s="2">
        <v>4509</v>
      </c>
      <c r="G3818" s="2">
        <v>0</v>
      </c>
      <c r="H3818" s="2"/>
      <c r="I3818" s="2">
        <v>0</v>
      </c>
      <c r="J3818" s="2">
        <v>0</v>
      </c>
      <c r="K3818" s="2">
        <v>354</v>
      </c>
      <c r="L3818" s="2">
        <v>0</v>
      </c>
      <c r="M3818" s="2">
        <v>7.7186000000000003</v>
      </c>
      <c r="N3818" s="8">
        <f t="shared" si="531"/>
        <v>771860</v>
      </c>
      <c r="O3818" s="2">
        <v>3.81515</v>
      </c>
      <c r="P3818" s="2">
        <v>3.8326500000000001</v>
      </c>
      <c r="Q3818" s="2">
        <v>0</v>
      </c>
      <c r="R3818" s="2">
        <v>0</v>
      </c>
      <c r="S3818" s="2">
        <v>0</v>
      </c>
      <c r="T3818" s="2">
        <v>0</v>
      </c>
      <c r="U3818" s="2">
        <v>7.0800000000000002E-2</v>
      </c>
      <c r="V3818" s="2">
        <v>0</v>
      </c>
      <c r="W3818" s="2">
        <f t="shared" si="532"/>
        <v>24.916666666666668</v>
      </c>
      <c r="X3818" s="9">
        <f t="shared" si="533"/>
        <v>79.836574265618538</v>
      </c>
      <c r="Y3818" s="9">
        <f t="shared" si="534"/>
        <v>6.2617774407270427E-2</v>
      </c>
      <c r="Z3818" s="10">
        <f t="shared" si="535"/>
        <v>1411973.8831615122</v>
      </c>
      <c r="AA3818" s="10">
        <f t="shared" si="536"/>
        <v>32475.399312714781</v>
      </c>
      <c r="AB3818" s="10">
        <f t="shared" si="537"/>
        <v>9</v>
      </c>
      <c r="AC3818" s="9">
        <f t="shared" si="538"/>
        <v>1369614.6666666667</v>
      </c>
      <c r="AD3818" s="10">
        <f t="shared" si="539"/>
        <v>2592724.6290351707</v>
      </c>
    </row>
    <row r="3819" spans="1:30" x14ac:dyDescent="0.2">
      <c r="A3819" t="s">
        <v>1243</v>
      </c>
      <c r="B3819" s="1">
        <v>43647</v>
      </c>
      <c r="C3819" t="s">
        <v>1304</v>
      </c>
      <c r="D3819" s="2">
        <v>6425</v>
      </c>
      <c r="E3819" s="2">
        <v>0</v>
      </c>
      <c r="F3819" s="2">
        <v>0</v>
      </c>
      <c r="G3819" s="2">
        <v>0</v>
      </c>
      <c r="H3819" s="2"/>
      <c r="I3819" s="2">
        <v>0</v>
      </c>
      <c r="J3819" s="2">
        <v>6425</v>
      </c>
      <c r="K3819" s="2">
        <v>0</v>
      </c>
      <c r="L3819" s="2">
        <v>0</v>
      </c>
      <c r="M3819" s="2">
        <v>2.8912499999999999</v>
      </c>
      <c r="N3819" s="8">
        <f t="shared" si="531"/>
        <v>289125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2.8912499999999999</v>
      </c>
      <c r="U3819" s="2">
        <v>0</v>
      </c>
      <c r="V3819" s="2">
        <v>0</v>
      </c>
      <c r="W3819" s="2">
        <f t="shared" si="532"/>
        <v>24.916666666666668</v>
      </c>
      <c r="X3819" s="9">
        <f t="shared" si="533"/>
        <v>45</v>
      </c>
      <c r="Y3819" s="9">
        <f t="shared" si="534"/>
        <v>2.3455502326201725E-2</v>
      </c>
      <c r="Z3819" s="10">
        <f t="shared" si="535"/>
        <v>2541552.989690722</v>
      </c>
      <c r="AA3819" s="10">
        <f t="shared" si="536"/>
        <v>58455.718762886601</v>
      </c>
      <c r="AB3819" s="10">
        <f t="shared" si="537"/>
        <v>5</v>
      </c>
      <c r="AC3819" s="9">
        <f t="shared" si="538"/>
        <v>2465306.4</v>
      </c>
      <c r="AD3819" s="10">
        <f t="shared" si="539"/>
        <v>2630507.3443298968</v>
      </c>
    </row>
    <row r="3820" spans="1:30" x14ac:dyDescent="0.2">
      <c r="A3820" t="s">
        <v>1243</v>
      </c>
      <c r="B3820" s="1">
        <v>43647</v>
      </c>
      <c r="C3820" t="s">
        <v>1430</v>
      </c>
      <c r="D3820" s="2">
        <v>1606</v>
      </c>
      <c r="E3820" s="2">
        <v>0</v>
      </c>
      <c r="F3820" s="2">
        <v>0</v>
      </c>
      <c r="G3820" s="2">
        <v>0</v>
      </c>
      <c r="H3820" s="2"/>
      <c r="I3820" s="2">
        <v>0</v>
      </c>
      <c r="J3820" s="2">
        <v>1606</v>
      </c>
      <c r="K3820" s="2">
        <v>0</v>
      </c>
      <c r="L3820" s="2">
        <v>0</v>
      </c>
      <c r="M3820" s="2">
        <v>0.72270000000000001</v>
      </c>
      <c r="N3820" s="8">
        <f t="shared" si="531"/>
        <v>72270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0.72270000000000001</v>
      </c>
      <c r="U3820" s="2">
        <v>0</v>
      </c>
      <c r="V3820" s="2">
        <v>0</v>
      </c>
      <c r="W3820" s="2">
        <f t="shared" si="532"/>
        <v>24.916666666666668</v>
      </c>
      <c r="X3820" s="9">
        <f t="shared" si="533"/>
        <v>45</v>
      </c>
      <c r="Y3820" s="9">
        <f t="shared" si="534"/>
        <v>5.8629629160902681E-3</v>
      </c>
      <c r="Z3820" s="10">
        <f t="shared" si="535"/>
        <v>12707764.948453609</v>
      </c>
      <c r="AA3820" s="10">
        <f t="shared" si="536"/>
        <v>292278.59381443303</v>
      </c>
      <c r="AB3820" s="10">
        <f t="shared" si="537"/>
        <v>1</v>
      </c>
      <c r="AC3820" s="9">
        <f t="shared" si="538"/>
        <v>12326532</v>
      </c>
      <c r="AD3820" s="10">
        <f t="shared" si="539"/>
        <v>13152536.721649487</v>
      </c>
    </row>
    <row r="3821" spans="1:30" x14ac:dyDescent="0.2">
      <c r="A3821" t="s">
        <v>1243</v>
      </c>
      <c r="B3821" s="1">
        <v>43647</v>
      </c>
      <c r="C3821" t="s">
        <v>79</v>
      </c>
      <c r="D3821" s="2">
        <v>36067</v>
      </c>
      <c r="E3821" s="2">
        <v>0</v>
      </c>
      <c r="F3821" s="2">
        <v>6539</v>
      </c>
      <c r="G3821" s="2">
        <v>5989</v>
      </c>
      <c r="H3821" s="2">
        <v>6318</v>
      </c>
      <c r="I3821" s="2">
        <v>0</v>
      </c>
      <c r="J3821" s="2">
        <v>6248</v>
      </c>
      <c r="K3821" s="2">
        <v>4624</v>
      </c>
      <c r="L3821" s="2">
        <v>6349</v>
      </c>
      <c r="M3821" s="2">
        <v>13.54345</v>
      </c>
      <c r="N3821" s="8">
        <f t="shared" si="531"/>
        <v>1354345</v>
      </c>
      <c r="O3821" s="2">
        <v>0</v>
      </c>
      <c r="P3821" s="2">
        <v>3.5964499999999999</v>
      </c>
      <c r="Q3821" s="2">
        <v>2.0961500000000002</v>
      </c>
      <c r="R3821" s="2">
        <v>2.5272000000000001</v>
      </c>
      <c r="S3821" s="2">
        <v>0</v>
      </c>
      <c r="T3821" s="2">
        <v>2.8115999999999999</v>
      </c>
      <c r="U3821" s="2">
        <v>0.92479999999999996</v>
      </c>
      <c r="V3821" s="2">
        <v>1.58725</v>
      </c>
      <c r="W3821" s="2">
        <f t="shared" si="532"/>
        <v>24.916666666666668</v>
      </c>
      <c r="X3821" s="9">
        <f t="shared" si="533"/>
        <v>37.550808218038654</v>
      </c>
      <c r="Y3821" s="9">
        <f t="shared" si="534"/>
        <v>0.10987234690178876</v>
      </c>
      <c r="Z3821" s="10">
        <f t="shared" si="535"/>
        <v>1411973.8831615122</v>
      </c>
      <c r="AA3821" s="10">
        <f t="shared" si="536"/>
        <v>32475.399312714781</v>
      </c>
      <c r="AB3821" s="10">
        <f t="shared" si="537"/>
        <v>9</v>
      </c>
      <c r="AC3821" s="9">
        <f t="shared" si="538"/>
        <v>1369614.6666666667</v>
      </c>
      <c r="AD3821" s="10">
        <f t="shared" si="539"/>
        <v>1219477.4913959771</v>
      </c>
    </row>
    <row r="3822" spans="1:30" x14ac:dyDescent="0.2">
      <c r="A3822" t="s">
        <v>1243</v>
      </c>
      <c r="B3822" s="1">
        <v>43647</v>
      </c>
      <c r="C3822" t="s">
        <v>1022</v>
      </c>
      <c r="D3822" s="2">
        <v>1522</v>
      </c>
      <c r="E3822" s="2">
        <v>0</v>
      </c>
      <c r="F3822" s="2">
        <v>0</v>
      </c>
      <c r="G3822" s="2">
        <v>0</v>
      </c>
      <c r="H3822" s="2"/>
      <c r="I3822" s="2">
        <v>0</v>
      </c>
      <c r="J3822" s="2">
        <v>0</v>
      </c>
      <c r="K3822" s="2">
        <v>0</v>
      </c>
      <c r="L3822" s="2">
        <v>1522</v>
      </c>
      <c r="M3822" s="2">
        <v>0.3805</v>
      </c>
      <c r="N3822" s="8">
        <f t="shared" si="531"/>
        <v>38050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0.3805</v>
      </c>
      <c r="W3822" s="2">
        <f t="shared" si="532"/>
        <v>24.916666666666668</v>
      </c>
      <c r="X3822" s="9">
        <f t="shared" si="533"/>
        <v>25</v>
      </c>
      <c r="Y3822" s="9">
        <f t="shared" si="534"/>
        <v>3.0868374008196304E-3</v>
      </c>
      <c r="Z3822" s="10">
        <f t="shared" si="535"/>
        <v>4235921.6494845366</v>
      </c>
      <c r="AA3822" s="10">
        <f t="shared" si="536"/>
        <v>97426.197938144338</v>
      </c>
      <c r="AB3822" s="10">
        <f t="shared" si="537"/>
        <v>3</v>
      </c>
      <c r="AC3822" s="9">
        <f t="shared" si="538"/>
        <v>4108844</v>
      </c>
      <c r="AD3822" s="10">
        <f t="shared" si="539"/>
        <v>2435654.9484536084</v>
      </c>
    </row>
    <row r="3823" spans="1:30" x14ac:dyDescent="0.2">
      <c r="A3823" t="s">
        <v>1243</v>
      </c>
      <c r="B3823" s="1">
        <v>43647</v>
      </c>
      <c r="C3823" t="s">
        <v>1431</v>
      </c>
      <c r="D3823" s="2">
        <v>1143</v>
      </c>
      <c r="E3823" s="2">
        <v>0</v>
      </c>
      <c r="F3823" s="2">
        <v>0</v>
      </c>
      <c r="G3823" s="2">
        <v>0</v>
      </c>
      <c r="H3823" s="2">
        <v>1143</v>
      </c>
      <c r="I3823" s="2">
        <v>0</v>
      </c>
      <c r="J3823" s="2">
        <v>0</v>
      </c>
      <c r="K3823" s="2">
        <v>0</v>
      </c>
      <c r="L3823" s="2">
        <v>0</v>
      </c>
      <c r="M3823" s="2">
        <v>0.4572</v>
      </c>
      <c r="N3823" s="8">
        <f t="shared" si="531"/>
        <v>45720</v>
      </c>
      <c r="O3823" s="2">
        <v>0</v>
      </c>
      <c r="P3823" s="2">
        <v>0</v>
      </c>
      <c r="Q3823" s="2">
        <v>0</v>
      </c>
      <c r="R3823" s="2">
        <v>0.4572</v>
      </c>
      <c r="S3823" s="2">
        <v>0</v>
      </c>
      <c r="T3823" s="2">
        <v>0</v>
      </c>
      <c r="U3823" s="2">
        <v>0</v>
      </c>
      <c r="V3823" s="2">
        <v>0</v>
      </c>
      <c r="W3823" s="2">
        <f t="shared" si="532"/>
        <v>24.916666666666668</v>
      </c>
      <c r="X3823" s="9">
        <f t="shared" si="533"/>
        <v>40</v>
      </c>
      <c r="Y3823" s="9">
        <f t="shared" si="534"/>
        <v>3.7090724301044285E-3</v>
      </c>
      <c r="Z3823" s="10">
        <f t="shared" si="535"/>
        <v>12707764.948453609</v>
      </c>
      <c r="AA3823" s="10">
        <f t="shared" si="536"/>
        <v>292278.59381443303</v>
      </c>
      <c r="AB3823" s="10">
        <f t="shared" si="537"/>
        <v>1</v>
      </c>
      <c r="AC3823" s="9">
        <f t="shared" si="538"/>
        <v>12326532</v>
      </c>
      <c r="AD3823" s="10">
        <f t="shared" si="539"/>
        <v>11691143.752577322</v>
      </c>
    </row>
    <row r="3824" spans="1:30" x14ac:dyDescent="0.2">
      <c r="A3824" t="s">
        <v>1243</v>
      </c>
      <c r="B3824" s="1">
        <v>43647</v>
      </c>
      <c r="C3824" t="s">
        <v>1111</v>
      </c>
      <c r="D3824" s="2">
        <v>1784</v>
      </c>
      <c r="E3824" s="2">
        <v>897</v>
      </c>
      <c r="F3824" s="2">
        <v>0</v>
      </c>
      <c r="G3824" s="2">
        <v>0</v>
      </c>
      <c r="H3824" s="2"/>
      <c r="I3824" s="2">
        <v>0</v>
      </c>
      <c r="J3824" s="2">
        <v>0</v>
      </c>
      <c r="K3824" s="2">
        <v>0</v>
      </c>
      <c r="L3824" s="2">
        <v>0</v>
      </c>
      <c r="M3824" s="2">
        <v>0.53620000000000001</v>
      </c>
      <c r="N3824" s="8">
        <f t="shared" si="531"/>
        <v>53620</v>
      </c>
      <c r="O3824" s="2">
        <v>0.35880000000000001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f t="shared" si="532"/>
        <v>24.916666666666668</v>
      </c>
      <c r="X3824" s="9">
        <f t="shared" si="533"/>
        <v>30.056053811659194</v>
      </c>
      <c r="Y3824" s="9">
        <f t="shared" si="534"/>
        <v>4.3499663976859018E-3</v>
      </c>
      <c r="Z3824" s="10">
        <f t="shared" si="535"/>
        <v>3176941.2371134022</v>
      </c>
      <c r="AA3824" s="10">
        <f t="shared" si="536"/>
        <v>73069.648453608257</v>
      </c>
      <c r="AB3824" s="10">
        <f t="shared" si="537"/>
        <v>4</v>
      </c>
      <c r="AC3824" s="9">
        <f t="shared" si="538"/>
        <v>3081633</v>
      </c>
      <c r="AD3824" s="10">
        <f t="shared" si="539"/>
        <v>2196185.2859206698</v>
      </c>
    </row>
    <row r="3825" spans="1:30" x14ac:dyDescent="0.2">
      <c r="A3825" t="s">
        <v>1243</v>
      </c>
      <c r="B3825" s="1">
        <v>43647</v>
      </c>
      <c r="C3825" t="s">
        <v>570</v>
      </c>
      <c r="D3825" s="2">
        <v>12296</v>
      </c>
      <c r="E3825" s="2">
        <v>0</v>
      </c>
      <c r="F3825" s="2">
        <v>0</v>
      </c>
      <c r="G3825" s="2">
        <v>0</v>
      </c>
      <c r="H3825" s="2">
        <v>6008</v>
      </c>
      <c r="I3825" s="2">
        <v>0</v>
      </c>
      <c r="J3825" s="2">
        <v>6288</v>
      </c>
      <c r="K3825" s="2">
        <v>0</v>
      </c>
      <c r="L3825" s="2">
        <v>0</v>
      </c>
      <c r="M3825" s="2">
        <v>4.9654249999999998</v>
      </c>
      <c r="N3825" s="8">
        <f t="shared" si="531"/>
        <v>496542.5</v>
      </c>
      <c r="O3825" s="2">
        <v>0</v>
      </c>
      <c r="P3825" s="2">
        <v>0</v>
      </c>
      <c r="Q3825" s="2">
        <v>0</v>
      </c>
      <c r="R3825" s="2">
        <v>2.1358250000000001</v>
      </c>
      <c r="S3825" s="2">
        <v>0</v>
      </c>
      <c r="T3825" s="2">
        <v>2.8296000000000001</v>
      </c>
      <c r="U3825" s="2">
        <v>0</v>
      </c>
      <c r="V3825" s="2">
        <v>0</v>
      </c>
      <c r="W3825" s="2">
        <f t="shared" si="532"/>
        <v>24.916666666666668</v>
      </c>
      <c r="X3825" s="9">
        <f t="shared" si="533"/>
        <v>40.382441444372155</v>
      </c>
      <c r="Y3825" s="9">
        <f t="shared" si="534"/>
        <v>4.0282416822509368E-2</v>
      </c>
      <c r="Z3825" s="10">
        <f t="shared" si="535"/>
        <v>2117960.8247422683</v>
      </c>
      <c r="AA3825" s="10">
        <f t="shared" si="536"/>
        <v>48713.098969072169</v>
      </c>
      <c r="AB3825" s="10">
        <f t="shared" si="537"/>
        <v>6</v>
      </c>
      <c r="AC3825" s="9">
        <f t="shared" si="538"/>
        <v>2054422</v>
      </c>
      <c r="AD3825" s="10">
        <f t="shared" si="539"/>
        <v>1967153.8666924625</v>
      </c>
    </row>
    <row r="3826" spans="1:30" x14ac:dyDescent="0.2">
      <c r="A3826" t="s">
        <v>1243</v>
      </c>
      <c r="B3826" s="1">
        <v>43647</v>
      </c>
      <c r="C3826" t="s">
        <v>1432</v>
      </c>
      <c r="D3826" s="2">
        <v>51</v>
      </c>
      <c r="E3826" s="2">
        <v>0</v>
      </c>
      <c r="F3826" s="2">
        <v>0</v>
      </c>
      <c r="G3826" s="2">
        <v>0</v>
      </c>
      <c r="H3826" s="2"/>
      <c r="I3826" s="2">
        <v>0</v>
      </c>
      <c r="J3826" s="2">
        <v>0</v>
      </c>
      <c r="K3826" s="2">
        <v>51</v>
      </c>
      <c r="L3826" s="2">
        <v>0</v>
      </c>
      <c r="M3826" s="2">
        <v>1.0200000000000001E-2</v>
      </c>
      <c r="N3826" s="8">
        <f t="shared" si="531"/>
        <v>1020.0000000000001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1.0200000000000001E-2</v>
      </c>
      <c r="V3826" s="2">
        <v>0</v>
      </c>
      <c r="W3826" s="2">
        <f t="shared" si="532"/>
        <v>24.916666666666668</v>
      </c>
      <c r="X3826" s="9">
        <f t="shared" si="533"/>
        <v>20.000000000000004</v>
      </c>
      <c r="Y3826" s="9">
        <f t="shared" si="534"/>
        <v>8.2748335054823216E-5</v>
      </c>
      <c r="Z3826" s="10">
        <f t="shared" si="535"/>
        <v>12707764.948453609</v>
      </c>
      <c r="AA3826" s="10">
        <f t="shared" si="536"/>
        <v>292278.59381443303</v>
      </c>
      <c r="AB3826" s="10">
        <f t="shared" si="537"/>
        <v>1</v>
      </c>
      <c r="AC3826" s="9">
        <f t="shared" si="538"/>
        <v>12326532</v>
      </c>
      <c r="AD3826" s="10">
        <f t="shared" si="539"/>
        <v>5845571.8762886617</v>
      </c>
    </row>
    <row r="3827" spans="1:30" x14ac:dyDescent="0.2">
      <c r="A3827" t="s">
        <v>1243</v>
      </c>
      <c r="B3827" s="1">
        <v>43647</v>
      </c>
      <c r="C3827" t="s">
        <v>86</v>
      </c>
      <c r="D3827" s="2">
        <v>2706</v>
      </c>
      <c r="E3827" s="2">
        <v>0</v>
      </c>
      <c r="F3827" s="2">
        <v>0</v>
      </c>
      <c r="G3827" s="2">
        <v>0</v>
      </c>
      <c r="H3827" s="2"/>
      <c r="I3827" s="2">
        <v>0</v>
      </c>
      <c r="J3827" s="2">
        <v>0</v>
      </c>
      <c r="K3827" s="2">
        <v>0</v>
      </c>
      <c r="L3827" s="2">
        <v>2706</v>
      </c>
      <c r="M3827" s="2">
        <v>0.67649999999999999</v>
      </c>
      <c r="N3827" s="8">
        <f t="shared" si="531"/>
        <v>67650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0.67649999999999999</v>
      </c>
      <c r="W3827" s="2">
        <f t="shared" si="532"/>
        <v>24.916666666666668</v>
      </c>
      <c r="X3827" s="9">
        <f t="shared" si="533"/>
        <v>25</v>
      </c>
      <c r="Y3827" s="9">
        <f t="shared" si="534"/>
        <v>5.4881616337831276E-3</v>
      </c>
      <c r="Z3827" s="10">
        <f t="shared" si="535"/>
        <v>2541552.989690722</v>
      </c>
      <c r="AA3827" s="10">
        <f t="shared" si="536"/>
        <v>58455.718762886601</v>
      </c>
      <c r="AB3827" s="10">
        <f t="shared" si="537"/>
        <v>5</v>
      </c>
      <c r="AC3827" s="9">
        <f t="shared" si="538"/>
        <v>2465306.4</v>
      </c>
      <c r="AD3827" s="10">
        <f t="shared" si="539"/>
        <v>1461392.969072165</v>
      </c>
    </row>
    <row r="3828" spans="1:30" x14ac:dyDescent="0.2">
      <c r="A3828" t="s">
        <v>1243</v>
      </c>
      <c r="B3828" s="1">
        <v>43647</v>
      </c>
      <c r="C3828" t="s">
        <v>1433</v>
      </c>
      <c r="D3828" s="2">
        <v>5741</v>
      </c>
      <c r="E3828" s="2">
        <v>0</v>
      </c>
      <c r="F3828" s="2">
        <v>0</v>
      </c>
      <c r="G3828" s="2">
        <v>5741</v>
      </c>
      <c r="H3828" s="2"/>
      <c r="I3828" s="2">
        <v>0</v>
      </c>
      <c r="J3828" s="2">
        <v>0</v>
      </c>
      <c r="K3828" s="2">
        <v>0</v>
      </c>
      <c r="L3828" s="2">
        <v>0</v>
      </c>
      <c r="M3828" s="2">
        <v>0.86114999999999997</v>
      </c>
      <c r="N3828" s="8">
        <f t="shared" si="531"/>
        <v>86115</v>
      </c>
      <c r="O3828" s="2">
        <v>0</v>
      </c>
      <c r="P3828" s="2">
        <v>0</v>
      </c>
      <c r="Q3828" s="2">
        <v>0.86114999999999997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f t="shared" si="532"/>
        <v>24.916666666666668</v>
      </c>
      <c r="X3828" s="9">
        <f t="shared" si="533"/>
        <v>15</v>
      </c>
      <c r="Y3828" s="9">
        <f t="shared" si="534"/>
        <v>6.9861498757314714E-3</v>
      </c>
      <c r="Z3828" s="10">
        <f t="shared" si="535"/>
        <v>2117960.8247422683</v>
      </c>
      <c r="AA3828" s="10">
        <f t="shared" si="536"/>
        <v>48713.098969072169</v>
      </c>
      <c r="AB3828" s="10">
        <f t="shared" si="537"/>
        <v>6</v>
      </c>
      <c r="AC3828" s="9">
        <f t="shared" si="538"/>
        <v>2054422</v>
      </c>
      <c r="AD3828" s="10">
        <f t="shared" si="539"/>
        <v>730696.48453608248</v>
      </c>
    </row>
    <row r="3829" spans="1:30" x14ac:dyDescent="0.2">
      <c r="A3829" t="s">
        <v>1243</v>
      </c>
      <c r="B3829" s="1">
        <v>43647</v>
      </c>
      <c r="C3829" t="s">
        <v>268</v>
      </c>
      <c r="D3829" s="2">
        <v>7552</v>
      </c>
      <c r="E3829" s="2">
        <v>0</v>
      </c>
      <c r="F3829" s="2">
        <v>0</v>
      </c>
      <c r="G3829" s="2">
        <v>2485</v>
      </c>
      <c r="H3829" s="2"/>
      <c r="I3829" s="2">
        <v>0</v>
      </c>
      <c r="J3829" s="2">
        <v>2534</v>
      </c>
      <c r="K3829" s="2">
        <v>2533</v>
      </c>
      <c r="L3829" s="2">
        <v>0</v>
      </c>
      <c r="M3829" s="2">
        <v>2.5166500000000003</v>
      </c>
      <c r="N3829" s="8">
        <f t="shared" si="531"/>
        <v>251665.00000000003</v>
      </c>
      <c r="O3829" s="2">
        <v>0</v>
      </c>
      <c r="P3829" s="2">
        <v>0</v>
      </c>
      <c r="Q3829" s="2">
        <v>0.86975000000000002</v>
      </c>
      <c r="R3829" s="2">
        <v>0</v>
      </c>
      <c r="S3829" s="2">
        <v>0</v>
      </c>
      <c r="T3829" s="2">
        <v>1.1403000000000001</v>
      </c>
      <c r="U3829" s="2">
        <v>0.50660000000000005</v>
      </c>
      <c r="V3829" s="2">
        <v>0</v>
      </c>
      <c r="W3829" s="2">
        <f t="shared" si="532"/>
        <v>24.916666666666668</v>
      </c>
      <c r="X3829" s="9">
        <f t="shared" si="533"/>
        <v>33.324284957627121</v>
      </c>
      <c r="Y3829" s="9">
        <f t="shared" si="534"/>
        <v>2.0416529158404004E-2</v>
      </c>
      <c r="Z3829" s="10">
        <f t="shared" si="535"/>
        <v>3176941.2371134022</v>
      </c>
      <c r="AA3829" s="10">
        <f t="shared" si="536"/>
        <v>73069.648453608257</v>
      </c>
      <c r="AB3829" s="10">
        <f t="shared" si="537"/>
        <v>4</v>
      </c>
      <c r="AC3829" s="9">
        <f t="shared" si="538"/>
        <v>3081633</v>
      </c>
      <c r="AD3829" s="10">
        <f t="shared" si="539"/>
        <v>2434993.7868216797</v>
      </c>
    </row>
    <row r="3830" spans="1:30" x14ac:dyDescent="0.2">
      <c r="A3830" t="s">
        <v>1243</v>
      </c>
      <c r="B3830" s="1">
        <v>43647</v>
      </c>
      <c r="C3830" t="s">
        <v>1434</v>
      </c>
      <c r="D3830" s="2">
        <v>1184</v>
      </c>
      <c r="E3830" s="2">
        <v>0</v>
      </c>
      <c r="F3830" s="2">
        <v>0</v>
      </c>
      <c r="G3830" s="2">
        <v>0</v>
      </c>
      <c r="H3830" s="2"/>
      <c r="I3830" s="2">
        <v>0</v>
      </c>
      <c r="J3830" s="2">
        <v>0</v>
      </c>
      <c r="K3830" s="2">
        <v>1184</v>
      </c>
      <c r="L3830" s="2">
        <v>0</v>
      </c>
      <c r="M3830" s="2">
        <v>0.23680000000000001</v>
      </c>
      <c r="N3830" s="8">
        <f t="shared" si="531"/>
        <v>23680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0.23680000000000001</v>
      </c>
      <c r="V3830" s="2">
        <v>0</v>
      </c>
      <c r="W3830" s="2">
        <f t="shared" si="532"/>
        <v>24.916666666666668</v>
      </c>
      <c r="X3830" s="9">
        <f t="shared" si="533"/>
        <v>20</v>
      </c>
      <c r="Y3830" s="9">
        <f t="shared" si="534"/>
        <v>1.9210593863707975E-3</v>
      </c>
      <c r="Z3830" s="10">
        <f t="shared" si="535"/>
        <v>6353882.4742268045</v>
      </c>
      <c r="AA3830" s="10">
        <f t="shared" si="536"/>
        <v>146139.29690721651</v>
      </c>
      <c r="AB3830" s="10">
        <f t="shared" si="537"/>
        <v>2</v>
      </c>
      <c r="AC3830" s="9">
        <f t="shared" si="538"/>
        <v>6163266</v>
      </c>
      <c r="AD3830" s="10">
        <f t="shared" si="539"/>
        <v>2922785.9381443304</v>
      </c>
    </row>
    <row r="3831" spans="1:30" x14ac:dyDescent="0.2">
      <c r="A3831" t="s">
        <v>1243</v>
      </c>
      <c r="B3831" s="1">
        <v>43647</v>
      </c>
      <c r="C3831" t="s">
        <v>90</v>
      </c>
      <c r="D3831" s="2">
        <v>44</v>
      </c>
      <c r="E3831" s="2">
        <v>0</v>
      </c>
      <c r="F3831" s="2">
        <v>0</v>
      </c>
      <c r="G3831" s="2">
        <v>44</v>
      </c>
      <c r="H3831" s="2"/>
      <c r="I3831" s="2">
        <v>0</v>
      </c>
      <c r="J3831" s="2">
        <v>0</v>
      </c>
      <c r="K3831" s="2">
        <v>0</v>
      </c>
      <c r="L3831" s="2">
        <v>0</v>
      </c>
      <c r="M3831" s="2">
        <v>1.54E-2</v>
      </c>
      <c r="N3831" s="8">
        <f t="shared" si="531"/>
        <v>1540</v>
      </c>
      <c r="O3831" s="2">
        <v>0</v>
      </c>
      <c r="P3831" s="2">
        <v>0</v>
      </c>
      <c r="Q3831" s="2">
        <v>1.54E-2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f t="shared" si="532"/>
        <v>24.916666666666668</v>
      </c>
      <c r="X3831" s="9">
        <f t="shared" si="533"/>
        <v>35</v>
      </c>
      <c r="Y3831" s="9">
        <f t="shared" si="534"/>
        <v>1.249337607690468E-4</v>
      </c>
      <c r="Z3831" s="10">
        <f t="shared" si="535"/>
        <v>1588470.6185567011</v>
      </c>
      <c r="AA3831" s="10">
        <f t="shared" si="536"/>
        <v>36534.824226804129</v>
      </c>
      <c r="AB3831" s="10">
        <f t="shared" si="537"/>
        <v>8</v>
      </c>
      <c r="AC3831" s="9">
        <f t="shared" si="538"/>
        <v>1540816.5</v>
      </c>
      <c r="AD3831" s="10">
        <f t="shared" si="539"/>
        <v>1278718.8479381446</v>
      </c>
    </row>
    <row r="3832" spans="1:30" x14ac:dyDescent="0.2">
      <c r="A3832" t="s">
        <v>1243</v>
      </c>
      <c r="B3832" s="1">
        <v>43647</v>
      </c>
      <c r="C3832" t="s">
        <v>91</v>
      </c>
      <c r="D3832" s="2">
        <v>8613</v>
      </c>
      <c r="E3832" s="2">
        <v>0</v>
      </c>
      <c r="F3832" s="2">
        <v>0</v>
      </c>
      <c r="G3832" s="2">
        <v>0</v>
      </c>
      <c r="H3832" s="2"/>
      <c r="I3832" s="2">
        <v>0</v>
      </c>
      <c r="J3832" s="2">
        <v>6425</v>
      </c>
      <c r="K3832" s="2">
        <v>0</v>
      </c>
      <c r="L3832" s="2">
        <v>0</v>
      </c>
      <c r="M3832" s="2">
        <v>3.1309</v>
      </c>
      <c r="N3832" s="8">
        <f t="shared" si="531"/>
        <v>313090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1.9275</v>
      </c>
      <c r="U3832" s="2">
        <v>0</v>
      </c>
      <c r="V3832" s="2">
        <v>0</v>
      </c>
      <c r="W3832" s="2">
        <f t="shared" si="532"/>
        <v>24.916666666666668</v>
      </c>
      <c r="X3832" s="9">
        <f t="shared" si="533"/>
        <v>36.350864971554628</v>
      </c>
      <c r="Y3832" s="9">
        <f t="shared" si="534"/>
        <v>2.5399682570896663E-2</v>
      </c>
      <c r="Z3832" s="10">
        <f t="shared" si="535"/>
        <v>747515.58520315343</v>
      </c>
      <c r="AA3832" s="10">
        <f t="shared" si="536"/>
        <v>17192.858459672527</v>
      </c>
      <c r="AB3832" s="10">
        <f t="shared" si="537"/>
        <v>17</v>
      </c>
      <c r="AC3832" s="9">
        <f t="shared" si="538"/>
        <v>725090.1176470588</v>
      </c>
      <c r="AD3832" s="10">
        <f t="shared" si="539"/>
        <v>624975.27634260675</v>
      </c>
    </row>
    <row r="3833" spans="1:30" x14ac:dyDescent="0.2">
      <c r="A3833" t="s">
        <v>1243</v>
      </c>
      <c r="B3833" s="1">
        <v>43647</v>
      </c>
      <c r="C3833" t="s">
        <v>1375</v>
      </c>
      <c r="D3833" s="2">
        <v>2344</v>
      </c>
      <c r="E3833" s="2">
        <v>0</v>
      </c>
      <c r="F3833" s="2">
        <v>0</v>
      </c>
      <c r="G3833" s="2">
        <v>0</v>
      </c>
      <c r="H3833" s="2"/>
      <c r="I3833" s="2">
        <v>0</v>
      </c>
      <c r="J3833" s="2">
        <v>0</v>
      </c>
      <c r="K3833" s="2">
        <v>0</v>
      </c>
      <c r="L3833" s="2">
        <v>2344</v>
      </c>
      <c r="M3833" s="2">
        <v>0.58599999999999997</v>
      </c>
      <c r="N3833" s="8">
        <f t="shared" si="531"/>
        <v>58600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s="2">
        <v>0</v>
      </c>
      <c r="V3833" s="2">
        <v>0.58599999999999997</v>
      </c>
      <c r="W3833" s="2">
        <f t="shared" si="532"/>
        <v>24.916666666666668</v>
      </c>
      <c r="X3833" s="9">
        <f t="shared" si="533"/>
        <v>25</v>
      </c>
      <c r="Y3833" s="9">
        <f t="shared" si="534"/>
        <v>4.7539729747182744E-3</v>
      </c>
      <c r="Z3833" s="10">
        <f t="shared" si="535"/>
        <v>12707764.948453609</v>
      </c>
      <c r="AA3833" s="10">
        <f t="shared" si="536"/>
        <v>292278.59381443303</v>
      </c>
      <c r="AB3833" s="10">
        <f t="shared" si="537"/>
        <v>1</v>
      </c>
      <c r="AC3833" s="9">
        <f t="shared" si="538"/>
        <v>12326532</v>
      </c>
      <c r="AD3833" s="10">
        <f t="shared" si="539"/>
        <v>7306964.8453608258</v>
      </c>
    </row>
    <row r="3834" spans="1:30" x14ac:dyDescent="0.2">
      <c r="A3834" t="s">
        <v>1243</v>
      </c>
      <c r="B3834" s="1">
        <v>43647</v>
      </c>
      <c r="C3834" t="s">
        <v>95</v>
      </c>
      <c r="D3834" s="2">
        <v>4757</v>
      </c>
      <c r="E3834" s="2">
        <v>1765</v>
      </c>
      <c r="F3834" s="2">
        <v>785</v>
      </c>
      <c r="G3834" s="2">
        <v>962</v>
      </c>
      <c r="H3834" s="2"/>
      <c r="I3834" s="2">
        <v>1245</v>
      </c>
      <c r="J3834" s="2">
        <v>0</v>
      </c>
      <c r="K3834" s="2">
        <v>0</v>
      </c>
      <c r="L3834" s="2">
        <v>0</v>
      </c>
      <c r="M3834" s="2">
        <v>1.4000129000000001</v>
      </c>
      <c r="N3834" s="8">
        <f t="shared" si="531"/>
        <v>140001.29</v>
      </c>
      <c r="O3834" s="2">
        <v>0.56109350000000002</v>
      </c>
      <c r="P3834" s="2">
        <v>0.25155325000000001</v>
      </c>
      <c r="Q3834" s="2">
        <v>0.22650290000000001</v>
      </c>
      <c r="R3834" s="2">
        <v>0</v>
      </c>
      <c r="S3834" s="2">
        <v>0.36086324999999997</v>
      </c>
      <c r="T3834" s="2">
        <v>0</v>
      </c>
      <c r="U3834" s="2">
        <v>0</v>
      </c>
      <c r="V3834" s="2">
        <v>0</v>
      </c>
      <c r="W3834" s="2">
        <f t="shared" si="532"/>
        <v>24.916666666666668</v>
      </c>
      <c r="X3834" s="9">
        <f t="shared" si="533"/>
        <v>29.430584401933995</v>
      </c>
      <c r="Y3834" s="9">
        <f t="shared" si="534"/>
        <v>1.1357719267673991E-2</v>
      </c>
      <c r="Z3834" s="10">
        <f t="shared" si="535"/>
        <v>605131.66421207669</v>
      </c>
      <c r="AA3834" s="10">
        <f t="shared" si="536"/>
        <v>13918.028276877763</v>
      </c>
      <c r="AB3834" s="10">
        <f t="shared" si="537"/>
        <v>21</v>
      </c>
      <c r="AC3834" s="9">
        <f t="shared" si="538"/>
        <v>586977.71428571432</v>
      </c>
      <c r="AD3834" s="10">
        <f t="shared" si="539"/>
        <v>409615.70591115498</v>
      </c>
    </row>
    <row r="3835" spans="1:30" x14ac:dyDescent="0.2">
      <c r="A3835" t="s">
        <v>1243</v>
      </c>
      <c r="B3835" s="1">
        <v>43647</v>
      </c>
      <c r="C3835" t="s">
        <v>96</v>
      </c>
      <c r="D3835" s="2">
        <v>6352</v>
      </c>
      <c r="E3835" s="2">
        <v>0</v>
      </c>
      <c r="F3835" s="2">
        <v>0</v>
      </c>
      <c r="G3835" s="2">
        <v>0</v>
      </c>
      <c r="H3835" s="2">
        <v>1840</v>
      </c>
      <c r="I3835" s="2">
        <v>0</v>
      </c>
      <c r="J3835" s="2">
        <v>3309</v>
      </c>
      <c r="K3835" s="2">
        <v>1203</v>
      </c>
      <c r="L3835" s="2">
        <v>0</v>
      </c>
      <c r="M3835" s="2">
        <v>2.4656500000000001</v>
      </c>
      <c r="N3835" s="8">
        <f t="shared" si="531"/>
        <v>246565</v>
      </c>
      <c r="O3835" s="2">
        <v>0</v>
      </c>
      <c r="P3835" s="2">
        <v>0</v>
      </c>
      <c r="Q3835" s="2">
        <v>0</v>
      </c>
      <c r="R3835" s="2">
        <v>0.73599999999999999</v>
      </c>
      <c r="S3835" s="2">
        <v>0</v>
      </c>
      <c r="T3835" s="2">
        <v>1.48905</v>
      </c>
      <c r="U3835" s="2">
        <v>0.24060000000000001</v>
      </c>
      <c r="V3835" s="2">
        <v>0</v>
      </c>
      <c r="W3835" s="2">
        <f t="shared" si="532"/>
        <v>24.916666666666668</v>
      </c>
      <c r="X3835" s="9">
        <f t="shared" si="533"/>
        <v>38.8169080604534</v>
      </c>
      <c r="Y3835" s="9">
        <f t="shared" si="534"/>
        <v>2.0002787483129884E-2</v>
      </c>
      <c r="Z3835" s="10">
        <f t="shared" si="535"/>
        <v>1058980.4123711342</v>
      </c>
      <c r="AA3835" s="10">
        <f t="shared" si="536"/>
        <v>24356.549484536084</v>
      </c>
      <c r="AB3835" s="10">
        <f t="shared" si="537"/>
        <v>12</v>
      </c>
      <c r="AC3835" s="9">
        <f t="shared" si="538"/>
        <v>1027211</v>
      </c>
      <c r="AD3835" s="10">
        <f t="shared" si="539"/>
        <v>945445.94201112085</v>
      </c>
    </row>
    <row r="3836" spans="1:30" x14ac:dyDescent="0.2">
      <c r="A3836" t="s">
        <v>1243</v>
      </c>
      <c r="B3836" s="1">
        <v>43647</v>
      </c>
      <c r="C3836" t="s">
        <v>580</v>
      </c>
      <c r="D3836" s="2">
        <v>2786</v>
      </c>
      <c r="E3836" s="2">
        <v>0</v>
      </c>
      <c r="F3836" s="2">
        <v>0</v>
      </c>
      <c r="G3836" s="2">
        <v>0</v>
      </c>
      <c r="H3836" s="2">
        <v>1426</v>
      </c>
      <c r="I3836" s="2">
        <v>0</v>
      </c>
      <c r="J3836" s="2">
        <v>0</v>
      </c>
      <c r="K3836" s="2">
        <v>1360</v>
      </c>
      <c r="L3836" s="2">
        <v>0</v>
      </c>
      <c r="M3836" s="2">
        <v>0.84240000000000004</v>
      </c>
      <c r="N3836" s="8">
        <f t="shared" si="531"/>
        <v>84240</v>
      </c>
      <c r="O3836" s="2">
        <v>0</v>
      </c>
      <c r="P3836" s="2">
        <v>0</v>
      </c>
      <c r="Q3836" s="2">
        <v>0</v>
      </c>
      <c r="R3836" s="2">
        <v>0.57040000000000002</v>
      </c>
      <c r="S3836" s="2">
        <v>0</v>
      </c>
      <c r="T3836" s="2">
        <v>0</v>
      </c>
      <c r="U3836" s="2">
        <v>0.27200000000000002</v>
      </c>
      <c r="V3836" s="2">
        <v>0</v>
      </c>
      <c r="W3836" s="2">
        <f t="shared" si="532"/>
        <v>24.916666666666668</v>
      </c>
      <c r="X3836" s="9">
        <f t="shared" si="533"/>
        <v>30.236898779612346</v>
      </c>
      <c r="Y3836" s="9">
        <f t="shared" si="534"/>
        <v>6.8340389657042221E-3</v>
      </c>
      <c r="Z3836" s="10">
        <f t="shared" si="535"/>
        <v>1588470.6185567011</v>
      </c>
      <c r="AA3836" s="10">
        <f t="shared" si="536"/>
        <v>36534.824226804129</v>
      </c>
      <c r="AB3836" s="10">
        <f t="shared" si="537"/>
        <v>8</v>
      </c>
      <c r="AC3836" s="9">
        <f t="shared" si="538"/>
        <v>1540816.5</v>
      </c>
      <c r="AD3836" s="10">
        <f t="shared" si="539"/>
        <v>1104699.7820768054</v>
      </c>
    </row>
    <row r="3837" spans="1:30" x14ac:dyDescent="0.2">
      <c r="A3837" t="s">
        <v>1243</v>
      </c>
      <c r="B3837" s="1">
        <v>43647</v>
      </c>
      <c r="C3837" t="s">
        <v>870</v>
      </c>
      <c r="D3837" s="2">
        <v>2423</v>
      </c>
      <c r="E3837" s="2">
        <v>2423</v>
      </c>
      <c r="F3837" s="2">
        <v>0</v>
      </c>
      <c r="G3837" s="2">
        <v>0</v>
      </c>
      <c r="H3837" s="2"/>
      <c r="I3837" s="2">
        <v>0</v>
      </c>
      <c r="J3837" s="2">
        <v>0</v>
      </c>
      <c r="K3837" s="2">
        <v>0</v>
      </c>
      <c r="L3837" s="2">
        <v>0</v>
      </c>
      <c r="M3837" s="2">
        <v>1.2115</v>
      </c>
      <c r="N3837" s="8">
        <f t="shared" si="531"/>
        <v>121150</v>
      </c>
      <c r="O3837" s="2">
        <v>1.2115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f t="shared" si="532"/>
        <v>24.916666666666668</v>
      </c>
      <c r="X3837" s="9">
        <f t="shared" si="533"/>
        <v>50</v>
      </c>
      <c r="Y3837" s="9">
        <f t="shared" si="534"/>
        <v>9.8283929332272854E-3</v>
      </c>
      <c r="Z3837" s="10">
        <f t="shared" si="535"/>
        <v>1411973.8831615122</v>
      </c>
      <c r="AA3837" s="10">
        <f t="shared" si="536"/>
        <v>32475.399312714781</v>
      </c>
      <c r="AB3837" s="10">
        <f t="shared" si="537"/>
        <v>9</v>
      </c>
      <c r="AC3837" s="9">
        <f t="shared" si="538"/>
        <v>1369614.6666666667</v>
      </c>
      <c r="AD3837" s="10">
        <f t="shared" si="539"/>
        <v>1623769.965635739</v>
      </c>
    </row>
    <row r="3838" spans="1:30" x14ac:dyDescent="0.2">
      <c r="A3838" t="s">
        <v>1243</v>
      </c>
      <c r="B3838" s="1">
        <v>43647</v>
      </c>
      <c r="C3838" t="s">
        <v>1312</v>
      </c>
      <c r="D3838" s="2">
        <v>1258</v>
      </c>
      <c r="E3838" s="2">
        <v>0</v>
      </c>
      <c r="F3838" s="2">
        <v>0</v>
      </c>
      <c r="G3838" s="2">
        <v>1258</v>
      </c>
      <c r="H3838" s="2"/>
      <c r="I3838" s="2">
        <v>0</v>
      </c>
      <c r="J3838" s="2">
        <v>0</v>
      </c>
      <c r="K3838" s="2">
        <v>0</v>
      </c>
      <c r="L3838" s="2">
        <v>0</v>
      </c>
      <c r="M3838" s="2">
        <v>0.44030000000000002</v>
      </c>
      <c r="N3838" s="8">
        <f t="shared" si="531"/>
        <v>44030</v>
      </c>
      <c r="O3838" s="2">
        <v>0</v>
      </c>
      <c r="P3838" s="2">
        <v>0</v>
      </c>
      <c r="Q3838" s="2">
        <v>0.44030000000000002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f t="shared" si="532"/>
        <v>24.916666666666668</v>
      </c>
      <c r="X3838" s="9">
        <f t="shared" si="533"/>
        <v>35</v>
      </c>
      <c r="Y3838" s="9">
        <f t="shared" si="534"/>
        <v>3.5719697965332017E-3</v>
      </c>
      <c r="Z3838" s="10">
        <f t="shared" si="535"/>
        <v>12707764.948453609</v>
      </c>
      <c r="AA3838" s="10">
        <f t="shared" si="536"/>
        <v>292278.59381443303</v>
      </c>
      <c r="AB3838" s="10">
        <f t="shared" si="537"/>
        <v>1</v>
      </c>
      <c r="AC3838" s="9">
        <f t="shared" si="538"/>
        <v>12326532</v>
      </c>
      <c r="AD3838" s="10">
        <f t="shared" si="539"/>
        <v>10229750.783505157</v>
      </c>
    </row>
    <row r="3839" spans="1:30" x14ac:dyDescent="0.2">
      <c r="A3839" t="s">
        <v>1243</v>
      </c>
      <c r="B3839" s="1">
        <v>43647</v>
      </c>
      <c r="C3839" t="s">
        <v>1435</v>
      </c>
      <c r="D3839" s="2">
        <v>1316</v>
      </c>
      <c r="E3839" s="2">
        <v>0</v>
      </c>
      <c r="F3839" s="2">
        <v>0</v>
      </c>
      <c r="G3839" s="2">
        <v>0</v>
      </c>
      <c r="H3839" s="2">
        <v>1107</v>
      </c>
      <c r="I3839" s="2">
        <v>0</v>
      </c>
      <c r="J3839" s="2">
        <v>209</v>
      </c>
      <c r="K3839" s="2">
        <v>0</v>
      </c>
      <c r="L3839" s="2">
        <v>0</v>
      </c>
      <c r="M3839" s="2">
        <v>0.53685000000000005</v>
      </c>
      <c r="N3839" s="8">
        <f t="shared" si="531"/>
        <v>53685.000000000007</v>
      </c>
      <c r="O3839" s="2">
        <v>0</v>
      </c>
      <c r="P3839" s="2">
        <v>0</v>
      </c>
      <c r="Q3839" s="2">
        <v>0</v>
      </c>
      <c r="R3839" s="2">
        <v>0.44280000000000003</v>
      </c>
      <c r="S3839" s="2">
        <v>0</v>
      </c>
      <c r="T3839" s="2">
        <v>9.4049999999999995E-2</v>
      </c>
      <c r="U3839" s="2">
        <v>0</v>
      </c>
      <c r="V3839" s="2">
        <v>0</v>
      </c>
      <c r="W3839" s="2">
        <f t="shared" si="532"/>
        <v>24.916666666666668</v>
      </c>
      <c r="X3839" s="9">
        <f t="shared" si="533"/>
        <v>40.794072948328271</v>
      </c>
      <c r="Y3839" s="9">
        <f t="shared" si="534"/>
        <v>4.3552395759001812E-3</v>
      </c>
      <c r="Z3839" s="10">
        <f t="shared" si="535"/>
        <v>4235921.6494845366</v>
      </c>
      <c r="AA3839" s="10">
        <f t="shared" si="536"/>
        <v>97426.197938144338</v>
      </c>
      <c r="AB3839" s="10">
        <f t="shared" si="537"/>
        <v>3</v>
      </c>
      <c r="AC3839" s="9">
        <f t="shared" si="538"/>
        <v>4108844</v>
      </c>
      <c r="AD3839" s="10">
        <f t="shared" si="539"/>
        <v>3974411.4257669295</v>
      </c>
    </row>
    <row r="3840" spans="1:30" x14ac:dyDescent="0.2">
      <c r="A3840" t="s">
        <v>1243</v>
      </c>
      <c r="B3840" s="1">
        <v>43647</v>
      </c>
      <c r="C3840" t="s">
        <v>101</v>
      </c>
      <c r="D3840" s="2">
        <v>967</v>
      </c>
      <c r="E3840" s="2">
        <v>0</v>
      </c>
      <c r="F3840" s="2">
        <v>0</v>
      </c>
      <c r="G3840" s="2">
        <v>967</v>
      </c>
      <c r="H3840" s="2"/>
      <c r="I3840" s="2">
        <v>0</v>
      </c>
      <c r="J3840" s="2">
        <v>0</v>
      </c>
      <c r="K3840" s="2">
        <v>0</v>
      </c>
      <c r="L3840" s="2">
        <v>0</v>
      </c>
      <c r="M3840" s="2">
        <v>0.33845000000000003</v>
      </c>
      <c r="N3840" s="8">
        <f t="shared" si="531"/>
        <v>33845</v>
      </c>
      <c r="O3840" s="2">
        <v>0</v>
      </c>
      <c r="P3840" s="2">
        <v>0</v>
      </c>
      <c r="Q3840" s="2">
        <v>0.33845000000000003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f t="shared" si="532"/>
        <v>24.916666666666668</v>
      </c>
      <c r="X3840" s="9">
        <f t="shared" si="533"/>
        <v>35</v>
      </c>
      <c r="Y3840" s="9">
        <f t="shared" si="534"/>
        <v>2.7457033332651875E-3</v>
      </c>
      <c r="Z3840" s="10">
        <f t="shared" si="535"/>
        <v>1815394.9926362301</v>
      </c>
      <c r="AA3840" s="10">
        <f t="shared" si="536"/>
        <v>41754.084830633292</v>
      </c>
      <c r="AB3840" s="10">
        <f t="shared" si="537"/>
        <v>7</v>
      </c>
      <c r="AC3840" s="9">
        <f t="shared" si="538"/>
        <v>1760933.142857143</v>
      </c>
      <c r="AD3840" s="10">
        <f t="shared" si="539"/>
        <v>1461392.9690721652</v>
      </c>
    </row>
    <row r="3841" spans="1:30" x14ac:dyDescent="0.2">
      <c r="A3841" t="s">
        <v>1243</v>
      </c>
      <c r="B3841" s="1">
        <v>43647</v>
      </c>
      <c r="C3841" t="s">
        <v>102</v>
      </c>
      <c r="D3841" s="2">
        <v>13981</v>
      </c>
      <c r="E3841" s="2">
        <v>0</v>
      </c>
      <c r="F3841" s="2">
        <v>0</v>
      </c>
      <c r="G3841" s="2">
        <v>5951</v>
      </c>
      <c r="H3841" s="2"/>
      <c r="I3841" s="2">
        <v>0</v>
      </c>
      <c r="J3841" s="2">
        <v>0</v>
      </c>
      <c r="K3841" s="2">
        <v>8030</v>
      </c>
      <c r="L3841" s="2">
        <v>0</v>
      </c>
      <c r="M3841" s="2">
        <v>3.6888500000000004</v>
      </c>
      <c r="N3841" s="8">
        <f t="shared" si="531"/>
        <v>368885.00000000006</v>
      </c>
      <c r="O3841" s="2">
        <v>0</v>
      </c>
      <c r="P3841" s="2">
        <v>0</v>
      </c>
      <c r="Q3841" s="2">
        <v>2.0828500000000001</v>
      </c>
      <c r="R3841" s="2">
        <v>0</v>
      </c>
      <c r="S3841" s="2">
        <v>0</v>
      </c>
      <c r="T3841" s="2">
        <v>0</v>
      </c>
      <c r="U3841" s="2">
        <v>1.6060000000000001</v>
      </c>
      <c r="V3841" s="2">
        <v>0</v>
      </c>
      <c r="W3841" s="2">
        <f t="shared" si="532"/>
        <v>24.916666666666668</v>
      </c>
      <c r="X3841" s="9">
        <f t="shared" si="533"/>
        <v>26.384736428009447</v>
      </c>
      <c r="Y3841" s="9">
        <f t="shared" si="534"/>
        <v>2.9926097624214179E-2</v>
      </c>
      <c r="Z3841" s="10">
        <f t="shared" si="535"/>
        <v>2541552.989690722</v>
      </c>
      <c r="AA3841" s="10">
        <f t="shared" si="536"/>
        <v>58455.718762886601</v>
      </c>
      <c r="AB3841" s="10">
        <f t="shared" si="537"/>
        <v>5</v>
      </c>
      <c r="AC3841" s="9">
        <f t="shared" si="538"/>
        <v>2465306.4</v>
      </c>
      <c r="AD3841" s="10">
        <f t="shared" si="539"/>
        <v>1542338.7322686093</v>
      </c>
    </row>
    <row r="3842" spans="1:30" x14ac:dyDescent="0.2">
      <c r="A3842" t="s">
        <v>1243</v>
      </c>
      <c r="B3842" s="1">
        <v>43647</v>
      </c>
      <c r="C3842" t="s">
        <v>103</v>
      </c>
      <c r="D3842" s="2">
        <v>444</v>
      </c>
      <c r="E3842" s="2">
        <v>0</v>
      </c>
      <c r="F3842" s="2">
        <v>0</v>
      </c>
      <c r="G3842" s="2">
        <v>0</v>
      </c>
      <c r="H3842" s="2"/>
      <c r="I3842" s="2">
        <v>0</v>
      </c>
      <c r="J3842" s="2">
        <v>444</v>
      </c>
      <c r="K3842" s="2">
        <v>0</v>
      </c>
      <c r="L3842" s="2">
        <v>0</v>
      </c>
      <c r="M3842" s="2">
        <v>0.19980000000000001</v>
      </c>
      <c r="N3842" s="8">
        <f t="shared" si="531"/>
        <v>19980</v>
      </c>
      <c r="O3842" s="2">
        <v>0</v>
      </c>
      <c r="P3842" s="2">
        <v>0</v>
      </c>
      <c r="Q3842" s="2">
        <v>0</v>
      </c>
      <c r="R3842" s="2">
        <v>0</v>
      </c>
      <c r="S3842" s="2">
        <v>0</v>
      </c>
      <c r="T3842" s="2">
        <v>0.19980000000000001</v>
      </c>
      <c r="U3842" s="2">
        <v>0</v>
      </c>
      <c r="V3842" s="2">
        <v>0</v>
      </c>
      <c r="W3842" s="2">
        <f t="shared" si="532"/>
        <v>24.916666666666668</v>
      </c>
      <c r="X3842" s="9">
        <f t="shared" si="533"/>
        <v>45</v>
      </c>
      <c r="Y3842" s="9">
        <f t="shared" si="534"/>
        <v>1.6208938572503605E-3</v>
      </c>
      <c r="Z3842" s="10">
        <f t="shared" si="535"/>
        <v>2117960.8247422683</v>
      </c>
      <c r="AA3842" s="10">
        <f t="shared" si="536"/>
        <v>48713.098969072169</v>
      </c>
      <c r="AB3842" s="10">
        <f t="shared" si="537"/>
        <v>6</v>
      </c>
      <c r="AC3842" s="9">
        <f t="shared" si="538"/>
        <v>2054422</v>
      </c>
      <c r="AD3842" s="10">
        <f t="shared" si="539"/>
        <v>2192089.4536082475</v>
      </c>
    </row>
    <row r="3843" spans="1:30" x14ac:dyDescent="0.2">
      <c r="A3843" t="s">
        <v>1243</v>
      </c>
      <c r="B3843" s="1">
        <v>43647</v>
      </c>
      <c r="C3843" t="s">
        <v>1035</v>
      </c>
      <c r="D3843" s="2">
        <v>5459</v>
      </c>
      <c r="E3843" s="2">
        <v>5459</v>
      </c>
      <c r="F3843" s="2">
        <v>0</v>
      </c>
      <c r="G3843" s="2">
        <v>0</v>
      </c>
      <c r="H3843" s="2"/>
      <c r="I3843" s="2">
        <v>0</v>
      </c>
      <c r="J3843" s="2">
        <v>0</v>
      </c>
      <c r="K3843" s="2">
        <v>0</v>
      </c>
      <c r="L3843" s="2">
        <v>0</v>
      </c>
      <c r="M3843" s="2">
        <v>2.7294999999999998</v>
      </c>
      <c r="N3843" s="8">
        <f t="shared" ref="N3843:N3906" si="540">M3843*100000</f>
        <v>272950</v>
      </c>
      <c r="O3843" s="2">
        <v>2.7294999999999998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f t="shared" ref="W3843:W3906" si="541">299/12</f>
        <v>24.916666666666668</v>
      </c>
      <c r="X3843" s="9">
        <f t="shared" ref="X3843:X3906" si="542">N3843/D3843</f>
        <v>50</v>
      </c>
      <c r="Y3843" s="9">
        <f t="shared" ref="Y3843:Y3906" si="543">N3843/12326532</f>
        <v>2.2143292209033327E-2</v>
      </c>
      <c r="Z3843" s="10">
        <f t="shared" ref="Z3843:Z3906" si="544">AC3843*(1/(1-0.03))</f>
        <v>3176941.2371134022</v>
      </c>
      <c r="AA3843" s="10">
        <f t="shared" ref="AA3843:AA3906" si="545">Z3843*0.023</f>
        <v>73069.648453608257</v>
      </c>
      <c r="AB3843" s="10">
        <f t="shared" ref="AB3843:AB3906" si="546">COUNTIF(C3843:C11194,C3843)</f>
        <v>4</v>
      </c>
      <c r="AC3843" s="9">
        <f t="shared" ref="AC3843:AC3906" si="547">12326532/AB3843</f>
        <v>3081633</v>
      </c>
      <c r="AD3843" s="10">
        <f t="shared" ref="AD3843:AD3906" si="548">AA3843*X3843</f>
        <v>3653482.4226804129</v>
      </c>
    </row>
    <row r="3844" spans="1:30" x14ac:dyDescent="0.2">
      <c r="A3844" t="s">
        <v>1243</v>
      </c>
      <c r="B3844" s="1">
        <v>43647</v>
      </c>
      <c r="C3844" t="s">
        <v>1036</v>
      </c>
      <c r="D3844" s="2">
        <v>53</v>
      </c>
      <c r="E3844" s="2">
        <v>0</v>
      </c>
      <c r="F3844" s="2">
        <v>0</v>
      </c>
      <c r="G3844" s="2">
        <v>0</v>
      </c>
      <c r="H3844" s="2"/>
      <c r="I3844" s="2">
        <v>53</v>
      </c>
      <c r="J3844" s="2">
        <v>0</v>
      </c>
      <c r="K3844" s="2">
        <v>0</v>
      </c>
      <c r="L3844" s="2">
        <v>0</v>
      </c>
      <c r="M3844" s="2">
        <v>2.9149999999999999E-2</v>
      </c>
      <c r="N3844" s="8">
        <f t="shared" si="540"/>
        <v>2915</v>
      </c>
      <c r="O3844" s="2">
        <v>0</v>
      </c>
      <c r="P3844" s="2">
        <v>0</v>
      </c>
      <c r="Q3844" s="2">
        <v>0</v>
      </c>
      <c r="R3844" s="2">
        <v>0</v>
      </c>
      <c r="S3844" s="2">
        <v>2.9149999999999999E-2</v>
      </c>
      <c r="T3844" s="2">
        <v>0</v>
      </c>
      <c r="U3844" s="2">
        <v>0</v>
      </c>
      <c r="V3844" s="2">
        <v>0</v>
      </c>
      <c r="W3844" s="2">
        <f t="shared" si="541"/>
        <v>24.916666666666668</v>
      </c>
      <c r="X3844" s="9">
        <f t="shared" si="542"/>
        <v>55</v>
      </c>
      <c r="Y3844" s="9">
        <f t="shared" si="543"/>
        <v>2.3648176145569573E-4</v>
      </c>
      <c r="Z3844" s="10">
        <f t="shared" si="544"/>
        <v>4235921.6494845366</v>
      </c>
      <c r="AA3844" s="10">
        <f t="shared" si="545"/>
        <v>97426.197938144338</v>
      </c>
      <c r="AB3844" s="10">
        <f t="shared" si="546"/>
        <v>3</v>
      </c>
      <c r="AC3844" s="9">
        <f t="shared" si="547"/>
        <v>4108844</v>
      </c>
      <c r="AD3844" s="10">
        <f t="shared" si="548"/>
        <v>5358440.8865979388</v>
      </c>
    </row>
    <row r="3845" spans="1:30" x14ac:dyDescent="0.2">
      <c r="A3845" t="s">
        <v>1243</v>
      </c>
      <c r="B3845" s="1">
        <v>43647</v>
      </c>
      <c r="C3845" t="s">
        <v>955</v>
      </c>
      <c r="D3845" s="2">
        <v>2018</v>
      </c>
      <c r="E3845" s="2">
        <v>0</v>
      </c>
      <c r="F3845" s="2">
        <v>0</v>
      </c>
      <c r="G3845" s="2">
        <v>2018</v>
      </c>
      <c r="H3845" s="2"/>
      <c r="I3845" s="2">
        <v>0</v>
      </c>
      <c r="J3845" s="2">
        <v>0</v>
      </c>
      <c r="K3845" s="2">
        <v>0</v>
      </c>
      <c r="L3845" s="2">
        <v>0</v>
      </c>
      <c r="M3845" s="2">
        <v>0.70630000000000004</v>
      </c>
      <c r="N3845" s="8">
        <f t="shared" si="540"/>
        <v>70630</v>
      </c>
      <c r="O3845" s="2">
        <v>0</v>
      </c>
      <c r="P3845" s="2">
        <v>0</v>
      </c>
      <c r="Q3845" s="2">
        <v>0.70630000000000004</v>
      </c>
      <c r="R3845" s="2">
        <v>0</v>
      </c>
      <c r="S3845" s="2">
        <v>0</v>
      </c>
      <c r="T3845" s="2">
        <v>0</v>
      </c>
      <c r="U3845" s="2">
        <v>0</v>
      </c>
      <c r="V3845" s="2">
        <v>0</v>
      </c>
      <c r="W3845" s="2">
        <f t="shared" si="541"/>
        <v>24.916666666666668</v>
      </c>
      <c r="X3845" s="9">
        <f t="shared" si="542"/>
        <v>35</v>
      </c>
      <c r="Y3845" s="9">
        <f t="shared" si="543"/>
        <v>5.7299165734531008E-3</v>
      </c>
      <c r="Z3845" s="10">
        <f t="shared" si="544"/>
        <v>12707764.948453609</v>
      </c>
      <c r="AA3845" s="10">
        <f t="shared" si="545"/>
        <v>292278.59381443303</v>
      </c>
      <c r="AB3845" s="10">
        <f t="shared" si="546"/>
        <v>1</v>
      </c>
      <c r="AC3845" s="9">
        <f t="shared" si="547"/>
        <v>12326532</v>
      </c>
      <c r="AD3845" s="10">
        <f t="shared" si="548"/>
        <v>10229750.783505157</v>
      </c>
    </row>
    <row r="3846" spans="1:30" x14ac:dyDescent="0.2">
      <c r="A3846" t="s">
        <v>1243</v>
      </c>
      <c r="B3846" s="1">
        <v>43647</v>
      </c>
      <c r="C3846" t="s">
        <v>871</v>
      </c>
      <c r="D3846" s="2">
        <v>6180</v>
      </c>
      <c r="E3846" s="2">
        <v>0</v>
      </c>
      <c r="F3846" s="2">
        <v>0</v>
      </c>
      <c r="G3846" s="2">
        <v>6180</v>
      </c>
      <c r="H3846" s="2"/>
      <c r="I3846" s="2">
        <v>0</v>
      </c>
      <c r="J3846" s="2">
        <v>0</v>
      </c>
      <c r="K3846" s="2">
        <v>0</v>
      </c>
      <c r="L3846" s="2">
        <v>0</v>
      </c>
      <c r="M3846" s="2">
        <v>2.1629999999999998</v>
      </c>
      <c r="N3846" s="8">
        <f t="shared" si="540"/>
        <v>216299.99999999997</v>
      </c>
      <c r="O3846" s="2">
        <v>0</v>
      </c>
      <c r="P3846" s="2">
        <v>0</v>
      </c>
      <c r="Q3846" s="2">
        <v>2.1629999999999998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f t="shared" si="541"/>
        <v>24.916666666666668</v>
      </c>
      <c r="X3846" s="9">
        <f t="shared" si="542"/>
        <v>34.999999999999993</v>
      </c>
      <c r="Y3846" s="9">
        <f t="shared" si="543"/>
        <v>1.7547514580743388E-2</v>
      </c>
      <c r="Z3846" s="10">
        <f t="shared" si="544"/>
        <v>747515.58520315343</v>
      </c>
      <c r="AA3846" s="10">
        <f t="shared" si="545"/>
        <v>17192.858459672527</v>
      </c>
      <c r="AB3846" s="10">
        <f t="shared" si="546"/>
        <v>17</v>
      </c>
      <c r="AC3846" s="9">
        <f t="shared" si="547"/>
        <v>725090.1176470588</v>
      </c>
      <c r="AD3846" s="10">
        <f t="shared" si="548"/>
        <v>601750.04608853837</v>
      </c>
    </row>
    <row r="3847" spans="1:30" x14ac:dyDescent="0.2">
      <c r="A3847" t="s">
        <v>1243</v>
      </c>
      <c r="B3847" s="1">
        <v>43647</v>
      </c>
      <c r="C3847" t="s">
        <v>1436</v>
      </c>
      <c r="D3847" s="2">
        <v>182</v>
      </c>
      <c r="E3847" s="2">
        <v>0</v>
      </c>
      <c r="F3847" s="2">
        <v>0</v>
      </c>
      <c r="G3847" s="2">
        <v>0</v>
      </c>
      <c r="H3847" s="2"/>
      <c r="I3847" s="2">
        <v>0</v>
      </c>
      <c r="J3847" s="2">
        <v>182</v>
      </c>
      <c r="K3847" s="2">
        <v>0</v>
      </c>
      <c r="L3847" s="2">
        <v>0</v>
      </c>
      <c r="M3847" s="2">
        <v>8.1900000000000001E-2</v>
      </c>
      <c r="N3847" s="8">
        <f t="shared" si="540"/>
        <v>8190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8.1900000000000001E-2</v>
      </c>
      <c r="U3847" s="2">
        <v>0</v>
      </c>
      <c r="V3847" s="2">
        <v>0</v>
      </c>
      <c r="W3847" s="2">
        <f t="shared" si="541"/>
        <v>24.916666666666668</v>
      </c>
      <c r="X3847" s="9">
        <f t="shared" si="542"/>
        <v>45</v>
      </c>
      <c r="Y3847" s="9">
        <f t="shared" si="543"/>
        <v>6.6442045499902163E-4</v>
      </c>
      <c r="Z3847" s="10">
        <f t="shared" si="544"/>
        <v>12707764.948453609</v>
      </c>
      <c r="AA3847" s="10">
        <f t="shared" si="545"/>
        <v>292278.59381443303</v>
      </c>
      <c r="AB3847" s="10">
        <f t="shared" si="546"/>
        <v>1</v>
      </c>
      <c r="AC3847" s="9">
        <f t="shared" si="547"/>
        <v>12326532</v>
      </c>
      <c r="AD3847" s="10">
        <f t="shared" si="548"/>
        <v>13152536.721649487</v>
      </c>
    </row>
    <row r="3848" spans="1:30" x14ac:dyDescent="0.2">
      <c r="A3848" t="s">
        <v>1243</v>
      </c>
      <c r="B3848" s="1">
        <v>43647</v>
      </c>
      <c r="C3848" t="s">
        <v>276</v>
      </c>
      <c r="D3848" s="2">
        <v>19717</v>
      </c>
      <c r="E3848" s="2">
        <v>0</v>
      </c>
      <c r="F3848" s="2">
        <v>0</v>
      </c>
      <c r="G3848" s="2">
        <v>6642</v>
      </c>
      <c r="H3848" s="2"/>
      <c r="I3848" s="2">
        <v>0</v>
      </c>
      <c r="J3848" s="2">
        <v>6702</v>
      </c>
      <c r="K3848" s="2">
        <v>0</v>
      </c>
      <c r="L3848" s="2">
        <v>6373</v>
      </c>
      <c r="M3848" s="2">
        <v>6.9338500000000005</v>
      </c>
      <c r="N3848" s="8">
        <f t="shared" si="540"/>
        <v>693385</v>
      </c>
      <c r="O3848" s="2">
        <v>0</v>
      </c>
      <c r="P3848" s="2">
        <v>0</v>
      </c>
      <c r="Q3848" s="2">
        <v>2.3247</v>
      </c>
      <c r="R3848" s="2">
        <v>0</v>
      </c>
      <c r="S3848" s="2">
        <v>0</v>
      </c>
      <c r="T3848" s="2">
        <v>3.0158999999999998</v>
      </c>
      <c r="U3848" s="2">
        <v>0</v>
      </c>
      <c r="V3848" s="2">
        <v>1.5932500000000001</v>
      </c>
      <c r="W3848" s="2">
        <f t="shared" si="541"/>
        <v>24.916666666666668</v>
      </c>
      <c r="X3848" s="9">
        <f t="shared" si="542"/>
        <v>35.166861084343459</v>
      </c>
      <c r="Y3848" s="9">
        <f t="shared" si="543"/>
        <v>5.6251425786263319E-2</v>
      </c>
      <c r="Z3848" s="10">
        <f t="shared" si="544"/>
        <v>4235921.6494845366</v>
      </c>
      <c r="AA3848" s="10">
        <f t="shared" si="545"/>
        <v>97426.197938144338</v>
      </c>
      <c r="AB3848" s="10">
        <f t="shared" si="546"/>
        <v>3</v>
      </c>
      <c r="AC3848" s="9">
        <f t="shared" si="547"/>
        <v>4108844</v>
      </c>
      <c r="AD3848" s="10">
        <f t="shared" si="548"/>
        <v>3426173.5688664713</v>
      </c>
    </row>
    <row r="3849" spans="1:30" x14ac:dyDescent="0.2">
      <c r="A3849" t="s">
        <v>1243</v>
      </c>
      <c r="B3849" s="1">
        <v>43647</v>
      </c>
      <c r="C3849" t="s">
        <v>1437</v>
      </c>
      <c r="D3849" s="2">
        <v>186</v>
      </c>
      <c r="E3849" s="2">
        <v>0</v>
      </c>
      <c r="F3849" s="2">
        <v>0</v>
      </c>
      <c r="G3849" s="2">
        <v>0</v>
      </c>
      <c r="H3849" s="2"/>
      <c r="I3849" s="2">
        <v>0</v>
      </c>
      <c r="J3849" s="2">
        <v>186</v>
      </c>
      <c r="K3849" s="2">
        <v>0</v>
      </c>
      <c r="L3849" s="2">
        <v>0</v>
      </c>
      <c r="M3849" s="2">
        <v>8.3699999999999997E-2</v>
      </c>
      <c r="N3849" s="8">
        <f t="shared" si="540"/>
        <v>8370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8.3699999999999997E-2</v>
      </c>
      <c r="U3849" s="2">
        <v>0</v>
      </c>
      <c r="V3849" s="2">
        <v>0</v>
      </c>
      <c r="W3849" s="2">
        <f t="shared" si="541"/>
        <v>24.916666666666668</v>
      </c>
      <c r="X3849" s="9">
        <f t="shared" si="542"/>
        <v>45</v>
      </c>
      <c r="Y3849" s="9">
        <f t="shared" si="543"/>
        <v>6.7902310236163746E-4</v>
      </c>
      <c r="Z3849" s="10">
        <f t="shared" si="544"/>
        <v>6353882.4742268045</v>
      </c>
      <c r="AA3849" s="10">
        <f t="shared" si="545"/>
        <v>146139.29690721651</v>
      </c>
      <c r="AB3849" s="10">
        <f t="shared" si="546"/>
        <v>2</v>
      </c>
      <c r="AC3849" s="9">
        <f t="shared" si="547"/>
        <v>6163266</v>
      </c>
      <c r="AD3849" s="10">
        <f t="shared" si="548"/>
        <v>6576268.3608247433</v>
      </c>
    </row>
    <row r="3850" spans="1:30" x14ac:dyDescent="0.2">
      <c r="A3850" t="s">
        <v>1243</v>
      </c>
      <c r="B3850" s="1">
        <v>43647</v>
      </c>
      <c r="C3850" t="s">
        <v>105</v>
      </c>
      <c r="D3850" s="2">
        <v>51</v>
      </c>
      <c r="E3850" s="2">
        <v>0</v>
      </c>
      <c r="F3850" s="2">
        <v>0</v>
      </c>
      <c r="G3850" s="2">
        <v>0</v>
      </c>
      <c r="H3850" s="2">
        <v>51</v>
      </c>
      <c r="I3850" s="2">
        <v>0</v>
      </c>
      <c r="J3850" s="2">
        <v>0</v>
      </c>
      <c r="K3850" s="2">
        <v>0</v>
      </c>
      <c r="L3850" s="2">
        <v>0</v>
      </c>
      <c r="M3850" s="2">
        <v>2.0400000000000001E-2</v>
      </c>
      <c r="N3850" s="8">
        <f t="shared" si="540"/>
        <v>2040.0000000000002</v>
      </c>
      <c r="O3850" s="2">
        <v>0</v>
      </c>
      <c r="P3850" s="2">
        <v>0</v>
      </c>
      <c r="Q3850" s="2">
        <v>0</v>
      </c>
      <c r="R3850" s="2">
        <v>2.0400000000000001E-2</v>
      </c>
      <c r="S3850" s="2">
        <v>0</v>
      </c>
      <c r="T3850" s="2">
        <v>0</v>
      </c>
      <c r="U3850" s="2">
        <v>0</v>
      </c>
      <c r="V3850" s="2">
        <v>0</v>
      </c>
      <c r="W3850" s="2">
        <f t="shared" si="541"/>
        <v>24.916666666666668</v>
      </c>
      <c r="X3850" s="9">
        <f t="shared" si="542"/>
        <v>40.000000000000007</v>
      </c>
      <c r="Y3850" s="9">
        <f t="shared" si="543"/>
        <v>1.6549667010964643E-4</v>
      </c>
      <c r="Z3850" s="10">
        <f t="shared" si="544"/>
        <v>1411973.8831615122</v>
      </c>
      <c r="AA3850" s="10">
        <f t="shared" si="545"/>
        <v>32475.399312714781</v>
      </c>
      <c r="AB3850" s="10">
        <f t="shared" si="546"/>
        <v>9</v>
      </c>
      <c r="AC3850" s="9">
        <f t="shared" si="547"/>
        <v>1369614.6666666667</v>
      </c>
      <c r="AD3850" s="10">
        <f t="shared" si="548"/>
        <v>1299015.9725085914</v>
      </c>
    </row>
    <row r="3851" spans="1:30" x14ac:dyDescent="0.2">
      <c r="A3851" t="s">
        <v>1243</v>
      </c>
      <c r="B3851" s="1">
        <v>43647</v>
      </c>
      <c r="C3851" t="s">
        <v>1376</v>
      </c>
      <c r="D3851" s="2">
        <v>1694</v>
      </c>
      <c r="E3851" s="2">
        <v>0</v>
      </c>
      <c r="F3851" s="2">
        <v>0</v>
      </c>
      <c r="G3851" s="2">
        <v>0</v>
      </c>
      <c r="H3851" s="2"/>
      <c r="I3851" s="2">
        <v>0</v>
      </c>
      <c r="J3851" s="2">
        <v>0</v>
      </c>
      <c r="K3851" s="2">
        <v>1694</v>
      </c>
      <c r="L3851" s="2">
        <v>0</v>
      </c>
      <c r="M3851" s="2">
        <v>0.33879999999999999</v>
      </c>
      <c r="N3851" s="8">
        <f t="shared" si="540"/>
        <v>33880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0.33879999999999999</v>
      </c>
      <c r="V3851" s="2">
        <v>0</v>
      </c>
      <c r="W3851" s="2">
        <f t="shared" si="541"/>
        <v>24.916666666666668</v>
      </c>
      <c r="X3851" s="9">
        <f t="shared" si="542"/>
        <v>20</v>
      </c>
      <c r="Y3851" s="9">
        <f t="shared" si="543"/>
        <v>2.7485427369190298E-3</v>
      </c>
      <c r="Z3851" s="10">
        <f t="shared" si="544"/>
        <v>6353882.4742268045</v>
      </c>
      <c r="AA3851" s="10">
        <f t="shared" si="545"/>
        <v>146139.29690721651</v>
      </c>
      <c r="AB3851" s="10">
        <f t="shared" si="546"/>
        <v>2</v>
      </c>
      <c r="AC3851" s="9">
        <f t="shared" si="547"/>
        <v>6163266</v>
      </c>
      <c r="AD3851" s="10">
        <f t="shared" si="548"/>
        <v>2922785.9381443304</v>
      </c>
    </row>
    <row r="3852" spans="1:30" x14ac:dyDescent="0.2">
      <c r="A3852" t="s">
        <v>1243</v>
      </c>
      <c r="B3852" s="1">
        <v>43647</v>
      </c>
      <c r="C3852" t="s">
        <v>106</v>
      </c>
      <c r="D3852" s="2">
        <v>742</v>
      </c>
      <c r="E3852" s="2">
        <v>0</v>
      </c>
      <c r="F3852" s="2">
        <v>0</v>
      </c>
      <c r="G3852" s="2">
        <v>0</v>
      </c>
      <c r="H3852" s="2"/>
      <c r="I3852" s="2">
        <v>0</v>
      </c>
      <c r="J3852" s="2">
        <v>742</v>
      </c>
      <c r="K3852" s="2">
        <v>0</v>
      </c>
      <c r="L3852" s="2">
        <v>0</v>
      </c>
      <c r="M3852" s="2">
        <v>0.33389999999999997</v>
      </c>
      <c r="N3852" s="8">
        <f t="shared" si="540"/>
        <v>33390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0.33389999999999997</v>
      </c>
      <c r="U3852" s="2">
        <v>0</v>
      </c>
      <c r="V3852" s="2">
        <v>0</v>
      </c>
      <c r="W3852" s="2">
        <f t="shared" si="541"/>
        <v>24.916666666666668</v>
      </c>
      <c r="X3852" s="9">
        <f t="shared" si="542"/>
        <v>45</v>
      </c>
      <c r="Y3852" s="9">
        <f t="shared" si="543"/>
        <v>2.708791085765242E-3</v>
      </c>
      <c r="Z3852" s="10">
        <f t="shared" si="544"/>
        <v>1588470.6185567011</v>
      </c>
      <c r="AA3852" s="10">
        <f t="shared" si="545"/>
        <v>36534.824226804129</v>
      </c>
      <c r="AB3852" s="10">
        <f t="shared" si="546"/>
        <v>8</v>
      </c>
      <c r="AC3852" s="9">
        <f t="shared" si="547"/>
        <v>1540816.5</v>
      </c>
      <c r="AD3852" s="10">
        <f t="shared" si="548"/>
        <v>1644067.0902061858</v>
      </c>
    </row>
    <row r="3853" spans="1:30" x14ac:dyDescent="0.2">
      <c r="A3853" t="s">
        <v>1243</v>
      </c>
      <c r="B3853" s="1">
        <v>43647</v>
      </c>
      <c r="C3853" t="s">
        <v>1438</v>
      </c>
      <c r="D3853" s="2">
        <v>818</v>
      </c>
      <c r="E3853" s="2">
        <v>0</v>
      </c>
      <c r="F3853" s="2">
        <v>818</v>
      </c>
      <c r="G3853" s="2">
        <v>0</v>
      </c>
      <c r="H3853" s="2"/>
      <c r="I3853" s="2">
        <v>0</v>
      </c>
      <c r="J3853" s="2">
        <v>0</v>
      </c>
      <c r="K3853" s="2">
        <v>0</v>
      </c>
      <c r="L3853" s="2">
        <v>0</v>
      </c>
      <c r="M3853" s="2">
        <v>0.44990000000000002</v>
      </c>
      <c r="N3853" s="8">
        <f t="shared" si="540"/>
        <v>44990</v>
      </c>
      <c r="O3853" s="2">
        <v>0</v>
      </c>
      <c r="P3853" s="2">
        <v>0.44990000000000002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f t="shared" si="541"/>
        <v>24.916666666666668</v>
      </c>
      <c r="X3853" s="9">
        <f t="shared" si="542"/>
        <v>55</v>
      </c>
      <c r="Y3853" s="9">
        <f t="shared" si="543"/>
        <v>3.6498505824671531E-3</v>
      </c>
      <c r="Z3853" s="10">
        <f t="shared" si="544"/>
        <v>12707764.948453609</v>
      </c>
      <c r="AA3853" s="10">
        <f t="shared" si="545"/>
        <v>292278.59381443303</v>
      </c>
      <c r="AB3853" s="10">
        <f t="shared" si="546"/>
        <v>1</v>
      </c>
      <c r="AC3853" s="9">
        <f t="shared" si="547"/>
        <v>12326532</v>
      </c>
      <c r="AD3853" s="10">
        <f t="shared" si="548"/>
        <v>16075322.659793817</v>
      </c>
    </row>
    <row r="3854" spans="1:30" x14ac:dyDescent="0.2">
      <c r="A3854" t="s">
        <v>1243</v>
      </c>
      <c r="B3854" s="1">
        <v>43647</v>
      </c>
      <c r="C3854" t="s">
        <v>677</v>
      </c>
      <c r="D3854" s="2">
        <v>3975</v>
      </c>
      <c r="E3854" s="2">
        <v>0</v>
      </c>
      <c r="F3854" s="2">
        <v>1416</v>
      </c>
      <c r="G3854" s="2">
        <v>0</v>
      </c>
      <c r="H3854" s="2"/>
      <c r="I3854" s="2">
        <v>111</v>
      </c>
      <c r="J3854" s="2">
        <v>1059</v>
      </c>
      <c r="K3854" s="2">
        <v>1389</v>
      </c>
      <c r="L3854" s="2">
        <v>0</v>
      </c>
      <c r="M3854" s="2">
        <v>1.5942000000000001</v>
      </c>
      <c r="N3854" s="8">
        <f t="shared" si="540"/>
        <v>159420</v>
      </c>
      <c r="O3854" s="2">
        <v>0</v>
      </c>
      <c r="P3854" s="2">
        <v>0.77880000000000005</v>
      </c>
      <c r="Q3854" s="2">
        <v>0</v>
      </c>
      <c r="R3854" s="2">
        <v>0</v>
      </c>
      <c r="S3854" s="2">
        <v>6.105E-2</v>
      </c>
      <c r="T3854" s="2">
        <v>0.47654999999999997</v>
      </c>
      <c r="U3854" s="2">
        <v>0.27779999999999999</v>
      </c>
      <c r="V3854" s="2">
        <v>0</v>
      </c>
      <c r="W3854" s="2">
        <f t="shared" si="541"/>
        <v>24.916666666666668</v>
      </c>
      <c r="X3854" s="9">
        <f t="shared" si="542"/>
        <v>40.10566037735849</v>
      </c>
      <c r="Y3854" s="9">
        <f t="shared" si="543"/>
        <v>1.2933078014156781E-2</v>
      </c>
      <c r="Z3854" s="10">
        <f t="shared" si="544"/>
        <v>2117960.8247422683</v>
      </c>
      <c r="AA3854" s="10">
        <f t="shared" si="545"/>
        <v>48713.098969072169</v>
      </c>
      <c r="AB3854" s="10">
        <f t="shared" si="546"/>
        <v>6</v>
      </c>
      <c r="AC3854" s="9">
        <f t="shared" si="547"/>
        <v>2054422</v>
      </c>
      <c r="AD3854" s="10">
        <f t="shared" si="548"/>
        <v>1953671.0031822603</v>
      </c>
    </row>
    <row r="3855" spans="1:30" x14ac:dyDescent="0.2">
      <c r="A3855" t="s">
        <v>1243</v>
      </c>
      <c r="B3855" s="1">
        <v>43647</v>
      </c>
      <c r="C3855" t="s">
        <v>1379</v>
      </c>
      <c r="D3855" s="2">
        <v>460</v>
      </c>
      <c r="E3855" s="2">
        <v>0</v>
      </c>
      <c r="F3855" s="2">
        <v>0</v>
      </c>
      <c r="G3855" s="2">
        <v>0</v>
      </c>
      <c r="H3855" s="2"/>
      <c r="I3855" s="2">
        <v>0</v>
      </c>
      <c r="J3855" s="2">
        <v>0</v>
      </c>
      <c r="K3855" s="2">
        <v>460</v>
      </c>
      <c r="L3855" s="2">
        <v>0</v>
      </c>
      <c r="M3855" s="2">
        <v>9.1999999999999998E-2</v>
      </c>
      <c r="N3855" s="8">
        <f t="shared" si="540"/>
        <v>9200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9.1999999999999998E-2</v>
      </c>
      <c r="V3855" s="2">
        <v>0</v>
      </c>
      <c r="W3855" s="2">
        <f t="shared" si="541"/>
        <v>24.916666666666668</v>
      </c>
      <c r="X3855" s="9">
        <f t="shared" si="542"/>
        <v>20</v>
      </c>
      <c r="Y3855" s="9">
        <f t="shared" si="543"/>
        <v>7.4635753186703285E-4</v>
      </c>
      <c r="Z3855" s="10">
        <f t="shared" si="544"/>
        <v>12707764.948453609</v>
      </c>
      <c r="AA3855" s="10">
        <f t="shared" si="545"/>
        <v>292278.59381443303</v>
      </c>
      <c r="AB3855" s="10">
        <f t="shared" si="546"/>
        <v>1</v>
      </c>
      <c r="AC3855" s="9">
        <f t="shared" si="547"/>
        <v>12326532</v>
      </c>
      <c r="AD3855" s="10">
        <f t="shared" si="548"/>
        <v>5845571.8762886608</v>
      </c>
    </row>
    <row r="3856" spans="1:30" x14ac:dyDescent="0.2">
      <c r="A3856" t="s">
        <v>1243</v>
      </c>
      <c r="B3856" s="1">
        <v>43647</v>
      </c>
      <c r="C3856" t="s">
        <v>1439</v>
      </c>
      <c r="D3856" s="2">
        <v>9468</v>
      </c>
      <c r="E3856" s="2">
        <v>0</v>
      </c>
      <c r="F3856" s="2">
        <v>0</v>
      </c>
      <c r="G3856" s="2">
        <v>0</v>
      </c>
      <c r="H3856" s="2">
        <v>2801</v>
      </c>
      <c r="I3856" s="2">
        <v>0</v>
      </c>
      <c r="J3856" s="2">
        <v>6667</v>
      </c>
      <c r="K3856" s="2">
        <v>0</v>
      </c>
      <c r="L3856" s="2">
        <v>0</v>
      </c>
      <c r="M3856" s="2">
        <v>4.1205499999999997</v>
      </c>
      <c r="N3856" s="8">
        <f t="shared" si="540"/>
        <v>412055</v>
      </c>
      <c r="O3856" s="2">
        <v>0</v>
      </c>
      <c r="P3856" s="2">
        <v>0</v>
      </c>
      <c r="Q3856" s="2">
        <v>0</v>
      </c>
      <c r="R3856" s="2">
        <v>1.1204000000000001</v>
      </c>
      <c r="S3856" s="2">
        <v>0</v>
      </c>
      <c r="T3856" s="2">
        <v>3.0001500000000001</v>
      </c>
      <c r="U3856" s="2">
        <v>0</v>
      </c>
      <c r="V3856" s="2">
        <v>0</v>
      </c>
      <c r="W3856" s="2">
        <f t="shared" si="541"/>
        <v>24.916666666666668</v>
      </c>
      <c r="X3856" s="9">
        <f t="shared" si="542"/>
        <v>43.520806928601608</v>
      </c>
      <c r="Y3856" s="9">
        <f t="shared" si="543"/>
        <v>3.3428299216681542E-2</v>
      </c>
      <c r="Z3856" s="10">
        <f t="shared" si="544"/>
        <v>12707764.948453609</v>
      </c>
      <c r="AA3856" s="10">
        <f t="shared" si="545"/>
        <v>292278.59381443303</v>
      </c>
      <c r="AB3856" s="10">
        <f t="shared" si="546"/>
        <v>1</v>
      </c>
      <c r="AC3856" s="9">
        <f t="shared" si="547"/>
        <v>12326532</v>
      </c>
      <c r="AD3856" s="10">
        <f t="shared" si="548"/>
        <v>12720200.250761112</v>
      </c>
    </row>
    <row r="3857" spans="1:30" x14ac:dyDescent="0.2">
      <c r="A3857" t="s">
        <v>1243</v>
      </c>
      <c r="B3857" s="1">
        <v>43647</v>
      </c>
      <c r="C3857" t="s">
        <v>1440</v>
      </c>
      <c r="D3857" s="2">
        <v>1140</v>
      </c>
      <c r="E3857" s="2">
        <v>0</v>
      </c>
      <c r="F3857" s="2">
        <v>1140</v>
      </c>
      <c r="G3857" s="2">
        <v>0</v>
      </c>
      <c r="H3857" s="2"/>
      <c r="I3857" s="2">
        <v>0</v>
      </c>
      <c r="J3857" s="2">
        <v>0</v>
      </c>
      <c r="K3857" s="2">
        <v>0</v>
      </c>
      <c r="L3857" s="2">
        <v>0</v>
      </c>
      <c r="M3857" s="2">
        <v>0.627</v>
      </c>
      <c r="N3857" s="8">
        <f t="shared" si="540"/>
        <v>62700</v>
      </c>
      <c r="O3857" s="2">
        <v>0</v>
      </c>
      <c r="P3857" s="2">
        <v>0.627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f t="shared" si="541"/>
        <v>24.916666666666668</v>
      </c>
      <c r="X3857" s="9">
        <f t="shared" si="542"/>
        <v>55</v>
      </c>
      <c r="Y3857" s="9">
        <f t="shared" si="543"/>
        <v>5.0865888313111913E-3</v>
      </c>
      <c r="Z3857" s="10">
        <f t="shared" si="544"/>
        <v>12707764.948453609</v>
      </c>
      <c r="AA3857" s="10">
        <f t="shared" si="545"/>
        <v>292278.59381443303</v>
      </c>
      <c r="AB3857" s="10">
        <f t="shared" si="546"/>
        <v>1</v>
      </c>
      <c r="AC3857" s="9">
        <f t="shared" si="547"/>
        <v>12326532</v>
      </c>
      <c r="AD3857" s="10">
        <f t="shared" si="548"/>
        <v>16075322.659793817</v>
      </c>
    </row>
    <row r="3858" spans="1:30" x14ac:dyDescent="0.2">
      <c r="A3858" t="s">
        <v>1243</v>
      </c>
      <c r="B3858" s="1">
        <v>43647</v>
      </c>
      <c r="C3858" t="s">
        <v>279</v>
      </c>
      <c r="D3858" s="2">
        <v>1103</v>
      </c>
      <c r="E3858" s="2">
        <v>0</v>
      </c>
      <c r="F3858" s="2">
        <v>0</v>
      </c>
      <c r="G3858" s="2">
        <v>1103</v>
      </c>
      <c r="H3858" s="2"/>
      <c r="I3858" s="2">
        <v>0</v>
      </c>
      <c r="J3858" s="2">
        <v>0</v>
      </c>
      <c r="K3858" s="2">
        <v>0</v>
      </c>
      <c r="L3858" s="2">
        <v>0</v>
      </c>
      <c r="M3858" s="2">
        <v>0.38605</v>
      </c>
      <c r="N3858" s="8">
        <f t="shared" si="540"/>
        <v>38605</v>
      </c>
      <c r="O3858" s="2">
        <v>0</v>
      </c>
      <c r="P3858" s="2">
        <v>0</v>
      </c>
      <c r="Q3858" s="2">
        <v>0.38605</v>
      </c>
      <c r="R3858" s="2">
        <v>0</v>
      </c>
      <c r="S3858" s="2">
        <v>0</v>
      </c>
      <c r="T3858" s="2">
        <v>0</v>
      </c>
      <c r="U3858" s="2">
        <v>0</v>
      </c>
      <c r="V3858" s="2">
        <v>0</v>
      </c>
      <c r="W3858" s="2">
        <f t="shared" si="541"/>
        <v>24.916666666666668</v>
      </c>
      <c r="X3858" s="9">
        <f t="shared" si="542"/>
        <v>35</v>
      </c>
      <c r="Y3858" s="9">
        <f t="shared" si="543"/>
        <v>3.1318622301876957E-3</v>
      </c>
      <c r="Z3858" s="10">
        <f t="shared" si="544"/>
        <v>1155251.3589503281</v>
      </c>
      <c r="AA3858" s="10">
        <f t="shared" si="545"/>
        <v>26570.781255857546</v>
      </c>
      <c r="AB3858" s="10">
        <f t="shared" si="546"/>
        <v>11</v>
      </c>
      <c r="AC3858" s="9">
        <f t="shared" si="547"/>
        <v>1120593.8181818181</v>
      </c>
      <c r="AD3858" s="10">
        <f t="shared" si="548"/>
        <v>929977.34395501413</v>
      </c>
    </row>
    <row r="3859" spans="1:30" x14ac:dyDescent="0.2">
      <c r="A3859" t="s">
        <v>1243</v>
      </c>
      <c r="B3859" s="1">
        <v>43647</v>
      </c>
      <c r="C3859" t="s">
        <v>1441</v>
      </c>
      <c r="D3859" s="2">
        <v>1372</v>
      </c>
      <c r="E3859" s="2">
        <v>694</v>
      </c>
      <c r="F3859" s="2">
        <v>0</v>
      </c>
      <c r="G3859" s="2">
        <v>0</v>
      </c>
      <c r="H3859" s="2"/>
      <c r="I3859" s="2">
        <v>0</v>
      </c>
      <c r="J3859" s="2">
        <v>0</v>
      </c>
      <c r="K3859" s="2">
        <v>0</v>
      </c>
      <c r="L3859" s="2">
        <v>678</v>
      </c>
      <c r="M3859" s="2">
        <v>0.51649999999999996</v>
      </c>
      <c r="N3859" s="8">
        <f t="shared" si="540"/>
        <v>51649.999999999993</v>
      </c>
      <c r="O3859" s="2">
        <v>0.34699999999999998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0.16950000000000001</v>
      </c>
      <c r="W3859" s="2">
        <f t="shared" si="541"/>
        <v>24.916666666666668</v>
      </c>
      <c r="X3859" s="9">
        <f t="shared" si="542"/>
        <v>37.645772594752181</v>
      </c>
      <c r="Y3859" s="9">
        <f t="shared" si="543"/>
        <v>4.1901485348839395E-3</v>
      </c>
      <c r="Z3859" s="10">
        <f t="shared" si="544"/>
        <v>6353882.4742268045</v>
      </c>
      <c r="AA3859" s="10">
        <f t="shared" si="545"/>
        <v>146139.29690721651</v>
      </c>
      <c r="AB3859" s="10">
        <f t="shared" si="546"/>
        <v>2</v>
      </c>
      <c r="AC3859" s="9">
        <f t="shared" si="547"/>
        <v>6163266</v>
      </c>
      <c r="AD3859" s="10">
        <f t="shared" si="548"/>
        <v>5501526.7385260435</v>
      </c>
    </row>
    <row r="3860" spans="1:30" x14ac:dyDescent="0.2">
      <c r="A3860" t="s">
        <v>1243</v>
      </c>
      <c r="B3860" s="1">
        <v>43647</v>
      </c>
      <c r="C3860" t="s">
        <v>280</v>
      </c>
      <c r="D3860" s="2">
        <v>1452</v>
      </c>
      <c r="E3860" s="2">
        <v>0</v>
      </c>
      <c r="F3860" s="2">
        <v>825</v>
      </c>
      <c r="G3860" s="2">
        <v>0</v>
      </c>
      <c r="H3860" s="2"/>
      <c r="I3860" s="2">
        <v>0</v>
      </c>
      <c r="J3860" s="2">
        <v>0</v>
      </c>
      <c r="K3860" s="2">
        <v>627</v>
      </c>
      <c r="L3860" s="2">
        <v>0</v>
      </c>
      <c r="M3860" s="2">
        <v>0.33165</v>
      </c>
      <c r="N3860" s="8">
        <f t="shared" si="540"/>
        <v>33165</v>
      </c>
      <c r="O3860" s="2">
        <v>0</v>
      </c>
      <c r="P3860" s="2">
        <v>0.20624999999999999</v>
      </c>
      <c r="Q3860" s="2">
        <v>0</v>
      </c>
      <c r="R3860" s="2">
        <v>0</v>
      </c>
      <c r="S3860" s="2">
        <v>0</v>
      </c>
      <c r="T3860" s="2">
        <v>0</v>
      </c>
      <c r="U3860" s="2">
        <v>0.12540000000000001</v>
      </c>
      <c r="V3860" s="2">
        <v>0</v>
      </c>
      <c r="W3860" s="2">
        <f t="shared" si="541"/>
        <v>24.916666666666668</v>
      </c>
      <c r="X3860" s="9">
        <f t="shared" si="542"/>
        <v>22.84090909090909</v>
      </c>
      <c r="Y3860" s="9">
        <f t="shared" si="543"/>
        <v>2.6905377765619721E-3</v>
      </c>
      <c r="Z3860" s="10">
        <f t="shared" si="544"/>
        <v>3176941.2371134022</v>
      </c>
      <c r="AA3860" s="10">
        <f t="shared" si="545"/>
        <v>73069.648453608257</v>
      </c>
      <c r="AB3860" s="10">
        <f t="shared" si="546"/>
        <v>4</v>
      </c>
      <c r="AC3860" s="9">
        <f t="shared" si="547"/>
        <v>3081633</v>
      </c>
      <c r="AD3860" s="10">
        <f t="shared" si="548"/>
        <v>1668977.1976335521</v>
      </c>
    </row>
    <row r="3861" spans="1:30" x14ac:dyDescent="0.2">
      <c r="A3861" t="s">
        <v>1243</v>
      </c>
      <c r="B3861" s="1">
        <v>43647</v>
      </c>
      <c r="C3861" t="s">
        <v>1442</v>
      </c>
      <c r="D3861" s="2">
        <v>548</v>
      </c>
      <c r="E3861" s="2">
        <v>548</v>
      </c>
      <c r="F3861" s="2">
        <v>0</v>
      </c>
      <c r="G3861" s="2">
        <v>0</v>
      </c>
      <c r="H3861" s="2"/>
      <c r="I3861" s="2">
        <v>0</v>
      </c>
      <c r="J3861" s="2">
        <v>0</v>
      </c>
      <c r="K3861" s="2">
        <v>0</v>
      </c>
      <c r="L3861" s="2">
        <v>0</v>
      </c>
      <c r="M3861" s="2">
        <v>0.27400000000000002</v>
      </c>
      <c r="N3861" s="8">
        <f t="shared" si="540"/>
        <v>27400.000000000004</v>
      </c>
      <c r="O3861" s="2">
        <v>0.27400000000000002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s="2">
        <v>0</v>
      </c>
      <c r="V3861" s="2">
        <v>0</v>
      </c>
      <c r="W3861" s="2">
        <f t="shared" si="541"/>
        <v>24.916666666666668</v>
      </c>
      <c r="X3861" s="9">
        <f t="shared" si="542"/>
        <v>50.000000000000007</v>
      </c>
      <c r="Y3861" s="9">
        <f t="shared" si="543"/>
        <v>2.222847431864859E-3</v>
      </c>
      <c r="Z3861" s="10">
        <f t="shared" si="544"/>
        <v>12707764.948453609</v>
      </c>
      <c r="AA3861" s="10">
        <f t="shared" si="545"/>
        <v>292278.59381443303</v>
      </c>
      <c r="AB3861" s="10">
        <f t="shared" si="546"/>
        <v>1</v>
      </c>
      <c r="AC3861" s="9">
        <f t="shared" si="547"/>
        <v>12326532</v>
      </c>
      <c r="AD3861" s="10">
        <f t="shared" si="548"/>
        <v>14613929.690721653</v>
      </c>
    </row>
    <row r="3862" spans="1:30" x14ac:dyDescent="0.2">
      <c r="A3862" t="s">
        <v>1243</v>
      </c>
      <c r="B3862" s="1">
        <v>43647</v>
      </c>
      <c r="C3862" t="s">
        <v>114</v>
      </c>
      <c r="D3862" s="2">
        <v>10581</v>
      </c>
      <c r="E3862" s="2">
        <v>3416</v>
      </c>
      <c r="F3862" s="2">
        <v>0</v>
      </c>
      <c r="G3862" s="2">
        <v>0</v>
      </c>
      <c r="H3862" s="2"/>
      <c r="I3862" s="2">
        <v>0</v>
      </c>
      <c r="J3862" s="2">
        <v>0</v>
      </c>
      <c r="K3862" s="2">
        <v>0</v>
      </c>
      <c r="L3862" s="2">
        <v>0</v>
      </c>
      <c r="M3862" s="2">
        <v>4.5938300000000005</v>
      </c>
      <c r="N3862" s="8">
        <f t="shared" si="540"/>
        <v>459383.00000000006</v>
      </c>
      <c r="O3862" s="2">
        <v>1.708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f t="shared" si="541"/>
        <v>24.916666666666668</v>
      </c>
      <c r="X3862" s="9">
        <f t="shared" si="542"/>
        <v>43.415839712692566</v>
      </c>
      <c r="Y3862" s="9">
        <f t="shared" si="543"/>
        <v>3.7267821963225346E-2</v>
      </c>
      <c r="Z3862" s="10">
        <f t="shared" si="544"/>
        <v>1058980.4123711342</v>
      </c>
      <c r="AA3862" s="10">
        <f t="shared" si="545"/>
        <v>24356.549484536084</v>
      </c>
      <c r="AB3862" s="10">
        <f t="shared" si="546"/>
        <v>12</v>
      </c>
      <c r="AC3862" s="9">
        <f t="shared" si="547"/>
        <v>1027211</v>
      </c>
      <c r="AD3862" s="10">
        <f t="shared" si="548"/>
        <v>1057460.0483748834</v>
      </c>
    </row>
    <row r="3863" spans="1:30" x14ac:dyDescent="0.2">
      <c r="A3863" t="s">
        <v>1243</v>
      </c>
      <c r="B3863" s="1">
        <v>43647</v>
      </c>
      <c r="C3863" t="s">
        <v>1383</v>
      </c>
      <c r="D3863" s="2">
        <v>1452</v>
      </c>
      <c r="E3863" s="2">
        <v>717</v>
      </c>
      <c r="F3863" s="2">
        <v>0</v>
      </c>
      <c r="G3863" s="2">
        <v>0</v>
      </c>
      <c r="H3863" s="2"/>
      <c r="I3863" s="2">
        <v>0</v>
      </c>
      <c r="J3863" s="2">
        <v>0</v>
      </c>
      <c r="K3863" s="2">
        <v>0</v>
      </c>
      <c r="L3863" s="2">
        <v>735</v>
      </c>
      <c r="M3863" s="2">
        <v>0.54225000000000001</v>
      </c>
      <c r="N3863" s="8">
        <f t="shared" si="540"/>
        <v>54225</v>
      </c>
      <c r="O3863" s="2">
        <v>0.35849999999999999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s="2">
        <v>0</v>
      </c>
      <c r="V3863" s="2">
        <v>0.18375</v>
      </c>
      <c r="W3863" s="2">
        <f t="shared" si="541"/>
        <v>24.916666666666668</v>
      </c>
      <c r="X3863" s="9">
        <f t="shared" si="542"/>
        <v>37.345041322314053</v>
      </c>
      <c r="Y3863" s="9">
        <f t="shared" si="543"/>
        <v>4.399047517988028E-3</v>
      </c>
      <c r="Z3863" s="10">
        <f t="shared" si="544"/>
        <v>12707764.948453609</v>
      </c>
      <c r="AA3863" s="10">
        <f t="shared" si="545"/>
        <v>292278.59381443303</v>
      </c>
      <c r="AB3863" s="10">
        <f t="shared" si="546"/>
        <v>1</v>
      </c>
      <c r="AC3863" s="9">
        <f t="shared" si="547"/>
        <v>12326532</v>
      </c>
      <c r="AD3863" s="10">
        <f t="shared" si="548"/>
        <v>10915156.163627846</v>
      </c>
    </row>
    <row r="3864" spans="1:30" x14ac:dyDescent="0.2">
      <c r="A3864" t="s">
        <v>1243</v>
      </c>
      <c r="B3864" s="1">
        <v>43647</v>
      </c>
      <c r="C3864" t="s">
        <v>115</v>
      </c>
      <c r="D3864" s="2">
        <v>5559</v>
      </c>
      <c r="E3864" s="2">
        <v>0</v>
      </c>
      <c r="F3864" s="2">
        <v>5514</v>
      </c>
      <c r="G3864" s="2">
        <v>0</v>
      </c>
      <c r="H3864" s="2"/>
      <c r="I3864" s="2">
        <v>45</v>
      </c>
      <c r="J3864" s="2">
        <v>0</v>
      </c>
      <c r="K3864" s="2">
        <v>0</v>
      </c>
      <c r="L3864" s="2">
        <v>0</v>
      </c>
      <c r="M3864" s="2">
        <v>0.97619999999999996</v>
      </c>
      <c r="N3864" s="8">
        <f t="shared" si="540"/>
        <v>97620</v>
      </c>
      <c r="O3864" s="2">
        <v>0</v>
      </c>
      <c r="P3864" s="2">
        <v>0.96494999999999997</v>
      </c>
      <c r="Q3864" s="2">
        <v>0</v>
      </c>
      <c r="R3864" s="2">
        <v>0</v>
      </c>
      <c r="S3864" s="2">
        <v>1.125E-2</v>
      </c>
      <c r="T3864" s="2">
        <v>0</v>
      </c>
      <c r="U3864" s="2">
        <v>0</v>
      </c>
      <c r="V3864" s="2">
        <v>0</v>
      </c>
      <c r="W3864" s="2">
        <f t="shared" si="541"/>
        <v>24.916666666666668</v>
      </c>
      <c r="X3864" s="9">
        <f t="shared" si="542"/>
        <v>17.560712358337831</v>
      </c>
      <c r="Y3864" s="9">
        <f t="shared" si="543"/>
        <v>7.9195024196586673E-3</v>
      </c>
      <c r="Z3864" s="10">
        <f t="shared" si="544"/>
        <v>747515.58520315343</v>
      </c>
      <c r="AA3864" s="10">
        <f t="shared" si="545"/>
        <v>17192.858459672527</v>
      </c>
      <c r="AB3864" s="10">
        <f t="shared" si="546"/>
        <v>17</v>
      </c>
      <c r="AC3864" s="9">
        <f t="shared" si="547"/>
        <v>725090.1176470588</v>
      </c>
      <c r="AD3864" s="10">
        <f t="shared" si="548"/>
        <v>301918.84202792449</v>
      </c>
    </row>
    <row r="3865" spans="1:30" x14ac:dyDescent="0.2">
      <c r="A3865" t="s">
        <v>1243</v>
      </c>
      <c r="B3865" s="1">
        <v>43647</v>
      </c>
      <c r="C3865" t="s">
        <v>415</v>
      </c>
      <c r="D3865" s="2">
        <v>35999</v>
      </c>
      <c r="E3865" s="2">
        <v>6045</v>
      </c>
      <c r="F3865" s="2">
        <v>6030</v>
      </c>
      <c r="G3865" s="2">
        <v>5906</v>
      </c>
      <c r="H3865" s="2"/>
      <c r="I3865" s="2">
        <v>5850</v>
      </c>
      <c r="J3865" s="2">
        <v>6007</v>
      </c>
      <c r="K3865" s="2">
        <v>0</v>
      </c>
      <c r="L3865" s="2">
        <v>6161</v>
      </c>
      <c r="M3865" s="2">
        <v>15.867000000000001</v>
      </c>
      <c r="N3865" s="8">
        <f t="shared" si="540"/>
        <v>1586700</v>
      </c>
      <c r="O3865" s="2">
        <v>3.0225</v>
      </c>
      <c r="P3865" s="2">
        <v>3.3165</v>
      </c>
      <c r="Q3865" s="2">
        <v>2.0670999999999999</v>
      </c>
      <c r="R3865" s="2">
        <v>0</v>
      </c>
      <c r="S3865" s="2">
        <v>3.2174999999999998</v>
      </c>
      <c r="T3865" s="2">
        <v>2.7031499999999999</v>
      </c>
      <c r="U3865" s="2">
        <v>0</v>
      </c>
      <c r="V3865" s="2">
        <v>1.5402499999999999</v>
      </c>
      <c r="W3865" s="2">
        <f t="shared" si="541"/>
        <v>24.916666666666668</v>
      </c>
      <c r="X3865" s="9">
        <f t="shared" si="542"/>
        <v>44.076224339564988</v>
      </c>
      <c r="Y3865" s="9">
        <f t="shared" si="543"/>
        <v>0.12872233650145881</v>
      </c>
      <c r="Z3865" s="10">
        <f t="shared" si="544"/>
        <v>1815394.9926362301</v>
      </c>
      <c r="AA3865" s="10">
        <f t="shared" si="545"/>
        <v>41754.084830633292</v>
      </c>
      <c r="AB3865" s="10">
        <f t="shared" si="546"/>
        <v>7</v>
      </c>
      <c r="AC3865" s="9">
        <f t="shared" si="547"/>
        <v>1760933.142857143</v>
      </c>
      <c r="AD3865" s="10">
        <f t="shared" si="548"/>
        <v>1840362.4100882204</v>
      </c>
    </row>
    <row r="3866" spans="1:30" x14ac:dyDescent="0.2">
      <c r="A3866" t="s">
        <v>1243</v>
      </c>
      <c r="B3866" s="1">
        <v>43647</v>
      </c>
      <c r="C3866" t="s">
        <v>962</v>
      </c>
      <c r="D3866" s="2">
        <v>740</v>
      </c>
      <c r="E3866" s="2">
        <v>0</v>
      </c>
      <c r="F3866" s="2">
        <v>367</v>
      </c>
      <c r="G3866" s="2">
        <v>373</v>
      </c>
      <c r="H3866" s="2"/>
      <c r="I3866" s="2">
        <v>0</v>
      </c>
      <c r="J3866" s="2">
        <v>0</v>
      </c>
      <c r="K3866" s="2">
        <v>0</v>
      </c>
      <c r="L3866" s="2">
        <v>0</v>
      </c>
      <c r="M3866" s="2">
        <v>0.33239999999999997</v>
      </c>
      <c r="N3866" s="8">
        <f t="shared" si="540"/>
        <v>33240</v>
      </c>
      <c r="O3866" s="2">
        <v>0</v>
      </c>
      <c r="P3866" s="2">
        <v>0.20185</v>
      </c>
      <c r="Q3866" s="2">
        <v>0.13055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f t="shared" si="541"/>
        <v>24.916666666666668</v>
      </c>
      <c r="X3866" s="9">
        <f t="shared" si="542"/>
        <v>44.918918918918919</v>
      </c>
      <c r="Y3866" s="9">
        <f t="shared" si="543"/>
        <v>2.6966222129630622E-3</v>
      </c>
      <c r="Z3866" s="10">
        <f t="shared" si="544"/>
        <v>1815394.9926362301</v>
      </c>
      <c r="AA3866" s="10">
        <f t="shared" si="545"/>
        <v>41754.084830633292</v>
      </c>
      <c r="AB3866" s="10">
        <f t="shared" si="546"/>
        <v>7</v>
      </c>
      <c r="AC3866" s="9">
        <f t="shared" si="547"/>
        <v>1760933.142857143</v>
      </c>
      <c r="AD3866" s="10">
        <f t="shared" si="548"/>
        <v>1875548.3510408793</v>
      </c>
    </row>
    <row r="3867" spans="1:30" x14ac:dyDescent="0.2">
      <c r="A3867" t="s">
        <v>1243</v>
      </c>
      <c r="B3867" s="1">
        <v>43647</v>
      </c>
      <c r="C3867" t="s">
        <v>1443</v>
      </c>
      <c r="D3867" s="2">
        <v>5628</v>
      </c>
      <c r="E3867" s="2">
        <v>0</v>
      </c>
      <c r="F3867" s="2">
        <v>0</v>
      </c>
      <c r="G3867" s="2">
        <v>0</v>
      </c>
      <c r="H3867" s="2"/>
      <c r="I3867" s="2">
        <v>5628</v>
      </c>
      <c r="J3867" s="2">
        <v>0</v>
      </c>
      <c r="K3867" s="2">
        <v>0</v>
      </c>
      <c r="L3867" s="2">
        <v>0</v>
      </c>
      <c r="M3867" s="2">
        <v>3.0954000000000002</v>
      </c>
      <c r="N3867" s="8">
        <f t="shared" si="540"/>
        <v>309540</v>
      </c>
      <c r="O3867" s="2">
        <v>0</v>
      </c>
      <c r="P3867" s="2">
        <v>0</v>
      </c>
      <c r="Q3867" s="2">
        <v>0</v>
      </c>
      <c r="R3867" s="2">
        <v>0</v>
      </c>
      <c r="S3867" s="2">
        <v>3.0954000000000002</v>
      </c>
      <c r="T3867" s="2">
        <v>0</v>
      </c>
      <c r="U3867" s="2">
        <v>0</v>
      </c>
      <c r="V3867" s="2">
        <v>0</v>
      </c>
      <c r="W3867" s="2">
        <f t="shared" si="541"/>
        <v>24.916666666666668</v>
      </c>
      <c r="X3867" s="9">
        <f t="shared" si="542"/>
        <v>55</v>
      </c>
      <c r="Y3867" s="9">
        <f t="shared" si="543"/>
        <v>2.5111685914578408E-2</v>
      </c>
      <c r="Z3867" s="10">
        <f t="shared" si="544"/>
        <v>12707764.948453609</v>
      </c>
      <c r="AA3867" s="10">
        <f t="shared" si="545"/>
        <v>292278.59381443303</v>
      </c>
      <c r="AB3867" s="10">
        <f t="shared" si="546"/>
        <v>1</v>
      </c>
      <c r="AC3867" s="9">
        <f t="shared" si="547"/>
        <v>12326532</v>
      </c>
      <c r="AD3867" s="10">
        <f t="shared" si="548"/>
        <v>16075322.659793817</v>
      </c>
    </row>
    <row r="3868" spans="1:30" x14ac:dyDescent="0.2">
      <c r="A3868" t="s">
        <v>1243</v>
      </c>
      <c r="B3868" s="1">
        <v>43647</v>
      </c>
      <c r="C3868" t="s">
        <v>1444</v>
      </c>
      <c r="D3868" s="2">
        <v>1529</v>
      </c>
      <c r="E3868" s="2">
        <v>0</v>
      </c>
      <c r="F3868" s="2">
        <v>0</v>
      </c>
      <c r="G3868" s="2">
        <v>0</v>
      </c>
      <c r="H3868" s="2"/>
      <c r="I3868" s="2">
        <v>0</v>
      </c>
      <c r="J3868" s="2">
        <v>1529</v>
      </c>
      <c r="K3868" s="2">
        <v>0</v>
      </c>
      <c r="L3868" s="2">
        <v>0</v>
      </c>
      <c r="M3868" s="2">
        <v>0.68805000000000005</v>
      </c>
      <c r="N3868" s="8">
        <f t="shared" si="540"/>
        <v>68805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0.68805000000000005</v>
      </c>
      <c r="U3868" s="2">
        <v>0</v>
      </c>
      <c r="V3868" s="2">
        <v>0</v>
      </c>
      <c r="W3868" s="2">
        <f t="shared" si="541"/>
        <v>24.916666666666668</v>
      </c>
      <c r="X3868" s="9">
        <f t="shared" si="542"/>
        <v>45</v>
      </c>
      <c r="Y3868" s="9">
        <f t="shared" si="543"/>
        <v>5.5818619543599127E-3</v>
      </c>
      <c r="Z3868" s="10">
        <f t="shared" si="544"/>
        <v>12707764.948453609</v>
      </c>
      <c r="AA3868" s="10">
        <f t="shared" si="545"/>
        <v>292278.59381443303</v>
      </c>
      <c r="AB3868" s="10">
        <f t="shared" si="546"/>
        <v>1</v>
      </c>
      <c r="AC3868" s="9">
        <f t="shared" si="547"/>
        <v>12326532</v>
      </c>
      <c r="AD3868" s="10">
        <f t="shared" si="548"/>
        <v>13152536.721649487</v>
      </c>
    </row>
    <row r="3869" spans="1:30" x14ac:dyDescent="0.2">
      <c r="A3869" t="s">
        <v>1243</v>
      </c>
      <c r="B3869" s="1">
        <v>43647</v>
      </c>
      <c r="C3869" t="s">
        <v>593</v>
      </c>
      <c r="D3869" s="2">
        <v>8</v>
      </c>
      <c r="E3869" s="2">
        <v>0</v>
      </c>
      <c r="F3869" s="2">
        <v>0</v>
      </c>
      <c r="G3869" s="2">
        <v>0</v>
      </c>
      <c r="H3869" s="2"/>
      <c r="I3869" s="2">
        <v>0</v>
      </c>
      <c r="J3869" s="2">
        <v>0</v>
      </c>
      <c r="K3869" s="2">
        <v>8</v>
      </c>
      <c r="L3869" s="2">
        <v>0</v>
      </c>
      <c r="M3869" s="2">
        <v>1.6000000000000001E-3</v>
      </c>
      <c r="N3869" s="8">
        <f t="shared" si="540"/>
        <v>160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s="2">
        <v>1.6000000000000001E-3</v>
      </c>
      <c r="V3869" s="2">
        <v>0</v>
      </c>
      <c r="W3869" s="2">
        <f t="shared" si="541"/>
        <v>24.916666666666668</v>
      </c>
      <c r="X3869" s="9">
        <f t="shared" si="542"/>
        <v>20</v>
      </c>
      <c r="Y3869" s="9">
        <f t="shared" si="543"/>
        <v>1.2980130988991876E-5</v>
      </c>
      <c r="Z3869" s="10">
        <f t="shared" si="544"/>
        <v>6353882.4742268045</v>
      </c>
      <c r="AA3869" s="10">
        <f t="shared" si="545"/>
        <v>146139.29690721651</v>
      </c>
      <c r="AB3869" s="10">
        <f t="shared" si="546"/>
        <v>2</v>
      </c>
      <c r="AC3869" s="9">
        <f t="shared" si="547"/>
        <v>6163266</v>
      </c>
      <c r="AD3869" s="10">
        <f t="shared" si="548"/>
        <v>2922785.9381443304</v>
      </c>
    </row>
    <row r="3870" spans="1:30" x14ac:dyDescent="0.2">
      <c r="A3870" t="s">
        <v>1243</v>
      </c>
      <c r="B3870" s="1">
        <v>43647</v>
      </c>
      <c r="C3870" t="s">
        <v>492</v>
      </c>
      <c r="D3870" s="2">
        <v>7518</v>
      </c>
      <c r="E3870" s="2">
        <v>0</v>
      </c>
      <c r="F3870" s="2">
        <v>0</v>
      </c>
      <c r="G3870" s="2">
        <v>2304</v>
      </c>
      <c r="H3870" s="2"/>
      <c r="I3870" s="2">
        <v>0</v>
      </c>
      <c r="J3870" s="2">
        <v>2655</v>
      </c>
      <c r="K3870" s="2">
        <v>0</v>
      </c>
      <c r="L3870" s="2">
        <v>2559</v>
      </c>
      <c r="M3870" s="2">
        <v>2.6409000000000002</v>
      </c>
      <c r="N3870" s="8">
        <f t="shared" si="540"/>
        <v>264090</v>
      </c>
      <c r="O3870" s="2">
        <v>0</v>
      </c>
      <c r="P3870" s="2">
        <v>0</v>
      </c>
      <c r="Q3870" s="2">
        <v>0.80640000000000001</v>
      </c>
      <c r="R3870" s="2">
        <v>0</v>
      </c>
      <c r="S3870" s="2">
        <v>0</v>
      </c>
      <c r="T3870" s="2">
        <v>1.19475</v>
      </c>
      <c r="U3870" s="2">
        <v>0</v>
      </c>
      <c r="V3870" s="2">
        <v>0.63975000000000004</v>
      </c>
      <c r="W3870" s="2">
        <f t="shared" si="541"/>
        <v>24.916666666666668</v>
      </c>
      <c r="X3870" s="9">
        <f t="shared" si="542"/>
        <v>35.127693535514766</v>
      </c>
      <c r="Y3870" s="9">
        <f t="shared" si="543"/>
        <v>2.1424517455517902E-2</v>
      </c>
      <c r="Z3870" s="10">
        <f t="shared" si="544"/>
        <v>12707764.948453609</v>
      </c>
      <c r="AA3870" s="10">
        <f t="shared" si="545"/>
        <v>292278.59381443303</v>
      </c>
      <c r="AB3870" s="10">
        <f t="shared" si="546"/>
        <v>1</v>
      </c>
      <c r="AC3870" s="9">
        <f t="shared" si="547"/>
        <v>12326532</v>
      </c>
      <c r="AD3870" s="10">
        <f t="shared" si="548"/>
        <v>10267072.870504605</v>
      </c>
    </row>
    <row r="3871" spans="1:30" x14ac:dyDescent="0.2">
      <c r="A3871" t="s">
        <v>1243</v>
      </c>
      <c r="B3871" s="1">
        <v>43647</v>
      </c>
      <c r="C3871" t="s">
        <v>688</v>
      </c>
      <c r="D3871" s="2">
        <v>16667</v>
      </c>
      <c r="E3871" s="2">
        <v>0</v>
      </c>
      <c r="F3871" s="2">
        <v>4084</v>
      </c>
      <c r="G3871" s="2">
        <v>0</v>
      </c>
      <c r="H3871" s="2"/>
      <c r="I3871" s="2">
        <v>4283</v>
      </c>
      <c r="J3871" s="2">
        <v>8300</v>
      </c>
      <c r="K3871" s="2">
        <v>0</v>
      </c>
      <c r="L3871" s="2">
        <v>0</v>
      </c>
      <c r="M3871" s="2">
        <v>8.3368500000000001</v>
      </c>
      <c r="N3871" s="8">
        <f t="shared" si="540"/>
        <v>833685</v>
      </c>
      <c r="O3871" s="2">
        <v>0</v>
      </c>
      <c r="P3871" s="2">
        <v>2.2462</v>
      </c>
      <c r="Q3871" s="2">
        <v>0</v>
      </c>
      <c r="R3871" s="2">
        <v>0</v>
      </c>
      <c r="S3871" s="2">
        <v>2.3556499999999998</v>
      </c>
      <c r="T3871" s="2">
        <v>3.7349999999999999</v>
      </c>
      <c r="U3871" s="2">
        <v>0</v>
      </c>
      <c r="V3871" s="2">
        <v>0</v>
      </c>
      <c r="W3871" s="2">
        <f t="shared" si="541"/>
        <v>24.916666666666668</v>
      </c>
      <c r="X3871" s="9">
        <f t="shared" si="542"/>
        <v>50.020099598008038</v>
      </c>
      <c r="Y3871" s="9">
        <f t="shared" si="543"/>
        <v>6.7633378147235579E-2</v>
      </c>
      <c r="Z3871" s="10">
        <f t="shared" si="544"/>
        <v>1058980.4123711342</v>
      </c>
      <c r="AA3871" s="10">
        <f t="shared" si="545"/>
        <v>24356.549484536084</v>
      </c>
      <c r="AB3871" s="10">
        <f t="shared" si="546"/>
        <v>12</v>
      </c>
      <c r="AC3871" s="9">
        <f t="shared" si="547"/>
        <v>1027211</v>
      </c>
      <c r="AD3871" s="10">
        <f t="shared" si="548"/>
        <v>1218317.0310803063</v>
      </c>
    </row>
    <row r="3872" spans="1:30" x14ac:dyDescent="0.2">
      <c r="A3872" t="s">
        <v>1243</v>
      </c>
      <c r="B3872" s="1">
        <v>43647</v>
      </c>
      <c r="C3872" t="s">
        <v>1321</v>
      </c>
      <c r="D3872" s="2">
        <v>2206</v>
      </c>
      <c r="E3872" s="2">
        <v>0</v>
      </c>
      <c r="F3872" s="2">
        <v>0</v>
      </c>
      <c r="G3872" s="2">
        <v>0</v>
      </c>
      <c r="H3872" s="2"/>
      <c r="I3872" s="2">
        <v>0</v>
      </c>
      <c r="J3872" s="2">
        <v>0</v>
      </c>
      <c r="K3872" s="2">
        <v>2206</v>
      </c>
      <c r="L3872" s="2">
        <v>0</v>
      </c>
      <c r="M3872" s="2">
        <v>0.44119999999999998</v>
      </c>
      <c r="N3872" s="8">
        <f t="shared" si="540"/>
        <v>44120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0.44119999999999998</v>
      </c>
      <c r="V3872" s="2">
        <v>0</v>
      </c>
      <c r="W3872" s="2">
        <f t="shared" si="541"/>
        <v>24.916666666666668</v>
      </c>
      <c r="X3872" s="9">
        <f t="shared" si="542"/>
        <v>20</v>
      </c>
      <c r="Y3872" s="9">
        <f t="shared" si="543"/>
        <v>3.5792711202145095E-3</v>
      </c>
      <c r="Z3872" s="10">
        <f t="shared" si="544"/>
        <v>4235921.6494845366</v>
      </c>
      <c r="AA3872" s="10">
        <f t="shared" si="545"/>
        <v>97426.197938144338</v>
      </c>
      <c r="AB3872" s="10">
        <f t="shared" si="546"/>
        <v>3</v>
      </c>
      <c r="AC3872" s="9">
        <f t="shared" si="547"/>
        <v>4108844</v>
      </c>
      <c r="AD3872" s="10">
        <f t="shared" si="548"/>
        <v>1948523.9587628867</v>
      </c>
    </row>
    <row r="3873" spans="1:30" x14ac:dyDescent="0.2">
      <c r="A3873" t="s">
        <v>1243</v>
      </c>
      <c r="B3873" s="1">
        <v>43647</v>
      </c>
      <c r="C3873" t="s">
        <v>124</v>
      </c>
      <c r="D3873" s="2">
        <v>364</v>
      </c>
      <c r="E3873" s="2">
        <v>0</v>
      </c>
      <c r="F3873" s="2">
        <v>0</v>
      </c>
      <c r="G3873" s="2">
        <v>364</v>
      </c>
      <c r="H3873" s="2"/>
      <c r="I3873" s="2">
        <v>0</v>
      </c>
      <c r="J3873" s="2">
        <v>0</v>
      </c>
      <c r="K3873" s="2">
        <v>0</v>
      </c>
      <c r="L3873" s="2">
        <v>0</v>
      </c>
      <c r="M3873" s="2">
        <v>0.12740000000000001</v>
      </c>
      <c r="N3873" s="8">
        <f t="shared" si="540"/>
        <v>12740.000000000002</v>
      </c>
      <c r="O3873" s="2">
        <v>0</v>
      </c>
      <c r="P3873" s="2">
        <v>0</v>
      </c>
      <c r="Q3873" s="2">
        <v>0.12740000000000001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f t="shared" si="541"/>
        <v>24.916666666666668</v>
      </c>
      <c r="X3873" s="9">
        <f t="shared" si="542"/>
        <v>35.000000000000007</v>
      </c>
      <c r="Y3873" s="9">
        <f t="shared" si="543"/>
        <v>1.0335429299984783E-3</v>
      </c>
      <c r="Z3873" s="10">
        <f t="shared" si="544"/>
        <v>1815394.9926362301</v>
      </c>
      <c r="AA3873" s="10">
        <f t="shared" si="545"/>
        <v>41754.084830633292</v>
      </c>
      <c r="AB3873" s="10">
        <f t="shared" si="546"/>
        <v>7</v>
      </c>
      <c r="AC3873" s="9">
        <f t="shared" si="547"/>
        <v>1760933.142857143</v>
      </c>
      <c r="AD3873" s="10">
        <f t="shared" si="548"/>
        <v>1461392.9690721654</v>
      </c>
    </row>
    <row r="3874" spans="1:30" x14ac:dyDescent="0.2">
      <c r="A3874" t="s">
        <v>1243</v>
      </c>
      <c r="B3874" s="1">
        <v>43647</v>
      </c>
      <c r="C3874" t="s">
        <v>127</v>
      </c>
      <c r="D3874" s="2">
        <v>200</v>
      </c>
      <c r="E3874" s="2">
        <v>0</v>
      </c>
      <c r="F3874" s="2">
        <v>0</v>
      </c>
      <c r="G3874" s="2">
        <v>200</v>
      </c>
      <c r="H3874" s="2"/>
      <c r="I3874" s="2">
        <v>0</v>
      </c>
      <c r="J3874" s="2">
        <v>0</v>
      </c>
      <c r="K3874" s="2">
        <v>0</v>
      </c>
      <c r="L3874" s="2">
        <v>0</v>
      </c>
      <c r="M3874" s="2">
        <v>7.0000000000000007E-2</v>
      </c>
      <c r="N3874" s="8">
        <f t="shared" si="540"/>
        <v>7000.0000000000009</v>
      </c>
      <c r="O3874" s="2">
        <v>0</v>
      </c>
      <c r="P3874" s="2">
        <v>0</v>
      </c>
      <c r="Q3874" s="2">
        <v>7.0000000000000007E-2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f t="shared" si="541"/>
        <v>24.916666666666668</v>
      </c>
      <c r="X3874" s="9">
        <f t="shared" si="542"/>
        <v>35.000000000000007</v>
      </c>
      <c r="Y3874" s="9">
        <f t="shared" si="543"/>
        <v>5.6788073076839457E-4</v>
      </c>
      <c r="Z3874" s="10">
        <f t="shared" si="544"/>
        <v>1815394.9926362301</v>
      </c>
      <c r="AA3874" s="10">
        <f t="shared" si="545"/>
        <v>41754.084830633292</v>
      </c>
      <c r="AB3874" s="10">
        <f t="shared" si="546"/>
        <v>7</v>
      </c>
      <c r="AC3874" s="9">
        <f t="shared" si="547"/>
        <v>1760933.142857143</v>
      </c>
      <c r="AD3874" s="10">
        <f t="shared" si="548"/>
        <v>1461392.9690721654</v>
      </c>
    </row>
    <row r="3875" spans="1:30" x14ac:dyDescent="0.2">
      <c r="A3875" t="s">
        <v>1243</v>
      </c>
      <c r="B3875" s="1">
        <v>43647</v>
      </c>
      <c r="C3875" t="s">
        <v>128</v>
      </c>
      <c r="D3875" s="2">
        <v>203</v>
      </c>
      <c r="E3875" s="2">
        <v>0</v>
      </c>
      <c r="F3875" s="2">
        <v>0</v>
      </c>
      <c r="G3875" s="2">
        <v>0</v>
      </c>
      <c r="H3875" s="2"/>
      <c r="I3875" s="2">
        <v>0</v>
      </c>
      <c r="J3875" s="2">
        <v>203</v>
      </c>
      <c r="K3875" s="2">
        <v>0</v>
      </c>
      <c r="L3875" s="2">
        <v>0</v>
      </c>
      <c r="M3875" s="2">
        <v>9.1350000000000001E-2</v>
      </c>
      <c r="N3875" s="8">
        <f t="shared" si="540"/>
        <v>9135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9.1350000000000001E-2</v>
      </c>
      <c r="U3875" s="2">
        <v>0</v>
      </c>
      <c r="V3875" s="2">
        <v>0</v>
      </c>
      <c r="W3875" s="2">
        <f t="shared" si="541"/>
        <v>24.916666666666668</v>
      </c>
      <c r="X3875" s="9">
        <f t="shared" si="542"/>
        <v>45</v>
      </c>
      <c r="Y3875" s="9">
        <f t="shared" si="543"/>
        <v>7.410843536527549E-4</v>
      </c>
      <c r="Z3875" s="10">
        <f t="shared" si="544"/>
        <v>2117960.8247422683</v>
      </c>
      <c r="AA3875" s="10">
        <f t="shared" si="545"/>
        <v>48713.098969072169</v>
      </c>
      <c r="AB3875" s="10">
        <f t="shared" si="546"/>
        <v>6</v>
      </c>
      <c r="AC3875" s="9">
        <f t="shared" si="547"/>
        <v>2054422</v>
      </c>
      <c r="AD3875" s="10">
        <f t="shared" si="548"/>
        <v>2192089.4536082475</v>
      </c>
    </row>
    <row r="3876" spans="1:30" x14ac:dyDescent="0.2">
      <c r="A3876" t="s">
        <v>1243</v>
      </c>
      <c r="B3876" s="1">
        <v>43647</v>
      </c>
      <c r="C3876" t="s">
        <v>129</v>
      </c>
      <c r="D3876" s="2">
        <v>15482</v>
      </c>
      <c r="E3876" s="2">
        <v>3154</v>
      </c>
      <c r="F3876" s="2">
        <v>4518</v>
      </c>
      <c r="G3876" s="2">
        <v>4179</v>
      </c>
      <c r="H3876" s="2"/>
      <c r="I3876" s="2">
        <v>0</v>
      </c>
      <c r="J3876" s="2">
        <v>3631</v>
      </c>
      <c r="K3876" s="2">
        <v>0</v>
      </c>
      <c r="L3876" s="2">
        <v>0</v>
      </c>
      <c r="M3876" s="2">
        <v>7.5900380000000007</v>
      </c>
      <c r="N3876" s="8">
        <f t="shared" si="540"/>
        <v>759003.8</v>
      </c>
      <c r="O3876" s="2">
        <v>1.1837500000000001</v>
      </c>
      <c r="P3876" s="2">
        <v>2.5012500000000002</v>
      </c>
      <c r="Q3876" s="2">
        <v>1.5145879999999998</v>
      </c>
      <c r="R3876" s="2">
        <v>0</v>
      </c>
      <c r="S3876" s="2">
        <v>0</v>
      </c>
      <c r="T3876" s="2">
        <v>2.39045</v>
      </c>
      <c r="U3876" s="2">
        <v>0</v>
      </c>
      <c r="V3876" s="2">
        <v>0</v>
      </c>
      <c r="W3876" s="2">
        <f t="shared" si="541"/>
        <v>24.916666666666668</v>
      </c>
      <c r="X3876" s="9">
        <f t="shared" si="542"/>
        <v>49.024919261077386</v>
      </c>
      <c r="Y3876" s="9">
        <f t="shared" si="543"/>
        <v>6.1574804657141199E-2</v>
      </c>
      <c r="Z3876" s="10">
        <f t="shared" si="544"/>
        <v>1058980.4123711342</v>
      </c>
      <c r="AA3876" s="10">
        <f t="shared" si="545"/>
        <v>24356.549484536084</v>
      </c>
      <c r="AB3876" s="10">
        <f t="shared" si="546"/>
        <v>12</v>
      </c>
      <c r="AC3876" s="9">
        <f t="shared" si="547"/>
        <v>1027211</v>
      </c>
      <c r="AD3876" s="10">
        <f t="shared" si="548"/>
        <v>1194077.8719578176</v>
      </c>
    </row>
    <row r="3877" spans="1:30" x14ac:dyDescent="0.2">
      <c r="A3877" t="s">
        <v>1243</v>
      </c>
      <c r="B3877" s="1">
        <v>43647</v>
      </c>
      <c r="C3877" t="s">
        <v>1445</v>
      </c>
      <c r="D3877" s="2">
        <v>1456</v>
      </c>
      <c r="E3877" s="2">
        <v>0</v>
      </c>
      <c r="F3877" s="2">
        <v>881</v>
      </c>
      <c r="G3877" s="2">
        <v>0</v>
      </c>
      <c r="H3877" s="2"/>
      <c r="I3877" s="2">
        <v>0</v>
      </c>
      <c r="J3877" s="2">
        <v>575</v>
      </c>
      <c r="K3877" s="2">
        <v>0</v>
      </c>
      <c r="L3877" s="2">
        <v>0</v>
      </c>
      <c r="M3877" s="2">
        <v>0.74329999999999996</v>
      </c>
      <c r="N3877" s="8">
        <f t="shared" si="540"/>
        <v>74330</v>
      </c>
      <c r="O3877" s="2">
        <v>0</v>
      </c>
      <c r="P3877" s="2">
        <v>0.48454999999999998</v>
      </c>
      <c r="Q3877" s="2">
        <v>0</v>
      </c>
      <c r="R3877" s="2">
        <v>0</v>
      </c>
      <c r="S3877" s="2">
        <v>0</v>
      </c>
      <c r="T3877" s="2">
        <v>0.25874999999999998</v>
      </c>
      <c r="U3877" s="2">
        <v>0</v>
      </c>
      <c r="V3877" s="2">
        <v>0</v>
      </c>
      <c r="W3877" s="2">
        <f t="shared" si="541"/>
        <v>24.916666666666668</v>
      </c>
      <c r="X3877" s="9">
        <f t="shared" si="542"/>
        <v>51.050824175824175</v>
      </c>
      <c r="Y3877" s="9">
        <f t="shared" si="543"/>
        <v>6.0300821025735382E-3</v>
      </c>
      <c r="Z3877" s="10">
        <f t="shared" si="544"/>
        <v>6353882.4742268045</v>
      </c>
      <c r="AA3877" s="10">
        <f t="shared" si="545"/>
        <v>146139.29690721651</v>
      </c>
      <c r="AB3877" s="10">
        <f t="shared" si="546"/>
        <v>2</v>
      </c>
      <c r="AC3877" s="9">
        <f t="shared" si="547"/>
        <v>6163266</v>
      </c>
      <c r="AD3877" s="10">
        <f t="shared" si="548"/>
        <v>7460531.5515888762</v>
      </c>
    </row>
    <row r="3878" spans="1:30" x14ac:dyDescent="0.2">
      <c r="A3878" t="s">
        <v>1243</v>
      </c>
      <c r="B3878" s="1">
        <v>43647</v>
      </c>
      <c r="C3878" t="s">
        <v>1446</v>
      </c>
      <c r="D3878" s="2">
        <v>3194</v>
      </c>
      <c r="E3878" s="2">
        <v>0</v>
      </c>
      <c r="F3878" s="2">
        <v>1435</v>
      </c>
      <c r="G3878" s="2">
        <v>0</v>
      </c>
      <c r="H3878" s="2"/>
      <c r="I3878" s="2">
        <v>0</v>
      </c>
      <c r="J3878" s="2">
        <v>1759</v>
      </c>
      <c r="K3878" s="2">
        <v>0</v>
      </c>
      <c r="L3878" s="2">
        <v>0</v>
      </c>
      <c r="M3878" s="2">
        <v>1.5808</v>
      </c>
      <c r="N3878" s="8">
        <f t="shared" si="540"/>
        <v>158080</v>
      </c>
      <c r="O3878" s="2">
        <v>0</v>
      </c>
      <c r="P3878" s="2">
        <v>0.78925000000000001</v>
      </c>
      <c r="Q3878" s="2">
        <v>0</v>
      </c>
      <c r="R3878" s="2">
        <v>0</v>
      </c>
      <c r="S3878" s="2">
        <v>0</v>
      </c>
      <c r="T3878" s="2">
        <v>0.79154999999999998</v>
      </c>
      <c r="U3878" s="2">
        <v>0</v>
      </c>
      <c r="V3878" s="2">
        <v>0</v>
      </c>
      <c r="W3878" s="2">
        <f t="shared" si="541"/>
        <v>24.916666666666668</v>
      </c>
      <c r="X3878" s="9">
        <f t="shared" si="542"/>
        <v>49.492798998121479</v>
      </c>
      <c r="Y3878" s="9">
        <f t="shared" si="543"/>
        <v>1.2824369417123973E-2</v>
      </c>
      <c r="Z3878" s="10">
        <f t="shared" si="544"/>
        <v>12707764.948453609</v>
      </c>
      <c r="AA3878" s="10">
        <f t="shared" si="545"/>
        <v>292278.59381443303</v>
      </c>
      <c r="AB3878" s="10">
        <f t="shared" si="546"/>
        <v>1</v>
      </c>
      <c r="AC3878" s="9">
        <f t="shared" si="547"/>
        <v>12326532</v>
      </c>
      <c r="AD3878" s="10">
        <f t="shared" si="548"/>
        <v>14465685.695111325</v>
      </c>
    </row>
    <row r="3879" spans="1:30" x14ac:dyDescent="0.2">
      <c r="A3879" t="s">
        <v>1243</v>
      </c>
      <c r="B3879" s="1">
        <v>43647</v>
      </c>
      <c r="C3879" t="s">
        <v>132</v>
      </c>
      <c r="D3879" s="2">
        <v>21242</v>
      </c>
      <c r="E3879" s="2">
        <v>508</v>
      </c>
      <c r="F3879" s="2">
        <v>2396</v>
      </c>
      <c r="G3879" s="2">
        <v>0</v>
      </c>
      <c r="H3879" s="2">
        <v>9781</v>
      </c>
      <c r="I3879" s="2">
        <v>5183</v>
      </c>
      <c r="J3879" s="2">
        <v>0</v>
      </c>
      <c r="K3879" s="2">
        <v>0</v>
      </c>
      <c r="L3879" s="2">
        <v>0</v>
      </c>
      <c r="M3879" s="2">
        <v>9.1006499999999999</v>
      </c>
      <c r="N3879" s="8">
        <f t="shared" si="540"/>
        <v>910065</v>
      </c>
      <c r="O3879" s="2">
        <v>0.17780000000000001</v>
      </c>
      <c r="P3879" s="2">
        <v>0.59899999999999998</v>
      </c>
      <c r="Q3879" s="2">
        <v>0</v>
      </c>
      <c r="R3879" s="2">
        <v>3.9123999999999999</v>
      </c>
      <c r="S3879" s="2">
        <v>2.8506499999999999</v>
      </c>
      <c r="T3879" s="2">
        <v>0</v>
      </c>
      <c r="U3879" s="2">
        <v>0</v>
      </c>
      <c r="V3879" s="2">
        <v>0</v>
      </c>
      <c r="W3879" s="2">
        <f t="shared" si="541"/>
        <v>24.916666666666668</v>
      </c>
      <c r="X3879" s="9">
        <f t="shared" si="542"/>
        <v>42.842717258261935</v>
      </c>
      <c r="Y3879" s="9">
        <f t="shared" si="543"/>
        <v>7.3829768178105576E-2</v>
      </c>
      <c r="Z3879" s="10">
        <f t="shared" si="544"/>
        <v>1411973.8831615122</v>
      </c>
      <c r="AA3879" s="10">
        <f t="shared" si="545"/>
        <v>32475.399312714781</v>
      </c>
      <c r="AB3879" s="10">
        <f t="shared" si="546"/>
        <v>9</v>
      </c>
      <c r="AC3879" s="9">
        <f t="shared" si="547"/>
        <v>1369614.6666666667</v>
      </c>
      <c r="AD3879" s="10">
        <f t="shared" si="548"/>
        <v>1391334.3506037933</v>
      </c>
    </row>
    <row r="3880" spans="1:30" x14ac:dyDescent="0.2">
      <c r="A3880" t="s">
        <v>1243</v>
      </c>
      <c r="B3880" s="1">
        <v>43647</v>
      </c>
      <c r="C3880" t="s">
        <v>1447</v>
      </c>
      <c r="D3880" s="2">
        <v>10397</v>
      </c>
      <c r="E3880" s="2">
        <v>0</v>
      </c>
      <c r="F3880" s="2">
        <v>0</v>
      </c>
      <c r="G3880" s="2">
        <v>0</v>
      </c>
      <c r="H3880" s="2"/>
      <c r="I3880" s="2">
        <v>0</v>
      </c>
      <c r="J3880" s="2">
        <v>3376</v>
      </c>
      <c r="K3880" s="2">
        <v>3647</v>
      </c>
      <c r="L3880" s="2">
        <v>3374</v>
      </c>
      <c r="M3880" s="2">
        <v>3.0921000000000003</v>
      </c>
      <c r="N3880" s="8">
        <f t="shared" si="540"/>
        <v>309210.00000000006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1.5192000000000001</v>
      </c>
      <c r="U3880" s="2">
        <v>0.72940000000000005</v>
      </c>
      <c r="V3880" s="2">
        <v>0.84350000000000003</v>
      </c>
      <c r="W3880" s="2">
        <f t="shared" si="541"/>
        <v>24.916666666666668</v>
      </c>
      <c r="X3880" s="9">
        <f t="shared" si="542"/>
        <v>29.74030970472252</v>
      </c>
      <c r="Y3880" s="9">
        <f t="shared" si="543"/>
        <v>2.5084914394413616E-2</v>
      </c>
      <c r="Z3880" s="10">
        <f t="shared" si="544"/>
        <v>4235921.6494845366</v>
      </c>
      <c r="AA3880" s="10">
        <f t="shared" si="545"/>
        <v>97426.197938144338</v>
      </c>
      <c r="AB3880" s="10">
        <f t="shared" si="546"/>
        <v>3</v>
      </c>
      <c r="AC3880" s="9">
        <f t="shared" si="547"/>
        <v>4108844</v>
      </c>
      <c r="AD3880" s="10">
        <f t="shared" si="548"/>
        <v>2897485.3000340112</v>
      </c>
    </row>
    <row r="3881" spans="1:30" x14ac:dyDescent="0.2">
      <c r="A3881" t="s">
        <v>1243</v>
      </c>
      <c r="B3881" s="1">
        <v>43647</v>
      </c>
      <c r="C3881" t="s">
        <v>136</v>
      </c>
      <c r="D3881" s="2">
        <v>101370</v>
      </c>
      <c r="E3881" s="2">
        <v>26658</v>
      </c>
      <c r="F3881" s="2">
        <v>11888</v>
      </c>
      <c r="G3881" s="2">
        <v>9569</v>
      </c>
      <c r="H3881" s="2"/>
      <c r="I3881" s="2">
        <v>17351</v>
      </c>
      <c r="J3881" s="2">
        <v>18395</v>
      </c>
      <c r="K3881" s="2">
        <v>0</v>
      </c>
      <c r="L3881" s="2">
        <v>0</v>
      </c>
      <c r="M3881" s="2">
        <v>43.89784499999999</v>
      </c>
      <c r="N3881" s="8">
        <f t="shared" si="540"/>
        <v>4389784.4999999991</v>
      </c>
      <c r="O3881" s="2">
        <v>12.814799999999998</v>
      </c>
      <c r="P3881" s="2">
        <v>6.7645999999999997</v>
      </c>
      <c r="Q3881" s="2">
        <v>2.2680500000000001</v>
      </c>
      <c r="R3881" s="2">
        <v>0</v>
      </c>
      <c r="S3881" s="2">
        <v>7.3436500000000002</v>
      </c>
      <c r="T3881" s="2">
        <v>8.1029499999999999</v>
      </c>
      <c r="U3881" s="2">
        <v>0</v>
      </c>
      <c r="V3881" s="2">
        <v>0</v>
      </c>
      <c r="W3881" s="2">
        <f t="shared" si="541"/>
        <v>24.916666666666668</v>
      </c>
      <c r="X3881" s="9">
        <f t="shared" si="542"/>
        <v>43.304572358685995</v>
      </c>
      <c r="Y3881" s="9">
        <f t="shared" si="543"/>
        <v>0.35612486139653871</v>
      </c>
      <c r="Z3881" s="10">
        <f t="shared" si="544"/>
        <v>705986.9415807561</v>
      </c>
      <c r="AA3881" s="10">
        <f t="shared" si="545"/>
        <v>16237.69965635739</v>
      </c>
      <c r="AB3881" s="10">
        <f t="shared" si="546"/>
        <v>18</v>
      </c>
      <c r="AC3881" s="9">
        <f t="shared" si="547"/>
        <v>684807.33333333337</v>
      </c>
      <c r="AD3881" s="10">
        <f t="shared" si="548"/>
        <v>703166.63970733935</v>
      </c>
    </row>
    <row r="3882" spans="1:30" x14ac:dyDescent="0.2">
      <c r="A3882" t="s">
        <v>1243</v>
      </c>
      <c r="B3882" s="1">
        <v>43647</v>
      </c>
      <c r="C3882" t="s">
        <v>297</v>
      </c>
      <c r="D3882" s="2">
        <v>5971</v>
      </c>
      <c r="E3882" s="2">
        <v>1296</v>
      </c>
      <c r="F3882" s="2">
        <v>1564</v>
      </c>
      <c r="G3882" s="2">
        <v>0</v>
      </c>
      <c r="H3882" s="2"/>
      <c r="I3882" s="2">
        <v>1531</v>
      </c>
      <c r="J3882" s="2">
        <v>1580</v>
      </c>
      <c r="K3882" s="2">
        <v>0</v>
      </c>
      <c r="L3882" s="2">
        <v>0</v>
      </c>
      <c r="M3882" s="2">
        <v>4.8869499999999997</v>
      </c>
      <c r="N3882" s="8">
        <f t="shared" si="540"/>
        <v>488694.99999999994</v>
      </c>
      <c r="O3882" s="2">
        <v>1.296</v>
      </c>
      <c r="P3882" s="2">
        <v>1.0948</v>
      </c>
      <c r="Q3882" s="2">
        <v>0</v>
      </c>
      <c r="R3882" s="2">
        <v>0</v>
      </c>
      <c r="S3882" s="2">
        <v>0.99514999999999998</v>
      </c>
      <c r="T3882" s="2">
        <v>1.5009999999999999</v>
      </c>
      <c r="U3882" s="2">
        <v>0</v>
      </c>
      <c r="V3882" s="2">
        <v>0</v>
      </c>
      <c r="W3882" s="2">
        <f t="shared" si="541"/>
        <v>24.916666666666668</v>
      </c>
      <c r="X3882" s="9">
        <f t="shared" si="542"/>
        <v>81.844749623178686</v>
      </c>
      <c r="Y3882" s="9">
        <f t="shared" si="543"/>
        <v>3.9645781960408646E-2</v>
      </c>
      <c r="Z3882" s="10">
        <f t="shared" si="544"/>
        <v>4235921.6494845366</v>
      </c>
      <c r="AA3882" s="10">
        <f t="shared" si="545"/>
        <v>97426.197938144338</v>
      </c>
      <c r="AB3882" s="10">
        <f t="shared" si="546"/>
        <v>3</v>
      </c>
      <c r="AC3882" s="9">
        <f t="shared" si="547"/>
        <v>4108844</v>
      </c>
      <c r="AD3882" s="10">
        <f t="shared" si="548"/>
        <v>7973822.7769856704</v>
      </c>
    </row>
    <row r="3883" spans="1:30" x14ac:dyDescent="0.2">
      <c r="A3883" t="s">
        <v>1243</v>
      </c>
      <c r="B3883" s="1">
        <v>43647</v>
      </c>
      <c r="C3883" t="s">
        <v>137</v>
      </c>
      <c r="D3883" s="2">
        <v>18281</v>
      </c>
      <c r="E3883" s="2">
        <v>11669</v>
      </c>
      <c r="F3883" s="2">
        <v>0</v>
      </c>
      <c r="G3883" s="2">
        <v>0</v>
      </c>
      <c r="H3883" s="2"/>
      <c r="I3883" s="2">
        <v>0</v>
      </c>
      <c r="J3883" s="2">
        <v>0</v>
      </c>
      <c r="K3883" s="2">
        <v>0</v>
      </c>
      <c r="L3883" s="2">
        <v>0</v>
      </c>
      <c r="M3883" s="2">
        <v>14.374700000000001</v>
      </c>
      <c r="N3883" s="8">
        <f t="shared" si="540"/>
        <v>1437470</v>
      </c>
      <c r="O3883" s="2">
        <v>10.738099999999999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f t="shared" si="541"/>
        <v>24.916666666666668</v>
      </c>
      <c r="X3883" s="9">
        <f t="shared" si="542"/>
        <v>78.631912915048417</v>
      </c>
      <c r="Y3883" s="9">
        <f t="shared" si="543"/>
        <v>0.11661593057966345</v>
      </c>
      <c r="Z3883" s="10">
        <f t="shared" si="544"/>
        <v>1270776.494845361</v>
      </c>
      <c r="AA3883" s="10">
        <f t="shared" si="545"/>
        <v>29227.859381443301</v>
      </c>
      <c r="AB3883" s="10">
        <f t="shared" si="546"/>
        <v>10</v>
      </c>
      <c r="AC3883" s="9">
        <f t="shared" si="547"/>
        <v>1232653.2</v>
      </c>
      <c r="AD3883" s="10">
        <f t="shared" si="548"/>
        <v>2298242.4935749304</v>
      </c>
    </row>
    <row r="3884" spans="1:30" x14ac:dyDescent="0.2">
      <c r="A3884" t="s">
        <v>1243</v>
      </c>
      <c r="B3884" s="1">
        <v>43647</v>
      </c>
      <c r="C3884" t="s">
        <v>599</v>
      </c>
      <c r="D3884" s="2">
        <v>2255</v>
      </c>
      <c r="E3884" s="2">
        <v>0</v>
      </c>
      <c r="F3884" s="2">
        <v>0</v>
      </c>
      <c r="G3884" s="2">
        <v>0</v>
      </c>
      <c r="H3884" s="2"/>
      <c r="I3884" s="2">
        <v>2255</v>
      </c>
      <c r="J3884" s="2">
        <v>0</v>
      </c>
      <c r="K3884" s="2">
        <v>0</v>
      </c>
      <c r="L3884" s="2">
        <v>0</v>
      </c>
      <c r="M3884" s="2">
        <v>1.2402500000000001</v>
      </c>
      <c r="N3884" s="8">
        <f t="shared" si="540"/>
        <v>124025.00000000001</v>
      </c>
      <c r="O3884" s="2">
        <v>0</v>
      </c>
      <c r="P3884" s="2">
        <v>0</v>
      </c>
      <c r="Q3884" s="2">
        <v>0</v>
      </c>
      <c r="R3884" s="2">
        <v>0</v>
      </c>
      <c r="S3884" s="2">
        <v>1.2402500000000001</v>
      </c>
      <c r="T3884" s="2">
        <v>0</v>
      </c>
      <c r="U3884" s="2">
        <v>0</v>
      </c>
      <c r="V3884" s="2">
        <v>0</v>
      </c>
      <c r="W3884" s="2">
        <f t="shared" si="541"/>
        <v>24.916666666666668</v>
      </c>
      <c r="X3884" s="9">
        <f t="shared" si="542"/>
        <v>55.000000000000007</v>
      </c>
      <c r="Y3884" s="9">
        <f t="shared" si="543"/>
        <v>1.0061629661935734E-2</v>
      </c>
      <c r="Z3884" s="10">
        <f t="shared" si="544"/>
        <v>2117960.8247422683</v>
      </c>
      <c r="AA3884" s="10">
        <f t="shared" si="545"/>
        <v>48713.098969072169</v>
      </c>
      <c r="AB3884" s="10">
        <f t="shared" si="546"/>
        <v>6</v>
      </c>
      <c r="AC3884" s="9">
        <f t="shared" si="547"/>
        <v>2054422</v>
      </c>
      <c r="AD3884" s="10">
        <f t="shared" si="548"/>
        <v>2679220.4432989694</v>
      </c>
    </row>
    <row r="3885" spans="1:30" x14ac:dyDescent="0.2">
      <c r="A3885" t="s">
        <v>1243</v>
      </c>
      <c r="B3885" s="1">
        <v>43647</v>
      </c>
      <c r="C3885" t="s">
        <v>498</v>
      </c>
      <c r="D3885" s="2">
        <v>2675</v>
      </c>
      <c r="E3885" s="2">
        <v>0</v>
      </c>
      <c r="F3885" s="2">
        <v>0</v>
      </c>
      <c r="G3885" s="2">
        <v>0</v>
      </c>
      <c r="H3885" s="2">
        <v>764</v>
      </c>
      <c r="I3885" s="2">
        <v>0</v>
      </c>
      <c r="J3885" s="2">
        <v>589</v>
      </c>
      <c r="K3885" s="2">
        <v>1322</v>
      </c>
      <c r="L3885" s="2">
        <v>0</v>
      </c>
      <c r="M3885" s="2">
        <v>0.83505000000000007</v>
      </c>
      <c r="N3885" s="8">
        <f t="shared" si="540"/>
        <v>83505</v>
      </c>
      <c r="O3885" s="2">
        <v>0</v>
      </c>
      <c r="P3885" s="2">
        <v>0</v>
      </c>
      <c r="Q3885" s="2">
        <v>0</v>
      </c>
      <c r="R3885" s="2">
        <v>0.30559999999999998</v>
      </c>
      <c r="S3885" s="2">
        <v>0</v>
      </c>
      <c r="T3885" s="2">
        <v>0.26505000000000001</v>
      </c>
      <c r="U3885" s="2">
        <v>0.26440000000000002</v>
      </c>
      <c r="V3885" s="2">
        <v>0</v>
      </c>
      <c r="W3885" s="2">
        <f t="shared" si="541"/>
        <v>24.916666666666668</v>
      </c>
      <c r="X3885" s="9">
        <f t="shared" si="542"/>
        <v>31.216822429906543</v>
      </c>
      <c r="Y3885" s="9">
        <f t="shared" si="543"/>
        <v>6.7744114889735406E-3</v>
      </c>
      <c r="Z3885" s="10">
        <f t="shared" si="544"/>
        <v>3176941.2371134022</v>
      </c>
      <c r="AA3885" s="10">
        <f t="shared" si="545"/>
        <v>73069.648453608257</v>
      </c>
      <c r="AB3885" s="10">
        <f t="shared" si="546"/>
        <v>4</v>
      </c>
      <c r="AC3885" s="9">
        <f t="shared" si="547"/>
        <v>3081633</v>
      </c>
      <c r="AD3885" s="10">
        <f t="shared" si="548"/>
        <v>2281002.2407919844</v>
      </c>
    </row>
    <row r="3886" spans="1:30" x14ac:dyDescent="0.2">
      <c r="A3886" t="s">
        <v>1243</v>
      </c>
      <c r="B3886" s="1">
        <v>43647</v>
      </c>
      <c r="C3886" t="s">
        <v>423</v>
      </c>
      <c r="D3886" s="2">
        <v>9695</v>
      </c>
      <c r="E3886" s="2">
        <v>0</v>
      </c>
      <c r="F3886" s="2">
        <v>0</v>
      </c>
      <c r="G3886" s="2">
        <v>2497</v>
      </c>
      <c r="H3886" s="2"/>
      <c r="I3886" s="2">
        <v>2378</v>
      </c>
      <c r="J3886" s="2">
        <v>2403</v>
      </c>
      <c r="K3886" s="2">
        <v>2417</v>
      </c>
      <c r="L3886" s="2">
        <v>0</v>
      </c>
      <c r="M3886" s="2">
        <v>3.7465999999999999</v>
      </c>
      <c r="N3886" s="8">
        <f t="shared" si="540"/>
        <v>374660</v>
      </c>
      <c r="O3886" s="2">
        <v>0</v>
      </c>
      <c r="P3886" s="2">
        <v>0</v>
      </c>
      <c r="Q3886" s="2">
        <v>0.87395</v>
      </c>
      <c r="R3886" s="2">
        <v>0</v>
      </c>
      <c r="S3886" s="2">
        <v>1.3079000000000001</v>
      </c>
      <c r="T3886" s="2">
        <v>1.08135</v>
      </c>
      <c r="U3886" s="2">
        <v>0.4834</v>
      </c>
      <c r="V3886" s="2">
        <v>0</v>
      </c>
      <c r="W3886" s="2">
        <f t="shared" si="541"/>
        <v>24.916666666666668</v>
      </c>
      <c r="X3886" s="9">
        <f t="shared" si="542"/>
        <v>38.64466219700877</v>
      </c>
      <c r="Y3886" s="9">
        <f t="shared" si="543"/>
        <v>3.0394599227098099E-2</v>
      </c>
      <c r="Z3886" s="10">
        <f t="shared" si="544"/>
        <v>1270776.494845361</v>
      </c>
      <c r="AA3886" s="10">
        <f t="shared" si="545"/>
        <v>29227.859381443301</v>
      </c>
      <c r="AB3886" s="10">
        <f t="shared" si="546"/>
        <v>10</v>
      </c>
      <c r="AC3886" s="9">
        <f t="shared" si="547"/>
        <v>1232653.2</v>
      </c>
      <c r="AD3886" s="10">
        <f t="shared" si="548"/>
        <v>1129500.7525375502</v>
      </c>
    </row>
    <row r="3887" spans="1:30" x14ac:dyDescent="0.2">
      <c r="A3887" t="s">
        <v>1243</v>
      </c>
      <c r="B3887" s="1">
        <v>43647</v>
      </c>
      <c r="C3887" t="s">
        <v>795</v>
      </c>
      <c r="D3887" s="2">
        <v>1378</v>
      </c>
      <c r="E3887" s="2">
        <v>0</v>
      </c>
      <c r="F3887" s="2">
        <v>788</v>
      </c>
      <c r="G3887" s="2">
        <v>0</v>
      </c>
      <c r="H3887" s="2"/>
      <c r="I3887" s="2">
        <v>0</v>
      </c>
      <c r="J3887" s="2">
        <v>590</v>
      </c>
      <c r="K3887" s="2">
        <v>0</v>
      </c>
      <c r="L3887" s="2">
        <v>0</v>
      </c>
      <c r="M3887" s="2">
        <v>0.69890000000000008</v>
      </c>
      <c r="N3887" s="8">
        <f t="shared" si="540"/>
        <v>69890.000000000015</v>
      </c>
      <c r="O3887" s="2">
        <v>0</v>
      </c>
      <c r="P3887" s="2">
        <v>0.43340000000000001</v>
      </c>
      <c r="Q3887" s="2">
        <v>0</v>
      </c>
      <c r="R3887" s="2">
        <v>0</v>
      </c>
      <c r="S3887" s="2">
        <v>0</v>
      </c>
      <c r="T3887" s="2">
        <v>0.26550000000000001</v>
      </c>
      <c r="U3887" s="2">
        <v>0</v>
      </c>
      <c r="V3887" s="2">
        <v>0</v>
      </c>
      <c r="W3887" s="2">
        <f t="shared" si="541"/>
        <v>24.916666666666668</v>
      </c>
      <c r="X3887" s="9">
        <f t="shared" si="542"/>
        <v>50.71843251088535</v>
      </c>
      <c r="Y3887" s="9">
        <f t="shared" si="543"/>
        <v>5.6698834676290151E-3</v>
      </c>
      <c r="Z3887" s="10">
        <f t="shared" si="544"/>
        <v>2117960.8247422683</v>
      </c>
      <c r="AA3887" s="10">
        <f t="shared" si="545"/>
        <v>48713.098969072169</v>
      </c>
      <c r="AB3887" s="10">
        <f t="shared" si="546"/>
        <v>6</v>
      </c>
      <c r="AC3887" s="9">
        <f t="shared" si="547"/>
        <v>2054422</v>
      </c>
      <c r="AD3887" s="10">
        <f t="shared" si="548"/>
        <v>2470652.0224589654</v>
      </c>
    </row>
    <row r="3888" spans="1:30" x14ac:dyDescent="0.2">
      <c r="A3888" t="s">
        <v>1243</v>
      </c>
      <c r="B3888" s="1">
        <v>43647</v>
      </c>
      <c r="C3888" t="s">
        <v>1448</v>
      </c>
      <c r="D3888" s="2">
        <v>236</v>
      </c>
      <c r="E3888" s="2">
        <v>0</v>
      </c>
      <c r="F3888" s="2">
        <v>0</v>
      </c>
      <c r="G3888" s="2">
        <v>236</v>
      </c>
      <c r="H3888" s="2"/>
      <c r="I3888" s="2">
        <v>0</v>
      </c>
      <c r="J3888" s="2">
        <v>0</v>
      </c>
      <c r="K3888" s="2">
        <v>0</v>
      </c>
      <c r="L3888" s="2">
        <v>0</v>
      </c>
      <c r="M3888" s="2">
        <v>8.2600000000000007E-2</v>
      </c>
      <c r="N3888" s="8">
        <f t="shared" si="540"/>
        <v>8260</v>
      </c>
      <c r="O3888" s="2">
        <v>0</v>
      </c>
      <c r="P3888" s="2">
        <v>0</v>
      </c>
      <c r="Q3888" s="2">
        <v>8.2600000000000007E-2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f t="shared" si="541"/>
        <v>24.916666666666668</v>
      </c>
      <c r="X3888" s="9">
        <f t="shared" si="542"/>
        <v>35</v>
      </c>
      <c r="Y3888" s="9">
        <f t="shared" si="543"/>
        <v>6.7009926230670561E-4</v>
      </c>
      <c r="Z3888" s="10">
        <f t="shared" si="544"/>
        <v>12707764.948453609</v>
      </c>
      <c r="AA3888" s="10">
        <f t="shared" si="545"/>
        <v>292278.59381443303</v>
      </c>
      <c r="AB3888" s="10">
        <f t="shared" si="546"/>
        <v>1</v>
      </c>
      <c r="AC3888" s="9">
        <f t="shared" si="547"/>
        <v>12326532</v>
      </c>
      <c r="AD3888" s="10">
        <f t="shared" si="548"/>
        <v>10229750.783505157</v>
      </c>
    </row>
    <row r="3889" spans="1:30" x14ac:dyDescent="0.2">
      <c r="A3889" t="s">
        <v>1243</v>
      </c>
      <c r="B3889" s="1">
        <v>43647</v>
      </c>
      <c r="C3889" t="s">
        <v>600</v>
      </c>
      <c r="D3889" s="2">
        <v>7330</v>
      </c>
      <c r="E3889" s="2">
        <v>0</v>
      </c>
      <c r="F3889" s="2">
        <v>0</v>
      </c>
      <c r="G3889" s="2">
        <v>3553</v>
      </c>
      <c r="H3889" s="2"/>
      <c r="I3889" s="2">
        <v>3777</v>
      </c>
      <c r="J3889" s="2">
        <v>0</v>
      </c>
      <c r="K3889" s="2">
        <v>0</v>
      </c>
      <c r="L3889" s="2">
        <v>0</v>
      </c>
      <c r="M3889" s="2">
        <v>1.8325</v>
      </c>
      <c r="N3889" s="8">
        <f t="shared" si="540"/>
        <v>183250</v>
      </c>
      <c r="O3889" s="2">
        <v>0</v>
      </c>
      <c r="P3889" s="2">
        <v>0</v>
      </c>
      <c r="Q3889" s="2">
        <v>0.88824999999999998</v>
      </c>
      <c r="R3889" s="2">
        <v>0</v>
      </c>
      <c r="S3889" s="2">
        <v>0.94425000000000003</v>
      </c>
      <c r="T3889" s="2">
        <v>0</v>
      </c>
      <c r="U3889" s="2">
        <v>0</v>
      </c>
      <c r="V3889" s="2">
        <v>0</v>
      </c>
      <c r="W3889" s="2">
        <f t="shared" si="541"/>
        <v>24.916666666666668</v>
      </c>
      <c r="X3889" s="9">
        <f t="shared" si="542"/>
        <v>25</v>
      </c>
      <c r="Y3889" s="9">
        <f t="shared" si="543"/>
        <v>1.4866306273329757E-2</v>
      </c>
      <c r="Z3889" s="10">
        <f t="shared" si="544"/>
        <v>6353882.4742268045</v>
      </c>
      <c r="AA3889" s="10">
        <f t="shared" si="545"/>
        <v>146139.29690721651</v>
      </c>
      <c r="AB3889" s="10">
        <f t="shared" si="546"/>
        <v>2</v>
      </c>
      <c r="AC3889" s="9">
        <f t="shared" si="547"/>
        <v>6163266</v>
      </c>
      <c r="AD3889" s="10">
        <f t="shared" si="548"/>
        <v>3653482.4226804129</v>
      </c>
    </row>
    <row r="3890" spans="1:30" x14ac:dyDescent="0.2">
      <c r="A3890" t="s">
        <v>1243</v>
      </c>
      <c r="B3890" s="1">
        <v>43647</v>
      </c>
      <c r="C3890" t="s">
        <v>1449</v>
      </c>
      <c r="D3890" s="2">
        <v>297</v>
      </c>
      <c r="E3890" s="2">
        <v>0</v>
      </c>
      <c r="F3890" s="2">
        <v>0</v>
      </c>
      <c r="G3890" s="2">
        <v>0</v>
      </c>
      <c r="H3890" s="2"/>
      <c r="I3890" s="2">
        <v>0</v>
      </c>
      <c r="J3890" s="2">
        <v>297</v>
      </c>
      <c r="K3890" s="2">
        <v>0</v>
      </c>
      <c r="L3890" s="2">
        <v>0</v>
      </c>
      <c r="M3890" s="2">
        <v>0.13364999999999999</v>
      </c>
      <c r="N3890" s="8">
        <f t="shared" si="540"/>
        <v>13365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0.13364999999999999</v>
      </c>
      <c r="U3890" s="2">
        <v>0</v>
      </c>
      <c r="V3890" s="2">
        <v>0</v>
      </c>
      <c r="W3890" s="2">
        <f t="shared" si="541"/>
        <v>24.916666666666668</v>
      </c>
      <c r="X3890" s="9">
        <f t="shared" si="542"/>
        <v>45</v>
      </c>
      <c r="Y3890" s="9">
        <f t="shared" si="543"/>
        <v>1.0842465666742276E-3</v>
      </c>
      <c r="Z3890" s="10">
        <f t="shared" si="544"/>
        <v>6353882.4742268045</v>
      </c>
      <c r="AA3890" s="10">
        <f t="shared" si="545"/>
        <v>146139.29690721651</v>
      </c>
      <c r="AB3890" s="10">
        <f t="shared" si="546"/>
        <v>2</v>
      </c>
      <c r="AC3890" s="9">
        <f t="shared" si="547"/>
        <v>6163266</v>
      </c>
      <c r="AD3890" s="10">
        <f t="shared" si="548"/>
        <v>6576268.3608247433</v>
      </c>
    </row>
    <row r="3891" spans="1:30" x14ac:dyDescent="0.2">
      <c r="A3891" t="s">
        <v>1243</v>
      </c>
      <c r="B3891" s="1">
        <v>43647</v>
      </c>
      <c r="C3891" t="s">
        <v>1450</v>
      </c>
      <c r="D3891" s="2">
        <v>2775</v>
      </c>
      <c r="E3891" s="2">
        <v>0</v>
      </c>
      <c r="F3891" s="2">
        <v>2775</v>
      </c>
      <c r="G3891" s="2">
        <v>0</v>
      </c>
      <c r="H3891" s="2"/>
      <c r="I3891" s="2">
        <v>0</v>
      </c>
      <c r="J3891" s="2">
        <v>0</v>
      </c>
      <c r="K3891" s="2">
        <v>0</v>
      </c>
      <c r="L3891" s="2">
        <v>0</v>
      </c>
      <c r="M3891" s="2">
        <v>1.5262500000000001</v>
      </c>
      <c r="N3891" s="8">
        <f t="shared" si="540"/>
        <v>152625</v>
      </c>
      <c r="O3891" s="2">
        <v>0</v>
      </c>
      <c r="P3891" s="2">
        <v>1.5262500000000001</v>
      </c>
      <c r="Q3891" s="2">
        <v>0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f t="shared" si="541"/>
        <v>24.916666666666668</v>
      </c>
      <c r="X3891" s="9">
        <f t="shared" si="542"/>
        <v>55</v>
      </c>
      <c r="Y3891" s="9">
        <f t="shared" si="543"/>
        <v>1.2381828076218031E-2</v>
      </c>
      <c r="Z3891" s="10">
        <f t="shared" si="544"/>
        <v>3176941.2371134022</v>
      </c>
      <c r="AA3891" s="10">
        <f t="shared" si="545"/>
        <v>73069.648453608257</v>
      </c>
      <c r="AB3891" s="10">
        <f t="shared" si="546"/>
        <v>4</v>
      </c>
      <c r="AC3891" s="9">
        <f t="shared" si="547"/>
        <v>3081633</v>
      </c>
      <c r="AD3891" s="10">
        <f t="shared" si="548"/>
        <v>4018830.6649484541</v>
      </c>
    </row>
    <row r="3892" spans="1:30" x14ac:dyDescent="0.2">
      <c r="A3892" t="s">
        <v>1243</v>
      </c>
      <c r="B3892" s="1">
        <v>43647</v>
      </c>
      <c r="C3892" t="s">
        <v>1451</v>
      </c>
      <c r="D3892" s="2">
        <v>631</v>
      </c>
      <c r="E3892" s="2">
        <v>0</v>
      </c>
      <c r="F3892" s="2">
        <v>0</v>
      </c>
      <c r="G3892" s="2">
        <v>0</v>
      </c>
      <c r="H3892" s="2"/>
      <c r="I3892" s="2">
        <v>631</v>
      </c>
      <c r="J3892" s="2">
        <v>0</v>
      </c>
      <c r="K3892" s="2">
        <v>0</v>
      </c>
      <c r="L3892" s="2">
        <v>0</v>
      </c>
      <c r="M3892" s="2">
        <v>0.34705000000000003</v>
      </c>
      <c r="N3892" s="8">
        <f t="shared" si="540"/>
        <v>34705</v>
      </c>
      <c r="O3892" s="2">
        <v>0</v>
      </c>
      <c r="P3892" s="2">
        <v>0</v>
      </c>
      <c r="Q3892" s="2">
        <v>0</v>
      </c>
      <c r="R3892" s="2">
        <v>0</v>
      </c>
      <c r="S3892" s="2">
        <v>0.34705000000000003</v>
      </c>
      <c r="T3892" s="2">
        <v>0</v>
      </c>
      <c r="U3892" s="2">
        <v>0</v>
      </c>
      <c r="V3892" s="2">
        <v>0</v>
      </c>
      <c r="W3892" s="2">
        <f t="shared" si="541"/>
        <v>24.916666666666668</v>
      </c>
      <c r="X3892" s="9">
        <f t="shared" si="542"/>
        <v>55</v>
      </c>
      <c r="Y3892" s="9">
        <f t="shared" si="543"/>
        <v>2.815471537331019E-3</v>
      </c>
      <c r="Z3892" s="10">
        <f t="shared" si="544"/>
        <v>12707764.948453609</v>
      </c>
      <c r="AA3892" s="10">
        <f t="shared" si="545"/>
        <v>292278.59381443303</v>
      </c>
      <c r="AB3892" s="10">
        <f t="shared" si="546"/>
        <v>1</v>
      </c>
      <c r="AC3892" s="9">
        <f t="shared" si="547"/>
        <v>12326532</v>
      </c>
      <c r="AD3892" s="10">
        <f t="shared" si="548"/>
        <v>16075322.659793817</v>
      </c>
    </row>
    <row r="3893" spans="1:30" x14ac:dyDescent="0.2">
      <c r="A3893" t="s">
        <v>1243</v>
      </c>
      <c r="B3893" s="1">
        <v>43647</v>
      </c>
      <c r="C3893" t="s">
        <v>1271</v>
      </c>
      <c r="D3893" s="2">
        <v>1677</v>
      </c>
      <c r="E3893" s="2">
        <v>0</v>
      </c>
      <c r="F3893" s="2">
        <v>0</v>
      </c>
      <c r="G3893" s="2">
        <v>0</v>
      </c>
      <c r="H3893" s="2"/>
      <c r="I3893" s="2">
        <v>1677</v>
      </c>
      <c r="J3893" s="2">
        <v>0</v>
      </c>
      <c r="K3893" s="2">
        <v>0</v>
      </c>
      <c r="L3893" s="2">
        <v>0</v>
      </c>
      <c r="M3893" s="2">
        <v>0.41925000000000001</v>
      </c>
      <c r="N3893" s="8">
        <f t="shared" si="540"/>
        <v>41925</v>
      </c>
      <c r="O3893" s="2">
        <v>0</v>
      </c>
      <c r="P3893" s="2">
        <v>0</v>
      </c>
      <c r="Q3893" s="2">
        <v>0</v>
      </c>
      <c r="R3893" s="2">
        <v>0</v>
      </c>
      <c r="S3893" s="2">
        <v>0.41925000000000001</v>
      </c>
      <c r="T3893" s="2">
        <v>0</v>
      </c>
      <c r="U3893" s="2">
        <v>0</v>
      </c>
      <c r="V3893" s="2">
        <v>0</v>
      </c>
      <c r="W3893" s="2">
        <f t="shared" si="541"/>
        <v>24.916666666666668</v>
      </c>
      <c r="X3893" s="9">
        <f t="shared" si="542"/>
        <v>25</v>
      </c>
      <c r="Y3893" s="9">
        <f t="shared" si="543"/>
        <v>3.4011999482092773E-3</v>
      </c>
      <c r="Z3893" s="10">
        <f t="shared" si="544"/>
        <v>3176941.2371134022</v>
      </c>
      <c r="AA3893" s="10">
        <f t="shared" si="545"/>
        <v>73069.648453608257</v>
      </c>
      <c r="AB3893" s="10">
        <f t="shared" si="546"/>
        <v>4</v>
      </c>
      <c r="AC3893" s="9">
        <f t="shared" si="547"/>
        <v>3081633</v>
      </c>
      <c r="AD3893" s="10">
        <f t="shared" si="548"/>
        <v>1826741.2113402064</v>
      </c>
    </row>
    <row r="3894" spans="1:30" x14ac:dyDescent="0.2">
      <c r="A3894" t="s">
        <v>1243</v>
      </c>
      <c r="B3894" s="1">
        <v>43647</v>
      </c>
      <c r="C3894" t="s">
        <v>143</v>
      </c>
      <c r="D3894" s="2">
        <v>464</v>
      </c>
      <c r="E3894" s="2">
        <v>68</v>
      </c>
      <c r="F3894" s="2">
        <v>98</v>
      </c>
      <c r="G3894" s="2">
        <v>178</v>
      </c>
      <c r="H3894" s="2"/>
      <c r="I3894" s="2">
        <v>47</v>
      </c>
      <c r="J3894" s="2">
        <v>73</v>
      </c>
      <c r="K3894" s="2">
        <v>0</v>
      </c>
      <c r="L3894" s="2">
        <v>0</v>
      </c>
      <c r="M3894" s="2">
        <v>0.17677499999999999</v>
      </c>
      <c r="N3894" s="8">
        <f t="shared" si="540"/>
        <v>17677.5</v>
      </c>
      <c r="O3894" s="2">
        <v>4.2200000000000001E-2</v>
      </c>
      <c r="P3894" s="2">
        <v>6.8599999999999994E-2</v>
      </c>
      <c r="Q3894" s="2">
        <v>2.4475E-2</v>
      </c>
      <c r="R3894" s="2">
        <v>0</v>
      </c>
      <c r="S3894" s="2">
        <v>3.0550000000000001E-2</v>
      </c>
      <c r="T3894" s="2">
        <v>1.095E-2</v>
      </c>
      <c r="U3894" s="2">
        <v>0</v>
      </c>
      <c r="V3894" s="2">
        <v>0</v>
      </c>
      <c r="W3894" s="2">
        <f t="shared" si="541"/>
        <v>24.916666666666668</v>
      </c>
      <c r="X3894" s="9">
        <f t="shared" si="542"/>
        <v>38.098060344827587</v>
      </c>
      <c r="Y3894" s="9">
        <f t="shared" si="543"/>
        <v>1.4341016597368991E-3</v>
      </c>
      <c r="Z3894" s="10">
        <f t="shared" si="544"/>
        <v>1815394.9926362301</v>
      </c>
      <c r="AA3894" s="10">
        <f t="shared" si="545"/>
        <v>41754.084830633292</v>
      </c>
      <c r="AB3894" s="10">
        <f t="shared" si="546"/>
        <v>7</v>
      </c>
      <c r="AC3894" s="9">
        <f t="shared" si="547"/>
        <v>1760933.142857143</v>
      </c>
      <c r="AD3894" s="10">
        <f t="shared" si="548"/>
        <v>1590749.6435205173</v>
      </c>
    </row>
    <row r="3895" spans="1:30" x14ac:dyDescent="0.2">
      <c r="A3895" t="s">
        <v>1243</v>
      </c>
      <c r="B3895" s="1">
        <v>43647</v>
      </c>
      <c r="C3895" t="s">
        <v>1452</v>
      </c>
      <c r="D3895" s="2">
        <v>70</v>
      </c>
      <c r="E3895" s="2">
        <v>0</v>
      </c>
      <c r="F3895" s="2">
        <v>0</v>
      </c>
      <c r="G3895" s="2">
        <v>70</v>
      </c>
      <c r="H3895" s="2"/>
      <c r="I3895" s="2">
        <v>0</v>
      </c>
      <c r="J3895" s="2">
        <v>0</v>
      </c>
      <c r="K3895" s="2">
        <v>0</v>
      </c>
      <c r="L3895" s="2">
        <v>0</v>
      </c>
      <c r="M3895" s="2">
        <v>2.4500000000000001E-2</v>
      </c>
      <c r="N3895" s="8">
        <f t="shared" si="540"/>
        <v>2450</v>
      </c>
      <c r="O3895" s="2">
        <v>0</v>
      </c>
      <c r="P3895" s="2">
        <v>0</v>
      </c>
      <c r="Q3895" s="2">
        <v>2.4500000000000001E-2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f t="shared" si="541"/>
        <v>24.916666666666668</v>
      </c>
      <c r="X3895" s="9">
        <f t="shared" si="542"/>
        <v>35</v>
      </c>
      <c r="Y3895" s="9">
        <f t="shared" si="543"/>
        <v>1.9875825576893809E-4</v>
      </c>
      <c r="Z3895" s="10">
        <f t="shared" si="544"/>
        <v>12707764.948453609</v>
      </c>
      <c r="AA3895" s="10">
        <f t="shared" si="545"/>
        <v>292278.59381443303</v>
      </c>
      <c r="AB3895" s="10">
        <f t="shared" si="546"/>
        <v>1</v>
      </c>
      <c r="AC3895" s="9">
        <f t="shared" si="547"/>
        <v>12326532</v>
      </c>
      <c r="AD3895" s="10">
        <f t="shared" si="548"/>
        <v>10229750.783505157</v>
      </c>
    </row>
    <row r="3896" spans="1:30" x14ac:dyDescent="0.2">
      <c r="A3896" t="s">
        <v>1243</v>
      </c>
      <c r="B3896" s="1">
        <v>43647</v>
      </c>
      <c r="C3896" t="s">
        <v>146</v>
      </c>
      <c r="D3896" s="2">
        <v>5738</v>
      </c>
      <c r="E3896" s="2">
        <v>0</v>
      </c>
      <c r="F3896" s="2">
        <v>0</v>
      </c>
      <c r="G3896" s="2">
        <v>0</v>
      </c>
      <c r="H3896" s="2"/>
      <c r="I3896" s="2">
        <v>0</v>
      </c>
      <c r="J3896" s="2">
        <v>5738</v>
      </c>
      <c r="K3896" s="2">
        <v>0</v>
      </c>
      <c r="L3896" s="2">
        <v>0</v>
      </c>
      <c r="M3896" s="2">
        <v>2.5820999999999996</v>
      </c>
      <c r="N3896" s="8">
        <f t="shared" si="540"/>
        <v>258209.99999999997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2.5820999999999996</v>
      </c>
      <c r="U3896" s="2">
        <v>0</v>
      </c>
      <c r="V3896" s="2">
        <v>0</v>
      </c>
      <c r="W3896" s="2">
        <f t="shared" si="541"/>
        <v>24.916666666666668</v>
      </c>
      <c r="X3896" s="9">
        <f t="shared" si="542"/>
        <v>44.999999999999993</v>
      </c>
      <c r="Y3896" s="9">
        <f t="shared" si="543"/>
        <v>2.094749764167245E-2</v>
      </c>
      <c r="Z3896" s="10">
        <f t="shared" si="544"/>
        <v>1155251.3589503281</v>
      </c>
      <c r="AA3896" s="10">
        <f t="shared" si="545"/>
        <v>26570.781255857546</v>
      </c>
      <c r="AB3896" s="10">
        <f t="shared" si="546"/>
        <v>11</v>
      </c>
      <c r="AC3896" s="9">
        <f t="shared" si="547"/>
        <v>1120593.8181818181</v>
      </c>
      <c r="AD3896" s="10">
        <f t="shared" si="548"/>
        <v>1195685.1565135894</v>
      </c>
    </row>
    <row r="3897" spans="1:30" x14ac:dyDescent="0.2">
      <c r="A3897" t="s">
        <v>1243</v>
      </c>
      <c r="B3897" s="1">
        <v>43647</v>
      </c>
      <c r="C3897" t="s">
        <v>148</v>
      </c>
      <c r="D3897" s="2">
        <v>1991</v>
      </c>
      <c r="E3897" s="2">
        <v>0</v>
      </c>
      <c r="F3897" s="2">
        <v>0</v>
      </c>
      <c r="G3897" s="2">
        <v>0</v>
      </c>
      <c r="H3897" s="2">
        <v>1085</v>
      </c>
      <c r="I3897" s="2">
        <v>0</v>
      </c>
      <c r="J3897" s="2">
        <v>0</v>
      </c>
      <c r="K3897" s="2">
        <v>0</v>
      </c>
      <c r="L3897" s="2">
        <v>0</v>
      </c>
      <c r="M3897" s="2">
        <v>0.33013999999999999</v>
      </c>
      <c r="N3897" s="8">
        <f t="shared" si="540"/>
        <v>33014</v>
      </c>
      <c r="O3897" s="2">
        <v>0</v>
      </c>
      <c r="P3897" s="2">
        <v>0</v>
      </c>
      <c r="Q3897" s="2">
        <v>0</v>
      </c>
      <c r="R3897" s="2">
        <v>0.27124999999999999</v>
      </c>
      <c r="S3897" s="2">
        <v>0</v>
      </c>
      <c r="T3897" s="2">
        <v>0</v>
      </c>
      <c r="U3897" s="2">
        <v>0</v>
      </c>
      <c r="V3897" s="2">
        <v>0</v>
      </c>
      <c r="W3897" s="2">
        <f t="shared" si="541"/>
        <v>24.916666666666668</v>
      </c>
      <c r="X3897" s="9">
        <f t="shared" si="542"/>
        <v>16.581617277749874</v>
      </c>
      <c r="Y3897" s="9">
        <f t="shared" si="543"/>
        <v>2.678287777941111E-3</v>
      </c>
      <c r="Z3897" s="10">
        <f t="shared" si="544"/>
        <v>705986.9415807561</v>
      </c>
      <c r="AA3897" s="10">
        <f t="shared" si="545"/>
        <v>16237.69965635739</v>
      </c>
      <c r="AB3897" s="10">
        <f t="shared" si="546"/>
        <v>18</v>
      </c>
      <c r="AC3897" s="9">
        <f t="shared" si="547"/>
        <v>684807.33333333337</v>
      </c>
      <c r="AD3897" s="10">
        <f t="shared" si="548"/>
        <v>269247.32117276889</v>
      </c>
    </row>
    <row r="3898" spans="1:30" x14ac:dyDescent="0.2">
      <c r="A3898" t="s">
        <v>1243</v>
      </c>
      <c r="B3898" s="1">
        <v>43647</v>
      </c>
      <c r="C3898" t="s">
        <v>1453</v>
      </c>
      <c r="D3898" s="2">
        <v>1614</v>
      </c>
      <c r="E3898" s="2">
        <v>0</v>
      </c>
      <c r="F3898" s="2">
        <v>0</v>
      </c>
      <c r="G3898" s="2">
        <v>0</v>
      </c>
      <c r="H3898" s="2"/>
      <c r="I3898" s="2">
        <v>0</v>
      </c>
      <c r="J3898" s="2">
        <v>0</v>
      </c>
      <c r="K3898" s="2">
        <v>0</v>
      </c>
      <c r="L3898" s="2">
        <v>1614</v>
      </c>
      <c r="M3898" s="2">
        <v>0.40350000000000003</v>
      </c>
      <c r="N3898" s="8">
        <f t="shared" si="540"/>
        <v>40350</v>
      </c>
      <c r="O3898" s="2">
        <v>0</v>
      </c>
      <c r="P3898" s="2">
        <v>0</v>
      </c>
      <c r="Q3898" s="2">
        <v>0</v>
      </c>
      <c r="R3898" s="2">
        <v>0</v>
      </c>
      <c r="S3898" s="2">
        <v>0</v>
      </c>
      <c r="T3898" s="2">
        <v>0</v>
      </c>
      <c r="U3898" s="2">
        <v>0</v>
      </c>
      <c r="V3898" s="2">
        <v>0.40350000000000003</v>
      </c>
      <c r="W3898" s="2">
        <f t="shared" si="541"/>
        <v>24.916666666666668</v>
      </c>
      <c r="X3898" s="9">
        <f t="shared" si="542"/>
        <v>25</v>
      </c>
      <c r="Y3898" s="9">
        <f t="shared" si="543"/>
        <v>3.2734267837863885E-3</v>
      </c>
      <c r="Z3898" s="10">
        <f t="shared" si="544"/>
        <v>12707764.948453609</v>
      </c>
      <c r="AA3898" s="10">
        <f t="shared" si="545"/>
        <v>292278.59381443303</v>
      </c>
      <c r="AB3898" s="10">
        <f t="shared" si="546"/>
        <v>1</v>
      </c>
      <c r="AC3898" s="9">
        <f t="shared" si="547"/>
        <v>12326532</v>
      </c>
      <c r="AD3898" s="10">
        <f t="shared" si="548"/>
        <v>7306964.8453608258</v>
      </c>
    </row>
    <row r="3899" spans="1:30" x14ac:dyDescent="0.2">
      <c r="A3899" t="s">
        <v>1243</v>
      </c>
      <c r="B3899" s="1">
        <v>43647</v>
      </c>
      <c r="C3899" t="s">
        <v>302</v>
      </c>
      <c r="D3899" s="2">
        <v>4703</v>
      </c>
      <c r="E3899" s="2">
        <v>2355</v>
      </c>
      <c r="F3899" s="2">
        <v>0</v>
      </c>
      <c r="G3899" s="2">
        <v>0</v>
      </c>
      <c r="H3899" s="2"/>
      <c r="I3899" s="2">
        <v>0</v>
      </c>
      <c r="J3899" s="2">
        <v>0</v>
      </c>
      <c r="K3899" s="2">
        <v>0</v>
      </c>
      <c r="L3899" s="2">
        <v>2348</v>
      </c>
      <c r="M3899" s="2">
        <v>1.7645</v>
      </c>
      <c r="N3899" s="8">
        <f t="shared" si="540"/>
        <v>176450</v>
      </c>
      <c r="O3899" s="2">
        <v>1.1775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0.58699999999999997</v>
      </c>
      <c r="W3899" s="2">
        <f t="shared" si="541"/>
        <v>24.916666666666668</v>
      </c>
      <c r="X3899" s="9">
        <f t="shared" si="542"/>
        <v>37.518605145651712</v>
      </c>
      <c r="Y3899" s="9">
        <f t="shared" si="543"/>
        <v>1.4314650706297602E-2</v>
      </c>
      <c r="Z3899" s="10">
        <f t="shared" si="544"/>
        <v>6353882.4742268045</v>
      </c>
      <c r="AA3899" s="10">
        <f t="shared" si="545"/>
        <v>146139.29690721651</v>
      </c>
      <c r="AB3899" s="10">
        <f t="shared" si="546"/>
        <v>2</v>
      </c>
      <c r="AC3899" s="9">
        <f t="shared" si="547"/>
        <v>6163266</v>
      </c>
      <c r="AD3899" s="10">
        <f t="shared" si="548"/>
        <v>5482942.5769250169</v>
      </c>
    </row>
    <row r="3900" spans="1:30" x14ac:dyDescent="0.2">
      <c r="A3900" t="s">
        <v>1243</v>
      </c>
      <c r="B3900" s="1">
        <v>43647</v>
      </c>
      <c r="C3900" t="s">
        <v>506</v>
      </c>
      <c r="D3900" s="2">
        <v>5204</v>
      </c>
      <c r="E3900" s="2">
        <v>0</v>
      </c>
      <c r="F3900" s="2">
        <v>0</v>
      </c>
      <c r="G3900" s="2">
        <v>0</v>
      </c>
      <c r="H3900" s="2"/>
      <c r="I3900" s="2">
        <v>0</v>
      </c>
      <c r="J3900" s="2">
        <v>2989</v>
      </c>
      <c r="K3900" s="2">
        <v>2215</v>
      </c>
      <c r="L3900" s="2">
        <v>0</v>
      </c>
      <c r="M3900" s="2">
        <v>1.7880500000000001</v>
      </c>
      <c r="N3900" s="8">
        <f t="shared" si="540"/>
        <v>178805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1.3450500000000001</v>
      </c>
      <c r="U3900" s="2">
        <v>0.443</v>
      </c>
      <c r="V3900" s="2">
        <v>0</v>
      </c>
      <c r="W3900" s="2">
        <f t="shared" si="541"/>
        <v>24.916666666666668</v>
      </c>
      <c r="X3900" s="9">
        <f t="shared" si="542"/>
        <v>34.359146810146044</v>
      </c>
      <c r="Y3900" s="9">
        <f t="shared" si="543"/>
        <v>1.4505702009291827E-2</v>
      </c>
      <c r="Z3900" s="10">
        <f t="shared" si="544"/>
        <v>12707764.948453609</v>
      </c>
      <c r="AA3900" s="10">
        <f t="shared" si="545"/>
        <v>292278.59381443303</v>
      </c>
      <c r="AB3900" s="10">
        <f t="shared" si="546"/>
        <v>1</v>
      </c>
      <c r="AC3900" s="9">
        <f t="shared" si="547"/>
        <v>12326532</v>
      </c>
      <c r="AD3900" s="10">
        <f t="shared" si="548"/>
        <v>10042443.114333147</v>
      </c>
    </row>
    <row r="3901" spans="1:30" x14ac:dyDescent="0.2">
      <c r="A3901" t="s">
        <v>1243</v>
      </c>
      <c r="B3901" s="1">
        <v>43647</v>
      </c>
      <c r="C3901" t="s">
        <v>1137</v>
      </c>
      <c r="D3901" s="2">
        <v>1216</v>
      </c>
      <c r="E3901" s="2">
        <v>0</v>
      </c>
      <c r="F3901" s="2">
        <v>0</v>
      </c>
      <c r="G3901" s="2">
        <v>0</v>
      </c>
      <c r="H3901" s="2"/>
      <c r="I3901" s="2">
        <v>0</v>
      </c>
      <c r="J3901" s="2">
        <v>1216</v>
      </c>
      <c r="K3901" s="2">
        <v>0</v>
      </c>
      <c r="L3901" s="2">
        <v>0</v>
      </c>
      <c r="M3901" s="2">
        <v>0.54720000000000002</v>
      </c>
      <c r="N3901" s="8">
        <f t="shared" si="540"/>
        <v>54720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0.54720000000000002</v>
      </c>
      <c r="U3901" s="2">
        <v>0</v>
      </c>
      <c r="V3901" s="2">
        <v>0</v>
      </c>
      <c r="W3901" s="2">
        <f t="shared" si="541"/>
        <v>24.916666666666668</v>
      </c>
      <c r="X3901" s="9">
        <f t="shared" si="542"/>
        <v>45</v>
      </c>
      <c r="Y3901" s="9">
        <f t="shared" si="543"/>
        <v>4.4392047982352214E-3</v>
      </c>
      <c r="Z3901" s="10">
        <f t="shared" si="544"/>
        <v>6353882.4742268045</v>
      </c>
      <c r="AA3901" s="10">
        <f t="shared" si="545"/>
        <v>146139.29690721651</v>
      </c>
      <c r="AB3901" s="10">
        <f t="shared" si="546"/>
        <v>2</v>
      </c>
      <c r="AC3901" s="9">
        <f t="shared" si="547"/>
        <v>6163266</v>
      </c>
      <c r="AD3901" s="10">
        <f t="shared" si="548"/>
        <v>6576268.3608247433</v>
      </c>
    </row>
    <row r="3902" spans="1:30" x14ac:dyDescent="0.2">
      <c r="A3902" t="s">
        <v>1243</v>
      </c>
      <c r="B3902" s="1">
        <v>43647</v>
      </c>
      <c r="C3902" t="s">
        <v>1390</v>
      </c>
      <c r="D3902" s="2">
        <v>5213</v>
      </c>
      <c r="E3902" s="2">
        <v>0</v>
      </c>
      <c r="F3902" s="2">
        <v>0</v>
      </c>
      <c r="G3902" s="2">
        <v>2638</v>
      </c>
      <c r="H3902" s="2"/>
      <c r="I3902" s="2">
        <v>0</v>
      </c>
      <c r="J3902" s="2">
        <v>0</v>
      </c>
      <c r="K3902" s="2">
        <v>0</v>
      </c>
      <c r="L3902" s="2">
        <v>2575</v>
      </c>
      <c r="M3902" s="2">
        <v>1.5670500000000001</v>
      </c>
      <c r="N3902" s="8">
        <f t="shared" si="540"/>
        <v>156705</v>
      </c>
      <c r="O3902" s="2">
        <v>0</v>
      </c>
      <c r="P3902" s="2">
        <v>0</v>
      </c>
      <c r="Q3902" s="2">
        <v>0.92330000000000001</v>
      </c>
      <c r="R3902" s="2">
        <v>0</v>
      </c>
      <c r="S3902" s="2">
        <v>0</v>
      </c>
      <c r="T3902" s="2">
        <v>0</v>
      </c>
      <c r="U3902" s="2">
        <v>0</v>
      </c>
      <c r="V3902" s="2">
        <v>0.64375000000000004</v>
      </c>
      <c r="W3902" s="2">
        <f t="shared" si="541"/>
        <v>24.916666666666668</v>
      </c>
      <c r="X3902" s="9">
        <f t="shared" si="542"/>
        <v>30.060425858430847</v>
      </c>
      <c r="Y3902" s="9">
        <f t="shared" si="543"/>
        <v>1.2712821416437325E-2</v>
      </c>
      <c r="Z3902" s="10">
        <f t="shared" si="544"/>
        <v>12707764.948453609</v>
      </c>
      <c r="AA3902" s="10">
        <f t="shared" si="545"/>
        <v>292278.59381443303</v>
      </c>
      <c r="AB3902" s="10">
        <f t="shared" si="546"/>
        <v>1</v>
      </c>
      <c r="AC3902" s="9">
        <f t="shared" si="547"/>
        <v>12326532</v>
      </c>
      <c r="AD3902" s="10">
        <f t="shared" si="548"/>
        <v>8786018.9993651882</v>
      </c>
    </row>
    <row r="3903" spans="1:30" x14ac:dyDescent="0.2">
      <c r="A3903" t="s">
        <v>1243</v>
      </c>
      <c r="B3903" s="1">
        <v>43647</v>
      </c>
      <c r="C3903" t="s">
        <v>152</v>
      </c>
      <c r="D3903" s="2">
        <v>13289</v>
      </c>
      <c r="E3903" s="2">
        <v>0</v>
      </c>
      <c r="F3903" s="2">
        <v>0</v>
      </c>
      <c r="G3903" s="2">
        <v>2981</v>
      </c>
      <c r="H3903" s="2"/>
      <c r="I3903" s="2">
        <v>0</v>
      </c>
      <c r="J3903" s="2">
        <v>6606</v>
      </c>
      <c r="K3903" s="2">
        <v>3702</v>
      </c>
      <c r="L3903" s="2">
        <v>0</v>
      </c>
      <c r="M3903" s="2">
        <v>4.7564500000000001</v>
      </c>
      <c r="N3903" s="8">
        <f t="shared" si="540"/>
        <v>475645</v>
      </c>
      <c r="O3903" s="2">
        <v>0</v>
      </c>
      <c r="P3903" s="2">
        <v>0</v>
      </c>
      <c r="Q3903" s="2">
        <v>1.04335</v>
      </c>
      <c r="R3903" s="2">
        <v>0</v>
      </c>
      <c r="S3903" s="2">
        <v>0</v>
      </c>
      <c r="T3903" s="2">
        <v>2.9727000000000001</v>
      </c>
      <c r="U3903" s="2">
        <v>0.74039999999999995</v>
      </c>
      <c r="V3903" s="2">
        <v>0</v>
      </c>
      <c r="W3903" s="2">
        <f t="shared" si="541"/>
        <v>24.916666666666668</v>
      </c>
      <c r="X3903" s="9">
        <f t="shared" si="542"/>
        <v>35.792384679057868</v>
      </c>
      <c r="Y3903" s="9">
        <f t="shared" si="543"/>
        <v>3.8587090026619003E-2</v>
      </c>
      <c r="Z3903" s="10">
        <f t="shared" si="544"/>
        <v>1155251.3589503281</v>
      </c>
      <c r="AA3903" s="10">
        <f t="shared" si="545"/>
        <v>26570.781255857546</v>
      </c>
      <c r="AB3903" s="10">
        <f t="shared" si="546"/>
        <v>11</v>
      </c>
      <c r="AC3903" s="9">
        <f t="shared" si="547"/>
        <v>1120593.8181818181</v>
      </c>
      <c r="AD3903" s="10">
        <f t="shared" si="548"/>
        <v>951031.62393275357</v>
      </c>
    </row>
    <row r="3904" spans="1:30" x14ac:dyDescent="0.2">
      <c r="A3904" t="s">
        <v>1243</v>
      </c>
      <c r="B3904" s="1">
        <v>43647</v>
      </c>
      <c r="C3904" t="s">
        <v>1454</v>
      </c>
      <c r="D3904" s="2">
        <v>878</v>
      </c>
      <c r="E3904" s="2">
        <v>0</v>
      </c>
      <c r="F3904" s="2">
        <v>0</v>
      </c>
      <c r="G3904" s="2">
        <v>0</v>
      </c>
      <c r="H3904" s="2"/>
      <c r="I3904" s="2">
        <v>0</v>
      </c>
      <c r="J3904" s="2">
        <v>0</v>
      </c>
      <c r="K3904" s="2">
        <v>0</v>
      </c>
      <c r="L3904" s="2">
        <v>878</v>
      </c>
      <c r="M3904" s="2">
        <v>0.2195</v>
      </c>
      <c r="N3904" s="8">
        <f t="shared" si="540"/>
        <v>21950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s="2">
        <v>0</v>
      </c>
      <c r="V3904" s="2">
        <v>0.2195</v>
      </c>
      <c r="W3904" s="2">
        <f t="shared" si="541"/>
        <v>24.916666666666668</v>
      </c>
      <c r="X3904" s="9">
        <f t="shared" si="542"/>
        <v>25</v>
      </c>
      <c r="Y3904" s="9">
        <f t="shared" si="543"/>
        <v>1.7807117200523228E-3</v>
      </c>
      <c r="Z3904" s="10">
        <f t="shared" si="544"/>
        <v>12707764.948453609</v>
      </c>
      <c r="AA3904" s="10">
        <f t="shared" si="545"/>
        <v>292278.59381443303</v>
      </c>
      <c r="AB3904" s="10">
        <f t="shared" si="546"/>
        <v>1</v>
      </c>
      <c r="AC3904" s="9">
        <f t="shared" si="547"/>
        <v>12326532</v>
      </c>
      <c r="AD3904" s="10">
        <f t="shared" si="548"/>
        <v>7306964.8453608258</v>
      </c>
    </row>
    <row r="3905" spans="1:30" x14ac:dyDescent="0.2">
      <c r="A3905" t="s">
        <v>1243</v>
      </c>
      <c r="B3905" s="1">
        <v>43647</v>
      </c>
      <c r="C3905" t="s">
        <v>159</v>
      </c>
      <c r="D3905" s="2">
        <v>283525</v>
      </c>
      <c r="E3905" s="2">
        <v>0</v>
      </c>
      <c r="F3905" s="2">
        <v>73137</v>
      </c>
      <c r="G3905" s="2">
        <v>83098</v>
      </c>
      <c r="H3905" s="2">
        <v>10542</v>
      </c>
      <c r="I3905" s="2">
        <v>53179</v>
      </c>
      <c r="J3905" s="2">
        <v>52606</v>
      </c>
      <c r="K3905" s="2">
        <v>0</v>
      </c>
      <c r="L3905" s="2">
        <v>0</v>
      </c>
      <c r="M3905" s="2">
        <v>118.51808800000001</v>
      </c>
      <c r="N3905" s="8">
        <f t="shared" si="540"/>
        <v>11851808.800000001</v>
      </c>
      <c r="O3905" s="2">
        <v>0</v>
      </c>
      <c r="P3905" s="2">
        <v>31.606500000000004</v>
      </c>
      <c r="Q3905" s="2">
        <v>31.070587999999997</v>
      </c>
      <c r="R3905" s="2">
        <v>2.6355</v>
      </c>
      <c r="S3905" s="2">
        <v>26.031950000000002</v>
      </c>
      <c r="T3905" s="2">
        <v>24.4328</v>
      </c>
      <c r="U3905" s="2">
        <v>0</v>
      </c>
      <c r="V3905" s="2">
        <v>0</v>
      </c>
      <c r="W3905" s="2">
        <f t="shared" si="541"/>
        <v>24.916666666666668</v>
      </c>
      <c r="X3905" s="9">
        <f t="shared" si="542"/>
        <v>41.801635834582491</v>
      </c>
      <c r="Y3905" s="9">
        <f t="shared" si="543"/>
        <v>0.96148769175304138</v>
      </c>
      <c r="Z3905" s="10">
        <f t="shared" si="544"/>
        <v>3176941.2371134022</v>
      </c>
      <c r="AA3905" s="10">
        <f t="shared" si="545"/>
        <v>73069.648453608257</v>
      </c>
      <c r="AB3905" s="10">
        <f t="shared" si="546"/>
        <v>4</v>
      </c>
      <c r="AC3905" s="9">
        <f t="shared" si="547"/>
        <v>3081633</v>
      </c>
      <c r="AD3905" s="10">
        <f t="shared" si="548"/>
        <v>3054430.8352186959</v>
      </c>
    </row>
    <row r="3906" spans="1:30" x14ac:dyDescent="0.2">
      <c r="A3906" t="s">
        <v>1243</v>
      </c>
      <c r="B3906" s="1">
        <v>43647</v>
      </c>
      <c r="C3906" t="s">
        <v>1455</v>
      </c>
      <c r="D3906" s="2">
        <v>3104</v>
      </c>
      <c r="E3906" s="2">
        <v>0</v>
      </c>
      <c r="F3906" s="2">
        <v>1563</v>
      </c>
      <c r="G3906" s="2">
        <v>1541</v>
      </c>
      <c r="H3906" s="2"/>
      <c r="I3906" s="2">
        <v>0</v>
      </c>
      <c r="J3906" s="2">
        <v>0</v>
      </c>
      <c r="K3906" s="2">
        <v>0</v>
      </c>
      <c r="L3906" s="2">
        <v>0</v>
      </c>
      <c r="M3906" s="2">
        <v>0.69894999999999996</v>
      </c>
      <c r="N3906" s="8">
        <f t="shared" si="540"/>
        <v>69895</v>
      </c>
      <c r="O3906" s="2">
        <v>0</v>
      </c>
      <c r="P3906" s="2">
        <v>0.39074999999999999</v>
      </c>
      <c r="Q3906" s="2">
        <v>0.30819999999999997</v>
      </c>
      <c r="R3906" s="2">
        <v>0</v>
      </c>
      <c r="S3906" s="2">
        <v>0</v>
      </c>
      <c r="T3906" s="2">
        <v>0</v>
      </c>
      <c r="U3906" s="2">
        <v>0</v>
      </c>
      <c r="V3906" s="2">
        <v>0</v>
      </c>
      <c r="W3906" s="2">
        <f t="shared" si="541"/>
        <v>24.916666666666668</v>
      </c>
      <c r="X3906" s="9">
        <f t="shared" si="542"/>
        <v>22.517719072164947</v>
      </c>
      <c r="Y3906" s="9">
        <f t="shared" si="543"/>
        <v>5.6702890967224194E-3</v>
      </c>
      <c r="Z3906" s="10">
        <f t="shared" si="544"/>
        <v>4235921.6494845366</v>
      </c>
      <c r="AA3906" s="10">
        <f t="shared" si="545"/>
        <v>97426.197938144338</v>
      </c>
      <c r="AB3906" s="10">
        <f t="shared" si="546"/>
        <v>3</v>
      </c>
      <c r="AC3906" s="9">
        <f t="shared" si="547"/>
        <v>4108844</v>
      </c>
      <c r="AD3906" s="10">
        <f t="shared" si="548"/>
        <v>2193815.7554402701</v>
      </c>
    </row>
    <row r="3907" spans="1:30" x14ac:dyDescent="0.2">
      <c r="A3907" t="s">
        <v>1243</v>
      </c>
      <c r="B3907" s="1">
        <v>43647</v>
      </c>
      <c r="C3907" t="s">
        <v>977</v>
      </c>
      <c r="D3907" s="2">
        <v>8977</v>
      </c>
      <c r="E3907" s="2">
        <v>0</v>
      </c>
      <c r="F3907" s="2">
        <v>0</v>
      </c>
      <c r="G3907" s="2">
        <v>0</v>
      </c>
      <c r="H3907" s="2"/>
      <c r="I3907" s="2">
        <v>8977</v>
      </c>
      <c r="J3907" s="2">
        <v>0</v>
      </c>
      <c r="K3907" s="2">
        <v>0</v>
      </c>
      <c r="L3907" s="2">
        <v>0</v>
      </c>
      <c r="M3907" s="2">
        <v>4.9373500000000003</v>
      </c>
      <c r="N3907" s="8">
        <f t="shared" ref="N3907:N3970" si="549">M3907*100000</f>
        <v>493735.00000000006</v>
      </c>
      <c r="O3907" s="2">
        <v>0</v>
      </c>
      <c r="P3907" s="2">
        <v>0</v>
      </c>
      <c r="Q3907" s="2">
        <v>0</v>
      </c>
      <c r="R3907" s="2">
        <v>0</v>
      </c>
      <c r="S3907" s="2">
        <v>4.9373500000000003</v>
      </c>
      <c r="T3907" s="2">
        <v>0</v>
      </c>
      <c r="U3907" s="2">
        <v>0</v>
      </c>
      <c r="V3907" s="2">
        <v>0</v>
      </c>
      <c r="W3907" s="2">
        <f t="shared" ref="W3907:W3970" si="550">299/12</f>
        <v>24.916666666666668</v>
      </c>
      <c r="X3907" s="9">
        <f t="shared" ref="X3907:X3970" si="551">N3907/D3907</f>
        <v>55.000000000000007</v>
      </c>
      <c r="Y3907" s="9">
        <f t="shared" ref="Y3907:Y3970" si="552">N3907/12326532</f>
        <v>4.0054656086561904E-2</v>
      </c>
      <c r="Z3907" s="10">
        <f t="shared" ref="Z3907:Z3970" si="553">AC3907*(1/(1-0.03))</f>
        <v>12707764.948453609</v>
      </c>
      <c r="AA3907" s="10">
        <f t="shared" ref="AA3907:AA3970" si="554">Z3907*0.023</f>
        <v>292278.59381443303</v>
      </c>
      <c r="AB3907" s="10">
        <f t="shared" ref="AB3907:AB3970" si="555">COUNTIF(C3907:C11258,C3907)</f>
        <v>1</v>
      </c>
      <c r="AC3907" s="9">
        <f t="shared" ref="AC3907:AC3970" si="556">12326532/AB3907</f>
        <v>12326532</v>
      </c>
      <c r="AD3907" s="10">
        <f t="shared" ref="AD3907:AD3970" si="557">AA3907*X3907</f>
        <v>16075322.659793818</v>
      </c>
    </row>
    <row r="3908" spans="1:30" x14ac:dyDescent="0.2">
      <c r="A3908" t="s">
        <v>1243</v>
      </c>
      <c r="B3908" s="1">
        <v>43647</v>
      </c>
      <c r="C3908" t="s">
        <v>166</v>
      </c>
      <c r="D3908" s="2">
        <v>30347</v>
      </c>
      <c r="E3908" s="2">
        <v>7097</v>
      </c>
      <c r="F3908" s="2">
        <v>7184</v>
      </c>
      <c r="G3908" s="2">
        <v>0</v>
      </c>
      <c r="H3908" s="2">
        <v>8303</v>
      </c>
      <c r="I3908" s="2">
        <v>0</v>
      </c>
      <c r="J3908" s="2">
        <v>7763</v>
      </c>
      <c r="K3908" s="2">
        <v>0</v>
      </c>
      <c r="L3908" s="2">
        <v>0</v>
      </c>
      <c r="M3908" s="2">
        <v>14.314250000000001</v>
      </c>
      <c r="N3908" s="8">
        <f t="shared" si="549"/>
        <v>1431425.0000000002</v>
      </c>
      <c r="O3908" s="2">
        <v>3.5485000000000002</v>
      </c>
      <c r="P3908" s="2">
        <v>3.9512</v>
      </c>
      <c r="Q3908" s="2">
        <v>0</v>
      </c>
      <c r="R3908" s="2">
        <v>3.3212000000000002</v>
      </c>
      <c r="S3908" s="2">
        <v>0</v>
      </c>
      <c r="T3908" s="2">
        <v>3.49335</v>
      </c>
      <c r="U3908" s="2">
        <v>0</v>
      </c>
      <c r="V3908" s="2">
        <v>0</v>
      </c>
      <c r="W3908" s="2">
        <f t="shared" si="550"/>
        <v>24.916666666666668</v>
      </c>
      <c r="X3908" s="9">
        <f t="shared" si="551"/>
        <v>47.168583385507638</v>
      </c>
      <c r="Y3908" s="9">
        <f t="shared" si="552"/>
        <v>0.11612552500573561</v>
      </c>
      <c r="Z3908" s="10">
        <f t="shared" si="553"/>
        <v>705986.9415807561</v>
      </c>
      <c r="AA3908" s="10">
        <f t="shared" si="554"/>
        <v>16237.69965635739</v>
      </c>
      <c r="AB3908" s="10">
        <f t="shared" si="555"/>
        <v>18</v>
      </c>
      <c r="AC3908" s="9">
        <f t="shared" si="556"/>
        <v>684807.33333333337</v>
      </c>
      <c r="AD3908" s="10">
        <f t="shared" si="557"/>
        <v>765909.29022972228</v>
      </c>
    </row>
    <row r="3909" spans="1:30" x14ac:dyDescent="0.2">
      <c r="A3909" t="s">
        <v>1243</v>
      </c>
      <c r="B3909" s="1">
        <v>43647</v>
      </c>
      <c r="C3909" t="s">
        <v>167</v>
      </c>
      <c r="D3909" s="2">
        <v>8717</v>
      </c>
      <c r="E3909" s="2">
        <v>0</v>
      </c>
      <c r="F3909" s="2">
        <v>0</v>
      </c>
      <c r="G3909" s="2">
        <v>2730</v>
      </c>
      <c r="H3909" s="2"/>
      <c r="I3909" s="2">
        <v>3139</v>
      </c>
      <c r="J3909" s="2">
        <v>2848</v>
      </c>
      <c r="K3909" s="2">
        <v>0</v>
      </c>
      <c r="L3909" s="2">
        <v>0</v>
      </c>
      <c r="M3909" s="2">
        <v>3.9635500000000001</v>
      </c>
      <c r="N3909" s="8">
        <f t="shared" si="549"/>
        <v>396355</v>
      </c>
      <c r="O3909" s="2">
        <v>0</v>
      </c>
      <c r="P3909" s="2">
        <v>0</v>
      </c>
      <c r="Q3909" s="2">
        <v>0.95550000000000002</v>
      </c>
      <c r="R3909" s="2">
        <v>0</v>
      </c>
      <c r="S3909" s="2">
        <v>1.72645</v>
      </c>
      <c r="T3909" s="2">
        <v>1.2816000000000001</v>
      </c>
      <c r="U3909" s="2">
        <v>0</v>
      </c>
      <c r="V3909" s="2">
        <v>0</v>
      </c>
      <c r="W3909" s="2">
        <f t="shared" si="550"/>
        <v>24.916666666666668</v>
      </c>
      <c r="X3909" s="9">
        <f t="shared" si="551"/>
        <v>45.469198118618792</v>
      </c>
      <c r="Y3909" s="9">
        <f t="shared" si="552"/>
        <v>3.2154623863386717E-2</v>
      </c>
      <c r="Z3909" s="10">
        <f t="shared" si="553"/>
        <v>747515.58520315343</v>
      </c>
      <c r="AA3909" s="10">
        <f t="shared" si="554"/>
        <v>17192.858459672527</v>
      </c>
      <c r="AB3909" s="10">
        <f t="shared" si="555"/>
        <v>17</v>
      </c>
      <c r="AC3909" s="9">
        <f t="shared" si="556"/>
        <v>725090.1176470588</v>
      </c>
      <c r="AD3909" s="10">
        <f t="shared" si="557"/>
        <v>781745.48752822122</v>
      </c>
    </row>
    <row r="3910" spans="1:30" x14ac:dyDescent="0.2">
      <c r="A3910" t="s">
        <v>1243</v>
      </c>
      <c r="B3910" s="1">
        <v>43647</v>
      </c>
      <c r="C3910" t="s">
        <v>1456</v>
      </c>
      <c r="D3910" s="2">
        <v>390</v>
      </c>
      <c r="E3910" s="2">
        <v>0</v>
      </c>
      <c r="F3910" s="2">
        <v>390</v>
      </c>
      <c r="G3910" s="2">
        <v>0</v>
      </c>
      <c r="H3910" s="2"/>
      <c r="I3910" s="2">
        <v>0</v>
      </c>
      <c r="J3910" s="2">
        <v>0</v>
      </c>
      <c r="K3910" s="2">
        <v>0</v>
      </c>
      <c r="L3910" s="2">
        <v>0</v>
      </c>
      <c r="M3910" s="2">
        <v>0.2145</v>
      </c>
      <c r="N3910" s="8">
        <f t="shared" si="549"/>
        <v>21450</v>
      </c>
      <c r="O3910" s="2">
        <v>0</v>
      </c>
      <c r="P3910" s="2">
        <v>0.2145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f t="shared" si="550"/>
        <v>24.916666666666668</v>
      </c>
      <c r="X3910" s="9">
        <f t="shared" si="551"/>
        <v>55</v>
      </c>
      <c r="Y3910" s="9">
        <f t="shared" si="552"/>
        <v>1.7401488107117234E-3</v>
      </c>
      <c r="Z3910" s="10">
        <f t="shared" si="553"/>
        <v>6353882.4742268045</v>
      </c>
      <c r="AA3910" s="10">
        <f t="shared" si="554"/>
        <v>146139.29690721651</v>
      </c>
      <c r="AB3910" s="10">
        <f t="shared" si="555"/>
        <v>2</v>
      </c>
      <c r="AC3910" s="9">
        <f t="shared" si="556"/>
        <v>6163266</v>
      </c>
      <c r="AD3910" s="10">
        <f t="shared" si="557"/>
        <v>8037661.3298969083</v>
      </c>
    </row>
    <row r="3911" spans="1:30" x14ac:dyDescent="0.2">
      <c r="A3911" t="s">
        <v>1243</v>
      </c>
      <c r="B3911" s="1">
        <v>43647</v>
      </c>
      <c r="C3911" t="s">
        <v>436</v>
      </c>
      <c r="D3911" s="2">
        <v>156</v>
      </c>
      <c r="E3911" s="2">
        <v>0</v>
      </c>
      <c r="F3911" s="2">
        <v>156</v>
      </c>
      <c r="G3911" s="2">
        <v>0</v>
      </c>
      <c r="H3911" s="2"/>
      <c r="I3911" s="2">
        <v>0</v>
      </c>
      <c r="J3911" s="2">
        <v>0</v>
      </c>
      <c r="K3911" s="2">
        <v>0</v>
      </c>
      <c r="L3911" s="2">
        <v>0</v>
      </c>
      <c r="M3911" s="2">
        <v>0.10920000000000001</v>
      </c>
      <c r="N3911" s="8">
        <f t="shared" si="549"/>
        <v>10920</v>
      </c>
      <c r="O3911" s="2">
        <v>0</v>
      </c>
      <c r="P3911" s="2">
        <v>0.10920000000000001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f t="shared" si="550"/>
        <v>24.916666666666668</v>
      </c>
      <c r="X3911" s="9">
        <f t="shared" si="551"/>
        <v>70</v>
      </c>
      <c r="Y3911" s="9">
        <f t="shared" si="552"/>
        <v>8.8589393999869554E-4</v>
      </c>
      <c r="Z3911" s="10">
        <f t="shared" si="553"/>
        <v>12707764.948453609</v>
      </c>
      <c r="AA3911" s="10">
        <f t="shared" si="554"/>
        <v>292278.59381443303</v>
      </c>
      <c r="AB3911" s="10">
        <f t="shared" si="555"/>
        <v>1</v>
      </c>
      <c r="AC3911" s="9">
        <f t="shared" si="556"/>
        <v>12326532</v>
      </c>
      <c r="AD3911" s="10">
        <f t="shared" si="557"/>
        <v>20459501.567010313</v>
      </c>
    </row>
    <row r="3912" spans="1:30" x14ac:dyDescent="0.2">
      <c r="A3912" t="s">
        <v>1243</v>
      </c>
      <c r="B3912" s="1">
        <v>43647</v>
      </c>
      <c r="C3912" t="s">
        <v>515</v>
      </c>
      <c r="D3912" s="2">
        <v>9346</v>
      </c>
      <c r="E3912" s="2">
        <v>0</v>
      </c>
      <c r="F3912" s="2">
        <v>0</v>
      </c>
      <c r="G3912" s="2">
        <v>0</v>
      </c>
      <c r="H3912" s="2">
        <v>8229</v>
      </c>
      <c r="I3912" s="2">
        <v>0</v>
      </c>
      <c r="J3912" s="2">
        <v>0</v>
      </c>
      <c r="K3912" s="2">
        <v>0</v>
      </c>
      <c r="L3912" s="2">
        <v>1117</v>
      </c>
      <c r="M3912" s="2">
        <v>3.5708499999999996</v>
      </c>
      <c r="N3912" s="8">
        <f t="shared" si="549"/>
        <v>357084.99999999994</v>
      </c>
      <c r="O3912" s="2">
        <v>0</v>
      </c>
      <c r="P3912" s="2">
        <v>0</v>
      </c>
      <c r="Q3912" s="2">
        <v>0</v>
      </c>
      <c r="R3912" s="2">
        <v>3.2915999999999999</v>
      </c>
      <c r="S3912" s="2">
        <v>0</v>
      </c>
      <c r="T3912" s="2">
        <v>0</v>
      </c>
      <c r="U3912" s="2">
        <v>0</v>
      </c>
      <c r="V3912" s="2">
        <v>0.27925</v>
      </c>
      <c r="W3912" s="2">
        <f t="shared" si="550"/>
        <v>24.916666666666668</v>
      </c>
      <c r="X3912" s="9">
        <f t="shared" si="551"/>
        <v>38.207254440402302</v>
      </c>
      <c r="Y3912" s="9">
        <f t="shared" si="552"/>
        <v>2.8968812963776021E-2</v>
      </c>
      <c r="Z3912" s="10">
        <f t="shared" si="553"/>
        <v>2117960.8247422683</v>
      </c>
      <c r="AA3912" s="10">
        <f t="shared" si="554"/>
        <v>48713.098969072169</v>
      </c>
      <c r="AB3912" s="10">
        <f t="shared" si="555"/>
        <v>6</v>
      </c>
      <c r="AC3912" s="9">
        <f t="shared" si="556"/>
        <v>2054422</v>
      </c>
      <c r="AD3912" s="10">
        <f t="shared" si="557"/>
        <v>1861193.7668918394</v>
      </c>
    </row>
    <row r="3913" spans="1:30" x14ac:dyDescent="0.2">
      <c r="A3913" t="s">
        <v>1243</v>
      </c>
      <c r="B3913" s="1">
        <v>43647</v>
      </c>
      <c r="C3913" t="s">
        <v>707</v>
      </c>
      <c r="D3913" s="2">
        <v>120</v>
      </c>
      <c r="E3913" s="2">
        <v>0</v>
      </c>
      <c r="F3913" s="2">
        <v>0</v>
      </c>
      <c r="G3913" s="2">
        <v>0</v>
      </c>
      <c r="H3913" s="2"/>
      <c r="I3913" s="2">
        <v>0</v>
      </c>
      <c r="J3913" s="2">
        <v>120</v>
      </c>
      <c r="K3913" s="2">
        <v>0</v>
      </c>
      <c r="L3913" s="2">
        <v>0</v>
      </c>
      <c r="M3913" s="2">
        <v>5.3999999999999999E-2</v>
      </c>
      <c r="N3913" s="8">
        <f t="shared" si="549"/>
        <v>5400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5.3999999999999999E-2</v>
      </c>
      <c r="U3913" s="2">
        <v>0</v>
      </c>
      <c r="V3913" s="2">
        <v>0</v>
      </c>
      <c r="W3913" s="2">
        <f t="shared" si="550"/>
        <v>24.916666666666668</v>
      </c>
      <c r="X3913" s="9">
        <f t="shared" si="551"/>
        <v>45</v>
      </c>
      <c r="Y3913" s="9">
        <f t="shared" si="552"/>
        <v>4.3807942087847581E-4</v>
      </c>
      <c r="Z3913" s="10">
        <f t="shared" si="553"/>
        <v>12707764.948453609</v>
      </c>
      <c r="AA3913" s="10">
        <f t="shared" si="554"/>
        <v>292278.59381443303</v>
      </c>
      <c r="AB3913" s="10">
        <f t="shared" si="555"/>
        <v>1</v>
      </c>
      <c r="AC3913" s="9">
        <f t="shared" si="556"/>
        <v>12326532</v>
      </c>
      <c r="AD3913" s="10">
        <f t="shared" si="557"/>
        <v>13152536.721649487</v>
      </c>
    </row>
    <row r="3914" spans="1:30" x14ac:dyDescent="0.2">
      <c r="A3914" t="s">
        <v>1243</v>
      </c>
      <c r="B3914" s="1">
        <v>43647</v>
      </c>
      <c r="C3914" t="s">
        <v>1457</v>
      </c>
      <c r="D3914" s="2">
        <v>430</v>
      </c>
      <c r="E3914" s="2">
        <v>0</v>
      </c>
      <c r="F3914" s="2">
        <v>0</v>
      </c>
      <c r="G3914" s="2">
        <v>0</v>
      </c>
      <c r="H3914" s="2"/>
      <c r="I3914" s="2">
        <v>0</v>
      </c>
      <c r="J3914" s="2">
        <v>0</v>
      </c>
      <c r="K3914" s="2">
        <v>0</v>
      </c>
      <c r="L3914" s="2">
        <v>430</v>
      </c>
      <c r="M3914" s="2">
        <v>0.1075</v>
      </c>
      <c r="N3914" s="8">
        <f t="shared" si="549"/>
        <v>10750</v>
      </c>
      <c r="O3914" s="2">
        <v>0</v>
      </c>
      <c r="P3914" s="2">
        <v>0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0.1075</v>
      </c>
      <c r="W3914" s="2">
        <f t="shared" si="550"/>
        <v>24.916666666666668</v>
      </c>
      <c r="X3914" s="9">
        <f t="shared" si="551"/>
        <v>25</v>
      </c>
      <c r="Y3914" s="9">
        <f t="shared" si="552"/>
        <v>8.7210255082289167E-4</v>
      </c>
      <c r="Z3914" s="10">
        <f t="shared" si="553"/>
        <v>12707764.948453609</v>
      </c>
      <c r="AA3914" s="10">
        <f t="shared" si="554"/>
        <v>292278.59381443303</v>
      </c>
      <c r="AB3914" s="10">
        <f t="shared" si="555"/>
        <v>1</v>
      </c>
      <c r="AC3914" s="9">
        <f t="shared" si="556"/>
        <v>12326532</v>
      </c>
      <c r="AD3914" s="10">
        <f t="shared" si="557"/>
        <v>7306964.8453608258</v>
      </c>
    </row>
    <row r="3915" spans="1:30" x14ac:dyDescent="0.2">
      <c r="A3915" t="s">
        <v>1243</v>
      </c>
      <c r="B3915" s="1">
        <v>43647</v>
      </c>
      <c r="C3915" t="s">
        <v>1458</v>
      </c>
      <c r="D3915" s="2">
        <v>5798</v>
      </c>
      <c r="E3915" s="2">
        <v>0</v>
      </c>
      <c r="F3915" s="2">
        <v>0</v>
      </c>
      <c r="G3915" s="2">
        <v>2874</v>
      </c>
      <c r="H3915" s="2"/>
      <c r="I3915" s="2">
        <v>0</v>
      </c>
      <c r="J3915" s="2">
        <v>2924</v>
      </c>
      <c r="K3915" s="2">
        <v>0</v>
      </c>
      <c r="L3915" s="2">
        <v>0</v>
      </c>
      <c r="M3915" s="2">
        <v>2.3216999999999999</v>
      </c>
      <c r="N3915" s="8">
        <f t="shared" si="549"/>
        <v>232170</v>
      </c>
      <c r="O3915" s="2">
        <v>0</v>
      </c>
      <c r="P3915" s="2">
        <v>0</v>
      </c>
      <c r="Q3915" s="2">
        <v>1.0059</v>
      </c>
      <c r="R3915" s="2">
        <v>0</v>
      </c>
      <c r="S3915" s="2">
        <v>0</v>
      </c>
      <c r="T3915" s="2">
        <v>1.3158000000000001</v>
      </c>
      <c r="U3915" s="2">
        <v>0</v>
      </c>
      <c r="V3915" s="2">
        <v>0</v>
      </c>
      <c r="W3915" s="2">
        <f t="shared" si="550"/>
        <v>24.916666666666668</v>
      </c>
      <c r="X3915" s="9">
        <f t="shared" si="551"/>
        <v>40.043118316660916</v>
      </c>
      <c r="Y3915" s="9">
        <f t="shared" si="552"/>
        <v>1.8834981323214022E-2</v>
      </c>
      <c r="Z3915" s="10">
        <f t="shared" si="553"/>
        <v>3176941.2371134022</v>
      </c>
      <c r="AA3915" s="10">
        <f t="shared" si="554"/>
        <v>73069.648453608257</v>
      </c>
      <c r="AB3915" s="10">
        <f t="shared" si="555"/>
        <v>4</v>
      </c>
      <c r="AC3915" s="9">
        <f t="shared" si="556"/>
        <v>3081633</v>
      </c>
      <c r="AD3915" s="10">
        <f t="shared" si="557"/>
        <v>2925936.5783846546</v>
      </c>
    </row>
    <row r="3916" spans="1:30" x14ac:dyDescent="0.2">
      <c r="A3916" t="s">
        <v>1243</v>
      </c>
      <c r="B3916" s="1">
        <v>43647</v>
      </c>
      <c r="C3916" t="s">
        <v>1070</v>
      </c>
      <c r="D3916" s="2">
        <v>5731</v>
      </c>
      <c r="E3916" s="2">
        <v>0</v>
      </c>
      <c r="F3916" s="2">
        <v>0</v>
      </c>
      <c r="G3916" s="2">
        <v>0</v>
      </c>
      <c r="H3916" s="2">
        <v>5731</v>
      </c>
      <c r="I3916" s="2">
        <v>0</v>
      </c>
      <c r="J3916" s="2">
        <v>0</v>
      </c>
      <c r="K3916" s="2">
        <v>0</v>
      </c>
      <c r="L3916" s="2">
        <v>0</v>
      </c>
      <c r="M3916" s="2">
        <v>2.2924000000000002</v>
      </c>
      <c r="N3916" s="8">
        <f t="shared" si="549"/>
        <v>229240.00000000003</v>
      </c>
      <c r="O3916" s="2">
        <v>0</v>
      </c>
      <c r="P3916" s="2">
        <v>0</v>
      </c>
      <c r="Q3916" s="2">
        <v>0</v>
      </c>
      <c r="R3916" s="2">
        <v>2.2924000000000002</v>
      </c>
      <c r="S3916" s="2">
        <v>0</v>
      </c>
      <c r="T3916" s="2">
        <v>0</v>
      </c>
      <c r="U3916" s="2">
        <v>0</v>
      </c>
      <c r="V3916" s="2">
        <v>0</v>
      </c>
      <c r="W3916" s="2">
        <f t="shared" si="550"/>
        <v>24.916666666666668</v>
      </c>
      <c r="X3916" s="9">
        <f t="shared" si="551"/>
        <v>40.000000000000007</v>
      </c>
      <c r="Y3916" s="9">
        <f t="shared" si="552"/>
        <v>1.8597282674478112E-2</v>
      </c>
      <c r="Z3916" s="10">
        <f t="shared" si="553"/>
        <v>12707764.948453609</v>
      </c>
      <c r="AA3916" s="10">
        <f t="shared" si="554"/>
        <v>292278.59381443303</v>
      </c>
      <c r="AB3916" s="10">
        <f t="shared" si="555"/>
        <v>1</v>
      </c>
      <c r="AC3916" s="9">
        <f t="shared" si="556"/>
        <v>12326532</v>
      </c>
      <c r="AD3916" s="10">
        <f t="shared" si="557"/>
        <v>11691143.752577323</v>
      </c>
    </row>
    <row r="3917" spans="1:30" x14ac:dyDescent="0.2">
      <c r="A3917" t="s">
        <v>1243</v>
      </c>
      <c r="B3917" s="1">
        <v>43647</v>
      </c>
      <c r="C3917" t="s">
        <v>1459</v>
      </c>
      <c r="D3917" s="2">
        <v>5003</v>
      </c>
      <c r="E3917" s="2">
        <v>1403</v>
      </c>
      <c r="F3917" s="2">
        <v>2022</v>
      </c>
      <c r="G3917" s="2">
        <v>0</v>
      </c>
      <c r="H3917" s="2"/>
      <c r="I3917" s="2">
        <v>1578</v>
      </c>
      <c r="J3917" s="2">
        <v>0</v>
      </c>
      <c r="K3917" s="2">
        <v>0</v>
      </c>
      <c r="L3917" s="2">
        <v>0</v>
      </c>
      <c r="M3917" s="2">
        <v>2.6815000000000002</v>
      </c>
      <c r="N3917" s="8">
        <f t="shared" si="549"/>
        <v>268150</v>
      </c>
      <c r="O3917" s="2">
        <v>0.70150000000000001</v>
      </c>
      <c r="P3917" s="2">
        <v>1.1121000000000001</v>
      </c>
      <c r="Q3917" s="2">
        <v>0</v>
      </c>
      <c r="R3917" s="2">
        <v>0</v>
      </c>
      <c r="S3917" s="2">
        <v>0.8679</v>
      </c>
      <c r="T3917" s="2">
        <v>0</v>
      </c>
      <c r="U3917" s="2">
        <v>0</v>
      </c>
      <c r="V3917" s="2">
        <v>0</v>
      </c>
      <c r="W3917" s="2">
        <f t="shared" si="550"/>
        <v>24.916666666666668</v>
      </c>
      <c r="X3917" s="9">
        <f t="shared" si="551"/>
        <v>53.597841295222864</v>
      </c>
      <c r="Y3917" s="9">
        <f t="shared" si="552"/>
        <v>2.1753888279363569E-2</v>
      </c>
      <c r="Z3917" s="10">
        <f t="shared" si="553"/>
        <v>12707764.948453609</v>
      </c>
      <c r="AA3917" s="10">
        <f t="shared" si="554"/>
        <v>292278.59381443303</v>
      </c>
      <c r="AB3917" s="10">
        <f t="shared" si="555"/>
        <v>1</v>
      </c>
      <c r="AC3917" s="9">
        <f t="shared" si="556"/>
        <v>12326532</v>
      </c>
      <c r="AD3917" s="10">
        <f t="shared" si="557"/>
        <v>15665501.685256889</v>
      </c>
    </row>
    <row r="3918" spans="1:30" x14ac:dyDescent="0.2">
      <c r="A3918" t="s">
        <v>1243</v>
      </c>
      <c r="B3918" s="1">
        <v>43647</v>
      </c>
      <c r="C3918" t="s">
        <v>1397</v>
      </c>
      <c r="D3918" s="2">
        <v>2256</v>
      </c>
      <c r="E3918" s="2">
        <v>0</v>
      </c>
      <c r="F3918" s="2">
        <v>0</v>
      </c>
      <c r="G3918" s="2">
        <v>0</v>
      </c>
      <c r="H3918" s="2"/>
      <c r="I3918" s="2">
        <v>0</v>
      </c>
      <c r="J3918" s="2">
        <v>2256</v>
      </c>
      <c r="K3918" s="2">
        <v>0</v>
      </c>
      <c r="L3918" s="2">
        <v>0</v>
      </c>
      <c r="M3918" s="2">
        <v>1.0152000000000001</v>
      </c>
      <c r="N3918" s="8">
        <f t="shared" si="549"/>
        <v>101520.00000000001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1.0152000000000001</v>
      </c>
      <c r="U3918" s="2">
        <v>0</v>
      </c>
      <c r="V3918" s="2">
        <v>0</v>
      </c>
      <c r="W3918" s="2">
        <f t="shared" si="550"/>
        <v>24.916666666666668</v>
      </c>
      <c r="X3918" s="9">
        <f t="shared" si="551"/>
        <v>45.000000000000007</v>
      </c>
      <c r="Y3918" s="9">
        <f t="shared" si="552"/>
        <v>8.2358931125153453E-3</v>
      </c>
      <c r="Z3918" s="10">
        <f t="shared" si="553"/>
        <v>12707764.948453609</v>
      </c>
      <c r="AA3918" s="10">
        <f t="shared" si="554"/>
        <v>292278.59381443303</v>
      </c>
      <c r="AB3918" s="10">
        <f t="shared" si="555"/>
        <v>1</v>
      </c>
      <c r="AC3918" s="9">
        <f t="shared" si="556"/>
        <v>12326532</v>
      </c>
      <c r="AD3918" s="10">
        <f t="shared" si="557"/>
        <v>13152536.721649488</v>
      </c>
    </row>
    <row r="3919" spans="1:30" x14ac:dyDescent="0.2">
      <c r="A3919" t="s">
        <v>1243</v>
      </c>
      <c r="B3919" s="1">
        <v>43647</v>
      </c>
      <c r="C3919" t="s">
        <v>1334</v>
      </c>
      <c r="D3919" s="2">
        <v>8602</v>
      </c>
      <c r="E3919" s="2">
        <v>2719</v>
      </c>
      <c r="F3919" s="2">
        <v>890</v>
      </c>
      <c r="G3919" s="2">
        <v>707</v>
      </c>
      <c r="H3919" s="2"/>
      <c r="I3919" s="2">
        <v>4286</v>
      </c>
      <c r="J3919" s="2">
        <v>0</v>
      </c>
      <c r="K3919" s="2">
        <v>0</v>
      </c>
      <c r="L3919" s="2">
        <v>0</v>
      </c>
      <c r="M3919" s="2">
        <v>3.0764499999999999</v>
      </c>
      <c r="N3919" s="8">
        <f t="shared" si="549"/>
        <v>307645</v>
      </c>
      <c r="O3919" s="2">
        <v>1.0875999999999999</v>
      </c>
      <c r="P3919" s="2">
        <v>0.48949999999999999</v>
      </c>
      <c r="Q3919" s="2">
        <v>0.17674999999999999</v>
      </c>
      <c r="R3919" s="2">
        <v>0</v>
      </c>
      <c r="S3919" s="2">
        <v>1.3226</v>
      </c>
      <c r="T3919" s="2">
        <v>0</v>
      </c>
      <c r="U3919" s="2">
        <v>0</v>
      </c>
      <c r="V3919" s="2">
        <v>0</v>
      </c>
      <c r="W3919" s="2">
        <f t="shared" si="550"/>
        <v>24.916666666666668</v>
      </c>
      <c r="X3919" s="9">
        <f t="shared" si="551"/>
        <v>35.764357126249706</v>
      </c>
      <c r="Y3919" s="9">
        <f t="shared" si="552"/>
        <v>2.4957952488177535E-2</v>
      </c>
      <c r="Z3919" s="10">
        <f t="shared" si="553"/>
        <v>12707764.948453609</v>
      </c>
      <c r="AA3919" s="10">
        <f t="shared" si="554"/>
        <v>292278.59381443303</v>
      </c>
      <c r="AB3919" s="10">
        <f t="shared" si="555"/>
        <v>1</v>
      </c>
      <c r="AC3919" s="9">
        <f t="shared" si="556"/>
        <v>12326532</v>
      </c>
      <c r="AD3919" s="10">
        <f t="shared" si="557"/>
        <v>10453156.00953746</v>
      </c>
    </row>
    <row r="3920" spans="1:30" x14ac:dyDescent="0.2">
      <c r="A3920" t="s">
        <v>1243</v>
      </c>
      <c r="B3920" s="1">
        <v>43647</v>
      </c>
      <c r="C3920" t="s">
        <v>175</v>
      </c>
      <c r="D3920" s="2">
        <v>1329</v>
      </c>
      <c r="E3920" s="2">
        <v>0</v>
      </c>
      <c r="F3920" s="2">
        <v>0</v>
      </c>
      <c r="G3920" s="2">
        <v>0</v>
      </c>
      <c r="H3920" s="2"/>
      <c r="I3920" s="2">
        <v>1329</v>
      </c>
      <c r="J3920" s="2">
        <v>0</v>
      </c>
      <c r="K3920" s="2">
        <v>0</v>
      </c>
      <c r="L3920" s="2">
        <v>0</v>
      </c>
      <c r="M3920" s="2">
        <v>0.73094999999999999</v>
      </c>
      <c r="N3920" s="8">
        <f t="shared" si="549"/>
        <v>73095</v>
      </c>
      <c r="O3920" s="2">
        <v>0</v>
      </c>
      <c r="P3920" s="2">
        <v>0</v>
      </c>
      <c r="Q3920" s="2">
        <v>0</v>
      </c>
      <c r="R3920" s="2">
        <v>0</v>
      </c>
      <c r="S3920" s="2">
        <v>0.73094999999999999</v>
      </c>
      <c r="T3920" s="2">
        <v>0</v>
      </c>
      <c r="U3920" s="2">
        <v>0</v>
      </c>
      <c r="V3920" s="2">
        <v>0</v>
      </c>
      <c r="W3920" s="2">
        <f t="shared" si="550"/>
        <v>24.916666666666668</v>
      </c>
      <c r="X3920" s="9">
        <f t="shared" si="551"/>
        <v>55</v>
      </c>
      <c r="Y3920" s="9">
        <f t="shared" si="552"/>
        <v>5.9298917165022573E-3</v>
      </c>
      <c r="Z3920" s="10">
        <f t="shared" si="553"/>
        <v>3176941.2371134022</v>
      </c>
      <c r="AA3920" s="10">
        <f t="shared" si="554"/>
        <v>73069.648453608257</v>
      </c>
      <c r="AB3920" s="10">
        <f t="shared" si="555"/>
        <v>4</v>
      </c>
      <c r="AC3920" s="9">
        <f t="shared" si="556"/>
        <v>3081633</v>
      </c>
      <c r="AD3920" s="10">
        <f t="shared" si="557"/>
        <v>4018830.6649484541</v>
      </c>
    </row>
    <row r="3921" spans="1:30" x14ac:dyDescent="0.2">
      <c r="A3921" t="s">
        <v>1243</v>
      </c>
      <c r="B3921" s="1">
        <v>43647</v>
      </c>
      <c r="C3921" t="s">
        <v>1460</v>
      </c>
      <c r="D3921" s="2">
        <v>387</v>
      </c>
      <c r="E3921" s="2">
        <v>0</v>
      </c>
      <c r="F3921" s="2">
        <v>0</v>
      </c>
      <c r="G3921" s="2">
        <v>0</v>
      </c>
      <c r="H3921" s="2"/>
      <c r="I3921" s="2">
        <v>0</v>
      </c>
      <c r="J3921" s="2">
        <v>387</v>
      </c>
      <c r="K3921" s="2">
        <v>0</v>
      </c>
      <c r="L3921" s="2">
        <v>0</v>
      </c>
      <c r="M3921" s="2">
        <v>0.17415</v>
      </c>
      <c r="N3921" s="8">
        <f t="shared" si="549"/>
        <v>17415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0.17415</v>
      </c>
      <c r="U3921" s="2">
        <v>0</v>
      </c>
      <c r="V3921" s="2">
        <v>0</v>
      </c>
      <c r="W3921" s="2">
        <f t="shared" si="550"/>
        <v>24.916666666666668</v>
      </c>
      <c r="X3921" s="9">
        <f t="shared" si="551"/>
        <v>45</v>
      </c>
      <c r="Y3921" s="9">
        <f t="shared" si="552"/>
        <v>1.4128061323330843E-3</v>
      </c>
      <c r="Z3921" s="10">
        <f t="shared" si="553"/>
        <v>12707764.948453609</v>
      </c>
      <c r="AA3921" s="10">
        <f t="shared" si="554"/>
        <v>292278.59381443303</v>
      </c>
      <c r="AB3921" s="10">
        <f t="shared" si="555"/>
        <v>1</v>
      </c>
      <c r="AC3921" s="9">
        <f t="shared" si="556"/>
        <v>12326532</v>
      </c>
      <c r="AD3921" s="10">
        <f t="shared" si="557"/>
        <v>13152536.721649487</v>
      </c>
    </row>
    <row r="3922" spans="1:30" x14ac:dyDescent="0.2">
      <c r="A3922" t="s">
        <v>1243</v>
      </c>
      <c r="B3922" s="1">
        <v>43647</v>
      </c>
      <c r="C3922" t="s">
        <v>176</v>
      </c>
      <c r="D3922" s="2">
        <v>3510</v>
      </c>
      <c r="E3922" s="2">
        <v>0</v>
      </c>
      <c r="F3922" s="2">
        <v>0</v>
      </c>
      <c r="G3922" s="2">
        <v>3510</v>
      </c>
      <c r="H3922" s="2"/>
      <c r="I3922" s="2">
        <v>0</v>
      </c>
      <c r="J3922" s="2">
        <v>0</v>
      </c>
      <c r="K3922" s="2">
        <v>0</v>
      </c>
      <c r="L3922" s="2">
        <v>0</v>
      </c>
      <c r="M3922" s="2">
        <v>1.2284999999999999</v>
      </c>
      <c r="N3922" s="8">
        <f t="shared" si="549"/>
        <v>122849.99999999999</v>
      </c>
      <c r="O3922" s="2">
        <v>0</v>
      </c>
      <c r="P3922" s="2">
        <v>0</v>
      </c>
      <c r="Q3922" s="2">
        <v>1.2284999999999999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f t="shared" si="550"/>
        <v>24.916666666666668</v>
      </c>
      <c r="X3922" s="9">
        <f t="shared" si="551"/>
        <v>34.999999999999993</v>
      </c>
      <c r="Y3922" s="9">
        <f t="shared" si="552"/>
        <v>9.9663068249853225E-3</v>
      </c>
      <c r="Z3922" s="10">
        <f t="shared" si="553"/>
        <v>2117960.8247422683</v>
      </c>
      <c r="AA3922" s="10">
        <f t="shared" si="554"/>
        <v>48713.098969072169</v>
      </c>
      <c r="AB3922" s="10">
        <f t="shared" si="555"/>
        <v>6</v>
      </c>
      <c r="AC3922" s="9">
        <f t="shared" si="556"/>
        <v>2054422</v>
      </c>
      <c r="AD3922" s="10">
        <f t="shared" si="557"/>
        <v>1704958.4639175255</v>
      </c>
    </row>
    <row r="3923" spans="1:30" x14ac:dyDescent="0.2">
      <c r="A3923" t="s">
        <v>1243</v>
      </c>
      <c r="B3923" s="1">
        <v>43647</v>
      </c>
      <c r="C3923" t="s">
        <v>177</v>
      </c>
      <c r="D3923" s="2">
        <v>5802</v>
      </c>
      <c r="E3923" s="2">
        <v>1513</v>
      </c>
      <c r="F3923" s="2">
        <v>831</v>
      </c>
      <c r="G3923" s="2">
        <v>1919</v>
      </c>
      <c r="H3923" s="2"/>
      <c r="I3923" s="2">
        <v>1539</v>
      </c>
      <c r="J3923" s="2">
        <v>0</v>
      </c>
      <c r="K3923" s="2">
        <v>0</v>
      </c>
      <c r="L3923" s="2">
        <v>0</v>
      </c>
      <c r="M3923" s="2">
        <v>2.327</v>
      </c>
      <c r="N3923" s="8">
        <f t="shared" si="549"/>
        <v>232700</v>
      </c>
      <c r="O3923" s="2">
        <v>0.68920000000000003</v>
      </c>
      <c r="P3923" s="2">
        <v>0.45705000000000001</v>
      </c>
      <c r="Q3923" s="2">
        <v>0.54490000000000005</v>
      </c>
      <c r="R3923" s="2">
        <v>0</v>
      </c>
      <c r="S3923" s="2">
        <v>0.63585000000000003</v>
      </c>
      <c r="T3923" s="2">
        <v>0</v>
      </c>
      <c r="U3923" s="2">
        <v>0</v>
      </c>
      <c r="V3923" s="2">
        <v>0</v>
      </c>
      <c r="W3923" s="2">
        <f t="shared" si="550"/>
        <v>24.916666666666668</v>
      </c>
      <c r="X3923" s="9">
        <f t="shared" si="551"/>
        <v>40.106859703550498</v>
      </c>
      <c r="Y3923" s="9">
        <f t="shared" si="552"/>
        <v>1.8877978007115059E-2</v>
      </c>
      <c r="Z3923" s="10">
        <f t="shared" si="553"/>
        <v>1588470.6185567011</v>
      </c>
      <c r="AA3923" s="10">
        <f t="shared" si="554"/>
        <v>36534.824226804129</v>
      </c>
      <c r="AB3923" s="10">
        <f t="shared" si="555"/>
        <v>8</v>
      </c>
      <c r="AC3923" s="9">
        <f t="shared" si="556"/>
        <v>1540816.5</v>
      </c>
      <c r="AD3923" s="10">
        <f t="shared" si="557"/>
        <v>1465297.069558311</v>
      </c>
    </row>
    <row r="3924" spans="1:30" x14ac:dyDescent="0.2">
      <c r="A3924" t="s">
        <v>1243</v>
      </c>
      <c r="B3924" s="1">
        <v>43647</v>
      </c>
      <c r="C3924" t="s">
        <v>1461</v>
      </c>
      <c r="D3924" s="2">
        <v>1019</v>
      </c>
      <c r="E3924" s="2">
        <v>0</v>
      </c>
      <c r="F3924" s="2">
        <v>0</v>
      </c>
      <c r="G3924" s="2">
        <v>0</v>
      </c>
      <c r="H3924" s="2">
        <v>1019</v>
      </c>
      <c r="I3924" s="2">
        <v>0</v>
      </c>
      <c r="J3924" s="2">
        <v>0</v>
      </c>
      <c r="K3924" s="2">
        <v>0</v>
      </c>
      <c r="L3924" s="2">
        <v>0</v>
      </c>
      <c r="M3924" s="2">
        <v>0.40760000000000002</v>
      </c>
      <c r="N3924" s="8">
        <f t="shared" si="549"/>
        <v>40760</v>
      </c>
      <c r="O3924" s="2">
        <v>0</v>
      </c>
      <c r="P3924" s="2">
        <v>0</v>
      </c>
      <c r="Q3924" s="2">
        <v>0</v>
      </c>
      <c r="R3924" s="2">
        <v>0.40760000000000002</v>
      </c>
      <c r="S3924" s="2">
        <v>0</v>
      </c>
      <c r="T3924" s="2">
        <v>0</v>
      </c>
      <c r="U3924" s="2">
        <v>0</v>
      </c>
      <c r="V3924" s="2">
        <v>0</v>
      </c>
      <c r="W3924" s="2">
        <f t="shared" si="550"/>
        <v>24.916666666666668</v>
      </c>
      <c r="X3924" s="9">
        <f t="shared" si="551"/>
        <v>40</v>
      </c>
      <c r="Y3924" s="9">
        <f t="shared" si="552"/>
        <v>3.3066883694456801E-3</v>
      </c>
      <c r="Z3924" s="10">
        <f t="shared" si="553"/>
        <v>12707764.948453609</v>
      </c>
      <c r="AA3924" s="10">
        <f t="shared" si="554"/>
        <v>292278.59381443303</v>
      </c>
      <c r="AB3924" s="10">
        <f t="shared" si="555"/>
        <v>1</v>
      </c>
      <c r="AC3924" s="9">
        <f t="shared" si="556"/>
        <v>12326532</v>
      </c>
      <c r="AD3924" s="10">
        <f t="shared" si="557"/>
        <v>11691143.752577322</v>
      </c>
    </row>
    <row r="3925" spans="1:30" x14ac:dyDescent="0.2">
      <c r="A3925" t="s">
        <v>1243</v>
      </c>
      <c r="B3925" s="1">
        <v>43647</v>
      </c>
      <c r="C3925" t="s">
        <v>810</v>
      </c>
      <c r="D3925" s="2">
        <v>12187</v>
      </c>
      <c r="E3925" s="2">
        <v>0</v>
      </c>
      <c r="F3925" s="2">
        <v>0</v>
      </c>
      <c r="G3925" s="2">
        <v>5623</v>
      </c>
      <c r="H3925" s="2"/>
      <c r="I3925" s="2">
        <v>0</v>
      </c>
      <c r="J3925" s="2">
        <v>4697</v>
      </c>
      <c r="K3925" s="2">
        <v>1867</v>
      </c>
      <c r="L3925" s="2">
        <v>0</v>
      </c>
      <c r="M3925" s="2">
        <v>4.4550999999999998</v>
      </c>
      <c r="N3925" s="8">
        <f t="shared" si="549"/>
        <v>445510</v>
      </c>
      <c r="O3925" s="2">
        <v>0</v>
      </c>
      <c r="P3925" s="2">
        <v>0</v>
      </c>
      <c r="Q3925" s="2">
        <v>1.9680500000000001</v>
      </c>
      <c r="R3925" s="2">
        <v>0</v>
      </c>
      <c r="S3925" s="2">
        <v>0</v>
      </c>
      <c r="T3925" s="2">
        <v>2.1136499999999998</v>
      </c>
      <c r="U3925" s="2">
        <v>0.37340000000000001</v>
      </c>
      <c r="V3925" s="2">
        <v>0</v>
      </c>
      <c r="W3925" s="2">
        <f t="shared" si="550"/>
        <v>24.916666666666668</v>
      </c>
      <c r="X3925" s="9">
        <f t="shared" si="551"/>
        <v>36.556166406826947</v>
      </c>
      <c r="Y3925" s="9">
        <f t="shared" si="552"/>
        <v>3.6142363480661063E-2</v>
      </c>
      <c r="Z3925" s="10">
        <f t="shared" si="553"/>
        <v>2541552.989690722</v>
      </c>
      <c r="AA3925" s="10">
        <f t="shared" si="554"/>
        <v>58455.718762886601</v>
      </c>
      <c r="AB3925" s="10">
        <f t="shared" si="555"/>
        <v>5</v>
      </c>
      <c r="AC3925" s="9">
        <f t="shared" si="556"/>
        <v>2465306.4</v>
      </c>
      <c r="AD3925" s="10">
        <f t="shared" si="557"/>
        <v>2136916.9825267587</v>
      </c>
    </row>
    <row r="3926" spans="1:30" x14ac:dyDescent="0.2">
      <c r="A3926" t="s">
        <v>1243</v>
      </c>
      <c r="B3926" s="1">
        <v>43647</v>
      </c>
      <c r="C3926" t="s">
        <v>812</v>
      </c>
      <c r="D3926" s="2">
        <v>979</v>
      </c>
      <c r="E3926" s="2">
        <v>0</v>
      </c>
      <c r="F3926" s="2">
        <v>0</v>
      </c>
      <c r="G3926" s="2">
        <v>0</v>
      </c>
      <c r="H3926" s="2"/>
      <c r="I3926" s="2">
        <v>0</v>
      </c>
      <c r="J3926" s="2">
        <v>979</v>
      </c>
      <c r="K3926" s="2">
        <v>0</v>
      </c>
      <c r="L3926" s="2">
        <v>0</v>
      </c>
      <c r="M3926" s="2">
        <v>0.44055</v>
      </c>
      <c r="N3926" s="8">
        <f t="shared" si="549"/>
        <v>44055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0.44055</v>
      </c>
      <c r="U3926" s="2">
        <v>0</v>
      </c>
      <c r="V3926" s="2">
        <v>0</v>
      </c>
      <c r="W3926" s="2">
        <f t="shared" si="550"/>
        <v>24.916666666666668</v>
      </c>
      <c r="X3926" s="9">
        <f t="shared" si="551"/>
        <v>45</v>
      </c>
      <c r="Y3926" s="9">
        <f t="shared" si="552"/>
        <v>3.5739979420002315E-3</v>
      </c>
      <c r="Z3926" s="10">
        <f t="shared" si="553"/>
        <v>6353882.4742268045</v>
      </c>
      <c r="AA3926" s="10">
        <f t="shared" si="554"/>
        <v>146139.29690721651</v>
      </c>
      <c r="AB3926" s="10">
        <f t="shared" si="555"/>
        <v>2</v>
      </c>
      <c r="AC3926" s="9">
        <f t="shared" si="556"/>
        <v>6163266</v>
      </c>
      <c r="AD3926" s="10">
        <f t="shared" si="557"/>
        <v>6576268.3608247433</v>
      </c>
    </row>
    <row r="3927" spans="1:30" x14ac:dyDescent="0.2">
      <c r="A3927" t="s">
        <v>1243</v>
      </c>
      <c r="B3927" s="1">
        <v>43647</v>
      </c>
      <c r="C3927" t="s">
        <v>180</v>
      </c>
      <c r="D3927" s="2">
        <v>782</v>
      </c>
      <c r="E3927" s="2">
        <v>0</v>
      </c>
      <c r="F3927" s="2">
        <v>0</v>
      </c>
      <c r="G3927" s="2">
        <v>169</v>
      </c>
      <c r="H3927" s="2"/>
      <c r="I3927" s="2">
        <v>0</v>
      </c>
      <c r="J3927" s="2">
        <v>613</v>
      </c>
      <c r="K3927" s="2">
        <v>0</v>
      </c>
      <c r="L3927" s="2">
        <v>0</v>
      </c>
      <c r="M3927" s="2">
        <v>0.33499999999999996</v>
      </c>
      <c r="N3927" s="8">
        <f t="shared" si="549"/>
        <v>33500</v>
      </c>
      <c r="O3927" s="2">
        <v>0</v>
      </c>
      <c r="P3927" s="2">
        <v>0</v>
      </c>
      <c r="Q3927" s="2">
        <v>5.9150000000000001E-2</v>
      </c>
      <c r="R3927" s="2">
        <v>0</v>
      </c>
      <c r="S3927" s="2">
        <v>0</v>
      </c>
      <c r="T3927" s="2">
        <v>0.27584999999999998</v>
      </c>
      <c r="U3927" s="2">
        <v>0</v>
      </c>
      <c r="V3927" s="2">
        <v>0</v>
      </c>
      <c r="W3927" s="2">
        <f t="shared" si="550"/>
        <v>24.916666666666668</v>
      </c>
      <c r="X3927" s="9">
        <f t="shared" si="551"/>
        <v>42.838874680306908</v>
      </c>
      <c r="Y3927" s="9">
        <f t="shared" si="552"/>
        <v>2.717714925820174E-3</v>
      </c>
      <c r="Z3927" s="10">
        <f t="shared" si="553"/>
        <v>1411973.8831615122</v>
      </c>
      <c r="AA3927" s="10">
        <f t="shared" si="554"/>
        <v>32475.399312714781</v>
      </c>
      <c r="AB3927" s="10">
        <f t="shared" si="555"/>
        <v>9</v>
      </c>
      <c r="AC3927" s="9">
        <f t="shared" si="556"/>
        <v>1369614.6666666667</v>
      </c>
      <c r="AD3927" s="10">
        <f t="shared" si="557"/>
        <v>1391209.5613503135</v>
      </c>
    </row>
    <row r="3928" spans="1:30" x14ac:dyDescent="0.2">
      <c r="A3928" t="s">
        <v>1243</v>
      </c>
      <c r="B3928" s="1">
        <v>43647</v>
      </c>
      <c r="C3928" t="s">
        <v>181</v>
      </c>
      <c r="D3928" s="2">
        <v>22612</v>
      </c>
      <c r="E3928" s="2">
        <v>0</v>
      </c>
      <c r="F3928" s="2">
        <v>0</v>
      </c>
      <c r="G3928" s="2">
        <v>5377</v>
      </c>
      <c r="H3928" s="2"/>
      <c r="I3928" s="2">
        <v>6438</v>
      </c>
      <c r="J3928" s="2">
        <v>0</v>
      </c>
      <c r="K3928" s="2">
        <v>0</v>
      </c>
      <c r="L3928" s="2">
        <v>0</v>
      </c>
      <c r="M3928" s="2">
        <v>11.519887999999998</v>
      </c>
      <c r="N3928" s="8">
        <f t="shared" si="549"/>
        <v>1151988.7999999998</v>
      </c>
      <c r="O3928" s="2">
        <v>0</v>
      </c>
      <c r="P3928" s="2">
        <v>0</v>
      </c>
      <c r="Q3928" s="2">
        <v>4.0004879999999998</v>
      </c>
      <c r="R3928" s="2">
        <v>0</v>
      </c>
      <c r="S3928" s="2">
        <v>4.8285</v>
      </c>
      <c r="T3928" s="2">
        <v>0</v>
      </c>
      <c r="U3928" s="2">
        <v>0</v>
      </c>
      <c r="V3928" s="2">
        <v>0</v>
      </c>
      <c r="W3928" s="2">
        <f t="shared" si="550"/>
        <v>24.916666666666668</v>
      </c>
      <c r="X3928" s="9">
        <f t="shared" si="551"/>
        <v>50.945904829294172</v>
      </c>
      <c r="Y3928" s="9">
        <f t="shared" si="552"/>
        <v>9.3456034511572264E-2</v>
      </c>
      <c r="Z3928" s="10">
        <f t="shared" si="553"/>
        <v>6353882.4742268045</v>
      </c>
      <c r="AA3928" s="10">
        <f t="shared" si="554"/>
        <v>146139.29690721651</v>
      </c>
      <c r="AB3928" s="10">
        <f t="shared" si="555"/>
        <v>2</v>
      </c>
      <c r="AC3928" s="9">
        <f t="shared" si="556"/>
        <v>6163266</v>
      </c>
      <c r="AD3928" s="10">
        <f t="shared" si="557"/>
        <v>7445198.7120550163</v>
      </c>
    </row>
    <row r="3929" spans="1:30" x14ac:dyDescent="0.2">
      <c r="A3929" t="s">
        <v>1243</v>
      </c>
      <c r="B3929" s="1">
        <v>43647</v>
      </c>
      <c r="C3929" t="s">
        <v>182</v>
      </c>
      <c r="D3929" s="2">
        <v>3280</v>
      </c>
      <c r="E3929" s="2">
        <v>0</v>
      </c>
      <c r="F3929" s="2">
        <v>1289</v>
      </c>
      <c r="G3929" s="2">
        <v>0</v>
      </c>
      <c r="H3929" s="2"/>
      <c r="I3929" s="2">
        <v>0</v>
      </c>
      <c r="J3929" s="2">
        <v>0</v>
      </c>
      <c r="K3929" s="2">
        <v>0</v>
      </c>
      <c r="L3929" s="2">
        <v>0</v>
      </c>
      <c r="M3929" s="2">
        <v>1.0217049999999999</v>
      </c>
      <c r="N3929" s="8">
        <f t="shared" si="549"/>
        <v>102170.49999999999</v>
      </c>
      <c r="O3929" s="2">
        <v>0</v>
      </c>
      <c r="P3929" s="2">
        <v>0.32224999999999998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f t="shared" si="550"/>
        <v>24.916666666666668</v>
      </c>
      <c r="X3929" s="9">
        <f t="shared" si="551"/>
        <v>31.149542682926825</v>
      </c>
      <c r="Y3929" s="9">
        <f t="shared" si="552"/>
        <v>8.2886654575674637E-3</v>
      </c>
      <c r="Z3929" s="10">
        <f t="shared" si="553"/>
        <v>1155251.3589503281</v>
      </c>
      <c r="AA3929" s="10">
        <f t="shared" si="554"/>
        <v>26570.781255857546</v>
      </c>
      <c r="AB3929" s="10">
        <f t="shared" si="555"/>
        <v>11</v>
      </c>
      <c r="AC3929" s="9">
        <f t="shared" si="556"/>
        <v>1120593.8181818181</v>
      </c>
      <c r="AD3929" s="10">
        <f t="shared" si="557"/>
        <v>827667.68484804663</v>
      </c>
    </row>
    <row r="3930" spans="1:30" x14ac:dyDescent="0.2">
      <c r="A3930" t="s">
        <v>1243</v>
      </c>
      <c r="B3930" s="1">
        <v>43647</v>
      </c>
      <c r="C3930" t="s">
        <v>1462</v>
      </c>
      <c r="D3930" s="2">
        <v>746</v>
      </c>
      <c r="E3930" s="2">
        <v>0</v>
      </c>
      <c r="F3930" s="2">
        <v>498</v>
      </c>
      <c r="G3930" s="2">
        <v>0</v>
      </c>
      <c r="H3930" s="2"/>
      <c r="I3930" s="2">
        <v>248</v>
      </c>
      <c r="J3930" s="2">
        <v>0</v>
      </c>
      <c r="K3930" s="2">
        <v>0</v>
      </c>
      <c r="L3930" s="2">
        <v>0</v>
      </c>
      <c r="M3930" s="2">
        <v>0.4103</v>
      </c>
      <c r="N3930" s="8">
        <f t="shared" si="549"/>
        <v>41030</v>
      </c>
      <c r="O3930" s="2">
        <v>0</v>
      </c>
      <c r="P3930" s="2">
        <v>0.27389999999999998</v>
      </c>
      <c r="Q3930" s="2">
        <v>0</v>
      </c>
      <c r="R3930" s="2">
        <v>0</v>
      </c>
      <c r="S3930" s="2">
        <v>0.13639999999999999</v>
      </c>
      <c r="T3930" s="2">
        <v>0</v>
      </c>
      <c r="U3930" s="2">
        <v>0</v>
      </c>
      <c r="V3930" s="2">
        <v>0</v>
      </c>
      <c r="W3930" s="2">
        <f t="shared" si="550"/>
        <v>24.916666666666668</v>
      </c>
      <c r="X3930" s="9">
        <f t="shared" si="551"/>
        <v>55</v>
      </c>
      <c r="Y3930" s="9">
        <f t="shared" si="552"/>
        <v>3.328592340489604E-3</v>
      </c>
      <c r="Z3930" s="10">
        <f t="shared" si="553"/>
        <v>12707764.948453609</v>
      </c>
      <c r="AA3930" s="10">
        <f t="shared" si="554"/>
        <v>292278.59381443303</v>
      </c>
      <c r="AB3930" s="10">
        <f t="shared" si="555"/>
        <v>1</v>
      </c>
      <c r="AC3930" s="9">
        <f t="shared" si="556"/>
        <v>12326532</v>
      </c>
      <c r="AD3930" s="10">
        <f t="shared" si="557"/>
        <v>16075322.659793817</v>
      </c>
    </row>
    <row r="3931" spans="1:30" x14ac:dyDescent="0.2">
      <c r="A3931" t="s">
        <v>1243</v>
      </c>
      <c r="B3931" s="1">
        <v>43647</v>
      </c>
      <c r="C3931" t="s">
        <v>1228</v>
      </c>
      <c r="D3931" s="2">
        <v>1521</v>
      </c>
      <c r="E3931" s="2">
        <v>0</v>
      </c>
      <c r="F3931" s="2">
        <v>0</v>
      </c>
      <c r="G3931" s="2">
        <v>0</v>
      </c>
      <c r="H3931" s="2"/>
      <c r="I3931" s="2">
        <v>0</v>
      </c>
      <c r="J3931" s="2">
        <v>1521</v>
      </c>
      <c r="K3931" s="2">
        <v>0</v>
      </c>
      <c r="L3931" s="2">
        <v>0</v>
      </c>
      <c r="M3931" s="2">
        <v>0.68445</v>
      </c>
      <c r="N3931" s="8">
        <f t="shared" si="549"/>
        <v>68445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0.68445</v>
      </c>
      <c r="U3931" s="2">
        <v>0</v>
      </c>
      <c r="V3931" s="2">
        <v>0</v>
      </c>
      <c r="W3931" s="2">
        <f t="shared" si="550"/>
        <v>24.916666666666668</v>
      </c>
      <c r="X3931" s="9">
        <f t="shared" si="551"/>
        <v>45</v>
      </c>
      <c r="Y3931" s="9">
        <f t="shared" si="552"/>
        <v>5.5526566596346806E-3</v>
      </c>
      <c r="Z3931" s="10">
        <f t="shared" si="553"/>
        <v>6353882.4742268045</v>
      </c>
      <c r="AA3931" s="10">
        <f t="shared" si="554"/>
        <v>146139.29690721651</v>
      </c>
      <c r="AB3931" s="10">
        <f t="shared" si="555"/>
        <v>2</v>
      </c>
      <c r="AC3931" s="9">
        <f t="shared" si="556"/>
        <v>6163266</v>
      </c>
      <c r="AD3931" s="10">
        <f t="shared" si="557"/>
        <v>6576268.3608247433</v>
      </c>
    </row>
    <row r="3932" spans="1:30" x14ac:dyDescent="0.2">
      <c r="A3932" t="s">
        <v>1243</v>
      </c>
      <c r="B3932" s="1">
        <v>43647</v>
      </c>
      <c r="C3932" t="s">
        <v>1400</v>
      </c>
      <c r="D3932" s="2">
        <v>1858</v>
      </c>
      <c r="E3932" s="2">
        <v>0</v>
      </c>
      <c r="F3932" s="2">
        <v>0</v>
      </c>
      <c r="G3932" s="2">
        <v>1858</v>
      </c>
      <c r="H3932" s="2"/>
      <c r="I3932" s="2">
        <v>0</v>
      </c>
      <c r="J3932" s="2">
        <v>0</v>
      </c>
      <c r="K3932" s="2">
        <v>0</v>
      </c>
      <c r="L3932" s="2">
        <v>0</v>
      </c>
      <c r="M3932" s="2">
        <v>0.65029999999999999</v>
      </c>
      <c r="N3932" s="8">
        <f t="shared" si="549"/>
        <v>65030</v>
      </c>
      <c r="O3932" s="2">
        <v>0</v>
      </c>
      <c r="P3932" s="2">
        <v>0</v>
      </c>
      <c r="Q3932" s="2">
        <v>0.65029999999999999</v>
      </c>
      <c r="R3932" s="2">
        <v>0</v>
      </c>
      <c r="S3932" s="2">
        <v>0</v>
      </c>
      <c r="T3932" s="2">
        <v>0</v>
      </c>
      <c r="U3932" s="2">
        <v>0</v>
      </c>
      <c r="V3932" s="2">
        <v>0</v>
      </c>
      <c r="W3932" s="2">
        <f t="shared" si="550"/>
        <v>24.916666666666668</v>
      </c>
      <c r="X3932" s="9">
        <f t="shared" si="551"/>
        <v>35</v>
      </c>
      <c r="Y3932" s="9">
        <f t="shared" si="552"/>
        <v>5.2756119888383857E-3</v>
      </c>
      <c r="Z3932" s="10">
        <f t="shared" si="553"/>
        <v>12707764.948453609</v>
      </c>
      <c r="AA3932" s="10">
        <f t="shared" si="554"/>
        <v>292278.59381443303</v>
      </c>
      <c r="AB3932" s="10">
        <f t="shared" si="555"/>
        <v>1</v>
      </c>
      <c r="AC3932" s="9">
        <f t="shared" si="556"/>
        <v>12326532</v>
      </c>
      <c r="AD3932" s="10">
        <f t="shared" si="557"/>
        <v>10229750.783505157</v>
      </c>
    </row>
    <row r="3933" spans="1:30" x14ac:dyDescent="0.2">
      <c r="A3933" t="s">
        <v>1243</v>
      </c>
      <c r="B3933" s="1">
        <v>43647</v>
      </c>
      <c r="C3933" t="s">
        <v>332</v>
      </c>
      <c r="D3933" s="2">
        <v>13679</v>
      </c>
      <c r="E3933" s="2">
        <v>0</v>
      </c>
      <c r="F3933" s="2">
        <v>0</v>
      </c>
      <c r="G3933" s="2">
        <v>5940</v>
      </c>
      <c r="H3933" s="2"/>
      <c r="I3933" s="2">
        <v>0</v>
      </c>
      <c r="J3933" s="2">
        <v>5287</v>
      </c>
      <c r="K3933" s="2">
        <v>0</v>
      </c>
      <c r="L3933" s="2">
        <v>2452</v>
      </c>
      <c r="M3933" s="2">
        <v>5.0711500000000003</v>
      </c>
      <c r="N3933" s="8">
        <f t="shared" si="549"/>
        <v>507115</v>
      </c>
      <c r="O3933" s="2">
        <v>0</v>
      </c>
      <c r="P3933" s="2">
        <v>0</v>
      </c>
      <c r="Q3933" s="2">
        <v>2.0789999999999997</v>
      </c>
      <c r="R3933" s="2">
        <v>0</v>
      </c>
      <c r="S3933" s="2">
        <v>0</v>
      </c>
      <c r="T3933" s="2">
        <v>2.3791500000000001</v>
      </c>
      <c r="U3933" s="2">
        <v>0</v>
      </c>
      <c r="V3933" s="2">
        <v>0.61299999999999999</v>
      </c>
      <c r="W3933" s="2">
        <f t="shared" si="550"/>
        <v>24.916666666666668</v>
      </c>
      <c r="X3933" s="9">
        <f t="shared" si="551"/>
        <v>37.072519921046862</v>
      </c>
      <c r="Y3933" s="9">
        <f t="shared" si="552"/>
        <v>4.1140119540516343E-2</v>
      </c>
      <c r="Z3933" s="10">
        <f t="shared" si="553"/>
        <v>1411973.8831615122</v>
      </c>
      <c r="AA3933" s="10">
        <f t="shared" si="554"/>
        <v>32475.399312714781</v>
      </c>
      <c r="AB3933" s="10">
        <f t="shared" si="555"/>
        <v>9</v>
      </c>
      <c r="AC3933" s="9">
        <f t="shared" si="556"/>
        <v>1369614.6666666667</v>
      </c>
      <c r="AD3933" s="10">
        <f t="shared" si="557"/>
        <v>1203944.8879645702</v>
      </c>
    </row>
    <row r="3934" spans="1:30" x14ac:dyDescent="0.2">
      <c r="A3934" t="s">
        <v>1243</v>
      </c>
      <c r="B3934" s="1">
        <v>43647</v>
      </c>
      <c r="C3934" t="s">
        <v>1341</v>
      </c>
      <c r="D3934" s="2">
        <v>24</v>
      </c>
      <c r="E3934" s="2">
        <v>0</v>
      </c>
      <c r="F3934" s="2">
        <v>0</v>
      </c>
      <c r="G3934" s="2">
        <v>0</v>
      </c>
      <c r="H3934" s="2"/>
      <c r="I3934" s="2">
        <v>0</v>
      </c>
      <c r="J3934" s="2">
        <v>0</v>
      </c>
      <c r="K3934" s="2">
        <v>24</v>
      </c>
      <c r="L3934" s="2">
        <v>0</v>
      </c>
      <c r="M3934" s="2">
        <v>4.7999999999999996E-3</v>
      </c>
      <c r="N3934" s="8">
        <f t="shared" si="549"/>
        <v>479.99999999999994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s="2">
        <v>4.7999999999999996E-3</v>
      </c>
      <c r="V3934" s="2">
        <v>0</v>
      </c>
      <c r="W3934" s="2">
        <f t="shared" si="550"/>
        <v>24.916666666666668</v>
      </c>
      <c r="X3934" s="9">
        <f t="shared" si="551"/>
        <v>19.999999999999996</v>
      </c>
      <c r="Y3934" s="9">
        <f t="shared" si="552"/>
        <v>3.894039296697562E-5</v>
      </c>
      <c r="Z3934" s="10">
        <f t="shared" si="553"/>
        <v>12707764.948453609</v>
      </c>
      <c r="AA3934" s="10">
        <f t="shared" si="554"/>
        <v>292278.59381443303</v>
      </c>
      <c r="AB3934" s="10">
        <f t="shared" si="555"/>
        <v>1</v>
      </c>
      <c r="AC3934" s="9">
        <f t="shared" si="556"/>
        <v>12326532</v>
      </c>
      <c r="AD3934" s="10">
        <f t="shared" si="557"/>
        <v>5845571.8762886599</v>
      </c>
    </row>
    <row r="3935" spans="1:30" x14ac:dyDescent="0.2">
      <c r="A3935" t="s">
        <v>1243</v>
      </c>
      <c r="B3935" s="1">
        <v>43647</v>
      </c>
      <c r="C3935" t="s">
        <v>188</v>
      </c>
      <c r="D3935" s="2">
        <v>25080</v>
      </c>
      <c r="E3935" s="2">
        <v>7091</v>
      </c>
      <c r="F3935" s="2">
        <v>0</v>
      </c>
      <c r="G3935" s="2">
        <v>0</v>
      </c>
      <c r="H3935" s="2"/>
      <c r="I3935" s="2">
        <v>10202</v>
      </c>
      <c r="J3935" s="2">
        <v>7787</v>
      </c>
      <c r="K3935" s="2">
        <v>0</v>
      </c>
      <c r="L3935" s="2">
        <v>0</v>
      </c>
      <c r="M3935" s="2">
        <v>12.66075</v>
      </c>
      <c r="N3935" s="8">
        <f t="shared" si="549"/>
        <v>1266075</v>
      </c>
      <c r="O3935" s="2">
        <v>3.5455000000000001</v>
      </c>
      <c r="P3935" s="2">
        <v>0</v>
      </c>
      <c r="Q3935" s="2">
        <v>0</v>
      </c>
      <c r="R3935" s="2">
        <v>0</v>
      </c>
      <c r="S3935" s="2">
        <v>5.6111000000000004</v>
      </c>
      <c r="T3935" s="2">
        <v>3.5041500000000001</v>
      </c>
      <c r="U3935" s="2">
        <v>0</v>
      </c>
      <c r="V3935" s="2">
        <v>0</v>
      </c>
      <c r="W3935" s="2">
        <f t="shared" si="550"/>
        <v>24.916666666666668</v>
      </c>
      <c r="X3935" s="9">
        <f t="shared" si="551"/>
        <v>50.481459330143544</v>
      </c>
      <c r="Y3935" s="9">
        <f t="shared" si="552"/>
        <v>0.10271137088679931</v>
      </c>
      <c r="Z3935" s="10">
        <f t="shared" si="553"/>
        <v>847184.32989690732</v>
      </c>
      <c r="AA3935" s="10">
        <f t="shared" si="554"/>
        <v>19485.239587628868</v>
      </c>
      <c r="AB3935" s="10">
        <f t="shared" si="555"/>
        <v>15</v>
      </c>
      <c r="AC3935" s="9">
        <f t="shared" si="556"/>
        <v>821768.8</v>
      </c>
      <c r="AD3935" s="10">
        <f t="shared" si="557"/>
        <v>983643.32978098968</v>
      </c>
    </row>
    <row r="3936" spans="1:30" x14ac:dyDescent="0.2">
      <c r="A3936" t="s">
        <v>1243</v>
      </c>
      <c r="B3936" s="1">
        <v>43647</v>
      </c>
      <c r="C3936" t="s">
        <v>1401</v>
      </c>
      <c r="D3936" s="2">
        <v>7495</v>
      </c>
      <c r="E3936" s="2">
        <v>7495</v>
      </c>
      <c r="F3936" s="2">
        <v>0</v>
      </c>
      <c r="G3936" s="2">
        <v>0</v>
      </c>
      <c r="H3936" s="2"/>
      <c r="I3936" s="2">
        <v>0</v>
      </c>
      <c r="J3936" s="2">
        <v>0</v>
      </c>
      <c r="K3936" s="2">
        <v>0</v>
      </c>
      <c r="L3936" s="2">
        <v>0</v>
      </c>
      <c r="M3936" s="2">
        <v>3.7475000000000001</v>
      </c>
      <c r="N3936" s="8">
        <f t="shared" si="549"/>
        <v>374750</v>
      </c>
      <c r="O3936" s="2">
        <v>3.7475000000000001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s="2">
        <v>0</v>
      </c>
      <c r="V3936" s="2">
        <v>0</v>
      </c>
      <c r="W3936" s="2">
        <f t="shared" si="550"/>
        <v>24.916666666666668</v>
      </c>
      <c r="X3936" s="9">
        <f t="shared" si="551"/>
        <v>50</v>
      </c>
      <c r="Y3936" s="9">
        <f t="shared" si="552"/>
        <v>3.0401900550779407E-2</v>
      </c>
      <c r="Z3936" s="10">
        <f t="shared" si="553"/>
        <v>12707764.948453609</v>
      </c>
      <c r="AA3936" s="10">
        <f t="shared" si="554"/>
        <v>292278.59381443303</v>
      </c>
      <c r="AB3936" s="10">
        <f t="shared" si="555"/>
        <v>1</v>
      </c>
      <c r="AC3936" s="9">
        <f t="shared" si="556"/>
        <v>12326532</v>
      </c>
      <c r="AD3936" s="10">
        <f t="shared" si="557"/>
        <v>14613929.690721652</v>
      </c>
    </row>
    <row r="3937" spans="1:30" x14ac:dyDescent="0.2">
      <c r="A3937" t="s">
        <v>1243</v>
      </c>
      <c r="B3937" s="1">
        <v>43647</v>
      </c>
      <c r="C3937" t="s">
        <v>337</v>
      </c>
      <c r="D3937" s="2">
        <v>17750</v>
      </c>
      <c r="E3937" s="2">
        <v>0</v>
      </c>
      <c r="F3937" s="2">
        <v>0</v>
      </c>
      <c r="G3937" s="2">
        <v>0</v>
      </c>
      <c r="H3937" s="2">
        <v>5771</v>
      </c>
      <c r="I3937" s="2">
        <v>0</v>
      </c>
      <c r="J3937" s="2">
        <v>5977</v>
      </c>
      <c r="K3937" s="2">
        <v>6002</v>
      </c>
      <c r="L3937" s="2">
        <v>0</v>
      </c>
      <c r="M3937" s="2">
        <v>6.1984499999999993</v>
      </c>
      <c r="N3937" s="8">
        <f t="shared" si="549"/>
        <v>619844.99999999988</v>
      </c>
      <c r="O3937" s="2">
        <v>0</v>
      </c>
      <c r="P3937" s="2">
        <v>0</v>
      </c>
      <c r="Q3937" s="2">
        <v>0</v>
      </c>
      <c r="R3937" s="2">
        <v>2.3083999999999998</v>
      </c>
      <c r="S3937" s="2">
        <v>0</v>
      </c>
      <c r="T3937" s="2">
        <v>2.6896499999999999</v>
      </c>
      <c r="U3937" s="2">
        <v>1.2003999999999999</v>
      </c>
      <c r="V3937" s="2">
        <v>0</v>
      </c>
      <c r="W3937" s="2">
        <f t="shared" si="550"/>
        <v>24.916666666666668</v>
      </c>
      <c r="X3937" s="9">
        <f t="shared" si="551"/>
        <v>34.92084507042253</v>
      </c>
      <c r="Y3937" s="9">
        <f t="shared" si="552"/>
        <v>5.0285433080447924E-2</v>
      </c>
      <c r="Z3937" s="10">
        <f t="shared" si="553"/>
        <v>1270776.494845361</v>
      </c>
      <c r="AA3937" s="10">
        <f t="shared" si="554"/>
        <v>29227.859381443301</v>
      </c>
      <c r="AB3937" s="10">
        <f t="shared" si="555"/>
        <v>10</v>
      </c>
      <c r="AC3937" s="9">
        <f t="shared" si="556"/>
        <v>1232653.2</v>
      </c>
      <c r="AD3937" s="10">
        <f t="shared" si="557"/>
        <v>1020661.5491994772</v>
      </c>
    </row>
    <row r="3938" spans="1:30" x14ac:dyDescent="0.2">
      <c r="A3938" t="s">
        <v>1243</v>
      </c>
      <c r="B3938" s="1">
        <v>43647</v>
      </c>
      <c r="C3938" t="s">
        <v>986</v>
      </c>
      <c r="D3938" s="2">
        <v>33</v>
      </c>
      <c r="E3938" s="2">
        <v>33</v>
      </c>
      <c r="F3938" s="2">
        <v>0</v>
      </c>
      <c r="G3938" s="2">
        <v>0</v>
      </c>
      <c r="H3938" s="2"/>
      <c r="I3938" s="2">
        <v>0</v>
      </c>
      <c r="J3938" s="2">
        <v>0</v>
      </c>
      <c r="K3938" s="2">
        <v>0</v>
      </c>
      <c r="L3938" s="2">
        <v>0</v>
      </c>
      <c r="M3938" s="2">
        <v>1.6500000000000001E-2</v>
      </c>
      <c r="N3938" s="8">
        <f t="shared" si="549"/>
        <v>1650</v>
      </c>
      <c r="O3938" s="2">
        <v>1.6500000000000001E-2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0</v>
      </c>
      <c r="V3938" s="2">
        <v>0</v>
      </c>
      <c r="W3938" s="2">
        <f t="shared" si="550"/>
        <v>24.916666666666668</v>
      </c>
      <c r="X3938" s="9">
        <f t="shared" si="551"/>
        <v>50</v>
      </c>
      <c r="Y3938" s="9">
        <f t="shared" si="552"/>
        <v>1.3385760082397871E-4</v>
      </c>
      <c r="Z3938" s="10">
        <f t="shared" si="553"/>
        <v>12707764.948453609</v>
      </c>
      <c r="AA3938" s="10">
        <f t="shared" si="554"/>
        <v>292278.59381443303</v>
      </c>
      <c r="AB3938" s="10">
        <f t="shared" si="555"/>
        <v>1</v>
      </c>
      <c r="AC3938" s="9">
        <f t="shared" si="556"/>
        <v>12326532</v>
      </c>
      <c r="AD3938" s="10">
        <f t="shared" si="557"/>
        <v>14613929.690721652</v>
      </c>
    </row>
    <row r="3939" spans="1:30" x14ac:dyDescent="0.2">
      <c r="A3939" t="s">
        <v>1243</v>
      </c>
      <c r="B3939" s="1">
        <v>43647</v>
      </c>
      <c r="C3939" t="s">
        <v>339</v>
      </c>
      <c r="D3939" s="2">
        <v>7</v>
      </c>
      <c r="E3939" s="2">
        <v>0</v>
      </c>
      <c r="F3939" s="2">
        <v>0</v>
      </c>
      <c r="G3939" s="2">
        <v>0</v>
      </c>
      <c r="H3939" s="2"/>
      <c r="I3939" s="2">
        <v>0</v>
      </c>
      <c r="J3939" s="2">
        <v>0</v>
      </c>
      <c r="K3939" s="2">
        <v>0</v>
      </c>
      <c r="L3939" s="2">
        <v>7</v>
      </c>
      <c r="M3939" s="2">
        <v>1.75E-3</v>
      </c>
      <c r="N3939" s="8">
        <f t="shared" si="549"/>
        <v>175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1.75E-3</v>
      </c>
      <c r="W3939" s="2">
        <f t="shared" si="550"/>
        <v>24.916666666666668</v>
      </c>
      <c r="X3939" s="9">
        <f t="shared" si="551"/>
        <v>25</v>
      </c>
      <c r="Y3939" s="9">
        <f t="shared" si="552"/>
        <v>1.4197018269209863E-5</v>
      </c>
      <c r="Z3939" s="10">
        <f t="shared" si="553"/>
        <v>2541552.989690722</v>
      </c>
      <c r="AA3939" s="10">
        <f t="shared" si="554"/>
        <v>58455.718762886601</v>
      </c>
      <c r="AB3939" s="10">
        <f t="shared" si="555"/>
        <v>5</v>
      </c>
      <c r="AC3939" s="9">
        <f t="shared" si="556"/>
        <v>2465306.4</v>
      </c>
      <c r="AD3939" s="10">
        <f t="shared" si="557"/>
        <v>1461392.969072165</v>
      </c>
    </row>
    <row r="3940" spans="1:30" x14ac:dyDescent="0.2">
      <c r="A3940" t="s">
        <v>1243</v>
      </c>
      <c r="B3940" s="1">
        <v>43647</v>
      </c>
      <c r="C3940" t="s">
        <v>1344</v>
      </c>
      <c r="D3940" s="2">
        <v>1053</v>
      </c>
      <c r="E3940" s="2">
        <v>0</v>
      </c>
      <c r="F3940" s="2">
        <v>0</v>
      </c>
      <c r="G3940" s="2">
        <v>0</v>
      </c>
      <c r="H3940" s="2"/>
      <c r="I3940" s="2">
        <v>1053</v>
      </c>
      <c r="J3940" s="2">
        <v>0</v>
      </c>
      <c r="K3940" s="2">
        <v>0</v>
      </c>
      <c r="L3940" s="2">
        <v>0</v>
      </c>
      <c r="M3940" s="2">
        <v>0.57915000000000005</v>
      </c>
      <c r="N3940" s="8">
        <f t="shared" si="549"/>
        <v>57915.000000000007</v>
      </c>
      <c r="O3940" s="2">
        <v>0</v>
      </c>
      <c r="P3940" s="2">
        <v>0</v>
      </c>
      <c r="Q3940" s="2">
        <v>0</v>
      </c>
      <c r="R3940" s="2">
        <v>0</v>
      </c>
      <c r="S3940" s="2">
        <v>0.57915000000000005</v>
      </c>
      <c r="T3940" s="2">
        <v>0</v>
      </c>
      <c r="U3940" s="2">
        <v>0</v>
      </c>
      <c r="V3940" s="2">
        <v>0</v>
      </c>
      <c r="W3940" s="2">
        <f t="shared" si="550"/>
        <v>24.916666666666668</v>
      </c>
      <c r="X3940" s="9">
        <f t="shared" si="551"/>
        <v>55.000000000000007</v>
      </c>
      <c r="Y3940" s="9">
        <f t="shared" si="552"/>
        <v>4.6984017889216533E-3</v>
      </c>
      <c r="Z3940" s="10">
        <f t="shared" si="553"/>
        <v>6353882.4742268045</v>
      </c>
      <c r="AA3940" s="10">
        <f t="shared" si="554"/>
        <v>146139.29690721651</v>
      </c>
      <c r="AB3940" s="10">
        <f t="shared" si="555"/>
        <v>2</v>
      </c>
      <c r="AC3940" s="9">
        <f t="shared" si="556"/>
        <v>6163266</v>
      </c>
      <c r="AD3940" s="10">
        <f t="shared" si="557"/>
        <v>8037661.3298969092</v>
      </c>
    </row>
    <row r="3941" spans="1:30" x14ac:dyDescent="0.2">
      <c r="A3941" t="s">
        <v>1243</v>
      </c>
      <c r="B3941" s="1">
        <v>43647</v>
      </c>
      <c r="C3941" t="s">
        <v>1286</v>
      </c>
      <c r="D3941" s="2">
        <v>6061</v>
      </c>
      <c r="E3941" s="2">
        <v>0</v>
      </c>
      <c r="F3941" s="2">
        <v>2999</v>
      </c>
      <c r="G3941" s="2">
        <v>0</v>
      </c>
      <c r="H3941" s="2"/>
      <c r="I3941" s="2">
        <v>0</v>
      </c>
      <c r="J3941" s="2">
        <v>3062</v>
      </c>
      <c r="K3941" s="2">
        <v>0</v>
      </c>
      <c r="L3941" s="2">
        <v>0</v>
      </c>
      <c r="M3941" s="2">
        <v>3.0273500000000002</v>
      </c>
      <c r="N3941" s="8">
        <f t="shared" si="549"/>
        <v>302735</v>
      </c>
      <c r="O3941" s="2">
        <v>0</v>
      </c>
      <c r="P3941" s="2">
        <v>1.6494500000000001</v>
      </c>
      <c r="Q3941" s="2">
        <v>0</v>
      </c>
      <c r="R3941" s="2">
        <v>0</v>
      </c>
      <c r="S3941" s="2">
        <v>0</v>
      </c>
      <c r="T3941" s="2">
        <v>1.3778999999999999</v>
      </c>
      <c r="U3941" s="2">
        <v>0</v>
      </c>
      <c r="V3941" s="2">
        <v>0</v>
      </c>
      <c r="W3941" s="2">
        <f t="shared" si="550"/>
        <v>24.916666666666668</v>
      </c>
      <c r="X3941" s="9">
        <f t="shared" si="551"/>
        <v>49.948028378155421</v>
      </c>
      <c r="Y3941" s="9">
        <f t="shared" si="552"/>
        <v>2.4559624718452848E-2</v>
      </c>
      <c r="Z3941" s="10">
        <f t="shared" si="553"/>
        <v>6353882.4742268045</v>
      </c>
      <c r="AA3941" s="10">
        <f t="shared" si="554"/>
        <v>146139.29690721651</v>
      </c>
      <c r="AB3941" s="10">
        <f t="shared" si="555"/>
        <v>2</v>
      </c>
      <c r="AC3941" s="9">
        <f t="shared" si="556"/>
        <v>6163266</v>
      </c>
      <c r="AD3941" s="10">
        <f t="shared" si="557"/>
        <v>7299369.7490853313</v>
      </c>
    </row>
    <row r="3942" spans="1:30" x14ac:dyDescent="0.2">
      <c r="A3942" t="s">
        <v>1243</v>
      </c>
      <c r="B3942" s="1">
        <v>43647</v>
      </c>
      <c r="C3942" t="s">
        <v>196</v>
      </c>
      <c r="D3942" s="2">
        <v>4765</v>
      </c>
      <c r="E3942" s="2">
        <v>0</v>
      </c>
      <c r="F3942" s="2">
        <v>2366</v>
      </c>
      <c r="G3942" s="2">
        <v>0</v>
      </c>
      <c r="H3942" s="2"/>
      <c r="I3942" s="2">
        <v>2399</v>
      </c>
      <c r="J3942" s="2">
        <v>0</v>
      </c>
      <c r="K3942" s="2">
        <v>0</v>
      </c>
      <c r="L3942" s="2">
        <v>0</v>
      </c>
      <c r="M3942" s="2">
        <v>2.6207500000000001</v>
      </c>
      <c r="N3942" s="8">
        <f t="shared" si="549"/>
        <v>262075</v>
      </c>
      <c r="O3942" s="2">
        <v>0</v>
      </c>
      <c r="P3942" s="2">
        <v>1.3012999999999999</v>
      </c>
      <c r="Q3942" s="2">
        <v>0</v>
      </c>
      <c r="R3942" s="2">
        <v>0</v>
      </c>
      <c r="S3942" s="2">
        <v>1.31945</v>
      </c>
      <c r="T3942" s="2">
        <v>0</v>
      </c>
      <c r="U3942" s="2">
        <v>0</v>
      </c>
      <c r="V3942" s="2">
        <v>0</v>
      </c>
      <c r="W3942" s="2">
        <f t="shared" si="550"/>
        <v>24.916666666666668</v>
      </c>
      <c r="X3942" s="9">
        <f t="shared" si="551"/>
        <v>55</v>
      </c>
      <c r="Y3942" s="9">
        <f t="shared" si="552"/>
        <v>2.1261048930875284E-2</v>
      </c>
      <c r="Z3942" s="10">
        <f t="shared" si="553"/>
        <v>1411973.8831615122</v>
      </c>
      <c r="AA3942" s="10">
        <f t="shared" si="554"/>
        <v>32475.399312714781</v>
      </c>
      <c r="AB3942" s="10">
        <f t="shared" si="555"/>
        <v>9</v>
      </c>
      <c r="AC3942" s="9">
        <f t="shared" si="556"/>
        <v>1369614.6666666667</v>
      </c>
      <c r="AD3942" s="10">
        <f t="shared" si="557"/>
        <v>1786146.9621993129</v>
      </c>
    </row>
    <row r="3943" spans="1:30" x14ac:dyDescent="0.2">
      <c r="A3943" t="s">
        <v>1243</v>
      </c>
      <c r="B3943" s="1">
        <v>43647</v>
      </c>
      <c r="C3943" t="s">
        <v>540</v>
      </c>
      <c r="D3943" s="2">
        <v>1950</v>
      </c>
      <c r="E3943" s="2">
        <v>0</v>
      </c>
      <c r="F3943" s="2">
        <v>0</v>
      </c>
      <c r="G3943" s="2">
        <v>0</v>
      </c>
      <c r="H3943" s="2"/>
      <c r="I3943" s="2">
        <v>0</v>
      </c>
      <c r="J3943" s="2">
        <v>1950</v>
      </c>
      <c r="K3943" s="2">
        <v>0</v>
      </c>
      <c r="L3943" s="2">
        <v>0</v>
      </c>
      <c r="M3943" s="2">
        <v>0.34045000000000003</v>
      </c>
      <c r="N3943" s="8">
        <f t="shared" si="549"/>
        <v>34045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0.34045000000000003</v>
      </c>
      <c r="U3943" s="2">
        <v>0</v>
      </c>
      <c r="V3943" s="2">
        <v>0</v>
      </c>
      <c r="W3943" s="2">
        <f t="shared" si="550"/>
        <v>24.916666666666668</v>
      </c>
      <c r="X3943" s="9">
        <f t="shared" si="551"/>
        <v>17.458974358974359</v>
      </c>
      <c r="Y3943" s="9">
        <f t="shared" si="552"/>
        <v>2.7619284970014273E-3</v>
      </c>
      <c r="Z3943" s="10">
        <f t="shared" si="553"/>
        <v>3176941.2371134022</v>
      </c>
      <c r="AA3943" s="10">
        <f t="shared" si="554"/>
        <v>73069.648453608257</v>
      </c>
      <c r="AB3943" s="10">
        <f t="shared" si="555"/>
        <v>4</v>
      </c>
      <c r="AC3943" s="9">
        <f t="shared" si="556"/>
        <v>3081633</v>
      </c>
      <c r="AD3943" s="10">
        <f t="shared" si="557"/>
        <v>1275721.1187708171</v>
      </c>
    </row>
    <row r="3944" spans="1:30" x14ac:dyDescent="0.2">
      <c r="A3944" t="s">
        <v>1243</v>
      </c>
      <c r="B3944" s="1">
        <v>43647</v>
      </c>
      <c r="C3944" t="s">
        <v>524</v>
      </c>
      <c r="D3944" s="2">
        <v>3063</v>
      </c>
      <c r="E3944" s="2">
        <v>3063</v>
      </c>
      <c r="F3944" s="2">
        <v>0</v>
      </c>
      <c r="G3944" s="2">
        <v>0</v>
      </c>
      <c r="H3944" s="2"/>
      <c r="I3944" s="2">
        <v>0</v>
      </c>
      <c r="J3944" s="2">
        <v>0</v>
      </c>
      <c r="K3944" s="2">
        <v>0</v>
      </c>
      <c r="L3944" s="2">
        <v>0</v>
      </c>
      <c r="M3944" s="2">
        <v>1.5315000000000001</v>
      </c>
      <c r="N3944" s="8">
        <f t="shared" si="549"/>
        <v>153150</v>
      </c>
      <c r="O3944" s="2">
        <v>1.5315000000000001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f t="shared" si="550"/>
        <v>24.916666666666668</v>
      </c>
      <c r="X3944" s="9">
        <f t="shared" si="551"/>
        <v>50</v>
      </c>
      <c r="Y3944" s="9">
        <f t="shared" si="552"/>
        <v>1.2424419131025662E-2</v>
      </c>
      <c r="Z3944" s="10">
        <f t="shared" si="553"/>
        <v>4235921.6494845366</v>
      </c>
      <c r="AA3944" s="10">
        <f t="shared" si="554"/>
        <v>97426.197938144338</v>
      </c>
      <c r="AB3944" s="10">
        <f t="shared" si="555"/>
        <v>3</v>
      </c>
      <c r="AC3944" s="9">
        <f t="shared" si="556"/>
        <v>4108844</v>
      </c>
      <c r="AD3944" s="10">
        <f t="shared" si="557"/>
        <v>4871309.8969072169</v>
      </c>
    </row>
    <row r="3945" spans="1:30" x14ac:dyDescent="0.2">
      <c r="A3945" t="s">
        <v>1243</v>
      </c>
      <c r="B3945" s="1">
        <v>43647</v>
      </c>
      <c r="C3945" t="s">
        <v>1463</v>
      </c>
      <c r="D3945" s="2">
        <v>808</v>
      </c>
      <c r="E3945" s="2">
        <v>808</v>
      </c>
      <c r="F3945" s="2">
        <v>0</v>
      </c>
      <c r="G3945" s="2">
        <v>0</v>
      </c>
      <c r="H3945" s="2"/>
      <c r="I3945" s="2">
        <v>0</v>
      </c>
      <c r="J3945" s="2">
        <v>0</v>
      </c>
      <c r="K3945" s="2">
        <v>0</v>
      </c>
      <c r="L3945" s="2">
        <v>0</v>
      </c>
      <c r="M3945" s="2">
        <v>0.40400000000000003</v>
      </c>
      <c r="N3945" s="8">
        <f t="shared" si="549"/>
        <v>40400</v>
      </c>
      <c r="O3945" s="2">
        <v>0.40400000000000003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f t="shared" si="550"/>
        <v>24.916666666666668</v>
      </c>
      <c r="X3945" s="9">
        <f t="shared" si="551"/>
        <v>50</v>
      </c>
      <c r="Y3945" s="9">
        <f t="shared" si="552"/>
        <v>3.2774830747204485E-3</v>
      </c>
      <c r="Z3945" s="10">
        <f t="shared" si="553"/>
        <v>6353882.4742268045</v>
      </c>
      <c r="AA3945" s="10">
        <f t="shared" si="554"/>
        <v>146139.29690721651</v>
      </c>
      <c r="AB3945" s="10">
        <f t="shared" si="555"/>
        <v>2</v>
      </c>
      <c r="AC3945" s="9">
        <f t="shared" si="556"/>
        <v>6163266</v>
      </c>
      <c r="AD3945" s="10">
        <f t="shared" si="557"/>
        <v>7306964.8453608258</v>
      </c>
    </row>
    <row r="3946" spans="1:30" x14ac:dyDescent="0.2">
      <c r="A3946" t="s">
        <v>1243</v>
      </c>
      <c r="B3946" s="1">
        <v>43647</v>
      </c>
      <c r="C3946" t="s">
        <v>205</v>
      </c>
      <c r="D3946" s="2">
        <v>17521</v>
      </c>
      <c r="E3946" s="2">
        <v>0</v>
      </c>
      <c r="F3946" s="2">
        <v>5923</v>
      </c>
      <c r="G3946" s="2">
        <v>5699</v>
      </c>
      <c r="H3946" s="2"/>
      <c r="I3946" s="2">
        <v>0</v>
      </c>
      <c r="J3946" s="2">
        <v>5899</v>
      </c>
      <c r="K3946" s="2">
        <v>0</v>
      </c>
      <c r="L3946" s="2">
        <v>0</v>
      </c>
      <c r="M3946" s="2">
        <v>14.5943</v>
      </c>
      <c r="N3946" s="8">
        <f t="shared" si="549"/>
        <v>1459430</v>
      </c>
      <c r="O3946" s="2">
        <v>0</v>
      </c>
      <c r="P3946" s="2">
        <v>4.1460999999999997</v>
      </c>
      <c r="Q3946" s="2">
        <v>4.84415</v>
      </c>
      <c r="R3946" s="2">
        <v>0</v>
      </c>
      <c r="S3946" s="2">
        <v>0</v>
      </c>
      <c r="T3946" s="2">
        <v>5.60405</v>
      </c>
      <c r="U3946" s="2">
        <v>0</v>
      </c>
      <c r="V3946" s="2">
        <v>0</v>
      </c>
      <c r="W3946" s="2">
        <f t="shared" si="550"/>
        <v>24.916666666666668</v>
      </c>
      <c r="X3946" s="9">
        <f t="shared" si="551"/>
        <v>83.296044746304432</v>
      </c>
      <c r="Y3946" s="9">
        <f t="shared" si="552"/>
        <v>0.11839745355790258</v>
      </c>
      <c r="Z3946" s="10">
        <f t="shared" si="553"/>
        <v>12707764.948453609</v>
      </c>
      <c r="AA3946" s="10">
        <f t="shared" si="554"/>
        <v>292278.59381443303</v>
      </c>
      <c r="AB3946" s="10">
        <f t="shared" si="555"/>
        <v>1</v>
      </c>
      <c r="AC3946" s="9">
        <f t="shared" si="556"/>
        <v>12326532</v>
      </c>
      <c r="AD3946" s="10">
        <f t="shared" si="557"/>
        <v>24345650.828753952</v>
      </c>
    </row>
    <row r="3947" spans="1:30" x14ac:dyDescent="0.2">
      <c r="A3947" t="s">
        <v>1243</v>
      </c>
      <c r="B3947" s="1">
        <v>43647</v>
      </c>
      <c r="C3947" t="s">
        <v>1085</v>
      </c>
      <c r="D3947" s="2">
        <v>11587</v>
      </c>
      <c r="E3947" s="2">
        <v>0</v>
      </c>
      <c r="F3947" s="2">
        <v>0</v>
      </c>
      <c r="G3947" s="2">
        <v>0</v>
      </c>
      <c r="H3947" s="2"/>
      <c r="I3947" s="2">
        <v>5784</v>
      </c>
      <c r="J3947" s="2">
        <v>0</v>
      </c>
      <c r="K3947" s="2">
        <v>0</v>
      </c>
      <c r="L3947" s="2">
        <v>5803</v>
      </c>
      <c r="M3947" s="2">
        <v>4.6319499999999998</v>
      </c>
      <c r="N3947" s="8">
        <f t="shared" si="549"/>
        <v>463195</v>
      </c>
      <c r="O3947" s="2">
        <v>0</v>
      </c>
      <c r="P3947" s="2">
        <v>0</v>
      </c>
      <c r="Q3947" s="2">
        <v>0</v>
      </c>
      <c r="R3947" s="2">
        <v>0</v>
      </c>
      <c r="S3947" s="2">
        <v>3.1812</v>
      </c>
      <c r="T3947" s="2">
        <v>0</v>
      </c>
      <c r="U3947" s="2">
        <v>0</v>
      </c>
      <c r="V3947" s="2">
        <v>1.45075</v>
      </c>
      <c r="W3947" s="2">
        <f t="shared" si="550"/>
        <v>24.916666666666668</v>
      </c>
      <c r="X3947" s="9">
        <f t="shared" si="551"/>
        <v>39.975403469405371</v>
      </c>
      <c r="Y3947" s="9">
        <f t="shared" si="552"/>
        <v>3.757707358403807E-2</v>
      </c>
      <c r="Z3947" s="10">
        <f t="shared" si="553"/>
        <v>12707764.948453609</v>
      </c>
      <c r="AA3947" s="10">
        <f t="shared" si="554"/>
        <v>292278.59381443303</v>
      </c>
      <c r="AB3947" s="10">
        <f t="shared" si="555"/>
        <v>1</v>
      </c>
      <c r="AC3947" s="9">
        <f t="shared" si="556"/>
        <v>12326532</v>
      </c>
      <c r="AD3947" s="10">
        <f t="shared" si="557"/>
        <v>11683954.713202409</v>
      </c>
    </row>
    <row r="3948" spans="1:30" x14ac:dyDescent="0.2">
      <c r="A3948" t="s">
        <v>1243</v>
      </c>
      <c r="B3948" s="1">
        <v>43647</v>
      </c>
      <c r="C3948" t="s">
        <v>207</v>
      </c>
      <c r="D3948" s="2">
        <v>138</v>
      </c>
      <c r="E3948" s="2">
        <v>0</v>
      </c>
      <c r="F3948" s="2">
        <v>0</v>
      </c>
      <c r="G3948" s="2">
        <v>0</v>
      </c>
      <c r="H3948" s="2">
        <v>138</v>
      </c>
      <c r="I3948" s="2">
        <v>0</v>
      </c>
      <c r="J3948" s="2">
        <v>0</v>
      </c>
      <c r="K3948" s="2">
        <v>0</v>
      </c>
      <c r="L3948" s="2">
        <v>0</v>
      </c>
      <c r="M3948" s="2">
        <v>3.4500000000000003E-2</v>
      </c>
      <c r="N3948" s="8">
        <f t="shared" si="549"/>
        <v>3450.0000000000005</v>
      </c>
      <c r="O3948" s="2">
        <v>0</v>
      </c>
      <c r="P3948" s="2">
        <v>0</v>
      </c>
      <c r="Q3948" s="2">
        <v>0</v>
      </c>
      <c r="R3948" s="2">
        <v>3.4500000000000003E-2</v>
      </c>
      <c r="S3948" s="2">
        <v>0</v>
      </c>
      <c r="T3948" s="2">
        <v>0</v>
      </c>
      <c r="U3948" s="2">
        <v>0</v>
      </c>
      <c r="V3948" s="2">
        <v>0</v>
      </c>
      <c r="W3948" s="2">
        <f t="shared" si="550"/>
        <v>24.916666666666668</v>
      </c>
      <c r="X3948" s="9">
        <f t="shared" si="551"/>
        <v>25.000000000000004</v>
      </c>
      <c r="Y3948" s="9">
        <f t="shared" si="552"/>
        <v>2.7988407445013734E-4</v>
      </c>
      <c r="Z3948" s="10">
        <f t="shared" si="553"/>
        <v>6353882.4742268045</v>
      </c>
      <c r="AA3948" s="10">
        <f t="shared" si="554"/>
        <v>146139.29690721651</v>
      </c>
      <c r="AB3948" s="10">
        <f t="shared" si="555"/>
        <v>2</v>
      </c>
      <c r="AC3948" s="9">
        <f t="shared" si="556"/>
        <v>6163266</v>
      </c>
      <c r="AD3948" s="10">
        <f t="shared" si="557"/>
        <v>3653482.4226804134</v>
      </c>
    </row>
    <row r="3949" spans="1:30" x14ac:dyDescent="0.2">
      <c r="A3949" t="s">
        <v>1243</v>
      </c>
      <c r="B3949" s="1">
        <v>43647</v>
      </c>
      <c r="C3949" t="s">
        <v>1464</v>
      </c>
      <c r="D3949" s="2">
        <v>599</v>
      </c>
      <c r="E3949" s="2">
        <v>0</v>
      </c>
      <c r="F3949" s="2">
        <v>0</v>
      </c>
      <c r="G3949" s="2">
        <v>0</v>
      </c>
      <c r="H3949" s="2"/>
      <c r="I3949" s="2">
        <v>0</v>
      </c>
      <c r="J3949" s="2">
        <v>599</v>
      </c>
      <c r="K3949" s="2">
        <v>0</v>
      </c>
      <c r="L3949" s="2">
        <v>0</v>
      </c>
      <c r="M3949" s="2">
        <v>0.26955000000000001</v>
      </c>
      <c r="N3949" s="8">
        <f t="shared" si="549"/>
        <v>26955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0.26955000000000001</v>
      </c>
      <c r="U3949" s="2">
        <v>0</v>
      </c>
      <c r="V3949" s="2">
        <v>0</v>
      </c>
      <c r="W3949" s="2">
        <f t="shared" si="550"/>
        <v>24.916666666666668</v>
      </c>
      <c r="X3949" s="9">
        <f t="shared" si="551"/>
        <v>45</v>
      </c>
      <c r="Y3949" s="9">
        <f t="shared" si="552"/>
        <v>2.1867464425517251E-3</v>
      </c>
      <c r="Z3949" s="10">
        <f t="shared" si="553"/>
        <v>12707764.948453609</v>
      </c>
      <c r="AA3949" s="10">
        <f t="shared" si="554"/>
        <v>292278.59381443303</v>
      </c>
      <c r="AB3949" s="10">
        <f t="shared" si="555"/>
        <v>1</v>
      </c>
      <c r="AC3949" s="9">
        <f t="shared" si="556"/>
        <v>12326532</v>
      </c>
      <c r="AD3949" s="10">
        <f t="shared" si="557"/>
        <v>13152536.721649487</v>
      </c>
    </row>
    <row r="3950" spans="1:30" x14ac:dyDescent="0.2">
      <c r="A3950" t="s">
        <v>1243</v>
      </c>
      <c r="B3950" s="1">
        <v>43647</v>
      </c>
      <c r="C3950" t="s">
        <v>208</v>
      </c>
      <c r="D3950" s="2">
        <v>8</v>
      </c>
      <c r="E3950" s="2">
        <v>0</v>
      </c>
      <c r="F3950" s="2">
        <v>0</v>
      </c>
      <c r="G3950" s="2">
        <v>0</v>
      </c>
      <c r="H3950" s="2"/>
      <c r="I3950" s="2">
        <v>0</v>
      </c>
      <c r="J3950" s="2">
        <v>0</v>
      </c>
      <c r="K3950" s="2">
        <v>0</v>
      </c>
      <c r="L3950" s="2">
        <v>0</v>
      </c>
      <c r="M3950" s="2">
        <v>1.1999999999999999E-3</v>
      </c>
      <c r="N3950" s="8">
        <f t="shared" si="549"/>
        <v>119.99999999999999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s="2">
        <v>0</v>
      </c>
      <c r="V3950" s="2">
        <v>0</v>
      </c>
      <c r="W3950" s="2">
        <f t="shared" si="550"/>
        <v>24.916666666666668</v>
      </c>
      <c r="X3950" s="9">
        <f t="shared" si="551"/>
        <v>14.999999999999998</v>
      </c>
      <c r="Y3950" s="9">
        <f t="shared" si="552"/>
        <v>9.735098241743905E-6</v>
      </c>
      <c r="Z3950" s="10">
        <f t="shared" si="553"/>
        <v>1588470.6185567011</v>
      </c>
      <c r="AA3950" s="10">
        <f t="shared" si="554"/>
        <v>36534.824226804129</v>
      </c>
      <c r="AB3950" s="10">
        <f t="shared" si="555"/>
        <v>8</v>
      </c>
      <c r="AC3950" s="9">
        <f t="shared" si="556"/>
        <v>1540816.5</v>
      </c>
      <c r="AD3950" s="10">
        <f t="shared" si="557"/>
        <v>548022.36340206186</v>
      </c>
    </row>
    <row r="3951" spans="1:30" x14ac:dyDescent="0.2">
      <c r="A3951" t="s">
        <v>1243</v>
      </c>
      <c r="B3951" s="1">
        <v>43647</v>
      </c>
      <c r="C3951" t="s">
        <v>209</v>
      </c>
      <c r="D3951" s="2">
        <v>1643</v>
      </c>
      <c r="E3951" s="2">
        <v>0</v>
      </c>
      <c r="F3951" s="2">
        <v>0</v>
      </c>
      <c r="G3951" s="2">
        <v>0</v>
      </c>
      <c r="H3951" s="2"/>
      <c r="I3951" s="2">
        <v>0</v>
      </c>
      <c r="J3951" s="2">
        <v>0</v>
      </c>
      <c r="K3951" s="2">
        <v>1643</v>
      </c>
      <c r="L3951" s="2">
        <v>0</v>
      </c>
      <c r="M3951" s="2">
        <v>0.3286</v>
      </c>
      <c r="N3951" s="8">
        <f t="shared" si="549"/>
        <v>32860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0.3286</v>
      </c>
      <c r="V3951" s="2">
        <v>0</v>
      </c>
      <c r="W3951" s="2">
        <f t="shared" si="550"/>
        <v>24.916666666666668</v>
      </c>
      <c r="X3951" s="9">
        <f t="shared" si="551"/>
        <v>20</v>
      </c>
      <c r="Y3951" s="9">
        <f t="shared" si="552"/>
        <v>2.6657944018642064E-3</v>
      </c>
      <c r="Z3951" s="10">
        <f t="shared" si="553"/>
        <v>977520.38065027772</v>
      </c>
      <c r="AA3951" s="10">
        <f t="shared" si="554"/>
        <v>22482.968754956386</v>
      </c>
      <c r="AB3951" s="10">
        <f t="shared" si="555"/>
        <v>13</v>
      </c>
      <c r="AC3951" s="9">
        <f t="shared" si="556"/>
        <v>948194.76923076925</v>
      </c>
      <c r="AD3951" s="10">
        <f t="shared" si="557"/>
        <v>449659.3750991277</v>
      </c>
    </row>
    <row r="3952" spans="1:30" x14ac:dyDescent="0.2">
      <c r="A3952" t="s">
        <v>1243</v>
      </c>
      <c r="B3952" s="1">
        <v>43647</v>
      </c>
      <c r="C3952" t="s">
        <v>528</v>
      </c>
      <c r="D3952" s="2">
        <v>282</v>
      </c>
      <c r="E3952" s="2">
        <v>0</v>
      </c>
      <c r="F3952" s="2">
        <v>0</v>
      </c>
      <c r="G3952" s="2">
        <v>0</v>
      </c>
      <c r="H3952" s="2"/>
      <c r="I3952" s="2">
        <v>0</v>
      </c>
      <c r="J3952" s="2">
        <v>282</v>
      </c>
      <c r="K3952" s="2">
        <v>0</v>
      </c>
      <c r="L3952" s="2">
        <v>0</v>
      </c>
      <c r="M3952" s="2">
        <v>0.12690000000000001</v>
      </c>
      <c r="N3952" s="8">
        <f t="shared" si="549"/>
        <v>12690.000000000002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0.12690000000000001</v>
      </c>
      <c r="U3952" s="2">
        <v>0</v>
      </c>
      <c r="V3952" s="2">
        <v>0</v>
      </c>
      <c r="W3952" s="2">
        <f t="shared" si="550"/>
        <v>24.916666666666668</v>
      </c>
      <c r="X3952" s="9">
        <f t="shared" si="551"/>
        <v>45.000000000000007</v>
      </c>
      <c r="Y3952" s="9">
        <f t="shared" si="552"/>
        <v>1.0294866390644182E-3</v>
      </c>
      <c r="Z3952" s="10">
        <f t="shared" si="553"/>
        <v>12707764.948453609</v>
      </c>
      <c r="AA3952" s="10">
        <f t="shared" si="554"/>
        <v>292278.59381443303</v>
      </c>
      <c r="AB3952" s="10">
        <f t="shared" si="555"/>
        <v>1</v>
      </c>
      <c r="AC3952" s="9">
        <f t="shared" si="556"/>
        <v>12326532</v>
      </c>
      <c r="AD3952" s="10">
        <f t="shared" si="557"/>
        <v>13152536.721649488</v>
      </c>
    </row>
    <row r="3953" spans="1:30" x14ac:dyDescent="0.2">
      <c r="A3953" t="s">
        <v>1243</v>
      </c>
      <c r="B3953" s="1">
        <v>43647</v>
      </c>
      <c r="C3953" t="s">
        <v>1465</v>
      </c>
      <c r="D3953" s="2">
        <v>57</v>
      </c>
      <c r="E3953" s="2">
        <v>0</v>
      </c>
      <c r="F3953" s="2">
        <v>0</v>
      </c>
      <c r="G3953" s="2">
        <v>0</v>
      </c>
      <c r="H3953" s="2"/>
      <c r="I3953" s="2">
        <v>0</v>
      </c>
      <c r="J3953" s="2">
        <v>0</v>
      </c>
      <c r="K3953" s="2">
        <v>57</v>
      </c>
      <c r="L3953" s="2">
        <v>0</v>
      </c>
      <c r="M3953" s="2">
        <v>1.14E-2</v>
      </c>
      <c r="N3953" s="8">
        <f t="shared" si="549"/>
        <v>1140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1.14E-2</v>
      </c>
      <c r="V3953" s="2">
        <v>0</v>
      </c>
      <c r="W3953" s="2">
        <f t="shared" si="550"/>
        <v>24.916666666666668</v>
      </c>
      <c r="X3953" s="9">
        <f t="shared" si="551"/>
        <v>20</v>
      </c>
      <c r="Y3953" s="9">
        <f t="shared" si="552"/>
        <v>9.2483433296567112E-5</v>
      </c>
      <c r="Z3953" s="10">
        <f t="shared" si="553"/>
        <v>4235921.6494845366</v>
      </c>
      <c r="AA3953" s="10">
        <f t="shared" si="554"/>
        <v>97426.197938144338</v>
      </c>
      <c r="AB3953" s="10">
        <f t="shared" si="555"/>
        <v>3</v>
      </c>
      <c r="AC3953" s="9">
        <f t="shared" si="556"/>
        <v>4108844</v>
      </c>
      <c r="AD3953" s="10">
        <f t="shared" si="557"/>
        <v>1948523.9587628867</v>
      </c>
    </row>
    <row r="3954" spans="1:30" x14ac:dyDescent="0.2">
      <c r="A3954" t="s">
        <v>1243</v>
      </c>
      <c r="B3954" s="1">
        <v>43647</v>
      </c>
      <c r="C3954" t="s">
        <v>1466</v>
      </c>
      <c r="D3954" s="2">
        <v>1920</v>
      </c>
      <c r="E3954" s="2">
        <v>0</v>
      </c>
      <c r="F3954" s="2">
        <v>0</v>
      </c>
      <c r="G3954" s="2">
        <v>0</v>
      </c>
      <c r="H3954" s="2"/>
      <c r="I3954" s="2">
        <v>0</v>
      </c>
      <c r="J3954" s="2">
        <v>0</v>
      </c>
      <c r="K3954" s="2">
        <v>1920</v>
      </c>
      <c r="L3954" s="2">
        <v>0</v>
      </c>
      <c r="M3954" s="2">
        <v>0.38400000000000001</v>
      </c>
      <c r="N3954" s="8">
        <f t="shared" si="549"/>
        <v>38400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0.38400000000000001</v>
      </c>
      <c r="V3954" s="2">
        <v>0</v>
      </c>
      <c r="W3954" s="2">
        <f t="shared" si="550"/>
        <v>24.916666666666668</v>
      </c>
      <c r="X3954" s="9">
        <f t="shared" si="551"/>
        <v>20</v>
      </c>
      <c r="Y3954" s="9">
        <f t="shared" si="552"/>
        <v>3.1152314373580499E-3</v>
      </c>
      <c r="Z3954" s="10">
        <f t="shared" si="553"/>
        <v>12707764.948453609</v>
      </c>
      <c r="AA3954" s="10">
        <f t="shared" si="554"/>
        <v>292278.59381443303</v>
      </c>
      <c r="AB3954" s="10">
        <f t="shared" si="555"/>
        <v>1</v>
      </c>
      <c r="AC3954" s="9">
        <f t="shared" si="556"/>
        <v>12326532</v>
      </c>
      <c r="AD3954" s="10">
        <f t="shared" si="557"/>
        <v>5845571.8762886608</v>
      </c>
    </row>
    <row r="3955" spans="1:30" x14ac:dyDescent="0.2">
      <c r="A3955" t="s">
        <v>1243</v>
      </c>
      <c r="B3955" s="1">
        <v>43647</v>
      </c>
      <c r="C3955" t="s">
        <v>1467</v>
      </c>
      <c r="D3955" s="2">
        <v>30</v>
      </c>
      <c r="E3955" s="2">
        <v>0</v>
      </c>
      <c r="F3955" s="2">
        <v>0</v>
      </c>
      <c r="G3955" s="2">
        <v>0</v>
      </c>
      <c r="H3955" s="2"/>
      <c r="I3955" s="2">
        <v>0</v>
      </c>
      <c r="J3955" s="2">
        <v>0</v>
      </c>
      <c r="K3955" s="2">
        <v>0</v>
      </c>
      <c r="L3955" s="2">
        <v>30</v>
      </c>
      <c r="M3955" s="2">
        <v>7.4999999999999997E-3</v>
      </c>
      <c r="N3955" s="8">
        <f t="shared" si="549"/>
        <v>750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7.4999999999999997E-3</v>
      </c>
      <c r="W3955" s="2">
        <f t="shared" si="550"/>
        <v>24.916666666666668</v>
      </c>
      <c r="X3955" s="9">
        <f t="shared" si="551"/>
        <v>25</v>
      </c>
      <c r="Y3955" s="9">
        <f t="shared" si="552"/>
        <v>6.0844364010899415E-5</v>
      </c>
      <c r="Z3955" s="10">
        <f t="shared" si="553"/>
        <v>6353882.4742268045</v>
      </c>
      <c r="AA3955" s="10">
        <f t="shared" si="554"/>
        <v>146139.29690721651</v>
      </c>
      <c r="AB3955" s="10">
        <f t="shared" si="555"/>
        <v>2</v>
      </c>
      <c r="AC3955" s="9">
        <f t="shared" si="556"/>
        <v>6163266</v>
      </c>
      <c r="AD3955" s="10">
        <f t="shared" si="557"/>
        <v>3653482.4226804129</v>
      </c>
    </row>
    <row r="3956" spans="1:30" x14ac:dyDescent="0.2">
      <c r="A3956" t="s">
        <v>1243</v>
      </c>
      <c r="B3956" s="1">
        <v>43647</v>
      </c>
      <c r="C3956" t="s">
        <v>1406</v>
      </c>
      <c r="D3956" s="2">
        <v>12057</v>
      </c>
      <c r="E3956" s="2">
        <v>0</v>
      </c>
      <c r="F3956" s="2">
        <v>0</v>
      </c>
      <c r="G3956" s="2">
        <v>0</v>
      </c>
      <c r="H3956" s="2"/>
      <c r="I3956" s="2">
        <v>0</v>
      </c>
      <c r="J3956" s="2">
        <v>5081</v>
      </c>
      <c r="K3956" s="2">
        <v>0</v>
      </c>
      <c r="L3956" s="2">
        <v>6976</v>
      </c>
      <c r="M3956" s="2">
        <v>4.0304500000000001</v>
      </c>
      <c r="N3956" s="8">
        <f t="shared" si="549"/>
        <v>403045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2.2864499999999999</v>
      </c>
      <c r="U3956" s="2">
        <v>0</v>
      </c>
      <c r="V3956" s="2">
        <v>1.744</v>
      </c>
      <c r="W3956" s="2">
        <f t="shared" si="550"/>
        <v>24.916666666666668</v>
      </c>
      <c r="X3956" s="9">
        <f t="shared" si="551"/>
        <v>33.428298913494238</v>
      </c>
      <c r="Y3956" s="9">
        <f t="shared" si="552"/>
        <v>3.2697355590363943E-2</v>
      </c>
      <c r="Z3956" s="10">
        <f t="shared" si="553"/>
        <v>12707764.948453609</v>
      </c>
      <c r="AA3956" s="10">
        <f t="shared" si="554"/>
        <v>292278.59381443303</v>
      </c>
      <c r="AB3956" s="10">
        <f t="shared" si="555"/>
        <v>1</v>
      </c>
      <c r="AC3956" s="9">
        <f t="shared" si="556"/>
        <v>12326532</v>
      </c>
      <c r="AD3956" s="10">
        <f t="shared" si="557"/>
        <v>9770376.2000446357</v>
      </c>
    </row>
    <row r="3957" spans="1:30" x14ac:dyDescent="0.2">
      <c r="A3957" t="s">
        <v>1243</v>
      </c>
      <c r="B3957" s="1">
        <v>43647</v>
      </c>
      <c r="C3957" t="s">
        <v>997</v>
      </c>
      <c r="D3957" s="2">
        <v>4497</v>
      </c>
      <c r="E3957" s="2">
        <v>0</v>
      </c>
      <c r="F3957" s="2">
        <v>1415</v>
      </c>
      <c r="G3957" s="2">
        <v>1647</v>
      </c>
      <c r="H3957" s="2"/>
      <c r="I3957" s="2">
        <v>0</v>
      </c>
      <c r="J3957" s="2">
        <v>0</v>
      </c>
      <c r="K3957" s="2">
        <v>1435</v>
      </c>
      <c r="L3957" s="2">
        <v>0</v>
      </c>
      <c r="M3957" s="2">
        <v>1.6416999999999999</v>
      </c>
      <c r="N3957" s="8">
        <f t="shared" si="549"/>
        <v>164170</v>
      </c>
      <c r="O3957" s="2">
        <v>0</v>
      </c>
      <c r="P3957" s="2">
        <v>0.77825</v>
      </c>
      <c r="Q3957" s="2">
        <v>0.57645000000000002</v>
      </c>
      <c r="R3957" s="2">
        <v>0</v>
      </c>
      <c r="S3957" s="2">
        <v>0</v>
      </c>
      <c r="T3957" s="2">
        <v>0</v>
      </c>
      <c r="U3957" s="2">
        <v>0.28699999999999998</v>
      </c>
      <c r="V3957" s="2">
        <v>0</v>
      </c>
      <c r="W3957" s="2">
        <f t="shared" si="550"/>
        <v>24.916666666666668</v>
      </c>
      <c r="X3957" s="9">
        <f t="shared" si="551"/>
        <v>36.506559928841448</v>
      </c>
      <c r="Y3957" s="9">
        <f t="shared" si="552"/>
        <v>1.3318425652892476E-2</v>
      </c>
      <c r="Z3957" s="10">
        <f t="shared" si="553"/>
        <v>6353882.4742268045</v>
      </c>
      <c r="AA3957" s="10">
        <f t="shared" si="554"/>
        <v>146139.29690721651</v>
      </c>
      <c r="AB3957" s="10">
        <f t="shared" si="555"/>
        <v>2</v>
      </c>
      <c r="AC3957" s="9">
        <f t="shared" si="556"/>
        <v>6163266</v>
      </c>
      <c r="AD3957" s="10">
        <f t="shared" si="557"/>
        <v>5335043.0005020536</v>
      </c>
    </row>
    <row r="3958" spans="1:30" x14ac:dyDescent="0.2">
      <c r="A3958" t="s">
        <v>1243</v>
      </c>
      <c r="B3958" s="1">
        <v>43647</v>
      </c>
      <c r="C3958" t="s">
        <v>1087</v>
      </c>
      <c r="D3958" s="2">
        <v>2817</v>
      </c>
      <c r="E3958" s="2">
        <v>0</v>
      </c>
      <c r="F3958" s="2">
        <v>0</v>
      </c>
      <c r="G3958" s="2">
        <v>0</v>
      </c>
      <c r="H3958" s="2"/>
      <c r="I3958" s="2">
        <v>0</v>
      </c>
      <c r="J3958" s="2">
        <v>0</v>
      </c>
      <c r="K3958" s="2">
        <v>2817</v>
      </c>
      <c r="L3958" s="2">
        <v>0</v>
      </c>
      <c r="M3958" s="2">
        <v>0.56340000000000001</v>
      </c>
      <c r="N3958" s="8">
        <f t="shared" si="549"/>
        <v>56340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s="2">
        <v>0.56340000000000001</v>
      </c>
      <c r="V3958" s="2">
        <v>0</v>
      </c>
      <c r="W3958" s="2">
        <f t="shared" si="550"/>
        <v>24.916666666666668</v>
      </c>
      <c r="X3958" s="9">
        <f t="shared" si="551"/>
        <v>20</v>
      </c>
      <c r="Y3958" s="9">
        <f t="shared" si="552"/>
        <v>4.5706286244987645E-3</v>
      </c>
      <c r="Z3958" s="10">
        <f t="shared" si="553"/>
        <v>4235921.6494845366</v>
      </c>
      <c r="AA3958" s="10">
        <f t="shared" si="554"/>
        <v>97426.197938144338</v>
      </c>
      <c r="AB3958" s="10">
        <f t="shared" si="555"/>
        <v>3</v>
      </c>
      <c r="AC3958" s="9">
        <f t="shared" si="556"/>
        <v>4108844</v>
      </c>
      <c r="AD3958" s="10">
        <f t="shared" si="557"/>
        <v>1948523.9587628867</v>
      </c>
    </row>
    <row r="3959" spans="1:30" x14ac:dyDescent="0.2">
      <c r="A3959" t="s">
        <v>1243</v>
      </c>
      <c r="B3959" s="1">
        <v>43647</v>
      </c>
      <c r="C3959" t="s">
        <v>1407</v>
      </c>
      <c r="D3959" s="2">
        <v>166733</v>
      </c>
      <c r="E3959" s="2">
        <v>38573</v>
      </c>
      <c r="F3959" s="2">
        <v>38467</v>
      </c>
      <c r="G3959" s="2">
        <v>0</v>
      </c>
      <c r="H3959" s="2"/>
      <c r="I3959" s="2">
        <v>39868</v>
      </c>
      <c r="J3959" s="2">
        <v>27363</v>
      </c>
      <c r="K3959" s="2">
        <v>3051</v>
      </c>
      <c r="L3959" s="2">
        <v>0</v>
      </c>
      <c r="M3959" s="2">
        <v>67.577165000000008</v>
      </c>
      <c r="N3959" s="8">
        <f t="shared" si="549"/>
        <v>6757716.5000000009</v>
      </c>
      <c r="O3959" s="2">
        <v>19.241949999999999</v>
      </c>
      <c r="P3959" s="2">
        <v>15.653649999999999</v>
      </c>
      <c r="Q3959" s="2">
        <v>0</v>
      </c>
      <c r="R3959" s="2">
        <v>0</v>
      </c>
      <c r="S3959" s="2">
        <v>15.187885</v>
      </c>
      <c r="T3959" s="2">
        <v>9.9929500000000022</v>
      </c>
      <c r="U3959" s="2">
        <v>0.61019999999999996</v>
      </c>
      <c r="V3959" s="2">
        <v>0</v>
      </c>
      <c r="W3959" s="2">
        <f t="shared" si="550"/>
        <v>24.916666666666668</v>
      </c>
      <c r="X3959" s="9">
        <f t="shared" si="551"/>
        <v>40.53016799313874</v>
      </c>
      <c r="Y3959" s="9">
        <f t="shared" si="552"/>
        <v>0.5482252834779483</v>
      </c>
      <c r="Z3959" s="10">
        <f t="shared" si="553"/>
        <v>6353882.4742268045</v>
      </c>
      <c r="AA3959" s="10">
        <f t="shared" si="554"/>
        <v>146139.29690721651</v>
      </c>
      <c r="AB3959" s="10">
        <f t="shared" si="555"/>
        <v>2</v>
      </c>
      <c r="AC3959" s="9">
        <f t="shared" si="556"/>
        <v>6163266</v>
      </c>
      <c r="AD3959" s="10">
        <f t="shared" si="557"/>
        <v>5923050.254048666</v>
      </c>
    </row>
    <row r="3960" spans="1:30" x14ac:dyDescent="0.2">
      <c r="A3960" t="s">
        <v>1243</v>
      </c>
      <c r="B3960" s="1">
        <v>43647</v>
      </c>
      <c r="C3960" t="s">
        <v>212</v>
      </c>
      <c r="D3960" s="2">
        <v>34932</v>
      </c>
      <c r="E3960" s="2">
        <v>5443</v>
      </c>
      <c r="F3960" s="2">
        <v>5066</v>
      </c>
      <c r="G3960" s="2">
        <v>3340</v>
      </c>
      <c r="H3960" s="2">
        <v>4240</v>
      </c>
      <c r="I3960" s="2">
        <v>6596</v>
      </c>
      <c r="J3960" s="2">
        <v>7424</v>
      </c>
      <c r="K3960" s="2">
        <v>716</v>
      </c>
      <c r="L3960" s="2">
        <v>0</v>
      </c>
      <c r="M3960" s="2">
        <v>12.132684999999995</v>
      </c>
      <c r="N3960" s="8">
        <f t="shared" si="549"/>
        <v>1213268.4999999995</v>
      </c>
      <c r="O3960" s="2">
        <v>2.9077999999999999</v>
      </c>
      <c r="P3960" s="2">
        <v>1.36775</v>
      </c>
      <c r="Q3960" s="2">
        <v>1.1128099999999999</v>
      </c>
      <c r="R3960" s="2">
        <v>1.6602249999999998</v>
      </c>
      <c r="S3960" s="2">
        <v>1.6233</v>
      </c>
      <c r="T3960" s="2">
        <v>2.4479500000000001</v>
      </c>
      <c r="U3960" s="2">
        <v>0.14319999999999999</v>
      </c>
      <c r="V3960" s="2">
        <v>0</v>
      </c>
      <c r="W3960" s="2">
        <f t="shared" si="550"/>
        <v>24.916666666666668</v>
      </c>
      <c r="X3960" s="9">
        <f t="shared" si="551"/>
        <v>34.732294171533255</v>
      </c>
      <c r="Y3960" s="9">
        <f t="shared" si="552"/>
        <v>9.8427400342610522E-2</v>
      </c>
      <c r="Z3960" s="10">
        <f t="shared" si="553"/>
        <v>2117960.8247422683</v>
      </c>
      <c r="AA3960" s="10">
        <f t="shared" si="554"/>
        <v>48713.098969072169</v>
      </c>
      <c r="AB3960" s="10">
        <f t="shared" si="555"/>
        <v>6</v>
      </c>
      <c r="AC3960" s="9">
        <f t="shared" si="556"/>
        <v>2054422</v>
      </c>
      <c r="AD3960" s="10">
        <f t="shared" si="557"/>
        <v>1691917.6834008279</v>
      </c>
    </row>
    <row r="3961" spans="1:30" x14ac:dyDescent="0.2">
      <c r="A3961" t="s">
        <v>1243</v>
      </c>
      <c r="B3961" s="1">
        <v>43647</v>
      </c>
      <c r="C3961" t="s">
        <v>213</v>
      </c>
      <c r="D3961" s="2">
        <v>80389</v>
      </c>
      <c r="E3961" s="2">
        <v>20866</v>
      </c>
      <c r="F3961" s="2">
        <v>26769</v>
      </c>
      <c r="G3961" s="2">
        <v>17343</v>
      </c>
      <c r="H3961" s="2">
        <v>1358</v>
      </c>
      <c r="I3961" s="2">
        <v>5333</v>
      </c>
      <c r="J3961" s="2">
        <v>2107</v>
      </c>
      <c r="K3961" s="2">
        <v>1326</v>
      </c>
      <c r="L3961" s="2">
        <v>0</v>
      </c>
      <c r="M3961" s="2">
        <v>28.347945000000006</v>
      </c>
      <c r="N3961" s="8">
        <f t="shared" si="549"/>
        <v>2834794.5000000005</v>
      </c>
      <c r="O3961" s="2">
        <v>10.3705</v>
      </c>
      <c r="P3961" s="2">
        <v>7.5657000000000014</v>
      </c>
      <c r="Q3961" s="2">
        <v>4.6066950000000002</v>
      </c>
      <c r="R3961" s="2">
        <v>0.50924999999999998</v>
      </c>
      <c r="S3961" s="2">
        <v>2.27745</v>
      </c>
      <c r="T3961" s="2">
        <v>0.82979999999999998</v>
      </c>
      <c r="U3961" s="2">
        <v>0.26519999999999999</v>
      </c>
      <c r="V3961" s="2">
        <v>0</v>
      </c>
      <c r="W3961" s="2">
        <f t="shared" si="550"/>
        <v>24.916666666666668</v>
      </c>
      <c r="X3961" s="9">
        <f t="shared" si="551"/>
        <v>35.263462662802134</v>
      </c>
      <c r="Y3961" s="9">
        <f t="shared" si="552"/>
        <v>0.22997502460546085</v>
      </c>
      <c r="Z3961" s="10">
        <f t="shared" si="553"/>
        <v>794235.30927835056</v>
      </c>
      <c r="AA3961" s="10">
        <f t="shared" si="554"/>
        <v>18267.412113402064</v>
      </c>
      <c r="AB3961" s="10">
        <f t="shared" si="555"/>
        <v>16</v>
      </c>
      <c r="AC3961" s="9">
        <f t="shared" si="556"/>
        <v>770408.25</v>
      </c>
      <c r="AD3961" s="10">
        <f t="shared" si="557"/>
        <v>644172.20500697312</v>
      </c>
    </row>
    <row r="3962" spans="1:30" x14ac:dyDescent="0.2">
      <c r="A3962" t="s">
        <v>1243</v>
      </c>
      <c r="B3962" s="1">
        <v>43647</v>
      </c>
      <c r="C3962" t="s">
        <v>1290</v>
      </c>
      <c r="D3962" s="2">
        <v>1090</v>
      </c>
      <c r="E3962" s="2">
        <v>1090</v>
      </c>
      <c r="F3962" s="2">
        <v>0</v>
      </c>
      <c r="G3962" s="2">
        <v>0</v>
      </c>
      <c r="H3962" s="2"/>
      <c r="I3962" s="2">
        <v>0</v>
      </c>
      <c r="J3962" s="2">
        <v>0</v>
      </c>
      <c r="K3962" s="2">
        <v>0</v>
      </c>
      <c r="L3962" s="2">
        <v>0</v>
      </c>
      <c r="M3962" s="2">
        <v>0.92649999999999999</v>
      </c>
      <c r="N3962" s="8">
        <f t="shared" si="549"/>
        <v>92650</v>
      </c>
      <c r="O3962" s="2">
        <v>0.92649999999999999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f t="shared" si="550"/>
        <v>24.916666666666668</v>
      </c>
      <c r="X3962" s="9">
        <f t="shared" si="551"/>
        <v>85</v>
      </c>
      <c r="Y3962" s="9">
        <f t="shared" si="552"/>
        <v>7.5163071008131077E-3</v>
      </c>
      <c r="Z3962" s="10">
        <f t="shared" si="553"/>
        <v>12707764.948453609</v>
      </c>
      <c r="AA3962" s="10">
        <f t="shared" si="554"/>
        <v>292278.59381443303</v>
      </c>
      <c r="AB3962" s="10">
        <f t="shared" si="555"/>
        <v>1</v>
      </c>
      <c r="AC3962" s="9">
        <f t="shared" si="556"/>
        <v>12326532</v>
      </c>
      <c r="AD3962" s="10">
        <f t="shared" si="557"/>
        <v>24843680.474226806</v>
      </c>
    </row>
    <row r="3963" spans="1:30" x14ac:dyDescent="0.2">
      <c r="A3963" t="s">
        <v>1243</v>
      </c>
      <c r="B3963" s="1">
        <v>43647</v>
      </c>
      <c r="C3963" t="s">
        <v>1352</v>
      </c>
      <c r="D3963" s="2">
        <v>2129</v>
      </c>
      <c r="E3963" s="2">
        <v>2129</v>
      </c>
      <c r="F3963" s="2">
        <v>0</v>
      </c>
      <c r="G3963" s="2">
        <v>0</v>
      </c>
      <c r="H3963" s="2"/>
      <c r="I3963" s="2">
        <v>0</v>
      </c>
      <c r="J3963" s="2">
        <v>0</v>
      </c>
      <c r="K3963" s="2">
        <v>0</v>
      </c>
      <c r="L3963" s="2">
        <v>0</v>
      </c>
      <c r="M3963" s="2">
        <v>0.95799999999999996</v>
      </c>
      <c r="N3963" s="8">
        <f t="shared" si="549"/>
        <v>95800</v>
      </c>
      <c r="O3963" s="2">
        <v>0.95799999999999996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f t="shared" si="550"/>
        <v>24.916666666666668</v>
      </c>
      <c r="X3963" s="9">
        <f t="shared" si="551"/>
        <v>44.997651479567871</v>
      </c>
      <c r="Y3963" s="9">
        <f t="shared" si="552"/>
        <v>7.7718534296588853E-3</v>
      </c>
      <c r="Z3963" s="10">
        <f t="shared" si="553"/>
        <v>3176941.2371134022</v>
      </c>
      <c r="AA3963" s="10">
        <f t="shared" si="554"/>
        <v>73069.648453608257</v>
      </c>
      <c r="AB3963" s="10">
        <f t="shared" si="555"/>
        <v>4</v>
      </c>
      <c r="AC3963" s="9">
        <f t="shared" si="556"/>
        <v>3081633</v>
      </c>
      <c r="AD3963" s="10">
        <f t="shared" si="557"/>
        <v>3287962.5748500098</v>
      </c>
    </row>
    <row r="3964" spans="1:30" x14ac:dyDescent="0.2">
      <c r="A3964" t="s">
        <v>1243</v>
      </c>
      <c r="B3964" s="1">
        <v>43647</v>
      </c>
      <c r="C3964" t="s">
        <v>1468</v>
      </c>
      <c r="D3964" s="2">
        <v>2602</v>
      </c>
      <c r="E3964" s="2">
        <v>0</v>
      </c>
      <c r="F3964" s="2">
        <v>0</v>
      </c>
      <c r="G3964" s="2">
        <v>2602</v>
      </c>
      <c r="H3964" s="2"/>
      <c r="I3964" s="2">
        <v>0</v>
      </c>
      <c r="J3964" s="2">
        <v>0</v>
      </c>
      <c r="K3964" s="2">
        <v>0</v>
      </c>
      <c r="L3964" s="2">
        <v>0</v>
      </c>
      <c r="M3964" s="2">
        <v>0.91069999999999995</v>
      </c>
      <c r="N3964" s="8">
        <f t="shared" si="549"/>
        <v>91070</v>
      </c>
      <c r="O3964" s="2">
        <v>0</v>
      </c>
      <c r="P3964" s="2">
        <v>0</v>
      </c>
      <c r="Q3964" s="2">
        <v>0.91069999999999995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f t="shared" si="550"/>
        <v>24.916666666666668</v>
      </c>
      <c r="X3964" s="9">
        <f t="shared" si="551"/>
        <v>35</v>
      </c>
      <c r="Y3964" s="9">
        <f t="shared" si="552"/>
        <v>7.3881283072968129E-3</v>
      </c>
      <c r="Z3964" s="10">
        <f t="shared" si="553"/>
        <v>1588470.6185567011</v>
      </c>
      <c r="AA3964" s="10">
        <f t="shared" si="554"/>
        <v>36534.824226804129</v>
      </c>
      <c r="AB3964" s="10">
        <f t="shared" si="555"/>
        <v>8</v>
      </c>
      <c r="AC3964" s="9">
        <f t="shared" si="556"/>
        <v>1540816.5</v>
      </c>
      <c r="AD3964" s="10">
        <f t="shared" si="557"/>
        <v>1278718.8479381446</v>
      </c>
    </row>
    <row r="3965" spans="1:30" x14ac:dyDescent="0.2">
      <c r="A3965" t="s">
        <v>1243</v>
      </c>
      <c r="B3965" s="1">
        <v>43647</v>
      </c>
      <c r="C3965" t="s">
        <v>1156</v>
      </c>
      <c r="D3965" s="2">
        <v>54992</v>
      </c>
      <c r="E3965" s="2">
        <v>54992</v>
      </c>
      <c r="F3965" s="2">
        <v>0</v>
      </c>
      <c r="G3965" s="2">
        <v>0</v>
      </c>
      <c r="H3965" s="2"/>
      <c r="I3965" s="2">
        <v>0</v>
      </c>
      <c r="J3965" s="2">
        <v>0</v>
      </c>
      <c r="K3965" s="2">
        <v>0</v>
      </c>
      <c r="L3965" s="2">
        <v>0</v>
      </c>
      <c r="M3965" s="2">
        <v>26.309899999999995</v>
      </c>
      <c r="N3965" s="8">
        <f t="shared" si="549"/>
        <v>2630989.9999999995</v>
      </c>
      <c r="O3965" s="2">
        <v>26.309899999999995</v>
      </c>
      <c r="P3965" s="2">
        <v>0</v>
      </c>
      <c r="Q3965" s="2">
        <v>0</v>
      </c>
      <c r="R3965" s="2">
        <v>0</v>
      </c>
      <c r="S3965" s="2">
        <v>0</v>
      </c>
      <c r="T3965" s="2">
        <v>0</v>
      </c>
      <c r="U3965" s="2">
        <v>0</v>
      </c>
      <c r="V3965" s="2">
        <v>0</v>
      </c>
      <c r="W3965" s="2">
        <f t="shared" si="550"/>
        <v>24.916666666666668</v>
      </c>
      <c r="X3965" s="9">
        <f t="shared" si="551"/>
        <v>47.843140820482972</v>
      </c>
      <c r="Y3965" s="9">
        <f t="shared" si="552"/>
        <v>0.2134412176920483</v>
      </c>
      <c r="Z3965" s="10">
        <f t="shared" si="553"/>
        <v>12707764.948453609</v>
      </c>
      <c r="AA3965" s="10">
        <f t="shared" si="554"/>
        <v>292278.59381443303</v>
      </c>
      <c r="AB3965" s="10">
        <f t="shared" si="555"/>
        <v>1</v>
      </c>
      <c r="AC3965" s="9">
        <f t="shared" si="556"/>
        <v>12326532</v>
      </c>
      <c r="AD3965" s="10">
        <f t="shared" si="557"/>
        <v>13983525.922676662</v>
      </c>
    </row>
    <row r="3966" spans="1:30" x14ac:dyDescent="0.2">
      <c r="A3966" t="s">
        <v>1243</v>
      </c>
      <c r="B3966" s="1">
        <v>43647</v>
      </c>
      <c r="C3966" t="s">
        <v>1408</v>
      </c>
      <c r="D3966" s="2">
        <v>1584</v>
      </c>
      <c r="E3966" s="2">
        <v>0</v>
      </c>
      <c r="F3966" s="2">
        <v>0</v>
      </c>
      <c r="G3966" s="2">
        <v>0</v>
      </c>
      <c r="H3966" s="2"/>
      <c r="I3966" s="2">
        <v>0</v>
      </c>
      <c r="J3966" s="2">
        <v>0</v>
      </c>
      <c r="K3966" s="2">
        <v>1584</v>
      </c>
      <c r="L3966" s="2">
        <v>0</v>
      </c>
      <c r="M3966" s="2">
        <v>0.31680000000000003</v>
      </c>
      <c r="N3966" s="8">
        <f t="shared" si="549"/>
        <v>31680.000000000004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s="2">
        <v>0.31680000000000003</v>
      </c>
      <c r="V3966" s="2">
        <v>0</v>
      </c>
      <c r="W3966" s="2">
        <f t="shared" si="550"/>
        <v>24.916666666666668</v>
      </c>
      <c r="X3966" s="9">
        <f t="shared" si="551"/>
        <v>20.000000000000004</v>
      </c>
      <c r="Y3966" s="9">
        <f t="shared" si="552"/>
        <v>2.5700659358203915E-3</v>
      </c>
      <c r="Z3966" s="10">
        <f t="shared" si="553"/>
        <v>3176941.2371134022</v>
      </c>
      <c r="AA3966" s="10">
        <f t="shared" si="554"/>
        <v>73069.648453608257</v>
      </c>
      <c r="AB3966" s="10">
        <f t="shared" si="555"/>
        <v>4</v>
      </c>
      <c r="AC3966" s="9">
        <f t="shared" si="556"/>
        <v>3081633</v>
      </c>
      <c r="AD3966" s="10">
        <f t="shared" si="557"/>
        <v>1461392.9690721654</v>
      </c>
    </row>
    <row r="3967" spans="1:30" x14ac:dyDescent="0.2">
      <c r="A3967" t="s">
        <v>1243</v>
      </c>
      <c r="B3967" s="1">
        <v>43647</v>
      </c>
      <c r="C3967" t="s">
        <v>1469</v>
      </c>
      <c r="D3967" s="2">
        <v>2295</v>
      </c>
      <c r="E3967" s="2">
        <v>527</v>
      </c>
      <c r="F3967" s="2">
        <v>597</v>
      </c>
      <c r="G3967" s="2">
        <v>0</v>
      </c>
      <c r="H3967" s="2"/>
      <c r="I3967" s="2">
        <v>1171</v>
      </c>
      <c r="J3967" s="2">
        <v>0</v>
      </c>
      <c r="K3967" s="2">
        <v>0</v>
      </c>
      <c r="L3967" s="2">
        <v>0</v>
      </c>
      <c r="M3967" s="2">
        <v>1.2359</v>
      </c>
      <c r="N3967" s="8">
        <f t="shared" si="549"/>
        <v>123590</v>
      </c>
      <c r="O3967" s="2">
        <v>0.26350000000000001</v>
      </c>
      <c r="P3967" s="2">
        <v>0.32834999999999998</v>
      </c>
      <c r="Q3967" s="2">
        <v>0</v>
      </c>
      <c r="R3967" s="2">
        <v>0</v>
      </c>
      <c r="S3967" s="2">
        <v>0.64405000000000001</v>
      </c>
      <c r="T3967" s="2">
        <v>0</v>
      </c>
      <c r="U3967" s="2">
        <v>0</v>
      </c>
      <c r="V3967" s="2">
        <v>0</v>
      </c>
      <c r="W3967" s="2">
        <f t="shared" si="550"/>
        <v>24.916666666666668</v>
      </c>
      <c r="X3967" s="9">
        <f t="shared" si="551"/>
        <v>53.851851851851855</v>
      </c>
      <c r="Y3967" s="9">
        <f t="shared" si="552"/>
        <v>1.0026339930809413E-2</v>
      </c>
      <c r="Z3967" s="10">
        <f t="shared" si="553"/>
        <v>12707764.948453609</v>
      </c>
      <c r="AA3967" s="10">
        <f t="shared" si="554"/>
        <v>292278.59381443303</v>
      </c>
      <c r="AB3967" s="10">
        <f t="shared" si="555"/>
        <v>1</v>
      </c>
      <c r="AC3967" s="9">
        <f t="shared" si="556"/>
        <v>12326532</v>
      </c>
      <c r="AD3967" s="10">
        <f t="shared" si="557"/>
        <v>15739743.533562431</v>
      </c>
    </row>
    <row r="3968" spans="1:30" x14ac:dyDescent="0.2">
      <c r="A3968" t="s">
        <v>1243</v>
      </c>
      <c r="B3968" s="1">
        <v>43647</v>
      </c>
      <c r="C3968" t="s">
        <v>1470</v>
      </c>
      <c r="D3968" s="2">
        <v>378</v>
      </c>
      <c r="E3968" s="2">
        <v>0</v>
      </c>
      <c r="F3968" s="2">
        <v>0</v>
      </c>
      <c r="G3968" s="2">
        <v>0</v>
      </c>
      <c r="H3968" s="2">
        <v>378</v>
      </c>
      <c r="I3968" s="2">
        <v>0</v>
      </c>
      <c r="J3968" s="2">
        <v>0</v>
      </c>
      <c r="K3968" s="2">
        <v>0</v>
      </c>
      <c r="L3968" s="2">
        <v>0</v>
      </c>
      <c r="M3968" s="2">
        <v>0.1512</v>
      </c>
      <c r="N3968" s="8">
        <f t="shared" si="549"/>
        <v>15120</v>
      </c>
      <c r="O3968" s="2">
        <v>0</v>
      </c>
      <c r="P3968" s="2">
        <v>0</v>
      </c>
      <c r="Q3968" s="2">
        <v>0</v>
      </c>
      <c r="R3968" s="2">
        <v>0.1512</v>
      </c>
      <c r="S3968" s="2">
        <v>0</v>
      </c>
      <c r="T3968" s="2">
        <v>0</v>
      </c>
      <c r="U3968" s="2">
        <v>0</v>
      </c>
      <c r="V3968" s="2">
        <v>0</v>
      </c>
      <c r="W3968" s="2">
        <f t="shared" si="550"/>
        <v>24.916666666666668</v>
      </c>
      <c r="X3968" s="9">
        <f t="shared" si="551"/>
        <v>40</v>
      </c>
      <c r="Y3968" s="9">
        <f t="shared" si="552"/>
        <v>1.2266223784597322E-3</v>
      </c>
      <c r="Z3968" s="10">
        <f t="shared" si="553"/>
        <v>6353882.4742268045</v>
      </c>
      <c r="AA3968" s="10">
        <f t="shared" si="554"/>
        <v>146139.29690721651</v>
      </c>
      <c r="AB3968" s="10">
        <f t="shared" si="555"/>
        <v>2</v>
      </c>
      <c r="AC3968" s="9">
        <f t="shared" si="556"/>
        <v>6163266</v>
      </c>
      <c r="AD3968" s="10">
        <f t="shared" si="557"/>
        <v>5845571.8762886608</v>
      </c>
    </row>
    <row r="3969" spans="1:30" x14ac:dyDescent="0.2">
      <c r="A3969" t="s">
        <v>1243</v>
      </c>
      <c r="B3969" s="1">
        <v>43647</v>
      </c>
      <c r="C3969" t="s">
        <v>350</v>
      </c>
      <c r="D3969" s="2">
        <v>12316</v>
      </c>
      <c r="E3969" s="2">
        <v>0</v>
      </c>
      <c r="F3969" s="2">
        <v>10642</v>
      </c>
      <c r="G3969" s="2">
        <v>0</v>
      </c>
      <c r="H3969" s="2"/>
      <c r="I3969" s="2">
        <v>0</v>
      </c>
      <c r="J3969" s="2">
        <v>0</v>
      </c>
      <c r="K3969" s="2">
        <v>0</v>
      </c>
      <c r="L3969" s="2">
        <v>0</v>
      </c>
      <c r="M3969" s="2">
        <v>5.5924600000000009</v>
      </c>
      <c r="N3969" s="8">
        <f t="shared" si="549"/>
        <v>559246.00000000012</v>
      </c>
      <c r="O3969" s="2">
        <v>0</v>
      </c>
      <c r="P3969" s="2">
        <v>5.4836500000000008</v>
      </c>
      <c r="Q3969" s="2">
        <v>0</v>
      </c>
      <c r="R3969" s="2">
        <v>0</v>
      </c>
      <c r="S3969" s="2">
        <v>0</v>
      </c>
      <c r="T3969" s="2">
        <v>0</v>
      </c>
      <c r="U3969" s="2">
        <v>0</v>
      </c>
      <c r="V3969" s="2">
        <v>0</v>
      </c>
      <c r="W3969" s="2">
        <f t="shared" si="550"/>
        <v>24.916666666666668</v>
      </c>
      <c r="X3969" s="9">
        <f t="shared" si="551"/>
        <v>45.408087041247171</v>
      </c>
      <c r="Y3969" s="9">
        <f t="shared" si="552"/>
        <v>4.5369289594185951E-2</v>
      </c>
      <c r="Z3969" s="10">
        <f t="shared" si="553"/>
        <v>3176941.2371134022</v>
      </c>
      <c r="AA3969" s="10">
        <f t="shared" si="554"/>
        <v>73069.648453608257</v>
      </c>
      <c r="AB3969" s="10">
        <f t="shared" si="555"/>
        <v>4</v>
      </c>
      <c r="AC3969" s="9">
        <f t="shared" si="556"/>
        <v>3081633</v>
      </c>
      <c r="AD3969" s="10">
        <f t="shared" si="557"/>
        <v>3317952.9570547757</v>
      </c>
    </row>
    <row r="3970" spans="1:30" x14ac:dyDescent="0.2">
      <c r="A3970" t="s">
        <v>1243</v>
      </c>
      <c r="B3970" s="1">
        <v>43647</v>
      </c>
      <c r="C3970" t="s">
        <v>218</v>
      </c>
      <c r="D3970" s="2">
        <v>139</v>
      </c>
      <c r="E3970" s="2">
        <v>0</v>
      </c>
      <c r="F3970" s="2">
        <v>139</v>
      </c>
      <c r="G3970" s="2">
        <v>0</v>
      </c>
      <c r="H3970" s="2"/>
      <c r="I3970" s="2">
        <v>0</v>
      </c>
      <c r="J3970" s="2">
        <v>0</v>
      </c>
      <c r="K3970" s="2">
        <v>0</v>
      </c>
      <c r="L3970" s="2">
        <v>0</v>
      </c>
      <c r="M3970" s="2">
        <v>9.7299999999999998E-2</v>
      </c>
      <c r="N3970" s="8">
        <f t="shared" si="549"/>
        <v>9730</v>
      </c>
      <c r="O3970" s="2">
        <v>0</v>
      </c>
      <c r="P3970" s="2">
        <v>9.7299999999999998E-2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f t="shared" si="550"/>
        <v>24.916666666666668</v>
      </c>
      <c r="X3970" s="9">
        <f t="shared" si="551"/>
        <v>70</v>
      </c>
      <c r="Y3970" s="9">
        <f t="shared" si="552"/>
        <v>7.8935421576806838E-4</v>
      </c>
      <c r="Z3970" s="10">
        <f t="shared" si="553"/>
        <v>1588470.6185567011</v>
      </c>
      <c r="AA3970" s="10">
        <f t="shared" si="554"/>
        <v>36534.824226804129</v>
      </c>
      <c r="AB3970" s="10">
        <f t="shared" si="555"/>
        <v>8</v>
      </c>
      <c r="AC3970" s="9">
        <f t="shared" si="556"/>
        <v>1540816.5</v>
      </c>
      <c r="AD3970" s="10">
        <f t="shared" si="557"/>
        <v>2557437.6958762892</v>
      </c>
    </row>
    <row r="3971" spans="1:30" x14ac:dyDescent="0.2">
      <c r="A3971" t="s">
        <v>1243</v>
      </c>
      <c r="B3971" s="1">
        <v>43647</v>
      </c>
      <c r="C3971" t="s">
        <v>1412</v>
      </c>
      <c r="D3971" s="2">
        <v>15550</v>
      </c>
      <c r="E3971" s="2">
        <v>3913</v>
      </c>
      <c r="F3971" s="2">
        <v>3771</v>
      </c>
      <c r="G3971" s="2">
        <v>3989</v>
      </c>
      <c r="H3971" s="2"/>
      <c r="I3971" s="2">
        <v>0</v>
      </c>
      <c r="J3971" s="2">
        <v>3877</v>
      </c>
      <c r="K3971" s="2">
        <v>0</v>
      </c>
      <c r="L3971" s="2">
        <v>0</v>
      </c>
      <c r="M3971" s="2">
        <v>7.1713500000000003</v>
      </c>
      <c r="N3971" s="8">
        <f t="shared" ref="N3971:N4034" si="558">M3971*100000</f>
        <v>717135</v>
      </c>
      <c r="O3971" s="2">
        <v>1.9564999999999999</v>
      </c>
      <c r="P3971" s="2">
        <v>2.0740500000000002</v>
      </c>
      <c r="Q3971" s="2">
        <v>1.39615</v>
      </c>
      <c r="R3971" s="2">
        <v>0</v>
      </c>
      <c r="S3971" s="2">
        <v>0</v>
      </c>
      <c r="T3971" s="2">
        <v>1.74465</v>
      </c>
      <c r="U3971" s="2">
        <v>0</v>
      </c>
      <c r="V3971" s="2">
        <v>0</v>
      </c>
      <c r="W3971" s="2">
        <f t="shared" ref="W3971:W4034" si="559">299/12</f>
        <v>24.916666666666668</v>
      </c>
      <c r="X3971" s="9">
        <f t="shared" ref="X3971:X4034" si="560">N3971/D3971</f>
        <v>46.118006430868171</v>
      </c>
      <c r="Y3971" s="9">
        <f t="shared" ref="Y3971:Y4034" si="561">N3971/12326532</f>
        <v>5.8178163979941806E-2</v>
      </c>
      <c r="Z3971" s="10">
        <f t="shared" ref="Z3971:Z4034" si="562">AC3971*(1/(1-0.03))</f>
        <v>6353882.4742268045</v>
      </c>
      <c r="AA3971" s="10">
        <f t="shared" ref="AA3971:AA4034" si="563">Z3971*0.023</f>
        <v>146139.29690721651</v>
      </c>
      <c r="AB3971" s="10">
        <f t="shared" ref="AB3971:AB4034" si="564">COUNTIF(C3971:C11322,C3971)</f>
        <v>2</v>
      </c>
      <c r="AC3971" s="9">
        <f t="shared" ref="AC3971:AC4034" si="565">12326532/AB3971</f>
        <v>6163266</v>
      </c>
      <c r="AD3971" s="10">
        <f t="shared" ref="AD3971:AD4034" si="566">AA3971*X3971</f>
        <v>6739653.0345695643</v>
      </c>
    </row>
    <row r="3972" spans="1:30" x14ac:dyDescent="0.2">
      <c r="A3972" t="s">
        <v>1243</v>
      </c>
      <c r="B3972" s="1">
        <v>43647</v>
      </c>
      <c r="C3972" t="s">
        <v>1413</v>
      </c>
      <c r="D3972" s="2">
        <v>6817</v>
      </c>
      <c r="E3972" s="2">
        <v>1864</v>
      </c>
      <c r="F3972" s="2">
        <v>0</v>
      </c>
      <c r="G3972" s="2">
        <v>0</v>
      </c>
      <c r="H3972" s="2"/>
      <c r="I3972" s="2">
        <v>0</v>
      </c>
      <c r="J3972" s="2">
        <v>3109</v>
      </c>
      <c r="K3972" s="2">
        <v>0</v>
      </c>
      <c r="L3972" s="2">
        <v>1844</v>
      </c>
      <c r="M3972" s="2">
        <v>2.7920499999999997</v>
      </c>
      <c r="N3972" s="8">
        <f t="shared" si="558"/>
        <v>279204.99999999994</v>
      </c>
      <c r="O3972" s="2">
        <v>0.93200000000000005</v>
      </c>
      <c r="P3972" s="2">
        <v>0</v>
      </c>
      <c r="Q3972" s="2">
        <v>0</v>
      </c>
      <c r="R3972" s="2">
        <v>0</v>
      </c>
      <c r="S3972" s="2">
        <v>0</v>
      </c>
      <c r="T3972" s="2">
        <v>1.3990499999999999</v>
      </c>
      <c r="U3972" s="2">
        <v>0</v>
      </c>
      <c r="V3972" s="2">
        <v>0.46100000000000002</v>
      </c>
      <c r="W3972" s="2">
        <f t="shared" si="559"/>
        <v>24.916666666666668</v>
      </c>
      <c r="X3972" s="9">
        <f t="shared" si="560"/>
        <v>40.95716590875751</v>
      </c>
      <c r="Y3972" s="9">
        <f t="shared" si="561"/>
        <v>2.2650734204884223E-2</v>
      </c>
      <c r="Z3972" s="10">
        <f t="shared" si="562"/>
        <v>2117960.8247422683</v>
      </c>
      <c r="AA3972" s="10">
        <f t="shared" si="563"/>
        <v>48713.098969072169</v>
      </c>
      <c r="AB3972" s="10">
        <f t="shared" si="564"/>
        <v>6</v>
      </c>
      <c r="AC3972" s="9">
        <f t="shared" si="565"/>
        <v>2054422</v>
      </c>
      <c r="AD3972" s="10">
        <f t="shared" si="566"/>
        <v>1995150.4764060131</v>
      </c>
    </row>
    <row r="3973" spans="1:30" x14ac:dyDescent="0.2">
      <c r="A3973" t="s">
        <v>1243</v>
      </c>
      <c r="B3973" s="1">
        <v>43647</v>
      </c>
      <c r="C3973" t="s">
        <v>1471</v>
      </c>
      <c r="D3973" s="2">
        <v>2787</v>
      </c>
      <c r="E3973" s="2">
        <v>0</v>
      </c>
      <c r="F3973" s="2">
        <v>0</v>
      </c>
      <c r="G3973" s="2">
        <v>0</v>
      </c>
      <c r="H3973" s="2">
        <v>2787</v>
      </c>
      <c r="I3973" s="2">
        <v>0</v>
      </c>
      <c r="J3973" s="2">
        <v>0</v>
      </c>
      <c r="K3973" s="2">
        <v>0</v>
      </c>
      <c r="L3973" s="2">
        <v>0</v>
      </c>
      <c r="M3973" s="2">
        <v>1.1148</v>
      </c>
      <c r="N3973" s="8">
        <f t="shared" si="558"/>
        <v>111480</v>
      </c>
      <c r="O3973" s="2">
        <v>0</v>
      </c>
      <c r="P3973" s="2">
        <v>0</v>
      </c>
      <c r="Q3973" s="2">
        <v>0</v>
      </c>
      <c r="R3973" s="2">
        <v>1.1148</v>
      </c>
      <c r="S3973" s="2">
        <v>0</v>
      </c>
      <c r="T3973" s="2">
        <v>0</v>
      </c>
      <c r="U3973" s="2">
        <v>0</v>
      </c>
      <c r="V3973" s="2">
        <v>0</v>
      </c>
      <c r="W3973" s="2">
        <f t="shared" si="559"/>
        <v>24.916666666666668</v>
      </c>
      <c r="X3973" s="9">
        <f t="shared" si="560"/>
        <v>40</v>
      </c>
      <c r="Y3973" s="9">
        <f t="shared" si="561"/>
        <v>9.0439062665800887E-3</v>
      </c>
      <c r="Z3973" s="10">
        <f t="shared" si="562"/>
        <v>3176941.2371134022</v>
      </c>
      <c r="AA3973" s="10">
        <f t="shared" si="563"/>
        <v>73069.648453608257</v>
      </c>
      <c r="AB3973" s="10">
        <f t="shared" si="564"/>
        <v>4</v>
      </c>
      <c r="AC3973" s="9">
        <f t="shared" si="565"/>
        <v>3081633</v>
      </c>
      <c r="AD3973" s="10">
        <f t="shared" si="566"/>
        <v>2922785.9381443304</v>
      </c>
    </row>
    <row r="3974" spans="1:30" x14ac:dyDescent="0.2">
      <c r="A3974" t="s">
        <v>1243</v>
      </c>
      <c r="B3974" s="1">
        <v>43647</v>
      </c>
      <c r="C3974" t="s">
        <v>999</v>
      </c>
      <c r="D3974" s="2">
        <v>95179</v>
      </c>
      <c r="E3974" s="2">
        <v>0</v>
      </c>
      <c r="F3974" s="2">
        <v>32156</v>
      </c>
      <c r="G3974" s="2">
        <v>39645</v>
      </c>
      <c r="H3974" s="2"/>
      <c r="I3974" s="2">
        <v>15475</v>
      </c>
      <c r="J3974" s="2">
        <v>7903</v>
      </c>
      <c r="K3974" s="2">
        <v>0</v>
      </c>
      <c r="L3974" s="2">
        <v>0</v>
      </c>
      <c r="M3974" s="2">
        <v>24.958290999999999</v>
      </c>
      <c r="N3974" s="8">
        <f t="shared" si="558"/>
        <v>2495829.1</v>
      </c>
      <c r="O3974" s="2">
        <v>0</v>
      </c>
      <c r="P3974" s="2">
        <v>10.497200000000001</v>
      </c>
      <c r="Q3974" s="2">
        <v>8.0717909999999993</v>
      </c>
      <c r="R3974" s="2">
        <v>0</v>
      </c>
      <c r="S3974" s="2">
        <v>5.2038500000000001</v>
      </c>
      <c r="T3974" s="2">
        <v>1.1854499999999999</v>
      </c>
      <c r="U3974" s="2">
        <v>0</v>
      </c>
      <c r="V3974" s="2">
        <v>0</v>
      </c>
      <c r="W3974" s="2">
        <f t="shared" si="559"/>
        <v>24.916666666666668</v>
      </c>
      <c r="X3974" s="9">
        <f t="shared" si="560"/>
        <v>26.222476596728271</v>
      </c>
      <c r="Y3974" s="9">
        <f t="shared" si="561"/>
        <v>0.20247617902586065</v>
      </c>
      <c r="Z3974" s="10">
        <f t="shared" si="562"/>
        <v>4235921.6494845366</v>
      </c>
      <c r="AA3974" s="10">
        <f t="shared" si="563"/>
        <v>97426.197938144338</v>
      </c>
      <c r="AB3974" s="10">
        <f t="shared" si="564"/>
        <v>3</v>
      </c>
      <c r="AC3974" s="9">
        <f t="shared" si="565"/>
        <v>4108844</v>
      </c>
      <c r="AD3974" s="10">
        <f t="shared" si="566"/>
        <v>2554756.1953412062</v>
      </c>
    </row>
    <row r="3975" spans="1:30" x14ac:dyDescent="0.2">
      <c r="A3975" t="s">
        <v>1243</v>
      </c>
      <c r="B3975" s="1">
        <v>43647</v>
      </c>
      <c r="C3975" t="s">
        <v>630</v>
      </c>
      <c r="D3975" s="2">
        <v>10138</v>
      </c>
      <c r="E3975" s="2">
        <v>3016</v>
      </c>
      <c r="F3975" s="2">
        <v>0</v>
      </c>
      <c r="G3975" s="2">
        <v>1501</v>
      </c>
      <c r="H3975" s="2"/>
      <c r="I3975" s="2">
        <v>0</v>
      </c>
      <c r="J3975" s="2">
        <v>2828</v>
      </c>
      <c r="K3975" s="2">
        <v>0</v>
      </c>
      <c r="L3975" s="2">
        <v>2793</v>
      </c>
      <c r="M3975" s="2">
        <v>4.0042</v>
      </c>
      <c r="N3975" s="8">
        <f t="shared" si="558"/>
        <v>400420</v>
      </c>
      <c r="O3975" s="2">
        <v>1.508</v>
      </c>
      <c r="P3975" s="2">
        <v>0</v>
      </c>
      <c r="Q3975" s="2">
        <v>0.52534999999999998</v>
      </c>
      <c r="R3975" s="2">
        <v>0</v>
      </c>
      <c r="S3975" s="2">
        <v>0</v>
      </c>
      <c r="T3975" s="2">
        <v>1.2726</v>
      </c>
      <c r="U3975" s="2">
        <v>0</v>
      </c>
      <c r="V3975" s="2">
        <v>0.69825000000000004</v>
      </c>
      <c r="W3975" s="2">
        <f t="shared" si="559"/>
        <v>24.916666666666668</v>
      </c>
      <c r="X3975" s="9">
        <f t="shared" si="560"/>
        <v>39.496942197672126</v>
      </c>
      <c r="Y3975" s="9">
        <f t="shared" si="561"/>
        <v>3.2484400316325795E-2</v>
      </c>
      <c r="Z3975" s="10">
        <f t="shared" si="562"/>
        <v>3176941.2371134022</v>
      </c>
      <c r="AA3975" s="10">
        <f t="shared" si="563"/>
        <v>73069.648453608257</v>
      </c>
      <c r="AB3975" s="10">
        <f t="shared" si="564"/>
        <v>4</v>
      </c>
      <c r="AC3975" s="9">
        <f t="shared" si="565"/>
        <v>3081633</v>
      </c>
      <c r="AD3975" s="10">
        <f t="shared" si="566"/>
        <v>2886027.6813763878</v>
      </c>
    </row>
    <row r="3976" spans="1:30" x14ac:dyDescent="0.2">
      <c r="A3976" t="s">
        <v>1243</v>
      </c>
      <c r="B3976" s="1">
        <v>43647</v>
      </c>
      <c r="C3976" t="s">
        <v>1472</v>
      </c>
      <c r="D3976" s="2">
        <v>240</v>
      </c>
      <c r="E3976" s="2">
        <v>0</v>
      </c>
      <c r="F3976" s="2">
        <v>0</v>
      </c>
      <c r="G3976" s="2">
        <v>0</v>
      </c>
      <c r="H3976" s="2"/>
      <c r="I3976" s="2">
        <v>240</v>
      </c>
      <c r="J3976" s="2">
        <v>0</v>
      </c>
      <c r="K3976" s="2">
        <v>0</v>
      </c>
      <c r="L3976" s="2">
        <v>0</v>
      </c>
      <c r="M3976" s="2">
        <v>0.13200000000000001</v>
      </c>
      <c r="N3976" s="8">
        <f t="shared" si="558"/>
        <v>13200</v>
      </c>
      <c r="O3976" s="2">
        <v>0</v>
      </c>
      <c r="P3976" s="2">
        <v>0</v>
      </c>
      <c r="Q3976" s="2">
        <v>0</v>
      </c>
      <c r="R3976" s="2">
        <v>0</v>
      </c>
      <c r="S3976" s="2">
        <v>0.13200000000000001</v>
      </c>
      <c r="T3976" s="2">
        <v>0</v>
      </c>
      <c r="U3976" s="2">
        <v>0</v>
      </c>
      <c r="V3976" s="2">
        <v>0</v>
      </c>
      <c r="W3976" s="2">
        <f t="shared" si="559"/>
        <v>24.916666666666668</v>
      </c>
      <c r="X3976" s="9">
        <f t="shared" si="560"/>
        <v>55</v>
      </c>
      <c r="Y3976" s="9">
        <f t="shared" si="561"/>
        <v>1.0708608065918297E-3</v>
      </c>
      <c r="Z3976" s="10">
        <f t="shared" si="562"/>
        <v>12707764.948453609</v>
      </c>
      <c r="AA3976" s="10">
        <f t="shared" si="563"/>
        <v>292278.59381443303</v>
      </c>
      <c r="AB3976" s="10">
        <f t="shared" si="564"/>
        <v>1</v>
      </c>
      <c r="AC3976" s="9">
        <f t="shared" si="565"/>
        <v>12326532</v>
      </c>
      <c r="AD3976" s="10">
        <f t="shared" si="566"/>
        <v>16075322.659793817</v>
      </c>
    </row>
    <row r="3977" spans="1:30" x14ac:dyDescent="0.2">
      <c r="A3977" t="s">
        <v>1243</v>
      </c>
      <c r="B3977" s="1">
        <v>43647</v>
      </c>
      <c r="C3977" t="s">
        <v>535</v>
      </c>
      <c r="D3977" s="2">
        <v>8182</v>
      </c>
      <c r="E3977" s="2">
        <v>0</v>
      </c>
      <c r="F3977" s="2">
        <v>0</v>
      </c>
      <c r="G3977" s="2">
        <v>0</v>
      </c>
      <c r="H3977" s="2"/>
      <c r="I3977" s="2">
        <v>0</v>
      </c>
      <c r="J3977" s="2">
        <v>8182</v>
      </c>
      <c r="K3977" s="2">
        <v>0</v>
      </c>
      <c r="L3977" s="2">
        <v>0</v>
      </c>
      <c r="M3977" s="2">
        <v>3.6819000000000002</v>
      </c>
      <c r="N3977" s="8">
        <f t="shared" si="558"/>
        <v>368190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3.6819000000000002</v>
      </c>
      <c r="U3977" s="2">
        <v>0</v>
      </c>
      <c r="V3977" s="2">
        <v>0</v>
      </c>
      <c r="W3977" s="2">
        <f t="shared" si="559"/>
        <v>24.916666666666668</v>
      </c>
      <c r="X3977" s="9">
        <f t="shared" si="560"/>
        <v>45</v>
      </c>
      <c r="Y3977" s="9">
        <f t="shared" si="561"/>
        <v>2.9869715180230742E-2</v>
      </c>
      <c r="Z3977" s="10">
        <f t="shared" si="562"/>
        <v>1588470.6185567011</v>
      </c>
      <c r="AA3977" s="10">
        <f t="shared" si="563"/>
        <v>36534.824226804129</v>
      </c>
      <c r="AB3977" s="10">
        <f t="shared" si="564"/>
        <v>8</v>
      </c>
      <c r="AC3977" s="9">
        <f t="shared" si="565"/>
        <v>1540816.5</v>
      </c>
      <c r="AD3977" s="10">
        <f t="shared" si="566"/>
        <v>1644067.0902061858</v>
      </c>
    </row>
    <row r="3978" spans="1:30" x14ac:dyDescent="0.2">
      <c r="A3978" t="s">
        <v>1243</v>
      </c>
      <c r="B3978" s="1">
        <v>43647</v>
      </c>
      <c r="C3978" t="s">
        <v>363</v>
      </c>
      <c r="D3978" s="2">
        <v>2505</v>
      </c>
      <c r="E3978" s="2">
        <v>0</v>
      </c>
      <c r="F3978" s="2">
        <v>0</v>
      </c>
      <c r="G3978" s="2">
        <v>2188</v>
      </c>
      <c r="H3978" s="2"/>
      <c r="I3978" s="2">
        <v>0</v>
      </c>
      <c r="J3978" s="2">
        <v>0</v>
      </c>
      <c r="K3978" s="2">
        <v>0</v>
      </c>
      <c r="L3978" s="2">
        <v>0</v>
      </c>
      <c r="M3978" s="2">
        <v>0.99871600000000005</v>
      </c>
      <c r="N3978" s="8">
        <f t="shared" si="558"/>
        <v>99871.6</v>
      </c>
      <c r="O3978" s="2">
        <v>0</v>
      </c>
      <c r="P3978" s="2">
        <v>0</v>
      </c>
      <c r="Q3978" s="2">
        <v>0.82436600000000004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f t="shared" si="559"/>
        <v>24.916666666666668</v>
      </c>
      <c r="X3978" s="9">
        <f t="shared" si="560"/>
        <v>39.868902195608783</v>
      </c>
      <c r="Y3978" s="9">
        <f t="shared" si="561"/>
        <v>8.1021653130012566E-3</v>
      </c>
      <c r="Z3978" s="10">
        <f t="shared" si="562"/>
        <v>2117960.8247422683</v>
      </c>
      <c r="AA3978" s="10">
        <f t="shared" si="563"/>
        <v>48713.098969072169</v>
      </c>
      <c r="AB3978" s="10">
        <f t="shared" si="564"/>
        <v>6</v>
      </c>
      <c r="AC3978" s="9">
        <f t="shared" si="565"/>
        <v>2054422</v>
      </c>
      <c r="AD3978" s="10">
        <f t="shared" si="566"/>
        <v>1942137.7784429493</v>
      </c>
    </row>
    <row r="3979" spans="1:30" x14ac:dyDescent="0.2">
      <c r="A3979" t="s">
        <v>1243</v>
      </c>
      <c r="B3979" s="1">
        <v>43647</v>
      </c>
      <c r="C3979" t="s">
        <v>1473</v>
      </c>
      <c r="D3979" s="2">
        <v>1236</v>
      </c>
      <c r="E3979" s="2">
        <v>0</v>
      </c>
      <c r="F3979" s="2">
        <v>0</v>
      </c>
      <c r="G3979" s="2">
        <v>0</v>
      </c>
      <c r="H3979" s="2"/>
      <c r="I3979" s="2">
        <v>0</v>
      </c>
      <c r="J3979" s="2">
        <v>0</v>
      </c>
      <c r="K3979" s="2">
        <v>0</v>
      </c>
      <c r="L3979" s="2">
        <v>1236</v>
      </c>
      <c r="M3979" s="2">
        <v>0.309</v>
      </c>
      <c r="N3979" s="8">
        <f t="shared" si="558"/>
        <v>30900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0.309</v>
      </c>
      <c r="W3979" s="2">
        <f t="shared" si="559"/>
        <v>24.916666666666668</v>
      </c>
      <c r="X3979" s="9">
        <f t="shared" si="560"/>
        <v>25</v>
      </c>
      <c r="Y3979" s="9">
        <f t="shared" si="561"/>
        <v>2.5067877972490557E-3</v>
      </c>
      <c r="Z3979" s="10">
        <f t="shared" si="562"/>
        <v>12707764.948453609</v>
      </c>
      <c r="AA3979" s="10">
        <f t="shared" si="563"/>
        <v>292278.59381443303</v>
      </c>
      <c r="AB3979" s="10">
        <f t="shared" si="564"/>
        <v>1</v>
      </c>
      <c r="AC3979" s="9">
        <f t="shared" si="565"/>
        <v>12326532</v>
      </c>
      <c r="AD3979" s="10">
        <f t="shared" si="566"/>
        <v>7306964.8453608258</v>
      </c>
    </row>
    <row r="3980" spans="1:30" x14ac:dyDescent="0.2">
      <c r="A3980" t="s">
        <v>1243</v>
      </c>
      <c r="B3980" s="1">
        <v>43647</v>
      </c>
      <c r="C3980" t="s">
        <v>1474</v>
      </c>
      <c r="D3980" s="2">
        <v>1896</v>
      </c>
      <c r="E3980" s="2">
        <v>0</v>
      </c>
      <c r="F3980" s="2">
        <v>1896</v>
      </c>
      <c r="G3980" s="2">
        <v>0</v>
      </c>
      <c r="H3980" s="2"/>
      <c r="I3980" s="2">
        <v>0</v>
      </c>
      <c r="J3980" s="2">
        <v>0</v>
      </c>
      <c r="K3980" s="2">
        <v>0</v>
      </c>
      <c r="L3980" s="2">
        <v>0</v>
      </c>
      <c r="M3980" s="2">
        <v>0.94357500000000005</v>
      </c>
      <c r="N3980" s="8">
        <f t="shared" si="558"/>
        <v>94357.5</v>
      </c>
      <c r="O3980" s="2">
        <v>0</v>
      </c>
      <c r="P3980" s="2">
        <v>0.94357500000000005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f t="shared" si="559"/>
        <v>24.916666666666668</v>
      </c>
      <c r="X3980" s="9">
        <f t="shared" si="560"/>
        <v>49.766613924050631</v>
      </c>
      <c r="Y3980" s="9">
        <f t="shared" si="561"/>
        <v>7.6548294362112556E-3</v>
      </c>
      <c r="Z3980" s="10">
        <f t="shared" si="562"/>
        <v>12707764.948453609</v>
      </c>
      <c r="AA3980" s="10">
        <f t="shared" si="563"/>
        <v>292278.59381443303</v>
      </c>
      <c r="AB3980" s="10">
        <f t="shared" si="564"/>
        <v>1</v>
      </c>
      <c r="AC3980" s="9">
        <f t="shared" si="565"/>
        <v>12326532</v>
      </c>
      <c r="AD3980" s="10">
        <f t="shared" si="566"/>
        <v>14545715.936627302</v>
      </c>
    </row>
    <row r="3981" spans="1:30" x14ac:dyDescent="0.2">
      <c r="A3981" t="s">
        <v>1243</v>
      </c>
      <c r="B3981" s="1">
        <v>43647</v>
      </c>
      <c r="C3981" t="s">
        <v>232</v>
      </c>
      <c r="D3981" s="2">
        <v>8090</v>
      </c>
      <c r="E3981" s="2">
        <v>2516</v>
      </c>
      <c r="F3981" s="2">
        <v>0</v>
      </c>
      <c r="G3981" s="2">
        <v>2482</v>
      </c>
      <c r="H3981" s="2"/>
      <c r="I3981" s="2">
        <v>3092</v>
      </c>
      <c r="J3981" s="2">
        <v>0</v>
      </c>
      <c r="K3981" s="2">
        <v>0</v>
      </c>
      <c r="L3981" s="2">
        <v>0</v>
      </c>
      <c r="M3981" s="2">
        <v>2.3999000000000001</v>
      </c>
      <c r="N3981" s="8">
        <f t="shared" si="558"/>
        <v>239990</v>
      </c>
      <c r="O3981" s="2">
        <v>1.0064</v>
      </c>
      <c r="P3981" s="2">
        <v>0</v>
      </c>
      <c r="Q3981" s="2">
        <v>0.62050000000000005</v>
      </c>
      <c r="R3981" s="2">
        <v>0</v>
      </c>
      <c r="S3981" s="2">
        <v>0.77300000000000002</v>
      </c>
      <c r="T3981" s="2">
        <v>0</v>
      </c>
      <c r="U3981" s="2">
        <v>0</v>
      </c>
      <c r="V3981" s="2">
        <v>0</v>
      </c>
      <c r="W3981" s="2">
        <f t="shared" si="559"/>
        <v>24.916666666666668</v>
      </c>
      <c r="X3981" s="9">
        <f t="shared" si="560"/>
        <v>29.665018541409147</v>
      </c>
      <c r="Y3981" s="9">
        <f t="shared" si="561"/>
        <v>1.9469385225301002E-2</v>
      </c>
      <c r="Z3981" s="10">
        <f t="shared" si="562"/>
        <v>1411973.8831615122</v>
      </c>
      <c r="AA3981" s="10">
        <f t="shared" si="563"/>
        <v>32475.399312714781</v>
      </c>
      <c r="AB3981" s="10">
        <f t="shared" si="564"/>
        <v>9</v>
      </c>
      <c r="AC3981" s="9">
        <f t="shared" si="565"/>
        <v>1369614.6666666667</v>
      </c>
      <c r="AD3981" s="10">
        <f t="shared" si="566"/>
        <v>963383.32275134977</v>
      </c>
    </row>
    <row r="3982" spans="1:30" x14ac:dyDescent="0.2">
      <c r="A3982" t="s">
        <v>1243</v>
      </c>
      <c r="B3982" s="1">
        <v>43647</v>
      </c>
      <c r="C3982" t="s">
        <v>235</v>
      </c>
      <c r="D3982" s="2">
        <v>45563</v>
      </c>
      <c r="E3982" s="2">
        <v>7345</v>
      </c>
      <c r="F3982" s="2">
        <v>59</v>
      </c>
      <c r="G3982" s="2">
        <v>8852</v>
      </c>
      <c r="H3982" s="2">
        <v>4269</v>
      </c>
      <c r="I3982" s="2">
        <v>4947</v>
      </c>
      <c r="J3982" s="2">
        <v>6629</v>
      </c>
      <c r="K3982" s="2">
        <v>2423</v>
      </c>
      <c r="L3982" s="2">
        <v>2944</v>
      </c>
      <c r="M3982" s="2">
        <v>17.247081000000001</v>
      </c>
      <c r="N3982" s="8">
        <f t="shared" si="558"/>
        <v>1724708.1</v>
      </c>
      <c r="O3982" s="2">
        <v>3.3618000000000001</v>
      </c>
      <c r="P3982" s="2">
        <v>1.4749999999999999E-2</v>
      </c>
      <c r="Q3982" s="2">
        <v>3.494246</v>
      </c>
      <c r="R3982" s="2">
        <v>1.2722100000000001</v>
      </c>
      <c r="S3982" s="2">
        <v>2.4358249999999999</v>
      </c>
      <c r="T3982" s="2">
        <v>3.10825</v>
      </c>
      <c r="U3982" s="2">
        <v>0.48459999999999998</v>
      </c>
      <c r="V3982" s="2">
        <v>0.73599999999999999</v>
      </c>
      <c r="W3982" s="2">
        <f t="shared" si="559"/>
        <v>24.916666666666668</v>
      </c>
      <c r="X3982" s="9">
        <f t="shared" si="560"/>
        <v>37.853260320874398</v>
      </c>
      <c r="Y3982" s="9">
        <f t="shared" si="561"/>
        <v>0.13991835659859561</v>
      </c>
      <c r="Z3982" s="10">
        <f t="shared" si="562"/>
        <v>794235.30927835056</v>
      </c>
      <c r="AA3982" s="10">
        <f t="shared" si="563"/>
        <v>18267.412113402064</v>
      </c>
      <c r="AB3982" s="10">
        <f t="shared" si="564"/>
        <v>16</v>
      </c>
      <c r="AC3982" s="9">
        <f t="shared" si="565"/>
        <v>770408.25</v>
      </c>
      <c r="AD3982" s="10">
        <f t="shared" si="566"/>
        <v>691481.10611730267</v>
      </c>
    </row>
    <row r="3983" spans="1:30" x14ac:dyDescent="0.2">
      <c r="A3983" t="s">
        <v>1243</v>
      </c>
      <c r="B3983" s="1">
        <v>43647</v>
      </c>
      <c r="C3983" t="s">
        <v>836</v>
      </c>
      <c r="D3983" s="2">
        <v>1142</v>
      </c>
      <c r="E3983" s="2">
        <v>0</v>
      </c>
      <c r="F3983" s="2">
        <v>0</v>
      </c>
      <c r="G3983" s="2">
        <v>0</v>
      </c>
      <c r="H3983" s="2"/>
      <c r="I3983" s="2">
        <v>0</v>
      </c>
      <c r="J3983" s="2">
        <v>1142</v>
      </c>
      <c r="K3983" s="2">
        <v>0</v>
      </c>
      <c r="L3983" s="2">
        <v>0</v>
      </c>
      <c r="M3983" s="2">
        <v>0.51390000000000002</v>
      </c>
      <c r="N3983" s="8">
        <f t="shared" si="558"/>
        <v>51390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0.51390000000000002</v>
      </c>
      <c r="U3983" s="2">
        <v>0</v>
      </c>
      <c r="V3983" s="2">
        <v>0</v>
      </c>
      <c r="W3983" s="2">
        <f t="shared" si="559"/>
        <v>24.916666666666668</v>
      </c>
      <c r="X3983" s="9">
        <f t="shared" si="560"/>
        <v>45</v>
      </c>
      <c r="Y3983" s="9">
        <f t="shared" si="561"/>
        <v>4.1690558220268282E-3</v>
      </c>
      <c r="Z3983" s="10">
        <f t="shared" si="562"/>
        <v>4235921.6494845366</v>
      </c>
      <c r="AA3983" s="10">
        <f t="shared" si="563"/>
        <v>97426.197938144338</v>
      </c>
      <c r="AB3983" s="10">
        <f t="shared" si="564"/>
        <v>3</v>
      </c>
      <c r="AC3983" s="9">
        <f t="shared" si="565"/>
        <v>4108844</v>
      </c>
      <c r="AD3983" s="10">
        <f t="shared" si="566"/>
        <v>4384178.9072164949</v>
      </c>
    </row>
    <row r="3984" spans="1:30" x14ac:dyDescent="0.2">
      <c r="A3984" t="s">
        <v>1243</v>
      </c>
      <c r="B3984" s="1">
        <v>43678</v>
      </c>
      <c r="C3984" t="s">
        <v>1166</v>
      </c>
      <c r="D3984" s="2">
        <v>8944</v>
      </c>
      <c r="E3984" s="2">
        <v>0</v>
      </c>
      <c r="F3984" s="2">
        <v>4462</v>
      </c>
      <c r="G3984" s="2">
        <v>0</v>
      </c>
      <c r="H3984" s="2"/>
      <c r="I3984" s="2">
        <v>4482</v>
      </c>
      <c r="J3984" s="2">
        <v>0</v>
      </c>
      <c r="K3984" s="2">
        <v>0</v>
      </c>
      <c r="L3984" s="2">
        <v>0</v>
      </c>
      <c r="M3984" s="2">
        <v>4.9192</v>
      </c>
      <c r="N3984" s="8">
        <f t="shared" si="558"/>
        <v>491920</v>
      </c>
      <c r="O3984" s="2">
        <v>0</v>
      </c>
      <c r="P3984" s="2">
        <v>2.4540999999999999</v>
      </c>
      <c r="Q3984" s="2">
        <v>0</v>
      </c>
      <c r="R3984" s="2">
        <v>0</v>
      </c>
      <c r="S3984" s="2">
        <v>2.4651000000000001</v>
      </c>
      <c r="T3984" s="2">
        <v>0</v>
      </c>
      <c r="U3984" s="2">
        <v>0</v>
      </c>
      <c r="V3984" s="2">
        <v>0</v>
      </c>
      <c r="W3984" s="2">
        <f t="shared" si="559"/>
        <v>24.916666666666668</v>
      </c>
      <c r="X3984" s="9">
        <f t="shared" si="560"/>
        <v>55</v>
      </c>
      <c r="Y3984" s="9">
        <f t="shared" si="561"/>
        <v>3.9907412725655518E-2</v>
      </c>
      <c r="Z3984" s="10">
        <f t="shared" si="562"/>
        <v>12707764.948453609</v>
      </c>
      <c r="AA3984" s="10">
        <f t="shared" si="563"/>
        <v>292278.59381443303</v>
      </c>
      <c r="AB3984" s="10">
        <f t="shared" si="564"/>
        <v>1</v>
      </c>
      <c r="AC3984" s="9">
        <f t="shared" si="565"/>
        <v>12326532</v>
      </c>
      <c r="AD3984" s="10">
        <f t="shared" si="566"/>
        <v>16075322.659793817</v>
      </c>
    </row>
    <row r="3985" spans="1:30" x14ac:dyDescent="0.2">
      <c r="A3985" t="s">
        <v>1243</v>
      </c>
      <c r="B3985" s="1">
        <v>43678</v>
      </c>
      <c r="C3985" t="s">
        <v>1006</v>
      </c>
      <c r="D3985" s="2">
        <v>354</v>
      </c>
      <c r="E3985" s="2">
        <v>0</v>
      </c>
      <c r="F3985" s="2">
        <v>0</v>
      </c>
      <c r="G3985" s="2">
        <v>0</v>
      </c>
      <c r="H3985" s="2"/>
      <c r="I3985" s="2">
        <v>0</v>
      </c>
      <c r="J3985" s="2">
        <v>0</v>
      </c>
      <c r="K3985" s="2">
        <v>354</v>
      </c>
      <c r="L3985" s="2">
        <v>0</v>
      </c>
      <c r="M3985" s="2">
        <v>7.0800000000000002E-2</v>
      </c>
      <c r="N3985" s="8">
        <f t="shared" si="558"/>
        <v>7080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s="2">
        <v>7.0800000000000002E-2</v>
      </c>
      <c r="V3985" s="2">
        <v>0</v>
      </c>
      <c r="W3985" s="2">
        <f t="shared" si="559"/>
        <v>24.916666666666668</v>
      </c>
      <c r="X3985" s="9">
        <f t="shared" si="560"/>
        <v>20</v>
      </c>
      <c r="Y3985" s="9">
        <f t="shared" si="561"/>
        <v>5.7437079626289052E-4</v>
      </c>
      <c r="Z3985" s="10">
        <f t="shared" si="562"/>
        <v>1815394.9926362301</v>
      </c>
      <c r="AA3985" s="10">
        <f t="shared" si="563"/>
        <v>41754.084830633292</v>
      </c>
      <c r="AB3985" s="10">
        <f t="shared" si="564"/>
        <v>7</v>
      </c>
      <c r="AC3985" s="9">
        <f t="shared" si="565"/>
        <v>1760933.142857143</v>
      </c>
      <c r="AD3985" s="10">
        <f t="shared" si="566"/>
        <v>835081.6966126659</v>
      </c>
    </row>
    <row r="3986" spans="1:30" x14ac:dyDescent="0.2">
      <c r="A3986" t="s">
        <v>1243</v>
      </c>
      <c r="B3986" s="1">
        <v>43678</v>
      </c>
      <c r="C3986" t="s">
        <v>366</v>
      </c>
      <c r="D3986" s="2">
        <v>1273</v>
      </c>
      <c r="E3986" s="2">
        <v>0</v>
      </c>
      <c r="F3986" s="2">
        <v>0</v>
      </c>
      <c r="G3986" s="2">
        <v>1172</v>
      </c>
      <c r="H3986" s="2"/>
      <c r="I3986" s="2">
        <v>0</v>
      </c>
      <c r="J3986" s="2">
        <v>0</v>
      </c>
      <c r="K3986" s="2">
        <v>0</v>
      </c>
      <c r="L3986" s="2">
        <v>0</v>
      </c>
      <c r="M3986" s="2">
        <v>0.46575</v>
      </c>
      <c r="N3986" s="8">
        <f t="shared" si="558"/>
        <v>46575</v>
      </c>
      <c r="O3986" s="2">
        <v>0</v>
      </c>
      <c r="P3986" s="2">
        <v>0</v>
      </c>
      <c r="Q3986" s="2">
        <v>0.41020000000000001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f t="shared" si="559"/>
        <v>24.916666666666668</v>
      </c>
      <c r="X3986" s="9">
        <f t="shared" si="560"/>
        <v>36.586802827965435</v>
      </c>
      <c r="Y3986" s="9">
        <f t="shared" si="561"/>
        <v>3.7784350050768536E-3</v>
      </c>
      <c r="Z3986" s="10">
        <f t="shared" si="562"/>
        <v>1815394.9926362301</v>
      </c>
      <c r="AA3986" s="10">
        <f t="shared" si="563"/>
        <v>41754.084830633292</v>
      </c>
      <c r="AB3986" s="10">
        <f t="shared" si="564"/>
        <v>7</v>
      </c>
      <c r="AC3986" s="9">
        <f t="shared" si="565"/>
        <v>1760933.142857143</v>
      </c>
      <c r="AD3986" s="10">
        <f t="shared" si="566"/>
        <v>1527648.4689605229</v>
      </c>
    </row>
    <row r="3987" spans="1:30" x14ac:dyDescent="0.2">
      <c r="A3987" t="s">
        <v>1243</v>
      </c>
      <c r="B3987" s="1">
        <v>43678</v>
      </c>
      <c r="C3987" t="s">
        <v>1475</v>
      </c>
      <c r="D3987" s="2">
        <v>825</v>
      </c>
      <c r="E3987" s="2">
        <v>0</v>
      </c>
      <c r="F3987" s="2">
        <v>0</v>
      </c>
      <c r="G3987" s="2">
        <v>0</v>
      </c>
      <c r="H3987" s="2"/>
      <c r="I3987" s="2">
        <v>0</v>
      </c>
      <c r="J3987" s="2">
        <v>825</v>
      </c>
      <c r="K3987" s="2">
        <v>0</v>
      </c>
      <c r="L3987" s="2">
        <v>0</v>
      </c>
      <c r="M3987" s="2">
        <v>0.37125000000000002</v>
      </c>
      <c r="N3987" s="8">
        <f t="shared" si="558"/>
        <v>37125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0.37125000000000002</v>
      </c>
      <c r="U3987" s="2">
        <v>0</v>
      </c>
      <c r="V3987" s="2">
        <v>0</v>
      </c>
      <c r="W3987" s="2">
        <f t="shared" si="559"/>
        <v>24.916666666666668</v>
      </c>
      <c r="X3987" s="9">
        <f t="shared" si="560"/>
        <v>45</v>
      </c>
      <c r="Y3987" s="9">
        <f t="shared" si="561"/>
        <v>3.0117960185395212E-3</v>
      </c>
      <c r="Z3987" s="10">
        <f t="shared" si="562"/>
        <v>12707764.948453609</v>
      </c>
      <c r="AA3987" s="10">
        <f t="shared" si="563"/>
        <v>292278.59381443303</v>
      </c>
      <c r="AB3987" s="10">
        <f t="shared" si="564"/>
        <v>1</v>
      </c>
      <c r="AC3987" s="9">
        <f t="shared" si="565"/>
        <v>12326532</v>
      </c>
      <c r="AD3987" s="10">
        <f t="shared" si="566"/>
        <v>13152536.721649487</v>
      </c>
    </row>
    <row r="3988" spans="1:30" x14ac:dyDescent="0.2">
      <c r="A3988" t="s">
        <v>1243</v>
      </c>
      <c r="B3988" s="1">
        <v>43678</v>
      </c>
      <c r="C3988" t="s">
        <v>1476</v>
      </c>
      <c r="D3988" s="2">
        <v>5227</v>
      </c>
      <c r="E3988" s="2">
        <v>0</v>
      </c>
      <c r="F3988" s="2">
        <v>0</v>
      </c>
      <c r="G3988" s="2">
        <v>461</v>
      </c>
      <c r="H3988" s="2">
        <v>1494</v>
      </c>
      <c r="I3988" s="2">
        <v>0</v>
      </c>
      <c r="J3988" s="2">
        <v>1900</v>
      </c>
      <c r="K3988" s="2">
        <v>0</v>
      </c>
      <c r="L3988" s="2">
        <v>465</v>
      </c>
      <c r="M3988" s="2">
        <v>1.67753</v>
      </c>
      <c r="N3988" s="8">
        <f t="shared" si="558"/>
        <v>167753</v>
      </c>
      <c r="O3988" s="2">
        <v>0</v>
      </c>
      <c r="P3988" s="2">
        <v>0</v>
      </c>
      <c r="Q3988" s="2">
        <v>0.16134999999999999</v>
      </c>
      <c r="R3988" s="2">
        <v>0.25397999999999998</v>
      </c>
      <c r="S3988" s="2">
        <v>0</v>
      </c>
      <c r="T3988" s="2">
        <v>0.64710000000000001</v>
      </c>
      <c r="U3988" s="2">
        <v>0</v>
      </c>
      <c r="V3988" s="2">
        <v>0.11625000000000001</v>
      </c>
      <c r="W3988" s="2">
        <f t="shared" si="559"/>
        <v>24.916666666666668</v>
      </c>
      <c r="X3988" s="9">
        <f t="shared" si="560"/>
        <v>32.093552707097764</v>
      </c>
      <c r="Y3988" s="9">
        <f t="shared" si="561"/>
        <v>1.3609099461227212E-2</v>
      </c>
      <c r="Z3988" s="10">
        <f t="shared" si="562"/>
        <v>2541552.989690722</v>
      </c>
      <c r="AA3988" s="10">
        <f t="shared" si="563"/>
        <v>58455.718762886601</v>
      </c>
      <c r="AB3988" s="10">
        <f t="shared" si="564"/>
        <v>5</v>
      </c>
      <c r="AC3988" s="9">
        <f t="shared" si="565"/>
        <v>2465306.4</v>
      </c>
      <c r="AD3988" s="10">
        <f t="shared" si="566"/>
        <v>1876051.6911479849</v>
      </c>
    </row>
    <row r="3989" spans="1:30" x14ac:dyDescent="0.2">
      <c r="A3989" t="s">
        <v>1243</v>
      </c>
      <c r="B3989" s="1">
        <v>43678</v>
      </c>
      <c r="C3989" t="s">
        <v>1477</v>
      </c>
      <c r="D3989" s="2">
        <v>12493</v>
      </c>
      <c r="E3989" s="2">
        <v>0</v>
      </c>
      <c r="F3989" s="2">
        <v>0</v>
      </c>
      <c r="G3989" s="2">
        <v>0</v>
      </c>
      <c r="H3989" s="2"/>
      <c r="I3989" s="2">
        <v>0</v>
      </c>
      <c r="J3989" s="2">
        <v>12493</v>
      </c>
      <c r="K3989" s="2">
        <v>0</v>
      </c>
      <c r="L3989" s="2">
        <v>0</v>
      </c>
      <c r="M3989" s="2">
        <v>5.6218500000000002</v>
      </c>
      <c r="N3989" s="8">
        <f t="shared" si="558"/>
        <v>562185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5.6218500000000002</v>
      </c>
      <c r="U3989" s="2">
        <v>0</v>
      </c>
      <c r="V3989" s="2">
        <v>0</v>
      </c>
      <c r="W3989" s="2">
        <f t="shared" si="559"/>
        <v>24.916666666666668</v>
      </c>
      <c r="X3989" s="9">
        <f t="shared" si="560"/>
        <v>45</v>
      </c>
      <c r="Y3989" s="9">
        <f t="shared" si="561"/>
        <v>4.5607718375289985E-2</v>
      </c>
      <c r="Z3989" s="10">
        <f t="shared" si="562"/>
        <v>2541552.989690722</v>
      </c>
      <c r="AA3989" s="10">
        <f t="shared" si="563"/>
        <v>58455.718762886601</v>
      </c>
      <c r="AB3989" s="10">
        <f t="shared" si="564"/>
        <v>5</v>
      </c>
      <c r="AC3989" s="9">
        <f t="shared" si="565"/>
        <v>2465306.4</v>
      </c>
      <c r="AD3989" s="10">
        <f t="shared" si="566"/>
        <v>2630507.3443298968</v>
      </c>
    </row>
    <row r="3990" spans="1:30" x14ac:dyDescent="0.2">
      <c r="A3990" t="s">
        <v>1243</v>
      </c>
      <c r="B3990" s="1">
        <v>43678</v>
      </c>
      <c r="C3990" t="s">
        <v>468</v>
      </c>
      <c r="D3990" s="2">
        <v>10051</v>
      </c>
      <c r="E3990" s="2">
        <v>2032</v>
      </c>
      <c r="F3990" s="2">
        <v>1257</v>
      </c>
      <c r="G3990" s="2">
        <v>1405</v>
      </c>
      <c r="H3990" s="2"/>
      <c r="I3990" s="2">
        <v>2124</v>
      </c>
      <c r="J3990" s="2">
        <v>1549</v>
      </c>
      <c r="K3990" s="2">
        <v>1684</v>
      </c>
      <c r="L3990" s="2">
        <v>0</v>
      </c>
      <c r="M3990" s="2">
        <v>4.4011500000000003</v>
      </c>
      <c r="N3990" s="8">
        <f t="shared" si="558"/>
        <v>440115.00000000006</v>
      </c>
      <c r="O3990" s="2">
        <v>1.016</v>
      </c>
      <c r="P3990" s="2">
        <v>0.69135000000000002</v>
      </c>
      <c r="Q3990" s="2">
        <v>0.49175000000000002</v>
      </c>
      <c r="R3990" s="2">
        <v>0</v>
      </c>
      <c r="S3990" s="2">
        <v>1.1681999999999999</v>
      </c>
      <c r="T3990" s="2">
        <v>0.69704999999999995</v>
      </c>
      <c r="U3990" s="2">
        <v>0.33679999999999999</v>
      </c>
      <c r="V3990" s="2">
        <v>0</v>
      </c>
      <c r="W3990" s="2">
        <f t="shared" si="559"/>
        <v>24.916666666666668</v>
      </c>
      <c r="X3990" s="9">
        <f t="shared" si="560"/>
        <v>43.788180280569101</v>
      </c>
      <c r="Y3990" s="9">
        <f t="shared" si="561"/>
        <v>3.5704689688876003E-2</v>
      </c>
      <c r="Z3990" s="10">
        <f t="shared" si="562"/>
        <v>1155251.3589503281</v>
      </c>
      <c r="AA3990" s="10">
        <f t="shared" si="563"/>
        <v>26570.781255857546</v>
      </c>
      <c r="AB3990" s="10">
        <f t="shared" si="564"/>
        <v>11</v>
      </c>
      <c r="AC3990" s="9">
        <f t="shared" si="565"/>
        <v>1120593.8181818181</v>
      </c>
      <c r="AD3990" s="10">
        <f t="shared" si="566"/>
        <v>1163486.1598270566</v>
      </c>
    </row>
    <row r="3991" spans="1:30" x14ac:dyDescent="0.2">
      <c r="A3991" t="s">
        <v>1243</v>
      </c>
      <c r="B3991" s="1">
        <v>43678</v>
      </c>
      <c r="C3991" t="s">
        <v>25</v>
      </c>
      <c r="D3991" s="2">
        <v>642</v>
      </c>
      <c r="E3991" s="2">
        <v>0</v>
      </c>
      <c r="F3991" s="2">
        <v>0</v>
      </c>
      <c r="G3991" s="2">
        <v>0</v>
      </c>
      <c r="H3991" s="2">
        <v>642</v>
      </c>
      <c r="I3991" s="2">
        <v>0</v>
      </c>
      <c r="J3991" s="2">
        <v>0</v>
      </c>
      <c r="K3991" s="2">
        <v>0</v>
      </c>
      <c r="L3991" s="2">
        <v>0</v>
      </c>
      <c r="M3991" s="2">
        <v>0.25679999999999997</v>
      </c>
      <c r="N3991" s="8">
        <f t="shared" si="558"/>
        <v>25679.999999999996</v>
      </c>
      <c r="O3991" s="2">
        <v>0</v>
      </c>
      <c r="P3991" s="2">
        <v>0</v>
      </c>
      <c r="Q3991" s="2">
        <v>0</v>
      </c>
      <c r="R3991" s="2">
        <v>0.25679999999999997</v>
      </c>
      <c r="S3991" s="2">
        <v>0</v>
      </c>
      <c r="T3991" s="2">
        <v>0</v>
      </c>
      <c r="U3991" s="2">
        <v>0</v>
      </c>
      <c r="V3991" s="2">
        <v>0</v>
      </c>
      <c r="W3991" s="2">
        <f t="shared" si="559"/>
        <v>24.916666666666668</v>
      </c>
      <c r="X3991" s="9">
        <f t="shared" si="560"/>
        <v>39.999999999999993</v>
      </c>
      <c r="Y3991" s="9">
        <f t="shared" si="561"/>
        <v>2.0833110237331955E-3</v>
      </c>
      <c r="Z3991" s="10">
        <f t="shared" si="562"/>
        <v>668829.73412913736</v>
      </c>
      <c r="AA3991" s="10">
        <f t="shared" si="563"/>
        <v>15383.083884970159</v>
      </c>
      <c r="AB3991" s="10">
        <f t="shared" si="564"/>
        <v>19</v>
      </c>
      <c r="AC3991" s="9">
        <f t="shared" si="565"/>
        <v>648764.84210526315</v>
      </c>
      <c r="AD3991" s="10">
        <f t="shared" si="566"/>
        <v>615323.35539880628</v>
      </c>
    </row>
    <row r="3992" spans="1:30" x14ac:dyDescent="0.2">
      <c r="A3992" t="s">
        <v>1243</v>
      </c>
      <c r="B3992" s="1">
        <v>43678</v>
      </c>
      <c r="C3992" t="s">
        <v>924</v>
      </c>
      <c r="D3992" s="2">
        <v>9670</v>
      </c>
      <c r="E3992" s="2">
        <v>2400</v>
      </c>
      <c r="F3992" s="2">
        <v>2468</v>
      </c>
      <c r="G3992" s="2">
        <v>2390</v>
      </c>
      <c r="H3992" s="2"/>
      <c r="I3992" s="2">
        <v>0</v>
      </c>
      <c r="J3992" s="2">
        <v>0</v>
      </c>
      <c r="K3992" s="2">
        <v>0</v>
      </c>
      <c r="L3992" s="2">
        <v>0</v>
      </c>
      <c r="M3992" s="2">
        <v>4.7205000000000004</v>
      </c>
      <c r="N3992" s="8">
        <f t="shared" si="558"/>
        <v>472050.00000000006</v>
      </c>
      <c r="O3992" s="2">
        <v>1.2</v>
      </c>
      <c r="P3992" s="2">
        <v>1.3573999999999999</v>
      </c>
      <c r="Q3992" s="2">
        <v>0.83650000000000002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f t="shared" si="559"/>
        <v>24.916666666666668</v>
      </c>
      <c r="X3992" s="9">
        <f t="shared" si="560"/>
        <v>48.81592554291624</v>
      </c>
      <c r="Y3992" s="9">
        <f t="shared" si="561"/>
        <v>3.8295442708460095E-2</v>
      </c>
      <c r="Z3992" s="10">
        <f t="shared" si="562"/>
        <v>12707764.948453609</v>
      </c>
      <c r="AA3992" s="10">
        <f t="shared" si="563"/>
        <v>292278.59381443303</v>
      </c>
      <c r="AB3992" s="10">
        <f t="shared" si="564"/>
        <v>1</v>
      </c>
      <c r="AC3992" s="9">
        <f t="shared" si="565"/>
        <v>12326532</v>
      </c>
      <c r="AD3992" s="10">
        <f t="shared" si="566"/>
        <v>14267850.073433623</v>
      </c>
    </row>
    <row r="3993" spans="1:30" x14ac:dyDescent="0.2">
      <c r="A3993" t="s">
        <v>1243</v>
      </c>
      <c r="B3993" s="1">
        <v>43678</v>
      </c>
      <c r="C3993" t="s">
        <v>1170</v>
      </c>
      <c r="D3993" s="2">
        <v>4103</v>
      </c>
      <c r="E3993" s="2">
        <v>0</v>
      </c>
      <c r="F3993" s="2">
        <v>0</v>
      </c>
      <c r="G3993" s="2">
        <v>1773</v>
      </c>
      <c r="H3993" s="2"/>
      <c r="I3993" s="2">
        <v>0</v>
      </c>
      <c r="J3993" s="2">
        <v>0</v>
      </c>
      <c r="K3993" s="2">
        <v>0</v>
      </c>
      <c r="L3993" s="2">
        <v>2330</v>
      </c>
      <c r="M3993" s="2">
        <v>1.2030500000000002</v>
      </c>
      <c r="N3993" s="8">
        <f t="shared" si="558"/>
        <v>120305.00000000001</v>
      </c>
      <c r="O3993" s="2">
        <v>0</v>
      </c>
      <c r="P3993" s="2">
        <v>0</v>
      </c>
      <c r="Q3993" s="2">
        <v>0.62055000000000005</v>
      </c>
      <c r="R3993" s="2">
        <v>0</v>
      </c>
      <c r="S3993" s="2">
        <v>0</v>
      </c>
      <c r="T3993" s="2">
        <v>0</v>
      </c>
      <c r="U3993" s="2">
        <v>0</v>
      </c>
      <c r="V3993" s="2">
        <v>0.58250000000000002</v>
      </c>
      <c r="W3993" s="2">
        <f t="shared" si="559"/>
        <v>24.916666666666668</v>
      </c>
      <c r="X3993" s="9">
        <f t="shared" si="560"/>
        <v>29.321228369485745</v>
      </c>
      <c r="Y3993" s="9">
        <f t="shared" si="561"/>
        <v>9.7598416164416738E-3</v>
      </c>
      <c r="Z3993" s="10">
        <f t="shared" si="562"/>
        <v>12707764.948453609</v>
      </c>
      <c r="AA3993" s="10">
        <f t="shared" si="563"/>
        <v>292278.59381443303</v>
      </c>
      <c r="AB3993" s="10">
        <f t="shared" si="564"/>
        <v>1</v>
      </c>
      <c r="AC3993" s="9">
        <f t="shared" si="565"/>
        <v>12326532</v>
      </c>
      <c r="AD3993" s="10">
        <f t="shared" si="566"/>
        <v>8569967.3967451546</v>
      </c>
    </row>
    <row r="3994" spans="1:30" x14ac:dyDescent="0.2">
      <c r="A3994" t="s">
        <v>1243</v>
      </c>
      <c r="B3994" s="1">
        <v>43678</v>
      </c>
      <c r="C3994" t="s">
        <v>27</v>
      </c>
      <c r="D3994" s="2">
        <v>2866</v>
      </c>
      <c r="E3994" s="2">
        <v>0</v>
      </c>
      <c r="F3994" s="2">
        <v>2866</v>
      </c>
      <c r="G3994" s="2">
        <v>0</v>
      </c>
      <c r="H3994" s="2"/>
      <c r="I3994" s="2">
        <v>0</v>
      </c>
      <c r="J3994" s="2">
        <v>0</v>
      </c>
      <c r="K3994" s="2">
        <v>0</v>
      </c>
      <c r="L3994" s="2">
        <v>0</v>
      </c>
      <c r="M3994" s="2">
        <v>1.5763</v>
      </c>
      <c r="N3994" s="8">
        <f t="shared" si="558"/>
        <v>157630</v>
      </c>
      <c r="O3994" s="2">
        <v>0</v>
      </c>
      <c r="P3994" s="2">
        <v>1.5763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f t="shared" si="559"/>
        <v>24.916666666666668</v>
      </c>
      <c r="X3994" s="9">
        <f t="shared" si="560"/>
        <v>55</v>
      </c>
      <c r="Y3994" s="9">
        <f t="shared" si="561"/>
        <v>1.2787862798717433E-2</v>
      </c>
      <c r="Z3994" s="10">
        <f t="shared" si="562"/>
        <v>2541552.989690722</v>
      </c>
      <c r="AA3994" s="10">
        <f t="shared" si="563"/>
        <v>58455.718762886601</v>
      </c>
      <c r="AB3994" s="10">
        <f t="shared" si="564"/>
        <v>5</v>
      </c>
      <c r="AC3994" s="9">
        <f t="shared" si="565"/>
        <v>2465306.4</v>
      </c>
      <c r="AD3994" s="10">
        <f t="shared" si="566"/>
        <v>3215064.531958763</v>
      </c>
    </row>
    <row r="3995" spans="1:30" x14ac:dyDescent="0.2">
      <c r="A3995" t="s">
        <v>1243</v>
      </c>
      <c r="B3995" s="1">
        <v>43678</v>
      </c>
      <c r="C3995" t="s">
        <v>1478</v>
      </c>
      <c r="D3995" s="2">
        <v>27560</v>
      </c>
      <c r="E3995" s="2">
        <v>12807</v>
      </c>
      <c r="F3995" s="2">
        <v>12889</v>
      </c>
      <c r="G3995" s="2">
        <v>0</v>
      </c>
      <c r="H3995" s="2"/>
      <c r="I3995" s="2">
        <v>0</v>
      </c>
      <c r="J3995" s="2">
        <v>0</v>
      </c>
      <c r="K3995" s="2">
        <v>0</v>
      </c>
      <c r="L3995" s="2">
        <v>1864</v>
      </c>
      <c r="M3995" s="2">
        <v>13.958449999999999</v>
      </c>
      <c r="N3995" s="8">
        <f t="shared" si="558"/>
        <v>1395845</v>
      </c>
      <c r="O3995" s="2">
        <v>6.4035000000000002</v>
      </c>
      <c r="P3995" s="2">
        <v>7.0889499999999996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0.46600000000000003</v>
      </c>
      <c r="W3995" s="2">
        <f t="shared" si="559"/>
        <v>24.916666666666668</v>
      </c>
      <c r="X3995" s="9">
        <f t="shared" si="560"/>
        <v>50.647496371552975</v>
      </c>
      <c r="Y3995" s="9">
        <f t="shared" si="561"/>
        <v>0.11323906837705852</v>
      </c>
      <c r="Z3995" s="10">
        <f t="shared" si="562"/>
        <v>6353882.4742268045</v>
      </c>
      <c r="AA3995" s="10">
        <f t="shared" si="563"/>
        <v>146139.29690721651</v>
      </c>
      <c r="AB3995" s="10">
        <f t="shared" si="564"/>
        <v>2</v>
      </c>
      <c r="AC3995" s="9">
        <f t="shared" si="565"/>
        <v>6163266</v>
      </c>
      <c r="AD3995" s="10">
        <f t="shared" si="566"/>
        <v>7401589.5098495511</v>
      </c>
    </row>
    <row r="3996" spans="1:30" x14ac:dyDescent="0.2">
      <c r="A3996" t="s">
        <v>1243</v>
      </c>
      <c r="B3996" s="1">
        <v>43678</v>
      </c>
      <c r="C3996" t="s">
        <v>1171</v>
      </c>
      <c r="D3996" s="2">
        <v>2336</v>
      </c>
      <c r="E3996" s="2">
        <v>0</v>
      </c>
      <c r="F3996" s="2">
        <v>0</v>
      </c>
      <c r="G3996" s="2">
        <v>0</v>
      </c>
      <c r="H3996" s="2">
        <v>2336</v>
      </c>
      <c r="I3996" s="2">
        <v>0</v>
      </c>
      <c r="J3996" s="2">
        <v>0</v>
      </c>
      <c r="K3996" s="2">
        <v>0</v>
      </c>
      <c r="L3996" s="2">
        <v>0</v>
      </c>
      <c r="M3996" s="2">
        <v>0.93440000000000001</v>
      </c>
      <c r="N3996" s="8">
        <f t="shared" si="558"/>
        <v>93440</v>
      </c>
      <c r="O3996" s="2">
        <v>0</v>
      </c>
      <c r="P3996" s="2">
        <v>0</v>
      </c>
      <c r="Q3996" s="2">
        <v>0</v>
      </c>
      <c r="R3996" s="2">
        <v>0.93440000000000001</v>
      </c>
      <c r="S3996" s="2">
        <v>0</v>
      </c>
      <c r="T3996" s="2">
        <v>0</v>
      </c>
      <c r="U3996" s="2">
        <v>0</v>
      </c>
      <c r="V3996" s="2">
        <v>0</v>
      </c>
      <c r="W3996" s="2">
        <f t="shared" si="559"/>
        <v>24.916666666666668</v>
      </c>
      <c r="X3996" s="9">
        <f t="shared" si="560"/>
        <v>40</v>
      </c>
      <c r="Y3996" s="9">
        <f t="shared" si="561"/>
        <v>7.5803964975712556E-3</v>
      </c>
      <c r="Z3996" s="10">
        <f t="shared" si="562"/>
        <v>4235921.6494845366</v>
      </c>
      <c r="AA3996" s="10">
        <f t="shared" si="563"/>
        <v>97426.197938144338</v>
      </c>
      <c r="AB3996" s="10">
        <f t="shared" si="564"/>
        <v>3</v>
      </c>
      <c r="AC3996" s="9">
        <f t="shared" si="565"/>
        <v>4108844</v>
      </c>
      <c r="AD3996" s="10">
        <f t="shared" si="566"/>
        <v>3897047.9175257734</v>
      </c>
    </row>
    <row r="3997" spans="1:30" x14ac:dyDescent="0.2">
      <c r="A3997" t="s">
        <v>1243</v>
      </c>
      <c r="B3997" s="1">
        <v>43678</v>
      </c>
      <c r="C3997" t="s">
        <v>242</v>
      </c>
      <c r="D3997" s="2">
        <v>7433</v>
      </c>
      <c r="E3997" s="2">
        <v>4102</v>
      </c>
      <c r="F3997" s="2">
        <v>0</v>
      </c>
      <c r="G3997" s="2">
        <v>0</v>
      </c>
      <c r="H3997" s="2"/>
      <c r="I3997" s="2">
        <v>1537</v>
      </c>
      <c r="J3997" s="2">
        <v>0</v>
      </c>
      <c r="K3997" s="2">
        <v>0</v>
      </c>
      <c r="L3997" s="2">
        <v>0</v>
      </c>
      <c r="M3997" s="2">
        <v>4.9982500000000005</v>
      </c>
      <c r="N3997" s="8">
        <f t="shared" si="558"/>
        <v>499825.00000000006</v>
      </c>
      <c r="O3997" s="2">
        <v>3.4866999999999999</v>
      </c>
      <c r="P3997" s="2">
        <v>0</v>
      </c>
      <c r="Q3997" s="2">
        <v>0</v>
      </c>
      <c r="R3997" s="2">
        <v>0</v>
      </c>
      <c r="S3997" s="2">
        <v>1.1527499999999999</v>
      </c>
      <c r="T3997" s="2">
        <v>0</v>
      </c>
      <c r="U3997" s="2">
        <v>0</v>
      </c>
      <c r="V3997" s="2">
        <v>0</v>
      </c>
      <c r="W3997" s="2">
        <f t="shared" si="559"/>
        <v>24.916666666666668</v>
      </c>
      <c r="X3997" s="9">
        <f t="shared" si="560"/>
        <v>67.244046818242978</v>
      </c>
      <c r="Y3997" s="9">
        <f t="shared" si="561"/>
        <v>4.0548712322330406E-2</v>
      </c>
      <c r="Z3997" s="10">
        <f t="shared" si="562"/>
        <v>3176941.2371134022</v>
      </c>
      <c r="AA3997" s="10">
        <f t="shared" si="563"/>
        <v>73069.648453608257</v>
      </c>
      <c r="AB3997" s="10">
        <f t="shared" si="564"/>
        <v>4</v>
      </c>
      <c r="AC3997" s="9">
        <f t="shared" si="565"/>
        <v>3081633</v>
      </c>
      <c r="AD3997" s="10">
        <f t="shared" si="566"/>
        <v>4913498.8616069891</v>
      </c>
    </row>
    <row r="3998" spans="1:30" x14ac:dyDescent="0.2">
      <c r="A3998" t="s">
        <v>1243</v>
      </c>
      <c r="B3998" s="1">
        <v>43678</v>
      </c>
      <c r="C3998" t="s">
        <v>1098</v>
      </c>
      <c r="D3998" s="2">
        <v>409</v>
      </c>
      <c r="E3998" s="2">
        <v>0</v>
      </c>
      <c r="F3998" s="2">
        <v>0</v>
      </c>
      <c r="G3998" s="2">
        <v>0</v>
      </c>
      <c r="H3998" s="2"/>
      <c r="I3998" s="2">
        <v>0</v>
      </c>
      <c r="J3998" s="2">
        <v>409</v>
      </c>
      <c r="K3998" s="2">
        <v>0</v>
      </c>
      <c r="L3998" s="2">
        <v>0</v>
      </c>
      <c r="M3998" s="2">
        <v>0.18404999999999999</v>
      </c>
      <c r="N3998" s="8">
        <f t="shared" si="558"/>
        <v>18405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0.18404999999999999</v>
      </c>
      <c r="U3998" s="2">
        <v>0</v>
      </c>
      <c r="V3998" s="2">
        <v>0</v>
      </c>
      <c r="W3998" s="2">
        <f t="shared" si="559"/>
        <v>24.916666666666668</v>
      </c>
      <c r="X3998" s="9">
        <f t="shared" si="560"/>
        <v>45</v>
      </c>
      <c r="Y3998" s="9">
        <f t="shared" si="561"/>
        <v>1.4931206928274717E-3</v>
      </c>
      <c r="Z3998" s="10">
        <f t="shared" si="562"/>
        <v>12707764.948453609</v>
      </c>
      <c r="AA3998" s="10">
        <f t="shared" si="563"/>
        <v>292278.59381443303</v>
      </c>
      <c r="AB3998" s="10">
        <f t="shared" si="564"/>
        <v>1</v>
      </c>
      <c r="AC3998" s="9">
        <f t="shared" si="565"/>
        <v>12326532</v>
      </c>
      <c r="AD3998" s="10">
        <f t="shared" si="566"/>
        <v>13152536.721649487</v>
      </c>
    </row>
    <row r="3999" spans="1:30" x14ac:dyDescent="0.2">
      <c r="A3999" t="s">
        <v>1243</v>
      </c>
      <c r="B3999" s="1">
        <v>43678</v>
      </c>
      <c r="C3999" t="s">
        <v>370</v>
      </c>
      <c r="D3999" s="2">
        <v>4961</v>
      </c>
      <c r="E3999" s="2">
        <v>0</v>
      </c>
      <c r="F3999" s="2">
        <v>0</v>
      </c>
      <c r="G3999" s="2">
        <v>0</v>
      </c>
      <c r="H3999" s="2"/>
      <c r="I3999" s="2">
        <v>0</v>
      </c>
      <c r="J3999" s="2">
        <v>0</v>
      </c>
      <c r="K3999" s="2">
        <v>0</v>
      </c>
      <c r="L3999" s="2">
        <v>0</v>
      </c>
      <c r="M3999" s="2">
        <v>1.2402500000000001</v>
      </c>
      <c r="N3999" s="8">
        <f t="shared" si="558"/>
        <v>124025.00000000001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f t="shared" si="559"/>
        <v>24.916666666666668</v>
      </c>
      <c r="X3999" s="9">
        <f t="shared" si="560"/>
        <v>25.000000000000004</v>
      </c>
      <c r="Y3999" s="9">
        <f t="shared" si="561"/>
        <v>1.0061629661935734E-2</v>
      </c>
      <c r="Z3999" s="10">
        <f t="shared" si="562"/>
        <v>3176941.2371134022</v>
      </c>
      <c r="AA3999" s="10">
        <f t="shared" si="563"/>
        <v>73069.648453608257</v>
      </c>
      <c r="AB3999" s="10">
        <f t="shared" si="564"/>
        <v>4</v>
      </c>
      <c r="AC3999" s="9">
        <f t="shared" si="565"/>
        <v>3081633</v>
      </c>
      <c r="AD3999" s="10">
        <f t="shared" si="566"/>
        <v>1826741.2113402067</v>
      </c>
    </row>
    <row r="4000" spans="1:30" x14ac:dyDescent="0.2">
      <c r="A4000" t="s">
        <v>1243</v>
      </c>
      <c r="B4000" s="1">
        <v>43678</v>
      </c>
      <c r="C4000" t="s">
        <v>32</v>
      </c>
      <c r="D4000" s="2">
        <v>660</v>
      </c>
      <c r="E4000" s="2">
        <v>660</v>
      </c>
      <c r="F4000" s="2">
        <v>0</v>
      </c>
      <c r="G4000" s="2">
        <v>0</v>
      </c>
      <c r="H4000" s="2"/>
      <c r="I4000" s="2">
        <v>0</v>
      </c>
      <c r="J4000" s="2">
        <v>0</v>
      </c>
      <c r="K4000" s="2">
        <v>0</v>
      </c>
      <c r="L4000" s="2">
        <v>0</v>
      </c>
      <c r="M4000" s="2">
        <v>0.33</v>
      </c>
      <c r="N4000" s="8">
        <f t="shared" si="558"/>
        <v>33000</v>
      </c>
      <c r="O4000" s="2">
        <v>0.33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s="2">
        <v>0</v>
      </c>
      <c r="V4000" s="2">
        <v>0</v>
      </c>
      <c r="W4000" s="2">
        <f t="shared" si="559"/>
        <v>24.916666666666668</v>
      </c>
      <c r="X4000" s="9">
        <f t="shared" si="560"/>
        <v>50</v>
      </c>
      <c r="Y4000" s="9">
        <f t="shared" si="561"/>
        <v>2.6771520164795741E-3</v>
      </c>
      <c r="Z4000" s="10">
        <f t="shared" si="562"/>
        <v>6353882.4742268045</v>
      </c>
      <c r="AA4000" s="10">
        <f t="shared" si="563"/>
        <v>146139.29690721651</v>
      </c>
      <c r="AB4000" s="10">
        <f t="shared" si="564"/>
        <v>2</v>
      </c>
      <c r="AC4000" s="9">
        <f t="shared" si="565"/>
        <v>6163266</v>
      </c>
      <c r="AD4000" s="10">
        <f t="shared" si="566"/>
        <v>7306964.8453608258</v>
      </c>
    </row>
    <row r="4001" spans="1:30" x14ac:dyDescent="0.2">
      <c r="A4001" t="s">
        <v>1243</v>
      </c>
      <c r="B4001" s="1">
        <v>43678</v>
      </c>
      <c r="C4001" t="s">
        <v>929</v>
      </c>
      <c r="D4001" s="2">
        <v>2601</v>
      </c>
      <c r="E4001" s="2">
        <v>0</v>
      </c>
      <c r="F4001" s="2">
        <v>0</v>
      </c>
      <c r="G4001" s="2">
        <v>0</v>
      </c>
      <c r="H4001" s="2"/>
      <c r="I4001" s="2">
        <v>0</v>
      </c>
      <c r="J4001" s="2">
        <v>2601</v>
      </c>
      <c r="K4001" s="2">
        <v>0</v>
      </c>
      <c r="L4001" s="2">
        <v>0</v>
      </c>
      <c r="M4001" s="2">
        <v>1.17045</v>
      </c>
      <c r="N4001" s="8">
        <f t="shared" si="558"/>
        <v>117045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1.17045</v>
      </c>
      <c r="U4001" s="2">
        <v>0</v>
      </c>
      <c r="V4001" s="2">
        <v>0</v>
      </c>
      <c r="W4001" s="2">
        <f t="shared" si="559"/>
        <v>24.916666666666668</v>
      </c>
      <c r="X4001" s="9">
        <f t="shared" si="560"/>
        <v>45</v>
      </c>
      <c r="Y4001" s="9">
        <f t="shared" si="561"/>
        <v>9.4953714475409633E-3</v>
      </c>
      <c r="Z4001" s="10">
        <f t="shared" si="562"/>
        <v>1058980.4123711342</v>
      </c>
      <c r="AA4001" s="10">
        <f t="shared" si="563"/>
        <v>24356.549484536084</v>
      </c>
      <c r="AB4001" s="10">
        <f t="shared" si="564"/>
        <v>12</v>
      </c>
      <c r="AC4001" s="9">
        <f t="shared" si="565"/>
        <v>1027211</v>
      </c>
      <c r="AD4001" s="10">
        <f t="shared" si="566"/>
        <v>1096044.7268041237</v>
      </c>
    </row>
    <row r="4002" spans="1:30" x14ac:dyDescent="0.2">
      <c r="A4002" t="s">
        <v>1243</v>
      </c>
      <c r="B4002" s="1">
        <v>43678</v>
      </c>
      <c r="C4002" t="s">
        <v>36</v>
      </c>
      <c r="D4002" s="2">
        <v>12635</v>
      </c>
      <c r="E4002" s="2">
        <v>0</v>
      </c>
      <c r="F4002" s="2">
        <v>6175</v>
      </c>
      <c r="G4002" s="2">
        <v>0</v>
      </c>
      <c r="H4002" s="2"/>
      <c r="I4002" s="2">
        <v>6460</v>
      </c>
      <c r="J4002" s="2">
        <v>0</v>
      </c>
      <c r="K4002" s="2">
        <v>0</v>
      </c>
      <c r="L4002" s="2">
        <v>0</v>
      </c>
      <c r="M4002" s="2">
        <v>6.9492500000000001</v>
      </c>
      <c r="N4002" s="8">
        <f t="shared" si="558"/>
        <v>694925</v>
      </c>
      <c r="O4002" s="2">
        <v>0</v>
      </c>
      <c r="P4002" s="2">
        <v>3.3962500000000002</v>
      </c>
      <c r="Q4002" s="2">
        <v>0</v>
      </c>
      <c r="R4002" s="2">
        <v>0</v>
      </c>
      <c r="S4002" s="2">
        <v>3.5529999999999999</v>
      </c>
      <c r="T4002" s="2">
        <v>0</v>
      </c>
      <c r="U4002" s="2">
        <v>0</v>
      </c>
      <c r="V4002" s="2">
        <v>0</v>
      </c>
      <c r="W4002" s="2">
        <f t="shared" si="559"/>
        <v>24.916666666666668</v>
      </c>
      <c r="X4002" s="9">
        <f t="shared" si="560"/>
        <v>55</v>
      </c>
      <c r="Y4002" s="9">
        <f t="shared" si="561"/>
        <v>5.6376359547032372E-2</v>
      </c>
      <c r="Z4002" s="10">
        <f t="shared" si="562"/>
        <v>907697.49631811504</v>
      </c>
      <c r="AA4002" s="10">
        <f t="shared" si="563"/>
        <v>20877.042415316646</v>
      </c>
      <c r="AB4002" s="10">
        <f t="shared" si="564"/>
        <v>14</v>
      </c>
      <c r="AC4002" s="9">
        <f t="shared" si="565"/>
        <v>880466.57142857148</v>
      </c>
      <c r="AD4002" s="10">
        <f t="shared" si="566"/>
        <v>1148237.3328424154</v>
      </c>
    </row>
    <row r="4003" spans="1:30" x14ac:dyDescent="0.2">
      <c r="A4003" t="s">
        <v>1243</v>
      </c>
      <c r="B4003" s="1">
        <v>43678</v>
      </c>
      <c r="C4003" t="s">
        <v>1479</v>
      </c>
      <c r="D4003" s="2">
        <v>3158</v>
      </c>
      <c r="E4003" s="2">
        <v>0</v>
      </c>
      <c r="F4003" s="2">
        <v>0</v>
      </c>
      <c r="G4003" s="2">
        <v>0</v>
      </c>
      <c r="H4003" s="2">
        <v>3158</v>
      </c>
      <c r="I4003" s="2">
        <v>0</v>
      </c>
      <c r="J4003" s="2">
        <v>0</v>
      </c>
      <c r="K4003" s="2">
        <v>0</v>
      </c>
      <c r="L4003" s="2">
        <v>0</v>
      </c>
      <c r="M4003" s="2">
        <v>1.2632000000000001</v>
      </c>
      <c r="N4003" s="8">
        <f t="shared" si="558"/>
        <v>126320.00000000001</v>
      </c>
      <c r="O4003" s="2">
        <v>0</v>
      </c>
      <c r="P4003" s="2">
        <v>0</v>
      </c>
      <c r="Q4003" s="2">
        <v>0</v>
      </c>
      <c r="R4003" s="2">
        <v>1.2632000000000001</v>
      </c>
      <c r="S4003" s="2">
        <v>0</v>
      </c>
      <c r="T4003" s="2">
        <v>0</v>
      </c>
      <c r="U4003" s="2">
        <v>0</v>
      </c>
      <c r="V4003" s="2">
        <v>0</v>
      </c>
      <c r="W4003" s="2">
        <f t="shared" si="559"/>
        <v>24.916666666666668</v>
      </c>
      <c r="X4003" s="9">
        <f t="shared" si="560"/>
        <v>40.000000000000007</v>
      </c>
      <c r="Y4003" s="9">
        <f t="shared" si="561"/>
        <v>1.0247813415809087E-2</v>
      </c>
      <c r="Z4003" s="10">
        <f t="shared" si="562"/>
        <v>6353882.4742268045</v>
      </c>
      <c r="AA4003" s="10">
        <f t="shared" si="563"/>
        <v>146139.29690721651</v>
      </c>
      <c r="AB4003" s="10">
        <f t="shared" si="564"/>
        <v>2</v>
      </c>
      <c r="AC4003" s="9">
        <f t="shared" si="565"/>
        <v>6163266</v>
      </c>
      <c r="AD4003" s="10">
        <f t="shared" si="566"/>
        <v>5845571.8762886617</v>
      </c>
    </row>
    <row r="4004" spans="1:30" x14ac:dyDescent="0.2">
      <c r="A4004" t="s">
        <v>1243</v>
      </c>
      <c r="B4004" s="1">
        <v>43678</v>
      </c>
      <c r="C4004" t="s">
        <v>244</v>
      </c>
      <c r="D4004" s="2">
        <v>2538</v>
      </c>
      <c r="E4004" s="2">
        <v>0</v>
      </c>
      <c r="F4004" s="2">
        <v>0</v>
      </c>
      <c r="G4004" s="2">
        <v>0</v>
      </c>
      <c r="H4004" s="2"/>
      <c r="I4004" s="2">
        <v>0</v>
      </c>
      <c r="J4004" s="2">
        <v>0</v>
      </c>
      <c r="K4004" s="2">
        <v>2538</v>
      </c>
      <c r="L4004" s="2">
        <v>0</v>
      </c>
      <c r="M4004" s="2">
        <v>0.50760000000000005</v>
      </c>
      <c r="N4004" s="8">
        <f t="shared" si="558"/>
        <v>50760.000000000007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0.50760000000000005</v>
      </c>
      <c r="V4004" s="2">
        <v>0</v>
      </c>
      <c r="W4004" s="2">
        <f t="shared" si="559"/>
        <v>24.916666666666668</v>
      </c>
      <c r="X4004" s="9">
        <f t="shared" si="560"/>
        <v>20.000000000000004</v>
      </c>
      <c r="Y4004" s="9">
        <f t="shared" si="561"/>
        <v>4.1179465562576727E-3</v>
      </c>
      <c r="Z4004" s="10">
        <f t="shared" si="562"/>
        <v>6353882.4742268045</v>
      </c>
      <c r="AA4004" s="10">
        <f t="shared" si="563"/>
        <v>146139.29690721651</v>
      </c>
      <c r="AB4004" s="10">
        <f t="shared" si="564"/>
        <v>2</v>
      </c>
      <c r="AC4004" s="9">
        <f t="shared" si="565"/>
        <v>6163266</v>
      </c>
      <c r="AD4004" s="10">
        <f t="shared" si="566"/>
        <v>2922785.9381443309</v>
      </c>
    </row>
    <row r="4005" spans="1:30" x14ac:dyDescent="0.2">
      <c r="A4005" t="s">
        <v>1243</v>
      </c>
      <c r="B4005" s="1">
        <v>43678</v>
      </c>
      <c r="C4005" t="s">
        <v>40</v>
      </c>
      <c r="D4005" s="2">
        <v>3021</v>
      </c>
      <c r="E4005" s="2">
        <v>0</v>
      </c>
      <c r="F4005" s="2">
        <v>0</v>
      </c>
      <c r="G4005" s="2">
        <v>0</v>
      </c>
      <c r="H4005" s="2">
        <v>938</v>
      </c>
      <c r="I4005" s="2">
        <v>0</v>
      </c>
      <c r="J4005" s="2">
        <v>0</v>
      </c>
      <c r="K4005" s="2">
        <v>2083</v>
      </c>
      <c r="L4005" s="2">
        <v>0</v>
      </c>
      <c r="M4005" s="2">
        <v>0.79180000000000006</v>
      </c>
      <c r="N4005" s="8">
        <f t="shared" si="558"/>
        <v>79180</v>
      </c>
      <c r="O4005" s="2">
        <v>0</v>
      </c>
      <c r="P4005" s="2">
        <v>0</v>
      </c>
      <c r="Q4005" s="2">
        <v>0</v>
      </c>
      <c r="R4005" s="2">
        <v>0.37519999999999998</v>
      </c>
      <c r="S4005" s="2">
        <v>0</v>
      </c>
      <c r="T4005" s="2">
        <v>0</v>
      </c>
      <c r="U4005" s="2">
        <v>0.41659999999999997</v>
      </c>
      <c r="V4005" s="2">
        <v>0</v>
      </c>
      <c r="W4005" s="2">
        <f t="shared" si="559"/>
        <v>24.916666666666668</v>
      </c>
      <c r="X4005" s="9">
        <f t="shared" si="560"/>
        <v>26.209864283349884</v>
      </c>
      <c r="Y4005" s="9">
        <f t="shared" si="561"/>
        <v>6.4235423231773546E-3</v>
      </c>
      <c r="Z4005" s="10">
        <f t="shared" si="562"/>
        <v>6353882.4742268045</v>
      </c>
      <c r="AA4005" s="10">
        <f t="shared" si="563"/>
        <v>146139.29690721651</v>
      </c>
      <c r="AB4005" s="10">
        <f t="shared" si="564"/>
        <v>2</v>
      </c>
      <c r="AC4005" s="9">
        <f t="shared" si="565"/>
        <v>6163266</v>
      </c>
      <c r="AD4005" s="10">
        <f t="shared" si="566"/>
        <v>3830291.1384023181</v>
      </c>
    </row>
    <row r="4006" spans="1:30" x14ac:dyDescent="0.2">
      <c r="A4006" t="s">
        <v>1243</v>
      </c>
      <c r="B4006" s="1">
        <v>43678</v>
      </c>
      <c r="C4006" t="s">
        <v>1480</v>
      </c>
      <c r="D4006" s="2">
        <v>444</v>
      </c>
      <c r="E4006" s="2">
        <v>0</v>
      </c>
      <c r="F4006" s="2">
        <v>0</v>
      </c>
      <c r="G4006" s="2">
        <v>0</v>
      </c>
      <c r="H4006" s="2"/>
      <c r="I4006" s="2">
        <v>0</v>
      </c>
      <c r="J4006" s="2">
        <v>0</v>
      </c>
      <c r="K4006" s="2">
        <v>444</v>
      </c>
      <c r="L4006" s="2">
        <v>0</v>
      </c>
      <c r="M4006" s="2">
        <v>8.8800000000000004E-2</v>
      </c>
      <c r="N4006" s="8">
        <f t="shared" si="558"/>
        <v>8880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8.8800000000000004E-2</v>
      </c>
      <c r="V4006" s="2">
        <v>0</v>
      </c>
      <c r="W4006" s="2">
        <f t="shared" si="559"/>
        <v>24.916666666666668</v>
      </c>
      <c r="X4006" s="9">
        <f t="shared" si="560"/>
        <v>20</v>
      </c>
      <c r="Y4006" s="9">
        <f t="shared" si="561"/>
        <v>7.2039726988904905E-4</v>
      </c>
      <c r="Z4006" s="10">
        <f t="shared" si="562"/>
        <v>12707764.948453609</v>
      </c>
      <c r="AA4006" s="10">
        <f t="shared" si="563"/>
        <v>292278.59381443303</v>
      </c>
      <c r="AB4006" s="10">
        <f t="shared" si="564"/>
        <v>1</v>
      </c>
      <c r="AC4006" s="9">
        <f t="shared" si="565"/>
        <v>12326532</v>
      </c>
      <c r="AD4006" s="10">
        <f t="shared" si="566"/>
        <v>5845571.8762886608</v>
      </c>
    </row>
    <row r="4007" spans="1:30" x14ac:dyDescent="0.2">
      <c r="A4007" t="s">
        <v>1243</v>
      </c>
      <c r="B4007" s="1">
        <v>43678</v>
      </c>
      <c r="C4007" t="s">
        <v>646</v>
      </c>
      <c r="D4007" s="2">
        <v>491</v>
      </c>
      <c r="E4007" s="2">
        <v>0</v>
      </c>
      <c r="F4007" s="2">
        <v>0</v>
      </c>
      <c r="G4007" s="2">
        <v>0</v>
      </c>
      <c r="H4007" s="2"/>
      <c r="I4007" s="2">
        <v>0</v>
      </c>
      <c r="J4007" s="2">
        <v>491</v>
      </c>
      <c r="K4007" s="2">
        <v>0</v>
      </c>
      <c r="L4007" s="2">
        <v>0</v>
      </c>
      <c r="M4007" s="2">
        <v>0.22095000000000001</v>
      </c>
      <c r="N4007" s="8">
        <f t="shared" si="558"/>
        <v>22095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0.22095000000000001</v>
      </c>
      <c r="U4007" s="2">
        <v>0</v>
      </c>
      <c r="V4007" s="2">
        <v>0</v>
      </c>
      <c r="W4007" s="2">
        <f t="shared" si="559"/>
        <v>24.916666666666668</v>
      </c>
      <c r="X4007" s="9">
        <f t="shared" si="560"/>
        <v>45</v>
      </c>
      <c r="Y4007" s="9">
        <f t="shared" si="561"/>
        <v>1.7924749637610968E-3</v>
      </c>
      <c r="Z4007" s="10">
        <f t="shared" si="562"/>
        <v>4235921.6494845366</v>
      </c>
      <c r="AA4007" s="10">
        <f t="shared" si="563"/>
        <v>97426.197938144338</v>
      </c>
      <c r="AB4007" s="10">
        <f t="shared" si="564"/>
        <v>3</v>
      </c>
      <c r="AC4007" s="9">
        <f t="shared" si="565"/>
        <v>4108844</v>
      </c>
      <c r="AD4007" s="10">
        <f t="shared" si="566"/>
        <v>4384178.9072164949</v>
      </c>
    </row>
    <row r="4008" spans="1:30" x14ac:dyDescent="0.2">
      <c r="A4008" t="s">
        <v>1243</v>
      </c>
      <c r="B4008" s="1">
        <v>43678</v>
      </c>
      <c r="C4008" t="s">
        <v>753</v>
      </c>
      <c r="D4008" s="2">
        <v>250</v>
      </c>
      <c r="E4008" s="2">
        <v>250</v>
      </c>
      <c r="F4008" s="2">
        <v>0</v>
      </c>
      <c r="G4008" s="2">
        <v>0</v>
      </c>
      <c r="H4008" s="2"/>
      <c r="I4008" s="2">
        <v>0</v>
      </c>
      <c r="J4008" s="2">
        <v>0</v>
      </c>
      <c r="K4008" s="2">
        <v>0</v>
      </c>
      <c r="L4008" s="2">
        <v>0</v>
      </c>
      <c r="M4008" s="2">
        <v>0.125</v>
      </c>
      <c r="N4008" s="8">
        <f t="shared" si="558"/>
        <v>12500</v>
      </c>
      <c r="O4008" s="2">
        <v>0.125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f t="shared" si="559"/>
        <v>24.916666666666668</v>
      </c>
      <c r="X4008" s="9">
        <f t="shared" si="560"/>
        <v>50</v>
      </c>
      <c r="Y4008" s="9">
        <f t="shared" si="561"/>
        <v>1.0140727335149903E-3</v>
      </c>
      <c r="Z4008" s="10">
        <f t="shared" si="562"/>
        <v>1588470.6185567011</v>
      </c>
      <c r="AA4008" s="10">
        <f t="shared" si="563"/>
        <v>36534.824226804129</v>
      </c>
      <c r="AB4008" s="10">
        <f t="shared" si="564"/>
        <v>8</v>
      </c>
      <c r="AC4008" s="9">
        <f t="shared" si="565"/>
        <v>1540816.5</v>
      </c>
      <c r="AD4008" s="10">
        <f t="shared" si="566"/>
        <v>1826741.2113402064</v>
      </c>
    </row>
    <row r="4009" spans="1:30" x14ac:dyDescent="0.2">
      <c r="A4009" t="s">
        <v>1243</v>
      </c>
      <c r="B4009" s="1">
        <v>43678</v>
      </c>
      <c r="C4009" t="s">
        <v>471</v>
      </c>
      <c r="D4009" s="2">
        <v>16491</v>
      </c>
      <c r="E4009" s="2">
        <v>5242</v>
      </c>
      <c r="F4009" s="2">
        <v>0</v>
      </c>
      <c r="G4009" s="2">
        <v>0</v>
      </c>
      <c r="H4009" s="2"/>
      <c r="I4009" s="2">
        <v>0</v>
      </c>
      <c r="J4009" s="2">
        <v>6078</v>
      </c>
      <c r="K4009" s="2">
        <v>0</v>
      </c>
      <c r="L4009" s="2">
        <v>5171</v>
      </c>
      <c r="M4009" s="2">
        <v>6.6488500000000004</v>
      </c>
      <c r="N4009" s="8">
        <f t="shared" si="558"/>
        <v>664885</v>
      </c>
      <c r="O4009" s="2">
        <v>2.621</v>
      </c>
      <c r="P4009" s="2">
        <v>0</v>
      </c>
      <c r="Q4009" s="2">
        <v>0</v>
      </c>
      <c r="R4009" s="2">
        <v>0</v>
      </c>
      <c r="S4009" s="2">
        <v>0</v>
      </c>
      <c r="T4009" s="2">
        <v>2.7351000000000001</v>
      </c>
      <c r="U4009" s="2">
        <v>0</v>
      </c>
      <c r="V4009" s="2">
        <v>1.2927500000000001</v>
      </c>
      <c r="W4009" s="2">
        <f t="shared" si="559"/>
        <v>24.916666666666668</v>
      </c>
      <c r="X4009" s="9">
        <f t="shared" si="560"/>
        <v>40.318052270935659</v>
      </c>
      <c r="Y4009" s="9">
        <f t="shared" si="561"/>
        <v>5.3939339953849141E-2</v>
      </c>
      <c r="Z4009" s="10">
        <f t="shared" si="562"/>
        <v>1411973.8831615122</v>
      </c>
      <c r="AA4009" s="10">
        <f t="shared" si="563"/>
        <v>32475.399312714781</v>
      </c>
      <c r="AB4009" s="10">
        <f t="shared" si="564"/>
        <v>9</v>
      </c>
      <c r="AC4009" s="9">
        <f t="shared" si="565"/>
        <v>1369614.6666666667</v>
      </c>
      <c r="AD4009" s="10">
        <f t="shared" si="566"/>
        <v>1309344.8470095424</v>
      </c>
    </row>
    <row r="4010" spans="1:30" x14ac:dyDescent="0.2">
      <c r="A4010" t="s">
        <v>1243</v>
      </c>
      <c r="B4010" s="1">
        <v>43678</v>
      </c>
      <c r="C4010" t="s">
        <v>649</v>
      </c>
      <c r="D4010" s="2">
        <v>779</v>
      </c>
      <c r="E4010" s="2">
        <v>0</v>
      </c>
      <c r="F4010" s="2">
        <v>0</v>
      </c>
      <c r="G4010" s="2">
        <v>779</v>
      </c>
      <c r="H4010" s="2"/>
      <c r="I4010" s="2">
        <v>0</v>
      </c>
      <c r="J4010" s="2">
        <v>0</v>
      </c>
      <c r="K4010" s="2">
        <v>0</v>
      </c>
      <c r="L4010" s="2">
        <v>0</v>
      </c>
      <c r="M4010" s="2">
        <v>0.27265</v>
      </c>
      <c r="N4010" s="8">
        <f t="shared" si="558"/>
        <v>27265</v>
      </c>
      <c r="O4010" s="2">
        <v>0</v>
      </c>
      <c r="P4010" s="2">
        <v>0</v>
      </c>
      <c r="Q4010" s="2">
        <v>0.27265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f t="shared" si="559"/>
        <v>24.916666666666668</v>
      </c>
      <c r="X4010" s="9">
        <f t="shared" si="560"/>
        <v>35</v>
      </c>
      <c r="Y4010" s="9">
        <f t="shared" si="561"/>
        <v>2.2118954463428969E-3</v>
      </c>
      <c r="Z4010" s="10">
        <f t="shared" si="562"/>
        <v>4235921.6494845366</v>
      </c>
      <c r="AA4010" s="10">
        <f t="shared" si="563"/>
        <v>97426.197938144338</v>
      </c>
      <c r="AB4010" s="10">
        <f t="shared" si="564"/>
        <v>3</v>
      </c>
      <c r="AC4010" s="9">
        <f t="shared" si="565"/>
        <v>4108844</v>
      </c>
      <c r="AD4010" s="10">
        <f t="shared" si="566"/>
        <v>3409916.9278350519</v>
      </c>
    </row>
    <row r="4011" spans="1:30" x14ac:dyDescent="0.2">
      <c r="A4011" t="s">
        <v>1243</v>
      </c>
      <c r="B4011" s="1">
        <v>43678</v>
      </c>
      <c r="C4011" t="s">
        <v>1420</v>
      </c>
      <c r="D4011" s="2">
        <v>756</v>
      </c>
      <c r="E4011" s="2">
        <v>756</v>
      </c>
      <c r="F4011" s="2">
        <v>0</v>
      </c>
      <c r="G4011" s="2">
        <v>0</v>
      </c>
      <c r="H4011" s="2"/>
      <c r="I4011" s="2">
        <v>0</v>
      </c>
      <c r="J4011" s="2">
        <v>0</v>
      </c>
      <c r="K4011" s="2">
        <v>0</v>
      </c>
      <c r="L4011" s="2">
        <v>0</v>
      </c>
      <c r="M4011" s="2">
        <v>0.378</v>
      </c>
      <c r="N4011" s="8">
        <f t="shared" si="558"/>
        <v>37800</v>
      </c>
      <c r="O4011" s="2">
        <v>0.378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f t="shared" si="559"/>
        <v>24.916666666666668</v>
      </c>
      <c r="X4011" s="9">
        <f t="shared" si="560"/>
        <v>50</v>
      </c>
      <c r="Y4011" s="9">
        <f t="shared" si="561"/>
        <v>3.0665559461493306E-3</v>
      </c>
      <c r="Z4011" s="10">
        <f t="shared" si="562"/>
        <v>2541552.989690722</v>
      </c>
      <c r="AA4011" s="10">
        <f t="shared" si="563"/>
        <v>58455.718762886601</v>
      </c>
      <c r="AB4011" s="10">
        <f t="shared" si="564"/>
        <v>5</v>
      </c>
      <c r="AC4011" s="9">
        <f t="shared" si="565"/>
        <v>2465306.4</v>
      </c>
      <c r="AD4011" s="10">
        <f t="shared" si="566"/>
        <v>2922785.9381443299</v>
      </c>
    </row>
    <row r="4012" spans="1:30" x14ac:dyDescent="0.2">
      <c r="A4012" t="s">
        <v>1243</v>
      </c>
      <c r="B4012" s="1">
        <v>43678</v>
      </c>
      <c r="C4012" t="s">
        <v>1481</v>
      </c>
      <c r="D4012" s="2">
        <v>201</v>
      </c>
      <c r="E4012" s="2">
        <v>0</v>
      </c>
      <c r="F4012" s="2">
        <v>0</v>
      </c>
      <c r="G4012" s="2">
        <v>0</v>
      </c>
      <c r="H4012" s="2"/>
      <c r="I4012" s="2">
        <v>0</v>
      </c>
      <c r="J4012" s="2">
        <v>0</v>
      </c>
      <c r="K4012" s="2">
        <v>0</v>
      </c>
      <c r="L4012" s="2">
        <v>201</v>
      </c>
      <c r="M4012" s="2">
        <v>5.0250000000000003E-2</v>
      </c>
      <c r="N4012" s="8">
        <f t="shared" si="558"/>
        <v>5025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5.0250000000000003E-2</v>
      </c>
      <c r="W4012" s="2">
        <f t="shared" si="559"/>
        <v>24.916666666666668</v>
      </c>
      <c r="X4012" s="9">
        <f t="shared" si="560"/>
        <v>25</v>
      </c>
      <c r="Y4012" s="9">
        <f t="shared" si="561"/>
        <v>4.0765723887302609E-4</v>
      </c>
      <c r="Z4012" s="10">
        <f t="shared" si="562"/>
        <v>12707764.948453609</v>
      </c>
      <c r="AA4012" s="10">
        <f t="shared" si="563"/>
        <v>292278.59381443303</v>
      </c>
      <c r="AB4012" s="10">
        <f t="shared" si="564"/>
        <v>1</v>
      </c>
      <c r="AC4012" s="9">
        <f t="shared" si="565"/>
        <v>12326532</v>
      </c>
      <c r="AD4012" s="10">
        <f t="shared" si="566"/>
        <v>7306964.8453608258</v>
      </c>
    </row>
    <row r="4013" spans="1:30" x14ac:dyDescent="0.2">
      <c r="A4013" t="s">
        <v>1243</v>
      </c>
      <c r="B4013" s="1">
        <v>43678</v>
      </c>
      <c r="C4013" t="s">
        <v>1422</v>
      </c>
      <c r="D4013" s="2">
        <v>2343</v>
      </c>
      <c r="E4013" s="2">
        <v>0</v>
      </c>
      <c r="F4013" s="2">
        <v>0</v>
      </c>
      <c r="G4013" s="2">
        <v>0</v>
      </c>
      <c r="H4013" s="2"/>
      <c r="I4013" s="2">
        <v>0</v>
      </c>
      <c r="J4013" s="2">
        <v>0</v>
      </c>
      <c r="K4013" s="2">
        <v>2343</v>
      </c>
      <c r="L4013" s="2">
        <v>0</v>
      </c>
      <c r="M4013" s="2">
        <v>0.46860000000000002</v>
      </c>
      <c r="N4013" s="8">
        <f t="shared" si="558"/>
        <v>46860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0.46860000000000002</v>
      </c>
      <c r="V4013" s="2">
        <v>0</v>
      </c>
      <c r="W4013" s="2">
        <f t="shared" si="559"/>
        <v>24.916666666666668</v>
      </c>
      <c r="X4013" s="9">
        <f t="shared" si="560"/>
        <v>20</v>
      </c>
      <c r="Y4013" s="9">
        <f t="shared" si="561"/>
        <v>3.8015558634009955E-3</v>
      </c>
      <c r="Z4013" s="10">
        <f t="shared" si="562"/>
        <v>12707764.948453609</v>
      </c>
      <c r="AA4013" s="10">
        <f t="shared" si="563"/>
        <v>292278.59381443303</v>
      </c>
      <c r="AB4013" s="10">
        <f t="shared" si="564"/>
        <v>1</v>
      </c>
      <c r="AC4013" s="9">
        <f t="shared" si="565"/>
        <v>12326532</v>
      </c>
      <c r="AD4013" s="10">
        <f t="shared" si="566"/>
        <v>5845571.8762886608</v>
      </c>
    </row>
    <row r="4014" spans="1:30" x14ac:dyDescent="0.2">
      <c r="A4014" t="s">
        <v>1243</v>
      </c>
      <c r="B4014" s="1">
        <v>43678</v>
      </c>
      <c r="C4014" t="s">
        <v>1014</v>
      </c>
      <c r="D4014" s="2">
        <v>14605</v>
      </c>
      <c r="E4014" s="2">
        <v>7207</v>
      </c>
      <c r="F4014" s="2">
        <v>0</v>
      </c>
      <c r="G4014" s="2">
        <v>0</v>
      </c>
      <c r="H4014" s="2"/>
      <c r="I4014" s="2">
        <v>0</v>
      </c>
      <c r="J4014" s="2">
        <v>0</v>
      </c>
      <c r="K4014" s="2">
        <v>0</v>
      </c>
      <c r="L4014" s="2">
        <v>7398</v>
      </c>
      <c r="M4014" s="2">
        <v>5.4529999999999994</v>
      </c>
      <c r="N4014" s="8">
        <f t="shared" si="558"/>
        <v>545299.99999999988</v>
      </c>
      <c r="O4014" s="2">
        <v>3.6034999999999999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1.8494999999999999</v>
      </c>
      <c r="W4014" s="2">
        <f t="shared" si="559"/>
        <v>24.916666666666668</v>
      </c>
      <c r="X4014" s="9">
        <f t="shared" si="560"/>
        <v>37.336528586100641</v>
      </c>
      <c r="Y4014" s="9">
        <f t="shared" si="561"/>
        <v>4.4237908926857923E-2</v>
      </c>
      <c r="Z4014" s="10">
        <f t="shared" si="562"/>
        <v>12707764.948453609</v>
      </c>
      <c r="AA4014" s="10">
        <f t="shared" si="563"/>
        <v>292278.59381443303</v>
      </c>
      <c r="AB4014" s="10">
        <f t="shared" si="564"/>
        <v>1</v>
      </c>
      <c r="AC4014" s="9">
        <f t="shared" si="565"/>
        <v>12326532</v>
      </c>
      <c r="AD4014" s="10">
        <f t="shared" si="566"/>
        <v>10912668.073057877</v>
      </c>
    </row>
    <row r="4015" spans="1:30" x14ac:dyDescent="0.2">
      <c r="A4015" t="s">
        <v>1243</v>
      </c>
      <c r="B4015" s="1">
        <v>43678</v>
      </c>
      <c r="C4015" t="s">
        <v>474</v>
      </c>
      <c r="D4015" s="2">
        <v>13813</v>
      </c>
      <c r="E4015" s="2">
        <v>3455</v>
      </c>
      <c r="F4015" s="2">
        <v>0</v>
      </c>
      <c r="G4015" s="2">
        <v>0</v>
      </c>
      <c r="H4015" s="2">
        <v>3508</v>
      </c>
      <c r="I4015" s="2">
        <v>0</v>
      </c>
      <c r="J4015" s="2">
        <v>3424</v>
      </c>
      <c r="K4015" s="2">
        <v>0</v>
      </c>
      <c r="L4015" s="2">
        <v>3426</v>
      </c>
      <c r="M4015" s="2">
        <v>5.5280000000000005</v>
      </c>
      <c r="N4015" s="8">
        <f t="shared" si="558"/>
        <v>552800</v>
      </c>
      <c r="O4015" s="2">
        <v>1.7275</v>
      </c>
      <c r="P4015" s="2">
        <v>0</v>
      </c>
      <c r="Q4015" s="2">
        <v>0</v>
      </c>
      <c r="R4015" s="2">
        <v>1.4032</v>
      </c>
      <c r="S4015" s="2">
        <v>0</v>
      </c>
      <c r="T4015" s="2">
        <v>1.5407999999999999</v>
      </c>
      <c r="U4015" s="2">
        <v>0</v>
      </c>
      <c r="V4015" s="2">
        <v>0.85650000000000004</v>
      </c>
      <c r="W4015" s="2">
        <f t="shared" si="559"/>
        <v>24.916666666666668</v>
      </c>
      <c r="X4015" s="9">
        <f t="shared" si="560"/>
        <v>40.020270759429522</v>
      </c>
      <c r="Y4015" s="9">
        <f t="shared" si="561"/>
        <v>4.4846352566966931E-2</v>
      </c>
      <c r="Z4015" s="10">
        <f t="shared" si="562"/>
        <v>6353882.4742268045</v>
      </c>
      <c r="AA4015" s="10">
        <f t="shared" si="563"/>
        <v>146139.29690721651</v>
      </c>
      <c r="AB4015" s="10">
        <f t="shared" si="564"/>
        <v>2</v>
      </c>
      <c r="AC4015" s="9">
        <f t="shared" si="565"/>
        <v>6163266</v>
      </c>
      <c r="AD4015" s="10">
        <f t="shared" si="566"/>
        <v>5848534.2308194665</v>
      </c>
    </row>
    <row r="4016" spans="1:30" x14ac:dyDescent="0.2">
      <c r="A4016" t="s">
        <v>1243</v>
      </c>
      <c r="B4016" s="1">
        <v>43678</v>
      </c>
      <c r="C4016" t="s">
        <v>1181</v>
      </c>
      <c r="D4016" s="2">
        <v>2554</v>
      </c>
      <c r="E4016" s="2">
        <v>1257</v>
      </c>
      <c r="F4016" s="2">
        <v>0</v>
      </c>
      <c r="G4016" s="2">
        <v>1297</v>
      </c>
      <c r="H4016" s="2"/>
      <c r="I4016" s="2">
        <v>0</v>
      </c>
      <c r="J4016" s="2">
        <v>0</v>
      </c>
      <c r="K4016" s="2">
        <v>0</v>
      </c>
      <c r="L4016" s="2">
        <v>0</v>
      </c>
      <c r="M4016" s="2">
        <v>1.0824499999999999</v>
      </c>
      <c r="N4016" s="8">
        <f t="shared" si="558"/>
        <v>108244.99999999999</v>
      </c>
      <c r="O4016" s="2">
        <v>0.62849999999999995</v>
      </c>
      <c r="P4016" s="2">
        <v>0</v>
      </c>
      <c r="Q4016" s="2">
        <v>0.45395000000000002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f t="shared" si="559"/>
        <v>24.916666666666668</v>
      </c>
      <c r="X4016" s="9">
        <f t="shared" si="560"/>
        <v>42.382537196554416</v>
      </c>
      <c r="Y4016" s="9">
        <f t="shared" si="561"/>
        <v>8.7814642431464085E-3</v>
      </c>
      <c r="Z4016" s="10">
        <f t="shared" si="562"/>
        <v>4235921.6494845366</v>
      </c>
      <c r="AA4016" s="10">
        <f t="shared" si="563"/>
        <v>97426.197938144338</v>
      </c>
      <c r="AB4016" s="10">
        <f t="shared" si="564"/>
        <v>3</v>
      </c>
      <c r="AC4016" s="9">
        <f t="shared" si="565"/>
        <v>4108844</v>
      </c>
      <c r="AD4016" s="10">
        <f t="shared" si="566"/>
        <v>4129169.4580322756</v>
      </c>
    </row>
    <row r="4017" spans="1:30" x14ac:dyDescent="0.2">
      <c r="A4017" t="s">
        <v>1243</v>
      </c>
      <c r="B4017" s="1">
        <v>43678</v>
      </c>
      <c r="C4017" t="s">
        <v>475</v>
      </c>
      <c r="D4017" s="2">
        <v>10746</v>
      </c>
      <c r="E4017" s="2">
        <v>3925</v>
      </c>
      <c r="F4017" s="2">
        <v>3142</v>
      </c>
      <c r="G4017" s="2">
        <v>0</v>
      </c>
      <c r="H4017" s="2"/>
      <c r="I4017" s="2">
        <v>3679</v>
      </c>
      <c r="J4017" s="2">
        <v>0</v>
      </c>
      <c r="K4017" s="2">
        <v>0</v>
      </c>
      <c r="L4017" s="2">
        <v>0</v>
      </c>
      <c r="M4017" s="2">
        <v>3.2752500000000002</v>
      </c>
      <c r="N4017" s="8">
        <f t="shared" si="558"/>
        <v>327525</v>
      </c>
      <c r="O4017" s="2">
        <v>1.57</v>
      </c>
      <c r="P4017" s="2">
        <v>0.78549999999999998</v>
      </c>
      <c r="Q4017" s="2">
        <v>0</v>
      </c>
      <c r="R4017" s="2">
        <v>0</v>
      </c>
      <c r="S4017" s="2">
        <v>0.91974999999999996</v>
      </c>
      <c r="T4017" s="2">
        <v>0</v>
      </c>
      <c r="U4017" s="2">
        <v>0</v>
      </c>
      <c r="V4017" s="2">
        <v>0</v>
      </c>
      <c r="W4017" s="2">
        <f t="shared" si="559"/>
        <v>24.916666666666668</v>
      </c>
      <c r="X4017" s="9">
        <f t="shared" si="560"/>
        <v>30.478782802903407</v>
      </c>
      <c r="Y4017" s="9">
        <f t="shared" si="561"/>
        <v>2.6570733763559774E-2</v>
      </c>
      <c r="Z4017" s="10">
        <f t="shared" si="562"/>
        <v>3176941.2371134022</v>
      </c>
      <c r="AA4017" s="10">
        <f t="shared" si="563"/>
        <v>73069.648453608257</v>
      </c>
      <c r="AB4017" s="10">
        <f t="shared" si="564"/>
        <v>4</v>
      </c>
      <c r="AC4017" s="9">
        <f t="shared" si="565"/>
        <v>3081633</v>
      </c>
      <c r="AD4017" s="10">
        <f t="shared" si="566"/>
        <v>2227073.944702033</v>
      </c>
    </row>
    <row r="4018" spans="1:30" x14ac:dyDescent="0.2">
      <c r="A4018" t="s">
        <v>1243</v>
      </c>
      <c r="B4018" s="1">
        <v>43678</v>
      </c>
      <c r="C4018" t="s">
        <v>48</v>
      </c>
      <c r="D4018" s="2">
        <v>8759</v>
      </c>
      <c r="E4018" s="2">
        <v>0</v>
      </c>
      <c r="F4018" s="2">
        <v>4346</v>
      </c>
      <c r="G4018" s="2">
        <v>0</v>
      </c>
      <c r="H4018" s="2">
        <v>21</v>
      </c>
      <c r="I4018" s="2">
        <v>4392</v>
      </c>
      <c r="J4018" s="2">
        <v>0</v>
      </c>
      <c r="K4018" s="2">
        <v>0</v>
      </c>
      <c r="L4018" s="2">
        <v>0</v>
      </c>
      <c r="M4018" s="2">
        <v>4.8142999999999994</v>
      </c>
      <c r="N4018" s="8">
        <f t="shared" si="558"/>
        <v>481429.99999999994</v>
      </c>
      <c r="O4018" s="2">
        <v>0</v>
      </c>
      <c r="P4018" s="2">
        <v>2.3902999999999999</v>
      </c>
      <c r="Q4018" s="2">
        <v>0</v>
      </c>
      <c r="R4018" s="2">
        <v>8.3999999999999995E-3</v>
      </c>
      <c r="S4018" s="2">
        <v>2.4156</v>
      </c>
      <c r="T4018" s="2">
        <v>0</v>
      </c>
      <c r="U4018" s="2">
        <v>0</v>
      </c>
      <c r="V4018" s="2">
        <v>0</v>
      </c>
      <c r="W4018" s="2">
        <f t="shared" si="559"/>
        <v>24.916666666666668</v>
      </c>
      <c r="X4018" s="9">
        <f t="shared" si="560"/>
        <v>54.964036990524029</v>
      </c>
      <c r="Y4018" s="9">
        <f t="shared" si="561"/>
        <v>3.9056402887689738E-2</v>
      </c>
      <c r="Z4018" s="10">
        <f t="shared" si="562"/>
        <v>2117960.8247422683</v>
      </c>
      <c r="AA4018" s="10">
        <f t="shared" si="563"/>
        <v>48713.098969072169</v>
      </c>
      <c r="AB4018" s="10">
        <f t="shared" si="564"/>
        <v>6</v>
      </c>
      <c r="AC4018" s="9">
        <f t="shared" si="565"/>
        <v>2054422</v>
      </c>
      <c r="AD4018" s="10">
        <f t="shared" si="566"/>
        <v>2677468.5736591406</v>
      </c>
    </row>
    <row r="4019" spans="1:30" x14ac:dyDescent="0.2">
      <c r="A4019" t="s">
        <v>1243</v>
      </c>
      <c r="B4019" s="1">
        <v>43678</v>
      </c>
      <c r="C4019" t="s">
        <v>1364</v>
      </c>
      <c r="D4019" s="2">
        <v>9005</v>
      </c>
      <c r="E4019" s="2">
        <v>4484</v>
      </c>
      <c r="F4019" s="2">
        <v>0</v>
      </c>
      <c r="G4019" s="2">
        <v>0</v>
      </c>
      <c r="H4019" s="2"/>
      <c r="I4019" s="2">
        <v>0</v>
      </c>
      <c r="J4019" s="2">
        <v>0</v>
      </c>
      <c r="K4019" s="2">
        <v>0</v>
      </c>
      <c r="L4019" s="2">
        <v>4521</v>
      </c>
      <c r="M4019" s="2">
        <v>3.3722500000000002</v>
      </c>
      <c r="N4019" s="8">
        <f t="shared" si="558"/>
        <v>337225</v>
      </c>
      <c r="O4019" s="2">
        <v>2.242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1.13025</v>
      </c>
      <c r="W4019" s="2">
        <f t="shared" si="559"/>
        <v>24.916666666666668</v>
      </c>
      <c r="X4019" s="9">
        <f t="shared" si="560"/>
        <v>37.448639644641865</v>
      </c>
      <c r="Y4019" s="9">
        <f t="shared" si="561"/>
        <v>2.7357654204767407E-2</v>
      </c>
      <c r="Z4019" s="10">
        <f t="shared" si="562"/>
        <v>12707764.948453609</v>
      </c>
      <c r="AA4019" s="10">
        <f t="shared" si="563"/>
        <v>292278.59381443303</v>
      </c>
      <c r="AB4019" s="10">
        <f t="shared" si="564"/>
        <v>1</v>
      </c>
      <c r="AC4019" s="9">
        <f t="shared" si="565"/>
        <v>12326532</v>
      </c>
      <c r="AD4019" s="10">
        <f t="shared" si="566"/>
        <v>10945435.735599354</v>
      </c>
    </row>
    <row r="4020" spans="1:30" x14ac:dyDescent="0.2">
      <c r="A4020" t="s">
        <v>1243</v>
      </c>
      <c r="B4020" s="1">
        <v>43678</v>
      </c>
      <c r="C4020" t="s">
        <v>1482</v>
      </c>
      <c r="D4020" s="2">
        <v>254</v>
      </c>
      <c r="E4020" s="2">
        <v>0</v>
      </c>
      <c r="F4020" s="2">
        <v>0</v>
      </c>
      <c r="G4020" s="2">
        <v>0</v>
      </c>
      <c r="H4020" s="2"/>
      <c r="I4020" s="2">
        <v>0</v>
      </c>
      <c r="J4020" s="2">
        <v>0</v>
      </c>
      <c r="K4020" s="2">
        <v>254</v>
      </c>
      <c r="L4020" s="2">
        <v>0</v>
      </c>
      <c r="M4020" s="2">
        <v>5.0799999999999998E-2</v>
      </c>
      <c r="N4020" s="8">
        <f t="shared" si="558"/>
        <v>5080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5.0799999999999998E-2</v>
      </c>
      <c r="V4020" s="2">
        <v>0</v>
      </c>
      <c r="W4020" s="2">
        <f t="shared" si="559"/>
        <v>24.916666666666668</v>
      </c>
      <c r="X4020" s="9">
        <f t="shared" si="560"/>
        <v>20</v>
      </c>
      <c r="Y4020" s="9">
        <f t="shared" si="561"/>
        <v>4.1211915890049206E-4</v>
      </c>
      <c r="Z4020" s="10">
        <f t="shared" si="562"/>
        <v>6353882.4742268045</v>
      </c>
      <c r="AA4020" s="10">
        <f t="shared" si="563"/>
        <v>146139.29690721651</v>
      </c>
      <c r="AB4020" s="10">
        <f t="shared" si="564"/>
        <v>2</v>
      </c>
      <c r="AC4020" s="9">
        <f t="shared" si="565"/>
        <v>6163266</v>
      </c>
      <c r="AD4020" s="10">
        <f t="shared" si="566"/>
        <v>2922785.9381443304</v>
      </c>
    </row>
    <row r="4021" spans="1:30" x14ac:dyDescent="0.2">
      <c r="A4021" t="s">
        <v>1243</v>
      </c>
      <c r="B4021" s="1">
        <v>43678</v>
      </c>
      <c r="C4021" t="s">
        <v>476</v>
      </c>
      <c r="D4021" s="2">
        <v>31175</v>
      </c>
      <c r="E4021" s="2">
        <v>0</v>
      </c>
      <c r="F4021" s="2">
        <v>7345</v>
      </c>
      <c r="G4021" s="2">
        <v>3560</v>
      </c>
      <c r="H4021" s="2">
        <v>8182</v>
      </c>
      <c r="I4021" s="2">
        <v>0</v>
      </c>
      <c r="J4021" s="2">
        <v>7645</v>
      </c>
      <c r="K4021" s="2">
        <v>4443</v>
      </c>
      <c r="L4021" s="2">
        <v>0</v>
      </c>
      <c r="M4021" s="2">
        <v>12.8874</v>
      </c>
      <c r="N4021" s="8">
        <f t="shared" si="558"/>
        <v>1288740</v>
      </c>
      <c r="O4021" s="2">
        <v>0</v>
      </c>
      <c r="P4021" s="2">
        <v>4.0397499999999997</v>
      </c>
      <c r="Q4021" s="2">
        <v>1.246</v>
      </c>
      <c r="R4021" s="2">
        <v>3.2728000000000002</v>
      </c>
      <c r="S4021" s="2">
        <v>0</v>
      </c>
      <c r="T4021" s="2">
        <v>3.4402499999999998</v>
      </c>
      <c r="U4021" s="2">
        <v>0.88859999999999995</v>
      </c>
      <c r="V4021" s="2">
        <v>0</v>
      </c>
      <c r="W4021" s="2">
        <f t="shared" si="559"/>
        <v>24.916666666666668</v>
      </c>
      <c r="X4021" s="9">
        <f t="shared" si="560"/>
        <v>41.338893344025664</v>
      </c>
      <c r="Y4021" s="9">
        <f t="shared" si="561"/>
        <v>0.10455008756720868</v>
      </c>
      <c r="Z4021" s="10">
        <f t="shared" si="562"/>
        <v>12707764.948453609</v>
      </c>
      <c r="AA4021" s="10">
        <f t="shared" si="563"/>
        <v>292278.59381443303</v>
      </c>
      <c r="AB4021" s="10">
        <f t="shared" si="564"/>
        <v>1</v>
      </c>
      <c r="AC4021" s="9">
        <f t="shared" si="565"/>
        <v>12326532</v>
      </c>
      <c r="AD4021" s="10">
        <f t="shared" si="566"/>
        <v>12082473.616436645</v>
      </c>
    </row>
    <row r="4022" spans="1:30" x14ac:dyDescent="0.2">
      <c r="A4022" t="s">
        <v>1243</v>
      </c>
      <c r="B4022" s="1">
        <v>43678</v>
      </c>
      <c r="C4022" t="s">
        <v>53</v>
      </c>
      <c r="D4022" s="2">
        <v>5002</v>
      </c>
      <c r="E4022" s="2">
        <v>1167</v>
      </c>
      <c r="F4022" s="2">
        <v>3562</v>
      </c>
      <c r="G4022" s="2">
        <v>0</v>
      </c>
      <c r="H4022" s="2"/>
      <c r="I4022" s="2">
        <v>0</v>
      </c>
      <c r="J4022" s="2">
        <v>273</v>
      </c>
      <c r="K4022" s="2">
        <v>0</v>
      </c>
      <c r="L4022" s="2">
        <v>0</v>
      </c>
      <c r="M4022" s="2">
        <v>2.4714499999999999</v>
      </c>
      <c r="N4022" s="8">
        <f t="shared" si="558"/>
        <v>247145</v>
      </c>
      <c r="O4022" s="2">
        <v>0.38844999999999996</v>
      </c>
      <c r="P4022" s="2">
        <v>2.0284</v>
      </c>
      <c r="Q4022" s="2">
        <v>0</v>
      </c>
      <c r="R4022" s="2">
        <v>0</v>
      </c>
      <c r="S4022" s="2">
        <v>0</v>
      </c>
      <c r="T4022" s="2">
        <v>5.4600000000000003E-2</v>
      </c>
      <c r="U4022" s="2">
        <v>0</v>
      </c>
      <c r="V4022" s="2">
        <v>0</v>
      </c>
      <c r="W4022" s="2">
        <f t="shared" si="559"/>
        <v>24.916666666666668</v>
      </c>
      <c r="X4022" s="9">
        <f t="shared" si="560"/>
        <v>49.409236305477812</v>
      </c>
      <c r="Y4022" s="9">
        <f t="shared" si="561"/>
        <v>2.0049840457964981E-2</v>
      </c>
      <c r="Z4022" s="10">
        <f t="shared" si="562"/>
        <v>668829.73412913736</v>
      </c>
      <c r="AA4022" s="10">
        <f t="shared" si="563"/>
        <v>15383.083884970159</v>
      </c>
      <c r="AB4022" s="10">
        <f t="shared" si="564"/>
        <v>19</v>
      </c>
      <c r="AC4022" s="9">
        <f t="shared" si="565"/>
        <v>648764.84210526315</v>
      </c>
      <c r="AD4022" s="10">
        <f t="shared" si="566"/>
        <v>760066.42677947832</v>
      </c>
    </row>
    <row r="4023" spans="1:30" x14ac:dyDescent="0.2">
      <c r="A4023" t="s">
        <v>1243</v>
      </c>
      <c r="B4023" s="1">
        <v>43678</v>
      </c>
      <c r="C4023" t="s">
        <v>1483</v>
      </c>
      <c r="D4023" s="2">
        <v>537</v>
      </c>
      <c r="E4023" s="2">
        <v>0</v>
      </c>
      <c r="F4023" s="2">
        <v>537</v>
      </c>
      <c r="G4023" s="2">
        <v>0</v>
      </c>
      <c r="H4023" s="2"/>
      <c r="I4023" s="2">
        <v>0</v>
      </c>
      <c r="J4023" s="2">
        <v>0</v>
      </c>
      <c r="K4023" s="2">
        <v>0</v>
      </c>
      <c r="L4023" s="2">
        <v>0</v>
      </c>
      <c r="M4023" s="2">
        <v>0.29535</v>
      </c>
      <c r="N4023" s="8">
        <f t="shared" si="558"/>
        <v>29535</v>
      </c>
      <c r="O4023" s="2">
        <v>0</v>
      </c>
      <c r="P4023" s="2">
        <v>0.29535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f t="shared" si="559"/>
        <v>24.916666666666668</v>
      </c>
      <c r="X4023" s="9">
        <f t="shared" si="560"/>
        <v>55</v>
      </c>
      <c r="Y4023" s="9">
        <f t="shared" si="561"/>
        <v>2.3960510547492192E-3</v>
      </c>
      <c r="Z4023" s="10">
        <f t="shared" si="562"/>
        <v>12707764.948453609</v>
      </c>
      <c r="AA4023" s="10">
        <f t="shared" si="563"/>
        <v>292278.59381443303</v>
      </c>
      <c r="AB4023" s="10">
        <f t="shared" si="564"/>
        <v>1</v>
      </c>
      <c r="AC4023" s="9">
        <f t="shared" si="565"/>
        <v>12326532</v>
      </c>
      <c r="AD4023" s="10">
        <f t="shared" si="566"/>
        <v>16075322.659793817</v>
      </c>
    </row>
    <row r="4024" spans="1:30" x14ac:dyDescent="0.2">
      <c r="A4024" t="s">
        <v>1243</v>
      </c>
      <c r="B4024" s="1">
        <v>43678</v>
      </c>
      <c r="C4024" t="s">
        <v>58</v>
      </c>
      <c r="D4024" s="2">
        <v>656</v>
      </c>
      <c r="E4024" s="2">
        <v>0</v>
      </c>
      <c r="F4024" s="2">
        <v>0</v>
      </c>
      <c r="G4024" s="2">
        <v>0</v>
      </c>
      <c r="H4024" s="2"/>
      <c r="I4024" s="2">
        <v>0</v>
      </c>
      <c r="J4024" s="2">
        <v>656</v>
      </c>
      <c r="K4024" s="2">
        <v>0</v>
      </c>
      <c r="L4024" s="2">
        <v>0</v>
      </c>
      <c r="M4024" s="2">
        <v>0.29520000000000002</v>
      </c>
      <c r="N4024" s="8">
        <f t="shared" si="558"/>
        <v>29520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0.29520000000000002</v>
      </c>
      <c r="U4024" s="2">
        <v>0</v>
      </c>
      <c r="V4024" s="2">
        <v>0</v>
      </c>
      <c r="W4024" s="2">
        <f t="shared" si="559"/>
        <v>24.916666666666668</v>
      </c>
      <c r="X4024" s="9">
        <f t="shared" si="560"/>
        <v>45</v>
      </c>
      <c r="Y4024" s="9">
        <f t="shared" si="561"/>
        <v>2.3948341674690011E-3</v>
      </c>
      <c r="Z4024" s="10">
        <f t="shared" si="562"/>
        <v>1815394.9926362301</v>
      </c>
      <c r="AA4024" s="10">
        <f t="shared" si="563"/>
        <v>41754.084830633292</v>
      </c>
      <c r="AB4024" s="10">
        <f t="shared" si="564"/>
        <v>7</v>
      </c>
      <c r="AC4024" s="9">
        <f t="shared" si="565"/>
        <v>1760933.142857143</v>
      </c>
      <c r="AD4024" s="10">
        <f t="shared" si="566"/>
        <v>1878933.8173784981</v>
      </c>
    </row>
    <row r="4025" spans="1:30" x14ac:dyDescent="0.2">
      <c r="A4025" t="s">
        <v>1243</v>
      </c>
      <c r="B4025" s="1">
        <v>43678</v>
      </c>
      <c r="C4025" t="s">
        <v>59</v>
      </c>
      <c r="D4025" s="2">
        <v>59358</v>
      </c>
      <c r="E4025" s="2">
        <v>22384</v>
      </c>
      <c r="F4025" s="2">
        <v>0</v>
      </c>
      <c r="G4025" s="2">
        <v>21969</v>
      </c>
      <c r="H4025" s="2"/>
      <c r="I4025" s="2">
        <v>0</v>
      </c>
      <c r="J4025" s="2">
        <v>0</v>
      </c>
      <c r="K4025" s="2">
        <v>0</v>
      </c>
      <c r="L4025" s="2">
        <v>15005</v>
      </c>
      <c r="M4025" s="2">
        <v>35.542498000000002</v>
      </c>
      <c r="N4025" s="8">
        <f t="shared" si="558"/>
        <v>3554249.8000000003</v>
      </c>
      <c r="O4025" s="2">
        <v>16.775500000000001</v>
      </c>
      <c r="P4025" s="2">
        <v>0</v>
      </c>
      <c r="Q4025" s="2">
        <v>14.260148000000001</v>
      </c>
      <c r="R4025" s="2">
        <v>0</v>
      </c>
      <c r="S4025" s="2">
        <v>0</v>
      </c>
      <c r="T4025" s="2">
        <v>0</v>
      </c>
      <c r="U4025" s="2">
        <v>0</v>
      </c>
      <c r="V4025" s="2">
        <v>4.50685</v>
      </c>
      <c r="W4025" s="2">
        <f t="shared" si="559"/>
        <v>24.916666666666668</v>
      </c>
      <c r="X4025" s="9">
        <f t="shared" si="560"/>
        <v>59.878193335354972</v>
      </c>
      <c r="Y4025" s="9">
        <f t="shared" si="561"/>
        <v>0.28834142482248865</v>
      </c>
      <c r="Z4025" s="10">
        <f t="shared" si="562"/>
        <v>1270776.494845361</v>
      </c>
      <c r="AA4025" s="10">
        <f t="shared" si="563"/>
        <v>29227.859381443301</v>
      </c>
      <c r="AB4025" s="10">
        <f t="shared" si="564"/>
        <v>10</v>
      </c>
      <c r="AC4025" s="9">
        <f t="shared" si="565"/>
        <v>1232653.2</v>
      </c>
      <c r="AD4025" s="10">
        <f t="shared" si="566"/>
        <v>1750111.4148206306</v>
      </c>
    </row>
    <row r="4026" spans="1:30" x14ac:dyDescent="0.2">
      <c r="A4026" t="s">
        <v>1243</v>
      </c>
      <c r="B4026" s="1">
        <v>43678</v>
      </c>
      <c r="C4026" t="s">
        <v>1484</v>
      </c>
      <c r="D4026" s="2">
        <v>4845</v>
      </c>
      <c r="E4026" s="2">
        <v>0</v>
      </c>
      <c r="F4026" s="2">
        <v>1510</v>
      </c>
      <c r="G4026" s="2">
        <v>0</v>
      </c>
      <c r="H4026" s="2"/>
      <c r="I4026" s="2">
        <v>0</v>
      </c>
      <c r="J4026" s="2">
        <v>1755</v>
      </c>
      <c r="K4026" s="2">
        <v>0</v>
      </c>
      <c r="L4026" s="2">
        <v>1580</v>
      </c>
      <c r="M4026" s="2">
        <v>2.01525</v>
      </c>
      <c r="N4026" s="8">
        <f t="shared" si="558"/>
        <v>201525</v>
      </c>
      <c r="O4026" s="2">
        <v>0</v>
      </c>
      <c r="P4026" s="2">
        <v>0.83050000000000002</v>
      </c>
      <c r="Q4026" s="2">
        <v>0</v>
      </c>
      <c r="R4026" s="2">
        <v>0</v>
      </c>
      <c r="S4026" s="2">
        <v>0</v>
      </c>
      <c r="T4026" s="2">
        <v>0.78974999999999995</v>
      </c>
      <c r="U4026" s="2">
        <v>0</v>
      </c>
      <c r="V4026" s="2">
        <v>0.39500000000000002</v>
      </c>
      <c r="W4026" s="2">
        <f t="shared" si="559"/>
        <v>24.916666666666668</v>
      </c>
      <c r="X4026" s="9">
        <f t="shared" si="560"/>
        <v>41.594427244582043</v>
      </c>
      <c r="Y4026" s="9">
        <f t="shared" si="561"/>
        <v>1.6348880609728673E-2</v>
      </c>
      <c r="Z4026" s="10">
        <f t="shared" si="562"/>
        <v>12707764.948453609</v>
      </c>
      <c r="AA4026" s="10">
        <f t="shared" si="563"/>
        <v>292278.59381443303</v>
      </c>
      <c r="AB4026" s="10">
        <f t="shared" si="564"/>
        <v>1</v>
      </c>
      <c r="AC4026" s="9">
        <f t="shared" si="565"/>
        <v>12326532</v>
      </c>
      <c r="AD4026" s="10">
        <f t="shared" si="566"/>
        <v>12157160.705563182</v>
      </c>
    </row>
    <row r="4027" spans="1:30" x14ac:dyDescent="0.2">
      <c r="A4027" t="s">
        <v>1243</v>
      </c>
      <c r="B4027" s="1">
        <v>43678</v>
      </c>
      <c r="C4027" t="s">
        <v>1365</v>
      </c>
      <c r="D4027" s="2">
        <v>3412</v>
      </c>
      <c r="E4027" s="2">
        <v>0</v>
      </c>
      <c r="F4027" s="2">
        <v>1012</v>
      </c>
      <c r="G4027" s="2">
        <v>1072</v>
      </c>
      <c r="H4027" s="2"/>
      <c r="I4027" s="2">
        <v>1328</v>
      </c>
      <c r="J4027" s="2">
        <v>0</v>
      </c>
      <c r="K4027" s="2">
        <v>0</v>
      </c>
      <c r="L4027" s="2">
        <v>0</v>
      </c>
      <c r="M4027" s="2">
        <v>0.96161859999999988</v>
      </c>
      <c r="N4027" s="8">
        <f t="shared" si="558"/>
        <v>96161.859999999986</v>
      </c>
      <c r="O4027" s="2">
        <v>0</v>
      </c>
      <c r="P4027" s="2">
        <v>0.32429539999999996</v>
      </c>
      <c r="Q4027" s="2">
        <v>0.25240239999999997</v>
      </c>
      <c r="R4027" s="2">
        <v>0</v>
      </c>
      <c r="S4027" s="2">
        <v>0.38492079999999995</v>
      </c>
      <c r="T4027" s="2">
        <v>0</v>
      </c>
      <c r="U4027" s="2">
        <v>0</v>
      </c>
      <c r="V4027" s="2">
        <v>0</v>
      </c>
      <c r="W4027" s="2">
        <f t="shared" si="559"/>
        <v>24.916666666666668</v>
      </c>
      <c r="X4027" s="9">
        <f t="shared" si="560"/>
        <v>28.183429073856971</v>
      </c>
      <c r="Y4027" s="9">
        <f t="shared" si="561"/>
        <v>7.801209618406863E-3</v>
      </c>
      <c r="Z4027" s="10">
        <f t="shared" si="562"/>
        <v>6353882.4742268045</v>
      </c>
      <c r="AA4027" s="10">
        <f t="shared" si="563"/>
        <v>146139.29690721651</v>
      </c>
      <c r="AB4027" s="10">
        <f t="shared" si="564"/>
        <v>2</v>
      </c>
      <c r="AC4027" s="9">
        <f t="shared" si="565"/>
        <v>6163266</v>
      </c>
      <c r="AD4027" s="10">
        <f t="shared" si="566"/>
        <v>4118706.5092878621</v>
      </c>
    </row>
    <row r="4028" spans="1:30" x14ac:dyDescent="0.2">
      <c r="A4028" t="s">
        <v>1243</v>
      </c>
      <c r="B4028" s="1">
        <v>43678</v>
      </c>
      <c r="C4028" t="s">
        <v>941</v>
      </c>
      <c r="D4028" s="2">
        <v>44411</v>
      </c>
      <c r="E4028" s="2">
        <v>5962</v>
      </c>
      <c r="F4028" s="2">
        <v>3616</v>
      </c>
      <c r="G4028" s="2">
        <v>18749</v>
      </c>
      <c r="H4028" s="2"/>
      <c r="I4028" s="2">
        <v>11120</v>
      </c>
      <c r="J4028" s="2">
        <v>0</v>
      </c>
      <c r="K4028" s="2">
        <v>0</v>
      </c>
      <c r="L4028" s="2">
        <v>0</v>
      </c>
      <c r="M4028" s="2">
        <v>13.776768000000001</v>
      </c>
      <c r="N4028" s="8">
        <f t="shared" si="558"/>
        <v>1377676.8</v>
      </c>
      <c r="O4028" s="2">
        <v>1.94245</v>
      </c>
      <c r="P4028" s="2">
        <v>0.90400000000000003</v>
      </c>
      <c r="Q4028" s="2">
        <v>5.0887180000000001</v>
      </c>
      <c r="R4028" s="2">
        <v>0</v>
      </c>
      <c r="S4028" s="2">
        <v>4.8488000000000007</v>
      </c>
      <c r="T4028" s="2">
        <v>0</v>
      </c>
      <c r="U4028" s="2">
        <v>0</v>
      </c>
      <c r="V4028" s="2">
        <v>0</v>
      </c>
      <c r="W4028" s="2">
        <f t="shared" si="559"/>
        <v>24.916666666666668</v>
      </c>
      <c r="X4028" s="9">
        <f t="shared" si="560"/>
        <v>31.021071356195538</v>
      </c>
      <c r="Y4028" s="9">
        <f t="shared" si="561"/>
        <v>0.11176515827809477</v>
      </c>
      <c r="Z4028" s="10">
        <f t="shared" si="562"/>
        <v>4235921.6494845366</v>
      </c>
      <c r="AA4028" s="10">
        <f t="shared" si="563"/>
        <v>97426.197938144338</v>
      </c>
      <c r="AB4028" s="10">
        <f t="shared" si="564"/>
        <v>3</v>
      </c>
      <c r="AC4028" s="9">
        <f t="shared" si="565"/>
        <v>4108844</v>
      </c>
      <c r="AD4028" s="10">
        <f t="shared" si="566"/>
        <v>3022265.0382020059</v>
      </c>
    </row>
    <row r="4029" spans="1:30" x14ac:dyDescent="0.2">
      <c r="A4029" t="s">
        <v>1243</v>
      </c>
      <c r="B4029" s="1">
        <v>43678</v>
      </c>
      <c r="C4029" t="s">
        <v>1427</v>
      </c>
      <c r="D4029" s="2">
        <v>3345</v>
      </c>
      <c r="E4029" s="2">
        <v>0</v>
      </c>
      <c r="F4029" s="2">
        <v>0</v>
      </c>
      <c r="G4029" s="2">
        <v>0</v>
      </c>
      <c r="H4029" s="2"/>
      <c r="I4029" s="2">
        <v>0</v>
      </c>
      <c r="J4029" s="2">
        <v>3345</v>
      </c>
      <c r="K4029" s="2">
        <v>0</v>
      </c>
      <c r="L4029" s="2">
        <v>0</v>
      </c>
      <c r="M4029" s="2">
        <v>1.50525</v>
      </c>
      <c r="N4029" s="8">
        <f t="shared" si="558"/>
        <v>150525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1.50525</v>
      </c>
      <c r="U4029" s="2">
        <v>0</v>
      </c>
      <c r="V4029" s="2">
        <v>0</v>
      </c>
      <c r="W4029" s="2">
        <f t="shared" si="559"/>
        <v>24.916666666666668</v>
      </c>
      <c r="X4029" s="9">
        <f t="shared" si="560"/>
        <v>45</v>
      </c>
      <c r="Y4029" s="9">
        <f t="shared" si="561"/>
        <v>1.2211463856987513E-2</v>
      </c>
      <c r="Z4029" s="10">
        <f t="shared" si="562"/>
        <v>12707764.948453609</v>
      </c>
      <c r="AA4029" s="10">
        <f t="shared" si="563"/>
        <v>292278.59381443303</v>
      </c>
      <c r="AB4029" s="10">
        <f t="shared" si="564"/>
        <v>1</v>
      </c>
      <c r="AC4029" s="9">
        <f t="shared" si="565"/>
        <v>12326532</v>
      </c>
      <c r="AD4029" s="10">
        <f t="shared" si="566"/>
        <v>13152536.721649487</v>
      </c>
    </row>
    <row r="4030" spans="1:30" x14ac:dyDescent="0.2">
      <c r="A4030" t="s">
        <v>1243</v>
      </c>
      <c r="B4030" s="1">
        <v>43678</v>
      </c>
      <c r="C4030" t="s">
        <v>562</v>
      </c>
      <c r="D4030" s="2">
        <v>1703</v>
      </c>
      <c r="E4030" s="2">
        <v>516</v>
      </c>
      <c r="F4030" s="2">
        <v>1187</v>
      </c>
      <c r="G4030" s="2">
        <v>0</v>
      </c>
      <c r="H4030" s="2"/>
      <c r="I4030" s="2">
        <v>0</v>
      </c>
      <c r="J4030" s="2">
        <v>0</v>
      </c>
      <c r="K4030" s="2">
        <v>0</v>
      </c>
      <c r="L4030" s="2">
        <v>0</v>
      </c>
      <c r="M4030" s="2">
        <v>0.91085000000000005</v>
      </c>
      <c r="N4030" s="8">
        <f t="shared" si="558"/>
        <v>91085</v>
      </c>
      <c r="O4030" s="2">
        <v>0.25800000000000001</v>
      </c>
      <c r="P4030" s="2">
        <v>0.65285000000000004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f t="shared" si="559"/>
        <v>24.916666666666668</v>
      </c>
      <c r="X4030" s="9">
        <f t="shared" si="560"/>
        <v>53.48502642395772</v>
      </c>
      <c r="Y4030" s="9">
        <f t="shared" si="561"/>
        <v>7.389345194577031E-3</v>
      </c>
      <c r="Z4030" s="10">
        <f t="shared" si="562"/>
        <v>12707764.948453609</v>
      </c>
      <c r="AA4030" s="10">
        <f t="shared" si="563"/>
        <v>292278.59381443303</v>
      </c>
      <c r="AB4030" s="10">
        <f t="shared" si="564"/>
        <v>1</v>
      </c>
      <c r="AC4030" s="9">
        <f t="shared" si="565"/>
        <v>12326532</v>
      </c>
      <c r="AD4030" s="10">
        <f t="shared" si="566"/>
        <v>15632528.313322157</v>
      </c>
    </row>
    <row r="4031" spans="1:30" x14ac:dyDescent="0.2">
      <c r="A4031" t="s">
        <v>1243</v>
      </c>
      <c r="B4031" s="1">
        <v>43678</v>
      </c>
      <c r="C4031" t="s">
        <v>1485</v>
      </c>
      <c r="D4031" s="2">
        <v>376</v>
      </c>
      <c r="E4031" s="2">
        <v>0</v>
      </c>
      <c r="F4031" s="2">
        <v>0</v>
      </c>
      <c r="G4031" s="2">
        <v>0</v>
      </c>
      <c r="H4031" s="2"/>
      <c r="I4031" s="2">
        <v>376</v>
      </c>
      <c r="J4031" s="2">
        <v>0</v>
      </c>
      <c r="K4031" s="2">
        <v>0</v>
      </c>
      <c r="L4031" s="2">
        <v>0</v>
      </c>
      <c r="M4031" s="2">
        <v>0.20680000000000001</v>
      </c>
      <c r="N4031" s="8">
        <f t="shared" si="558"/>
        <v>20680</v>
      </c>
      <c r="O4031" s="2">
        <v>0</v>
      </c>
      <c r="P4031" s="2">
        <v>0</v>
      </c>
      <c r="Q4031" s="2">
        <v>0</v>
      </c>
      <c r="R4031" s="2">
        <v>0</v>
      </c>
      <c r="S4031" s="2">
        <v>0.20680000000000001</v>
      </c>
      <c r="T4031" s="2">
        <v>0</v>
      </c>
      <c r="U4031" s="2">
        <v>0</v>
      </c>
      <c r="V4031" s="2">
        <v>0</v>
      </c>
      <c r="W4031" s="2">
        <f t="shared" si="559"/>
        <v>24.916666666666668</v>
      </c>
      <c r="X4031" s="9">
        <f t="shared" si="560"/>
        <v>55</v>
      </c>
      <c r="Y4031" s="9">
        <f t="shared" si="561"/>
        <v>1.6776819303271999E-3</v>
      </c>
      <c r="Z4031" s="10">
        <f t="shared" si="562"/>
        <v>6353882.4742268045</v>
      </c>
      <c r="AA4031" s="10">
        <f t="shared" si="563"/>
        <v>146139.29690721651</v>
      </c>
      <c r="AB4031" s="10">
        <f t="shared" si="564"/>
        <v>2</v>
      </c>
      <c r="AC4031" s="9">
        <f t="shared" si="565"/>
        <v>6163266</v>
      </c>
      <c r="AD4031" s="10">
        <f t="shared" si="566"/>
        <v>8037661.3298969083</v>
      </c>
    </row>
    <row r="4032" spans="1:30" x14ac:dyDescent="0.2">
      <c r="A4032" t="s">
        <v>1243</v>
      </c>
      <c r="B4032" s="1">
        <v>43678</v>
      </c>
      <c r="C4032" t="s">
        <v>67</v>
      </c>
      <c r="D4032" s="2">
        <v>743</v>
      </c>
      <c r="E4032" s="2">
        <v>0</v>
      </c>
      <c r="F4032" s="2">
        <v>0</v>
      </c>
      <c r="G4032" s="2">
        <v>0</v>
      </c>
      <c r="H4032" s="2"/>
      <c r="I4032" s="2">
        <v>0</v>
      </c>
      <c r="J4032" s="2">
        <v>0</v>
      </c>
      <c r="K4032" s="2">
        <v>0</v>
      </c>
      <c r="L4032" s="2">
        <v>0</v>
      </c>
      <c r="M4032" s="2">
        <v>0.40865000000000001</v>
      </c>
      <c r="N4032" s="8">
        <f t="shared" si="558"/>
        <v>40865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f t="shared" si="559"/>
        <v>24.916666666666668</v>
      </c>
      <c r="X4032" s="9">
        <f t="shared" si="560"/>
        <v>55</v>
      </c>
      <c r="Y4032" s="9">
        <f t="shared" si="561"/>
        <v>3.315206580407206E-3</v>
      </c>
      <c r="Z4032" s="10">
        <f t="shared" si="562"/>
        <v>12707764.948453609</v>
      </c>
      <c r="AA4032" s="10">
        <f t="shared" si="563"/>
        <v>292278.59381443303</v>
      </c>
      <c r="AB4032" s="10">
        <f t="shared" si="564"/>
        <v>1</v>
      </c>
      <c r="AC4032" s="9">
        <f t="shared" si="565"/>
        <v>12326532</v>
      </c>
      <c r="AD4032" s="10">
        <f t="shared" si="566"/>
        <v>16075322.659793817</v>
      </c>
    </row>
    <row r="4033" spans="1:30" x14ac:dyDescent="0.2">
      <c r="A4033" t="s">
        <v>1243</v>
      </c>
      <c r="B4033" s="1">
        <v>43678</v>
      </c>
      <c r="C4033" t="s">
        <v>69</v>
      </c>
      <c r="D4033" s="2">
        <v>11452</v>
      </c>
      <c r="E4033" s="2">
        <v>7397</v>
      </c>
      <c r="F4033" s="2">
        <v>0</v>
      </c>
      <c r="G4033" s="2">
        <v>0</v>
      </c>
      <c r="H4033" s="2"/>
      <c r="I4033" s="2">
        <v>0</v>
      </c>
      <c r="J4033" s="2">
        <v>0</v>
      </c>
      <c r="K4033" s="2">
        <v>0</v>
      </c>
      <c r="L4033" s="2">
        <v>0</v>
      </c>
      <c r="M4033" s="2">
        <v>5.92875</v>
      </c>
      <c r="N4033" s="8">
        <f t="shared" si="558"/>
        <v>592875</v>
      </c>
      <c r="O4033" s="2">
        <v>3.6985000000000001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f t="shared" si="559"/>
        <v>24.916666666666668</v>
      </c>
      <c r="X4033" s="9">
        <f t="shared" si="560"/>
        <v>51.770433112120152</v>
      </c>
      <c r="Y4033" s="9">
        <f t="shared" si="561"/>
        <v>4.809746975061599E-2</v>
      </c>
      <c r="Z4033" s="10">
        <f t="shared" si="562"/>
        <v>1815394.9926362301</v>
      </c>
      <c r="AA4033" s="10">
        <f t="shared" si="563"/>
        <v>41754.084830633292</v>
      </c>
      <c r="AB4033" s="10">
        <f t="shared" si="564"/>
        <v>7</v>
      </c>
      <c r="AC4033" s="9">
        <f t="shared" si="565"/>
        <v>1760933.142857143</v>
      </c>
      <c r="AD4033" s="10">
        <f t="shared" si="566"/>
        <v>2161627.0558820916</v>
      </c>
    </row>
    <row r="4034" spans="1:30" x14ac:dyDescent="0.2">
      <c r="A4034" t="s">
        <v>1243</v>
      </c>
      <c r="B4034" s="1">
        <v>43678</v>
      </c>
      <c r="C4034" t="s">
        <v>564</v>
      </c>
      <c r="D4034" s="2">
        <v>9250</v>
      </c>
      <c r="E4034" s="2">
        <v>2346</v>
      </c>
      <c r="F4034" s="2">
        <v>2158</v>
      </c>
      <c r="G4034" s="2">
        <v>2180</v>
      </c>
      <c r="H4034" s="2"/>
      <c r="I4034" s="2">
        <v>2566</v>
      </c>
      <c r="J4034" s="2">
        <v>0</v>
      </c>
      <c r="K4034" s="2">
        <v>0</v>
      </c>
      <c r="L4034" s="2">
        <v>0</v>
      </c>
      <c r="M4034" s="2">
        <v>4.5342000000000002</v>
      </c>
      <c r="N4034" s="8">
        <f t="shared" si="558"/>
        <v>453420</v>
      </c>
      <c r="O4034" s="2">
        <v>1.173</v>
      </c>
      <c r="P4034" s="2">
        <v>1.1869000000000001</v>
      </c>
      <c r="Q4034" s="2">
        <v>0.76300000000000001</v>
      </c>
      <c r="R4034" s="2">
        <v>0</v>
      </c>
      <c r="S4034" s="2">
        <v>1.4113</v>
      </c>
      <c r="T4034" s="2">
        <v>0</v>
      </c>
      <c r="U4034" s="2">
        <v>0</v>
      </c>
      <c r="V4034" s="2">
        <v>0</v>
      </c>
      <c r="W4034" s="2">
        <f t="shared" si="559"/>
        <v>24.916666666666668</v>
      </c>
      <c r="X4034" s="9">
        <f t="shared" si="560"/>
        <v>49.01837837837838</v>
      </c>
      <c r="Y4034" s="9">
        <f t="shared" si="561"/>
        <v>3.6784068706429349E-2</v>
      </c>
      <c r="Z4034" s="10">
        <f t="shared" si="562"/>
        <v>2541552.989690722</v>
      </c>
      <c r="AA4034" s="10">
        <f t="shared" si="563"/>
        <v>58455.718762886601</v>
      </c>
      <c r="AB4034" s="10">
        <f t="shared" si="564"/>
        <v>5</v>
      </c>
      <c r="AC4034" s="9">
        <f t="shared" si="565"/>
        <v>2465306.4</v>
      </c>
      <c r="AD4034" s="10">
        <f t="shared" si="566"/>
        <v>2865404.5406992477</v>
      </c>
    </row>
    <row r="4035" spans="1:30" x14ac:dyDescent="0.2">
      <c r="A4035" t="s">
        <v>1243</v>
      </c>
      <c r="B4035" s="1">
        <v>43678</v>
      </c>
      <c r="C4035" t="s">
        <v>480</v>
      </c>
      <c r="D4035" s="2">
        <v>11552</v>
      </c>
      <c r="E4035" s="2">
        <v>0</v>
      </c>
      <c r="F4035" s="2">
        <v>0</v>
      </c>
      <c r="G4035" s="2">
        <v>3418</v>
      </c>
      <c r="H4035" s="2"/>
      <c r="I4035" s="2">
        <v>0</v>
      </c>
      <c r="J4035" s="2">
        <v>3898</v>
      </c>
      <c r="K4035" s="2">
        <v>4236</v>
      </c>
      <c r="L4035" s="2">
        <v>0</v>
      </c>
      <c r="M4035" s="2">
        <v>3.7976000000000001</v>
      </c>
      <c r="N4035" s="8">
        <f t="shared" ref="N4035:N4098" si="567">M4035*100000</f>
        <v>379760</v>
      </c>
      <c r="O4035" s="2">
        <v>0</v>
      </c>
      <c r="P4035" s="2">
        <v>0</v>
      </c>
      <c r="Q4035" s="2">
        <v>1.1962999999999999</v>
      </c>
      <c r="R4035" s="2">
        <v>0</v>
      </c>
      <c r="S4035" s="2">
        <v>0</v>
      </c>
      <c r="T4035" s="2">
        <v>1.7541</v>
      </c>
      <c r="U4035" s="2">
        <v>0.84719999999999995</v>
      </c>
      <c r="V4035" s="2">
        <v>0</v>
      </c>
      <c r="W4035" s="2">
        <f t="shared" ref="W4035:W4098" si="568">299/12</f>
        <v>24.916666666666668</v>
      </c>
      <c r="X4035" s="9">
        <f t="shared" ref="X4035:X4098" si="569">N4035/D4035</f>
        <v>32.873961218836563</v>
      </c>
      <c r="Y4035" s="9">
        <f t="shared" ref="Y4035:Y4098" si="570">N4035/12326532</f>
        <v>3.0808340902372215E-2</v>
      </c>
      <c r="Z4035" s="10">
        <f t="shared" ref="Z4035:Z4098" si="571">AC4035*(1/(1-0.03))</f>
        <v>1270776.494845361</v>
      </c>
      <c r="AA4035" s="10">
        <f t="shared" ref="AA4035:AA4098" si="572">Z4035*0.023</f>
        <v>29227.859381443301</v>
      </c>
      <c r="AB4035" s="10">
        <f t="shared" ref="AB4035:AB4098" si="573">COUNTIF(C4035:C11386,C4035)</f>
        <v>10</v>
      </c>
      <c r="AC4035" s="9">
        <f t="shared" ref="AC4035:AC4098" si="574">12326532/AB4035</f>
        <v>1232653.2</v>
      </c>
      <c r="AD4035" s="10">
        <f t="shared" ref="AD4035:AD4098" si="575">AA4035*X4035</f>
        <v>960835.51581517549</v>
      </c>
    </row>
    <row r="4036" spans="1:30" x14ac:dyDescent="0.2">
      <c r="A4036" t="s">
        <v>1243</v>
      </c>
      <c r="B4036" s="1">
        <v>43678</v>
      </c>
      <c r="C4036" t="s">
        <v>1486</v>
      </c>
      <c r="D4036" s="2">
        <v>8053</v>
      </c>
      <c r="E4036" s="2">
        <v>0</v>
      </c>
      <c r="F4036" s="2">
        <v>0</v>
      </c>
      <c r="G4036" s="2">
        <v>0</v>
      </c>
      <c r="H4036" s="2"/>
      <c r="I4036" s="2">
        <v>4094</v>
      </c>
      <c r="J4036" s="2">
        <v>3487</v>
      </c>
      <c r="K4036" s="2">
        <v>472</v>
      </c>
      <c r="L4036" s="2">
        <v>0</v>
      </c>
      <c r="M4036" s="2">
        <v>4.2972000000000001</v>
      </c>
      <c r="N4036" s="8">
        <f t="shared" si="567"/>
        <v>429720</v>
      </c>
      <c r="O4036" s="2">
        <v>0</v>
      </c>
      <c r="P4036" s="2">
        <v>0</v>
      </c>
      <c r="Q4036" s="2">
        <v>0</v>
      </c>
      <c r="R4036" s="2">
        <v>0</v>
      </c>
      <c r="S4036" s="2">
        <v>2.1314000000000002</v>
      </c>
      <c r="T4036" s="2">
        <v>2.0713999999999997</v>
      </c>
      <c r="U4036" s="2">
        <v>9.4399999999999998E-2</v>
      </c>
      <c r="V4036" s="2">
        <v>0</v>
      </c>
      <c r="W4036" s="2">
        <f t="shared" si="568"/>
        <v>24.916666666666668</v>
      </c>
      <c r="X4036" s="9">
        <f t="shared" si="569"/>
        <v>53.361480193716631</v>
      </c>
      <c r="Y4036" s="9">
        <f t="shared" si="570"/>
        <v>3.4861386803684932E-2</v>
      </c>
      <c r="Z4036" s="10">
        <f t="shared" si="571"/>
        <v>12707764.948453609</v>
      </c>
      <c r="AA4036" s="10">
        <f t="shared" si="572"/>
        <v>292278.59381443303</v>
      </c>
      <c r="AB4036" s="10">
        <f t="shared" si="573"/>
        <v>1</v>
      </c>
      <c r="AC4036" s="9">
        <f t="shared" si="574"/>
        <v>12326532</v>
      </c>
      <c r="AD4036" s="10">
        <f t="shared" si="575"/>
        <v>15596418.394876216</v>
      </c>
    </row>
    <row r="4037" spans="1:30" x14ac:dyDescent="0.2">
      <c r="A4037" t="s">
        <v>1243</v>
      </c>
      <c r="B4037" s="1">
        <v>43678</v>
      </c>
      <c r="C4037" t="s">
        <v>71</v>
      </c>
      <c r="D4037" s="2">
        <v>2960</v>
      </c>
      <c r="E4037" s="2">
        <v>0</v>
      </c>
      <c r="F4037" s="2">
        <v>0</v>
      </c>
      <c r="G4037" s="2">
        <v>0</v>
      </c>
      <c r="H4037" s="2"/>
      <c r="I4037" s="2">
        <v>0</v>
      </c>
      <c r="J4037" s="2">
        <v>2960</v>
      </c>
      <c r="K4037" s="2">
        <v>0</v>
      </c>
      <c r="L4037" s="2">
        <v>0</v>
      </c>
      <c r="M4037" s="2">
        <v>0.88800000000000001</v>
      </c>
      <c r="N4037" s="8">
        <f t="shared" si="567"/>
        <v>88800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0.88800000000000001</v>
      </c>
      <c r="U4037" s="2">
        <v>0</v>
      </c>
      <c r="V4037" s="2">
        <v>0</v>
      </c>
      <c r="W4037" s="2">
        <f t="shared" si="568"/>
        <v>24.916666666666668</v>
      </c>
      <c r="X4037" s="9">
        <f t="shared" si="569"/>
        <v>30</v>
      </c>
      <c r="Y4037" s="9">
        <f t="shared" si="570"/>
        <v>7.2039726988904909E-3</v>
      </c>
      <c r="Z4037" s="10">
        <f t="shared" si="571"/>
        <v>2117960.8247422683</v>
      </c>
      <c r="AA4037" s="10">
        <f t="shared" si="572"/>
        <v>48713.098969072169</v>
      </c>
      <c r="AB4037" s="10">
        <f t="shared" si="573"/>
        <v>6</v>
      </c>
      <c r="AC4037" s="9">
        <f t="shared" si="574"/>
        <v>2054422</v>
      </c>
      <c r="AD4037" s="10">
        <f t="shared" si="575"/>
        <v>1461392.969072165</v>
      </c>
    </row>
    <row r="4038" spans="1:30" x14ac:dyDescent="0.2">
      <c r="A4038" t="s">
        <v>1243</v>
      </c>
      <c r="B4038" s="1">
        <v>43678</v>
      </c>
      <c r="C4038" t="s">
        <v>1304</v>
      </c>
      <c r="D4038" s="2">
        <v>5549</v>
      </c>
      <c r="E4038" s="2">
        <v>0</v>
      </c>
      <c r="F4038" s="2">
        <v>0</v>
      </c>
      <c r="G4038" s="2">
        <v>0</v>
      </c>
      <c r="H4038" s="2"/>
      <c r="I4038" s="2">
        <v>0</v>
      </c>
      <c r="J4038" s="2">
        <v>4598</v>
      </c>
      <c r="K4038" s="2">
        <v>0</v>
      </c>
      <c r="L4038" s="2">
        <v>951</v>
      </c>
      <c r="M4038" s="2">
        <v>2.3068500000000003</v>
      </c>
      <c r="N4038" s="8">
        <f t="shared" si="567"/>
        <v>230685.00000000003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2.0691000000000002</v>
      </c>
      <c r="U4038" s="2">
        <v>0</v>
      </c>
      <c r="V4038" s="2">
        <v>0.23774999999999999</v>
      </c>
      <c r="W4038" s="2">
        <f t="shared" si="568"/>
        <v>24.916666666666668</v>
      </c>
      <c r="X4038" s="9">
        <f t="shared" si="569"/>
        <v>41.572355379347634</v>
      </c>
      <c r="Y4038" s="9">
        <f t="shared" si="570"/>
        <v>1.8714509482472445E-2</v>
      </c>
      <c r="Z4038" s="10">
        <f t="shared" si="571"/>
        <v>3176941.2371134022</v>
      </c>
      <c r="AA4038" s="10">
        <f t="shared" si="572"/>
        <v>73069.648453608257</v>
      </c>
      <c r="AB4038" s="10">
        <f t="shared" si="573"/>
        <v>4</v>
      </c>
      <c r="AC4038" s="9">
        <f t="shared" si="574"/>
        <v>3081633</v>
      </c>
      <c r="AD4038" s="10">
        <f t="shared" si="575"/>
        <v>3037677.3929574019</v>
      </c>
    </row>
    <row r="4039" spans="1:30" x14ac:dyDescent="0.2">
      <c r="A4039" t="s">
        <v>1243</v>
      </c>
      <c r="B4039" s="1">
        <v>43678</v>
      </c>
      <c r="C4039" t="s">
        <v>75</v>
      </c>
      <c r="D4039" s="2">
        <v>279</v>
      </c>
      <c r="E4039" s="2">
        <v>0</v>
      </c>
      <c r="F4039" s="2">
        <v>0</v>
      </c>
      <c r="G4039" s="2">
        <v>279</v>
      </c>
      <c r="H4039" s="2"/>
      <c r="I4039" s="2">
        <v>0</v>
      </c>
      <c r="J4039" s="2">
        <v>0</v>
      </c>
      <c r="K4039" s="2">
        <v>0</v>
      </c>
      <c r="L4039" s="2">
        <v>0</v>
      </c>
      <c r="M4039" s="2">
        <v>6.9750000000000006E-2</v>
      </c>
      <c r="N4039" s="8">
        <f t="shared" si="567"/>
        <v>6975.0000000000009</v>
      </c>
      <c r="O4039" s="2">
        <v>0</v>
      </c>
      <c r="P4039" s="2">
        <v>0</v>
      </c>
      <c r="Q4039" s="2">
        <v>6.9750000000000006E-2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f t="shared" si="568"/>
        <v>24.916666666666668</v>
      </c>
      <c r="X4039" s="9">
        <f t="shared" si="569"/>
        <v>25.000000000000004</v>
      </c>
      <c r="Y4039" s="9">
        <f t="shared" si="570"/>
        <v>5.658525853013646E-4</v>
      </c>
      <c r="Z4039" s="10">
        <f t="shared" si="571"/>
        <v>6353882.4742268045</v>
      </c>
      <c r="AA4039" s="10">
        <f t="shared" si="572"/>
        <v>146139.29690721651</v>
      </c>
      <c r="AB4039" s="10">
        <f t="shared" si="573"/>
        <v>2</v>
      </c>
      <c r="AC4039" s="9">
        <f t="shared" si="574"/>
        <v>6163266</v>
      </c>
      <c r="AD4039" s="10">
        <f t="shared" si="575"/>
        <v>3653482.4226804134</v>
      </c>
    </row>
    <row r="4040" spans="1:30" x14ac:dyDescent="0.2">
      <c r="A4040" t="s">
        <v>1243</v>
      </c>
      <c r="B4040" s="1">
        <v>43678</v>
      </c>
      <c r="C4040" t="s">
        <v>79</v>
      </c>
      <c r="D4040" s="2">
        <v>38685</v>
      </c>
      <c r="E4040" s="2">
        <v>0</v>
      </c>
      <c r="F4040" s="2">
        <v>6350</v>
      </c>
      <c r="G4040" s="2">
        <v>4989</v>
      </c>
      <c r="H4040" s="2">
        <v>6989</v>
      </c>
      <c r="I4040" s="2">
        <v>0</v>
      </c>
      <c r="J4040" s="2">
        <v>6351</v>
      </c>
      <c r="K4040" s="2">
        <v>7747</v>
      </c>
      <c r="L4040" s="2">
        <v>6259</v>
      </c>
      <c r="M4040" s="2">
        <v>14.006350000000001</v>
      </c>
      <c r="N4040" s="8">
        <f t="shared" si="567"/>
        <v>1400635.0000000002</v>
      </c>
      <c r="O4040" s="2">
        <v>0</v>
      </c>
      <c r="P4040" s="2">
        <v>3.4925000000000002</v>
      </c>
      <c r="Q4040" s="2">
        <v>1.7461500000000001</v>
      </c>
      <c r="R4040" s="2">
        <v>2.7955999999999999</v>
      </c>
      <c r="S4040" s="2">
        <v>0</v>
      </c>
      <c r="T4040" s="2">
        <v>2.8579500000000002</v>
      </c>
      <c r="U4040" s="2">
        <v>1.5494000000000001</v>
      </c>
      <c r="V4040" s="2">
        <v>1.5647500000000001</v>
      </c>
      <c r="W4040" s="2">
        <f t="shared" si="568"/>
        <v>24.916666666666668</v>
      </c>
      <c r="X4040" s="9">
        <f t="shared" si="569"/>
        <v>36.206152255396155</v>
      </c>
      <c r="Y4040" s="9">
        <f t="shared" si="570"/>
        <v>0.1136276610485415</v>
      </c>
      <c r="Z4040" s="10">
        <f t="shared" si="571"/>
        <v>1588470.6185567011</v>
      </c>
      <c r="AA4040" s="10">
        <f t="shared" si="572"/>
        <v>36534.824226804129</v>
      </c>
      <c r="AB4040" s="10">
        <f t="shared" si="573"/>
        <v>8</v>
      </c>
      <c r="AC4040" s="9">
        <f t="shared" si="574"/>
        <v>1540816.5</v>
      </c>
      <c r="AD4040" s="10">
        <f t="shared" si="575"/>
        <v>1322785.4085798063</v>
      </c>
    </row>
    <row r="4041" spans="1:30" x14ac:dyDescent="0.2">
      <c r="A4041" t="s">
        <v>1243</v>
      </c>
      <c r="B4041" s="1">
        <v>43678</v>
      </c>
      <c r="C4041" t="s">
        <v>257</v>
      </c>
      <c r="D4041" s="2">
        <v>4734</v>
      </c>
      <c r="E4041" s="2">
        <v>0</v>
      </c>
      <c r="F4041" s="2">
        <v>0</v>
      </c>
      <c r="G4041" s="2">
        <v>0</v>
      </c>
      <c r="H4041" s="2"/>
      <c r="I4041" s="2">
        <v>0</v>
      </c>
      <c r="J4041" s="2">
        <v>0</v>
      </c>
      <c r="K4041" s="2">
        <v>0</v>
      </c>
      <c r="L4041" s="2">
        <v>4734</v>
      </c>
      <c r="M4041" s="2">
        <v>1.1835</v>
      </c>
      <c r="N4041" s="8">
        <f t="shared" si="567"/>
        <v>118350</v>
      </c>
      <c r="O4041" s="2">
        <v>0</v>
      </c>
      <c r="P4041" s="2">
        <v>0</v>
      </c>
      <c r="Q4041" s="2">
        <v>0</v>
      </c>
      <c r="R4041" s="2">
        <v>0</v>
      </c>
      <c r="S4041" s="2">
        <v>0</v>
      </c>
      <c r="T4041" s="2">
        <v>0</v>
      </c>
      <c r="U4041" s="2">
        <v>0</v>
      </c>
      <c r="V4041" s="2">
        <v>1.1835</v>
      </c>
      <c r="W4041" s="2">
        <f t="shared" si="568"/>
        <v>24.916666666666668</v>
      </c>
      <c r="X4041" s="9">
        <f t="shared" si="569"/>
        <v>25</v>
      </c>
      <c r="Y4041" s="9">
        <f t="shared" si="570"/>
        <v>9.6012406409199287E-3</v>
      </c>
      <c r="Z4041" s="10">
        <f t="shared" si="571"/>
        <v>12707764.948453609</v>
      </c>
      <c r="AA4041" s="10">
        <f t="shared" si="572"/>
        <v>292278.59381443303</v>
      </c>
      <c r="AB4041" s="10">
        <f t="shared" si="573"/>
        <v>1</v>
      </c>
      <c r="AC4041" s="9">
        <f t="shared" si="574"/>
        <v>12326532</v>
      </c>
      <c r="AD4041" s="10">
        <f t="shared" si="575"/>
        <v>7306964.8453608258</v>
      </c>
    </row>
    <row r="4042" spans="1:30" x14ac:dyDescent="0.2">
      <c r="A4042" t="s">
        <v>1243</v>
      </c>
      <c r="B4042" s="1">
        <v>43678</v>
      </c>
      <c r="C4042" t="s">
        <v>1487</v>
      </c>
      <c r="D4042" s="2">
        <v>1564</v>
      </c>
      <c r="E4042" s="2">
        <v>1564</v>
      </c>
      <c r="F4042" s="2">
        <v>0</v>
      </c>
      <c r="G4042" s="2">
        <v>0</v>
      </c>
      <c r="H4042" s="2"/>
      <c r="I4042" s="2">
        <v>0</v>
      </c>
      <c r="J4042" s="2">
        <v>0</v>
      </c>
      <c r="K4042" s="2">
        <v>0</v>
      </c>
      <c r="L4042" s="2">
        <v>0</v>
      </c>
      <c r="M4042" s="2">
        <v>0.78200000000000003</v>
      </c>
      <c r="N4042" s="8">
        <f t="shared" si="567"/>
        <v>78200</v>
      </c>
      <c r="O4042" s="2">
        <v>0.78200000000000003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f t="shared" si="568"/>
        <v>24.916666666666668</v>
      </c>
      <c r="X4042" s="9">
        <f t="shared" si="569"/>
        <v>50</v>
      </c>
      <c r="Y4042" s="9">
        <f t="shared" si="570"/>
        <v>6.3440390208697791E-3</v>
      </c>
      <c r="Z4042" s="10">
        <f t="shared" si="571"/>
        <v>12707764.948453609</v>
      </c>
      <c r="AA4042" s="10">
        <f t="shared" si="572"/>
        <v>292278.59381443303</v>
      </c>
      <c r="AB4042" s="10">
        <f t="shared" si="573"/>
        <v>1</v>
      </c>
      <c r="AC4042" s="9">
        <f t="shared" si="574"/>
        <v>12326532</v>
      </c>
      <c r="AD4042" s="10">
        <f t="shared" si="575"/>
        <v>14613929.690721652</v>
      </c>
    </row>
    <row r="4043" spans="1:30" x14ac:dyDescent="0.2">
      <c r="A4043" t="s">
        <v>1243</v>
      </c>
      <c r="B4043" s="1">
        <v>43678</v>
      </c>
      <c r="C4043" t="s">
        <v>396</v>
      </c>
      <c r="D4043" s="2">
        <v>1012</v>
      </c>
      <c r="E4043" s="2">
        <v>0</v>
      </c>
      <c r="F4043" s="2">
        <v>0</v>
      </c>
      <c r="G4043" s="2">
        <v>0</v>
      </c>
      <c r="H4043" s="2"/>
      <c r="I4043" s="2">
        <v>0</v>
      </c>
      <c r="J4043" s="2">
        <v>1012</v>
      </c>
      <c r="K4043" s="2">
        <v>0</v>
      </c>
      <c r="L4043" s="2">
        <v>0</v>
      </c>
      <c r="M4043" s="2">
        <v>0.45540000000000003</v>
      </c>
      <c r="N4043" s="8">
        <f t="shared" si="567"/>
        <v>45540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0.45540000000000003</v>
      </c>
      <c r="U4043" s="2">
        <v>0</v>
      </c>
      <c r="V4043" s="2">
        <v>0</v>
      </c>
      <c r="W4043" s="2">
        <f t="shared" si="568"/>
        <v>24.916666666666668</v>
      </c>
      <c r="X4043" s="9">
        <f t="shared" si="569"/>
        <v>45</v>
      </c>
      <c r="Y4043" s="9">
        <f t="shared" si="570"/>
        <v>3.6944697827418125E-3</v>
      </c>
      <c r="Z4043" s="10">
        <f t="shared" si="571"/>
        <v>4235921.6494845366</v>
      </c>
      <c r="AA4043" s="10">
        <f t="shared" si="572"/>
        <v>97426.197938144338</v>
      </c>
      <c r="AB4043" s="10">
        <f t="shared" si="573"/>
        <v>3</v>
      </c>
      <c r="AC4043" s="9">
        <f t="shared" si="574"/>
        <v>4108844</v>
      </c>
      <c r="AD4043" s="10">
        <f t="shared" si="575"/>
        <v>4384178.9072164949</v>
      </c>
    </row>
    <row r="4044" spans="1:30" x14ac:dyDescent="0.2">
      <c r="A4044" t="s">
        <v>1243</v>
      </c>
      <c r="B4044" s="1">
        <v>43678</v>
      </c>
      <c r="C4044" t="s">
        <v>397</v>
      </c>
      <c r="D4044" s="2">
        <v>8413</v>
      </c>
      <c r="E4044" s="2">
        <v>0</v>
      </c>
      <c r="F4044" s="2">
        <v>0</v>
      </c>
      <c r="G4044" s="2">
        <v>2454</v>
      </c>
      <c r="H4044" s="2"/>
      <c r="I4044" s="2">
        <v>0</v>
      </c>
      <c r="J4044" s="2">
        <v>0</v>
      </c>
      <c r="K4044" s="2">
        <v>5959</v>
      </c>
      <c r="L4044" s="2">
        <v>0</v>
      </c>
      <c r="M4044" s="2">
        <v>2.0507</v>
      </c>
      <c r="N4044" s="8">
        <f t="shared" si="567"/>
        <v>205070</v>
      </c>
      <c r="O4044" s="2">
        <v>0</v>
      </c>
      <c r="P4044" s="2">
        <v>0</v>
      </c>
      <c r="Q4044" s="2">
        <v>0.8589</v>
      </c>
      <c r="R4044" s="2">
        <v>0</v>
      </c>
      <c r="S4044" s="2">
        <v>0</v>
      </c>
      <c r="T4044" s="2">
        <v>0</v>
      </c>
      <c r="U4044" s="2">
        <v>1.1918</v>
      </c>
      <c r="V4044" s="2">
        <v>0</v>
      </c>
      <c r="W4044" s="2">
        <f t="shared" si="568"/>
        <v>24.916666666666668</v>
      </c>
      <c r="X4044" s="9">
        <f t="shared" si="569"/>
        <v>24.375371448948055</v>
      </c>
      <c r="Y4044" s="9">
        <f t="shared" si="570"/>
        <v>1.6636471636953525E-2</v>
      </c>
      <c r="Z4044" s="10">
        <f t="shared" si="571"/>
        <v>12707764.948453609</v>
      </c>
      <c r="AA4044" s="10">
        <f t="shared" si="572"/>
        <v>292278.59381443303</v>
      </c>
      <c r="AB4044" s="10">
        <f t="shared" si="573"/>
        <v>1</v>
      </c>
      <c r="AC4044" s="9">
        <f t="shared" si="574"/>
        <v>12326532</v>
      </c>
      <c r="AD4044" s="10">
        <f t="shared" si="575"/>
        <v>7124399.2908030162</v>
      </c>
    </row>
    <row r="4045" spans="1:30" x14ac:dyDescent="0.2">
      <c r="A4045" t="s">
        <v>1243</v>
      </c>
      <c r="B4045" s="1">
        <v>43678</v>
      </c>
      <c r="C4045" t="s">
        <v>1488</v>
      </c>
      <c r="D4045" s="2">
        <v>6329</v>
      </c>
      <c r="E4045" s="2">
        <v>0</v>
      </c>
      <c r="F4045" s="2">
        <v>0</v>
      </c>
      <c r="G4045" s="2">
        <v>0</v>
      </c>
      <c r="H4045" s="2">
        <v>6329</v>
      </c>
      <c r="I4045" s="2">
        <v>0</v>
      </c>
      <c r="J4045" s="2">
        <v>0</v>
      </c>
      <c r="K4045" s="2">
        <v>0</v>
      </c>
      <c r="L4045" s="2">
        <v>0</v>
      </c>
      <c r="M4045" s="2">
        <v>2.5316000000000001</v>
      </c>
      <c r="N4045" s="8">
        <f t="shared" si="567"/>
        <v>253160</v>
      </c>
      <c r="O4045" s="2">
        <v>0</v>
      </c>
      <c r="P4045" s="2">
        <v>0</v>
      </c>
      <c r="Q4045" s="2">
        <v>0</v>
      </c>
      <c r="R4045" s="2">
        <v>2.5316000000000001</v>
      </c>
      <c r="S4045" s="2">
        <v>0</v>
      </c>
      <c r="T4045" s="2">
        <v>0</v>
      </c>
      <c r="U4045" s="2">
        <v>0</v>
      </c>
      <c r="V4045" s="2">
        <v>0</v>
      </c>
      <c r="W4045" s="2">
        <f t="shared" si="568"/>
        <v>24.916666666666668</v>
      </c>
      <c r="X4045" s="9">
        <f t="shared" si="569"/>
        <v>40</v>
      </c>
      <c r="Y4045" s="9">
        <f t="shared" si="570"/>
        <v>2.0537812257332394E-2</v>
      </c>
      <c r="Z4045" s="10">
        <f t="shared" si="571"/>
        <v>12707764.948453609</v>
      </c>
      <c r="AA4045" s="10">
        <f t="shared" si="572"/>
        <v>292278.59381443303</v>
      </c>
      <c r="AB4045" s="10">
        <f t="shared" si="573"/>
        <v>1</v>
      </c>
      <c r="AC4045" s="9">
        <f t="shared" si="574"/>
        <v>12326532</v>
      </c>
      <c r="AD4045" s="10">
        <f t="shared" si="575"/>
        <v>11691143.752577322</v>
      </c>
    </row>
    <row r="4046" spans="1:30" x14ac:dyDescent="0.2">
      <c r="A4046" t="s">
        <v>1243</v>
      </c>
      <c r="B4046" s="1">
        <v>43678</v>
      </c>
      <c r="C4046" t="s">
        <v>1489</v>
      </c>
      <c r="D4046" s="2">
        <v>940</v>
      </c>
      <c r="E4046" s="2">
        <v>0</v>
      </c>
      <c r="F4046" s="2">
        <v>0</v>
      </c>
      <c r="G4046" s="2">
        <v>0</v>
      </c>
      <c r="H4046" s="2">
        <v>940</v>
      </c>
      <c r="I4046" s="2">
        <v>0</v>
      </c>
      <c r="J4046" s="2">
        <v>0</v>
      </c>
      <c r="K4046" s="2">
        <v>0</v>
      </c>
      <c r="L4046" s="2">
        <v>0</v>
      </c>
      <c r="M4046" s="2">
        <v>0.376</v>
      </c>
      <c r="N4046" s="8">
        <f t="shared" si="567"/>
        <v>37600</v>
      </c>
      <c r="O4046" s="2">
        <v>0</v>
      </c>
      <c r="P4046" s="2">
        <v>0</v>
      </c>
      <c r="Q4046" s="2">
        <v>0</v>
      </c>
      <c r="R4046" s="2">
        <v>0.376</v>
      </c>
      <c r="S4046" s="2">
        <v>0</v>
      </c>
      <c r="T4046" s="2">
        <v>0</v>
      </c>
      <c r="U4046" s="2">
        <v>0</v>
      </c>
      <c r="V4046" s="2">
        <v>0</v>
      </c>
      <c r="W4046" s="2">
        <f t="shared" si="568"/>
        <v>24.916666666666668</v>
      </c>
      <c r="X4046" s="9">
        <f t="shared" si="569"/>
        <v>40</v>
      </c>
      <c r="Y4046" s="9">
        <f t="shared" si="570"/>
        <v>3.0503307824130909E-3</v>
      </c>
      <c r="Z4046" s="10">
        <f t="shared" si="571"/>
        <v>6353882.4742268045</v>
      </c>
      <c r="AA4046" s="10">
        <f t="shared" si="572"/>
        <v>146139.29690721651</v>
      </c>
      <c r="AB4046" s="10">
        <f t="shared" si="573"/>
        <v>2</v>
      </c>
      <c r="AC4046" s="9">
        <f t="shared" si="574"/>
        <v>6163266</v>
      </c>
      <c r="AD4046" s="10">
        <f t="shared" si="575"/>
        <v>5845571.8762886608</v>
      </c>
    </row>
    <row r="4047" spans="1:30" x14ac:dyDescent="0.2">
      <c r="A4047" t="s">
        <v>1243</v>
      </c>
      <c r="B4047" s="1">
        <v>43678</v>
      </c>
      <c r="C4047" t="s">
        <v>260</v>
      </c>
      <c r="D4047" s="2">
        <v>42135</v>
      </c>
      <c r="E4047" s="2">
        <v>10561</v>
      </c>
      <c r="F4047" s="2">
        <v>7013</v>
      </c>
      <c r="G4047" s="2">
        <v>5240</v>
      </c>
      <c r="H4047" s="2">
        <v>5417</v>
      </c>
      <c r="I4047" s="2">
        <v>5275</v>
      </c>
      <c r="J4047" s="2">
        <v>3382</v>
      </c>
      <c r="K4047" s="2">
        <v>0</v>
      </c>
      <c r="L4047" s="2">
        <v>0</v>
      </c>
      <c r="M4047" s="2">
        <v>16.418392000000001</v>
      </c>
      <c r="N4047" s="8">
        <f t="shared" si="567"/>
        <v>1641839.2000000002</v>
      </c>
      <c r="O4047" s="2">
        <v>3.4292000000000007</v>
      </c>
      <c r="P4047" s="2">
        <v>3.6342499999999998</v>
      </c>
      <c r="Q4047" s="2">
        <v>1.3656920000000001</v>
      </c>
      <c r="R4047" s="2">
        <v>2.1222500000000002</v>
      </c>
      <c r="S4047" s="2">
        <v>1.84975</v>
      </c>
      <c r="T4047" s="2">
        <v>2.3449</v>
      </c>
      <c r="U4047" s="2">
        <v>0</v>
      </c>
      <c r="V4047" s="2">
        <v>0</v>
      </c>
      <c r="W4047" s="2">
        <f t="shared" si="568"/>
        <v>24.916666666666668</v>
      </c>
      <c r="X4047" s="9">
        <f t="shared" si="569"/>
        <v>38.966161148688741</v>
      </c>
      <c r="Y4047" s="9">
        <f t="shared" si="570"/>
        <v>0.13319554924288521</v>
      </c>
      <c r="Z4047" s="10">
        <f t="shared" si="571"/>
        <v>3176941.2371134022</v>
      </c>
      <c r="AA4047" s="10">
        <f t="shared" si="572"/>
        <v>73069.648453608257</v>
      </c>
      <c r="AB4047" s="10">
        <f t="shared" si="573"/>
        <v>4</v>
      </c>
      <c r="AC4047" s="9">
        <f t="shared" si="574"/>
        <v>3081633</v>
      </c>
      <c r="AD4047" s="10">
        <f t="shared" si="575"/>
        <v>2847243.6967213345</v>
      </c>
    </row>
    <row r="4048" spans="1:30" x14ac:dyDescent="0.2">
      <c r="A4048" t="s">
        <v>1243</v>
      </c>
      <c r="B4048" s="1">
        <v>43678</v>
      </c>
      <c r="C4048" t="s">
        <v>1111</v>
      </c>
      <c r="D4048" s="2">
        <v>41271</v>
      </c>
      <c r="E4048" s="2">
        <v>6625</v>
      </c>
      <c r="F4048" s="2">
        <v>7381</v>
      </c>
      <c r="G4048" s="2">
        <v>14292</v>
      </c>
      <c r="H4048" s="2"/>
      <c r="I4048" s="2">
        <v>7702</v>
      </c>
      <c r="J4048" s="2">
        <v>0</v>
      </c>
      <c r="K4048" s="2">
        <v>2892</v>
      </c>
      <c r="L4048" s="2">
        <v>0</v>
      </c>
      <c r="M4048" s="2">
        <v>17.527114000000001</v>
      </c>
      <c r="N4048" s="8">
        <f t="shared" si="567"/>
        <v>1752711.4000000001</v>
      </c>
      <c r="O4048" s="2">
        <v>2.3901500000000002</v>
      </c>
      <c r="P4048" s="2">
        <v>3.99865</v>
      </c>
      <c r="Q4048" s="2">
        <v>4.996264</v>
      </c>
      <c r="R4048" s="2">
        <v>0</v>
      </c>
      <c r="S4048" s="2">
        <v>4.2552000000000003</v>
      </c>
      <c r="T4048" s="2">
        <v>0</v>
      </c>
      <c r="U4048" s="2">
        <v>0.57840000000000003</v>
      </c>
      <c r="V4048" s="2">
        <v>0</v>
      </c>
      <c r="W4048" s="2">
        <f t="shared" si="568"/>
        <v>24.916666666666668</v>
      </c>
      <c r="X4048" s="9">
        <f t="shared" si="569"/>
        <v>42.468353080855813</v>
      </c>
      <c r="Y4048" s="9">
        <f t="shared" si="570"/>
        <v>0.14219014723687085</v>
      </c>
      <c r="Z4048" s="10">
        <f t="shared" si="571"/>
        <v>4235921.6494845366</v>
      </c>
      <c r="AA4048" s="10">
        <f t="shared" si="572"/>
        <v>97426.197938144338</v>
      </c>
      <c r="AB4048" s="10">
        <f t="shared" si="573"/>
        <v>3</v>
      </c>
      <c r="AC4048" s="9">
        <f t="shared" si="574"/>
        <v>4108844</v>
      </c>
      <c r="AD4048" s="10">
        <f t="shared" si="575"/>
        <v>4137530.1733624605</v>
      </c>
    </row>
    <row r="4049" spans="1:30" x14ac:dyDescent="0.2">
      <c r="A4049" t="s">
        <v>1243</v>
      </c>
      <c r="B4049" s="1">
        <v>43678</v>
      </c>
      <c r="C4049" t="s">
        <v>571</v>
      </c>
      <c r="D4049" s="2">
        <v>4525</v>
      </c>
      <c r="E4049" s="2">
        <v>4525</v>
      </c>
      <c r="F4049" s="2">
        <v>0</v>
      </c>
      <c r="G4049" s="2">
        <v>0</v>
      </c>
      <c r="H4049" s="2"/>
      <c r="I4049" s="2">
        <v>0</v>
      </c>
      <c r="J4049" s="2">
        <v>0</v>
      </c>
      <c r="K4049" s="2">
        <v>0</v>
      </c>
      <c r="L4049" s="2">
        <v>0</v>
      </c>
      <c r="M4049" s="2">
        <v>3.1595499999999999</v>
      </c>
      <c r="N4049" s="8">
        <f t="shared" si="567"/>
        <v>315955</v>
      </c>
      <c r="O4049" s="2">
        <v>3.1595499999999999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f t="shared" si="568"/>
        <v>24.916666666666668</v>
      </c>
      <c r="X4049" s="9">
        <f t="shared" si="569"/>
        <v>69.824309392265192</v>
      </c>
      <c r="Y4049" s="9">
        <f t="shared" si="570"/>
        <v>2.56321080414183E-2</v>
      </c>
      <c r="Z4049" s="10">
        <f t="shared" si="571"/>
        <v>1815394.9926362301</v>
      </c>
      <c r="AA4049" s="10">
        <f t="shared" si="572"/>
        <v>41754.084830633292</v>
      </c>
      <c r="AB4049" s="10">
        <f t="shared" si="573"/>
        <v>7</v>
      </c>
      <c r="AC4049" s="9">
        <f t="shared" si="574"/>
        <v>1760933.142857143</v>
      </c>
      <c r="AD4049" s="10">
        <f t="shared" si="575"/>
        <v>2915450.1376050259</v>
      </c>
    </row>
    <row r="4050" spans="1:30" x14ac:dyDescent="0.2">
      <c r="A4050" t="s">
        <v>1243</v>
      </c>
      <c r="B4050" s="1">
        <v>43678</v>
      </c>
      <c r="C4050" t="s">
        <v>83</v>
      </c>
      <c r="D4050" s="2">
        <v>1701</v>
      </c>
      <c r="E4050" s="2">
        <v>1701</v>
      </c>
      <c r="F4050" s="2">
        <v>0</v>
      </c>
      <c r="G4050" s="2">
        <v>0</v>
      </c>
      <c r="H4050" s="2"/>
      <c r="I4050" s="2">
        <v>0</v>
      </c>
      <c r="J4050" s="2">
        <v>0</v>
      </c>
      <c r="K4050" s="2">
        <v>0</v>
      </c>
      <c r="L4050" s="2">
        <v>0</v>
      </c>
      <c r="M4050" s="2">
        <v>0.42525000000000002</v>
      </c>
      <c r="N4050" s="8">
        <f t="shared" si="567"/>
        <v>42525</v>
      </c>
      <c r="O4050" s="2">
        <v>0.42525000000000002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f t="shared" si="568"/>
        <v>24.916666666666668</v>
      </c>
      <c r="X4050" s="9">
        <f t="shared" si="569"/>
        <v>25</v>
      </c>
      <c r="Y4050" s="9">
        <f t="shared" si="570"/>
        <v>3.449875439417997E-3</v>
      </c>
      <c r="Z4050" s="10">
        <f t="shared" si="571"/>
        <v>4235921.6494845366</v>
      </c>
      <c r="AA4050" s="10">
        <f t="shared" si="572"/>
        <v>97426.197938144338</v>
      </c>
      <c r="AB4050" s="10">
        <f t="shared" si="573"/>
        <v>3</v>
      </c>
      <c r="AC4050" s="9">
        <f t="shared" si="574"/>
        <v>4108844</v>
      </c>
      <c r="AD4050" s="10">
        <f t="shared" si="575"/>
        <v>2435654.9484536084</v>
      </c>
    </row>
    <row r="4051" spans="1:30" x14ac:dyDescent="0.2">
      <c r="A4051" t="s">
        <v>1243</v>
      </c>
      <c r="B4051" s="1">
        <v>43678</v>
      </c>
      <c r="C4051" t="s">
        <v>1308</v>
      </c>
      <c r="D4051" s="2">
        <v>11640</v>
      </c>
      <c r="E4051" s="2">
        <v>0</v>
      </c>
      <c r="F4051" s="2">
        <v>6635</v>
      </c>
      <c r="G4051" s="2">
        <v>0</v>
      </c>
      <c r="H4051" s="2"/>
      <c r="I4051" s="2">
        <v>0</v>
      </c>
      <c r="J4051" s="2">
        <v>5005</v>
      </c>
      <c r="K4051" s="2">
        <v>0</v>
      </c>
      <c r="L4051" s="2">
        <v>0</v>
      </c>
      <c r="M4051" s="2">
        <v>5.9014999999999995</v>
      </c>
      <c r="N4051" s="8">
        <f t="shared" si="567"/>
        <v>590150</v>
      </c>
      <c r="O4051" s="2">
        <v>0</v>
      </c>
      <c r="P4051" s="2">
        <v>3.6492499999999999</v>
      </c>
      <c r="Q4051" s="2">
        <v>0</v>
      </c>
      <c r="R4051" s="2">
        <v>0</v>
      </c>
      <c r="S4051" s="2">
        <v>0</v>
      </c>
      <c r="T4051" s="2">
        <v>2.2522499999999996</v>
      </c>
      <c r="U4051" s="2">
        <v>0</v>
      </c>
      <c r="V4051" s="2">
        <v>0</v>
      </c>
      <c r="W4051" s="2">
        <f t="shared" si="568"/>
        <v>24.916666666666668</v>
      </c>
      <c r="X4051" s="9">
        <f t="shared" si="569"/>
        <v>50.700171821305844</v>
      </c>
      <c r="Y4051" s="9">
        <f t="shared" si="570"/>
        <v>4.7876401894709722E-2</v>
      </c>
      <c r="Z4051" s="10">
        <f t="shared" si="571"/>
        <v>6353882.4742268045</v>
      </c>
      <c r="AA4051" s="10">
        <f t="shared" si="572"/>
        <v>146139.29690721651</v>
      </c>
      <c r="AB4051" s="10">
        <f t="shared" si="573"/>
        <v>2</v>
      </c>
      <c r="AC4051" s="9">
        <f t="shared" si="574"/>
        <v>6163266</v>
      </c>
      <c r="AD4051" s="10">
        <f t="shared" si="575"/>
        <v>7409287.4630407067</v>
      </c>
    </row>
    <row r="4052" spans="1:30" x14ac:dyDescent="0.2">
      <c r="A4052" t="s">
        <v>1243</v>
      </c>
      <c r="B4052" s="1">
        <v>43678</v>
      </c>
      <c r="C4052" t="s">
        <v>401</v>
      </c>
      <c r="D4052" s="2">
        <v>3707</v>
      </c>
      <c r="E4052" s="2">
        <v>0</v>
      </c>
      <c r="F4052" s="2">
        <v>0</v>
      </c>
      <c r="G4052" s="2">
        <v>0</v>
      </c>
      <c r="H4052" s="2"/>
      <c r="I4052" s="2">
        <v>0</v>
      </c>
      <c r="J4052" s="2">
        <v>1542</v>
      </c>
      <c r="K4052" s="2">
        <v>0</v>
      </c>
      <c r="L4052" s="2">
        <v>2165</v>
      </c>
      <c r="M4052" s="2">
        <v>1.23515</v>
      </c>
      <c r="N4052" s="8">
        <f t="shared" si="567"/>
        <v>123515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0.69389999999999996</v>
      </c>
      <c r="U4052" s="2">
        <v>0</v>
      </c>
      <c r="V4052" s="2">
        <v>0.54125000000000001</v>
      </c>
      <c r="W4052" s="2">
        <f t="shared" si="568"/>
        <v>24.916666666666668</v>
      </c>
      <c r="X4052" s="9">
        <f t="shared" si="569"/>
        <v>33.319395737793364</v>
      </c>
      <c r="Y4052" s="9">
        <f t="shared" si="570"/>
        <v>1.0020255494408322E-2</v>
      </c>
      <c r="Z4052" s="10">
        <f t="shared" si="571"/>
        <v>6353882.4742268045</v>
      </c>
      <c r="AA4052" s="10">
        <f t="shared" si="572"/>
        <v>146139.29690721651</v>
      </c>
      <c r="AB4052" s="10">
        <f t="shared" si="573"/>
        <v>2</v>
      </c>
      <c r="AC4052" s="9">
        <f t="shared" si="574"/>
        <v>6163266</v>
      </c>
      <c r="AD4052" s="10">
        <f t="shared" si="575"/>
        <v>4869273.0664944286</v>
      </c>
    </row>
    <row r="4053" spans="1:30" x14ac:dyDescent="0.2">
      <c r="A4053" t="s">
        <v>1243</v>
      </c>
      <c r="B4053" s="1">
        <v>43678</v>
      </c>
      <c r="C4053" t="s">
        <v>1433</v>
      </c>
      <c r="D4053" s="2">
        <v>2793</v>
      </c>
      <c r="E4053" s="2">
        <v>0</v>
      </c>
      <c r="F4053" s="2">
        <v>0</v>
      </c>
      <c r="G4053" s="2">
        <v>2793</v>
      </c>
      <c r="H4053" s="2"/>
      <c r="I4053" s="2">
        <v>0</v>
      </c>
      <c r="J4053" s="2">
        <v>0</v>
      </c>
      <c r="K4053" s="2">
        <v>0</v>
      </c>
      <c r="L4053" s="2">
        <v>0</v>
      </c>
      <c r="M4053" s="2">
        <v>0.41894999999999999</v>
      </c>
      <c r="N4053" s="8">
        <f t="shared" si="567"/>
        <v>41895</v>
      </c>
      <c r="O4053" s="2">
        <v>0</v>
      </c>
      <c r="P4053" s="2">
        <v>0</v>
      </c>
      <c r="Q4053" s="2">
        <v>0.41894999999999999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f t="shared" si="568"/>
        <v>24.916666666666668</v>
      </c>
      <c r="X4053" s="9">
        <f t="shared" si="569"/>
        <v>15</v>
      </c>
      <c r="Y4053" s="9">
        <f t="shared" si="570"/>
        <v>3.3987661736488415E-3</v>
      </c>
      <c r="Z4053" s="10">
        <f t="shared" si="571"/>
        <v>2541552.989690722</v>
      </c>
      <c r="AA4053" s="10">
        <f t="shared" si="572"/>
        <v>58455.718762886601</v>
      </c>
      <c r="AB4053" s="10">
        <f t="shared" si="573"/>
        <v>5</v>
      </c>
      <c r="AC4053" s="9">
        <f t="shared" si="574"/>
        <v>2465306.4</v>
      </c>
      <c r="AD4053" s="10">
        <f t="shared" si="575"/>
        <v>876835.78144329903</v>
      </c>
    </row>
    <row r="4054" spans="1:30" x14ac:dyDescent="0.2">
      <c r="A4054" t="s">
        <v>1243</v>
      </c>
      <c r="B4054" s="1">
        <v>43678</v>
      </c>
      <c r="C4054" t="s">
        <v>1490</v>
      </c>
      <c r="D4054" s="2">
        <v>1592</v>
      </c>
      <c r="E4054" s="2">
        <v>524</v>
      </c>
      <c r="F4054" s="2">
        <v>1068</v>
      </c>
      <c r="G4054" s="2">
        <v>0</v>
      </c>
      <c r="H4054" s="2"/>
      <c r="I4054" s="2">
        <v>0</v>
      </c>
      <c r="J4054" s="2">
        <v>0</v>
      </c>
      <c r="K4054" s="2">
        <v>0</v>
      </c>
      <c r="L4054" s="2">
        <v>0</v>
      </c>
      <c r="M4054" s="2">
        <v>0.84940000000000004</v>
      </c>
      <c r="N4054" s="8">
        <f t="shared" si="567"/>
        <v>84940</v>
      </c>
      <c r="O4054" s="2">
        <v>0.26200000000000001</v>
      </c>
      <c r="P4054" s="2">
        <v>0.58740000000000003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f t="shared" si="568"/>
        <v>24.916666666666668</v>
      </c>
      <c r="X4054" s="9">
        <f t="shared" si="569"/>
        <v>53.354271356783919</v>
      </c>
      <c r="Y4054" s="9">
        <f t="shared" si="570"/>
        <v>6.8908270387810621E-3</v>
      </c>
      <c r="Z4054" s="10">
        <f t="shared" si="571"/>
        <v>12707764.948453609</v>
      </c>
      <c r="AA4054" s="10">
        <f t="shared" si="572"/>
        <v>292278.59381443303</v>
      </c>
      <c r="AB4054" s="10">
        <f t="shared" si="573"/>
        <v>1</v>
      </c>
      <c r="AC4054" s="9">
        <f t="shared" si="574"/>
        <v>12326532</v>
      </c>
      <c r="AD4054" s="10">
        <f t="shared" si="575"/>
        <v>15594311.406154485</v>
      </c>
    </row>
    <row r="4055" spans="1:30" x14ac:dyDescent="0.2">
      <c r="A4055" t="s">
        <v>1243</v>
      </c>
      <c r="B4055" s="1">
        <v>43678</v>
      </c>
      <c r="C4055" t="s">
        <v>1434</v>
      </c>
      <c r="D4055" s="2">
        <v>805</v>
      </c>
      <c r="E4055" s="2">
        <v>0</v>
      </c>
      <c r="F4055" s="2">
        <v>0</v>
      </c>
      <c r="G4055" s="2">
        <v>0</v>
      </c>
      <c r="H4055" s="2"/>
      <c r="I4055" s="2">
        <v>0</v>
      </c>
      <c r="J4055" s="2">
        <v>0</v>
      </c>
      <c r="K4055" s="2">
        <v>805</v>
      </c>
      <c r="L4055" s="2">
        <v>0</v>
      </c>
      <c r="M4055" s="2">
        <v>0.161</v>
      </c>
      <c r="N4055" s="8">
        <f t="shared" si="567"/>
        <v>16100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0.161</v>
      </c>
      <c r="V4055" s="2">
        <v>0</v>
      </c>
      <c r="W4055" s="2">
        <f t="shared" si="568"/>
        <v>24.916666666666668</v>
      </c>
      <c r="X4055" s="9">
        <f t="shared" si="569"/>
        <v>20</v>
      </c>
      <c r="Y4055" s="9">
        <f t="shared" si="570"/>
        <v>1.3061256807673075E-3</v>
      </c>
      <c r="Z4055" s="10">
        <f t="shared" si="571"/>
        <v>12707764.948453609</v>
      </c>
      <c r="AA4055" s="10">
        <f t="shared" si="572"/>
        <v>292278.59381443303</v>
      </c>
      <c r="AB4055" s="10">
        <f t="shared" si="573"/>
        <v>1</v>
      </c>
      <c r="AC4055" s="9">
        <f t="shared" si="574"/>
        <v>12326532</v>
      </c>
      <c r="AD4055" s="10">
        <f t="shared" si="575"/>
        <v>5845571.8762886608</v>
      </c>
    </row>
    <row r="4056" spans="1:30" x14ac:dyDescent="0.2">
      <c r="A4056" t="s">
        <v>1243</v>
      </c>
      <c r="B4056" s="1">
        <v>43678</v>
      </c>
      <c r="C4056" t="s">
        <v>90</v>
      </c>
      <c r="D4056" s="2">
        <v>1583</v>
      </c>
      <c r="E4056" s="2">
        <v>0</v>
      </c>
      <c r="F4056" s="2">
        <v>0</v>
      </c>
      <c r="G4056" s="2">
        <v>407</v>
      </c>
      <c r="H4056" s="2">
        <v>1176</v>
      </c>
      <c r="I4056" s="2">
        <v>0</v>
      </c>
      <c r="J4056" s="2">
        <v>0</v>
      </c>
      <c r="K4056" s="2">
        <v>0</v>
      </c>
      <c r="L4056" s="2">
        <v>0</v>
      </c>
      <c r="M4056" s="2">
        <v>0.61285000000000001</v>
      </c>
      <c r="N4056" s="8">
        <f t="shared" si="567"/>
        <v>61285</v>
      </c>
      <c r="O4056" s="2">
        <v>0</v>
      </c>
      <c r="P4056" s="2">
        <v>0</v>
      </c>
      <c r="Q4056" s="2">
        <v>0.14244999999999999</v>
      </c>
      <c r="R4056" s="2">
        <v>0.47039999999999998</v>
      </c>
      <c r="S4056" s="2">
        <v>0</v>
      </c>
      <c r="T4056" s="2">
        <v>0</v>
      </c>
      <c r="U4056" s="2">
        <v>0</v>
      </c>
      <c r="V4056" s="2">
        <v>0</v>
      </c>
      <c r="W4056" s="2">
        <f t="shared" si="568"/>
        <v>24.916666666666668</v>
      </c>
      <c r="X4056" s="9">
        <f t="shared" si="569"/>
        <v>38.714466203411241</v>
      </c>
      <c r="Y4056" s="9">
        <f t="shared" si="570"/>
        <v>4.971795797877294E-3</v>
      </c>
      <c r="Z4056" s="10">
        <f t="shared" si="571"/>
        <v>1815394.9926362301</v>
      </c>
      <c r="AA4056" s="10">
        <f t="shared" si="572"/>
        <v>41754.084830633292</v>
      </c>
      <c r="AB4056" s="10">
        <f t="shared" si="573"/>
        <v>7</v>
      </c>
      <c r="AC4056" s="9">
        <f t="shared" si="574"/>
        <v>1760933.142857143</v>
      </c>
      <c r="AD4056" s="10">
        <f t="shared" si="575"/>
        <v>1616487.1060299187</v>
      </c>
    </row>
    <row r="4057" spans="1:30" x14ac:dyDescent="0.2">
      <c r="A4057" t="s">
        <v>1243</v>
      </c>
      <c r="B4057" s="1">
        <v>43678</v>
      </c>
      <c r="C4057" t="s">
        <v>1491</v>
      </c>
      <c r="D4057" s="2">
        <v>2442</v>
      </c>
      <c r="E4057" s="2">
        <v>0</v>
      </c>
      <c r="F4057" s="2">
        <v>0</v>
      </c>
      <c r="G4057" s="2">
        <v>0</v>
      </c>
      <c r="H4057" s="2"/>
      <c r="I4057" s="2">
        <v>0</v>
      </c>
      <c r="J4057" s="2">
        <v>0</v>
      </c>
      <c r="K4057" s="2">
        <v>2442</v>
      </c>
      <c r="L4057" s="2">
        <v>0</v>
      </c>
      <c r="M4057" s="2">
        <v>0.4884</v>
      </c>
      <c r="N4057" s="8">
        <f t="shared" si="567"/>
        <v>48840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0.4884</v>
      </c>
      <c r="V4057" s="2">
        <v>0</v>
      </c>
      <c r="W4057" s="2">
        <f t="shared" si="568"/>
        <v>24.916666666666668</v>
      </c>
      <c r="X4057" s="9">
        <f t="shared" si="569"/>
        <v>20</v>
      </c>
      <c r="Y4057" s="9">
        <f t="shared" si="570"/>
        <v>3.9621849843897699E-3</v>
      </c>
      <c r="Z4057" s="10">
        <f t="shared" si="571"/>
        <v>12707764.948453609</v>
      </c>
      <c r="AA4057" s="10">
        <f t="shared" si="572"/>
        <v>292278.59381443303</v>
      </c>
      <c r="AB4057" s="10">
        <f t="shared" si="573"/>
        <v>1</v>
      </c>
      <c r="AC4057" s="9">
        <f t="shared" si="574"/>
        <v>12326532</v>
      </c>
      <c r="AD4057" s="10">
        <f t="shared" si="575"/>
        <v>5845571.8762886608</v>
      </c>
    </row>
    <row r="4058" spans="1:30" x14ac:dyDescent="0.2">
      <c r="A4058" t="s">
        <v>1243</v>
      </c>
      <c r="B4058" s="1">
        <v>43678</v>
      </c>
      <c r="C4058" t="s">
        <v>1492</v>
      </c>
      <c r="D4058" s="2">
        <v>2951</v>
      </c>
      <c r="E4058" s="2">
        <v>2125</v>
      </c>
      <c r="F4058" s="2">
        <v>0</v>
      </c>
      <c r="G4058" s="2">
        <v>0</v>
      </c>
      <c r="H4058" s="2"/>
      <c r="I4058" s="2">
        <v>0</v>
      </c>
      <c r="J4058" s="2">
        <v>0</v>
      </c>
      <c r="K4058" s="2">
        <v>826</v>
      </c>
      <c r="L4058" s="2">
        <v>0</v>
      </c>
      <c r="M4058" s="2">
        <v>1.2277</v>
      </c>
      <c r="N4058" s="8">
        <f t="shared" si="567"/>
        <v>122770</v>
      </c>
      <c r="O4058" s="2">
        <v>1.0625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0.16520000000000001</v>
      </c>
      <c r="V4058" s="2">
        <v>0</v>
      </c>
      <c r="W4058" s="2">
        <f t="shared" si="568"/>
        <v>24.916666666666668</v>
      </c>
      <c r="X4058" s="9">
        <f t="shared" si="569"/>
        <v>41.602846492714335</v>
      </c>
      <c r="Y4058" s="9">
        <f t="shared" si="570"/>
        <v>9.9598167594908277E-3</v>
      </c>
      <c r="Z4058" s="10">
        <f t="shared" si="571"/>
        <v>12707764.948453609</v>
      </c>
      <c r="AA4058" s="10">
        <f t="shared" si="572"/>
        <v>292278.59381443303</v>
      </c>
      <c r="AB4058" s="10">
        <f t="shared" si="573"/>
        <v>1</v>
      </c>
      <c r="AC4058" s="9">
        <f t="shared" si="574"/>
        <v>12326532</v>
      </c>
      <c r="AD4058" s="10">
        <f t="shared" si="575"/>
        <v>12159621.471568262</v>
      </c>
    </row>
    <row r="4059" spans="1:30" x14ac:dyDescent="0.2">
      <c r="A4059" t="s">
        <v>1243</v>
      </c>
      <c r="B4059" s="1">
        <v>43678</v>
      </c>
      <c r="C4059" t="s">
        <v>91</v>
      </c>
      <c r="D4059" s="2">
        <v>13284</v>
      </c>
      <c r="E4059" s="2">
        <v>0</v>
      </c>
      <c r="F4059" s="2">
        <v>0</v>
      </c>
      <c r="G4059" s="2">
        <v>2426</v>
      </c>
      <c r="H4059" s="2"/>
      <c r="I4059" s="2">
        <v>0</v>
      </c>
      <c r="J4059" s="2">
        <v>9207</v>
      </c>
      <c r="K4059" s="2">
        <v>0</v>
      </c>
      <c r="L4059" s="2">
        <v>0</v>
      </c>
      <c r="M4059" s="2">
        <v>4.9498999999999995</v>
      </c>
      <c r="N4059" s="8">
        <f t="shared" si="567"/>
        <v>494989.99999999994</v>
      </c>
      <c r="O4059" s="2">
        <v>0</v>
      </c>
      <c r="P4059" s="2">
        <v>0</v>
      </c>
      <c r="Q4059" s="2">
        <v>0.84909999999999997</v>
      </c>
      <c r="R4059" s="2">
        <v>0</v>
      </c>
      <c r="S4059" s="2">
        <v>0</v>
      </c>
      <c r="T4059" s="2">
        <v>3.1927500000000002</v>
      </c>
      <c r="U4059" s="2">
        <v>0</v>
      </c>
      <c r="V4059" s="2">
        <v>0</v>
      </c>
      <c r="W4059" s="2">
        <f t="shared" si="568"/>
        <v>24.916666666666668</v>
      </c>
      <c r="X4059" s="9">
        <f t="shared" si="569"/>
        <v>37.262119843420649</v>
      </c>
      <c r="Y4059" s="9">
        <f t="shared" si="570"/>
        <v>4.0156468989006801E-2</v>
      </c>
      <c r="Z4059" s="10">
        <f t="shared" si="571"/>
        <v>794235.30927835056</v>
      </c>
      <c r="AA4059" s="10">
        <f t="shared" si="572"/>
        <v>18267.412113402064</v>
      </c>
      <c r="AB4059" s="10">
        <f t="shared" si="573"/>
        <v>16</v>
      </c>
      <c r="AC4059" s="9">
        <f t="shared" si="574"/>
        <v>770408.25</v>
      </c>
      <c r="AD4059" s="10">
        <f t="shared" si="575"/>
        <v>680682.49939874175</v>
      </c>
    </row>
    <row r="4060" spans="1:30" x14ac:dyDescent="0.2">
      <c r="A4060" t="s">
        <v>1243</v>
      </c>
      <c r="B4060" s="1">
        <v>43678</v>
      </c>
      <c r="C4060" t="s">
        <v>1493</v>
      </c>
      <c r="D4060" s="2">
        <v>4099</v>
      </c>
      <c r="E4060" s="2">
        <v>1479</v>
      </c>
      <c r="F4060" s="2">
        <v>0</v>
      </c>
      <c r="G4060" s="2">
        <v>0</v>
      </c>
      <c r="H4060" s="2"/>
      <c r="I4060" s="2">
        <v>0</v>
      </c>
      <c r="J4060" s="2">
        <v>0</v>
      </c>
      <c r="K4060" s="2">
        <v>0</v>
      </c>
      <c r="L4060" s="2">
        <v>2620</v>
      </c>
      <c r="M4060" s="2">
        <v>1.3897999999999999</v>
      </c>
      <c r="N4060" s="8">
        <f t="shared" si="567"/>
        <v>138980</v>
      </c>
      <c r="O4060" s="2">
        <v>0.59160000000000001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0.79820000000000002</v>
      </c>
      <c r="W4060" s="2">
        <f t="shared" si="568"/>
        <v>24.916666666666668</v>
      </c>
      <c r="X4060" s="9">
        <f t="shared" si="569"/>
        <v>33.905830690412294</v>
      </c>
      <c r="Y4060" s="9">
        <f t="shared" si="570"/>
        <v>1.1274866280313068E-2</v>
      </c>
      <c r="Z4060" s="10">
        <f t="shared" si="571"/>
        <v>6353882.4742268045</v>
      </c>
      <c r="AA4060" s="10">
        <f t="shared" si="572"/>
        <v>146139.29690721651</v>
      </c>
      <c r="AB4060" s="10">
        <f t="shared" si="573"/>
        <v>2</v>
      </c>
      <c r="AC4060" s="9">
        <f t="shared" si="574"/>
        <v>6163266</v>
      </c>
      <c r="AD4060" s="10">
        <f t="shared" si="575"/>
        <v>4954974.2581519764</v>
      </c>
    </row>
    <row r="4061" spans="1:30" x14ac:dyDescent="0.2">
      <c r="A4061" t="s">
        <v>1243</v>
      </c>
      <c r="B4061" s="1">
        <v>43678</v>
      </c>
      <c r="C4061" t="s">
        <v>94</v>
      </c>
      <c r="D4061" s="2">
        <v>929</v>
      </c>
      <c r="E4061" s="2">
        <v>0</v>
      </c>
      <c r="F4061" s="2">
        <v>0</v>
      </c>
      <c r="G4061" s="2">
        <v>354</v>
      </c>
      <c r="H4061" s="2"/>
      <c r="I4061" s="2">
        <v>575</v>
      </c>
      <c r="J4061" s="2">
        <v>0</v>
      </c>
      <c r="K4061" s="2">
        <v>0</v>
      </c>
      <c r="L4061" s="2">
        <v>0</v>
      </c>
      <c r="M4061" s="2">
        <v>0.44014999999999999</v>
      </c>
      <c r="N4061" s="8">
        <f t="shared" si="567"/>
        <v>44015</v>
      </c>
      <c r="O4061" s="2">
        <v>0</v>
      </c>
      <c r="P4061" s="2">
        <v>0</v>
      </c>
      <c r="Q4061" s="2">
        <v>0.1239</v>
      </c>
      <c r="R4061" s="2">
        <v>0</v>
      </c>
      <c r="S4061" s="2">
        <v>0.31624999999999998</v>
      </c>
      <c r="T4061" s="2">
        <v>0</v>
      </c>
      <c r="U4061" s="2">
        <v>0</v>
      </c>
      <c r="V4061" s="2">
        <v>0</v>
      </c>
      <c r="W4061" s="2">
        <f t="shared" si="568"/>
        <v>24.916666666666668</v>
      </c>
      <c r="X4061" s="9">
        <f t="shared" si="569"/>
        <v>47.378902045209905</v>
      </c>
      <c r="Y4061" s="9">
        <f t="shared" si="570"/>
        <v>3.5707529092529836E-3</v>
      </c>
      <c r="Z4061" s="10">
        <f t="shared" si="571"/>
        <v>3176941.2371134022</v>
      </c>
      <c r="AA4061" s="10">
        <f t="shared" si="572"/>
        <v>73069.648453608257</v>
      </c>
      <c r="AB4061" s="10">
        <f t="shared" si="573"/>
        <v>4</v>
      </c>
      <c r="AC4061" s="9">
        <f t="shared" si="574"/>
        <v>3081633</v>
      </c>
      <c r="AD4061" s="10">
        <f t="shared" si="575"/>
        <v>3461959.7165614292</v>
      </c>
    </row>
    <row r="4062" spans="1:30" x14ac:dyDescent="0.2">
      <c r="A4062" t="s">
        <v>1243</v>
      </c>
      <c r="B4062" s="1">
        <v>43678</v>
      </c>
      <c r="C4062" t="s">
        <v>95</v>
      </c>
      <c r="D4062" s="2">
        <v>3221</v>
      </c>
      <c r="E4062" s="2">
        <v>1785</v>
      </c>
      <c r="F4062" s="2">
        <v>1258</v>
      </c>
      <c r="G4062" s="2">
        <v>178</v>
      </c>
      <c r="H4062" s="2"/>
      <c r="I4062" s="2">
        <v>0</v>
      </c>
      <c r="J4062" s="2">
        <v>0</v>
      </c>
      <c r="K4062" s="2">
        <v>0</v>
      </c>
      <c r="L4062" s="2">
        <v>0</v>
      </c>
      <c r="M4062" s="2">
        <v>1.0124876999999999</v>
      </c>
      <c r="N4062" s="8">
        <f t="shared" si="567"/>
        <v>101248.76999999999</v>
      </c>
      <c r="O4062" s="2">
        <v>0.5674515</v>
      </c>
      <c r="P4062" s="2">
        <v>0.40312609999999999</v>
      </c>
      <c r="Q4062" s="2">
        <v>4.1910099999999999E-2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f t="shared" si="568"/>
        <v>24.916666666666668</v>
      </c>
      <c r="X4062" s="9">
        <f t="shared" si="569"/>
        <v>31.433955293387143</v>
      </c>
      <c r="Y4062" s="9">
        <f t="shared" si="570"/>
        <v>8.213889356714443E-3</v>
      </c>
      <c r="Z4062" s="10">
        <f t="shared" si="571"/>
        <v>635388.24742268049</v>
      </c>
      <c r="AA4062" s="10">
        <f t="shared" si="572"/>
        <v>14613.92969072165</v>
      </c>
      <c r="AB4062" s="10">
        <f t="shared" si="573"/>
        <v>20</v>
      </c>
      <c r="AC4062" s="9">
        <f t="shared" si="574"/>
        <v>616326.6</v>
      </c>
      <c r="AD4062" s="10">
        <f t="shared" si="575"/>
        <v>459373.61255884735</v>
      </c>
    </row>
    <row r="4063" spans="1:30" x14ac:dyDescent="0.2">
      <c r="A4063" t="s">
        <v>1243</v>
      </c>
      <c r="B4063" s="1">
        <v>43678</v>
      </c>
      <c r="C4063" t="s">
        <v>96</v>
      </c>
      <c r="D4063" s="2">
        <v>3666</v>
      </c>
      <c r="E4063" s="2">
        <v>0</v>
      </c>
      <c r="F4063" s="2">
        <v>0</v>
      </c>
      <c r="G4063" s="2">
        <v>0</v>
      </c>
      <c r="H4063" s="2">
        <v>2191</v>
      </c>
      <c r="I4063" s="2">
        <v>0</v>
      </c>
      <c r="J4063" s="2">
        <v>0</v>
      </c>
      <c r="K4063" s="2">
        <v>1475</v>
      </c>
      <c r="L4063" s="2">
        <v>0</v>
      </c>
      <c r="M4063" s="2">
        <v>1.1714</v>
      </c>
      <c r="N4063" s="8">
        <f t="shared" si="567"/>
        <v>117140</v>
      </c>
      <c r="O4063" s="2">
        <v>0</v>
      </c>
      <c r="P4063" s="2">
        <v>0</v>
      </c>
      <c r="Q4063" s="2">
        <v>0</v>
      </c>
      <c r="R4063" s="2">
        <v>0.87639999999999996</v>
      </c>
      <c r="S4063" s="2">
        <v>0</v>
      </c>
      <c r="T4063" s="2">
        <v>0</v>
      </c>
      <c r="U4063" s="2">
        <v>0.29499999999999998</v>
      </c>
      <c r="V4063" s="2">
        <v>0</v>
      </c>
      <c r="W4063" s="2">
        <f t="shared" si="568"/>
        <v>24.916666666666668</v>
      </c>
      <c r="X4063" s="9">
        <f t="shared" si="569"/>
        <v>31.953082378614294</v>
      </c>
      <c r="Y4063" s="9">
        <f t="shared" si="570"/>
        <v>9.5030784003156763E-3</v>
      </c>
      <c r="Z4063" s="10">
        <f t="shared" si="571"/>
        <v>1155251.3589503281</v>
      </c>
      <c r="AA4063" s="10">
        <f t="shared" si="572"/>
        <v>26570.781255857546</v>
      </c>
      <c r="AB4063" s="10">
        <f t="shared" si="573"/>
        <v>11</v>
      </c>
      <c r="AC4063" s="9">
        <f t="shared" si="574"/>
        <v>1120593.8181818181</v>
      </c>
      <c r="AD4063" s="10">
        <f t="shared" si="575"/>
        <v>849018.36233255675</v>
      </c>
    </row>
    <row r="4064" spans="1:30" x14ac:dyDescent="0.2">
      <c r="A4064" t="s">
        <v>1243</v>
      </c>
      <c r="B4064" s="1">
        <v>43678</v>
      </c>
      <c r="C4064" t="s">
        <v>580</v>
      </c>
      <c r="D4064" s="2">
        <v>3477</v>
      </c>
      <c r="E4064" s="2">
        <v>0</v>
      </c>
      <c r="F4064" s="2">
        <v>0</v>
      </c>
      <c r="G4064" s="2">
        <v>0</v>
      </c>
      <c r="H4064" s="2">
        <v>1710</v>
      </c>
      <c r="I4064" s="2">
        <v>0</v>
      </c>
      <c r="J4064" s="2">
        <v>0</v>
      </c>
      <c r="K4064" s="2">
        <v>1767</v>
      </c>
      <c r="L4064" s="2">
        <v>0</v>
      </c>
      <c r="M4064" s="2">
        <v>1.0374000000000001</v>
      </c>
      <c r="N4064" s="8">
        <f t="shared" si="567"/>
        <v>103740.00000000001</v>
      </c>
      <c r="O4064" s="2">
        <v>0</v>
      </c>
      <c r="P4064" s="2">
        <v>0</v>
      </c>
      <c r="Q4064" s="2">
        <v>0</v>
      </c>
      <c r="R4064" s="2">
        <v>0.68400000000000005</v>
      </c>
      <c r="S4064" s="2">
        <v>0</v>
      </c>
      <c r="T4064" s="2">
        <v>0</v>
      </c>
      <c r="U4064" s="2">
        <v>0.35339999999999999</v>
      </c>
      <c r="V4064" s="2">
        <v>0</v>
      </c>
      <c r="W4064" s="2">
        <f t="shared" si="568"/>
        <v>24.916666666666668</v>
      </c>
      <c r="X4064" s="9">
        <f t="shared" si="569"/>
        <v>29.836065573770497</v>
      </c>
      <c r="Y4064" s="9">
        <f t="shared" si="570"/>
        <v>8.4159924299876086E-3</v>
      </c>
      <c r="Z4064" s="10">
        <f t="shared" si="571"/>
        <v>1815394.9926362301</v>
      </c>
      <c r="AA4064" s="10">
        <f t="shared" si="572"/>
        <v>41754.084830633292</v>
      </c>
      <c r="AB4064" s="10">
        <f t="shared" si="573"/>
        <v>7</v>
      </c>
      <c r="AC4064" s="9">
        <f t="shared" si="574"/>
        <v>1760933.142857143</v>
      </c>
      <c r="AD4064" s="10">
        <f t="shared" si="575"/>
        <v>1245777.6129795508</v>
      </c>
    </row>
    <row r="4065" spans="1:30" x14ac:dyDescent="0.2">
      <c r="A4065" t="s">
        <v>1243</v>
      </c>
      <c r="B4065" s="1">
        <v>43678</v>
      </c>
      <c r="C4065" t="s">
        <v>1494</v>
      </c>
      <c r="D4065" s="2">
        <v>7834</v>
      </c>
      <c r="E4065" s="2">
        <v>3883</v>
      </c>
      <c r="F4065" s="2">
        <v>0</v>
      </c>
      <c r="G4065" s="2">
        <v>0</v>
      </c>
      <c r="H4065" s="2"/>
      <c r="I4065" s="2">
        <v>0</v>
      </c>
      <c r="J4065" s="2">
        <v>0</v>
      </c>
      <c r="K4065" s="2">
        <v>0</v>
      </c>
      <c r="L4065" s="2">
        <v>3951</v>
      </c>
      <c r="M4065" s="2">
        <v>2.9292500000000001</v>
      </c>
      <c r="N4065" s="8">
        <f t="shared" si="567"/>
        <v>292925</v>
      </c>
      <c r="O4065" s="2">
        <v>1.9415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0.98775000000000002</v>
      </c>
      <c r="W4065" s="2">
        <f t="shared" si="568"/>
        <v>24.916666666666668</v>
      </c>
      <c r="X4065" s="9">
        <f t="shared" si="569"/>
        <v>37.391498595864185</v>
      </c>
      <c r="Y4065" s="9">
        <f t="shared" si="570"/>
        <v>2.3763780437190282E-2</v>
      </c>
      <c r="Z4065" s="10">
        <f t="shared" si="571"/>
        <v>12707764.948453609</v>
      </c>
      <c r="AA4065" s="10">
        <f t="shared" si="572"/>
        <v>292278.59381443303</v>
      </c>
      <c r="AB4065" s="10">
        <f t="shared" si="573"/>
        <v>1</v>
      </c>
      <c r="AC4065" s="9">
        <f t="shared" si="574"/>
        <v>12326532</v>
      </c>
      <c r="AD4065" s="10">
        <f t="shared" si="575"/>
        <v>10928734.630213531</v>
      </c>
    </row>
    <row r="4066" spans="1:30" x14ac:dyDescent="0.2">
      <c r="A4066" t="s">
        <v>1243</v>
      </c>
      <c r="B4066" s="1">
        <v>43678</v>
      </c>
      <c r="C4066" t="s">
        <v>868</v>
      </c>
      <c r="D4066" s="2">
        <v>1210</v>
      </c>
      <c r="E4066" s="2">
        <v>0</v>
      </c>
      <c r="F4066" s="2">
        <v>0</v>
      </c>
      <c r="G4066" s="2">
        <v>0</v>
      </c>
      <c r="H4066" s="2"/>
      <c r="I4066" s="2">
        <v>0</v>
      </c>
      <c r="J4066" s="2">
        <v>0</v>
      </c>
      <c r="K4066" s="2">
        <v>1210</v>
      </c>
      <c r="L4066" s="2">
        <v>0</v>
      </c>
      <c r="M4066" s="2">
        <v>0.24199999999999999</v>
      </c>
      <c r="N4066" s="8">
        <f t="shared" si="567"/>
        <v>24200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0.24199999999999999</v>
      </c>
      <c r="V4066" s="2">
        <v>0</v>
      </c>
      <c r="W4066" s="2">
        <f t="shared" si="568"/>
        <v>24.916666666666668</v>
      </c>
      <c r="X4066" s="9">
        <f t="shared" si="569"/>
        <v>20</v>
      </c>
      <c r="Y4066" s="9">
        <f t="shared" si="570"/>
        <v>1.963244812085021E-3</v>
      </c>
      <c r="Z4066" s="10">
        <f t="shared" si="571"/>
        <v>12707764.948453609</v>
      </c>
      <c r="AA4066" s="10">
        <f t="shared" si="572"/>
        <v>292278.59381443303</v>
      </c>
      <c r="AB4066" s="10">
        <f t="shared" si="573"/>
        <v>1</v>
      </c>
      <c r="AC4066" s="9">
        <f t="shared" si="574"/>
        <v>12326532</v>
      </c>
      <c r="AD4066" s="10">
        <f t="shared" si="575"/>
        <v>5845571.8762886608</v>
      </c>
    </row>
    <row r="4067" spans="1:30" x14ac:dyDescent="0.2">
      <c r="A4067" t="s">
        <v>1243</v>
      </c>
      <c r="B4067" s="1">
        <v>43678</v>
      </c>
      <c r="C4067" t="s">
        <v>870</v>
      </c>
      <c r="D4067" s="2">
        <v>738</v>
      </c>
      <c r="E4067" s="2">
        <v>738</v>
      </c>
      <c r="F4067" s="2">
        <v>0</v>
      </c>
      <c r="G4067" s="2">
        <v>0</v>
      </c>
      <c r="H4067" s="2"/>
      <c r="I4067" s="2">
        <v>0</v>
      </c>
      <c r="J4067" s="2">
        <v>0</v>
      </c>
      <c r="K4067" s="2">
        <v>0</v>
      </c>
      <c r="L4067" s="2">
        <v>0</v>
      </c>
      <c r="M4067" s="2">
        <v>0.36899999999999999</v>
      </c>
      <c r="N4067" s="8">
        <f t="shared" si="567"/>
        <v>36900</v>
      </c>
      <c r="O4067" s="2">
        <v>0.36899999999999999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f t="shared" si="568"/>
        <v>24.916666666666668</v>
      </c>
      <c r="X4067" s="9">
        <f t="shared" si="569"/>
        <v>50</v>
      </c>
      <c r="Y4067" s="9">
        <f t="shared" si="570"/>
        <v>2.9935427093362513E-3</v>
      </c>
      <c r="Z4067" s="10">
        <f t="shared" si="571"/>
        <v>1588470.6185567011</v>
      </c>
      <c r="AA4067" s="10">
        <f t="shared" si="572"/>
        <v>36534.824226804129</v>
      </c>
      <c r="AB4067" s="10">
        <f t="shared" si="573"/>
        <v>8</v>
      </c>
      <c r="AC4067" s="9">
        <f t="shared" si="574"/>
        <v>1540816.5</v>
      </c>
      <c r="AD4067" s="10">
        <f t="shared" si="575"/>
        <v>1826741.2113402064</v>
      </c>
    </row>
    <row r="4068" spans="1:30" x14ac:dyDescent="0.2">
      <c r="A4068" t="s">
        <v>1243</v>
      </c>
      <c r="B4068" s="1">
        <v>43678</v>
      </c>
      <c r="C4068" t="s">
        <v>782</v>
      </c>
      <c r="D4068" s="2">
        <v>2053</v>
      </c>
      <c r="E4068" s="2">
        <v>0</v>
      </c>
      <c r="F4068" s="2">
        <v>0</v>
      </c>
      <c r="G4068" s="2">
        <v>0</v>
      </c>
      <c r="H4068" s="2"/>
      <c r="I4068" s="2">
        <v>0</v>
      </c>
      <c r="J4068" s="2">
        <v>0</v>
      </c>
      <c r="K4068" s="2">
        <v>2053</v>
      </c>
      <c r="L4068" s="2">
        <v>0</v>
      </c>
      <c r="M4068" s="2">
        <v>0.41060000000000002</v>
      </c>
      <c r="N4068" s="8">
        <f t="shared" si="567"/>
        <v>41060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0.41060000000000002</v>
      </c>
      <c r="V4068" s="2">
        <v>0</v>
      </c>
      <c r="W4068" s="2">
        <f t="shared" si="568"/>
        <v>24.916666666666668</v>
      </c>
      <c r="X4068" s="9">
        <f t="shared" si="569"/>
        <v>20</v>
      </c>
      <c r="Y4068" s="9">
        <f t="shared" si="570"/>
        <v>3.3310261150500402E-3</v>
      </c>
      <c r="Z4068" s="10">
        <f t="shared" si="571"/>
        <v>1815394.9926362301</v>
      </c>
      <c r="AA4068" s="10">
        <f t="shared" si="572"/>
        <v>41754.084830633292</v>
      </c>
      <c r="AB4068" s="10">
        <f t="shared" si="573"/>
        <v>7</v>
      </c>
      <c r="AC4068" s="9">
        <f t="shared" si="574"/>
        <v>1760933.142857143</v>
      </c>
      <c r="AD4068" s="10">
        <f t="shared" si="575"/>
        <v>835081.6966126659</v>
      </c>
    </row>
    <row r="4069" spans="1:30" x14ac:dyDescent="0.2">
      <c r="A4069" t="s">
        <v>1243</v>
      </c>
      <c r="B4069" s="1">
        <v>43678</v>
      </c>
      <c r="C4069" t="s">
        <v>1495</v>
      </c>
      <c r="D4069" s="2">
        <v>2569</v>
      </c>
      <c r="E4069" s="2">
        <v>0</v>
      </c>
      <c r="F4069" s="2">
        <v>0</v>
      </c>
      <c r="G4069" s="2">
        <v>0</v>
      </c>
      <c r="H4069" s="2"/>
      <c r="I4069" s="2">
        <v>1279</v>
      </c>
      <c r="J4069" s="2">
        <v>1290</v>
      </c>
      <c r="K4069" s="2">
        <v>0</v>
      </c>
      <c r="L4069" s="2">
        <v>0</v>
      </c>
      <c r="M4069" s="2">
        <v>1.2839499999999999</v>
      </c>
      <c r="N4069" s="8">
        <f t="shared" si="567"/>
        <v>128394.99999999999</v>
      </c>
      <c r="O4069" s="2">
        <v>0</v>
      </c>
      <c r="P4069" s="2">
        <v>0</v>
      </c>
      <c r="Q4069" s="2">
        <v>0</v>
      </c>
      <c r="R4069" s="2">
        <v>0</v>
      </c>
      <c r="S4069" s="2">
        <v>0.70345000000000002</v>
      </c>
      <c r="T4069" s="2">
        <v>0.58050000000000002</v>
      </c>
      <c r="U4069" s="2">
        <v>0</v>
      </c>
      <c r="V4069" s="2">
        <v>0</v>
      </c>
      <c r="W4069" s="2">
        <f t="shared" si="568"/>
        <v>24.916666666666668</v>
      </c>
      <c r="X4069" s="9">
        <f t="shared" si="569"/>
        <v>49.978590891397424</v>
      </c>
      <c r="Y4069" s="9">
        <f t="shared" si="570"/>
        <v>1.0416149489572573E-2</v>
      </c>
      <c r="Z4069" s="10">
        <f t="shared" si="571"/>
        <v>12707764.948453609</v>
      </c>
      <c r="AA4069" s="10">
        <f t="shared" si="572"/>
        <v>292278.59381443303</v>
      </c>
      <c r="AB4069" s="10">
        <f t="shared" si="573"/>
        <v>1</v>
      </c>
      <c r="AC4069" s="9">
        <f t="shared" si="574"/>
        <v>12326532</v>
      </c>
      <c r="AD4069" s="10">
        <f t="shared" si="575"/>
        <v>14607672.26656447</v>
      </c>
    </row>
    <row r="4070" spans="1:30" x14ac:dyDescent="0.2">
      <c r="A4070" t="s">
        <v>1243</v>
      </c>
      <c r="B4070" s="1">
        <v>43678</v>
      </c>
      <c r="C4070" t="s">
        <v>101</v>
      </c>
      <c r="D4070" s="2">
        <v>1150</v>
      </c>
      <c r="E4070" s="2">
        <v>0</v>
      </c>
      <c r="F4070" s="2">
        <v>0</v>
      </c>
      <c r="G4070" s="2">
        <v>1150</v>
      </c>
      <c r="H4070" s="2"/>
      <c r="I4070" s="2">
        <v>0</v>
      </c>
      <c r="J4070" s="2">
        <v>0</v>
      </c>
      <c r="K4070" s="2">
        <v>0</v>
      </c>
      <c r="L4070" s="2">
        <v>0</v>
      </c>
      <c r="M4070" s="2">
        <v>0.40249999999999997</v>
      </c>
      <c r="N4070" s="8">
        <f t="shared" si="567"/>
        <v>40250</v>
      </c>
      <c r="O4070" s="2">
        <v>0</v>
      </c>
      <c r="P4070" s="2">
        <v>0</v>
      </c>
      <c r="Q4070" s="2">
        <v>0.40249999999999997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f t="shared" si="568"/>
        <v>24.916666666666668</v>
      </c>
      <c r="X4070" s="9">
        <f t="shared" si="569"/>
        <v>35</v>
      </c>
      <c r="Y4070" s="9">
        <f t="shared" si="570"/>
        <v>3.2653142019182686E-3</v>
      </c>
      <c r="Z4070" s="10">
        <f t="shared" si="571"/>
        <v>2117960.8247422683</v>
      </c>
      <c r="AA4070" s="10">
        <f t="shared" si="572"/>
        <v>48713.098969072169</v>
      </c>
      <c r="AB4070" s="10">
        <f t="shared" si="573"/>
        <v>6</v>
      </c>
      <c r="AC4070" s="9">
        <f t="shared" si="574"/>
        <v>2054422</v>
      </c>
      <c r="AD4070" s="10">
        <f t="shared" si="575"/>
        <v>1704958.463917526</v>
      </c>
    </row>
    <row r="4071" spans="1:30" x14ac:dyDescent="0.2">
      <c r="A4071" t="s">
        <v>1243</v>
      </c>
      <c r="B4071" s="1">
        <v>43678</v>
      </c>
      <c r="C4071" t="s">
        <v>103</v>
      </c>
      <c r="D4071" s="2">
        <v>751</v>
      </c>
      <c r="E4071" s="2">
        <v>0</v>
      </c>
      <c r="F4071" s="2">
        <v>0</v>
      </c>
      <c r="G4071" s="2">
        <v>0</v>
      </c>
      <c r="H4071" s="2"/>
      <c r="I4071" s="2">
        <v>0</v>
      </c>
      <c r="J4071" s="2">
        <v>751</v>
      </c>
      <c r="K4071" s="2">
        <v>0</v>
      </c>
      <c r="L4071" s="2">
        <v>0</v>
      </c>
      <c r="M4071" s="2">
        <v>0.33794999999999997</v>
      </c>
      <c r="N4071" s="8">
        <f t="shared" si="567"/>
        <v>33795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0.33794999999999997</v>
      </c>
      <c r="U4071" s="2">
        <v>0</v>
      </c>
      <c r="V4071" s="2">
        <v>0</v>
      </c>
      <c r="W4071" s="2">
        <f t="shared" si="568"/>
        <v>24.916666666666668</v>
      </c>
      <c r="X4071" s="9">
        <f t="shared" si="569"/>
        <v>45</v>
      </c>
      <c r="Y4071" s="9">
        <f t="shared" si="570"/>
        <v>2.7416470423311276E-3</v>
      </c>
      <c r="Z4071" s="10">
        <f t="shared" si="571"/>
        <v>2541552.989690722</v>
      </c>
      <c r="AA4071" s="10">
        <f t="shared" si="572"/>
        <v>58455.718762886601</v>
      </c>
      <c r="AB4071" s="10">
        <f t="shared" si="573"/>
        <v>5</v>
      </c>
      <c r="AC4071" s="9">
        <f t="shared" si="574"/>
        <v>2465306.4</v>
      </c>
      <c r="AD4071" s="10">
        <f t="shared" si="575"/>
        <v>2630507.3443298968</v>
      </c>
    </row>
    <row r="4072" spans="1:30" x14ac:dyDescent="0.2">
      <c r="A4072" t="s">
        <v>1243</v>
      </c>
      <c r="B4072" s="1">
        <v>43678</v>
      </c>
      <c r="C4072" t="s">
        <v>1496</v>
      </c>
      <c r="D4072" s="2">
        <v>1516</v>
      </c>
      <c r="E4072" s="2">
        <v>0</v>
      </c>
      <c r="F4072" s="2">
        <v>0</v>
      </c>
      <c r="G4072" s="2">
        <v>1516</v>
      </c>
      <c r="H4072" s="2"/>
      <c r="I4072" s="2">
        <v>0</v>
      </c>
      <c r="J4072" s="2">
        <v>0</v>
      </c>
      <c r="K4072" s="2">
        <v>0</v>
      </c>
      <c r="L4072" s="2">
        <v>0</v>
      </c>
      <c r="M4072" s="2">
        <v>0.53059999999999996</v>
      </c>
      <c r="N4072" s="8">
        <f t="shared" si="567"/>
        <v>53059.999999999993</v>
      </c>
      <c r="O4072" s="2">
        <v>0</v>
      </c>
      <c r="P4072" s="2">
        <v>0</v>
      </c>
      <c r="Q4072" s="2">
        <v>0.53059999999999996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f t="shared" si="568"/>
        <v>24.916666666666668</v>
      </c>
      <c r="X4072" s="9">
        <f t="shared" si="569"/>
        <v>34.999999999999993</v>
      </c>
      <c r="Y4072" s="9">
        <f t="shared" si="570"/>
        <v>4.30453593922443E-3</v>
      </c>
      <c r="Z4072" s="10">
        <f t="shared" si="571"/>
        <v>4235921.6494845366</v>
      </c>
      <c r="AA4072" s="10">
        <f t="shared" si="572"/>
        <v>97426.197938144338</v>
      </c>
      <c r="AB4072" s="10">
        <f t="shared" si="573"/>
        <v>3</v>
      </c>
      <c r="AC4072" s="9">
        <f t="shared" si="574"/>
        <v>4108844</v>
      </c>
      <c r="AD4072" s="10">
        <f t="shared" si="575"/>
        <v>3409916.927835051</v>
      </c>
    </row>
    <row r="4073" spans="1:30" x14ac:dyDescent="0.2">
      <c r="A4073" t="s">
        <v>1243</v>
      </c>
      <c r="B4073" s="1">
        <v>43678</v>
      </c>
      <c r="C4073" t="s">
        <v>1035</v>
      </c>
      <c r="D4073" s="2">
        <v>7236</v>
      </c>
      <c r="E4073" s="2">
        <v>7236</v>
      </c>
      <c r="F4073" s="2">
        <v>0</v>
      </c>
      <c r="G4073" s="2">
        <v>0</v>
      </c>
      <c r="H4073" s="2"/>
      <c r="I4073" s="2">
        <v>0</v>
      </c>
      <c r="J4073" s="2">
        <v>0</v>
      </c>
      <c r="K4073" s="2">
        <v>0</v>
      </c>
      <c r="L4073" s="2">
        <v>0</v>
      </c>
      <c r="M4073" s="2">
        <v>3.6179999999999999</v>
      </c>
      <c r="N4073" s="8">
        <f t="shared" si="567"/>
        <v>361800</v>
      </c>
      <c r="O4073" s="2">
        <v>3.6179999999999999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f t="shared" si="568"/>
        <v>24.916666666666668</v>
      </c>
      <c r="X4073" s="9">
        <f t="shared" si="569"/>
        <v>50</v>
      </c>
      <c r="Y4073" s="9">
        <f t="shared" si="570"/>
        <v>2.9351321198857878E-2</v>
      </c>
      <c r="Z4073" s="10">
        <f t="shared" si="571"/>
        <v>4235921.6494845366</v>
      </c>
      <c r="AA4073" s="10">
        <f t="shared" si="572"/>
        <v>97426.197938144338</v>
      </c>
      <c r="AB4073" s="10">
        <f t="shared" si="573"/>
        <v>3</v>
      </c>
      <c r="AC4073" s="9">
        <f t="shared" si="574"/>
        <v>4108844</v>
      </c>
      <c r="AD4073" s="10">
        <f t="shared" si="575"/>
        <v>4871309.8969072169</v>
      </c>
    </row>
    <row r="4074" spans="1:30" x14ac:dyDescent="0.2">
      <c r="A4074" t="s">
        <v>1243</v>
      </c>
      <c r="B4074" s="1">
        <v>43678</v>
      </c>
      <c r="C4074" t="s">
        <v>871</v>
      </c>
      <c r="D4074" s="2">
        <v>3901</v>
      </c>
      <c r="E4074" s="2">
        <v>0</v>
      </c>
      <c r="F4074" s="2">
        <v>0</v>
      </c>
      <c r="G4074" s="2">
        <v>3901</v>
      </c>
      <c r="H4074" s="2"/>
      <c r="I4074" s="2">
        <v>0</v>
      </c>
      <c r="J4074" s="2">
        <v>0</v>
      </c>
      <c r="K4074" s="2">
        <v>0</v>
      </c>
      <c r="L4074" s="2">
        <v>0</v>
      </c>
      <c r="M4074" s="2">
        <v>1.3653500000000001</v>
      </c>
      <c r="N4074" s="8">
        <f t="shared" si="567"/>
        <v>136535</v>
      </c>
      <c r="O4074" s="2">
        <v>0</v>
      </c>
      <c r="P4074" s="2">
        <v>0</v>
      </c>
      <c r="Q4074" s="2">
        <v>1.3653500000000001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f t="shared" si="568"/>
        <v>24.916666666666668</v>
      </c>
      <c r="X4074" s="9">
        <f t="shared" si="569"/>
        <v>35</v>
      </c>
      <c r="Y4074" s="9">
        <f t="shared" si="570"/>
        <v>1.1076513653637536E-2</v>
      </c>
      <c r="Z4074" s="10">
        <f t="shared" si="571"/>
        <v>794235.30927835056</v>
      </c>
      <c r="AA4074" s="10">
        <f t="shared" si="572"/>
        <v>18267.412113402064</v>
      </c>
      <c r="AB4074" s="10">
        <f t="shared" si="573"/>
        <v>16</v>
      </c>
      <c r="AC4074" s="9">
        <f t="shared" si="574"/>
        <v>770408.25</v>
      </c>
      <c r="AD4074" s="10">
        <f t="shared" si="575"/>
        <v>639359.42396907229</v>
      </c>
    </row>
    <row r="4075" spans="1:30" x14ac:dyDescent="0.2">
      <c r="A4075" t="s">
        <v>1243</v>
      </c>
      <c r="B4075" s="1">
        <v>43678</v>
      </c>
      <c r="C4075" t="s">
        <v>1497</v>
      </c>
      <c r="D4075" s="2">
        <v>2353</v>
      </c>
      <c r="E4075" s="2">
        <v>0</v>
      </c>
      <c r="F4075" s="2">
        <v>0</v>
      </c>
      <c r="G4075" s="2">
        <v>0</v>
      </c>
      <c r="H4075" s="2"/>
      <c r="I4075" s="2">
        <v>0</v>
      </c>
      <c r="J4075" s="2">
        <v>0</v>
      </c>
      <c r="K4075" s="2">
        <v>2353</v>
      </c>
      <c r="L4075" s="2">
        <v>0</v>
      </c>
      <c r="M4075" s="2">
        <v>0.47060000000000002</v>
      </c>
      <c r="N4075" s="8">
        <f t="shared" si="567"/>
        <v>47060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0.47060000000000002</v>
      </c>
      <c r="V4075" s="2">
        <v>0</v>
      </c>
      <c r="W4075" s="2">
        <f t="shared" si="568"/>
        <v>24.916666666666668</v>
      </c>
      <c r="X4075" s="9">
        <f t="shared" si="569"/>
        <v>20</v>
      </c>
      <c r="Y4075" s="9">
        <f t="shared" si="570"/>
        <v>3.8177810271372353E-3</v>
      </c>
      <c r="Z4075" s="10">
        <f t="shared" si="571"/>
        <v>4235921.6494845366</v>
      </c>
      <c r="AA4075" s="10">
        <f t="shared" si="572"/>
        <v>97426.197938144338</v>
      </c>
      <c r="AB4075" s="10">
        <f t="shared" si="573"/>
        <v>3</v>
      </c>
      <c r="AC4075" s="9">
        <f t="shared" si="574"/>
        <v>4108844</v>
      </c>
      <c r="AD4075" s="10">
        <f t="shared" si="575"/>
        <v>1948523.9587628867</v>
      </c>
    </row>
    <row r="4076" spans="1:30" x14ac:dyDescent="0.2">
      <c r="A4076" t="s">
        <v>1243</v>
      </c>
      <c r="B4076" s="1">
        <v>43678</v>
      </c>
      <c r="C4076" t="s">
        <v>1437</v>
      </c>
      <c r="D4076" s="2">
        <v>920</v>
      </c>
      <c r="E4076" s="2">
        <v>0</v>
      </c>
      <c r="F4076" s="2">
        <v>0</v>
      </c>
      <c r="G4076" s="2">
        <v>0</v>
      </c>
      <c r="H4076" s="2"/>
      <c r="I4076" s="2">
        <v>0</v>
      </c>
      <c r="J4076" s="2">
        <v>920</v>
      </c>
      <c r="K4076" s="2">
        <v>0</v>
      </c>
      <c r="L4076" s="2">
        <v>0</v>
      </c>
      <c r="M4076" s="2">
        <v>0.41399999999999998</v>
      </c>
      <c r="N4076" s="8">
        <f t="shared" si="567"/>
        <v>41400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0.41399999999999998</v>
      </c>
      <c r="U4076" s="2">
        <v>0</v>
      </c>
      <c r="V4076" s="2">
        <v>0</v>
      </c>
      <c r="W4076" s="2">
        <f t="shared" si="568"/>
        <v>24.916666666666668</v>
      </c>
      <c r="X4076" s="9">
        <f t="shared" si="569"/>
        <v>45</v>
      </c>
      <c r="Y4076" s="9">
        <f t="shared" si="570"/>
        <v>3.3586088934016477E-3</v>
      </c>
      <c r="Z4076" s="10">
        <f t="shared" si="571"/>
        <v>12707764.948453609</v>
      </c>
      <c r="AA4076" s="10">
        <f t="shared" si="572"/>
        <v>292278.59381443303</v>
      </c>
      <c r="AB4076" s="10">
        <f t="shared" si="573"/>
        <v>1</v>
      </c>
      <c r="AC4076" s="9">
        <f t="shared" si="574"/>
        <v>12326532</v>
      </c>
      <c r="AD4076" s="10">
        <f t="shared" si="575"/>
        <v>13152536.721649487</v>
      </c>
    </row>
    <row r="4077" spans="1:30" x14ac:dyDescent="0.2">
      <c r="A4077" t="s">
        <v>1243</v>
      </c>
      <c r="B4077" s="1">
        <v>43678</v>
      </c>
      <c r="C4077" t="s">
        <v>105</v>
      </c>
      <c r="D4077" s="2">
        <v>58</v>
      </c>
      <c r="E4077" s="2">
        <v>0</v>
      </c>
      <c r="F4077" s="2">
        <v>0</v>
      </c>
      <c r="G4077" s="2">
        <v>0</v>
      </c>
      <c r="H4077" s="2">
        <v>58</v>
      </c>
      <c r="I4077" s="2">
        <v>0</v>
      </c>
      <c r="J4077" s="2">
        <v>0</v>
      </c>
      <c r="K4077" s="2">
        <v>0</v>
      </c>
      <c r="L4077" s="2">
        <v>0</v>
      </c>
      <c r="M4077" s="2">
        <v>2.3199999999999998E-2</v>
      </c>
      <c r="N4077" s="8">
        <f t="shared" si="567"/>
        <v>2320</v>
      </c>
      <c r="O4077" s="2">
        <v>0</v>
      </c>
      <c r="P4077" s="2">
        <v>0</v>
      </c>
      <c r="Q4077" s="2">
        <v>0</v>
      </c>
      <c r="R4077" s="2">
        <v>2.3199999999999998E-2</v>
      </c>
      <c r="S4077" s="2">
        <v>0</v>
      </c>
      <c r="T4077" s="2">
        <v>0</v>
      </c>
      <c r="U4077" s="2">
        <v>0</v>
      </c>
      <c r="V4077" s="2">
        <v>0</v>
      </c>
      <c r="W4077" s="2">
        <f t="shared" si="568"/>
        <v>24.916666666666668</v>
      </c>
      <c r="X4077" s="9">
        <f t="shared" si="569"/>
        <v>40</v>
      </c>
      <c r="Y4077" s="9">
        <f t="shared" si="570"/>
        <v>1.882118993403822E-4</v>
      </c>
      <c r="Z4077" s="10">
        <f t="shared" si="571"/>
        <v>1588470.6185567011</v>
      </c>
      <c r="AA4077" s="10">
        <f t="shared" si="572"/>
        <v>36534.824226804129</v>
      </c>
      <c r="AB4077" s="10">
        <f t="shared" si="573"/>
        <v>8</v>
      </c>
      <c r="AC4077" s="9">
        <f t="shared" si="574"/>
        <v>1540816.5</v>
      </c>
      <c r="AD4077" s="10">
        <f t="shared" si="575"/>
        <v>1461392.9690721652</v>
      </c>
    </row>
    <row r="4078" spans="1:30" x14ac:dyDescent="0.2">
      <c r="A4078" t="s">
        <v>1243</v>
      </c>
      <c r="B4078" s="1">
        <v>43678</v>
      </c>
      <c r="C4078" t="s">
        <v>1314</v>
      </c>
      <c r="D4078" s="2">
        <v>2703</v>
      </c>
      <c r="E4078" s="2">
        <v>0</v>
      </c>
      <c r="F4078" s="2">
        <v>1345</v>
      </c>
      <c r="G4078" s="2">
        <v>0</v>
      </c>
      <c r="H4078" s="2"/>
      <c r="I4078" s="2">
        <v>0</v>
      </c>
      <c r="J4078" s="2">
        <v>1358</v>
      </c>
      <c r="K4078" s="2">
        <v>0</v>
      </c>
      <c r="L4078" s="2">
        <v>0</v>
      </c>
      <c r="M4078" s="2">
        <v>0.74364999999999992</v>
      </c>
      <c r="N4078" s="8">
        <f t="shared" si="567"/>
        <v>74364.999999999985</v>
      </c>
      <c r="O4078" s="2">
        <v>0</v>
      </c>
      <c r="P4078" s="2">
        <v>0.33624999999999999</v>
      </c>
      <c r="Q4078" s="2">
        <v>0</v>
      </c>
      <c r="R4078" s="2">
        <v>0</v>
      </c>
      <c r="S4078" s="2">
        <v>0</v>
      </c>
      <c r="T4078" s="2">
        <v>0.40739999999999998</v>
      </c>
      <c r="U4078" s="2">
        <v>0</v>
      </c>
      <c r="V4078" s="2">
        <v>0</v>
      </c>
      <c r="W4078" s="2">
        <f t="shared" si="568"/>
        <v>24.916666666666668</v>
      </c>
      <c r="X4078" s="9">
        <f t="shared" si="569"/>
        <v>27.512023677395479</v>
      </c>
      <c r="Y4078" s="9">
        <f t="shared" si="570"/>
        <v>6.0329215062273787E-3</v>
      </c>
      <c r="Z4078" s="10">
        <f t="shared" si="571"/>
        <v>12707764.948453609</v>
      </c>
      <c r="AA4078" s="10">
        <f t="shared" si="572"/>
        <v>292278.59381443303</v>
      </c>
      <c r="AB4078" s="10">
        <f t="shared" si="573"/>
        <v>1</v>
      </c>
      <c r="AC4078" s="9">
        <f t="shared" si="574"/>
        <v>12326532</v>
      </c>
      <c r="AD4078" s="10">
        <f t="shared" si="575"/>
        <v>8041175.5934185376</v>
      </c>
    </row>
    <row r="4079" spans="1:30" x14ac:dyDescent="0.2">
      <c r="A4079" t="s">
        <v>1243</v>
      </c>
      <c r="B4079" s="1">
        <v>43678</v>
      </c>
      <c r="C4079" t="s">
        <v>1376</v>
      </c>
      <c r="D4079" s="2">
        <v>1805</v>
      </c>
      <c r="E4079" s="2">
        <v>0</v>
      </c>
      <c r="F4079" s="2">
        <v>0</v>
      </c>
      <c r="G4079" s="2">
        <v>0</v>
      </c>
      <c r="H4079" s="2"/>
      <c r="I4079" s="2">
        <v>0</v>
      </c>
      <c r="J4079" s="2">
        <v>0</v>
      </c>
      <c r="K4079" s="2">
        <v>1805</v>
      </c>
      <c r="L4079" s="2">
        <v>0</v>
      </c>
      <c r="M4079" s="2">
        <v>0.36099999999999999</v>
      </c>
      <c r="N4079" s="8">
        <f t="shared" si="567"/>
        <v>36100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0.36099999999999999</v>
      </c>
      <c r="V4079" s="2">
        <v>0</v>
      </c>
      <c r="W4079" s="2">
        <f t="shared" si="568"/>
        <v>24.916666666666668</v>
      </c>
      <c r="X4079" s="9">
        <f t="shared" si="569"/>
        <v>20</v>
      </c>
      <c r="Y4079" s="9">
        <f t="shared" si="570"/>
        <v>2.9286420543912918E-3</v>
      </c>
      <c r="Z4079" s="10">
        <f t="shared" si="571"/>
        <v>12707764.948453609</v>
      </c>
      <c r="AA4079" s="10">
        <f t="shared" si="572"/>
        <v>292278.59381443303</v>
      </c>
      <c r="AB4079" s="10">
        <f t="shared" si="573"/>
        <v>1</v>
      </c>
      <c r="AC4079" s="9">
        <f t="shared" si="574"/>
        <v>12326532</v>
      </c>
      <c r="AD4079" s="10">
        <f t="shared" si="575"/>
        <v>5845571.8762886608</v>
      </c>
    </row>
    <row r="4080" spans="1:30" x14ac:dyDescent="0.2">
      <c r="A4080" t="s">
        <v>1243</v>
      </c>
      <c r="B4080" s="1">
        <v>43678</v>
      </c>
      <c r="C4080" t="s">
        <v>106</v>
      </c>
      <c r="D4080" s="2">
        <v>847</v>
      </c>
      <c r="E4080" s="2">
        <v>0</v>
      </c>
      <c r="F4080" s="2">
        <v>0</v>
      </c>
      <c r="G4080" s="2">
        <v>0</v>
      </c>
      <c r="H4080" s="2"/>
      <c r="I4080" s="2">
        <v>0</v>
      </c>
      <c r="J4080" s="2">
        <v>847</v>
      </c>
      <c r="K4080" s="2">
        <v>0</v>
      </c>
      <c r="L4080" s="2">
        <v>0</v>
      </c>
      <c r="M4080" s="2">
        <v>0.38114999999999999</v>
      </c>
      <c r="N4080" s="8">
        <f t="shared" si="567"/>
        <v>38115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0.38114999999999999</v>
      </c>
      <c r="U4080" s="2">
        <v>0</v>
      </c>
      <c r="V4080" s="2">
        <v>0</v>
      </c>
      <c r="W4080" s="2">
        <f t="shared" si="568"/>
        <v>24.916666666666668</v>
      </c>
      <c r="X4080" s="9">
        <f t="shared" si="569"/>
        <v>45</v>
      </c>
      <c r="Y4080" s="9">
        <f t="shared" si="570"/>
        <v>3.0921105790339084E-3</v>
      </c>
      <c r="Z4080" s="10">
        <f t="shared" si="571"/>
        <v>1815394.9926362301</v>
      </c>
      <c r="AA4080" s="10">
        <f t="shared" si="572"/>
        <v>41754.084830633292</v>
      </c>
      <c r="AB4080" s="10">
        <f t="shared" si="573"/>
        <v>7</v>
      </c>
      <c r="AC4080" s="9">
        <f t="shared" si="574"/>
        <v>1760933.142857143</v>
      </c>
      <c r="AD4080" s="10">
        <f t="shared" si="575"/>
        <v>1878933.8173784981</v>
      </c>
    </row>
    <row r="4081" spans="1:30" x14ac:dyDescent="0.2">
      <c r="A4081" t="s">
        <v>1243</v>
      </c>
      <c r="B4081" s="1">
        <v>43678</v>
      </c>
      <c r="C4081" t="s">
        <v>677</v>
      </c>
      <c r="D4081" s="2">
        <v>4161</v>
      </c>
      <c r="E4081" s="2">
        <v>942</v>
      </c>
      <c r="F4081" s="2">
        <v>1450</v>
      </c>
      <c r="G4081" s="2">
        <v>0</v>
      </c>
      <c r="H4081" s="2">
        <v>1076</v>
      </c>
      <c r="I4081" s="2">
        <v>0</v>
      </c>
      <c r="J4081" s="2">
        <v>261</v>
      </c>
      <c r="K4081" s="2">
        <v>432</v>
      </c>
      <c r="L4081" s="2">
        <v>0</v>
      </c>
      <c r="M4081" s="2">
        <v>1.2961499999999999</v>
      </c>
      <c r="N4081" s="8">
        <f t="shared" si="567"/>
        <v>129614.99999999999</v>
      </c>
      <c r="O4081" s="2">
        <v>0.32969999999999999</v>
      </c>
      <c r="P4081" s="2">
        <v>0.49359999999999998</v>
      </c>
      <c r="Q4081" s="2">
        <v>0</v>
      </c>
      <c r="R4081" s="2">
        <v>0.26900000000000002</v>
      </c>
      <c r="S4081" s="2">
        <v>0</v>
      </c>
      <c r="T4081" s="2">
        <v>0.11745</v>
      </c>
      <c r="U4081" s="2">
        <v>8.6400000000000005E-2</v>
      </c>
      <c r="V4081" s="2">
        <v>0</v>
      </c>
      <c r="W4081" s="2">
        <f t="shared" si="568"/>
        <v>24.916666666666668</v>
      </c>
      <c r="X4081" s="9">
        <f t="shared" si="569"/>
        <v>31.149963950973319</v>
      </c>
      <c r="Y4081" s="9">
        <f t="shared" si="570"/>
        <v>1.0515122988363636E-2</v>
      </c>
      <c r="Z4081" s="10">
        <f t="shared" si="571"/>
        <v>2541552.989690722</v>
      </c>
      <c r="AA4081" s="10">
        <f t="shared" si="572"/>
        <v>58455.718762886601</v>
      </c>
      <c r="AB4081" s="10">
        <f t="shared" si="573"/>
        <v>5</v>
      </c>
      <c r="AC4081" s="9">
        <f t="shared" si="574"/>
        <v>2465306.4</v>
      </c>
      <c r="AD4081" s="10">
        <f t="shared" si="575"/>
        <v>1820893.5321921522</v>
      </c>
    </row>
    <row r="4082" spans="1:30" x14ac:dyDescent="0.2">
      <c r="A4082" t="s">
        <v>1243</v>
      </c>
      <c r="B4082" s="1">
        <v>43678</v>
      </c>
      <c r="C4082" t="s">
        <v>1498</v>
      </c>
      <c r="D4082" s="2">
        <v>835</v>
      </c>
      <c r="E4082" s="2">
        <v>0</v>
      </c>
      <c r="F4082" s="2">
        <v>0</v>
      </c>
      <c r="G4082" s="2">
        <v>0</v>
      </c>
      <c r="H4082" s="2"/>
      <c r="I4082" s="2">
        <v>835</v>
      </c>
      <c r="J4082" s="2">
        <v>0</v>
      </c>
      <c r="K4082" s="2">
        <v>0</v>
      </c>
      <c r="L4082" s="2">
        <v>0</v>
      </c>
      <c r="M4082" s="2">
        <v>0.20874999999999999</v>
      </c>
      <c r="N4082" s="8">
        <f t="shared" si="567"/>
        <v>20875</v>
      </c>
      <c r="O4082" s="2">
        <v>0</v>
      </c>
      <c r="P4082" s="2">
        <v>0</v>
      </c>
      <c r="Q4082" s="2">
        <v>0</v>
      </c>
      <c r="R4082" s="2">
        <v>0</v>
      </c>
      <c r="S4082" s="2">
        <v>0.20874999999999999</v>
      </c>
      <c r="T4082" s="2">
        <v>0</v>
      </c>
      <c r="U4082" s="2">
        <v>0</v>
      </c>
      <c r="V4082" s="2">
        <v>0</v>
      </c>
      <c r="W4082" s="2">
        <f t="shared" si="568"/>
        <v>24.916666666666668</v>
      </c>
      <c r="X4082" s="9">
        <f t="shared" si="569"/>
        <v>25</v>
      </c>
      <c r="Y4082" s="9">
        <f t="shared" si="570"/>
        <v>1.6935014649700336E-3</v>
      </c>
      <c r="Z4082" s="10">
        <f t="shared" si="571"/>
        <v>6353882.4742268045</v>
      </c>
      <c r="AA4082" s="10">
        <f t="shared" si="572"/>
        <v>146139.29690721651</v>
      </c>
      <c r="AB4082" s="10">
        <f t="shared" si="573"/>
        <v>2</v>
      </c>
      <c r="AC4082" s="9">
        <f t="shared" si="574"/>
        <v>6163266</v>
      </c>
      <c r="AD4082" s="10">
        <f t="shared" si="575"/>
        <v>3653482.4226804129</v>
      </c>
    </row>
    <row r="4083" spans="1:30" x14ac:dyDescent="0.2">
      <c r="A4083" t="s">
        <v>1243</v>
      </c>
      <c r="B4083" s="1">
        <v>43678</v>
      </c>
      <c r="C4083" t="s">
        <v>279</v>
      </c>
      <c r="D4083" s="2">
        <v>11918</v>
      </c>
      <c r="E4083" s="2">
        <v>0</v>
      </c>
      <c r="F4083" s="2">
        <v>0</v>
      </c>
      <c r="G4083" s="2">
        <v>11918</v>
      </c>
      <c r="H4083" s="2"/>
      <c r="I4083" s="2">
        <v>0</v>
      </c>
      <c r="J4083" s="2">
        <v>0</v>
      </c>
      <c r="K4083" s="2">
        <v>0</v>
      </c>
      <c r="L4083" s="2">
        <v>0</v>
      </c>
      <c r="M4083" s="2">
        <v>4.1713000000000005</v>
      </c>
      <c r="N4083" s="8">
        <f t="shared" si="567"/>
        <v>417130.00000000006</v>
      </c>
      <c r="O4083" s="2">
        <v>0</v>
      </c>
      <c r="P4083" s="2">
        <v>0</v>
      </c>
      <c r="Q4083" s="2">
        <v>4.1713000000000005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f t="shared" si="568"/>
        <v>24.916666666666668</v>
      </c>
      <c r="X4083" s="9">
        <f t="shared" si="569"/>
        <v>35.000000000000007</v>
      </c>
      <c r="Y4083" s="9">
        <f t="shared" si="570"/>
        <v>3.3840012746488637E-2</v>
      </c>
      <c r="Z4083" s="10">
        <f t="shared" si="571"/>
        <v>1270776.494845361</v>
      </c>
      <c r="AA4083" s="10">
        <f t="shared" si="572"/>
        <v>29227.859381443301</v>
      </c>
      <c r="AB4083" s="10">
        <f t="shared" si="573"/>
        <v>10</v>
      </c>
      <c r="AC4083" s="9">
        <f t="shared" si="574"/>
        <v>1232653.2</v>
      </c>
      <c r="AD4083" s="10">
        <f t="shared" si="575"/>
        <v>1022975.0783505157</v>
      </c>
    </row>
    <row r="4084" spans="1:30" x14ac:dyDescent="0.2">
      <c r="A4084" t="s">
        <v>1243</v>
      </c>
      <c r="B4084" s="1">
        <v>43678</v>
      </c>
      <c r="C4084" t="s">
        <v>1441</v>
      </c>
      <c r="D4084" s="2">
        <v>1853</v>
      </c>
      <c r="E4084" s="2">
        <v>914</v>
      </c>
      <c r="F4084" s="2">
        <v>0</v>
      </c>
      <c r="G4084" s="2">
        <v>0</v>
      </c>
      <c r="H4084" s="2"/>
      <c r="I4084" s="2">
        <v>0</v>
      </c>
      <c r="J4084" s="2">
        <v>0</v>
      </c>
      <c r="K4084" s="2">
        <v>0</v>
      </c>
      <c r="L4084" s="2">
        <v>939</v>
      </c>
      <c r="M4084" s="2">
        <v>0.69174999999999998</v>
      </c>
      <c r="N4084" s="8">
        <f t="shared" si="567"/>
        <v>69175</v>
      </c>
      <c r="O4084" s="2">
        <v>0.45700000000000002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0.23474999999999999</v>
      </c>
      <c r="W4084" s="2">
        <f t="shared" si="568"/>
        <v>24.916666666666668</v>
      </c>
      <c r="X4084" s="9">
        <f t="shared" si="569"/>
        <v>37.331354560172691</v>
      </c>
      <c r="Y4084" s="9">
        <f t="shared" si="570"/>
        <v>5.611878507271956E-3</v>
      </c>
      <c r="Z4084" s="10">
        <f t="shared" si="571"/>
        <v>12707764.948453609</v>
      </c>
      <c r="AA4084" s="10">
        <f t="shared" si="572"/>
        <v>292278.59381443303</v>
      </c>
      <c r="AB4084" s="10">
        <f t="shared" si="573"/>
        <v>1</v>
      </c>
      <c r="AC4084" s="9">
        <f t="shared" si="574"/>
        <v>12326532</v>
      </c>
      <c r="AD4084" s="10">
        <f t="shared" si="575"/>
        <v>10911155.816035297</v>
      </c>
    </row>
    <row r="4085" spans="1:30" x14ac:dyDescent="0.2">
      <c r="A4085" t="s">
        <v>1243</v>
      </c>
      <c r="B4085" s="1">
        <v>43678</v>
      </c>
      <c r="C4085" t="s">
        <v>280</v>
      </c>
      <c r="D4085" s="2">
        <v>558</v>
      </c>
      <c r="E4085" s="2">
        <v>0</v>
      </c>
      <c r="F4085" s="2">
        <v>558</v>
      </c>
      <c r="G4085" s="2">
        <v>0</v>
      </c>
      <c r="H4085" s="2"/>
      <c r="I4085" s="2">
        <v>0</v>
      </c>
      <c r="J4085" s="2">
        <v>0</v>
      </c>
      <c r="K4085" s="2">
        <v>0</v>
      </c>
      <c r="L4085" s="2">
        <v>0</v>
      </c>
      <c r="M4085" s="2">
        <v>0.13950000000000001</v>
      </c>
      <c r="N4085" s="8">
        <f t="shared" si="567"/>
        <v>13950.000000000002</v>
      </c>
      <c r="O4085" s="2">
        <v>0</v>
      </c>
      <c r="P4085" s="2">
        <v>0.13950000000000001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f t="shared" si="568"/>
        <v>24.916666666666668</v>
      </c>
      <c r="X4085" s="9">
        <f t="shared" si="569"/>
        <v>25.000000000000004</v>
      </c>
      <c r="Y4085" s="9">
        <f t="shared" si="570"/>
        <v>1.1317051706027292E-3</v>
      </c>
      <c r="Z4085" s="10">
        <f t="shared" si="571"/>
        <v>4235921.6494845366</v>
      </c>
      <c r="AA4085" s="10">
        <f t="shared" si="572"/>
        <v>97426.197938144338</v>
      </c>
      <c r="AB4085" s="10">
        <f t="shared" si="573"/>
        <v>3</v>
      </c>
      <c r="AC4085" s="9">
        <f t="shared" si="574"/>
        <v>4108844</v>
      </c>
      <c r="AD4085" s="10">
        <f t="shared" si="575"/>
        <v>2435654.9484536089</v>
      </c>
    </row>
    <row r="4086" spans="1:30" x14ac:dyDescent="0.2">
      <c r="A4086" t="s">
        <v>1243</v>
      </c>
      <c r="B4086" s="1">
        <v>43678</v>
      </c>
      <c r="C4086" t="s">
        <v>680</v>
      </c>
      <c r="D4086" s="2">
        <v>3586</v>
      </c>
      <c r="E4086" s="2">
        <v>0</v>
      </c>
      <c r="F4086" s="2">
        <v>0</v>
      </c>
      <c r="G4086" s="2">
        <v>0</v>
      </c>
      <c r="H4086" s="2"/>
      <c r="I4086" s="2">
        <v>3586</v>
      </c>
      <c r="J4086" s="2">
        <v>0</v>
      </c>
      <c r="K4086" s="2">
        <v>0</v>
      </c>
      <c r="L4086" s="2">
        <v>0</v>
      </c>
      <c r="M4086" s="2">
        <v>1.9722999999999999</v>
      </c>
      <c r="N4086" s="8">
        <f t="shared" si="567"/>
        <v>197230</v>
      </c>
      <c r="O4086" s="2">
        <v>0</v>
      </c>
      <c r="P4086" s="2">
        <v>0</v>
      </c>
      <c r="Q4086" s="2">
        <v>0</v>
      </c>
      <c r="R4086" s="2">
        <v>0</v>
      </c>
      <c r="S4086" s="2">
        <v>1.9722999999999999</v>
      </c>
      <c r="T4086" s="2">
        <v>0</v>
      </c>
      <c r="U4086" s="2">
        <v>0</v>
      </c>
      <c r="V4086" s="2">
        <v>0</v>
      </c>
      <c r="W4086" s="2">
        <f t="shared" si="568"/>
        <v>24.916666666666668</v>
      </c>
      <c r="X4086" s="9">
        <f t="shared" si="569"/>
        <v>55</v>
      </c>
      <c r="Y4086" s="9">
        <f t="shared" si="570"/>
        <v>1.6000445218492924E-2</v>
      </c>
      <c r="Z4086" s="10">
        <f t="shared" si="571"/>
        <v>3176941.2371134022</v>
      </c>
      <c r="AA4086" s="10">
        <f t="shared" si="572"/>
        <v>73069.648453608257</v>
      </c>
      <c r="AB4086" s="10">
        <f t="shared" si="573"/>
        <v>4</v>
      </c>
      <c r="AC4086" s="9">
        <f t="shared" si="574"/>
        <v>3081633</v>
      </c>
      <c r="AD4086" s="10">
        <f t="shared" si="575"/>
        <v>4018830.6649484541</v>
      </c>
    </row>
    <row r="4087" spans="1:30" x14ac:dyDescent="0.2">
      <c r="A4087" t="s">
        <v>1243</v>
      </c>
      <c r="B4087" s="1">
        <v>43678</v>
      </c>
      <c r="C4087" t="s">
        <v>110</v>
      </c>
      <c r="D4087" s="2">
        <v>6072</v>
      </c>
      <c r="E4087" s="2">
        <v>1600</v>
      </c>
      <c r="F4087" s="2">
        <v>0</v>
      </c>
      <c r="G4087" s="2">
        <v>1465</v>
      </c>
      <c r="H4087" s="2"/>
      <c r="I4087" s="2">
        <v>0</v>
      </c>
      <c r="J4087" s="2">
        <v>1437</v>
      </c>
      <c r="K4087" s="2">
        <v>0</v>
      </c>
      <c r="L4087" s="2">
        <v>0</v>
      </c>
      <c r="M4087" s="2">
        <v>2.35975</v>
      </c>
      <c r="N4087" s="8">
        <f t="shared" si="567"/>
        <v>235975</v>
      </c>
      <c r="O4087" s="2">
        <v>0.8</v>
      </c>
      <c r="P4087" s="2">
        <v>0</v>
      </c>
      <c r="Q4087" s="2">
        <v>0.51275000000000004</v>
      </c>
      <c r="R4087" s="2">
        <v>0</v>
      </c>
      <c r="S4087" s="2">
        <v>0</v>
      </c>
      <c r="T4087" s="2">
        <v>0.64664999999999995</v>
      </c>
      <c r="U4087" s="2">
        <v>0</v>
      </c>
      <c r="V4087" s="2">
        <v>0</v>
      </c>
      <c r="W4087" s="2">
        <f t="shared" si="568"/>
        <v>24.916666666666668</v>
      </c>
      <c r="X4087" s="9">
        <f t="shared" si="569"/>
        <v>38.862812911725953</v>
      </c>
      <c r="Y4087" s="9">
        <f t="shared" si="570"/>
        <v>1.9143665063295987E-2</v>
      </c>
      <c r="Z4087" s="10">
        <f t="shared" si="571"/>
        <v>794235.30927835056</v>
      </c>
      <c r="AA4087" s="10">
        <f t="shared" si="572"/>
        <v>18267.412113402064</v>
      </c>
      <c r="AB4087" s="10">
        <f t="shared" si="573"/>
        <v>16</v>
      </c>
      <c r="AC4087" s="9">
        <f t="shared" si="574"/>
        <v>770408.25</v>
      </c>
      <c r="AD4087" s="10">
        <f t="shared" si="575"/>
        <v>709923.01934454078</v>
      </c>
    </row>
    <row r="4088" spans="1:30" x14ac:dyDescent="0.2">
      <c r="A4088" t="s">
        <v>1243</v>
      </c>
      <c r="B4088" s="1">
        <v>43678</v>
      </c>
      <c r="C4088" t="s">
        <v>112</v>
      </c>
      <c r="D4088" s="2">
        <v>4695</v>
      </c>
      <c r="E4088" s="2">
        <v>0</v>
      </c>
      <c r="F4088" s="2">
        <v>4695</v>
      </c>
      <c r="G4088" s="2">
        <v>0</v>
      </c>
      <c r="H4088" s="2"/>
      <c r="I4088" s="2">
        <v>0</v>
      </c>
      <c r="J4088" s="2">
        <v>0</v>
      </c>
      <c r="K4088" s="2">
        <v>0</v>
      </c>
      <c r="L4088" s="2">
        <v>0</v>
      </c>
      <c r="M4088" s="2">
        <v>2.5822500000000002</v>
      </c>
      <c r="N4088" s="8">
        <f t="shared" si="567"/>
        <v>258225.00000000003</v>
      </c>
      <c r="O4088" s="2">
        <v>0</v>
      </c>
      <c r="P4088" s="2">
        <v>2.5822500000000002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f t="shared" si="568"/>
        <v>24.916666666666668</v>
      </c>
      <c r="X4088" s="9">
        <f t="shared" si="569"/>
        <v>55.000000000000007</v>
      </c>
      <c r="Y4088" s="9">
        <f t="shared" si="570"/>
        <v>2.094871452895267E-2</v>
      </c>
      <c r="Z4088" s="10">
        <f t="shared" si="571"/>
        <v>6353882.4742268045</v>
      </c>
      <c r="AA4088" s="10">
        <f t="shared" si="572"/>
        <v>146139.29690721651</v>
      </c>
      <c r="AB4088" s="10">
        <f t="shared" si="573"/>
        <v>2</v>
      </c>
      <c r="AC4088" s="9">
        <f t="shared" si="574"/>
        <v>6163266</v>
      </c>
      <c r="AD4088" s="10">
        <f t="shared" si="575"/>
        <v>8037661.3298969092</v>
      </c>
    </row>
    <row r="4089" spans="1:30" x14ac:dyDescent="0.2">
      <c r="A4089" t="s">
        <v>1243</v>
      </c>
      <c r="B4089" s="1">
        <v>43678</v>
      </c>
      <c r="C4089" t="s">
        <v>1499</v>
      </c>
      <c r="D4089" s="2">
        <v>681</v>
      </c>
      <c r="E4089" s="2">
        <v>0</v>
      </c>
      <c r="F4089" s="2">
        <v>0</v>
      </c>
      <c r="G4089" s="2">
        <v>681</v>
      </c>
      <c r="H4089" s="2"/>
      <c r="I4089" s="2">
        <v>0</v>
      </c>
      <c r="J4089" s="2">
        <v>0</v>
      </c>
      <c r="K4089" s="2">
        <v>0</v>
      </c>
      <c r="L4089" s="2">
        <v>0</v>
      </c>
      <c r="M4089" s="2">
        <v>0.126666</v>
      </c>
      <c r="N4089" s="8">
        <f t="shared" si="567"/>
        <v>12666.6</v>
      </c>
      <c r="O4089" s="2">
        <v>0</v>
      </c>
      <c r="P4089" s="2">
        <v>0</v>
      </c>
      <c r="Q4089" s="2">
        <v>0.126666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f t="shared" si="568"/>
        <v>24.916666666666668</v>
      </c>
      <c r="X4089" s="9">
        <f t="shared" si="569"/>
        <v>18.600000000000001</v>
      </c>
      <c r="Y4089" s="9">
        <f t="shared" si="570"/>
        <v>1.0275882949072781E-3</v>
      </c>
      <c r="Z4089" s="10">
        <f t="shared" si="571"/>
        <v>6353882.4742268045</v>
      </c>
      <c r="AA4089" s="10">
        <f t="shared" si="572"/>
        <v>146139.29690721651</v>
      </c>
      <c r="AB4089" s="10">
        <f t="shared" si="573"/>
        <v>2</v>
      </c>
      <c r="AC4089" s="9">
        <f t="shared" si="574"/>
        <v>6163266</v>
      </c>
      <c r="AD4089" s="10">
        <f t="shared" si="575"/>
        <v>2718190.9224742274</v>
      </c>
    </row>
    <row r="4090" spans="1:30" x14ac:dyDescent="0.2">
      <c r="A4090" t="s">
        <v>1243</v>
      </c>
      <c r="B4090" s="1">
        <v>43678</v>
      </c>
      <c r="C4090" t="s">
        <v>876</v>
      </c>
      <c r="D4090" s="2">
        <v>328</v>
      </c>
      <c r="E4090" s="2">
        <v>0</v>
      </c>
      <c r="F4090" s="2">
        <v>328</v>
      </c>
      <c r="G4090" s="2">
        <v>0</v>
      </c>
      <c r="H4090" s="2"/>
      <c r="I4090" s="2">
        <v>0</v>
      </c>
      <c r="J4090" s="2">
        <v>0</v>
      </c>
      <c r="K4090" s="2">
        <v>0</v>
      </c>
      <c r="L4090" s="2">
        <v>0</v>
      </c>
      <c r="M4090" s="2">
        <v>0.1804</v>
      </c>
      <c r="N4090" s="8">
        <f t="shared" si="567"/>
        <v>18040</v>
      </c>
      <c r="O4090" s="2">
        <v>0</v>
      </c>
      <c r="P4090" s="2">
        <v>0.1804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f t="shared" si="568"/>
        <v>24.916666666666668</v>
      </c>
      <c r="X4090" s="9">
        <f t="shared" si="569"/>
        <v>55</v>
      </c>
      <c r="Y4090" s="9">
        <f t="shared" si="570"/>
        <v>1.463509769008834E-3</v>
      </c>
      <c r="Z4090" s="10">
        <f t="shared" si="571"/>
        <v>12707764.948453609</v>
      </c>
      <c r="AA4090" s="10">
        <f t="shared" si="572"/>
        <v>292278.59381443303</v>
      </c>
      <c r="AB4090" s="10">
        <f t="shared" si="573"/>
        <v>1</v>
      </c>
      <c r="AC4090" s="9">
        <f t="shared" si="574"/>
        <v>12326532</v>
      </c>
      <c r="AD4090" s="10">
        <f t="shared" si="575"/>
        <v>16075322.659793817</v>
      </c>
    </row>
    <row r="4091" spans="1:30" x14ac:dyDescent="0.2">
      <c r="A4091" t="s">
        <v>1243</v>
      </c>
      <c r="B4091" s="1">
        <v>43678</v>
      </c>
      <c r="C4091" t="s">
        <v>1500</v>
      </c>
      <c r="D4091" s="2">
        <v>2168</v>
      </c>
      <c r="E4091" s="2">
        <v>517</v>
      </c>
      <c r="F4091" s="2">
        <v>798</v>
      </c>
      <c r="G4091" s="2">
        <v>0</v>
      </c>
      <c r="H4091" s="2"/>
      <c r="I4091" s="2">
        <v>853</v>
      </c>
      <c r="J4091" s="2">
        <v>0</v>
      </c>
      <c r="K4091" s="2">
        <v>0</v>
      </c>
      <c r="L4091" s="2">
        <v>0</v>
      </c>
      <c r="M4091" s="2">
        <v>1.16655</v>
      </c>
      <c r="N4091" s="8">
        <f t="shared" si="567"/>
        <v>116655</v>
      </c>
      <c r="O4091" s="2">
        <v>0.25850000000000001</v>
      </c>
      <c r="P4091" s="2">
        <v>0.43890000000000001</v>
      </c>
      <c r="Q4091" s="2">
        <v>0</v>
      </c>
      <c r="R4091" s="2">
        <v>0</v>
      </c>
      <c r="S4091" s="2">
        <v>0.46915000000000001</v>
      </c>
      <c r="T4091" s="2">
        <v>0</v>
      </c>
      <c r="U4091" s="2">
        <v>0</v>
      </c>
      <c r="V4091" s="2">
        <v>0</v>
      </c>
      <c r="W4091" s="2">
        <f t="shared" si="568"/>
        <v>24.916666666666668</v>
      </c>
      <c r="X4091" s="9">
        <f t="shared" si="569"/>
        <v>53.807656826568262</v>
      </c>
      <c r="Y4091" s="9">
        <f t="shared" si="570"/>
        <v>9.4637323782552959E-3</v>
      </c>
      <c r="Z4091" s="10">
        <f t="shared" si="571"/>
        <v>12707764.948453609</v>
      </c>
      <c r="AA4091" s="10">
        <f t="shared" si="572"/>
        <v>292278.59381443303</v>
      </c>
      <c r="AB4091" s="10">
        <f t="shared" si="573"/>
        <v>1</v>
      </c>
      <c r="AC4091" s="9">
        <f t="shared" si="574"/>
        <v>12326532</v>
      </c>
      <c r="AD4091" s="10">
        <f t="shared" si="575"/>
        <v>15726826.273718949</v>
      </c>
    </row>
    <row r="4092" spans="1:30" x14ac:dyDescent="0.2">
      <c r="A4092" t="s">
        <v>1243</v>
      </c>
      <c r="B4092" s="1">
        <v>43678</v>
      </c>
      <c r="C4092" t="s">
        <v>1501</v>
      </c>
      <c r="D4092" s="2">
        <v>1709</v>
      </c>
      <c r="E4092" s="2">
        <v>1259</v>
      </c>
      <c r="F4092" s="2">
        <v>0</v>
      </c>
      <c r="G4092" s="2">
        <v>0</v>
      </c>
      <c r="H4092" s="2">
        <v>450</v>
      </c>
      <c r="I4092" s="2">
        <v>0</v>
      </c>
      <c r="J4092" s="2">
        <v>0</v>
      </c>
      <c r="K4092" s="2">
        <v>0</v>
      </c>
      <c r="L4092" s="2">
        <v>0</v>
      </c>
      <c r="M4092" s="2">
        <v>0.55315000000000003</v>
      </c>
      <c r="N4092" s="8">
        <f t="shared" si="567"/>
        <v>55315</v>
      </c>
      <c r="O4092" s="2">
        <v>0.44064999999999999</v>
      </c>
      <c r="P4092" s="2">
        <v>0</v>
      </c>
      <c r="Q4092" s="2">
        <v>0</v>
      </c>
      <c r="R4092" s="2">
        <v>0.1125</v>
      </c>
      <c r="S4092" s="2">
        <v>0</v>
      </c>
      <c r="T4092" s="2">
        <v>0</v>
      </c>
      <c r="U4092" s="2">
        <v>0</v>
      </c>
      <c r="V4092" s="2">
        <v>0</v>
      </c>
      <c r="W4092" s="2">
        <f t="shared" si="568"/>
        <v>24.916666666666668</v>
      </c>
      <c r="X4092" s="9">
        <f t="shared" si="569"/>
        <v>32.366881217086018</v>
      </c>
      <c r="Y4092" s="9">
        <f t="shared" si="570"/>
        <v>4.4874746603505346E-3</v>
      </c>
      <c r="Z4092" s="10">
        <f t="shared" si="571"/>
        <v>12707764.948453609</v>
      </c>
      <c r="AA4092" s="10">
        <f t="shared" si="572"/>
        <v>292278.59381443303</v>
      </c>
      <c r="AB4092" s="10">
        <f t="shared" si="573"/>
        <v>1</v>
      </c>
      <c r="AC4092" s="9">
        <f t="shared" si="574"/>
        <v>12326532</v>
      </c>
      <c r="AD4092" s="10">
        <f t="shared" si="575"/>
        <v>9460146.5282886866</v>
      </c>
    </row>
    <row r="4093" spans="1:30" x14ac:dyDescent="0.2">
      <c r="A4093" t="s">
        <v>1243</v>
      </c>
      <c r="B4093" s="1">
        <v>43678</v>
      </c>
      <c r="C4093" t="s">
        <v>1502</v>
      </c>
      <c r="D4093" s="2">
        <v>2671</v>
      </c>
      <c r="E4093" s="2">
        <v>725</v>
      </c>
      <c r="F4093" s="2">
        <v>0</v>
      </c>
      <c r="G4093" s="2">
        <v>0</v>
      </c>
      <c r="H4093" s="2"/>
      <c r="I4093" s="2">
        <v>0</v>
      </c>
      <c r="J4093" s="2">
        <v>1946</v>
      </c>
      <c r="K4093" s="2">
        <v>0</v>
      </c>
      <c r="L4093" s="2">
        <v>0</v>
      </c>
      <c r="M4093" s="2">
        <v>1.2382</v>
      </c>
      <c r="N4093" s="8">
        <f t="shared" si="567"/>
        <v>123820</v>
      </c>
      <c r="O4093" s="2">
        <v>0.36249999999999999</v>
      </c>
      <c r="P4093" s="2">
        <v>0</v>
      </c>
      <c r="Q4093" s="2">
        <v>0</v>
      </c>
      <c r="R4093" s="2">
        <v>0</v>
      </c>
      <c r="S4093" s="2">
        <v>0</v>
      </c>
      <c r="T4093" s="2">
        <v>0.87570000000000003</v>
      </c>
      <c r="U4093" s="2">
        <v>0</v>
      </c>
      <c r="V4093" s="2">
        <v>0</v>
      </c>
      <c r="W4093" s="2">
        <f t="shared" si="568"/>
        <v>24.916666666666668</v>
      </c>
      <c r="X4093" s="9">
        <f t="shared" si="569"/>
        <v>46.357169599400976</v>
      </c>
      <c r="Y4093" s="9">
        <f t="shared" si="570"/>
        <v>1.0044998869106087E-2</v>
      </c>
      <c r="Z4093" s="10">
        <f t="shared" si="571"/>
        <v>12707764.948453609</v>
      </c>
      <c r="AA4093" s="10">
        <f t="shared" si="572"/>
        <v>292278.59381443303</v>
      </c>
      <c r="AB4093" s="10">
        <f t="shared" si="573"/>
        <v>1</v>
      </c>
      <c r="AC4093" s="9">
        <f t="shared" si="574"/>
        <v>12326532</v>
      </c>
      <c r="AD4093" s="10">
        <f t="shared" si="575"/>
        <v>13549208.343730101</v>
      </c>
    </row>
    <row r="4094" spans="1:30" x14ac:dyDescent="0.2">
      <c r="A4094" t="s">
        <v>1243</v>
      </c>
      <c r="B4094" s="1">
        <v>43678</v>
      </c>
      <c r="C4094" t="s">
        <v>114</v>
      </c>
      <c r="D4094" s="2">
        <v>10180</v>
      </c>
      <c r="E4094" s="2">
        <v>0</v>
      </c>
      <c r="F4094" s="2">
        <v>2223</v>
      </c>
      <c r="G4094" s="2">
        <v>2046</v>
      </c>
      <c r="H4094" s="2"/>
      <c r="I4094" s="2">
        <v>2251</v>
      </c>
      <c r="J4094" s="2">
        <v>1738</v>
      </c>
      <c r="K4094" s="2">
        <v>0</v>
      </c>
      <c r="L4094" s="2">
        <v>1922</v>
      </c>
      <c r="M4094" s="2">
        <v>2.8240999999999996</v>
      </c>
      <c r="N4094" s="8">
        <f t="shared" si="567"/>
        <v>282409.99999999994</v>
      </c>
      <c r="O4094" s="2">
        <v>0</v>
      </c>
      <c r="P4094" s="2">
        <v>0.55574999999999997</v>
      </c>
      <c r="Q4094" s="2">
        <v>0.51149999999999995</v>
      </c>
      <c r="R4094" s="2">
        <v>0</v>
      </c>
      <c r="S4094" s="2">
        <v>0.56274999999999997</v>
      </c>
      <c r="T4094" s="2">
        <v>0.52139999999999997</v>
      </c>
      <c r="U4094" s="2">
        <v>0</v>
      </c>
      <c r="V4094" s="2">
        <v>0.67269999999999996</v>
      </c>
      <c r="W4094" s="2">
        <f t="shared" si="568"/>
        <v>24.916666666666668</v>
      </c>
      <c r="X4094" s="9">
        <f t="shared" si="569"/>
        <v>27.741650294695475</v>
      </c>
      <c r="Y4094" s="9">
        <f t="shared" si="570"/>
        <v>2.2910742453757467E-2</v>
      </c>
      <c r="Z4094" s="10">
        <f t="shared" si="571"/>
        <v>1155251.3589503281</v>
      </c>
      <c r="AA4094" s="10">
        <f t="shared" si="572"/>
        <v>26570.781255857546</v>
      </c>
      <c r="AB4094" s="10">
        <f t="shared" si="573"/>
        <v>11</v>
      </c>
      <c r="AC4094" s="9">
        <f t="shared" si="574"/>
        <v>1120593.8181818181</v>
      </c>
      <c r="AD4094" s="10">
        <f t="shared" si="575"/>
        <v>737117.32165684947</v>
      </c>
    </row>
    <row r="4095" spans="1:30" x14ac:dyDescent="0.2">
      <c r="A4095" t="s">
        <v>1243</v>
      </c>
      <c r="B4095" s="1">
        <v>43678</v>
      </c>
      <c r="C4095" t="s">
        <v>1503</v>
      </c>
      <c r="D4095" s="2">
        <v>384</v>
      </c>
      <c r="E4095" s="2">
        <v>0</v>
      </c>
      <c r="F4095" s="2">
        <v>0</v>
      </c>
      <c r="G4095" s="2">
        <v>384</v>
      </c>
      <c r="H4095" s="2"/>
      <c r="I4095" s="2">
        <v>0</v>
      </c>
      <c r="J4095" s="2">
        <v>0</v>
      </c>
      <c r="K4095" s="2">
        <v>0</v>
      </c>
      <c r="L4095" s="2">
        <v>0</v>
      </c>
      <c r="M4095" s="2">
        <v>0.13439999999999999</v>
      </c>
      <c r="N4095" s="8">
        <f t="shared" si="567"/>
        <v>13440</v>
      </c>
      <c r="O4095" s="2">
        <v>0</v>
      </c>
      <c r="P4095" s="2">
        <v>0</v>
      </c>
      <c r="Q4095" s="2">
        <v>0.13439999999999999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f t="shared" si="568"/>
        <v>24.916666666666668</v>
      </c>
      <c r="X4095" s="9">
        <f t="shared" si="569"/>
        <v>35</v>
      </c>
      <c r="Y4095" s="9">
        <f t="shared" si="570"/>
        <v>1.0903310030753175E-3</v>
      </c>
      <c r="Z4095" s="10">
        <f t="shared" si="571"/>
        <v>4235921.6494845366</v>
      </c>
      <c r="AA4095" s="10">
        <f t="shared" si="572"/>
        <v>97426.197938144338</v>
      </c>
      <c r="AB4095" s="10">
        <f t="shared" si="573"/>
        <v>3</v>
      </c>
      <c r="AC4095" s="9">
        <f t="shared" si="574"/>
        <v>4108844</v>
      </c>
      <c r="AD4095" s="10">
        <f t="shared" si="575"/>
        <v>3409916.9278350519</v>
      </c>
    </row>
    <row r="4096" spans="1:30" x14ac:dyDescent="0.2">
      <c r="A4096" t="s">
        <v>1243</v>
      </c>
      <c r="B4096" s="1">
        <v>43678</v>
      </c>
      <c r="C4096" t="s">
        <v>1043</v>
      </c>
      <c r="D4096" s="2">
        <v>432</v>
      </c>
      <c r="E4096" s="2">
        <v>0</v>
      </c>
      <c r="F4096" s="2">
        <v>0</v>
      </c>
      <c r="G4096" s="2">
        <v>0</v>
      </c>
      <c r="H4096" s="2"/>
      <c r="I4096" s="2">
        <v>0</v>
      </c>
      <c r="J4096" s="2">
        <v>0</v>
      </c>
      <c r="K4096" s="2">
        <v>432</v>
      </c>
      <c r="L4096" s="2">
        <v>0</v>
      </c>
      <c r="M4096" s="2">
        <v>8.6400000000000005E-2</v>
      </c>
      <c r="N4096" s="8">
        <f t="shared" si="567"/>
        <v>8640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8.6400000000000005E-2</v>
      </c>
      <c r="V4096" s="2">
        <v>0</v>
      </c>
      <c r="W4096" s="2">
        <f t="shared" si="568"/>
        <v>24.916666666666668</v>
      </c>
      <c r="X4096" s="9">
        <f t="shared" si="569"/>
        <v>20</v>
      </c>
      <c r="Y4096" s="9">
        <f t="shared" si="570"/>
        <v>7.0092707340556131E-4</v>
      </c>
      <c r="Z4096" s="10">
        <f t="shared" si="571"/>
        <v>12707764.948453609</v>
      </c>
      <c r="AA4096" s="10">
        <f t="shared" si="572"/>
        <v>292278.59381443303</v>
      </c>
      <c r="AB4096" s="10">
        <f t="shared" si="573"/>
        <v>1</v>
      </c>
      <c r="AC4096" s="9">
        <f t="shared" si="574"/>
        <v>12326532</v>
      </c>
      <c r="AD4096" s="10">
        <f t="shared" si="575"/>
        <v>5845571.8762886608</v>
      </c>
    </row>
    <row r="4097" spans="1:30" x14ac:dyDescent="0.2">
      <c r="A4097" t="s">
        <v>1243</v>
      </c>
      <c r="B4097" s="1">
        <v>43678</v>
      </c>
      <c r="C4097" t="s">
        <v>283</v>
      </c>
      <c r="D4097" s="2">
        <v>1172</v>
      </c>
      <c r="E4097" s="2">
        <v>0</v>
      </c>
      <c r="F4097" s="2">
        <v>0</v>
      </c>
      <c r="G4097" s="2">
        <v>1172</v>
      </c>
      <c r="H4097" s="2"/>
      <c r="I4097" s="2">
        <v>0</v>
      </c>
      <c r="J4097" s="2">
        <v>0</v>
      </c>
      <c r="K4097" s="2">
        <v>0</v>
      </c>
      <c r="L4097" s="2">
        <v>0</v>
      </c>
      <c r="M4097" s="2">
        <v>0.41020000000000001</v>
      </c>
      <c r="N4097" s="8">
        <f t="shared" si="567"/>
        <v>41020</v>
      </c>
      <c r="O4097" s="2">
        <v>0</v>
      </c>
      <c r="P4097" s="2">
        <v>0</v>
      </c>
      <c r="Q4097" s="2">
        <v>0.41020000000000001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f t="shared" si="568"/>
        <v>24.916666666666668</v>
      </c>
      <c r="X4097" s="9">
        <f t="shared" si="569"/>
        <v>35</v>
      </c>
      <c r="Y4097" s="9">
        <f t="shared" si="570"/>
        <v>3.3277810823027919E-3</v>
      </c>
      <c r="Z4097" s="10">
        <f t="shared" si="571"/>
        <v>12707764.948453609</v>
      </c>
      <c r="AA4097" s="10">
        <f t="shared" si="572"/>
        <v>292278.59381443303</v>
      </c>
      <c r="AB4097" s="10">
        <f t="shared" si="573"/>
        <v>1</v>
      </c>
      <c r="AC4097" s="9">
        <f t="shared" si="574"/>
        <v>12326532</v>
      </c>
      <c r="AD4097" s="10">
        <f t="shared" si="575"/>
        <v>10229750.783505157</v>
      </c>
    </row>
    <row r="4098" spans="1:30" x14ac:dyDescent="0.2">
      <c r="A4098" t="s">
        <v>1243</v>
      </c>
      <c r="B4098" s="1">
        <v>43678</v>
      </c>
      <c r="C4098" t="s">
        <v>115</v>
      </c>
      <c r="D4098" s="2">
        <v>21244</v>
      </c>
      <c r="E4098" s="2">
        <v>4026</v>
      </c>
      <c r="F4098" s="2">
        <v>9541</v>
      </c>
      <c r="G4098" s="2">
        <v>2413</v>
      </c>
      <c r="H4098" s="2"/>
      <c r="I4098" s="2">
        <v>2964</v>
      </c>
      <c r="J4098" s="2">
        <v>2300</v>
      </c>
      <c r="K4098" s="2">
        <v>0</v>
      </c>
      <c r="L4098" s="2">
        <v>0</v>
      </c>
      <c r="M4098" s="2">
        <v>5.4976249999999993</v>
      </c>
      <c r="N4098" s="8">
        <f t="shared" si="567"/>
        <v>549762.49999999988</v>
      </c>
      <c r="O4098" s="2">
        <v>1.6104000000000001</v>
      </c>
      <c r="P4098" s="2">
        <v>1.852975</v>
      </c>
      <c r="Q4098" s="2">
        <v>0.60324999999999995</v>
      </c>
      <c r="R4098" s="2">
        <v>0</v>
      </c>
      <c r="S4098" s="2">
        <v>0.74099999999999999</v>
      </c>
      <c r="T4098" s="2">
        <v>0.69</v>
      </c>
      <c r="U4098" s="2">
        <v>0</v>
      </c>
      <c r="V4098" s="2">
        <v>0</v>
      </c>
      <c r="W4098" s="2">
        <f t="shared" si="568"/>
        <v>24.916666666666668</v>
      </c>
      <c r="X4098" s="9">
        <f t="shared" si="569"/>
        <v>25.878483336471469</v>
      </c>
      <c r="Y4098" s="9">
        <f t="shared" si="570"/>
        <v>4.4599932892722779E-2</v>
      </c>
      <c r="Z4098" s="10">
        <f t="shared" si="571"/>
        <v>794235.30927835056</v>
      </c>
      <c r="AA4098" s="10">
        <f t="shared" si="572"/>
        <v>18267.412113402064</v>
      </c>
      <c r="AB4098" s="10">
        <f t="shared" si="573"/>
        <v>16</v>
      </c>
      <c r="AC4098" s="9">
        <f t="shared" si="574"/>
        <v>770408.25</v>
      </c>
      <c r="AD4098" s="10">
        <f t="shared" si="575"/>
        <v>472732.91997713235</v>
      </c>
    </row>
    <row r="4099" spans="1:30" x14ac:dyDescent="0.2">
      <c r="A4099" t="s">
        <v>1243</v>
      </c>
      <c r="B4099" s="1">
        <v>43678</v>
      </c>
      <c r="C4099" t="s">
        <v>415</v>
      </c>
      <c r="D4099" s="2">
        <v>6797</v>
      </c>
      <c r="E4099" s="2">
        <v>0</v>
      </c>
      <c r="F4099" s="2">
        <v>0</v>
      </c>
      <c r="G4099" s="2">
        <v>0</v>
      </c>
      <c r="H4099" s="2"/>
      <c r="I4099" s="2">
        <v>0</v>
      </c>
      <c r="J4099" s="2">
        <v>3320</v>
      </c>
      <c r="K4099" s="2">
        <v>0</v>
      </c>
      <c r="L4099" s="2">
        <v>3477</v>
      </c>
      <c r="M4099" s="2">
        <v>2.3632499999999999</v>
      </c>
      <c r="N4099" s="8">
        <f t="shared" ref="N4099:N4162" si="576">M4099*100000</f>
        <v>236324.99999999997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1.494</v>
      </c>
      <c r="U4099" s="2">
        <v>0</v>
      </c>
      <c r="V4099" s="2">
        <v>0.86924999999999997</v>
      </c>
      <c r="W4099" s="2">
        <f t="shared" ref="W4099:W4162" si="577">299/12</f>
        <v>24.916666666666668</v>
      </c>
      <c r="X4099" s="9">
        <f t="shared" ref="X4099:X4162" si="578">N4099/D4099</f>
        <v>34.769015742239219</v>
      </c>
      <c r="Y4099" s="9">
        <f t="shared" ref="Y4099:Y4162" si="579">N4099/12326532</f>
        <v>1.9172059099834403E-2</v>
      </c>
      <c r="Z4099" s="10">
        <f t="shared" ref="Z4099:Z4162" si="580">AC4099*(1/(1-0.03))</f>
        <v>2117960.8247422683</v>
      </c>
      <c r="AA4099" s="10">
        <f t="shared" ref="AA4099:AA4162" si="581">Z4099*0.023</f>
        <v>48713.098969072169</v>
      </c>
      <c r="AB4099" s="10">
        <f t="shared" ref="AB4099:AB4162" si="582">COUNTIF(C4099:C11450,C4099)</f>
        <v>6</v>
      </c>
      <c r="AC4099" s="9">
        <f t="shared" ref="AC4099:AC4162" si="583">12326532/AB4099</f>
        <v>2054422</v>
      </c>
      <c r="AD4099" s="10">
        <f t="shared" ref="AD4099:AD4162" si="584">AA4099*X4099</f>
        <v>1693706.5049089273</v>
      </c>
    </row>
    <row r="4100" spans="1:30" x14ac:dyDescent="0.2">
      <c r="A4100" t="s">
        <v>1243</v>
      </c>
      <c r="B4100" s="1">
        <v>43678</v>
      </c>
      <c r="C4100" t="s">
        <v>962</v>
      </c>
      <c r="D4100" s="2">
        <v>1663</v>
      </c>
      <c r="E4100" s="2">
        <v>0</v>
      </c>
      <c r="F4100" s="2">
        <v>815</v>
      </c>
      <c r="G4100" s="2">
        <v>848</v>
      </c>
      <c r="H4100" s="2"/>
      <c r="I4100" s="2">
        <v>0</v>
      </c>
      <c r="J4100" s="2">
        <v>0</v>
      </c>
      <c r="K4100" s="2">
        <v>0</v>
      </c>
      <c r="L4100" s="2">
        <v>0</v>
      </c>
      <c r="M4100" s="2">
        <v>0.74504999999999999</v>
      </c>
      <c r="N4100" s="8">
        <f t="shared" si="576"/>
        <v>74505</v>
      </c>
      <c r="O4100" s="2">
        <v>0</v>
      </c>
      <c r="P4100" s="2">
        <v>0.44824999999999998</v>
      </c>
      <c r="Q4100" s="2">
        <v>0.29680000000000001</v>
      </c>
      <c r="R4100" s="2">
        <v>0</v>
      </c>
      <c r="S4100" s="2">
        <v>0</v>
      </c>
      <c r="T4100" s="2">
        <v>0</v>
      </c>
      <c r="U4100" s="2">
        <v>0</v>
      </c>
      <c r="V4100" s="2">
        <v>0</v>
      </c>
      <c r="W4100" s="2">
        <f t="shared" si="577"/>
        <v>24.916666666666668</v>
      </c>
      <c r="X4100" s="9">
        <f t="shared" si="578"/>
        <v>44.801563439567047</v>
      </c>
      <c r="Y4100" s="9">
        <f t="shared" si="579"/>
        <v>6.0442791208427478E-3</v>
      </c>
      <c r="Z4100" s="10">
        <f t="shared" si="580"/>
        <v>2117960.8247422683</v>
      </c>
      <c r="AA4100" s="10">
        <f t="shared" si="581"/>
        <v>48713.098969072169</v>
      </c>
      <c r="AB4100" s="10">
        <f t="shared" si="582"/>
        <v>6</v>
      </c>
      <c r="AC4100" s="9">
        <f t="shared" si="583"/>
        <v>2054422</v>
      </c>
      <c r="AD4100" s="10">
        <f t="shared" si="584"/>
        <v>2182422.9938007947</v>
      </c>
    </row>
    <row r="4101" spans="1:30" x14ac:dyDescent="0.2">
      <c r="A4101" t="s">
        <v>1243</v>
      </c>
      <c r="B4101" s="1">
        <v>43678</v>
      </c>
      <c r="C4101" t="s">
        <v>1504</v>
      </c>
      <c r="D4101" s="2">
        <v>1007</v>
      </c>
      <c r="E4101" s="2">
        <v>0</v>
      </c>
      <c r="F4101" s="2">
        <v>0</v>
      </c>
      <c r="G4101" s="2">
        <v>0</v>
      </c>
      <c r="H4101" s="2">
        <v>1007</v>
      </c>
      <c r="I4101" s="2">
        <v>0</v>
      </c>
      <c r="J4101" s="2">
        <v>0</v>
      </c>
      <c r="K4101" s="2">
        <v>0</v>
      </c>
      <c r="L4101" s="2">
        <v>0</v>
      </c>
      <c r="M4101" s="2">
        <v>0.40279999999999999</v>
      </c>
      <c r="N4101" s="8">
        <f t="shared" si="576"/>
        <v>40280</v>
      </c>
      <c r="O4101" s="2">
        <v>0</v>
      </c>
      <c r="P4101" s="2">
        <v>0</v>
      </c>
      <c r="Q4101" s="2">
        <v>0</v>
      </c>
      <c r="R4101" s="2">
        <v>0.40279999999999999</v>
      </c>
      <c r="S4101" s="2">
        <v>0</v>
      </c>
      <c r="T4101" s="2">
        <v>0</v>
      </c>
      <c r="U4101" s="2">
        <v>0</v>
      </c>
      <c r="V4101" s="2">
        <v>0</v>
      </c>
      <c r="W4101" s="2">
        <f t="shared" si="577"/>
        <v>24.916666666666668</v>
      </c>
      <c r="X4101" s="9">
        <f t="shared" si="578"/>
        <v>40</v>
      </c>
      <c r="Y4101" s="9">
        <f t="shared" si="579"/>
        <v>3.2677479764787044E-3</v>
      </c>
      <c r="Z4101" s="10">
        <f t="shared" si="580"/>
        <v>4235921.6494845366</v>
      </c>
      <c r="AA4101" s="10">
        <f t="shared" si="581"/>
        <v>97426.197938144338</v>
      </c>
      <c r="AB4101" s="10">
        <f t="shared" si="582"/>
        <v>3</v>
      </c>
      <c r="AC4101" s="9">
        <f t="shared" si="583"/>
        <v>4108844</v>
      </c>
      <c r="AD4101" s="10">
        <f t="shared" si="584"/>
        <v>3897047.9175257734</v>
      </c>
    </row>
    <row r="4102" spans="1:30" x14ac:dyDescent="0.2">
      <c r="A4102" t="s">
        <v>1243</v>
      </c>
      <c r="B4102" s="1">
        <v>43678</v>
      </c>
      <c r="C4102" t="s">
        <v>1505</v>
      </c>
      <c r="D4102" s="2">
        <v>1022</v>
      </c>
      <c r="E4102" s="2">
        <v>0</v>
      </c>
      <c r="F4102" s="2">
        <v>0</v>
      </c>
      <c r="G4102" s="2">
        <v>1022</v>
      </c>
      <c r="H4102" s="2"/>
      <c r="I4102" s="2">
        <v>0</v>
      </c>
      <c r="J4102" s="2">
        <v>0</v>
      </c>
      <c r="K4102" s="2">
        <v>0</v>
      </c>
      <c r="L4102" s="2">
        <v>0</v>
      </c>
      <c r="M4102" s="2">
        <v>0.35770000000000002</v>
      </c>
      <c r="N4102" s="8">
        <f t="shared" si="576"/>
        <v>35770</v>
      </c>
      <c r="O4102" s="2">
        <v>0</v>
      </c>
      <c r="P4102" s="2">
        <v>0</v>
      </c>
      <c r="Q4102" s="2">
        <v>0.35770000000000002</v>
      </c>
      <c r="R4102" s="2">
        <v>0</v>
      </c>
      <c r="S4102" s="2">
        <v>0</v>
      </c>
      <c r="T4102" s="2">
        <v>0</v>
      </c>
      <c r="U4102" s="2">
        <v>0</v>
      </c>
      <c r="V4102" s="2">
        <v>0</v>
      </c>
      <c r="W4102" s="2">
        <f t="shared" si="577"/>
        <v>24.916666666666668</v>
      </c>
      <c r="X4102" s="9">
        <f t="shared" si="578"/>
        <v>35</v>
      </c>
      <c r="Y4102" s="9">
        <f t="shared" si="579"/>
        <v>2.9018705342264963E-3</v>
      </c>
      <c r="Z4102" s="10">
        <f t="shared" si="580"/>
        <v>12707764.948453609</v>
      </c>
      <c r="AA4102" s="10">
        <f t="shared" si="581"/>
        <v>292278.59381443303</v>
      </c>
      <c r="AB4102" s="10">
        <f t="shared" si="582"/>
        <v>1</v>
      </c>
      <c r="AC4102" s="9">
        <f t="shared" si="583"/>
        <v>12326532</v>
      </c>
      <c r="AD4102" s="10">
        <f t="shared" si="584"/>
        <v>10229750.783505157</v>
      </c>
    </row>
    <row r="4103" spans="1:30" x14ac:dyDescent="0.2">
      <c r="A4103" t="s">
        <v>1243</v>
      </c>
      <c r="B4103" s="1">
        <v>43678</v>
      </c>
      <c r="C4103" t="s">
        <v>491</v>
      </c>
      <c r="D4103" s="2">
        <v>6444</v>
      </c>
      <c r="E4103" s="2">
        <v>2195</v>
      </c>
      <c r="F4103" s="2">
        <v>1938</v>
      </c>
      <c r="G4103" s="2">
        <v>0</v>
      </c>
      <c r="H4103" s="2"/>
      <c r="I4103" s="2">
        <v>2311</v>
      </c>
      <c r="J4103" s="2">
        <v>0</v>
      </c>
      <c r="K4103" s="2">
        <v>0</v>
      </c>
      <c r="L4103" s="2">
        <v>0</v>
      </c>
      <c r="M4103" s="2">
        <v>3.43445</v>
      </c>
      <c r="N4103" s="8">
        <f t="shared" si="576"/>
        <v>343445</v>
      </c>
      <c r="O4103" s="2">
        <v>1.0974999999999999</v>
      </c>
      <c r="P4103" s="2">
        <v>1.0659000000000001</v>
      </c>
      <c r="Q4103" s="2">
        <v>0</v>
      </c>
      <c r="R4103" s="2">
        <v>0</v>
      </c>
      <c r="S4103" s="2">
        <v>1.27105</v>
      </c>
      <c r="T4103" s="2">
        <v>0</v>
      </c>
      <c r="U4103" s="2">
        <v>0</v>
      </c>
      <c r="V4103" s="2">
        <v>0</v>
      </c>
      <c r="W4103" s="2">
        <f t="shared" si="577"/>
        <v>24.916666666666668</v>
      </c>
      <c r="X4103" s="9">
        <f t="shared" si="578"/>
        <v>53.296865301055249</v>
      </c>
      <c r="Y4103" s="9">
        <f t="shared" si="579"/>
        <v>2.7862256796964465E-2</v>
      </c>
      <c r="Z4103" s="10">
        <f t="shared" si="580"/>
        <v>1411973.8831615122</v>
      </c>
      <c r="AA4103" s="10">
        <f t="shared" si="581"/>
        <v>32475.399312714781</v>
      </c>
      <c r="AB4103" s="10">
        <f t="shared" si="582"/>
        <v>9</v>
      </c>
      <c r="AC4103" s="9">
        <f t="shared" si="583"/>
        <v>1369614.6666666667</v>
      </c>
      <c r="AD4103" s="10">
        <f t="shared" si="584"/>
        <v>1730836.9827677419</v>
      </c>
    </row>
    <row r="4104" spans="1:30" x14ac:dyDescent="0.2">
      <c r="A4104" t="s">
        <v>1243</v>
      </c>
      <c r="B4104" s="1">
        <v>43678</v>
      </c>
      <c r="C4104" t="s">
        <v>416</v>
      </c>
      <c r="D4104" s="2">
        <v>5281</v>
      </c>
      <c r="E4104" s="2">
        <v>3907</v>
      </c>
      <c r="F4104" s="2">
        <v>77</v>
      </c>
      <c r="G4104" s="2">
        <v>1297</v>
      </c>
      <c r="H4104" s="2"/>
      <c r="I4104" s="2">
        <v>0</v>
      </c>
      <c r="J4104" s="2">
        <v>0</v>
      </c>
      <c r="K4104" s="2">
        <v>0</v>
      </c>
      <c r="L4104" s="2">
        <v>0</v>
      </c>
      <c r="M4104" s="2">
        <v>2.4497999999999998</v>
      </c>
      <c r="N4104" s="8">
        <f t="shared" si="576"/>
        <v>244979.99999999997</v>
      </c>
      <c r="O4104" s="2">
        <v>1.9535</v>
      </c>
      <c r="P4104" s="2">
        <v>4.2349999999999999E-2</v>
      </c>
      <c r="Q4104" s="2">
        <v>0.45395000000000002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f t="shared" si="577"/>
        <v>24.916666666666668</v>
      </c>
      <c r="X4104" s="9">
        <f t="shared" si="578"/>
        <v>46.388941488354476</v>
      </c>
      <c r="Y4104" s="9">
        <f t="shared" si="579"/>
        <v>1.9874203060520183E-2</v>
      </c>
      <c r="Z4104" s="10">
        <f t="shared" si="580"/>
        <v>6353882.4742268045</v>
      </c>
      <c r="AA4104" s="10">
        <f t="shared" si="581"/>
        <v>146139.29690721651</v>
      </c>
      <c r="AB4104" s="10">
        <f t="shared" si="582"/>
        <v>2</v>
      </c>
      <c r="AC4104" s="9">
        <f t="shared" si="583"/>
        <v>6163266</v>
      </c>
      <c r="AD4104" s="10">
        <f t="shared" si="584"/>
        <v>6779247.2933781287</v>
      </c>
    </row>
    <row r="4105" spans="1:30" x14ac:dyDescent="0.2">
      <c r="A4105" t="s">
        <v>1243</v>
      </c>
      <c r="B4105" s="1">
        <v>43678</v>
      </c>
      <c r="C4105" t="s">
        <v>120</v>
      </c>
      <c r="D4105" s="2">
        <v>789</v>
      </c>
      <c r="E4105" s="2">
        <v>789</v>
      </c>
      <c r="F4105" s="2">
        <v>0</v>
      </c>
      <c r="G4105" s="2">
        <v>0</v>
      </c>
      <c r="H4105" s="2"/>
      <c r="I4105" s="2">
        <v>0</v>
      </c>
      <c r="J4105" s="2">
        <v>0</v>
      </c>
      <c r="K4105" s="2">
        <v>0</v>
      </c>
      <c r="L4105" s="2">
        <v>0</v>
      </c>
      <c r="M4105" s="2">
        <v>0.39450000000000002</v>
      </c>
      <c r="N4105" s="8">
        <f t="shared" si="576"/>
        <v>39450</v>
      </c>
      <c r="O4105" s="2">
        <v>0.39450000000000002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f t="shared" si="577"/>
        <v>24.916666666666668</v>
      </c>
      <c r="X4105" s="9">
        <f t="shared" si="578"/>
        <v>50</v>
      </c>
      <c r="Y4105" s="9">
        <f t="shared" si="579"/>
        <v>3.2004135469733091E-3</v>
      </c>
      <c r="Z4105" s="10">
        <f t="shared" si="580"/>
        <v>2541552.989690722</v>
      </c>
      <c r="AA4105" s="10">
        <f t="shared" si="581"/>
        <v>58455.718762886601</v>
      </c>
      <c r="AB4105" s="10">
        <f t="shared" si="582"/>
        <v>5</v>
      </c>
      <c r="AC4105" s="9">
        <f t="shared" si="583"/>
        <v>2465306.4</v>
      </c>
      <c r="AD4105" s="10">
        <f t="shared" si="584"/>
        <v>2922785.9381443299</v>
      </c>
    </row>
    <row r="4106" spans="1:30" x14ac:dyDescent="0.2">
      <c r="A4106" t="s">
        <v>1243</v>
      </c>
      <c r="B4106" s="1">
        <v>43678</v>
      </c>
      <c r="C4106" t="s">
        <v>1506</v>
      </c>
      <c r="D4106" s="2">
        <v>4616</v>
      </c>
      <c r="E4106" s="2">
        <v>0</v>
      </c>
      <c r="F4106" s="2">
        <v>4538</v>
      </c>
      <c r="G4106" s="2">
        <v>0</v>
      </c>
      <c r="H4106" s="2">
        <v>78</v>
      </c>
      <c r="I4106" s="2">
        <v>0</v>
      </c>
      <c r="J4106" s="2">
        <v>0</v>
      </c>
      <c r="K4106" s="2">
        <v>0</v>
      </c>
      <c r="L4106" s="2">
        <v>0</v>
      </c>
      <c r="M4106" s="2">
        <v>2.5270999999999999</v>
      </c>
      <c r="N4106" s="8">
        <f t="shared" si="576"/>
        <v>252710</v>
      </c>
      <c r="O4106" s="2">
        <v>0</v>
      </c>
      <c r="P4106" s="2">
        <v>2.4958999999999998</v>
      </c>
      <c r="Q4106" s="2">
        <v>0</v>
      </c>
      <c r="R4106" s="2">
        <v>3.1199999999999999E-2</v>
      </c>
      <c r="S4106" s="2">
        <v>0</v>
      </c>
      <c r="T4106" s="2">
        <v>0</v>
      </c>
      <c r="U4106" s="2">
        <v>0</v>
      </c>
      <c r="V4106" s="2">
        <v>0</v>
      </c>
      <c r="W4106" s="2">
        <f t="shared" si="577"/>
        <v>24.916666666666668</v>
      </c>
      <c r="X4106" s="9">
        <f t="shared" si="578"/>
        <v>54.746533795493932</v>
      </c>
      <c r="Y4106" s="9">
        <f t="shared" si="579"/>
        <v>2.0501305638925854E-2</v>
      </c>
      <c r="Z4106" s="10">
        <f t="shared" si="580"/>
        <v>4235921.6494845366</v>
      </c>
      <c r="AA4106" s="10">
        <f t="shared" si="581"/>
        <v>97426.197938144338</v>
      </c>
      <c r="AB4106" s="10">
        <f t="shared" si="582"/>
        <v>3</v>
      </c>
      <c r="AC4106" s="9">
        <f t="shared" si="583"/>
        <v>4108844</v>
      </c>
      <c r="AD4106" s="10">
        <f t="shared" si="584"/>
        <v>5333746.6379871005</v>
      </c>
    </row>
    <row r="4107" spans="1:30" x14ac:dyDescent="0.2">
      <c r="A4107" t="s">
        <v>1243</v>
      </c>
      <c r="B4107" s="1">
        <v>43678</v>
      </c>
      <c r="C4107" t="s">
        <v>594</v>
      </c>
      <c r="D4107" s="2">
        <v>3555</v>
      </c>
      <c r="E4107" s="2">
        <v>0</v>
      </c>
      <c r="F4107" s="2">
        <v>1743</v>
      </c>
      <c r="G4107" s="2">
        <v>1812</v>
      </c>
      <c r="H4107" s="2"/>
      <c r="I4107" s="2">
        <v>0</v>
      </c>
      <c r="J4107" s="2">
        <v>0</v>
      </c>
      <c r="K4107" s="2">
        <v>0</v>
      </c>
      <c r="L4107" s="2">
        <v>0</v>
      </c>
      <c r="M4107" s="2">
        <v>1.5928499999999999</v>
      </c>
      <c r="N4107" s="8">
        <f t="shared" si="576"/>
        <v>159285</v>
      </c>
      <c r="O4107" s="2">
        <v>0</v>
      </c>
      <c r="P4107" s="2">
        <v>0.95865</v>
      </c>
      <c r="Q4107" s="2">
        <v>0.63419999999999999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f t="shared" si="577"/>
        <v>24.916666666666668</v>
      </c>
      <c r="X4107" s="9">
        <f t="shared" si="578"/>
        <v>44.805907172995781</v>
      </c>
      <c r="Y4107" s="9">
        <f t="shared" si="579"/>
        <v>1.2922126028634818E-2</v>
      </c>
      <c r="Z4107" s="10">
        <f t="shared" si="580"/>
        <v>3176941.2371134022</v>
      </c>
      <c r="AA4107" s="10">
        <f t="shared" si="581"/>
        <v>73069.648453608257</v>
      </c>
      <c r="AB4107" s="10">
        <f t="shared" si="582"/>
        <v>4</v>
      </c>
      <c r="AC4107" s="9">
        <f t="shared" si="583"/>
        <v>3081633</v>
      </c>
      <c r="AD4107" s="10">
        <f t="shared" si="584"/>
        <v>3273951.8857758064</v>
      </c>
    </row>
    <row r="4108" spans="1:30" x14ac:dyDescent="0.2">
      <c r="A4108" t="s">
        <v>1243</v>
      </c>
      <c r="B4108" s="1">
        <v>43678</v>
      </c>
      <c r="C4108" t="s">
        <v>1050</v>
      </c>
      <c r="D4108" s="2">
        <v>104</v>
      </c>
      <c r="E4108" s="2">
        <v>0</v>
      </c>
      <c r="F4108" s="2">
        <v>0</v>
      </c>
      <c r="G4108" s="2">
        <v>0</v>
      </c>
      <c r="H4108" s="2"/>
      <c r="I4108" s="2">
        <v>0</v>
      </c>
      <c r="J4108" s="2">
        <v>104</v>
      </c>
      <c r="K4108" s="2">
        <v>0</v>
      </c>
      <c r="L4108" s="2">
        <v>0</v>
      </c>
      <c r="M4108" s="2">
        <v>1.5599999999999999E-2</v>
      </c>
      <c r="N4108" s="8">
        <f t="shared" si="576"/>
        <v>1560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1.5599999999999999E-2</v>
      </c>
      <c r="U4108" s="2">
        <v>0</v>
      </c>
      <c r="V4108" s="2">
        <v>0</v>
      </c>
      <c r="W4108" s="2">
        <f t="shared" si="577"/>
        <v>24.916666666666668</v>
      </c>
      <c r="X4108" s="9">
        <f t="shared" si="578"/>
        <v>15</v>
      </c>
      <c r="Y4108" s="9">
        <f t="shared" si="579"/>
        <v>1.2655627714267079E-4</v>
      </c>
      <c r="Z4108" s="10">
        <f t="shared" si="580"/>
        <v>3176941.2371134022</v>
      </c>
      <c r="AA4108" s="10">
        <f t="shared" si="581"/>
        <v>73069.648453608257</v>
      </c>
      <c r="AB4108" s="10">
        <f t="shared" si="582"/>
        <v>4</v>
      </c>
      <c r="AC4108" s="9">
        <f t="shared" si="583"/>
        <v>3081633</v>
      </c>
      <c r="AD4108" s="10">
        <f t="shared" si="584"/>
        <v>1096044.726804124</v>
      </c>
    </row>
    <row r="4109" spans="1:30" x14ac:dyDescent="0.2">
      <c r="A4109" t="s">
        <v>1243</v>
      </c>
      <c r="B4109" s="1">
        <v>43678</v>
      </c>
      <c r="C4109" t="s">
        <v>1507</v>
      </c>
      <c r="D4109" s="2">
        <v>7276</v>
      </c>
      <c r="E4109" s="2">
        <v>0</v>
      </c>
      <c r="F4109" s="2">
        <v>7276</v>
      </c>
      <c r="G4109" s="2">
        <v>0</v>
      </c>
      <c r="H4109" s="2"/>
      <c r="I4109" s="2">
        <v>0</v>
      </c>
      <c r="J4109" s="2">
        <v>0</v>
      </c>
      <c r="K4109" s="2">
        <v>0</v>
      </c>
      <c r="L4109" s="2">
        <v>0</v>
      </c>
      <c r="M4109" s="2">
        <v>4.0018000000000002</v>
      </c>
      <c r="N4109" s="8">
        <f t="shared" si="576"/>
        <v>400180</v>
      </c>
      <c r="O4109" s="2">
        <v>0</v>
      </c>
      <c r="P4109" s="2">
        <v>4.0018000000000002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f t="shared" si="577"/>
        <v>24.916666666666668</v>
      </c>
      <c r="X4109" s="9">
        <f t="shared" si="578"/>
        <v>55</v>
      </c>
      <c r="Y4109" s="9">
        <f t="shared" si="579"/>
        <v>3.2464930119842306E-2</v>
      </c>
      <c r="Z4109" s="10">
        <f t="shared" si="580"/>
        <v>6353882.4742268045</v>
      </c>
      <c r="AA4109" s="10">
        <f t="shared" si="581"/>
        <v>146139.29690721651</v>
      </c>
      <c r="AB4109" s="10">
        <f t="shared" si="582"/>
        <v>2</v>
      </c>
      <c r="AC4109" s="9">
        <f t="shared" si="583"/>
        <v>6163266</v>
      </c>
      <c r="AD4109" s="10">
        <f t="shared" si="584"/>
        <v>8037661.3298969083</v>
      </c>
    </row>
    <row r="4110" spans="1:30" x14ac:dyDescent="0.2">
      <c r="A4110" t="s">
        <v>1243</v>
      </c>
      <c r="B4110" s="1">
        <v>43678</v>
      </c>
      <c r="C4110" t="s">
        <v>126</v>
      </c>
      <c r="D4110" s="2">
        <v>23500</v>
      </c>
      <c r="E4110" s="2">
        <v>5858</v>
      </c>
      <c r="F4110" s="2">
        <v>5711</v>
      </c>
      <c r="G4110" s="2">
        <v>0</v>
      </c>
      <c r="H4110" s="2"/>
      <c r="I4110" s="2">
        <v>0</v>
      </c>
      <c r="J4110" s="2">
        <v>6003</v>
      </c>
      <c r="K4110" s="2">
        <v>0</v>
      </c>
      <c r="L4110" s="2">
        <v>0</v>
      </c>
      <c r="M4110" s="2">
        <v>12.0318</v>
      </c>
      <c r="N4110" s="8">
        <f t="shared" si="576"/>
        <v>1203180</v>
      </c>
      <c r="O4110" s="2">
        <v>2.9289999999999998</v>
      </c>
      <c r="P4110" s="2">
        <v>3.1410499999999999</v>
      </c>
      <c r="Q4110" s="2">
        <v>0</v>
      </c>
      <c r="R4110" s="2">
        <v>0</v>
      </c>
      <c r="S4110" s="2">
        <v>0</v>
      </c>
      <c r="T4110" s="2">
        <v>2.7013500000000001</v>
      </c>
      <c r="U4110" s="2">
        <v>0</v>
      </c>
      <c r="V4110" s="2">
        <v>0</v>
      </c>
      <c r="W4110" s="2">
        <f t="shared" si="577"/>
        <v>24.916666666666668</v>
      </c>
      <c r="X4110" s="9">
        <f t="shared" si="578"/>
        <v>51.199148936170211</v>
      </c>
      <c r="Y4110" s="9">
        <f t="shared" si="579"/>
        <v>9.7608962520845277E-2</v>
      </c>
      <c r="Z4110" s="10">
        <f t="shared" si="580"/>
        <v>2117960.8247422683</v>
      </c>
      <c r="AA4110" s="10">
        <f t="shared" si="581"/>
        <v>48713.098969072169</v>
      </c>
      <c r="AB4110" s="10">
        <f t="shared" si="582"/>
        <v>6</v>
      </c>
      <c r="AC4110" s="9">
        <f t="shared" si="583"/>
        <v>2054422</v>
      </c>
      <c r="AD4110" s="10">
        <f t="shared" si="584"/>
        <v>2494069.2092599254</v>
      </c>
    </row>
    <row r="4111" spans="1:30" x14ac:dyDescent="0.2">
      <c r="A4111" t="s">
        <v>1243</v>
      </c>
      <c r="B4111" s="1">
        <v>43678</v>
      </c>
      <c r="C4111" t="s">
        <v>127</v>
      </c>
      <c r="D4111" s="2">
        <v>1108</v>
      </c>
      <c r="E4111" s="2">
        <v>0</v>
      </c>
      <c r="F4111" s="2">
        <v>0</v>
      </c>
      <c r="G4111" s="2">
        <v>1108</v>
      </c>
      <c r="H4111" s="2"/>
      <c r="I4111" s="2">
        <v>0</v>
      </c>
      <c r="J4111" s="2">
        <v>0</v>
      </c>
      <c r="K4111" s="2">
        <v>0</v>
      </c>
      <c r="L4111" s="2">
        <v>0</v>
      </c>
      <c r="M4111" s="2">
        <v>0.38779999999999998</v>
      </c>
      <c r="N4111" s="8">
        <f t="shared" si="576"/>
        <v>38780</v>
      </c>
      <c r="O4111" s="2">
        <v>0</v>
      </c>
      <c r="P4111" s="2">
        <v>0</v>
      </c>
      <c r="Q4111" s="2">
        <v>0.38779999999999998</v>
      </c>
      <c r="R4111" s="2">
        <v>0</v>
      </c>
      <c r="S4111" s="2">
        <v>0</v>
      </c>
      <c r="T4111" s="2">
        <v>0</v>
      </c>
      <c r="U4111" s="2">
        <v>0</v>
      </c>
      <c r="V4111" s="2">
        <v>0</v>
      </c>
      <c r="W4111" s="2">
        <f t="shared" si="577"/>
        <v>24.916666666666668</v>
      </c>
      <c r="X4111" s="9">
        <f t="shared" si="578"/>
        <v>35</v>
      </c>
      <c r="Y4111" s="9">
        <f t="shared" si="579"/>
        <v>3.1460592484569058E-3</v>
      </c>
      <c r="Z4111" s="10">
        <f t="shared" si="580"/>
        <v>2117960.8247422683</v>
      </c>
      <c r="AA4111" s="10">
        <f t="shared" si="581"/>
        <v>48713.098969072169</v>
      </c>
      <c r="AB4111" s="10">
        <f t="shared" si="582"/>
        <v>6</v>
      </c>
      <c r="AC4111" s="9">
        <f t="shared" si="583"/>
        <v>2054422</v>
      </c>
      <c r="AD4111" s="10">
        <f t="shared" si="584"/>
        <v>1704958.463917526</v>
      </c>
    </row>
    <row r="4112" spans="1:30" x14ac:dyDescent="0.2">
      <c r="A4112" t="s">
        <v>1243</v>
      </c>
      <c r="B4112" s="1">
        <v>43678</v>
      </c>
      <c r="C4112" t="s">
        <v>1508</v>
      </c>
      <c r="D4112" s="2">
        <v>455</v>
      </c>
      <c r="E4112" s="2">
        <v>0</v>
      </c>
      <c r="F4112" s="2">
        <v>0</v>
      </c>
      <c r="G4112" s="2">
        <v>0</v>
      </c>
      <c r="H4112" s="2"/>
      <c r="I4112" s="2">
        <v>0</v>
      </c>
      <c r="J4112" s="2">
        <v>455</v>
      </c>
      <c r="K4112" s="2">
        <v>0</v>
      </c>
      <c r="L4112" s="2">
        <v>0</v>
      </c>
      <c r="M4112" s="2">
        <v>0.20474999999999999</v>
      </c>
      <c r="N4112" s="8">
        <f t="shared" si="576"/>
        <v>20475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0.20474999999999999</v>
      </c>
      <c r="U4112" s="2">
        <v>0</v>
      </c>
      <c r="V4112" s="2">
        <v>0</v>
      </c>
      <c r="W4112" s="2">
        <f t="shared" si="577"/>
        <v>24.916666666666668</v>
      </c>
      <c r="X4112" s="9">
        <f t="shared" si="578"/>
        <v>45</v>
      </c>
      <c r="Y4112" s="9">
        <f t="shared" si="579"/>
        <v>1.6610511374975541E-3</v>
      </c>
      <c r="Z4112" s="10">
        <f t="shared" si="580"/>
        <v>12707764.948453609</v>
      </c>
      <c r="AA4112" s="10">
        <f t="shared" si="581"/>
        <v>292278.59381443303</v>
      </c>
      <c r="AB4112" s="10">
        <f t="shared" si="582"/>
        <v>1</v>
      </c>
      <c r="AC4112" s="9">
        <f t="shared" si="583"/>
        <v>12326532</v>
      </c>
      <c r="AD4112" s="10">
        <f t="shared" si="584"/>
        <v>13152536.721649487</v>
      </c>
    </row>
    <row r="4113" spans="1:30" x14ac:dyDescent="0.2">
      <c r="A4113" t="s">
        <v>1243</v>
      </c>
      <c r="B4113" s="1">
        <v>43678</v>
      </c>
      <c r="C4113" t="s">
        <v>1445</v>
      </c>
      <c r="D4113" s="2">
        <v>10</v>
      </c>
      <c r="E4113" s="2">
        <v>0</v>
      </c>
      <c r="F4113" s="2">
        <v>0</v>
      </c>
      <c r="G4113" s="2">
        <v>0</v>
      </c>
      <c r="H4113" s="2"/>
      <c r="I4113" s="2">
        <v>0</v>
      </c>
      <c r="J4113" s="2">
        <v>10</v>
      </c>
      <c r="K4113" s="2">
        <v>0</v>
      </c>
      <c r="L4113" s="2">
        <v>0</v>
      </c>
      <c r="M4113" s="2">
        <v>4.4999999999999997E-3</v>
      </c>
      <c r="N4113" s="8">
        <f t="shared" si="576"/>
        <v>449.99999999999994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4.4999999999999997E-3</v>
      </c>
      <c r="U4113" s="2">
        <v>0</v>
      </c>
      <c r="V4113" s="2">
        <v>0</v>
      </c>
      <c r="W4113" s="2">
        <f t="shared" si="577"/>
        <v>24.916666666666668</v>
      </c>
      <c r="X4113" s="9">
        <f t="shared" si="578"/>
        <v>44.999999999999993</v>
      </c>
      <c r="Y4113" s="9">
        <f t="shared" si="579"/>
        <v>3.6506618406539646E-5</v>
      </c>
      <c r="Z4113" s="10">
        <f t="shared" si="580"/>
        <v>12707764.948453609</v>
      </c>
      <c r="AA4113" s="10">
        <f t="shared" si="581"/>
        <v>292278.59381443303</v>
      </c>
      <c r="AB4113" s="10">
        <f t="shared" si="582"/>
        <v>1</v>
      </c>
      <c r="AC4113" s="9">
        <f t="shared" si="583"/>
        <v>12326532</v>
      </c>
      <c r="AD4113" s="10">
        <f t="shared" si="584"/>
        <v>13152536.721649485</v>
      </c>
    </row>
    <row r="4114" spans="1:30" x14ac:dyDescent="0.2">
      <c r="A4114" t="s">
        <v>1243</v>
      </c>
      <c r="B4114" s="1">
        <v>43678</v>
      </c>
      <c r="C4114" t="s">
        <v>132</v>
      </c>
      <c r="D4114" s="2">
        <v>9084</v>
      </c>
      <c r="E4114" s="2">
        <v>3713</v>
      </c>
      <c r="F4114" s="2">
        <v>0</v>
      </c>
      <c r="G4114" s="2">
        <v>1854</v>
      </c>
      <c r="H4114" s="2"/>
      <c r="I4114" s="2">
        <v>0</v>
      </c>
      <c r="J4114" s="2">
        <v>2124</v>
      </c>
      <c r="K4114" s="2">
        <v>0</v>
      </c>
      <c r="L4114" s="2">
        <v>0</v>
      </c>
      <c r="M4114" s="2">
        <v>2.7860999999999998</v>
      </c>
      <c r="N4114" s="8">
        <f t="shared" si="576"/>
        <v>278610</v>
      </c>
      <c r="O4114" s="2">
        <v>0.83315000000000006</v>
      </c>
      <c r="P4114" s="2">
        <v>0</v>
      </c>
      <c r="Q4114" s="2">
        <v>0.64890000000000003</v>
      </c>
      <c r="R4114" s="2">
        <v>0</v>
      </c>
      <c r="S4114" s="2">
        <v>0</v>
      </c>
      <c r="T4114" s="2">
        <v>0.95579999999999998</v>
      </c>
      <c r="U4114" s="2">
        <v>0</v>
      </c>
      <c r="V4114" s="2">
        <v>0</v>
      </c>
      <c r="W4114" s="2">
        <f t="shared" si="577"/>
        <v>24.916666666666668</v>
      </c>
      <c r="X4114" s="9">
        <f t="shared" si="578"/>
        <v>30.670409511228534</v>
      </c>
      <c r="Y4114" s="9">
        <f t="shared" si="579"/>
        <v>2.2602464342768917E-2</v>
      </c>
      <c r="Z4114" s="10">
        <f t="shared" si="580"/>
        <v>1588470.6185567011</v>
      </c>
      <c r="AA4114" s="10">
        <f t="shared" si="581"/>
        <v>36534.824226804129</v>
      </c>
      <c r="AB4114" s="10">
        <f t="shared" si="582"/>
        <v>8</v>
      </c>
      <c r="AC4114" s="9">
        <f t="shared" si="583"/>
        <v>1540816.5</v>
      </c>
      <c r="AD4114" s="10">
        <f t="shared" si="584"/>
        <v>1120538.0204568361</v>
      </c>
    </row>
    <row r="4115" spans="1:30" x14ac:dyDescent="0.2">
      <c r="A4115" t="s">
        <v>1243</v>
      </c>
      <c r="B4115" s="1">
        <v>43678</v>
      </c>
      <c r="C4115" t="s">
        <v>1447</v>
      </c>
      <c r="D4115" s="2">
        <v>19214</v>
      </c>
      <c r="E4115" s="2">
        <v>0</v>
      </c>
      <c r="F4115" s="2">
        <v>0</v>
      </c>
      <c r="G4115" s="2">
        <v>0</v>
      </c>
      <c r="H4115" s="2"/>
      <c r="I4115" s="2">
        <v>0</v>
      </c>
      <c r="J4115" s="2">
        <v>4884</v>
      </c>
      <c r="K4115" s="2">
        <v>7228</v>
      </c>
      <c r="L4115" s="2">
        <v>7102</v>
      </c>
      <c r="M4115" s="2">
        <v>5.4189000000000007</v>
      </c>
      <c r="N4115" s="8">
        <f t="shared" si="576"/>
        <v>541890.00000000012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2.1978</v>
      </c>
      <c r="U4115" s="2">
        <v>1.4456</v>
      </c>
      <c r="V4115" s="2">
        <v>1.7755000000000001</v>
      </c>
      <c r="W4115" s="2">
        <f t="shared" si="577"/>
        <v>24.916666666666668</v>
      </c>
      <c r="X4115" s="9">
        <f t="shared" si="578"/>
        <v>28.202872905173319</v>
      </c>
      <c r="Y4115" s="9">
        <f t="shared" si="579"/>
        <v>4.3961269885155058E-2</v>
      </c>
      <c r="Z4115" s="10">
        <f t="shared" si="580"/>
        <v>6353882.4742268045</v>
      </c>
      <c r="AA4115" s="10">
        <f t="shared" si="581"/>
        <v>146139.29690721651</v>
      </c>
      <c r="AB4115" s="10">
        <f t="shared" si="582"/>
        <v>2</v>
      </c>
      <c r="AC4115" s="9">
        <f t="shared" si="583"/>
        <v>6163266</v>
      </c>
      <c r="AD4115" s="10">
        <f t="shared" si="584"/>
        <v>4121548.0171256154</v>
      </c>
    </row>
    <row r="4116" spans="1:30" x14ac:dyDescent="0.2">
      <c r="A4116" t="s">
        <v>1243</v>
      </c>
      <c r="B4116" s="1">
        <v>43678</v>
      </c>
      <c r="C4116" t="s">
        <v>136</v>
      </c>
      <c r="D4116" s="2">
        <v>20656</v>
      </c>
      <c r="E4116" s="2">
        <v>5948</v>
      </c>
      <c r="F4116" s="2">
        <v>1555</v>
      </c>
      <c r="G4116" s="2">
        <v>0</v>
      </c>
      <c r="H4116" s="2"/>
      <c r="I4116" s="2">
        <v>0</v>
      </c>
      <c r="J4116" s="2">
        <v>1259</v>
      </c>
      <c r="K4116" s="2">
        <v>0</v>
      </c>
      <c r="L4116" s="2">
        <v>0</v>
      </c>
      <c r="M4116" s="2">
        <v>9.1946399999999997</v>
      </c>
      <c r="N4116" s="8">
        <f t="shared" si="576"/>
        <v>919464</v>
      </c>
      <c r="O4116" s="2">
        <v>2.9740000000000002</v>
      </c>
      <c r="P4116" s="2">
        <v>0.85524999999999995</v>
      </c>
      <c r="Q4116" s="2">
        <v>0</v>
      </c>
      <c r="R4116" s="2">
        <v>0</v>
      </c>
      <c r="S4116" s="2">
        <v>0</v>
      </c>
      <c r="T4116" s="2">
        <v>0.56655</v>
      </c>
      <c r="U4116" s="2">
        <v>0</v>
      </c>
      <c r="V4116" s="2">
        <v>0</v>
      </c>
      <c r="W4116" s="2">
        <f t="shared" si="577"/>
        <v>24.916666666666668</v>
      </c>
      <c r="X4116" s="9">
        <f t="shared" si="578"/>
        <v>44.513168086754455</v>
      </c>
      <c r="Y4116" s="9">
        <f t="shared" si="579"/>
        <v>7.4592269747890155E-2</v>
      </c>
      <c r="Z4116" s="10">
        <f t="shared" si="580"/>
        <v>747515.58520315343</v>
      </c>
      <c r="AA4116" s="10">
        <f t="shared" si="581"/>
        <v>17192.858459672527</v>
      </c>
      <c r="AB4116" s="10">
        <f t="shared" si="582"/>
        <v>17</v>
      </c>
      <c r="AC4116" s="9">
        <f t="shared" si="583"/>
        <v>725090.1176470588</v>
      </c>
      <c r="AD4116" s="10">
        <f t="shared" si="584"/>
        <v>765308.59850718151</v>
      </c>
    </row>
    <row r="4117" spans="1:30" x14ac:dyDescent="0.2">
      <c r="A4117" t="s">
        <v>1243</v>
      </c>
      <c r="B4117" s="1">
        <v>43678</v>
      </c>
      <c r="C4117" t="s">
        <v>297</v>
      </c>
      <c r="D4117" s="2">
        <v>4752</v>
      </c>
      <c r="E4117" s="2">
        <v>1293</v>
      </c>
      <c r="F4117" s="2">
        <v>1288</v>
      </c>
      <c r="G4117" s="2">
        <v>1159</v>
      </c>
      <c r="H4117" s="2"/>
      <c r="I4117" s="2">
        <v>0</v>
      </c>
      <c r="J4117" s="2">
        <v>1012</v>
      </c>
      <c r="K4117" s="2">
        <v>0</v>
      </c>
      <c r="L4117" s="2">
        <v>0</v>
      </c>
      <c r="M4117" s="2">
        <v>2.2159500000000003</v>
      </c>
      <c r="N4117" s="8">
        <f t="shared" si="576"/>
        <v>221595.00000000003</v>
      </c>
      <c r="O4117" s="2">
        <v>0.64649999999999996</v>
      </c>
      <c r="P4117" s="2">
        <v>0.70840000000000003</v>
      </c>
      <c r="Q4117" s="2">
        <v>0.40565000000000001</v>
      </c>
      <c r="R4117" s="2">
        <v>0</v>
      </c>
      <c r="S4117" s="2">
        <v>0</v>
      </c>
      <c r="T4117" s="2">
        <v>0.45540000000000003</v>
      </c>
      <c r="U4117" s="2">
        <v>0</v>
      </c>
      <c r="V4117" s="2">
        <v>0</v>
      </c>
      <c r="W4117" s="2">
        <f t="shared" si="577"/>
        <v>24.916666666666668</v>
      </c>
      <c r="X4117" s="9">
        <f t="shared" si="578"/>
        <v>46.63194444444445</v>
      </c>
      <c r="Y4117" s="9">
        <f t="shared" si="579"/>
        <v>1.7977075790660345E-2</v>
      </c>
      <c r="Z4117" s="10">
        <f t="shared" si="580"/>
        <v>6353882.4742268045</v>
      </c>
      <c r="AA4117" s="10">
        <f t="shared" si="581"/>
        <v>146139.29690721651</v>
      </c>
      <c r="AB4117" s="10">
        <f t="shared" si="582"/>
        <v>2</v>
      </c>
      <c r="AC4117" s="9">
        <f t="shared" si="583"/>
        <v>6163266</v>
      </c>
      <c r="AD4117" s="10">
        <f t="shared" si="584"/>
        <v>6814759.5745274927</v>
      </c>
    </row>
    <row r="4118" spans="1:30" x14ac:dyDescent="0.2">
      <c r="A4118" t="s">
        <v>1243</v>
      </c>
      <c r="B4118" s="1">
        <v>43678</v>
      </c>
      <c r="C4118" t="s">
        <v>599</v>
      </c>
      <c r="D4118" s="2">
        <v>2211</v>
      </c>
      <c r="E4118" s="2">
        <v>0</v>
      </c>
      <c r="F4118" s="2">
        <v>0</v>
      </c>
      <c r="G4118" s="2">
        <v>0</v>
      </c>
      <c r="H4118" s="2"/>
      <c r="I4118" s="2">
        <v>2211</v>
      </c>
      <c r="J4118" s="2">
        <v>0</v>
      </c>
      <c r="K4118" s="2">
        <v>0</v>
      </c>
      <c r="L4118" s="2">
        <v>0</v>
      </c>
      <c r="M4118" s="2">
        <v>1.2160500000000001</v>
      </c>
      <c r="N4118" s="8">
        <f t="shared" si="576"/>
        <v>121605.00000000001</v>
      </c>
      <c r="O4118" s="2">
        <v>0</v>
      </c>
      <c r="P4118" s="2">
        <v>0</v>
      </c>
      <c r="Q4118" s="2">
        <v>0</v>
      </c>
      <c r="R4118" s="2">
        <v>0</v>
      </c>
      <c r="S4118" s="2">
        <v>1.2160500000000001</v>
      </c>
      <c r="T4118" s="2">
        <v>0</v>
      </c>
      <c r="U4118" s="2">
        <v>0</v>
      </c>
      <c r="V4118" s="2">
        <v>0</v>
      </c>
      <c r="W4118" s="2">
        <f t="shared" si="577"/>
        <v>24.916666666666668</v>
      </c>
      <c r="X4118" s="9">
        <f t="shared" si="578"/>
        <v>55.000000000000007</v>
      </c>
      <c r="Y4118" s="9">
        <f t="shared" si="579"/>
        <v>9.8653051807272331E-3</v>
      </c>
      <c r="Z4118" s="10">
        <f t="shared" si="580"/>
        <v>2541552.989690722</v>
      </c>
      <c r="AA4118" s="10">
        <f t="shared" si="581"/>
        <v>58455.718762886601</v>
      </c>
      <c r="AB4118" s="10">
        <f t="shared" si="582"/>
        <v>5</v>
      </c>
      <c r="AC4118" s="9">
        <f t="shared" si="583"/>
        <v>2465306.4</v>
      </c>
      <c r="AD4118" s="10">
        <f t="shared" si="584"/>
        <v>3215064.5319587635</v>
      </c>
    </row>
    <row r="4119" spans="1:30" x14ac:dyDescent="0.2">
      <c r="A4119" t="s">
        <v>1243</v>
      </c>
      <c r="B4119" s="1">
        <v>43678</v>
      </c>
      <c r="C4119" t="s">
        <v>139</v>
      </c>
      <c r="D4119" s="2">
        <v>3815</v>
      </c>
      <c r="E4119" s="2">
        <v>1954</v>
      </c>
      <c r="F4119" s="2">
        <v>0</v>
      </c>
      <c r="G4119" s="2">
        <v>0</v>
      </c>
      <c r="H4119" s="2"/>
      <c r="I4119" s="2">
        <v>0</v>
      </c>
      <c r="J4119" s="2">
        <v>0</v>
      </c>
      <c r="K4119" s="2">
        <v>0</v>
      </c>
      <c r="L4119" s="2">
        <v>1861</v>
      </c>
      <c r="M4119" s="2">
        <v>1.44225</v>
      </c>
      <c r="N4119" s="8">
        <f t="shared" si="576"/>
        <v>144225</v>
      </c>
      <c r="O4119" s="2">
        <v>0.97699999999999998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0.46525</v>
      </c>
      <c r="W4119" s="2">
        <f t="shared" si="577"/>
        <v>24.916666666666668</v>
      </c>
      <c r="X4119" s="9">
        <f t="shared" si="578"/>
        <v>37.804718217562254</v>
      </c>
      <c r="Y4119" s="9">
        <f t="shared" si="579"/>
        <v>1.1700371199295958E-2</v>
      </c>
      <c r="Z4119" s="10">
        <f t="shared" si="580"/>
        <v>1815394.9926362301</v>
      </c>
      <c r="AA4119" s="10">
        <f t="shared" si="581"/>
        <v>41754.084830633292</v>
      </c>
      <c r="AB4119" s="10">
        <f t="shared" si="582"/>
        <v>7</v>
      </c>
      <c r="AC4119" s="9">
        <f t="shared" si="583"/>
        <v>1760933.142857143</v>
      </c>
      <c r="AD4119" s="10">
        <f t="shared" si="584"/>
        <v>1578501.4114542822</v>
      </c>
    </row>
    <row r="4120" spans="1:30" x14ac:dyDescent="0.2">
      <c r="A4120" t="s">
        <v>1243</v>
      </c>
      <c r="B4120" s="1">
        <v>43678</v>
      </c>
      <c r="C4120" t="s">
        <v>423</v>
      </c>
      <c r="D4120" s="2">
        <v>10886</v>
      </c>
      <c r="E4120" s="2">
        <v>0</v>
      </c>
      <c r="F4120" s="2">
        <v>1452</v>
      </c>
      <c r="G4120" s="2">
        <v>3072</v>
      </c>
      <c r="H4120" s="2"/>
      <c r="I4120" s="2">
        <v>1494</v>
      </c>
      <c r="J4120" s="2">
        <v>0</v>
      </c>
      <c r="K4120" s="2">
        <v>3240</v>
      </c>
      <c r="L4120" s="2">
        <v>1628</v>
      </c>
      <c r="M4120" s="2">
        <v>3.7505000000000002</v>
      </c>
      <c r="N4120" s="8">
        <f t="shared" si="576"/>
        <v>375050</v>
      </c>
      <c r="O4120" s="2">
        <v>0</v>
      </c>
      <c r="P4120" s="2">
        <v>0.79859999999999998</v>
      </c>
      <c r="Q4120" s="2">
        <v>1.0751999999999999</v>
      </c>
      <c r="R4120" s="2">
        <v>0</v>
      </c>
      <c r="S4120" s="2">
        <v>0.82169999999999999</v>
      </c>
      <c r="T4120" s="2">
        <v>0</v>
      </c>
      <c r="U4120" s="2">
        <v>0.64800000000000002</v>
      </c>
      <c r="V4120" s="2">
        <v>0.40700000000000003</v>
      </c>
      <c r="W4120" s="2">
        <f t="shared" si="577"/>
        <v>24.916666666666668</v>
      </c>
      <c r="X4120" s="9">
        <f t="shared" si="578"/>
        <v>34.452507808194014</v>
      </c>
      <c r="Y4120" s="9">
        <f t="shared" si="579"/>
        <v>3.042623829638377E-2</v>
      </c>
      <c r="Z4120" s="10">
        <f t="shared" si="580"/>
        <v>1411973.8831615122</v>
      </c>
      <c r="AA4120" s="10">
        <f t="shared" si="581"/>
        <v>32475.399312714781</v>
      </c>
      <c r="AB4120" s="10">
        <f t="shared" si="582"/>
        <v>9</v>
      </c>
      <c r="AC4120" s="9">
        <f t="shared" si="583"/>
        <v>1369614.6666666667</v>
      </c>
      <c r="AD4120" s="10">
        <f t="shared" si="584"/>
        <v>1118858.9483955244</v>
      </c>
    </row>
    <row r="4121" spans="1:30" x14ac:dyDescent="0.2">
      <c r="A4121" t="s">
        <v>1243</v>
      </c>
      <c r="B4121" s="1">
        <v>43678</v>
      </c>
      <c r="C4121" t="s">
        <v>1449</v>
      </c>
      <c r="D4121" s="2">
        <v>76</v>
      </c>
      <c r="E4121" s="2">
        <v>0</v>
      </c>
      <c r="F4121" s="2">
        <v>0</v>
      </c>
      <c r="G4121" s="2">
        <v>0</v>
      </c>
      <c r="H4121" s="2"/>
      <c r="I4121" s="2">
        <v>0</v>
      </c>
      <c r="J4121" s="2">
        <v>76</v>
      </c>
      <c r="K4121" s="2">
        <v>0</v>
      </c>
      <c r="L4121" s="2">
        <v>0</v>
      </c>
      <c r="M4121" s="2">
        <v>3.4200000000000001E-2</v>
      </c>
      <c r="N4121" s="8">
        <f t="shared" si="576"/>
        <v>3420</v>
      </c>
      <c r="O4121" s="2">
        <v>0</v>
      </c>
      <c r="P4121" s="2">
        <v>0</v>
      </c>
      <c r="Q4121" s="2">
        <v>0</v>
      </c>
      <c r="R4121" s="2">
        <v>0</v>
      </c>
      <c r="S4121" s="2">
        <v>0</v>
      </c>
      <c r="T4121" s="2">
        <v>3.4200000000000001E-2</v>
      </c>
      <c r="U4121" s="2">
        <v>0</v>
      </c>
      <c r="V4121" s="2">
        <v>0</v>
      </c>
      <c r="W4121" s="2">
        <f t="shared" si="577"/>
        <v>24.916666666666668</v>
      </c>
      <c r="X4121" s="9">
        <f t="shared" si="578"/>
        <v>45</v>
      </c>
      <c r="Y4121" s="9">
        <f t="shared" si="579"/>
        <v>2.7745029988970134E-4</v>
      </c>
      <c r="Z4121" s="10">
        <f t="shared" si="580"/>
        <v>12707764.948453609</v>
      </c>
      <c r="AA4121" s="10">
        <f t="shared" si="581"/>
        <v>292278.59381443303</v>
      </c>
      <c r="AB4121" s="10">
        <f t="shared" si="582"/>
        <v>1</v>
      </c>
      <c r="AC4121" s="9">
        <f t="shared" si="583"/>
        <v>12326532</v>
      </c>
      <c r="AD4121" s="10">
        <f t="shared" si="584"/>
        <v>13152536.721649487</v>
      </c>
    </row>
    <row r="4122" spans="1:30" x14ac:dyDescent="0.2">
      <c r="A4122" t="s">
        <v>1243</v>
      </c>
      <c r="B4122" s="1">
        <v>43678</v>
      </c>
      <c r="C4122" t="s">
        <v>1450</v>
      </c>
      <c r="D4122" s="2">
        <v>1815</v>
      </c>
      <c r="E4122" s="2">
        <v>0</v>
      </c>
      <c r="F4122" s="2">
        <v>1815</v>
      </c>
      <c r="G4122" s="2">
        <v>0</v>
      </c>
      <c r="H4122" s="2"/>
      <c r="I4122" s="2">
        <v>0</v>
      </c>
      <c r="J4122" s="2">
        <v>0</v>
      </c>
      <c r="K4122" s="2">
        <v>0</v>
      </c>
      <c r="L4122" s="2">
        <v>0</v>
      </c>
      <c r="M4122" s="2">
        <v>0.99824999999999997</v>
      </c>
      <c r="N4122" s="8">
        <f t="shared" si="576"/>
        <v>99825</v>
      </c>
      <c r="O4122" s="2">
        <v>0</v>
      </c>
      <c r="P4122" s="2">
        <v>0.99824999999999997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f t="shared" si="577"/>
        <v>24.916666666666668</v>
      </c>
      <c r="X4122" s="9">
        <f t="shared" si="578"/>
        <v>55</v>
      </c>
      <c r="Y4122" s="9">
        <f t="shared" si="579"/>
        <v>8.0983848498507125E-3</v>
      </c>
      <c r="Z4122" s="10">
        <f t="shared" si="580"/>
        <v>4235921.6494845366</v>
      </c>
      <c r="AA4122" s="10">
        <f t="shared" si="581"/>
        <v>97426.197938144338</v>
      </c>
      <c r="AB4122" s="10">
        <f t="shared" si="582"/>
        <v>3</v>
      </c>
      <c r="AC4122" s="9">
        <f t="shared" si="583"/>
        <v>4108844</v>
      </c>
      <c r="AD4122" s="10">
        <f t="shared" si="584"/>
        <v>5358440.8865979388</v>
      </c>
    </row>
    <row r="4123" spans="1:30" x14ac:dyDescent="0.2">
      <c r="A4123" t="s">
        <v>1243</v>
      </c>
      <c r="B4123" s="1">
        <v>43678</v>
      </c>
      <c r="C4123" t="s">
        <v>143</v>
      </c>
      <c r="D4123" s="2">
        <v>71799</v>
      </c>
      <c r="E4123" s="2">
        <v>10243</v>
      </c>
      <c r="F4123" s="2">
        <v>15324</v>
      </c>
      <c r="G4123" s="2">
        <v>985</v>
      </c>
      <c r="H4123" s="2">
        <v>15328</v>
      </c>
      <c r="I4123" s="2">
        <v>6218</v>
      </c>
      <c r="J4123" s="2">
        <v>12371</v>
      </c>
      <c r="K4123" s="2">
        <v>3030</v>
      </c>
      <c r="L4123" s="2">
        <v>0</v>
      </c>
      <c r="M4123" s="2">
        <v>28.378620000000002</v>
      </c>
      <c r="N4123" s="8">
        <f t="shared" si="576"/>
        <v>2837862</v>
      </c>
      <c r="O4123" s="2">
        <v>4.0010000000000003</v>
      </c>
      <c r="P4123" s="2">
        <v>6.675749999999999</v>
      </c>
      <c r="Q4123" s="2">
        <v>0.24625</v>
      </c>
      <c r="R4123" s="2">
        <v>4.5053700000000001</v>
      </c>
      <c r="S4123" s="2">
        <v>3.1720000000000002</v>
      </c>
      <c r="T4123" s="2">
        <v>6.1645500000000002</v>
      </c>
      <c r="U4123" s="2">
        <v>0.60599999999999998</v>
      </c>
      <c r="V4123" s="2">
        <v>0</v>
      </c>
      <c r="W4123" s="2">
        <f t="shared" si="577"/>
        <v>24.916666666666668</v>
      </c>
      <c r="X4123" s="9">
        <f t="shared" si="578"/>
        <v>39.525090878703047</v>
      </c>
      <c r="Y4123" s="9">
        <f t="shared" si="579"/>
        <v>0.23022387805426539</v>
      </c>
      <c r="Z4123" s="10">
        <f t="shared" si="580"/>
        <v>2117960.8247422683</v>
      </c>
      <c r="AA4123" s="10">
        <f t="shared" si="581"/>
        <v>48713.098969072169</v>
      </c>
      <c r="AB4123" s="10">
        <f t="shared" si="582"/>
        <v>6</v>
      </c>
      <c r="AC4123" s="9">
        <f t="shared" si="583"/>
        <v>2054422</v>
      </c>
      <c r="AD4123" s="10">
        <f t="shared" si="584"/>
        <v>1925389.6637358333</v>
      </c>
    </row>
    <row r="4124" spans="1:30" x14ac:dyDescent="0.2">
      <c r="A4124" t="s">
        <v>1243</v>
      </c>
      <c r="B4124" s="1">
        <v>43678</v>
      </c>
      <c r="C4124" t="s">
        <v>144</v>
      </c>
      <c r="D4124" s="2">
        <v>10</v>
      </c>
      <c r="E4124" s="2">
        <v>0</v>
      </c>
      <c r="F4124" s="2">
        <v>10</v>
      </c>
      <c r="G4124" s="2">
        <v>0</v>
      </c>
      <c r="H4124" s="2"/>
      <c r="I4124" s="2">
        <v>0</v>
      </c>
      <c r="J4124" s="2">
        <v>0</v>
      </c>
      <c r="K4124" s="2">
        <v>0</v>
      </c>
      <c r="L4124" s="2">
        <v>0</v>
      </c>
      <c r="M4124" s="2">
        <v>5.4999999999999997E-3</v>
      </c>
      <c r="N4124" s="8">
        <f t="shared" si="576"/>
        <v>550</v>
      </c>
      <c r="O4124" s="2">
        <v>0</v>
      </c>
      <c r="P4124" s="2">
        <v>5.4999999999999997E-3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f t="shared" si="577"/>
        <v>24.916666666666668</v>
      </c>
      <c r="X4124" s="9">
        <f t="shared" si="578"/>
        <v>55</v>
      </c>
      <c r="Y4124" s="9">
        <f t="shared" si="579"/>
        <v>4.4619200274659569E-5</v>
      </c>
      <c r="Z4124" s="10">
        <f t="shared" si="580"/>
        <v>12707764.948453609</v>
      </c>
      <c r="AA4124" s="10">
        <f t="shared" si="581"/>
        <v>292278.59381443303</v>
      </c>
      <c r="AB4124" s="10">
        <f t="shared" si="582"/>
        <v>1</v>
      </c>
      <c r="AC4124" s="9">
        <f t="shared" si="583"/>
        <v>12326532</v>
      </c>
      <c r="AD4124" s="10">
        <f t="shared" si="584"/>
        <v>16075322.659793817</v>
      </c>
    </row>
    <row r="4125" spans="1:30" x14ac:dyDescent="0.2">
      <c r="A4125" t="s">
        <v>1243</v>
      </c>
      <c r="B4125" s="1">
        <v>43678</v>
      </c>
      <c r="C4125" t="s">
        <v>301</v>
      </c>
      <c r="D4125" s="2">
        <v>12</v>
      </c>
      <c r="E4125" s="2">
        <v>0</v>
      </c>
      <c r="F4125" s="2">
        <v>0</v>
      </c>
      <c r="G4125" s="2">
        <v>0</v>
      </c>
      <c r="H4125" s="2"/>
      <c r="I4125" s="2">
        <v>0</v>
      </c>
      <c r="J4125" s="2">
        <v>0</v>
      </c>
      <c r="K4125" s="2">
        <v>12</v>
      </c>
      <c r="L4125" s="2">
        <v>0</v>
      </c>
      <c r="M4125" s="2">
        <v>2.3999999999999998E-3</v>
      </c>
      <c r="N4125" s="8">
        <f t="shared" si="576"/>
        <v>239.99999999999997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s="2">
        <v>2.3999999999999998E-3</v>
      </c>
      <c r="V4125" s="2">
        <v>0</v>
      </c>
      <c r="W4125" s="2">
        <f t="shared" si="577"/>
        <v>24.916666666666668</v>
      </c>
      <c r="X4125" s="9">
        <f t="shared" si="578"/>
        <v>19.999999999999996</v>
      </c>
      <c r="Y4125" s="9">
        <f t="shared" si="579"/>
        <v>1.947019648348781E-5</v>
      </c>
      <c r="Z4125" s="10">
        <f t="shared" si="580"/>
        <v>3176941.2371134022</v>
      </c>
      <c r="AA4125" s="10">
        <f t="shared" si="581"/>
        <v>73069.648453608257</v>
      </c>
      <c r="AB4125" s="10">
        <f t="shared" si="582"/>
        <v>4</v>
      </c>
      <c r="AC4125" s="9">
        <f t="shared" si="583"/>
        <v>3081633</v>
      </c>
      <c r="AD4125" s="10">
        <f t="shared" si="584"/>
        <v>1461392.969072165</v>
      </c>
    </row>
    <row r="4126" spans="1:30" x14ac:dyDescent="0.2">
      <c r="A4126" t="s">
        <v>1243</v>
      </c>
      <c r="B4126" s="1">
        <v>43678</v>
      </c>
      <c r="C4126" t="s">
        <v>146</v>
      </c>
      <c r="D4126" s="2">
        <v>6811</v>
      </c>
      <c r="E4126" s="2">
        <v>0</v>
      </c>
      <c r="F4126" s="2">
        <v>3717</v>
      </c>
      <c r="G4126" s="2">
        <v>0</v>
      </c>
      <c r="H4126" s="2"/>
      <c r="I4126" s="2">
        <v>0</v>
      </c>
      <c r="J4126" s="2">
        <v>3094</v>
      </c>
      <c r="K4126" s="2">
        <v>0</v>
      </c>
      <c r="L4126" s="2">
        <v>0</v>
      </c>
      <c r="M4126" s="2">
        <v>3.4366500000000002</v>
      </c>
      <c r="N4126" s="8">
        <f t="shared" si="576"/>
        <v>343665</v>
      </c>
      <c r="O4126" s="2">
        <v>0</v>
      </c>
      <c r="P4126" s="2">
        <v>2.0443500000000001</v>
      </c>
      <c r="Q4126" s="2">
        <v>0</v>
      </c>
      <c r="R4126" s="2">
        <v>0</v>
      </c>
      <c r="S4126" s="2">
        <v>0</v>
      </c>
      <c r="T4126" s="2">
        <v>1.3923000000000001</v>
      </c>
      <c r="U4126" s="2">
        <v>0</v>
      </c>
      <c r="V4126" s="2">
        <v>0</v>
      </c>
      <c r="W4126" s="2">
        <f t="shared" si="577"/>
        <v>24.916666666666668</v>
      </c>
      <c r="X4126" s="9">
        <f t="shared" si="578"/>
        <v>50.457348406988693</v>
      </c>
      <c r="Y4126" s="9">
        <f t="shared" si="579"/>
        <v>2.7880104477074331E-2</v>
      </c>
      <c r="Z4126" s="10">
        <f t="shared" si="580"/>
        <v>1270776.494845361</v>
      </c>
      <c r="AA4126" s="10">
        <f t="shared" si="581"/>
        <v>29227.859381443301</v>
      </c>
      <c r="AB4126" s="10">
        <f t="shared" si="582"/>
        <v>10</v>
      </c>
      <c r="AC4126" s="9">
        <f t="shared" si="583"/>
        <v>1232653.2</v>
      </c>
      <c r="AD4126" s="10">
        <f t="shared" si="584"/>
        <v>1474760.2839999576</v>
      </c>
    </row>
    <row r="4127" spans="1:30" x14ac:dyDescent="0.2">
      <c r="A4127" t="s">
        <v>1243</v>
      </c>
      <c r="B4127" s="1">
        <v>43678</v>
      </c>
      <c r="C4127" t="s">
        <v>503</v>
      </c>
      <c r="D4127" s="2">
        <v>366</v>
      </c>
      <c r="E4127" s="2">
        <v>0</v>
      </c>
      <c r="F4127" s="2">
        <v>366</v>
      </c>
      <c r="G4127" s="2">
        <v>0</v>
      </c>
      <c r="H4127" s="2"/>
      <c r="I4127" s="2">
        <v>0</v>
      </c>
      <c r="J4127" s="2">
        <v>0</v>
      </c>
      <c r="K4127" s="2">
        <v>0</v>
      </c>
      <c r="L4127" s="2">
        <v>0</v>
      </c>
      <c r="M4127" s="2">
        <v>0.20130000000000001</v>
      </c>
      <c r="N4127" s="8">
        <f t="shared" si="576"/>
        <v>20130</v>
      </c>
      <c r="O4127" s="2">
        <v>0</v>
      </c>
      <c r="P4127" s="2">
        <v>0.20130000000000001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f t="shared" si="577"/>
        <v>24.916666666666668</v>
      </c>
      <c r="X4127" s="9">
        <f t="shared" si="578"/>
        <v>55</v>
      </c>
      <c r="Y4127" s="9">
        <f t="shared" si="579"/>
        <v>1.6330627300525404E-3</v>
      </c>
      <c r="Z4127" s="10">
        <f t="shared" si="580"/>
        <v>4235921.6494845366</v>
      </c>
      <c r="AA4127" s="10">
        <f t="shared" si="581"/>
        <v>97426.197938144338</v>
      </c>
      <c r="AB4127" s="10">
        <f t="shared" si="582"/>
        <v>3</v>
      </c>
      <c r="AC4127" s="9">
        <f t="shared" si="583"/>
        <v>4108844</v>
      </c>
      <c r="AD4127" s="10">
        <f t="shared" si="584"/>
        <v>5358440.8865979388</v>
      </c>
    </row>
    <row r="4128" spans="1:30" x14ac:dyDescent="0.2">
      <c r="A4128" t="s">
        <v>1243</v>
      </c>
      <c r="B4128" s="1">
        <v>43678</v>
      </c>
      <c r="C4128" t="s">
        <v>302</v>
      </c>
      <c r="D4128" s="2">
        <v>9433</v>
      </c>
      <c r="E4128" s="2">
        <v>4734</v>
      </c>
      <c r="F4128" s="2">
        <v>0</v>
      </c>
      <c r="G4128" s="2">
        <v>0</v>
      </c>
      <c r="H4128" s="2"/>
      <c r="I4128" s="2">
        <v>0</v>
      </c>
      <c r="J4128" s="2">
        <v>0</v>
      </c>
      <c r="K4128" s="2">
        <v>0</v>
      </c>
      <c r="L4128" s="2">
        <v>4699</v>
      </c>
      <c r="M4128" s="2">
        <v>3.54175</v>
      </c>
      <c r="N4128" s="8">
        <f t="shared" si="576"/>
        <v>354175</v>
      </c>
      <c r="O4128" s="2">
        <v>2.367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1.17475</v>
      </c>
      <c r="W4128" s="2">
        <f t="shared" si="577"/>
        <v>24.916666666666668</v>
      </c>
      <c r="X4128" s="9">
        <f t="shared" si="578"/>
        <v>37.546379730732532</v>
      </c>
      <c r="Y4128" s="9">
        <f t="shared" si="579"/>
        <v>2.8732736831413735E-2</v>
      </c>
      <c r="Z4128" s="10">
        <f t="shared" si="580"/>
        <v>12707764.948453609</v>
      </c>
      <c r="AA4128" s="10">
        <f t="shared" si="581"/>
        <v>292278.59381443303</v>
      </c>
      <c r="AB4128" s="10">
        <f t="shared" si="582"/>
        <v>1</v>
      </c>
      <c r="AC4128" s="9">
        <f t="shared" si="583"/>
        <v>12326532</v>
      </c>
      <c r="AD4128" s="10">
        <f t="shared" si="584"/>
        <v>10974003.070521235</v>
      </c>
    </row>
    <row r="4129" spans="1:30" x14ac:dyDescent="0.2">
      <c r="A4129" t="s">
        <v>1243</v>
      </c>
      <c r="B4129" s="1">
        <v>43678</v>
      </c>
      <c r="C4129" t="s">
        <v>1137</v>
      </c>
      <c r="D4129" s="2">
        <v>3830</v>
      </c>
      <c r="E4129" s="2">
        <v>0</v>
      </c>
      <c r="F4129" s="2">
        <v>0</v>
      </c>
      <c r="G4129" s="2">
        <v>0</v>
      </c>
      <c r="H4129" s="2"/>
      <c r="I4129" s="2">
        <v>0</v>
      </c>
      <c r="J4129" s="2">
        <v>3830</v>
      </c>
      <c r="K4129" s="2">
        <v>0</v>
      </c>
      <c r="L4129" s="2">
        <v>0</v>
      </c>
      <c r="M4129" s="2">
        <v>1.7235</v>
      </c>
      <c r="N4129" s="8">
        <f t="shared" si="576"/>
        <v>172350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1.7235</v>
      </c>
      <c r="U4129" s="2">
        <v>0</v>
      </c>
      <c r="V4129" s="2">
        <v>0</v>
      </c>
      <c r="W4129" s="2">
        <f t="shared" si="577"/>
        <v>24.916666666666668</v>
      </c>
      <c r="X4129" s="9">
        <f t="shared" si="578"/>
        <v>45</v>
      </c>
      <c r="Y4129" s="9">
        <f t="shared" si="579"/>
        <v>1.3982034849704686E-2</v>
      </c>
      <c r="Z4129" s="10">
        <f t="shared" si="580"/>
        <v>12707764.948453609</v>
      </c>
      <c r="AA4129" s="10">
        <f t="shared" si="581"/>
        <v>292278.59381443303</v>
      </c>
      <c r="AB4129" s="10">
        <f t="shared" si="582"/>
        <v>1</v>
      </c>
      <c r="AC4129" s="9">
        <f t="shared" si="583"/>
        <v>12326532</v>
      </c>
      <c r="AD4129" s="10">
        <f t="shared" si="584"/>
        <v>13152536.721649487</v>
      </c>
    </row>
    <row r="4130" spans="1:30" x14ac:dyDescent="0.2">
      <c r="A4130" t="s">
        <v>1243</v>
      </c>
      <c r="B4130" s="1">
        <v>43678</v>
      </c>
      <c r="C4130" t="s">
        <v>1509</v>
      </c>
      <c r="D4130" s="2">
        <v>4546</v>
      </c>
      <c r="E4130" s="2">
        <v>0</v>
      </c>
      <c r="F4130" s="2">
        <v>0</v>
      </c>
      <c r="G4130" s="2">
        <v>0</v>
      </c>
      <c r="H4130" s="2">
        <v>4546</v>
      </c>
      <c r="I4130" s="2">
        <v>0</v>
      </c>
      <c r="J4130" s="2">
        <v>0</v>
      </c>
      <c r="K4130" s="2">
        <v>0</v>
      </c>
      <c r="L4130" s="2">
        <v>0</v>
      </c>
      <c r="M4130" s="2">
        <v>1.8184</v>
      </c>
      <c r="N4130" s="8">
        <f t="shared" si="576"/>
        <v>181840</v>
      </c>
      <c r="O4130" s="2">
        <v>0</v>
      </c>
      <c r="P4130" s="2">
        <v>0</v>
      </c>
      <c r="Q4130" s="2">
        <v>0</v>
      </c>
      <c r="R4130" s="2">
        <v>1.8184</v>
      </c>
      <c r="S4130" s="2">
        <v>0</v>
      </c>
      <c r="T4130" s="2">
        <v>0</v>
      </c>
      <c r="U4130" s="2">
        <v>0</v>
      </c>
      <c r="V4130" s="2">
        <v>0</v>
      </c>
      <c r="W4130" s="2">
        <f t="shared" si="577"/>
        <v>24.916666666666668</v>
      </c>
      <c r="X4130" s="9">
        <f t="shared" si="578"/>
        <v>40</v>
      </c>
      <c r="Y4130" s="9">
        <f t="shared" si="579"/>
        <v>1.4751918868989267E-2</v>
      </c>
      <c r="Z4130" s="10">
        <f t="shared" si="580"/>
        <v>12707764.948453609</v>
      </c>
      <c r="AA4130" s="10">
        <f t="shared" si="581"/>
        <v>292278.59381443303</v>
      </c>
      <c r="AB4130" s="10">
        <f t="shared" si="582"/>
        <v>1</v>
      </c>
      <c r="AC4130" s="9">
        <f t="shared" si="583"/>
        <v>12326532</v>
      </c>
      <c r="AD4130" s="10">
        <f t="shared" si="584"/>
        <v>11691143.752577322</v>
      </c>
    </row>
    <row r="4131" spans="1:30" x14ac:dyDescent="0.2">
      <c r="A4131" t="s">
        <v>1243</v>
      </c>
      <c r="B4131" s="1">
        <v>43678</v>
      </c>
      <c r="C4131" t="s">
        <v>1510</v>
      </c>
      <c r="D4131" s="2">
        <v>852</v>
      </c>
      <c r="E4131" s="2">
        <v>0</v>
      </c>
      <c r="F4131" s="2">
        <v>852</v>
      </c>
      <c r="G4131" s="2">
        <v>0</v>
      </c>
      <c r="H4131" s="2"/>
      <c r="I4131" s="2">
        <v>0</v>
      </c>
      <c r="J4131" s="2">
        <v>0</v>
      </c>
      <c r="K4131" s="2">
        <v>0</v>
      </c>
      <c r="L4131" s="2">
        <v>0</v>
      </c>
      <c r="M4131" s="2">
        <v>0.46860000000000002</v>
      </c>
      <c r="N4131" s="8">
        <f t="shared" si="576"/>
        <v>46860</v>
      </c>
      <c r="O4131" s="2">
        <v>0</v>
      </c>
      <c r="P4131" s="2">
        <v>0.46860000000000002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f t="shared" si="577"/>
        <v>24.916666666666668</v>
      </c>
      <c r="X4131" s="9">
        <f t="shared" si="578"/>
        <v>55</v>
      </c>
      <c r="Y4131" s="9">
        <f t="shared" si="579"/>
        <v>3.8015558634009955E-3</v>
      </c>
      <c r="Z4131" s="10">
        <f t="shared" si="580"/>
        <v>12707764.948453609</v>
      </c>
      <c r="AA4131" s="10">
        <f t="shared" si="581"/>
        <v>292278.59381443303</v>
      </c>
      <c r="AB4131" s="10">
        <f t="shared" si="582"/>
        <v>1</v>
      </c>
      <c r="AC4131" s="9">
        <f t="shared" si="583"/>
        <v>12326532</v>
      </c>
      <c r="AD4131" s="10">
        <f t="shared" si="584"/>
        <v>16075322.659793817</v>
      </c>
    </row>
    <row r="4132" spans="1:30" x14ac:dyDescent="0.2">
      <c r="A4132" t="s">
        <v>1243</v>
      </c>
      <c r="B4132" s="1">
        <v>43678</v>
      </c>
      <c r="C4132" t="s">
        <v>305</v>
      </c>
      <c r="D4132" s="2">
        <v>4703</v>
      </c>
      <c r="E4132" s="2">
        <v>36</v>
      </c>
      <c r="F4132" s="2">
        <v>0</v>
      </c>
      <c r="G4132" s="2">
        <v>0</v>
      </c>
      <c r="H4132" s="2"/>
      <c r="I4132" s="2">
        <v>0</v>
      </c>
      <c r="J4132" s="2">
        <v>4667</v>
      </c>
      <c r="K4132" s="2">
        <v>0</v>
      </c>
      <c r="L4132" s="2">
        <v>0</v>
      </c>
      <c r="M4132" s="2">
        <v>1.4144999999999999</v>
      </c>
      <c r="N4132" s="8">
        <f t="shared" si="576"/>
        <v>141450</v>
      </c>
      <c r="O4132" s="2">
        <v>1.44E-2</v>
      </c>
      <c r="P4132" s="2">
        <v>0</v>
      </c>
      <c r="Q4132" s="2">
        <v>0</v>
      </c>
      <c r="R4132" s="2">
        <v>0</v>
      </c>
      <c r="S4132" s="2">
        <v>0</v>
      </c>
      <c r="T4132" s="2">
        <v>1.4000999999999999</v>
      </c>
      <c r="U4132" s="2">
        <v>0</v>
      </c>
      <c r="V4132" s="2">
        <v>0</v>
      </c>
      <c r="W4132" s="2">
        <f t="shared" si="577"/>
        <v>24.916666666666668</v>
      </c>
      <c r="X4132" s="9">
        <f t="shared" si="578"/>
        <v>30.076546884967041</v>
      </c>
      <c r="Y4132" s="9">
        <f t="shared" si="579"/>
        <v>1.1475247052455629E-2</v>
      </c>
      <c r="Z4132" s="10">
        <f t="shared" si="580"/>
        <v>977520.38065027772</v>
      </c>
      <c r="AA4132" s="10">
        <f t="shared" si="581"/>
        <v>22482.968754956386</v>
      </c>
      <c r="AB4132" s="10">
        <f t="shared" si="582"/>
        <v>13</v>
      </c>
      <c r="AC4132" s="9">
        <f t="shared" si="583"/>
        <v>948194.76923076925</v>
      </c>
      <c r="AD4132" s="10">
        <f t="shared" si="584"/>
        <v>676210.06387169485</v>
      </c>
    </row>
    <row r="4133" spans="1:30" x14ac:dyDescent="0.2">
      <c r="A4133" t="s">
        <v>1243</v>
      </c>
      <c r="B4133" s="1">
        <v>43678</v>
      </c>
      <c r="C4133" t="s">
        <v>152</v>
      </c>
      <c r="D4133" s="2">
        <v>415</v>
      </c>
      <c r="E4133" s="2">
        <v>0</v>
      </c>
      <c r="F4133" s="2">
        <v>0</v>
      </c>
      <c r="G4133" s="2">
        <v>415</v>
      </c>
      <c r="H4133" s="2"/>
      <c r="I4133" s="2">
        <v>0</v>
      </c>
      <c r="J4133" s="2">
        <v>0</v>
      </c>
      <c r="K4133" s="2">
        <v>0</v>
      </c>
      <c r="L4133" s="2">
        <v>0</v>
      </c>
      <c r="M4133" s="2">
        <v>0.14524999999999999</v>
      </c>
      <c r="N4133" s="8">
        <f t="shared" si="576"/>
        <v>14524.999999999998</v>
      </c>
      <c r="O4133" s="2">
        <v>0</v>
      </c>
      <c r="P4133" s="2">
        <v>0</v>
      </c>
      <c r="Q4133" s="2">
        <v>0.14524999999999999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f t="shared" si="577"/>
        <v>24.916666666666668</v>
      </c>
      <c r="X4133" s="9">
        <f t="shared" si="578"/>
        <v>34.999999999999993</v>
      </c>
      <c r="Y4133" s="9">
        <f t="shared" si="579"/>
        <v>1.1783525163444185E-3</v>
      </c>
      <c r="Z4133" s="10">
        <f t="shared" si="580"/>
        <v>1270776.494845361</v>
      </c>
      <c r="AA4133" s="10">
        <f t="shared" si="581"/>
        <v>29227.859381443301</v>
      </c>
      <c r="AB4133" s="10">
        <f t="shared" si="582"/>
        <v>10</v>
      </c>
      <c r="AC4133" s="9">
        <f t="shared" si="583"/>
        <v>1232653.2</v>
      </c>
      <c r="AD4133" s="10">
        <f t="shared" si="584"/>
        <v>1022975.0783505153</v>
      </c>
    </row>
    <row r="4134" spans="1:30" x14ac:dyDescent="0.2">
      <c r="A4134" t="s">
        <v>1243</v>
      </c>
      <c r="B4134" s="1">
        <v>43678</v>
      </c>
      <c r="C4134" t="s">
        <v>1511</v>
      </c>
      <c r="D4134" s="2">
        <v>3894</v>
      </c>
      <c r="E4134" s="2">
        <v>0</v>
      </c>
      <c r="F4134" s="2">
        <v>0</v>
      </c>
      <c r="G4134" s="2">
        <v>1946</v>
      </c>
      <c r="H4134" s="2"/>
      <c r="I4134" s="2">
        <v>0</v>
      </c>
      <c r="J4134" s="2">
        <v>0</v>
      </c>
      <c r="K4134" s="2">
        <v>0</v>
      </c>
      <c r="L4134" s="2">
        <v>1948</v>
      </c>
      <c r="M4134" s="2">
        <v>1.1680999999999999</v>
      </c>
      <c r="N4134" s="8">
        <f t="shared" si="576"/>
        <v>116809.99999999999</v>
      </c>
      <c r="O4134" s="2">
        <v>0</v>
      </c>
      <c r="P4134" s="2">
        <v>0</v>
      </c>
      <c r="Q4134" s="2">
        <v>0.68110000000000004</v>
      </c>
      <c r="R4134" s="2">
        <v>0</v>
      </c>
      <c r="S4134" s="2">
        <v>0</v>
      </c>
      <c r="T4134" s="2">
        <v>0</v>
      </c>
      <c r="U4134" s="2">
        <v>0</v>
      </c>
      <c r="V4134" s="2">
        <v>0.48699999999999999</v>
      </c>
      <c r="W4134" s="2">
        <f t="shared" si="577"/>
        <v>24.916666666666668</v>
      </c>
      <c r="X4134" s="9">
        <f t="shared" si="578"/>
        <v>29.997431946584484</v>
      </c>
      <c r="Y4134" s="9">
        <f t="shared" si="579"/>
        <v>9.4763068801508796E-3</v>
      </c>
      <c r="Z4134" s="10">
        <f t="shared" si="580"/>
        <v>1058980.4123711342</v>
      </c>
      <c r="AA4134" s="10">
        <f t="shared" si="581"/>
        <v>24356.549484536084</v>
      </c>
      <c r="AB4134" s="10">
        <f t="shared" si="582"/>
        <v>12</v>
      </c>
      <c r="AC4134" s="9">
        <f t="shared" si="583"/>
        <v>1027211</v>
      </c>
      <c r="AD4134" s="10">
        <f t="shared" si="584"/>
        <v>730633.93561598856</v>
      </c>
    </row>
    <row r="4135" spans="1:30" x14ac:dyDescent="0.2">
      <c r="A4135" t="s">
        <v>1243</v>
      </c>
      <c r="B4135" s="1">
        <v>43678</v>
      </c>
      <c r="C4135" t="s">
        <v>1218</v>
      </c>
      <c r="D4135" s="2">
        <v>163</v>
      </c>
      <c r="E4135" s="2">
        <v>0</v>
      </c>
      <c r="F4135" s="2">
        <v>163</v>
      </c>
      <c r="G4135" s="2">
        <v>0</v>
      </c>
      <c r="H4135" s="2"/>
      <c r="I4135" s="2">
        <v>0</v>
      </c>
      <c r="J4135" s="2">
        <v>0</v>
      </c>
      <c r="K4135" s="2">
        <v>0</v>
      </c>
      <c r="L4135" s="2">
        <v>0</v>
      </c>
      <c r="M4135" s="2">
        <v>8.9649999999999994E-2</v>
      </c>
      <c r="N4135" s="8">
        <f t="shared" si="576"/>
        <v>8965</v>
      </c>
      <c r="O4135" s="2">
        <v>0</v>
      </c>
      <c r="P4135" s="2">
        <v>8.9649999999999994E-2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f t="shared" si="577"/>
        <v>24.916666666666668</v>
      </c>
      <c r="X4135" s="9">
        <f t="shared" si="578"/>
        <v>55</v>
      </c>
      <c r="Y4135" s="9">
        <f t="shared" si="579"/>
        <v>7.2729296447695104E-4</v>
      </c>
      <c r="Z4135" s="10">
        <f t="shared" si="580"/>
        <v>1815394.9926362301</v>
      </c>
      <c r="AA4135" s="10">
        <f t="shared" si="581"/>
        <v>41754.084830633292</v>
      </c>
      <c r="AB4135" s="10">
        <f t="shared" si="582"/>
        <v>7</v>
      </c>
      <c r="AC4135" s="9">
        <f t="shared" si="583"/>
        <v>1760933.142857143</v>
      </c>
      <c r="AD4135" s="10">
        <f t="shared" si="584"/>
        <v>2296474.6656848309</v>
      </c>
    </row>
    <row r="4136" spans="1:30" x14ac:dyDescent="0.2">
      <c r="A4136" t="s">
        <v>1243</v>
      </c>
      <c r="B4136" s="1">
        <v>43678</v>
      </c>
      <c r="C4136" t="s">
        <v>1512</v>
      </c>
      <c r="D4136" s="2">
        <v>1499</v>
      </c>
      <c r="E4136" s="2">
        <v>537</v>
      </c>
      <c r="F4136" s="2">
        <v>962</v>
      </c>
      <c r="G4136" s="2">
        <v>0</v>
      </c>
      <c r="H4136" s="2"/>
      <c r="I4136" s="2">
        <v>0</v>
      </c>
      <c r="J4136" s="2">
        <v>0</v>
      </c>
      <c r="K4136" s="2">
        <v>0</v>
      </c>
      <c r="L4136" s="2">
        <v>0</v>
      </c>
      <c r="M4136" s="2">
        <v>0.79760000000000009</v>
      </c>
      <c r="N4136" s="8">
        <f t="shared" si="576"/>
        <v>79760.000000000015</v>
      </c>
      <c r="O4136" s="2">
        <v>0.26850000000000002</v>
      </c>
      <c r="P4136" s="2">
        <v>0.52910000000000001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f t="shared" si="577"/>
        <v>24.916666666666668</v>
      </c>
      <c r="X4136" s="9">
        <f t="shared" si="578"/>
        <v>53.208805870580399</v>
      </c>
      <c r="Y4136" s="9">
        <f t="shared" si="579"/>
        <v>6.4705952980124506E-3</v>
      </c>
      <c r="Z4136" s="10">
        <f t="shared" si="580"/>
        <v>12707764.948453609</v>
      </c>
      <c r="AA4136" s="10">
        <f t="shared" si="581"/>
        <v>292278.59381443303</v>
      </c>
      <c r="AB4136" s="10">
        <f t="shared" si="582"/>
        <v>1</v>
      </c>
      <c r="AC4136" s="9">
        <f t="shared" si="583"/>
        <v>12326532</v>
      </c>
      <c r="AD4136" s="10">
        <f t="shared" si="584"/>
        <v>15551794.958398389</v>
      </c>
    </row>
    <row r="4137" spans="1:30" x14ac:dyDescent="0.2">
      <c r="A4137" t="s">
        <v>1243</v>
      </c>
      <c r="B4137" s="1">
        <v>43678</v>
      </c>
      <c r="C4137" t="s">
        <v>799</v>
      </c>
      <c r="D4137" s="2">
        <v>8010</v>
      </c>
      <c r="E4137" s="2">
        <v>4012</v>
      </c>
      <c r="F4137" s="2">
        <v>0</v>
      </c>
      <c r="G4137" s="2">
        <v>0</v>
      </c>
      <c r="H4137" s="2"/>
      <c r="I4137" s="2">
        <v>0</v>
      </c>
      <c r="J4137" s="2">
        <v>0</v>
      </c>
      <c r="K4137" s="2">
        <v>0</v>
      </c>
      <c r="L4137" s="2">
        <v>3998</v>
      </c>
      <c r="M4137" s="2">
        <v>3.0041000000000002</v>
      </c>
      <c r="N4137" s="8">
        <f t="shared" si="576"/>
        <v>300410</v>
      </c>
      <c r="O4137" s="2">
        <v>1.6048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1.3993</v>
      </c>
      <c r="W4137" s="2">
        <f t="shared" si="577"/>
        <v>24.916666666666668</v>
      </c>
      <c r="X4137" s="9">
        <f t="shared" si="578"/>
        <v>37.504369538077405</v>
      </c>
      <c r="Y4137" s="9">
        <f t="shared" si="579"/>
        <v>2.437100719001906E-2</v>
      </c>
      <c r="Z4137" s="10">
        <f t="shared" si="580"/>
        <v>12707764.948453609</v>
      </c>
      <c r="AA4137" s="10">
        <f t="shared" si="581"/>
        <v>292278.59381443303</v>
      </c>
      <c r="AB4137" s="10">
        <f t="shared" si="582"/>
        <v>1</v>
      </c>
      <c r="AC4137" s="9">
        <f t="shared" si="583"/>
        <v>12326532</v>
      </c>
      <c r="AD4137" s="10">
        <f t="shared" si="584"/>
        <v>10961724.390486121</v>
      </c>
    </row>
    <row r="4138" spans="1:30" x14ac:dyDescent="0.2">
      <c r="A4138" t="s">
        <v>1243</v>
      </c>
      <c r="B4138" s="1">
        <v>43678</v>
      </c>
      <c r="C4138" t="s">
        <v>1513</v>
      </c>
      <c r="D4138" s="2">
        <v>6711</v>
      </c>
      <c r="E4138" s="2">
        <v>0</v>
      </c>
      <c r="F4138" s="2">
        <v>0</v>
      </c>
      <c r="G4138" s="2">
        <v>0</v>
      </c>
      <c r="H4138" s="2"/>
      <c r="I4138" s="2">
        <v>0</v>
      </c>
      <c r="J4138" s="2">
        <v>0</v>
      </c>
      <c r="K4138" s="2">
        <v>0</v>
      </c>
      <c r="L4138" s="2">
        <v>6711</v>
      </c>
      <c r="M4138" s="2">
        <v>1.6777500000000001</v>
      </c>
      <c r="N4138" s="8">
        <f t="shared" si="576"/>
        <v>167775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1.6777500000000001</v>
      </c>
      <c r="W4138" s="2">
        <f t="shared" si="577"/>
        <v>24.916666666666668</v>
      </c>
      <c r="X4138" s="9">
        <f t="shared" si="578"/>
        <v>25</v>
      </c>
      <c r="Y4138" s="9">
        <f t="shared" si="579"/>
        <v>1.36108842292382E-2</v>
      </c>
      <c r="Z4138" s="10">
        <f t="shared" si="580"/>
        <v>4235921.6494845366</v>
      </c>
      <c r="AA4138" s="10">
        <f t="shared" si="581"/>
        <v>97426.197938144338</v>
      </c>
      <c r="AB4138" s="10">
        <f t="shared" si="582"/>
        <v>3</v>
      </c>
      <c r="AC4138" s="9">
        <f t="shared" si="583"/>
        <v>4108844</v>
      </c>
      <c r="AD4138" s="10">
        <f t="shared" si="584"/>
        <v>2435654.9484536084</v>
      </c>
    </row>
    <row r="4139" spans="1:30" x14ac:dyDescent="0.2">
      <c r="A4139" t="s">
        <v>1243</v>
      </c>
      <c r="B4139" s="1">
        <v>43678</v>
      </c>
      <c r="C4139" t="s">
        <v>158</v>
      </c>
      <c r="D4139" s="2">
        <v>137469</v>
      </c>
      <c r="E4139" s="2">
        <v>0</v>
      </c>
      <c r="F4139" s="2">
        <v>12139</v>
      </c>
      <c r="G4139" s="2">
        <v>17531</v>
      </c>
      <c r="H4139" s="2">
        <v>8326</v>
      </c>
      <c r="I4139" s="2">
        <v>27398</v>
      </c>
      <c r="J4139" s="2">
        <v>28973</v>
      </c>
      <c r="K4139" s="2">
        <v>17221</v>
      </c>
      <c r="L4139" s="2">
        <v>0</v>
      </c>
      <c r="M4139" s="2">
        <v>42.457982000000001</v>
      </c>
      <c r="N4139" s="8">
        <f t="shared" si="576"/>
        <v>4245798.2</v>
      </c>
      <c r="O4139" s="2">
        <v>0</v>
      </c>
      <c r="P4139" s="2">
        <v>3.0347499999999998</v>
      </c>
      <c r="Q4139" s="2">
        <v>5.3582220000000005</v>
      </c>
      <c r="R4139" s="2">
        <v>3.04738</v>
      </c>
      <c r="S4139" s="2">
        <v>9.3129300000000033</v>
      </c>
      <c r="T4139" s="2">
        <v>9.2147500000000004</v>
      </c>
      <c r="U4139" s="2">
        <v>3.4441999999999999</v>
      </c>
      <c r="V4139" s="2">
        <v>0</v>
      </c>
      <c r="W4139" s="2">
        <f t="shared" si="577"/>
        <v>24.916666666666668</v>
      </c>
      <c r="X4139" s="9">
        <f t="shared" si="578"/>
        <v>30.885495639016799</v>
      </c>
      <c r="Y4139" s="9">
        <f t="shared" si="579"/>
        <v>0.34444385493016205</v>
      </c>
      <c r="Z4139" s="10">
        <f t="shared" si="580"/>
        <v>635388.24742268049</v>
      </c>
      <c r="AA4139" s="10">
        <f t="shared" si="581"/>
        <v>14613.92969072165</v>
      </c>
      <c r="AB4139" s="10">
        <f t="shared" si="582"/>
        <v>20</v>
      </c>
      <c r="AC4139" s="9">
        <f t="shared" si="583"/>
        <v>616326.6</v>
      </c>
      <c r="AD4139" s="10">
        <f t="shared" si="584"/>
        <v>451358.46173168166</v>
      </c>
    </row>
    <row r="4140" spans="1:30" x14ac:dyDescent="0.2">
      <c r="A4140" t="s">
        <v>1243</v>
      </c>
      <c r="B4140" s="1">
        <v>43678</v>
      </c>
      <c r="C4140" t="s">
        <v>1514</v>
      </c>
      <c r="D4140" s="2">
        <v>148</v>
      </c>
      <c r="E4140" s="2">
        <v>0</v>
      </c>
      <c r="F4140" s="2">
        <v>0</v>
      </c>
      <c r="G4140" s="2">
        <v>0</v>
      </c>
      <c r="H4140" s="2">
        <v>148</v>
      </c>
      <c r="I4140" s="2">
        <v>0</v>
      </c>
      <c r="J4140" s="2">
        <v>0</v>
      </c>
      <c r="K4140" s="2">
        <v>0</v>
      </c>
      <c r="L4140" s="2">
        <v>0</v>
      </c>
      <c r="M4140" s="2">
        <v>5.9200000000000003E-2</v>
      </c>
      <c r="N4140" s="8">
        <f t="shared" si="576"/>
        <v>5920</v>
      </c>
      <c r="O4140" s="2">
        <v>0</v>
      </c>
      <c r="P4140" s="2">
        <v>0</v>
      </c>
      <c r="Q4140" s="2">
        <v>0</v>
      </c>
      <c r="R4140" s="2">
        <v>5.9200000000000003E-2</v>
      </c>
      <c r="S4140" s="2">
        <v>0</v>
      </c>
      <c r="T4140" s="2">
        <v>0</v>
      </c>
      <c r="U4140" s="2">
        <v>0</v>
      </c>
      <c r="V4140" s="2">
        <v>0</v>
      </c>
      <c r="W4140" s="2">
        <f t="shared" si="577"/>
        <v>24.916666666666668</v>
      </c>
      <c r="X4140" s="9">
        <f t="shared" si="578"/>
        <v>40</v>
      </c>
      <c r="Y4140" s="9">
        <f t="shared" si="579"/>
        <v>4.8026484659269937E-4</v>
      </c>
      <c r="Z4140" s="10">
        <f t="shared" si="580"/>
        <v>12707764.948453609</v>
      </c>
      <c r="AA4140" s="10">
        <f t="shared" si="581"/>
        <v>292278.59381443303</v>
      </c>
      <c r="AB4140" s="10">
        <f t="shared" si="582"/>
        <v>1</v>
      </c>
      <c r="AC4140" s="9">
        <f t="shared" si="583"/>
        <v>12326532</v>
      </c>
      <c r="AD4140" s="10">
        <f t="shared" si="584"/>
        <v>11691143.752577322</v>
      </c>
    </row>
    <row r="4141" spans="1:30" x14ac:dyDescent="0.2">
      <c r="A4141" t="s">
        <v>1243</v>
      </c>
      <c r="B4141" s="1">
        <v>43678</v>
      </c>
      <c r="C4141" t="s">
        <v>163</v>
      </c>
      <c r="D4141" s="2">
        <v>7666</v>
      </c>
      <c r="E4141" s="2">
        <v>2952</v>
      </c>
      <c r="F4141" s="2">
        <v>718</v>
      </c>
      <c r="G4141" s="2">
        <v>0</v>
      </c>
      <c r="H4141" s="2"/>
      <c r="I4141" s="2">
        <v>1812</v>
      </c>
      <c r="J4141" s="2">
        <v>715</v>
      </c>
      <c r="K4141" s="2">
        <v>0</v>
      </c>
      <c r="L4141" s="2">
        <v>1469</v>
      </c>
      <c r="M4141" s="2">
        <v>4.0287000000000006</v>
      </c>
      <c r="N4141" s="8">
        <f t="shared" si="576"/>
        <v>402870.00000000006</v>
      </c>
      <c r="O4141" s="2">
        <v>2.0274999999999999</v>
      </c>
      <c r="P4141" s="2">
        <v>0.17949999999999999</v>
      </c>
      <c r="Q4141" s="2">
        <v>0</v>
      </c>
      <c r="R4141" s="2">
        <v>0</v>
      </c>
      <c r="S4141" s="2">
        <v>1.0591999999999999</v>
      </c>
      <c r="T4141" s="2">
        <v>0.32174999999999998</v>
      </c>
      <c r="U4141" s="2">
        <v>0</v>
      </c>
      <c r="V4141" s="2">
        <v>0.44074999999999998</v>
      </c>
      <c r="W4141" s="2">
        <f t="shared" si="577"/>
        <v>24.916666666666668</v>
      </c>
      <c r="X4141" s="9">
        <f t="shared" si="578"/>
        <v>52.552830680928786</v>
      </c>
      <c r="Y4141" s="9">
        <f t="shared" si="579"/>
        <v>3.2683158572094737E-2</v>
      </c>
      <c r="Z4141" s="10">
        <f t="shared" si="580"/>
        <v>6353882.4742268045</v>
      </c>
      <c r="AA4141" s="10">
        <f t="shared" si="581"/>
        <v>146139.29690721651</v>
      </c>
      <c r="AB4141" s="10">
        <f t="shared" si="582"/>
        <v>2</v>
      </c>
      <c r="AC4141" s="9">
        <f t="shared" si="583"/>
        <v>6163266</v>
      </c>
      <c r="AD4141" s="10">
        <f t="shared" si="584"/>
        <v>7680033.7261949293</v>
      </c>
    </row>
    <row r="4142" spans="1:30" x14ac:dyDescent="0.2">
      <c r="A4142" t="s">
        <v>1243</v>
      </c>
      <c r="B4142" s="1">
        <v>43678</v>
      </c>
      <c r="C4142" t="s">
        <v>166</v>
      </c>
      <c r="D4142" s="2">
        <v>34901</v>
      </c>
      <c r="E4142" s="2">
        <v>0</v>
      </c>
      <c r="F4142" s="2">
        <v>0</v>
      </c>
      <c r="G4142" s="2">
        <v>17330</v>
      </c>
      <c r="H4142" s="2"/>
      <c r="I4142" s="2">
        <v>0</v>
      </c>
      <c r="J4142" s="2">
        <v>0</v>
      </c>
      <c r="K4142" s="2">
        <v>17571</v>
      </c>
      <c r="L4142" s="2">
        <v>0</v>
      </c>
      <c r="M4142" s="2">
        <v>9.5797000000000008</v>
      </c>
      <c r="N4142" s="8">
        <f t="shared" si="576"/>
        <v>957970.00000000012</v>
      </c>
      <c r="O4142" s="2">
        <v>0</v>
      </c>
      <c r="P4142" s="2">
        <v>0</v>
      </c>
      <c r="Q4142" s="2">
        <v>6.0655000000000001</v>
      </c>
      <c r="R4142" s="2">
        <v>0</v>
      </c>
      <c r="S4142" s="2">
        <v>0</v>
      </c>
      <c r="T4142" s="2">
        <v>0</v>
      </c>
      <c r="U4142" s="2">
        <v>3.5142000000000002</v>
      </c>
      <c r="V4142" s="2">
        <v>0</v>
      </c>
      <c r="W4142" s="2">
        <f t="shared" si="577"/>
        <v>24.916666666666668</v>
      </c>
      <c r="X4142" s="9">
        <f t="shared" si="578"/>
        <v>27.448210652989889</v>
      </c>
      <c r="Y4142" s="9">
        <f t="shared" si="579"/>
        <v>7.7716100522028431E-2</v>
      </c>
      <c r="Z4142" s="10">
        <f t="shared" si="580"/>
        <v>747515.58520315343</v>
      </c>
      <c r="AA4142" s="10">
        <f t="shared" si="581"/>
        <v>17192.858459672527</v>
      </c>
      <c r="AB4142" s="10">
        <f t="shared" si="582"/>
        <v>17</v>
      </c>
      <c r="AC4142" s="9">
        <f t="shared" si="583"/>
        <v>725090.1176470588</v>
      </c>
      <c r="AD4142" s="10">
        <f t="shared" si="584"/>
        <v>471913.20072813082</v>
      </c>
    </row>
    <row r="4143" spans="1:30" x14ac:dyDescent="0.2">
      <c r="A4143" t="s">
        <v>1243</v>
      </c>
      <c r="B4143" s="1">
        <v>43678</v>
      </c>
      <c r="C4143" t="s">
        <v>803</v>
      </c>
      <c r="D4143" s="2">
        <v>1291</v>
      </c>
      <c r="E4143" s="2">
        <v>0</v>
      </c>
      <c r="F4143" s="2">
        <v>0</v>
      </c>
      <c r="G4143" s="2">
        <v>0</v>
      </c>
      <c r="H4143" s="2"/>
      <c r="I4143" s="2">
        <v>0</v>
      </c>
      <c r="J4143" s="2">
        <v>1291</v>
      </c>
      <c r="K4143" s="2">
        <v>0</v>
      </c>
      <c r="L4143" s="2">
        <v>0</v>
      </c>
      <c r="M4143" s="2">
        <v>0.58094999999999997</v>
      </c>
      <c r="N4143" s="8">
        <f t="shared" si="576"/>
        <v>58095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0.58094999999999997</v>
      </c>
      <c r="U4143" s="2">
        <v>0</v>
      </c>
      <c r="V4143" s="2">
        <v>0</v>
      </c>
      <c r="W4143" s="2">
        <f t="shared" si="577"/>
        <v>24.916666666666668</v>
      </c>
      <c r="X4143" s="9">
        <f t="shared" si="578"/>
        <v>45</v>
      </c>
      <c r="Y4143" s="9">
        <f t="shared" si="579"/>
        <v>4.7130044362842689E-3</v>
      </c>
      <c r="Z4143" s="10">
        <f t="shared" si="580"/>
        <v>1815394.9926362301</v>
      </c>
      <c r="AA4143" s="10">
        <f t="shared" si="581"/>
        <v>41754.084830633292</v>
      </c>
      <c r="AB4143" s="10">
        <f t="shared" si="582"/>
        <v>7</v>
      </c>
      <c r="AC4143" s="9">
        <f t="shared" si="583"/>
        <v>1760933.142857143</v>
      </c>
      <c r="AD4143" s="10">
        <f t="shared" si="584"/>
        <v>1878933.8173784981</v>
      </c>
    </row>
    <row r="4144" spans="1:30" x14ac:dyDescent="0.2">
      <c r="A4144" t="s">
        <v>1243</v>
      </c>
      <c r="B4144" s="1">
        <v>43678</v>
      </c>
      <c r="C4144" t="s">
        <v>703</v>
      </c>
      <c r="D4144" s="2">
        <v>374</v>
      </c>
      <c r="E4144" s="2">
        <v>0</v>
      </c>
      <c r="F4144" s="2">
        <v>0</v>
      </c>
      <c r="G4144" s="2">
        <v>108</v>
      </c>
      <c r="H4144" s="2"/>
      <c r="I4144" s="2">
        <v>266</v>
      </c>
      <c r="J4144" s="2">
        <v>0</v>
      </c>
      <c r="K4144" s="2">
        <v>0</v>
      </c>
      <c r="L4144" s="2">
        <v>0</v>
      </c>
      <c r="M4144" s="2">
        <v>0.10252869999999999</v>
      </c>
      <c r="N4144" s="8">
        <f t="shared" si="576"/>
        <v>10252.869999999999</v>
      </c>
      <c r="O4144" s="2">
        <v>0</v>
      </c>
      <c r="P4144" s="2">
        <v>0</v>
      </c>
      <c r="Q4144" s="2">
        <v>2.5428599999999999E-2</v>
      </c>
      <c r="R4144" s="2">
        <v>0</v>
      </c>
      <c r="S4144" s="2">
        <v>7.7100099999999991E-2</v>
      </c>
      <c r="T4144" s="2">
        <v>0</v>
      </c>
      <c r="U4144" s="2">
        <v>0</v>
      </c>
      <c r="V4144" s="2">
        <v>0</v>
      </c>
      <c r="W4144" s="2">
        <f t="shared" si="577"/>
        <v>24.916666666666668</v>
      </c>
      <c r="X4144" s="9">
        <f t="shared" si="578"/>
        <v>27.414090909090906</v>
      </c>
      <c r="Y4144" s="9">
        <f t="shared" si="579"/>
        <v>8.3177247258190703E-4</v>
      </c>
      <c r="Z4144" s="10">
        <f t="shared" si="580"/>
        <v>6353882.4742268045</v>
      </c>
      <c r="AA4144" s="10">
        <f t="shared" si="581"/>
        <v>146139.29690721651</v>
      </c>
      <c r="AB4144" s="10">
        <f t="shared" si="582"/>
        <v>2</v>
      </c>
      <c r="AC4144" s="9">
        <f t="shared" si="583"/>
        <v>6163266</v>
      </c>
      <c r="AD4144" s="10">
        <f t="shared" si="584"/>
        <v>4006275.970805061</v>
      </c>
    </row>
    <row r="4145" spans="1:30" x14ac:dyDescent="0.2">
      <c r="A4145" t="s">
        <v>1243</v>
      </c>
      <c r="B4145" s="1">
        <v>43678</v>
      </c>
      <c r="C4145" t="s">
        <v>167</v>
      </c>
      <c r="D4145" s="2">
        <v>37107</v>
      </c>
      <c r="E4145" s="2">
        <v>0</v>
      </c>
      <c r="F4145" s="2">
        <v>0</v>
      </c>
      <c r="G4145" s="2">
        <v>14368</v>
      </c>
      <c r="H4145" s="2"/>
      <c r="I4145" s="2">
        <v>3585</v>
      </c>
      <c r="J4145" s="2">
        <v>16073</v>
      </c>
      <c r="K4145" s="2">
        <v>0</v>
      </c>
      <c r="L4145" s="2">
        <v>0</v>
      </c>
      <c r="M4145" s="2">
        <v>15.927949999999999</v>
      </c>
      <c r="N4145" s="8">
        <f t="shared" si="576"/>
        <v>1592795</v>
      </c>
      <c r="O4145" s="2">
        <v>0</v>
      </c>
      <c r="P4145" s="2">
        <v>0</v>
      </c>
      <c r="Q4145" s="2">
        <v>5.0288000000000004</v>
      </c>
      <c r="R4145" s="2">
        <v>0</v>
      </c>
      <c r="S4145" s="2">
        <v>1.9717499999999999</v>
      </c>
      <c r="T4145" s="2">
        <v>7.2328499999999991</v>
      </c>
      <c r="U4145" s="2">
        <v>0</v>
      </c>
      <c r="V4145" s="2">
        <v>0</v>
      </c>
      <c r="W4145" s="2">
        <f t="shared" si="577"/>
        <v>24.916666666666668</v>
      </c>
      <c r="X4145" s="9">
        <f t="shared" si="578"/>
        <v>42.924380844584583</v>
      </c>
      <c r="Y4145" s="9">
        <f t="shared" si="579"/>
        <v>0.12921679836632072</v>
      </c>
      <c r="Z4145" s="10">
        <f t="shared" si="580"/>
        <v>794235.30927835056</v>
      </c>
      <c r="AA4145" s="10">
        <f t="shared" si="581"/>
        <v>18267.412113402064</v>
      </c>
      <c r="AB4145" s="10">
        <f t="shared" si="582"/>
        <v>16</v>
      </c>
      <c r="AC4145" s="9">
        <f t="shared" si="583"/>
        <v>770408.25</v>
      </c>
      <c r="AD4145" s="10">
        <f t="shared" si="584"/>
        <v>784117.35460064793</v>
      </c>
    </row>
    <row r="4146" spans="1:30" x14ac:dyDescent="0.2">
      <c r="A4146" t="s">
        <v>1243</v>
      </c>
      <c r="B4146" s="1">
        <v>43678</v>
      </c>
      <c r="C4146" t="s">
        <v>1456</v>
      </c>
      <c r="D4146" s="2">
        <v>353</v>
      </c>
      <c r="E4146" s="2">
        <v>0</v>
      </c>
      <c r="F4146" s="2">
        <v>353</v>
      </c>
      <c r="G4146" s="2">
        <v>0</v>
      </c>
      <c r="H4146" s="2"/>
      <c r="I4146" s="2">
        <v>0</v>
      </c>
      <c r="J4146" s="2">
        <v>0</v>
      </c>
      <c r="K4146" s="2">
        <v>0</v>
      </c>
      <c r="L4146" s="2">
        <v>0</v>
      </c>
      <c r="M4146" s="2">
        <v>0.19414999999999999</v>
      </c>
      <c r="N4146" s="8">
        <f t="shared" si="576"/>
        <v>19415</v>
      </c>
      <c r="O4146" s="2">
        <v>0</v>
      </c>
      <c r="P4146" s="2">
        <v>0.19414999999999999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f t="shared" si="577"/>
        <v>24.916666666666668</v>
      </c>
      <c r="X4146" s="9">
        <f t="shared" si="578"/>
        <v>55</v>
      </c>
      <c r="Y4146" s="9">
        <f t="shared" si="579"/>
        <v>1.5750577696954828E-3</v>
      </c>
      <c r="Z4146" s="10">
        <f t="shared" si="580"/>
        <v>12707764.948453609</v>
      </c>
      <c r="AA4146" s="10">
        <f t="shared" si="581"/>
        <v>292278.59381443303</v>
      </c>
      <c r="AB4146" s="10">
        <f t="shared" si="582"/>
        <v>1</v>
      </c>
      <c r="AC4146" s="9">
        <f t="shared" si="583"/>
        <v>12326532</v>
      </c>
      <c r="AD4146" s="10">
        <f t="shared" si="584"/>
        <v>16075322.659793817</v>
      </c>
    </row>
    <row r="4147" spans="1:30" x14ac:dyDescent="0.2">
      <c r="A4147" t="s">
        <v>1243</v>
      </c>
      <c r="B4147" s="1">
        <v>43678</v>
      </c>
      <c r="C4147" t="s">
        <v>515</v>
      </c>
      <c r="D4147" s="2">
        <v>836</v>
      </c>
      <c r="E4147" s="2">
        <v>0</v>
      </c>
      <c r="F4147" s="2">
        <v>0</v>
      </c>
      <c r="G4147" s="2">
        <v>0</v>
      </c>
      <c r="H4147" s="2"/>
      <c r="I4147" s="2">
        <v>0</v>
      </c>
      <c r="J4147" s="2">
        <v>0</v>
      </c>
      <c r="K4147" s="2">
        <v>0</v>
      </c>
      <c r="L4147" s="2">
        <v>836</v>
      </c>
      <c r="M4147" s="2">
        <v>0.20899999999999999</v>
      </c>
      <c r="N4147" s="8">
        <f t="shared" si="576"/>
        <v>20900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0.20899999999999999</v>
      </c>
      <c r="W4147" s="2">
        <f t="shared" si="577"/>
        <v>24.916666666666668</v>
      </c>
      <c r="X4147" s="9">
        <f t="shared" si="578"/>
        <v>25</v>
      </c>
      <c r="Y4147" s="9">
        <f t="shared" si="579"/>
        <v>1.6955296104370636E-3</v>
      </c>
      <c r="Z4147" s="10">
        <f t="shared" si="580"/>
        <v>2541552.989690722</v>
      </c>
      <c r="AA4147" s="10">
        <f t="shared" si="581"/>
        <v>58455.718762886601</v>
      </c>
      <c r="AB4147" s="10">
        <f t="shared" si="582"/>
        <v>5</v>
      </c>
      <c r="AC4147" s="9">
        <f t="shared" si="583"/>
        <v>2465306.4</v>
      </c>
      <c r="AD4147" s="10">
        <f t="shared" si="584"/>
        <v>1461392.969072165</v>
      </c>
    </row>
    <row r="4148" spans="1:30" x14ac:dyDescent="0.2">
      <c r="A4148" t="s">
        <v>1243</v>
      </c>
      <c r="B4148" s="1">
        <v>43678</v>
      </c>
      <c r="C4148" t="s">
        <v>1515</v>
      </c>
      <c r="D4148" s="2">
        <v>5414</v>
      </c>
      <c r="E4148" s="2">
        <v>0</v>
      </c>
      <c r="F4148" s="2">
        <v>0</v>
      </c>
      <c r="G4148" s="2">
        <v>0</v>
      </c>
      <c r="H4148" s="2"/>
      <c r="I4148" s="2">
        <v>0</v>
      </c>
      <c r="J4148" s="2">
        <v>0</v>
      </c>
      <c r="K4148" s="2">
        <v>0</v>
      </c>
      <c r="L4148" s="2">
        <v>0</v>
      </c>
      <c r="M4148" s="2">
        <v>0.80356000000000005</v>
      </c>
      <c r="N4148" s="8">
        <f t="shared" si="576"/>
        <v>80356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f t="shared" si="577"/>
        <v>24.916666666666668</v>
      </c>
      <c r="X4148" s="9">
        <f t="shared" si="578"/>
        <v>14.842260805319542</v>
      </c>
      <c r="Y4148" s="9">
        <f t="shared" si="579"/>
        <v>6.5189462859464448E-3</v>
      </c>
      <c r="Z4148" s="10">
        <f t="shared" si="580"/>
        <v>12707764.948453609</v>
      </c>
      <c r="AA4148" s="10">
        <f t="shared" si="581"/>
        <v>292278.59381443303</v>
      </c>
      <c r="AB4148" s="10">
        <f t="shared" si="582"/>
        <v>1</v>
      </c>
      <c r="AC4148" s="9">
        <f t="shared" si="583"/>
        <v>12326532</v>
      </c>
      <c r="AD4148" s="10">
        <f t="shared" si="584"/>
        <v>4338075.1172058703</v>
      </c>
    </row>
    <row r="4149" spans="1:30" x14ac:dyDescent="0.2">
      <c r="A4149" t="s">
        <v>1243</v>
      </c>
      <c r="B4149" s="1">
        <v>43678</v>
      </c>
      <c r="C4149" t="s">
        <v>171</v>
      </c>
      <c r="D4149" s="2">
        <v>9212</v>
      </c>
      <c r="E4149" s="2">
        <v>4278</v>
      </c>
      <c r="F4149" s="2">
        <v>0</v>
      </c>
      <c r="G4149" s="2">
        <v>2165</v>
      </c>
      <c r="H4149" s="2"/>
      <c r="I4149" s="2">
        <v>0</v>
      </c>
      <c r="J4149" s="2">
        <v>0</v>
      </c>
      <c r="K4149" s="2">
        <v>0</v>
      </c>
      <c r="L4149" s="2">
        <v>2769</v>
      </c>
      <c r="M4149" s="2">
        <v>3.141</v>
      </c>
      <c r="N4149" s="8">
        <f t="shared" si="576"/>
        <v>314100</v>
      </c>
      <c r="O4149" s="2">
        <v>1.9075000000000002</v>
      </c>
      <c r="P4149" s="2">
        <v>0</v>
      </c>
      <c r="Q4149" s="2">
        <v>0.54125000000000001</v>
      </c>
      <c r="R4149" s="2">
        <v>0</v>
      </c>
      <c r="S4149" s="2">
        <v>0</v>
      </c>
      <c r="T4149" s="2">
        <v>0</v>
      </c>
      <c r="U4149" s="2">
        <v>0</v>
      </c>
      <c r="V4149" s="2">
        <v>0.69225000000000003</v>
      </c>
      <c r="W4149" s="2">
        <f t="shared" si="577"/>
        <v>24.916666666666668</v>
      </c>
      <c r="X4149" s="9">
        <f t="shared" si="578"/>
        <v>34.096830221450283</v>
      </c>
      <c r="Y4149" s="9">
        <f t="shared" si="579"/>
        <v>2.5481619647764676E-2</v>
      </c>
      <c r="Z4149" s="10">
        <f t="shared" si="580"/>
        <v>1155251.3589503281</v>
      </c>
      <c r="AA4149" s="10">
        <f t="shared" si="581"/>
        <v>26570.781255857546</v>
      </c>
      <c r="AB4149" s="10">
        <f t="shared" si="582"/>
        <v>11</v>
      </c>
      <c r="AC4149" s="9">
        <f t="shared" si="583"/>
        <v>1120593.8181818181</v>
      </c>
      <c r="AD4149" s="10">
        <f t="shared" si="584"/>
        <v>905979.41733226832</v>
      </c>
    </row>
    <row r="4150" spans="1:30" x14ac:dyDescent="0.2">
      <c r="A4150" t="s">
        <v>1243</v>
      </c>
      <c r="B4150" s="1">
        <v>43678</v>
      </c>
      <c r="C4150" t="s">
        <v>1516</v>
      </c>
      <c r="D4150" s="2">
        <v>940</v>
      </c>
      <c r="E4150" s="2">
        <v>0</v>
      </c>
      <c r="F4150" s="2">
        <v>0</v>
      </c>
      <c r="G4150" s="2">
        <v>0</v>
      </c>
      <c r="H4150" s="2"/>
      <c r="I4150" s="2">
        <v>0</v>
      </c>
      <c r="J4150" s="2">
        <v>940</v>
      </c>
      <c r="K4150" s="2">
        <v>0</v>
      </c>
      <c r="L4150" s="2">
        <v>0</v>
      </c>
      <c r="M4150" s="2">
        <v>0.34994999999999998</v>
      </c>
      <c r="N4150" s="8">
        <f t="shared" si="576"/>
        <v>34995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0.34994999999999998</v>
      </c>
      <c r="U4150" s="2">
        <v>0</v>
      </c>
      <c r="V4150" s="2">
        <v>0</v>
      </c>
      <c r="W4150" s="2">
        <f t="shared" si="577"/>
        <v>24.916666666666668</v>
      </c>
      <c r="X4150" s="9">
        <f t="shared" si="578"/>
        <v>37.228723404255319</v>
      </c>
      <c r="Y4150" s="9">
        <f t="shared" si="579"/>
        <v>2.8389980247485666E-3</v>
      </c>
      <c r="Z4150" s="10">
        <f t="shared" si="580"/>
        <v>6353882.4742268045</v>
      </c>
      <c r="AA4150" s="10">
        <f t="shared" si="581"/>
        <v>146139.29690721651</v>
      </c>
      <c r="AB4150" s="10">
        <f t="shared" si="582"/>
        <v>2</v>
      </c>
      <c r="AC4150" s="9">
        <f t="shared" si="583"/>
        <v>6163266</v>
      </c>
      <c r="AD4150" s="10">
        <f t="shared" si="584"/>
        <v>5440579.4630511086</v>
      </c>
    </row>
    <row r="4151" spans="1:30" x14ac:dyDescent="0.2">
      <c r="A4151" t="s">
        <v>1243</v>
      </c>
      <c r="B4151" s="1">
        <v>43678</v>
      </c>
      <c r="C4151" t="s">
        <v>175</v>
      </c>
      <c r="D4151" s="2">
        <v>1415</v>
      </c>
      <c r="E4151" s="2">
        <v>0</v>
      </c>
      <c r="F4151" s="2">
        <v>0</v>
      </c>
      <c r="G4151" s="2">
        <v>0</v>
      </c>
      <c r="H4151" s="2"/>
      <c r="I4151" s="2">
        <v>1415</v>
      </c>
      <c r="J4151" s="2">
        <v>0</v>
      </c>
      <c r="K4151" s="2">
        <v>0</v>
      </c>
      <c r="L4151" s="2">
        <v>0</v>
      </c>
      <c r="M4151" s="2">
        <v>0.77825</v>
      </c>
      <c r="N4151" s="8">
        <f t="shared" si="576"/>
        <v>77825</v>
      </c>
      <c r="O4151" s="2">
        <v>0</v>
      </c>
      <c r="P4151" s="2">
        <v>0</v>
      </c>
      <c r="Q4151" s="2">
        <v>0</v>
      </c>
      <c r="R4151" s="2">
        <v>0</v>
      </c>
      <c r="S4151" s="2">
        <v>0.77825</v>
      </c>
      <c r="T4151" s="2">
        <v>0</v>
      </c>
      <c r="U4151" s="2">
        <v>0</v>
      </c>
      <c r="V4151" s="2">
        <v>0</v>
      </c>
      <c r="W4151" s="2">
        <f t="shared" si="577"/>
        <v>24.916666666666668</v>
      </c>
      <c r="X4151" s="9">
        <f t="shared" si="578"/>
        <v>55</v>
      </c>
      <c r="Y4151" s="9">
        <f t="shared" si="579"/>
        <v>6.3136168388643298E-3</v>
      </c>
      <c r="Z4151" s="10">
        <f t="shared" si="580"/>
        <v>4235921.6494845366</v>
      </c>
      <c r="AA4151" s="10">
        <f t="shared" si="581"/>
        <v>97426.197938144338</v>
      </c>
      <c r="AB4151" s="10">
        <f t="shared" si="582"/>
        <v>3</v>
      </c>
      <c r="AC4151" s="9">
        <f t="shared" si="583"/>
        <v>4108844</v>
      </c>
      <c r="AD4151" s="10">
        <f t="shared" si="584"/>
        <v>5358440.8865979388</v>
      </c>
    </row>
    <row r="4152" spans="1:30" x14ac:dyDescent="0.2">
      <c r="A4152" t="s">
        <v>1243</v>
      </c>
      <c r="B4152" s="1">
        <v>43678</v>
      </c>
      <c r="C4152" t="s">
        <v>176</v>
      </c>
      <c r="D4152" s="2">
        <v>935</v>
      </c>
      <c r="E4152" s="2">
        <v>0</v>
      </c>
      <c r="F4152" s="2">
        <v>0</v>
      </c>
      <c r="G4152" s="2">
        <v>935</v>
      </c>
      <c r="H4152" s="2"/>
      <c r="I4152" s="2">
        <v>0</v>
      </c>
      <c r="J4152" s="2">
        <v>0</v>
      </c>
      <c r="K4152" s="2">
        <v>0</v>
      </c>
      <c r="L4152" s="2">
        <v>0</v>
      </c>
      <c r="M4152" s="2">
        <v>0.32724999999999999</v>
      </c>
      <c r="N4152" s="8">
        <f t="shared" si="576"/>
        <v>32725</v>
      </c>
      <c r="O4152" s="2">
        <v>0</v>
      </c>
      <c r="P4152" s="2">
        <v>0</v>
      </c>
      <c r="Q4152" s="2">
        <v>0.32724999999999999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f t="shared" si="577"/>
        <v>24.916666666666668</v>
      </c>
      <c r="X4152" s="9">
        <f t="shared" si="578"/>
        <v>35</v>
      </c>
      <c r="Y4152" s="9">
        <f t="shared" si="579"/>
        <v>2.6548424163422447E-3</v>
      </c>
      <c r="Z4152" s="10">
        <f t="shared" si="580"/>
        <v>2541552.989690722</v>
      </c>
      <c r="AA4152" s="10">
        <f t="shared" si="581"/>
        <v>58455.718762886601</v>
      </c>
      <c r="AB4152" s="10">
        <f t="shared" si="582"/>
        <v>5</v>
      </c>
      <c r="AC4152" s="9">
        <f t="shared" si="583"/>
        <v>2465306.4</v>
      </c>
      <c r="AD4152" s="10">
        <f t="shared" si="584"/>
        <v>2045950.1567010311</v>
      </c>
    </row>
    <row r="4153" spans="1:30" x14ac:dyDescent="0.2">
      <c r="A4153" t="s">
        <v>1243</v>
      </c>
      <c r="B4153" s="1">
        <v>43678</v>
      </c>
      <c r="C4153" t="s">
        <v>1517</v>
      </c>
      <c r="D4153" s="2">
        <v>2746</v>
      </c>
      <c r="E4153" s="2">
        <v>0</v>
      </c>
      <c r="F4153" s="2">
        <v>0</v>
      </c>
      <c r="G4153" s="2">
        <v>0</v>
      </c>
      <c r="H4153" s="2"/>
      <c r="I4153" s="2">
        <v>2746</v>
      </c>
      <c r="J4153" s="2">
        <v>0</v>
      </c>
      <c r="K4153" s="2">
        <v>0</v>
      </c>
      <c r="L4153" s="2">
        <v>0</v>
      </c>
      <c r="M4153" s="2">
        <v>1.5103</v>
      </c>
      <c r="N4153" s="8">
        <f t="shared" si="576"/>
        <v>151030</v>
      </c>
      <c r="O4153" s="2">
        <v>0</v>
      </c>
      <c r="P4153" s="2">
        <v>0</v>
      </c>
      <c r="Q4153" s="2">
        <v>0</v>
      </c>
      <c r="R4153" s="2">
        <v>0</v>
      </c>
      <c r="S4153" s="2">
        <v>1.5103</v>
      </c>
      <c r="T4153" s="2">
        <v>0</v>
      </c>
      <c r="U4153" s="2">
        <v>0</v>
      </c>
      <c r="V4153" s="2">
        <v>0</v>
      </c>
      <c r="W4153" s="2">
        <f t="shared" si="577"/>
        <v>24.916666666666668</v>
      </c>
      <c r="X4153" s="9">
        <f t="shared" si="578"/>
        <v>55</v>
      </c>
      <c r="Y4153" s="9">
        <f t="shared" si="579"/>
        <v>1.2252432395421519E-2</v>
      </c>
      <c r="Z4153" s="10">
        <f t="shared" si="580"/>
        <v>6353882.4742268045</v>
      </c>
      <c r="AA4153" s="10">
        <f t="shared" si="581"/>
        <v>146139.29690721651</v>
      </c>
      <c r="AB4153" s="10">
        <f t="shared" si="582"/>
        <v>2</v>
      </c>
      <c r="AC4153" s="9">
        <f t="shared" si="583"/>
        <v>6163266</v>
      </c>
      <c r="AD4153" s="10">
        <f t="shared" si="584"/>
        <v>8037661.3298969083</v>
      </c>
    </row>
    <row r="4154" spans="1:30" x14ac:dyDescent="0.2">
      <c r="A4154" t="s">
        <v>1243</v>
      </c>
      <c r="B4154" s="1">
        <v>43678</v>
      </c>
      <c r="C4154" t="s">
        <v>1518</v>
      </c>
      <c r="D4154" s="2">
        <v>734</v>
      </c>
      <c r="E4154" s="2">
        <v>0</v>
      </c>
      <c r="F4154" s="2">
        <v>0</v>
      </c>
      <c r="G4154" s="2">
        <v>0</v>
      </c>
      <c r="H4154" s="2"/>
      <c r="I4154" s="2">
        <v>0</v>
      </c>
      <c r="J4154" s="2">
        <v>0</v>
      </c>
      <c r="K4154" s="2">
        <v>0</v>
      </c>
      <c r="L4154" s="2">
        <v>0</v>
      </c>
      <c r="M4154" s="2">
        <v>5.8720000000000001E-2</v>
      </c>
      <c r="N4154" s="8">
        <f t="shared" si="576"/>
        <v>5872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f t="shared" si="577"/>
        <v>24.916666666666668</v>
      </c>
      <c r="X4154" s="9">
        <f t="shared" si="578"/>
        <v>8</v>
      </c>
      <c r="Y4154" s="9">
        <f t="shared" si="579"/>
        <v>4.7637080729600185E-4</v>
      </c>
      <c r="Z4154" s="10">
        <f t="shared" si="580"/>
        <v>12707764.948453609</v>
      </c>
      <c r="AA4154" s="10">
        <f t="shared" si="581"/>
        <v>292278.59381443303</v>
      </c>
      <c r="AB4154" s="10">
        <f t="shared" si="582"/>
        <v>1</v>
      </c>
      <c r="AC4154" s="9">
        <f t="shared" si="583"/>
        <v>12326532</v>
      </c>
      <c r="AD4154" s="10">
        <f t="shared" si="584"/>
        <v>2338228.7505154642</v>
      </c>
    </row>
    <row r="4155" spans="1:30" x14ac:dyDescent="0.2">
      <c r="A4155" t="s">
        <v>1243</v>
      </c>
      <c r="B4155" s="1">
        <v>43678</v>
      </c>
      <c r="C4155" t="s">
        <v>810</v>
      </c>
      <c r="D4155" s="2">
        <v>11284</v>
      </c>
      <c r="E4155" s="2">
        <v>0</v>
      </c>
      <c r="F4155" s="2">
        <v>0</v>
      </c>
      <c r="G4155" s="2">
        <v>0</v>
      </c>
      <c r="H4155" s="2"/>
      <c r="I4155" s="2">
        <v>0</v>
      </c>
      <c r="J4155" s="2">
        <v>0</v>
      </c>
      <c r="K4155" s="2">
        <v>5962</v>
      </c>
      <c r="L4155" s="2">
        <v>5322</v>
      </c>
      <c r="M4155" s="2">
        <v>2.5228999999999999</v>
      </c>
      <c r="N4155" s="8">
        <f t="shared" si="576"/>
        <v>252290</v>
      </c>
      <c r="O4155" s="2">
        <v>0</v>
      </c>
      <c r="P4155" s="2">
        <v>0</v>
      </c>
      <c r="Q4155" s="2">
        <v>0</v>
      </c>
      <c r="R4155" s="2">
        <v>0</v>
      </c>
      <c r="S4155" s="2">
        <v>0</v>
      </c>
      <c r="T4155" s="2">
        <v>0</v>
      </c>
      <c r="U4155" s="2">
        <v>1.1924000000000001</v>
      </c>
      <c r="V4155" s="2">
        <v>1.3305</v>
      </c>
      <c r="W4155" s="2">
        <f t="shared" si="577"/>
        <v>24.916666666666668</v>
      </c>
      <c r="X4155" s="9">
        <f t="shared" si="578"/>
        <v>22.358206309819213</v>
      </c>
      <c r="Y4155" s="9">
        <f t="shared" si="579"/>
        <v>2.046723279507975E-2</v>
      </c>
      <c r="Z4155" s="10">
        <f t="shared" si="580"/>
        <v>3176941.2371134022</v>
      </c>
      <c r="AA4155" s="10">
        <f t="shared" si="581"/>
        <v>73069.648453608257</v>
      </c>
      <c r="AB4155" s="10">
        <f t="shared" si="582"/>
        <v>4</v>
      </c>
      <c r="AC4155" s="9">
        <f t="shared" si="583"/>
        <v>3081633</v>
      </c>
      <c r="AD4155" s="10">
        <f t="shared" si="584"/>
        <v>1633706.2751117358</v>
      </c>
    </row>
    <row r="4156" spans="1:30" x14ac:dyDescent="0.2">
      <c r="A4156" t="s">
        <v>1243</v>
      </c>
      <c r="B4156" s="1">
        <v>43678</v>
      </c>
      <c r="C4156" t="s">
        <v>180</v>
      </c>
      <c r="D4156" s="2">
        <v>3963</v>
      </c>
      <c r="E4156" s="2">
        <v>0</v>
      </c>
      <c r="F4156" s="2">
        <v>0</v>
      </c>
      <c r="G4156" s="2">
        <v>1622</v>
      </c>
      <c r="H4156" s="2"/>
      <c r="I4156" s="2">
        <v>1107</v>
      </c>
      <c r="J4156" s="2">
        <v>1234</v>
      </c>
      <c r="K4156" s="2">
        <v>0</v>
      </c>
      <c r="L4156" s="2">
        <v>0</v>
      </c>
      <c r="M4156" s="2">
        <v>1.7318500000000001</v>
      </c>
      <c r="N4156" s="8">
        <f t="shared" si="576"/>
        <v>173185</v>
      </c>
      <c r="O4156" s="2">
        <v>0</v>
      </c>
      <c r="P4156" s="2">
        <v>0</v>
      </c>
      <c r="Q4156" s="2">
        <v>0.56769999999999998</v>
      </c>
      <c r="R4156" s="2">
        <v>0</v>
      </c>
      <c r="S4156" s="2">
        <v>0.60885</v>
      </c>
      <c r="T4156" s="2">
        <v>0.55530000000000002</v>
      </c>
      <c r="U4156" s="2">
        <v>0</v>
      </c>
      <c r="V4156" s="2">
        <v>0</v>
      </c>
      <c r="W4156" s="2">
        <f t="shared" si="577"/>
        <v>24.916666666666668</v>
      </c>
      <c r="X4156" s="9">
        <f t="shared" si="578"/>
        <v>43.700479434771637</v>
      </c>
      <c r="Y4156" s="9">
        <f t="shared" si="579"/>
        <v>1.4049774908303487E-2</v>
      </c>
      <c r="Z4156" s="10">
        <f t="shared" si="580"/>
        <v>1588470.6185567011</v>
      </c>
      <c r="AA4156" s="10">
        <f t="shared" si="581"/>
        <v>36534.824226804129</v>
      </c>
      <c r="AB4156" s="10">
        <f t="shared" si="582"/>
        <v>8</v>
      </c>
      <c r="AC4156" s="9">
        <f t="shared" si="583"/>
        <v>1540816.5</v>
      </c>
      <c r="AD4156" s="10">
        <f t="shared" si="584"/>
        <v>1596589.3347764504</v>
      </c>
    </row>
    <row r="4157" spans="1:30" x14ac:dyDescent="0.2">
      <c r="A4157" t="s">
        <v>1243</v>
      </c>
      <c r="B4157" s="1">
        <v>43678</v>
      </c>
      <c r="C4157" t="s">
        <v>181</v>
      </c>
      <c r="D4157" s="2">
        <v>10618</v>
      </c>
      <c r="E4157" s="2">
        <v>0</v>
      </c>
      <c r="F4157" s="2">
        <v>5327</v>
      </c>
      <c r="G4157" s="2">
        <v>5291</v>
      </c>
      <c r="H4157" s="2"/>
      <c r="I4157" s="2">
        <v>0</v>
      </c>
      <c r="J4157" s="2">
        <v>0</v>
      </c>
      <c r="K4157" s="2">
        <v>0</v>
      </c>
      <c r="L4157" s="2">
        <v>0</v>
      </c>
      <c r="M4157" s="2">
        <v>8.4644539999999999</v>
      </c>
      <c r="N4157" s="8">
        <f t="shared" si="576"/>
        <v>846445.4</v>
      </c>
      <c r="O4157" s="2">
        <v>0</v>
      </c>
      <c r="P4157" s="2">
        <v>4.5279499999999997</v>
      </c>
      <c r="Q4157" s="2">
        <v>3.9365039999999998</v>
      </c>
      <c r="R4157" s="2">
        <v>0</v>
      </c>
      <c r="S4157" s="2">
        <v>0</v>
      </c>
      <c r="T4157" s="2">
        <v>0</v>
      </c>
      <c r="U4157" s="2">
        <v>0</v>
      </c>
      <c r="V4157" s="2">
        <v>0</v>
      </c>
      <c r="W4157" s="2">
        <f t="shared" si="577"/>
        <v>24.916666666666668</v>
      </c>
      <c r="X4157" s="9">
        <f t="shared" si="578"/>
        <v>79.717969485778866</v>
      </c>
      <c r="Y4157" s="9">
        <f t="shared" si="579"/>
        <v>6.8668576043935156E-2</v>
      </c>
      <c r="Z4157" s="10">
        <f t="shared" si="580"/>
        <v>12707764.948453609</v>
      </c>
      <c r="AA4157" s="10">
        <f t="shared" si="581"/>
        <v>292278.59381443303</v>
      </c>
      <c r="AB4157" s="10">
        <f t="shared" si="582"/>
        <v>1</v>
      </c>
      <c r="AC4157" s="9">
        <f t="shared" si="583"/>
        <v>12326532</v>
      </c>
      <c r="AD4157" s="10">
        <f t="shared" si="584"/>
        <v>23299856.023045328</v>
      </c>
    </row>
    <row r="4158" spans="1:30" x14ac:dyDescent="0.2">
      <c r="A4158" t="s">
        <v>1243</v>
      </c>
      <c r="B4158" s="1">
        <v>43678</v>
      </c>
      <c r="C4158" t="s">
        <v>182</v>
      </c>
      <c r="D4158" s="2">
        <v>17151</v>
      </c>
      <c r="E4158" s="2">
        <v>0</v>
      </c>
      <c r="F4158" s="2">
        <v>6664</v>
      </c>
      <c r="G4158" s="2">
        <v>0</v>
      </c>
      <c r="H4158" s="2"/>
      <c r="I4158" s="2">
        <v>0</v>
      </c>
      <c r="J4158" s="2">
        <v>0</v>
      </c>
      <c r="K4158" s="2">
        <v>0</v>
      </c>
      <c r="L4158" s="2">
        <v>0</v>
      </c>
      <c r="M4158" s="2">
        <v>5.3706199999999997</v>
      </c>
      <c r="N4158" s="8">
        <f t="shared" si="576"/>
        <v>537062</v>
      </c>
      <c r="O4158" s="2">
        <v>0</v>
      </c>
      <c r="P4158" s="2">
        <v>1.6659999999999999</v>
      </c>
      <c r="Q4158" s="2">
        <v>0</v>
      </c>
      <c r="R4158" s="2">
        <v>0</v>
      </c>
      <c r="S4158" s="2">
        <v>0</v>
      </c>
      <c r="T4158" s="2">
        <v>0</v>
      </c>
      <c r="U4158" s="2">
        <v>0</v>
      </c>
      <c r="V4158" s="2">
        <v>0</v>
      </c>
      <c r="W4158" s="2">
        <f t="shared" si="577"/>
        <v>24.916666666666668</v>
      </c>
      <c r="X4158" s="9">
        <f t="shared" si="578"/>
        <v>31.313742638913183</v>
      </c>
      <c r="Y4158" s="9">
        <f t="shared" si="579"/>
        <v>4.3569594432562218E-2</v>
      </c>
      <c r="Z4158" s="10">
        <f t="shared" si="580"/>
        <v>1270776.494845361</v>
      </c>
      <c r="AA4158" s="10">
        <f t="shared" si="581"/>
        <v>29227.859381443301</v>
      </c>
      <c r="AB4158" s="10">
        <f t="shared" si="582"/>
        <v>10</v>
      </c>
      <c r="AC4158" s="9">
        <f t="shared" si="583"/>
        <v>1232653.2</v>
      </c>
      <c r="AD4158" s="10">
        <f t="shared" si="584"/>
        <v>915233.66655685974</v>
      </c>
    </row>
    <row r="4159" spans="1:30" x14ac:dyDescent="0.2">
      <c r="A4159" t="s">
        <v>1243</v>
      </c>
      <c r="B4159" s="1">
        <v>43678</v>
      </c>
      <c r="C4159" t="s">
        <v>1519</v>
      </c>
      <c r="D4159" s="2">
        <v>4813</v>
      </c>
      <c r="E4159" s="2">
        <v>0</v>
      </c>
      <c r="F4159" s="2">
        <v>0</v>
      </c>
      <c r="G4159" s="2">
        <v>2136</v>
      </c>
      <c r="H4159" s="2"/>
      <c r="I4159" s="2">
        <v>2677</v>
      </c>
      <c r="J4159" s="2">
        <v>0</v>
      </c>
      <c r="K4159" s="2">
        <v>0</v>
      </c>
      <c r="L4159" s="2">
        <v>0</v>
      </c>
      <c r="M4159" s="2">
        <v>2.2199499999999999</v>
      </c>
      <c r="N4159" s="8">
        <f t="shared" si="576"/>
        <v>221995</v>
      </c>
      <c r="O4159" s="2">
        <v>0</v>
      </c>
      <c r="P4159" s="2">
        <v>0</v>
      </c>
      <c r="Q4159" s="2">
        <v>0.74760000000000004</v>
      </c>
      <c r="R4159" s="2">
        <v>0</v>
      </c>
      <c r="S4159" s="2">
        <v>1.47235</v>
      </c>
      <c r="T4159" s="2">
        <v>0</v>
      </c>
      <c r="U4159" s="2">
        <v>0</v>
      </c>
      <c r="V4159" s="2">
        <v>0</v>
      </c>
      <c r="W4159" s="2">
        <f t="shared" si="577"/>
        <v>24.916666666666668</v>
      </c>
      <c r="X4159" s="9">
        <f t="shared" si="578"/>
        <v>46.12403906087679</v>
      </c>
      <c r="Y4159" s="9">
        <f t="shared" si="579"/>
        <v>1.8009526118132821E-2</v>
      </c>
      <c r="Z4159" s="10">
        <f t="shared" si="580"/>
        <v>4235921.6494845366</v>
      </c>
      <c r="AA4159" s="10">
        <f t="shared" si="581"/>
        <v>97426.197938144338</v>
      </c>
      <c r="AB4159" s="10">
        <f t="shared" si="582"/>
        <v>3</v>
      </c>
      <c r="AC4159" s="9">
        <f t="shared" si="583"/>
        <v>4108844</v>
      </c>
      <c r="AD4159" s="10">
        <f t="shared" si="584"/>
        <v>4493689.759251683</v>
      </c>
    </row>
    <row r="4160" spans="1:30" x14ac:dyDescent="0.2">
      <c r="A4160" t="s">
        <v>1243</v>
      </c>
      <c r="B4160" s="1">
        <v>43678</v>
      </c>
      <c r="C4160" t="s">
        <v>716</v>
      </c>
      <c r="D4160" s="2">
        <v>664</v>
      </c>
      <c r="E4160" s="2">
        <v>0</v>
      </c>
      <c r="F4160" s="2">
        <v>0</v>
      </c>
      <c r="G4160" s="2">
        <v>664</v>
      </c>
      <c r="H4160" s="2"/>
      <c r="I4160" s="2">
        <v>0</v>
      </c>
      <c r="J4160" s="2">
        <v>0</v>
      </c>
      <c r="K4160" s="2">
        <v>0</v>
      </c>
      <c r="L4160" s="2">
        <v>0</v>
      </c>
      <c r="M4160" s="2">
        <v>0.2324</v>
      </c>
      <c r="N4160" s="8">
        <f t="shared" si="576"/>
        <v>23240</v>
      </c>
      <c r="O4160" s="2">
        <v>0</v>
      </c>
      <c r="P4160" s="2">
        <v>0</v>
      </c>
      <c r="Q4160" s="2">
        <v>0.2324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f t="shared" si="577"/>
        <v>24.916666666666668</v>
      </c>
      <c r="X4160" s="9">
        <f t="shared" si="578"/>
        <v>35</v>
      </c>
      <c r="Y4160" s="9">
        <f t="shared" si="579"/>
        <v>1.8853640261510699E-3</v>
      </c>
      <c r="Z4160" s="10">
        <f t="shared" si="580"/>
        <v>1411973.8831615122</v>
      </c>
      <c r="AA4160" s="10">
        <f t="shared" si="581"/>
        <v>32475.399312714781</v>
      </c>
      <c r="AB4160" s="10">
        <f t="shared" si="582"/>
        <v>9</v>
      </c>
      <c r="AC4160" s="9">
        <f t="shared" si="583"/>
        <v>1369614.6666666667</v>
      </c>
      <c r="AD4160" s="10">
        <f t="shared" si="584"/>
        <v>1136638.9759450173</v>
      </c>
    </row>
    <row r="4161" spans="1:30" x14ac:dyDescent="0.2">
      <c r="A4161" t="s">
        <v>1243</v>
      </c>
      <c r="B4161" s="1">
        <v>43678</v>
      </c>
      <c r="C4161" t="s">
        <v>1149</v>
      </c>
      <c r="D4161" s="2">
        <v>595</v>
      </c>
      <c r="E4161" s="2">
        <v>0</v>
      </c>
      <c r="F4161" s="2">
        <v>302</v>
      </c>
      <c r="G4161" s="2">
        <v>0</v>
      </c>
      <c r="H4161" s="2"/>
      <c r="I4161" s="2">
        <v>293</v>
      </c>
      <c r="J4161" s="2">
        <v>0</v>
      </c>
      <c r="K4161" s="2">
        <v>0</v>
      </c>
      <c r="L4161" s="2">
        <v>0</v>
      </c>
      <c r="M4161" s="2">
        <v>0.32724999999999999</v>
      </c>
      <c r="N4161" s="8">
        <f t="shared" si="576"/>
        <v>32725</v>
      </c>
      <c r="O4161" s="2">
        <v>0</v>
      </c>
      <c r="P4161" s="2">
        <v>0.1661</v>
      </c>
      <c r="Q4161" s="2">
        <v>0</v>
      </c>
      <c r="R4161" s="2">
        <v>0</v>
      </c>
      <c r="S4161" s="2">
        <v>0.16114999999999999</v>
      </c>
      <c r="T4161" s="2">
        <v>0</v>
      </c>
      <c r="U4161" s="2">
        <v>0</v>
      </c>
      <c r="V4161" s="2">
        <v>0</v>
      </c>
      <c r="W4161" s="2">
        <f t="shared" si="577"/>
        <v>24.916666666666668</v>
      </c>
      <c r="X4161" s="9">
        <f t="shared" si="578"/>
        <v>55</v>
      </c>
      <c r="Y4161" s="9">
        <f t="shared" si="579"/>
        <v>2.6548424163422447E-3</v>
      </c>
      <c r="Z4161" s="10">
        <f t="shared" si="580"/>
        <v>2117960.8247422683</v>
      </c>
      <c r="AA4161" s="10">
        <f t="shared" si="581"/>
        <v>48713.098969072169</v>
      </c>
      <c r="AB4161" s="10">
        <f t="shared" si="582"/>
        <v>6</v>
      </c>
      <c r="AC4161" s="9">
        <f t="shared" si="583"/>
        <v>2054422</v>
      </c>
      <c r="AD4161" s="10">
        <f t="shared" si="584"/>
        <v>2679220.4432989694</v>
      </c>
    </row>
    <row r="4162" spans="1:30" x14ac:dyDescent="0.2">
      <c r="A4162" t="s">
        <v>1243</v>
      </c>
      <c r="B4162" s="1">
        <v>43678</v>
      </c>
      <c r="C4162" t="s">
        <v>1520</v>
      </c>
      <c r="D4162" s="2">
        <v>3567</v>
      </c>
      <c r="E4162" s="2">
        <v>0</v>
      </c>
      <c r="F4162" s="2">
        <v>0</v>
      </c>
      <c r="G4162" s="2">
        <v>3567</v>
      </c>
      <c r="H4162" s="2"/>
      <c r="I4162" s="2">
        <v>0</v>
      </c>
      <c r="J4162" s="2">
        <v>0</v>
      </c>
      <c r="K4162" s="2">
        <v>0</v>
      </c>
      <c r="L4162" s="2">
        <v>0</v>
      </c>
      <c r="M4162" s="2">
        <v>1.2484500000000001</v>
      </c>
      <c r="N4162" s="8">
        <f t="shared" si="576"/>
        <v>124845</v>
      </c>
      <c r="O4162" s="2">
        <v>0</v>
      </c>
      <c r="P4162" s="2">
        <v>0</v>
      </c>
      <c r="Q4162" s="2">
        <v>1.2484500000000001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f t="shared" si="577"/>
        <v>24.916666666666668</v>
      </c>
      <c r="X4162" s="9">
        <f t="shared" si="578"/>
        <v>35</v>
      </c>
      <c r="Y4162" s="9">
        <f t="shared" si="579"/>
        <v>1.0128152833254318E-2</v>
      </c>
      <c r="Z4162" s="10">
        <f t="shared" si="580"/>
        <v>1815394.9926362301</v>
      </c>
      <c r="AA4162" s="10">
        <f t="shared" si="581"/>
        <v>41754.084830633292</v>
      </c>
      <c r="AB4162" s="10">
        <f t="shared" si="582"/>
        <v>7</v>
      </c>
      <c r="AC4162" s="9">
        <f t="shared" si="583"/>
        <v>1760933.142857143</v>
      </c>
      <c r="AD4162" s="10">
        <f t="shared" si="584"/>
        <v>1461392.9690721652</v>
      </c>
    </row>
    <row r="4163" spans="1:30" x14ac:dyDescent="0.2">
      <c r="A4163" t="s">
        <v>1243</v>
      </c>
      <c r="B4163" s="1">
        <v>43678</v>
      </c>
      <c r="C4163" t="s">
        <v>330</v>
      </c>
      <c r="D4163" s="2">
        <v>3200</v>
      </c>
      <c r="E4163" s="2">
        <v>0</v>
      </c>
      <c r="F4163" s="2">
        <v>0</v>
      </c>
      <c r="G4163" s="2">
        <v>1555</v>
      </c>
      <c r="H4163" s="2"/>
      <c r="I4163" s="2">
        <v>0</v>
      </c>
      <c r="J4163" s="2">
        <v>1645</v>
      </c>
      <c r="K4163" s="2">
        <v>0</v>
      </c>
      <c r="L4163" s="2">
        <v>0</v>
      </c>
      <c r="M4163" s="2">
        <v>0.53598000000000001</v>
      </c>
      <c r="N4163" s="8">
        <f t="shared" ref="N4163:N4226" si="585">M4163*100000</f>
        <v>53598</v>
      </c>
      <c r="O4163" s="2">
        <v>0</v>
      </c>
      <c r="P4163" s="2">
        <v>0</v>
      </c>
      <c r="Q4163" s="2">
        <v>0.28922999999999999</v>
      </c>
      <c r="R4163" s="2">
        <v>0</v>
      </c>
      <c r="S4163" s="2">
        <v>0</v>
      </c>
      <c r="T4163" s="2">
        <v>0.24675</v>
      </c>
      <c r="U4163" s="2">
        <v>0</v>
      </c>
      <c r="V4163" s="2">
        <v>0</v>
      </c>
      <c r="W4163" s="2">
        <f t="shared" ref="W4163:W4226" si="586">299/12</f>
        <v>24.916666666666668</v>
      </c>
      <c r="X4163" s="9">
        <f t="shared" ref="X4163:X4226" si="587">N4163/D4163</f>
        <v>16.749375000000001</v>
      </c>
      <c r="Y4163" s="9">
        <f t="shared" ref="Y4163:Y4226" si="588">N4163/12326532</f>
        <v>4.3481816296749159E-3</v>
      </c>
      <c r="Z4163" s="10">
        <f t="shared" ref="Z4163:Z4226" si="589">AC4163*(1/(1-0.03))</f>
        <v>1815394.9926362301</v>
      </c>
      <c r="AA4163" s="10">
        <f t="shared" ref="AA4163:AA4226" si="590">Z4163*0.023</f>
        <v>41754.084830633292</v>
      </c>
      <c r="AB4163" s="10">
        <f t="shared" ref="AB4163:AB4226" si="591">COUNTIF(C4163:C11514,C4163)</f>
        <v>7</v>
      </c>
      <c r="AC4163" s="9">
        <f t="shared" ref="AC4163:AC4226" si="592">12326532/AB4163</f>
        <v>1760933.142857143</v>
      </c>
      <c r="AD4163" s="10">
        <f t="shared" ref="AD4163:AD4226" si="593">AA4163*X4163</f>
        <v>699354.82461008849</v>
      </c>
    </row>
    <row r="4164" spans="1:30" x14ac:dyDescent="0.2">
      <c r="A4164" t="s">
        <v>1243</v>
      </c>
      <c r="B4164" s="1">
        <v>43678</v>
      </c>
      <c r="C4164" t="s">
        <v>1521</v>
      </c>
      <c r="D4164" s="2">
        <v>957</v>
      </c>
      <c r="E4164" s="2">
        <v>957</v>
      </c>
      <c r="F4164" s="2">
        <v>0</v>
      </c>
      <c r="G4164" s="2">
        <v>0</v>
      </c>
      <c r="H4164" s="2"/>
      <c r="I4164" s="2">
        <v>0</v>
      </c>
      <c r="J4164" s="2">
        <v>0</v>
      </c>
      <c r="K4164" s="2">
        <v>0</v>
      </c>
      <c r="L4164" s="2">
        <v>0</v>
      </c>
      <c r="M4164" s="2">
        <v>0.47849999999999998</v>
      </c>
      <c r="N4164" s="8">
        <f t="shared" si="585"/>
        <v>47850</v>
      </c>
      <c r="O4164" s="2">
        <v>0.47849999999999998</v>
      </c>
      <c r="P4164" s="2">
        <v>0</v>
      </c>
      <c r="Q4164" s="2">
        <v>0</v>
      </c>
      <c r="R4164" s="2">
        <v>0</v>
      </c>
      <c r="S4164" s="2">
        <v>0</v>
      </c>
      <c r="T4164" s="2">
        <v>0</v>
      </c>
      <c r="U4164" s="2">
        <v>0</v>
      </c>
      <c r="V4164" s="2">
        <v>0</v>
      </c>
      <c r="W4164" s="2">
        <f t="shared" si="586"/>
        <v>24.916666666666668</v>
      </c>
      <c r="X4164" s="9">
        <f t="shared" si="587"/>
        <v>50</v>
      </c>
      <c r="Y4164" s="9">
        <f t="shared" si="588"/>
        <v>3.8818704238953827E-3</v>
      </c>
      <c r="Z4164" s="10">
        <f t="shared" si="589"/>
        <v>12707764.948453609</v>
      </c>
      <c r="AA4164" s="10">
        <f t="shared" si="590"/>
        <v>292278.59381443303</v>
      </c>
      <c r="AB4164" s="10">
        <f t="shared" si="591"/>
        <v>1</v>
      </c>
      <c r="AC4164" s="9">
        <f t="shared" si="592"/>
        <v>12326532</v>
      </c>
      <c r="AD4164" s="10">
        <f t="shared" si="593"/>
        <v>14613929.690721652</v>
      </c>
    </row>
    <row r="4165" spans="1:30" x14ac:dyDescent="0.2">
      <c r="A4165" t="s">
        <v>1243</v>
      </c>
      <c r="B4165" s="1">
        <v>43678</v>
      </c>
      <c r="C4165" t="s">
        <v>1522</v>
      </c>
      <c r="D4165" s="2">
        <v>1557</v>
      </c>
      <c r="E4165" s="2">
        <v>1557</v>
      </c>
      <c r="F4165" s="2">
        <v>0</v>
      </c>
      <c r="G4165" s="2">
        <v>0</v>
      </c>
      <c r="H4165" s="2"/>
      <c r="I4165" s="2">
        <v>0</v>
      </c>
      <c r="J4165" s="2">
        <v>0</v>
      </c>
      <c r="K4165" s="2">
        <v>0</v>
      </c>
      <c r="L4165" s="2">
        <v>0</v>
      </c>
      <c r="M4165" s="2">
        <v>0.77849999999999997</v>
      </c>
      <c r="N4165" s="8">
        <f t="shared" si="585"/>
        <v>77850</v>
      </c>
      <c r="O4165" s="2">
        <v>0.77849999999999997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f t="shared" si="586"/>
        <v>24.916666666666668</v>
      </c>
      <c r="X4165" s="9">
        <f t="shared" si="587"/>
        <v>50</v>
      </c>
      <c r="Y4165" s="9">
        <f t="shared" si="588"/>
        <v>6.3156449843313591E-3</v>
      </c>
      <c r="Z4165" s="10">
        <f t="shared" si="589"/>
        <v>12707764.948453609</v>
      </c>
      <c r="AA4165" s="10">
        <f t="shared" si="590"/>
        <v>292278.59381443303</v>
      </c>
      <c r="AB4165" s="10">
        <f t="shared" si="591"/>
        <v>1</v>
      </c>
      <c r="AC4165" s="9">
        <f t="shared" si="592"/>
        <v>12326532</v>
      </c>
      <c r="AD4165" s="10">
        <f t="shared" si="593"/>
        <v>14613929.690721652</v>
      </c>
    </row>
    <row r="4166" spans="1:30" x14ac:dyDescent="0.2">
      <c r="A4166" t="s">
        <v>1243</v>
      </c>
      <c r="B4166" s="1">
        <v>43678</v>
      </c>
      <c r="C4166" t="s">
        <v>1523</v>
      </c>
      <c r="D4166" s="2">
        <v>1638</v>
      </c>
      <c r="E4166" s="2">
        <v>543</v>
      </c>
      <c r="F4166" s="2">
        <v>1095</v>
      </c>
      <c r="G4166" s="2">
        <v>0</v>
      </c>
      <c r="H4166" s="2"/>
      <c r="I4166" s="2">
        <v>0</v>
      </c>
      <c r="J4166" s="2">
        <v>0</v>
      </c>
      <c r="K4166" s="2">
        <v>0</v>
      </c>
      <c r="L4166" s="2">
        <v>0</v>
      </c>
      <c r="M4166" s="2">
        <v>0.87375000000000003</v>
      </c>
      <c r="N4166" s="8">
        <f t="shared" si="585"/>
        <v>87375</v>
      </c>
      <c r="O4166" s="2">
        <v>0.27150000000000002</v>
      </c>
      <c r="P4166" s="2">
        <v>0.60224999999999995</v>
      </c>
      <c r="Q4166" s="2">
        <v>0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f t="shared" si="586"/>
        <v>24.916666666666668</v>
      </c>
      <c r="X4166" s="9">
        <f t="shared" si="587"/>
        <v>53.342490842490839</v>
      </c>
      <c r="Y4166" s="9">
        <f t="shared" si="588"/>
        <v>7.0883684072697815E-3</v>
      </c>
      <c r="Z4166" s="10">
        <f t="shared" si="589"/>
        <v>12707764.948453609</v>
      </c>
      <c r="AA4166" s="10">
        <f t="shared" si="590"/>
        <v>292278.59381443303</v>
      </c>
      <c r="AB4166" s="10">
        <f t="shared" si="591"/>
        <v>1</v>
      </c>
      <c r="AC4166" s="9">
        <f t="shared" si="592"/>
        <v>12326532</v>
      </c>
      <c r="AD4166" s="10">
        <f t="shared" si="593"/>
        <v>15590868.214002494</v>
      </c>
    </row>
    <row r="4167" spans="1:30" x14ac:dyDescent="0.2">
      <c r="A4167" t="s">
        <v>1243</v>
      </c>
      <c r="B4167" s="1">
        <v>43678</v>
      </c>
      <c r="C4167" t="s">
        <v>1524</v>
      </c>
      <c r="D4167" s="2">
        <v>656</v>
      </c>
      <c r="E4167" s="2">
        <v>0</v>
      </c>
      <c r="F4167" s="2">
        <v>0</v>
      </c>
      <c r="G4167" s="2">
        <v>0</v>
      </c>
      <c r="H4167" s="2">
        <v>332</v>
      </c>
      <c r="I4167" s="2">
        <v>0</v>
      </c>
      <c r="J4167" s="2">
        <v>0</v>
      </c>
      <c r="K4167" s="2">
        <v>0</v>
      </c>
      <c r="L4167" s="2">
        <v>324</v>
      </c>
      <c r="M4167" s="2">
        <v>0.21379999999999999</v>
      </c>
      <c r="N4167" s="8">
        <f t="shared" si="585"/>
        <v>21380</v>
      </c>
      <c r="O4167" s="2">
        <v>0</v>
      </c>
      <c r="P4167" s="2">
        <v>0</v>
      </c>
      <c r="Q4167" s="2">
        <v>0</v>
      </c>
      <c r="R4167" s="2">
        <v>0.1328</v>
      </c>
      <c r="S4167" s="2">
        <v>0</v>
      </c>
      <c r="T4167" s="2">
        <v>0</v>
      </c>
      <c r="U4167" s="2">
        <v>0</v>
      </c>
      <c r="V4167" s="2">
        <v>8.1000000000000003E-2</v>
      </c>
      <c r="W4167" s="2">
        <f t="shared" si="586"/>
        <v>24.916666666666668</v>
      </c>
      <c r="X4167" s="9">
        <f t="shared" si="587"/>
        <v>32.591463414634148</v>
      </c>
      <c r="Y4167" s="9">
        <f t="shared" si="588"/>
        <v>1.7344700034040393E-3</v>
      </c>
      <c r="Z4167" s="10">
        <f t="shared" si="589"/>
        <v>12707764.948453609</v>
      </c>
      <c r="AA4167" s="10">
        <f t="shared" si="590"/>
        <v>292278.59381443303</v>
      </c>
      <c r="AB4167" s="10">
        <f t="shared" si="591"/>
        <v>1</v>
      </c>
      <c r="AC4167" s="9">
        <f t="shared" si="592"/>
        <v>12326532</v>
      </c>
      <c r="AD4167" s="10">
        <f t="shared" si="593"/>
        <v>9525787.0971838087</v>
      </c>
    </row>
    <row r="4168" spans="1:30" x14ac:dyDescent="0.2">
      <c r="A4168" t="s">
        <v>1243</v>
      </c>
      <c r="B4168" s="1">
        <v>43678</v>
      </c>
      <c r="C4168" t="s">
        <v>902</v>
      </c>
      <c r="D4168" s="2">
        <v>24884</v>
      </c>
      <c r="E4168" s="2">
        <v>8316</v>
      </c>
      <c r="F4168" s="2">
        <v>5547</v>
      </c>
      <c r="G4168" s="2">
        <v>2485</v>
      </c>
      <c r="H4168" s="2"/>
      <c r="I4168" s="2">
        <v>3037</v>
      </c>
      <c r="J4168" s="2">
        <v>0</v>
      </c>
      <c r="K4168" s="2">
        <v>0</v>
      </c>
      <c r="L4168" s="2">
        <v>0</v>
      </c>
      <c r="M4168" s="2">
        <v>10.562284999999999</v>
      </c>
      <c r="N4168" s="8">
        <f t="shared" si="585"/>
        <v>1056228.5</v>
      </c>
      <c r="O4168" s="2">
        <v>3.8795999999999999</v>
      </c>
      <c r="P4168" s="2">
        <v>2.1799499999999998</v>
      </c>
      <c r="Q4168" s="2">
        <v>0.62124999999999997</v>
      </c>
      <c r="R4168" s="2">
        <v>0</v>
      </c>
      <c r="S4168" s="2">
        <v>1.67035</v>
      </c>
      <c r="T4168" s="2">
        <v>0</v>
      </c>
      <c r="U4168" s="2">
        <v>0</v>
      </c>
      <c r="V4168" s="2">
        <v>0</v>
      </c>
      <c r="W4168" s="2">
        <f t="shared" si="586"/>
        <v>24.916666666666668</v>
      </c>
      <c r="X4168" s="9">
        <f t="shared" si="587"/>
        <v>42.446089856936183</v>
      </c>
      <c r="Y4168" s="9">
        <f t="shared" si="588"/>
        <v>8.5687401776915029E-2</v>
      </c>
      <c r="Z4168" s="10">
        <f t="shared" si="589"/>
        <v>1411973.8831615122</v>
      </c>
      <c r="AA4168" s="10">
        <f t="shared" si="590"/>
        <v>32475.399312714781</v>
      </c>
      <c r="AB4168" s="10">
        <f t="shared" si="591"/>
        <v>9</v>
      </c>
      <c r="AC4168" s="9">
        <f t="shared" si="592"/>
        <v>1369614.6666666667</v>
      </c>
      <c r="AD4168" s="10">
        <f t="shared" si="593"/>
        <v>1378453.717367375</v>
      </c>
    </row>
    <row r="4169" spans="1:30" x14ac:dyDescent="0.2">
      <c r="A4169" t="s">
        <v>1243</v>
      </c>
      <c r="B4169" s="1">
        <v>43678</v>
      </c>
      <c r="C4169" t="s">
        <v>1525</v>
      </c>
      <c r="D4169" s="2">
        <v>1059</v>
      </c>
      <c r="E4169" s="2">
        <v>0</v>
      </c>
      <c r="F4169" s="2">
        <v>0</v>
      </c>
      <c r="G4169" s="2">
        <v>0</v>
      </c>
      <c r="H4169" s="2">
        <v>1059</v>
      </c>
      <c r="I4169" s="2">
        <v>0</v>
      </c>
      <c r="J4169" s="2">
        <v>0</v>
      </c>
      <c r="K4169" s="2">
        <v>0</v>
      </c>
      <c r="L4169" s="2">
        <v>0</v>
      </c>
      <c r="M4169" s="2">
        <v>0.42359999999999998</v>
      </c>
      <c r="N4169" s="8">
        <f t="shared" si="585"/>
        <v>42360</v>
      </c>
      <c r="O4169" s="2">
        <v>0</v>
      </c>
      <c r="P4169" s="2">
        <v>0</v>
      </c>
      <c r="Q4169" s="2">
        <v>0</v>
      </c>
      <c r="R4169" s="2">
        <v>0.42359999999999998</v>
      </c>
      <c r="S4169" s="2">
        <v>0</v>
      </c>
      <c r="T4169" s="2">
        <v>0</v>
      </c>
      <c r="U4169" s="2">
        <v>0</v>
      </c>
      <c r="V4169" s="2">
        <v>0</v>
      </c>
      <c r="W4169" s="2">
        <f t="shared" si="586"/>
        <v>24.916666666666668</v>
      </c>
      <c r="X4169" s="9">
        <f t="shared" si="587"/>
        <v>40</v>
      </c>
      <c r="Y4169" s="9">
        <f t="shared" si="588"/>
        <v>3.4364896793355991E-3</v>
      </c>
      <c r="Z4169" s="10">
        <f t="shared" si="589"/>
        <v>6353882.4742268045</v>
      </c>
      <c r="AA4169" s="10">
        <f t="shared" si="590"/>
        <v>146139.29690721651</v>
      </c>
      <c r="AB4169" s="10">
        <f t="shared" si="591"/>
        <v>2</v>
      </c>
      <c r="AC4169" s="9">
        <f t="shared" si="592"/>
        <v>6163266</v>
      </c>
      <c r="AD4169" s="10">
        <f t="shared" si="593"/>
        <v>5845571.8762886608</v>
      </c>
    </row>
    <row r="4170" spans="1:30" x14ac:dyDescent="0.2">
      <c r="A4170" t="s">
        <v>1243</v>
      </c>
      <c r="B4170" s="1">
        <v>43678</v>
      </c>
      <c r="C4170" t="s">
        <v>188</v>
      </c>
      <c r="D4170" s="2">
        <v>24485</v>
      </c>
      <c r="E4170" s="2">
        <v>8087</v>
      </c>
      <c r="F4170" s="2">
        <v>0</v>
      </c>
      <c r="G4170" s="2">
        <v>7700</v>
      </c>
      <c r="H4170" s="2"/>
      <c r="I4170" s="2">
        <v>0</v>
      </c>
      <c r="J4170" s="2">
        <v>8698</v>
      </c>
      <c r="K4170" s="2">
        <v>0</v>
      </c>
      <c r="L4170" s="2">
        <v>0</v>
      </c>
      <c r="M4170" s="2">
        <v>10.6526</v>
      </c>
      <c r="N4170" s="8">
        <f t="shared" si="585"/>
        <v>1065260</v>
      </c>
      <c r="O4170" s="2">
        <v>4.0434999999999999</v>
      </c>
      <c r="P4170" s="2">
        <v>0</v>
      </c>
      <c r="Q4170" s="2">
        <v>2.6949999999999998</v>
      </c>
      <c r="R4170" s="2">
        <v>0</v>
      </c>
      <c r="S4170" s="2">
        <v>0</v>
      </c>
      <c r="T4170" s="2">
        <v>3.9140999999999999</v>
      </c>
      <c r="U4170" s="2">
        <v>0</v>
      </c>
      <c r="V4170" s="2">
        <v>0</v>
      </c>
      <c r="W4170" s="2">
        <f t="shared" si="586"/>
        <v>24.916666666666668</v>
      </c>
      <c r="X4170" s="9">
        <f t="shared" si="587"/>
        <v>43.506636716356951</v>
      </c>
      <c r="Y4170" s="9">
        <f t="shared" si="588"/>
        <v>8.6420089608334277E-2</v>
      </c>
      <c r="Z4170" s="10">
        <f t="shared" si="589"/>
        <v>907697.49631811504</v>
      </c>
      <c r="AA4170" s="10">
        <f t="shared" si="590"/>
        <v>20877.042415316646</v>
      </c>
      <c r="AB4170" s="10">
        <f t="shared" si="591"/>
        <v>14</v>
      </c>
      <c r="AC4170" s="9">
        <f t="shared" si="592"/>
        <v>880466.57142857148</v>
      </c>
      <c r="AD4170" s="10">
        <f t="shared" si="593"/>
        <v>908289.90007515659</v>
      </c>
    </row>
    <row r="4171" spans="1:30" x14ac:dyDescent="0.2">
      <c r="A4171" t="s">
        <v>1243</v>
      </c>
      <c r="B4171" s="1">
        <v>43678</v>
      </c>
      <c r="C4171" t="s">
        <v>619</v>
      </c>
      <c r="D4171" s="2">
        <v>1083</v>
      </c>
      <c r="E4171" s="2">
        <v>0</v>
      </c>
      <c r="F4171" s="2">
        <v>1083</v>
      </c>
      <c r="G4171" s="2">
        <v>0</v>
      </c>
      <c r="H4171" s="2"/>
      <c r="I4171" s="2">
        <v>0</v>
      </c>
      <c r="J4171" s="2">
        <v>0</v>
      </c>
      <c r="K4171" s="2">
        <v>0</v>
      </c>
      <c r="L4171" s="2">
        <v>0</v>
      </c>
      <c r="M4171" s="2">
        <v>0.59565000000000001</v>
      </c>
      <c r="N4171" s="8">
        <f t="shared" si="585"/>
        <v>59565</v>
      </c>
      <c r="O4171" s="2">
        <v>0</v>
      </c>
      <c r="P4171" s="2">
        <v>0.59565000000000001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f t="shared" si="586"/>
        <v>24.916666666666668</v>
      </c>
      <c r="X4171" s="9">
        <f t="shared" si="587"/>
        <v>55</v>
      </c>
      <c r="Y4171" s="9">
        <f t="shared" si="588"/>
        <v>4.8322593897456318E-3</v>
      </c>
      <c r="Z4171" s="10">
        <f t="shared" si="589"/>
        <v>2541552.989690722</v>
      </c>
      <c r="AA4171" s="10">
        <f t="shared" si="590"/>
        <v>58455.718762886601</v>
      </c>
      <c r="AB4171" s="10">
        <f t="shared" si="591"/>
        <v>5</v>
      </c>
      <c r="AC4171" s="9">
        <f t="shared" si="592"/>
        <v>2465306.4</v>
      </c>
      <c r="AD4171" s="10">
        <f t="shared" si="593"/>
        <v>3215064.531958763</v>
      </c>
    </row>
    <row r="4172" spans="1:30" x14ac:dyDescent="0.2">
      <c r="A4172" t="s">
        <v>1243</v>
      </c>
      <c r="B4172" s="1">
        <v>43678</v>
      </c>
      <c r="C4172" t="s">
        <v>1526</v>
      </c>
      <c r="D4172" s="2">
        <v>168</v>
      </c>
      <c r="E4172" s="2">
        <v>0</v>
      </c>
      <c r="F4172" s="2">
        <v>168</v>
      </c>
      <c r="G4172" s="2">
        <v>0</v>
      </c>
      <c r="H4172" s="2"/>
      <c r="I4172" s="2">
        <v>0</v>
      </c>
      <c r="J4172" s="2">
        <v>0</v>
      </c>
      <c r="K4172" s="2">
        <v>0</v>
      </c>
      <c r="L4172" s="2">
        <v>0</v>
      </c>
      <c r="M4172" s="2">
        <v>9.2399999999999996E-2</v>
      </c>
      <c r="N4172" s="8">
        <f t="shared" si="585"/>
        <v>9240</v>
      </c>
      <c r="O4172" s="2">
        <v>0</v>
      </c>
      <c r="P4172" s="2">
        <v>9.2399999999999996E-2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f t="shared" si="586"/>
        <v>24.916666666666668</v>
      </c>
      <c r="X4172" s="9">
        <f t="shared" si="587"/>
        <v>55</v>
      </c>
      <c r="Y4172" s="9">
        <f t="shared" si="588"/>
        <v>7.4960256461428082E-4</v>
      </c>
      <c r="Z4172" s="10">
        <f t="shared" si="589"/>
        <v>1588470.6185567011</v>
      </c>
      <c r="AA4172" s="10">
        <f t="shared" si="590"/>
        <v>36534.824226804129</v>
      </c>
      <c r="AB4172" s="10">
        <f t="shared" si="591"/>
        <v>8</v>
      </c>
      <c r="AC4172" s="9">
        <f t="shared" si="592"/>
        <v>1540816.5</v>
      </c>
      <c r="AD4172" s="10">
        <f t="shared" si="593"/>
        <v>2009415.3324742271</v>
      </c>
    </row>
    <row r="4173" spans="1:30" x14ac:dyDescent="0.2">
      <c r="A4173" t="s">
        <v>1243</v>
      </c>
      <c r="B4173" s="1">
        <v>43678</v>
      </c>
      <c r="C4173" t="s">
        <v>1527</v>
      </c>
      <c r="D4173" s="2">
        <v>480</v>
      </c>
      <c r="E4173" s="2">
        <v>0</v>
      </c>
      <c r="F4173" s="2">
        <v>0</v>
      </c>
      <c r="G4173" s="2">
        <v>480</v>
      </c>
      <c r="H4173" s="2"/>
      <c r="I4173" s="2">
        <v>0</v>
      </c>
      <c r="J4173" s="2">
        <v>0</v>
      </c>
      <c r="K4173" s="2">
        <v>0</v>
      </c>
      <c r="L4173" s="2">
        <v>0</v>
      </c>
      <c r="M4173" s="2">
        <v>0.16800000000000001</v>
      </c>
      <c r="N4173" s="8">
        <f t="shared" si="585"/>
        <v>16800</v>
      </c>
      <c r="O4173" s="2">
        <v>0</v>
      </c>
      <c r="P4173" s="2">
        <v>0</v>
      </c>
      <c r="Q4173" s="2">
        <v>0.16800000000000001</v>
      </c>
      <c r="R4173" s="2">
        <v>0</v>
      </c>
      <c r="S4173" s="2">
        <v>0</v>
      </c>
      <c r="T4173" s="2">
        <v>0</v>
      </c>
      <c r="U4173" s="2">
        <v>0</v>
      </c>
      <c r="V4173" s="2">
        <v>0</v>
      </c>
      <c r="W4173" s="2">
        <f t="shared" si="586"/>
        <v>24.916666666666668</v>
      </c>
      <c r="X4173" s="9">
        <f t="shared" si="587"/>
        <v>35</v>
      </c>
      <c r="Y4173" s="9">
        <f t="shared" si="588"/>
        <v>1.3629137538441469E-3</v>
      </c>
      <c r="Z4173" s="10">
        <f t="shared" si="589"/>
        <v>2541552.989690722</v>
      </c>
      <c r="AA4173" s="10">
        <f t="shared" si="590"/>
        <v>58455.718762886601</v>
      </c>
      <c r="AB4173" s="10">
        <f t="shared" si="591"/>
        <v>5</v>
      </c>
      <c r="AC4173" s="9">
        <f t="shared" si="592"/>
        <v>2465306.4</v>
      </c>
      <c r="AD4173" s="10">
        <f t="shared" si="593"/>
        <v>2045950.1567010311</v>
      </c>
    </row>
    <row r="4174" spans="1:30" x14ac:dyDescent="0.2">
      <c r="A4174" t="s">
        <v>1243</v>
      </c>
      <c r="B4174" s="1">
        <v>43678</v>
      </c>
      <c r="C4174" t="s">
        <v>1528</v>
      </c>
      <c r="D4174" s="2">
        <v>578</v>
      </c>
      <c r="E4174" s="2">
        <v>0</v>
      </c>
      <c r="F4174" s="2">
        <v>283</v>
      </c>
      <c r="G4174" s="2">
        <v>0</v>
      </c>
      <c r="H4174" s="2"/>
      <c r="I4174" s="2">
        <v>295</v>
      </c>
      <c r="J4174" s="2">
        <v>0</v>
      </c>
      <c r="K4174" s="2">
        <v>0</v>
      </c>
      <c r="L4174" s="2">
        <v>0</v>
      </c>
      <c r="M4174" s="2">
        <v>0.31790000000000002</v>
      </c>
      <c r="N4174" s="8">
        <f t="shared" si="585"/>
        <v>31790</v>
      </c>
      <c r="O4174" s="2">
        <v>0</v>
      </c>
      <c r="P4174" s="2">
        <v>0.15565000000000001</v>
      </c>
      <c r="Q4174" s="2">
        <v>0</v>
      </c>
      <c r="R4174" s="2">
        <v>0</v>
      </c>
      <c r="S4174" s="2">
        <v>0.16225000000000001</v>
      </c>
      <c r="T4174" s="2">
        <v>0</v>
      </c>
      <c r="U4174" s="2">
        <v>0</v>
      </c>
      <c r="V4174" s="2">
        <v>0</v>
      </c>
      <c r="W4174" s="2">
        <f t="shared" si="586"/>
        <v>24.916666666666668</v>
      </c>
      <c r="X4174" s="9">
        <f t="shared" si="587"/>
        <v>55</v>
      </c>
      <c r="Y4174" s="9">
        <f t="shared" si="588"/>
        <v>2.578989775875323E-3</v>
      </c>
      <c r="Z4174" s="10">
        <f t="shared" si="589"/>
        <v>6353882.4742268045</v>
      </c>
      <c r="AA4174" s="10">
        <f t="shared" si="590"/>
        <v>146139.29690721651</v>
      </c>
      <c r="AB4174" s="10">
        <f t="shared" si="591"/>
        <v>2</v>
      </c>
      <c r="AC4174" s="9">
        <f t="shared" si="592"/>
        <v>6163266</v>
      </c>
      <c r="AD4174" s="10">
        <f t="shared" si="593"/>
        <v>8037661.3298969083</v>
      </c>
    </row>
    <row r="4175" spans="1:30" x14ac:dyDescent="0.2">
      <c r="A4175" t="s">
        <v>1243</v>
      </c>
      <c r="B4175" s="1">
        <v>43678</v>
      </c>
      <c r="C4175" t="s">
        <v>339</v>
      </c>
      <c r="D4175" s="2">
        <v>18</v>
      </c>
      <c r="E4175" s="2">
        <v>0</v>
      </c>
      <c r="F4175" s="2">
        <v>0</v>
      </c>
      <c r="G4175" s="2">
        <v>0</v>
      </c>
      <c r="H4175" s="2"/>
      <c r="I4175" s="2">
        <v>0</v>
      </c>
      <c r="J4175" s="2">
        <v>0</v>
      </c>
      <c r="K4175" s="2">
        <v>0</v>
      </c>
      <c r="L4175" s="2">
        <v>18</v>
      </c>
      <c r="M4175" s="2">
        <v>4.4999999999999997E-3</v>
      </c>
      <c r="N4175" s="8">
        <f t="shared" si="585"/>
        <v>449.99999999999994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4.4999999999999997E-3</v>
      </c>
      <c r="W4175" s="2">
        <f t="shared" si="586"/>
        <v>24.916666666666668</v>
      </c>
      <c r="X4175" s="9">
        <f t="shared" si="587"/>
        <v>24.999999999999996</v>
      </c>
      <c r="Y4175" s="9">
        <f t="shared" si="588"/>
        <v>3.6506618406539646E-5</v>
      </c>
      <c r="Z4175" s="10">
        <f t="shared" si="589"/>
        <v>3176941.2371134022</v>
      </c>
      <c r="AA4175" s="10">
        <f t="shared" si="590"/>
        <v>73069.648453608257</v>
      </c>
      <c r="AB4175" s="10">
        <f t="shared" si="591"/>
        <v>4</v>
      </c>
      <c r="AC4175" s="9">
        <f t="shared" si="592"/>
        <v>3081633</v>
      </c>
      <c r="AD4175" s="10">
        <f t="shared" si="593"/>
        <v>1826741.2113402062</v>
      </c>
    </row>
    <row r="4176" spans="1:30" x14ac:dyDescent="0.2">
      <c r="A4176" t="s">
        <v>1243</v>
      </c>
      <c r="B4176" s="1">
        <v>43678</v>
      </c>
      <c r="C4176" t="s">
        <v>1344</v>
      </c>
      <c r="D4176" s="2">
        <v>1359</v>
      </c>
      <c r="E4176" s="2">
        <v>0</v>
      </c>
      <c r="F4176" s="2">
        <v>0</v>
      </c>
      <c r="G4176" s="2">
        <v>0</v>
      </c>
      <c r="H4176" s="2"/>
      <c r="I4176" s="2">
        <v>1359</v>
      </c>
      <c r="J4176" s="2">
        <v>0</v>
      </c>
      <c r="K4176" s="2">
        <v>0</v>
      </c>
      <c r="L4176" s="2">
        <v>0</v>
      </c>
      <c r="M4176" s="2">
        <v>0.74744999999999995</v>
      </c>
      <c r="N4176" s="8">
        <f t="shared" si="585"/>
        <v>74745</v>
      </c>
      <c r="O4176" s="2">
        <v>0</v>
      </c>
      <c r="P4176" s="2">
        <v>0</v>
      </c>
      <c r="Q4176" s="2">
        <v>0</v>
      </c>
      <c r="R4176" s="2">
        <v>0</v>
      </c>
      <c r="S4176" s="2">
        <v>0.74744999999999995</v>
      </c>
      <c r="T4176" s="2">
        <v>0</v>
      </c>
      <c r="U4176" s="2">
        <v>0</v>
      </c>
      <c r="V4176" s="2">
        <v>0</v>
      </c>
      <c r="W4176" s="2">
        <f t="shared" si="586"/>
        <v>24.916666666666668</v>
      </c>
      <c r="X4176" s="9">
        <f t="shared" si="587"/>
        <v>55</v>
      </c>
      <c r="Y4176" s="9">
        <f t="shared" si="588"/>
        <v>6.0637493173262358E-3</v>
      </c>
      <c r="Z4176" s="10">
        <f t="shared" si="589"/>
        <v>12707764.948453609</v>
      </c>
      <c r="AA4176" s="10">
        <f t="shared" si="590"/>
        <v>292278.59381443303</v>
      </c>
      <c r="AB4176" s="10">
        <f t="shared" si="591"/>
        <v>1</v>
      </c>
      <c r="AC4176" s="9">
        <f t="shared" si="592"/>
        <v>12326532</v>
      </c>
      <c r="AD4176" s="10">
        <f t="shared" si="593"/>
        <v>16075322.659793817</v>
      </c>
    </row>
    <row r="4177" spans="1:30" x14ac:dyDescent="0.2">
      <c r="A4177" t="s">
        <v>1243</v>
      </c>
      <c r="B4177" s="1">
        <v>43678</v>
      </c>
      <c r="C4177" t="s">
        <v>1286</v>
      </c>
      <c r="D4177" s="2">
        <v>4542</v>
      </c>
      <c r="E4177" s="2">
        <v>0</v>
      </c>
      <c r="F4177" s="2">
        <v>0</v>
      </c>
      <c r="G4177" s="2">
        <v>0</v>
      </c>
      <c r="H4177" s="2"/>
      <c r="I4177" s="2">
        <v>0</v>
      </c>
      <c r="J4177" s="2">
        <v>4542</v>
      </c>
      <c r="K4177" s="2">
        <v>0</v>
      </c>
      <c r="L4177" s="2">
        <v>0</v>
      </c>
      <c r="M4177" s="2">
        <v>2.0438999999999998</v>
      </c>
      <c r="N4177" s="8">
        <f t="shared" si="585"/>
        <v>204389.99999999997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2.0438999999999998</v>
      </c>
      <c r="U4177" s="2">
        <v>0</v>
      </c>
      <c r="V4177" s="2">
        <v>0</v>
      </c>
      <c r="W4177" s="2">
        <f t="shared" si="586"/>
        <v>24.916666666666668</v>
      </c>
      <c r="X4177" s="9">
        <f t="shared" si="587"/>
        <v>44.999999999999993</v>
      </c>
      <c r="Y4177" s="9">
        <f t="shared" si="588"/>
        <v>1.6581306080250307E-2</v>
      </c>
      <c r="Z4177" s="10">
        <f t="shared" si="589"/>
        <v>12707764.948453609</v>
      </c>
      <c r="AA4177" s="10">
        <f t="shared" si="590"/>
        <v>292278.59381443303</v>
      </c>
      <c r="AB4177" s="10">
        <f t="shared" si="591"/>
        <v>1</v>
      </c>
      <c r="AC4177" s="9">
        <f t="shared" si="592"/>
        <v>12326532</v>
      </c>
      <c r="AD4177" s="10">
        <f t="shared" si="593"/>
        <v>13152536.721649485</v>
      </c>
    </row>
    <row r="4178" spans="1:30" x14ac:dyDescent="0.2">
      <c r="A4178" t="s">
        <v>1243</v>
      </c>
      <c r="B4178" s="1">
        <v>43678</v>
      </c>
      <c r="C4178" t="s">
        <v>196</v>
      </c>
      <c r="D4178" s="2">
        <v>7169</v>
      </c>
      <c r="E4178" s="2">
        <v>0</v>
      </c>
      <c r="F4178" s="2">
        <v>5969</v>
      </c>
      <c r="G4178" s="2">
        <v>0</v>
      </c>
      <c r="H4178" s="2"/>
      <c r="I4178" s="2">
        <v>1200</v>
      </c>
      <c r="J4178" s="2">
        <v>0</v>
      </c>
      <c r="K4178" s="2">
        <v>0</v>
      </c>
      <c r="L4178" s="2">
        <v>0</v>
      </c>
      <c r="M4178" s="2">
        <v>3.9429500000000002</v>
      </c>
      <c r="N4178" s="8">
        <f t="shared" si="585"/>
        <v>394295</v>
      </c>
      <c r="O4178" s="2">
        <v>0</v>
      </c>
      <c r="P4178" s="2">
        <v>3.28295</v>
      </c>
      <c r="Q4178" s="2">
        <v>0</v>
      </c>
      <c r="R4178" s="2">
        <v>0</v>
      </c>
      <c r="S4178" s="2">
        <v>0.66</v>
      </c>
      <c r="T4178" s="2">
        <v>0</v>
      </c>
      <c r="U4178" s="2">
        <v>0</v>
      </c>
      <c r="V4178" s="2">
        <v>0</v>
      </c>
      <c r="W4178" s="2">
        <f t="shared" si="586"/>
        <v>24.916666666666668</v>
      </c>
      <c r="X4178" s="9">
        <f t="shared" si="587"/>
        <v>55</v>
      </c>
      <c r="Y4178" s="9">
        <f t="shared" si="588"/>
        <v>3.198750467690345E-2</v>
      </c>
      <c r="Z4178" s="10">
        <f t="shared" si="589"/>
        <v>1588470.6185567011</v>
      </c>
      <c r="AA4178" s="10">
        <f t="shared" si="590"/>
        <v>36534.824226804129</v>
      </c>
      <c r="AB4178" s="10">
        <f t="shared" si="591"/>
        <v>8</v>
      </c>
      <c r="AC4178" s="9">
        <f t="shared" si="592"/>
        <v>1540816.5</v>
      </c>
      <c r="AD4178" s="10">
        <f t="shared" si="593"/>
        <v>2009415.3324742271</v>
      </c>
    </row>
    <row r="4179" spans="1:30" x14ac:dyDescent="0.2">
      <c r="A4179" t="s">
        <v>1243</v>
      </c>
      <c r="B4179" s="1">
        <v>43678</v>
      </c>
      <c r="C4179" t="s">
        <v>343</v>
      </c>
      <c r="D4179" s="2">
        <v>411</v>
      </c>
      <c r="E4179" s="2">
        <v>0</v>
      </c>
      <c r="F4179" s="2">
        <v>0</v>
      </c>
      <c r="G4179" s="2">
        <v>0</v>
      </c>
      <c r="H4179" s="2"/>
      <c r="I4179" s="2">
        <v>0</v>
      </c>
      <c r="J4179" s="2">
        <v>0</v>
      </c>
      <c r="K4179" s="2">
        <v>0</v>
      </c>
      <c r="L4179" s="2">
        <v>411</v>
      </c>
      <c r="M4179" s="2">
        <v>0.10274999999999999</v>
      </c>
      <c r="N4179" s="8">
        <f t="shared" si="585"/>
        <v>10275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0</v>
      </c>
      <c r="V4179" s="2">
        <v>0.10274999999999999</v>
      </c>
      <c r="W4179" s="2">
        <f t="shared" si="586"/>
        <v>24.916666666666668</v>
      </c>
      <c r="X4179" s="9">
        <f t="shared" si="587"/>
        <v>25</v>
      </c>
      <c r="Y4179" s="9">
        <f t="shared" si="588"/>
        <v>8.3356778694932201E-4</v>
      </c>
      <c r="Z4179" s="10">
        <f t="shared" si="589"/>
        <v>6353882.4742268045</v>
      </c>
      <c r="AA4179" s="10">
        <f t="shared" si="590"/>
        <v>146139.29690721651</v>
      </c>
      <c r="AB4179" s="10">
        <f t="shared" si="591"/>
        <v>2</v>
      </c>
      <c r="AC4179" s="9">
        <f t="shared" si="592"/>
        <v>6163266</v>
      </c>
      <c r="AD4179" s="10">
        <f t="shared" si="593"/>
        <v>3653482.4226804129</v>
      </c>
    </row>
    <row r="4180" spans="1:30" x14ac:dyDescent="0.2">
      <c r="A4180" t="s">
        <v>1243</v>
      </c>
      <c r="B4180" s="1">
        <v>43678</v>
      </c>
      <c r="C4180" t="s">
        <v>1529</v>
      </c>
      <c r="D4180" s="2">
        <v>1496</v>
      </c>
      <c r="E4180" s="2">
        <v>0</v>
      </c>
      <c r="F4180" s="2">
        <v>0</v>
      </c>
      <c r="G4180" s="2">
        <v>0</v>
      </c>
      <c r="H4180" s="2"/>
      <c r="I4180" s="2">
        <v>0</v>
      </c>
      <c r="J4180" s="2">
        <v>1496</v>
      </c>
      <c r="K4180" s="2">
        <v>0</v>
      </c>
      <c r="L4180" s="2">
        <v>0</v>
      </c>
      <c r="M4180" s="2">
        <v>0.67320000000000002</v>
      </c>
      <c r="N4180" s="8">
        <f t="shared" si="585"/>
        <v>67320</v>
      </c>
      <c r="O4180" s="2">
        <v>0</v>
      </c>
      <c r="P4180" s="2">
        <v>0</v>
      </c>
      <c r="Q4180" s="2">
        <v>0</v>
      </c>
      <c r="R4180" s="2">
        <v>0</v>
      </c>
      <c r="S4180" s="2">
        <v>0</v>
      </c>
      <c r="T4180" s="2">
        <v>0.67320000000000002</v>
      </c>
      <c r="U4180" s="2">
        <v>0</v>
      </c>
      <c r="V4180" s="2">
        <v>0</v>
      </c>
      <c r="W4180" s="2">
        <f t="shared" si="586"/>
        <v>24.916666666666668</v>
      </c>
      <c r="X4180" s="9">
        <f t="shared" si="587"/>
        <v>45</v>
      </c>
      <c r="Y4180" s="9">
        <f t="shared" si="588"/>
        <v>5.4613901136183318E-3</v>
      </c>
      <c r="Z4180" s="10">
        <f t="shared" si="589"/>
        <v>12707764.948453609</v>
      </c>
      <c r="AA4180" s="10">
        <f t="shared" si="590"/>
        <v>292278.59381443303</v>
      </c>
      <c r="AB4180" s="10">
        <f t="shared" si="591"/>
        <v>1</v>
      </c>
      <c r="AC4180" s="9">
        <f t="shared" si="592"/>
        <v>12326532</v>
      </c>
      <c r="AD4180" s="10">
        <f t="shared" si="593"/>
        <v>13152536.721649487</v>
      </c>
    </row>
    <row r="4181" spans="1:30" x14ac:dyDescent="0.2">
      <c r="A4181" t="s">
        <v>1243</v>
      </c>
      <c r="B4181" s="1">
        <v>43678</v>
      </c>
      <c r="C4181" t="s">
        <v>540</v>
      </c>
      <c r="D4181" s="2">
        <v>1965</v>
      </c>
      <c r="E4181" s="2">
        <v>0</v>
      </c>
      <c r="F4181" s="2">
        <v>0</v>
      </c>
      <c r="G4181" s="2">
        <v>0</v>
      </c>
      <c r="H4181" s="2"/>
      <c r="I4181" s="2">
        <v>0</v>
      </c>
      <c r="J4181" s="2">
        <v>1965</v>
      </c>
      <c r="K4181" s="2">
        <v>0</v>
      </c>
      <c r="L4181" s="2">
        <v>0</v>
      </c>
      <c r="M4181" s="2">
        <v>0.34345000000000003</v>
      </c>
      <c r="N4181" s="8">
        <f t="shared" si="585"/>
        <v>34345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0.34345000000000003</v>
      </c>
      <c r="U4181" s="2">
        <v>0</v>
      </c>
      <c r="V4181" s="2">
        <v>0</v>
      </c>
      <c r="W4181" s="2">
        <f t="shared" si="586"/>
        <v>24.916666666666668</v>
      </c>
      <c r="X4181" s="9">
        <f t="shared" si="587"/>
        <v>17.478371501272264</v>
      </c>
      <c r="Y4181" s="9">
        <f t="shared" si="588"/>
        <v>2.7862662426057874E-3</v>
      </c>
      <c r="Z4181" s="10">
        <f t="shared" si="589"/>
        <v>4235921.6494845366</v>
      </c>
      <c r="AA4181" s="10">
        <f t="shared" si="590"/>
        <v>97426.197938144338</v>
      </c>
      <c r="AB4181" s="10">
        <f t="shared" si="591"/>
        <v>3</v>
      </c>
      <c r="AC4181" s="9">
        <f t="shared" si="592"/>
        <v>4108844</v>
      </c>
      <c r="AD4181" s="10">
        <f t="shared" si="593"/>
        <v>1702851.2815193725</v>
      </c>
    </row>
    <row r="4182" spans="1:30" x14ac:dyDescent="0.2">
      <c r="A4182" t="s">
        <v>1243</v>
      </c>
      <c r="B4182" s="1">
        <v>43678</v>
      </c>
      <c r="C4182" t="s">
        <v>524</v>
      </c>
      <c r="D4182" s="2">
        <v>497</v>
      </c>
      <c r="E4182" s="2">
        <v>497</v>
      </c>
      <c r="F4182" s="2">
        <v>0</v>
      </c>
      <c r="G4182" s="2">
        <v>0</v>
      </c>
      <c r="H4182" s="2"/>
      <c r="I4182" s="2">
        <v>0</v>
      </c>
      <c r="J4182" s="2">
        <v>0</v>
      </c>
      <c r="K4182" s="2">
        <v>0</v>
      </c>
      <c r="L4182" s="2">
        <v>0</v>
      </c>
      <c r="M4182" s="2">
        <v>0.2485</v>
      </c>
      <c r="N4182" s="8">
        <f t="shared" si="585"/>
        <v>24850</v>
      </c>
      <c r="O4182" s="2">
        <v>0.2485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f t="shared" si="586"/>
        <v>24.916666666666668</v>
      </c>
      <c r="X4182" s="9">
        <f t="shared" si="587"/>
        <v>50</v>
      </c>
      <c r="Y4182" s="9">
        <f t="shared" si="588"/>
        <v>2.0159765942278007E-3</v>
      </c>
      <c r="Z4182" s="10">
        <f t="shared" si="589"/>
        <v>6353882.4742268045</v>
      </c>
      <c r="AA4182" s="10">
        <f t="shared" si="590"/>
        <v>146139.29690721651</v>
      </c>
      <c r="AB4182" s="10">
        <f t="shared" si="591"/>
        <v>2</v>
      </c>
      <c r="AC4182" s="9">
        <f t="shared" si="592"/>
        <v>6163266</v>
      </c>
      <c r="AD4182" s="10">
        <f t="shared" si="593"/>
        <v>7306964.8453608258</v>
      </c>
    </row>
    <row r="4183" spans="1:30" x14ac:dyDescent="0.2">
      <c r="A4183" t="s">
        <v>1243</v>
      </c>
      <c r="B4183" s="1">
        <v>43678</v>
      </c>
      <c r="C4183" t="s">
        <v>1463</v>
      </c>
      <c r="D4183" s="2">
        <v>805</v>
      </c>
      <c r="E4183" s="2">
        <v>805</v>
      </c>
      <c r="F4183" s="2">
        <v>0</v>
      </c>
      <c r="G4183" s="2">
        <v>0</v>
      </c>
      <c r="H4183" s="2"/>
      <c r="I4183" s="2">
        <v>0</v>
      </c>
      <c r="J4183" s="2">
        <v>0</v>
      </c>
      <c r="K4183" s="2">
        <v>0</v>
      </c>
      <c r="L4183" s="2">
        <v>0</v>
      </c>
      <c r="M4183" s="2">
        <v>0.40250000000000002</v>
      </c>
      <c r="N4183" s="8">
        <f t="shared" si="585"/>
        <v>40250</v>
      </c>
      <c r="O4183" s="2">
        <v>0.40250000000000002</v>
      </c>
      <c r="P4183" s="2">
        <v>0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f t="shared" si="586"/>
        <v>24.916666666666668</v>
      </c>
      <c r="X4183" s="9">
        <f t="shared" si="587"/>
        <v>50</v>
      </c>
      <c r="Y4183" s="9">
        <f t="shared" si="588"/>
        <v>3.2653142019182686E-3</v>
      </c>
      <c r="Z4183" s="10">
        <f t="shared" si="589"/>
        <v>12707764.948453609</v>
      </c>
      <c r="AA4183" s="10">
        <f t="shared" si="590"/>
        <v>292278.59381443303</v>
      </c>
      <c r="AB4183" s="10">
        <f t="shared" si="591"/>
        <v>1</v>
      </c>
      <c r="AC4183" s="9">
        <f t="shared" si="592"/>
        <v>12326532</v>
      </c>
      <c r="AD4183" s="10">
        <f t="shared" si="593"/>
        <v>14613929.690721652</v>
      </c>
    </row>
    <row r="4184" spans="1:30" x14ac:dyDescent="0.2">
      <c r="A4184" t="s">
        <v>1243</v>
      </c>
      <c r="B4184" s="1">
        <v>43678</v>
      </c>
      <c r="C4184" t="s">
        <v>1530</v>
      </c>
      <c r="D4184" s="2">
        <v>400</v>
      </c>
      <c r="E4184" s="2">
        <v>0</v>
      </c>
      <c r="F4184" s="2">
        <v>400</v>
      </c>
      <c r="G4184" s="2">
        <v>0</v>
      </c>
      <c r="H4184" s="2"/>
      <c r="I4184" s="2">
        <v>0</v>
      </c>
      <c r="J4184" s="2">
        <v>0</v>
      </c>
      <c r="K4184" s="2">
        <v>0</v>
      </c>
      <c r="L4184" s="2">
        <v>0</v>
      </c>
      <c r="M4184" s="2">
        <v>0.22</v>
      </c>
      <c r="N4184" s="8">
        <f t="shared" si="585"/>
        <v>22000</v>
      </c>
      <c r="O4184" s="2">
        <v>0</v>
      </c>
      <c r="P4184" s="2">
        <v>0.22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f t="shared" si="586"/>
        <v>24.916666666666668</v>
      </c>
      <c r="X4184" s="9">
        <f t="shared" si="587"/>
        <v>55</v>
      </c>
      <c r="Y4184" s="9">
        <f t="shared" si="588"/>
        <v>1.784768010986383E-3</v>
      </c>
      <c r="Z4184" s="10">
        <f t="shared" si="589"/>
        <v>12707764.948453609</v>
      </c>
      <c r="AA4184" s="10">
        <f t="shared" si="590"/>
        <v>292278.59381443303</v>
      </c>
      <c r="AB4184" s="10">
        <f t="shared" si="591"/>
        <v>1</v>
      </c>
      <c r="AC4184" s="9">
        <f t="shared" si="592"/>
        <v>12326532</v>
      </c>
      <c r="AD4184" s="10">
        <f t="shared" si="593"/>
        <v>16075322.659793817</v>
      </c>
    </row>
    <row r="4185" spans="1:30" x14ac:dyDescent="0.2">
      <c r="A4185" t="s">
        <v>1243</v>
      </c>
      <c r="B4185" s="1">
        <v>43678</v>
      </c>
      <c r="C4185" t="s">
        <v>1288</v>
      </c>
      <c r="D4185" s="2">
        <v>1795</v>
      </c>
      <c r="E4185" s="2">
        <v>0</v>
      </c>
      <c r="F4185" s="2">
        <v>0</v>
      </c>
      <c r="G4185" s="2">
        <v>0</v>
      </c>
      <c r="H4185" s="2"/>
      <c r="I4185" s="2">
        <v>0</v>
      </c>
      <c r="J4185" s="2">
        <v>1795</v>
      </c>
      <c r="K4185" s="2">
        <v>0</v>
      </c>
      <c r="L4185" s="2">
        <v>0</v>
      </c>
      <c r="M4185" s="2">
        <v>0.53849999999999998</v>
      </c>
      <c r="N4185" s="8">
        <f t="shared" si="585"/>
        <v>53850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0.53849999999999998</v>
      </c>
      <c r="U4185" s="2">
        <v>0</v>
      </c>
      <c r="V4185" s="2">
        <v>0</v>
      </c>
      <c r="W4185" s="2">
        <f t="shared" si="586"/>
        <v>24.916666666666668</v>
      </c>
      <c r="X4185" s="9">
        <f t="shared" si="587"/>
        <v>30</v>
      </c>
      <c r="Y4185" s="9">
        <f t="shared" si="588"/>
        <v>4.3686253359825778E-3</v>
      </c>
      <c r="Z4185" s="10">
        <f t="shared" si="589"/>
        <v>4235921.6494845366</v>
      </c>
      <c r="AA4185" s="10">
        <f t="shared" si="590"/>
        <v>97426.197938144338</v>
      </c>
      <c r="AB4185" s="10">
        <f t="shared" si="591"/>
        <v>3</v>
      </c>
      <c r="AC4185" s="9">
        <f t="shared" si="592"/>
        <v>4108844</v>
      </c>
      <c r="AD4185" s="10">
        <f t="shared" si="593"/>
        <v>2922785.9381443299</v>
      </c>
    </row>
    <row r="4186" spans="1:30" x14ac:dyDescent="0.2">
      <c r="A4186" t="s">
        <v>1243</v>
      </c>
      <c r="B4186" s="1">
        <v>43678</v>
      </c>
      <c r="C4186" t="s">
        <v>207</v>
      </c>
      <c r="D4186" s="2">
        <v>133</v>
      </c>
      <c r="E4186" s="2">
        <v>0</v>
      </c>
      <c r="F4186" s="2">
        <v>0</v>
      </c>
      <c r="G4186" s="2">
        <v>0</v>
      </c>
      <c r="H4186" s="2">
        <v>133</v>
      </c>
      <c r="I4186" s="2">
        <v>0</v>
      </c>
      <c r="J4186" s="2">
        <v>0</v>
      </c>
      <c r="K4186" s="2">
        <v>0</v>
      </c>
      <c r="L4186" s="2">
        <v>0</v>
      </c>
      <c r="M4186" s="2">
        <v>3.3250000000000002E-2</v>
      </c>
      <c r="N4186" s="8">
        <f t="shared" si="585"/>
        <v>3325</v>
      </c>
      <c r="O4186" s="2">
        <v>0</v>
      </c>
      <c r="P4186" s="2">
        <v>0</v>
      </c>
      <c r="Q4186" s="2">
        <v>0</v>
      </c>
      <c r="R4186" s="2">
        <v>3.3250000000000002E-2</v>
      </c>
      <c r="S4186" s="2">
        <v>0</v>
      </c>
      <c r="T4186" s="2">
        <v>0</v>
      </c>
      <c r="U4186" s="2">
        <v>0</v>
      </c>
      <c r="V4186" s="2">
        <v>0</v>
      </c>
      <c r="W4186" s="2">
        <f t="shared" si="586"/>
        <v>24.916666666666668</v>
      </c>
      <c r="X4186" s="9">
        <f t="shared" si="587"/>
        <v>25</v>
      </c>
      <c r="Y4186" s="9">
        <f t="shared" si="588"/>
        <v>2.6974334711498738E-4</v>
      </c>
      <c r="Z4186" s="10">
        <f t="shared" si="589"/>
        <v>12707764.948453609</v>
      </c>
      <c r="AA4186" s="10">
        <f t="shared" si="590"/>
        <v>292278.59381443303</v>
      </c>
      <c r="AB4186" s="10">
        <f t="shared" si="591"/>
        <v>1</v>
      </c>
      <c r="AC4186" s="9">
        <f t="shared" si="592"/>
        <v>12326532</v>
      </c>
      <c r="AD4186" s="10">
        <f t="shared" si="593"/>
        <v>7306964.8453608258</v>
      </c>
    </row>
    <row r="4187" spans="1:30" x14ac:dyDescent="0.2">
      <c r="A4187" t="s">
        <v>1243</v>
      </c>
      <c r="B4187" s="1">
        <v>43678</v>
      </c>
      <c r="C4187" t="s">
        <v>452</v>
      </c>
      <c r="D4187" s="2">
        <v>9212</v>
      </c>
      <c r="E4187" s="2">
        <v>588</v>
      </c>
      <c r="F4187" s="2">
        <v>8063</v>
      </c>
      <c r="G4187" s="2">
        <v>0</v>
      </c>
      <c r="H4187" s="2"/>
      <c r="I4187" s="2">
        <v>561</v>
      </c>
      <c r="J4187" s="2">
        <v>0</v>
      </c>
      <c r="K4187" s="2">
        <v>0</v>
      </c>
      <c r="L4187" s="2">
        <v>0</v>
      </c>
      <c r="M4187" s="2">
        <v>7.4561000000000002</v>
      </c>
      <c r="N4187" s="8">
        <f t="shared" si="585"/>
        <v>745610</v>
      </c>
      <c r="O4187" s="2">
        <v>0.29399999999999998</v>
      </c>
      <c r="P4187" s="2">
        <v>6.8535500000000003</v>
      </c>
      <c r="Q4187" s="2">
        <v>0</v>
      </c>
      <c r="R4187" s="2">
        <v>0</v>
      </c>
      <c r="S4187" s="2">
        <v>0.30854999999999999</v>
      </c>
      <c r="T4187" s="2">
        <v>0</v>
      </c>
      <c r="U4187" s="2">
        <v>0</v>
      </c>
      <c r="V4187" s="2">
        <v>0</v>
      </c>
      <c r="W4187" s="2">
        <f t="shared" si="586"/>
        <v>24.916666666666668</v>
      </c>
      <c r="X4187" s="9">
        <f t="shared" si="587"/>
        <v>80.938992618323923</v>
      </c>
      <c r="Y4187" s="9">
        <f t="shared" si="588"/>
        <v>6.0488221666888949E-2</v>
      </c>
      <c r="Z4187" s="10">
        <f t="shared" si="589"/>
        <v>2541552.989690722</v>
      </c>
      <c r="AA4187" s="10">
        <f t="shared" si="590"/>
        <v>58455.718762886601</v>
      </c>
      <c r="AB4187" s="10">
        <f t="shared" si="591"/>
        <v>5</v>
      </c>
      <c r="AC4187" s="9">
        <f t="shared" si="592"/>
        <v>2465306.4</v>
      </c>
      <c r="AD4187" s="10">
        <f t="shared" si="593"/>
        <v>4731346.9894480975</v>
      </c>
    </row>
    <row r="4188" spans="1:30" x14ac:dyDescent="0.2">
      <c r="A4188" t="s">
        <v>1243</v>
      </c>
      <c r="B4188" s="1">
        <v>43678</v>
      </c>
      <c r="C4188" t="s">
        <v>918</v>
      </c>
      <c r="D4188" s="2">
        <v>4607</v>
      </c>
      <c r="E4188" s="2">
        <v>4607</v>
      </c>
      <c r="F4188" s="2">
        <v>0</v>
      </c>
      <c r="G4188" s="2">
        <v>0</v>
      </c>
      <c r="H4188" s="2"/>
      <c r="I4188" s="2">
        <v>0</v>
      </c>
      <c r="J4188" s="2">
        <v>0</v>
      </c>
      <c r="K4188" s="2">
        <v>0</v>
      </c>
      <c r="L4188" s="2">
        <v>0</v>
      </c>
      <c r="M4188" s="2">
        <v>2.5221499999999999</v>
      </c>
      <c r="N4188" s="8">
        <f t="shared" si="585"/>
        <v>252215</v>
      </c>
      <c r="O4188" s="2">
        <v>2.5221499999999999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f t="shared" si="586"/>
        <v>24.916666666666668</v>
      </c>
      <c r="X4188" s="9">
        <f t="shared" si="587"/>
        <v>54.746038636856959</v>
      </c>
      <c r="Y4188" s="9">
        <f t="shared" si="588"/>
        <v>2.0461148358678662E-2</v>
      </c>
      <c r="Z4188" s="10">
        <f t="shared" si="589"/>
        <v>2541552.989690722</v>
      </c>
      <c r="AA4188" s="10">
        <f t="shared" si="590"/>
        <v>58455.718762886601</v>
      </c>
      <c r="AB4188" s="10">
        <f t="shared" si="591"/>
        <v>5</v>
      </c>
      <c r="AC4188" s="9">
        <f t="shared" si="592"/>
        <v>2465306.4</v>
      </c>
      <c r="AD4188" s="10">
        <f t="shared" si="593"/>
        <v>3200219.0379382339</v>
      </c>
    </row>
    <row r="4189" spans="1:30" x14ac:dyDescent="0.2">
      <c r="A4189" t="s">
        <v>1243</v>
      </c>
      <c r="B4189" s="1">
        <v>43678</v>
      </c>
      <c r="C4189" t="s">
        <v>208</v>
      </c>
      <c r="D4189" s="2">
        <v>16</v>
      </c>
      <c r="E4189" s="2">
        <v>0</v>
      </c>
      <c r="F4189" s="2">
        <v>0</v>
      </c>
      <c r="G4189" s="2">
        <v>0</v>
      </c>
      <c r="H4189" s="2"/>
      <c r="I4189" s="2">
        <v>0</v>
      </c>
      <c r="J4189" s="2">
        <v>0</v>
      </c>
      <c r="K4189" s="2">
        <v>0</v>
      </c>
      <c r="L4189" s="2">
        <v>0</v>
      </c>
      <c r="M4189" s="2">
        <v>2.3999999999999998E-3</v>
      </c>
      <c r="N4189" s="8">
        <f t="shared" si="585"/>
        <v>239.99999999999997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f t="shared" si="586"/>
        <v>24.916666666666668</v>
      </c>
      <c r="X4189" s="9">
        <f t="shared" si="587"/>
        <v>14.999999999999998</v>
      </c>
      <c r="Y4189" s="9">
        <f t="shared" si="588"/>
        <v>1.947019648348781E-5</v>
      </c>
      <c r="Z4189" s="10">
        <f t="shared" si="589"/>
        <v>1815394.9926362301</v>
      </c>
      <c r="AA4189" s="10">
        <f t="shared" si="590"/>
        <v>41754.084830633292</v>
      </c>
      <c r="AB4189" s="10">
        <f t="shared" si="591"/>
        <v>7</v>
      </c>
      <c r="AC4189" s="9">
        <f t="shared" si="592"/>
        <v>1760933.142857143</v>
      </c>
      <c r="AD4189" s="10">
        <f t="shared" si="593"/>
        <v>626311.27245949931</v>
      </c>
    </row>
    <row r="4190" spans="1:30" x14ac:dyDescent="0.2">
      <c r="A4190" t="s">
        <v>1243</v>
      </c>
      <c r="B4190" s="1">
        <v>43678</v>
      </c>
      <c r="C4190" t="s">
        <v>209</v>
      </c>
      <c r="D4190" s="2">
        <v>1550</v>
      </c>
      <c r="E4190" s="2">
        <v>0</v>
      </c>
      <c r="F4190" s="2">
        <v>0</v>
      </c>
      <c r="G4190" s="2">
        <v>0</v>
      </c>
      <c r="H4190" s="2"/>
      <c r="I4190" s="2">
        <v>0</v>
      </c>
      <c r="J4190" s="2">
        <v>0</v>
      </c>
      <c r="K4190" s="2">
        <v>1550</v>
      </c>
      <c r="L4190" s="2">
        <v>0</v>
      </c>
      <c r="M4190" s="2">
        <v>0.31</v>
      </c>
      <c r="N4190" s="8">
        <f t="shared" si="585"/>
        <v>31000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0.31</v>
      </c>
      <c r="V4190" s="2">
        <v>0</v>
      </c>
      <c r="W4190" s="2">
        <f t="shared" si="586"/>
        <v>24.916666666666668</v>
      </c>
      <c r="X4190" s="9">
        <f t="shared" si="587"/>
        <v>20</v>
      </c>
      <c r="Y4190" s="9">
        <f t="shared" si="588"/>
        <v>2.5149003791171761E-3</v>
      </c>
      <c r="Z4190" s="10">
        <f t="shared" si="589"/>
        <v>1058980.4123711342</v>
      </c>
      <c r="AA4190" s="10">
        <f t="shared" si="590"/>
        <v>24356.549484536084</v>
      </c>
      <c r="AB4190" s="10">
        <f t="shared" si="591"/>
        <v>12</v>
      </c>
      <c r="AC4190" s="9">
        <f t="shared" si="592"/>
        <v>1027211</v>
      </c>
      <c r="AD4190" s="10">
        <f t="shared" si="593"/>
        <v>487130.98969072168</v>
      </c>
    </row>
    <row r="4191" spans="1:30" x14ac:dyDescent="0.2">
      <c r="A4191" t="s">
        <v>1243</v>
      </c>
      <c r="B4191" s="1">
        <v>43678</v>
      </c>
      <c r="C4191" t="s">
        <v>1465</v>
      </c>
      <c r="D4191" s="2">
        <v>184</v>
      </c>
      <c r="E4191" s="2">
        <v>0</v>
      </c>
      <c r="F4191" s="2">
        <v>0</v>
      </c>
      <c r="G4191" s="2">
        <v>0</v>
      </c>
      <c r="H4191" s="2"/>
      <c r="I4191" s="2">
        <v>0</v>
      </c>
      <c r="J4191" s="2">
        <v>0</v>
      </c>
      <c r="K4191" s="2">
        <v>184</v>
      </c>
      <c r="L4191" s="2">
        <v>0</v>
      </c>
      <c r="M4191" s="2">
        <v>3.6799999999999999E-2</v>
      </c>
      <c r="N4191" s="8">
        <f t="shared" si="585"/>
        <v>3680</v>
      </c>
      <c r="O4191" s="2">
        <v>0</v>
      </c>
      <c r="P4191" s="2">
        <v>0</v>
      </c>
      <c r="Q4191" s="2">
        <v>0</v>
      </c>
      <c r="R4191" s="2">
        <v>0</v>
      </c>
      <c r="S4191" s="2">
        <v>0</v>
      </c>
      <c r="T4191" s="2">
        <v>0</v>
      </c>
      <c r="U4191" s="2">
        <v>3.6799999999999999E-2</v>
      </c>
      <c r="V4191" s="2">
        <v>0</v>
      </c>
      <c r="W4191" s="2">
        <f t="shared" si="586"/>
        <v>24.916666666666668</v>
      </c>
      <c r="X4191" s="9">
        <f t="shared" si="587"/>
        <v>20</v>
      </c>
      <c r="Y4191" s="9">
        <f t="shared" si="588"/>
        <v>2.9854301274681312E-4</v>
      </c>
      <c r="Z4191" s="10">
        <f t="shared" si="589"/>
        <v>6353882.4742268045</v>
      </c>
      <c r="AA4191" s="10">
        <f t="shared" si="590"/>
        <v>146139.29690721651</v>
      </c>
      <c r="AB4191" s="10">
        <f t="shared" si="591"/>
        <v>2</v>
      </c>
      <c r="AC4191" s="9">
        <f t="shared" si="592"/>
        <v>6163266</v>
      </c>
      <c r="AD4191" s="10">
        <f t="shared" si="593"/>
        <v>2922785.9381443304</v>
      </c>
    </row>
    <row r="4192" spans="1:30" x14ac:dyDescent="0.2">
      <c r="A4192" t="s">
        <v>1243</v>
      </c>
      <c r="B4192" s="1">
        <v>43678</v>
      </c>
      <c r="C4192" t="s">
        <v>1531</v>
      </c>
      <c r="D4192" s="2">
        <v>40876</v>
      </c>
      <c r="E4192" s="2">
        <v>0</v>
      </c>
      <c r="F4192" s="2">
        <v>7999</v>
      </c>
      <c r="G4192" s="2">
        <v>9340</v>
      </c>
      <c r="H4192" s="2"/>
      <c r="I4192" s="2">
        <v>0</v>
      </c>
      <c r="J4192" s="2">
        <v>7006</v>
      </c>
      <c r="K4192" s="2">
        <v>8921</v>
      </c>
      <c r="L4192" s="2">
        <v>7610</v>
      </c>
      <c r="M4192" s="2">
        <v>14.507849999999999</v>
      </c>
      <c r="N4192" s="8">
        <f t="shared" si="585"/>
        <v>1450785</v>
      </c>
      <c r="O4192" s="2">
        <v>0</v>
      </c>
      <c r="P4192" s="2">
        <v>4.3994499999999999</v>
      </c>
      <c r="Q4192" s="2">
        <v>3.2690000000000001</v>
      </c>
      <c r="R4192" s="2">
        <v>0</v>
      </c>
      <c r="S4192" s="2">
        <v>0</v>
      </c>
      <c r="T4192" s="2">
        <v>3.1526999999999998</v>
      </c>
      <c r="U4192" s="2">
        <v>1.7842</v>
      </c>
      <c r="V4192" s="2">
        <v>1.9025000000000001</v>
      </c>
      <c r="W4192" s="2">
        <f t="shared" si="586"/>
        <v>24.916666666666668</v>
      </c>
      <c r="X4192" s="9">
        <f t="shared" si="587"/>
        <v>35.492342694979939</v>
      </c>
      <c r="Y4192" s="9">
        <f t="shared" si="588"/>
        <v>0.11769612085540361</v>
      </c>
      <c r="Z4192" s="10">
        <f t="shared" si="589"/>
        <v>6353882.4742268045</v>
      </c>
      <c r="AA4192" s="10">
        <f t="shared" si="590"/>
        <v>146139.29690721651</v>
      </c>
      <c r="AB4192" s="10">
        <f t="shared" si="591"/>
        <v>2</v>
      </c>
      <c r="AC4192" s="9">
        <f t="shared" si="592"/>
        <v>6163266</v>
      </c>
      <c r="AD4192" s="10">
        <f t="shared" si="593"/>
        <v>5186826.0070343502</v>
      </c>
    </row>
    <row r="4193" spans="1:30" x14ac:dyDescent="0.2">
      <c r="A4193" t="s">
        <v>1243</v>
      </c>
      <c r="B4193" s="1">
        <v>43678</v>
      </c>
      <c r="C4193" t="s">
        <v>1532</v>
      </c>
      <c r="D4193" s="2">
        <v>65</v>
      </c>
      <c r="E4193" s="2">
        <v>0</v>
      </c>
      <c r="F4193" s="2">
        <v>0</v>
      </c>
      <c r="G4193" s="2">
        <v>0</v>
      </c>
      <c r="H4193" s="2">
        <v>65</v>
      </c>
      <c r="I4193" s="2">
        <v>0</v>
      </c>
      <c r="J4193" s="2">
        <v>0</v>
      </c>
      <c r="K4193" s="2">
        <v>0</v>
      </c>
      <c r="L4193" s="2">
        <v>0</v>
      </c>
      <c r="M4193" s="2">
        <v>2.5999999999999999E-2</v>
      </c>
      <c r="N4193" s="8">
        <f t="shared" si="585"/>
        <v>2600</v>
      </c>
      <c r="O4193" s="2">
        <v>0</v>
      </c>
      <c r="P4193" s="2">
        <v>0</v>
      </c>
      <c r="Q4193" s="2">
        <v>0</v>
      </c>
      <c r="R4193" s="2">
        <v>2.5999999999999999E-2</v>
      </c>
      <c r="S4193" s="2">
        <v>0</v>
      </c>
      <c r="T4193" s="2">
        <v>0</v>
      </c>
      <c r="U4193" s="2">
        <v>0</v>
      </c>
      <c r="V4193" s="2">
        <v>0</v>
      </c>
      <c r="W4193" s="2">
        <f t="shared" si="586"/>
        <v>24.916666666666668</v>
      </c>
      <c r="X4193" s="9">
        <f t="shared" si="587"/>
        <v>40</v>
      </c>
      <c r="Y4193" s="9">
        <f t="shared" si="588"/>
        <v>2.1092712857111797E-4</v>
      </c>
      <c r="Z4193" s="10">
        <f t="shared" si="589"/>
        <v>6353882.4742268045</v>
      </c>
      <c r="AA4193" s="10">
        <f t="shared" si="590"/>
        <v>146139.29690721651</v>
      </c>
      <c r="AB4193" s="10">
        <f t="shared" si="591"/>
        <v>2</v>
      </c>
      <c r="AC4193" s="9">
        <f t="shared" si="592"/>
        <v>6163266</v>
      </c>
      <c r="AD4193" s="10">
        <f t="shared" si="593"/>
        <v>5845571.8762886608</v>
      </c>
    </row>
    <row r="4194" spans="1:30" x14ac:dyDescent="0.2">
      <c r="A4194" t="s">
        <v>1243</v>
      </c>
      <c r="B4194" s="1">
        <v>43678</v>
      </c>
      <c r="C4194" t="s">
        <v>210</v>
      </c>
      <c r="D4194" s="2">
        <v>5175</v>
      </c>
      <c r="E4194" s="2">
        <v>0</v>
      </c>
      <c r="F4194" s="2">
        <v>1693</v>
      </c>
      <c r="G4194" s="2">
        <v>0</v>
      </c>
      <c r="H4194" s="2"/>
      <c r="I4194" s="2">
        <v>0</v>
      </c>
      <c r="J4194" s="2">
        <v>3482</v>
      </c>
      <c r="K4194" s="2">
        <v>0</v>
      </c>
      <c r="L4194" s="2">
        <v>0</v>
      </c>
      <c r="M4194" s="2">
        <v>2.4980500000000001</v>
      </c>
      <c r="N4194" s="8">
        <f t="shared" si="585"/>
        <v>249805</v>
      </c>
      <c r="O4194" s="2">
        <v>0</v>
      </c>
      <c r="P4194" s="2">
        <v>0.93115000000000003</v>
      </c>
      <c r="Q4194" s="2">
        <v>0</v>
      </c>
      <c r="R4194" s="2">
        <v>0</v>
      </c>
      <c r="S4194" s="2">
        <v>0</v>
      </c>
      <c r="T4194" s="2">
        <v>1.5669</v>
      </c>
      <c r="U4194" s="2">
        <v>0</v>
      </c>
      <c r="V4194" s="2">
        <v>0</v>
      </c>
      <c r="W4194" s="2">
        <f t="shared" si="586"/>
        <v>24.916666666666668</v>
      </c>
      <c r="X4194" s="9">
        <f t="shared" si="587"/>
        <v>48.271497584541066</v>
      </c>
      <c r="Y4194" s="9">
        <f t="shared" si="588"/>
        <v>2.0265635135656972E-2</v>
      </c>
      <c r="Z4194" s="10">
        <f t="shared" si="589"/>
        <v>907697.49631811504</v>
      </c>
      <c r="AA4194" s="10">
        <f t="shared" si="590"/>
        <v>20877.042415316646</v>
      </c>
      <c r="AB4194" s="10">
        <f t="shared" si="591"/>
        <v>14</v>
      </c>
      <c r="AC4194" s="9">
        <f t="shared" si="592"/>
        <v>880466.57142857148</v>
      </c>
      <c r="AD4194" s="10">
        <f t="shared" si="593"/>
        <v>1007766.1025233188</v>
      </c>
    </row>
    <row r="4195" spans="1:30" x14ac:dyDescent="0.2">
      <c r="A4195" t="s">
        <v>1243</v>
      </c>
      <c r="B4195" s="1">
        <v>43678</v>
      </c>
      <c r="C4195" t="s">
        <v>1407</v>
      </c>
      <c r="D4195" s="2">
        <v>37</v>
      </c>
      <c r="E4195" s="2">
        <v>0</v>
      </c>
      <c r="F4195" s="2">
        <v>0</v>
      </c>
      <c r="G4195" s="2">
        <v>0</v>
      </c>
      <c r="H4195" s="2"/>
      <c r="I4195" s="2">
        <v>22</v>
      </c>
      <c r="J4195" s="2">
        <v>15</v>
      </c>
      <c r="K4195" s="2">
        <v>0</v>
      </c>
      <c r="L4195" s="2">
        <v>0</v>
      </c>
      <c r="M4195" s="2">
        <v>1.8800000000000001E-2</v>
      </c>
      <c r="N4195" s="8">
        <f t="shared" si="585"/>
        <v>1880</v>
      </c>
      <c r="O4195" s="2">
        <v>0</v>
      </c>
      <c r="P4195" s="2">
        <v>0</v>
      </c>
      <c r="Q4195" s="2">
        <v>0</v>
      </c>
      <c r="R4195" s="2">
        <v>0</v>
      </c>
      <c r="S4195" s="2">
        <v>1.43E-2</v>
      </c>
      <c r="T4195" s="2">
        <v>4.4999999999999997E-3</v>
      </c>
      <c r="U4195" s="2">
        <v>0</v>
      </c>
      <c r="V4195" s="2">
        <v>0</v>
      </c>
      <c r="W4195" s="2">
        <f t="shared" si="586"/>
        <v>24.916666666666668</v>
      </c>
      <c r="X4195" s="9">
        <f t="shared" si="587"/>
        <v>50.810810810810814</v>
      </c>
      <c r="Y4195" s="9">
        <f t="shared" si="588"/>
        <v>1.5251653912065453E-4</v>
      </c>
      <c r="Z4195" s="10">
        <f t="shared" si="589"/>
        <v>12707764.948453609</v>
      </c>
      <c r="AA4195" s="10">
        <f t="shared" si="590"/>
        <v>292278.59381443303</v>
      </c>
      <c r="AB4195" s="10">
        <f t="shared" si="591"/>
        <v>1</v>
      </c>
      <c r="AC4195" s="9">
        <f t="shared" si="592"/>
        <v>12326532</v>
      </c>
      <c r="AD4195" s="10">
        <f t="shared" si="593"/>
        <v>14850912.334354976</v>
      </c>
    </row>
    <row r="4196" spans="1:30" x14ac:dyDescent="0.2">
      <c r="A4196" t="s">
        <v>1243</v>
      </c>
      <c r="B4196" s="1">
        <v>43678</v>
      </c>
      <c r="C4196" t="s">
        <v>1533</v>
      </c>
      <c r="D4196" s="2">
        <v>796</v>
      </c>
      <c r="E4196" s="2">
        <v>0</v>
      </c>
      <c r="F4196" s="2">
        <v>0</v>
      </c>
      <c r="G4196" s="2">
        <v>0</v>
      </c>
      <c r="H4196" s="2"/>
      <c r="I4196" s="2">
        <v>0</v>
      </c>
      <c r="J4196" s="2">
        <v>0</v>
      </c>
      <c r="K4196" s="2">
        <v>796</v>
      </c>
      <c r="L4196" s="2">
        <v>0</v>
      </c>
      <c r="M4196" s="2">
        <v>0.15920000000000001</v>
      </c>
      <c r="N4196" s="8">
        <f t="shared" si="585"/>
        <v>15920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0.15920000000000001</v>
      </c>
      <c r="V4196" s="2">
        <v>0</v>
      </c>
      <c r="W4196" s="2">
        <f t="shared" si="586"/>
        <v>24.916666666666668</v>
      </c>
      <c r="X4196" s="9">
        <f t="shared" si="587"/>
        <v>20</v>
      </c>
      <c r="Y4196" s="9">
        <f t="shared" si="588"/>
        <v>1.2915230334046917E-3</v>
      </c>
      <c r="Z4196" s="10">
        <f t="shared" si="589"/>
        <v>12707764.948453609</v>
      </c>
      <c r="AA4196" s="10">
        <f t="shared" si="590"/>
        <v>292278.59381443303</v>
      </c>
      <c r="AB4196" s="10">
        <f t="shared" si="591"/>
        <v>1</v>
      </c>
      <c r="AC4196" s="9">
        <f t="shared" si="592"/>
        <v>12326532</v>
      </c>
      <c r="AD4196" s="10">
        <f t="shared" si="593"/>
        <v>5845571.8762886608</v>
      </c>
    </row>
    <row r="4197" spans="1:30" x14ac:dyDescent="0.2">
      <c r="A4197" t="s">
        <v>1243</v>
      </c>
      <c r="B4197" s="1">
        <v>43678</v>
      </c>
      <c r="C4197" t="s">
        <v>212</v>
      </c>
      <c r="D4197" s="2">
        <v>97003</v>
      </c>
      <c r="E4197" s="2">
        <v>25132</v>
      </c>
      <c r="F4197" s="2">
        <v>10358</v>
      </c>
      <c r="G4197" s="2">
        <v>8539</v>
      </c>
      <c r="H4197" s="2">
        <v>5124</v>
      </c>
      <c r="I4197" s="2">
        <v>21865</v>
      </c>
      <c r="J4197" s="2">
        <v>6716</v>
      </c>
      <c r="K4197" s="2">
        <v>1676</v>
      </c>
      <c r="L4197" s="2">
        <v>6658</v>
      </c>
      <c r="M4197" s="2">
        <v>35.804697999999988</v>
      </c>
      <c r="N4197" s="8">
        <f t="shared" si="585"/>
        <v>3580469.7999999989</v>
      </c>
      <c r="O4197" s="2">
        <v>13.1287</v>
      </c>
      <c r="P4197" s="2">
        <v>2.907575</v>
      </c>
      <c r="Q4197" s="2">
        <v>2.3248880000000001</v>
      </c>
      <c r="R4197" s="2">
        <v>2.0084249999999999</v>
      </c>
      <c r="S4197" s="2">
        <v>7.6778700000000004</v>
      </c>
      <c r="T4197" s="2">
        <v>3.0225499999999998</v>
      </c>
      <c r="U4197" s="2">
        <v>0.3352</v>
      </c>
      <c r="V4197" s="2">
        <v>2.1066000000000003</v>
      </c>
      <c r="W4197" s="2">
        <f t="shared" si="586"/>
        <v>24.916666666666668</v>
      </c>
      <c r="X4197" s="9">
        <f t="shared" si="587"/>
        <v>36.91091821902414</v>
      </c>
      <c r="Y4197" s="9">
        <f t="shared" si="588"/>
        <v>0.29046854378830955</v>
      </c>
      <c r="Z4197" s="10">
        <f t="shared" si="589"/>
        <v>2541552.989690722</v>
      </c>
      <c r="AA4197" s="10">
        <f t="shared" si="590"/>
        <v>58455.718762886601</v>
      </c>
      <c r="AB4197" s="10">
        <f t="shared" si="591"/>
        <v>5</v>
      </c>
      <c r="AC4197" s="9">
        <f t="shared" si="592"/>
        <v>2465306.4</v>
      </c>
      <c r="AD4197" s="10">
        <f t="shared" si="593"/>
        <v>2157654.2546911822</v>
      </c>
    </row>
    <row r="4198" spans="1:30" x14ac:dyDescent="0.2">
      <c r="A4198" t="s">
        <v>1243</v>
      </c>
      <c r="B4198" s="1">
        <v>43678</v>
      </c>
      <c r="C4198" t="s">
        <v>213</v>
      </c>
      <c r="D4198" s="2">
        <v>38439</v>
      </c>
      <c r="E4198" s="2">
        <v>454</v>
      </c>
      <c r="F4198" s="2">
        <v>21154</v>
      </c>
      <c r="G4198" s="2">
        <v>15586</v>
      </c>
      <c r="H4198" s="2"/>
      <c r="I4198" s="2">
        <v>943</v>
      </c>
      <c r="J4198" s="2">
        <v>0</v>
      </c>
      <c r="K4198" s="2">
        <v>0</v>
      </c>
      <c r="L4198" s="2">
        <v>0</v>
      </c>
      <c r="M4198" s="2">
        <v>8.2228550000000009</v>
      </c>
      <c r="N4198" s="8">
        <f t="shared" si="585"/>
        <v>822285.50000000012</v>
      </c>
      <c r="O4198" s="2">
        <v>0.1135</v>
      </c>
      <c r="P4198" s="2">
        <v>4.8285999999999998</v>
      </c>
      <c r="Q4198" s="2">
        <v>3.1717250000000003</v>
      </c>
      <c r="R4198" s="2">
        <v>0</v>
      </c>
      <c r="S4198" s="2">
        <v>8.4870000000000001E-2</v>
      </c>
      <c r="T4198" s="2">
        <v>0</v>
      </c>
      <c r="U4198" s="2">
        <v>0</v>
      </c>
      <c r="V4198" s="2">
        <v>0</v>
      </c>
      <c r="W4198" s="2">
        <f t="shared" si="586"/>
        <v>24.916666666666668</v>
      </c>
      <c r="X4198" s="9">
        <f t="shared" si="587"/>
        <v>21.39195868779105</v>
      </c>
      <c r="Y4198" s="9">
        <f t="shared" si="588"/>
        <v>6.6708584377179247E-2</v>
      </c>
      <c r="Z4198" s="10">
        <f t="shared" si="589"/>
        <v>847184.32989690732</v>
      </c>
      <c r="AA4198" s="10">
        <f t="shared" si="590"/>
        <v>19485.239587628868</v>
      </c>
      <c r="AB4198" s="10">
        <f t="shared" si="591"/>
        <v>15</v>
      </c>
      <c r="AC4198" s="9">
        <f t="shared" si="592"/>
        <v>821768.8</v>
      </c>
      <c r="AD4198" s="10">
        <f t="shared" si="593"/>
        <v>416827.44028026744</v>
      </c>
    </row>
    <row r="4199" spans="1:30" x14ac:dyDescent="0.2">
      <c r="A4199" t="s">
        <v>1243</v>
      </c>
      <c r="B4199" s="1">
        <v>43678</v>
      </c>
      <c r="C4199" t="s">
        <v>1534</v>
      </c>
      <c r="D4199" s="2">
        <v>4825</v>
      </c>
      <c r="E4199" s="2">
        <v>0</v>
      </c>
      <c r="F4199" s="2">
        <v>0</v>
      </c>
      <c r="G4199" s="2">
        <v>0</v>
      </c>
      <c r="H4199" s="2"/>
      <c r="I4199" s="2">
        <v>4825</v>
      </c>
      <c r="J4199" s="2">
        <v>0</v>
      </c>
      <c r="K4199" s="2">
        <v>0</v>
      </c>
      <c r="L4199" s="2">
        <v>0</v>
      </c>
      <c r="M4199" s="2">
        <v>1.20625</v>
      </c>
      <c r="N4199" s="8">
        <f t="shared" si="585"/>
        <v>120625</v>
      </c>
      <c r="O4199" s="2">
        <v>0</v>
      </c>
      <c r="P4199" s="2">
        <v>0</v>
      </c>
      <c r="Q4199" s="2">
        <v>0</v>
      </c>
      <c r="R4199" s="2">
        <v>0</v>
      </c>
      <c r="S4199" s="2">
        <v>1.20625</v>
      </c>
      <c r="T4199" s="2">
        <v>0</v>
      </c>
      <c r="U4199" s="2">
        <v>0</v>
      </c>
      <c r="V4199" s="2">
        <v>0</v>
      </c>
      <c r="W4199" s="2">
        <f t="shared" si="586"/>
        <v>24.916666666666668</v>
      </c>
      <c r="X4199" s="9">
        <f t="shared" si="587"/>
        <v>25</v>
      </c>
      <c r="Y4199" s="9">
        <f t="shared" si="588"/>
        <v>9.7858018784196567E-3</v>
      </c>
      <c r="Z4199" s="10">
        <f t="shared" si="589"/>
        <v>12707764.948453609</v>
      </c>
      <c r="AA4199" s="10">
        <f t="shared" si="590"/>
        <v>292278.59381443303</v>
      </c>
      <c r="AB4199" s="10">
        <f t="shared" si="591"/>
        <v>1</v>
      </c>
      <c r="AC4199" s="9">
        <f t="shared" si="592"/>
        <v>12326532</v>
      </c>
      <c r="AD4199" s="10">
        <f t="shared" si="593"/>
        <v>7306964.8453608258</v>
      </c>
    </row>
    <row r="4200" spans="1:30" x14ac:dyDescent="0.2">
      <c r="A4200" t="s">
        <v>1243</v>
      </c>
      <c r="B4200" s="1">
        <v>43678</v>
      </c>
      <c r="C4200" t="s">
        <v>1352</v>
      </c>
      <c r="D4200" s="2">
        <v>7027</v>
      </c>
      <c r="E4200" s="2">
        <v>7027</v>
      </c>
      <c r="F4200" s="2">
        <v>0</v>
      </c>
      <c r="G4200" s="2">
        <v>0</v>
      </c>
      <c r="H4200" s="2"/>
      <c r="I4200" s="2">
        <v>0</v>
      </c>
      <c r="J4200" s="2">
        <v>0</v>
      </c>
      <c r="K4200" s="2">
        <v>0</v>
      </c>
      <c r="L4200" s="2">
        <v>0</v>
      </c>
      <c r="M4200" s="2">
        <v>3.9959500000000001</v>
      </c>
      <c r="N4200" s="8">
        <f t="shared" si="585"/>
        <v>399595</v>
      </c>
      <c r="O4200" s="2">
        <v>3.9959500000000001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0</v>
      </c>
      <c r="V4200" s="2">
        <v>0</v>
      </c>
      <c r="W4200" s="2">
        <f t="shared" si="586"/>
        <v>24.916666666666668</v>
      </c>
      <c r="X4200" s="9">
        <f t="shared" si="587"/>
        <v>56.865661021773164</v>
      </c>
      <c r="Y4200" s="9">
        <f t="shared" si="588"/>
        <v>3.2417471515913801E-2</v>
      </c>
      <c r="Z4200" s="10">
        <f t="shared" si="589"/>
        <v>4235921.6494845366</v>
      </c>
      <c r="AA4200" s="10">
        <f t="shared" si="590"/>
        <v>97426.197938144338</v>
      </c>
      <c r="AB4200" s="10">
        <f t="shared" si="591"/>
        <v>3</v>
      </c>
      <c r="AC4200" s="9">
        <f t="shared" si="592"/>
        <v>4108844</v>
      </c>
      <c r="AD4200" s="10">
        <f t="shared" si="593"/>
        <v>5540205.1465906911</v>
      </c>
    </row>
    <row r="4201" spans="1:30" x14ac:dyDescent="0.2">
      <c r="A4201" t="s">
        <v>1243</v>
      </c>
      <c r="B4201" s="1">
        <v>43678</v>
      </c>
      <c r="C4201" t="s">
        <v>1468</v>
      </c>
      <c r="D4201" s="2">
        <v>3498</v>
      </c>
      <c r="E4201" s="2">
        <v>0</v>
      </c>
      <c r="F4201" s="2">
        <v>0</v>
      </c>
      <c r="G4201" s="2">
        <v>3498</v>
      </c>
      <c r="H4201" s="2"/>
      <c r="I4201" s="2">
        <v>0</v>
      </c>
      <c r="J4201" s="2">
        <v>0</v>
      </c>
      <c r="K4201" s="2">
        <v>0</v>
      </c>
      <c r="L4201" s="2">
        <v>0</v>
      </c>
      <c r="M4201" s="2">
        <v>1.2242999999999999</v>
      </c>
      <c r="N4201" s="8">
        <f t="shared" si="585"/>
        <v>122430</v>
      </c>
      <c r="O4201" s="2">
        <v>0</v>
      </c>
      <c r="P4201" s="2">
        <v>0</v>
      </c>
      <c r="Q4201" s="2">
        <v>1.2242999999999999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f t="shared" si="586"/>
        <v>24.916666666666668</v>
      </c>
      <c r="X4201" s="9">
        <f t="shared" si="587"/>
        <v>35</v>
      </c>
      <c r="Y4201" s="9">
        <f t="shared" si="588"/>
        <v>9.9322339811392206E-3</v>
      </c>
      <c r="Z4201" s="10">
        <f t="shared" si="589"/>
        <v>1815394.9926362301</v>
      </c>
      <c r="AA4201" s="10">
        <f t="shared" si="590"/>
        <v>41754.084830633292</v>
      </c>
      <c r="AB4201" s="10">
        <f t="shared" si="591"/>
        <v>7</v>
      </c>
      <c r="AC4201" s="9">
        <f t="shared" si="592"/>
        <v>1760933.142857143</v>
      </c>
      <c r="AD4201" s="10">
        <f t="shared" si="593"/>
        <v>1461392.9690721652</v>
      </c>
    </row>
    <row r="4202" spans="1:30" x14ac:dyDescent="0.2">
      <c r="A4202" t="s">
        <v>1243</v>
      </c>
      <c r="B4202" s="1">
        <v>43678</v>
      </c>
      <c r="C4202" t="s">
        <v>1535</v>
      </c>
      <c r="D4202" s="2">
        <v>951</v>
      </c>
      <c r="E4202" s="2">
        <v>0</v>
      </c>
      <c r="F4202" s="2">
        <v>0</v>
      </c>
      <c r="G4202" s="2">
        <v>951</v>
      </c>
      <c r="H4202" s="2"/>
      <c r="I4202" s="2">
        <v>0</v>
      </c>
      <c r="J4202" s="2">
        <v>0</v>
      </c>
      <c r="K4202" s="2">
        <v>0</v>
      </c>
      <c r="L4202" s="2">
        <v>0</v>
      </c>
      <c r="M4202" s="2">
        <v>0.33284999999999998</v>
      </c>
      <c r="N4202" s="8">
        <f t="shared" si="585"/>
        <v>33285</v>
      </c>
      <c r="O4202" s="2">
        <v>0</v>
      </c>
      <c r="P4202" s="2">
        <v>0</v>
      </c>
      <c r="Q4202" s="2">
        <v>0.33284999999999998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f t="shared" si="586"/>
        <v>24.916666666666668</v>
      </c>
      <c r="X4202" s="9">
        <f t="shared" si="587"/>
        <v>35</v>
      </c>
      <c r="Y4202" s="9">
        <f t="shared" si="588"/>
        <v>2.7002728748037161E-3</v>
      </c>
      <c r="Z4202" s="10">
        <f t="shared" si="589"/>
        <v>12707764.948453609</v>
      </c>
      <c r="AA4202" s="10">
        <f t="shared" si="590"/>
        <v>292278.59381443303</v>
      </c>
      <c r="AB4202" s="10">
        <f t="shared" si="591"/>
        <v>1</v>
      </c>
      <c r="AC4202" s="9">
        <f t="shared" si="592"/>
        <v>12326532</v>
      </c>
      <c r="AD4202" s="10">
        <f t="shared" si="593"/>
        <v>10229750.783505157</v>
      </c>
    </row>
    <row r="4203" spans="1:30" x14ac:dyDescent="0.2">
      <c r="A4203" t="s">
        <v>1243</v>
      </c>
      <c r="B4203" s="1">
        <v>43678</v>
      </c>
      <c r="C4203" t="s">
        <v>1536</v>
      </c>
      <c r="D4203" s="2">
        <v>2690</v>
      </c>
      <c r="E4203" s="2">
        <v>0</v>
      </c>
      <c r="F4203" s="2">
        <v>0</v>
      </c>
      <c r="G4203" s="2">
        <v>0</v>
      </c>
      <c r="H4203" s="2"/>
      <c r="I4203" s="2">
        <v>0</v>
      </c>
      <c r="J4203" s="2">
        <v>0</v>
      </c>
      <c r="K4203" s="2">
        <v>2690</v>
      </c>
      <c r="L4203" s="2">
        <v>0</v>
      </c>
      <c r="M4203" s="2">
        <v>0.53800000000000003</v>
      </c>
      <c r="N4203" s="8">
        <f t="shared" si="585"/>
        <v>53800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0</v>
      </c>
      <c r="U4203" s="2">
        <v>0.53800000000000003</v>
      </c>
      <c r="V4203" s="2">
        <v>0</v>
      </c>
      <c r="W4203" s="2">
        <f t="shared" si="586"/>
        <v>24.916666666666668</v>
      </c>
      <c r="X4203" s="9">
        <f t="shared" si="587"/>
        <v>20</v>
      </c>
      <c r="Y4203" s="9">
        <f t="shared" si="588"/>
        <v>4.3645690450485183E-3</v>
      </c>
      <c r="Z4203" s="10">
        <f t="shared" si="589"/>
        <v>6353882.4742268045</v>
      </c>
      <c r="AA4203" s="10">
        <f t="shared" si="590"/>
        <v>146139.29690721651</v>
      </c>
      <c r="AB4203" s="10">
        <f t="shared" si="591"/>
        <v>2</v>
      </c>
      <c r="AC4203" s="9">
        <f t="shared" si="592"/>
        <v>6163266</v>
      </c>
      <c r="AD4203" s="10">
        <f t="shared" si="593"/>
        <v>2922785.9381443304</v>
      </c>
    </row>
    <row r="4204" spans="1:30" x14ac:dyDescent="0.2">
      <c r="A4204" t="s">
        <v>1243</v>
      </c>
      <c r="B4204" s="1">
        <v>43678</v>
      </c>
      <c r="C4204" t="s">
        <v>1470</v>
      </c>
      <c r="D4204" s="2">
        <v>378</v>
      </c>
      <c r="E4204" s="2">
        <v>0</v>
      </c>
      <c r="F4204" s="2">
        <v>0</v>
      </c>
      <c r="G4204" s="2">
        <v>0</v>
      </c>
      <c r="H4204" s="2">
        <v>378</v>
      </c>
      <c r="I4204" s="2">
        <v>0</v>
      </c>
      <c r="J4204" s="2">
        <v>0</v>
      </c>
      <c r="K4204" s="2">
        <v>0</v>
      </c>
      <c r="L4204" s="2">
        <v>0</v>
      </c>
      <c r="M4204" s="2">
        <v>0.1512</v>
      </c>
      <c r="N4204" s="8">
        <f t="shared" si="585"/>
        <v>15120</v>
      </c>
      <c r="O4204" s="2">
        <v>0</v>
      </c>
      <c r="P4204" s="2">
        <v>0</v>
      </c>
      <c r="Q4204" s="2">
        <v>0</v>
      </c>
      <c r="R4204" s="2">
        <v>0.1512</v>
      </c>
      <c r="S4204" s="2">
        <v>0</v>
      </c>
      <c r="T4204" s="2">
        <v>0</v>
      </c>
      <c r="U4204" s="2">
        <v>0</v>
      </c>
      <c r="V4204" s="2">
        <v>0</v>
      </c>
      <c r="W4204" s="2">
        <f t="shared" si="586"/>
        <v>24.916666666666668</v>
      </c>
      <c r="X4204" s="9">
        <f t="shared" si="587"/>
        <v>40</v>
      </c>
      <c r="Y4204" s="9">
        <f t="shared" si="588"/>
        <v>1.2266223784597322E-3</v>
      </c>
      <c r="Z4204" s="10">
        <f t="shared" si="589"/>
        <v>12707764.948453609</v>
      </c>
      <c r="AA4204" s="10">
        <f t="shared" si="590"/>
        <v>292278.59381443303</v>
      </c>
      <c r="AB4204" s="10">
        <f t="shared" si="591"/>
        <v>1</v>
      </c>
      <c r="AC4204" s="9">
        <f t="shared" si="592"/>
        <v>12326532</v>
      </c>
      <c r="AD4204" s="10">
        <f t="shared" si="593"/>
        <v>11691143.752577322</v>
      </c>
    </row>
    <row r="4205" spans="1:30" x14ac:dyDescent="0.2">
      <c r="A4205" t="s">
        <v>1243</v>
      </c>
      <c r="B4205" s="1">
        <v>43678</v>
      </c>
      <c r="C4205" t="s">
        <v>218</v>
      </c>
      <c r="D4205" s="2">
        <v>18027</v>
      </c>
      <c r="E4205" s="2">
        <v>0</v>
      </c>
      <c r="F4205" s="2">
        <v>8979</v>
      </c>
      <c r="G4205" s="2">
        <v>0</v>
      </c>
      <c r="H4205" s="2"/>
      <c r="I4205" s="2">
        <v>0</v>
      </c>
      <c r="J4205" s="2">
        <v>8991</v>
      </c>
      <c r="K4205" s="2">
        <v>0</v>
      </c>
      <c r="L4205" s="2">
        <v>0</v>
      </c>
      <c r="M4205" s="2">
        <v>14.830455000000001</v>
      </c>
      <c r="N4205" s="8">
        <f t="shared" si="585"/>
        <v>1483045.5</v>
      </c>
      <c r="O4205" s="2">
        <v>0</v>
      </c>
      <c r="P4205" s="2">
        <v>6.2853000000000003</v>
      </c>
      <c r="Q4205" s="2">
        <v>0</v>
      </c>
      <c r="R4205" s="2">
        <v>0</v>
      </c>
      <c r="S4205" s="2">
        <v>0</v>
      </c>
      <c r="T4205" s="2">
        <v>8.5414499999999993</v>
      </c>
      <c r="U4205" s="2">
        <v>0</v>
      </c>
      <c r="V4205" s="2">
        <v>0</v>
      </c>
      <c r="W4205" s="2">
        <f t="shared" si="586"/>
        <v>24.916666666666668</v>
      </c>
      <c r="X4205" s="9">
        <f t="shared" si="587"/>
        <v>82.268014644699619</v>
      </c>
      <c r="Y4205" s="9">
        <f t="shared" si="588"/>
        <v>0.12031328032896844</v>
      </c>
      <c r="Z4205" s="10">
        <f t="shared" si="589"/>
        <v>1815394.9926362301</v>
      </c>
      <c r="AA4205" s="10">
        <f t="shared" si="590"/>
        <v>41754.084830633292</v>
      </c>
      <c r="AB4205" s="10">
        <f t="shared" si="591"/>
        <v>7</v>
      </c>
      <c r="AC4205" s="9">
        <f t="shared" si="592"/>
        <v>1760933.142857143</v>
      </c>
      <c r="AD4205" s="10">
        <f t="shared" si="593"/>
        <v>3435025.6623225696</v>
      </c>
    </row>
    <row r="4206" spans="1:30" x14ac:dyDescent="0.2">
      <c r="A4206" t="s">
        <v>1243</v>
      </c>
      <c r="B4206" s="1">
        <v>43678</v>
      </c>
      <c r="C4206" t="s">
        <v>1537</v>
      </c>
      <c r="D4206" s="2">
        <v>39974</v>
      </c>
      <c r="E4206" s="2">
        <v>8143</v>
      </c>
      <c r="F4206" s="2">
        <v>7926</v>
      </c>
      <c r="G4206" s="2">
        <v>0</v>
      </c>
      <c r="H4206" s="2">
        <v>7980</v>
      </c>
      <c r="I4206" s="2">
        <v>0</v>
      </c>
      <c r="J4206" s="2">
        <v>8055</v>
      </c>
      <c r="K4206" s="2">
        <v>0</v>
      </c>
      <c r="L4206" s="2">
        <v>7870</v>
      </c>
      <c r="M4206" s="2">
        <v>17.215050000000002</v>
      </c>
      <c r="N4206" s="8">
        <f t="shared" si="585"/>
        <v>1721505.0000000002</v>
      </c>
      <c r="O4206" s="2">
        <v>4.0715000000000003</v>
      </c>
      <c r="P4206" s="2">
        <v>4.3593000000000002</v>
      </c>
      <c r="Q4206" s="2">
        <v>0</v>
      </c>
      <c r="R4206" s="2">
        <v>3.1920000000000002</v>
      </c>
      <c r="S4206" s="2">
        <v>0</v>
      </c>
      <c r="T4206" s="2">
        <v>3.6247500000000001</v>
      </c>
      <c r="U4206" s="2">
        <v>0</v>
      </c>
      <c r="V4206" s="2">
        <v>1.9675</v>
      </c>
      <c r="W4206" s="2">
        <f t="shared" si="586"/>
        <v>24.916666666666668</v>
      </c>
      <c r="X4206" s="9">
        <f t="shared" si="587"/>
        <v>43.065617651473467</v>
      </c>
      <c r="Y4206" s="9">
        <f t="shared" si="588"/>
        <v>0.1396585024887779</v>
      </c>
      <c r="Z4206" s="10">
        <f t="shared" si="589"/>
        <v>3176941.2371134022</v>
      </c>
      <c r="AA4206" s="10">
        <f t="shared" si="590"/>
        <v>73069.648453608257</v>
      </c>
      <c r="AB4206" s="10">
        <f t="shared" si="591"/>
        <v>4</v>
      </c>
      <c r="AC4206" s="9">
        <f t="shared" si="592"/>
        <v>3081633</v>
      </c>
      <c r="AD4206" s="10">
        <f t="shared" si="593"/>
        <v>3146789.5422306727</v>
      </c>
    </row>
    <row r="4207" spans="1:30" x14ac:dyDescent="0.2">
      <c r="A4207" t="s">
        <v>1243</v>
      </c>
      <c r="B4207" s="1">
        <v>43678</v>
      </c>
      <c r="C4207" t="s">
        <v>1538</v>
      </c>
      <c r="D4207" s="2">
        <v>2446</v>
      </c>
      <c r="E4207" s="2">
        <v>0</v>
      </c>
      <c r="F4207" s="2">
        <v>0</v>
      </c>
      <c r="G4207" s="2">
        <v>1271</v>
      </c>
      <c r="H4207" s="2"/>
      <c r="I4207" s="2">
        <v>0</v>
      </c>
      <c r="J4207" s="2">
        <v>0</v>
      </c>
      <c r="K4207" s="2">
        <v>0</v>
      </c>
      <c r="L4207" s="2">
        <v>1175</v>
      </c>
      <c r="M4207" s="2">
        <v>0.73860000000000003</v>
      </c>
      <c r="N4207" s="8">
        <f t="shared" si="585"/>
        <v>73860</v>
      </c>
      <c r="O4207" s="2">
        <v>0</v>
      </c>
      <c r="P4207" s="2">
        <v>0</v>
      </c>
      <c r="Q4207" s="2">
        <v>0.44485000000000002</v>
      </c>
      <c r="R4207" s="2">
        <v>0</v>
      </c>
      <c r="S4207" s="2">
        <v>0</v>
      </c>
      <c r="T4207" s="2">
        <v>0</v>
      </c>
      <c r="U4207" s="2">
        <v>0</v>
      </c>
      <c r="V4207" s="2">
        <v>0.29375000000000001</v>
      </c>
      <c r="W4207" s="2">
        <f t="shared" si="586"/>
        <v>24.916666666666668</v>
      </c>
      <c r="X4207" s="9">
        <f t="shared" si="587"/>
        <v>30.196238757154539</v>
      </c>
      <c r="Y4207" s="9">
        <f t="shared" si="588"/>
        <v>5.9919529677933741E-3</v>
      </c>
      <c r="Z4207" s="10">
        <f t="shared" si="589"/>
        <v>12707764.948453609</v>
      </c>
      <c r="AA4207" s="10">
        <f t="shared" si="590"/>
        <v>292278.59381443303</v>
      </c>
      <c r="AB4207" s="10">
        <f t="shared" si="591"/>
        <v>1</v>
      </c>
      <c r="AC4207" s="9">
        <f t="shared" si="592"/>
        <v>12326532</v>
      </c>
      <c r="AD4207" s="10">
        <f t="shared" si="593"/>
        <v>8825714.2024260107</v>
      </c>
    </row>
    <row r="4208" spans="1:30" x14ac:dyDescent="0.2">
      <c r="A4208" t="s">
        <v>1243</v>
      </c>
      <c r="B4208" s="1">
        <v>43678</v>
      </c>
      <c r="C4208" t="s">
        <v>1236</v>
      </c>
      <c r="D4208" s="2">
        <v>4115</v>
      </c>
      <c r="E4208" s="2">
        <v>0</v>
      </c>
      <c r="F4208" s="2">
        <v>0</v>
      </c>
      <c r="G4208" s="2">
        <v>1981</v>
      </c>
      <c r="H4208" s="2"/>
      <c r="I4208" s="2">
        <v>0</v>
      </c>
      <c r="J4208" s="2">
        <v>0</v>
      </c>
      <c r="K4208" s="2">
        <v>0</v>
      </c>
      <c r="L4208" s="2">
        <v>2134</v>
      </c>
      <c r="M4208" s="2">
        <v>1.22685</v>
      </c>
      <c r="N4208" s="8">
        <f t="shared" si="585"/>
        <v>122685</v>
      </c>
      <c r="O4208" s="2">
        <v>0</v>
      </c>
      <c r="P4208" s="2">
        <v>0</v>
      </c>
      <c r="Q4208" s="2">
        <v>0.69335000000000002</v>
      </c>
      <c r="R4208" s="2">
        <v>0</v>
      </c>
      <c r="S4208" s="2">
        <v>0</v>
      </c>
      <c r="T4208" s="2">
        <v>0</v>
      </c>
      <c r="U4208" s="2">
        <v>0</v>
      </c>
      <c r="V4208" s="2">
        <v>0.53349999999999997</v>
      </c>
      <c r="W4208" s="2">
        <f t="shared" si="586"/>
        <v>24.916666666666668</v>
      </c>
      <c r="X4208" s="9">
        <f t="shared" si="587"/>
        <v>29.814094775212638</v>
      </c>
      <c r="Y4208" s="9">
        <f t="shared" si="588"/>
        <v>9.9529210649029268E-3</v>
      </c>
      <c r="Z4208" s="10">
        <f t="shared" si="589"/>
        <v>12707764.948453609</v>
      </c>
      <c r="AA4208" s="10">
        <f t="shared" si="590"/>
        <v>292278.59381443303</v>
      </c>
      <c r="AB4208" s="10">
        <f t="shared" si="591"/>
        <v>1</v>
      </c>
      <c r="AC4208" s="9">
        <f t="shared" si="592"/>
        <v>12326532</v>
      </c>
      <c r="AD4208" s="10">
        <f t="shared" si="593"/>
        <v>8714021.6967493854</v>
      </c>
    </row>
    <row r="4209" spans="1:30" x14ac:dyDescent="0.2">
      <c r="A4209" t="s">
        <v>1243</v>
      </c>
      <c r="B4209" s="1">
        <v>43678</v>
      </c>
      <c r="C4209" t="s">
        <v>1413</v>
      </c>
      <c r="D4209" s="2">
        <v>7040</v>
      </c>
      <c r="E4209" s="2">
        <v>3536</v>
      </c>
      <c r="F4209" s="2">
        <v>0</v>
      </c>
      <c r="G4209" s="2">
        <v>0</v>
      </c>
      <c r="H4209" s="2"/>
      <c r="I4209" s="2">
        <v>0</v>
      </c>
      <c r="J4209" s="2">
        <v>0</v>
      </c>
      <c r="K4209" s="2">
        <v>0</v>
      </c>
      <c r="L4209" s="2">
        <v>3504</v>
      </c>
      <c r="M4209" s="2">
        <v>2.6440000000000001</v>
      </c>
      <c r="N4209" s="8">
        <f t="shared" si="585"/>
        <v>264400</v>
      </c>
      <c r="O4209" s="2">
        <v>1.768</v>
      </c>
      <c r="P4209" s="2">
        <v>0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0.876</v>
      </c>
      <c r="W4209" s="2">
        <f t="shared" si="586"/>
        <v>24.916666666666668</v>
      </c>
      <c r="X4209" s="9">
        <f t="shared" si="587"/>
        <v>37.55681818181818</v>
      </c>
      <c r="Y4209" s="9">
        <f t="shared" si="588"/>
        <v>2.1449666459309073E-2</v>
      </c>
      <c r="Z4209" s="10">
        <f t="shared" si="589"/>
        <v>2541552.989690722</v>
      </c>
      <c r="AA4209" s="10">
        <f t="shared" si="590"/>
        <v>58455.718762886601</v>
      </c>
      <c r="AB4209" s="10">
        <f t="shared" si="591"/>
        <v>5</v>
      </c>
      <c r="AC4209" s="9">
        <f t="shared" si="592"/>
        <v>2465306.4</v>
      </c>
      <c r="AD4209" s="10">
        <f t="shared" si="593"/>
        <v>2195410.8012652295</v>
      </c>
    </row>
    <row r="4210" spans="1:30" x14ac:dyDescent="0.2">
      <c r="A4210" t="s">
        <v>1243</v>
      </c>
      <c r="B4210" s="1">
        <v>43678</v>
      </c>
      <c r="C4210" t="s">
        <v>1471</v>
      </c>
      <c r="D4210" s="2">
        <v>8393</v>
      </c>
      <c r="E4210" s="2">
        <v>0</v>
      </c>
      <c r="F4210" s="2">
        <v>0</v>
      </c>
      <c r="G4210" s="2">
        <v>0</v>
      </c>
      <c r="H4210" s="2">
        <v>4635</v>
      </c>
      <c r="I4210" s="2">
        <v>0</v>
      </c>
      <c r="J4210" s="2">
        <v>0</v>
      </c>
      <c r="K4210" s="2">
        <v>3758</v>
      </c>
      <c r="L4210" s="2">
        <v>0</v>
      </c>
      <c r="M4210" s="2">
        <v>2.6055999999999999</v>
      </c>
      <c r="N4210" s="8">
        <f t="shared" si="585"/>
        <v>260560</v>
      </c>
      <c r="O4210" s="2">
        <v>0</v>
      </c>
      <c r="P4210" s="2">
        <v>0</v>
      </c>
      <c r="Q4210" s="2">
        <v>0</v>
      </c>
      <c r="R4210" s="2">
        <v>1.8540000000000001</v>
      </c>
      <c r="S4210" s="2">
        <v>0</v>
      </c>
      <c r="T4210" s="2">
        <v>0</v>
      </c>
      <c r="U4210" s="2">
        <v>0.75160000000000005</v>
      </c>
      <c r="V4210" s="2">
        <v>0</v>
      </c>
      <c r="W4210" s="2">
        <f t="shared" si="586"/>
        <v>24.916666666666668</v>
      </c>
      <c r="X4210" s="9">
        <f t="shared" si="587"/>
        <v>31.044918384367925</v>
      </c>
      <c r="Y4210" s="9">
        <f t="shared" si="588"/>
        <v>2.1138143315573271E-2</v>
      </c>
      <c r="Z4210" s="10">
        <f t="shared" si="589"/>
        <v>4235921.6494845366</v>
      </c>
      <c r="AA4210" s="10">
        <f t="shared" si="590"/>
        <v>97426.197938144338</v>
      </c>
      <c r="AB4210" s="10">
        <f t="shared" si="591"/>
        <v>3</v>
      </c>
      <c r="AC4210" s="9">
        <f t="shared" si="592"/>
        <v>4108844</v>
      </c>
      <c r="AD4210" s="10">
        <f t="shared" si="593"/>
        <v>3024588.3634889657</v>
      </c>
    </row>
    <row r="4211" spans="1:30" x14ac:dyDescent="0.2">
      <c r="A4211" t="s">
        <v>1243</v>
      </c>
      <c r="B4211" s="1">
        <v>43678</v>
      </c>
      <c r="C4211" t="s">
        <v>352</v>
      </c>
      <c r="D4211" s="2">
        <v>1223</v>
      </c>
      <c r="E4211" s="2">
        <v>0</v>
      </c>
      <c r="F4211" s="2">
        <v>0</v>
      </c>
      <c r="G4211" s="2">
        <v>1223</v>
      </c>
      <c r="H4211" s="2"/>
      <c r="I4211" s="2">
        <v>0</v>
      </c>
      <c r="J4211" s="2">
        <v>0</v>
      </c>
      <c r="K4211" s="2">
        <v>0</v>
      </c>
      <c r="L4211" s="2">
        <v>0</v>
      </c>
      <c r="M4211" s="2">
        <v>0.22747800000000001</v>
      </c>
      <c r="N4211" s="8">
        <f t="shared" si="585"/>
        <v>22747.800000000003</v>
      </c>
      <c r="O4211" s="2">
        <v>0</v>
      </c>
      <c r="P4211" s="2">
        <v>0</v>
      </c>
      <c r="Q4211" s="2">
        <v>0.22747800000000001</v>
      </c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f t="shared" si="586"/>
        <v>24.916666666666668</v>
      </c>
      <c r="X4211" s="9">
        <f t="shared" si="587"/>
        <v>18.600000000000001</v>
      </c>
      <c r="Y4211" s="9">
        <f t="shared" si="588"/>
        <v>1.8454338981961839E-3</v>
      </c>
      <c r="Z4211" s="10">
        <f t="shared" si="589"/>
        <v>3176941.2371134022</v>
      </c>
      <c r="AA4211" s="10">
        <f t="shared" si="590"/>
        <v>73069.648453608257</v>
      </c>
      <c r="AB4211" s="10">
        <f t="shared" si="591"/>
        <v>4</v>
      </c>
      <c r="AC4211" s="9">
        <f t="shared" si="592"/>
        <v>3081633</v>
      </c>
      <c r="AD4211" s="10">
        <f t="shared" si="593"/>
        <v>1359095.4612371137</v>
      </c>
    </row>
    <row r="4212" spans="1:30" x14ac:dyDescent="0.2">
      <c r="A4212" t="s">
        <v>1243</v>
      </c>
      <c r="B4212" s="1">
        <v>43678</v>
      </c>
      <c r="C4212" t="s">
        <v>999</v>
      </c>
      <c r="D4212" s="2">
        <v>31979</v>
      </c>
      <c r="E4212" s="2">
        <v>0</v>
      </c>
      <c r="F4212" s="2">
        <v>10750</v>
      </c>
      <c r="G4212" s="2">
        <v>13563</v>
      </c>
      <c r="H4212" s="2"/>
      <c r="I4212" s="2">
        <v>5337</v>
      </c>
      <c r="J4212" s="2">
        <v>2329</v>
      </c>
      <c r="K4212" s="2">
        <v>0</v>
      </c>
      <c r="L4212" s="2">
        <v>0</v>
      </c>
      <c r="M4212" s="2">
        <v>8.3163739999999997</v>
      </c>
      <c r="N4212" s="8">
        <f t="shared" si="585"/>
        <v>831637.4</v>
      </c>
      <c r="O4212" s="2">
        <v>0</v>
      </c>
      <c r="P4212" s="2">
        <v>3.5041000000000002</v>
      </c>
      <c r="Q4212" s="2">
        <v>2.7346140000000001</v>
      </c>
      <c r="R4212" s="2">
        <v>0</v>
      </c>
      <c r="S4212" s="2">
        <v>1.72831</v>
      </c>
      <c r="T4212" s="2">
        <v>0.34934999999999999</v>
      </c>
      <c r="U4212" s="2">
        <v>0</v>
      </c>
      <c r="V4212" s="2">
        <v>0</v>
      </c>
      <c r="W4212" s="2">
        <f t="shared" si="586"/>
        <v>24.916666666666668</v>
      </c>
      <c r="X4212" s="9">
        <f t="shared" si="587"/>
        <v>26.005735013602678</v>
      </c>
      <c r="Y4212" s="9">
        <f t="shared" si="588"/>
        <v>6.7467264920903949E-2</v>
      </c>
      <c r="Z4212" s="10">
        <f t="shared" si="589"/>
        <v>6353882.4742268045</v>
      </c>
      <c r="AA4212" s="10">
        <f t="shared" si="590"/>
        <v>146139.29690721651</v>
      </c>
      <c r="AB4212" s="10">
        <f t="shared" si="591"/>
        <v>2</v>
      </c>
      <c r="AC4212" s="9">
        <f t="shared" si="592"/>
        <v>6163266</v>
      </c>
      <c r="AD4212" s="10">
        <f t="shared" si="593"/>
        <v>3800459.830443278</v>
      </c>
    </row>
    <row r="4213" spans="1:30" x14ac:dyDescent="0.2">
      <c r="A4213" t="s">
        <v>1243</v>
      </c>
      <c r="B4213" s="1">
        <v>43678</v>
      </c>
      <c r="C4213" t="s">
        <v>1539</v>
      </c>
      <c r="D4213" s="2">
        <v>1679</v>
      </c>
      <c r="E4213" s="2">
        <v>0</v>
      </c>
      <c r="F4213" s="2">
        <v>647</v>
      </c>
      <c r="G4213" s="2">
        <v>0</v>
      </c>
      <c r="H4213" s="2"/>
      <c r="I4213" s="2">
        <v>1032</v>
      </c>
      <c r="J4213" s="2">
        <v>0</v>
      </c>
      <c r="K4213" s="2">
        <v>0</v>
      </c>
      <c r="L4213" s="2">
        <v>0</v>
      </c>
      <c r="M4213" s="2">
        <v>0.92344999999999999</v>
      </c>
      <c r="N4213" s="8">
        <f t="shared" si="585"/>
        <v>92345</v>
      </c>
      <c r="O4213" s="2">
        <v>0</v>
      </c>
      <c r="P4213" s="2">
        <v>0.35585</v>
      </c>
      <c r="Q4213" s="2">
        <v>0</v>
      </c>
      <c r="R4213" s="2">
        <v>0</v>
      </c>
      <c r="S4213" s="2">
        <v>0.56759999999999999</v>
      </c>
      <c r="T4213" s="2">
        <v>0</v>
      </c>
      <c r="U4213" s="2">
        <v>0</v>
      </c>
      <c r="V4213" s="2">
        <v>0</v>
      </c>
      <c r="W4213" s="2">
        <f t="shared" si="586"/>
        <v>24.916666666666668</v>
      </c>
      <c r="X4213" s="9">
        <f t="shared" si="587"/>
        <v>55</v>
      </c>
      <c r="Y4213" s="9">
        <f t="shared" si="588"/>
        <v>7.491563726115342E-3</v>
      </c>
      <c r="Z4213" s="10">
        <f t="shared" si="589"/>
        <v>2117960.8247422683</v>
      </c>
      <c r="AA4213" s="10">
        <f t="shared" si="590"/>
        <v>48713.098969072169</v>
      </c>
      <c r="AB4213" s="10">
        <f t="shared" si="591"/>
        <v>6</v>
      </c>
      <c r="AC4213" s="9">
        <f t="shared" si="592"/>
        <v>2054422</v>
      </c>
      <c r="AD4213" s="10">
        <f t="shared" si="593"/>
        <v>2679220.4432989694</v>
      </c>
    </row>
    <row r="4214" spans="1:30" x14ac:dyDescent="0.2">
      <c r="A4214" t="s">
        <v>1243</v>
      </c>
      <c r="B4214" s="1">
        <v>43678</v>
      </c>
      <c r="C4214" t="s">
        <v>630</v>
      </c>
      <c r="D4214" s="2">
        <v>3172</v>
      </c>
      <c r="E4214" s="2">
        <v>608</v>
      </c>
      <c r="F4214" s="2">
        <v>0</v>
      </c>
      <c r="G4214" s="2">
        <v>0</v>
      </c>
      <c r="H4214" s="2"/>
      <c r="I4214" s="2">
        <v>0</v>
      </c>
      <c r="J4214" s="2">
        <v>1635</v>
      </c>
      <c r="K4214" s="2">
        <v>0</v>
      </c>
      <c r="L4214" s="2">
        <v>929</v>
      </c>
      <c r="M4214" s="2">
        <v>1.272</v>
      </c>
      <c r="N4214" s="8">
        <f t="shared" si="585"/>
        <v>127200</v>
      </c>
      <c r="O4214" s="2">
        <v>0.30399999999999999</v>
      </c>
      <c r="P4214" s="2">
        <v>0</v>
      </c>
      <c r="Q4214" s="2">
        <v>0</v>
      </c>
      <c r="R4214" s="2">
        <v>0</v>
      </c>
      <c r="S4214" s="2">
        <v>0</v>
      </c>
      <c r="T4214" s="2">
        <v>0.73575000000000002</v>
      </c>
      <c r="U4214" s="2">
        <v>0</v>
      </c>
      <c r="V4214" s="2">
        <v>0.23225000000000001</v>
      </c>
      <c r="W4214" s="2">
        <f t="shared" si="586"/>
        <v>24.916666666666668</v>
      </c>
      <c r="X4214" s="9">
        <f t="shared" si="587"/>
        <v>40.100882723833543</v>
      </c>
      <c r="Y4214" s="9">
        <f t="shared" si="588"/>
        <v>1.031920413624854E-2</v>
      </c>
      <c r="Z4214" s="10">
        <f t="shared" si="589"/>
        <v>4235921.6494845366</v>
      </c>
      <c r="AA4214" s="10">
        <f t="shared" si="590"/>
        <v>97426.197938144338</v>
      </c>
      <c r="AB4214" s="10">
        <f t="shared" si="591"/>
        <v>3</v>
      </c>
      <c r="AC4214" s="9">
        <f t="shared" si="592"/>
        <v>4108844</v>
      </c>
      <c r="AD4214" s="10">
        <f t="shared" si="593"/>
        <v>3906876.5377465193</v>
      </c>
    </row>
    <row r="4215" spans="1:30" x14ac:dyDescent="0.2">
      <c r="A4215" t="s">
        <v>1243</v>
      </c>
      <c r="B4215" s="1">
        <v>43678</v>
      </c>
      <c r="C4215" t="s">
        <v>363</v>
      </c>
      <c r="D4215" s="2">
        <v>1822</v>
      </c>
      <c r="E4215" s="2">
        <v>0</v>
      </c>
      <c r="F4215" s="2">
        <v>0</v>
      </c>
      <c r="G4215" s="2">
        <v>1574</v>
      </c>
      <c r="H4215" s="2"/>
      <c r="I4215" s="2">
        <v>0</v>
      </c>
      <c r="J4215" s="2">
        <v>0</v>
      </c>
      <c r="K4215" s="2">
        <v>0</v>
      </c>
      <c r="L4215" s="2">
        <v>0</v>
      </c>
      <c r="M4215" s="2">
        <v>0.67152800000000001</v>
      </c>
      <c r="N4215" s="8">
        <f t="shared" si="585"/>
        <v>67152.800000000003</v>
      </c>
      <c r="O4215" s="2">
        <v>0</v>
      </c>
      <c r="P4215" s="2">
        <v>0</v>
      </c>
      <c r="Q4215" s="2">
        <v>0.53512800000000005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f t="shared" si="586"/>
        <v>24.916666666666668</v>
      </c>
      <c r="X4215" s="9">
        <f t="shared" si="587"/>
        <v>36.856641053787051</v>
      </c>
      <c r="Y4215" s="9">
        <f t="shared" si="588"/>
        <v>5.4478258767348357E-3</v>
      </c>
      <c r="Z4215" s="10">
        <f t="shared" si="589"/>
        <v>2541552.989690722</v>
      </c>
      <c r="AA4215" s="10">
        <f t="shared" si="590"/>
        <v>58455.718762886601</v>
      </c>
      <c r="AB4215" s="10">
        <f t="shared" si="591"/>
        <v>5</v>
      </c>
      <c r="AC4215" s="9">
        <f t="shared" si="592"/>
        <v>2465306.4</v>
      </c>
      <c r="AD4215" s="10">
        <f t="shared" si="593"/>
        <v>2154481.4439848363</v>
      </c>
    </row>
    <row r="4216" spans="1:30" x14ac:dyDescent="0.2">
      <c r="A4216" t="s">
        <v>1243</v>
      </c>
      <c r="B4216" s="1">
        <v>43678</v>
      </c>
      <c r="C4216" t="s">
        <v>358</v>
      </c>
      <c r="D4216" s="2">
        <v>15370</v>
      </c>
      <c r="E4216" s="2">
        <v>0</v>
      </c>
      <c r="F4216" s="2">
        <v>8139</v>
      </c>
      <c r="G4216" s="2">
        <v>0</v>
      </c>
      <c r="H4216" s="2"/>
      <c r="I4216" s="2">
        <v>0</v>
      </c>
      <c r="J4216" s="2">
        <v>7231</v>
      </c>
      <c r="K4216" s="2">
        <v>0</v>
      </c>
      <c r="L4216" s="2">
        <v>0</v>
      </c>
      <c r="M4216" s="2">
        <v>12.566749999999999</v>
      </c>
      <c r="N4216" s="8">
        <f t="shared" si="585"/>
        <v>1256675</v>
      </c>
      <c r="O4216" s="2">
        <v>0</v>
      </c>
      <c r="P4216" s="2">
        <v>5.6973000000000003</v>
      </c>
      <c r="Q4216" s="2">
        <v>0</v>
      </c>
      <c r="R4216" s="2">
        <v>0</v>
      </c>
      <c r="S4216" s="2">
        <v>0</v>
      </c>
      <c r="T4216" s="2">
        <v>6.8694500000000005</v>
      </c>
      <c r="U4216" s="2">
        <v>0</v>
      </c>
      <c r="V4216" s="2">
        <v>0</v>
      </c>
      <c r="W4216" s="2">
        <f t="shared" si="586"/>
        <v>24.916666666666668</v>
      </c>
      <c r="X4216" s="9">
        <f t="shared" si="587"/>
        <v>81.76154847104749</v>
      </c>
      <c r="Y4216" s="9">
        <f t="shared" si="588"/>
        <v>0.10194878819119603</v>
      </c>
      <c r="Z4216" s="10">
        <f t="shared" si="589"/>
        <v>3176941.2371134022</v>
      </c>
      <c r="AA4216" s="10">
        <f t="shared" si="590"/>
        <v>73069.648453608257</v>
      </c>
      <c r="AB4216" s="10">
        <f t="shared" si="591"/>
        <v>4</v>
      </c>
      <c r="AC4216" s="9">
        <f t="shared" si="592"/>
        <v>3081633</v>
      </c>
      <c r="AD4216" s="10">
        <f t="shared" si="593"/>
        <v>5974287.6038020914</v>
      </c>
    </row>
    <row r="4217" spans="1:30" x14ac:dyDescent="0.2">
      <c r="A4217" t="s">
        <v>1243</v>
      </c>
      <c r="B4217" s="1">
        <v>43678</v>
      </c>
      <c r="C4217" t="s">
        <v>232</v>
      </c>
      <c r="D4217" s="2">
        <v>27634</v>
      </c>
      <c r="E4217" s="2">
        <v>4415</v>
      </c>
      <c r="F4217" s="2">
        <v>3049</v>
      </c>
      <c r="G4217" s="2">
        <v>5212</v>
      </c>
      <c r="H4217" s="2">
        <v>76</v>
      </c>
      <c r="I4217" s="2">
        <v>8907</v>
      </c>
      <c r="J4217" s="2">
        <v>0</v>
      </c>
      <c r="K4217" s="2">
        <v>0</v>
      </c>
      <c r="L4217" s="2">
        <v>0</v>
      </c>
      <c r="M4217" s="2">
        <v>10.344505</v>
      </c>
      <c r="N4217" s="8">
        <f t="shared" si="585"/>
        <v>1034450.5</v>
      </c>
      <c r="O4217" s="2">
        <v>1.766</v>
      </c>
      <c r="P4217" s="2">
        <v>1.6769499999999999</v>
      </c>
      <c r="Q4217" s="2">
        <v>1.3029999999999999</v>
      </c>
      <c r="R4217" s="2">
        <v>3.04E-2</v>
      </c>
      <c r="S4217" s="2">
        <v>3.1819500000000001</v>
      </c>
      <c r="T4217" s="2">
        <v>0</v>
      </c>
      <c r="U4217" s="2">
        <v>0</v>
      </c>
      <c r="V4217" s="2">
        <v>0</v>
      </c>
      <c r="W4217" s="2">
        <f t="shared" si="586"/>
        <v>24.916666666666668</v>
      </c>
      <c r="X4217" s="9">
        <f t="shared" si="587"/>
        <v>37.433976261127597</v>
      </c>
      <c r="Y4217" s="9">
        <f t="shared" si="588"/>
        <v>8.3920643697675879E-2</v>
      </c>
      <c r="Z4217" s="10">
        <f t="shared" si="589"/>
        <v>1588470.6185567011</v>
      </c>
      <c r="AA4217" s="10">
        <f t="shared" si="590"/>
        <v>36534.824226804129</v>
      </c>
      <c r="AB4217" s="10">
        <f t="shared" si="591"/>
        <v>8</v>
      </c>
      <c r="AC4217" s="9">
        <f t="shared" si="592"/>
        <v>1540816.5</v>
      </c>
      <c r="AD4217" s="10">
        <f t="shared" si="593"/>
        <v>1367643.7428106552</v>
      </c>
    </row>
    <row r="4218" spans="1:30" x14ac:dyDescent="0.2">
      <c r="A4218" t="s">
        <v>1243</v>
      </c>
      <c r="B4218" s="1">
        <v>43678</v>
      </c>
      <c r="C4218" t="s">
        <v>1540</v>
      </c>
      <c r="D4218" s="2">
        <v>13898</v>
      </c>
      <c r="E4218" s="2">
        <v>0</v>
      </c>
      <c r="F4218" s="2">
        <v>0</v>
      </c>
      <c r="G4218" s="2">
        <v>0</v>
      </c>
      <c r="H4218" s="2">
        <v>13898</v>
      </c>
      <c r="I4218" s="2">
        <v>0</v>
      </c>
      <c r="J4218" s="2">
        <v>0</v>
      </c>
      <c r="K4218" s="2">
        <v>0</v>
      </c>
      <c r="L4218" s="2">
        <v>0</v>
      </c>
      <c r="M4218" s="2">
        <v>5.5592000000000006</v>
      </c>
      <c r="N4218" s="8">
        <f t="shared" si="585"/>
        <v>555920.00000000012</v>
      </c>
      <c r="O4218" s="2">
        <v>0</v>
      </c>
      <c r="P4218" s="2">
        <v>0</v>
      </c>
      <c r="Q4218" s="2">
        <v>0</v>
      </c>
      <c r="R4218" s="2">
        <v>5.5592000000000006</v>
      </c>
      <c r="S4218" s="2">
        <v>0</v>
      </c>
      <c r="T4218" s="2">
        <v>0</v>
      </c>
      <c r="U4218" s="2">
        <v>0</v>
      </c>
      <c r="V4218" s="2">
        <v>0</v>
      </c>
      <c r="W4218" s="2">
        <f t="shared" si="586"/>
        <v>24.916666666666668</v>
      </c>
      <c r="X4218" s="9">
        <f t="shared" si="587"/>
        <v>40.000000000000007</v>
      </c>
      <c r="Y4218" s="9">
        <f t="shared" si="588"/>
        <v>4.5099465121252277E-2</v>
      </c>
      <c r="Z4218" s="10">
        <f t="shared" si="589"/>
        <v>2117960.8247422683</v>
      </c>
      <c r="AA4218" s="10">
        <f t="shared" si="590"/>
        <v>48713.098969072169</v>
      </c>
      <c r="AB4218" s="10">
        <f t="shared" si="591"/>
        <v>6</v>
      </c>
      <c r="AC4218" s="9">
        <f t="shared" si="592"/>
        <v>2054422</v>
      </c>
      <c r="AD4218" s="10">
        <f t="shared" si="593"/>
        <v>1948523.9587628872</v>
      </c>
    </row>
    <row r="4219" spans="1:30" x14ac:dyDescent="0.2">
      <c r="A4219" t="s">
        <v>1243</v>
      </c>
      <c r="B4219" s="1">
        <v>43678</v>
      </c>
      <c r="C4219" t="s">
        <v>1541</v>
      </c>
      <c r="D4219" s="2">
        <v>2004</v>
      </c>
      <c r="E4219" s="2">
        <v>0</v>
      </c>
      <c r="F4219" s="2">
        <v>0</v>
      </c>
      <c r="G4219" s="2">
        <v>0</v>
      </c>
      <c r="H4219" s="2">
        <v>957</v>
      </c>
      <c r="I4219" s="2">
        <v>0</v>
      </c>
      <c r="J4219" s="2">
        <v>1047</v>
      </c>
      <c r="K4219" s="2">
        <v>0</v>
      </c>
      <c r="L4219" s="2">
        <v>0</v>
      </c>
      <c r="M4219" s="2">
        <v>0.85394999999999999</v>
      </c>
      <c r="N4219" s="8">
        <f t="shared" si="585"/>
        <v>85395</v>
      </c>
      <c r="O4219" s="2">
        <v>0</v>
      </c>
      <c r="P4219" s="2">
        <v>0</v>
      </c>
      <c r="Q4219" s="2">
        <v>0</v>
      </c>
      <c r="R4219" s="2">
        <v>0.38279999999999997</v>
      </c>
      <c r="S4219" s="2">
        <v>0</v>
      </c>
      <c r="T4219" s="2">
        <v>0.47115000000000001</v>
      </c>
      <c r="U4219" s="2">
        <v>0</v>
      </c>
      <c r="V4219" s="2">
        <v>0</v>
      </c>
      <c r="W4219" s="2">
        <f t="shared" si="586"/>
        <v>24.916666666666668</v>
      </c>
      <c r="X4219" s="9">
        <f t="shared" si="587"/>
        <v>42.612275449101794</v>
      </c>
      <c r="Y4219" s="9">
        <f t="shared" si="588"/>
        <v>6.9277392862810072E-3</v>
      </c>
      <c r="Z4219" s="10">
        <f t="shared" si="589"/>
        <v>12707764.948453609</v>
      </c>
      <c r="AA4219" s="10">
        <f t="shared" si="590"/>
        <v>292278.59381443303</v>
      </c>
      <c r="AB4219" s="10">
        <f t="shared" si="591"/>
        <v>1</v>
      </c>
      <c r="AC4219" s="9">
        <f t="shared" si="592"/>
        <v>12326532</v>
      </c>
      <c r="AD4219" s="10">
        <f t="shared" si="593"/>
        <v>12454655.947496761</v>
      </c>
    </row>
    <row r="4220" spans="1:30" x14ac:dyDescent="0.2">
      <c r="A4220" t="s">
        <v>1243</v>
      </c>
      <c r="B4220" s="1">
        <v>43678</v>
      </c>
      <c r="C4220" t="s">
        <v>235</v>
      </c>
      <c r="D4220" s="2">
        <v>73147</v>
      </c>
      <c r="E4220" s="2">
        <v>22843</v>
      </c>
      <c r="F4220" s="2">
        <v>8590</v>
      </c>
      <c r="G4220" s="2">
        <v>20255</v>
      </c>
      <c r="H4220" s="2"/>
      <c r="I4220" s="2">
        <v>5767</v>
      </c>
      <c r="J4220" s="2">
        <v>5602</v>
      </c>
      <c r="K4220" s="2">
        <v>0</v>
      </c>
      <c r="L4220" s="2">
        <v>2417</v>
      </c>
      <c r="M4220" s="2">
        <v>31.905974999999998</v>
      </c>
      <c r="N4220" s="8">
        <f t="shared" si="585"/>
        <v>3190597.5</v>
      </c>
      <c r="O4220" s="2">
        <v>11.280050000000001</v>
      </c>
      <c r="P4220" s="2">
        <v>2.8124500000000001</v>
      </c>
      <c r="Q4220" s="2">
        <v>11.187149999999999</v>
      </c>
      <c r="R4220" s="2">
        <v>0</v>
      </c>
      <c r="S4220" s="2">
        <v>1.5859249999999998</v>
      </c>
      <c r="T4220" s="2">
        <v>1.6827000000000001</v>
      </c>
      <c r="U4220" s="2">
        <v>0</v>
      </c>
      <c r="V4220" s="2">
        <v>0.60424999999999995</v>
      </c>
      <c r="W4220" s="2">
        <f t="shared" si="586"/>
        <v>24.916666666666668</v>
      </c>
      <c r="X4220" s="9">
        <f t="shared" si="587"/>
        <v>43.618979589046717</v>
      </c>
      <c r="Y4220" s="9">
        <f t="shared" si="588"/>
        <v>0.25883983426968754</v>
      </c>
      <c r="Z4220" s="10">
        <f t="shared" si="589"/>
        <v>847184.32989690732</v>
      </c>
      <c r="AA4220" s="10">
        <f t="shared" si="590"/>
        <v>19485.239587628868</v>
      </c>
      <c r="AB4220" s="10">
        <f t="shared" si="591"/>
        <v>15</v>
      </c>
      <c r="AC4220" s="9">
        <f t="shared" si="592"/>
        <v>821768.8</v>
      </c>
      <c r="AD4220" s="10">
        <f t="shared" si="593"/>
        <v>849926.26786046871</v>
      </c>
    </row>
    <row r="4221" spans="1:30" x14ac:dyDescent="0.2">
      <c r="A4221" t="s">
        <v>1243</v>
      </c>
      <c r="B4221" s="1">
        <v>43678</v>
      </c>
      <c r="C4221" t="s">
        <v>1294</v>
      </c>
      <c r="D4221" s="2">
        <v>4281</v>
      </c>
      <c r="E4221" s="2">
        <v>0</v>
      </c>
      <c r="F4221" s="2">
        <v>0</v>
      </c>
      <c r="G4221" s="2">
        <v>0</v>
      </c>
      <c r="H4221" s="2"/>
      <c r="I4221" s="2">
        <v>2407</v>
      </c>
      <c r="J4221" s="2">
        <v>0</v>
      </c>
      <c r="K4221" s="2">
        <v>0</v>
      </c>
      <c r="L4221" s="2">
        <v>1874</v>
      </c>
      <c r="M4221" s="2">
        <v>1.7923499999999999</v>
      </c>
      <c r="N4221" s="8">
        <f t="shared" si="585"/>
        <v>179235</v>
      </c>
      <c r="O4221" s="2">
        <v>0</v>
      </c>
      <c r="P4221" s="2">
        <v>0</v>
      </c>
      <c r="Q4221" s="2">
        <v>0</v>
      </c>
      <c r="R4221" s="2">
        <v>0</v>
      </c>
      <c r="S4221" s="2">
        <v>1.32385</v>
      </c>
      <c r="T4221" s="2">
        <v>0</v>
      </c>
      <c r="U4221" s="2">
        <v>0</v>
      </c>
      <c r="V4221" s="2">
        <v>0.46850000000000003</v>
      </c>
      <c r="W4221" s="2">
        <f t="shared" si="586"/>
        <v>24.916666666666668</v>
      </c>
      <c r="X4221" s="9">
        <f t="shared" si="587"/>
        <v>41.867554309740711</v>
      </c>
      <c r="Y4221" s="9">
        <f t="shared" si="588"/>
        <v>1.4540586111324742E-2</v>
      </c>
      <c r="Z4221" s="10">
        <f t="shared" si="589"/>
        <v>12707764.948453609</v>
      </c>
      <c r="AA4221" s="10">
        <f t="shared" si="590"/>
        <v>292278.59381443303</v>
      </c>
      <c r="AB4221" s="10">
        <f t="shared" si="591"/>
        <v>1</v>
      </c>
      <c r="AC4221" s="9">
        <f t="shared" si="592"/>
        <v>12326532</v>
      </c>
      <c r="AD4221" s="10">
        <f t="shared" si="593"/>
        <v>12236989.900100421</v>
      </c>
    </row>
    <row r="4222" spans="1:30" x14ac:dyDescent="0.2">
      <c r="A4222" t="s">
        <v>1243</v>
      </c>
      <c r="B4222" s="1">
        <v>43678</v>
      </c>
      <c r="C4222" t="s">
        <v>1357</v>
      </c>
      <c r="D4222" s="2">
        <v>9042</v>
      </c>
      <c r="E4222" s="2">
        <v>4635</v>
      </c>
      <c r="F4222" s="2">
        <v>4407</v>
      </c>
      <c r="G4222" s="2">
        <v>0</v>
      </c>
      <c r="H4222" s="2"/>
      <c r="I4222" s="2">
        <v>0</v>
      </c>
      <c r="J4222" s="2">
        <v>0</v>
      </c>
      <c r="K4222" s="2">
        <v>0</v>
      </c>
      <c r="L4222" s="2">
        <v>0</v>
      </c>
      <c r="M4222" s="2">
        <v>3.0887250000000002</v>
      </c>
      <c r="N4222" s="8">
        <f t="shared" si="585"/>
        <v>308872.5</v>
      </c>
      <c r="O4222" s="2">
        <v>2.3174999999999999</v>
      </c>
      <c r="P4222" s="2">
        <v>0.77122500000000005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f t="shared" si="586"/>
        <v>24.916666666666668</v>
      </c>
      <c r="X4222" s="9">
        <f t="shared" si="587"/>
        <v>34.159754479097543</v>
      </c>
      <c r="Y4222" s="9">
        <f t="shared" si="588"/>
        <v>2.5057534430608708E-2</v>
      </c>
      <c r="Z4222" s="10">
        <f t="shared" si="589"/>
        <v>6353882.4742268045</v>
      </c>
      <c r="AA4222" s="10">
        <f t="shared" si="590"/>
        <v>146139.29690721651</v>
      </c>
      <c r="AB4222" s="10">
        <f t="shared" si="591"/>
        <v>2</v>
      </c>
      <c r="AC4222" s="9">
        <f t="shared" si="592"/>
        <v>6163266</v>
      </c>
      <c r="AD4222" s="10">
        <f t="shared" si="593"/>
        <v>4992082.5020984551</v>
      </c>
    </row>
    <row r="4223" spans="1:30" x14ac:dyDescent="0.2">
      <c r="A4223" t="s">
        <v>1243</v>
      </c>
      <c r="B4223" s="1">
        <v>43709</v>
      </c>
      <c r="C4223" t="s">
        <v>1542</v>
      </c>
      <c r="D4223" s="2">
        <v>360</v>
      </c>
      <c r="E4223" s="2">
        <v>0</v>
      </c>
      <c r="F4223" s="2">
        <v>360</v>
      </c>
      <c r="G4223" s="2">
        <v>0</v>
      </c>
      <c r="H4223" s="2"/>
      <c r="I4223" s="2">
        <v>0</v>
      </c>
      <c r="J4223" s="2">
        <v>0</v>
      </c>
      <c r="K4223" s="2">
        <v>0</v>
      </c>
      <c r="L4223" s="2">
        <v>0</v>
      </c>
      <c r="M4223" s="2">
        <v>0.19800000000000001</v>
      </c>
      <c r="N4223" s="8">
        <f t="shared" si="585"/>
        <v>19800</v>
      </c>
      <c r="O4223" s="2">
        <v>0</v>
      </c>
      <c r="P4223" s="2">
        <v>0.19800000000000001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f t="shared" si="586"/>
        <v>24.916666666666668</v>
      </c>
      <c r="X4223" s="9">
        <f t="shared" si="587"/>
        <v>55</v>
      </c>
      <c r="Y4223" s="9">
        <f t="shared" si="588"/>
        <v>1.6062912098877445E-3</v>
      </c>
      <c r="Z4223" s="10">
        <f t="shared" si="589"/>
        <v>12707764.948453609</v>
      </c>
      <c r="AA4223" s="10">
        <f t="shared" si="590"/>
        <v>292278.59381443303</v>
      </c>
      <c r="AB4223" s="10">
        <f t="shared" si="591"/>
        <v>1</v>
      </c>
      <c r="AC4223" s="9">
        <f t="shared" si="592"/>
        <v>12326532</v>
      </c>
      <c r="AD4223" s="10">
        <f t="shared" si="593"/>
        <v>16075322.659793817</v>
      </c>
    </row>
    <row r="4224" spans="1:30" x14ac:dyDescent="0.2">
      <c r="A4224" t="s">
        <v>1243</v>
      </c>
      <c r="B4224" s="1">
        <v>43709</v>
      </c>
      <c r="C4224" t="s">
        <v>839</v>
      </c>
      <c r="D4224" s="2">
        <v>6771</v>
      </c>
      <c r="E4224" s="2">
        <v>0</v>
      </c>
      <c r="F4224" s="2">
        <v>0</v>
      </c>
      <c r="G4224" s="2">
        <v>2733</v>
      </c>
      <c r="H4224" s="2"/>
      <c r="I4224" s="2">
        <v>0</v>
      </c>
      <c r="J4224" s="2">
        <v>2810</v>
      </c>
      <c r="K4224" s="2">
        <v>1228</v>
      </c>
      <c r="L4224" s="2">
        <v>0</v>
      </c>
      <c r="M4224" s="2">
        <v>2.46665</v>
      </c>
      <c r="N4224" s="8">
        <f t="shared" si="585"/>
        <v>246665</v>
      </c>
      <c r="O4224" s="2">
        <v>0</v>
      </c>
      <c r="P4224" s="2">
        <v>0</v>
      </c>
      <c r="Q4224" s="2">
        <v>0.95655000000000001</v>
      </c>
      <c r="R4224" s="2">
        <v>0</v>
      </c>
      <c r="S4224" s="2">
        <v>0</v>
      </c>
      <c r="T4224" s="2">
        <v>1.2645</v>
      </c>
      <c r="U4224" s="2">
        <v>0.24560000000000001</v>
      </c>
      <c r="V4224" s="2">
        <v>0</v>
      </c>
      <c r="W4224" s="2">
        <f t="shared" si="586"/>
        <v>24.916666666666668</v>
      </c>
      <c r="X4224" s="9">
        <f t="shared" si="587"/>
        <v>36.429626347659138</v>
      </c>
      <c r="Y4224" s="9">
        <f t="shared" si="588"/>
        <v>2.0010900064998005E-2</v>
      </c>
      <c r="Z4224" s="10">
        <f t="shared" si="589"/>
        <v>2541552.989690722</v>
      </c>
      <c r="AA4224" s="10">
        <f t="shared" si="590"/>
        <v>58455.718762886601</v>
      </c>
      <c r="AB4224" s="10">
        <f t="shared" si="591"/>
        <v>5</v>
      </c>
      <c r="AC4224" s="9">
        <f t="shared" si="592"/>
        <v>2465306.4</v>
      </c>
      <c r="AD4224" s="10">
        <f t="shared" si="593"/>
        <v>2129519.9924158063</v>
      </c>
    </row>
    <row r="4225" spans="1:30" x14ac:dyDescent="0.2">
      <c r="A4225" t="s">
        <v>1243</v>
      </c>
      <c r="B4225" s="1">
        <v>43709</v>
      </c>
      <c r="C4225" t="s">
        <v>21</v>
      </c>
      <c r="D4225" s="2">
        <v>762</v>
      </c>
      <c r="E4225" s="2">
        <v>0</v>
      </c>
      <c r="F4225" s="2">
        <v>0</v>
      </c>
      <c r="G4225" s="2">
        <v>0</v>
      </c>
      <c r="H4225" s="2"/>
      <c r="I4225" s="2">
        <v>0</v>
      </c>
      <c r="J4225" s="2">
        <v>762</v>
      </c>
      <c r="K4225" s="2">
        <v>0</v>
      </c>
      <c r="L4225" s="2">
        <v>0</v>
      </c>
      <c r="M4225" s="2">
        <v>0.34289999999999998</v>
      </c>
      <c r="N4225" s="8">
        <f t="shared" si="585"/>
        <v>34290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0.34289999999999998</v>
      </c>
      <c r="U4225" s="2">
        <v>0</v>
      </c>
      <c r="V4225" s="2">
        <v>0</v>
      </c>
      <c r="W4225" s="2">
        <f t="shared" si="586"/>
        <v>24.916666666666668</v>
      </c>
      <c r="X4225" s="9">
        <f t="shared" si="587"/>
        <v>45</v>
      </c>
      <c r="Y4225" s="9">
        <f t="shared" si="588"/>
        <v>2.7818043225783214E-3</v>
      </c>
      <c r="Z4225" s="10">
        <f t="shared" si="589"/>
        <v>12707764.948453609</v>
      </c>
      <c r="AA4225" s="10">
        <f t="shared" si="590"/>
        <v>292278.59381443303</v>
      </c>
      <c r="AB4225" s="10">
        <f t="shared" si="591"/>
        <v>1</v>
      </c>
      <c r="AC4225" s="9">
        <f t="shared" si="592"/>
        <v>12326532</v>
      </c>
      <c r="AD4225" s="10">
        <f t="shared" si="593"/>
        <v>13152536.721649487</v>
      </c>
    </row>
    <row r="4226" spans="1:30" x14ac:dyDescent="0.2">
      <c r="A4226" t="s">
        <v>1243</v>
      </c>
      <c r="B4226" s="1">
        <v>43709</v>
      </c>
      <c r="C4226" t="s">
        <v>239</v>
      </c>
      <c r="D4226" s="2">
        <v>812</v>
      </c>
      <c r="E4226" s="2">
        <v>0</v>
      </c>
      <c r="F4226" s="2">
        <v>0</v>
      </c>
      <c r="G4226" s="2">
        <v>0</v>
      </c>
      <c r="H4226" s="2">
        <v>812</v>
      </c>
      <c r="I4226" s="2">
        <v>0</v>
      </c>
      <c r="J4226" s="2">
        <v>0</v>
      </c>
      <c r="K4226" s="2">
        <v>0</v>
      </c>
      <c r="L4226" s="2">
        <v>0</v>
      </c>
      <c r="M4226" s="2">
        <v>0.32479999999999998</v>
      </c>
      <c r="N4226" s="8">
        <f t="shared" si="585"/>
        <v>32479.999999999996</v>
      </c>
      <c r="O4226" s="2">
        <v>0</v>
      </c>
      <c r="P4226" s="2">
        <v>0</v>
      </c>
      <c r="Q4226" s="2">
        <v>0</v>
      </c>
      <c r="R4226" s="2">
        <v>0.32479999999999998</v>
      </c>
      <c r="S4226" s="2">
        <v>0</v>
      </c>
      <c r="T4226" s="2">
        <v>0</v>
      </c>
      <c r="U4226" s="2">
        <v>0</v>
      </c>
      <c r="V4226" s="2">
        <v>0</v>
      </c>
      <c r="W4226" s="2">
        <f t="shared" si="586"/>
        <v>24.916666666666668</v>
      </c>
      <c r="X4226" s="9">
        <f t="shared" si="587"/>
        <v>39.999999999999993</v>
      </c>
      <c r="Y4226" s="9">
        <f t="shared" si="588"/>
        <v>2.6349665907653506E-3</v>
      </c>
      <c r="Z4226" s="10">
        <f t="shared" si="589"/>
        <v>4235921.6494845366</v>
      </c>
      <c r="AA4226" s="10">
        <f t="shared" si="590"/>
        <v>97426.197938144338</v>
      </c>
      <c r="AB4226" s="10">
        <f t="shared" si="591"/>
        <v>3</v>
      </c>
      <c r="AC4226" s="9">
        <f t="shared" si="592"/>
        <v>4108844</v>
      </c>
      <c r="AD4226" s="10">
        <f t="shared" si="593"/>
        <v>3897047.9175257729</v>
      </c>
    </row>
    <row r="4227" spans="1:30" x14ac:dyDescent="0.2">
      <c r="A4227" t="s">
        <v>1243</v>
      </c>
      <c r="B4227" s="1">
        <v>43709</v>
      </c>
      <c r="C4227" t="s">
        <v>1543</v>
      </c>
      <c r="D4227" s="2">
        <v>2356</v>
      </c>
      <c r="E4227" s="2">
        <v>727</v>
      </c>
      <c r="F4227" s="2">
        <v>986</v>
      </c>
      <c r="G4227" s="2">
        <v>0</v>
      </c>
      <c r="H4227" s="2"/>
      <c r="I4227" s="2">
        <v>643</v>
      </c>
      <c r="J4227" s="2">
        <v>0</v>
      </c>
      <c r="K4227" s="2">
        <v>0</v>
      </c>
      <c r="L4227" s="2">
        <v>0</v>
      </c>
      <c r="M4227" s="2">
        <v>1.25945</v>
      </c>
      <c r="N4227" s="8">
        <f t="shared" ref="N4227:N4290" si="594">M4227*100000</f>
        <v>125945</v>
      </c>
      <c r="O4227" s="2">
        <v>0.36349999999999999</v>
      </c>
      <c r="P4227" s="2">
        <v>0.5423</v>
      </c>
      <c r="Q4227" s="2">
        <v>0</v>
      </c>
      <c r="R4227" s="2">
        <v>0</v>
      </c>
      <c r="S4227" s="2">
        <v>0.35365000000000002</v>
      </c>
      <c r="T4227" s="2">
        <v>0</v>
      </c>
      <c r="U4227" s="2">
        <v>0</v>
      </c>
      <c r="V4227" s="2">
        <v>0</v>
      </c>
      <c r="W4227" s="2">
        <f t="shared" ref="W4227:W4290" si="595">299/12</f>
        <v>24.916666666666668</v>
      </c>
      <c r="X4227" s="9">
        <f t="shared" ref="X4227:X4290" si="596">N4227/D4227</f>
        <v>53.457130730050935</v>
      </c>
      <c r="Y4227" s="9">
        <f t="shared" ref="Y4227:Y4290" si="597">N4227/12326532</f>
        <v>1.0217391233803635E-2</v>
      </c>
      <c r="Z4227" s="10">
        <f t="shared" ref="Z4227:Z4290" si="598">AC4227*(1/(1-0.03))</f>
        <v>6353882.4742268045</v>
      </c>
      <c r="AA4227" s="10">
        <f t="shared" ref="AA4227:AA4290" si="599">Z4227*0.023</f>
        <v>146139.29690721651</v>
      </c>
      <c r="AB4227" s="10">
        <f t="shared" ref="AB4227:AB4290" si="600">COUNTIF(C4227:C11578,C4227)</f>
        <v>2</v>
      </c>
      <c r="AC4227" s="9">
        <f t="shared" ref="AC4227:AC4290" si="601">12326532/AB4227</f>
        <v>6163266</v>
      </c>
      <c r="AD4227" s="10">
        <f t="shared" ref="AD4227:AD4290" si="602">AA4227*X4227</f>
        <v>7812187.4995668018</v>
      </c>
    </row>
    <row r="4228" spans="1:30" x14ac:dyDescent="0.2">
      <c r="A4228" t="s">
        <v>1243</v>
      </c>
      <c r="B4228" s="1">
        <v>43709</v>
      </c>
      <c r="C4228" t="s">
        <v>366</v>
      </c>
      <c r="D4228" s="2">
        <v>15925</v>
      </c>
      <c r="E4228" s="2">
        <v>5437</v>
      </c>
      <c r="F4228" s="2">
        <v>2042</v>
      </c>
      <c r="G4228" s="2">
        <v>4562</v>
      </c>
      <c r="H4228" s="2"/>
      <c r="I4228" s="2">
        <v>0</v>
      </c>
      <c r="J4228" s="2">
        <v>3884</v>
      </c>
      <c r="K4228" s="2">
        <v>0</v>
      </c>
      <c r="L4228" s="2">
        <v>0</v>
      </c>
      <c r="M4228" s="2">
        <v>5.3505319999999994</v>
      </c>
      <c r="N4228" s="8">
        <f t="shared" si="594"/>
        <v>535053.19999999995</v>
      </c>
      <c r="O4228" s="2">
        <v>1.6311</v>
      </c>
      <c r="P4228" s="2">
        <v>1.1231</v>
      </c>
      <c r="Q4228" s="2">
        <v>0.84853199999999995</v>
      </c>
      <c r="R4228" s="2">
        <v>0</v>
      </c>
      <c r="S4228" s="2">
        <v>0</v>
      </c>
      <c r="T4228" s="2">
        <v>1.7478</v>
      </c>
      <c r="U4228" s="2">
        <v>0</v>
      </c>
      <c r="V4228" s="2">
        <v>0</v>
      </c>
      <c r="W4228" s="2">
        <f t="shared" si="595"/>
        <v>24.916666666666668</v>
      </c>
      <c r="X4228" s="9">
        <f t="shared" si="596"/>
        <v>33.598317111459963</v>
      </c>
      <c r="Y4228" s="9">
        <f t="shared" si="597"/>
        <v>4.3406628887995416E-2</v>
      </c>
      <c r="Z4228" s="10">
        <f t="shared" si="598"/>
        <v>2117960.8247422683</v>
      </c>
      <c r="AA4228" s="10">
        <f t="shared" si="599"/>
        <v>48713.098969072169</v>
      </c>
      <c r="AB4228" s="10">
        <f t="shared" si="600"/>
        <v>6</v>
      </c>
      <c r="AC4228" s="9">
        <f t="shared" si="601"/>
        <v>2054422</v>
      </c>
      <c r="AD4228" s="10">
        <f t="shared" si="602"/>
        <v>1636678.1466448202</v>
      </c>
    </row>
    <row r="4229" spans="1:30" x14ac:dyDescent="0.2">
      <c r="A4229" t="s">
        <v>1243</v>
      </c>
      <c r="B4229" s="1">
        <v>43709</v>
      </c>
      <c r="C4229" t="s">
        <v>1476</v>
      </c>
      <c r="D4229" s="2">
        <v>1609</v>
      </c>
      <c r="E4229" s="2">
        <v>0</v>
      </c>
      <c r="F4229" s="2">
        <v>0</v>
      </c>
      <c r="G4229" s="2">
        <v>0</v>
      </c>
      <c r="H4229" s="2">
        <v>812</v>
      </c>
      <c r="I4229" s="2">
        <v>0</v>
      </c>
      <c r="J4229" s="2">
        <v>797</v>
      </c>
      <c r="K4229" s="2">
        <v>0</v>
      </c>
      <c r="L4229" s="2">
        <v>0</v>
      </c>
      <c r="M4229" s="2">
        <v>0.37714000000000003</v>
      </c>
      <c r="N4229" s="8">
        <f t="shared" si="594"/>
        <v>37714</v>
      </c>
      <c r="O4229" s="2">
        <v>0</v>
      </c>
      <c r="P4229" s="2">
        <v>0</v>
      </c>
      <c r="Q4229" s="2">
        <v>0</v>
      </c>
      <c r="R4229" s="2">
        <v>0.13804</v>
      </c>
      <c r="S4229" s="2">
        <v>0</v>
      </c>
      <c r="T4229" s="2">
        <v>0.23910000000000001</v>
      </c>
      <c r="U4229" s="2">
        <v>0</v>
      </c>
      <c r="V4229" s="2">
        <v>0</v>
      </c>
      <c r="W4229" s="2">
        <f t="shared" si="595"/>
        <v>24.916666666666668</v>
      </c>
      <c r="X4229" s="9">
        <f t="shared" si="596"/>
        <v>23.439403356121815</v>
      </c>
      <c r="Y4229" s="9">
        <f t="shared" si="597"/>
        <v>3.0595791257427476E-3</v>
      </c>
      <c r="Z4229" s="10">
        <f t="shared" si="598"/>
        <v>3176941.2371134022</v>
      </c>
      <c r="AA4229" s="10">
        <f t="shared" si="599"/>
        <v>73069.648453608257</v>
      </c>
      <c r="AB4229" s="10">
        <f t="shared" si="600"/>
        <v>4</v>
      </c>
      <c r="AC4229" s="9">
        <f t="shared" si="601"/>
        <v>3081633</v>
      </c>
      <c r="AD4229" s="10">
        <f t="shared" si="602"/>
        <v>1712708.9631941465</v>
      </c>
    </row>
    <row r="4230" spans="1:30" x14ac:dyDescent="0.2">
      <c r="A4230" t="s">
        <v>1243</v>
      </c>
      <c r="B4230" s="1">
        <v>43709</v>
      </c>
      <c r="C4230" t="s">
        <v>1477</v>
      </c>
      <c r="D4230" s="2">
        <v>15230</v>
      </c>
      <c r="E4230" s="2">
        <v>0</v>
      </c>
      <c r="F4230" s="2">
        <v>0</v>
      </c>
      <c r="G4230" s="2">
        <v>0</v>
      </c>
      <c r="H4230" s="2"/>
      <c r="I4230" s="2">
        <v>0</v>
      </c>
      <c r="J4230" s="2">
        <v>15230</v>
      </c>
      <c r="K4230" s="2">
        <v>0</v>
      </c>
      <c r="L4230" s="2">
        <v>0</v>
      </c>
      <c r="M4230" s="2">
        <v>6.8535000000000004</v>
      </c>
      <c r="N4230" s="8">
        <f t="shared" si="594"/>
        <v>685350</v>
      </c>
      <c r="O4230" s="2">
        <v>0</v>
      </c>
      <c r="P4230" s="2">
        <v>0</v>
      </c>
      <c r="Q4230" s="2">
        <v>0</v>
      </c>
      <c r="R4230" s="2">
        <v>0</v>
      </c>
      <c r="S4230" s="2">
        <v>0</v>
      </c>
      <c r="T4230" s="2">
        <v>6.8535000000000004</v>
      </c>
      <c r="U4230" s="2">
        <v>0</v>
      </c>
      <c r="V4230" s="2">
        <v>0</v>
      </c>
      <c r="W4230" s="2">
        <f t="shared" si="595"/>
        <v>24.916666666666668</v>
      </c>
      <c r="X4230" s="9">
        <f t="shared" si="596"/>
        <v>45</v>
      </c>
      <c r="Y4230" s="9">
        <f t="shared" si="597"/>
        <v>5.5599579833159885E-2</v>
      </c>
      <c r="Z4230" s="10">
        <f t="shared" si="598"/>
        <v>3176941.2371134022</v>
      </c>
      <c r="AA4230" s="10">
        <f t="shared" si="599"/>
        <v>73069.648453608257</v>
      </c>
      <c r="AB4230" s="10">
        <f t="shared" si="600"/>
        <v>4</v>
      </c>
      <c r="AC4230" s="9">
        <f t="shared" si="601"/>
        <v>3081633</v>
      </c>
      <c r="AD4230" s="10">
        <f t="shared" si="602"/>
        <v>3288134.1804123716</v>
      </c>
    </row>
    <row r="4231" spans="1:30" x14ac:dyDescent="0.2">
      <c r="A4231" t="s">
        <v>1243</v>
      </c>
      <c r="B4231" s="1">
        <v>43709</v>
      </c>
      <c r="C4231" t="s">
        <v>1544</v>
      </c>
      <c r="D4231" s="2">
        <v>897</v>
      </c>
      <c r="E4231" s="2">
        <v>0</v>
      </c>
      <c r="F4231" s="2">
        <v>0</v>
      </c>
      <c r="G4231" s="2">
        <v>897</v>
      </c>
      <c r="H4231" s="2"/>
      <c r="I4231" s="2">
        <v>0</v>
      </c>
      <c r="J4231" s="2">
        <v>0</v>
      </c>
      <c r="K4231" s="2">
        <v>0</v>
      </c>
      <c r="L4231" s="2">
        <v>0</v>
      </c>
      <c r="M4231" s="2">
        <v>0.21119864999999999</v>
      </c>
      <c r="N4231" s="8">
        <f t="shared" si="594"/>
        <v>21119.864999999998</v>
      </c>
      <c r="O4231" s="2">
        <v>0</v>
      </c>
      <c r="P4231" s="2">
        <v>0</v>
      </c>
      <c r="Q4231" s="2">
        <v>0.21119864999999999</v>
      </c>
      <c r="R4231" s="2">
        <v>0</v>
      </c>
      <c r="S4231" s="2">
        <v>0</v>
      </c>
      <c r="T4231" s="2">
        <v>0</v>
      </c>
      <c r="U4231" s="2">
        <v>0</v>
      </c>
      <c r="V4231" s="2">
        <v>0</v>
      </c>
      <c r="W4231" s="2">
        <f t="shared" si="595"/>
        <v>24.916666666666668</v>
      </c>
      <c r="X4231" s="9">
        <f t="shared" si="596"/>
        <v>23.544999999999998</v>
      </c>
      <c r="Y4231" s="9">
        <f t="shared" si="597"/>
        <v>1.7133663385614055E-3</v>
      </c>
      <c r="Z4231" s="10">
        <f t="shared" si="598"/>
        <v>12707764.948453609</v>
      </c>
      <c r="AA4231" s="10">
        <f t="shared" si="599"/>
        <v>292278.59381443303</v>
      </c>
      <c r="AB4231" s="10">
        <f t="shared" si="600"/>
        <v>1</v>
      </c>
      <c r="AC4231" s="9">
        <f t="shared" si="601"/>
        <v>12326532</v>
      </c>
      <c r="AD4231" s="10">
        <f t="shared" si="602"/>
        <v>6881699.4913608255</v>
      </c>
    </row>
    <row r="4232" spans="1:30" x14ac:dyDescent="0.2">
      <c r="A4232" t="s">
        <v>1243</v>
      </c>
      <c r="B4232" s="1">
        <v>43709</v>
      </c>
      <c r="C4232" t="s">
        <v>25</v>
      </c>
      <c r="D4232" s="2">
        <v>158677</v>
      </c>
      <c r="E4232" s="2">
        <v>31211</v>
      </c>
      <c r="F4232" s="2">
        <v>36656</v>
      </c>
      <c r="G4232" s="2">
        <v>42924</v>
      </c>
      <c r="H4232" s="2">
        <v>1127</v>
      </c>
      <c r="I4232" s="2">
        <v>15637</v>
      </c>
      <c r="J4232" s="2">
        <v>9765</v>
      </c>
      <c r="K4232" s="2">
        <v>5054</v>
      </c>
      <c r="L4232" s="2">
        <v>2157</v>
      </c>
      <c r="M4232" s="2">
        <v>71.996980999999991</v>
      </c>
      <c r="N4232" s="8">
        <f t="shared" si="594"/>
        <v>7199698.0999999987</v>
      </c>
      <c r="O4232" s="2">
        <v>17.388350000000003</v>
      </c>
      <c r="P4232" s="2">
        <v>18.836825000000005</v>
      </c>
      <c r="Q4232" s="2">
        <v>17.850031000000001</v>
      </c>
      <c r="R4232" s="2">
        <v>0.44022499999999998</v>
      </c>
      <c r="S4232" s="2">
        <v>6.9129499999999995</v>
      </c>
      <c r="T4232" s="2">
        <v>4.8429500000000001</v>
      </c>
      <c r="U4232" s="2">
        <v>1.0108000000000001</v>
      </c>
      <c r="V4232" s="2">
        <v>0.53925000000000001</v>
      </c>
      <c r="W4232" s="2">
        <f t="shared" si="595"/>
        <v>24.916666666666668</v>
      </c>
      <c r="X4232" s="9">
        <f t="shared" si="596"/>
        <v>45.373293546008547</v>
      </c>
      <c r="Y4232" s="9">
        <f t="shared" si="597"/>
        <v>0.58408140261997443</v>
      </c>
      <c r="Z4232" s="10">
        <f t="shared" si="598"/>
        <v>705986.9415807561</v>
      </c>
      <c r="AA4232" s="10">
        <f t="shared" si="599"/>
        <v>16237.69965635739</v>
      </c>
      <c r="AB4232" s="10">
        <f t="shared" si="600"/>
        <v>18</v>
      </c>
      <c r="AC4232" s="9">
        <f t="shared" si="601"/>
        <v>684807.33333333337</v>
      </c>
      <c r="AD4232" s="10">
        <f t="shared" si="602"/>
        <v>736757.91301982594</v>
      </c>
    </row>
    <row r="4233" spans="1:30" x14ac:dyDescent="0.2">
      <c r="A4233" t="s">
        <v>1243</v>
      </c>
      <c r="B4233" s="1">
        <v>43709</v>
      </c>
      <c r="C4233" t="s">
        <v>1478</v>
      </c>
      <c r="D4233" s="2">
        <v>14817</v>
      </c>
      <c r="E4233" s="2">
        <v>5739</v>
      </c>
      <c r="F4233" s="2">
        <v>9078</v>
      </c>
      <c r="G4233" s="2">
        <v>0</v>
      </c>
      <c r="H4233" s="2"/>
      <c r="I4233" s="2">
        <v>0</v>
      </c>
      <c r="J4233" s="2">
        <v>0</v>
      </c>
      <c r="K4233" s="2">
        <v>0</v>
      </c>
      <c r="L4233" s="2">
        <v>0</v>
      </c>
      <c r="M4233" s="2">
        <v>7.8623999999999992</v>
      </c>
      <c r="N4233" s="8">
        <f t="shared" si="594"/>
        <v>786239.99999999988</v>
      </c>
      <c r="O4233" s="2">
        <v>2.8694999999999999</v>
      </c>
      <c r="P4233" s="2">
        <v>4.9928999999999997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f t="shared" si="595"/>
        <v>24.916666666666668</v>
      </c>
      <c r="X4233" s="9">
        <f t="shared" si="596"/>
        <v>53.063373152460002</v>
      </c>
      <c r="Y4233" s="9">
        <f t="shared" si="597"/>
        <v>6.3784363679906073E-2</v>
      </c>
      <c r="Z4233" s="10">
        <f t="shared" si="598"/>
        <v>12707764.948453609</v>
      </c>
      <c r="AA4233" s="10">
        <f t="shared" si="599"/>
        <v>292278.59381443303</v>
      </c>
      <c r="AB4233" s="10">
        <f t="shared" si="600"/>
        <v>1</v>
      </c>
      <c r="AC4233" s="9">
        <f t="shared" si="601"/>
        <v>12326532</v>
      </c>
      <c r="AD4233" s="10">
        <f t="shared" si="602"/>
        <v>15509288.088051548</v>
      </c>
    </row>
    <row r="4234" spans="1:30" x14ac:dyDescent="0.2">
      <c r="A4234" t="s">
        <v>1243</v>
      </c>
      <c r="B4234" s="1">
        <v>43709</v>
      </c>
      <c r="C4234" t="s">
        <v>1545</v>
      </c>
      <c r="D4234" s="2">
        <v>760</v>
      </c>
      <c r="E4234" s="2">
        <v>0</v>
      </c>
      <c r="F4234" s="2">
        <v>0</v>
      </c>
      <c r="G4234" s="2">
        <v>0</v>
      </c>
      <c r="H4234" s="2"/>
      <c r="I4234" s="2">
        <v>0</v>
      </c>
      <c r="J4234" s="2">
        <v>0</v>
      </c>
      <c r="K4234" s="2">
        <v>0</v>
      </c>
      <c r="L4234" s="2">
        <v>760</v>
      </c>
      <c r="M4234" s="2">
        <v>0.19</v>
      </c>
      <c r="N4234" s="8">
        <f t="shared" si="594"/>
        <v>19000</v>
      </c>
      <c r="O4234" s="2">
        <v>0</v>
      </c>
      <c r="P4234" s="2">
        <v>0</v>
      </c>
      <c r="Q4234" s="2">
        <v>0</v>
      </c>
      <c r="R4234" s="2">
        <v>0</v>
      </c>
      <c r="S4234" s="2">
        <v>0</v>
      </c>
      <c r="T4234" s="2">
        <v>0</v>
      </c>
      <c r="U4234" s="2">
        <v>0</v>
      </c>
      <c r="V4234" s="2">
        <v>0.19</v>
      </c>
      <c r="W4234" s="2">
        <f t="shared" si="595"/>
        <v>24.916666666666668</v>
      </c>
      <c r="X4234" s="9">
        <f t="shared" si="596"/>
        <v>25</v>
      </c>
      <c r="Y4234" s="9">
        <f t="shared" si="597"/>
        <v>1.5413905549427852E-3</v>
      </c>
      <c r="Z4234" s="10">
        <f t="shared" si="598"/>
        <v>12707764.948453609</v>
      </c>
      <c r="AA4234" s="10">
        <f t="shared" si="599"/>
        <v>292278.59381443303</v>
      </c>
      <c r="AB4234" s="10">
        <f t="shared" si="600"/>
        <v>1</v>
      </c>
      <c r="AC4234" s="9">
        <f t="shared" si="601"/>
        <v>12326532</v>
      </c>
      <c r="AD4234" s="10">
        <f t="shared" si="602"/>
        <v>7306964.8453608258</v>
      </c>
    </row>
    <row r="4235" spans="1:30" x14ac:dyDescent="0.2">
      <c r="A4235" t="s">
        <v>1243</v>
      </c>
      <c r="B4235" s="1">
        <v>43709</v>
      </c>
      <c r="C4235" t="s">
        <v>929</v>
      </c>
      <c r="D4235" s="2">
        <v>2689</v>
      </c>
      <c r="E4235" s="2">
        <v>0</v>
      </c>
      <c r="F4235" s="2">
        <v>0</v>
      </c>
      <c r="G4235" s="2">
        <v>0</v>
      </c>
      <c r="H4235" s="2"/>
      <c r="I4235" s="2">
        <v>0</v>
      </c>
      <c r="J4235" s="2">
        <v>2689</v>
      </c>
      <c r="K4235" s="2">
        <v>0</v>
      </c>
      <c r="L4235" s="2">
        <v>0</v>
      </c>
      <c r="M4235" s="2">
        <v>1.2100500000000001</v>
      </c>
      <c r="N4235" s="8">
        <f t="shared" si="594"/>
        <v>121005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1.2100500000000001</v>
      </c>
      <c r="U4235" s="2">
        <v>0</v>
      </c>
      <c r="V4235" s="2">
        <v>0</v>
      </c>
      <c r="W4235" s="2">
        <f t="shared" si="595"/>
        <v>24.916666666666668</v>
      </c>
      <c r="X4235" s="9">
        <f t="shared" si="596"/>
        <v>45</v>
      </c>
      <c r="Y4235" s="9">
        <f t="shared" si="597"/>
        <v>9.8166296895185121E-3</v>
      </c>
      <c r="Z4235" s="10">
        <f t="shared" si="598"/>
        <v>1155251.3589503281</v>
      </c>
      <c r="AA4235" s="10">
        <f t="shared" si="599"/>
        <v>26570.781255857546</v>
      </c>
      <c r="AB4235" s="10">
        <f t="shared" si="600"/>
        <v>11</v>
      </c>
      <c r="AC4235" s="9">
        <f t="shared" si="601"/>
        <v>1120593.8181818181</v>
      </c>
      <c r="AD4235" s="10">
        <f t="shared" si="602"/>
        <v>1195685.1565135897</v>
      </c>
    </row>
    <row r="4236" spans="1:30" x14ac:dyDescent="0.2">
      <c r="A4236" t="s">
        <v>1243</v>
      </c>
      <c r="B4236" s="1">
        <v>43709</v>
      </c>
      <c r="C4236" t="s">
        <v>1546</v>
      </c>
      <c r="D4236" s="2">
        <v>301</v>
      </c>
      <c r="E4236" s="2">
        <v>0</v>
      </c>
      <c r="F4236" s="2">
        <v>0</v>
      </c>
      <c r="G4236" s="2">
        <v>0</v>
      </c>
      <c r="H4236" s="2">
        <v>301</v>
      </c>
      <c r="I4236" s="2">
        <v>0</v>
      </c>
      <c r="J4236" s="2">
        <v>0</v>
      </c>
      <c r="K4236" s="2">
        <v>0</v>
      </c>
      <c r="L4236" s="2">
        <v>0</v>
      </c>
      <c r="M4236" s="2">
        <v>0.12039999999999999</v>
      </c>
      <c r="N4236" s="8">
        <f t="shared" si="594"/>
        <v>12040</v>
      </c>
      <c r="O4236" s="2">
        <v>0</v>
      </c>
      <c r="P4236" s="2">
        <v>0</v>
      </c>
      <c r="Q4236" s="2">
        <v>0</v>
      </c>
      <c r="R4236" s="2">
        <v>0.12039999999999999</v>
      </c>
      <c r="S4236" s="2">
        <v>0</v>
      </c>
      <c r="T4236" s="2">
        <v>0</v>
      </c>
      <c r="U4236" s="2">
        <v>0</v>
      </c>
      <c r="V4236" s="2">
        <v>0</v>
      </c>
      <c r="W4236" s="2">
        <f t="shared" si="595"/>
        <v>24.916666666666668</v>
      </c>
      <c r="X4236" s="9">
        <f t="shared" si="596"/>
        <v>40</v>
      </c>
      <c r="Y4236" s="9">
        <f t="shared" si="597"/>
        <v>9.7675485692163872E-4</v>
      </c>
      <c r="Z4236" s="10">
        <f t="shared" si="598"/>
        <v>12707764.948453609</v>
      </c>
      <c r="AA4236" s="10">
        <f t="shared" si="599"/>
        <v>292278.59381443303</v>
      </c>
      <c r="AB4236" s="10">
        <f t="shared" si="600"/>
        <v>1</v>
      </c>
      <c r="AC4236" s="9">
        <f t="shared" si="601"/>
        <v>12326532</v>
      </c>
      <c r="AD4236" s="10">
        <f t="shared" si="602"/>
        <v>11691143.752577322</v>
      </c>
    </row>
    <row r="4237" spans="1:30" x14ac:dyDescent="0.2">
      <c r="A4237" t="s">
        <v>1243</v>
      </c>
      <c r="B4237" s="1">
        <v>43709</v>
      </c>
      <c r="C4237" t="s">
        <v>1479</v>
      </c>
      <c r="D4237" s="2">
        <v>249</v>
      </c>
      <c r="E4237" s="2">
        <v>0</v>
      </c>
      <c r="F4237" s="2">
        <v>0</v>
      </c>
      <c r="G4237" s="2">
        <v>0</v>
      </c>
      <c r="H4237" s="2">
        <v>249</v>
      </c>
      <c r="I4237" s="2">
        <v>0</v>
      </c>
      <c r="J4237" s="2">
        <v>0</v>
      </c>
      <c r="K4237" s="2">
        <v>0</v>
      </c>
      <c r="L4237" s="2">
        <v>0</v>
      </c>
      <c r="M4237" s="2">
        <v>9.9599999999999994E-2</v>
      </c>
      <c r="N4237" s="8">
        <f t="shared" si="594"/>
        <v>9960</v>
      </c>
      <c r="O4237" s="2">
        <v>0</v>
      </c>
      <c r="P4237" s="2">
        <v>0</v>
      </c>
      <c r="Q4237" s="2">
        <v>0</v>
      </c>
      <c r="R4237" s="2">
        <v>9.9599999999999994E-2</v>
      </c>
      <c r="S4237" s="2">
        <v>0</v>
      </c>
      <c r="T4237" s="2">
        <v>0</v>
      </c>
      <c r="U4237" s="2">
        <v>0</v>
      </c>
      <c r="V4237" s="2">
        <v>0</v>
      </c>
      <c r="W4237" s="2">
        <f t="shared" si="595"/>
        <v>24.916666666666668</v>
      </c>
      <c r="X4237" s="9">
        <f t="shared" si="596"/>
        <v>40</v>
      </c>
      <c r="Y4237" s="9">
        <f t="shared" si="597"/>
        <v>8.0801315406474426E-4</v>
      </c>
      <c r="Z4237" s="10">
        <f t="shared" si="598"/>
        <v>12707764.948453609</v>
      </c>
      <c r="AA4237" s="10">
        <f t="shared" si="599"/>
        <v>292278.59381443303</v>
      </c>
      <c r="AB4237" s="10">
        <f t="shared" si="600"/>
        <v>1</v>
      </c>
      <c r="AC4237" s="9">
        <f t="shared" si="601"/>
        <v>12326532</v>
      </c>
      <c r="AD4237" s="10">
        <f t="shared" si="602"/>
        <v>11691143.752577322</v>
      </c>
    </row>
    <row r="4238" spans="1:30" x14ac:dyDescent="0.2">
      <c r="A4238" t="s">
        <v>1243</v>
      </c>
      <c r="B4238" s="1">
        <v>43709</v>
      </c>
      <c r="C4238" t="s">
        <v>244</v>
      </c>
      <c r="D4238" s="2">
        <v>229</v>
      </c>
      <c r="E4238" s="2">
        <v>0</v>
      </c>
      <c r="F4238" s="2">
        <v>0</v>
      </c>
      <c r="G4238" s="2">
        <v>0</v>
      </c>
      <c r="H4238" s="2"/>
      <c r="I4238" s="2">
        <v>0</v>
      </c>
      <c r="J4238" s="2">
        <v>0</v>
      </c>
      <c r="K4238" s="2">
        <v>229</v>
      </c>
      <c r="L4238" s="2">
        <v>0</v>
      </c>
      <c r="M4238" s="2">
        <v>4.58E-2</v>
      </c>
      <c r="N4238" s="8">
        <f t="shared" si="594"/>
        <v>4580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4.58E-2</v>
      </c>
      <c r="V4238" s="2">
        <v>0</v>
      </c>
      <c r="W4238" s="2">
        <f t="shared" si="595"/>
        <v>24.916666666666668</v>
      </c>
      <c r="X4238" s="9">
        <f t="shared" si="596"/>
        <v>20</v>
      </c>
      <c r="Y4238" s="9">
        <f t="shared" si="597"/>
        <v>3.7155624955989244E-4</v>
      </c>
      <c r="Z4238" s="10">
        <f t="shared" si="598"/>
        <v>12707764.948453609</v>
      </c>
      <c r="AA4238" s="10">
        <f t="shared" si="599"/>
        <v>292278.59381443303</v>
      </c>
      <c r="AB4238" s="10">
        <f t="shared" si="600"/>
        <v>1</v>
      </c>
      <c r="AC4238" s="9">
        <f t="shared" si="601"/>
        <v>12326532</v>
      </c>
      <c r="AD4238" s="10">
        <f t="shared" si="602"/>
        <v>5845571.8762886608</v>
      </c>
    </row>
    <row r="4239" spans="1:30" x14ac:dyDescent="0.2">
      <c r="A4239" t="s">
        <v>1243</v>
      </c>
      <c r="B4239" s="1">
        <v>43709</v>
      </c>
      <c r="C4239" t="s">
        <v>1547</v>
      </c>
      <c r="D4239" s="2">
        <v>53</v>
      </c>
      <c r="E4239" s="2">
        <v>0</v>
      </c>
      <c r="F4239" s="2">
        <v>0</v>
      </c>
      <c r="G4239" s="2">
        <v>0</v>
      </c>
      <c r="H4239" s="2"/>
      <c r="I4239" s="2">
        <v>0</v>
      </c>
      <c r="J4239" s="2">
        <v>53</v>
      </c>
      <c r="K4239" s="2">
        <v>0</v>
      </c>
      <c r="L4239" s="2">
        <v>0</v>
      </c>
      <c r="M4239" s="2">
        <v>2.385E-2</v>
      </c>
      <c r="N4239" s="8">
        <f t="shared" si="594"/>
        <v>2385</v>
      </c>
      <c r="O4239" s="2">
        <v>0</v>
      </c>
      <c r="P4239" s="2">
        <v>0</v>
      </c>
      <c r="Q4239" s="2">
        <v>0</v>
      </c>
      <c r="R4239" s="2">
        <v>0</v>
      </c>
      <c r="S4239" s="2">
        <v>0</v>
      </c>
      <c r="T4239" s="2">
        <v>2.385E-2</v>
      </c>
      <c r="U4239" s="2">
        <v>0</v>
      </c>
      <c r="V4239" s="2">
        <v>0</v>
      </c>
      <c r="W4239" s="2">
        <f t="shared" si="595"/>
        <v>24.916666666666668</v>
      </c>
      <c r="X4239" s="9">
        <f t="shared" si="596"/>
        <v>45</v>
      </c>
      <c r="Y4239" s="9">
        <f t="shared" si="597"/>
        <v>1.9348507755466014E-4</v>
      </c>
      <c r="Z4239" s="10">
        <f t="shared" si="598"/>
        <v>6353882.4742268045</v>
      </c>
      <c r="AA4239" s="10">
        <f t="shared" si="599"/>
        <v>146139.29690721651</v>
      </c>
      <c r="AB4239" s="10">
        <f t="shared" si="600"/>
        <v>2</v>
      </c>
      <c r="AC4239" s="9">
        <f t="shared" si="601"/>
        <v>6163266</v>
      </c>
      <c r="AD4239" s="10">
        <f t="shared" si="602"/>
        <v>6576268.3608247433</v>
      </c>
    </row>
    <row r="4240" spans="1:30" x14ac:dyDescent="0.2">
      <c r="A4240" t="s">
        <v>1243</v>
      </c>
      <c r="B4240" s="1">
        <v>43709</v>
      </c>
      <c r="C4240" t="s">
        <v>646</v>
      </c>
      <c r="D4240" s="2">
        <v>3213</v>
      </c>
      <c r="E4240" s="2">
        <v>0</v>
      </c>
      <c r="F4240" s="2">
        <v>0</v>
      </c>
      <c r="G4240" s="2">
        <v>0</v>
      </c>
      <c r="H4240" s="2"/>
      <c r="I4240" s="2">
        <v>0</v>
      </c>
      <c r="J4240" s="2">
        <v>3213</v>
      </c>
      <c r="K4240" s="2">
        <v>0</v>
      </c>
      <c r="L4240" s="2">
        <v>0</v>
      </c>
      <c r="M4240" s="2">
        <v>1.4458500000000001</v>
      </c>
      <c r="N4240" s="8">
        <f t="shared" si="594"/>
        <v>144585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1.4458500000000001</v>
      </c>
      <c r="U4240" s="2">
        <v>0</v>
      </c>
      <c r="V4240" s="2">
        <v>0</v>
      </c>
      <c r="W4240" s="2">
        <f t="shared" si="595"/>
        <v>24.916666666666668</v>
      </c>
      <c r="X4240" s="9">
        <f t="shared" si="596"/>
        <v>45</v>
      </c>
      <c r="Y4240" s="9">
        <f t="shared" si="597"/>
        <v>1.1729576494021189E-2</v>
      </c>
      <c r="Z4240" s="10">
        <f t="shared" si="598"/>
        <v>6353882.4742268045</v>
      </c>
      <c r="AA4240" s="10">
        <f t="shared" si="599"/>
        <v>146139.29690721651</v>
      </c>
      <c r="AB4240" s="10">
        <f t="shared" si="600"/>
        <v>2</v>
      </c>
      <c r="AC4240" s="9">
        <f t="shared" si="601"/>
        <v>6163266</v>
      </c>
      <c r="AD4240" s="10">
        <f t="shared" si="602"/>
        <v>6576268.3608247433</v>
      </c>
    </row>
    <row r="4241" spans="1:30" x14ac:dyDescent="0.2">
      <c r="A4241" t="s">
        <v>1243</v>
      </c>
      <c r="B4241" s="1">
        <v>43709</v>
      </c>
      <c r="C4241" t="s">
        <v>753</v>
      </c>
      <c r="D4241" s="2">
        <v>252</v>
      </c>
      <c r="E4241" s="2">
        <v>252</v>
      </c>
      <c r="F4241" s="2">
        <v>0</v>
      </c>
      <c r="G4241" s="2">
        <v>0</v>
      </c>
      <c r="H4241" s="2"/>
      <c r="I4241" s="2">
        <v>0</v>
      </c>
      <c r="J4241" s="2">
        <v>0</v>
      </c>
      <c r="K4241" s="2">
        <v>0</v>
      </c>
      <c r="L4241" s="2">
        <v>0</v>
      </c>
      <c r="M4241" s="2">
        <v>0.126</v>
      </c>
      <c r="N4241" s="8">
        <f t="shared" si="594"/>
        <v>12600</v>
      </c>
      <c r="O4241" s="2">
        <v>0.126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s="2">
        <v>0</v>
      </c>
      <c r="V4241" s="2">
        <v>0</v>
      </c>
      <c r="W4241" s="2">
        <f t="shared" si="595"/>
        <v>24.916666666666668</v>
      </c>
      <c r="X4241" s="9">
        <f t="shared" si="596"/>
        <v>50</v>
      </c>
      <c r="Y4241" s="9">
        <f t="shared" si="597"/>
        <v>1.0221853153831101E-3</v>
      </c>
      <c r="Z4241" s="10">
        <f t="shared" si="598"/>
        <v>1815394.9926362301</v>
      </c>
      <c r="AA4241" s="10">
        <f t="shared" si="599"/>
        <v>41754.084830633292</v>
      </c>
      <c r="AB4241" s="10">
        <f t="shared" si="600"/>
        <v>7</v>
      </c>
      <c r="AC4241" s="9">
        <f t="shared" si="601"/>
        <v>1760933.142857143</v>
      </c>
      <c r="AD4241" s="10">
        <f t="shared" si="602"/>
        <v>2087704.2415316645</v>
      </c>
    </row>
    <row r="4242" spans="1:30" x14ac:dyDescent="0.2">
      <c r="A4242" t="s">
        <v>1243</v>
      </c>
      <c r="B4242" s="1">
        <v>43709</v>
      </c>
      <c r="C4242" t="s">
        <v>471</v>
      </c>
      <c r="D4242" s="2">
        <v>679</v>
      </c>
      <c r="E4242" s="2">
        <v>0</v>
      </c>
      <c r="F4242" s="2">
        <v>0</v>
      </c>
      <c r="G4242" s="2">
        <v>0</v>
      </c>
      <c r="H4242" s="2"/>
      <c r="I4242" s="2">
        <v>0</v>
      </c>
      <c r="J4242" s="2">
        <v>679</v>
      </c>
      <c r="K4242" s="2">
        <v>0</v>
      </c>
      <c r="L4242" s="2">
        <v>0</v>
      </c>
      <c r="M4242" s="2">
        <v>0.30554999999999999</v>
      </c>
      <c r="N4242" s="8">
        <f t="shared" si="594"/>
        <v>30555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0.30554999999999999</v>
      </c>
      <c r="U4242" s="2">
        <v>0</v>
      </c>
      <c r="V4242" s="2">
        <v>0</v>
      </c>
      <c r="W4242" s="2">
        <f t="shared" si="595"/>
        <v>24.916666666666668</v>
      </c>
      <c r="X4242" s="9">
        <f t="shared" si="596"/>
        <v>45</v>
      </c>
      <c r="Y4242" s="9">
        <f t="shared" si="597"/>
        <v>2.4787993898040422E-3</v>
      </c>
      <c r="Z4242" s="10">
        <f t="shared" si="598"/>
        <v>1588470.6185567011</v>
      </c>
      <c r="AA4242" s="10">
        <f t="shared" si="599"/>
        <v>36534.824226804129</v>
      </c>
      <c r="AB4242" s="10">
        <f t="shared" si="600"/>
        <v>8</v>
      </c>
      <c r="AC4242" s="9">
        <f t="shared" si="601"/>
        <v>1540816.5</v>
      </c>
      <c r="AD4242" s="10">
        <f t="shared" si="602"/>
        <v>1644067.0902061858</v>
      </c>
    </row>
    <row r="4243" spans="1:30" x14ac:dyDescent="0.2">
      <c r="A4243" t="s">
        <v>1243</v>
      </c>
      <c r="B4243" s="1">
        <v>43709</v>
      </c>
      <c r="C4243" t="s">
        <v>648</v>
      </c>
      <c r="D4243" s="2">
        <v>1408</v>
      </c>
      <c r="E4243" s="2">
        <v>0</v>
      </c>
      <c r="F4243" s="2">
        <v>0</v>
      </c>
      <c r="G4243" s="2">
        <v>0</v>
      </c>
      <c r="H4243" s="2"/>
      <c r="I4243" s="2">
        <v>0</v>
      </c>
      <c r="J4243" s="2">
        <v>0</v>
      </c>
      <c r="K4243" s="2">
        <v>0</v>
      </c>
      <c r="L4243" s="2">
        <v>1408</v>
      </c>
      <c r="M4243" s="2">
        <v>0.35199999999999998</v>
      </c>
      <c r="N4243" s="8">
        <f t="shared" si="594"/>
        <v>35200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0.35199999999999998</v>
      </c>
      <c r="W4243" s="2">
        <f t="shared" si="595"/>
        <v>24.916666666666668</v>
      </c>
      <c r="X4243" s="9">
        <f t="shared" si="596"/>
        <v>25</v>
      </c>
      <c r="Y4243" s="9">
        <f t="shared" si="597"/>
        <v>2.8556288175782124E-3</v>
      </c>
      <c r="Z4243" s="10">
        <f t="shared" si="598"/>
        <v>4235921.6494845366</v>
      </c>
      <c r="AA4243" s="10">
        <f t="shared" si="599"/>
        <v>97426.197938144338</v>
      </c>
      <c r="AB4243" s="10">
        <f t="shared" si="600"/>
        <v>3</v>
      </c>
      <c r="AC4243" s="9">
        <f t="shared" si="601"/>
        <v>4108844</v>
      </c>
      <c r="AD4243" s="10">
        <f t="shared" si="602"/>
        <v>2435654.9484536084</v>
      </c>
    </row>
    <row r="4244" spans="1:30" x14ac:dyDescent="0.2">
      <c r="A4244" t="s">
        <v>1243</v>
      </c>
      <c r="B4244" s="1">
        <v>43709</v>
      </c>
      <c r="C4244" t="s">
        <v>1548</v>
      </c>
      <c r="D4244" s="2">
        <v>650</v>
      </c>
      <c r="E4244" s="2">
        <v>0</v>
      </c>
      <c r="F4244" s="2">
        <v>0</v>
      </c>
      <c r="G4244" s="2">
        <v>408</v>
      </c>
      <c r="H4244" s="2"/>
      <c r="I4244" s="2">
        <v>0</v>
      </c>
      <c r="J4244" s="2">
        <v>0</v>
      </c>
      <c r="K4244" s="2">
        <v>0</v>
      </c>
      <c r="L4244" s="2">
        <v>0</v>
      </c>
      <c r="M4244" s="2">
        <v>0.22499999999999998</v>
      </c>
      <c r="N4244" s="8">
        <f t="shared" si="594"/>
        <v>22499.999999999996</v>
      </c>
      <c r="O4244" s="2">
        <v>0</v>
      </c>
      <c r="P4244" s="2">
        <v>0</v>
      </c>
      <c r="Q4244" s="2">
        <v>9.1899999999999996E-2</v>
      </c>
      <c r="R4244" s="2">
        <v>0</v>
      </c>
      <c r="S4244" s="2">
        <v>0</v>
      </c>
      <c r="T4244" s="2">
        <v>0</v>
      </c>
      <c r="U4244" s="2">
        <v>0</v>
      </c>
      <c r="V4244" s="2">
        <v>0</v>
      </c>
      <c r="W4244" s="2">
        <f t="shared" si="595"/>
        <v>24.916666666666668</v>
      </c>
      <c r="X4244" s="9">
        <f t="shared" si="596"/>
        <v>34.615384615384613</v>
      </c>
      <c r="Y4244" s="9">
        <f t="shared" si="597"/>
        <v>1.8253309203269822E-3</v>
      </c>
      <c r="Z4244" s="10">
        <f t="shared" si="598"/>
        <v>12707764.948453609</v>
      </c>
      <c r="AA4244" s="10">
        <f t="shared" si="599"/>
        <v>292278.59381443303</v>
      </c>
      <c r="AB4244" s="10">
        <f t="shared" si="600"/>
        <v>1</v>
      </c>
      <c r="AC4244" s="9">
        <f t="shared" si="601"/>
        <v>12326532</v>
      </c>
      <c r="AD4244" s="10">
        <f t="shared" si="602"/>
        <v>10117335.939730374</v>
      </c>
    </row>
    <row r="4245" spans="1:30" x14ac:dyDescent="0.2">
      <c r="A4245" t="s">
        <v>1243</v>
      </c>
      <c r="B4245" s="1">
        <v>43709</v>
      </c>
      <c r="C4245" t="s">
        <v>1549</v>
      </c>
      <c r="D4245" s="2">
        <v>14072</v>
      </c>
      <c r="E4245" s="2">
        <v>0</v>
      </c>
      <c r="F4245" s="2">
        <v>3368</v>
      </c>
      <c r="G4245" s="2">
        <v>0</v>
      </c>
      <c r="H4245" s="2">
        <v>3170</v>
      </c>
      <c r="I4245" s="2">
        <v>3761</v>
      </c>
      <c r="J4245" s="2">
        <v>0</v>
      </c>
      <c r="K4245" s="2">
        <v>3773</v>
      </c>
      <c r="L4245" s="2">
        <v>0</v>
      </c>
      <c r="M4245" s="2">
        <v>5.9435500000000001</v>
      </c>
      <c r="N4245" s="8">
        <f t="shared" si="594"/>
        <v>594355</v>
      </c>
      <c r="O4245" s="2">
        <v>0</v>
      </c>
      <c r="P4245" s="2">
        <v>1.8524</v>
      </c>
      <c r="Q4245" s="2">
        <v>0</v>
      </c>
      <c r="R4245" s="2">
        <v>1.268</v>
      </c>
      <c r="S4245" s="2">
        <v>2.0685500000000001</v>
      </c>
      <c r="T4245" s="2">
        <v>0</v>
      </c>
      <c r="U4245" s="2">
        <v>0.75460000000000005</v>
      </c>
      <c r="V4245" s="2">
        <v>0</v>
      </c>
      <c r="W4245" s="2">
        <f t="shared" si="595"/>
        <v>24.916666666666668</v>
      </c>
      <c r="X4245" s="9">
        <f t="shared" si="596"/>
        <v>42.236711199545198</v>
      </c>
      <c r="Y4245" s="9">
        <f t="shared" si="597"/>
        <v>4.8217535962264163E-2</v>
      </c>
      <c r="Z4245" s="10">
        <f t="shared" si="598"/>
        <v>6353882.4742268045</v>
      </c>
      <c r="AA4245" s="10">
        <f t="shared" si="599"/>
        <v>146139.29690721651</v>
      </c>
      <c r="AB4245" s="10">
        <f t="shared" si="600"/>
        <v>2</v>
      </c>
      <c r="AC4245" s="9">
        <f t="shared" si="601"/>
        <v>6163266</v>
      </c>
      <c r="AD4245" s="10">
        <f t="shared" si="602"/>
        <v>6172443.2783746924</v>
      </c>
    </row>
    <row r="4246" spans="1:30" x14ac:dyDescent="0.2">
      <c r="A4246" t="s">
        <v>1243</v>
      </c>
      <c r="B4246" s="1">
        <v>43709</v>
      </c>
      <c r="C4246" t="s">
        <v>1550</v>
      </c>
      <c r="D4246" s="2">
        <v>6586</v>
      </c>
      <c r="E4246" s="2">
        <v>0</v>
      </c>
      <c r="F4246" s="2">
        <v>0</v>
      </c>
      <c r="G4246" s="2">
        <v>0</v>
      </c>
      <c r="H4246" s="2"/>
      <c r="I4246" s="2">
        <v>0</v>
      </c>
      <c r="J4246" s="2">
        <v>2112</v>
      </c>
      <c r="K4246" s="2">
        <v>4474</v>
      </c>
      <c r="L4246" s="2">
        <v>0</v>
      </c>
      <c r="M4246" s="2">
        <v>1.8452000000000002</v>
      </c>
      <c r="N4246" s="8">
        <f t="shared" si="594"/>
        <v>184520.00000000003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0.95040000000000002</v>
      </c>
      <c r="U4246" s="2">
        <v>0.89480000000000004</v>
      </c>
      <c r="V4246" s="2">
        <v>0</v>
      </c>
      <c r="W4246" s="2">
        <f t="shared" si="595"/>
        <v>24.916666666666668</v>
      </c>
      <c r="X4246" s="9">
        <f t="shared" si="596"/>
        <v>28.017005769814762</v>
      </c>
      <c r="Y4246" s="9">
        <f t="shared" si="597"/>
        <v>1.4969336063054882E-2</v>
      </c>
      <c r="Z4246" s="10">
        <f t="shared" si="598"/>
        <v>12707764.948453609</v>
      </c>
      <c r="AA4246" s="10">
        <f t="shared" si="599"/>
        <v>292278.59381443303</v>
      </c>
      <c r="AB4246" s="10">
        <f t="shared" si="600"/>
        <v>1</v>
      </c>
      <c r="AC4246" s="9">
        <f t="shared" si="601"/>
        <v>12326532</v>
      </c>
      <c r="AD4246" s="10">
        <f t="shared" si="602"/>
        <v>8188771.0492923157</v>
      </c>
    </row>
    <row r="4247" spans="1:30" x14ac:dyDescent="0.2">
      <c r="A4247" t="s">
        <v>1243</v>
      </c>
      <c r="B4247" s="1">
        <v>43709</v>
      </c>
      <c r="C4247" t="s">
        <v>652</v>
      </c>
      <c r="D4247" s="2">
        <v>303</v>
      </c>
      <c r="E4247" s="2">
        <v>0</v>
      </c>
      <c r="F4247" s="2">
        <v>0</v>
      </c>
      <c r="G4247" s="2">
        <v>0</v>
      </c>
      <c r="H4247" s="2"/>
      <c r="I4247" s="2">
        <v>0</v>
      </c>
      <c r="J4247" s="2">
        <v>0</v>
      </c>
      <c r="K4247" s="2">
        <v>303</v>
      </c>
      <c r="L4247" s="2">
        <v>0</v>
      </c>
      <c r="M4247" s="2">
        <v>6.0600000000000001E-2</v>
      </c>
      <c r="N4247" s="8">
        <f t="shared" si="594"/>
        <v>6060</v>
      </c>
      <c r="O4247" s="2">
        <v>0</v>
      </c>
      <c r="P4247" s="2">
        <v>0</v>
      </c>
      <c r="Q4247" s="2">
        <v>0</v>
      </c>
      <c r="R4247" s="2">
        <v>0</v>
      </c>
      <c r="S4247" s="2">
        <v>0</v>
      </c>
      <c r="T4247" s="2">
        <v>0</v>
      </c>
      <c r="U4247" s="2">
        <v>6.0600000000000001E-2</v>
      </c>
      <c r="V4247" s="2">
        <v>0</v>
      </c>
      <c r="W4247" s="2">
        <f t="shared" si="595"/>
        <v>24.916666666666668</v>
      </c>
      <c r="X4247" s="9">
        <f t="shared" si="596"/>
        <v>20</v>
      </c>
      <c r="Y4247" s="9">
        <f t="shared" si="597"/>
        <v>4.9162246120806733E-4</v>
      </c>
      <c r="Z4247" s="10">
        <f t="shared" si="598"/>
        <v>12707764.948453609</v>
      </c>
      <c r="AA4247" s="10">
        <f t="shared" si="599"/>
        <v>292278.59381443303</v>
      </c>
      <c r="AB4247" s="10">
        <f t="shared" si="600"/>
        <v>1</v>
      </c>
      <c r="AC4247" s="9">
        <f t="shared" si="601"/>
        <v>12326532</v>
      </c>
      <c r="AD4247" s="10">
        <f t="shared" si="602"/>
        <v>5845571.8762886608</v>
      </c>
    </row>
    <row r="4248" spans="1:30" x14ac:dyDescent="0.2">
      <c r="A4248" t="s">
        <v>1243</v>
      </c>
      <c r="B4248" s="1">
        <v>43709</v>
      </c>
      <c r="C4248" t="s">
        <v>472</v>
      </c>
      <c r="D4248" s="2">
        <v>27</v>
      </c>
      <c r="E4248" s="2">
        <v>0</v>
      </c>
      <c r="F4248" s="2">
        <v>0</v>
      </c>
      <c r="G4248" s="2">
        <v>27</v>
      </c>
      <c r="H4248" s="2"/>
      <c r="I4248" s="2">
        <v>0</v>
      </c>
      <c r="J4248" s="2">
        <v>0</v>
      </c>
      <c r="K4248" s="2">
        <v>0</v>
      </c>
      <c r="L4248" s="2">
        <v>0</v>
      </c>
      <c r="M4248" s="2">
        <v>9.4500000000000001E-3</v>
      </c>
      <c r="N4248" s="8">
        <f t="shared" si="594"/>
        <v>945</v>
      </c>
      <c r="O4248" s="2">
        <v>0</v>
      </c>
      <c r="P4248" s="2">
        <v>0</v>
      </c>
      <c r="Q4248" s="2">
        <v>9.4500000000000001E-3</v>
      </c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f t="shared" si="595"/>
        <v>24.916666666666668</v>
      </c>
      <c r="X4248" s="9">
        <f t="shared" si="596"/>
        <v>35</v>
      </c>
      <c r="Y4248" s="9">
        <f t="shared" si="597"/>
        <v>7.6663898653733263E-5</v>
      </c>
      <c r="Z4248" s="10">
        <f t="shared" si="598"/>
        <v>6353882.4742268045</v>
      </c>
      <c r="AA4248" s="10">
        <f t="shared" si="599"/>
        <v>146139.29690721651</v>
      </c>
      <c r="AB4248" s="10">
        <f t="shared" si="600"/>
        <v>2</v>
      </c>
      <c r="AC4248" s="9">
        <f t="shared" si="601"/>
        <v>6163266</v>
      </c>
      <c r="AD4248" s="10">
        <f t="shared" si="602"/>
        <v>5114875.3917525783</v>
      </c>
    </row>
    <row r="4249" spans="1:30" x14ac:dyDescent="0.2">
      <c r="A4249" t="s">
        <v>1243</v>
      </c>
      <c r="B4249" s="1">
        <v>43709</v>
      </c>
      <c r="C4249" t="s">
        <v>1015</v>
      </c>
      <c r="D4249" s="2">
        <v>542</v>
      </c>
      <c r="E4249" s="2">
        <v>0</v>
      </c>
      <c r="F4249" s="2">
        <v>542</v>
      </c>
      <c r="G4249" s="2">
        <v>0</v>
      </c>
      <c r="H4249" s="2"/>
      <c r="I4249" s="2">
        <v>0</v>
      </c>
      <c r="J4249" s="2">
        <v>0</v>
      </c>
      <c r="K4249" s="2">
        <v>0</v>
      </c>
      <c r="L4249" s="2">
        <v>0</v>
      </c>
      <c r="M4249" s="2">
        <v>0.29809999999999998</v>
      </c>
      <c r="N4249" s="8">
        <f t="shared" si="594"/>
        <v>29809.999999999996</v>
      </c>
      <c r="O4249" s="2">
        <v>0</v>
      </c>
      <c r="P4249" s="2">
        <v>0.29809999999999998</v>
      </c>
      <c r="Q4249" s="2">
        <v>0</v>
      </c>
      <c r="R4249" s="2">
        <v>0</v>
      </c>
      <c r="S4249" s="2">
        <v>0</v>
      </c>
      <c r="T4249" s="2">
        <v>0</v>
      </c>
      <c r="U4249" s="2">
        <v>0</v>
      </c>
      <c r="V4249" s="2">
        <v>0</v>
      </c>
      <c r="W4249" s="2">
        <f t="shared" si="595"/>
        <v>24.916666666666668</v>
      </c>
      <c r="X4249" s="9">
        <f t="shared" si="596"/>
        <v>54.999999999999993</v>
      </c>
      <c r="Y4249" s="9">
        <f t="shared" si="597"/>
        <v>2.4183606548865487E-3</v>
      </c>
      <c r="Z4249" s="10">
        <f t="shared" si="598"/>
        <v>4235921.6494845366</v>
      </c>
      <c r="AA4249" s="10">
        <f t="shared" si="599"/>
        <v>97426.197938144338</v>
      </c>
      <c r="AB4249" s="10">
        <f t="shared" si="600"/>
        <v>3</v>
      </c>
      <c r="AC4249" s="9">
        <f t="shared" si="601"/>
        <v>4108844</v>
      </c>
      <c r="AD4249" s="10">
        <f t="shared" si="602"/>
        <v>5358440.8865979379</v>
      </c>
    </row>
    <row r="4250" spans="1:30" x14ac:dyDescent="0.2">
      <c r="A4250" t="s">
        <v>1243</v>
      </c>
      <c r="B4250" s="1">
        <v>43709</v>
      </c>
      <c r="C4250" t="s">
        <v>1551</v>
      </c>
      <c r="D4250" s="2">
        <v>6215</v>
      </c>
      <c r="E4250" s="2">
        <v>0</v>
      </c>
      <c r="F4250" s="2">
        <v>0</v>
      </c>
      <c r="G4250" s="2">
        <v>2436</v>
      </c>
      <c r="H4250" s="2"/>
      <c r="I4250" s="2">
        <v>0</v>
      </c>
      <c r="J4250" s="2">
        <v>0</v>
      </c>
      <c r="K4250" s="2">
        <v>0</v>
      </c>
      <c r="L4250" s="2">
        <v>3779</v>
      </c>
      <c r="M4250" s="2">
        <v>1.79735</v>
      </c>
      <c r="N4250" s="8">
        <f t="shared" si="594"/>
        <v>179735</v>
      </c>
      <c r="O4250" s="2">
        <v>0</v>
      </c>
      <c r="P4250" s="2">
        <v>0</v>
      </c>
      <c r="Q4250" s="2">
        <v>0.85260000000000002</v>
      </c>
      <c r="R4250" s="2">
        <v>0</v>
      </c>
      <c r="S4250" s="2">
        <v>0</v>
      </c>
      <c r="T4250" s="2">
        <v>0</v>
      </c>
      <c r="U4250" s="2">
        <v>0</v>
      </c>
      <c r="V4250" s="2">
        <v>0.94474999999999998</v>
      </c>
      <c r="W4250" s="2">
        <f t="shared" si="595"/>
        <v>24.916666666666668</v>
      </c>
      <c r="X4250" s="9">
        <f t="shared" si="596"/>
        <v>28.919549477071602</v>
      </c>
      <c r="Y4250" s="9">
        <f t="shared" si="597"/>
        <v>1.4581149020665343E-2</v>
      </c>
      <c r="Z4250" s="10">
        <f t="shared" si="598"/>
        <v>6353882.4742268045</v>
      </c>
      <c r="AA4250" s="10">
        <f t="shared" si="599"/>
        <v>146139.29690721651</v>
      </c>
      <c r="AB4250" s="10">
        <f t="shared" si="600"/>
        <v>2</v>
      </c>
      <c r="AC4250" s="9">
        <f t="shared" si="601"/>
        <v>6163266</v>
      </c>
      <c r="AD4250" s="10">
        <f t="shared" si="602"/>
        <v>4226282.6274527051</v>
      </c>
    </row>
    <row r="4251" spans="1:30" x14ac:dyDescent="0.2">
      <c r="A4251" t="s">
        <v>1243</v>
      </c>
      <c r="B4251" s="1">
        <v>43709</v>
      </c>
      <c r="C4251" t="s">
        <v>48</v>
      </c>
      <c r="D4251" s="2">
        <v>18718</v>
      </c>
      <c r="E4251" s="2">
        <v>1707</v>
      </c>
      <c r="F4251" s="2">
        <v>8524</v>
      </c>
      <c r="G4251" s="2">
        <v>0</v>
      </c>
      <c r="H4251" s="2"/>
      <c r="I4251" s="2">
        <v>8487</v>
      </c>
      <c r="J4251" s="2">
        <v>0</v>
      </c>
      <c r="K4251" s="2">
        <v>0</v>
      </c>
      <c r="L4251" s="2">
        <v>0</v>
      </c>
      <c r="M4251" s="2">
        <v>10.20955</v>
      </c>
      <c r="N4251" s="8">
        <f t="shared" si="594"/>
        <v>1020955</v>
      </c>
      <c r="O4251" s="2">
        <v>0.85350000000000004</v>
      </c>
      <c r="P4251" s="2">
        <v>4.6882000000000001</v>
      </c>
      <c r="Q4251" s="2">
        <v>0</v>
      </c>
      <c r="R4251" s="2">
        <v>0</v>
      </c>
      <c r="S4251" s="2">
        <v>4.6678499999999996</v>
      </c>
      <c r="T4251" s="2">
        <v>0</v>
      </c>
      <c r="U4251" s="2">
        <v>0</v>
      </c>
      <c r="V4251" s="2">
        <v>0</v>
      </c>
      <c r="W4251" s="2">
        <f t="shared" si="595"/>
        <v>24.916666666666668</v>
      </c>
      <c r="X4251" s="9">
        <f t="shared" si="596"/>
        <v>54.544021797200557</v>
      </c>
      <c r="Y4251" s="9">
        <f t="shared" si="597"/>
        <v>8.2825810211663756E-2</v>
      </c>
      <c r="Z4251" s="10">
        <f t="shared" si="598"/>
        <v>2541552.989690722</v>
      </c>
      <c r="AA4251" s="10">
        <f t="shared" si="599"/>
        <v>58455.718762886601</v>
      </c>
      <c r="AB4251" s="10">
        <f t="shared" si="600"/>
        <v>5</v>
      </c>
      <c r="AC4251" s="9">
        <f t="shared" si="601"/>
        <v>2465306.4</v>
      </c>
      <c r="AD4251" s="10">
        <f t="shared" si="602"/>
        <v>3188409.9983739122</v>
      </c>
    </row>
    <row r="4252" spans="1:30" x14ac:dyDescent="0.2">
      <c r="A4252" t="s">
        <v>1243</v>
      </c>
      <c r="B4252" s="1">
        <v>43709</v>
      </c>
      <c r="C4252" t="s">
        <v>1482</v>
      </c>
      <c r="D4252" s="2">
        <v>743</v>
      </c>
      <c r="E4252" s="2">
        <v>0</v>
      </c>
      <c r="F4252" s="2">
        <v>0</v>
      </c>
      <c r="G4252" s="2">
        <v>0</v>
      </c>
      <c r="H4252" s="2"/>
      <c r="I4252" s="2">
        <v>0</v>
      </c>
      <c r="J4252" s="2">
        <v>0</v>
      </c>
      <c r="K4252" s="2">
        <v>743</v>
      </c>
      <c r="L4252" s="2">
        <v>0</v>
      </c>
      <c r="M4252" s="2">
        <v>0.14860000000000001</v>
      </c>
      <c r="N4252" s="8">
        <f t="shared" si="594"/>
        <v>14860.000000000002</v>
      </c>
      <c r="O4252" s="2">
        <v>0</v>
      </c>
      <c r="P4252" s="2">
        <v>0</v>
      </c>
      <c r="Q4252" s="2">
        <v>0</v>
      </c>
      <c r="R4252" s="2">
        <v>0</v>
      </c>
      <c r="S4252" s="2">
        <v>0</v>
      </c>
      <c r="T4252" s="2">
        <v>0</v>
      </c>
      <c r="U4252" s="2">
        <v>0.14860000000000001</v>
      </c>
      <c r="V4252" s="2">
        <v>0</v>
      </c>
      <c r="W4252" s="2">
        <f t="shared" si="595"/>
        <v>24.916666666666668</v>
      </c>
      <c r="X4252" s="9">
        <f t="shared" si="596"/>
        <v>20.000000000000004</v>
      </c>
      <c r="Y4252" s="9">
        <f t="shared" si="597"/>
        <v>1.2055296656026207E-3</v>
      </c>
      <c r="Z4252" s="10">
        <f t="shared" si="598"/>
        <v>12707764.948453609</v>
      </c>
      <c r="AA4252" s="10">
        <f t="shared" si="599"/>
        <v>292278.59381443303</v>
      </c>
      <c r="AB4252" s="10">
        <f t="shared" si="600"/>
        <v>1</v>
      </c>
      <c r="AC4252" s="9">
        <f t="shared" si="601"/>
        <v>12326532</v>
      </c>
      <c r="AD4252" s="10">
        <f t="shared" si="602"/>
        <v>5845571.8762886617</v>
      </c>
    </row>
    <row r="4253" spans="1:30" x14ac:dyDescent="0.2">
      <c r="A4253" t="s">
        <v>1243</v>
      </c>
      <c r="B4253" s="1">
        <v>43709</v>
      </c>
      <c r="C4253" t="s">
        <v>53</v>
      </c>
      <c r="D4253" s="2">
        <v>12122</v>
      </c>
      <c r="E4253" s="2">
        <v>6604</v>
      </c>
      <c r="F4253" s="2">
        <v>0</v>
      </c>
      <c r="G4253" s="2">
        <v>0</v>
      </c>
      <c r="H4253" s="2"/>
      <c r="I4253" s="2">
        <v>5518</v>
      </c>
      <c r="J4253" s="2">
        <v>0</v>
      </c>
      <c r="K4253" s="2">
        <v>0</v>
      </c>
      <c r="L4253" s="2">
        <v>0</v>
      </c>
      <c r="M4253" s="2">
        <v>5.977850000000001</v>
      </c>
      <c r="N4253" s="8">
        <f t="shared" si="594"/>
        <v>597785.00000000012</v>
      </c>
      <c r="O4253" s="2">
        <v>3.4406000000000003</v>
      </c>
      <c r="P4253" s="2">
        <v>0</v>
      </c>
      <c r="Q4253" s="2">
        <v>0</v>
      </c>
      <c r="R4253" s="2">
        <v>0</v>
      </c>
      <c r="S4253" s="2">
        <v>2.5372499999999993</v>
      </c>
      <c r="T4253" s="2">
        <v>0</v>
      </c>
      <c r="U4253" s="2">
        <v>0</v>
      </c>
      <c r="V4253" s="2">
        <v>0</v>
      </c>
      <c r="W4253" s="2">
        <f t="shared" si="595"/>
        <v>24.916666666666668</v>
      </c>
      <c r="X4253" s="9">
        <f t="shared" si="596"/>
        <v>49.314057086289402</v>
      </c>
      <c r="Y4253" s="9">
        <f t="shared" si="597"/>
        <v>4.8495797520340687E-2</v>
      </c>
      <c r="Z4253" s="10">
        <f t="shared" si="598"/>
        <v>705986.9415807561</v>
      </c>
      <c r="AA4253" s="10">
        <f t="shared" si="599"/>
        <v>16237.69965635739</v>
      </c>
      <c r="AB4253" s="10">
        <f t="shared" si="600"/>
        <v>18</v>
      </c>
      <c r="AC4253" s="9">
        <f t="shared" si="601"/>
        <v>684807.33333333337</v>
      </c>
      <c r="AD4253" s="10">
        <f t="shared" si="602"/>
        <v>800746.84780363017</v>
      </c>
    </row>
    <row r="4254" spans="1:30" x14ac:dyDescent="0.2">
      <c r="A4254" t="s">
        <v>1243</v>
      </c>
      <c r="B4254" s="1">
        <v>43709</v>
      </c>
      <c r="C4254" t="s">
        <v>54</v>
      </c>
      <c r="D4254" s="2">
        <v>615</v>
      </c>
      <c r="E4254" s="2">
        <v>0</v>
      </c>
      <c r="F4254" s="2">
        <v>0</v>
      </c>
      <c r="G4254" s="2">
        <v>0</v>
      </c>
      <c r="H4254" s="2"/>
      <c r="I4254" s="2">
        <v>0</v>
      </c>
      <c r="J4254" s="2">
        <v>615</v>
      </c>
      <c r="K4254" s="2">
        <v>0</v>
      </c>
      <c r="L4254" s="2">
        <v>0</v>
      </c>
      <c r="M4254" s="2">
        <v>0.27675</v>
      </c>
      <c r="N4254" s="8">
        <f t="shared" si="594"/>
        <v>27675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0.27675</v>
      </c>
      <c r="U4254" s="2">
        <v>0</v>
      </c>
      <c r="V4254" s="2">
        <v>0</v>
      </c>
      <c r="W4254" s="2">
        <f t="shared" si="595"/>
        <v>24.916666666666668</v>
      </c>
      <c r="X4254" s="9">
        <f t="shared" si="596"/>
        <v>45</v>
      </c>
      <c r="Y4254" s="9">
        <f t="shared" si="597"/>
        <v>2.2451570320021885E-3</v>
      </c>
      <c r="Z4254" s="10">
        <f t="shared" si="598"/>
        <v>1588470.6185567011</v>
      </c>
      <c r="AA4254" s="10">
        <f t="shared" si="599"/>
        <v>36534.824226804129</v>
      </c>
      <c r="AB4254" s="10">
        <f t="shared" si="600"/>
        <v>8</v>
      </c>
      <c r="AC4254" s="9">
        <f t="shared" si="601"/>
        <v>1540816.5</v>
      </c>
      <c r="AD4254" s="10">
        <f t="shared" si="602"/>
        <v>1644067.0902061858</v>
      </c>
    </row>
    <row r="4255" spans="1:30" x14ac:dyDescent="0.2">
      <c r="A4255" t="s">
        <v>1243</v>
      </c>
      <c r="B4255" s="1">
        <v>43709</v>
      </c>
      <c r="C4255" t="s">
        <v>58</v>
      </c>
      <c r="D4255" s="2">
        <v>307</v>
      </c>
      <c r="E4255" s="2">
        <v>0</v>
      </c>
      <c r="F4255" s="2">
        <v>0</v>
      </c>
      <c r="G4255" s="2">
        <v>0</v>
      </c>
      <c r="H4255" s="2"/>
      <c r="I4255" s="2">
        <v>0</v>
      </c>
      <c r="J4255" s="2">
        <v>307</v>
      </c>
      <c r="K4255" s="2">
        <v>0</v>
      </c>
      <c r="L4255" s="2">
        <v>0</v>
      </c>
      <c r="M4255" s="2">
        <v>0.13815</v>
      </c>
      <c r="N4255" s="8">
        <f t="shared" si="594"/>
        <v>13815</v>
      </c>
      <c r="O4255" s="2">
        <v>0</v>
      </c>
      <c r="P4255" s="2">
        <v>0</v>
      </c>
      <c r="Q4255" s="2">
        <v>0</v>
      </c>
      <c r="R4255" s="2">
        <v>0</v>
      </c>
      <c r="S4255" s="2">
        <v>0</v>
      </c>
      <c r="T4255" s="2">
        <v>0.13815</v>
      </c>
      <c r="U4255" s="2">
        <v>0</v>
      </c>
      <c r="V4255" s="2">
        <v>0</v>
      </c>
      <c r="W4255" s="2">
        <f t="shared" si="595"/>
        <v>24.916666666666668</v>
      </c>
      <c r="X4255" s="9">
        <f t="shared" si="596"/>
        <v>45</v>
      </c>
      <c r="Y4255" s="9">
        <f t="shared" si="597"/>
        <v>1.1207531850807673E-3</v>
      </c>
      <c r="Z4255" s="10">
        <f t="shared" si="598"/>
        <v>2117960.8247422683</v>
      </c>
      <c r="AA4255" s="10">
        <f t="shared" si="599"/>
        <v>48713.098969072169</v>
      </c>
      <c r="AB4255" s="10">
        <f t="shared" si="600"/>
        <v>6</v>
      </c>
      <c r="AC4255" s="9">
        <f t="shared" si="601"/>
        <v>2054422</v>
      </c>
      <c r="AD4255" s="10">
        <f t="shared" si="602"/>
        <v>2192089.4536082475</v>
      </c>
    </row>
    <row r="4256" spans="1:30" x14ac:dyDescent="0.2">
      <c r="A4256" t="s">
        <v>1243</v>
      </c>
      <c r="B4256" s="1">
        <v>43709</v>
      </c>
      <c r="C4256" t="s">
        <v>1552</v>
      </c>
      <c r="D4256" s="2">
        <v>1091</v>
      </c>
      <c r="E4256" s="2">
        <v>0</v>
      </c>
      <c r="F4256" s="2">
        <v>1091</v>
      </c>
      <c r="G4256" s="2">
        <v>0</v>
      </c>
      <c r="H4256" s="2"/>
      <c r="I4256" s="2">
        <v>0</v>
      </c>
      <c r="J4256" s="2">
        <v>0</v>
      </c>
      <c r="K4256" s="2">
        <v>0</v>
      </c>
      <c r="L4256" s="2">
        <v>0</v>
      </c>
      <c r="M4256" s="2">
        <v>0.60004999999999997</v>
      </c>
      <c r="N4256" s="8">
        <f t="shared" si="594"/>
        <v>60005</v>
      </c>
      <c r="O4256" s="2">
        <v>0</v>
      </c>
      <c r="P4256" s="2">
        <v>0.60004999999999997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f t="shared" si="595"/>
        <v>24.916666666666668</v>
      </c>
      <c r="X4256" s="9">
        <f t="shared" si="596"/>
        <v>55</v>
      </c>
      <c r="Y4256" s="9">
        <f t="shared" si="597"/>
        <v>4.8679547499653596E-3</v>
      </c>
      <c r="Z4256" s="10">
        <f t="shared" si="598"/>
        <v>4235921.6494845366</v>
      </c>
      <c r="AA4256" s="10">
        <f t="shared" si="599"/>
        <v>97426.197938144338</v>
      </c>
      <c r="AB4256" s="10">
        <f t="shared" si="600"/>
        <v>3</v>
      </c>
      <c r="AC4256" s="9">
        <f t="shared" si="601"/>
        <v>4108844</v>
      </c>
      <c r="AD4256" s="10">
        <f t="shared" si="602"/>
        <v>5358440.8865979388</v>
      </c>
    </row>
    <row r="4257" spans="1:30" x14ac:dyDescent="0.2">
      <c r="A4257" t="s">
        <v>1243</v>
      </c>
      <c r="B4257" s="1">
        <v>43709</v>
      </c>
      <c r="C4257" t="s">
        <v>59</v>
      </c>
      <c r="D4257" s="2">
        <v>2592</v>
      </c>
      <c r="E4257" s="2">
        <v>259</v>
      </c>
      <c r="F4257" s="2">
        <v>0</v>
      </c>
      <c r="G4257" s="2">
        <v>2333</v>
      </c>
      <c r="H4257" s="2"/>
      <c r="I4257" s="2">
        <v>0</v>
      </c>
      <c r="J4257" s="2">
        <v>0</v>
      </c>
      <c r="K4257" s="2">
        <v>0</v>
      </c>
      <c r="L4257" s="2">
        <v>0</v>
      </c>
      <c r="M4257" s="2">
        <v>0.93157600000000007</v>
      </c>
      <c r="N4257" s="8">
        <f t="shared" si="594"/>
        <v>93157.6</v>
      </c>
      <c r="O4257" s="2">
        <v>0.1036</v>
      </c>
      <c r="P4257" s="2">
        <v>0</v>
      </c>
      <c r="Q4257" s="2">
        <v>0.82797600000000005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f t="shared" si="595"/>
        <v>24.916666666666668</v>
      </c>
      <c r="X4257" s="9">
        <f t="shared" si="596"/>
        <v>35.940432098765434</v>
      </c>
      <c r="Y4257" s="9">
        <f t="shared" si="597"/>
        <v>7.5574865663756855E-3</v>
      </c>
      <c r="Z4257" s="10">
        <f t="shared" si="598"/>
        <v>1411973.8831615122</v>
      </c>
      <c r="AA4257" s="10">
        <f t="shared" si="599"/>
        <v>32475.399312714781</v>
      </c>
      <c r="AB4257" s="10">
        <f t="shared" si="600"/>
        <v>9</v>
      </c>
      <c r="AC4257" s="9">
        <f t="shared" si="601"/>
        <v>1369614.6666666667</v>
      </c>
      <c r="AD4257" s="10">
        <f t="shared" si="602"/>
        <v>1167179.8838789193</v>
      </c>
    </row>
    <row r="4258" spans="1:30" x14ac:dyDescent="0.2">
      <c r="A4258" t="s">
        <v>1243</v>
      </c>
      <c r="B4258" s="1">
        <v>43709</v>
      </c>
      <c r="C4258" t="s">
        <v>1251</v>
      </c>
      <c r="D4258" s="2">
        <v>552</v>
      </c>
      <c r="E4258" s="2">
        <v>0</v>
      </c>
      <c r="F4258" s="2">
        <v>552</v>
      </c>
      <c r="G4258" s="2">
        <v>0</v>
      </c>
      <c r="H4258" s="2"/>
      <c r="I4258" s="2">
        <v>0</v>
      </c>
      <c r="J4258" s="2">
        <v>0</v>
      </c>
      <c r="K4258" s="2">
        <v>0</v>
      </c>
      <c r="L4258" s="2">
        <v>0</v>
      </c>
      <c r="M4258" s="2">
        <v>0.30359999999999998</v>
      </c>
      <c r="N4258" s="8">
        <f t="shared" si="594"/>
        <v>30359.999999999996</v>
      </c>
      <c r="O4258" s="2">
        <v>0</v>
      </c>
      <c r="P4258" s="2">
        <v>0.30359999999999998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f t="shared" si="595"/>
        <v>24.916666666666668</v>
      </c>
      <c r="X4258" s="9">
        <f t="shared" si="596"/>
        <v>54.999999999999993</v>
      </c>
      <c r="Y4258" s="9">
        <f t="shared" si="597"/>
        <v>2.462979855161208E-3</v>
      </c>
      <c r="Z4258" s="10">
        <f t="shared" si="598"/>
        <v>1588470.6185567011</v>
      </c>
      <c r="AA4258" s="10">
        <f t="shared" si="599"/>
        <v>36534.824226804129</v>
      </c>
      <c r="AB4258" s="10">
        <f t="shared" si="600"/>
        <v>8</v>
      </c>
      <c r="AC4258" s="9">
        <f t="shared" si="601"/>
        <v>1540816.5</v>
      </c>
      <c r="AD4258" s="10">
        <f t="shared" si="602"/>
        <v>2009415.3324742268</v>
      </c>
    </row>
    <row r="4259" spans="1:30" x14ac:dyDescent="0.2">
      <c r="A4259" t="s">
        <v>1243</v>
      </c>
      <c r="B4259" s="1">
        <v>43709</v>
      </c>
      <c r="C4259" t="s">
        <v>1553</v>
      </c>
      <c r="D4259" s="2">
        <v>1340</v>
      </c>
      <c r="E4259" s="2">
        <v>0</v>
      </c>
      <c r="F4259" s="2">
        <v>0</v>
      </c>
      <c r="G4259" s="2">
        <v>0</v>
      </c>
      <c r="H4259" s="2">
        <v>1340</v>
      </c>
      <c r="I4259" s="2">
        <v>0</v>
      </c>
      <c r="J4259" s="2">
        <v>0</v>
      </c>
      <c r="K4259" s="2">
        <v>0</v>
      </c>
      <c r="L4259" s="2">
        <v>0</v>
      </c>
      <c r="M4259" s="2">
        <v>0.53600000000000003</v>
      </c>
      <c r="N4259" s="8">
        <f t="shared" si="594"/>
        <v>53600</v>
      </c>
      <c r="O4259" s="2">
        <v>0</v>
      </c>
      <c r="P4259" s="2">
        <v>0</v>
      </c>
      <c r="Q4259" s="2">
        <v>0</v>
      </c>
      <c r="R4259" s="2">
        <v>0.53600000000000003</v>
      </c>
      <c r="S4259" s="2">
        <v>0</v>
      </c>
      <c r="T4259" s="2">
        <v>0</v>
      </c>
      <c r="U4259" s="2">
        <v>0</v>
      </c>
      <c r="V4259" s="2">
        <v>0</v>
      </c>
      <c r="W4259" s="2">
        <f t="shared" si="595"/>
        <v>24.916666666666668</v>
      </c>
      <c r="X4259" s="9">
        <f t="shared" si="596"/>
        <v>40</v>
      </c>
      <c r="Y4259" s="9">
        <f t="shared" si="597"/>
        <v>4.3483438813122785E-3</v>
      </c>
      <c r="Z4259" s="10">
        <f t="shared" si="598"/>
        <v>6353882.4742268045</v>
      </c>
      <c r="AA4259" s="10">
        <f t="shared" si="599"/>
        <v>146139.29690721651</v>
      </c>
      <c r="AB4259" s="10">
        <f t="shared" si="600"/>
        <v>2</v>
      </c>
      <c r="AC4259" s="9">
        <f t="shared" si="601"/>
        <v>6163266</v>
      </c>
      <c r="AD4259" s="10">
        <f t="shared" si="602"/>
        <v>5845571.8762886608</v>
      </c>
    </row>
    <row r="4260" spans="1:30" x14ac:dyDescent="0.2">
      <c r="A4260" t="s">
        <v>1243</v>
      </c>
      <c r="B4260" s="1">
        <v>43709</v>
      </c>
      <c r="C4260" t="s">
        <v>1554</v>
      </c>
      <c r="D4260" s="2">
        <v>1542</v>
      </c>
      <c r="E4260" s="2">
        <v>0</v>
      </c>
      <c r="F4260" s="2">
        <v>0</v>
      </c>
      <c r="G4260" s="2">
        <v>1542</v>
      </c>
      <c r="H4260" s="2"/>
      <c r="I4260" s="2">
        <v>0</v>
      </c>
      <c r="J4260" s="2">
        <v>0</v>
      </c>
      <c r="K4260" s="2">
        <v>0</v>
      </c>
      <c r="L4260" s="2">
        <v>0</v>
      </c>
      <c r="M4260" s="2">
        <v>0.53969999999999996</v>
      </c>
      <c r="N4260" s="8">
        <f t="shared" si="594"/>
        <v>53969.999999999993</v>
      </c>
      <c r="O4260" s="2">
        <v>0</v>
      </c>
      <c r="P4260" s="2">
        <v>0</v>
      </c>
      <c r="Q4260" s="2">
        <v>0.53969999999999996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f t="shared" si="595"/>
        <v>24.916666666666668</v>
      </c>
      <c r="X4260" s="9">
        <f t="shared" si="596"/>
        <v>34.999999999999993</v>
      </c>
      <c r="Y4260" s="9">
        <f t="shared" si="597"/>
        <v>4.378360434224321E-3</v>
      </c>
      <c r="Z4260" s="10">
        <f t="shared" si="598"/>
        <v>6353882.4742268045</v>
      </c>
      <c r="AA4260" s="10">
        <f t="shared" si="599"/>
        <v>146139.29690721651</v>
      </c>
      <c r="AB4260" s="10">
        <f t="shared" si="600"/>
        <v>2</v>
      </c>
      <c r="AC4260" s="9">
        <f t="shared" si="601"/>
        <v>6163266</v>
      </c>
      <c r="AD4260" s="10">
        <f t="shared" si="602"/>
        <v>5114875.3917525774</v>
      </c>
    </row>
    <row r="4261" spans="1:30" x14ac:dyDescent="0.2">
      <c r="A4261" t="s">
        <v>1243</v>
      </c>
      <c r="B4261" s="1">
        <v>43709</v>
      </c>
      <c r="C4261" t="s">
        <v>941</v>
      </c>
      <c r="D4261" s="2">
        <v>24141</v>
      </c>
      <c r="E4261" s="2">
        <v>0</v>
      </c>
      <c r="F4261" s="2">
        <v>2932</v>
      </c>
      <c r="G4261" s="2">
        <v>11779</v>
      </c>
      <c r="H4261" s="2"/>
      <c r="I4261" s="2">
        <v>9430</v>
      </c>
      <c r="J4261" s="2">
        <v>0</v>
      </c>
      <c r="K4261" s="2">
        <v>0</v>
      </c>
      <c r="L4261" s="2">
        <v>0</v>
      </c>
      <c r="M4261" s="2">
        <v>8.2500700000000009</v>
      </c>
      <c r="N4261" s="8">
        <f t="shared" si="594"/>
        <v>825007.00000000012</v>
      </c>
      <c r="O4261" s="2">
        <v>0</v>
      </c>
      <c r="P4261" s="2">
        <v>0.73299999999999998</v>
      </c>
      <c r="Q4261" s="2">
        <v>3.3316699999999999</v>
      </c>
      <c r="R4261" s="2">
        <v>0</v>
      </c>
      <c r="S4261" s="2">
        <v>4.1854000000000005</v>
      </c>
      <c r="T4261" s="2">
        <v>0</v>
      </c>
      <c r="U4261" s="2">
        <v>0</v>
      </c>
      <c r="V4261" s="2">
        <v>0</v>
      </c>
      <c r="W4261" s="2">
        <f t="shared" si="595"/>
        <v>24.916666666666668</v>
      </c>
      <c r="X4261" s="9">
        <f t="shared" si="596"/>
        <v>34.174516382917034</v>
      </c>
      <c r="Y4261" s="9">
        <f t="shared" si="597"/>
        <v>6.6929368292720129E-2</v>
      </c>
      <c r="Z4261" s="10">
        <f t="shared" si="598"/>
        <v>6353882.4742268045</v>
      </c>
      <c r="AA4261" s="10">
        <f t="shared" si="599"/>
        <v>146139.29690721651</v>
      </c>
      <c r="AB4261" s="10">
        <f t="shared" si="600"/>
        <v>2</v>
      </c>
      <c r="AC4261" s="9">
        <f t="shared" si="601"/>
        <v>6163266</v>
      </c>
      <c r="AD4261" s="10">
        <f t="shared" si="602"/>
        <v>4994239.7963436469</v>
      </c>
    </row>
    <row r="4262" spans="1:30" x14ac:dyDescent="0.2">
      <c r="A4262" t="s">
        <v>1243</v>
      </c>
      <c r="B4262" s="1">
        <v>43709</v>
      </c>
      <c r="C4262" t="s">
        <v>63</v>
      </c>
      <c r="D4262" s="2">
        <v>2432</v>
      </c>
      <c r="E4262" s="2">
        <v>0</v>
      </c>
      <c r="F4262" s="2">
        <v>0</v>
      </c>
      <c r="G4262" s="2">
        <v>954</v>
      </c>
      <c r="H4262" s="2"/>
      <c r="I4262" s="2">
        <v>0</v>
      </c>
      <c r="J4262" s="2">
        <v>0</v>
      </c>
      <c r="K4262" s="2">
        <v>0</v>
      </c>
      <c r="L4262" s="2">
        <v>1478</v>
      </c>
      <c r="M4262" s="2">
        <v>0.70340000000000003</v>
      </c>
      <c r="N4262" s="8">
        <f t="shared" si="594"/>
        <v>70340</v>
      </c>
      <c r="O4262" s="2">
        <v>0</v>
      </c>
      <c r="P4262" s="2">
        <v>0</v>
      </c>
      <c r="Q4262" s="2">
        <v>0.33389999999999997</v>
      </c>
      <c r="R4262" s="2">
        <v>0</v>
      </c>
      <c r="S4262" s="2">
        <v>0</v>
      </c>
      <c r="T4262" s="2">
        <v>0</v>
      </c>
      <c r="U4262" s="2">
        <v>0</v>
      </c>
      <c r="V4262" s="2">
        <v>0.36950000000000005</v>
      </c>
      <c r="W4262" s="2">
        <f t="shared" si="595"/>
        <v>24.916666666666668</v>
      </c>
      <c r="X4262" s="9">
        <f t="shared" si="596"/>
        <v>28.922697368421051</v>
      </c>
      <c r="Y4262" s="9">
        <f t="shared" si="597"/>
        <v>5.7063900860355532E-3</v>
      </c>
      <c r="Z4262" s="10">
        <f t="shared" si="598"/>
        <v>2541552.989690722</v>
      </c>
      <c r="AA4262" s="10">
        <f t="shared" si="599"/>
        <v>58455.718762886601</v>
      </c>
      <c r="AB4262" s="10">
        <f t="shared" si="600"/>
        <v>5</v>
      </c>
      <c r="AC4262" s="9">
        <f t="shared" si="601"/>
        <v>2465306.4</v>
      </c>
      <c r="AD4262" s="10">
        <f t="shared" si="602"/>
        <v>1690697.0632325013</v>
      </c>
    </row>
    <row r="4263" spans="1:30" x14ac:dyDescent="0.2">
      <c r="A4263" t="s">
        <v>1243</v>
      </c>
      <c r="B4263" s="1">
        <v>43709</v>
      </c>
      <c r="C4263" t="s">
        <v>1555</v>
      </c>
      <c r="D4263" s="2">
        <v>1887</v>
      </c>
      <c r="E4263" s="2">
        <v>0</v>
      </c>
      <c r="F4263" s="2">
        <v>0</v>
      </c>
      <c r="G4263" s="2">
        <v>0</v>
      </c>
      <c r="H4263" s="2"/>
      <c r="I4263" s="2">
        <v>1887</v>
      </c>
      <c r="J4263" s="2">
        <v>0</v>
      </c>
      <c r="K4263" s="2">
        <v>0</v>
      </c>
      <c r="L4263" s="2">
        <v>0</v>
      </c>
      <c r="M4263" s="2">
        <v>1.0378499999999999</v>
      </c>
      <c r="N4263" s="8">
        <f t="shared" si="594"/>
        <v>103785</v>
      </c>
      <c r="O4263" s="2">
        <v>0</v>
      </c>
      <c r="P4263" s="2">
        <v>0</v>
      </c>
      <c r="Q4263" s="2">
        <v>0</v>
      </c>
      <c r="R4263" s="2">
        <v>0</v>
      </c>
      <c r="S4263" s="2">
        <v>1.0378499999999999</v>
      </c>
      <c r="T4263" s="2">
        <v>0</v>
      </c>
      <c r="U4263" s="2">
        <v>0</v>
      </c>
      <c r="V4263" s="2">
        <v>0</v>
      </c>
      <c r="W4263" s="2">
        <f t="shared" si="595"/>
        <v>24.916666666666668</v>
      </c>
      <c r="X4263" s="9">
        <f t="shared" si="596"/>
        <v>55</v>
      </c>
      <c r="Y4263" s="9">
        <f t="shared" si="597"/>
        <v>8.4196430918282612E-3</v>
      </c>
      <c r="Z4263" s="10">
        <f t="shared" si="598"/>
        <v>12707764.948453609</v>
      </c>
      <c r="AA4263" s="10">
        <f t="shared" si="599"/>
        <v>292278.59381443303</v>
      </c>
      <c r="AB4263" s="10">
        <f t="shared" si="600"/>
        <v>1</v>
      </c>
      <c r="AC4263" s="9">
        <f t="shared" si="601"/>
        <v>12326532</v>
      </c>
      <c r="AD4263" s="10">
        <f t="shared" si="602"/>
        <v>16075322.659793817</v>
      </c>
    </row>
    <row r="4264" spans="1:30" x14ac:dyDescent="0.2">
      <c r="A4264" t="s">
        <v>1243</v>
      </c>
      <c r="B4264" s="1">
        <v>43709</v>
      </c>
      <c r="C4264" t="s">
        <v>387</v>
      </c>
      <c r="D4264" s="2">
        <v>49621</v>
      </c>
      <c r="E4264" s="2">
        <v>25508</v>
      </c>
      <c r="F4264" s="2">
        <v>0</v>
      </c>
      <c r="G4264" s="2">
        <v>13537</v>
      </c>
      <c r="H4264" s="2"/>
      <c r="I4264" s="2">
        <v>0</v>
      </c>
      <c r="J4264" s="2">
        <v>0</v>
      </c>
      <c r="K4264" s="2">
        <v>0</v>
      </c>
      <c r="L4264" s="2">
        <v>7551</v>
      </c>
      <c r="M4264" s="2">
        <v>27.217737999999997</v>
      </c>
      <c r="N4264" s="8">
        <f t="shared" si="594"/>
        <v>2721773.8</v>
      </c>
      <c r="O4264" s="2">
        <v>15.213749999999999</v>
      </c>
      <c r="P4264" s="2">
        <v>0</v>
      </c>
      <c r="Q4264" s="2">
        <v>8.117388</v>
      </c>
      <c r="R4264" s="2">
        <v>0</v>
      </c>
      <c r="S4264" s="2">
        <v>0</v>
      </c>
      <c r="T4264" s="2">
        <v>0</v>
      </c>
      <c r="U4264" s="2">
        <v>0</v>
      </c>
      <c r="V4264" s="2">
        <v>2.2228500000000002</v>
      </c>
      <c r="W4264" s="2">
        <f t="shared" si="595"/>
        <v>24.916666666666668</v>
      </c>
      <c r="X4264" s="9">
        <f t="shared" si="596"/>
        <v>54.851248463352206</v>
      </c>
      <c r="Y4264" s="9">
        <f t="shared" si="597"/>
        <v>0.22080612779003858</v>
      </c>
      <c r="Z4264" s="10">
        <f t="shared" si="598"/>
        <v>1815394.9926362301</v>
      </c>
      <c r="AA4264" s="10">
        <f t="shared" si="599"/>
        <v>41754.084830633292</v>
      </c>
      <c r="AB4264" s="10">
        <f t="shared" si="600"/>
        <v>7</v>
      </c>
      <c r="AC4264" s="9">
        <f t="shared" si="601"/>
        <v>1760933.142857143</v>
      </c>
      <c r="AD4264" s="10">
        <f t="shared" si="602"/>
        <v>2290263.681404952</v>
      </c>
    </row>
    <row r="4265" spans="1:30" x14ac:dyDescent="0.2">
      <c r="A4265" t="s">
        <v>1243</v>
      </c>
      <c r="B4265" s="1">
        <v>43709</v>
      </c>
      <c r="C4265" t="s">
        <v>1485</v>
      </c>
      <c r="D4265" s="2">
        <v>728</v>
      </c>
      <c r="E4265" s="2">
        <v>0</v>
      </c>
      <c r="F4265" s="2">
        <v>0</v>
      </c>
      <c r="G4265" s="2">
        <v>0</v>
      </c>
      <c r="H4265" s="2">
        <v>309</v>
      </c>
      <c r="I4265" s="2">
        <v>89</v>
      </c>
      <c r="J4265" s="2">
        <v>330</v>
      </c>
      <c r="K4265" s="2">
        <v>0</v>
      </c>
      <c r="L4265" s="2">
        <v>0</v>
      </c>
      <c r="M4265" s="2">
        <v>0.32105</v>
      </c>
      <c r="N4265" s="8">
        <f t="shared" si="594"/>
        <v>32105</v>
      </c>
      <c r="O4265" s="2">
        <v>0</v>
      </c>
      <c r="P4265" s="2">
        <v>0</v>
      </c>
      <c r="Q4265" s="2">
        <v>0</v>
      </c>
      <c r="R4265" s="2">
        <v>0.1236</v>
      </c>
      <c r="S4265" s="2">
        <v>4.895E-2</v>
      </c>
      <c r="T4265" s="2">
        <v>0.14849999999999999</v>
      </c>
      <c r="U4265" s="2">
        <v>0</v>
      </c>
      <c r="V4265" s="2">
        <v>0</v>
      </c>
      <c r="W4265" s="2">
        <f t="shared" si="595"/>
        <v>24.916666666666668</v>
      </c>
      <c r="X4265" s="9">
        <f t="shared" si="596"/>
        <v>44.100274725274723</v>
      </c>
      <c r="Y4265" s="9">
        <f t="shared" si="597"/>
        <v>2.6045444087599008E-3</v>
      </c>
      <c r="Z4265" s="10">
        <f t="shared" si="598"/>
        <v>12707764.948453609</v>
      </c>
      <c r="AA4265" s="10">
        <f t="shared" si="599"/>
        <v>292278.59381443303</v>
      </c>
      <c r="AB4265" s="10">
        <f t="shared" si="600"/>
        <v>1</v>
      </c>
      <c r="AC4265" s="9">
        <f t="shared" si="601"/>
        <v>12326532</v>
      </c>
      <c r="AD4265" s="10">
        <f t="shared" si="602"/>
        <v>12889566.283533478</v>
      </c>
    </row>
    <row r="4266" spans="1:30" x14ac:dyDescent="0.2">
      <c r="A4266" t="s">
        <v>1243</v>
      </c>
      <c r="B4266" s="1">
        <v>43709</v>
      </c>
      <c r="C4266" t="s">
        <v>1556</v>
      </c>
      <c r="D4266" s="2">
        <v>615</v>
      </c>
      <c r="E4266" s="2">
        <v>0</v>
      </c>
      <c r="F4266" s="2">
        <v>0</v>
      </c>
      <c r="G4266" s="2">
        <v>0</v>
      </c>
      <c r="H4266" s="2"/>
      <c r="I4266" s="2">
        <v>0</v>
      </c>
      <c r="J4266" s="2">
        <v>615</v>
      </c>
      <c r="K4266" s="2">
        <v>0</v>
      </c>
      <c r="L4266" s="2">
        <v>0</v>
      </c>
      <c r="M4266" s="2">
        <v>0.27675</v>
      </c>
      <c r="N4266" s="8">
        <f t="shared" si="594"/>
        <v>27675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0.27675</v>
      </c>
      <c r="U4266" s="2">
        <v>0</v>
      </c>
      <c r="V4266" s="2">
        <v>0</v>
      </c>
      <c r="W4266" s="2">
        <f t="shared" si="595"/>
        <v>24.916666666666668</v>
      </c>
      <c r="X4266" s="9">
        <f t="shared" si="596"/>
        <v>45</v>
      </c>
      <c r="Y4266" s="9">
        <f t="shared" si="597"/>
        <v>2.2451570320021885E-3</v>
      </c>
      <c r="Z4266" s="10">
        <f t="shared" si="598"/>
        <v>12707764.948453609</v>
      </c>
      <c r="AA4266" s="10">
        <f t="shared" si="599"/>
        <v>292278.59381443303</v>
      </c>
      <c r="AB4266" s="10">
        <f t="shared" si="600"/>
        <v>1</v>
      </c>
      <c r="AC4266" s="9">
        <f t="shared" si="601"/>
        <v>12326532</v>
      </c>
      <c r="AD4266" s="10">
        <f t="shared" si="602"/>
        <v>13152536.721649487</v>
      </c>
    </row>
    <row r="4267" spans="1:30" x14ac:dyDescent="0.2">
      <c r="A4267" t="s">
        <v>1243</v>
      </c>
      <c r="B4267" s="1">
        <v>43709</v>
      </c>
      <c r="C4267" t="s">
        <v>65</v>
      </c>
      <c r="D4267" s="2">
        <v>9</v>
      </c>
      <c r="E4267" s="2">
        <v>0</v>
      </c>
      <c r="F4267" s="2">
        <v>9</v>
      </c>
      <c r="G4267" s="2">
        <v>0</v>
      </c>
      <c r="H4267" s="2"/>
      <c r="I4267" s="2">
        <v>0</v>
      </c>
      <c r="J4267" s="2">
        <v>0</v>
      </c>
      <c r="K4267" s="2">
        <v>0</v>
      </c>
      <c r="L4267" s="2">
        <v>0</v>
      </c>
      <c r="M4267" s="2">
        <v>4.9500000000000004E-3</v>
      </c>
      <c r="N4267" s="8">
        <f t="shared" si="594"/>
        <v>495.00000000000006</v>
      </c>
      <c r="O4267" s="2">
        <v>0</v>
      </c>
      <c r="P4267" s="2">
        <v>4.9500000000000004E-3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f t="shared" si="595"/>
        <v>24.916666666666668</v>
      </c>
      <c r="X4267" s="9">
        <f t="shared" si="596"/>
        <v>55.000000000000007</v>
      </c>
      <c r="Y4267" s="9">
        <f t="shared" si="597"/>
        <v>4.0157280247193617E-5</v>
      </c>
      <c r="Z4267" s="10">
        <f t="shared" si="598"/>
        <v>907697.49631811504</v>
      </c>
      <c r="AA4267" s="10">
        <f t="shared" si="599"/>
        <v>20877.042415316646</v>
      </c>
      <c r="AB4267" s="10">
        <f t="shared" si="600"/>
        <v>14</v>
      </c>
      <c r="AC4267" s="9">
        <f t="shared" si="601"/>
        <v>880466.57142857148</v>
      </c>
      <c r="AD4267" s="10">
        <f t="shared" si="602"/>
        <v>1148237.3328424157</v>
      </c>
    </row>
    <row r="4268" spans="1:30" x14ac:dyDescent="0.2">
      <c r="A4268" t="s">
        <v>1243</v>
      </c>
      <c r="B4268" s="1">
        <v>43709</v>
      </c>
      <c r="C4268" t="s">
        <v>763</v>
      </c>
      <c r="D4268" s="2">
        <v>718</v>
      </c>
      <c r="E4268" s="2">
        <v>0</v>
      </c>
      <c r="F4268" s="2">
        <v>0</v>
      </c>
      <c r="G4268" s="2">
        <v>718</v>
      </c>
      <c r="H4268" s="2"/>
      <c r="I4268" s="2">
        <v>0</v>
      </c>
      <c r="J4268" s="2">
        <v>0</v>
      </c>
      <c r="K4268" s="2">
        <v>0</v>
      </c>
      <c r="L4268" s="2">
        <v>0</v>
      </c>
      <c r="M4268" s="2">
        <v>0.25130000000000002</v>
      </c>
      <c r="N4268" s="8">
        <f t="shared" si="594"/>
        <v>25130.000000000004</v>
      </c>
      <c r="O4268" s="2">
        <v>0</v>
      </c>
      <c r="P4268" s="2">
        <v>0</v>
      </c>
      <c r="Q4268" s="2">
        <v>0.25130000000000002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f t="shared" si="595"/>
        <v>24.916666666666668</v>
      </c>
      <c r="X4268" s="9">
        <f t="shared" si="596"/>
        <v>35.000000000000007</v>
      </c>
      <c r="Y4268" s="9">
        <f t="shared" si="597"/>
        <v>2.0386918234585366E-3</v>
      </c>
      <c r="Z4268" s="10">
        <f t="shared" si="598"/>
        <v>12707764.948453609</v>
      </c>
      <c r="AA4268" s="10">
        <f t="shared" si="599"/>
        <v>292278.59381443303</v>
      </c>
      <c r="AB4268" s="10">
        <f t="shared" si="600"/>
        <v>1</v>
      </c>
      <c r="AC4268" s="9">
        <f t="shared" si="601"/>
        <v>12326532</v>
      </c>
      <c r="AD4268" s="10">
        <f t="shared" si="602"/>
        <v>10229750.783505158</v>
      </c>
    </row>
    <row r="4269" spans="1:30" x14ac:dyDescent="0.2">
      <c r="A4269" t="s">
        <v>1243</v>
      </c>
      <c r="B4269" s="1">
        <v>43709</v>
      </c>
      <c r="C4269" t="s">
        <v>1557</v>
      </c>
      <c r="D4269" s="2">
        <v>1186</v>
      </c>
      <c r="E4269" s="2">
        <v>0</v>
      </c>
      <c r="F4269" s="2">
        <v>0</v>
      </c>
      <c r="G4269" s="2">
        <v>0</v>
      </c>
      <c r="H4269" s="2"/>
      <c r="I4269" s="2">
        <v>0</v>
      </c>
      <c r="J4269" s="2">
        <v>0</v>
      </c>
      <c r="K4269" s="2">
        <v>0</v>
      </c>
      <c r="L4269" s="2">
        <v>1186</v>
      </c>
      <c r="M4269" s="2">
        <v>0.29649999999999999</v>
      </c>
      <c r="N4269" s="8">
        <f t="shared" si="594"/>
        <v>29650</v>
      </c>
      <c r="O4269" s="2">
        <v>0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0.29649999999999999</v>
      </c>
      <c r="W4269" s="2">
        <f t="shared" si="595"/>
        <v>24.916666666666668</v>
      </c>
      <c r="X4269" s="9">
        <f t="shared" si="596"/>
        <v>25</v>
      </c>
      <c r="Y4269" s="9">
        <f t="shared" si="597"/>
        <v>2.4053805238975568E-3</v>
      </c>
      <c r="Z4269" s="10">
        <f t="shared" si="598"/>
        <v>12707764.948453609</v>
      </c>
      <c r="AA4269" s="10">
        <f t="shared" si="599"/>
        <v>292278.59381443303</v>
      </c>
      <c r="AB4269" s="10">
        <f t="shared" si="600"/>
        <v>1</v>
      </c>
      <c r="AC4269" s="9">
        <f t="shared" si="601"/>
        <v>12326532</v>
      </c>
      <c r="AD4269" s="10">
        <f t="shared" si="602"/>
        <v>7306964.8453608258</v>
      </c>
    </row>
    <row r="4270" spans="1:30" x14ac:dyDescent="0.2">
      <c r="A4270" t="s">
        <v>1243</v>
      </c>
      <c r="B4270" s="1">
        <v>43709</v>
      </c>
      <c r="C4270" t="s">
        <v>764</v>
      </c>
      <c r="D4270" s="2">
        <v>3419</v>
      </c>
      <c r="E4270" s="2">
        <v>1204</v>
      </c>
      <c r="F4270" s="2">
        <v>0</v>
      </c>
      <c r="G4270" s="2">
        <v>0</v>
      </c>
      <c r="H4270" s="2"/>
      <c r="I4270" s="2">
        <v>2215</v>
      </c>
      <c r="J4270" s="2">
        <v>0</v>
      </c>
      <c r="K4270" s="2">
        <v>0</v>
      </c>
      <c r="L4270" s="2">
        <v>0</v>
      </c>
      <c r="M4270" s="2">
        <v>1.8202500000000001</v>
      </c>
      <c r="N4270" s="8">
        <f t="shared" si="594"/>
        <v>182025.00000000003</v>
      </c>
      <c r="O4270" s="2">
        <v>0.60199999999999998</v>
      </c>
      <c r="P4270" s="2">
        <v>0</v>
      </c>
      <c r="Q4270" s="2">
        <v>0</v>
      </c>
      <c r="R4270" s="2">
        <v>0</v>
      </c>
      <c r="S4270" s="2">
        <v>1.2182500000000001</v>
      </c>
      <c r="T4270" s="2">
        <v>0</v>
      </c>
      <c r="U4270" s="2">
        <v>0</v>
      </c>
      <c r="V4270" s="2">
        <v>0</v>
      </c>
      <c r="W4270" s="2">
        <f t="shared" si="595"/>
        <v>24.916666666666668</v>
      </c>
      <c r="X4270" s="9">
        <f t="shared" si="596"/>
        <v>53.239251243053531</v>
      </c>
      <c r="Y4270" s="9">
        <f t="shared" si="597"/>
        <v>1.476692714544529E-2</v>
      </c>
      <c r="Z4270" s="10">
        <f t="shared" si="598"/>
        <v>1588470.6185567011</v>
      </c>
      <c r="AA4270" s="10">
        <f t="shared" si="599"/>
        <v>36534.824226804129</v>
      </c>
      <c r="AB4270" s="10">
        <f t="shared" si="600"/>
        <v>8</v>
      </c>
      <c r="AC4270" s="9">
        <f t="shared" si="601"/>
        <v>1540816.5</v>
      </c>
      <c r="AD4270" s="10">
        <f t="shared" si="602"/>
        <v>1945086.686131624</v>
      </c>
    </row>
    <row r="4271" spans="1:30" x14ac:dyDescent="0.2">
      <c r="A4271" t="s">
        <v>1243</v>
      </c>
      <c r="B4271" s="1">
        <v>43709</v>
      </c>
      <c r="C4271" t="s">
        <v>480</v>
      </c>
      <c r="D4271" s="2">
        <v>15552</v>
      </c>
      <c r="E4271" s="2">
        <v>0</v>
      </c>
      <c r="F4271" s="2">
        <v>0</v>
      </c>
      <c r="G4271" s="2">
        <v>6175</v>
      </c>
      <c r="H4271" s="2"/>
      <c r="I4271" s="2">
        <v>0</v>
      </c>
      <c r="J4271" s="2">
        <v>3604</v>
      </c>
      <c r="K4271" s="2">
        <v>5773</v>
      </c>
      <c r="L4271" s="2">
        <v>0</v>
      </c>
      <c r="M4271" s="2">
        <v>4.9376499999999997</v>
      </c>
      <c r="N4271" s="8">
        <f t="shared" si="594"/>
        <v>493764.99999999994</v>
      </c>
      <c r="O4271" s="2">
        <v>0</v>
      </c>
      <c r="P4271" s="2">
        <v>0</v>
      </c>
      <c r="Q4271" s="2">
        <v>2.1612499999999999</v>
      </c>
      <c r="R4271" s="2">
        <v>0</v>
      </c>
      <c r="S4271" s="2">
        <v>0</v>
      </c>
      <c r="T4271" s="2">
        <v>1.6217999999999999</v>
      </c>
      <c r="U4271" s="2">
        <v>1.1546000000000001</v>
      </c>
      <c r="V4271" s="2">
        <v>0</v>
      </c>
      <c r="W4271" s="2">
        <f t="shared" si="595"/>
        <v>24.916666666666668</v>
      </c>
      <c r="X4271" s="9">
        <f t="shared" si="596"/>
        <v>31.749292695473248</v>
      </c>
      <c r="Y4271" s="9">
        <f t="shared" si="597"/>
        <v>4.005708986112233E-2</v>
      </c>
      <c r="Z4271" s="10">
        <f t="shared" si="598"/>
        <v>1411973.8831615122</v>
      </c>
      <c r="AA4271" s="10">
        <f t="shared" si="599"/>
        <v>32475.399312714781</v>
      </c>
      <c r="AB4271" s="10">
        <f t="shared" si="600"/>
        <v>9</v>
      </c>
      <c r="AC4271" s="9">
        <f t="shared" si="601"/>
        <v>1369614.6666666667</v>
      </c>
      <c r="AD4271" s="10">
        <f t="shared" si="602"/>
        <v>1031070.9581817524</v>
      </c>
    </row>
    <row r="4272" spans="1:30" x14ac:dyDescent="0.2">
      <c r="A4272" t="s">
        <v>1243</v>
      </c>
      <c r="B4272" s="1">
        <v>43709</v>
      </c>
      <c r="C4272" t="s">
        <v>857</v>
      </c>
      <c r="D4272" s="2">
        <v>28509</v>
      </c>
      <c r="E4272" s="2">
        <v>5345</v>
      </c>
      <c r="F4272" s="2">
        <v>7597</v>
      </c>
      <c r="G4272" s="2">
        <v>1320</v>
      </c>
      <c r="H4272" s="2">
        <v>2845</v>
      </c>
      <c r="I4272" s="2">
        <v>4509</v>
      </c>
      <c r="J4272" s="2">
        <v>2947</v>
      </c>
      <c r="K4272" s="2">
        <v>1343</v>
      </c>
      <c r="L4272" s="2">
        <v>0</v>
      </c>
      <c r="M4272" s="2">
        <v>11.854624999999999</v>
      </c>
      <c r="N4272" s="8">
        <f t="shared" si="594"/>
        <v>1185462.4999999998</v>
      </c>
      <c r="O4272" s="2">
        <v>1.4653499999999999</v>
      </c>
      <c r="P4272" s="2">
        <v>4.0081000000000007</v>
      </c>
      <c r="Q4272" s="2">
        <v>0.33</v>
      </c>
      <c r="R4272" s="2">
        <v>1.102425</v>
      </c>
      <c r="S4272" s="2">
        <v>1.57545</v>
      </c>
      <c r="T4272" s="2">
        <v>2.0506500000000001</v>
      </c>
      <c r="U4272" s="2">
        <v>0.26860000000000001</v>
      </c>
      <c r="V4272" s="2">
        <v>0</v>
      </c>
      <c r="W4272" s="2">
        <f t="shared" si="595"/>
        <v>24.916666666666668</v>
      </c>
      <c r="X4272" s="9">
        <f t="shared" si="596"/>
        <v>41.582044266722782</v>
      </c>
      <c r="Y4272" s="9">
        <f t="shared" si="597"/>
        <v>9.6171615828361118E-2</v>
      </c>
      <c r="Z4272" s="10">
        <f t="shared" si="598"/>
        <v>1270776.494845361</v>
      </c>
      <c r="AA4272" s="10">
        <f t="shared" si="599"/>
        <v>29227.859381443301</v>
      </c>
      <c r="AB4272" s="10">
        <f t="shared" si="600"/>
        <v>10</v>
      </c>
      <c r="AC4272" s="9">
        <f t="shared" si="601"/>
        <v>1232653.2</v>
      </c>
      <c r="AD4272" s="10">
        <f t="shared" si="602"/>
        <v>1215354.1426207242</v>
      </c>
    </row>
    <row r="4273" spans="1:30" x14ac:dyDescent="0.2">
      <c r="A4273" t="s">
        <v>1243</v>
      </c>
      <c r="B4273" s="1">
        <v>43709</v>
      </c>
      <c r="C4273" t="s">
        <v>1370</v>
      </c>
      <c r="D4273" s="2">
        <v>7539</v>
      </c>
      <c r="E4273" s="2">
        <v>1203</v>
      </c>
      <c r="F4273" s="2">
        <v>1239</v>
      </c>
      <c r="G4273" s="2">
        <v>1395</v>
      </c>
      <c r="H4273" s="2"/>
      <c r="I4273" s="2">
        <v>1201</v>
      </c>
      <c r="J4273" s="2">
        <v>0</v>
      </c>
      <c r="K4273" s="2">
        <v>2501</v>
      </c>
      <c r="L4273" s="2">
        <v>0</v>
      </c>
      <c r="M4273" s="2">
        <v>1.7749113499999998</v>
      </c>
      <c r="N4273" s="8">
        <f t="shared" si="594"/>
        <v>177491.13499999998</v>
      </c>
      <c r="O4273" s="2">
        <v>0.38243369999999993</v>
      </c>
      <c r="P4273" s="2">
        <v>0.39703754999999996</v>
      </c>
      <c r="Q4273" s="2">
        <v>0.32845275000000002</v>
      </c>
      <c r="R4273" s="2">
        <v>0</v>
      </c>
      <c r="S4273" s="2">
        <v>0.34810985</v>
      </c>
      <c r="T4273" s="2">
        <v>0</v>
      </c>
      <c r="U4273" s="2">
        <v>0.31887749999999998</v>
      </c>
      <c r="V4273" s="2">
        <v>0</v>
      </c>
      <c r="W4273" s="2">
        <f t="shared" si="595"/>
        <v>24.916666666666668</v>
      </c>
      <c r="X4273" s="9">
        <f t="shared" si="596"/>
        <v>23.543060750762699</v>
      </c>
      <c r="Y4273" s="9">
        <f t="shared" si="597"/>
        <v>1.4399113635530252E-2</v>
      </c>
      <c r="Z4273" s="10">
        <f t="shared" si="598"/>
        <v>3176941.2371134022</v>
      </c>
      <c r="AA4273" s="10">
        <f t="shared" si="599"/>
        <v>73069.648453608257</v>
      </c>
      <c r="AB4273" s="10">
        <f t="shared" si="600"/>
        <v>4</v>
      </c>
      <c r="AC4273" s="9">
        <f t="shared" si="601"/>
        <v>3081633</v>
      </c>
      <c r="AD4273" s="10">
        <f t="shared" si="602"/>
        <v>1720283.1725801728</v>
      </c>
    </row>
    <row r="4274" spans="1:30" x14ac:dyDescent="0.2">
      <c r="A4274" t="s">
        <v>1243</v>
      </c>
      <c r="B4274" s="1">
        <v>43709</v>
      </c>
      <c r="C4274" t="s">
        <v>390</v>
      </c>
      <c r="D4274" s="2">
        <v>14189</v>
      </c>
      <c r="E4274" s="2">
        <v>0</v>
      </c>
      <c r="F4274" s="2">
        <v>0</v>
      </c>
      <c r="G4274" s="2">
        <v>4205</v>
      </c>
      <c r="H4274" s="2">
        <v>4374</v>
      </c>
      <c r="I4274" s="2">
        <v>0</v>
      </c>
      <c r="J4274" s="2">
        <v>0</v>
      </c>
      <c r="K4274" s="2">
        <v>0</v>
      </c>
      <c r="L4274" s="2">
        <v>5610</v>
      </c>
      <c r="M4274" s="2">
        <v>4.7441500000000003</v>
      </c>
      <c r="N4274" s="8">
        <f t="shared" si="594"/>
        <v>474415.00000000006</v>
      </c>
      <c r="O4274" s="2">
        <v>0</v>
      </c>
      <c r="P4274" s="2">
        <v>0</v>
      </c>
      <c r="Q4274" s="2">
        <v>1.4717499999999999</v>
      </c>
      <c r="R4274" s="2">
        <v>1.7496</v>
      </c>
      <c r="S4274" s="2">
        <v>0</v>
      </c>
      <c r="T4274" s="2">
        <v>0</v>
      </c>
      <c r="U4274" s="2">
        <v>0</v>
      </c>
      <c r="V4274" s="2">
        <v>1.5227999999999999</v>
      </c>
      <c r="W4274" s="2">
        <f t="shared" si="595"/>
        <v>24.916666666666668</v>
      </c>
      <c r="X4274" s="9">
        <f t="shared" si="596"/>
        <v>33.435407710198042</v>
      </c>
      <c r="Y4274" s="9">
        <f t="shared" si="597"/>
        <v>3.8487305269641135E-2</v>
      </c>
      <c r="Z4274" s="10">
        <f t="shared" si="598"/>
        <v>1588470.6185567011</v>
      </c>
      <c r="AA4274" s="10">
        <f t="shared" si="599"/>
        <v>36534.824226804129</v>
      </c>
      <c r="AB4274" s="10">
        <f t="shared" si="600"/>
        <v>8</v>
      </c>
      <c r="AC4274" s="9">
        <f t="shared" si="601"/>
        <v>1540816.5</v>
      </c>
      <c r="AD4274" s="10">
        <f t="shared" si="602"/>
        <v>1221556.743643617</v>
      </c>
    </row>
    <row r="4275" spans="1:30" x14ac:dyDescent="0.2">
      <c r="A4275" t="s">
        <v>1243</v>
      </c>
      <c r="B4275" s="1">
        <v>43709</v>
      </c>
      <c r="C4275" t="s">
        <v>1304</v>
      </c>
      <c r="D4275" s="2">
        <v>12959</v>
      </c>
      <c r="E4275" s="2">
        <v>0</v>
      </c>
      <c r="F4275" s="2">
        <v>0</v>
      </c>
      <c r="G4275" s="2">
        <v>0</v>
      </c>
      <c r="H4275" s="2"/>
      <c r="I4275" s="2">
        <v>0</v>
      </c>
      <c r="J4275" s="2">
        <v>4530</v>
      </c>
      <c r="K4275" s="2">
        <v>0</v>
      </c>
      <c r="L4275" s="2">
        <v>8429</v>
      </c>
      <c r="M4275" s="2">
        <v>4.1457499999999996</v>
      </c>
      <c r="N4275" s="8">
        <f t="shared" si="594"/>
        <v>414574.99999999994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2.0385</v>
      </c>
      <c r="U4275" s="2">
        <v>0</v>
      </c>
      <c r="V4275" s="2">
        <v>2.1072500000000001</v>
      </c>
      <c r="W4275" s="2">
        <f t="shared" si="595"/>
        <v>24.916666666666668</v>
      </c>
      <c r="X4275" s="9">
        <f t="shared" si="596"/>
        <v>31.991280191372788</v>
      </c>
      <c r="Y4275" s="9">
        <f t="shared" si="597"/>
        <v>3.3632736279758164E-2</v>
      </c>
      <c r="Z4275" s="10">
        <f t="shared" si="598"/>
        <v>4235921.6494845366</v>
      </c>
      <c r="AA4275" s="10">
        <f t="shared" si="599"/>
        <v>97426.197938144338</v>
      </c>
      <c r="AB4275" s="10">
        <f t="shared" si="600"/>
        <v>3</v>
      </c>
      <c r="AC4275" s="9">
        <f t="shared" si="601"/>
        <v>4108844</v>
      </c>
      <c r="AD4275" s="10">
        <f t="shared" si="602"/>
        <v>3116788.7962193214</v>
      </c>
    </row>
    <row r="4276" spans="1:30" x14ac:dyDescent="0.2">
      <c r="A4276" t="s">
        <v>1243</v>
      </c>
      <c r="B4276" s="1">
        <v>43709</v>
      </c>
      <c r="C4276" t="s">
        <v>768</v>
      </c>
      <c r="D4276" s="2">
        <v>219</v>
      </c>
      <c r="E4276" s="2">
        <v>0</v>
      </c>
      <c r="F4276" s="2">
        <v>0</v>
      </c>
      <c r="G4276" s="2">
        <v>59</v>
      </c>
      <c r="H4276" s="2"/>
      <c r="I4276" s="2">
        <v>0</v>
      </c>
      <c r="J4276" s="2">
        <v>160</v>
      </c>
      <c r="K4276" s="2">
        <v>0</v>
      </c>
      <c r="L4276" s="2">
        <v>0</v>
      </c>
      <c r="M4276" s="2">
        <v>9.2649999999999996E-2</v>
      </c>
      <c r="N4276" s="8">
        <f t="shared" si="594"/>
        <v>9265</v>
      </c>
      <c r="O4276" s="2">
        <v>0</v>
      </c>
      <c r="P4276" s="2">
        <v>0</v>
      </c>
      <c r="Q4276" s="2">
        <v>2.0650000000000002E-2</v>
      </c>
      <c r="R4276" s="2">
        <v>0</v>
      </c>
      <c r="S4276" s="2">
        <v>0</v>
      </c>
      <c r="T4276" s="2">
        <v>7.1999999999999995E-2</v>
      </c>
      <c r="U4276" s="2">
        <v>0</v>
      </c>
      <c r="V4276" s="2">
        <v>0</v>
      </c>
      <c r="W4276" s="2">
        <f t="shared" si="595"/>
        <v>24.916666666666668</v>
      </c>
      <c r="X4276" s="9">
        <f t="shared" si="596"/>
        <v>42.305936073059364</v>
      </c>
      <c r="Y4276" s="9">
        <f t="shared" si="597"/>
        <v>7.5163071008131079E-4</v>
      </c>
      <c r="Z4276" s="10">
        <f t="shared" si="598"/>
        <v>4235921.6494845366</v>
      </c>
      <c r="AA4276" s="10">
        <f t="shared" si="599"/>
        <v>97426.197938144338</v>
      </c>
      <c r="AB4276" s="10">
        <f t="shared" si="600"/>
        <v>3</v>
      </c>
      <c r="AC4276" s="9">
        <f t="shared" si="601"/>
        <v>4108844</v>
      </c>
      <c r="AD4276" s="10">
        <f t="shared" si="602"/>
        <v>4121706.5018123626</v>
      </c>
    </row>
    <row r="4277" spans="1:30" x14ac:dyDescent="0.2">
      <c r="A4277" t="s">
        <v>1243</v>
      </c>
      <c r="B4277" s="1">
        <v>43709</v>
      </c>
      <c r="C4277" t="s">
        <v>770</v>
      </c>
      <c r="D4277" s="2">
        <v>188</v>
      </c>
      <c r="E4277" s="2">
        <v>0</v>
      </c>
      <c r="F4277" s="2">
        <v>0</v>
      </c>
      <c r="G4277" s="2">
        <v>0</v>
      </c>
      <c r="H4277" s="2"/>
      <c r="I4277" s="2">
        <v>0</v>
      </c>
      <c r="J4277" s="2">
        <v>188</v>
      </c>
      <c r="K4277" s="2">
        <v>0</v>
      </c>
      <c r="L4277" s="2">
        <v>0</v>
      </c>
      <c r="M4277" s="2">
        <v>8.4599999999999995E-2</v>
      </c>
      <c r="N4277" s="8">
        <f t="shared" si="594"/>
        <v>8460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8.4599999999999995E-2</v>
      </c>
      <c r="U4277" s="2">
        <v>0</v>
      </c>
      <c r="V4277" s="2">
        <v>0</v>
      </c>
      <c r="W4277" s="2">
        <f t="shared" si="595"/>
        <v>24.916666666666668</v>
      </c>
      <c r="X4277" s="9">
        <f t="shared" si="596"/>
        <v>45</v>
      </c>
      <c r="Y4277" s="9">
        <f t="shared" si="597"/>
        <v>6.8632442604294537E-4</v>
      </c>
      <c r="Z4277" s="10">
        <f t="shared" si="598"/>
        <v>6353882.4742268045</v>
      </c>
      <c r="AA4277" s="10">
        <f t="shared" si="599"/>
        <v>146139.29690721651</v>
      </c>
      <c r="AB4277" s="10">
        <f t="shared" si="600"/>
        <v>2</v>
      </c>
      <c r="AC4277" s="9">
        <f t="shared" si="601"/>
        <v>6163266</v>
      </c>
      <c r="AD4277" s="10">
        <f t="shared" si="602"/>
        <v>6576268.3608247433</v>
      </c>
    </row>
    <row r="4278" spans="1:30" x14ac:dyDescent="0.2">
      <c r="A4278" t="s">
        <v>1243</v>
      </c>
      <c r="B4278" s="1">
        <v>43709</v>
      </c>
      <c r="C4278" t="s">
        <v>79</v>
      </c>
      <c r="D4278" s="2">
        <v>72724</v>
      </c>
      <c r="E4278" s="2">
        <v>4432</v>
      </c>
      <c r="F4278" s="2">
        <v>11893</v>
      </c>
      <c r="G4278" s="2">
        <v>8401</v>
      </c>
      <c r="H4278" s="2">
        <v>12031</v>
      </c>
      <c r="I4278" s="2">
        <v>0</v>
      </c>
      <c r="J4278" s="2">
        <v>11829</v>
      </c>
      <c r="K4278" s="2">
        <v>12378</v>
      </c>
      <c r="L4278" s="2">
        <v>11760</v>
      </c>
      <c r="M4278" s="2">
        <v>26.362150000000003</v>
      </c>
      <c r="N4278" s="8">
        <f t="shared" si="594"/>
        <v>2636215.0000000005</v>
      </c>
      <c r="O4278" s="2">
        <v>1.3295999999999999</v>
      </c>
      <c r="P4278" s="2">
        <v>6.54115</v>
      </c>
      <c r="Q4278" s="2">
        <v>2.94035</v>
      </c>
      <c r="R4278" s="2">
        <v>4.8124000000000002</v>
      </c>
      <c r="S4278" s="2">
        <v>0</v>
      </c>
      <c r="T4278" s="2">
        <v>5.3230500000000003</v>
      </c>
      <c r="U4278" s="2">
        <v>2.4756</v>
      </c>
      <c r="V4278" s="2">
        <v>2.94</v>
      </c>
      <c r="W4278" s="2">
        <f t="shared" si="595"/>
        <v>24.916666666666668</v>
      </c>
      <c r="X4278" s="9">
        <f t="shared" si="596"/>
        <v>36.24958748143667</v>
      </c>
      <c r="Y4278" s="9">
        <f t="shared" si="597"/>
        <v>0.21386510009465765</v>
      </c>
      <c r="Z4278" s="10">
        <f t="shared" si="598"/>
        <v>1815394.9926362301</v>
      </c>
      <c r="AA4278" s="10">
        <f t="shared" si="599"/>
        <v>41754.084830633292</v>
      </c>
      <c r="AB4278" s="10">
        <f t="shared" si="600"/>
        <v>7</v>
      </c>
      <c r="AC4278" s="9">
        <f t="shared" si="601"/>
        <v>1760933.142857143</v>
      </c>
      <c r="AD4278" s="10">
        <f t="shared" si="602"/>
        <v>1513568.3507753694</v>
      </c>
    </row>
    <row r="4279" spans="1:30" x14ac:dyDescent="0.2">
      <c r="A4279" t="s">
        <v>1243</v>
      </c>
      <c r="B4279" s="1">
        <v>43709</v>
      </c>
      <c r="C4279" t="s">
        <v>1022</v>
      </c>
      <c r="D4279" s="2">
        <v>3127</v>
      </c>
      <c r="E4279" s="2">
        <v>0</v>
      </c>
      <c r="F4279" s="2">
        <v>0</v>
      </c>
      <c r="G4279" s="2">
        <v>0</v>
      </c>
      <c r="H4279" s="2"/>
      <c r="I4279" s="2">
        <v>0</v>
      </c>
      <c r="J4279" s="2">
        <v>0</v>
      </c>
      <c r="K4279" s="2">
        <v>0</v>
      </c>
      <c r="L4279" s="2">
        <v>3127</v>
      </c>
      <c r="M4279" s="2">
        <v>0.78174999999999994</v>
      </c>
      <c r="N4279" s="8">
        <f t="shared" si="594"/>
        <v>78175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0.78174999999999994</v>
      </c>
      <c r="W4279" s="2">
        <f t="shared" si="595"/>
        <v>24.916666666666668</v>
      </c>
      <c r="X4279" s="9">
        <f t="shared" si="596"/>
        <v>25</v>
      </c>
      <c r="Y4279" s="9">
        <f t="shared" si="597"/>
        <v>6.3420108754027489E-3</v>
      </c>
      <c r="Z4279" s="10">
        <f t="shared" si="598"/>
        <v>6353882.4742268045</v>
      </c>
      <c r="AA4279" s="10">
        <f t="shared" si="599"/>
        <v>146139.29690721651</v>
      </c>
      <c r="AB4279" s="10">
        <f t="shared" si="600"/>
        <v>2</v>
      </c>
      <c r="AC4279" s="9">
        <f t="shared" si="601"/>
        <v>6163266</v>
      </c>
      <c r="AD4279" s="10">
        <f t="shared" si="602"/>
        <v>3653482.4226804129</v>
      </c>
    </row>
    <row r="4280" spans="1:30" x14ac:dyDescent="0.2">
      <c r="A4280" t="s">
        <v>1243</v>
      </c>
      <c r="B4280" s="1">
        <v>43709</v>
      </c>
      <c r="C4280" t="s">
        <v>663</v>
      </c>
      <c r="D4280" s="2">
        <v>2244</v>
      </c>
      <c r="E4280" s="2">
        <v>0</v>
      </c>
      <c r="F4280" s="2">
        <v>0</v>
      </c>
      <c r="G4280" s="2">
        <v>1129</v>
      </c>
      <c r="H4280" s="2"/>
      <c r="I4280" s="2">
        <v>0</v>
      </c>
      <c r="J4280" s="2">
        <v>1115</v>
      </c>
      <c r="K4280" s="2">
        <v>0</v>
      </c>
      <c r="L4280" s="2">
        <v>0</v>
      </c>
      <c r="M4280" s="2">
        <v>2.0188999999999999</v>
      </c>
      <c r="N4280" s="8">
        <f t="shared" si="594"/>
        <v>201890</v>
      </c>
      <c r="O4280" s="2">
        <v>0</v>
      </c>
      <c r="P4280" s="2">
        <v>0</v>
      </c>
      <c r="Q4280" s="2">
        <v>0.95965</v>
      </c>
      <c r="R4280" s="2">
        <v>0</v>
      </c>
      <c r="S4280" s="2">
        <v>0</v>
      </c>
      <c r="T4280" s="2">
        <v>1.05925</v>
      </c>
      <c r="U4280" s="2">
        <v>0</v>
      </c>
      <c r="V4280" s="2">
        <v>0</v>
      </c>
      <c r="W4280" s="2">
        <f t="shared" si="595"/>
        <v>24.916666666666668</v>
      </c>
      <c r="X4280" s="9">
        <f t="shared" si="596"/>
        <v>89.968805704099822</v>
      </c>
      <c r="Y4280" s="9">
        <f t="shared" si="597"/>
        <v>1.6378491533547312E-2</v>
      </c>
      <c r="Z4280" s="10">
        <f t="shared" si="598"/>
        <v>12707764.948453609</v>
      </c>
      <c r="AA4280" s="10">
        <f t="shared" si="599"/>
        <v>292278.59381443303</v>
      </c>
      <c r="AB4280" s="10">
        <f t="shared" si="600"/>
        <v>1</v>
      </c>
      <c r="AC4280" s="9">
        <f t="shared" si="601"/>
        <v>12326532</v>
      </c>
      <c r="AD4280" s="10">
        <f t="shared" si="602"/>
        <v>26295956.018358238</v>
      </c>
    </row>
    <row r="4281" spans="1:30" x14ac:dyDescent="0.2">
      <c r="A4281" t="s">
        <v>1243</v>
      </c>
      <c r="B4281" s="1">
        <v>43709</v>
      </c>
      <c r="C4281" t="s">
        <v>1489</v>
      </c>
      <c r="D4281" s="2">
        <v>462</v>
      </c>
      <c r="E4281" s="2">
        <v>0</v>
      </c>
      <c r="F4281" s="2">
        <v>0</v>
      </c>
      <c r="G4281" s="2">
        <v>0</v>
      </c>
      <c r="H4281" s="2">
        <v>462</v>
      </c>
      <c r="I4281" s="2">
        <v>0</v>
      </c>
      <c r="J4281" s="2">
        <v>0</v>
      </c>
      <c r="K4281" s="2">
        <v>0</v>
      </c>
      <c r="L4281" s="2">
        <v>0</v>
      </c>
      <c r="M4281" s="2">
        <v>0.18479999999999999</v>
      </c>
      <c r="N4281" s="8">
        <f t="shared" si="594"/>
        <v>18480</v>
      </c>
      <c r="O4281" s="2">
        <v>0</v>
      </c>
      <c r="P4281" s="2">
        <v>0</v>
      </c>
      <c r="Q4281" s="2">
        <v>0</v>
      </c>
      <c r="R4281" s="2">
        <v>0.18479999999999999</v>
      </c>
      <c r="S4281" s="2">
        <v>0</v>
      </c>
      <c r="T4281" s="2">
        <v>0</v>
      </c>
      <c r="U4281" s="2">
        <v>0</v>
      </c>
      <c r="V4281" s="2">
        <v>0</v>
      </c>
      <c r="W4281" s="2">
        <f t="shared" si="595"/>
        <v>24.916666666666668</v>
      </c>
      <c r="X4281" s="9">
        <f t="shared" si="596"/>
        <v>40</v>
      </c>
      <c r="Y4281" s="9">
        <f t="shared" si="597"/>
        <v>1.4992051292285616E-3</v>
      </c>
      <c r="Z4281" s="10">
        <f t="shared" si="598"/>
        <v>12707764.948453609</v>
      </c>
      <c r="AA4281" s="10">
        <f t="shared" si="599"/>
        <v>292278.59381443303</v>
      </c>
      <c r="AB4281" s="10">
        <f t="shared" si="600"/>
        <v>1</v>
      </c>
      <c r="AC4281" s="9">
        <f t="shared" si="601"/>
        <v>12326532</v>
      </c>
      <c r="AD4281" s="10">
        <f t="shared" si="602"/>
        <v>11691143.752577322</v>
      </c>
    </row>
    <row r="4282" spans="1:30" x14ac:dyDescent="0.2">
      <c r="A4282" t="s">
        <v>1243</v>
      </c>
      <c r="B4282" s="1">
        <v>43709</v>
      </c>
      <c r="C4282" t="s">
        <v>260</v>
      </c>
      <c r="D4282" s="2">
        <v>42767</v>
      </c>
      <c r="E4282" s="2">
        <v>10534</v>
      </c>
      <c r="F4282" s="2">
        <v>7694</v>
      </c>
      <c r="G4282" s="2">
        <v>5166</v>
      </c>
      <c r="H4282" s="2">
        <v>6075</v>
      </c>
      <c r="I4282" s="2">
        <v>5259</v>
      </c>
      <c r="J4282" s="2">
        <v>2790</v>
      </c>
      <c r="K4282" s="2">
        <v>0</v>
      </c>
      <c r="L4282" s="2">
        <v>0</v>
      </c>
      <c r="M4282" s="2">
        <v>16.420649999999998</v>
      </c>
      <c r="N4282" s="8">
        <f t="shared" si="594"/>
        <v>1642064.9999999998</v>
      </c>
      <c r="O4282" s="2">
        <v>3.4191499999999997</v>
      </c>
      <c r="P4282" s="2">
        <v>3.8138749999999999</v>
      </c>
      <c r="Q4282" s="2">
        <v>1.3475000000000001</v>
      </c>
      <c r="R4282" s="2">
        <v>2.3751249999999997</v>
      </c>
      <c r="S4282" s="2">
        <v>1.85175</v>
      </c>
      <c r="T4282" s="2">
        <v>1.931</v>
      </c>
      <c r="U4282" s="2">
        <v>0</v>
      </c>
      <c r="V4282" s="2">
        <v>0</v>
      </c>
      <c r="W4282" s="2">
        <f t="shared" si="595"/>
        <v>24.916666666666668</v>
      </c>
      <c r="X4282" s="9">
        <f t="shared" si="596"/>
        <v>38.395608763766447</v>
      </c>
      <c r="Y4282" s="9">
        <f t="shared" si="597"/>
        <v>0.13321386745274338</v>
      </c>
      <c r="Z4282" s="10">
        <f t="shared" si="598"/>
        <v>4235921.6494845366</v>
      </c>
      <c r="AA4282" s="10">
        <f t="shared" si="599"/>
        <v>97426.197938144338</v>
      </c>
      <c r="AB4282" s="10">
        <f t="shared" si="600"/>
        <v>3</v>
      </c>
      <c r="AC4282" s="9">
        <f t="shared" si="601"/>
        <v>4108844</v>
      </c>
      <c r="AD4282" s="10">
        <f t="shared" si="602"/>
        <v>3740738.1793742594</v>
      </c>
    </row>
    <row r="4283" spans="1:30" x14ac:dyDescent="0.2">
      <c r="A4283" t="s">
        <v>1243</v>
      </c>
      <c r="B4283" s="1">
        <v>43709</v>
      </c>
      <c r="C4283" t="s">
        <v>483</v>
      </c>
      <c r="D4283" s="2">
        <v>2556</v>
      </c>
      <c r="E4283" s="2">
        <v>0</v>
      </c>
      <c r="F4283" s="2">
        <v>0</v>
      </c>
      <c r="G4283" s="2">
        <v>0</v>
      </c>
      <c r="H4283" s="2"/>
      <c r="I4283" s="2">
        <v>0</v>
      </c>
      <c r="J4283" s="2">
        <v>2556</v>
      </c>
      <c r="K4283" s="2">
        <v>0</v>
      </c>
      <c r="L4283" s="2">
        <v>0</v>
      </c>
      <c r="M4283" s="2">
        <v>1.1501999999999999</v>
      </c>
      <c r="N4283" s="8">
        <f t="shared" si="594"/>
        <v>115019.99999999999</v>
      </c>
      <c r="O4283" s="2">
        <v>0</v>
      </c>
      <c r="P4283" s="2">
        <v>0</v>
      </c>
      <c r="Q4283" s="2">
        <v>0</v>
      </c>
      <c r="R4283" s="2">
        <v>0</v>
      </c>
      <c r="S4283" s="2">
        <v>0</v>
      </c>
      <c r="T4283" s="2">
        <v>1.1501999999999999</v>
      </c>
      <c r="U4283" s="2">
        <v>0</v>
      </c>
      <c r="V4283" s="2">
        <v>0</v>
      </c>
      <c r="W4283" s="2">
        <f t="shared" si="595"/>
        <v>24.916666666666668</v>
      </c>
      <c r="X4283" s="9">
        <f t="shared" si="596"/>
        <v>44.999999999999993</v>
      </c>
      <c r="Y4283" s="9">
        <f t="shared" si="597"/>
        <v>9.3310916647115338E-3</v>
      </c>
      <c r="Z4283" s="10">
        <f t="shared" si="598"/>
        <v>6353882.4742268045</v>
      </c>
      <c r="AA4283" s="10">
        <f t="shared" si="599"/>
        <v>146139.29690721651</v>
      </c>
      <c r="AB4283" s="10">
        <f t="shared" si="600"/>
        <v>2</v>
      </c>
      <c r="AC4283" s="9">
        <f t="shared" si="601"/>
        <v>6163266</v>
      </c>
      <c r="AD4283" s="10">
        <f t="shared" si="602"/>
        <v>6576268.3608247424</v>
      </c>
    </row>
    <row r="4284" spans="1:30" x14ac:dyDescent="0.2">
      <c r="A4284" t="s">
        <v>1243</v>
      </c>
      <c r="B4284" s="1">
        <v>43709</v>
      </c>
      <c r="C4284" t="s">
        <v>664</v>
      </c>
      <c r="D4284" s="2">
        <v>222</v>
      </c>
      <c r="E4284" s="2">
        <v>0</v>
      </c>
      <c r="F4284" s="2">
        <v>0</v>
      </c>
      <c r="G4284" s="2">
        <v>0</v>
      </c>
      <c r="H4284" s="2"/>
      <c r="I4284" s="2">
        <v>0</v>
      </c>
      <c r="J4284" s="2">
        <v>222</v>
      </c>
      <c r="K4284" s="2">
        <v>0</v>
      </c>
      <c r="L4284" s="2">
        <v>0</v>
      </c>
      <c r="M4284" s="2">
        <v>9.9900000000000003E-2</v>
      </c>
      <c r="N4284" s="8">
        <f t="shared" si="594"/>
        <v>9990</v>
      </c>
      <c r="O4284" s="2">
        <v>0</v>
      </c>
      <c r="P4284" s="2">
        <v>0</v>
      </c>
      <c r="Q4284" s="2">
        <v>0</v>
      </c>
      <c r="R4284" s="2">
        <v>0</v>
      </c>
      <c r="S4284" s="2">
        <v>0</v>
      </c>
      <c r="T4284" s="2">
        <v>9.9900000000000003E-2</v>
      </c>
      <c r="U4284" s="2">
        <v>0</v>
      </c>
      <c r="V4284" s="2">
        <v>0</v>
      </c>
      <c r="W4284" s="2">
        <f t="shared" si="595"/>
        <v>24.916666666666668</v>
      </c>
      <c r="X4284" s="9">
        <f t="shared" si="596"/>
        <v>45</v>
      </c>
      <c r="Y4284" s="9">
        <f t="shared" si="597"/>
        <v>8.1044692862518026E-4</v>
      </c>
      <c r="Z4284" s="10">
        <f t="shared" si="598"/>
        <v>12707764.948453609</v>
      </c>
      <c r="AA4284" s="10">
        <f t="shared" si="599"/>
        <v>292278.59381443303</v>
      </c>
      <c r="AB4284" s="10">
        <f t="shared" si="600"/>
        <v>1</v>
      </c>
      <c r="AC4284" s="9">
        <f t="shared" si="601"/>
        <v>12326532</v>
      </c>
      <c r="AD4284" s="10">
        <f t="shared" si="602"/>
        <v>13152536.721649487</v>
      </c>
    </row>
    <row r="4285" spans="1:30" x14ac:dyDescent="0.2">
      <c r="A4285" t="s">
        <v>1243</v>
      </c>
      <c r="B4285" s="1">
        <v>43709</v>
      </c>
      <c r="C4285" t="s">
        <v>571</v>
      </c>
      <c r="D4285" s="2">
        <v>6154</v>
      </c>
      <c r="E4285" s="2">
        <v>6154</v>
      </c>
      <c r="F4285" s="2">
        <v>0</v>
      </c>
      <c r="G4285" s="2">
        <v>0</v>
      </c>
      <c r="H4285" s="2"/>
      <c r="I4285" s="2">
        <v>0</v>
      </c>
      <c r="J4285" s="2">
        <v>0</v>
      </c>
      <c r="K4285" s="2">
        <v>0</v>
      </c>
      <c r="L4285" s="2">
        <v>0</v>
      </c>
      <c r="M4285" s="2">
        <v>3.14595</v>
      </c>
      <c r="N4285" s="8">
        <f t="shared" si="594"/>
        <v>314595</v>
      </c>
      <c r="O4285" s="2">
        <v>3.14595</v>
      </c>
      <c r="P4285" s="2">
        <v>0</v>
      </c>
      <c r="Q4285" s="2">
        <v>0</v>
      </c>
      <c r="R4285" s="2">
        <v>0</v>
      </c>
      <c r="S4285" s="2">
        <v>0</v>
      </c>
      <c r="T4285" s="2">
        <v>0</v>
      </c>
      <c r="U4285" s="2">
        <v>0</v>
      </c>
      <c r="V4285" s="2">
        <v>0</v>
      </c>
      <c r="W4285" s="2">
        <f t="shared" si="595"/>
        <v>24.916666666666668</v>
      </c>
      <c r="X4285" s="9">
        <f t="shared" si="596"/>
        <v>51.120409489762757</v>
      </c>
      <c r="Y4285" s="9">
        <f t="shared" si="597"/>
        <v>2.5521776928011868E-2</v>
      </c>
      <c r="Z4285" s="10">
        <f t="shared" si="598"/>
        <v>2117960.8247422683</v>
      </c>
      <c r="AA4285" s="10">
        <f t="shared" si="599"/>
        <v>48713.098969072169</v>
      </c>
      <c r="AB4285" s="10">
        <f t="shared" si="600"/>
        <v>6</v>
      </c>
      <c r="AC4285" s="9">
        <f t="shared" si="601"/>
        <v>2054422</v>
      </c>
      <c r="AD4285" s="10">
        <f t="shared" si="602"/>
        <v>2490233.5668143095</v>
      </c>
    </row>
    <row r="4286" spans="1:30" x14ac:dyDescent="0.2">
      <c r="A4286" t="s">
        <v>1243</v>
      </c>
      <c r="B4286" s="1">
        <v>43709</v>
      </c>
      <c r="C4286" t="s">
        <v>83</v>
      </c>
      <c r="D4286" s="2">
        <v>2708</v>
      </c>
      <c r="E4286" s="2">
        <v>2708</v>
      </c>
      <c r="F4286" s="2">
        <v>0</v>
      </c>
      <c r="G4286" s="2">
        <v>0</v>
      </c>
      <c r="H4286" s="2"/>
      <c r="I4286" s="2">
        <v>0</v>
      </c>
      <c r="J4286" s="2">
        <v>0</v>
      </c>
      <c r="K4286" s="2">
        <v>0</v>
      </c>
      <c r="L4286" s="2">
        <v>0</v>
      </c>
      <c r="M4286" s="2">
        <v>0.67700000000000005</v>
      </c>
      <c r="N4286" s="8">
        <f t="shared" si="594"/>
        <v>67700</v>
      </c>
      <c r="O4286" s="2">
        <v>0.67700000000000005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f t="shared" si="595"/>
        <v>24.916666666666668</v>
      </c>
      <c r="X4286" s="9">
        <f t="shared" si="596"/>
        <v>25</v>
      </c>
      <c r="Y4286" s="9">
        <f t="shared" si="597"/>
        <v>5.4922179247171871E-3</v>
      </c>
      <c r="Z4286" s="10">
        <f t="shared" si="598"/>
        <v>6353882.4742268045</v>
      </c>
      <c r="AA4286" s="10">
        <f t="shared" si="599"/>
        <v>146139.29690721651</v>
      </c>
      <c r="AB4286" s="10">
        <f t="shared" si="600"/>
        <v>2</v>
      </c>
      <c r="AC4286" s="9">
        <f t="shared" si="601"/>
        <v>6163266</v>
      </c>
      <c r="AD4286" s="10">
        <f t="shared" si="602"/>
        <v>3653482.4226804129</v>
      </c>
    </row>
    <row r="4287" spans="1:30" x14ac:dyDescent="0.2">
      <c r="A4287" t="s">
        <v>1243</v>
      </c>
      <c r="B4287" s="1">
        <v>43709</v>
      </c>
      <c r="C4287" t="s">
        <v>85</v>
      </c>
      <c r="D4287" s="2">
        <v>132349</v>
      </c>
      <c r="E4287" s="2">
        <v>23614</v>
      </c>
      <c r="F4287" s="2">
        <v>19549</v>
      </c>
      <c r="G4287" s="2">
        <v>27251</v>
      </c>
      <c r="H4287" s="2">
        <v>9147</v>
      </c>
      <c r="I4287" s="2">
        <v>22394</v>
      </c>
      <c r="J4287" s="2">
        <v>11801</v>
      </c>
      <c r="K4287" s="2">
        <v>3104</v>
      </c>
      <c r="L4287" s="2">
        <v>0</v>
      </c>
      <c r="M4287" s="2">
        <v>51.027777999999998</v>
      </c>
      <c r="N4287" s="8">
        <f t="shared" si="594"/>
        <v>5102777.8</v>
      </c>
      <c r="O4287" s="2">
        <v>8.4606999999999992</v>
      </c>
      <c r="P4287" s="2">
        <v>7.5287500000000005</v>
      </c>
      <c r="Q4287" s="2">
        <v>10.259288000000002</v>
      </c>
      <c r="R4287" s="2">
        <v>3.5789749999999998</v>
      </c>
      <c r="S4287" s="2">
        <v>9.0230999999999995</v>
      </c>
      <c r="T4287" s="2">
        <v>7.27745</v>
      </c>
      <c r="U4287" s="2">
        <v>0.62080000000000002</v>
      </c>
      <c r="V4287" s="2">
        <v>0</v>
      </c>
      <c r="W4287" s="2">
        <f t="shared" si="595"/>
        <v>24.916666666666668</v>
      </c>
      <c r="X4287" s="9">
        <f t="shared" si="596"/>
        <v>38.555469251751049</v>
      </c>
      <c r="Y4287" s="9">
        <f t="shared" si="597"/>
        <v>0.41396702657324863</v>
      </c>
      <c r="Z4287" s="10">
        <f t="shared" si="598"/>
        <v>2541552.989690722</v>
      </c>
      <c r="AA4287" s="10">
        <f t="shared" si="599"/>
        <v>58455.718762886601</v>
      </c>
      <c r="AB4287" s="10">
        <f t="shared" si="600"/>
        <v>5</v>
      </c>
      <c r="AC4287" s="9">
        <f t="shared" si="601"/>
        <v>2465306.4</v>
      </c>
      <c r="AD4287" s="10">
        <f t="shared" si="602"/>
        <v>2253787.667351481</v>
      </c>
    </row>
    <row r="4288" spans="1:30" x14ac:dyDescent="0.2">
      <c r="A4288" t="s">
        <v>1243</v>
      </c>
      <c r="B4288" s="1">
        <v>43709</v>
      </c>
      <c r="C4288" t="s">
        <v>1558</v>
      </c>
      <c r="D4288" s="2">
        <v>1901</v>
      </c>
      <c r="E4288" s="2">
        <v>0</v>
      </c>
      <c r="F4288" s="2">
        <v>0</v>
      </c>
      <c r="G4288" s="2">
        <v>0</v>
      </c>
      <c r="H4288" s="2"/>
      <c r="I4288" s="2">
        <v>0</v>
      </c>
      <c r="J4288" s="2">
        <v>337</v>
      </c>
      <c r="K4288" s="2">
        <v>1564</v>
      </c>
      <c r="L4288" s="2">
        <v>0</v>
      </c>
      <c r="M4288" s="2">
        <v>0.46445000000000003</v>
      </c>
      <c r="N4288" s="8">
        <f t="shared" si="594"/>
        <v>46445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0.15165000000000001</v>
      </c>
      <c r="U4288" s="2">
        <v>0.31280000000000002</v>
      </c>
      <c r="V4288" s="2">
        <v>0</v>
      </c>
      <c r="W4288" s="2">
        <f t="shared" si="595"/>
        <v>24.916666666666668</v>
      </c>
      <c r="X4288" s="9">
        <f t="shared" si="596"/>
        <v>24.431877958968965</v>
      </c>
      <c r="Y4288" s="9">
        <f t="shared" si="597"/>
        <v>3.7678886486482979E-3</v>
      </c>
      <c r="Z4288" s="10">
        <f t="shared" si="598"/>
        <v>6353882.4742268045</v>
      </c>
      <c r="AA4288" s="10">
        <f t="shared" si="599"/>
        <v>146139.29690721651</v>
      </c>
      <c r="AB4288" s="10">
        <f t="shared" si="600"/>
        <v>2</v>
      </c>
      <c r="AC4288" s="9">
        <f t="shared" si="601"/>
        <v>6163266</v>
      </c>
      <c r="AD4288" s="10">
        <f t="shared" si="602"/>
        <v>3570457.4670466445</v>
      </c>
    </row>
    <row r="4289" spans="1:30" x14ac:dyDescent="0.2">
      <c r="A4289" t="s">
        <v>1243</v>
      </c>
      <c r="B4289" s="1">
        <v>43709</v>
      </c>
      <c r="C4289" t="s">
        <v>90</v>
      </c>
      <c r="D4289" s="2">
        <v>4854</v>
      </c>
      <c r="E4289" s="2">
        <v>0</v>
      </c>
      <c r="F4289" s="2">
        <v>0</v>
      </c>
      <c r="G4289" s="2">
        <v>1100</v>
      </c>
      <c r="H4289" s="2">
        <v>3754</v>
      </c>
      <c r="I4289" s="2">
        <v>0</v>
      </c>
      <c r="J4289" s="2">
        <v>0</v>
      </c>
      <c r="K4289" s="2">
        <v>0</v>
      </c>
      <c r="L4289" s="2">
        <v>0</v>
      </c>
      <c r="M4289" s="2">
        <v>1.8866000000000001</v>
      </c>
      <c r="N4289" s="8">
        <f t="shared" si="594"/>
        <v>188660</v>
      </c>
      <c r="O4289" s="2">
        <v>0</v>
      </c>
      <c r="P4289" s="2">
        <v>0</v>
      </c>
      <c r="Q4289" s="2">
        <v>0.38500000000000001</v>
      </c>
      <c r="R4289" s="2">
        <v>1.5016</v>
      </c>
      <c r="S4289" s="2">
        <v>0</v>
      </c>
      <c r="T4289" s="2">
        <v>0</v>
      </c>
      <c r="U4289" s="2">
        <v>0</v>
      </c>
      <c r="V4289" s="2">
        <v>0</v>
      </c>
      <c r="W4289" s="2">
        <f t="shared" si="595"/>
        <v>24.916666666666668</v>
      </c>
      <c r="X4289" s="9">
        <f t="shared" si="596"/>
        <v>38.866913885455297</v>
      </c>
      <c r="Y4289" s="9">
        <f t="shared" si="597"/>
        <v>1.5305196952395045E-2</v>
      </c>
      <c r="Z4289" s="10">
        <f t="shared" si="598"/>
        <v>2117960.8247422683</v>
      </c>
      <c r="AA4289" s="10">
        <f t="shared" si="599"/>
        <v>48713.098969072169</v>
      </c>
      <c r="AB4289" s="10">
        <f t="shared" si="600"/>
        <v>6</v>
      </c>
      <c r="AC4289" s="9">
        <f t="shared" si="601"/>
        <v>2054422</v>
      </c>
      <c r="AD4289" s="10">
        <f t="shared" si="602"/>
        <v>1893327.8227245891</v>
      </c>
    </row>
    <row r="4290" spans="1:30" x14ac:dyDescent="0.2">
      <c r="A4290" t="s">
        <v>1243</v>
      </c>
      <c r="B4290" s="1">
        <v>43709</v>
      </c>
      <c r="C4290" t="s">
        <v>1559</v>
      </c>
      <c r="D4290" s="2">
        <v>132</v>
      </c>
      <c r="E4290" s="2">
        <v>0</v>
      </c>
      <c r="F4290" s="2">
        <v>0</v>
      </c>
      <c r="G4290" s="2">
        <v>0</v>
      </c>
      <c r="H4290" s="2"/>
      <c r="I4290" s="2">
        <v>0</v>
      </c>
      <c r="J4290" s="2">
        <v>132</v>
      </c>
      <c r="K4290" s="2">
        <v>0</v>
      </c>
      <c r="L4290" s="2">
        <v>0</v>
      </c>
      <c r="M4290" s="2">
        <v>5.9400000000000001E-2</v>
      </c>
      <c r="N4290" s="8">
        <f t="shared" si="594"/>
        <v>5940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5.9400000000000001E-2</v>
      </c>
      <c r="U4290" s="2">
        <v>0</v>
      </c>
      <c r="V4290" s="2">
        <v>0</v>
      </c>
      <c r="W4290" s="2">
        <f t="shared" si="595"/>
        <v>24.916666666666668</v>
      </c>
      <c r="X4290" s="9">
        <f t="shared" si="596"/>
        <v>45</v>
      </c>
      <c r="Y4290" s="9">
        <f t="shared" si="597"/>
        <v>4.8188736296632335E-4</v>
      </c>
      <c r="Z4290" s="10">
        <f t="shared" si="598"/>
        <v>12707764.948453609</v>
      </c>
      <c r="AA4290" s="10">
        <f t="shared" si="599"/>
        <v>292278.59381443303</v>
      </c>
      <c r="AB4290" s="10">
        <f t="shared" si="600"/>
        <v>1</v>
      </c>
      <c r="AC4290" s="9">
        <f t="shared" si="601"/>
        <v>12326532</v>
      </c>
      <c r="AD4290" s="10">
        <f t="shared" si="602"/>
        <v>13152536.721649487</v>
      </c>
    </row>
    <row r="4291" spans="1:30" x14ac:dyDescent="0.2">
      <c r="A4291" t="s">
        <v>1243</v>
      </c>
      <c r="B4291" s="1">
        <v>43709</v>
      </c>
      <c r="C4291" t="s">
        <v>91</v>
      </c>
      <c r="D4291" s="2">
        <v>5297</v>
      </c>
      <c r="E4291" s="2">
        <v>0</v>
      </c>
      <c r="F4291" s="2">
        <v>0</v>
      </c>
      <c r="G4291" s="2">
        <v>1106</v>
      </c>
      <c r="H4291" s="2"/>
      <c r="I4291" s="2">
        <v>0</v>
      </c>
      <c r="J4291" s="2">
        <v>3411</v>
      </c>
      <c r="K4291" s="2">
        <v>0</v>
      </c>
      <c r="L4291" s="2">
        <v>0</v>
      </c>
      <c r="M4291" s="2">
        <v>2.0225499999999998</v>
      </c>
      <c r="N4291" s="8">
        <f t="shared" ref="N4291:N4354" si="603">M4291*100000</f>
        <v>202254.99999999997</v>
      </c>
      <c r="O4291" s="2">
        <v>0</v>
      </c>
      <c r="P4291" s="2">
        <v>0</v>
      </c>
      <c r="Q4291" s="2">
        <v>0.3871</v>
      </c>
      <c r="R4291" s="2">
        <v>0</v>
      </c>
      <c r="S4291" s="2">
        <v>0</v>
      </c>
      <c r="T4291" s="2">
        <v>1.20645</v>
      </c>
      <c r="U4291" s="2">
        <v>0</v>
      </c>
      <c r="V4291" s="2">
        <v>0</v>
      </c>
      <c r="W4291" s="2">
        <f t="shared" ref="W4291:W4354" si="604">299/12</f>
        <v>24.916666666666668</v>
      </c>
      <c r="X4291" s="9">
        <f t="shared" ref="X4291:X4354" si="605">N4291/D4291</f>
        <v>38.182933736077018</v>
      </c>
      <c r="Y4291" s="9">
        <f t="shared" ref="Y4291:Y4354" si="606">N4291/12326532</f>
        <v>1.6408102457365945E-2</v>
      </c>
      <c r="Z4291" s="10">
        <f t="shared" ref="Z4291:Z4354" si="607">AC4291*(1/(1-0.03))</f>
        <v>847184.32989690732</v>
      </c>
      <c r="AA4291" s="10">
        <f t="shared" ref="AA4291:AA4354" si="608">Z4291*0.023</f>
        <v>19485.239587628868</v>
      </c>
      <c r="AB4291" s="10">
        <f t="shared" ref="AB4291:AB4354" si="609">COUNTIF(C4291:C11642,C4291)</f>
        <v>15</v>
      </c>
      <c r="AC4291" s="9">
        <f t="shared" ref="AC4291:AC4354" si="610">12326532/AB4291</f>
        <v>821768.8</v>
      </c>
      <c r="AD4291" s="10">
        <f t="shared" ref="AD4291:AD4354" si="611">AA4291*X4291</f>
        <v>744003.61200601771</v>
      </c>
    </row>
    <row r="4292" spans="1:30" x14ac:dyDescent="0.2">
      <c r="A4292" t="s">
        <v>1243</v>
      </c>
      <c r="B4292" s="1">
        <v>43709</v>
      </c>
      <c r="C4292" t="s">
        <v>1560</v>
      </c>
      <c r="D4292" s="2">
        <v>613</v>
      </c>
      <c r="E4292" s="2">
        <v>0</v>
      </c>
      <c r="F4292" s="2">
        <v>0</v>
      </c>
      <c r="G4292" s="2">
        <v>0</v>
      </c>
      <c r="H4292" s="2"/>
      <c r="I4292" s="2">
        <v>0</v>
      </c>
      <c r="J4292" s="2">
        <v>613</v>
      </c>
      <c r="K4292" s="2">
        <v>0</v>
      </c>
      <c r="L4292" s="2">
        <v>0</v>
      </c>
      <c r="M4292" s="2">
        <v>0.27584999999999998</v>
      </c>
      <c r="N4292" s="8">
        <f t="shared" si="603"/>
        <v>27585</v>
      </c>
      <c r="O4292" s="2">
        <v>0</v>
      </c>
      <c r="P4292" s="2">
        <v>0</v>
      </c>
      <c r="Q4292" s="2">
        <v>0</v>
      </c>
      <c r="R4292" s="2">
        <v>0</v>
      </c>
      <c r="S4292" s="2">
        <v>0</v>
      </c>
      <c r="T4292" s="2">
        <v>0.27584999999999998</v>
      </c>
      <c r="U4292" s="2">
        <v>0</v>
      </c>
      <c r="V4292" s="2">
        <v>0</v>
      </c>
      <c r="W4292" s="2">
        <f t="shared" si="604"/>
        <v>24.916666666666668</v>
      </c>
      <c r="X4292" s="9">
        <f t="shared" si="605"/>
        <v>45</v>
      </c>
      <c r="Y4292" s="9">
        <f t="shared" si="606"/>
        <v>2.2378557083208806E-3</v>
      </c>
      <c r="Z4292" s="10">
        <f t="shared" si="607"/>
        <v>12707764.948453609</v>
      </c>
      <c r="AA4292" s="10">
        <f t="shared" si="608"/>
        <v>292278.59381443303</v>
      </c>
      <c r="AB4292" s="10">
        <f t="shared" si="609"/>
        <v>1</v>
      </c>
      <c r="AC4292" s="9">
        <f t="shared" si="610"/>
        <v>12326532</v>
      </c>
      <c r="AD4292" s="10">
        <f t="shared" si="611"/>
        <v>13152536.721649487</v>
      </c>
    </row>
    <row r="4293" spans="1:30" x14ac:dyDescent="0.2">
      <c r="A4293" t="s">
        <v>1243</v>
      </c>
      <c r="B4293" s="1">
        <v>43709</v>
      </c>
      <c r="C4293" t="s">
        <v>668</v>
      </c>
      <c r="D4293" s="2">
        <v>1556</v>
      </c>
      <c r="E4293" s="2">
        <v>0</v>
      </c>
      <c r="F4293" s="2">
        <v>0</v>
      </c>
      <c r="G4293" s="2">
        <v>0</v>
      </c>
      <c r="H4293" s="2"/>
      <c r="I4293" s="2">
        <v>0</v>
      </c>
      <c r="J4293" s="2">
        <v>1556</v>
      </c>
      <c r="K4293" s="2">
        <v>0</v>
      </c>
      <c r="L4293" s="2">
        <v>0</v>
      </c>
      <c r="M4293" s="2">
        <v>0.70020000000000004</v>
      </c>
      <c r="N4293" s="8">
        <f t="shared" si="603"/>
        <v>70020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0.70020000000000004</v>
      </c>
      <c r="U4293" s="2">
        <v>0</v>
      </c>
      <c r="V4293" s="2">
        <v>0</v>
      </c>
      <c r="W4293" s="2">
        <f t="shared" si="604"/>
        <v>24.916666666666668</v>
      </c>
      <c r="X4293" s="9">
        <f t="shared" si="605"/>
        <v>45</v>
      </c>
      <c r="Y4293" s="9">
        <f t="shared" si="606"/>
        <v>5.6804298240575694E-3</v>
      </c>
      <c r="Z4293" s="10">
        <f t="shared" si="607"/>
        <v>12707764.948453609</v>
      </c>
      <c r="AA4293" s="10">
        <f t="shared" si="608"/>
        <v>292278.59381443303</v>
      </c>
      <c r="AB4293" s="10">
        <f t="shared" si="609"/>
        <v>1</v>
      </c>
      <c r="AC4293" s="9">
        <f t="shared" si="610"/>
        <v>12326532</v>
      </c>
      <c r="AD4293" s="10">
        <f t="shared" si="611"/>
        <v>13152536.721649487</v>
      </c>
    </row>
    <row r="4294" spans="1:30" x14ac:dyDescent="0.2">
      <c r="A4294" t="s">
        <v>1243</v>
      </c>
      <c r="B4294" s="1">
        <v>43709</v>
      </c>
      <c r="C4294" t="s">
        <v>1493</v>
      </c>
      <c r="D4294" s="2">
        <v>939</v>
      </c>
      <c r="E4294" s="2">
        <v>939</v>
      </c>
      <c r="F4294" s="2">
        <v>0</v>
      </c>
      <c r="G4294" s="2">
        <v>0</v>
      </c>
      <c r="H4294" s="2"/>
      <c r="I4294" s="2">
        <v>0</v>
      </c>
      <c r="J4294" s="2">
        <v>0</v>
      </c>
      <c r="K4294" s="2">
        <v>0</v>
      </c>
      <c r="L4294" s="2">
        <v>0</v>
      </c>
      <c r="M4294" s="2">
        <v>0.79815000000000003</v>
      </c>
      <c r="N4294" s="8">
        <f t="shared" si="603"/>
        <v>79815</v>
      </c>
      <c r="O4294" s="2">
        <v>0.79815000000000003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f t="shared" si="604"/>
        <v>24.916666666666668</v>
      </c>
      <c r="X4294" s="9">
        <f t="shared" si="605"/>
        <v>85</v>
      </c>
      <c r="Y4294" s="9">
        <f t="shared" si="606"/>
        <v>6.4750572180399162E-3</v>
      </c>
      <c r="Z4294" s="10">
        <f t="shared" si="607"/>
        <v>12707764.948453609</v>
      </c>
      <c r="AA4294" s="10">
        <f t="shared" si="608"/>
        <v>292278.59381443303</v>
      </c>
      <c r="AB4294" s="10">
        <f t="shared" si="609"/>
        <v>1</v>
      </c>
      <c r="AC4294" s="9">
        <f t="shared" si="610"/>
        <v>12326532</v>
      </c>
      <c r="AD4294" s="10">
        <f t="shared" si="611"/>
        <v>24843680.474226806</v>
      </c>
    </row>
    <row r="4295" spans="1:30" x14ac:dyDescent="0.2">
      <c r="A4295" t="s">
        <v>1243</v>
      </c>
      <c r="B4295" s="1">
        <v>43709</v>
      </c>
      <c r="C4295" t="s">
        <v>1561</v>
      </c>
      <c r="D4295" s="2">
        <v>13277</v>
      </c>
      <c r="E4295" s="2">
        <v>2762</v>
      </c>
      <c r="F4295" s="2">
        <v>2743</v>
      </c>
      <c r="G4295" s="2">
        <v>2695</v>
      </c>
      <c r="H4295" s="2">
        <v>2643</v>
      </c>
      <c r="I4295" s="2">
        <v>0</v>
      </c>
      <c r="J4295" s="2">
        <v>0</v>
      </c>
      <c r="K4295" s="2">
        <v>0</v>
      </c>
      <c r="L4295" s="2">
        <v>0</v>
      </c>
      <c r="M4295" s="2">
        <v>8.8158750000000001</v>
      </c>
      <c r="N4295" s="8">
        <f t="shared" si="603"/>
        <v>881587.5</v>
      </c>
      <c r="O4295" s="2">
        <v>2.762</v>
      </c>
      <c r="P4295" s="2">
        <v>1.9200999999999999</v>
      </c>
      <c r="Q4295" s="2">
        <v>2.2907500000000001</v>
      </c>
      <c r="R4295" s="2">
        <v>0.99112500000000003</v>
      </c>
      <c r="S4295" s="2">
        <v>0</v>
      </c>
      <c r="T4295" s="2">
        <v>0</v>
      </c>
      <c r="U4295" s="2">
        <v>0</v>
      </c>
      <c r="V4295" s="2">
        <v>0</v>
      </c>
      <c r="W4295" s="2">
        <f t="shared" si="604"/>
        <v>24.916666666666668</v>
      </c>
      <c r="X4295" s="9">
        <f t="shared" si="605"/>
        <v>66.399600813436777</v>
      </c>
      <c r="Y4295" s="9">
        <f t="shared" si="606"/>
        <v>7.1519507676611721E-2</v>
      </c>
      <c r="Z4295" s="10">
        <f t="shared" si="607"/>
        <v>6353882.4742268045</v>
      </c>
      <c r="AA4295" s="10">
        <f t="shared" si="608"/>
        <v>146139.29690721651</v>
      </c>
      <c r="AB4295" s="10">
        <f t="shared" si="609"/>
        <v>2</v>
      </c>
      <c r="AC4295" s="9">
        <f t="shared" si="610"/>
        <v>6163266</v>
      </c>
      <c r="AD4295" s="10">
        <f t="shared" si="611"/>
        <v>9703590.9777954929</v>
      </c>
    </row>
    <row r="4296" spans="1:30" x14ac:dyDescent="0.2">
      <c r="A4296" t="s">
        <v>1243</v>
      </c>
      <c r="B4296" s="1">
        <v>43709</v>
      </c>
      <c r="C4296" t="s">
        <v>95</v>
      </c>
      <c r="D4296" s="2">
        <v>10605</v>
      </c>
      <c r="E4296" s="2">
        <v>2583</v>
      </c>
      <c r="F4296" s="2">
        <v>3409</v>
      </c>
      <c r="G4296" s="2">
        <v>1304</v>
      </c>
      <c r="H4296" s="2"/>
      <c r="I4296" s="2">
        <v>2443</v>
      </c>
      <c r="J4296" s="2">
        <v>0</v>
      </c>
      <c r="K4296" s="2">
        <v>866</v>
      </c>
      <c r="L4296" s="2">
        <v>0</v>
      </c>
      <c r="M4296" s="2">
        <v>3.0390950999999999</v>
      </c>
      <c r="N4296" s="8">
        <f t="shared" si="603"/>
        <v>303909.51</v>
      </c>
      <c r="O4296" s="2">
        <v>0.82113569999999991</v>
      </c>
      <c r="P4296" s="2">
        <v>1.0924140499999999</v>
      </c>
      <c r="Q4296" s="2">
        <v>0.30702679999999999</v>
      </c>
      <c r="R4296" s="2">
        <v>0</v>
      </c>
      <c r="S4296" s="2">
        <v>0.70810354999999991</v>
      </c>
      <c r="T4296" s="2">
        <v>0</v>
      </c>
      <c r="U4296" s="2">
        <v>0.110415</v>
      </c>
      <c r="V4296" s="2">
        <v>0</v>
      </c>
      <c r="W4296" s="2">
        <f t="shared" si="604"/>
        <v>24.916666666666668</v>
      </c>
      <c r="X4296" s="9">
        <f t="shared" si="605"/>
        <v>28.657190947666194</v>
      </c>
      <c r="Y4296" s="9">
        <f t="shared" si="606"/>
        <v>2.4654907803752103E-2</v>
      </c>
      <c r="Z4296" s="10">
        <f t="shared" si="607"/>
        <v>668829.73412913736</v>
      </c>
      <c r="AA4296" s="10">
        <f t="shared" si="608"/>
        <v>15383.083884970159</v>
      </c>
      <c r="AB4296" s="10">
        <f t="shared" si="609"/>
        <v>19</v>
      </c>
      <c r="AC4296" s="9">
        <f t="shared" si="610"/>
        <v>648764.84210526315</v>
      </c>
      <c r="AD4296" s="10">
        <f t="shared" si="611"/>
        <v>440835.97225555655</v>
      </c>
    </row>
    <row r="4297" spans="1:30" x14ac:dyDescent="0.2">
      <c r="A4297" t="s">
        <v>1243</v>
      </c>
      <c r="B4297" s="1">
        <v>43709</v>
      </c>
      <c r="C4297" t="s">
        <v>96</v>
      </c>
      <c r="D4297" s="2">
        <v>3011</v>
      </c>
      <c r="E4297" s="2">
        <v>0</v>
      </c>
      <c r="F4297" s="2">
        <v>0</v>
      </c>
      <c r="G4297" s="2">
        <v>0</v>
      </c>
      <c r="H4297" s="2">
        <v>1820</v>
      </c>
      <c r="I4297" s="2">
        <v>0</v>
      </c>
      <c r="J4297" s="2">
        <v>0</v>
      </c>
      <c r="K4297" s="2">
        <v>1191</v>
      </c>
      <c r="L4297" s="2">
        <v>0</v>
      </c>
      <c r="M4297" s="2">
        <v>0.96619999999999995</v>
      </c>
      <c r="N4297" s="8">
        <f t="shared" si="603"/>
        <v>96620</v>
      </c>
      <c r="O4297" s="2">
        <v>0</v>
      </c>
      <c r="P4297" s="2">
        <v>0</v>
      </c>
      <c r="Q4297" s="2">
        <v>0</v>
      </c>
      <c r="R4297" s="2">
        <v>0.72799999999999998</v>
      </c>
      <c r="S4297" s="2">
        <v>0</v>
      </c>
      <c r="T4297" s="2">
        <v>0</v>
      </c>
      <c r="U4297" s="2">
        <v>0.2382</v>
      </c>
      <c r="V4297" s="2">
        <v>0</v>
      </c>
      <c r="W4297" s="2">
        <f t="shared" si="604"/>
        <v>24.916666666666668</v>
      </c>
      <c r="X4297" s="9">
        <f t="shared" si="605"/>
        <v>32.0890069744271</v>
      </c>
      <c r="Y4297" s="9">
        <f t="shared" si="606"/>
        <v>7.8383766009774685E-3</v>
      </c>
      <c r="Z4297" s="10">
        <f t="shared" si="607"/>
        <v>1270776.494845361</v>
      </c>
      <c r="AA4297" s="10">
        <f t="shared" si="608"/>
        <v>29227.859381443301</v>
      </c>
      <c r="AB4297" s="10">
        <f t="shared" si="609"/>
        <v>10</v>
      </c>
      <c r="AC4297" s="9">
        <f t="shared" si="610"/>
        <v>1232653.2</v>
      </c>
      <c r="AD4297" s="10">
        <f t="shared" si="611"/>
        <v>937892.98353870865</v>
      </c>
    </row>
    <row r="4298" spans="1:30" x14ac:dyDescent="0.2">
      <c r="A4298" t="s">
        <v>1243</v>
      </c>
      <c r="B4298" s="1">
        <v>43709</v>
      </c>
      <c r="C4298" t="s">
        <v>580</v>
      </c>
      <c r="D4298" s="2">
        <v>2835</v>
      </c>
      <c r="E4298" s="2">
        <v>0</v>
      </c>
      <c r="F4298" s="2">
        <v>0</v>
      </c>
      <c r="G4298" s="2">
        <v>0</v>
      </c>
      <c r="H4298" s="2">
        <v>1423</v>
      </c>
      <c r="I4298" s="2">
        <v>0</v>
      </c>
      <c r="J4298" s="2">
        <v>0</v>
      </c>
      <c r="K4298" s="2">
        <v>1412</v>
      </c>
      <c r="L4298" s="2">
        <v>0</v>
      </c>
      <c r="M4298" s="2">
        <v>0.85160000000000002</v>
      </c>
      <c r="N4298" s="8">
        <f t="shared" si="603"/>
        <v>85160</v>
      </c>
      <c r="O4298" s="2">
        <v>0</v>
      </c>
      <c r="P4298" s="2">
        <v>0</v>
      </c>
      <c r="Q4298" s="2">
        <v>0</v>
      </c>
      <c r="R4298" s="2">
        <v>0.56920000000000004</v>
      </c>
      <c r="S4298" s="2">
        <v>0</v>
      </c>
      <c r="T4298" s="2">
        <v>0</v>
      </c>
      <c r="U4298" s="2">
        <v>0.28239999999999998</v>
      </c>
      <c r="V4298" s="2">
        <v>0</v>
      </c>
      <c r="W4298" s="2">
        <f t="shared" si="604"/>
        <v>24.916666666666668</v>
      </c>
      <c r="X4298" s="9">
        <f t="shared" si="605"/>
        <v>30.038800705467374</v>
      </c>
      <c r="Y4298" s="9">
        <f t="shared" si="606"/>
        <v>6.908674718890926E-3</v>
      </c>
      <c r="Z4298" s="10">
        <f t="shared" si="607"/>
        <v>2117960.8247422683</v>
      </c>
      <c r="AA4298" s="10">
        <f t="shared" si="608"/>
        <v>48713.098969072169</v>
      </c>
      <c r="AB4298" s="10">
        <f t="shared" si="609"/>
        <v>6</v>
      </c>
      <c r="AC4298" s="9">
        <f t="shared" si="610"/>
        <v>2054422</v>
      </c>
      <c r="AD4298" s="10">
        <f t="shared" si="611"/>
        <v>1463283.0716776671</v>
      </c>
    </row>
    <row r="4299" spans="1:30" x14ac:dyDescent="0.2">
      <c r="A4299" t="s">
        <v>1243</v>
      </c>
      <c r="B4299" s="1">
        <v>43709</v>
      </c>
      <c r="C4299" t="s">
        <v>1562</v>
      </c>
      <c r="D4299" s="2">
        <v>4197</v>
      </c>
      <c r="E4299" s="2">
        <v>2070</v>
      </c>
      <c r="F4299" s="2">
        <v>0</v>
      </c>
      <c r="G4299" s="2">
        <v>0</v>
      </c>
      <c r="H4299" s="2"/>
      <c r="I4299" s="2">
        <v>0</v>
      </c>
      <c r="J4299" s="2">
        <v>2127</v>
      </c>
      <c r="K4299" s="2">
        <v>0</v>
      </c>
      <c r="L4299" s="2">
        <v>0</v>
      </c>
      <c r="M4299" s="2">
        <v>1.9921499999999999</v>
      </c>
      <c r="N4299" s="8">
        <f t="shared" si="603"/>
        <v>199215</v>
      </c>
      <c r="O4299" s="2">
        <v>1.0349999999999999</v>
      </c>
      <c r="P4299" s="2">
        <v>0</v>
      </c>
      <c r="Q4299" s="2">
        <v>0</v>
      </c>
      <c r="R4299" s="2">
        <v>0</v>
      </c>
      <c r="S4299" s="2">
        <v>0</v>
      </c>
      <c r="T4299" s="2">
        <v>0.95714999999999995</v>
      </c>
      <c r="U4299" s="2">
        <v>0</v>
      </c>
      <c r="V4299" s="2">
        <v>0</v>
      </c>
      <c r="W4299" s="2">
        <f t="shared" si="604"/>
        <v>24.916666666666668</v>
      </c>
      <c r="X4299" s="9">
        <f t="shared" si="605"/>
        <v>47.466047176554682</v>
      </c>
      <c r="Y4299" s="9">
        <f t="shared" si="606"/>
        <v>1.6161479968575101E-2</v>
      </c>
      <c r="Z4299" s="10">
        <f t="shared" si="607"/>
        <v>6353882.4742268045</v>
      </c>
      <c r="AA4299" s="10">
        <f t="shared" si="608"/>
        <v>146139.29690721651</v>
      </c>
      <c r="AB4299" s="10">
        <f t="shared" si="609"/>
        <v>2</v>
      </c>
      <c r="AC4299" s="9">
        <f t="shared" si="610"/>
        <v>6163266</v>
      </c>
      <c r="AD4299" s="10">
        <f t="shared" si="611"/>
        <v>6936654.7613464706</v>
      </c>
    </row>
    <row r="4300" spans="1:30" x14ac:dyDescent="0.2">
      <c r="A4300" t="s">
        <v>1243</v>
      </c>
      <c r="B4300" s="1">
        <v>43709</v>
      </c>
      <c r="C4300" t="s">
        <v>1563</v>
      </c>
      <c r="D4300" s="2">
        <v>833</v>
      </c>
      <c r="E4300" s="2">
        <v>0</v>
      </c>
      <c r="F4300" s="2">
        <v>0</v>
      </c>
      <c r="G4300" s="2">
        <v>0</v>
      </c>
      <c r="H4300" s="2"/>
      <c r="I4300" s="2">
        <v>0</v>
      </c>
      <c r="J4300" s="2">
        <v>833</v>
      </c>
      <c r="K4300" s="2">
        <v>0</v>
      </c>
      <c r="L4300" s="2">
        <v>0</v>
      </c>
      <c r="M4300" s="2">
        <v>0.37485000000000002</v>
      </c>
      <c r="N4300" s="8">
        <f t="shared" si="603"/>
        <v>37485</v>
      </c>
      <c r="O4300" s="2">
        <v>0</v>
      </c>
      <c r="P4300" s="2">
        <v>0</v>
      </c>
      <c r="Q4300" s="2">
        <v>0</v>
      </c>
      <c r="R4300" s="2">
        <v>0</v>
      </c>
      <c r="S4300" s="2">
        <v>0</v>
      </c>
      <c r="T4300" s="2">
        <v>0.37485000000000002</v>
      </c>
      <c r="U4300" s="2">
        <v>0</v>
      </c>
      <c r="V4300" s="2">
        <v>0</v>
      </c>
      <c r="W4300" s="2">
        <f t="shared" si="604"/>
        <v>24.916666666666668</v>
      </c>
      <c r="X4300" s="9">
        <f t="shared" si="605"/>
        <v>45</v>
      </c>
      <c r="Y4300" s="9">
        <f t="shared" si="606"/>
        <v>3.0410013132647529E-3</v>
      </c>
      <c r="Z4300" s="10">
        <f t="shared" si="607"/>
        <v>12707764.948453609</v>
      </c>
      <c r="AA4300" s="10">
        <f t="shared" si="608"/>
        <v>292278.59381443303</v>
      </c>
      <c r="AB4300" s="10">
        <f t="shared" si="609"/>
        <v>1</v>
      </c>
      <c r="AC4300" s="9">
        <f t="shared" si="610"/>
        <v>12326532</v>
      </c>
      <c r="AD4300" s="10">
        <f t="shared" si="611"/>
        <v>13152536.721649487</v>
      </c>
    </row>
    <row r="4301" spans="1:30" x14ac:dyDescent="0.2">
      <c r="A4301" t="s">
        <v>1243</v>
      </c>
      <c r="B4301" s="1">
        <v>43709</v>
      </c>
      <c r="C4301" t="s">
        <v>1564</v>
      </c>
      <c r="D4301" s="2">
        <v>3655</v>
      </c>
      <c r="E4301" s="2">
        <v>1889</v>
      </c>
      <c r="F4301" s="2">
        <v>0</v>
      </c>
      <c r="G4301" s="2">
        <v>0</v>
      </c>
      <c r="H4301" s="2"/>
      <c r="I4301" s="2">
        <v>1766</v>
      </c>
      <c r="J4301" s="2">
        <v>0</v>
      </c>
      <c r="K4301" s="2">
        <v>0</v>
      </c>
      <c r="L4301" s="2">
        <v>0</v>
      </c>
      <c r="M4301" s="2">
        <v>1.0082</v>
      </c>
      <c r="N4301" s="8">
        <f t="shared" si="603"/>
        <v>100820</v>
      </c>
      <c r="O4301" s="2">
        <v>0.56669999999999998</v>
      </c>
      <c r="P4301" s="2">
        <v>0</v>
      </c>
      <c r="Q4301" s="2">
        <v>0</v>
      </c>
      <c r="R4301" s="2">
        <v>0</v>
      </c>
      <c r="S4301" s="2">
        <v>0.4415</v>
      </c>
      <c r="T4301" s="2">
        <v>0</v>
      </c>
      <c r="U4301" s="2">
        <v>0</v>
      </c>
      <c r="V4301" s="2">
        <v>0</v>
      </c>
      <c r="W4301" s="2">
        <f t="shared" si="604"/>
        <v>24.916666666666668</v>
      </c>
      <c r="X4301" s="9">
        <f t="shared" si="605"/>
        <v>27.584131326949386</v>
      </c>
      <c r="Y4301" s="9">
        <f t="shared" si="606"/>
        <v>8.1791050394385053E-3</v>
      </c>
      <c r="Z4301" s="10">
        <f t="shared" si="607"/>
        <v>6353882.4742268045</v>
      </c>
      <c r="AA4301" s="10">
        <f t="shared" si="608"/>
        <v>146139.29690721651</v>
      </c>
      <c r="AB4301" s="10">
        <f t="shared" si="609"/>
        <v>2</v>
      </c>
      <c r="AC4301" s="9">
        <f t="shared" si="610"/>
        <v>6163266</v>
      </c>
      <c r="AD4301" s="10">
        <f t="shared" si="611"/>
        <v>4031125.5579167088</v>
      </c>
    </row>
    <row r="4302" spans="1:30" x14ac:dyDescent="0.2">
      <c r="A4302" t="s">
        <v>1243</v>
      </c>
      <c r="B4302" s="1">
        <v>43709</v>
      </c>
      <c r="C4302" t="s">
        <v>870</v>
      </c>
      <c r="D4302" s="2">
        <v>4931</v>
      </c>
      <c r="E4302" s="2">
        <v>4931</v>
      </c>
      <c r="F4302" s="2">
        <v>0</v>
      </c>
      <c r="G4302" s="2">
        <v>0</v>
      </c>
      <c r="H4302" s="2"/>
      <c r="I4302" s="2">
        <v>0</v>
      </c>
      <c r="J4302" s="2">
        <v>0</v>
      </c>
      <c r="K4302" s="2">
        <v>0</v>
      </c>
      <c r="L4302" s="2">
        <v>0</v>
      </c>
      <c r="M4302" s="2">
        <v>2.4655</v>
      </c>
      <c r="N4302" s="8">
        <f t="shared" si="603"/>
        <v>246550</v>
      </c>
      <c r="O4302" s="2">
        <v>2.4655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f t="shared" si="604"/>
        <v>24.916666666666668</v>
      </c>
      <c r="X4302" s="9">
        <f t="shared" si="605"/>
        <v>50</v>
      </c>
      <c r="Y4302" s="9">
        <f t="shared" si="606"/>
        <v>2.0001570595849668E-2</v>
      </c>
      <c r="Z4302" s="10">
        <f t="shared" si="607"/>
        <v>1815394.9926362301</v>
      </c>
      <c r="AA4302" s="10">
        <f t="shared" si="608"/>
        <v>41754.084830633292</v>
      </c>
      <c r="AB4302" s="10">
        <f t="shared" si="609"/>
        <v>7</v>
      </c>
      <c r="AC4302" s="9">
        <f t="shared" si="610"/>
        <v>1760933.142857143</v>
      </c>
      <c r="AD4302" s="10">
        <f t="shared" si="611"/>
        <v>2087704.2415316645</v>
      </c>
    </row>
    <row r="4303" spans="1:30" x14ac:dyDescent="0.2">
      <c r="A4303" t="s">
        <v>1243</v>
      </c>
      <c r="B4303" s="1">
        <v>43709</v>
      </c>
      <c r="C4303" t="s">
        <v>674</v>
      </c>
      <c r="D4303" s="2">
        <v>12519</v>
      </c>
      <c r="E4303" s="2">
        <v>6566</v>
      </c>
      <c r="F4303" s="2">
        <v>0</v>
      </c>
      <c r="G4303" s="2">
        <v>0</v>
      </c>
      <c r="H4303" s="2">
        <v>5953</v>
      </c>
      <c r="I4303" s="2">
        <v>0</v>
      </c>
      <c r="J4303" s="2">
        <v>0</v>
      </c>
      <c r="K4303" s="2">
        <v>0</v>
      </c>
      <c r="L4303" s="2">
        <v>0</v>
      </c>
      <c r="M4303" s="2">
        <v>3.4580500000000001</v>
      </c>
      <c r="N4303" s="8">
        <f t="shared" si="603"/>
        <v>345805</v>
      </c>
      <c r="O4303" s="2">
        <v>1.9698</v>
      </c>
      <c r="P4303" s="2">
        <v>0</v>
      </c>
      <c r="Q4303" s="2">
        <v>0</v>
      </c>
      <c r="R4303" s="2">
        <v>1.4882499999999999</v>
      </c>
      <c r="S4303" s="2">
        <v>0</v>
      </c>
      <c r="T4303" s="2">
        <v>0</v>
      </c>
      <c r="U4303" s="2">
        <v>0</v>
      </c>
      <c r="V4303" s="2">
        <v>0</v>
      </c>
      <c r="W4303" s="2">
        <f t="shared" si="604"/>
        <v>24.916666666666668</v>
      </c>
      <c r="X4303" s="9">
        <f t="shared" si="605"/>
        <v>27.622413930825147</v>
      </c>
      <c r="Y4303" s="9">
        <f t="shared" si="606"/>
        <v>2.8053713729052097E-2</v>
      </c>
      <c r="Z4303" s="10">
        <f t="shared" si="607"/>
        <v>794235.30927835056</v>
      </c>
      <c r="AA4303" s="10">
        <f t="shared" si="608"/>
        <v>18267.412113402064</v>
      </c>
      <c r="AB4303" s="10">
        <f t="shared" si="609"/>
        <v>16</v>
      </c>
      <c r="AC4303" s="9">
        <f t="shared" si="610"/>
        <v>770408.25</v>
      </c>
      <c r="AD4303" s="10">
        <f t="shared" si="611"/>
        <v>504590.01884136122</v>
      </c>
    </row>
    <row r="4304" spans="1:30" x14ac:dyDescent="0.2">
      <c r="A4304" t="s">
        <v>1243</v>
      </c>
      <c r="B4304" s="1">
        <v>43709</v>
      </c>
      <c r="C4304" t="s">
        <v>782</v>
      </c>
      <c r="D4304" s="2">
        <v>3129</v>
      </c>
      <c r="E4304" s="2">
        <v>0</v>
      </c>
      <c r="F4304" s="2">
        <v>0</v>
      </c>
      <c r="G4304" s="2">
        <v>0</v>
      </c>
      <c r="H4304" s="2"/>
      <c r="I4304" s="2">
        <v>0</v>
      </c>
      <c r="J4304" s="2">
        <v>0</v>
      </c>
      <c r="K4304" s="2">
        <v>3129</v>
      </c>
      <c r="L4304" s="2">
        <v>0</v>
      </c>
      <c r="M4304" s="2">
        <v>0.62580000000000002</v>
      </c>
      <c r="N4304" s="8">
        <f t="shared" si="603"/>
        <v>62580</v>
      </c>
      <c r="O4304" s="2">
        <v>0</v>
      </c>
      <c r="P4304" s="2">
        <v>0</v>
      </c>
      <c r="Q4304" s="2">
        <v>0</v>
      </c>
      <c r="R4304" s="2">
        <v>0</v>
      </c>
      <c r="S4304" s="2">
        <v>0</v>
      </c>
      <c r="T4304" s="2">
        <v>0</v>
      </c>
      <c r="U4304" s="2">
        <v>0.62580000000000002</v>
      </c>
      <c r="V4304" s="2">
        <v>0</v>
      </c>
      <c r="W4304" s="2">
        <f t="shared" si="604"/>
        <v>24.916666666666668</v>
      </c>
      <c r="X4304" s="9">
        <f t="shared" si="605"/>
        <v>20</v>
      </c>
      <c r="Y4304" s="9">
        <f t="shared" si="606"/>
        <v>5.0768537330694473E-3</v>
      </c>
      <c r="Z4304" s="10">
        <f t="shared" si="607"/>
        <v>2117960.8247422683</v>
      </c>
      <c r="AA4304" s="10">
        <f t="shared" si="608"/>
        <v>48713.098969072169</v>
      </c>
      <c r="AB4304" s="10">
        <f t="shared" si="609"/>
        <v>6</v>
      </c>
      <c r="AC4304" s="9">
        <f t="shared" si="610"/>
        <v>2054422</v>
      </c>
      <c r="AD4304" s="10">
        <f t="shared" si="611"/>
        <v>974261.97938144335</v>
      </c>
    </row>
    <row r="4305" spans="1:30" x14ac:dyDescent="0.2">
      <c r="A4305" t="s">
        <v>1243</v>
      </c>
      <c r="B4305" s="1">
        <v>43709</v>
      </c>
      <c r="C4305" t="s">
        <v>1313</v>
      </c>
      <c r="D4305" s="2">
        <v>10697</v>
      </c>
      <c r="E4305" s="2">
        <v>334</v>
      </c>
      <c r="F4305" s="2">
        <v>2941</v>
      </c>
      <c r="G4305" s="2">
        <v>2547</v>
      </c>
      <c r="H4305" s="2"/>
      <c r="I4305" s="2">
        <v>1436</v>
      </c>
      <c r="J4305" s="2">
        <v>3439</v>
      </c>
      <c r="K4305" s="2">
        <v>0</v>
      </c>
      <c r="L4305" s="2">
        <v>0</v>
      </c>
      <c r="M4305" s="2">
        <v>7.8852000000000011</v>
      </c>
      <c r="N4305" s="8">
        <f t="shared" si="603"/>
        <v>788520.00000000012</v>
      </c>
      <c r="O4305" s="2">
        <v>0.16700000000000001</v>
      </c>
      <c r="P4305" s="2">
        <v>2.2621000000000002</v>
      </c>
      <c r="Q4305" s="2">
        <v>1.94495</v>
      </c>
      <c r="R4305" s="2">
        <v>0</v>
      </c>
      <c r="S4305" s="2">
        <v>1.0366</v>
      </c>
      <c r="T4305" s="2">
        <v>2.4745499999999998</v>
      </c>
      <c r="U4305" s="2">
        <v>0</v>
      </c>
      <c r="V4305" s="2">
        <v>0</v>
      </c>
      <c r="W4305" s="2">
        <f t="shared" si="604"/>
        <v>24.916666666666668</v>
      </c>
      <c r="X4305" s="9">
        <f t="shared" si="605"/>
        <v>73.714125455735257</v>
      </c>
      <c r="Y4305" s="9">
        <f t="shared" si="606"/>
        <v>6.3969330546499226E-2</v>
      </c>
      <c r="Z4305" s="10">
        <f t="shared" si="607"/>
        <v>6353882.4742268045</v>
      </c>
      <c r="AA4305" s="10">
        <f t="shared" si="608"/>
        <v>146139.29690721651</v>
      </c>
      <c r="AB4305" s="10">
        <f t="shared" si="609"/>
        <v>2</v>
      </c>
      <c r="AC4305" s="9">
        <f t="shared" si="610"/>
        <v>6163266</v>
      </c>
      <c r="AD4305" s="10">
        <f t="shared" si="611"/>
        <v>10772530.466231501</v>
      </c>
    </row>
    <row r="4306" spans="1:30" x14ac:dyDescent="0.2">
      <c r="A4306" t="s">
        <v>1243</v>
      </c>
      <c r="B4306" s="1">
        <v>43709</v>
      </c>
      <c r="C4306" t="s">
        <v>1565</v>
      </c>
      <c r="D4306" s="2">
        <v>1342</v>
      </c>
      <c r="E4306" s="2">
        <v>0</v>
      </c>
      <c r="F4306" s="2">
        <v>0</v>
      </c>
      <c r="G4306" s="2">
        <v>0</v>
      </c>
      <c r="H4306" s="2"/>
      <c r="I4306" s="2">
        <v>0</v>
      </c>
      <c r="J4306" s="2">
        <v>1342</v>
      </c>
      <c r="K4306" s="2">
        <v>0</v>
      </c>
      <c r="L4306" s="2">
        <v>0</v>
      </c>
      <c r="M4306" s="2">
        <v>0.60389999999999999</v>
      </c>
      <c r="N4306" s="8">
        <f t="shared" si="603"/>
        <v>60390</v>
      </c>
      <c r="O4306" s="2">
        <v>0</v>
      </c>
      <c r="P4306" s="2">
        <v>0</v>
      </c>
      <c r="Q4306" s="2">
        <v>0</v>
      </c>
      <c r="R4306" s="2">
        <v>0</v>
      </c>
      <c r="S4306" s="2">
        <v>0</v>
      </c>
      <c r="T4306" s="2">
        <v>0.60389999999999999</v>
      </c>
      <c r="U4306" s="2">
        <v>0</v>
      </c>
      <c r="V4306" s="2">
        <v>0</v>
      </c>
      <c r="W4306" s="2">
        <f t="shared" si="604"/>
        <v>24.916666666666668</v>
      </c>
      <c r="X4306" s="9">
        <f t="shared" si="605"/>
        <v>45</v>
      </c>
      <c r="Y4306" s="9">
        <f t="shared" si="606"/>
        <v>4.8991881901576211E-3</v>
      </c>
      <c r="Z4306" s="10">
        <f t="shared" si="607"/>
        <v>12707764.948453609</v>
      </c>
      <c r="AA4306" s="10">
        <f t="shared" si="608"/>
        <v>292278.59381443303</v>
      </c>
      <c r="AB4306" s="10">
        <f t="shared" si="609"/>
        <v>1</v>
      </c>
      <c r="AC4306" s="9">
        <f t="shared" si="610"/>
        <v>12326532</v>
      </c>
      <c r="AD4306" s="10">
        <f t="shared" si="611"/>
        <v>13152536.721649487</v>
      </c>
    </row>
    <row r="4307" spans="1:30" x14ac:dyDescent="0.2">
      <c r="A4307" t="s">
        <v>1243</v>
      </c>
      <c r="B4307" s="1">
        <v>43709</v>
      </c>
      <c r="C4307" t="s">
        <v>103</v>
      </c>
      <c r="D4307" s="2">
        <v>283</v>
      </c>
      <c r="E4307" s="2">
        <v>0</v>
      </c>
      <c r="F4307" s="2">
        <v>0</v>
      </c>
      <c r="G4307" s="2">
        <v>0</v>
      </c>
      <c r="H4307" s="2"/>
      <c r="I4307" s="2">
        <v>0</v>
      </c>
      <c r="J4307" s="2">
        <v>283</v>
      </c>
      <c r="K4307" s="2">
        <v>0</v>
      </c>
      <c r="L4307" s="2">
        <v>0</v>
      </c>
      <c r="M4307" s="2">
        <v>0.12734999999999999</v>
      </c>
      <c r="N4307" s="8">
        <f t="shared" si="603"/>
        <v>12735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0.12734999999999999</v>
      </c>
      <c r="U4307" s="2">
        <v>0</v>
      </c>
      <c r="V4307" s="2">
        <v>0</v>
      </c>
      <c r="W4307" s="2">
        <f t="shared" si="604"/>
        <v>24.916666666666668</v>
      </c>
      <c r="X4307" s="9">
        <f t="shared" si="605"/>
        <v>45</v>
      </c>
      <c r="Y4307" s="9">
        <f t="shared" si="606"/>
        <v>1.0331373009050721E-3</v>
      </c>
      <c r="Z4307" s="10">
        <f t="shared" si="607"/>
        <v>3176941.2371134022</v>
      </c>
      <c r="AA4307" s="10">
        <f t="shared" si="608"/>
        <v>73069.648453608257</v>
      </c>
      <c r="AB4307" s="10">
        <f t="shared" si="609"/>
        <v>4</v>
      </c>
      <c r="AC4307" s="9">
        <f t="shared" si="610"/>
        <v>3081633</v>
      </c>
      <c r="AD4307" s="10">
        <f t="shared" si="611"/>
        <v>3288134.1804123716</v>
      </c>
    </row>
    <row r="4308" spans="1:30" x14ac:dyDescent="0.2">
      <c r="A4308" t="s">
        <v>1243</v>
      </c>
      <c r="B4308" s="1">
        <v>43709</v>
      </c>
      <c r="C4308" t="s">
        <v>1496</v>
      </c>
      <c r="D4308" s="2">
        <v>3738</v>
      </c>
      <c r="E4308" s="2">
        <v>0</v>
      </c>
      <c r="F4308" s="2">
        <v>0</v>
      </c>
      <c r="G4308" s="2">
        <v>3738</v>
      </c>
      <c r="H4308" s="2"/>
      <c r="I4308" s="2">
        <v>0</v>
      </c>
      <c r="J4308" s="2">
        <v>0</v>
      </c>
      <c r="K4308" s="2">
        <v>0</v>
      </c>
      <c r="L4308" s="2">
        <v>0</v>
      </c>
      <c r="M4308" s="2">
        <v>1.3083</v>
      </c>
      <c r="N4308" s="8">
        <f t="shared" si="603"/>
        <v>130830</v>
      </c>
      <c r="O4308" s="2">
        <v>0</v>
      </c>
      <c r="P4308" s="2">
        <v>0</v>
      </c>
      <c r="Q4308" s="2">
        <v>1.3083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f t="shared" si="604"/>
        <v>24.916666666666668</v>
      </c>
      <c r="X4308" s="9">
        <f t="shared" si="605"/>
        <v>35</v>
      </c>
      <c r="Y4308" s="9">
        <f t="shared" si="606"/>
        <v>1.0613690858061294E-2</v>
      </c>
      <c r="Z4308" s="10">
        <f t="shared" si="607"/>
        <v>6353882.4742268045</v>
      </c>
      <c r="AA4308" s="10">
        <f t="shared" si="608"/>
        <v>146139.29690721651</v>
      </c>
      <c r="AB4308" s="10">
        <f t="shared" si="609"/>
        <v>2</v>
      </c>
      <c r="AC4308" s="9">
        <f t="shared" si="610"/>
        <v>6163266</v>
      </c>
      <c r="AD4308" s="10">
        <f t="shared" si="611"/>
        <v>5114875.3917525783</v>
      </c>
    </row>
    <row r="4309" spans="1:30" x14ac:dyDescent="0.2">
      <c r="A4309" t="s">
        <v>1243</v>
      </c>
      <c r="B4309" s="1">
        <v>43709</v>
      </c>
      <c r="C4309" t="s">
        <v>408</v>
      </c>
      <c r="D4309" s="2">
        <v>10016</v>
      </c>
      <c r="E4309" s="2">
        <v>0</v>
      </c>
      <c r="F4309" s="2">
        <v>0</v>
      </c>
      <c r="G4309" s="2">
        <v>3158</v>
      </c>
      <c r="H4309" s="2"/>
      <c r="I4309" s="2">
        <v>0</v>
      </c>
      <c r="J4309" s="2">
        <v>0</v>
      </c>
      <c r="K4309" s="2">
        <v>4416</v>
      </c>
      <c r="L4309" s="2">
        <v>2442</v>
      </c>
      <c r="M4309" s="2">
        <v>2.5990000000000002</v>
      </c>
      <c r="N4309" s="8">
        <f t="shared" si="603"/>
        <v>259900.00000000003</v>
      </c>
      <c r="O4309" s="2">
        <v>0</v>
      </c>
      <c r="P4309" s="2">
        <v>0</v>
      </c>
      <c r="Q4309" s="2">
        <v>1.1052999999999999</v>
      </c>
      <c r="R4309" s="2">
        <v>0</v>
      </c>
      <c r="S4309" s="2">
        <v>0</v>
      </c>
      <c r="T4309" s="2">
        <v>0</v>
      </c>
      <c r="U4309" s="2">
        <v>0.88319999999999999</v>
      </c>
      <c r="V4309" s="2">
        <v>0.61050000000000004</v>
      </c>
      <c r="W4309" s="2">
        <f t="shared" si="604"/>
        <v>24.916666666666668</v>
      </c>
      <c r="X4309" s="9">
        <f t="shared" si="605"/>
        <v>25.948482428115017</v>
      </c>
      <c r="Y4309" s="9">
        <f t="shared" si="606"/>
        <v>2.108460027524368E-2</v>
      </c>
      <c r="Z4309" s="10">
        <f t="shared" si="607"/>
        <v>12707764.948453609</v>
      </c>
      <c r="AA4309" s="10">
        <f t="shared" si="608"/>
        <v>292278.59381443303</v>
      </c>
      <c r="AB4309" s="10">
        <f t="shared" si="609"/>
        <v>1</v>
      </c>
      <c r="AC4309" s="9">
        <f t="shared" si="610"/>
        <v>12326532</v>
      </c>
      <c r="AD4309" s="10">
        <f t="shared" si="611"/>
        <v>7584185.9557079822</v>
      </c>
    </row>
    <row r="4310" spans="1:30" x14ac:dyDescent="0.2">
      <c r="A4310" t="s">
        <v>1243</v>
      </c>
      <c r="B4310" s="1">
        <v>43709</v>
      </c>
      <c r="C4310" t="s">
        <v>871</v>
      </c>
      <c r="D4310" s="2">
        <v>4516</v>
      </c>
      <c r="E4310" s="2">
        <v>0</v>
      </c>
      <c r="F4310" s="2">
        <v>0</v>
      </c>
      <c r="G4310" s="2">
        <v>4516</v>
      </c>
      <c r="H4310" s="2"/>
      <c r="I4310" s="2">
        <v>0</v>
      </c>
      <c r="J4310" s="2">
        <v>0</v>
      </c>
      <c r="K4310" s="2">
        <v>0</v>
      </c>
      <c r="L4310" s="2">
        <v>0</v>
      </c>
      <c r="M4310" s="2">
        <v>1.5806</v>
      </c>
      <c r="N4310" s="8">
        <f t="shared" si="603"/>
        <v>158060</v>
      </c>
      <c r="O4310" s="2">
        <v>0</v>
      </c>
      <c r="P4310" s="2">
        <v>0</v>
      </c>
      <c r="Q4310" s="2">
        <v>1.5806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f t="shared" si="604"/>
        <v>24.916666666666668</v>
      </c>
      <c r="X4310" s="9">
        <f t="shared" si="605"/>
        <v>35</v>
      </c>
      <c r="Y4310" s="9">
        <f t="shared" si="606"/>
        <v>1.2822746900750349E-2</v>
      </c>
      <c r="Z4310" s="10">
        <f t="shared" si="607"/>
        <v>847184.32989690732</v>
      </c>
      <c r="AA4310" s="10">
        <f t="shared" si="608"/>
        <v>19485.239587628868</v>
      </c>
      <c r="AB4310" s="10">
        <f t="shared" si="609"/>
        <v>15</v>
      </c>
      <c r="AC4310" s="9">
        <f t="shared" si="610"/>
        <v>821768.8</v>
      </c>
      <c r="AD4310" s="10">
        <f t="shared" si="611"/>
        <v>681983.38556701038</v>
      </c>
    </row>
    <row r="4311" spans="1:30" x14ac:dyDescent="0.2">
      <c r="A4311" t="s">
        <v>1243</v>
      </c>
      <c r="B4311" s="1">
        <v>43709</v>
      </c>
      <c r="C4311" t="s">
        <v>1497</v>
      </c>
      <c r="D4311" s="2">
        <v>787</v>
      </c>
      <c r="E4311" s="2">
        <v>0</v>
      </c>
      <c r="F4311" s="2">
        <v>0</v>
      </c>
      <c r="G4311" s="2">
        <v>0</v>
      </c>
      <c r="H4311" s="2"/>
      <c r="I4311" s="2">
        <v>0</v>
      </c>
      <c r="J4311" s="2">
        <v>0</v>
      </c>
      <c r="K4311" s="2">
        <v>787</v>
      </c>
      <c r="L4311" s="2">
        <v>0</v>
      </c>
      <c r="M4311" s="2">
        <v>0.15740000000000001</v>
      </c>
      <c r="N4311" s="8">
        <f t="shared" si="603"/>
        <v>15740.000000000002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0.15740000000000001</v>
      </c>
      <c r="V4311" s="2">
        <v>0</v>
      </c>
      <c r="W4311" s="2">
        <f t="shared" si="604"/>
        <v>24.916666666666668</v>
      </c>
      <c r="X4311" s="9">
        <f t="shared" si="605"/>
        <v>20.000000000000004</v>
      </c>
      <c r="Y4311" s="9">
        <f t="shared" si="606"/>
        <v>1.2769203860420759E-3</v>
      </c>
      <c r="Z4311" s="10">
        <f t="shared" si="607"/>
        <v>6353882.4742268045</v>
      </c>
      <c r="AA4311" s="10">
        <f t="shared" si="608"/>
        <v>146139.29690721651</v>
      </c>
      <c r="AB4311" s="10">
        <f t="shared" si="609"/>
        <v>2</v>
      </c>
      <c r="AC4311" s="9">
        <f t="shared" si="610"/>
        <v>6163266</v>
      </c>
      <c r="AD4311" s="10">
        <f t="shared" si="611"/>
        <v>2922785.9381443309</v>
      </c>
    </row>
    <row r="4312" spans="1:30" x14ac:dyDescent="0.2">
      <c r="A4312" t="s">
        <v>1243</v>
      </c>
      <c r="B4312" s="1">
        <v>43709</v>
      </c>
      <c r="C4312" t="s">
        <v>105</v>
      </c>
      <c r="D4312" s="2">
        <v>30</v>
      </c>
      <c r="E4312" s="2">
        <v>0</v>
      </c>
      <c r="F4312" s="2">
        <v>0</v>
      </c>
      <c r="G4312" s="2">
        <v>0</v>
      </c>
      <c r="H4312" s="2">
        <v>30</v>
      </c>
      <c r="I4312" s="2">
        <v>0</v>
      </c>
      <c r="J4312" s="2">
        <v>0</v>
      </c>
      <c r="K4312" s="2">
        <v>0</v>
      </c>
      <c r="L4312" s="2">
        <v>0</v>
      </c>
      <c r="M4312" s="2">
        <v>1.2E-2</v>
      </c>
      <c r="N4312" s="8">
        <f t="shared" si="603"/>
        <v>1200</v>
      </c>
      <c r="O4312" s="2">
        <v>0</v>
      </c>
      <c r="P4312" s="2">
        <v>0</v>
      </c>
      <c r="Q4312" s="2">
        <v>0</v>
      </c>
      <c r="R4312" s="2">
        <v>1.2E-2</v>
      </c>
      <c r="S4312" s="2">
        <v>0</v>
      </c>
      <c r="T4312" s="2">
        <v>0</v>
      </c>
      <c r="U4312" s="2">
        <v>0</v>
      </c>
      <c r="V4312" s="2">
        <v>0</v>
      </c>
      <c r="W4312" s="2">
        <f t="shared" si="604"/>
        <v>24.916666666666668</v>
      </c>
      <c r="X4312" s="9">
        <f t="shared" si="605"/>
        <v>40</v>
      </c>
      <c r="Y4312" s="9">
        <f t="shared" si="606"/>
        <v>9.7350982417439061E-5</v>
      </c>
      <c r="Z4312" s="10">
        <f t="shared" si="607"/>
        <v>1815394.9926362301</v>
      </c>
      <c r="AA4312" s="10">
        <f t="shared" si="608"/>
        <v>41754.084830633292</v>
      </c>
      <c r="AB4312" s="10">
        <f t="shared" si="609"/>
        <v>7</v>
      </c>
      <c r="AC4312" s="9">
        <f t="shared" si="610"/>
        <v>1760933.142857143</v>
      </c>
      <c r="AD4312" s="10">
        <f t="shared" si="611"/>
        <v>1670163.3932253318</v>
      </c>
    </row>
    <row r="4313" spans="1:30" x14ac:dyDescent="0.2">
      <c r="A4313" t="s">
        <v>1243</v>
      </c>
      <c r="B4313" s="1">
        <v>43709</v>
      </c>
      <c r="C4313" t="s">
        <v>106</v>
      </c>
      <c r="D4313" s="2">
        <v>875</v>
      </c>
      <c r="E4313" s="2">
        <v>0</v>
      </c>
      <c r="F4313" s="2">
        <v>0</v>
      </c>
      <c r="G4313" s="2">
        <v>0</v>
      </c>
      <c r="H4313" s="2"/>
      <c r="I4313" s="2">
        <v>0</v>
      </c>
      <c r="J4313" s="2">
        <v>875</v>
      </c>
      <c r="K4313" s="2">
        <v>0</v>
      </c>
      <c r="L4313" s="2">
        <v>0</v>
      </c>
      <c r="M4313" s="2">
        <v>0.39374999999999999</v>
      </c>
      <c r="N4313" s="8">
        <f t="shared" si="603"/>
        <v>39375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0.39374999999999999</v>
      </c>
      <c r="U4313" s="2">
        <v>0</v>
      </c>
      <c r="V4313" s="2">
        <v>0</v>
      </c>
      <c r="W4313" s="2">
        <f t="shared" si="604"/>
        <v>24.916666666666668</v>
      </c>
      <c r="X4313" s="9">
        <f t="shared" si="605"/>
        <v>45</v>
      </c>
      <c r="Y4313" s="9">
        <f t="shared" si="606"/>
        <v>3.1943291105722194E-3</v>
      </c>
      <c r="Z4313" s="10">
        <f t="shared" si="607"/>
        <v>2117960.8247422683</v>
      </c>
      <c r="AA4313" s="10">
        <f t="shared" si="608"/>
        <v>48713.098969072169</v>
      </c>
      <c r="AB4313" s="10">
        <f t="shared" si="609"/>
        <v>6</v>
      </c>
      <c r="AC4313" s="9">
        <f t="shared" si="610"/>
        <v>2054422</v>
      </c>
      <c r="AD4313" s="10">
        <f t="shared" si="611"/>
        <v>2192089.4536082475</v>
      </c>
    </row>
    <row r="4314" spans="1:30" x14ac:dyDescent="0.2">
      <c r="A4314" t="s">
        <v>1243</v>
      </c>
      <c r="B4314" s="1">
        <v>43709</v>
      </c>
      <c r="C4314" t="s">
        <v>1566</v>
      </c>
      <c r="D4314" s="2">
        <v>905</v>
      </c>
      <c r="E4314" s="2">
        <v>905</v>
      </c>
      <c r="F4314" s="2">
        <v>0</v>
      </c>
      <c r="G4314" s="2">
        <v>0</v>
      </c>
      <c r="H4314" s="2"/>
      <c r="I4314" s="2">
        <v>0</v>
      </c>
      <c r="J4314" s="2">
        <v>0</v>
      </c>
      <c r="K4314" s="2">
        <v>0</v>
      </c>
      <c r="L4314" s="2">
        <v>0</v>
      </c>
      <c r="M4314" s="2">
        <v>0.45250000000000001</v>
      </c>
      <c r="N4314" s="8">
        <f t="shared" si="603"/>
        <v>45250</v>
      </c>
      <c r="O4314" s="2">
        <v>0.45250000000000001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f t="shared" si="604"/>
        <v>24.916666666666668</v>
      </c>
      <c r="X4314" s="9">
        <f t="shared" si="605"/>
        <v>50</v>
      </c>
      <c r="Y4314" s="9">
        <f t="shared" si="606"/>
        <v>3.6709432953242649E-3</v>
      </c>
      <c r="Z4314" s="10">
        <f t="shared" si="607"/>
        <v>12707764.948453609</v>
      </c>
      <c r="AA4314" s="10">
        <f t="shared" si="608"/>
        <v>292278.59381443303</v>
      </c>
      <c r="AB4314" s="10">
        <f t="shared" si="609"/>
        <v>1</v>
      </c>
      <c r="AC4314" s="9">
        <f t="shared" si="610"/>
        <v>12326532</v>
      </c>
      <c r="AD4314" s="10">
        <f t="shared" si="611"/>
        <v>14613929.690721652</v>
      </c>
    </row>
    <row r="4315" spans="1:30" x14ac:dyDescent="0.2">
      <c r="A4315" t="s">
        <v>1243</v>
      </c>
      <c r="B4315" s="1">
        <v>43709</v>
      </c>
      <c r="C4315" t="s">
        <v>677</v>
      </c>
      <c r="D4315" s="2">
        <v>3166</v>
      </c>
      <c r="E4315" s="2">
        <v>937</v>
      </c>
      <c r="F4315" s="2">
        <v>1088</v>
      </c>
      <c r="G4315" s="2">
        <v>0</v>
      </c>
      <c r="H4315" s="2">
        <v>1141</v>
      </c>
      <c r="I4315" s="2">
        <v>0</v>
      </c>
      <c r="J4315" s="2">
        <v>0</v>
      </c>
      <c r="K4315" s="2">
        <v>0</v>
      </c>
      <c r="L4315" s="2">
        <v>0</v>
      </c>
      <c r="M4315" s="2">
        <v>0.88519999999999999</v>
      </c>
      <c r="N4315" s="8">
        <f t="shared" si="603"/>
        <v>88520</v>
      </c>
      <c r="O4315" s="2">
        <v>0.32794999999999996</v>
      </c>
      <c r="P4315" s="2">
        <v>0.27200000000000002</v>
      </c>
      <c r="Q4315" s="2">
        <v>0</v>
      </c>
      <c r="R4315" s="2">
        <v>0.28525</v>
      </c>
      <c r="S4315" s="2">
        <v>0</v>
      </c>
      <c r="T4315" s="2">
        <v>0</v>
      </c>
      <c r="U4315" s="2">
        <v>0</v>
      </c>
      <c r="V4315" s="2">
        <v>0</v>
      </c>
      <c r="W4315" s="2">
        <f t="shared" si="604"/>
        <v>24.916666666666668</v>
      </c>
      <c r="X4315" s="9">
        <f t="shared" si="605"/>
        <v>27.95957043588124</v>
      </c>
      <c r="Y4315" s="9">
        <f t="shared" si="606"/>
        <v>7.1812574696597554E-3</v>
      </c>
      <c r="Z4315" s="10">
        <f t="shared" si="607"/>
        <v>3176941.2371134022</v>
      </c>
      <c r="AA4315" s="10">
        <f t="shared" si="608"/>
        <v>73069.648453608257</v>
      </c>
      <c r="AB4315" s="10">
        <f t="shared" si="609"/>
        <v>4</v>
      </c>
      <c r="AC4315" s="9">
        <f t="shared" si="610"/>
        <v>3081633</v>
      </c>
      <c r="AD4315" s="10">
        <f t="shared" si="611"/>
        <v>2042995.9826637409</v>
      </c>
    </row>
    <row r="4316" spans="1:30" x14ac:dyDescent="0.2">
      <c r="A4316" t="s">
        <v>1243</v>
      </c>
      <c r="B4316" s="1">
        <v>43709</v>
      </c>
      <c r="C4316" t="s">
        <v>1567</v>
      </c>
      <c r="D4316" s="2">
        <v>1467</v>
      </c>
      <c r="E4316" s="2">
        <v>0</v>
      </c>
      <c r="F4316" s="2">
        <v>0</v>
      </c>
      <c r="G4316" s="2">
        <v>0</v>
      </c>
      <c r="H4316" s="2"/>
      <c r="I4316" s="2">
        <v>0</v>
      </c>
      <c r="J4316" s="2">
        <v>1467</v>
      </c>
      <c r="K4316" s="2">
        <v>0</v>
      </c>
      <c r="L4316" s="2">
        <v>0</v>
      </c>
      <c r="M4316" s="2">
        <v>0.66015000000000001</v>
      </c>
      <c r="N4316" s="8">
        <f t="shared" si="603"/>
        <v>66015</v>
      </c>
      <c r="O4316" s="2">
        <v>0</v>
      </c>
      <c r="P4316" s="2">
        <v>0</v>
      </c>
      <c r="Q4316" s="2">
        <v>0</v>
      </c>
      <c r="R4316" s="2">
        <v>0</v>
      </c>
      <c r="S4316" s="2">
        <v>0</v>
      </c>
      <c r="T4316" s="2">
        <v>0.66015000000000001</v>
      </c>
      <c r="U4316" s="2">
        <v>0</v>
      </c>
      <c r="V4316" s="2">
        <v>0</v>
      </c>
      <c r="W4316" s="2">
        <f t="shared" si="604"/>
        <v>24.916666666666668</v>
      </c>
      <c r="X4316" s="9">
        <f t="shared" si="605"/>
        <v>45</v>
      </c>
      <c r="Y4316" s="9">
        <f t="shared" si="606"/>
        <v>5.3555209202393664E-3</v>
      </c>
      <c r="Z4316" s="10">
        <f t="shared" si="607"/>
        <v>12707764.948453609</v>
      </c>
      <c r="AA4316" s="10">
        <f t="shared" si="608"/>
        <v>292278.59381443303</v>
      </c>
      <c r="AB4316" s="10">
        <f t="shared" si="609"/>
        <v>1</v>
      </c>
      <c r="AC4316" s="9">
        <f t="shared" si="610"/>
        <v>12326532</v>
      </c>
      <c r="AD4316" s="10">
        <f t="shared" si="611"/>
        <v>13152536.721649487</v>
      </c>
    </row>
    <row r="4317" spans="1:30" x14ac:dyDescent="0.2">
      <c r="A4317" t="s">
        <v>1243</v>
      </c>
      <c r="B4317" s="1">
        <v>43709</v>
      </c>
      <c r="C4317" t="s">
        <v>584</v>
      </c>
      <c r="D4317" s="2">
        <v>1240</v>
      </c>
      <c r="E4317" s="2">
        <v>0</v>
      </c>
      <c r="F4317" s="2">
        <v>1240</v>
      </c>
      <c r="G4317" s="2">
        <v>0</v>
      </c>
      <c r="H4317" s="2"/>
      <c r="I4317" s="2">
        <v>0</v>
      </c>
      <c r="J4317" s="2">
        <v>0</v>
      </c>
      <c r="K4317" s="2">
        <v>0</v>
      </c>
      <c r="L4317" s="2">
        <v>0</v>
      </c>
      <c r="M4317" s="2">
        <v>1.054</v>
      </c>
      <c r="N4317" s="8">
        <f t="shared" si="603"/>
        <v>105400</v>
      </c>
      <c r="O4317" s="2">
        <v>0</v>
      </c>
      <c r="P4317" s="2">
        <v>1.054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f t="shared" si="604"/>
        <v>24.916666666666668</v>
      </c>
      <c r="X4317" s="9">
        <f t="shared" si="605"/>
        <v>85</v>
      </c>
      <c r="Y4317" s="9">
        <f t="shared" si="606"/>
        <v>8.5506612889983975E-3</v>
      </c>
      <c r="Z4317" s="10">
        <f t="shared" si="607"/>
        <v>6353882.4742268045</v>
      </c>
      <c r="AA4317" s="10">
        <f t="shared" si="608"/>
        <v>146139.29690721651</v>
      </c>
      <c r="AB4317" s="10">
        <f t="shared" si="609"/>
        <v>2</v>
      </c>
      <c r="AC4317" s="9">
        <f t="shared" si="610"/>
        <v>6163266</v>
      </c>
      <c r="AD4317" s="10">
        <f t="shared" si="611"/>
        <v>12421840.237113403</v>
      </c>
    </row>
    <row r="4318" spans="1:30" x14ac:dyDescent="0.2">
      <c r="A4318" t="s">
        <v>1243</v>
      </c>
      <c r="B4318" s="1">
        <v>43709</v>
      </c>
      <c r="C4318" t="s">
        <v>1568</v>
      </c>
      <c r="D4318" s="2">
        <v>1118</v>
      </c>
      <c r="E4318" s="2">
        <v>0</v>
      </c>
      <c r="F4318" s="2">
        <v>0</v>
      </c>
      <c r="G4318" s="2">
        <v>1118</v>
      </c>
      <c r="H4318" s="2"/>
      <c r="I4318" s="2">
        <v>0</v>
      </c>
      <c r="J4318" s="2">
        <v>0</v>
      </c>
      <c r="K4318" s="2">
        <v>0</v>
      </c>
      <c r="L4318" s="2">
        <v>0</v>
      </c>
      <c r="M4318" s="2">
        <v>0.39129999999999998</v>
      </c>
      <c r="N4318" s="8">
        <f t="shared" si="603"/>
        <v>39130</v>
      </c>
      <c r="O4318" s="2">
        <v>0</v>
      </c>
      <c r="P4318" s="2">
        <v>0</v>
      </c>
      <c r="Q4318" s="2">
        <v>0.39129999999999998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f t="shared" si="604"/>
        <v>24.916666666666668</v>
      </c>
      <c r="X4318" s="9">
        <f t="shared" si="605"/>
        <v>35</v>
      </c>
      <c r="Y4318" s="9">
        <f t="shared" si="606"/>
        <v>3.1744532849953253E-3</v>
      </c>
      <c r="Z4318" s="10">
        <f t="shared" si="607"/>
        <v>6353882.4742268045</v>
      </c>
      <c r="AA4318" s="10">
        <f t="shared" si="608"/>
        <v>146139.29690721651</v>
      </c>
      <c r="AB4318" s="10">
        <f t="shared" si="609"/>
        <v>2</v>
      </c>
      <c r="AC4318" s="9">
        <f t="shared" si="610"/>
        <v>6163266</v>
      </c>
      <c r="AD4318" s="10">
        <f t="shared" si="611"/>
        <v>5114875.3917525783</v>
      </c>
    </row>
    <row r="4319" spans="1:30" x14ac:dyDescent="0.2">
      <c r="A4319" t="s">
        <v>1243</v>
      </c>
      <c r="B4319" s="1">
        <v>43709</v>
      </c>
      <c r="C4319" t="s">
        <v>1498</v>
      </c>
      <c r="D4319" s="2">
        <v>10019</v>
      </c>
      <c r="E4319" s="2">
        <v>0</v>
      </c>
      <c r="F4319" s="2">
        <v>0</v>
      </c>
      <c r="G4319" s="2">
        <v>0</v>
      </c>
      <c r="H4319" s="2"/>
      <c r="I4319" s="2">
        <v>10019</v>
      </c>
      <c r="J4319" s="2">
        <v>0</v>
      </c>
      <c r="K4319" s="2">
        <v>0</v>
      </c>
      <c r="L4319" s="2">
        <v>0</v>
      </c>
      <c r="M4319" s="2">
        <v>5.0877499999999998</v>
      </c>
      <c r="N4319" s="8">
        <f t="shared" si="603"/>
        <v>508775</v>
      </c>
      <c r="O4319" s="2">
        <v>0</v>
      </c>
      <c r="P4319" s="2">
        <v>0</v>
      </c>
      <c r="Q4319" s="2">
        <v>0</v>
      </c>
      <c r="R4319" s="2">
        <v>0</v>
      </c>
      <c r="S4319" s="2">
        <v>5.0877499999999998</v>
      </c>
      <c r="T4319" s="2">
        <v>0</v>
      </c>
      <c r="U4319" s="2">
        <v>0</v>
      </c>
      <c r="V4319" s="2">
        <v>0</v>
      </c>
      <c r="W4319" s="2">
        <f t="shared" si="604"/>
        <v>24.916666666666668</v>
      </c>
      <c r="X4319" s="9">
        <f t="shared" si="605"/>
        <v>50.781016069468009</v>
      </c>
      <c r="Y4319" s="9">
        <f t="shared" si="606"/>
        <v>4.1274788399527133E-2</v>
      </c>
      <c r="Z4319" s="10">
        <f t="shared" si="607"/>
        <v>12707764.948453609</v>
      </c>
      <c r="AA4319" s="10">
        <f t="shared" si="608"/>
        <v>292278.59381443303</v>
      </c>
      <c r="AB4319" s="10">
        <f t="shared" si="609"/>
        <v>1</v>
      </c>
      <c r="AC4319" s="9">
        <f t="shared" si="610"/>
        <v>12326532</v>
      </c>
      <c r="AD4319" s="10">
        <f t="shared" si="611"/>
        <v>14842203.969252236</v>
      </c>
    </row>
    <row r="4320" spans="1:30" x14ac:dyDescent="0.2">
      <c r="A4320" t="s">
        <v>1243</v>
      </c>
      <c r="B4320" s="1">
        <v>43709</v>
      </c>
      <c r="C4320" t="s">
        <v>1380</v>
      </c>
      <c r="D4320" s="2">
        <v>2273</v>
      </c>
      <c r="E4320" s="2">
        <v>0</v>
      </c>
      <c r="F4320" s="2">
        <v>0</v>
      </c>
      <c r="G4320" s="2">
        <v>0</v>
      </c>
      <c r="H4320" s="2"/>
      <c r="I4320" s="2">
        <v>0</v>
      </c>
      <c r="J4320" s="2">
        <v>2273</v>
      </c>
      <c r="K4320" s="2">
        <v>0</v>
      </c>
      <c r="L4320" s="2">
        <v>0</v>
      </c>
      <c r="M4320" s="2">
        <v>1.02285</v>
      </c>
      <c r="N4320" s="8">
        <f t="shared" si="603"/>
        <v>102285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1.02285</v>
      </c>
      <c r="U4320" s="2">
        <v>0</v>
      </c>
      <c r="V4320" s="2">
        <v>0</v>
      </c>
      <c r="W4320" s="2">
        <f t="shared" si="604"/>
        <v>24.916666666666668</v>
      </c>
      <c r="X4320" s="9">
        <f t="shared" si="605"/>
        <v>45</v>
      </c>
      <c r="Y4320" s="9">
        <f t="shared" si="606"/>
        <v>8.2979543638064621E-3</v>
      </c>
      <c r="Z4320" s="10">
        <f t="shared" si="607"/>
        <v>6353882.4742268045</v>
      </c>
      <c r="AA4320" s="10">
        <f t="shared" si="608"/>
        <v>146139.29690721651</v>
      </c>
      <c r="AB4320" s="10">
        <f t="shared" si="609"/>
        <v>2</v>
      </c>
      <c r="AC4320" s="9">
        <f t="shared" si="610"/>
        <v>6163266</v>
      </c>
      <c r="AD4320" s="10">
        <f t="shared" si="611"/>
        <v>6576268.3608247433</v>
      </c>
    </row>
    <row r="4321" spans="1:30" x14ac:dyDescent="0.2">
      <c r="A4321" t="s">
        <v>1243</v>
      </c>
      <c r="B4321" s="1">
        <v>43709</v>
      </c>
      <c r="C4321" t="s">
        <v>279</v>
      </c>
      <c r="D4321" s="2">
        <v>8949</v>
      </c>
      <c r="E4321" s="2">
        <v>0</v>
      </c>
      <c r="F4321" s="2">
        <v>0</v>
      </c>
      <c r="G4321" s="2">
        <v>8949</v>
      </c>
      <c r="H4321" s="2"/>
      <c r="I4321" s="2">
        <v>0</v>
      </c>
      <c r="J4321" s="2">
        <v>0</v>
      </c>
      <c r="K4321" s="2">
        <v>0</v>
      </c>
      <c r="L4321" s="2">
        <v>0</v>
      </c>
      <c r="M4321" s="2">
        <v>3.1321500000000002</v>
      </c>
      <c r="N4321" s="8">
        <f t="shared" si="603"/>
        <v>313215</v>
      </c>
      <c r="O4321" s="2">
        <v>0</v>
      </c>
      <c r="P4321" s="2">
        <v>0</v>
      </c>
      <c r="Q4321" s="2">
        <v>3.1321500000000002</v>
      </c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f t="shared" si="604"/>
        <v>24.916666666666668</v>
      </c>
      <c r="X4321" s="9">
        <f t="shared" si="605"/>
        <v>35</v>
      </c>
      <c r="Y4321" s="9">
        <f t="shared" si="606"/>
        <v>2.5409823298231816E-2</v>
      </c>
      <c r="Z4321" s="10">
        <f t="shared" si="607"/>
        <v>1411973.8831615122</v>
      </c>
      <c r="AA4321" s="10">
        <f t="shared" si="608"/>
        <v>32475.399312714781</v>
      </c>
      <c r="AB4321" s="10">
        <f t="shared" si="609"/>
        <v>9</v>
      </c>
      <c r="AC4321" s="9">
        <f t="shared" si="610"/>
        <v>1369614.6666666667</v>
      </c>
      <c r="AD4321" s="10">
        <f t="shared" si="611"/>
        <v>1136638.9759450173</v>
      </c>
    </row>
    <row r="4322" spans="1:30" x14ac:dyDescent="0.2">
      <c r="A4322" t="s">
        <v>1243</v>
      </c>
      <c r="B4322" s="1">
        <v>43709</v>
      </c>
      <c r="C4322" t="s">
        <v>875</v>
      </c>
      <c r="D4322" s="2">
        <v>23889</v>
      </c>
      <c r="E4322" s="2">
        <v>23863</v>
      </c>
      <c r="F4322" s="2">
        <v>0</v>
      </c>
      <c r="G4322" s="2">
        <v>26</v>
      </c>
      <c r="H4322" s="2"/>
      <c r="I4322" s="2">
        <v>0</v>
      </c>
      <c r="J4322" s="2">
        <v>0</v>
      </c>
      <c r="K4322" s="2">
        <v>0</v>
      </c>
      <c r="L4322" s="2">
        <v>0</v>
      </c>
      <c r="M4322" s="2">
        <v>15.642994</v>
      </c>
      <c r="N4322" s="8">
        <f t="shared" si="603"/>
        <v>1564299.4</v>
      </c>
      <c r="O4322" s="2">
        <v>15.623650000000001</v>
      </c>
      <c r="P4322" s="2">
        <v>0</v>
      </c>
      <c r="Q4322" s="2">
        <v>1.9344E-2</v>
      </c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f t="shared" si="604"/>
        <v>24.916666666666668</v>
      </c>
      <c r="X4322" s="9">
        <f t="shared" si="605"/>
        <v>65.481995897693494</v>
      </c>
      <c r="Y4322" s="9">
        <f t="shared" si="606"/>
        <v>0.12690506948750874</v>
      </c>
      <c r="Z4322" s="10">
        <f t="shared" si="607"/>
        <v>4235921.6494845366</v>
      </c>
      <c r="AA4322" s="10">
        <f t="shared" si="608"/>
        <v>97426.197938144338</v>
      </c>
      <c r="AB4322" s="10">
        <f t="shared" si="609"/>
        <v>3</v>
      </c>
      <c r="AC4322" s="9">
        <f t="shared" si="610"/>
        <v>4108844</v>
      </c>
      <c r="AD4322" s="10">
        <f t="shared" si="611"/>
        <v>6379661.8937134417</v>
      </c>
    </row>
    <row r="4323" spans="1:30" x14ac:dyDescent="0.2">
      <c r="A4323" t="s">
        <v>1243</v>
      </c>
      <c r="B4323" s="1">
        <v>43709</v>
      </c>
      <c r="C4323" t="s">
        <v>680</v>
      </c>
      <c r="D4323" s="2">
        <v>2021</v>
      </c>
      <c r="E4323" s="2">
        <v>0</v>
      </c>
      <c r="F4323" s="2">
        <v>0</v>
      </c>
      <c r="G4323" s="2">
        <v>0</v>
      </c>
      <c r="H4323" s="2"/>
      <c r="I4323" s="2">
        <v>2021</v>
      </c>
      <c r="J4323" s="2">
        <v>0</v>
      </c>
      <c r="K4323" s="2">
        <v>0</v>
      </c>
      <c r="L4323" s="2">
        <v>0</v>
      </c>
      <c r="M4323" s="2">
        <v>1.11155</v>
      </c>
      <c r="N4323" s="8">
        <f t="shared" si="603"/>
        <v>111155</v>
      </c>
      <c r="O4323" s="2">
        <v>0</v>
      </c>
      <c r="P4323" s="2">
        <v>0</v>
      </c>
      <c r="Q4323" s="2">
        <v>0</v>
      </c>
      <c r="R4323" s="2">
        <v>0</v>
      </c>
      <c r="S4323" s="2">
        <v>1.11155</v>
      </c>
      <c r="T4323" s="2">
        <v>0</v>
      </c>
      <c r="U4323" s="2">
        <v>0</v>
      </c>
      <c r="V4323" s="2">
        <v>0</v>
      </c>
      <c r="W4323" s="2">
        <f t="shared" si="604"/>
        <v>24.916666666666668</v>
      </c>
      <c r="X4323" s="9">
        <f t="shared" si="605"/>
        <v>55</v>
      </c>
      <c r="Y4323" s="9">
        <f t="shared" si="606"/>
        <v>9.0175403755086998E-3</v>
      </c>
      <c r="Z4323" s="10">
        <f t="shared" si="607"/>
        <v>4235921.6494845366</v>
      </c>
      <c r="AA4323" s="10">
        <f t="shared" si="608"/>
        <v>97426.197938144338</v>
      </c>
      <c r="AB4323" s="10">
        <f t="shared" si="609"/>
        <v>3</v>
      </c>
      <c r="AC4323" s="9">
        <f t="shared" si="610"/>
        <v>4108844</v>
      </c>
      <c r="AD4323" s="10">
        <f t="shared" si="611"/>
        <v>5358440.8865979388</v>
      </c>
    </row>
    <row r="4324" spans="1:30" x14ac:dyDescent="0.2">
      <c r="A4324" t="s">
        <v>1243</v>
      </c>
      <c r="B4324" s="1">
        <v>43709</v>
      </c>
      <c r="C4324" t="s">
        <v>110</v>
      </c>
      <c r="D4324" s="2">
        <v>52626</v>
      </c>
      <c r="E4324" s="2">
        <v>9000</v>
      </c>
      <c r="F4324" s="2">
        <v>0</v>
      </c>
      <c r="G4324" s="2">
        <v>0</v>
      </c>
      <c r="H4324" s="2">
        <v>8599</v>
      </c>
      <c r="I4324" s="2">
        <v>12613</v>
      </c>
      <c r="J4324" s="2">
        <v>13399</v>
      </c>
      <c r="K4324" s="2">
        <v>0</v>
      </c>
      <c r="L4324" s="2">
        <v>0</v>
      </c>
      <c r="M4324" s="2">
        <v>11.849304999999999</v>
      </c>
      <c r="N4324" s="8">
        <f t="shared" si="603"/>
        <v>1184930.5</v>
      </c>
      <c r="O4324" s="2">
        <v>2.7</v>
      </c>
      <c r="P4324" s="2">
        <v>0</v>
      </c>
      <c r="Q4324" s="2">
        <v>0</v>
      </c>
      <c r="R4324" s="2">
        <v>0.60192999999999997</v>
      </c>
      <c r="S4324" s="2">
        <v>4.3366499999999997</v>
      </c>
      <c r="T4324" s="2">
        <v>3.6247499999999997</v>
      </c>
      <c r="U4324" s="2">
        <v>0</v>
      </c>
      <c r="V4324" s="2">
        <v>0</v>
      </c>
      <c r="W4324" s="2">
        <f t="shared" si="604"/>
        <v>24.916666666666668</v>
      </c>
      <c r="X4324" s="9">
        <f t="shared" si="605"/>
        <v>22.51606620301752</v>
      </c>
      <c r="Y4324" s="9">
        <f t="shared" si="606"/>
        <v>9.6128456892822733E-2</v>
      </c>
      <c r="Z4324" s="10">
        <f t="shared" si="607"/>
        <v>847184.32989690732</v>
      </c>
      <c r="AA4324" s="10">
        <f t="shared" si="608"/>
        <v>19485.239587628868</v>
      </c>
      <c r="AB4324" s="10">
        <f t="shared" si="609"/>
        <v>15</v>
      </c>
      <c r="AC4324" s="9">
        <f t="shared" si="610"/>
        <v>821768.8</v>
      </c>
      <c r="AD4324" s="10">
        <f t="shared" si="611"/>
        <v>438730.9445367094</v>
      </c>
    </row>
    <row r="4325" spans="1:30" x14ac:dyDescent="0.2">
      <c r="A4325" t="s">
        <v>1243</v>
      </c>
      <c r="B4325" s="1">
        <v>43709</v>
      </c>
      <c r="C4325" t="s">
        <v>1499</v>
      </c>
      <c r="D4325" s="2">
        <v>541</v>
      </c>
      <c r="E4325" s="2">
        <v>0</v>
      </c>
      <c r="F4325" s="2">
        <v>0</v>
      </c>
      <c r="G4325" s="2">
        <v>0</v>
      </c>
      <c r="H4325" s="2"/>
      <c r="I4325" s="2">
        <v>0</v>
      </c>
      <c r="J4325" s="2">
        <v>0</v>
      </c>
      <c r="K4325" s="2">
        <v>0</v>
      </c>
      <c r="L4325" s="2">
        <v>541</v>
      </c>
      <c r="M4325" s="2">
        <v>0.18934999999999999</v>
      </c>
      <c r="N4325" s="8">
        <f t="shared" si="603"/>
        <v>18935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0.18934999999999999</v>
      </c>
      <c r="W4325" s="2">
        <f t="shared" si="604"/>
        <v>24.916666666666668</v>
      </c>
      <c r="X4325" s="9">
        <f t="shared" si="605"/>
        <v>35</v>
      </c>
      <c r="Y4325" s="9">
        <f t="shared" si="606"/>
        <v>1.5361173767285072E-3</v>
      </c>
      <c r="Z4325" s="10">
        <f t="shared" si="607"/>
        <v>12707764.948453609</v>
      </c>
      <c r="AA4325" s="10">
        <f t="shared" si="608"/>
        <v>292278.59381443303</v>
      </c>
      <c r="AB4325" s="10">
        <f t="shared" si="609"/>
        <v>1</v>
      </c>
      <c r="AC4325" s="9">
        <f t="shared" si="610"/>
        <v>12326532</v>
      </c>
      <c r="AD4325" s="10">
        <f t="shared" si="611"/>
        <v>10229750.783505157</v>
      </c>
    </row>
    <row r="4326" spans="1:30" x14ac:dyDescent="0.2">
      <c r="A4326" t="s">
        <v>1243</v>
      </c>
      <c r="B4326" s="1">
        <v>43709</v>
      </c>
      <c r="C4326" t="s">
        <v>1569</v>
      </c>
      <c r="D4326" s="2">
        <v>7885</v>
      </c>
      <c r="E4326" s="2">
        <v>0</v>
      </c>
      <c r="F4326" s="2">
        <v>0</v>
      </c>
      <c r="G4326" s="2">
        <v>0</v>
      </c>
      <c r="H4326" s="2"/>
      <c r="I4326" s="2">
        <v>0</v>
      </c>
      <c r="J4326" s="2">
        <v>0</v>
      </c>
      <c r="K4326" s="2">
        <v>7885</v>
      </c>
      <c r="L4326" s="2">
        <v>0</v>
      </c>
      <c r="M4326" s="2">
        <v>1.577</v>
      </c>
      <c r="N4326" s="8">
        <f t="shared" si="603"/>
        <v>157700</v>
      </c>
      <c r="O4326" s="2">
        <v>0</v>
      </c>
      <c r="P4326" s="2">
        <v>0</v>
      </c>
      <c r="Q4326" s="2">
        <v>0</v>
      </c>
      <c r="R4326" s="2">
        <v>0</v>
      </c>
      <c r="S4326" s="2">
        <v>0</v>
      </c>
      <c r="T4326" s="2">
        <v>0</v>
      </c>
      <c r="U4326" s="2">
        <v>1.577</v>
      </c>
      <c r="V4326" s="2">
        <v>0</v>
      </c>
      <c r="W4326" s="2">
        <f t="shared" si="604"/>
        <v>24.916666666666668</v>
      </c>
      <c r="X4326" s="9">
        <f t="shared" si="605"/>
        <v>20</v>
      </c>
      <c r="Y4326" s="9">
        <f t="shared" si="606"/>
        <v>1.2793541606025118E-2</v>
      </c>
      <c r="Z4326" s="10">
        <f t="shared" si="607"/>
        <v>1588470.6185567011</v>
      </c>
      <c r="AA4326" s="10">
        <f t="shared" si="608"/>
        <v>36534.824226804129</v>
      </c>
      <c r="AB4326" s="10">
        <f t="shared" si="609"/>
        <v>8</v>
      </c>
      <c r="AC4326" s="9">
        <f t="shared" si="610"/>
        <v>1540816.5</v>
      </c>
      <c r="AD4326" s="10">
        <f t="shared" si="611"/>
        <v>730696.4845360826</v>
      </c>
    </row>
    <row r="4327" spans="1:30" x14ac:dyDescent="0.2">
      <c r="A4327" t="s">
        <v>1243</v>
      </c>
      <c r="B4327" s="1">
        <v>43709</v>
      </c>
      <c r="C4327" t="s">
        <v>1503</v>
      </c>
      <c r="D4327" s="2">
        <v>1432</v>
      </c>
      <c r="E4327" s="2">
        <v>0</v>
      </c>
      <c r="F4327" s="2">
        <v>0</v>
      </c>
      <c r="G4327" s="2">
        <v>1432</v>
      </c>
      <c r="H4327" s="2"/>
      <c r="I4327" s="2">
        <v>0</v>
      </c>
      <c r="J4327" s="2">
        <v>0</v>
      </c>
      <c r="K4327" s="2">
        <v>0</v>
      </c>
      <c r="L4327" s="2">
        <v>0</v>
      </c>
      <c r="M4327" s="2">
        <v>0.50119999999999998</v>
      </c>
      <c r="N4327" s="8">
        <f t="shared" si="603"/>
        <v>50120</v>
      </c>
      <c r="O4327" s="2">
        <v>0</v>
      </c>
      <c r="P4327" s="2">
        <v>0</v>
      </c>
      <c r="Q4327" s="2">
        <v>0.50119999999999998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f t="shared" si="604"/>
        <v>24.916666666666668</v>
      </c>
      <c r="X4327" s="9">
        <f t="shared" si="605"/>
        <v>35</v>
      </c>
      <c r="Y4327" s="9">
        <f t="shared" si="606"/>
        <v>4.0660260323017051E-3</v>
      </c>
      <c r="Z4327" s="10">
        <f t="shared" si="607"/>
        <v>6353882.4742268045</v>
      </c>
      <c r="AA4327" s="10">
        <f t="shared" si="608"/>
        <v>146139.29690721651</v>
      </c>
      <c r="AB4327" s="10">
        <f t="shared" si="609"/>
        <v>2</v>
      </c>
      <c r="AC4327" s="9">
        <f t="shared" si="610"/>
        <v>6163266</v>
      </c>
      <c r="AD4327" s="10">
        <f t="shared" si="611"/>
        <v>5114875.3917525783</v>
      </c>
    </row>
    <row r="4328" spans="1:30" x14ac:dyDescent="0.2">
      <c r="A4328" t="s">
        <v>1243</v>
      </c>
      <c r="B4328" s="1">
        <v>43709</v>
      </c>
      <c r="C4328" t="s">
        <v>115</v>
      </c>
      <c r="D4328" s="2">
        <v>18602</v>
      </c>
      <c r="E4328" s="2">
        <v>3699</v>
      </c>
      <c r="F4328" s="2">
        <v>3048</v>
      </c>
      <c r="G4328" s="2">
        <v>2568</v>
      </c>
      <c r="H4328" s="2">
        <v>2979</v>
      </c>
      <c r="I4328" s="2">
        <v>3264</v>
      </c>
      <c r="J4328" s="2">
        <v>3044</v>
      </c>
      <c r="K4328" s="2">
        <v>0</v>
      </c>
      <c r="L4328" s="2">
        <v>0</v>
      </c>
      <c r="M4328" s="2">
        <v>12.654942</v>
      </c>
      <c r="N4328" s="8">
        <f t="shared" si="603"/>
        <v>1265494.2</v>
      </c>
      <c r="O4328" s="2">
        <v>3.1441499999999998</v>
      </c>
      <c r="P4328" s="2">
        <v>2.5908000000000002</v>
      </c>
      <c r="Q4328" s="2">
        <v>1.9105920000000001</v>
      </c>
      <c r="R4328" s="2">
        <v>1.1916</v>
      </c>
      <c r="S4328" s="2">
        <v>2.448</v>
      </c>
      <c r="T4328" s="2">
        <v>1.3697999999999999</v>
      </c>
      <c r="U4328" s="2">
        <v>0</v>
      </c>
      <c r="V4328" s="2">
        <v>0</v>
      </c>
      <c r="W4328" s="2">
        <f t="shared" si="604"/>
        <v>24.916666666666668</v>
      </c>
      <c r="X4328" s="9">
        <f t="shared" si="605"/>
        <v>68.030007526072467</v>
      </c>
      <c r="Y4328" s="9">
        <f t="shared" si="606"/>
        <v>0.10266425301130926</v>
      </c>
      <c r="Z4328" s="10">
        <f t="shared" si="607"/>
        <v>847184.32989690732</v>
      </c>
      <c r="AA4328" s="10">
        <f t="shared" si="608"/>
        <v>19485.239587628868</v>
      </c>
      <c r="AB4328" s="10">
        <f t="shared" si="609"/>
        <v>15</v>
      </c>
      <c r="AC4328" s="9">
        <f t="shared" si="610"/>
        <v>821768.8</v>
      </c>
      <c r="AD4328" s="10">
        <f t="shared" si="611"/>
        <v>1325580.995793717</v>
      </c>
    </row>
    <row r="4329" spans="1:30" x14ac:dyDescent="0.2">
      <c r="A4329" t="s">
        <v>1243</v>
      </c>
      <c r="B4329" s="1">
        <v>43709</v>
      </c>
      <c r="C4329" t="s">
        <v>415</v>
      </c>
      <c r="D4329" s="2">
        <v>3420</v>
      </c>
      <c r="E4329" s="2">
        <v>0</v>
      </c>
      <c r="F4329" s="2">
        <v>0</v>
      </c>
      <c r="G4329" s="2">
        <v>0</v>
      </c>
      <c r="H4329" s="2"/>
      <c r="I4329" s="2">
        <v>0</v>
      </c>
      <c r="J4329" s="2">
        <v>1659</v>
      </c>
      <c r="K4329" s="2">
        <v>0</v>
      </c>
      <c r="L4329" s="2">
        <v>1761</v>
      </c>
      <c r="M4329" s="2">
        <v>1.1868000000000001</v>
      </c>
      <c r="N4329" s="8">
        <f t="shared" si="603"/>
        <v>118680.00000000001</v>
      </c>
      <c r="O4329" s="2">
        <v>0</v>
      </c>
      <c r="P4329" s="2">
        <v>0</v>
      </c>
      <c r="Q4329" s="2">
        <v>0</v>
      </c>
      <c r="R4329" s="2">
        <v>0</v>
      </c>
      <c r="S4329" s="2">
        <v>0</v>
      </c>
      <c r="T4329" s="2">
        <v>0.74655000000000005</v>
      </c>
      <c r="U4329" s="2">
        <v>0</v>
      </c>
      <c r="V4329" s="2">
        <v>0.44024999999999997</v>
      </c>
      <c r="W4329" s="2">
        <f t="shared" si="604"/>
        <v>24.916666666666668</v>
      </c>
      <c r="X4329" s="9">
        <f t="shared" si="605"/>
        <v>34.701754385964918</v>
      </c>
      <c r="Y4329" s="9">
        <f t="shared" si="606"/>
        <v>9.6280121610847254E-3</v>
      </c>
      <c r="Z4329" s="10">
        <f t="shared" si="607"/>
        <v>2541552.989690722</v>
      </c>
      <c r="AA4329" s="10">
        <f t="shared" si="608"/>
        <v>58455.718762886601</v>
      </c>
      <c r="AB4329" s="10">
        <f t="shared" si="609"/>
        <v>5</v>
      </c>
      <c r="AC4329" s="9">
        <f t="shared" si="610"/>
        <v>2465306.4</v>
      </c>
      <c r="AD4329" s="10">
        <f t="shared" si="611"/>
        <v>2028515.9949647319</v>
      </c>
    </row>
    <row r="4330" spans="1:30" x14ac:dyDescent="0.2">
      <c r="A4330" t="s">
        <v>1243</v>
      </c>
      <c r="B4330" s="1">
        <v>43709</v>
      </c>
      <c r="C4330" t="s">
        <v>1504</v>
      </c>
      <c r="D4330" s="2">
        <v>7467</v>
      </c>
      <c r="E4330" s="2">
        <v>0</v>
      </c>
      <c r="F4330" s="2">
        <v>0</v>
      </c>
      <c r="G4330" s="2">
        <v>0</v>
      </c>
      <c r="H4330" s="2">
        <v>771</v>
      </c>
      <c r="I4330" s="2">
        <v>0</v>
      </c>
      <c r="J4330" s="2">
        <v>425</v>
      </c>
      <c r="K4330" s="2">
        <v>0</v>
      </c>
      <c r="L4330" s="2">
        <v>6271</v>
      </c>
      <c r="M4330" s="2">
        <v>2.0674000000000001</v>
      </c>
      <c r="N4330" s="8">
        <f t="shared" si="603"/>
        <v>206740</v>
      </c>
      <c r="O4330" s="2">
        <v>0</v>
      </c>
      <c r="P4330" s="2">
        <v>0</v>
      </c>
      <c r="Q4330" s="2">
        <v>0</v>
      </c>
      <c r="R4330" s="2">
        <v>0.30840000000000001</v>
      </c>
      <c r="S4330" s="2">
        <v>0</v>
      </c>
      <c r="T4330" s="2">
        <v>0.19124999999999998</v>
      </c>
      <c r="U4330" s="2">
        <v>0</v>
      </c>
      <c r="V4330" s="2">
        <v>1.56775</v>
      </c>
      <c r="W4330" s="2">
        <f t="shared" si="604"/>
        <v>24.916666666666668</v>
      </c>
      <c r="X4330" s="9">
        <f t="shared" si="605"/>
        <v>27.687156823356101</v>
      </c>
      <c r="Y4330" s="9">
        <f t="shared" si="606"/>
        <v>1.6771951754151127E-2</v>
      </c>
      <c r="Z4330" s="10">
        <f t="shared" si="607"/>
        <v>6353882.4742268045</v>
      </c>
      <c r="AA4330" s="10">
        <f t="shared" si="608"/>
        <v>146139.29690721651</v>
      </c>
      <c r="AB4330" s="10">
        <f t="shared" si="609"/>
        <v>2</v>
      </c>
      <c r="AC4330" s="9">
        <f t="shared" si="610"/>
        <v>6163266</v>
      </c>
      <c r="AD4330" s="10">
        <f t="shared" si="611"/>
        <v>4046181.631525103</v>
      </c>
    </row>
    <row r="4331" spans="1:30" x14ac:dyDescent="0.2">
      <c r="A4331" t="s">
        <v>1243</v>
      </c>
      <c r="B4331" s="1">
        <v>43709</v>
      </c>
      <c r="C4331" t="s">
        <v>491</v>
      </c>
      <c r="D4331" s="2">
        <v>1430</v>
      </c>
      <c r="E4331" s="2">
        <v>809</v>
      </c>
      <c r="F4331" s="2">
        <v>621</v>
      </c>
      <c r="G4331" s="2">
        <v>0</v>
      </c>
      <c r="H4331" s="2"/>
      <c r="I4331" s="2">
        <v>0</v>
      </c>
      <c r="J4331" s="2">
        <v>0</v>
      </c>
      <c r="K4331" s="2">
        <v>0</v>
      </c>
      <c r="L4331" s="2">
        <v>0</v>
      </c>
      <c r="M4331" s="2">
        <v>0.7460500000000001</v>
      </c>
      <c r="N4331" s="8">
        <f t="shared" si="603"/>
        <v>74605.000000000015</v>
      </c>
      <c r="O4331" s="2">
        <v>0.40450000000000003</v>
      </c>
      <c r="P4331" s="2">
        <v>0.34155000000000002</v>
      </c>
      <c r="Q4331" s="2">
        <v>0</v>
      </c>
      <c r="R4331" s="2">
        <v>0</v>
      </c>
      <c r="S4331" s="2">
        <v>0</v>
      </c>
      <c r="T4331" s="2">
        <v>0</v>
      </c>
      <c r="U4331" s="2">
        <v>0</v>
      </c>
      <c r="V4331" s="2">
        <v>0</v>
      </c>
      <c r="W4331" s="2">
        <f t="shared" si="604"/>
        <v>24.916666666666668</v>
      </c>
      <c r="X4331" s="9">
        <f t="shared" si="605"/>
        <v>52.171328671328681</v>
      </c>
      <c r="Y4331" s="9">
        <f t="shared" si="606"/>
        <v>6.0523917027108694E-3</v>
      </c>
      <c r="Z4331" s="10">
        <f t="shared" si="607"/>
        <v>1588470.6185567011</v>
      </c>
      <c r="AA4331" s="10">
        <f t="shared" si="608"/>
        <v>36534.824226804129</v>
      </c>
      <c r="AB4331" s="10">
        <f t="shared" si="609"/>
        <v>8</v>
      </c>
      <c r="AC4331" s="9">
        <f t="shared" si="610"/>
        <v>1540816.5</v>
      </c>
      <c r="AD4331" s="10">
        <f t="shared" si="611"/>
        <v>1906070.3226858198</v>
      </c>
    </row>
    <row r="4332" spans="1:30" x14ac:dyDescent="0.2">
      <c r="A4332" t="s">
        <v>1243</v>
      </c>
      <c r="B4332" s="1">
        <v>43709</v>
      </c>
      <c r="C4332" t="s">
        <v>416</v>
      </c>
      <c r="D4332" s="2">
        <v>198</v>
      </c>
      <c r="E4332" s="2">
        <v>198</v>
      </c>
      <c r="F4332" s="2">
        <v>0</v>
      </c>
      <c r="G4332" s="2">
        <v>0</v>
      </c>
      <c r="H4332" s="2"/>
      <c r="I4332" s="2">
        <v>0</v>
      </c>
      <c r="J4332" s="2">
        <v>0</v>
      </c>
      <c r="K4332" s="2">
        <v>0</v>
      </c>
      <c r="L4332" s="2">
        <v>0</v>
      </c>
      <c r="M4332" s="2">
        <v>9.9000000000000005E-2</v>
      </c>
      <c r="N4332" s="8">
        <f t="shared" si="603"/>
        <v>9900</v>
      </c>
      <c r="O4332" s="2">
        <v>9.9000000000000005E-2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f t="shared" si="604"/>
        <v>24.916666666666668</v>
      </c>
      <c r="X4332" s="9">
        <f t="shared" si="605"/>
        <v>50</v>
      </c>
      <c r="Y4332" s="9">
        <f t="shared" si="606"/>
        <v>8.0314560494387224E-4</v>
      </c>
      <c r="Z4332" s="10">
        <f t="shared" si="607"/>
        <v>12707764.948453609</v>
      </c>
      <c r="AA4332" s="10">
        <f t="shared" si="608"/>
        <v>292278.59381443303</v>
      </c>
      <c r="AB4332" s="10">
        <f t="shared" si="609"/>
        <v>1</v>
      </c>
      <c r="AC4332" s="9">
        <f t="shared" si="610"/>
        <v>12326532</v>
      </c>
      <c r="AD4332" s="10">
        <f t="shared" si="611"/>
        <v>14613929.690721652</v>
      </c>
    </row>
    <row r="4333" spans="1:30" x14ac:dyDescent="0.2">
      <c r="A4333" t="s">
        <v>1243</v>
      </c>
      <c r="B4333" s="1">
        <v>43709</v>
      </c>
      <c r="C4333" t="s">
        <v>685</v>
      </c>
      <c r="D4333" s="2">
        <v>17634</v>
      </c>
      <c r="E4333" s="2">
        <v>2743</v>
      </c>
      <c r="F4333" s="2">
        <v>2460</v>
      </c>
      <c r="G4333" s="2">
        <v>2150</v>
      </c>
      <c r="H4333" s="2">
        <v>2450</v>
      </c>
      <c r="I4333" s="2">
        <v>5411</v>
      </c>
      <c r="J4333" s="2">
        <v>2420</v>
      </c>
      <c r="K4333" s="2">
        <v>0</v>
      </c>
      <c r="L4333" s="2">
        <v>0</v>
      </c>
      <c r="M4333" s="2">
        <v>8.2409310500000004</v>
      </c>
      <c r="N4333" s="8">
        <f t="shared" si="603"/>
        <v>824093.10499999998</v>
      </c>
      <c r="O4333" s="2">
        <v>2.0007504000000003</v>
      </c>
      <c r="P4333" s="2">
        <v>1.2297765999999999</v>
      </c>
      <c r="Q4333" s="2">
        <v>1.0622552000000001</v>
      </c>
      <c r="R4333" s="2">
        <v>0.59394514999999992</v>
      </c>
      <c r="S4333" s="2">
        <v>2.5699460999999997</v>
      </c>
      <c r="T4333" s="2">
        <v>0.7842576</v>
      </c>
      <c r="U4333" s="2">
        <v>0</v>
      </c>
      <c r="V4333" s="2">
        <v>0</v>
      </c>
      <c r="W4333" s="2">
        <f t="shared" si="604"/>
        <v>24.916666666666668</v>
      </c>
      <c r="X4333" s="9">
        <f t="shared" si="605"/>
        <v>46.733191845298855</v>
      </c>
      <c r="Y4333" s="9">
        <f t="shared" si="606"/>
        <v>6.6855227812656473E-2</v>
      </c>
      <c r="Z4333" s="10">
        <f t="shared" si="607"/>
        <v>6353882.4742268045</v>
      </c>
      <c r="AA4333" s="10">
        <f t="shared" si="608"/>
        <v>146139.29690721651</v>
      </c>
      <c r="AB4333" s="10">
        <f t="shared" si="609"/>
        <v>2</v>
      </c>
      <c r="AC4333" s="9">
        <f t="shared" si="610"/>
        <v>6163266</v>
      </c>
      <c r="AD4333" s="10">
        <f t="shared" si="611"/>
        <v>6829555.7985020392</v>
      </c>
    </row>
    <row r="4334" spans="1:30" x14ac:dyDescent="0.2">
      <c r="A4334" t="s">
        <v>1243</v>
      </c>
      <c r="B4334" s="1">
        <v>43709</v>
      </c>
      <c r="C4334" t="s">
        <v>1570</v>
      </c>
      <c r="D4334" s="2">
        <v>66729</v>
      </c>
      <c r="E4334" s="2">
        <v>20628</v>
      </c>
      <c r="F4334" s="2">
        <v>11987</v>
      </c>
      <c r="G4334" s="2">
        <v>7215</v>
      </c>
      <c r="H4334" s="2"/>
      <c r="I4334" s="2">
        <v>0</v>
      </c>
      <c r="J4334" s="2">
        <v>0</v>
      </c>
      <c r="K4334" s="2">
        <v>0</v>
      </c>
      <c r="L4334" s="2">
        <v>0</v>
      </c>
      <c r="M4334" s="2">
        <v>21.121400000000001</v>
      </c>
      <c r="N4334" s="8">
        <f t="shared" si="603"/>
        <v>2112140</v>
      </c>
      <c r="O4334" s="2">
        <v>8.251199999999999</v>
      </c>
      <c r="P4334" s="2">
        <v>2.99675</v>
      </c>
      <c r="Q4334" s="2">
        <v>1.80375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f t="shared" si="604"/>
        <v>24.916666666666668</v>
      </c>
      <c r="X4334" s="9">
        <f t="shared" si="605"/>
        <v>31.652504907911101</v>
      </c>
      <c r="Y4334" s="9">
        <f t="shared" si="606"/>
        <v>0.17134908666930812</v>
      </c>
      <c r="Z4334" s="10">
        <f t="shared" si="607"/>
        <v>6353882.4742268045</v>
      </c>
      <c r="AA4334" s="10">
        <f t="shared" si="608"/>
        <v>146139.29690721651</v>
      </c>
      <c r="AB4334" s="10">
        <f t="shared" si="609"/>
        <v>2</v>
      </c>
      <c r="AC4334" s="9">
        <f t="shared" si="610"/>
        <v>6163266</v>
      </c>
      <c r="AD4334" s="10">
        <f t="shared" si="611"/>
        <v>4625674.8125943486</v>
      </c>
    </row>
    <row r="4335" spans="1:30" x14ac:dyDescent="0.2">
      <c r="A4335" t="s">
        <v>1243</v>
      </c>
      <c r="B4335" s="1">
        <v>43709</v>
      </c>
      <c r="C4335" t="s">
        <v>1319</v>
      </c>
      <c r="D4335" s="2">
        <v>1381</v>
      </c>
      <c r="E4335" s="2">
        <v>0</v>
      </c>
      <c r="F4335" s="2">
        <v>0</v>
      </c>
      <c r="G4335" s="2">
        <v>0</v>
      </c>
      <c r="H4335" s="2"/>
      <c r="I4335" s="2">
        <v>0</v>
      </c>
      <c r="J4335" s="2">
        <v>0</v>
      </c>
      <c r="K4335" s="2">
        <v>0</v>
      </c>
      <c r="L4335" s="2">
        <v>0</v>
      </c>
      <c r="M4335" s="2">
        <v>0.75954999999999995</v>
      </c>
      <c r="N4335" s="8">
        <f t="shared" si="603"/>
        <v>75955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f t="shared" si="604"/>
        <v>24.916666666666668</v>
      </c>
      <c r="X4335" s="9">
        <f t="shared" si="605"/>
        <v>55</v>
      </c>
      <c r="Y4335" s="9">
        <f t="shared" si="606"/>
        <v>6.1619115579304865E-3</v>
      </c>
      <c r="Z4335" s="10">
        <f t="shared" si="607"/>
        <v>1815394.9926362301</v>
      </c>
      <c r="AA4335" s="10">
        <f t="shared" si="608"/>
        <v>41754.084830633292</v>
      </c>
      <c r="AB4335" s="10">
        <f t="shared" si="609"/>
        <v>7</v>
      </c>
      <c r="AC4335" s="9">
        <f t="shared" si="610"/>
        <v>1760933.142857143</v>
      </c>
      <c r="AD4335" s="10">
        <f t="shared" si="611"/>
        <v>2296474.6656848309</v>
      </c>
    </row>
    <row r="4336" spans="1:30" x14ac:dyDescent="0.2">
      <c r="A4336" t="s">
        <v>1243</v>
      </c>
      <c r="B4336" s="1">
        <v>43709</v>
      </c>
      <c r="C4336" t="s">
        <v>1506</v>
      </c>
      <c r="D4336" s="2">
        <v>1296</v>
      </c>
      <c r="E4336" s="2">
        <v>0</v>
      </c>
      <c r="F4336" s="2">
        <v>1296</v>
      </c>
      <c r="G4336" s="2">
        <v>0</v>
      </c>
      <c r="H4336" s="2"/>
      <c r="I4336" s="2">
        <v>0</v>
      </c>
      <c r="J4336" s="2">
        <v>0</v>
      </c>
      <c r="K4336" s="2">
        <v>0</v>
      </c>
      <c r="L4336" s="2">
        <v>0</v>
      </c>
      <c r="M4336" s="2">
        <v>0.71279999999999999</v>
      </c>
      <c r="N4336" s="8">
        <f t="shared" si="603"/>
        <v>71280</v>
      </c>
      <c r="O4336" s="2">
        <v>0</v>
      </c>
      <c r="P4336" s="2">
        <v>0.71279999999999999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f t="shared" si="604"/>
        <v>24.916666666666668</v>
      </c>
      <c r="X4336" s="9">
        <f t="shared" si="605"/>
        <v>55</v>
      </c>
      <c r="Y4336" s="9">
        <f t="shared" si="606"/>
        <v>5.7826483555958805E-3</v>
      </c>
      <c r="Z4336" s="10">
        <f t="shared" si="607"/>
        <v>6353882.4742268045</v>
      </c>
      <c r="AA4336" s="10">
        <f t="shared" si="608"/>
        <v>146139.29690721651</v>
      </c>
      <c r="AB4336" s="10">
        <f t="shared" si="609"/>
        <v>2</v>
      </c>
      <c r="AC4336" s="9">
        <f t="shared" si="610"/>
        <v>6163266</v>
      </c>
      <c r="AD4336" s="10">
        <f t="shared" si="611"/>
        <v>8037661.3298969083</v>
      </c>
    </row>
    <row r="4337" spans="1:30" x14ac:dyDescent="0.2">
      <c r="A4337" t="s">
        <v>1243</v>
      </c>
      <c r="B4337" s="1">
        <v>43709</v>
      </c>
      <c r="C4337" t="s">
        <v>122</v>
      </c>
      <c r="D4337" s="2">
        <v>3105</v>
      </c>
      <c r="E4337" s="2">
        <v>0</v>
      </c>
      <c r="F4337" s="2">
        <v>0</v>
      </c>
      <c r="G4337" s="2">
        <v>957</v>
      </c>
      <c r="H4337" s="2"/>
      <c r="I4337" s="2">
        <v>0</v>
      </c>
      <c r="J4337" s="2">
        <v>1089</v>
      </c>
      <c r="K4337" s="2">
        <v>1059</v>
      </c>
      <c r="L4337" s="2">
        <v>0</v>
      </c>
      <c r="M4337" s="2">
        <v>1.0367999999999999</v>
      </c>
      <c r="N4337" s="8">
        <f t="shared" si="603"/>
        <v>103680</v>
      </c>
      <c r="O4337" s="2">
        <v>0</v>
      </c>
      <c r="P4337" s="2">
        <v>0</v>
      </c>
      <c r="Q4337" s="2">
        <v>0.33495000000000003</v>
      </c>
      <c r="R4337" s="2">
        <v>0</v>
      </c>
      <c r="S4337" s="2">
        <v>0</v>
      </c>
      <c r="T4337" s="2">
        <v>0.49004999999999999</v>
      </c>
      <c r="U4337" s="2">
        <v>0.21179999999999999</v>
      </c>
      <c r="V4337" s="2">
        <v>0</v>
      </c>
      <c r="W4337" s="2">
        <f t="shared" si="604"/>
        <v>24.916666666666668</v>
      </c>
      <c r="X4337" s="9">
        <f t="shared" si="605"/>
        <v>33.391304347826086</v>
      </c>
      <c r="Y4337" s="9">
        <f t="shared" si="606"/>
        <v>8.4111248808667344E-3</v>
      </c>
      <c r="Z4337" s="10">
        <f t="shared" si="607"/>
        <v>3176941.2371134022</v>
      </c>
      <c r="AA4337" s="10">
        <f t="shared" si="608"/>
        <v>73069.648453608257</v>
      </c>
      <c r="AB4337" s="10">
        <f t="shared" si="609"/>
        <v>4</v>
      </c>
      <c r="AC4337" s="9">
        <f t="shared" si="610"/>
        <v>3081633</v>
      </c>
      <c r="AD4337" s="10">
        <f t="shared" si="611"/>
        <v>2439890.8701030929</v>
      </c>
    </row>
    <row r="4338" spans="1:30" x14ac:dyDescent="0.2">
      <c r="A4338" t="s">
        <v>1243</v>
      </c>
      <c r="B4338" s="1">
        <v>43709</v>
      </c>
      <c r="C4338" t="s">
        <v>1125</v>
      </c>
      <c r="D4338" s="2">
        <v>376</v>
      </c>
      <c r="E4338" s="2">
        <v>0</v>
      </c>
      <c r="F4338" s="2">
        <v>0</v>
      </c>
      <c r="G4338" s="2">
        <v>0</v>
      </c>
      <c r="H4338" s="2"/>
      <c r="I4338" s="2">
        <v>0</v>
      </c>
      <c r="J4338" s="2">
        <v>376</v>
      </c>
      <c r="K4338" s="2">
        <v>0</v>
      </c>
      <c r="L4338" s="2">
        <v>0</v>
      </c>
      <c r="M4338" s="2">
        <v>0.16919999999999999</v>
      </c>
      <c r="N4338" s="8">
        <f t="shared" si="603"/>
        <v>16920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0.16919999999999999</v>
      </c>
      <c r="U4338" s="2">
        <v>0</v>
      </c>
      <c r="V4338" s="2">
        <v>0</v>
      </c>
      <c r="W4338" s="2">
        <f t="shared" si="604"/>
        <v>24.916666666666668</v>
      </c>
      <c r="X4338" s="9">
        <f t="shared" si="605"/>
        <v>45</v>
      </c>
      <c r="Y4338" s="9">
        <f t="shared" si="606"/>
        <v>1.3726488520858907E-3</v>
      </c>
      <c r="Z4338" s="10">
        <f t="shared" si="607"/>
        <v>12707764.948453609</v>
      </c>
      <c r="AA4338" s="10">
        <f t="shared" si="608"/>
        <v>292278.59381443303</v>
      </c>
      <c r="AB4338" s="10">
        <f t="shared" si="609"/>
        <v>1</v>
      </c>
      <c r="AC4338" s="9">
        <f t="shared" si="610"/>
        <v>12326532</v>
      </c>
      <c r="AD4338" s="10">
        <f t="shared" si="611"/>
        <v>13152536.721649487</v>
      </c>
    </row>
    <row r="4339" spans="1:30" x14ac:dyDescent="0.2">
      <c r="A4339" t="s">
        <v>1243</v>
      </c>
      <c r="B4339" s="1">
        <v>43709</v>
      </c>
      <c r="C4339" t="s">
        <v>594</v>
      </c>
      <c r="D4339" s="2">
        <v>6308</v>
      </c>
      <c r="E4339" s="2">
        <v>0</v>
      </c>
      <c r="F4339" s="2">
        <v>3122</v>
      </c>
      <c r="G4339" s="2">
        <v>3186</v>
      </c>
      <c r="H4339" s="2"/>
      <c r="I4339" s="2">
        <v>0</v>
      </c>
      <c r="J4339" s="2">
        <v>0</v>
      </c>
      <c r="K4339" s="2">
        <v>0</v>
      </c>
      <c r="L4339" s="2">
        <v>0</v>
      </c>
      <c r="M4339" s="2">
        <v>2.8322000000000003</v>
      </c>
      <c r="N4339" s="8">
        <f t="shared" si="603"/>
        <v>283220</v>
      </c>
      <c r="O4339" s="2">
        <v>0</v>
      </c>
      <c r="P4339" s="2">
        <v>1.7171000000000001</v>
      </c>
      <c r="Q4339" s="2">
        <v>1.1151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f t="shared" si="604"/>
        <v>24.916666666666668</v>
      </c>
      <c r="X4339" s="9">
        <f t="shared" si="605"/>
        <v>44.898541534559293</v>
      </c>
      <c r="Y4339" s="9">
        <f t="shared" si="606"/>
        <v>2.2976454366889245E-2</v>
      </c>
      <c r="Z4339" s="10">
        <f t="shared" si="607"/>
        <v>4235921.6494845366</v>
      </c>
      <c r="AA4339" s="10">
        <f t="shared" si="608"/>
        <v>97426.197938144338</v>
      </c>
      <c r="AB4339" s="10">
        <f t="shared" si="609"/>
        <v>3</v>
      </c>
      <c r="AC4339" s="9">
        <f t="shared" si="610"/>
        <v>4108844</v>
      </c>
      <c r="AD4339" s="10">
        <f t="shared" si="611"/>
        <v>4374294.1946799681</v>
      </c>
    </row>
    <row r="4340" spans="1:30" x14ac:dyDescent="0.2">
      <c r="A4340" t="s">
        <v>1243</v>
      </c>
      <c r="B4340" s="1">
        <v>43709</v>
      </c>
      <c r="C4340" t="s">
        <v>1321</v>
      </c>
      <c r="D4340" s="2">
        <v>1446</v>
      </c>
      <c r="E4340" s="2">
        <v>0</v>
      </c>
      <c r="F4340" s="2">
        <v>0</v>
      </c>
      <c r="G4340" s="2">
        <v>0</v>
      </c>
      <c r="H4340" s="2"/>
      <c r="I4340" s="2">
        <v>0</v>
      </c>
      <c r="J4340" s="2">
        <v>0</v>
      </c>
      <c r="K4340" s="2">
        <v>1446</v>
      </c>
      <c r="L4340" s="2">
        <v>0</v>
      </c>
      <c r="M4340" s="2">
        <v>0.28920000000000001</v>
      </c>
      <c r="N4340" s="8">
        <f t="shared" si="603"/>
        <v>28920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0.28920000000000001</v>
      </c>
      <c r="V4340" s="2">
        <v>0</v>
      </c>
      <c r="W4340" s="2">
        <f t="shared" si="604"/>
        <v>24.916666666666668</v>
      </c>
      <c r="X4340" s="9">
        <f t="shared" si="605"/>
        <v>20</v>
      </c>
      <c r="Y4340" s="9">
        <f t="shared" si="606"/>
        <v>2.3461586762602814E-3</v>
      </c>
      <c r="Z4340" s="10">
        <f t="shared" si="607"/>
        <v>6353882.4742268045</v>
      </c>
      <c r="AA4340" s="10">
        <f t="shared" si="608"/>
        <v>146139.29690721651</v>
      </c>
      <c r="AB4340" s="10">
        <f t="shared" si="609"/>
        <v>2</v>
      </c>
      <c r="AC4340" s="9">
        <f t="shared" si="610"/>
        <v>6163266</v>
      </c>
      <c r="AD4340" s="10">
        <f t="shared" si="611"/>
        <v>2922785.9381443304</v>
      </c>
    </row>
    <row r="4341" spans="1:30" x14ac:dyDescent="0.2">
      <c r="A4341" t="s">
        <v>1243</v>
      </c>
      <c r="B4341" s="1">
        <v>43709</v>
      </c>
      <c r="C4341" t="s">
        <v>124</v>
      </c>
      <c r="D4341" s="2">
        <v>1038</v>
      </c>
      <c r="E4341" s="2">
        <v>0</v>
      </c>
      <c r="F4341" s="2">
        <v>0</v>
      </c>
      <c r="G4341" s="2">
        <v>0</v>
      </c>
      <c r="H4341" s="2"/>
      <c r="I4341" s="2">
        <v>0</v>
      </c>
      <c r="J4341" s="2">
        <v>0</v>
      </c>
      <c r="K4341" s="2">
        <v>0</v>
      </c>
      <c r="L4341" s="2">
        <v>1038</v>
      </c>
      <c r="M4341" s="2">
        <v>0.25950000000000001</v>
      </c>
      <c r="N4341" s="8">
        <f t="shared" si="603"/>
        <v>25950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0.25950000000000001</v>
      </c>
      <c r="W4341" s="2">
        <f t="shared" si="604"/>
        <v>24.916666666666668</v>
      </c>
      <c r="X4341" s="9">
        <f t="shared" si="605"/>
        <v>25</v>
      </c>
      <c r="Y4341" s="9">
        <f t="shared" si="606"/>
        <v>2.1052149947771198E-3</v>
      </c>
      <c r="Z4341" s="10">
        <f t="shared" si="607"/>
        <v>2117960.8247422683</v>
      </c>
      <c r="AA4341" s="10">
        <f t="shared" si="608"/>
        <v>48713.098969072169</v>
      </c>
      <c r="AB4341" s="10">
        <f t="shared" si="609"/>
        <v>6</v>
      </c>
      <c r="AC4341" s="9">
        <f t="shared" si="610"/>
        <v>2054422</v>
      </c>
      <c r="AD4341" s="10">
        <f t="shared" si="611"/>
        <v>1217827.4742268042</v>
      </c>
    </row>
    <row r="4342" spans="1:30" x14ac:dyDescent="0.2">
      <c r="A4342" t="s">
        <v>1243</v>
      </c>
      <c r="B4342" s="1">
        <v>43709</v>
      </c>
      <c r="C4342" t="s">
        <v>126</v>
      </c>
      <c r="D4342" s="2">
        <v>24784</v>
      </c>
      <c r="E4342" s="2">
        <v>3863</v>
      </c>
      <c r="F4342" s="2">
        <v>5003</v>
      </c>
      <c r="G4342" s="2">
        <v>4876</v>
      </c>
      <c r="H4342" s="2"/>
      <c r="I4342" s="2">
        <v>0</v>
      </c>
      <c r="J4342" s="2">
        <v>8686</v>
      </c>
      <c r="K4342" s="2">
        <v>0</v>
      </c>
      <c r="L4342" s="2">
        <v>0</v>
      </c>
      <c r="M4342" s="2">
        <v>13.48793</v>
      </c>
      <c r="N4342" s="8">
        <f t="shared" si="603"/>
        <v>1348793</v>
      </c>
      <c r="O4342" s="2">
        <v>1.6376499999999998</v>
      </c>
      <c r="P4342" s="2">
        <v>2.54135</v>
      </c>
      <c r="Q4342" s="2">
        <v>2.6699299999999999</v>
      </c>
      <c r="R4342" s="2">
        <v>0</v>
      </c>
      <c r="S4342" s="2">
        <v>0</v>
      </c>
      <c r="T4342" s="2">
        <v>5.3432000000000004</v>
      </c>
      <c r="U4342" s="2">
        <v>0</v>
      </c>
      <c r="V4342" s="2">
        <v>0</v>
      </c>
      <c r="W4342" s="2">
        <f t="shared" si="604"/>
        <v>24.916666666666668</v>
      </c>
      <c r="X4342" s="9">
        <f t="shared" si="605"/>
        <v>54.421925435765012</v>
      </c>
      <c r="Y4342" s="9">
        <f t="shared" si="606"/>
        <v>0.10942193635647074</v>
      </c>
      <c r="Z4342" s="10">
        <f t="shared" si="607"/>
        <v>2541552.989690722</v>
      </c>
      <c r="AA4342" s="10">
        <f t="shared" si="608"/>
        <v>58455.718762886601</v>
      </c>
      <c r="AB4342" s="10">
        <f t="shared" si="609"/>
        <v>5</v>
      </c>
      <c r="AC4342" s="9">
        <f t="shared" si="610"/>
        <v>2465306.4</v>
      </c>
      <c r="AD4342" s="10">
        <f t="shared" si="611"/>
        <v>3181272.7678078646</v>
      </c>
    </row>
    <row r="4343" spans="1:30" x14ac:dyDescent="0.2">
      <c r="A4343" t="s">
        <v>1243</v>
      </c>
      <c r="B4343" s="1">
        <v>43709</v>
      </c>
      <c r="C4343" t="s">
        <v>127</v>
      </c>
      <c r="D4343" s="2">
        <v>612</v>
      </c>
      <c r="E4343" s="2">
        <v>0</v>
      </c>
      <c r="F4343" s="2">
        <v>0</v>
      </c>
      <c r="G4343" s="2">
        <v>612</v>
      </c>
      <c r="H4343" s="2"/>
      <c r="I4343" s="2">
        <v>0</v>
      </c>
      <c r="J4343" s="2">
        <v>0</v>
      </c>
      <c r="K4343" s="2">
        <v>0</v>
      </c>
      <c r="L4343" s="2">
        <v>0</v>
      </c>
      <c r="M4343" s="2">
        <v>0.2142</v>
      </c>
      <c r="N4343" s="8">
        <f t="shared" si="603"/>
        <v>21420</v>
      </c>
      <c r="O4343" s="2">
        <v>0</v>
      </c>
      <c r="P4343" s="2">
        <v>0</v>
      </c>
      <c r="Q4343" s="2">
        <v>0.2142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f t="shared" si="604"/>
        <v>24.916666666666668</v>
      </c>
      <c r="X4343" s="9">
        <f t="shared" si="605"/>
        <v>35</v>
      </c>
      <c r="Y4343" s="9">
        <f t="shared" si="606"/>
        <v>1.7377150361512874E-3</v>
      </c>
      <c r="Z4343" s="10">
        <f t="shared" si="607"/>
        <v>2541552.989690722</v>
      </c>
      <c r="AA4343" s="10">
        <f t="shared" si="608"/>
        <v>58455.718762886601</v>
      </c>
      <c r="AB4343" s="10">
        <f t="shared" si="609"/>
        <v>5</v>
      </c>
      <c r="AC4343" s="9">
        <f t="shared" si="610"/>
        <v>2465306.4</v>
      </c>
      <c r="AD4343" s="10">
        <f t="shared" si="611"/>
        <v>2045950.1567010311</v>
      </c>
    </row>
    <row r="4344" spans="1:30" x14ac:dyDescent="0.2">
      <c r="A4344" t="s">
        <v>1243</v>
      </c>
      <c r="B4344" s="1">
        <v>43709</v>
      </c>
      <c r="C4344" t="s">
        <v>293</v>
      </c>
      <c r="D4344" s="2">
        <v>1371</v>
      </c>
      <c r="E4344" s="2">
        <v>0</v>
      </c>
      <c r="F4344" s="2">
        <v>902</v>
      </c>
      <c r="G4344" s="2">
        <v>0</v>
      </c>
      <c r="H4344" s="2"/>
      <c r="I4344" s="2">
        <v>0</v>
      </c>
      <c r="J4344" s="2">
        <v>469</v>
      </c>
      <c r="K4344" s="2">
        <v>0</v>
      </c>
      <c r="L4344" s="2">
        <v>0</v>
      </c>
      <c r="M4344" s="2">
        <v>0.36619999999999997</v>
      </c>
      <c r="N4344" s="8">
        <f t="shared" si="603"/>
        <v>36620</v>
      </c>
      <c r="O4344" s="2">
        <v>0</v>
      </c>
      <c r="P4344" s="2">
        <v>0.22550000000000001</v>
      </c>
      <c r="Q4344" s="2">
        <v>0</v>
      </c>
      <c r="R4344" s="2">
        <v>0</v>
      </c>
      <c r="S4344" s="2">
        <v>0</v>
      </c>
      <c r="T4344" s="2">
        <v>0.14069999999999999</v>
      </c>
      <c r="U4344" s="2">
        <v>0</v>
      </c>
      <c r="V4344" s="2">
        <v>0</v>
      </c>
      <c r="W4344" s="2">
        <f t="shared" si="604"/>
        <v>24.916666666666668</v>
      </c>
      <c r="X4344" s="9">
        <f t="shared" si="605"/>
        <v>26.710430342815464</v>
      </c>
      <c r="Y4344" s="9">
        <f t="shared" si="606"/>
        <v>2.9708274801055153E-3</v>
      </c>
      <c r="Z4344" s="10">
        <f t="shared" si="607"/>
        <v>12707764.948453609</v>
      </c>
      <c r="AA4344" s="10">
        <f t="shared" si="608"/>
        <v>292278.59381443303</v>
      </c>
      <c r="AB4344" s="10">
        <f t="shared" si="609"/>
        <v>1</v>
      </c>
      <c r="AC4344" s="9">
        <f t="shared" si="610"/>
        <v>12326532</v>
      </c>
      <c r="AD4344" s="10">
        <f t="shared" si="611"/>
        <v>7806887.0207764683</v>
      </c>
    </row>
    <row r="4345" spans="1:30" x14ac:dyDescent="0.2">
      <c r="A4345" t="s">
        <v>1243</v>
      </c>
      <c r="B4345" s="1">
        <v>43709</v>
      </c>
      <c r="C4345" t="s">
        <v>129</v>
      </c>
      <c r="D4345" s="2">
        <v>19985</v>
      </c>
      <c r="E4345" s="2">
        <v>4104</v>
      </c>
      <c r="F4345" s="2">
        <v>0</v>
      </c>
      <c r="G4345" s="2">
        <v>11643</v>
      </c>
      <c r="H4345" s="2"/>
      <c r="I4345" s="2">
        <v>118</v>
      </c>
      <c r="J4345" s="2">
        <v>4120</v>
      </c>
      <c r="K4345" s="2">
        <v>0</v>
      </c>
      <c r="L4345" s="2">
        <v>0</v>
      </c>
      <c r="M4345" s="2">
        <v>9.0070920000000001</v>
      </c>
      <c r="N4345" s="8">
        <f t="shared" si="603"/>
        <v>900709.2</v>
      </c>
      <c r="O4345" s="2">
        <v>3.4883999999999999</v>
      </c>
      <c r="P4345" s="2">
        <v>0</v>
      </c>
      <c r="Q4345" s="2">
        <v>4.8121920000000005</v>
      </c>
      <c r="R4345" s="2">
        <v>0</v>
      </c>
      <c r="S4345" s="2">
        <v>8.8499999999999995E-2</v>
      </c>
      <c r="T4345" s="2">
        <v>0.61799999999999999</v>
      </c>
      <c r="U4345" s="2">
        <v>0</v>
      </c>
      <c r="V4345" s="2">
        <v>0</v>
      </c>
      <c r="W4345" s="2">
        <f t="shared" si="604"/>
        <v>24.916666666666668</v>
      </c>
      <c r="X4345" s="9">
        <f t="shared" si="605"/>
        <v>45.069261946459839</v>
      </c>
      <c r="Y4345" s="9">
        <f t="shared" si="606"/>
        <v>7.3070771243688007E-2</v>
      </c>
      <c r="Z4345" s="10">
        <f t="shared" si="607"/>
        <v>1155251.3589503281</v>
      </c>
      <c r="AA4345" s="10">
        <f t="shared" si="608"/>
        <v>26570.781255857546</v>
      </c>
      <c r="AB4345" s="10">
        <f t="shared" si="609"/>
        <v>11</v>
      </c>
      <c r="AC4345" s="9">
        <f t="shared" si="610"/>
        <v>1120593.8181818181</v>
      </c>
      <c r="AD4345" s="10">
        <f t="shared" si="611"/>
        <v>1197525.5005423289</v>
      </c>
    </row>
    <row r="4346" spans="1:30" x14ac:dyDescent="0.2">
      <c r="A4346" t="s">
        <v>1243</v>
      </c>
      <c r="B4346" s="1">
        <v>43709</v>
      </c>
      <c r="C4346" t="s">
        <v>495</v>
      </c>
      <c r="D4346" s="2">
        <v>8269</v>
      </c>
      <c r="E4346" s="2">
        <v>0</v>
      </c>
      <c r="F4346" s="2">
        <v>0</v>
      </c>
      <c r="G4346" s="2">
        <v>0</v>
      </c>
      <c r="H4346" s="2"/>
      <c r="I4346" s="2">
        <v>0</v>
      </c>
      <c r="J4346" s="2">
        <v>8269</v>
      </c>
      <c r="K4346" s="2">
        <v>0</v>
      </c>
      <c r="L4346" s="2">
        <v>0</v>
      </c>
      <c r="M4346" s="2">
        <v>3.72105</v>
      </c>
      <c r="N4346" s="8">
        <f t="shared" si="603"/>
        <v>372105</v>
      </c>
      <c r="O4346" s="2">
        <v>0</v>
      </c>
      <c r="P4346" s="2">
        <v>0</v>
      </c>
      <c r="Q4346" s="2">
        <v>0</v>
      </c>
      <c r="R4346" s="2">
        <v>0</v>
      </c>
      <c r="S4346" s="2">
        <v>0</v>
      </c>
      <c r="T4346" s="2">
        <v>3.72105</v>
      </c>
      <c r="U4346" s="2">
        <v>0</v>
      </c>
      <c r="V4346" s="2">
        <v>0</v>
      </c>
      <c r="W4346" s="2">
        <f t="shared" si="604"/>
        <v>24.916666666666668</v>
      </c>
      <c r="X4346" s="9">
        <f t="shared" si="605"/>
        <v>45</v>
      </c>
      <c r="Y4346" s="9">
        <f t="shared" si="606"/>
        <v>3.0187322760367636E-2</v>
      </c>
      <c r="Z4346" s="10">
        <f t="shared" si="607"/>
        <v>12707764.948453609</v>
      </c>
      <c r="AA4346" s="10">
        <f t="shared" si="608"/>
        <v>292278.59381443303</v>
      </c>
      <c r="AB4346" s="10">
        <f t="shared" si="609"/>
        <v>1</v>
      </c>
      <c r="AC4346" s="9">
        <f t="shared" si="610"/>
        <v>12326532</v>
      </c>
      <c r="AD4346" s="10">
        <f t="shared" si="611"/>
        <v>13152536.721649487</v>
      </c>
    </row>
    <row r="4347" spans="1:30" x14ac:dyDescent="0.2">
      <c r="A4347" t="s">
        <v>1243</v>
      </c>
      <c r="B4347" s="1">
        <v>43709</v>
      </c>
      <c r="C4347" t="s">
        <v>1571</v>
      </c>
      <c r="D4347" s="2">
        <v>3163</v>
      </c>
      <c r="E4347" s="2">
        <v>0</v>
      </c>
      <c r="F4347" s="2">
        <v>1571</v>
      </c>
      <c r="G4347" s="2">
        <v>0</v>
      </c>
      <c r="H4347" s="2"/>
      <c r="I4347" s="2">
        <v>1592</v>
      </c>
      <c r="J4347" s="2">
        <v>0</v>
      </c>
      <c r="K4347" s="2">
        <v>0</v>
      </c>
      <c r="L4347" s="2">
        <v>0</v>
      </c>
      <c r="M4347" s="2">
        <v>1.7396500000000001</v>
      </c>
      <c r="N4347" s="8">
        <f t="shared" si="603"/>
        <v>173965</v>
      </c>
      <c r="O4347" s="2">
        <v>0</v>
      </c>
      <c r="P4347" s="2">
        <v>0.86404999999999998</v>
      </c>
      <c r="Q4347" s="2">
        <v>0</v>
      </c>
      <c r="R4347" s="2">
        <v>0</v>
      </c>
      <c r="S4347" s="2">
        <v>0.87560000000000004</v>
      </c>
      <c r="T4347" s="2">
        <v>0</v>
      </c>
      <c r="U4347" s="2">
        <v>0</v>
      </c>
      <c r="V4347" s="2">
        <v>0</v>
      </c>
      <c r="W4347" s="2">
        <f t="shared" si="604"/>
        <v>24.916666666666668</v>
      </c>
      <c r="X4347" s="9">
        <f t="shared" si="605"/>
        <v>55</v>
      </c>
      <c r="Y4347" s="9">
        <f t="shared" si="606"/>
        <v>1.4113053046874822E-2</v>
      </c>
      <c r="Z4347" s="10">
        <f t="shared" si="607"/>
        <v>4235921.6494845366</v>
      </c>
      <c r="AA4347" s="10">
        <f t="shared" si="608"/>
        <v>97426.197938144338</v>
      </c>
      <c r="AB4347" s="10">
        <f t="shared" si="609"/>
        <v>3</v>
      </c>
      <c r="AC4347" s="9">
        <f t="shared" si="610"/>
        <v>4108844</v>
      </c>
      <c r="AD4347" s="10">
        <f t="shared" si="611"/>
        <v>5358440.8865979388</v>
      </c>
    </row>
    <row r="4348" spans="1:30" x14ac:dyDescent="0.2">
      <c r="A4348" t="s">
        <v>1243</v>
      </c>
      <c r="B4348" s="1">
        <v>43709</v>
      </c>
      <c r="C4348" t="s">
        <v>1572</v>
      </c>
      <c r="D4348" s="2">
        <v>419</v>
      </c>
      <c r="E4348" s="2">
        <v>419</v>
      </c>
      <c r="F4348" s="2">
        <v>0</v>
      </c>
      <c r="G4348" s="2">
        <v>0</v>
      </c>
      <c r="H4348" s="2"/>
      <c r="I4348" s="2">
        <v>0</v>
      </c>
      <c r="J4348" s="2">
        <v>0</v>
      </c>
      <c r="K4348" s="2">
        <v>0</v>
      </c>
      <c r="L4348" s="2">
        <v>0</v>
      </c>
      <c r="M4348" s="2">
        <v>0.20949999999999999</v>
      </c>
      <c r="N4348" s="8">
        <f t="shared" si="603"/>
        <v>20950</v>
      </c>
      <c r="O4348" s="2">
        <v>0.20949999999999999</v>
      </c>
      <c r="P4348" s="2">
        <v>0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0</v>
      </c>
      <c r="W4348" s="2">
        <f t="shared" si="604"/>
        <v>24.916666666666668</v>
      </c>
      <c r="X4348" s="9">
        <f t="shared" si="605"/>
        <v>50</v>
      </c>
      <c r="Y4348" s="9">
        <f t="shared" si="606"/>
        <v>1.6995859013711238E-3</v>
      </c>
      <c r="Z4348" s="10">
        <f t="shared" si="607"/>
        <v>6353882.4742268045</v>
      </c>
      <c r="AA4348" s="10">
        <f t="shared" si="608"/>
        <v>146139.29690721651</v>
      </c>
      <c r="AB4348" s="10">
        <f t="shared" si="609"/>
        <v>2</v>
      </c>
      <c r="AC4348" s="9">
        <f t="shared" si="610"/>
        <v>6163266</v>
      </c>
      <c r="AD4348" s="10">
        <f t="shared" si="611"/>
        <v>7306964.8453608258</v>
      </c>
    </row>
    <row r="4349" spans="1:30" x14ac:dyDescent="0.2">
      <c r="A4349" t="s">
        <v>1243</v>
      </c>
      <c r="B4349" s="1">
        <v>43709</v>
      </c>
      <c r="C4349" t="s">
        <v>1573</v>
      </c>
      <c r="D4349" s="2">
        <v>1571</v>
      </c>
      <c r="E4349" s="2">
        <v>0</v>
      </c>
      <c r="F4349" s="2">
        <v>0</v>
      </c>
      <c r="G4349" s="2">
        <v>1571</v>
      </c>
      <c r="H4349" s="2"/>
      <c r="I4349" s="2">
        <v>0</v>
      </c>
      <c r="J4349" s="2">
        <v>0</v>
      </c>
      <c r="K4349" s="2">
        <v>0</v>
      </c>
      <c r="L4349" s="2">
        <v>0</v>
      </c>
      <c r="M4349" s="2">
        <v>0.54984999999999995</v>
      </c>
      <c r="N4349" s="8">
        <f t="shared" si="603"/>
        <v>54984.999999999993</v>
      </c>
      <c r="O4349" s="2">
        <v>0</v>
      </c>
      <c r="P4349" s="2">
        <v>0</v>
      </c>
      <c r="Q4349" s="2">
        <v>0.54984999999999995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f t="shared" si="604"/>
        <v>24.916666666666668</v>
      </c>
      <c r="X4349" s="9">
        <f t="shared" si="605"/>
        <v>34.999999999999993</v>
      </c>
      <c r="Y4349" s="9">
        <f t="shared" si="606"/>
        <v>4.4607031401857388E-3</v>
      </c>
      <c r="Z4349" s="10">
        <f t="shared" si="607"/>
        <v>12707764.948453609</v>
      </c>
      <c r="AA4349" s="10">
        <f t="shared" si="608"/>
        <v>292278.59381443303</v>
      </c>
      <c r="AB4349" s="10">
        <f t="shared" si="609"/>
        <v>1</v>
      </c>
      <c r="AC4349" s="9">
        <f t="shared" si="610"/>
        <v>12326532</v>
      </c>
      <c r="AD4349" s="10">
        <f t="shared" si="611"/>
        <v>10229750.783505155</v>
      </c>
    </row>
    <row r="4350" spans="1:30" x14ac:dyDescent="0.2">
      <c r="A4350" t="s">
        <v>1243</v>
      </c>
      <c r="B4350" s="1">
        <v>43709</v>
      </c>
      <c r="C4350" t="s">
        <v>132</v>
      </c>
      <c r="D4350" s="2">
        <v>4321</v>
      </c>
      <c r="E4350" s="2">
        <v>0</v>
      </c>
      <c r="F4350" s="2">
        <v>0</v>
      </c>
      <c r="G4350" s="2">
        <v>4321</v>
      </c>
      <c r="H4350" s="2"/>
      <c r="I4350" s="2">
        <v>0</v>
      </c>
      <c r="J4350" s="2">
        <v>0</v>
      </c>
      <c r="K4350" s="2">
        <v>0</v>
      </c>
      <c r="L4350" s="2">
        <v>0</v>
      </c>
      <c r="M4350" s="2">
        <v>1.0802499999999999</v>
      </c>
      <c r="N4350" s="8">
        <f t="shared" si="603"/>
        <v>108025</v>
      </c>
      <c r="O4350" s="2">
        <v>0</v>
      </c>
      <c r="P4350" s="2">
        <v>0</v>
      </c>
      <c r="Q4350" s="2">
        <v>1.0802499999999999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f t="shared" si="604"/>
        <v>24.916666666666668</v>
      </c>
      <c r="X4350" s="9">
        <f t="shared" si="605"/>
        <v>25</v>
      </c>
      <c r="Y4350" s="9">
        <f t="shared" si="606"/>
        <v>8.7636165630365463E-3</v>
      </c>
      <c r="Z4350" s="10">
        <f t="shared" si="607"/>
        <v>1815394.9926362301</v>
      </c>
      <c r="AA4350" s="10">
        <f t="shared" si="608"/>
        <v>41754.084830633292</v>
      </c>
      <c r="AB4350" s="10">
        <f t="shared" si="609"/>
        <v>7</v>
      </c>
      <c r="AC4350" s="9">
        <f t="shared" si="610"/>
        <v>1760933.142857143</v>
      </c>
      <c r="AD4350" s="10">
        <f t="shared" si="611"/>
        <v>1043852.1207658323</v>
      </c>
    </row>
    <row r="4351" spans="1:30" x14ac:dyDescent="0.2">
      <c r="A4351" t="s">
        <v>1243</v>
      </c>
      <c r="B4351" s="1">
        <v>43709</v>
      </c>
      <c r="C4351" t="s">
        <v>1447</v>
      </c>
      <c r="D4351" s="2">
        <v>6329</v>
      </c>
      <c r="E4351" s="2">
        <v>0</v>
      </c>
      <c r="F4351" s="2">
        <v>0</v>
      </c>
      <c r="G4351" s="2">
        <v>0</v>
      </c>
      <c r="H4351" s="2"/>
      <c r="I4351" s="2">
        <v>0</v>
      </c>
      <c r="J4351" s="2">
        <v>0</v>
      </c>
      <c r="K4351" s="2">
        <v>3310</v>
      </c>
      <c r="L4351" s="2">
        <v>3019</v>
      </c>
      <c r="M4351" s="2">
        <v>1.4167500000000002</v>
      </c>
      <c r="N4351" s="8">
        <f t="shared" si="603"/>
        <v>141675.00000000003</v>
      </c>
      <c r="O4351" s="2">
        <v>0</v>
      </c>
      <c r="P4351" s="2">
        <v>0</v>
      </c>
      <c r="Q4351" s="2">
        <v>0</v>
      </c>
      <c r="R4351" s="2">
        <v>0</v>
      </c>
      <c r="S4351" s="2">
        <v>0</v>
      </c>
      <c r="T4351" s="2">
        <v>0</v>
      </c>
      <c r="U4351" s="2">
        <v>0.66200000000000003</v>
      </c>
      <c r="V4351" s="2">
        <v>0.75475000000000003</v>
      </c>
      <c r="W4351" s="2">
        <f t="shared" si="604"/>
        <v>24.916666666666668</v>
      </c>
      <c r="X4351" s="9">
        <f t="shared" si="605"/>
        <v>22.38505293095276</v>
      </c>
      <c r="Y4351" s="9">
        <f t="shared" si="606"/>
        <v>1.1493500361658903E-2</v>
      </c>
      <c r="Z4351" s="10">
        <f t="shared" si="607"/>
        <v>12707764.948453609</v>
      </c>
      <c r="AA4351" s="10">
        <f t="shared" si="608"/>
        <v>292278.59381443303</v>
      </c>
      <c r="AB4351" s="10">
        <f t="shared" si="609"/>
        <v>1</v>
      </c>
      <c r="AC4351" s="9">
        <f t="shared" si="610"/>
        <v>12326532</v>
      </c>
      <c r="AD4351" s="10">
        <f t="shared" si="611"/>
        <v>6542671.7931205258</v>
      </c>
    </row>
    <row r="4352" spans="1:30" x14ac:dyDescent="0.2">
      <c r="A4352" t="s">
        <v>1243</v>
      </c>
      <c r="B4352" s="1">
        <v>43709</v>
      </c>
      <c r="C4352" t="s">
        <v>135</v>
      </c>
      <c r="D4352" s="2">
        <v>2267</v>
      </c>
      <c r="E4352" s="2">
        <v>0</v>
      </c>
      <c r="F4352" s="2">
        <v>0</v>
      </c>
      <c r="G4352" s="2">
        <v>0</v>
      </c>
      <c r="H4352" s="2"/>
      <c r="I4352" s="2">
        <v>0</v>
      </c>
      <c r="J4352" s="2">
        <v>0</v>
      </c>
      <c r="K4352" s="2">
        <v>0</v>
      </c>
      <c r="L4352" s="2">
        <v>2267</v>
      </c>
      <c r="M4352" s="2">
        <v>0.56674999999999998</v>
      </c>
      <c r="N4352" s="8">
        <f t="shared" si="603"/>
        <v>56675</v>
      </c>
      <c r="O4352" s="2">
        <v>0</v>
      </c>
      <c r="P4352" s="2">
        <v>0</v>
      </c>
      <c r="Q4352" s="2">
        <v>0</v>
      </c>
      <c r="R4352" s="2">
        <v>0</v>
      </c>
      <c r="S4352" s="2">
        <v>0</v>
      </c>
      <c r="T4352" s="2">
        <v>0</v>
      </c>
      <c r="U4352" s="2">
        <v>0</v>
      </c>
      <c r="V4352" s="2">
        <v>0.56674999999999998</v>
      </c>
      <c r="W4352" s="2">
        <f t="shared" si="604"/>
        <v>24.916666666666668</v>
      </c>
      <c r="X4352" s="9">
        <f t="shared" si="605"/>
        <v>25</v>
      </c>
      <c r="Y4352" s="9">
        <f t="shared" si="606"/>
        <v>4.5978057737569656E-3</v>
      </c>
      <c r="Z4352" s="10">
        <f t="shared" si="607"/>
        <v>6353882.4742268045</v>
      </c>
      <c r="AA4352" s="10">
        <f t="shared" si="608"/>
        <v>146139.29690721651</v>
      </c>
      <c r="AB4352" s="10">
        <f t="shared" si="609"/>
        <v>2</v>
      </c>
      <c r="AC4352" s="9">
        <f t="shared" si="610"/>
        <v>6163266</v>
      </c>
      <c r="AD4352" s="10">
        <f t="shared" si="611"/>
        <v>3653482.4226804129</v>
      </c>
    </row>
    <row r="4353" spans="1:30" x14ac:dyDescent="0.2">
      <c r="A4353" t="s">
        <v>1243</v>
      </c>
      <c r="B4353" s="1">
        <v>43709</v>
      </c>
      <c r="C4353" t="s">
        <v>599</v>
      </c>
      <c r="D4353" s="2">
        <v>1127</v>
      </c>
      <c r="E4353" s="2">
        <v>0</v>
      </c>
      <c r="F4353" s="2">
        <v>0</v>
      </c>
      <c r="G4353" s="2">
        <v>0</v>
      </c>
      <c r="H4353" s="2"/>
      <c r="I4353" s="2">
        <v>1127</v>
      </c>
      <c r="J4353" s="2">
        <v>0</v>
      </c>
      <c r="K4353" s="2">
        <v>0</v>
      </c>
      <c r="L4353" s="2">
        <v>0</v>
      </c>
      <c r="M4353" s="2">
        <v>0.61985000000000001</v>
      </c>
      <c r="N4353" s="8">
        <f t="shared" si="603"/>
        <v>61985</v>
      </c>
      <c r="O4353" s="2">
        <v>0</v>
      </c>
      <c r="P4353" s="2">
        <v>0</v>
      </c>
      <c r="Q4353" s="2">
        <v>0</v>
      </c>
      <c r="R4353" s="2">
        <v>0</v>
      </c>
      <c r="S4353" s="2">
        <v>0.61985000000000001</v>
      </c>
      <c r="T4353" s="2">
        <v>0</v>
      </c>
      <c r="U4353" s="2">
        <v>0</v>
      </c>
      <c r="V4353" s="2">
        <v>0</v>
      </c>
      <c r="W4353" s="2">
        <f t="shared" si="604"/>
        <v>24.916666666666668</v>
      </c>
      <c r="X4353" s="9">
        <f t="shared" si="605"/>
        <v>55</v>
      </c>
      <c r="Y4353" s="9">
        <f t="shared" si="606"/>
        <v>5.028583870954134E-3</v>
      </c>
      <c r="Z4353" s="10">
        <f t="shared" si="607"/>
        <v>3176941.2371134022</v>
      </c>
      <c r="AA4353" s="10">
        <f t="shared" si="608"/>
        <v>73069.648453608257</v>
      </c>
      <c r="AB4353" s="10">
        <f t="shared" si="609"/>
        <v>4</v>
      </c>
      <c r="AC4353" s="9">
        <f t="shared" si="610"/>
        <v>3081633</v>
      </c>
      <c r="AD4353" s="10">
        <f t="shared" si="611"/>
        <v>4018830.6649484541</v>
      </c>
    </row>
    <row r="4354" spans="1:30" x14ac:dyDescent="0.2">
      <c r="A4354" t="s">
        <v>1243</v>
      </c>
      <c r="B4354" s="1">
        <v>43709</v>
      </c>
      <c r="C4354" t="s">
        <v>1574</v>
      </c>
      <c r="D4354" s="2">
        <v>3936</v>
      </c>
      <c r="E4354" s="2">
        <v>2461</v>
      </c>
      <c r="F4354" s="2">
        <v>0</v>
      </c>
      <c r="G4354" s="2">
        <v>0</v>
      </c>
      <c r="H4354" s="2"/>
      <c r="I4354" s="2">
        <v>0</v>
      </c>
      <c r="J4354" s="2">
        <v>0</v>
      </c>
      <c r="K4354" s="2">
        <v>0</v>
      </c>
      <c r="L4354" s="2">
        <v>1475</v>
      </c>
      <c r="M4354" s="2">
        <v>1.5992500000000001</v>
      </c>
      <c r="N4354" s="8">
        <f t="shared" si="603"/>
        <v>159925</v>
      </c>
      <c r="O4354" s="2">
        <v>1.2304999999999999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0.36875000000000002</v>
      </c>
      <c r="W4354" s="2">
        <f t="shared" si="604"/>
        <v>24.916666666666668</v>
      </c>
      <c r="X4354" s="9">
        <f t="shared" si="605"/>
        <v>40.631351626016261</v>
      </c>
      <c r="Y4354" s="9">
        <f t="shared" si="606"/>
        <v>1.2974046552590785E-2</v>
      </c>
      <c r="Z4354" s="10">
        <f t="shared" si="607"/>
        <v>12707764.948453609</v>
      </c>
      <c r="AA4354" s="10">
        <f t="shared" si="608"/>
        <v>292278.59381443303</v>
      </c>
      <c r="AB4354" s="10">
        <f t="shared" si="609"/>
        <v>1</v>
      </c>
      <c r="AC4354" s="9">
        <f t="shared" si="610"/>
        <v>12326532</v>
      </c>
      <c r="AD4354" s="10">
        <f t="shared" si="611"/>
        <v>11875674.31803181</v>
      </c>
    </row>
    <row r="4355" spans="1:30" x14ac:dyDescent="0.2">
      <c r="A4355" t="s">
        <v>1243</v>
      </c>
      <c r="B4355" s="1">
        <v>43709</v>
      </c>
      <c r="C4355" t="s">
        <v>1575</v>
      </c>
      <c r="D4355" s="2">
        <v>3423</v>
      </c>
      <c r="E4355" s="2">
        <v>195</v>
      </c>
      <c r="F4355" s="2">
        <v>183</v>
      </c>
      <c r="G4355" s="2">
        <v>0</v>
      </c>
      <c r="H4355" s="2"/>
      <c r="I4355" s="2">
        <v>0</v>
      </c>
      <c r="J4355" s="2">
        <v>1940</v>
      </c>
      <c r="K4355" s="2">
        <v>0</v>
      </c>
      <c r="L4355" s="2">
        <v>1105</v>
      </c>
      <c r="M4355" s="2">
        <v>1.3473999999999999</v>
      </c>
      <c r="N4355" s="8">
        <f t="shared" ref="N4355:N4418" si="612">M4355*100000</f>
        <v>134740</v>
      </c>
      <c r="O4355" s="2">
        <v>9.7500000000000003E-2</v>
      </c>
      <c r="P4355" s="2">
        <v>0.10065</v>
      </c>
      <c r="Q4355" s="2">
        <v>0</v>
      </c>
      <c r="R4355" s="2">
        <v>0</v>
      </c>
      <c r="S4355" s="2">
        <v>0</v>
      </c>
      <c r="T4355" s="2">
        <v>0.873</v>
      </c>
      <c r="U4355" s="2">
        <v>0</v>
      </c>
      <c r="V4355" s="2">
        <v>0.27625</v>
      </c>
      <c r="W4355" s="2">
        <f t="shared" ref="W4355:W4418" si="613">299/12</f>
        <v>24.916666666666668</v>
      </c>
      <c r="X4355" s="9">
        <f t="shared" ref="X4355:X4418" si="614">N4355/D4355</f>
        <v>39.363131755769793</v>
      </c>
      <c r="Y4355" s="9">
        <f t="shared" ref="Y4355:Y4418" si="615">N4355/12326532</f>
        <v>1.0930892809104783E-2</v>
      </c>
      <c r="Z4355" s="10">
        <f t="shared" ref="Z4355:Z4418" si="616">AC4355*(1/(1-0.03))</f>
        <v>12707764.948453609</v>
      </c>
      <c r="AA4355" s="10">
        <f t="shared" ref="AA4355:AA4418" si="617">Z4355*0.023</f>
        <v>292278.59381443303</v>
      </c>
      <c r="AB4355" s="10">
        <f t="shared" ref="AB4355:AB4418" si="618">COUNTIF(C4355:C11706,C4355)</f>
        <v>1</v>
      </c>
      <c r="AC4355" s="9">
        <f t="shared" ref="AC4355:AC4418" si="619">12326532/AB4355</f>
        <v>12326532</v>
      </c>
      <c r="AD4355" s="10">
        <f t="shared" ref="AD4355:AD4418" si="620">AA4355*X4355</f>
        <v>11505000.797708649</v>
      </c>
    </row>
    <row r="4356" spans="1:30" x14ac:dyDescent="0.2">
      <c r="A4356" t="s">
        <v>1243</v>
      </c>
      <c r="B4356" s="1">
        <v>43709</v>
      </c>
      <c r="C4356" t="s">
        <v>498</v>
      </c>
      <c r="D4356" s="2">
        <v>963</v>
      </c>
      <c r="E4356" s="2">
        <v>0</v>
      </c>
      <c r="F4356" s="2">
        <v>0</v>
      </c>
      <c r="G4356" s="2">
        <v>0</v>
      </c>
      <c r="H4356" s="2">
        <v>963</v>
      </c>
      <c r="I4356" s="2">
        <v>0</v>
      </c>
      <c r="J4356" s="2">
        <v>0</v>
      </c>
      <c r="K4356" s="2">
        <v>0</v>
      </c>
      <c r="L4356" s="2">
        <v>0</v>
      </c>
      <c r="M4356" s="2">
        <v>0.38519999999999999</v>
      </c>
      <c r="N4356" s="8">
        <f t="shared" si="612"/>
        <v>38520</v>
      </c>
      <c r="O4356" s="2">
        <v>0</v>
      </c>
      <c r="P4356" s="2">
        <v>0</v>
      </c>
      <c r="Q4356" s="2">
        <v>0</v>
      </c>
      <c r="R4356" s="2">
        <v>0.38519999999999999</v>
      </c>
      <c r="S4356" s="2">
        <v>0</v>
      </c>
      <c r="T4356" s="2">
        <v>0</v>
      </c>
      <c r="U4356" s="2">
        <v>0</v>
      </c>
      <c r="V4356" s="2">
        <v>0</v>
      </c>
      <c r="W4356" s="2">
        <f t="shared" si="613"/>
        <v>24.916666666666668</v>
      </c>
      <c r="X4356" s="9">
        <f t="shared" si="614"/>
        <v>40</v>
      </c>
      <c r="Y4356" s="9">
        <f t="shared" si="615"/>
        <v>3.124966535599794E-3</v>
      </c>
      <c r="Z4356" s="10">
        <f t="shared" si="616"/>
        <v>4235921.6494845366</v>
      </c>
      <c r="AA4356" s="10">
        <f t="shared" si="617"/>
        <v>97426.197938144338</v>
      </c>
      <c r="AB4356" s="10">
        <f t="shared" si="618"/>
        <v>3</v>
      </c>
      <c r="AC4356" s="9">
        <f t="shared" si="619"/>
        <v>4108844</v>
      </c>
      <c r="AD4356" s="10">
        <f t="shared" si="620"/>
        <v>3897047.9175257734</v>
      </c>
    </row>
    <row r="4357" spans="1:30" x14ac:dyDescent="0.2">
      <c r="A4357" t="s">
        <v>1243</v>
      </c>
      <c r="B4357" s="1">
        <v>43709</v>
      </c>
      <c r="C4357" t="s">
        <v>423</v>
      </c>
      <c r="D4357" s="2">
        <v>4695</v>
      </c>
      <c r="E4357" s="2">
        <v>0</v>
      </c>
      <c r="F4357" s="2">
        <v>933</v>
      </c>
      <c r="G4357" s="2">
        <v>1168</v>
      </c>
      <c r="H4357" s="2"/>
      <c r="I4357" s="2">
        <v>1322</v>
      </c>
      <c r="J4357" s="2">
        <v>0</v>
      </c>
      <c r="K4357" s="2">
        <v>1272</v>
      </c>
      <c r="L4357" s="2">
        <v>0</v>
      </c>
      <c r="M4357" s="2">
        <v>1.9034499999999999</v>
      </c>
      <c r="N4357" s="8">
        <f t="shared" si="612"/>
        <v>190345</v>
      </c>
      <c r="O4357" s="2">
        <v>0</v>
      </c>
      <c r="P4357" s="2">
        <v>0.51315</v>
      </c>
      <c r="Q4357" s="2">
        <v>0.4088</v>
      </c>
      <c r="R4357" s="2">
        <v>0</v>
      </c>
      <c r="S4357" s="2">
        <v>0.72709999999999997</v>
      </c>
      <c r="T4357" s="2">
        <v>0</v>
      </c>
      <c r="U4357" s="2">
        <v>0.25440000000000002</v>
      </c>
      <c r="V4357" s="2">
        <v>0</v>
      </c>
      <c r="W4357" s="2">
        <f t="shared" si="613"/>
        <v>24.916666666666668</v>
      </c>
      <c r="X4357" s="9">
        <f t="shared" si="614"/>
        <v>40.542066027689032</v>
      </c>
      <c r="Y4357" s="9">
        <f t="shared" si="615"/>
        <v>1.5441893956872866E-2</v>
      </c>
      <c r="Z4357" s="10">
        <f t="shared" si="616"/>
        <v>1588470.6185567011</v>
      </c>
      <c r="AA4357" s="10">
        <f t="shared" si="617"/>
        <v>36534.824226804129</v>
      </c>
      <c r="AB4357" s="10">
        <f t="shared" si="618"/>
        <v>8</v>
      </c>
      <c r="AC4357" s="9">
        <f t="shared" si="619"/>
        <v>1540816.5</v>
      </c>
      <c r="AD4357" s="10">
        <f t="shared" si="620"/>
        <v>1481197.2561131059</v>
      </c>
    </row>
    <row r="4358" spans="1:30" x14ac:dyDescent="0.2">
      <c r="A4358" t="s">
        <v>1243</v>
      </c>
      <c r="B4358" s="1">
        <v>43709</v>
      </c>
      <c r="C4358" t="s">
        <v>795</v>
      </c>
      <c r="D4358" s="2">
        <v>3363</v>
      </c>
      <c r="E4358" s="2">
        <v>0</v>
      </c>
      <c r="F4358" s="2">
        <v>0</v>
      </c>
      <c r="G4358" s="2">
        <v>0</v>
      </c>
      <c r="H4358" s="2"/>
      <c r="I4358" s="2">
        <v>0</v>
      </c>
      <c r="J4358" s="2">
        <v>3363</v>
      </c>
      <c r="K4358" s="2">
        <v>0</v>
      </c>
      <c r="L4358" s="2">
        <v>0</v>
      </c>
      <c r="M4358" s="2">
        <v>0.50444999999999995</v>
      </c>
      <c r="N4358" s="8">
        <f t="shared" si="612"/>
        <v>50444.999999999993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0.50444999999999995</v>
      </c>
      <c r="U4358" s="2">
        <v>0</v>
      </c>
      <c r="V4358" s="2">
        <v>0</v>
      </c>
      <c r="W4358" s="2">
        <f t="shared" si="613"/>
        <v>24.916666666666668</v>
      </c>
      <c r="X4358" s="9">
        <f t="shared" si="614"/>
        <v>14.999999999999998</v>
      </c>
      <c r="Y4358" s="9">
        <f t="shared" si="615"/>
        <v>4.092391923373094E-3</v>
      </c>
      <c r="Z4358" s="10">
        <f t="shared" si="616"/>
        <v>2541552.989690722</v>
      </c>
      <c r="AA4358" s="10">
        <f t="shared" si="617"/>
        <v>58455.718762886601</v>
      </c>
      <c r="AB4358" s="10">
        <f t="shared" si="618"/>
        <v>5</v>
      </c>
      <c r="AC4358" s="9">
        <f t="shared" si="619"/>
        <v>2465306.4</v>
      </c>
      <c r="AD4358" s="10">
        <f t="shared" si="620"/>
        <v>876835.78144329891</v>
      </c>
    </row>
    <row r="4359" spans="1:30" x14ac:dyDescent="0.2">
      <c r="A4359" t="s">
        <v>1243</v>
      </c>
      <c r="B4359" s="1">
        <v>43709</v>
      </c>
      <c r="C4359" t="s">
        <v>1576</v>
      </c>
      <c r="D4359" s="2">
        <v>2451</v>
      </c>
      <c r="E4359" s="2">
        <v>0</v>
      </c>
      <c r="F4359" s="2">
        <v>1140</v>
      </c>
      <c r="G4359" s="2">
        <v>1311</v>
      </c>
      <c r="H4359" s="2"/>
      <c r="I4359" s="2">
        <v>0</v>
      </c>
      <c r="J4359" s="2">
        <v>0</v>
      </c>
      <c r="K4359" s="2">
        <v>0</v>
      </c>
      <c r="L4359" s="2">
        <v>0</v>
      </c>
      <c r="M4359" s="2">
        <v>1.08585</v>
      </c>
      <c r="N4359" s="8">
        <f t="shared" si="612"/>
        <v>108585</v>
      </c>
      <c r="O4359" s="2">
        <v>0</v>
      </c>
      <c r="P4359" s="2">
        <v>0.627</v>
      </c>
      <c r="Q4359" s="2">
        <v>0.45884999999999998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f t="shared" si="613"/>
        <v>24.916666666666668</v>
      </c>
      <c r="X4359" s="9">
        <f t="shared" si="614"/>
        <v>44.302325581395351</v>
      </c>
      <c r="Y4359" s="9">
        <f t="shared" si="615"/>
        <v>8.8090470214980173E-3</v>
      </c>
      <c r="Z4359" s="10">
        <f t="shared" si="616"/>
        <v>12707764.948453609</v>
      </c>
      <c r="AA4359" s="10">
        <f t="shared" si="617"/>
        <v>292278.59381443303</v>
      </c>
      <c r="AB4359" s="10">
        <f t="shared" si="618"/>
        <v>1</v>
      </c>
      <c r="AC4359" s="9">
        <f t="shared" si="619"/>
        <v>12326532</v>
      </c>
      <c r="AD4359" s="10">
        <f t="shared" si="620"/>
        <v>12948621.423639417</v>
      </c>
    </row>
    <row r="4360" spans="1:30" x14ac:dyDescent="0.2">
      <c r="A4360" t="s">
        <v>1243</v>
      </c>
      <c r="B4360" s="1">
        <v>43709</v>
      </c>
      <c r="C4360" t="s">
        <v>1577</v>
      </c>
      <c r="D4360" s="2">
        <v>167</v>
      </c>
      <c r="E4360" s="2">
        <v>0</v>
      </c>
      <c r="F4360" s="2">
        <v>0</v>
      </c>
      <c r="G4360" s="2">
        <v>0</v>
      </c>
      <c r="H4360" s="2"/>
      <c r="I4360" s="2">
        <v>167</v>
      </c>
      <c r="J4360" s="2">
        <v>0</v>
      </c>
      <c r="K4360" s="2">
        <v>0</v>
      </c>
      <c r="L4360" s="2">
        <v>0</v>
      </c>
      <c r="M4360" s="2">
        <v>9.1850000000000001E-2</v>
      </c>
      <c r="N4360" s="8">
        <f t="shared" si="612"/>
        <v>9185</v>
      </c>
      <c r="O4360" s="2">
        <v>0</v>
      </c>
      <c r="P4360" s="2">
        <v>0</v>
      </c>
      <c r="Q4360" s="2">
        <v>0</v>
      </c>
      <c r="R4360" s="2">
        <v>0</v>
      </c>
      <c r="S4360" s="2">
        <v>9.1850000000000001E-2</v>
      </c>
      <c r="T4360" s="2">
        <v>0</v>
      </c>
      <c r="U4360" s="2">
        <v>0</v>
      </c>
      <c r="V4360" s="2">
        <v>0</v>
      </c>
      <c r="W4360" s="2">
        <f t="shared" si="613"/>
        <v>24.916666666666668</v>
      </c>
      <c r="X4360" s="9">
        <f t="shared" si="614"/>
        <v>55</v>
      </c>
      <c r="Y4360" s="9">
        <f t="shared" si="615"/>
        <v>7.4514064458681484E-4</v>
      </c>
      <c r="Z4360" s="10">
        <f t="shared" si="616"/>
        <v>12707764.948453609</v>
      </c>
      <c r="AA4360" s="10">
        <f t="shared" si="617"/>
        <v>292278.59381443303</v>
      </c>
      <c r="AB4360" s="10">
        <f t="shared" si="618"/>
        <v>1</v>
      </c>
      <c r="AC4360" s="9">
        <f t="shared" si="619"/>
        <v>12326532</v>
      </c>
      <c r="AD4360" s="10">
        <f t="shared" si="620"/>
        <v>16075322.659793817</v>
      </c>
    </row>
    <row r="4361" spans="1:30" x14ac:dyDescent="0.2">
      <c r="A4361" t="s">
        <v>1243</v>
      </c>
      <c r="B4361" s="1">
        <v>43709</v>
      </c>
      <c r="C4361" t="s">
        <v>1450</v>
      </c>
      <c r="D4361" s="2">
        <v>555</v>
      </c>
      <c r="E4361" s="2">
        <v>0</v>
      </c>
      <c r="F4361" s="2">
        <v>555</v>
      </c>
      <c r="G4361" s="2">
        <v>0</v>
      </c>
      <c r="H4361" s="2"/>
      <c r="I4361" s="2">
        <v>0</v>
      </c>
      <c r="J4361" s="2">
        <v>0</v>
      </c>
      <c r="K4361" s="2">
        <v>0</v>
      </c>
      <c r="L4361" s="2">
        <v>0</v>
      </c>
      <c r="M4361" s="2">
        <v>0.30525000000000002</v>
      </c>
      <c r="N4361" s="8">
        <f t="shared" si="612"/>
        <v>30525.000000000004</v>
      </c>
      <c r="O4361" s="2">
        <v>0</v>
      </c>
      <c r="P4361" s="2">
        <v>0.30525000000000002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f t="shared" si="613"/>
        <v>24.916666666666668</v>
      </c>
      <c r="X4361" s="9">
        <f t="shared" si="614"/>
        <v>55.000000000000007</v>
      </c>
      <c r="Y4361" s="9">
        <f t="shared" si="615"/>
        <v>2.4763656152436064E-3</v>
      </c>
      <c r="Z4361" s="10">
        <f t="shared" si="616"/>
        <v>6353882.4742268045</v>
      </c>
      <c r="AA4361" s="10">
        <f t="shared" si="617"/>
        <v>146139.29690721651</v>
      </c>
      <c r="AB4361" s="10">
        <f t="shared" si="618"/>
        <v>2</v>
      </c>
      <c r="AC4361" s="9">
        <f t="shared" si="619"/>
        <v>6163266</v>
      </c>
      <c r="AD4361" s="10">
        <f t="shared" si="620"/>
        <v>8037661.3298969092</v>
      </c>
    </row>
    <row r="4362" spans="1:30" x14ac:dyDescent="0.2">
      <c r="A4362" t="s">
        <v>1243</v>
      </c>
      <c r="B4362" s="1">
        <v>43709</v>
      </c>
      <c r="C4362" t="s">
        <v>1578</v>
      </c>
      <c r="D4362" s="2">
        <v>1351</v>
      </c>
      <c r="E4362" s="2">
        <v>0</v>
      </c>
      <c r="F4362" s="2">
        <v>0</v>
      </c>
      <c r="G4362" s="2">
        <v>1351</v>
      </c>
      <c r="H4362" s="2"/>
      <c r="I4362" s="2">
        <v>0</v>
      </c>
      <c r="J4362" s="2">
        <v>0</v>
      </c>
      <c r="K4362" s="2">
        <v>0</v>
      </c>
      <c r="L4362" s="2">
        <v>0</v>
      </c>
      <c r="M4362" s="2">
        <v>0.47284999999999999</v>
      </c>
      <c r="N4362" s="8">
        <f t="shared" si="612"/>
        <v>47285</v>
      </c>
      <c r="O4362" s="2">
        <v>0</v>
      </c>
      <c r="P4362" s="2">
        <v>0</v>
      </c>
      <c r="Q4362" s="2">
        <v>0.47284999999999999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f t="shared" si="613"/>
        <v>24.916666666666668</v>
      </c>
      <c r="X4362" s="9">
        <f t="shared" si="614"/>
        <v>35</v>
      </c>
      <c r="Y4362" s="9">
        <f t="shared" si="615"/>
        <v>3.8360343363405052E-3</v>
      </c>
      <c r="Z4362" s="10">
        <f t="shared" si="616"/>
        <v>12707764.948453609</v>
      </c>
      <c r="AA4362" s="10">
        <f t="shared" si="617"/>
        <v>292278.59381443303</v>
      </c>
      <c r="AB4362" s="10">
        <f t="shared" si="618"/>
        <v>1</v>
      </c>
      <c r="AC4362" s="9">
        <f t="shared" si="619"/>
        <v>12326532</v>
      </c>
      <c r="AD4362" s="10">
        <f t="shared" si="620"/>
        <v>10229750.783505157</v>
      </c>
    </row>
    <row r="4363" spans="1:30" x14ac:dyDescent="0.2">
      <c r="A4363" t="s">
        <v>1243</v>
      </c>
      <c r="B4363" s="1">
        <v>43709</v>
      </c>
      <c r="C4363" t="s">
        <v>143</v>
      </c>
      <c r="D4363" s="2">
        <v>16462</v>
      </c>
      <c r="E4363" s="2">
        <v>0</v>
      </c>
      <c r="F4363" s="2">
        <v>0</v>
      </c>
      <c r="G4363" s="2">
        <v>0</v>
      </c>
      <c r="H4363" s="2"/>
      <c r="I4363" s="2">
        <v>0</v>
      </c>
      <c r="J4363" s="2">
        <v>0</v>
      </c>
      <c r="K4363" s="2">
        <v>0</v>
      </c>
      <c r="L4363" s="2">
        <v>5613</v>
      </c>
      <c r="M4363" s="2">
        <v>3.5730500000000003</v>
      </c>
      <c r="N4363" s="8">
        <f t="shared" si="612"/>
        <v>357305</v>
      </c>
      <c r="O4363" s="2">
        <v>0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1.4032500000000001</v>
      </c>
      <c r="W4363" s="2">
        <f t="shared" si="613"/>
        <v>24.916666666666668</v>
      </c>
      <c r="X4363" s="9">
        <f t="shared" si="614"/>
        <v>21.704835378447335</v>
      </c>
      <c r="Y4363" s="9">
        <f t="shared" si="615"/>
        <v>2.8986660643885886E-2</v>
      </c>
      <c r="Z4363" s="10">
        <f t="shared" si="616"/>
        <v>2541552.989690722</v>
      </c>
      <c r="AA4363" s="10">
        <f t="shared" si="617"/>
        <v>58455.718762886601</v>
      </c>
      <c r="AB4363" s="10">
        <f t="shared" si="618"/>
        <v>5</v>
      </c>
      <c r="AC4363" s="9">
        <f t="shared" si="619"/>
        <v>2465306.4</v>
      </c>
      <c r="AD4363" s="10">
        <f t="shared" si="620"/>
        <v>1268771.7526772688</v>
      </c>
    </row>
    <row r="4364" spans="1:30" x14ac:dyDescent="0.2">
      <c r="A4364" t="s">
        <v>1243</v>
      </c>
      <c r="B4364" s="1">
        <v>43709</v>
      </c>
      <c r="C4364" t="s">
        <v>605</v>
      </c>
      <c r="D4364" s="2">
        <v>2455</v>
      </c>
      <c r="E4364" s="2">
        <v>695</v>
      </c>
      <c r="F4364" s="2">
        <v>579</v>
      </c>
      <c r="G4364" s="2">
        <v>415</v>
      </c>
      <c r="H4364" s="2"/>
      <c r="I4364" s="2">
        <v>766</v>
      </c>
      <c r="J4364" s="2">
        <v>0</v>
      </c>
      <c r="K4364" s="2">
        <v>0</v>
      </c>
      <c r="L4364" s="2">
        <v>0</v>
      </c>
      <c r="M4364" s="2">
        <v>1.2324999999999999</v>
      </c>
      <c r="N4364" s="8">
        <f t="shared" si="612"/>
        <v>123250</v>
      </c>
      <c r="O4364" s="2">
        <v>0.34749999999999998</v>
      </c>
      <c r="P4364" s="2">
        <v>0.31845000000000001</v>
      </c>
      <c r="Q4364" s="2">
        <v>0.14524999999999999</v>
      </c>
      <c r="R4364" s="2">
        <v>0</v>
      </c>
      <c r="S4364" s="2">
        <v>0.42130000000000001</v>
      </c>
      <c r="T4364" s="2">
        <v>0</v>
      </c>
      <c r="U4364" s="2">
        <v>0</v>
      </c>
      <c r="V4364" s="2">
        <v>0</v>
      </c>
      <c r="W4364" s="2">
        <f t="shared" si="613"/>
        <v>24.916666666666668</v>
      </c>
      <c r="X4364" s="9">
        <f t="shared" si="614"/>
        <v>50.203665987780042</v>
      </c>
      <c r="Y4364" s="9">
        <f t="shared" si="615"/>
        <v>9.9987571524578038E-3</v>
      </c>
      <c r="Z4364" s="10">
        <f t="shared" si="616"/>
        <v>12707764.948453609</v>
      </c>
      <c r="AA4364" s="10">
        <f t="shared" si="617"/>
        <v>292278.59381443303</v>
      </c>
      <c r="AB4364" s="10">
        <f t="shared" si="618"/>
        <v>1</v>
      </c>
      <c r="AC4364" s="9">
        <f t="shared" si="619"/>
        <v>12326532</v>
      </c>
      <c r="AD4364" s="10">
        <f t="shared" si="620"/>
        <v>14673456.89923783</v>
      </c>
    </row>
    <row r="4365" spans="1:30" x14ac:dyDescent="0.2">
      <c r="A4365" t="s">
        <v>1243</v>
      </c>
      <c r="B4365" s="1">
        <v>43709</v>
      </c>
      <c r="C4365" t="s">
        <v>146</v>
      </c>
      <c r="D4365" s="2">
        <v>7417</v>
      </c>
      <c r="E4365" s="2">
        <v>0</v>
      </c>
      <c r="F4365" s="2">
        <v>3356</v>
      </c>
      <c r="G4365" s="2">
        <v>0</v>
      </c>
      <c r="H4365" s="2"/>
      <c r="I4365" s="2">
        <v>0</v>
      </c>
      <c r="J4365" s="2">
        <v>4061</v>
      </c>
      <c r="K4365" s="2">
        <v>0</v>
      </c>
      <c r="L4365" s="2">
        <v>0</v>
      </c>
      <c r="M4365" s="2">
        <v>3.6732500000000003</v>
      </c>
      <c r="N4365" s="8">
        <f t="shared" si="612"/>
        <v>367325.00000000006</v>
      </c>
      <c r="O4365" s="2">
        <v>0</v>
      </c>
      <c r="P4365" s="2">
        <v>1.8458000000000001</v>
      </c>
      <c r="Q4365" s="2">
        <v>0</v>
      </c>
      <c r="R4365" s="2">
        <v>0</v>
      </c>
      <c r="S4365" s="2">
        <v>0</v>
      </c>
      <c r="T4365" s="2">
        <v>1.82745</v>
      </c>
      <c r="U4365" s="2">
        <v>0</v>
      </c>
      <c r="V4365" s="2">
        <v>0</v>
      </c>
      <c r="W4365" s="2">
        <f t="shared" si="613"/>
        <v>24.916666666666668</v>
      </c>
      <c r="X4365" s="9">
        <f t="shared" si="614"/>
        <v>49.52474046110288</v>
      </c>
      <c r="Y4365" s="9">
        <f t="shared" si="615"/>
        <v>2.9799541347071509E-2</v>
      </c>
      <c r="Z4365" s="10">
        <f t="shared" si="616"/>
        <v>1411973.8831615122</v>
      </c>
      <c r="AA4365" s="10">
        <f t="shared" si="617"/>
        <v>32475.399312714781</v>
      </c>
      <c r="AB4365" s="10">
        <f t="shared" si="618"/>
        <v>9</v>
      </c>
      <c r="AC4365" s="9">
        <f t="shared" si="619"/>
        <v>1369614.6666666667</v>
      </c>
      <c r="AD4365" s="10">
        <f t="shared" si="620"/>
        <v>1608335.7223328783</v>
      </c>
    </row>
    <row r="4366" spans="1:30" x14ac:dyDescent="0.2">
      <c r="A4366" t="s">
        <v>1243</v>
      </c>
      <c r="B4366" s="1">
        <v>43709</v>
      </c>
      <c r="C4366" t="s">
        <v>428</v>
      </c>
      <c r="D4366" s="2">
        <v>1530</v>
      </c>
      <c r="E4366" s="2">
        <v>0</v>
      </c>
      <c r="F4366" s="2">
        <v>0</v>
      </c>
      <c r="G4366" s="2">
        <v>1530</v>
      </c>
      <c r="H4366" s="2"/>
      <c r="I4366" s="2">
        <v>0</v>
      </c>
      <c r="J4366" s="2">
        <v>0</v>
      </c>
      <c r="K4366" s="2">
        <v>0</v>
      </c>
      <c r="L4366" s="2">
        <v>0</v>
      </c>
      <c r="M4366" s="2">
        <v>0.53549999999999998</v>
      </c>
      <c r="N4366" s="8">
        <f t="shared" si="612"/>
        <v>53550</v>
      </c>
      <c r="O4366" s="2">
        <v>0</v>
      </c>
      <c r="P4366" s="2">
        <v>0</v>
      </c>
      <c r="Q4366" s="2">
        <v>0.53549999999999998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f t="shared" si="613"/>
        <v>24.916666666666668</v>
      </c>
      <c r="X4366" s="9">
        <f t="shared" si="614"/>
        <v>35</v>
      </c>
      <c r="Y4366" s="9">
        <f t="shared" si="615"/>
        <v>4.3442875903782182E-3</v>
      </c>
      <c r="Z4366" s="10">
        <f t="shared" si="616"/>
        <v>6353882.4742268045</v>
      </c>
      <c r="AA4366" s="10">
        <f t="shared" si="617"/>
        <v>146139.29690721651</v>
      </c>
      <c r="AB4366" s="10">
        <f t="shared" si="618"/>
        <v>2</v>
      </c>
      <c r="AC4366" s="9">
        <f t="shared" si="619"/>
        <v>6163266</v>
      </c>
      <c r="AD4366" s="10">
        <f t="shared" si="620"/>
        <v>5114875.3917525783</v>
      </c>
    </row>
    <row r="4367" spans="1:30" x14ac:dyDescent="0.2">
      <c r="A4367" t="s">
        <v>1243</v>
      </c>
      <c r="B4367" s="1">
        <v>43709</v>
      </c>
      <c r="C4367" t="s">
        <v>148</v>
      </c>
      <c r="D4367" s="2">
        <v>3683</v>
      </c>
      <c r="E4367" s="2">
        <v>0</v>
      </c>
      <c r="F4367" s="2">
        <v>0</v>
      </c>
      <c r="G4367" s="2">
        <v>2528</v>
      </c>
      <c r="H4367" s="2"/>
      <c r="I4367" s="2">
        <v>0</v>
      </c>
      <c r="J4367" s="2">
        <v>0</v>
      </c>
      <c r="K4367" s="2">
        <v>0</v>
      </c>
      <c r="L4367" s="2">
        <v>0</v>
      </c>
      <c r="M4367" s="2">
        <v>0.60377500000000006</v>
      </c>
      <c r="N4367" s="8">
        <f t="shared" si="612"/>
        <v>60377.500000000007</v>
      </c>
      <c r="O4367" s="2">
        <v>0</v>
      </c>
      <c r="P4367" s="2">
        <v>0</v>
      </c>
      <c r="Q4367" s="2">
        <v>0.50560000000000005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f t="shared" si="613"/>
        <v>24.916666666666668</v>
      </c>
      <c r="X4367" s="9">
        <f t="shared" si="614"/>
        <v>16.393565028509368</v>
      </c>
      <c r="Y4367" s="9">
        <f t="shared" si="615"/>
        <v>4.8981741174241068E-3</v>
      </c>
      <c r="Z4367" s="10">
        <f t="shared" si="616"/>
        <v>747515.58520315343</v>
      </c>
      <c r="AA4367" s="10">
        <f t="shared" si="617"/>
        <v>17192.858459672527</v>
      </c>
      <c r="AB4367" s="10">
        <f t="shared" si="618"/>
        <v>17</v>
      </c>
      <c r="AC4367" s="9">
        <f t="shared" si="619"/>
        <v>725090.1176470588</v>
      </c>
      <c r="AD4367" s="10">
        <f t="shared" si="620"/>
        <v>281852.24318459898</v>
      </c>
    </row>
    <row r="4368" spans="1:30" x14ac:dyDescent="0.2">
      <c r="A4368" t="s">
        <v>1243</v>
      </c>
      <c r="B4368" s="1">
        <v>43709</v>
      </c>
      <c r="C4368" t="s">
        <v>1579</v>
      </c>
      <c r="D4368" s="2">
        <v>2818</v>
      </c>
      <c r="E4368" s="2">
        <v>0</v>
      </c>
      <c r="F4368" s="2">
        <v>0</v>
      </c>
      <c r="G4368" s="2">
        <v>0</v>
      </c>
      <c r="H4368" s="2"/>
      <c r="I4368" s="2">
        <v>0</v>
      </c>
      <c r="J4368" s="2">
        <v>0</v>
      </c>
      <c r="K4368" s="2">
        <v>0</v>
      </c>
      <c r="L4368" s="2">
        <v>2818</v>
      </c>
      <c r="M4368" s="2">
        <v>0.70450000000000002</v>
      </c>
      <c r="N4368" s="8">
        <f t="shared" si="612"/>
        <v>70450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0.70450000000000002</v>
      </c>
      <c r="W4368" s="2">
        <f t="shared" si="613"/>
        <v>24.916666666666668</v>
      </c>
      <c r="X4368" s="9">
        <f t="shared" si="614"/>
        <v>25</v>
      </c>
      <c r="Y4368" s="9">
        <f t="shared" si="615"/>
        <v>5.7153139260904852E-3</v>
      </c>
      <c r="Z4368" s="10">
        <f t="shared" si="616"/>
        <v>12707764.948453609</v>
      </c>
      <c r="AA4368" s="10">
        <f t="shared" si="617"/>
        <v>292278.59381443303</v>
      </c>
      <c r="AB4368" s="10">
        <f t="shared" si="618"/>
        <v>1</v>
      </c>
      <c r="AC4368" s="9">
        <f t="shared" si="619"/>
        <v>12326532</v>
      </c>
      <c r="AD4368" s="10">
        <f t="shared" si="620"/>
        <v>7306964.8453608258</v>
      </c>
    </row>
    <row r="4369" spans="1:30" x14ac:dyDescent="0.2">
      <c r="A4369" t="s">
        <v>1243</v>
      </c>
      <c r="B4369" s="1">
        <v>43709</v>
      </c>
      <c r="C4369" t="s">
        <v>698</v>
      </c>
      <c r="D4369" s="2">
        <v>1352</v>
      </c>
      <c r="E4369" s="2">
        <v>590</v>
      </c>
      <c r="F4369" s="2">
        <v>0</v>
      </c>
      <c r="G4369" s="2">
        <v>0</v>
      </c>
      <c r="H4369" s="2"/>
      <c r="I4369" s="2">
        <v>0</v>
      </c>
      <c r="J4369" s="2">
        <v>0</v>
      </c>
      <c r="K4369" s="2">
        <v>0</v>
      </c>
      <c r="L4369" s="2">
        <v>762</v>
      </c>
      <c r="M4369" s="2">
        <v>0.48549999999999999</v>
      </c>
      <c r="N4369" s="8">
        <f t="shared" si="612"/>
        <v>48550</v>
      </c>
      <c r="O4369" s="2">
        <v>0.29499999999999998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0.1905</v>
      </c>
      <c r="W4369" s="2">
        <f t="shared" si="613"/>
        <v>24.916666666666668</v>
      </c>
      <c r="X4369" s="9">
        <f t="shared" si="614"/>
        <v>35.909763313609467</v>
      </c>
      <c r="Y4369" s="9">
        <f t="shared" si="615"/>
        <v>3.9386584969722223E-3</v>
      </c>
      <c r="Z4369" s="10">
        <f t="shared" si="616"/>
        <v>6353882.4742268045</v>
      </c>
      <c r="AA4369" s="10">
        <f t="shared" si="617"/>
        <v>146139.29690721651</v>
      </c>
      <c r="AB4369" s="10">
        <f t="shared" si="618"/>
        <v>2</v>
      </c>
      <c r="AC4369" s="9">
        <f t="shared" si="619"/>
        <v>6163266</v>
      </c>
      <c r="AD4369" s="10">
        <f t="shared" si="620"/>
        <v>5247827.562755445</v>
      </c>
    </row>
    <row r="4370" spans="1:30" x14ac:dyDescent="0.2">
      <c r="A4370" t="s">
        <v>1243</v>
      </c>
      <c r="B4370" s="1">
        <v>43709</v>
      </c>
      <c r="C4370" t="s">
        <v>888</v>
      </c>
      <c r="D4370" s="2">
        <v>3115</v>
      </c>
      <c r="E4370" s="2">
        <v>0</v>
      </c>
      <c r="F4370" s="2">
        <v>0</v>
      </c>
      <c r="G4370" s="2">
        <v>0</v>
      </c>
      <c r="H4370" s="2"/>
      <c r="I4370" s="2">
        <v>0</v>
      </c>
      <c r="J4370" s="2">
        <v>0</v>
      </c>
      <c r="K4370" s="2">
        <v>3115</v>
      </c>
      <c r="L4370" s="2">
        <v>0</v>
      </c>
      <c r="M4370" s="2">
        <v>0.623</v>
      </c>
      <c r="N4370" s="8">
        <f t="shared" si="612"/>
        <v>62300</v>
      </c>
      <c r="O4370" s="2">
        <v>0</v>
      </c>
      <c r="P4370" s="2">
        <v>0</v>
      </c>
      <c r="Q4370" s="2">
        <v>0</v>
      </c>
      <c r="R4370" s="2">
        <v>0</v>
      </c>
      <c r="S4370" s="2">
        <v>0</v>
      </c>
      <c r="T4370" s="2">
        <v>0</v>
      </c>
      <c r="U4370" s="2">
        <v>0.623</v>
      </c>
      <c r="V4370" s="2">
        <v>0</v>
      </c>
      <c r="W4370" s="2">
        <f t="shared" si="613"/>
        <v>24.916666666666668</v>
      </c>
      <c r="X4370" s="9">
        <f t="shared" si="614"/>
        <v>20</v>
      </c>
      <c r="Y4370" s="9">
        <f t="shared" si="615"/>
        <v>5.0541385038387118E-3</v>
      </c>
      <c r="Z4370" s="10">
        <f t="shared" si="616"/>
        <v>1588470.6185567011</v>
      </c>
      <c r="AA4370" s="10">
        <f t="shared" si="617"/>
        <v>36534.824226804129</v>
      </c>
      <c r="AB4370" s="10">
        <f t="shared" si="618"/>
        <v>8</v>
      </c>
      <c r="AC4370" s="9">
        <f t="shared" si="619"/>
        <v>1540816.5</v>
      </c>
      <c r="AD4370" s="10">
        <f t="shared" si="620"/>
        <v>730696.4845360826</v>
      </c>
    </row>
    <row r="4371" spans="1:30" x14ac:dyDescent="0.2">
      <c r="A4371" t="s">
        <v>1243</v>
      </c>
      <c r="B4371" s="1">
        <v>43709</v>
      </c>
      <c r="C4371" t="s">
        <v>970</v>
      </c>
      <c r="D4371" s="2">
        <v>790</v>
      </c>
      <c r="E4371" s="2">
        <v>0</v>
      </c>
      <c r="F4371" s="2">
        <v>790</v>
      </c>
      <c r="G4371" s="2">
        <v>0</v>
      </c>
      <c r="H4371" s="2"/>
      <c r="I4371" s="2">
        <v>0</v>
      </c>
      <c r="J4371" s="2">
        <v>0</v>
      </c>
      <c r="K4371" s="2">
        <v>0</v>
      </c>
      <c r="L4371" s="2">
        <v>0</v>
      </c>
      <c r="M4371" s="2">
        <v>0.4345</v>
      </c>
      <c r="N4371" s="8">
        <f t="shared" si="612"/>
        <v>43450</v>
      </c>
      <c r="O4371" s="2">
        <v>0</v>
      </c>
      <c r="P4371" s="2">
        <v>0.4345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f t="shared" si="613"/>
        <v>24.916666666666668</v>
      </c>
      <c r="X4371" s="9">
        <f t="shared" si="614"/>
        <v>55</v>
      </c>
      <c r="Y4371" s="9">
        <f t="shared" si="615"/>
        <v>3.5249168216981062E-3</v>
      </c>
      <c r="Z4371" s="10">
        <f t="shared" si="616"/>
        <v>12707764.948453609</v>
      </c>
      <c r="AA4371" s="10">
        <f t="shared" si="617"/>
        <v>292278.59381443303</v>
      </c>
      <c r="AB4371" s="10">
        <f t="shared" si="618"/>
        <v>1</v>
      </c>
      <c r="AC4371" s="9">
        <f t="shared" si="619"/>
        <v>12326532</v>
      </c>
      <c r="AD4371" s="10">
        <f t="shared" si="620"/>
        <v>16075322.659793817</v>
      </c>
    </row>
    <row r="4372" spans="1:30" x14ac:dyDescent="0.2">
      <c r="A4372" t="s">
        <v>1243</v>
      </c>
      <c r="B4372" s="1">
        <v>43709</v>
      </c>
      <c r="C4372" t="s">
        <v>1580</v>
      </c>
      <c r="D4372" s="2">
        <v>582</v>
      </c>
      <c r="E4372" s="2">
        <v>0</v>
      </c>
      <c r="F4372" s="2">
        <v>0</v>
      </c>
      <c r="G4372" s="2">
        <v>0</v>
      </c>
      <c r="H4372" s="2"/>
      <c r="I4372" s="2">
        <v>0</v>
      </c>
      <c r="J4372" s="2">
        <v>582</v>
      </c>
      <c r="K4372" s="2">
        <v>0</v>
      </c>
      <c r="L4372" s="2">
        <v>0</v>
      </c>
      <c r="M4372" s="2">
        <v>0.26190000000000002</v>
      </c>
      <c r="N4372" s="8">
        <f t="shared" si="612"/>
        <v>26190.000000000004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0.26190000000000002</v>
      </c>
      <c r="U4372" s="2">
        <v>0</v>
      </c>
      <c r="V4372" s="2">
        <v>0</v>
      </c>
      <c r="W4372" s="2">
        <f t="shared" si="613"/>
        <v>24.916666666666668</v>
      </c>
      <c r="X4372" s="9">
        <f t="shared" si="614"/>
        <v>45.000000000000007</v>
      </c>
      <c r="Y4372" s="9">
        <f t="shared" si="615"/>
        <v>2.1246851912606079E-3</v>
      </c>
      <c r="Z4372" s="10">
        <f t="shared" si="616"/>
        <v>12707764.948453609</v>
      </c>
      <c r="AA4372" s="10">
        <f t="shared" si="617"/>
        <v>292278.59381443303</v>
      </c>
      <c r="AB4372" s="10">
        <f t="shared" si="618"/>
        <v>1</v>
      </c>
      <c r="AC4372" s="9">
        <f t="shared" si="619"/>
        <v>12326532</v>
      </c>
      <c r="AD4372" s="10">
        <f t="shared" si="620"/>
        <v>13152536.721649488</v>
      </c>
    </row>
    <row r="4373" spans="1:30" x14ac:dyDescent="0.2">
      <c r="A4373" t="s">
        <v>1243</v>
      </c>
      <c r="B4373" s="1">
        <v>43709</v>
      </c>
      <c r="C4373" t="s">
        <v>1581</v>
      </c>
      <c r="D4373" s="2">
        <v>9583</v>
      </c>
      <c r="E4373" s="2">
        <v>4691</v>
      </c>
      <c r="F4373" s="2">
        <v>0</v>
      </c>
      <c r="G4373" s="2">
        <v>4892</v>
      </c>
      <c r="H4373" s="2"/>
      <c r="I4373" s="2">
        <v>0</v>
      </c>
      <c r="J4373" s="2">
        <v>0</v>
      </c>
      <c r="K4373" s="2">
        <v>0</v>
      </c>
      <c r="L4373" s="2">
        <v>0</v>
      </c>
      <c r="M4373" s="2">
        <v>1.90655</v>
      </c>
      <c r="N4373" s="8">
        <f t="shared" si="612"/>
        <v>190655</v>
      </c>
      <c r="O4373" s="2">
        <v>1.17275</v>
      </c>
      <c r="P4373" s="2">
        <v>0</v>
      </c>
      <c r="Q4373" s="2">
        <v>0.73380000000000001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f t="shared" si="613"/>
        <v>24.916666666666668</v>
      </c>
      <c r="X4373" s="9">
        <f t="shared" si="614"/>
        <v>19.895126787018679</v>
      </c>
      <c r="Y4373" s="9">
        <f t="shared" si="615"/>
        <v>1.5467042960664038E-2</v>
      </c>
      <c r="Z4373" s="10">
        <f t="shared" si="616"/>
        <v>6353882.4742268045</v>
      </c>
      <c r="AA4373" s="10">
        <f t="shared" si="617"/>
        <v>146139.29690721651</v>
      </c>
      <c r="AB4373" s="10">
        <f t="shared" si="618"/>
        <v>2</v>
      </c>
      <c r="AC4373" s="9">
        <f t="shared" si="619"/>
        <v>6163266</v>
      </c>
      <c r="AD4373" s="10">
        <f t="shared" si="620"/>
        <v>2907459.8405348393</v>
      </c>
    </row>
    <row r="4374" spans="1:30" x14ac:dyDescent="0.2">
      <c r="A4374" t="s">
        <v>1243</v>
      </c>
      <c r="B4374" s="1">
        <v>43709</v>
      </c>
      <c r="C4374" t="s">
        <v>304</v>
      </c>
      <c r="D4374" s="2">
        <v>7193</v>
      </c>
      <c r="E4374" s="2">
        <v>0</v>
      </c>
      <c r="F4374" s="2">
        <v>0</v>
      </c>
      <c r="G4374" s="2">
        <v>3289</v>
      </c>
      <c r="H4374" s="2"/>
      <c r="I4374" s="2">
        <v>0</v>
      </c>
      <c r="J4374" s="2">
        <v>0</v>
      </c>
      <c r="K4374" s="2">
        <v>3904</v>
      </c>
      <c r="L4374" s="2">
        <v>0</v>
      </c>
      <c r="M4374" s="2">
        <v>1.9319500000000001</v>
      </c>
      <c r="N4374" s="8">
        <f t="shared" si="612"/>
        <v>193195</v>
      </c>
      <c r="O4374" s="2">
        <v>0</v>
      </c>
      <c r="P4374" s="2">
        <v>0</v>
      </c>
      <c r="Q4374" s="2">
        <v>1.1511499999999999</v>
      </c>
      <c r="R4374" s="2">
        <v>0</v>
      </c>
      <c r="S4374" s="2">
        <v>0</v>
      </c>
      <c r="T4374" s="2">
        <v>0</v>
      </c>
      <c r="U4374" s="2">
        <v>0.78080000000000005</v>
      </c>
      <c r="V4374" s="2">
        <v>0</v>
      </c>
      <c r="W4374" s="2">
        <f t="shared" si="613"/>
        <v>24.916666666666668</v>
      </c>
      <c r="X4374" s="9">
        <f t="shared" si="614"/>
        <v>26.858751564020576</v>
      </c>
      <c r="Y4374" s="9">
        <f t="shared" si="615"/>
        <v>1.5673102540114284E-2</v>
      </c>
      <c r="Z4374" s="10">
        <f t="shared" si="616"/>
        <v>1058980.4123711342</v>
      </c>
      <c r="AA4374" s="10">
        <f t="shared" si="617"/>
        <v>24356.549484536084</v>
      </c>
      <c r="AB4374" s="10">
        <f t="shared" si="618"/>
        <v>12</v>
      </c>
      <c r="AC4374" s="9">
        <f t="shared" si="619"/>
        <v>1027211</v>
      </c>
      <c r="AD4374" s="10">
        <f t="shared" si="620"/>
        <v>654186.51156192808</v>
      </c>
    </row>
    <row r="4375" spans="1:30" x14ac:dyDescent="0.2">
      <c r="A4375" t="s">
        <v>1243</v>
      </c>
      <c r="B4375" s="1">
        <v>43709</v>
      </c>
      <c r="C4375" t="s">
        <v>1582</v>
      </c>
      <c r="D4375" s="2">
        <v>1076</v>
      </c>
      <c r="E4375" s="2">
        <v>0</v>
      </c>
      <c r="F4375" s="2">
        <v>0</v>
      </c>
      <c r="G4375" s="2">
        <v>0</v>
      </c>
      <c r="H4375" s="2">
        <v>1076</v>
      </c>
      <c r="I4375" s="2">
        <v>0</v>
      </c>
      <c r="J4375" s="2">
        <v>0</v>
      </c>
      <c r="K4375" s="2">
        <v>0</v>
      </c>
      <c r="L4375" s="2">
        <v>0</v>
      </c>
      <c r="M4375" s="2">
        <v>0.4304</v>
      </c>
      <c r="N4375" s="8">
        <f t="shared" si="612"/>
        <v>43040</v>
      </c>
      <c r="O4375" s="2">
        <v>0</v>
      </c>
      <c r="P4375" s="2">
        <v>0</v>
      </c>
      <c r="Q4375" s="2">
        <v>0</v>
      </c>
      <c r="R4375" s="2">
        <v>0.4304</v>
      </c>
      <c r="S4375" s="2">
        <v>0</v>
      </c>
      <c r="T4375" s="2">
        <v>0</v>
      </c>
      <c r="U4375" s="2">
        <v>0</v>
      </c>
      <c r="V4375" s="2">
        <v>0</v>
      </c>
      <c r="W4375" s="2">
        <f t="shared" si="613"/>
        <v>24.916666666666668</v>
      </c>
      <c r="X4375" s="9">
        <f t="shared" si="614"/>
        <v>40</v>
      </c>
      <c r="Y4375" s="9">
        <f t="shared" si="615"/>
        <v>3.4916552360388146E-3</v>
      </c>
      <c r="Z4375" s="10">
        <f t="shared" si="616"/>
        <v>12707764.948453609</v>
      </c>
      <c r="AA4375" s="10">
        <f t="shared" si="617"/>
        <v>292278.59381443303</v>
      </c>
      <c r="AB4375" s="10">
        <f t="shared" si="618"/>
        <v>1</v>
      </c>
      <c r="AC4375" s="9">
        <f t="shared" si="619"/>
        <v>12326532</v>
      </c>
      <c r="AD4375" s="10">
        <f t="shared" si="620"/>
        <v>11691143.752577322</v>
      </c>
    </row>
    <row r="4376" spans="1:30" x14ac:dyDescent="0.2">
      <c r="A4376" t="s">
        <v>1243</v>
      </c>
      <c r="B4376" s="1">
        <v>43709</v>
      </c>
      <c r="C4376" t="s">
        <v>305</v>
      </c>
      <c r="D4376" s="2">
        <v>74</v>
      </c>
      <c r="E4376" s="2">
        <v>74</v>
      </c>
      <c r="F4376" s="2">
        <v>0</v>
      </c>
      <c r="G4376" s="2">
        <v>0</v>
      </c>
      <c r="H4376" s="2"/>
      <c r="I4376" s="2">
        <v>0</v>
      </c>
      <c r="J4376" s="2">
        <v>0</v>
      </c>
      <c r="K4376" s="2">
        <v>0</v>
      </c>
      <c r="L4376" s="2">
        <v>0</v>
      </c>
      <c r="M4376" s="2">
        <v>2.9600000000000001E-2</v>
      </c>
      <c r="N4376" s="8">
        <f t="shared" si="612"/>
        <v>2960</v>
      </c>
      <c r="O4376" s="2">
        <v>2.9600000000000001E-2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f t="shared" si="613"/>
        <v>24.916666666666668</v>
      </c>
      <c r="X4376" s="9">
        <f t="shared" si="614"/>
        <v>40</v>
      </c>
      <c r="Y4376" s="9">
        <f t="shared" si="615"/>
        <v>2.4013242329634968E-4</v>
      </c>
      <c r="Z4376" s="10">
        <f t="shared" si="616"/>
        <v>1058980.4123711342</v>
      </c>
      <c r="AA4376" s="10">
        <f t="shared" si="617"/>
        <v>24356.549484536084</v>
      </c>
      <c r="AB4376" s="10">
        <f t="shared" si="618"/>
        <v>12</v>
      </c>
      <c r="AC4376" s="9">
        <f t="shared" si="619"/>
        <v>1027211</v>
      </c>
      <c r="AD4376" s="10">
        <f t="shared" si="620"/>
        <v>974261.97938144335</v>
      </c>
    </row>
    <row r="4377" spans="1:30" x14ac:dyDescent="0.2">
      <c r="A4377" t="s">
        <v>1243</v>
      </c>
      <c r="B4377" s="1">
        <v>43709</v>
      </c>
      <c r="C4377" t="s">
        <v>1511</v>
      </c>
      <c r="D4377" s="2">
        <v>2421</v>
      </c>
      <c r="E4377" s="2">
        <v>0</v>
      </c>
      <c r="F4377" s="2">
        <v>0</v>
      </c>
      <c r="G4377" s="2">
        <v>1211</v>
      </c>
      <c r="H4377" s="2"/>
      <c r="I4377" s="2">
        <v>0</v>
      </c>
      <c r="J4377" s="2">
        <v>0</v>
      </c>
      <c r="K4377" s="2">
        <v>0</v>
      </c>
      <c r="L4377" s="2">
        <v>1210</v>
      </c>
      <c r="M4377" s="2">
        <v>0.72635000000000005</v>
      </c>
      <c r="N4377" s="8">
        <f t="shared" si="612"/>
        <v>72635</v>
      </c>
      <c r="O4377" s="2">
        <v>0</v>
      </c>
      <c r="P4377" s="2">
        <v>0</v>
      </c>
      <c r="Q4377" s="2">
        <v>0.42385</v>
      </c>
      <c r="R4377" s="2">
        <v>0</v>
      </c>
      <c r="S4377" s="2">
        <v>0</v>
      </c>
      <c r="T4377" s="2">
        <v>0</v>
      </c>
      <c r="U4377" s="2">
        <v>0</v>
      </c>
      <c r="V4377" s="2">
        <v>0.30249999999999999</v>
      </c>
      <c r="W4377" s="2">
        <f t="shared" si="613"/>
        <v>24.916666666666668</v>
      </c>
      <c r="X4377" s="9">
        <f t="shared" si="614"/>
        <v>30.002065262288312</v>
      </c>
      <c r="Y4377" s="9">
        <f t="shared" si="615"/>
        <v>5.8925738399089054E-3</v>
      </c>
      <c r="Z4377" s="10">
        <f t="shared" si="616"/>
        <v>1155251.3589503281</v>
      </c>
      <c r="AA4377" s="10">
        <f t="shared" si="617"/>
        <v>26570.781255857546</v>
      </c>
      <c r="AB4377" s="10">
        <f t="shared" si="618"/>
        <v>11</v>
      </c>
      <c r="AC4377" s="9">
        <f t="shared" si="619"/>
        <v>1120593.8181818181</v>
      </c>
      <c r="AD4377" s="10">
        <f t="shared" si="620"/>
        <v>797178.31330822513</v>
      </c>
    </row>
    <row r="4378" spans="1:30" x14ac:dyDescent="0.2">
      <c r="A4378" t="s">
        <v>1243</v>
      </c>
      <c r="B4378" s="1">
        <v>43709</v>
      </c>
      <c r="C4378" t="s">
        <v>1218</v>
      </c>
      <c r="D4378" s="2">
        <v>79</v>
      </c>
      <c r="E4378" s="2">
        <v>0</v>
      </c>
      <c r="F4378" s="2">
        <v>79</v>
      </c>
      <c r="G4378" s="2">
        <v>0</v>
      </c>
      <c r="H4378" s="2"/>
      <c r="I4378" s="2">
        <v>0</v>
      </c>
      <c r="J4378" s="2">
        <v>0</v>
      </c>
      <c r="K4378" s="2">
        <v>0</v>
      </c>
      <c r="L4378" s="2">
        <v>0</v>
      </c>
      <c r="M4378" s="2">
        <v>4.3450000000000003E-2</v>
      </c>
      <c r="N4378" s="8">
        <f t="shared" si="612"/>
        <v>4345</v>
      </c>
      <c r="O4378" s="2">
        <v>0</v>
      </c>
      <c r="P4378" s="2">
        <v>4.3450000000000003E-2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f t="shared" si="613"/>
        <v>24.916666666666668</v>
      </c>
      <c r="X4378" s="9">
        <f t="shared" si="614"/>
        <v>55</v>
      </c>
      <c r="Y4378" s="9">
        <f t="shared" si="615"/>
        <v>3.5249168216981063E-4</v>
      </c>
      <c r="Z4378" s="10">
        <f t="shared" si="616"/>
        <v>2117960.8247422683</v>
      </c>
      <c r="AA4378" s="10">
        <f t="shared" si="617"/>
        <v>48713.098969072169</v>
      </c>
      <c r="AB4378" s="10">
        <f t="shared" si="618"/>
        <v>6</v>
      </c>
      <c r="AC4378" s="9">
        <f t="shared" si="619"/>
        <v>2054422</v>
      </c>
      <c r="AD4378" s="10">
        <f t="shared" si="620"/>
        <v>2679220.4432989694</v>
      </c>
    </row>
    <row r="4379" spans="1:30" x14ac:dyDescent="0.2">
      <c r="A4379" t="s">
        <v>1243</v>
      </c>
      <c r="B4379" s="1">
        <v>43709</v>
      </c>
      <c r="C4379" t="s">
        <v>430</v>
      </c>
      <c r="D4379" s="2">
        <v>4090</v>
      </c>
      <c r="E4379" s="2">
        <v>4090</v>
      </c>
      <c r="F4379" s="2">
        <v>0</v>
      </c>
      <c r="G4379" s="2">
        <v>0</v>
      </c>
      <c r="H4379" s="2"/>
      <c r="I4379" s="2">
        <v>0</v>
      </c>
      <c r="J4379" s="2">
        <v>0</v>
      </c>
      <c r="K4379" s="2">
        <v>0</v>
      </c>
      <c r="L4379" s="2">
        <v>0</v>
      </c>
      <c r="M4379" s="2">
        <v>2.0449999999999999</v>
      </c>
      <c r="N4379" s="8">
        <f t="shared" si="612"/>
        <v>204500</v>
      </c>
      <c r="O4379" s="2">
        <v>2.0449999999999999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f t="shared" si="613"/>
        <v>24.916666666666668</v>
      </c>
      <c r="X4379" s="9">
        <f t="shared" si="614"/>
        <v>50</v>
      </c>
      <c r="Y4379" s="9">
        <f t="shared" si="615"/>
        <v>1.659022992030524E-2</v>
      </c>
      <c r="Z4379" s="10">
        <f t="shared" si="616"/>
        <v>1270776.494845361</v>
      </c>
      <c r="AA4379" s="10">
        <f t="shared" si="617"/>
        <v>29227.859381443301</v>
      </c>
      <c r="AB4379" s="10">
        <f t="shared" si="618"/>
        <v>10</v>
      </c>
      <c r="AC4379" s="9">
        <f t="shared" si="619"/>
        <v>1232653.2</v>
      </c>
      <c r="AD4379" s="10">
        <f t="shared" si="620"/>
        <v>1461392.969072165</v>
      </c>
    </row>
    <row r="4380" spans="1:30" x14ac:dyDescent="0.2">
      <c r="A4380" t="s">
        <v>1243</v>
      </c>
      <c r="B4380" s="1">
        <v>43709</v>
      </c>
      <c r="C4380" t="s">
        <v>1583</v>
      </c>
      <c r="D4380" s="2">
        <v>3582</v>
      </c>
      <c r="E4380" s="2">
        <v>783</v>
      </c>
      <c r="F4380" s="2">
        <v>675</v>
      </c>
      <c r="G4380" s="2">
        <v>773</v>
      </c>
      <c r="H4380" s="2"/>
      <c r="I4380" s="2">
        <v>0</v>
      </c>
      <c r="J4380" s="2">
        <v>1351</v>
      </c>
      <c r="K4380" s="2">
        <v>0</v>
      </c>
      <c r="L4380" s="2">
        <v>0</v>
      </c>
      <c r="M4380" s="2">
        <v>1.6412500000000001</v>
      </c>
      <c r="N4380" s="8">
        <f t="shared" si="612"/>
        <v>164125</v>
      </c>
      <c r="O4380" s="2">
        <v>0.39150000000000001</v>
      </c>
      <c r="P4380" s="2">
        <v>0.37125000000000002</v>
      </c>
      <c r="Q4380" s="2">
        <v>0.27055000000000001</v>
      </c>
      <c r="R4380" s="2">
        <v>0</v>
      </c>
      <c r="S4380" s="2">
        <v>0</v>
      </c>
      <c r="T4380" s="2">
        <v>0.60794999999999999</v>
      </c>
      <c r="U4380" s="2">
        <v>0</v>
      </c>
      <c r="V4380" s="2">
        <v>0</v>
      </c>
      <c r="W4380" s="2">
        <f t="shared" si="613"/>
        <v>24.916666666666668</v>
      </c>
      <c r="X4380" s="9">
        <f t="shared" si="614"/>
        <v>45.819374651032945</v>
      </c>
      <c r="Y4380" s="9">
        <f t="shared" si="615"/>
        <v>1.3314774991051822E-2</v>
      </c>
      <c r="Z4380" s="10">
        <f t="shared" si="616"/>
        <v>6353882.4742268045</v>
      </c>
      <c r="AA4380" s="10">
        <f t="shared" si="617"/>
        <v>146139.29690721651</v>
      </c>
      <c r="AB4380" s="10">
        <f t="shared" si="618"/>
        <v>2</v>
      </c>
      <c r="AC4380" s="9">
        <f t="shared" si="619"/>
        <v>6163266</v>
      </c>
      <c r="AD4380" s="10">
        <f t="shared" si="620"/>
        <v>6696011.1962302933</v>
      </c>
    </row>
    <row r="4381" spans="1:30" x14ac:dyDescent="0.2">
      <c r="A4381" t="s">
        <v>1243</v>
      </c>
      <c r="B4381" s="1">
        <v>43709</v>
      </c>
      <c r="C4381" t="s">
        <v>1584</v>
      </c>
      <c r="D4381" s="2">
        <v>80</v>
      </c>
      <c r="E4381" s="2">
        <v>0</v>
      </c>
      <c r="F4381" s="2">
        <v>80</v>
      </c>
      <c r="G4381" s="2">
        <v>0</v>
      </c>
      <c r="H4381" s="2"/>
      <c r="I4381" s="2">
        <v>0</v>
      </c>
      <c r="J4381" s="2">
        <v>0</v>
      </c>
      <c r="K4381" s="2">
        <v>0</v>
      </c>
      <c r="L4381" s="2">
        <v>0</v>
      </c>
      <c r="M4381" s="2">
        <v>4.3999999999999997E-2</v>
      </c>
      <c r="N4381" s="8">
        <f t="shared" si="612"/>
        <v>4400</v>
      </c>
      <c r="O4381" s="2">
        <v>0</v>
      </c>
      <c r="P4381" s="2">
        <v>4.3999999999999997E-2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f t="shared" si="613"/>
        <v>24.916666666666668</v>
      </c>
      <c r="X4381" s="9">
        <f t="shared" si="614"/>
        <v>55</v>
      </c>
      <c r="Y4381" s="9">
        <f t="shared" si="615"/>
        <v>3.5695360219727655E-4</v>
      </c>
      <c r="Z4381" s="10">
        <f t="shared" si="616"/>
        <v>6353882.4742268045</v>
      </c>
      <c r="AA4381" s="10">
        <f t="shared" si="617"/>
        <v>146139.29690721651</v>
      </c>
      <c r="AB4381" s="10">
        <f t="shared" si="618"/>
        <v>2</v>
      </c>
      <c r="AC4381" s="9">
        <f t="shared" si="619"/>
        <v>6163266</v>
      </c>
      <c r="AD4381" s="10">
        <f t="shared" si="620"/>
        <v>8037661.3298969083</v>
      </c>
    </row>
    <row r="4382" spans="1:30" x14ac:dyDescent="0.2">
      <c r="A4382" t="s">
        <v>1243</v>
      </c>
      <c r="B4382" s="1">
        <v>43709</v>
      </c>
      <c r="C4382" t="s">
        <v>158</v>
      </c>
      <c r="D4382" s="2">
        <v>177089</v>
      </c>
      <c r="E4382" s="2">
        <v>0</v>
      </c>
      <c r="F4382" s="2">
        <v>10403</v>
      </c>
      <c r="G4382" s="2">
        <v>23819</v>
      </c>
      <c r="H4382" s="2">
        <v>16790</v>
      </c>
      <c r="I4382" s="2">
        <v>39889</v>
      </c>
      <c r="J4382" s="2">
        <v>41174</v>
      </c>
      <c r="K4382" s="2">
        <v>16183</v>
      </c>
      <c r="L4382" s="2">
        <v>0</v>
      </c>
      <c r="M4382" s="2">
        <v>48.407101000000004</v>
      </c>
      <c r="N4382" s="8">
        <f t="shared" si="612"/>
        <v>4840710.1000000006</v>
      </c>
      <c r="O4382" s="2">
        <v>0</v>
      </c>
      <c r="P4382" s="2">
        <v>2.6007499999999997</v>
      </c>
      <c r="Q4382" s="2">
        <v>6.8778559999999995</v>
      </c>
      <c r="R4382" s="2">
        <v>4.1188400000000005</v>
      </c>
      <c r="S4382" s="2">
        <v>12.040355000000002</v>
      </c>
      <c r="T4382" s="2">
        <v>11.238</v>
      </c>
      <c r="U4382" s="2">
        <v>3.2366000000000001</v>
      </c>
      <c r="V4382" s="2">
        <v>0</v>
      </c>
      <c r="W4382" s="2">
        <f t="shared" si="613"/>
        <v>24.916666666666668</v>
      </c>
      <c r="X4382" s="9">
        <f t="shared" si="614"/>
        <v>27.334899965554047</v>
      </c>
      <c r="Y4382" s="9">
        <f t="shared" si="615"/>
        <v>0.39270656986084979</v>
      </c>
      <c r="Z4382" s="10">
        <f t="shared" si="616"/>
        <v>668829.73412913736</v>
      </c>
      <c r="AA4382" s="10">
        <f t="shared" si="617"/>
        <v>15383.083884970159</v>
      </c>
      <c r="AB4382" s="10">
        <f t="shared" si="618"/>
        <v>19</v>
      </c>
      <c r="AC4382" s="9">
        <f t="shared" si="619"/>
        <v>648764.84210526315</v>
      </c>
      <c r="AD4382" s="10">
        <f t="shared" si="620"/>
        <v>420495.05915738584</v>
      </c>
    </row>
    <row r="4383" spans="1:30" x14ac:dyDescent="0.2">
      <c r="A4383" t="s">
        <v>1243</v>
      </c>
      <c r="B4383" s="1">
        <v>43709</v>
      </c>
      <c r="C4383" t="s">
        <v>1585</v>
      </c>
      <c r="D4383" s="2">
        <v>11975</v>
      </c>
      <c r="E4383" s="2">
        <v>3388</v>
      </c>
      <c r="F4383" s="2">
        <v>0</v>
      </c>
      <c r="G4383" s="2">
        <v>3357</v>
      </c>
      <c r="H4383" s="2"/>
      <c r="I4383" s="2">
        <v>0</v>
      </c>
      <c r="J4383" s="2">
        <v>1578</v>
      </c>
      <c r="K4383" s="2">
        <v>3652</v>
      </c>
      <c r="L4383" s="2">
        <v>0</v>
      </c>
      <c r="M4383" s="2">
        <v>4.30945</v>
      </c>
      <c r="N4383" s="8">
        <f t="shared" si="612"/>
        <v>430945</v>
      </c>
      <c r="O4383" s="2">
        <v>1.694</v>
      </c>
      <c r="P4383" s="2">
        <v>0</v>
      </c>
      <c r="Q4383" s="2">
        <v>1.1749499999999999</v>
      </c>
      <c r="R4383" s="2">
        <v>0</v>
      </c>
      <c r="S4383" s="2">
        <v>0</v>
      </c>
      <c r="T4383" s="2">
        <v>0.71009999999999995</v>
      </c>
      <c r="U4383" s="2">
        <v>0.73040000000000005</v>
      </c>
      <c r="V4383" s="2">
        <v>0</v>
      </c>
      <c r="W4383" s="2">
        <f t="shared" si="613"/>
        <v>24.916666666666668</v>
      </c>
      <c r="X4383" s="9">
        <f t="shared" si="614"/>
        <v>35.987056367432153</v>
      </c>
      <c r="Y4383" s="9">
        <f t="shared" si="615"/>
        <v>3.4960765931569396E-2</v>
      </c>
      <c r="Z4383" s="10">
        <f t="shared" si="616"/>
        <v>4235921.6494845366</v>
      </c>
      <c r="AA4383" s="10">
        <f t="shared" si="617"/>
        <v>97426.197938144338</v>
      </c>
      <c r="AB4383" s="10">
        <f t="shared" si="618"/>
        <v>3</v>
      </c>
      <c r="AC4383" s="9">
        <f t="shared" si="619"/>
        <v>4108844</v>
      </c>
      <c r="AD4383" s="10">
        <f t="shared" si="620"/>
        <v>3506082.0768646025</v>
      </c>
    </row>
    <row r="4384" spans="1:30" x14ac:dyDescent="0.2">
      <c r="A4384" t="s">
        <v>1243</v>
      </c>
      <c r="B4384" s="1">
        <v>43709</v>
      </c>
      <c r="C4384" t="s">
        <v>1586</v>
      </c>
      <c r="D4384" s="2">
        <v>2322</v>
      </c>
      <c r="E4384" s="2">
        <v>281</v>
      </c>
      <c r="F4384" s="2">
        <v>0</v>
      </c>
      <c r="G4384" s="2">
        <v>217</v>
      </c>
      <c r="H4384" s="2"/>
      <c r="I4384" s="2">
        <v>0</v>
      </c>
      <c r="J4384" s="2">
        <v>1587</v>
      </c>
      <c r="K4384" s="2">
        <v>237</v>
      </c>
      <c r="L4384" s="2">
        <v>0</v>
      </c>
      <c r="M4384" s="2">
        <v>0.97799999999999998</v>
      </c>
      <c r="N4384" s="8">
        <f t="shared" si="612"/>
        <v>97800</v>
      </c>
      <c r="O4384" s="2">
        <v>0.14050000000000001</v>
      </c>
      <c r="P4384" s="2">
        <v>0</v>
      </c>
      <c r="Q4384" s="2">
        <v>7.5950000000000004E-2</v>
      </c>
      <c r="R4384" s="2">
        <v>0</v>
      </c>
      <c r="S4384" s="2">
        <v>0</v>
      </c>
      <c r="T4384" s="2">
        <v>0.71414999999999995</v>
      </c>
      <c r="U4384" s="2">
        <v>4.7399999999999998E-2</v>
      </c>
      <c r="V4384" s="2">
        <v>0</v>
      </c>
      <c r="W4384" s="2">
        <f t="shared" si="613"/>
        <v>24.916666666666668</v>
      </c>
      <c r="X4384" s="9">
        <f t="shared" si="614"/>
        <v>42.118863049095609</v>
      </c>
      <c r="Y4384" s="9">
        <f t="shared" si="615"/>
        <v>7.9341050670212847E-3</v>
      </c>
      <c r="Z4384" s="10">
        <f t="shared" si="616"/>
        <v>6353882.4742268045</v>
      </c>
      <c r="AA4384" s="10">
        <f t="shared" si="617"/>
        <v>146139.29690721651</v>
      </c>
      <c r="AB4384" s="10">
        <f t="shared" si="618"/>
        <v>2</v>
      </c>
      <c r="AC4384" s="9">
        <f t="shared" si="619"/>
        <v>6163266</v>
      </c>
      <c r="AD4384" s="10">
        <f t="shared" si="620"/>
        <v>6155221.0325261736</v>
      </c>
    </row>
    <row r="4385" spans="1:30" x14ac:dyDescent="0.2">
      <c r="A4385" t="s">
        <v>1243</v>
      </c>
      <c r="B4385" s="1">
        <v>43709</v>
      </c>
      <c r="C4385" t="s">
        <v>1455</v>
      </c>
      <c r="D4385" s="2">
        <v>3333</v>
      </c>
      <c r="E4385" s="2">
        <v>0</v>
      </c>
      <c r="F4385" s="2">
        <v>1429</v>
      </c>
      <c r="G4385" s="2">
        <v>1904</v>
      </c>
      <c r="H4385" s="2"/>
      <c r="I4385" s="2">
        <v>0</v>
      </c>
      <c r="J4385" s="2">
        <v>0</v>
      </c>
      <c r="K4385" s="2">
        <v>0</v>
      </c>
      <c r="L4385" s="2">
        <v>0</v>
      </c>
      <c r="M4385" s="2">
        <v>0.73805000000000009</v>
      </c>
      <c r="N4385" s="8">
        <f t="shared" si="612"/>
        <v>73805.000000000015</v>
      </c>
      <c r="O4385" s="2">
        <v>0</v>
      </c>
      <c r="P4385" s="2">
        <v>0.35725000000000001</v>
      </c>
      <c r="Q4385" s="2">
        <v>0.38080000000000003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f t="shared" si="613"/>
        <v>24.916666666666668</v>
      </c>
      <c r="X4385" s="9">
        <f t="shared" si="614"/>
        <v>22.143714371437149</v>
      </c>
      <c r="Y4385" s="9">
        <f t="shared" si="615"/>
        <v>5.9874910477659095E-3</v>
      </c>
      <c r="Z4385" s="10">
        <f t="shared" si="616"/>
        <v>6353882.4742268045</v>
      </c>
      <c r="AA4385" s="10">
        <f t="shared" si="617"/>
        <v>146139.29690721651</v>
      </c>
      <c r="AB4385" s="10">
        <f t="shared" si="618"/>
        <v>2</v>
      </c>
      <c r="AC4385" s="9">
        <f t="shared" si="619"/>
        <v>6163266</v>
      </c>
      <c r="AD4385" s="10">
        <f t="shared" si="620"/>
        <v>3236066.8491560509</v>
      </c>
    </row>
    <row r="4386" spans="1:30" x14ac:dyDescent="0.2">
      <c r="A4386" t="s">
        <v>1243</v>
      </c>
      <c r="B4386" s="1">
        <v>43709</v>
      </c>
      <c r="C4386" t="s">
        <v>163</v>
      </c>
      <c r="D4386" s="2">
        <v>39116</v>
      </c>
      <c r="E4386" s="2">
        <v>13272</v>
      </c>
      <c r="F4386" s="2">
        <v>4042</v>
      </c>
      <c r="G4386" s="2">
        <v>0</v>
      </c>
      <c r="H4386" s="2"/>
      <c r="I4386" s="2">
        <v>10323</v>
      </c>
      <c r="J4386" s="2">
        <v>4055</v>
      </c>
      <c r="K4386" s="2">
        <v>0</v>
      </c>
      <c r="L4386" s="2">
        <v>7424</v>
      </c>
      <c r="M4386" s="2">
        <v>19.764199999999999</v>
      </c>
      <c r="N4386" s="8">
        <f t="shared" si="612"/>
        <v>1976420</v>
      </c>
      <c r="O4386" s="2">
        <v>8.7231000000000005</v>
      </c>
      <c r="P4386" s="2">
        <v>1.0105</v>
      </c>
      <c r="Q4386" s="2">
        <v>0</v>
      </c>
      <c r="R4386" s="2">
        <v>0</v>
      </c>
      <c r="S4386" s="2">
        <v>6.0225499999999998</v>
      </c>
      <c r="T4386" s="2">
        <v>1.8247500000000001</v>
      </c>
      <c r="U4386" s="2">
        <v>0</v>
      </c>
      <c r="V4386" s="2">
        <v>2.1833</v>
      </c>
      <c r="W4386" s="2">
        <f t="shared" si="613"/>
        <v>24.916666666666668</v>
      </c>
      <c r="X4386" s="9">
        <f t="shared" si="614"/>
        <v>50.527150015338989</v>
      </c>
      <c r="Y4386" s="9">
        <f t="shared" si="615"/>
        <v>0.16033869055789576</v>
      </c>
      <c r="Z4386" s="10">
        <f t="shared" si="616"/>
        <v>12707764.948453609</v>
      </c>
      <c r="AA4386" s="10">
        <f t="shared" si="617"/>
        <v>292278.59381443303</v>
      </c>
      <c r="AB4386" s="10">
        <f t="shared" si="618"/>
        <v>1</v>
      </c>
      <c r="AC4386" s="9">
        <f t="shared" si="619"/>
        <v>12326532</v>
      </c>
      <c r="AD4386" s="10">
        <f t="shared" si="620"/>
        <v>14768004.355934188</v>
      </c>
    </row>
    <row r="4387" spans="1:30" x14ac:dyDescent="0.2">
      <c r="A4387" t="s">
        <v>1243</v>
      </c>
      <c r="B4387" s="1">
        <v>43709</v>
      </c>
      <c r="C4387" t="s">
        <v>166</v>
      </c>
      <c r="D4387" s="2">
        <v>66445</v>
      </c>
      <c r="E4387" s="2">
        <v>0</v>
      </c>
      <c r="F4387" s="2">
        <v>0</v>
      </c>
      <c r="G4387" s="2">
        <v>33434</v>
      </c>
      <c r="H4387" s="2"/>
      <c r="I4387" s="2">
        <v>0</v>
      </c>
      <c r="J4387" s="2">
        <v>0</v>
      </c>
      <c r="K4387" s="2">
        <v>33011</v>
      </c>
      <c r="L4387" s="2">
        <v>0</v>
      </c>
      <c r="M4387" s="2">
        <v>18.304099999999998</v>
      </c>
      <c r="N4387" s="8">
        <f t="shared" si="612"/>
        <v>1830409.9999999998</v>
      </c>
      <c r="O4387" s="2">
        <v>0</v>
      </c>
      <c r="P4387" s="2">
        <v>0</v>
      </c>
      <c r="Q4387" s="2">
        <v>11.7019</v>
      </c>
      <c r="R4387" s="2">
        <v>0</v>
      </c>
      <c r="S4387" s="2">
        <v>0</v>
      </c>
      <c r="T4387" s="2">
        <v>0</v>
      </c>
      <c r="U4387" s="2">
        <v>6.6022000000000007</v>
      </c>
      <c r="V4387" s="2">
        <v>0</v>
      </c>
      <c r="W4387" s="2">
        <f t="shared" si="613"/>
        <v>24.916666666666668</v>
      </c>
      <c r="X4387" s="9">
        <f t="shared" si="614"/>
        <v>27.547746256302201</v>
      </c>
      <c r="Y4387" s="9">
        <f t="shared" si="615"/>
        <v>0.14849350977225384</v>
      </c>
      <c r="Z4387" s="10">
        <f t="shared" si="616"/>
        <v>794235.30927835056</v>
      </c>
      <c r="AA4387" s="10">
        <f t="shared" si="617"/>
        <v>18267.412113402064</v>
      </c>
      <c r="AB4387" s="10">
        <f t="shared" si="618"/>
        <v>16</v>
      </c>
      <c r="AC4387" s="9">
        <f t="shared" si="619"/>
        <v>770408.25</v>
      </c>
      <c r="AD4387" s="10">
        <f t="shared" si="620"/>
        <v>503226.03365930117</v>
      </c>
    </row>
    <row r="4388" spans="1:30" x14ac:dyDescent="0.2">
      <c r="A4388" t="s">
        <v>1243</v>
      </c>
      <c r="B4388" s="1">
        <v>43709</v>
      </c>
      <c r="C4388" t="s">
        <v>803</v>
      </c>
      <c r="D4388" s="2">
        <v>199</v>
      </c>
      <c r="E4388" s="2">
        <v>0</v>
      </c>
      <c r="F4388" s="2">
        <v>0</v>
      </c>
      <c r="G4388" s="2">
        <v>199</v>
      </c>
      <c r="H4388" s="2"/>
      <c r="I4388" s="2">
        <v>0</v>
      </c>
      <c r="J4388" s="2">
        <v>0</v>
      </c>
      <c r="K4388" s="2">
        <v>0</v>
      </c>
      <c r="L4388" s="2">
        <v>0</v>
      </c>
      <c r="M4388" s="2">
        <v>6.9650000000000004E-2</v>
      </c>
      <c r="N4388" s="8">
        <f t="shared" si="612"/>
        <v>6965</v>
      </c>
      <c r="O4388" s="2">
        <v>0</v>
      </c>
      <c r="P4388" s="2">
        <v>0</v>
      </c>
      <c r="Q4388" s="2">
        <v>6.9650000000000004E-2</v>
      </c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f t="shared" si="613"/>
        <v>24.916666666666668</v>
      </c>
      <c r="X4388" s="9">
        <f t="shared" si="614"/>
        <v>35</v>
      </c>
      <c r="Y4388" s="9">
        <f t="shared" si="615"/>
        <v>5.6504132711455253E-4</v>
      </c>
      <c r="Z4388" s="10">
        <f t="shared" si="616"/>
        <v>2117960.8247422683</v>
      </c>
      <c r="AA4388" s="10">
        <f t="shared" si="617"/>
        <v>48713.098969072169</v>
      </c>
      <c r="AB4388" s="10">
        <f t="shared" si="618"/>
        <v>6</v>
      </c>
      <c r="AC4388" s="9">
        <f t="shared" si="619"/>
        <v>2054422</v>
      </c>
      <c r="AD4388" s="10">
        <f t="shared" si="620"/>
        <v>1704958.463917526</v>
      </c>
    </row>
    <row r="4389" spans="1:30" x14ac:dyDescent="0.2">
      <c r="A4389" t="s">
        <v>1243</v>
      </c>
      <c r="B4389" s="1">
        <v>43709</v>
      </c>
      <c r="C4389" t="s">
        <v>703</v>
      </c>
      <c r="D4389" s="2">
        <v>1288</v>
      </c>
      <c r="E4389" s="2">
        <v>0</v>
      </c>
      <c r="F4389" s="2">
        <v>0</v>
      </c>
      <c r="G4389" s="2">
        <v>650</v>
      </c>
      <c r="H4389" s="2"/>
      <c r="I4389" s="2">
        <v>638</v>
      </c>
      <c r="J4389" s="2">
        <v>0</v>
      </c>
      <c r="K4389" s="2">
        <v>0</v>
      </c>
      <c r="L4389" s="2">
        <v>0</v>
      </c>
      <c r="M4389" s="2">
        <v>0.33796680000000001</v>
      </c>
      <c r="N4389" s="8">
        <f t="shared" si="612"/>
        <v>33796.68</v>
      </c>
      <c r="O4389" s="2">
        <v>0</v>
      </c>
      <c r="P4389" s="2">
        <v>0</v>
      </c>
      <c r="Q4389" s="2">
        <v>0.1530425</v>
      </c>
      <c r="R4389" s="2">
        <v>0</v>
      </c>
      <c r="S4389" s="2">
        <v>0.18492429999999999</v>
      </c>
      <c r="T4389" s="2">
        <v>0</v>
      </c>
      <c r="U4389" s="2">
        <v>0</v>
      </c>
      <c r="V4389" s="2">
        <v>0</v>
      </c>
      <c r="W4389" s="2">
        <f t="shared" si="613"/>
        <v>24.916666666666668</v>
      </c>
      <c r="X4389" s="9">
        <f t="shared" si="614"/>
        <v>26.239658385093168</v>
      </c>
      <c r="Y4389" s="9">
        <f t="shared" si="615"/>
        <v>2.7417833337065123E-3</v>
      </c>
      <c r="Z4389" s="10">
        <f t="shared" si="616"/>
        <v>12707764.948453609</v>
      </c>
      <c r="AA4389" s="10">
        <f t="shared" si="617"/>
        <v>292278.59381443303</v>
      </c>
      <c r="AB4389" s="10">
        <f t="shared" si="618"/>
        <v>1</v>
      </c>
      <c r="AC4389" s="9">
        <f t="shared" si="619"/>
        <v>12326532</v>
      </c>
      <c r="AD4389" s="10">
        <f t="shared" si="620"/>
        <v>7669290.4549661279</v>
      </c>
    </row>
    <row r="4390" spans="1:30" x14ac:dyDescent="0.2">
      <c r="A4390" t="s">
        <v>1243</v>
      </c>
      <c r="B4390" s="1">
        <v>43709</v>
      </c>
      <c r="C4390" t="s">
        <v>167</v>
      </c>
      <c r="D4390" s="2">
        <v>36582</v>
      </c>
      <c r="E4390" s="2">
        <v>0</v>
      </c>
      <c r="F4390" s="2">
        <v>0</v>
      </c>
      <c r="G4390" s="2">
        <v>12769</v>
      </c>
      <c r="H4390" s="2"/>
      <c r="I4390" s="2">
        <v>7160</v>
      </c>
      <c r="J4390" s="2">
        <v>16653</v>
      </c>
      <c r="K4390" s="2">
        <v>0</v>
      </c>
      <c r="L4390" s="2">
        <v>0</v>
      </c>
      <c r="M4390" s="2">
        <v>15.901000000000003</v>
      </c>
      <c r="N4390" s="8">
        <f t="shared" si="612"/>
        <v>1590100.0000000002</v>
      </c>
      <c r="O4390" s="2">
        <v>0</v>
      </c>
      <c r="P4390" s="2">
        <v>0</v>
      </c>
      <c r="Q4390" s="2">
        <v>4.46915</v>
      </c>
      <c r="R4390" s="2">
        <v>0</v>
      </c>
      <c r="S4390" s="2">
        <v>3.9380000000000002</v>
      </c>
      <c r="T4390" s="2">
        <v>7.4938500000000001</v>
      </c>
      <c r="U4390" s="2">
        <v>0</v>
      </c>
      <c r="V4390" s="2">
        <v>0</v>
      </c>
      <c r="W4390" s="2">
        <f t="shared" si="613"/>
        <v>24.916666666666668</v>
      </c>
      <c r="X4390" s="9">
        <f t="shared" si="614"/>
        <v>43.46673227270243</v>
      </c>
      <c r="Y4390" s="9">
        <f t="shared" si="615"/>
        <v>0.1289981642849749</v>
      </c>
      <c r="Z4390" s="10">
        <f t="shared" si="616"/>
        <v>847184.32989690732</v>
      </c>
      <c r="AA4390" s="10">
        <f t="shared" si="617"/>
        <v>19485.239587628868</v>
      </c>
      <c r="AB4390" s="10">
        <f t="shared" si="618"/>
        <v>15</v>
      </c>
      <c r="AC4390" s="9">
        <f t="shared" si="619"/>
        <v>821768.8</v>
      </c>
      <c r="AD4390" s="10">
        <f t="shared" si="620"/>
        <v>846959.69242492667</v>
      </c>
    </row>
    <row r="4391" spans="1:30" x14ac:dyDescent="0.2">
      <c r="A4391" t="s">
        <v>1243</v>
      </c>
      <c r="B4391" s="1">
        <v>43709</v>
      </c>
      <c r="C4391" t="s">
        <v>317</v>
      </c>
      <c r="D4391" s="2">
        <v>19040</v>
      </c>
      <c r="E4391" s="2">
        <v>0</v>
      </c>
      <c r="F4391" s="2">
        <v>0</v>
      </c>
      <c r="G4391" s="2">
        <v>0</v>
      </c>
      <c r="H4391" s="2">
        <v>4893</v>
      </c>
      <c r="I4391" s="2">
        <v>0</v>
      </c>
      <c r="J4391" s="2">
        <v>14147</v>
      </c>
      <c r="K4391" s="2">
        <v>0</v>
      </c>
      <c r="L4391" s="2">
        <v>0</v>
      </c>
      <c r="M4391" s="2">
        <v>7.3581500000000002</v>
      </c>
      <c r="N4391" s="8">
        <f t="shared" si="612"/>
        <v>735815</v>
      </c>
      <c r="O4391" s="2">
        <v>0</v>
      </c>
      <c r="P4391" s="2">
        <v>0</v>
      </c>
      <c r="Q4391" s="2">
        <v>0</v>
      </c>
      <c r="R4391" s="2">
        <v>1.2232499999999999</v>
      </c>
      <c r="S4391" s="2">
        <v>0</v>
      </c>
      <c r="T4391" s="2">
        <v>6.1349000000000009</v>
      </c>
      <c r="U4391" s="2">
        <v>0</v>
      </c>
      <c r="V4391" s="2">
        <v>0</v>
      </c>
      <c r="W4391" s="2">
        <f t="shared" si="613"/>
        <v>24.916666666666668</v>
      </c>
      <c r="X4391" s="9">
        <f t="shared" si="614"/>
        <v>38.645745798319325</v>
      </c>
      <c r="Y4391" s="9">
        <f t="shared" si="615"/>
        <v>5.9693594272906603E-2</v>
      </c>
      <c r="Z4391" s="10">
        <f t="shared" si="616"/>
        <v>907697.49631811504</v>
      </c>
      <c r="AA4391" s="10">
        <f t="shared" si="617"/>
        <v>20877.042415316646</v>
      </c>
      <c r="AB4391" s="10">
        <f t="shared" si="618"/>
        <v>14</v>
      </c>
      <c r="AC4391" s="9">
        <f t="shared" si="619"/>
        <v>880466.57142857148</v>
      </c>
      <c r="AD4391" s="10">
        <f t="shared" si="620"/>
        <v>806808.87420305761</v>
      </c>
    </row>
    <row r="4392" spans="1:30" x14ac:dyDescent="0.2">
      <c r="A4392" t="s">
        <v>1243</v>
      </c>
      <c r="B4392" s="1">
        <v>43709</v>
      </c>
      <c r="C4392" t="s">
        <v>979</v>
      </c>
      <c r="D4392" s="2">
        <v>11483</v>
      </c>
      <c r="E4392" s="2">
        <v>0</v>
      </c>
      <c r="F4392" s="2">
        <v>0</v>
      </c>
      <c r="G4392" s="2">
        <v>0</v>
      </c>
      <c r="H4392" s="2"/>
      <c r="I4392" s="2">
        <v>0</v>
      </c>
      <c r="J4392" s="2">
        <v>0</v>
      </c>
      <c r="K4392" s="2">
        <v>0</v>
      </c>
      <c r="L4392" s="2">
        <v>0</v>
      </c>
      <c r="M4392" s="2">
        <v>6.3156499999999998</v>
      </c>
      <c r="N4392" s="8">
        <f t="shared" si="612"/>
        <v>631565</v>
      </c>
      <c r="O4392" s="2">
        <v>0</v>
      </c>
      <c r="P4392" s="2">
        <v>0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f t="shared" si="613"/>
        <v>24.916666666666668</v>
      </c>
      <c r="X4392" s="9">
        <f t="shared" si="614"/>
        <v>55</v>
      </c>
      <c r="Y4392" s="9">
        <f t="shared" si="615"/>
        <v>5.1236227675391585E-2</v>
      </c>
      <c r="Z4392" s="10">
        <f t="shared" si="616"/>
        <v>3176941.2371134022</v>
      </c>
      <c r="AA4392" s="10">
        <f t="shared" si="617"/>
        <v>73069.648453608257</v>
      </c>
      <c r="AB4392" s="10">
        <f t="shared" si="618"/>
        <v>4</v>
      </c>
      <c r="AC4392" s="9">
        <f t="shared" si="619"/>
        <v>3081633</v>
      </c>
      <c r="AD4392" s="10">
        <f t="shared" si="620"/>
        <v>4018830.6649484541</v>
      </c>
    </row>
    <row r="4393" spans="1:30" x14ac:dyDescent="0.2">
      <c r="A4393" t="s">
        <v>1243</v>
      </c>
      <c r="B4393" s="1">
        <v>43709</v>
      </c>
      <c r="C4393" t="s">
        <v>512</v>
      </c>
      <c r="D4393" s="2">
        <v>10022</v>
      </c>
      <c r="E4393" s="2">
        <v>0</v>
      </c>
      <c r="F4393" s="2">
        <v>0</v>
      </c>
      <c r="G4393" s="2">
        <v>3404</v>
      </c>
      <c r="H4393" s="2"/>
      <c r="I4393" s="2">
        <v>0</v>
      </c>
      <c r="J4393" s="2">
        <v>0</v>
      </c>
      <c r="K4393" s="2">
        <v>4274</v>
      </c>
      <c r="L4393" s="2">
        <v>2344</v>
      </c>
      <c r="M4393" s="2">
        <v>2.6321999999999997</v>
      </c>
      <c r="N4393" s="8">
        <f t="shared" si="612"/>
        <v>263219.99999999994</v>
      </c>
      <c r="O4393" s="2">
        <v>0</v>
      </c>
      <c r="P4393" s="2">
        <v>0</v>
      </c>
      <c r="Q4393" s="2">
        <v>1.1914</v>
      </c>
      <c r="R4393" s="2">
        <v>0</v>
      </c>
      <c r="S4393" s="2">
        <v>0</v>
      </c>
      <c r="T4393" s="2">
        <v>0</v>
      </c>
      <c r="U4393" s="2">
        <v>0.8548</v>
      </c>
      <c r="V4393" s="2">
        <v>0.58599999999999997</v>
      </c>
      <c r="W4393" s="2">
        <f t="shared" si="613"/>
        <v>24.916666666666668</v>
      </c>
      <c r="X4393" s="9">
        <f t="shared" si="614"/>
        <v>26.264218718818594</v>
      </c>
      <c r="Y4393" s="9">
        <f t="shared" si="615"/>
        <v>2.1353937993265255E-2</v>
      </c>
      <c r="Z4393" s="10">
        <f t="shared" si="616"/>
        <v>4235921.6494845366</v>
      </c>
      <c r="AA4393" s="10">
        <f t="shared" si="617"/>
        <v>97426.197938144338</v>
      </c>
      <c r="AB4393" s="10">
        <f t="shared" si="618"/>
        <v>3</v>
      </c>
      <c r="AC4393" s="9">
        <f t="shared" si="619"/>
        <v>4108844</v>
      </c>
      <c r="AD4393" s="10">
        <f t="shared" si="620"/>
        <v>2558822.9715903359</v>
      </c>
    </row>
    <row r="4394" spans="1:30" x14ac:dyDescent="0.2">
      <c r="A4394" t="s">
        <v>1243</v>
      </c>
      <c r="B4394" s="1">
        <v>43709</v>
      </c>
      <c r="C4394" t="s">
        <v>515</v>
      </c>
      <c r="D4394" s="2">
        <v>324</v>
      </c>
      <c r="E4394" s="2">
        <v>0</v>
      </c>
      <c r="F4394" s="2">
        <v>0</v>
      </c>
      <c r="G4394" s="2">
        <v>0</v>
      </c>
      <c r="H4394" s="2"/>
      <c r="I4394" s="2">
        <v>0</v>
      </c>
      <c r="J4394" s="2">
        <v>0</v>
      </c>
      <c r="K4394" s="2">
        <v>0</v>
      </c>
      <c r="L4394" s="2">
        <v>324</v>
      </c>
      <c r="M4394" s="2">
        <v>8.1000000000000003E-2</v>
      </c>
      <c r="N4394" s="8">
        <f t="shared" si="612"/>
        <v>8100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8.1000000000000003E-2</v>
      </c>
      <c r="W4394" s="2">
        <f t="shared" si="613"/>
        <v>24.916666666666668</v>
      </c>
      <c r="X4394" s="9">
        <f t="shared" si="614"/>
        <v>25</v>
      </c>
      <c r="Y4394" s="9">
        <f t="shared" si="615"/>
        <v>6.5711913131771371E-4</v>
      </c>
      <c r="Z4394" s="10">
        <f t="shared" si="616"/>
        <v>3176941.2371134022</v>
      </c>
      <c r="AA4394" s="10">
        <f t="shared" si="617"/>
        <v>73069.648453608257</v>
      </c>
      <c r="AB4394" s="10">
        <f t="shared" si="618"/>
        <v>4</v>
      </c>
      <c r="AC4394" s="9">
        <f t="shared" si="619"/>
        <v>3081633</v>
      </c>
      <c r="AD4394" s="10">
        <f t="shared" si="620"/>
        <v>1826741.2113402064</v>
      </c>
    </row>
    <row r="4395" spans="1:30" x14ac:dyDescent="0.2">
      <c r="A4395" t="s">
        <v>1243</v>
      </c>
      <c r="B4395" s="1">
        <v>43709</v>
      </c>
      <c r="C4395" t="s">
        <v>1587</v>
      </c>
      <c r="D4395" s="2">
        <v>2722</v>
      </c>
      <c r="E4395" s="2">
        <v>0</v>
      </c>
      <c r="F4395" s="2">
        <v>0</v>
      </c>
      <c r="G4395" s="2">
        <v>2722</v>
      </c>
      <c r="H4395" s="2"/>
      <c r="I4395" s="2">
        <v>0</v>
      </c>
      <c r="J4395" s="2">
        <v>0</v>
      </c>
      <c r="K4395" s="2">
        <v>0</v>
      </c>
      <c r="L4395" s="2">
        <v>0</v>
      </c>
      <c r="M4395" s="2">
        <v>0.95269999999999999</v>
      </c>
      <c r="N4395" s="8">
        <f t="shared" si="612"/>
        <v>95270</v>
      </c>
      <c r="O4395" s="2">
        <v>0</v>
      </c>
      <c r="P4395" s="2">
        <v>0</v>
      </c>
      <c r="Q4395" s="2">
        <v>0.95269999999999999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f t="shared" si="613"/>
        <v>24.916666666666668</v>
      </c>
      <c r="X4395" s="9">
        <f t="shared" si="614"/>
        <v>35</v>
      </c>
      <c r="Y4395" s="9">
        <f t="shared" si="615"/>
        <v>7.7288567457578497E-3</v>
      </c>
      <c r="Z4395" s="10">
        <f t="shared" si="616"/>
        <v>4235921.6494845366</v>
      </c>
      <c r="AA4395" s="10">
        <f t="shared" si="617"/>
        <v>97426.197938144338</v>
      </c>
      <c r="AB4395" s="10">
        <f t="shared" si="618"/>
        <v>3</v>
      </c>
      <c r="AC4395" s="9">
        <f t="shared" si="619"/>
        <v>4108844</v>
      </c>
      <c r="AD4395" s="10">
        <f t="shared" si="620"/>
        <v>3409916.9278350519</v>
      </c>
    </row>
    <row r="4396" spans="1:30" x14ac:dyDescent="0.2">
      <c r="A4396" t="s">
        <v>1243</v>
      </c>
      <c r="B4396" s="1">
        <v>43709</v>
      </c>
      <c r="C4396" t="s">
        <v>1588</v>
      </c>
      <c r="D4396" s="2">
        <v>1066</v>
      </c>
      <c r="E4396" s="2">
        <v>0</v>
      </c>
      <c r="F4396" s="2">
        <v>0</v>
      </c>
      <c r="G4396" s="2">
        <v>0</v>
      </c>
      <c r="H4396" s="2"/>
      <c r="I4396" s="2">
        <v>0</v>
      </c>
      <c r="J4396" s="2">
        <v>0</v>
      </c>
      <c r="K4396" s="2">
        <v>0</v>
      </c>
      <c r="L4396" s="2">
        <v>1066</v>
      </c>
      <c r="M4396" s="2">
        <v>0.26650000000000001</v>
      </c>
      <c r="N4396" s="8">
        <f t="shared" si="612"/>
        <v>26650</v>
      </c>
      <c r="O4396" s="2">
        <v>0</v>
      </c>
      <c r="P4396" s="2">
        <v>0</v>
      </c>
      <c r="Q4396" s="2">
        <v>0</v>
      </c>
      <c r="R4396" s="2">
        <v>0</v>
      </c>
      <c r="S4396" s="2">
        <v>0</v>
      </c>
      <c r="T4396" s="2">
        <v>0</v>
      </c>
      <c r="U4396" s="2">
        <v>0</v>
      </c>
      <c r="V4396" s="2">
        <v>0.26650000000000001</v>
      </c>
      <c r="W4396" s="2">
        <f t="shared" si="613"/>
        <v>24.916666666666668</v>
      </c>
      <c r="X4396" s="9">
        <f t="shared" si="614"/>
        <v>25</v>
      </c>
      <c r="Y4396" s="9">
        <f t="shared" si="615"/>
        <v>2.1620030678539594E-3</v>
      </c>
      <c r="Z4396" s="10">
        <f t="shared" si="616"/>
        <v>6353882.4742268045</v>
      </c>
      <c r="AA4396" s="10">
        <f t="shared" si="617"/>
        <v>146139.29690721651</v>
      </c>
      <c r="AB4396" s="10">
        <f t="shared" si="618"/>
        <v>2</v>
      </c>
      <c r="AC4396" s="9">
        <f t="shared" si="619"/>
        <v>6163266</v>
      </c>
      <c r="AD4396" s="10">
        <f t="shared" si="620"/>
        <v>3653482.4226804129</v>
      </c>
    </row>
    <row r="4397" spans="1:30" x14ac:dyDescent="0.2">
      <c r="A4397" t="s">
        <v>1243</v>
      </c>
      <c r="B4397" s="1">
        <v>43709</v>
      </c>
      <c r="C4397" t="s">
        <v>1222</v>
      </c>
      <c r="D4397" s="2">
        <v>323</v>
      </c>
      <c r="E4397" s="2">
        <v>0</v>
      </c>
      <c r="F4397" s="2">
        <v>0</v>
      </c>
      <c r="G4397" s="2">
        <v>0</v>
      </c>
      <c r="H4397" s="2"/>
      <c r="I4397" s="2">
        <v>0</v>
      </c>
      <c r="J4397" s="2">
        <v>0</v>
      </c>
      <c r="K4397" s="2">
        <v>0</v>
      </c>
      <c r="L4397" s="2">
        <v>0</v>
      </c>
      <c r="M4397" s="2">
        <v>8.0750000000000002E-2</v>
      </c>
      <c r="N4397" s="8">
        <f t="shared" si="612"/>
        <v>8075</v>
      </c>
      <c r="O4397" s="2">
        <v>0</v>
      </c>
      <c r="P4397" s="2">
        <v>0</v>
      </c>
      <c r="Q4397" s="2">
        <v>0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f t="shared" si="613"/>
        <v>24.916666666666668</v>
      </c>
      <c r="X4397" s="9">
        <f t="shared" si="614"/>
        <v>25</v>
      </c>
      <c r="Y4397" s="9">
        <f t="shared" si="615"/>
        <v>6.5509098585068374E-4</v>
      </c>
      <c r="Z4397" s="10">
        <f t="shared" si="616"/>
        <v>4235921.6494845366</v>
      </c>
      <c r="AA4397" s="10">
        <f t="shared" si="617"/>
        <v>97426.197938144338</v>
      </c>
      <c r="AB4397" s="10">
        <f t="shared" si="618"/>
        <v>3</v>
      </c>
      <c r="AC4397" s="9">
        <f t="shared" si="619"/>
        <v>4108844</v>
      </c>
      <c r="AD4397" s="10">
        <f t="shared" si="620"/>
        <v>2435654.9484536084</v>
      </c>
    </row>
    <row r="4398" spans="1:30" x14ac:dyDescent="0.2">
      <c r="A4398" t="s">
        <v>1243</v>
      </c>
      <c r="B4398" s="1">
        <v>43709</v>
      </c>
      <c r="C4398" t="s">
        <v>708</v>
      </c>
      <c r="D4398" s="2">
        <v>17460</v>
      </c>
      <c r="E4398" s="2">
        <v>1549</v>
      </c>
      <c r="F4398" s="2">
        <v>2840</v>
      </c>
      <c r="G4398" s="2">
        <v>0</v>
      </c>
      <c r="H4398" s="2"/>
      <c r="I4398" s="2">
        <v>0</v>
      </c>
      <c r="J4398" s="2">
        <v>9745</v>
      </c>
      <c r="K4398" s="2">
        <v>0</v>
      </c>
      <c r="L4398" s="2">
        <v>0</v>
      </c>
      <c r="M4398" s="2">
        <v>14.95665</v>
      </c>
      <c r="N4398" s="8">
        <f t="shared" si="612"/>
        <v>1495665</v>
      </c>
      <c r="O4398" s="2">
        <v>1.5489999999999999</v>
      </c>
      <c r="P4398" s="2">
        <v>1.988</v>
      </c>
      <c r="Q4398" s="2">
        <v>0</v>
      </c>
      <c r="R4398" s="2">
        <v>0</v>
      </c>
      <c r="S4398" s="2">
        <v>0</v>
      </c>
      <c r="T4398" s="2">
        <v>9.2577499999999997</v>
      </c>
      <c r="U4398" s="2">
        <v>0</v>
      </c>
      <c r="V4398" s="2">
        <v>0</v>
      </c>
      <c r="W4398" s="2">
        <f t="shared" si="613"/>
        <v>24.916666666666668</v>
      </c>
      <c r="X4398" s="9">
        <f t="shared" si="614"/>
        <v>85.662371134020617</v>
      </c>
      <c r="Y4398" s="9">
        <f t="shared" si="615"/>
        <v>0.12133704759781583</v>
      </c>
      <c r="Z4398" s="10">
        <f t="shared" si="616"/>
        <v>2117960.8247422683</v>
      </c>
      <c r="AA4398" s="10">
        <f t="shared" si="617"/>
        <v>48713.098969072169</v>
      </c>
      <c r="AB4398" s="10">
        <f t="shared" si="618"/>
        <v>6</v>
      </c>
      <c r="AC4398" s="9">
        <f t="shared" si="619"/>
        <v>2054422</v>
      </c>
      <c r="AD4398" s="10">
        <f t="shared" si="620"/>
        <v>4172879.5629769373</v>
      </c>
    </row>
    <row r="4399" spans="1:30" x14ac:dyDescent="0.2">
      <c r="A4399" t="s">
        <v>1243</v>
      </c>
      <c r="B4399" s="1">
        <v>43709</v>
      </c>
      <c r="C4399" t="s">
        <v>1458</v>
      </c>
      <c r="D4399" s="2">
        <v>5788</v>
      </c>
      <c r="E4399" s="2">
        <v>0</v>
      </c>
      <c r="F4399" s="2">
        <v>0</v>
      </c>
      <c r="G4399" s="2">
        <v>2798</v>
      </c>
      <c r="H4399" s="2"/>
      <c r="I4399" s="2">
        <v>0</v>
      </c>
      <c r="J4399" s="2">
        <v>2990</v>
      </c>
      <c r="K4399" s="2">
        <v>0</v>
      </c>
      <c r="L4399" s="2">
        <v>0</v>
      </c>
      <c r="M4399" s="2">
        <v>2.3247999999999998</v>
      </c>
      <c r="N4399" s="8">
        <f t="shared" si="612"/>
        <v>232479.99999999997</v>
      </c>
      <c r="O4399" s="2">
        <v>0</v>
      </c>
      <c r="P4399" s="2">
        <v>0</v>
      </c>
      <c r="Q4399" s="2">
        <v>0.97929999999999995</v>
      </c>
      <c r="R4399" s="2">
        <v>0</v>
      </c>
      <c r="S4399" s="2">
        <v>0</v>
      </c>
      <c r="T4399" s="2">
        <v>1.3454999999999999</v>
      </c>
      <c r="U4399" s="2">
        <v>0</v>
      </c>
      <c r="V4399" s="2">
        <v>0</v>
      </c>
      <c r="W4399" s="2">
        <f t="shared" si="613"/>
        <v>24.916666666666668</v>
      </c>
      <c r="X4399" s="9">
        <f t="shared" si="614"/>
        <v>40.165860400829295</v>
      </c>
      <c r="Y4399" s="9">
        <f t="shared" si="615"/>
        <v>1.8860130327005193E-2</v>
      </c>
      <c r="Z4399" s="10">
        <f t="shared" si="616"/>
        <v>4235921.6494845366</v>
      </c>
      <c r="AA4399" s="10">
        <f t="shared" si="617"/>
        <v>97426.197938144338</v>
      </c>
      <c r="AB4399" s="10">
        <f t="shared" si="618"/>
        <v>3</v>
      </c>
      <c r="AC4399" s="9">
        <f t="shared" si="619"/>
        <v>4108844</v>
      </c>
      <c r="AD4399" s="10">
        <f t="shared" si="620"/>
        <v>3913207.0657670684</v>
      </c>
    </row>
    <row r="4400" spans="1:30" x14ac:dyDescent="0.2">
      <c r="A4400" t="s">
        <v>1243</v>
      </c>
      <c r="B4400" s="1">
        <v>43709</v>
      </c>
      <c r="C4400" t="s">
        <v>614</v>
      </c>
      <c r="D4400" s="2">
        <v>24</v>
      </c>
      <c r="E4400" s="2">
        <v>0</v>
      </c>
      <c r="F4400" s="2">
        <v>0</v>
      </c>
      <c r="G4400" s="2">
        <v>0</v>
      </c>
      <c r="H4400" s="2"/>
      <c r="I4400" s="2">
        <v>0</v>
      </c>
      <c r="J4400" s="2">
        <v>24</v>
      </c>
      <c r="K4400" s="2">
        <v>0</v>
      </c>
      <c r="L4400" s="2">
        <v>0</v>
      </c>
      <c r="M4400" s="2">
        <v>1.0800000000000001E-2</v>
      </c>
      <c r="N4400" s="8">
        <f t="shared" si="612"/>
        <v>1080</v>
      </c>
      <c r="O4400" s="2">
        <v>0</v>
      </c>
      <c r="P4400" s="2">
        <v>0</v>
      </c>
      <c r="Q4400" s="2">
        <v>0</v>
      </c>
      <c r="R4400" s="2">
        <v>0</v>
      </c>
      <c r="S4400" s="2">
        <v>0</v>
      </c>
      <c r="T4400" s="2">
        <v>1.0800000000000001E-2</v>
      </c>
      <c r="U4400" s="2">
        <v>0</v>
      </c>
      <c r="V4400" s="2">
        <v>0</v>
      </c>
      <c r="W4400" s="2">
        <f t="shared" si="613"/>
        <v>24.916666666666668</v>
      </c>
      <c r="X4400" s="9">
        <f t="shared" si="614"/>
        <v>45</v>
      </c>
      <c r="Y4400" s="9">
        <f t="shared" si="615"/>
        <v>8.7615884175695164E-5</v>
      </c>
      <c r="Z4400" s="10">
        <f t="shared" si="616"/>
        <v>12707764.948453609</v>
      </c>
      <c r="AA4400" s="10">
        <f t="shared" si="617"/>
        <v>292278.59381443303</v>
      </c>
      <c r="AB4400" s="10">
        <f t="shared" si="618"/>
        <v>1</v>
      </c>
      <c r="AC4400" s="9">
        <f t="shared" si="619"/>
        <v>12326532</v>
      </c>
      <c r="AD4400" s="10">
        <f t="shared" si="620"/>
        <v>13152536.721649487</v>
      </c>
    </row>
    <row r="4401" spans="1:30" x14ac:dyDescent="0.2">
      <c r="A4401" t="s">
        <v>1243</v>
      </c>
      <c r="B4401" s="1">
        <v>43709</v>
      </c>
      <c r="C4401" t="s">
        <v>1589</v>
      </c>
      <c r="D4401" s="2">
        <v>447</v>
      </c>
      <c r="E4401" s="2">
        <v>447</v>
      </c>
      <c r="F4401" s="2">
        <v>0</v>
      </c>
      <c r="G4401" s="2">
        <v>0</v>
      </c>
      <c r="H4401" s="2"/>
      <c r="I4401" s="2">
        <v>0</v>
      </c>
      <c r="J4401" s="2">
        <v>0</v>
      </c>
      <c r="K4401" s="2">
        <v>0</v>
      </c>
      <c r="L4401" s="2">
        <v>0</v>
      </c>
      <c r="M4401" s="2">
        <v>0.2235</v>
      </c>
      <c r="N4401" s="8">
        <f t="shared" si="612"/>
        <v>22350</v>
      </c>
      <c r="O4401" s="2">
        <v>0.2235</v>
      </c>
      <c r="P4401" s="2">
        <v>0</v>
      </c>
      <c r="Q4401" s="2">
        <v>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f t="shared" si="613"/>
        <v>24.916666666666668</v>
      </c>
      <c r="X4401" s="9">
        <f t="shared" si="614"/>
        <v>50</v>
      </c>
      <c r="Y4401" s="9">
        <f t="shared" si="615"/>
        <v>1.8131620475248026E-3</v>
      </c>
      <c r="Z4401" s="10">
        <f t="shared" si="616"/>
        <v>12707764.948453609</v>
      </c>
      <c r="AA4401" s="10">
        <f t="shared" si="617"/>
        <v>292278.59381443303</v>
      </c>
      <c r="AB4401" s="10">
        <f t="shared" si="618"/>
        <v>1</v>
      </c>
      <c r="AC4401" s="9">
        <f t="shared" si="619"/>
        <v>12326532</v>
      </c>
      <c r="AD4401" s="10">
        <f t="shared" si="620"/>
        <v>14613929.690721652</v>
      </c>
    </row>
    <row r="4402" spans="1:30" x14ac:dyDescent="0.2">
      <c r="A4402" t="s">
        <v>1243</v>
      </c>
      <c r="B4402" s="1">
        <v>43709</v>
      </c>
      <c r="C4402" t="s">
        <v>1590</v>
      </c>
      <c r="D4402" s="2">
        <v>190</v>
      </c>
      <c r="E4402" s="2">
        <v>0</v>
      </c>
      <c r="F4402" s="2">
        <v>0</v>
      </c>
      <c r="G4402" s="2">
        <v>0</v>
      </c>
      <c r="H4402" s="2"/>
      <c r="I4402" s="2">
        <v>0</v>
      </c>
      <c r="J4402" s="2">
        <v>190</v>
      </c>
      <c r="K4402" s="2">
        <v>0</v>
      </c>
      <c r="L4402" s="2">
        <v>0</v>
      </c>
      <c r="M4402" s="2">
        <v>8.5500000000000007E-2</v>
      </c>
      <c r="N4402" s="8">
        <f t="shared" si="612"/>
        <v>8550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8.5500000000000007E-2</v>
      </c>
      <c r="U4402" s="2">
        <v>0</v>
      </c>
      <c r="V4402" s="2">
        <v>0</v>
      </c>
      <c r="W4402" s="2">
        <f t="shared" si="613"/>
        <v>24.916666666666668</v>
      </c>
      <c r="X4402" s="9">
        <f t="shared" si="614"/>
        <v>45</v>
      </c>
      <c r="Y4402" s="9">
        <f t="shared" si="615"/>
        <v>6.9362574972425329E-4</v>
      </c>
      <c r="Z4402" s="10">
        <f t="shared" si="616"/>
        <v>12707764.948453609</v>
      </c>
      <c r="AA4402" s="10">
        <f t="shared" si="617"/>
        <v>292278.59381443303</v>
      </c>
      <c r="AB4402" s="10">
        <f t="shared" si="618"/>
        <v>1</v>
      </c>
      <c r="AC4402" s="9">
        <f t="shared" si="619"/>
        <v>12326532</v>
      </c>
      <c r="AD4402" s="10">
        <f t="shared" si="620"/>
        <v>13152536.721649487</v>
      </c>
    </row>
    <row r="4403" spans="1:30" x14ac:dyDescent="0.2">
      <c r="A4403" t="s">
        <v>1243</v>
      </c>
      <c r="B4403" s="1">
        <v>43709</v>
      </c>
      <c r="C4403" t="s">
        <v>1516</v>
      </c>
      <c r="D4403" s="2">
        <v>952</v>
      </c>
      <c r="E4403" s="2">
        <v>0</v>
      </c>
      <c r="F4403" s="2">
        <v>0</v>
      </c>
      <c r="G4403" s="2">
        <v>0</v>
      </c>
      <c r="H4403" s="2"/>
      <c r="I4403" s="2">
        <v>0</v>
      </c>
      <c r="J4403" s="2">
        <v>952</v>
      </c>
      <c r="K4403" s="2">
        <v>0</v>
      </c>
      <c r="L4403" s="2">
        <v>0</v>
      </c>
      <c r="M4403" s="2">
        <v>0.28560000000000002</v>
      </c>
      <c r="N4403" s="8">
        <f t="shared" si="612"/>
        <v>28560.000000000004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0.28560000000000002</v>
      </c>
      <c r="U4403" s="2">
        <v>0</v>
      </c>
      <c r="V4403" s="2">
        <v>0</v>
      </c>
      <c r="W4403" s="2">
        <f t="shared" si="613"/>
        <v>24.916666666666668</v>
      </c>
      <c r="X4403" s="9">
        <f t="shared" si="614"/>
        <v>30.000000000000004</v>
      </c>
      <c r="Y4403" s="9">
        <f t="shared" si="615"/>
        <v>2.3169533815350501E-3</v>
      </c>
      <c r="Z4403" s="10">
        <f t="shared" si="616"/>
        <v>12707764.948453609</v>
      </c>
      <c r="AA4403" s="10">
        <f t="shared" si="617"/>
        <v>292278.59381443303</v>
      </c>
      <c r="AB4403" s="10">
        <f t="shared" si="618"/>
        <v>1</v>
      </c>
      <c r="AC4403" s="9">
        <f t="shared" si="619"/>
        <v>12326532</v>
      </c>
      <c r="AD4403" s="10">
        <f t="shared" si="620"/>
        <v>8768357.8144329917</v>
      </c>
    </row>
    <row r="4404" spans="1:30" x14ac:dyDescent="0.2">
      <c r="A4404" t="s">
        <v>1243</v>
      </c>
      <c r="B4404" s="1">
        <v>43709</v>
      </c>
      <c r="C4404" t="s">
        <v>1591</v>
      </c>
      <c r="D4404" s="2">
        <v>2107</v>
      </c>
      <c r="E4404" s="2">
        <v>507</v>
      </c>
      <c r="F4404" s="2">
        <v>974</v>
      </c>
      <c r="G4404" s="2">
        <v>0</v>
      </c>
      <c r="H4404" s="2"/>
      <c r="I4404" s="2">
        <v>626</v>
      </c>
      <c r="J4404" s="2">
        <v>0</v>
      </c>
      <c r="K4404" s="2">
        <v>0</v>
      </c>
      <c r="L4404" s="2">
        <v>0</v>
      </c>
      <c r="M4404" s="2">
        <v>1.1335</v>
      </c>
      <c r="N4404" s="8">
        <f t="shared" si="612"/>
        <v>113350</v>
      </c>
      <c r="O4404" s="2">
        <v>0.2535</v>
      </c>
      <c r="P4404" s="2">
        <v>0.53569999999999995</v>
      </c>
      <c r="Q4404" s="2">
        <v>0</v>
      </c>
      <c r="R4404" s="2">
        <v>0</v>
      </c>
      <c r="S4404" s="2">
        <v>0.34429999999999999</v>
      </c>
      <c r="T4404" s="2">
        <v>0</v>
      </c>
      <c r="U4404" s="2">
        <v>0</v>
      </c>
      <c r="V4404" s="2">
        <v>0</v>
      </c>
      <c r="W4404" s="2">
        <f t="shared" si="613"/>
        <v>24.916666666666668</v>
      </c>
      <c r="X4404" s="9">
        <f t="shared" si="614"/>
        <v>53.796867584243003</v>
      </c>
      <c r="Y4404" s="9">
        <f t="shared" si="615"/>
        <v>9.1956115475139311E-3</v>
      </c>
      <c r="Z4404" s="10">
        <f t="shared" si="616"/>
        <v>6353882.4742268045</v>
      </c>
      <c r="AA4404" s="10">
        <f t="shared" si="617"/>
        <v>146139.29690721651</v>
      </c>
      <c r="AB4404" s="10">
        <f t="shared" si="618"/>
        <v>2</v>
      </c>
      <c r="AC4404" s="9">
        <f t="shared" si="619"/>
        <v>6163266</v>
      </c>
      <c r="AD4404" s="10">
        <f t="shared" si="620"/>
        <v>7861836.4045719001</v>
      </c>
    </row>
    <row r="4405" spans="1:30" x14ac:dyDescent="0.2">
      <c r="A4405" t="s">
        <v>1243</v>
      </c>
      <c r="B4405" s="1">
        <v>43709</v>
      </c>
      <c r="C4405" t="s">
        <v>1592</v>
      </c>
      <c r="D4405" s="2">
        <v>322</v>
      </c>
      <c r="E4405" s="2">
        <v>0</v>
      </c>
      <c r="F4405" s="2">
        <v>0</v>
      </c>
      <c r="G4405" s="2">
        <v>322</v>
      </c>
      <c r="H4405" s="2"/>
      <c r="I4405" s="2">
        <v>0</v>
      </c>
      <c r="J4405" s="2">
        <v>0</v>
      </c>
      <c r="K4405" s="2">
        <v>0</v>
      </c>
      <c r="L4405" s="2">
        <v>0</v>
      </c>
      <c r="M4405" s="2">
        <v>0.11269999999999999</v>
      </c>
      <c r="N4405" s="8">
        <f t="shared" si="612"/>
        <v>11270</v>
      </c>
      <c r="O4405" s="2">
        <v>0</v>
      </c>
      <c r="P4405" s="2">
        <v>0</v>
      </c>
      <c r="Q4405" s="2">
        <v>0.11269999999999999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f t="shared" si="613"/>
        <v>24.916666666666668</v>
      </c>
      <c r="X4405" s="9">
        <f t="shared" si="614"/>
        <v>35</v>
      </c>
      <c r="Y4405" s="9">
        <f t="shared" si="615"/>
        <v>9.1428797653711523E-4</v>
      </c>
      <c r="Z4405" s="10">
        <f t="shared" si="616"/>
        <v>6353882.4742268045</v>
      </c>
      <c r="AA4405" s="10">
        <f t="shared" si="617"/>
        <v>146139.29690721651</v>
      </c>
      <c r="AB4405" s="10">
        <f t="shared" si="618"/>
        <v>2</v>
      </c>
      <c r="AC4405" s="9">
        <f t="shared" si="619"/>
        <v>6163266</v>
      </c>
      <c r="AD4405" s="10">
        <f t="shared" si="620"/>
        <v>5114875.3917525783</v>
      </c>
    </row>
    <row r="4406" spans="1:30" x14ac:dyDescent="0.2">
      <c r="A4406" t="s">
        <v>1243</v>
      </c>
      <c r="B4406" s="1">
        <v>43709</v>
      </c>
      <c r="C4406" t="s">
        <v>323</v>
      </c>
      <c r="D4406" s="2">
        <v>492</v>
      </c>
      <c r="E4406" s="2">
        <v>0</v>
      </c>
      <c r="F4406" s="2">
        <v>0</v>
      </c>
      <c r="G4406" s="2">
        <v>0</v>
      </c>
      <c r="H4406" s="2"/>
      <c r="I4406" s="2">
        <v>492</v>
      </c>
      <c r="J4406" s="2">
        <v>0</v>
      </c>
      <c r="K4406" s="2">
        <v>0</v>
      </c>
      <c r="L4406" s="2">
        <v>0</v>
      </c>
      <c r="M4406" s="2">
        <v>0.27060000000000001</v>
      </c>
      <c r="N4406" s="8">
        <f t="shared" si="612"/>
        <v>27060</v>
      </c>
      <c r="O4406" s="2">
        <v>0</v>
      </c>
      <c r="P4406" s="2">
        <v>0</v>
      </c>
      <c r="Q4406" s="2">
        <v>0</v>
      </c>
      <c r="R4406" s="2">
        <v>0</v>
      </c>
      <c r="S4406" s="2">
        <v>0.27060000000000001</v>
      </c>
      <c r="T4406" s="2">
        <v>0</v>
      </c>
      <c r="U4406" s="2">
        <v>0</v>
      </c>
      <c r="V4406" s="2">
        <v>0</v>
      </c>
      <c r="W4406" s="2">
        <f t="shared" si="613"/>
        <v>24.916666666666668</v>
      </c>
      <c r="X4406" s="9">
        <f t="shared" si="614"/>
        <v>55</v>
      </c>
      <c r="Y4406" s="9">
        <f t="shared" si="615"/>
        <v>2.195264653513251E-3</v>
      </c>
      <c r="Z4406" s="10">
        <f t="shared" si="616"/>
        <v>6353882.4742268045</v>
      </c>
      <c r="AA4406" s="10">
        <f t="shared" si="617"/>
        <v>146139.29690721651</v>
      </c>
      <c r="AB4406" s="10">
        <f t="shared" si="618"/>
        <v>2</v>
      </c>
      <c r="AC4406" s="9">
        <f t="shared" si="619"/>
        <v>6163266</v>
      </c>
      <c r="AD4406" s="10">
        <f t="shared" si="620"/>
        <v>8037661.3298969083</v>
      </c>
    </row>
    <row r="4407" spans="1:30" x14ac:dyDescent="0.2">
      <c r="A4407" t="s">
        <v>1243</v>
      </c>
      <c r="B4407" s="1">
        <v>43709</v>
      </c>
      <c r="C4407" t="s">
        <v>1593</v>
      </c>
      <c r="D4407" s="2">
        <v>1850</v>
      </c>
      <c r="E4407" s="2">
        <v>0</v>
      </c>
      <c r="F4407" s="2">
        <v>1850</v>
      </c>
      <c r="G4407" s="2">
        <v>0</v>
      </c>
      <c r="H4407" s="2"/>
      <c r="I4407" s="2">
        <v>0</v>
      </c>
      <c r="J4407" s="2">
        <v>0</v>
      </c>
      <c r="K4407" s="2">
        <v>0</v>
      </c>
      <c r="L4407" s="2">
        <v>0</v>
      </c>
      <c r="M4407" s="2">
        <v>1.0175000000000001</v>
      </c>
      <c r="N4407" s="8">
        <f t="shared" si="612"/>
        <v>101750</v>
      </c>
      <c r="O4407" s="2">
        <v>0</v>
      </c>
      <c r="P4407" s="2">
        <v>1.0175000000000001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f t="shared" si="613"/>
        <v>24.916666666666668</v>
      </c>
      <c r="X4407" s="9">
        <f t="shared" si="614"/>
        <v>55</v>
      </c>
      <c r="Y4407" s="9">
        <f t="shared" si="615"/>
        <v>8.2545520508120213E-3</v>
      </c>
      <c r="Z4407" s="10">
        <f t="shared" si="616"/>
        <v>12707764.948453609</v>
      </c>
      <c r="AA4407" s="10">
        <f t="shared" si="617"/>
        <v>292278.59381443303</v>
      </c>
      <c r="AB4407" s="10">
        <f t="shared" si="618"/>
        <v>1</v>
      </c>
      <c r="AC4407" s="9">
        <f t="shared" si="619"/>
        <v>12326532</v>
      </c>
      <c r="AD4407" s="10">
        <f t="shared" si="620"/>
        <v>16075322.659793817</v>
      </c>
    </row>
    <row r="4408" spans="1:30" x14ac:dyDescent="0.2">
      <c r="A4408" t="s">
        <v>1243</v>
      </c>
      <c r="B4408" s="1">
        <v>43709</v>
      </c>
      <c r="C4408" t="s">
        <v>1517</v>
      </c>
      <c r="D4408" s="2">
        <v>84</v>
      </c>
      <c r="E4408" s="2">
        <v>0</v>
      </c>
      <c r="F4408" s="2">
        <v>0</v>
      </c>
      <c r="G4408" s="2">
        <v>0</v>
      </c>
      <c r="H4408" s="2"/>
      <c r="I4408" s="2">
        <v>84</v>
      </c>
      <c r="J4408" s="2">
        <v>0</v>
      </c>
      <c r="K4408" s="2">
        <v>0</v>
      </c>
      <c r="L4408" s="2">
        <v>0</v>
      </c>
      <c r="M4408" s="2">
        <v>4.6199999999999998E-2</v>
      </c>
      <c r="N4408" s="8">
        <f t="shared" si="612"/>
        <v>4620</v>
      </c>
      <c r="O4408" s="2">
        <v>0</v>
      </c>
      <c r="P4408" s="2">
        <v>0</v>
      </c>
      <c r="Q4408" s="2">
        <v>0</v>
      </c>
      <c r="R4408" s="2">
        <v>0</v>
      </c>
      <c r="S4408" s="2">
        <v>4.6199999999999998E-2</v>
      </c>
      <c r="T4408" s="2">
        <v>0</v>
      </c>
      <c r="U4408" s="2">
        <v>0</v>
      </c>
      <c r="V4408" s="2">
        <v>0</v>
      </c>
      <c r="W4408" s="2">
        <f t="shared" si="613"/>
        <v>24.916666666666668</v>
      </c>
      <c r="X4408" s="9">
        <f t="shared" si="614"/>
        <v>55</v>
      </c>
      <c r="Y4408" s="9">
        <f t="shared" si="615"/>
        <v>3.7480128230714041E-4</v>
      </c>
      <c r="Z4408" s="10">
        <f t="shared" si="616"/>
        <v>12707764.948453609</v>
      </c>
      <c r="AA4408" s="10">
        <f t="shared" si="617"/>
        <v>292278.59381443303</v>
      </c>
      <c r="AB4408" s="10">
        <f t="shared" si="618"/>
        <v>1</v>
      </c>
      <c r="AC4408" s="9">
        <f t="shared" si="619"/>
        <v>12326532</v>
      </c>
      <c r="AD4408" s="10">
        <f t="shared" si="620"/>
        <v>16075322.659793817</v>
      </c>
    </row>
    <row r="4409" spans="1:30" x14ac:dyDescent="0.2">
      <c r="A4409" t="s">
        <v>1243</v>
      </c>
      <c r="B4409" s="1">
        <v>43709</v>
      </c>
      <c r="C4409" t="s">
        <v>177</v>
      </c>
      <c r="D4409" s="2">
        <v>10249</v>
      </c>
      <c r="E4409" s="2">
        <v>0</v>
      </c>
      <c r="F4409" s="2">
        <v>5117</v>
      </c>
      <c r="G4409" s="2">
        <v>0</v>
      </c>
      <c r="H4409" s="2"/>
      <c r="I4409" s="2">
        <v>5132</v>
      </c>
      <c r="J4409" s="2">
        <v>0</v>
      </c>
      <c r="K4409" s="2">
        <v>0</v>
      </c>
      <c r="L4409" s="2">
        <v>0</v>
      </c>
      <c r="M4409" s="2">
        <v>5.6369500000000006</v>
      </c>
      <c r="N4409" s="8">
        <f t="shared" si="612"/>
        <v>563695</v>
      </c>
      <c r="O4409" s="2">
        <v>0</v>
      </c>
      <c r="P4409" s="2">
        <v>2.8143500000000001</v>
      </c>
      <c r="Q4409" s="2">
        <v>0</v>
      </c>
      <c r="R4409" s="2">
        <v>0</v>
      </c>
      <c r="S4409" s="2">
        <v>2.8226</v>
      </c>
      <c r="T4409" s="2">
        <v>0</v>
      </c>
      <c r="U4409" s="2">
        <v>0</v>
      </c>
      <c r="V4409" s="2">
        <v>0</v>
      </c>
      <c r="W4409" s="2">
        <f t="shared" si="613"/>
        <v>24.916666666666668</v>
      </c>
      <c r="X4409" s="9">
        <f t="shared" si="614"/>
        <v>55</v>
      </c>
      <c r="Y4409" s="9">
        <f t="shared" si="615"/>
        <v>4.5730218361498598E-2</v>
      </c>
      <c r="Z4409" s="10">
        <f t="shared" si="616"/>
        <v>1815394.9926362301</v>
      </c>
      <c r="AA4409" s="10">
        <f t="shared" si="617"/>
        <v>41754.084830633292</v>
      </c>
      <c r="AB4409" s="10">
        <f t="shared" si="618"/>
        <v>7</v>
      </c>
      <c r="AC4409" s="9">
        <f t="shared" si="619"/>
        <v>1760933.142857143</v>
      </c>
      <c r="AD4409" s="10">
        <f t="shared" si="620"/>
        <v>2296474.6656848309</v>
      </c>
    </row>
    <row r="4410" spans="1:30" x14ac:dyDescent="0.2">
      <c r="A4410" t="s">
        <v>1243</v>
      </c>
      <c r="B4410" s="1">
        <v>43709</v>
      </c>
      <c r="C4410" t="s">
        <v>714</v>
      </c>
      <c r="D4410" s="2">
        <v>317</v>
      </c>
      <c r="E4410" s="2">
        <v>0</v>
      </c>
      <c r="F4410" s="2">
        <v>0</v>
      </c>
      <c r="G4410" s="2">
        <v>0</v>
      </c>
      <c r="H4410" s="2"/>
      <c r="I4410" s="2">
        <v>0</v>
      </c>
      <c r="J4410" s="2">
        <v>317</v>
      </c>
      <c r="K4410" s="2">
        <v>0</v>
      </c>
      <c r="L4410" s="2">
        <v>0</v>
      </c>
      <c r="M4410" s="2">
        <v>0.14265</v>
      </c>
      <c r="N4410" s="8">
        <f t="shared" si="612"/>
        <v>14265</v>
      </c>
      <c r="O4410" s="2">
        <v>0</v>
      </c>
      <c r="P4410" s="2">
        <v>0</v>
      </c>
      <c r="Q4410" s="2">
        <v>0</v>
      </c>
      <c r="R4410" s="2">
        <v>0</v>
      </c>
      <c r="S4410" s="2">
        <v>0</v>
      </c>
      <c r="T4410" s="2">
        <v>0.14265</v>
      </c>
      <c r="U4410" s="2">
        <v>0</v>
      </c>
      <c r="V4410" s="2">
        <v>0</v>
      </c>
      <c r="W4410" s="2">
        <f t="shared" si="613"/>
        <v>24.916666666666668</v>
      </c>
      <c r="X4410" s="9">
        <f t="shared" si="614"/>
        <v>45</v>
      </c>
      <c r="Y4410" s="9">
        <f t="shared" si="615"/>
        <v>1.157259803487307E-3</v>
      </c>
      <c r="Z4410" s="10">
        <f t="shared" si="616"/>
        <v>12707764.948453609</v>
      </c>
      <c r="AA4410" s="10">
        <f t="shared" si="617"/>
        <v>292278.59381443303</v>
      </c>
      <c r="AB4410" s="10">
        <f t="shared" si="618"/>
        <v>1</v>
      </c>
      <c r="AC4410" s="9">
        <f t="shared" si="619"/>
        <v>12326532</v>
      </c>
      <c r="AD4410" s="10">
        <f t="shared" si="620"/>
        <v>13152536.721649487</v>
      </c>
    </row>
    <row r="4411" spans="1:30" x14ac:dyDescent="0.2">
      <c r="A4411" t="s">
        <v>1243</v>
      </c>
      <c r="B4411" s="1">
        <v>43709</v>
      </c>
      <c r="C4411" t="s">
        <v>1594</v>
      </c>
      <c r="D4411" s="2">
        <v>12134</v>
      </c>
      <c r="E4411" s="2">
        <v>4184</v>
      </c>
      <c r="F4411" s="2">
        <v>2234</v>
      </c>
      <c r="G4411" s="2">
        <v>646</v>
      </c>
      <c r="H4411" s="2"/>
      <c r="I4411" s="2">
        <v>0</v>
      </c>
      <c r="J4411" s="2">
        <v>2495</v>
      </c>
      <c r="K4411" s="2">
        <v>0</v>
      </c>
      <c r="L4411" s="2">
        <v>1705</v>
      </c>
      <c r="M4411" s="2">
        <v>6.3464740000000006</v>
      </c>
      <c r="N4411" s="8">
        <f t="shared" si="612"/>
        <v>634647.4</v>
      </c>
      <c r="O4411" s="2">
        <v>2.3645999999999998</v>
      </c>
      <c r="P4411" s="2">
        <v>1.2798500000000002</v>
      </c>
      <c r="Q4411" s="2">
        <v>0.480624</v>
      </c>
      <c r="R4411" s="2">
        <v>0</v>
      </c>
      <c r="S4411" s="2">
        <v>0</v>
      </c>
      <c r="T4411" s="2">
        <v>1.4937499999999999</v>
      </c>
      <c r="U4411" s="2">
        <v>0</v>
      </c>
      <c r="V4411" s="2">
        <v>0.51014999999999999</v>
      </c>
      <c r="W4411" s="2">
        <f t="shared" si="613"/>
        <v>24.916666666666668</v>
      </c>
      <c r="X4411" s="9">
        <f t="shared" si="614"/>
        <v>52.303230591725729</v>
      </c>
      <c r="Y4411" s="9">
        <f t="shared" si="615"/>
        <v>5.1486289898894519E-2</v>
      </c>
      <c r="Z4411" s="10">
        <f t="shared" si="616"/>
        <v>12707764.948453609</v>
      </c>
      <c r="AA4411" s="10">
        <f t="shared" si="617"/>
        <v>292278.59381443303</v>
      </c>
      <c r="AB4411" s="10">
        <f t="shared" si="618"/>
        <v>1</v>
      </c>
      <c r="AC4411" s="9">
        <f t="shared" si="619"/>
        <v>12326532</v>
      </c>
      <c r="AD4411" s="10">
        <f t="shared" si="620"/>
        <v>15287114.689301632</v>
      </c>
    </row>
    <row r="4412" spans="1:30" x14ac:dyDescent="0.2">
      <c r="A4412" t="s">
        <v>1243</v>
      </c>
      <c r="B4412" s="1">
        <v>43709</v>
      </c>
      <c r="C4412" t="s">
        <v>180</v>
      </c>
      <c r="D4412" s="2">
        <v>7512</v>
      </c>
      <c r="E4412" s="2">
        <v>0</v>
      </c>
      <c r="F4412" s="2">
        <v>0</v>
      </c>
      <c r="G4412" s="2">
        <v>630</v>
      </c>
      <c r="H4412" s="2"/>
      <c r="I4412" s="2">
        <v>2869</v>
      </c>
      <c r="J4412" s="2">
        <v>4013</v>
      </c>
      <c r="K4412" s="2">
        <v>0</v>
      </c>
      <c r="L4412" s="2">
        <v>0</v>
      </c>
      <c r="M4412" s="2">
        <v>3.6043000000000003</v>
      </c>
      <c r="N4412" s="8">
        <f t="shared" si="612"/>
        <v>360430</v>
      </c>
      <c r="O4412" s="2">
        <v>0</v>
      </c>
      <c r="P4412" s="2">
        <v>0</v>
      </c>
      <c r="Q4412" s="2">
        <v>0.2205</v>
      </c>
      <c r="R4412" s="2">
        <v>0</v>
      </c>
      <c r="S4412" s="2">
        <v>1.57795</v>
      </c>
      <c r="T4412" s="2">
        <v>1.80585</v>
      </c>
      <c r="U4412" s="2">
        <v>0</v>
      </c>
      <c r="V4412" s="2">
        <v>0</v>
      </c>
      <c r="W4412" s="2">
        <f t="shared" si="613"/>
        <v>24.916666666666668</v>
      </c>
      <c r="X4412" s="9">
        <f t="shared" si="614"/>
        <v>47.980564430244939</v>
      </c>
      <c r="Y4412" s="9">
        <f t="shared" si="615"/>
        <v>2.9240178827264634E-2</v>
      </c>
      <c r="Z4412" s="10">
        <f t="shared" si="616"/>
        <v>1815394.9926362301</v>
      </c>
      <c r="AA4412" s="10">
        <f t="shared" si="617"/>
        <v>41754.084830633292</v>
      </c>
      <c r="AB4412" s="10">
        <f t="shared" si="618"/>
        <v>7</v>
      </c>
      <c r="AC4412" s="9">
        <f t="shared" si="619"/>
        <v>1760933.142857143</v>
      </c>
      <c r="AD4412" s="10">
        <f t="shared" si="620"/>
        <v>2003384.5574421135</v>
      </c>
    </row>
    <row r="4413" spans="1:30" x14ac:dyDescent="0.2">
      <c r="A4413" t="s">
        <v>1243</v>
      </c>
      <c r="B4413" s="1">
        <v>43709</v>
      </c>
      <c r="C4413" t="s">
        <v>182</v>
      </c>
      <c r="D4413" s="2">
        <v>68518</v>
      </c>
      <c r="E4413" s="2">
        <v>3544</v>
      </c>
      <c r="F4413" s="2">
        <v>27329</v>
      </c>
      <c r="G4413" s="2">
        <v>4441</v>
      </c>
      <c r="H4413" s="2"/>
      <c r="I4413" s="2">
        <v>8437</v>
      </c>
      <c r="J4413" s="2">
        <v>7626</v>
      </c>
      <c r="K4413" s="2">
        <v>5917</v>
      </c>
      <c r="L4413" s="2">
        <v>0</v>
      </c>
      <c r="M4413" s="2">
        <v>24.784415000000003</v>
      </c>
      <c r="N4413" s="8">
        <f t="shared" si="612"/>
        <v>2478441.5000000005</v>
      </c>
      <c r="O4413" s="2">
        <v>1.2403999999999999</v>
      </c>
      <c r="P4413" s="2">
        <v>9.5208499999999994</v>
      </c>
      <c r="Q4413" s="2">
        <v>1.11025</v>
      </c>
      <c r="R4413" s="2">
        <v>0</v>
      </c>
      <c r="S4413" s="2">
        <v>4.6403499999999998</v>
      </c>
      <c r="T4413" s="2">
        <v>3.4317000000000002</v>
      </c>
      <c r="U4413" s="2">
        <v>1.1834</v>
      </c>
      <c r="V4413" s="2">
        <v>0</v>
      </c>
      <c r="W4413" s="2">
        <f t="shared" si="613"/>
        <v>24.916666666666668</v>
      </c>
      <c r="X4413" s="9">
        <f t="shared" si="614"/>
        <v>36.17212265390117</v>
      </c>
      <c r="Y4413" s="9">
        <f t="shared" si="615"/>
        <v>0.20106559574095945</v>
      </c>
      <c r="Z4413" s="10">
        <f t="shared" si="616"/>
        <v>1411973.8831615122</v>
      </c>
      <c r="AA4413" s="10">
        <f t="shared" si="617"/>
        <v>32475.399312714781</v>
      </c>
      <c r="AB4413" s="10">
        <f t="shared" si="618"/>
        <v>9</v>
      </c>
      <c r="AC4413" s="9">
        <f t="shared" si="619"/>
        <v>1369614.6666666667</v>
      </c>
      <c r="AD4413" s="10">
        <f t="shared" si="620"/>
        <v>1174704.1271739367</v>
      </c>
    </row>
    <row r="4414" spans="1:30" x14ac:dyDescent="0.2">
      <c r="A4414" t="s">
        <v>1243</v>
      </c>
      <c r="B4414" s="1">
        <v>43709</v>
      </c>
      <c r="C4414" t="s">
        <v>1519</v>
      </c>
      <c r="D4414" s="2">
        <v>1083</v>
      </c>
      <c r="E4414" s="2">
        <v>0</v>
      </c>
      <c r="F4414" s="2">
        <v>0</v>
      </c>
      <c r="G4414" s="2">
        <v>783</v>
      </c>
      <c r="H4414" s="2"/>
      <c r="I4414" s="2">
        <v>300</v>
      </c>
      <c r="J4414" s="2">
        <v>0</v>
      </c>
      <c r="K4414" s="2">
        <v>0</v>
      </c>
      <c r="L4414" s="2">
        <v>0</v>
      </c>
      <c r="M4414" s="2">
        <v>0.43905000000000005</v>
      </c>
      <c r="N4414" s="8">
        <f t="shared" si="612"/>
        <v>43905.000000000007</v>
      </c>
      <c r="O4414" s="2">
        <v>0</v>
      </c>
      <c r="P4414" s="2">
        <v>0</v>
      </c>
      <c r="Q4414" s="2">
        <v>0.27405000000000002</v>
      </c>
      <c r="R4414" s="2">
        <v>0</v>
      </c>
      <c r="S4414" s="2">
        <v>0.16500000000000001</v>
      </c>
      <c r="T4414" s="2">
        <v>0</v>
      </c>
      <c r="U4414" s="2">
        <v>0</v>
      </c>
      <c r="V4414" s="2">
        <v>0</v>
      </c>
      <c r="W4414" s="2">
        <f t="shared" si="613"/>
        <v>24.916666666666668</v>
      </c>
      <c r="X4414" s="9">
        <f t="shared" si="614"/>
        <v>40.540166204986157</v>
      </c>
      <c r="Y4414" s="9">
        <f t="shared" si="615"/>
        <v>3.5618290691980525E-3</v>
      </c>
      <c r="Z4414" s="10">
        <f t="shared" si="616"/>
        <v>6353882.4742268045</v>
      </c>
      <c r="AA4414" s="10">
        <f t="shared" si="617"/>
        <v>146139.29690721651</v>
      </c>
      <c r="AB4414" s="10">
        <f t="shared" si="618"/>
        <v>2</v>
      </c>
      <c r="AC4414" s="9">
        <f t="shared" si="619"/>
        <v>6163266</v>
      </c>
      <c r="AD4414" s="10">
        <f t="shared" si="620"/>
        <v>5924511.3856983772</v>
      </c>
    </row>
    <row r="4415" spans="1:30" x14ac:dyDescent="0.2">
      <c r="A4415" t="s">
        <v>1243</v>
      </c>
      <c r="B4415" s="1">
        <v>43709</v>
      </c>
      <c r="C4415" t="s">
        <v>716</v>
      </c>
      <c r="D4415" s="2">
        <v>127</v>
      </c>
      <c r="E4415" s="2">
        <v>0</v>
      </c>
      <c r="F4415" s="2">
        <v>0</v>
      </c>
      <c r="G4415" s="2">
        <v>0</v>
      </c>
      <c r="H4415" s="2"/>
      <c r="I4415" s="2">
        <v>0</v>
      </c>
      <c r="J4415" s="2">
        <v>127</v>
      </c>
      <c r="K4415" s="2">
        <v>0</v>
      </c>
      <c r="L4415" s="2">
        <v>0</v>
      </c>
      <c r="M4415" s="2">
        <v>5.7149999999999999E-2</v>
      </c>
      <c r="N4415" s="8">
        <f t="shared" si="612"/>
        <v>5715</v>
      </c>
      <c r="O4415" s="2">
        <v>0</v>
      </c>
      <c r="P4415" s="2">
        <v>0</v>
      </c>
      <c r="Q4415" s="2">
        <v>0</v>
      </c>
      <c r="R4415" s="2">
        <v>0</v>
      </c>
      <c r="S4415" s="2">
        <v>0</v>
      </c>
      <c r="T4415" s="2">
        <v>5.7149999999999999E-2</v>
      </c>
      <c r="U4415" s="2">
        <v>0</v>
      </c>
      <c r="V4415" s="2">
        <v>0</v>
      </c>
      <c r="W4415" s="2">
        <f t="shared" si="613"/>
        <v>24.916666666666668</v>
      </c>
      <c r="X4415" s="9">
        <f t="shared" si="614"/>
        <v>45</v>
      </c>
      <c r="Y4415" s="9">
        <f t="shared" si="615"/>
        <v>4.6363405376305357E-4</v>
      </c>
      <c r="Z4415" s="10">
        <f t="shared" si="616"/>
        <v>1588470.6185567011</v>
      </c>
      <c r="AA4415" s="10">
        <f t="shared" si="617"/>
        <v>36534.824226804129</v>
      </c>
      <c r="AB4415" s="10">
        <f t="shared" si="618"/>
        <v>8</v>
      </c>
      <c r="AC4415" s="9">
        <f t="shared" si="619"/>
        <v>1540816.5</v>
      </c>
      <c r="AD4415" s="10">
        <f t="shared" si="620"/>
        <v>1644067.0902061858</v>
      </c>
    </row>
    <row r="4416" spans="1:30" x14ac:dyDescent="0.2">
      <c r="A4416" t="s">
        <v>1243</v>
      </c>
      <c r="B4416" s="1">
        <v>43709</v>
      </c>
      <c r="C4416" t="s">
        <v>1149</v>
      </c>
      <c r="D4416" s="2">
        <v>1848</v>
      </c>
      <c r="E4416" s="2">
        <v>0</v>
      </c>
      <c r="F4416" s="2">
        <v>906</v>
      </c>
      <c r="G4416" s="2">
        <v>0</v>
      </c>
      <c r="H4416" s="2"/>
      <c r="I4416" s="2">
        <v>942</v>
      </c>
      <c r="J4416" s="2">
        <v>0</v>
      </c>
      <c r="K4416" s="2">
        <v>0</v>
      </c>
      <c r="L4416" s="2">
        <v>0</v>
      </c>
      <c r="M4416" s="2">
        <v>1.0164</v>
      </c>
      <c r="N4416" s="8">
        <f t="shared" si="612"/>
        <v>101640</v>
      </c>
      <c r="O4416" s="2">
        <v>0</v>
      </c>
      <c r="P4416" s="2">
        <v>0.49830000000000002</v>
      </c>
      <c r="Q4416" s="2">
        <v>0</v>
      </c>
      <c r="R4416" s="2">
        <v>0</v>
      </c>
      <c r="S4416" s="2">
        <v>0.5181</v>
      </c>
      <c r="T4416" s="2">
        <v>0</v>
      </c>
      <c r="U4416" s="2">
        <v>0</v>
      </c>
      <c r="V4416" s="2">
        <v>0</v>
      </c>
      <c r="W4416" s="2">
        <f t="shared" si="613"/>
        <v>24.916666666666668</v>
      </c>
      <c r="X4416" s="9">
        <f t="shared" si="614"/>
        <v>55</v>
      </c>
      <c r="Y4416" s="9">
        <f t="shared" si="615"/>
        <v>8.2456282107570885E-3</v>
      </c>
      <c r="Z4416" s="10">
        <f t="shared" si="616"/>
        <v>2541552.989690722</v>
      </c>
      <c r="AA4416" s="10">
        <f t="shared" si="617"/>
        <v>58455.718762886601</v>
      </c>
      <c r="AB4416" s="10">
        <f t="shared" si="618"/>
        <v>5</v>
      </c>
      <c r="AC4416" s="9">
        <f t="shared" si="619"/>
        <v>2465306.4</v>
      </c>
      <c r="AD4416" s="10">
        <f t="shared" si="620"/>
        <v>3215064.531958763</v>
      </c>
    </row>
    <row r="4417" spans="1:30" x14ac:dyDescent="0.2">
      <c r="A4417" t="s">
        <v>1243</v>
      </c>
      <c r="B4417" s="1">
        <v>43709</v>
      </c>
      <c r="C4417" t="s">
        <v>1520</v>
      </c>
      <c r="D4417" s="2">
        <v>3253</v>
      </c>
      <c r="E4417" s="2">
        <v>0</v>
      </c>
      <c r="F4417" s="2">
        <v>0</v>
      </c>
      <c r="G4417" s="2">
        <v>3253</v>
      </c>
      <c r="H4417" s="2"/>
      <c r="I4417" s="2">
        <v>0</v>
      </c>
      <c r="J4417" s="2">
        <v>0</v>
      </c>
      <c r="K4417" s="2">
        <v>0</v>
      </c>
      <c r="L4417" s="2">
        <v>0</v>
      </c>
      <c r="M4417" s="2">
        <v>1.13855</v>
      </c>
      <c r="N4417" s="8">
        <f t="shared" si="612"/>
        <v>113855</v>
      </c>
      <c r="O4417" s="2">
        <v>0</v>
      </c>
      <c r="P4417" s="2">
        <v>0</v>
      </c>
      <c r="Q4417" s="2">
        <v>1.13855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f t="shared" si="613"/>
        <v>24.916666666666668</v>
      </c>
      <c r="X4417" s="9">
        <f t="shared" si="614"/>
        <v>35</v>
      </c>
      <c r="Y4417" s="9">
        <f t="shared" si="615"/>
        <v>9.2365800859479374E-3</v>
      </c>
      <c r="Z4417" s="10">
        <f t="shared" si="616"/>
        <v>2117960.8247422683</v>
      </c>
      <c r="AA4417" s="10">
        <f t="shared" si="617"/>
        <v>48713.098969072169</v>
      </c>
      <c r="AB4417" s="10">
        <f t="shared" si="618"/>
        <v>6</v>
      </c>
      <c r="AC4417" s="9">
        <f t="shared" si="619"/>
        <v>2054422</v>
      </c>
      <c r="AD4417" s="10">
        <f t="shared" si="620"/>
        <v>1704958.463917526</v>
      </c>
    </row>
    <row r="4418" spans="1:30" x14ac:dyDescent="0.2">
      <c r="A4418" t="s">
        <v>1243</v>
      </c>
      <c r="B4418" s="1">
        <v>43709</v>
      </c>
      <c r="C4418" t="s">
        <v>1525</v>
      </c>
      <c r="D4418" s="2">
        <v>63</v>
      </c>
      <c r="E4418" s="2">
        <v>0</v>
      </c>
      <c r="F4418" s="2">
        <v>0</v>
      </c>
      <c r="G4418" s="2">
        <v>0</v>
      </c>
      <c r="H4418" s="2">
        <v>63</v>
      </c>
      <c r="I4418" s="2">
        <v>0</v>
      </c>
      <c r="J4418" s="2">
        <v>0</v>
      </c>
      <c r="K4418" s="2">
        <v>0</v>
      </c>
      <c r="L4418" s="2">
        <v>0</v>
      </c>
      <c r="M4418" s="2">
        <v>2.52E-2</v>
      </c>
      <c r="N4418" s="8">
        <f t="shared" si="612"/>
        <v>2520</v>
      </c>
      <c r="O4418" s="2">
        <v>0</v>
      </c>
      <c r="P4418" s="2">
        <v>0</v>
      </c>
      <c r="Q4418" s="2">
        <v>0</v>
      </c>
      <c r="R4418" s="2">
        <v>2.52E-2</v>
      </c>
      <c r="S4418" s="2">
        <v>0</v>
      </c>
      <c r="T4418" s="2">
        <v>0</v>
      </c>
      <c r="U4418" s="2">
        <v>0</v>
      </c>
      <c r="V4418" s="2">
        <v>0</v>
      </c>
      <c r="W4418" s="2">
        <f t="shared" si="613"/>
        <v>24.916666666666668</v>
      </c>
      <c r="X4418" s="9">
        <f t="shared" si="614"/>
        <v>40</v>
      </c>
      <c r="Y4418" s="9">
        <f t="shared" si="615"/>
        <v>2.0443706307662204E-4</v>
      </c>
      <c r="Z4418" s="10">
        <f t="shared" si="616"/>
        <v>12707764.948453609</v>
      </c>
      <c r="AA4418" s="10">
        <f t="shared" si="617"/>
        <v>292278.59381443303</v>
      </c>
      <c r="AB4418" s="10">
        <f t="shared" si="618"/>
        <v>1</v>
      </c>
      <c r="AC4418" s="9">
        <f t="shared" si="619"/>
        <v>12326532</v>
      </c>
      <c r="AD4418" s="10">
        <f t="shared" si="620"/>
        <v>11691143.752577322</v>
      </c>
    </row>
    <row r="4419" spans="1:30" x14ac:dyDescent="0.2">
      <c r="A4419" t="s">
        <v>1243</v>
      </c>
      <c r="B4419" s="1">
        <v>43709</v>
      </c>
      <c r="C4419" t="s">
        <v>188</v>
      </c>
      <c r="D4419" s="2">
        <v>11923</v>
      </c>
      <c r="E4419" s="2">
        <v>3097</v>
      </c>
      <c r="F4419" s="2">
        <v>3308</v>
      </c>
      <c r="G4419" s="2">
        <v>2877</v>
      </c>
      <c r="H4419" s="2"/>
      <c r="I4419" s="2">
        <v>0</v>
      </c>
      <c r="J4419" s="2">
        <v>2641</v>
      </c>
      <c r="K4419" s="2">
        <v>0</v>
      </c>
      <c r="L4419" s="2">
        <v>0</v>
      </c>
      <c r="M4419" s="2">
        <v>5.5632999999999999</v>
      </c>
      <c r="N4419" s="8">
        <f t="shared" ref="N4419:N4482" si="621">M4419*100000</f>
        <v>556330</v>
      </c>
      <c r="O4419" s="2">
        <v>1.5485</v>
      </c>
      <c r="P4419" s="2">
        <v>1.8193999999999999</v>
      </c>
      <c r="Q4419" s="2">
        <v>1.00695</v>
      </c>
      <c r="R4419" s="2">
        <v>0</v>
      </c>
      <c r="S4419" s="2">
        <v>0</v>
      </c>
      <c r="T4419" s="2">
        <v>1.18845</v>
      </c>
      <c r="U4419" s="2">
        <v>0</v>
      </c>
      <c r="V4419" s="2">
        <v>0</v>
      </c>
      <c r="W4419" s="2">
        <f t="shared" ref="W4419:W4482" si="622">299/12</f>
        <v>24.916666666666668</v>
      </c>
      <c r="X4419" s="9">
        <f t="shared" ref="X4419:X4482" si="623">N4419/D4419</f>
        <v>46.660236517654951</v>
      </c>
      <c r="Y4419" s="9">
        <f t="shared" ref="Y4419:Y4482" si="624">N4419/12326532</f>
        <v>4.5132726706911562E-2</v>
      </c>
      <c r="Z4419" s="10">
        <f t="shared" ref="Z4419:Z4482" si="625">AC4419*(1/(1-0.03))</f>
        <v>977520.38065027772</v>
      </c>
      <c r="AA4419" s="10">
        <f t="shared" ref="AA4419:AA4482" si="626">Z4419*0.023</f>
        <v>22482.968754956386</v>
      </c>
      <c r="AB4419" s="10">
        <f t="shared" ref="AB4419:AB4482" si="627">COUNTIF(C4419:C11770,C4419)</f>
        <v>13</v>
      </c>
      <c r="AC4419" s="9">
        <f t="shared" ref="AC4419:AC4482" si="628">12326532/AB4419</f>
        <v>948194.76923076925</v>
      </c>
      <c r="AD4419" s="10">
        <f t="shared" ref="AD4419:AD4482" si="629">AA4419*X4419</f>
        <v>1049060.6397253112</v>
      </c>
    </row>
    <row r="4420" spans="1:30" x14ac:dyDescent="0.2">
      <c r="A4420" t="s">
        <v>1243</v>
      </c>
      <c r="B4420" s="1">
        <v>43709</v>
      </c>
      <c r="C4420" t="s">
        <v>1526</v>
      </c>
      <c r="D4420" s="2">
        <v>141</v>
      </c>
      <c r="E4420" s="2">
        <v>0</v>
      </c>
      <c r="F4420" s="2">
        <v>141</v>
      </c>
      <c r="G4420" s="2">
        <v>0</v>
      </c>
      <c r="H4420" s="2"/>
      <c r="I4420" s="2">
        <v>0</v>
      </c>
      <c r="J4420" s="2">
        <v>0</v>
      </c>
      <c r="K4420" s="2">
        <v>0</v>
      </c>
      <c r="L4420" s="2">
        <v>0</v>
      </c>
      <c r="M4420" s="2">
        <v>7.7549999999999994E-2</v>
      </c>
      <c r="N4420" s="8">
        <f t="shared" si="621"/>
        <v>7754.9999999999991</v>
      </c>
      <c r="O4420" s="2">
        <v>0</v>
      </c>
      <c r="P4420" s="2">
        <v>7.7549999999999994E-2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f t="shared" si="622"/>
        <v>24.916666666666668</v>
      </c>
      <c r="X4420" s="9">
        <f t="shared" si="623"/>
        <v>54.999999999999993</v>
      </c>
      <c r="Y4420" s="9">
        <f t="shared" si="624"/>
        <v>6.2913072387269983E-4</v>
      </c>
      <c r="Z4420" s="10">
        <f t="shared" si="625"/>
        <v>1815394.9926362301</v>
      </c>
      <c r="AA4420" s="10">
        <f t="shared" si="626"/>
        <v>41754.084830633292</v>
      </c>
      <c r="AB4420" s="10">
        <f t="shared" si="627"/>
        <v>7</v>
      </c>
      <c r="AC4420" s="9">
        <f t="shared" si="628"/>
        <v>1760933.142857143</v>
      </c>
      <c r="AD4420" s="10">
        <f t="shared" si="629"/>
        <v>2296474.6656848309</v>
      </c>
    </row>
    <row r="4421" spans="1:30" x14ac:dyDescent="0.2">
      <c r="A4421" t="s">
        <v>1243</v>
      </c>
      <c r="B4421" s="1">
        <v>43709</v>
      </c>
      <c r="C4421" t="s">
        <v>1528</v>
      </c>
      <c r="D4421" s="2">
        <v>594</v>
      </c>
      <c r="E4421" s="2">
        <v>0</v>
      </c>
      <c r="F4421" s="2">
        <v>281</v>
      </c>
      <c r="G4421" s="2">
        <v>0</v>
      </c>
      <c r="H4421" s="2"/>
      <c r="I4421" s="2">
        <v>313</v>
      </c>
      <c r="J4421" s="2">
        <v>0</v>
      </c>
      <c r="K4421" s="2">
        <v>0</v>
      </c>
      <c r="L4421" s="2">
        <v>0</v>
      </c>
      <c r="M4421" s="2">
        <v>0.32669999999999999</v>
      </c>
      <c r="N4421" s="8">
        <f t="shared" si="621"/>
        <v>32670</v>
      </c>
      <c r="O4421" s="2">
        <v>0</v>
      </c>
      <c r="P4421" s="2">
        <v>0.15454999999999999</v>
      </c>
      <c r="Q4421" s="2">
        <v>0</v>
      </c>
      <c r="R4421" s="2">
        <v>0</v>
      </c>
      <c r="S4421" s="2">
        <v>0.17215</v>
      </c>
      <c r="T4421" s="2">
        <v>0</v>
      </c>
      <c r="U4421" s="2">
        <v>0</v>
      </c>
      <c r="V4421" s="2">
        <v>0</v>
      </c>
      <c r="W4421" s="2">
        <f t="shared" si="622"/>
        <v>24.916666666666668</v>
      </c>
      <c r="X4421" s="9">
        <f t="shared" si="623"/>
        <v>55</v>
      </c>
      <c r="Y4421" s="9">
        <f t="shared" si="624"/>
        <v>2.6503804963147787E-3</v>
      </c>
      <c r="Z4421" s="10">
        <f t="shared" si="625"/>
        <v>12707764.948453609</v>
      </c>
      <c r="AA4421" s="10">
        <f t="shared" si="626"/>
        <v>292278.59381443303</v>
      </c>
      <c r="AB4421" s="10">
        <f t="shared" si="627"/>
        <v>1</v>
      </c>
      <c r="AC4421" s="9">
        <f t="shared" si="628"/>
        <v>12326532</v>
      </c>
      <c r="AD4421" s="10">
        <f t="shared" si="629"/>
        <v>16075322.659793817</v>
      </c>
    </row>
    <row r="4422" spans="1:30" x14ac:dyDescent="0.2">
      <c r="A4422" t="s">
        <v>1243</v>
      </c>
      <c r="B4422" s="1">
        <v>43709</v>
      </c>
      <c r="C4422" t="s">
        <v>1595</v>
      </c>
      <c r="D4422" s="2">
        <v>2186</v>
      </c>
      <c r="E4422" s="2">
        <v>1061</v>
      </c>
      <c r="F4422" s="2">
        <v>1125</v>
      </c>
      <c r="G4422" s="2">
        <v>0</v>
      </c>
      <c r="H4422" s="2"/>
      <c r="I4422" s="2">
        <v>0</v>
      </c>
      <c r="J4422" s="2">
        <v>0</v>
      </c>
      <c r="K4422" s="2">
        <v>0</v>
      </c>
      <c r="L4422" s="2">
        <v>0</v>
      </c>
      <c r="M4422" s="2">
        <v>1.1492499999999999</v>
      </c>
      <c r="N4422" s="8">
        <f t="shared" si="621"/>
        <v>114924.99999999999</v>
      </c>
      <c r="O4422" s="2">
        <v>0.53049999999999997</v>
      </c>
      <c r="P4422" s="2">
        <v>0.61875000000000002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f t="shared" si="622"/>
        <v>24.916666666666668</v>
      </c>
      <c r="X4422" s="9">
        <f t="shared" si="623"/>
        <v>52.573193046660563</v>
      </c>
      <c r="Y4422" s="9">
        <f t="shared" si="624"/>
        <v>9.3233847119368191E-3</v>
      </c>
      <c r="Z4422" s="10">
        <f t="shared" si="625"/>
        <v>12707764.948453609</v>
      </c>
      <c r="AA4422" s="10">
        <f t="shared" si="626"/>
        <v>292278.59381443303</v>
      </c>
      <c r="AB4422" s="10">
        <f t="shared" si="627"/>
        <v>1</v>
      </c>
      <c r="AC4422" s="9">
        <f t="shared" si="628"/>
        <v>12326532</v>
      </c>
      <c r="AD4422" s="10">
        <f t="shared" si="629"/>
        <v>15366018.936012678</v>
      </c>
    </row>
    <row r="4423" spans="1:30" x14ac:dyDescent="0.2">
      <c r="A4423" t="s">
        <v>1243</v>
      </c>
      <c r="B4423" s="1">
        <v>43709</v>
      </c>
      <c r="C4423" t="s">
        <v>339</v>
      </c>
      <c r="D4423" s="2">
        <v>8</v>
      </c>
      <c r="E4423" s="2">
        <v>0</v>
      </c>
      <c r="F4423" s="2">
        <v>0</v>
      </c>
      <c r="G4423" s="2">
        <v>0</v>
      </c>
      <c r="H4423" s="2"/>
      <c r="I4423" s="2">
        <v>0</v>
      </c>
      <c r="J4423" s="2">
        <v>0</v>
      </c>
      <c r="K4423" s="2">
        <v>0</v>
      </c>
      <c r="L4423" s="2">
        <v>8</v>
      </c>
      <c r="M4423" s="2">
        <v>2E-3</v>
      </c>
      <c r="N4423" s="8">
        <f t="shared" si="621"/>
        <v>200</v>
      </c>
      <c r="O4423" s="2">
        <v>0</v>
      </c>
      <c r="P4423" s="2">
        <v>0</v>
      </c>
      <c r="Q4423" s="2">
        <v>0</v>
      </c>
      <c r="R4423" s="2">
        <v>0</v>
      </c>
      <c r="S4423" s="2">
        <v>0</v>
      </c>
      <c r="T4423" s="2">
        <v>0</v>
      </c>
      <c r="U4423" s="2">
        <v>0</v>
      </c>
      <c r="V4423" s="2">
        <v>2E-3</v>
      </c>
      <c r="W4423" s="2">
        <f t="shared" si="622"/>
        <v>24.916666666666668</v>
      </c>
      <c r="X4423" s="9">
        <f t="shared" si="623"/>
        <v>25</v>
      </c>
      <c r="Y4423" s="9">
        <f t="shared" si="624"/>
        <v>1.6225163736239846E-5</v>
      </c>
      <c r="Z4423" s="10">
        <f t="shared" si="625"/>
        <v>4235921.6494845366</v>
      </c>
      <c r="AA4423" s="10">
        <f t="shared" si="626"/>
        <v>97426.197938144338</v>
      </c>
      <c r="AB4423" s="10">
        <f t="shared" si="627"/>
        <v>3</v>
      </c>
      <c r="AC4423" s="9">
        <f t="shared" si="628"/>
        <v>4108844</v>
      </c>
      <c r="AD4423" s="10">
        <f t="shared" si="629"/>
        <v>2435654.9484536084</v>
      </c>
    </row>
    <row r="4424" spans="1:30" x14ac:dyDescent="0.2">
      <c r="A4424" t="s">
        <v>1243</v>
      </c>
      <c r="B4424" s="1">
        <v>43709</v>
      </c>
      <c r="C4424" t="s">
        <v>199</v>
      </c>
      <c r="D4424" s="2">
        <v>1677</v>
      </c>
      <c r="E4424" s="2">
        <v>0</v>
      </c>
      <c r="F4424" s="2">
        <v>0</v>
      </c>
      <c r="G4424" s="2">
        <v>0</v>
      </c>
      <c r="H4424" s="2"/>
      <c r="I4424" s="2">
        <v>0</v>
      </c>
      <c r="J4424" s="2">
        <v>0</v>
      </c>
      <c r="K4424" s="2">
        <v>0</v>
      </c>
      <c r="L4424" s="2">
        <v>1677</v>
      </c>
      <c r="M4424" s="2">
        <v>0.58694999999999997</v>
      </c>
      <c r="N4424" s="8">
        <f t="shared" si="621"/>
        <v>58695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0.58694999999999997</v>
      </c>
      <c r="W4424" s="2">
        <f t="shared" si="622"/>
        <v>24.916666666666668</v>
      </c>
      <c r="X4424" s="9">
        <f t="shared" si="623"/>
        <v>35</v>
      </c>
      <c r="Y4424" s="9">
        <f t="shared" si="624"/>
        <v>4.7616799274929882E-3</v>
      </c>
      <c r="Z4424" s="10">
        <f t="shared" si="625"/>
        <v>1815394.9926362301</v>
      </c>
      <c r="AA4424" s="10">
        <f t="shared" si="626"/>
        <v>41754.084830633292</v>
      </c>
      <c r="AB4424" s="10">
        <f t="shared" si="627"/>
        <v>7</v>
      </c>
      <c r="AC4424" s="9">
        <f t="shared" si="628"/>
        <v>1760933.142857143</v>
      </c>
      <c r="AD4424" s="10">
        <f t="shared" si="629"/>
        <v>1461392.9690721652</v>
      </c>
    </row>
    <row r="4425" spans="1:30" x14ac:dyDescent="0.2">
      <c r="A4425" t="s">
        <v>1243</v>
      </c>
      <c r="B4425" s="1">
        <v>43709</v>
      </c>
      <c r="C4425" t="s">
        <v>343</v>
      </c>
      <c r="D4425" s="2">
        <v>1609</v>
      </c>
      <c r="E4425" s="2">
        <v>0</v>
      </c>
      <c r="F4425" s="2">
        <v>0</v>
      </c>
      <c r="G4425" s="2">
        <v>0</v>
      </c>
      <c r="H4425" s="2"/>
      <c r="I4425" s="2">
        <v>0</v>
      </c>
      <c r="J4425" s="2">
        <v>0</v>
      </c>
      <c r="K4425" s="2">
        <v>0</v>
      </c>
      <c r="L4425" s="2">
        <v>1609</v>
      </c>
      <c r="M4425" s="2">
        <v>0.40225</v>
      </c>
      <c r="N4425" s="8">
        <f t="shared" si="621"/>
        <v>40225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0.40225</v>
      </c>
      <c r="W4425" s="2">
        <f t="shared" si="622"/>
        <v>24.916666666666668</v>
      </c>
      <c r="X4425" s="9">
        <f t="shared" si="623"/>
        <v>25</v>
      </c>
      <c r="Y4425" s="9">
        <f t="shared" si="624"/>
        <v>3.2632860564512389E-3</v>
      </c>
      <c r="Z4425" s="10">
        <f t="shared" si="625"/>
        <v>12707764.948453609</v>
      </c>
      <c r="AA4425" s="10">
        <f t="shared" si="626"/>
        <v>292278.59381443303</v>
      </c>
      <c r="AB4425" s="10">
        <f t="shared" si="627"/>
        <v>1</v>
      </c>
      <c r="AC4425" s="9">
        <f t="shared" si="628"/>
        <v>12326532</v>
      </c>
      <c r="AD4425" s="10">
        <f t="shared" si="629"/>
        <v>7306964.8453608258</v>
      </c>
    </row>
    <row r="4426" spans="1:30" x14ac:dyDescent="0.2">
      <c r="A4426" t="s">
        <v>1243</v>
      </c>
      <c r="B4426" s="1">
        <v>43709</v>
      </c>
      <c r="C4426" t="s">
        <v>1596</v>
      </c>
      <c r="D4426" s="2">
        <v>406</v>
      </c>
      <c r="E4426" s="2">
        <v>199</v>
      </c>
      <c r="F4426" s="2">
        <v>207</v>
      </c>
      <c r="G4426" s="2">
        <v>0</v>
      </c>
      <c r="H4426" s="2"/>
      <c r="I4426" s="2">
        <v>0</v>
      </c>
      <c r="J4426" s="2">
        <v>0</v>
      </c>
      <c r="K4426" s="2">
        <v>0</v>
      </c>
      <c r="L4426" s="2">
        <v>0</v>
      </c>
      <c r="M4426" s="2">
        <v>0.21335000000000001</v>
      </c>
      <c r="N4426" s="8">
        <f t="shared" si="621"/>
        <v>21335</v>
      </c>
      <c r="O4426" s="2">
        <v>9.9500000000000005E-2</v>
      </c>
      <c r="P4426" s="2">
        <v>0.11385000000000001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f t="shared" si="622"/>
        <v>24.916666666666668</v>
      </c>
      <c r="X4426" s="9">
        <f t="shared" si="623"/>
        <v>52.549261083743843</v>
      </c>
      <c r="Y4426" s="9">
        <f t="shared" si="624"/>
        <v>1.7308193415633854E-3</v>
      </c>
      <c r="Z4426" s="10">
        <f t="shared" si="625"/>
        <v>6353882.4742268045</v>
      </c>
      <c r="AA4426" s="10">
        <f t="shared" si="626"/>
        <v>146139.29690721651</v>
      </c>
      <c r="AB4426" s="10">
        <f t="shared" si="627"/>
        <v>2</v>
      </c>
      <c r="AC4426" s="9">
        <f t="shared" si="628"/>
        <v>6163266</v>
      </c>
      <c r="AD4426" s="10">
        <f t="shared" si="629"/>
        <v>7679512.0677720802</v>
      </c>
    </row>
    <row r="4427" spans="1:30" x14ac:dyDescent="0.2">
      <c r="A4427" t="s">
        <v>1243</v>
      </c>
      <c r="B4427" s="1">
        <v>43709</v>
      </c>
      <c r="C4427" t="s">
        <v>540</v>
      </c>
      <c r="D4427" s="2">
        <v>1818</v>
      </c>
      <c r="E4427" s="2">
        <v>0</v>
      </c>
      <c r="F4427" s="2">
        <v>1625</v>
      </c>
      <c r="G4427" s="2">
        <v>0</v>
      </c>
      <c r="H4427" s="2"/>
      <c r="I4427" s="2">
        <v>193</v>
      </c>
      <c r="J4427" s="2">
        <v>0</v>
      </c>
      <c r="K4427" s="2">
        <v>0</v>
      </c>
      <c r="L4427" s="2">
        <v>0</v>
      </c>
      <c r="M4427" s="2">
        <v>0.45450000000000002</v>
      </c>
      <c r="N4427" s="8">
        <f t="shared" si="621"/>
        <v>45450</v>
      </c>
      <c r="O4427" s="2">
        <v>0</v>
      </c>
      <c r="P4427" s="2">
        <v>0.40625</v>
      </c>
      <c r="Q4427" s="2">
        <v>0</v>
      </c>
      <c r="R4427" s="2">
        <v>0</v>
      </c>
      <c r="S4427" s="2">
        <v>4.8250000000000001E-2</v>
      </c>
      <c r="T4427" s="2">
        <v>0</v>
      </c>
      <c r="U4427" s="2">
        <v>0</v>
      </c>
      <c r="V4427" s="2">
        <v>0</v>
      </c>
      <c r="W4427" s="2">
        <f t="shared" si="622"/>
        <v>24.916666666666668</v>
      </c>
      <c r="X4427" s="9">
        <f t="shared" si="623"/>
        <v>25</v>
      </c>
      <c r="Y4427" s="9">
        <f t="shared" si="624"/>
        <v>3.6871684590605047E-3</v>
      </c>
      <c r="Z4427" s="10">
        <f t="shared" si="625"/>
        <v>6353882.4742268045</v>
      </c>
      <c r="AA4427" s="10">
        <f t="shared" si="626"/>
        <v>146139.29690721651</v>
      </c>
      <c r="AB4427" s="10">
        <f t="shared" si="627"/>
        <v>2</v>
      </c>
      <c r="AC4427" s="9">
        <f t="shared" si="628"/>
        <v>6163266</v>
      </c>
      <c r="AD4427" s="10">
        <f t="shared" si="629"/>
        <v>3653482.4226804129</v>
      </c>
    </row>
    <row r="4428" spans="1:30" x14ac:dyDescent="0.2">
      <c r="A4428" t="s">
        <v>1243</v>
      </c>
      <c r="B4428" s="1">
        <v>43709</v>
      </c>
      <c r="C4428" t="s">
        <v>1597</v>
      </c>
      <c r="D4428" s="2">
        <v>4125</v>
      </c>
      <c r="E4428" s="2">
        <v>0</v>
      </c>
      <c r="F4428" s="2">
        <v>0</v>
      </c>
      <c r="G4428" s="2">
        <v>0</v>
      </c>
      <c r="H4428" s="2"/>
      <c r="I4428" s="2">
        <v>0</v>
      </c>
      <c r="J4428" s="2">
        <v>0</v>
      </c>
      <c r="K4428" s="2">
        <v>2388</v>
      </c>
      <c r="L4428" s="2">
        <v>1737</v>
      </c>
      <c r="M4428" s="2">
        <v>0.91184999999999994</v>
      </c>
      <c r="N4428" s="8">
        <f t="shared" si="621"/>
        <v>91185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0.47760000000000002</v>
      </c>
      <c r="V4428" s="2">
        <v>0.43425000000000002</v>
      </c>
      <c r="W4428" s="2">
        <f t="shared" si="622"/>
        <v>24.916666666666668</v>
      </c>
      <c r="X4428" s="9">
        <f t="shared" si="623"/>
        <v>22.105454545454545</v>
      </c>
      <c r="Y4428" s="9">
        <f t="shared" si="624"/>
        <v>7.3974577764451509E-3</v>
      </c>
      <c r="Z4428" s="10">
        <f t="shared" si="625"/>
        <v>6353882.4742268045</v>
      </c>
      <c r="AA4428" s="10">
        <f t="shared" si="626"/>
        <v>146139.29690721651</v>
      </c>
      <c r="AB4428" s="10">
        <f t="shared" si="627"/>
        <v>2</v>
      </c>
      <c r="AC4428" s="9">
        <f t="shared" si="628"/>
        <v>6163266</v>
      </c>
      <c r="AD4428" s="10">
        <f t="shared" si="629"/>
        <v>3230475.5850871606</v>
      </c>
    </row>
    <row r="4429" spans="1:30" x14ac:dyDescent="0.2">
      <c r="A4429" t="s">
        <v>1243</v>
      </c>
      <c r="B4429" s="1">
        <v>43709</v>
      </c>
      <c r="C4429" t="s">
        <v>204</v>
      </c>
      <c r="D4429" s="2">
        <v>1171</v>
      </c>
      <c r="E4429" s="2">
        <v>0</v>
      </c>
      <c r="F4429" s="2">
        <v>0</v>
      </c>
      <c r="G4429" s="2">
        <v>939</v>
      </c>
      <c r="H4429" s="2"/>
      <c r="I4429" s="2">
        <v>0</v>
      </c>
      <c r="J4429" s="2">
        <v>0</v>
      </c>
      <c r="K4429" s="2">
        <v>0</v>
      </c>
      <c r="L4429" s="2">
        <v>0</v>
      </c>
      <c r="M4429" s="2">
        <v>0.57022799999999996</v>
      </c>
      <c r="N4429" s="8">
        <f t="shared" si="621"/>
        <v>57022.799999999996</v>
      </c>
      <c r="O4429" s="2">
        <v>0</v>
      </c>
      <c r="P4429" s="2">
        <v>0</v>
      </c>
      <c r="Q4429" s="2">
        <v>0.50062799999999996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f t="shared" si="622"/>
        <v>24.916666666666668</v>
      </c>
      <c r="X4429" s="9">
        <f t="shared" si="623"/>
        <v>48.695815542271561</v>
      </c>
      <c r="Y4429" s="9">
        <f t="shared" si="624"/>
        <v>4.626021333494287E-3</v>
      </c>
      <c r="Z4429" s="10">
        <f t="shared" si="625"/>
        <v>1815394.9926362301</v>
      </c>
      <c r="AA4429" s="10">
        <f t="shared" si="626"/>
        <v>41754.084830633292</v>
      </c>
      <c r="AB4429" s="10">
        <f t="shared" si="627"/>
        <v>7</v>
      </c>
      <c r="AC4429" s="9">
        <f t="shared" si="628"/>
        <v>1760933.142857143</v>
      </c>
      <c r="AD4429" s="10">
        <f t="shared" si="629"/>
        <v>2033249.2130488779</v>
      </c>
    </row>
    <row r="4430" spans="1:30" x14ac:dyDescent="0.2">
      <c r="A4430" t="s">
        <v>1243</v>
      </c>
      <c r="B4430" s="1">
        <v>43709</v>
      </c>
      <c r="C4430" t="s">
        <v>1598</v>
      </c>
      <c r="D4430" s="2">
        <v>362</v>
      </c>
      <c r="E4430" s="2">
        <v>0</v>
      </c>
      <c r="F4430" s="2">
        <v>0</v>
      </c>
      <c r="G4430" s="2">
        <v>0</v>
      </c>
      <c r="H4430" s="2"/>
      <c r="I4430" s="2">
        <v>0</v>
      </c>
      <c r="J4430" s="2">
        <v>362</v>
      </c>
      <c r="K4430" s="2">
        <v>0</v>
      </c>
      <c r="L4430" s="2">
        <v>0</v>
      </c>
      <c r="M4430" s="2">
        <v>0.16289999999999999</v>
      </c>
      <c r="N4430" s="8">
        <f t="shared" si="621"/>
        <v>16289.999999999998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0.16289999999999999</v>
      </c>
      <c r="U4430" s="2">
        <v>0</v>
      </c>
      <c r="V4430" s="2">
        <v>0</v>
      </c>
      <c r="W4430" s="2">
        <f t="shared" si="622"/>
        <v>24.916666666666668</v>
      </c>
      <c r="X4430" s="9">
        <f t="shared" si="623"/>
        <v>44.999999999999993</v>
      </c>
      <c r="Y4430" s="9">
        <f t="shared" si="624"/>
        <v>1.3215395863167352E-3</v>
      </c>
      <c r="Z4430" s="10">
        <f t="shared" si="625"/>
        <v>12707764.948453609</v>
      </c>
      <c r="AA4430" s="10">
        <f t="shared" si="626"/>
        <v>292278.59381443303</v>
      </c>
      <c r="AB4430" s="10">
        <f t="shared" si="627"/>
        <v>1</v>
      </c>
      <c r="AC4430" s="9">
        <f t="shared" si="628"/>
        <v>12326532</v>
      </c>
      <c r="AD4430" s="10">
        <f t="shared" si="629"/>
        <v>13152536.721649485</v>
      </c>
    </row>
    <row r="4431" spans="1:30" x14ac:dyDescent="0.2">
      <c r="A4431" t="s">
        <v>1243</v>
      </c>
      <c r="B4431" s="1">
        <v>43709</v>
      </c>
      <c r="C4431" t="s">
        <v>452</v>
      </c>
      <c r="D4431" s="2">
        <v>7036</v>
      </c>
      <c r="E4431" s="2">
        <v>0</v>
      </c>
      <c r="F4431" s="2">
        <v>7036</v>
      </c>
      <c r="G4431" s="2">
        <v>0</v>
      </c>
      <c r="H4431" s="2"/>
      <c r="I4431" s="2">
        <v>0</v>
      </c>
      <c r="J4431" s="2">
        <v>0</v>
      </c>
      <c r="K4431" s="2">
        <v>0</v>
      </c>
      <c r="L4431" s="2">
        <v>0</v>
      </c>
      <c r="M4431" s="2">
        <v>5.9805999999999999</v>
      </c>
      <c r="N4431" s="8">
        <f t="shared" si="621"/>
        <v>598060</v>
      </c>
      <c r="O4431" s="2">
        <v>0</v>
      </c>
      <c r="P4431" s="2">
        <v>5.9805999999999999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f t="shared" si="622"/>
        <v>24.916666666666668</v>
      </c>
      <c r="X4431" s="9">
        <f t="shared" si="623"/>
        <v>85</v>
      </c>
      <c r="Y4431" s="9">
        <f t="shared" si="624"/>
        <v>4.8518107120478007E-2</v>
      </c>
      <c r="Z4431" s="10">
        <f t="shared" si="625"/>
        <v>3176941.2371134022</v>
      </c>
      <c r="AA4431" s="10">
        <f t="shared" si="626"/>
        <v>73069.648453608257</v>
      </c>
      <c r="AB4431" s="10">
        <f t="shared" si="627"/>
        <v>4</v>
      </c>
      <c r="AC4431" s="9">
        <f t="shared" si="628"/>
        <v>3081633</v>
      </c>
      <c r="AD4431" s="10">
        <f t="shared" si="629"/>
        <v>6210920.1185567016</v>
      </c>
    </row>
    <row r="4432" spans="1:30" x14ac:dyDescent="0.2">
      <c r="A4432" t="s">
        <v>1243</v>
      </c>
      <c r="B4432" s="1">
        <v>43709</v>
      </c>
      <c r="C4432" t="s">
        <v>1599</v>
      </c>
      <c r="D4432" s="2">
        <v>187</v>
      </c>
      <c r="E4432" s="2">
        <v>0</v>
      </c>
      <c r="F4432" s="2">
        <v>0</v>
      </c>
      <c r="G4432" s="2">
        <v>187</v>
      </c>
      <c r="H4432" s="2"/>
      <c r="I4432" s="2">
        <v>0</v>
      </c>
      <c r="J4432" s="2">
        <v>0</v>
      </c>
      <c r="K4432" s="2">
        <v>0</v>
      </c>
      <c r="L4432" s="2">
        <v>0</v>
      </c>
      <c r="M4432" s="2">
        <v>6.5449999999999994E-2</v>
      </c>
      <c r="N4432" s="8">
        <f t="shared" si="621"/>
        <v>6544.9999999999991</v>
      </c>
      <c r="O4432" s="2">
        <v>0</v>
      </c>
      <c r="P4432" s="2">
        <v>0</v>
      </c>
      <c r="Q4432" s="2">
        <v>6.5449999999999994E-2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f t="shared" si="622"/>
        <v>24.916666666666668</v>
      </c>
      <c r="X4432" s="9">
        <f t="shared" si="623"/>
        <v>34.999999999999993</v>
      </c>
      <c r="Y4432" s="9">
        <f t="shared" si="624"/>
        <v>5.3096848326844885E-4</v>
      </c>
      <c r="Z4432" s="10">
        <f t="shared" si="625"/>
        <v>12707764.948453609</v>
      </c>
      <c r="AA4432" s="10">
        <f t="shared" si="626"/>
        <v>292278.59381443303</v>
      </c>
      <c r="AB4432" s="10">
        <f t="shared" si="627"/>
        <v>1</v>
      </c>
      <c r="AC4432" s="9">
        <f t="shared" si="628"/>
        <v>12326532</v>
      </c>
      <c r="AD4432" s="10">
        <f t="shared" si="629"/>
        <v>10229750.783505155</v>
      </c>
    </row>
    <row r="4433" spans="1:30" x14ac:dyDescent="0.2">
      <c r="A4433" t="s">
        <v>1243</v>
      </c>
      <c r="B4433" s="1">
        <v>43709</v>
      </c>
      <c r="C4433" t="s">
        <v>918</v>
      </c>
      <c r="D4433" s="2">
        <v>31030</v>
      </c>
      <c r="E4433" s="2">
        <v>31030</v>
      </c>
      <c r="F4433" s="2">
        <v>0</v>
      </c>
      <c r="G4433" s="2">
        <v>0</v>
      </c>
      <c r="H4433" s="2"/>
      <c r="I4433" s="2">
        <v>0</v>
      </c>
      <c r="J4433" s="2">
        <v>0</v>
      </c>
      <c r="K4433" s="2">
        <v>0</v>
      </c>
      <c r="L4433" s="2">
        <v>0</v>
      </c>
      <c r="M4433" s="2">
        <v>16.516499999999997</v>
      </c>
      <c r="N4433" s="8">
        <f t="shared" si="621"/>
        <v>1651649.9999999998</v>
      </c>
      <c r="O4433" s="2">
        <v>16.516499999999997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f t="shared" si="622"/>
        <v>24.916666666666668</v>
      </c>
      <c r="X4433" s="9">
        <f t="shared" si="623"/>
        <v>53.227521753142113</v>
      </c>
      <c r="Y4433" s="9">
        <f t="shared" si="624"/>
        <v>0.13399145842480267</v>
      </c>
      <c r="Z4433" s="10">
        <f t="shared" si="625"/>
        <v>3176941.2371134022</v>
      </c>
      <c r="AA4433" s="10">
        <f t="shared" si="626"/>
        <v>73069.648453608257</v>
      </c>
      <c r="AB4433" s="10">
        <f t="shared" si="627"/>
        <v>4</v>
      </c>
      <c r="AC4433" s="9">
        <f t="shared" si="628"/>
        <v>3081633</v>
      </c>
      <c r="AD4433" s="10">
        <f t="shared" si="629"/>
        <v>3889316.3025588803</v>
      </c>
    </row>
    <row r="4434" spans="1:30" x14ac:dyDescent="0.2">
      <c r="A4434" t="s">
        <v>1243</v>
      </c>
      <c r="B4434" s="1">
        <v>43709</v>
      </c>
      <c r="C4434" t="s">
        <v>208</v>
      </c>
      <c r="D4434" s="2">
        <v>8</v>
      </c>
      <c r="E4434" s="2">
        <v>0</v>
      </c>
      <c r="F4434" s="2">
        <v>0</v>
      </c>
      <c r="G4434" s="2">
        <v>0</v>
      </c>
      <c r="H4434" s="2"/>
      <c r="I4434" s="2">
        <v>0</v>
      </c>
      <c r="J4434" s="2">
        <v>0</v>
      </c>
      <c r="K4434" s="2">
        <v>0</v>
      </c>
      <c r="L4434" s="2">
        <v>0</v>
      </c>
      <c r="M4434" s="2">
        <v>1.1999999999999999E-3</v>
      </c>
      <c r="N4434" s="8">
        <f t="shared" si="621"/>
        <v>119.99999999999999</v>
      </c>
      <c r="O4434" s="2">
        <v>0</v>
      </c>
      <c r="P4434" s="2">
        <v>0</v>
      </c>
      <c r="Q4434" s="2">
        <v>0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f t="shared" si="622"/>
        <v>24.916666666666668</v>
      </c>
      <c r="X4434" s="9">
        <f t="shared" si="623"/>
        <v>14.999999999999998</v>
      </c>
      <c r="Y4434" s="9">
        <f t="shared" si="624"/>
        <v>9.735098241743905E-6</v>
      </c>
      <c r="Z4434" s="10">
        <f t="shared" si="625"/>
        <v>2117960.8247422683</v>
      </c>
      <c r="AA4434" s="10">
        <f t="shared" si="626"/>
        <v>48713.098969072169</v>
      </c>
      <c r="AB4434" s="10">
        <f t="shared" si="627"/>
        <v>6</v>
      </c>
      <c r="AC4434" s="9">
        <f t="shared" si="628"/>
        <v>2054422</v>
      </c>
      <c r="AD4434" s="10">
        <f t="shared" si="629"/>
        <v>730696.48453608248</v>
      </c>
    </row>
    <row r="4435" spans="1:30" x14ac:dyDescent="0.2">
      <c r="A4435" t="s">
        <v>1243</v>
      </c>
      <c r="B4435" s="1">
        <v>43709</v>
      </c>
      <c r="C4435" t="s">
        <v>209</v>
      </c>
      <c r="D4435" s="2">
        <v>150</v>
      </c>
      <c r="E4435" s="2">
        <v>0</v>
      </c>
      <c r="F4435" s="2">
        <v>0</v>
      </c>
      <c r="G4435" s="2">
        <v>0</v>
      </c>
      <c r="H4435" s="2"/>
      <c r="I4435" s="2">
        <v>0</v>
      </c>
      <c r="J4435" s="2">
        <v>0</v>
      </c>
      <c r="K4435" s="2">
        <v>150</v>
      </c>
      <c r="L4435" s="2">
        <v>0</v>
      </c>
      <c r="M4435" s="2">
        <v>0.03</v>
      </c>
      <c r="N4435" s="8">
        <f t="shared" si="621"/>
        <v>3000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0.03</v>
      </c>
      <c r="V4435" s="2">
        <v>0</v>
      </c>
      <c r="W4435" s="2">
        <f t="shared" si="622"/>
        <v>24.916666666666668</v>
      </c>
      <c r="X4435" s="9">
        <f t="shared" si="623"/>
        <v>20</v>
      </c>
      <c r="Y4435" s="9">
        <f t="shared" si="624"/>
        <v>2.4337745604359766E-4</v>
      </c>
      <c r="Z4435" s="10">
        <f t="shared" si="625"/>
        <v>1155251.3589503281</v>
      </c>
      <c r="AA4435" s="10">
        <f t="shared" si="626"/>
        <v>26570.781255857546</v>
      </c>
      <c r="AB4435" s="10">
        <f t="shared" si="627"/>
        <v>11</v>
      </c>
      <c r="AC4435" s="9">
        <f t="shared" si="628"/>
        <v>1120593.8181818181</v>
      </c>
      <c r="AD4435" s="10">
        <f t="shared" si="629"/>
        <v>531415.62511715095</v>
      </c>
    </row>
    <row r="4436" spans="1:30" x14ac:dyDescent="0.2">
      <c r="A4436" t="s">
        <v>1243</v>
      </c>
      <c r="B4436" s="1">
        <v>43709</v>
      </c>
      <c r="C4436" t="s">
        <v>1465</v>
      </c>
      <c r="D4436" s="2">
        <v>142</v>
      </c>
      <c r="E4436" s="2">
        <v>0</v>
      </c>
      <c r="F4436" s="2">
        <v>0</v>
      </c>
      <c r="G4436" s="2">
        <v>0</v>
      </c>
      <c r="H4436" s="2"/>
      <c r="I4436" s="2">
        <v>0</v>
      </c>
      <c r="J4436" s="2">
        <v>0</v>
      </c>
      <c r="K4436" s="2">
        <v>142</v>
      </c>
      <c r="L4436" s="2">
        <v>0</v>
      </c>
      <c r="M4436" s="2">
        <v>2.8400000000000002E-2</v>
      </c>
      <c r="N4436" s="8">
        <f t="shared" si="621"/>
        <v>2840</v>
      </c>
      <c r="O4436" s="2">
        <v>0</v>
      </c>
      <c r="P4436" s="2">
        <v>0</v>
      </c>
      <c r="Q4436" s="2">
        <v>0</v>
      </c>
      <c r="R4436" s="2">
        <v>0</v>
      </c>
      <c r="S4436" s="2">
        <v>0</v>
      </c>
      <c r="T4436" s="2">
        <v>0</v>
      </c>
      <c r="U4436" s="2">
        <v>2.8400000000000002E-2</v>
      </c>
      <c r="V4436" s="2">
        <v>0</v>
      </c>
      <c r="W4436" s="2">
        <f t="shared" si="622"/>
        <v>24.916666666666668</v>
      </c>
      <c r="X4436" s="9">
        <f t="shared" si="623"/>
        <v>20</v>
      </c>
      <c r="Y4436" s="9">
        <f t="shared" si="624"/>
        <v>2.3039732505460579E-4</v>
      </c>
      <c r="Z4436" s="10">
        <f t="shared" si="625"/>
        <v>12707764.948453609</v>
      </c>
      <c r="AA4436" s="10">
        <f t="shared" si="626"/>
        <v>292278.59381443303</v>
      </c>
      <c r="AB4436" s="10">
        <f t="shared" si="627"/>
        <v>1</v>
      </c>
      <c r="AC4436" s="9">
        <f t="shared" si="628"/>
        <v>12326532</v>
      </c>
      <c r="AD4436" s="10">
        <f t="shared" si="629"/>
        <v>5845571.8762886608</v>
      </c>
    </row>
    <row r="4437" spans="1:30" x14ac:dyDescent="0.2">
      <c r="A4437" t="s">
        <v>1243</v>
      </c>
      <c r="B4437" s="1">
        <v>43709</v>
      </c>
      <c r="C4437" t="s">
        <v>1600</v>
      </c>
      <c r="D4437" s="2">
        <v>258</v>
      </c>
      <c r="E4437" s="2">
        <v>0</v>
      </c>
      <c r="F4437" s="2">
        <v>0</v>
      </c>
      <c r="G4437" s="2">
        <v>0</v>
      </c>
      <c r="H4437" s="2">
        <v>258</v>
      </c>
      <c r="I4437" s="2">
        <v>0</v>
      </c>
      <c r="J4437" s="2">
        <v>0</v>
      </c>
      <c r="K4437" s="2">
        <v>0</v>
      </c>
      <c r="L4437" s="2">
        <v>0</v>
      </c>
      <c r="M4437" s="2">
        <v>0.1032</v>
      </c>
      <c r="N4437" s="8">
        <f t="shared" si="621"/>
        <v>10320</v>
      </c>
      <c r="O4437" s="2">
        <v>0</v>
      </c>
      <c r="P4437" s="2">
        <v>0</v>
      </c>
      <c r="Q4437" s="2">
        <v>0</v>
      </c>
      <c r="R4437" s="2">
        <v>0.1032</v>
      </c>
      <c r="S4437" s="2">
        <v>0</v>
      </c>
      <c r="T4437" s="2">
        <v>0</v>
      </c>
      <c r="U4437" s="2">
        <v>0</v>
      </c>
      <c r="V4437" s="2">
        <v>0</v>
      </c>
      <c r="W4437" s="2">
        <f t="shared" si="622"/>
        <v>24.916666666666668</v>
      </c>
      <c r="X4437" s="9">
        <f t="shared" si="623"/>
        <v>40</v>
      </c>
      <c r="Y4437" s="9">
        <f t="shared" si="624"/>
        <v>8.3721844878997592E-4</v>
      </c>
      <c r="Z4437" s="10">
        <f t="shared" si="625"/>
        <v>12707764.948453609</v>
      </c>
      <c r="AA4437" s="10">
        <f t="shared" si="626"/>
        <v>292278.59381443303</v>
      </c>
      <c r="AB4437" s="10">
        <f t="shared" si="627"/>
        <v>1</v>
      </c>
      <c r="AC4437" s="9">
        <f t="shared" si="628"/>
        <v>12326532</v>
      </c>
      <c r="AD4437" s="10">
        <f t="shared" si="629"/>
        <v>11691143.752577322</v>
      </c>
    </row>
    <row r="4438" spans="1:30" x14ac:dyDescent="0.2">
      <c r="A4438" t="s">
        <v>1243</v>
      </c>
      <c r="B4438" s="1">
        <v>43709</v>
      </c>
      <c r="C4438" t="s">
        <v>1601</v>
      </c>
      <c r="D4438" s="2">
        <v>275</v>
      </c>
      <c r="E4438" s="2">
        <v>0</v>
      </c>
      <c r="F4438" s="2">
        <v>0</v>
      </c>
      <c r="G4438" s="2">
        <v>0</v>
      </c>
      <c r="H4438" s="2"/>
      <c r="I4438" s="2">
        <v>0</v>
      </c>
      <c r="J4438" s="2">
        <v>0</v>
      </c>
      <c r="K4438" s="2">
        <v>275</v>
      </c>
      <c r="L4438" s="2">
        <v>0</v>
      </c>
      <c r="M4438" s="2">
        <v>5.5E-2</v>
      </c>
      <c r="N4438" s="8">
        <f t="shared" si="621"/>
        <v>5500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5.5E-2</v>
      </c>
      <c r="V4438" s="2">
        <v>0</v>
      </c>
      <c r="W4438" s="2">
        <f t="shared" si="622"/>
        <v>24.916666666666668</v>
      </c>
      <c r="X4438" s="9">
        <f t="shared" si="623"/>
        <v>20</v>
      </c>
      <c r="Y4438" s="9">
        <f t="shared" si="624"/>
        <v>4.4619200274659574E-4</v>
      </c>
      <c r="Z4438" s="10">
        <f t="shared" si="625"/>
        <v>6353882.4742268045</v>
      </c>
      <c r="AA4438" s="10">
        <f t="shared" si="626"/>
        <v>146139.29690721651</v>
      </c>
      <c r="AB4438" s="10">
        <f t="shared" si="627"/>
        <v>2</v>
      </c>
      <c r="AC4438" s="9">
        <f t="shared" si="628"/>
        <v>6163266</v>
      </c>
      <c r="AD4438" s="10">
        <f t="shared" si="629"/>
        <v>2922785.9381443304</v>
      </c>
    </row>
    <row r="4439" spans="1:30" x14ac:dyDescent="0.2">
      <c r="A4439" t="s">
        <v>1243</v>
      </c>
      <c r="B4439" s="1">
        <v>43709</v>
      </c>
      <c r="C4439" t="s">
        <v>210</v>
      </c>
      <c r="D4439" s="2">
        <v>1226</v>
      </c>
      <c r="E4439" s="2">
        <v>0</v>
      </c>
      <c r="F4439" s="2">
        <v>0</v>
      </c>
      <c r="G4439" s="2">
        <v>0</v>
      </c>
      <c r="H4439" s="2"/>
      <c r="I4439" s="2">
        <v>0</v>
      </c>
      <c r="J4439" s="2">
        <v>1226</v>
      </c>
      <c r="K4439" s="2">
        <v>0</v>
      </c>
      <c r="L4439" s="2">
        <v>0</v>
      </c>
      <c r="M4439" s="2">
        <v>0.55169999999999997</v>
      </c>
      <c r="N4439" s="8">
        <f t="shared" si="621"/>
        <v>55170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0.55169999999999997</v>
      </c>
      <c r="U4439" s="2">
        <v>0</v>
      </c>
      <c r="V4439" s="2">
        <v>0</v>
      </c>
      <c r="W4439" s="2">
        <f t="shared" si="622"/>
        <v>24.916666666666668</v>
      </c>
      <c r="X4439" s="9">
        <f t="shared" si="623"/>
        <v>45</v>
      </c>
      <c r="Y4439" s="9">
        <f t="shared" si="624"/>
        <v>4.4757114166417613E-3</v>
      </c>
      <c r="Z4439" s="10">
        <f t="shared" si="625"/>
        <v>977520.38065027772</v>
      </c>
      <c r="AA4439" s="10">
        <f t="shared" si="626"/>
        <v>22482.968754956386</v>
      </c>
      <c r="AB4439" s="10">
        <f t="shared" si="627"/>
        <v>13</v>
      </c>
      <c r="AC4439" s="9">
        <f t="shared" si="628"/>
        <v>948194.76923076925</v>
      </c>
      <c r="AD4439" s="10">
        <f t="shared" si="629"/>
        <v>1011733.5939730373</v>
      </c>
    </row>
    <row r="4440" spans="1:30" x14ac:dyDescent="0.2">
      <c r="A4440" t="s">
        <v>1243</v>
      </c>
      <c r="B4440" s="1">
        <v>43709</v>
      </c>
      <c r="C4440" t="s">
        <v>1602</v>
      </c>
      <c r="D4440" s="2">
        <v>4545</v>
      </c>
      <c r="E4440" s="2">
        <v>0</v>
      </c>
      <c r="F4440" s="2">
        <v>0</v>
      </c>
      <c r="G4440" s="2">
        <v>1926</v>
      </c>
      <c r="H4440" s="2"/>
      <c r="I4440" s="2">
        <v>0</v>
      </c>
      <c r="J4440" s="2">
        <v>2619</v>
      </c>
      <c r="K4440" s="2">
        <v>0</v>
      </c>
      <c r="L4440" s="2">
        <v>0</v>
      </c>
      <c r="M4440" s="2">
        <v>1.3911</v>
      </c>
      <c r="N4440" s="8">
        <f t="shared" si="621"/>
        <v>139110</v>
      </c>
      <c r="O4440" s="2">
        <v>0</v>
      </c>
      <c r="P4440" s="2">
        <v>0</v>
      </c>
      <c r="Q4440" s="2">
        <v>0.48149999999999998</v>
      </c>
      <c r="R4440" s="2">
        <v>0</v>
      </c>
      <c r="S4440" s="2">
        <v>0</v>
      </c>
      <c r="T4440" s="2">
        <v>0.90959999999999996</v>
      </c>
      <c r="U4440" s="2">
        <v>0</v>
      </c>
      <c r="V4440" s="2">
        <v>0</v>
      </c>
      <c r="W4440" s="2">
        <f t="shared" si="622"/>
        <v>24.916666666666668</v>
      </c>
      <c r="X4440" s="9">
        <f t="shared" si="623"/>
        <v>30.607260726072607</v>
      </c>
      <c r="Y4440" s="9">
        <f t="shared" si="624"/>
        <v>1.1285412636741623E-2</v>
      </c>
      <c r="Z4440" s="10">
        <f t="shared" si="625"/>
        <v>12707764.948453609</v>
      </c>
      <c r="AA4440" s="10">
        <f t="shared" si="626"/>
        <v>292278.59381443303</v>
      </c>
      <c r="AB4440" s="10">
        <f t="shared" si="627"/>
        <v>1</v>
      </c>
      <c r="AC4440" s="9">
        <f t="shared" si="628"/>
        <v>12326532</v>
      </c>
      <c r="AD4440" s="10">
        <f t="shared" si="629"/>
        <v>8945847.1255282238</v>
      </c>
    </row>
    <row r="4441" spans="1:30" x14ac:dyDescent="0.2">
      <c r="A4441" t="s">
        <v>1243</v>
      </c>
      <c r="B4441" s="1">
        <v>43709</v>
      </c>
      <c r="C4441" t="s">
        <v>1603</v>
      </c>
      <c r="D4441" s="2">
        <v>625</v>
      </c>
      <c r="E4441" s="2">
        <v>0</v>
      </c>
      <c r="F4441" s="2">
        <v>625</v>
      </c>
      <c r="G4441" s="2">
        <v>0</v>
      </c>
      <c r="H4441" s="2"/>
      <c r="I4441" s="2">
        <v>0</v>
      </c>
      <c r="J4441" s="2">
        <v>0</v>
      </c>
      <c r="K4441" s="2">
        <v>0</v>
      </c>
      <c r="L4441" s="2">
        <v>0</v>
      </c>
      <c r="M4441" s="2">
        <v>0.34375</v>
      </c>
      <c r="N4441" s="8">
        <f t="shared" si="621"/>
        <v>34375</v>
      </c>
      <c r="O4441" s="2">
        <v>0</v>
      </c>
      <c r="P4441" s="2">
        <v>0.34375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f t="shared" si="622"/>
        <v>24.916666666666668</v>
      </c>
      <c r="X4441" s="9">
        <f t="shared" si="623"/>
        <v>55</v>
      </c>
      <c r="Y4441" s="9">
        <f t="shared" si="624"/>
        <v>2.7887000171662232E-3</v>
      </c>
      <c r="Z4441" s="10">
        <f t="shared" si="625"/>
        <v>12707764.948453609</v>
      </c>
      <c r="AA4441" s="10">
        <f t="shared" si="626"/>
        <v>292278.59381443303</v>
      </c>
      <c r="AB4441" s="10">
        <f t="shared" si="627"/>
        <v>1</v>
      </c>
      <c r="AC4441" s="9">
        <f t="shared" si="628"/>
        <v>12326532</v>
      </c>
      <c r="AD4441" s="10">
        <f t="shared" si="629"/>
        <v>16075322.659793817</v>
      </c>
    </row>
    <row r="4442" spans="1:30" x14ac:dyDescent="0.2">
      <c r="A4442" t="s">
        <v>1243</v>
      </c>
      <c r="B4442" s="1">
        <v>43709</v>
      </c>
      <c r="C4442" t="s">
        <v>212</v>
      </c>
      <c r="D4442" s="2">
        <v>27622</v>
      </c>
      <c r="E4442" s="2">
        <v>8675</v>
      </c>
      <c r="F4442" s="2">
        <v>1186</v>
      </c>
      <c r="G4442" s="2">
        <v>5430</v>
      </c>
      <c r="H4442" s="2"/>
      <c r="I4442" s="2">
        <v>4666</v>
      </c>
      <c r="J4442" s="2">
        <v>936</v>
      </c>
      <c r="K4442" s="2">
        <v>0</v>
      </c>
      <c r="L4442" s="2">
        <v>3213</v>
      </c>
      <c r="M4442" s="2">
        <v>9.8519030000000019</v>
      </c>
      <c r="N4442" s="8">
        <f t="shared" si="621"/>
        <v>985190.30000000016</v>
      </c>
      <c r="O4442" s="2">
        <v>4.2941500000000001</v>
      </c>
      <c r="P4442" s="2">
        <v>0.28472500000000001</v>
      </c>
      <c r="Q4442" s="2">
        <v>1.162318</v>
      </c>
      <c r="R4442" s="2">
        <v>0</v>
      </c>
      <c r="S4442" s="2">
        <v>2.1558000000000002</v>
      </c>
      <c r="T4442" s="2">
        <v>0.28079999999999999</v>
      </c>
      <c r="U4442" s="2">
        <v>0</v>
      </c>
      <c r="V4442" s="2">
        <v>1.0100500000000001</v>
      </c>
      <c r="W4442" s="2">
        <f t="shared" si="622"/>
        <v>24.916666666666668</v>
      </c>
      <c r="X4442" s="9">
        <f t="shared" si="623"/>
        <v>35.666870610383036</v>
      </c>
      <c r="Y4442" s="9">
        <f t="shared" si="624"/>
        <v>7.992436964427628E-2</v>
      </c>
      <c r="Z4442" s="10">
        <f t="shared" si="625"/>
        <v>3176941.2371134022</v>
      </c>
      <c r="AA4442" s="10">
        <f t="shared" si="626"/>
        <v>73069.648453608257</v>
      </c>
      <c r="AB4442" s="10">
        <f t="shared" si="627"/>
        <v>4</v>
      </c>
      <c r="AC4442" s="9">
        <f t="shared" si="628"/>
        <v>3081633</v>
      </c>
      <c r="AD4442" s="10">
        <f t="shared" si="629"/>
        <v>2606165.6969410204</v>
      </c>
    </row>
    <row r="4443" spans="1:30" x14ac:dyDescent="0.2">
      <c r="A4443" t="s">
        <v>1243</v>
      </c>
      <c r="B4443" s="1">
        <v>43709</v>
      </c>
      <c r="C4443" t="s">
        <v>213</v>
      </c>
      <c r="D4443" s="2">
        <v>84510</v>
      </c>
      <c r="E4443" s="2">
        <v>0</v>
      </c>
      <c r="F4443" s="2">
        <v>23388</v>
      </c>
      <c r="G4443" s="2">
        <v>24078</v>
      </c>
      <c r="H4443" s="2">
        <v>3554</v>
      </c>
      <c r="I4443" s="2">
        <v>10946</v>
      </c>
      <c r="J4443" s="2">
        <v>3566</v>
      </c>
      <c r="K4443" s="2">
        <v>0</v>
      </c>
      <c r="L4443" s="2">
        <v>0</v>
      </c>
      <c r="M4443" s="2">
        <v>28.638161000000004</v>
      </c>
      <c r="N4443" s="8">
        <f t="shared" si="621"/>
        <v>2863816.1000000006</v>
      </c>
      <c r="O4443" s="2">
        <v>0</v>
      </c>
      <c r="P4443" s="2">
        <v>8.0037000000000003</v>
      </c>
      <c r="Q4443" s="2">
        <v>7.2622260000000001</v>
      </c>
      <c r="R4443" s="2">
        <v>1.1123750000000001</v>
      </c>
      <c r="S4443" s="2">
        <v>5.3194400000000002</v>
      </c>
      <c r="T4443" s="2">
        <v>2.5042</v>
      </c>
      <c r="U4443" s="2">
        <v>0</v>
      </c>
      <c r="V4443" s="2">
        <v>0</v>
      </c>
      <c r="W4443" s="2">
        <f t="shared" si="622"/>
        <v>24.916666666666668</v>
      </c>
      <c r="X4443" s="9">
        <f t="shared" si="623"/>
        <v>33.887304461010537</v>
      </c>
      <c r="Y4443" s="9">
        <f t="shared" si="624"/>
        <v>0.23232942566489914</v>
      </c>
      <c r="Z4443" s="10">
        <f t="shared" si="625"/>
        <v>907697.49631811504</v>
      </c>
      <c r="AA4443" s="10">
        <f t="shared" si="626"/>
        <v>20877.042415316646</v>
      </c>
      <c r="AB4443" s="10">
        <f t="shared" si="627"/>
        <v>14</v>
      </c>
      <c r="AC4443" s="9">
        <f t="shared" si="628"/>
        <v>880466.57142857148</v>
      </c>
      <c r="AD4443" s="10">
        <f t="shared" si="629"/>
        <v>707466.69257326599</v>
      </c>
    </row>
    <row r="4444" spans="1:30" x14ac:dyDescent="0.2">
      <c r="A4444" t="s">
        <v>1243</v>
      </c>
      <c r="B4444" s="1">
        <v>43709</v>
      </c>
      <c r="C4444" t="s">
        <v>1351</v>
      </c>
      <c r="D4444" s="2">
        <v>69</v>
      </c>
      <c r="E4444" s="2">
        <v>0</v>
      </c>
      <c r="F4444" s="2">
        <v>0</v>
      </c>
      <c r="G4444" s="2">
        <v>0</v>
      </c>
      <c r="H4444" s="2"/>
      <c r="I4444" s="2">
        <v>0</v>
      </c>
      <c r="J4444" s="2">
        <v>0</v>
      </c>
      <c r="K4444" s="2">
        <v>69</v>
      </c>
      <c r="L4444" s="2">
        <v>0</v>
      </c>
      <c r="M4444" s="2">
        <v>1.38E-2</v>
      </c>
      <c r="N4444" s="8">
        <f t="shared" si="621"/>
        <v>1380</v>
      </c>
      <c r="O4444" s="2">
        <v>0</v>
      </c>
      <c r="P4444" s="2">
        <v>0</v>
      </c>
      <c r="Q4444" s="2">
        <v>0</v>
      </c>
      <c r="R4444" s="2">
        <v>0</v>
      </c>
      <c r="S4444" s="2">
        <v>0</v>
      </c>
      <c r="T4444" s="2">
        <v>0</v>
      </c>
      <c r="U4444" s="2">
        <v>1.38E-2</v>
      </c>
      <c r="V4444" s="2">
        <v>0</v>
      </c>
      <c r="W4444" s="2">
        <f t="shared" si="622"/>
        <v>24.916666666666668</v>
      </c>
      <c r="X4444" s="9">
        <f t="shared" si="623"/>
        <v>20</v>
      </c>
      <c r="Y4444" s="9">
        <f t="shared" si="624"/>
        <v>1.1195362978005492E-4</v>
      </c>
      <c r="Z4444" s="10">
        <f t="shared" si="625"/>
        <v>4235921.6494845366</v>
      </c>
      <c r="AA4444" s="10">
        <f t="shared" si="626"/>
        <v>97426.197938144338</v>
      </c>
      <c r="AB4444" s="10">
        <f t="shared" si="627"/>
        <v>3</v>
      </c>
      <c r="AC4444" s="9">
        <f t="shared" si="628"/>
        <v>4108844</v>
      </c>
      <c r="AD4444" s="10">
        <f t="shared" si="629"/>
        <v>1948523.9587628867</v>
      </c>
    </row>
    <row r="4445" spans="1:30" x14ac:dyDescent="0.2">
      <c r="A4445" t="s">
        <v>1243</v>
      </c>
      <c r="B4445" s="1">
        <v>43709</v>
      </c>
      <c r="C4445" t="s">
        <v>1468</v>
      </c>
      <c r="D4445" s="2">
        <v>2834</v>
      </c>
      <c r="E4445" s="2">
        <v>0</v>
      </c>
      <c r="F4445" s="2">
        <v>0</v>
      </c>
      <c r="G4445" s="2">
        <v>2834</v>
      </c>
      <c r="H4445" s="2"/>
      <c r="I4445" s="2">
        <v>0</v>
      </c>
      <c r="J4445" s="2">
        <v>0</v>
      </c>
      <c r="K4445" s="2">
        <v>0</v>
      </c>
      <c r="L4445" s="2">
        <v>0</v>
      </c>
      <c r="M4445" s="2">
        <v>0.9919</v>
      </c>
      <c r="N4445" s="8">
        <f t="shared" si="621"/>
        <v>99190</v>
      </c>
      <c r="O4445" s="2">
        <v>0</v>
      </c>
      <c r="P4445" s="2">
        <v>0</v>
      </c>
      <c r="Q4445" s="2">
        <v>0.9919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f t="shared" si="622"/>
        <v>24.916666666666668</v>
      </c>
      <c r="X4445" s="9">
        <f t="shared" si="623"/>
        <v>35</v>
      </c>
      <c r="Y4445" s="9">
        <f t="shared" si="624"/>
        <v>8.046869954988151E-3</v>
      </c>
      <c r="Z4445" s="10">
        <f t="shared" si="625"/>
        <v>2117960.8247422683</v>
      </c>
      <c r="AA4445" s="10">
        <f t="shared" si="626"/>
        <v>48713.098969072169</v>
      </c>
      <c r="AB4445" s="10">
        <f t="shared" si="627"/>
        <v>6</v>
      </c>
      <c r="AC4445" s="9">
        <f t="shared" si="628"/>
        <v>2054422</v>
      </c>
      <c r="AD4445" s="10">
        <f t="shared" si="629"/>
        <v>1704958.463917526</v>
      </c>
    </row>
    <row r="4446" spans="1:30" x14ac:dyDescent="0.2">
      <c r="A4446" t="s">
        <v>1243</v>
      </c>
      <c r="B4446" s="1">
        <v>43709</v>
      </c>
      <c r="C4446" t="s">
        <v>1604</v>
      </c>
      <c r="D4446" s="2">
        <v>2314</v>
      </c>
      <c r="E4446" s="2">
        <v>0</v>
      </c>
      <c r="F4446" s="2">
        <v>0</v>
      </c>
      <c r="G4446" s="2">
        <v>0</v>
      </c>
      <c r="H4446" s="2">
        <v>2314</v>
      </c>
      <c r="I4446" s="2">
        <v>0</v>
      </c>
      <c r="J4446" s="2">
        <v>0</v>
      </c>
      <c r="K4446" s="2">
        <v>0</v>
      </c>
      <c r="L4446" s="2">
        <v>0</v>
      </c>
      <c r="M4446" s="2">
        <v>0.92559999999999998</v>
      </c>
      <c r="N4446" s="8">
        <f t="shared" si="621"/>
        <v>92560</v>
      </c>
      <c r="O4446" s="2">
        <v>0</v>
      </c>
      <c r="P4446" s="2">
        <v>0</v>
      </c>
      <c r="Q4446" s="2">
        <v>0</v>
      </c>
      <c r="R4446" s="2">
        <v>0.92559999999999998</v>
      </c>
      <c r="S4446" s="2">
        <v>0</v>
      </c>
      <c r="T4446" s="2">
        <v>0</v>
      </c>
      <c r="U4446" s="2">
        <v>0</v>
      </c>
      <c r="V4446" s="2">
        <v>0</v>
      </c>
      <c r="W4446" s="2">
        <f t="shared" si="622"/>
        <v>24.916666666666668</v>
      </c>
      <c r="X4446" s="9">
        <f t="shared" si="623"/>
        <v>40</v>
      </c>
      <c r="Y4446" s="9">
        <f t="shared" si="624"/>
        <v>7.5090057771317999E-3</v>
      </c>
      <c r="Z4446" s="10">
        <f t="shared" si="625"/>
        <v>12707764.948453609</v>
      </c>
      <c r="AA4446" s="10">
        <f t="shared" si="626"/>
        <v>292278.59381443303</v>
      </c>
      <c r="AB4446" s="10">
        <f t="shared" si="627"/>
        <v>1</v>
      </c>
      <c r="AC4446" s="9">
        <f t="shared" si="628"/>
        <v>12326532</v>
      </c>
      <c r="AD4446" s="10">
        <f t="shared" si="629"/>
        <v>11691143.752577322</v>
      </c>
    </row>
    <row r="4447" spans="1:30" x14ac:dyDescent="0.2">
      <c r="A4447" t="s">
        <v>1243</v>
      </c>
      <c r="B4447" s="1">
        <v>43709</v>
      </c>
      <c r="C4447" t="s">
        <v>1408</v>
      </c>
      <c r="D4447" s="2">
        <v>4564</v>
      </c>
      <c r="E4447" s="2">
        <v>0</v>
      </c>
      <c r="F4447" s="2">
        <v>0</v>
      </c>
      <c r="G4447" s="2">
        <v>0</v>
      </c>
      <c r="H4447" s="2">
        <v>2255</v>
      </c>
      <c r="I4447" s="2">
        <v>0</v>
      </c>
      <c r="J4447" s="2">
        <v>0</v>
      </c>
      <c r="K4447" s="2">
        <v>2309</v>
      </c>
      <c r="L4447" s="2">
        <v>0</v>
      </c>
      <c r="M4447" s="2">
        <v>1.3637999999999999</v>
      </c>
      <c r="N4447" s="8">
        <f t="shared" si="621"/>
        <v>136380</v>
      </c>
      <c r="O4447" s="2">
        <v>0</v>
      </c>
      <c r="P4447" s="2">
        <v>0</v>
      </c>
      <c r="Q4447" s="2">
        <v>0</v>
      </c>
      <c r="R4447" s="2">
        <v>0.90200000000000002</v>
      </c>
      <c r="S4447" s="2">
        <v>0</v>
      </c>
      <c r="T4447" s="2">
        <v>0</v>
      </c>
      <c r="U4447" s="2">
        <v>0.46179999999999999</v>
      </c>
      <c r="V4447" s="2">
        <v>0</v>
      </c>
      <c r="W4447" s="2">
        <f t="shared" si="622"/>
        <v>24.916666666666668</v>
      </c>
      <c r="X4447" s="9">
        <f t="shared" si="623"/>
        <v>29.881682734443469</v>
      </c>
      <c r="Y4447" s="9">
        <f t="shared" si="624"/>
        <v>1.1063939151741951E-2</v>
      </c>
      <c r="Z4447" s="10">
        <f t="shared" si="625"/>
        <v>4235921.6494845366</v>
      </c>
      <c r="AA4447" s="10">
        <f t="shared" si="626"/>
        <v>97426.197938144338</v>
      </c>
      <c r="AB4447" s="10">
        <f t="shared" si="627"/>
        <v>3</v>
      </c>
      <c r="AC4447" s="9">
        <f t="shared" si="628"/>
        <v>4108844</v>
      </c>
      <c r="AD4447" s="10">
        <f t="shared" si="629"/>
        <v>2911258.7368107196</v>
      </c>
    </row>
    <row r="4448" spans="1:30" x14ac:dyDescent="0.2">
      <c r="A4448" t="s">
        <v>1243</v>
      </c>
      <c r="B4448" s="1">
        <v>43709</v>
      </c>
      <c r="C4448" t="s">
        <v>1605</v>
      </c>
      <c r="D4448" s="2">
        <v>1477</v>
      </c>
      <c r="E4448" s="2">
        <v>0</v>
      </c>
      <c r="F4448" s="2">
        <v>0</v>
      </c>
      <c r="G4448" s="2">
        <v>0</v>
      </c>
      <c r="H4448" s="2"/>
      <c r="I4448" s="2">
        <v>0</v>
      </c>
      <c r="J4448" s="2">
        <v>0</v>
      </c>
      <c r="K4448" s="2">
        <v>1477</v>
      </c>
      <c r="L4448" s="2">
        <v>0</v>
      </c>
      <c r="M4448" s="2">
        <v>0.2954</v>
      </c>
      <c r="N4448" s="8">
        <f t="shared" si="621"/>
        <v>29540</v>
      </c>
      <c r="O4448" s="2">
        <v>0</v>
      </c>
      <c r="P4448" s="2">
        <v>0</v>
      </c>
      <c r="Q4448" s="2">
        <v>0</v>
      </c>
      <c r="R4448" s="2">
        <v>0</v>
      </c>
      <c r="S4448" s="2">
        <v>0</v>
      </c>
      <c r="T4448" s="2">
        <v>0</v>
      </c>
      <c r="U4448" s="2">
        <v>0.2954</v>
      </c>
      <c r="V4448" s="2">
        <v>0</v>
      </c>
      <c r="W4448" s="2">
        <f t="shared" si="622"/>
        <v>24.916666666666668</v>
      </c>
      <c r="X4448" s="9">
        <f t="shared" si="623"/>
        <v>20</v>
      </c>
      <c r="Y4448" s="9">
        <f t="shared" si="624"/>
        <v>2.3964566838426248E-3</v>
      </c>
      <c r="Z4448" s="10">
        <f t="shared" si="625"/>
        <v>4235921.6494845366</v>
      </c>
      <c r="AA4448" s="10">
        <f t="shared" si="626"/>
        <v>97426.197938144338</v>
      </c>
      <c r="AB4448" s="10">
        <f t="shared" si="627"/>
        <v>3</v>
      </c>
      <c r="AC4448" s="9">
        <f t="shared" si="628"/>
        <v>4108844</v>
      </c>
      <c r="AD4448" s="10">
        <f t="shared" si="629"/>
        <v>1948523.9587628867</v>
      </c>
    </row>
    <row r="4449" spans="1:30" x14ac:dyDescent="0.2">
      <c r="A4449" t="s">
        <v>1243</v>
      </c>
      <c r="B4449" s="1">
        <v>43709</v>
      </c>
      <c r="C4449" t="s">
        <v>218</v>
      </c>
      <c r="D4449" s="2">
        <v>26</v>
      </c>
      <c r="E4449" s="2">
        <v>0</v>
      </c>
      <c r="F4449" s="2">
        <v>0</v>
      </c>
      <c r="G4449" s="2">
        <v>0</v>
      </c>
      <c r="H4449" s="2"/>
      <c r="I4449" s="2">
        <v>0</v>
      </c>
      <c r="J4449" s="2">
        <v>0</v>
      </c>
      <c r="K4449" s="2">
        <v>0</v>
      </c>
      <c r="L4449" s="2">
        <v>0</v>
      </c>
      <c r="M4449" s="2">
        <v>1.6900000000000001E-3</v>
      </c>
      <c r="N4449" s="8">
        <f t="shared" si="621"/>
        <v>169</v>
      </c>
      <c r="O4449" s="2">
        <v>0</v>
      </c>
      <c r="P4449" s="2">
        <v>0</v>
      </c>
      <c r="Q4449" s="2">
        <v>0</v>
      </c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f t="shared" si="622"/>
        <v>24.916666666666668</v>
      </c>
      <c r="X4449" s="9">
        <f t="shared" si="623"/>
        <v>6.5</v>
      </c>
      <c r="Y4449" s="9">
        <f t="shared" si="624"/>
        <v>1.3710263357122669E-5</v>
      </c>
      <c r="Z4449" s="10">
        <f t="shared" si="625"/>
        <v>2117960.8247422683</v>
      </c>
      <c r="AA4449" s="10">
        <f t="shared" si="626"/>
        <v>48713.098969072169</v>
      </c>
      <c r="AB4449" s="10">
        <f t="shared" si="627"/>
        <v>6</v>
      </c>
      <c r="AC4449" s="9">
        <f t="shared" si="628"/>
        <v>2054422</v>
      </c>
      <c r="AD4449" s="10">
        <f t="shared" si="629"/>
        <v>316635.14329896908</v>
      </c>
    </row>
    <row r="4450" spans="1:30" x14ac:dyDescent="0.2">
      <c r="A4450" t="s">
        <v>1243</v>
      </c>
      <c r="B4450" s="1">
        <v>43709</v>
      </c>
      <c r="C4450" t="s">
        <v>219</v>
      </c>
      <c r="D4450" s="2">
        <v>9265</v>
      </c>
      <c r="E4450" s="2">
        <v>4962</v>
      </c>
      <c r="F4450" s="2">
        <v>4303</v>
      </c>
      <c r="G4450" s="2">
        <v>0</v>
      </c>
      <c r="H4450" s="2"/>
      <c r="I4450" s="2">
        <v>0</v>
      </c>
      <c r="J4450" s="2">
        <v>0</v>
      </c>
      <c r="K4450" s="2">
        <v>0</v>
      </c>
      <c r="L4450" s="2">
        <v>0</v>
      </c>
      <c r="M4450" s="2">
        <v>2.8124500000000001</v>
      </c>
      <c r="N4450" s="8">
        <f t="shared" si="621"/>
        <v>281245</v>
      </c>
      <c r="O4450" s="2">
        <v>1.7366999999999999</v>
      </c>
      <c r="P4450" s="2">
        <v>1.07575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f t="shared" si="622"/>
        <v>24.916666666666668</v>
      </c>
      <c r="X4450" s="9">
        <f t="shared" si="623"/>
        <v>30.355639503507824</v>
      </c>
      <c r="Y4450" s="9">
        <f t="shared" si="624"/>
        <v>2.2816230874993876E-2</v>
      </c>
      <c r="Z4450" s="10">
        <f t="shared" si="625"/>
        <v>6353882.4742268045</v>
      </c>
      <c r="AA4450" s="10">
        <f t="shared" si="626"/>
        <v>146139.29690721651</v>
      </c>
      <c r="AB4450" s="10">
        <f t="shared" si="627"/>
        <v>2</v>
      </c>
      <c r="AC4450" s="9">
        <f t="shared" si="628"/>
        <v>6163266</v>
      </c>
      <c r="AD4450" s="10">
        <f t="shared" si="629"/>
        <v>4436151.8142115604</v>
      </c>
    </row>
    <row r="4451" spans="1:30" x14ac:dyDescent="0.2">
      <c r="A4451" t="s">
        <v>1243</v>
      </c>
      <c r="B4451" s="1">
        <v>43709</v>
      </c>
      <c r="C4451" t="s">
        <v>1606</v>
      </c>
      <c r="D4451" s="2">
        <v>910</v>
      </c>
      <c r="E4451" s="2">
        <v>481</v>
      </c>
      <c r="F4451" s="2">
        <v>0</v>
      </c>
      <c r="G4451" s="2">
        <v>90</v>
      </c>
      <c r="H4451" s="2"/>
      <c r="I4451" s="2">
        <v>0</v>
      </c>
      <c r="J4451" s="2">
        <v>107</v>
      </c>
      <c r="K4451" s="2">
        <v>0</v>
      </c>
      <c r="L4451" s="2">
        <v>0</v>
      </c>
      <c r="M4451" s="2">
        <v>0.34061000000000002</v>
      </c>
      <c r="N4451" s="8">
        <f t="shared" si="621"/>
        <v>34061</v>
      </c>
      <c r="O4451" s="2">
        <v>0.14430000000000001</v>
      </c>
      <c r="P4451" s="2">
        <v>0</v>
      </c>
      <c r="Q4451" s="2">
        <v>6.6960000000000006E-2</v>
      </c>
      <c r="R4451" s="2">
        <v>0</v>
      </c>
      <c r="S4451" s="2">
        <v>0</v>
      </c>
      <c r="T4451" s="2">
        <v>4.8149999999999998E-2</v>
      </c>
      <c r="U4451" s="2">
        <v>0</v>
      </c>
      <c r="V4451" s="2">
        <v>0</v>
      </c>
      <c r="W4451" s="2">
        <f t="shared" si="622"/>
        <v>24.916666666666668</v>
      </c>
      <c r="X4451" s="9">
        <f t="shared" si="623"/>
        <v>37.42967032967033</v>
      </c>
      <c r="Y4451" s="9">
        <f t="shared" si="624"/>
        <v>2.7632265101003267E-3</v>
      </c>
      <c r="Z4451" s="10">
        <f t="shared" si="625"/>
        <v>12707764.948453609</v>
      </c>
      <c r="AA4451" s="10">
        <f t="shared" si="626"/>
        <v>292278.59381443303</v>
      </c>
      <c r="AB4451" s="10">
        <f t="shared" si="627"/>
        <v>1</v>
      </c>
      <c r="AC4451" s="9">
        <f t="shared" si="628"/>
        <v>12326532</v>
      </c>
      <c r="AD4451" s="10">
        <f t="shared" si="629"/>
        <v>10939891.41089385</v>
      </c>
    </row>
    <row r="4452" spans="1:30" x14ac:dyDescent="0.2">
      <c r="A4452" t="s">
        <v>1243</v>
      </c>
      <c r="B4452" s="1">
        <v>43709</v>
      </c>
      <c r="C4452" t="s">
        <v>1607</v>
      </c>
      <c r="D4452" s="2">
        <v>725</v>
      </c>
      <c r="E4452" s="2">
        <v>0</v>
      </c>
      <c r="F4452" s="2">
        <v>725</v>
      </c>
      <c r="G4452" s="2">
        <v>0</v>
      </c>
      <c r="H4452" s="2"/>
      <c r="I4452" s="2">
        <v>0</v>
      </c>
      <c r="J4452" s="2">
        <v>0</v>
      </c>
      <c r="K4452" s="2">
        <v>0</v>
      </c>
      <c r="L4452" s="2">
        <v>0</v>
      </c>
      <c r="M4452" s="2">
        <v>0.39874999999999999</v>
      </c>
      <c r="N4452" s="8">
        <f t="shared" si="621"/>
        <v>39875</v>
      </c>
      <c r="O4452" s="2">
        <v>0</v>
      </c>
      <c r="P4452" s="2">
        <v>0.39874999999999999</v>
      </c>
      <c r="Q4452" s="2">
        <v>0</v>
      </c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f t="shared" si="622"/>
        <v>24.916666666666668</v>
      </c>
      <c r="X4452" s="9">
        <f t="shared" si="623"/>
        <v>55</v>
      </c>
      <c r="Y4452" s="9">
        <f t="shared" si="624"/>
        <v>3.2348920199128189E-3</v>
      </c>
      <c r="Z4452" s="10">
        <f t="shared" si="625"/>
        <v>6353882.4742268045</v>
      </c>
      <c r="AA4452" s="10">
        <f t="shared" si="626"/>
        <v>146139.29690721651</v>
      </c>
      <c r="AB4452" s="10">
        <f t="shared" si="627"/>
        <v>2</v>
      </c>
      <c r="AC4452" s="9">
        <f t="shared" si="628"/>
        <v>6163266</v>
      </c>
      <c r="AD4452" s="10">
        <f t="shared" si="629"/>
        <v>8037661.3298969083</v>
      </c>
    </row>
    <row r="4453" spans="1:30" x14ac:dyDescent="0.2">
      <c r="A4453" t="s">
        <v>1243</v>
      </c>
      <c r="B4453" s="1">
        <v>43709</v>
      </c>
      <c r="C4453" t="s">
        <v>1413</v>
      </c>
      <c r="D4453" s="2">
        <v>3624</v>
      </c>
      <c r="E4453" s="2">
        <v>1818</v>
      </c>
      <c r="F4453" s="2">
        <v>0</v>
      </c>
      <c r="G4453" s="2">
        <v>0</v>
      </c>
      <c r="H4453" s="2"/>
      <c r="I4453" s="2">
        <v>0</v>
      </c>
      <c r="J4453" s="2">
        <v>0</v>
      </c>
      <c r="K4453" s="2">
        <v>0</v>
      </c>
      <c r="L4453" s="2">
        <v>1806</v>
      </c>
      <c r="M4453" s="2">
        <v>1.3605</v>
      </c>
      <c r="N4453" s="8">
        <f t="shared" si="621"/>
        <v>136050</v>
      </c>
      <c r="O4453" s="2">
        <v>0.90900000000000003</v>
      </c>
      <c r="P4453" s="2">
        <v>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0.45150000000000001</v>
      </c>
      <c r="W4453" s="2">
        <f t="shared" si="622"/>
        <v>24.916666666666668</v>
      </c>
      <c r="X4453" s="9">
        <f t="shared" si="623"/>
        <v>37.54139072847682</v>
      </c>
      <c r="Y4453" s="9">
        <f t="shared" si="624"/>
        <v>1.1037167631577154E-2</v>
      </c>
      <c r="Z4453" s="10">
        <f t="shared" si="625"/>
        <v>3176941.2371134022</v>
      </c>
      <c r="AA4453" s="10">
        <f t="shared" si="626"/>
        <v>73069.648453608257</v>
      </c>
      <c r="AB4453" s="10">
        <f t="shared" si="627"/>
        <v>4</v>
      </c>
      <c r="AC4453" s="9">
        <f t="shared" si="628"/>
        <v>3081633</v>
      </c>
      <c r="AD4453" s="10">
        <f t="shared" si="629"/>
        <v>2743136.2229893496</v>
      </c>
    </row>
    <row r="4454" spans="1:30" x14ac:dyDescent="0.2">
      <c r="A4454" t="s">
        <v>1243</v>
      </c>
      <c r="B4454" s="1">
        <v>43709</v>
      </c>
      <c r="C4454" t="s">
        <v>1471</v>
      </c>
      <c r="D4454" s="2">
        <v>5176</v>
      </c>
      <c r="E4454" s="2">
        <v>0</v>
      </c>
      <c r="F4454" s="2">
        <v>0</v>
      </c>
      <c r="G4454" s="2">
        <v>0</v>
      </c>
      <c r="H4454" s="2">
        <v>5176</v>
      </c>
      <c r="I4454" s="2">
        <v>0</v>
      </c>
      <c r="J4454" s="2">
        <v>0</v>
      </c>
      <c r="K4454" s="2">
        <v>0</v>
      </c>
      <c r="L4454" s="2">
        <v>0</v>
      </c>
      <c r="M4454" s="2">
        <v>2.0703999999999998</v>
      </c>
      <c r="N4454" s="8">
        <f t="shared" si="621"/>
        <v>207039.99999999997</v>
      </c>
      <c r="O4454" s="2">
        <v>0</v>
      </c>
      <c r="P4454" s="2">
        <v>0</v>
      </c>
      <c r="Q4454" s="2">
        <v>0</v>
      </c>
      <c r="R4454" s="2">
        <v>2.0703999999999998</v>
      </c>
      <c r="S4454" s="2">
        <v>0</v>
      </c>
      <c r="T4454" s="2">
        <v>0</v>
      </c>
      <c r="U4454" s="2">
        <v>0</v>
      </c>
      <c r="V4454" s="2">
        <v>0</v>
      </c>
      <c r="W4454" s="2">
        <f t="shared" si="622"/>
        <v>24.916666666666668</v>
      </c>
      <c r="X4454" s="9">
        <f t="shared" si="623"/>
        <v>39.999999999999993</v>
      </c>
      <c r="Y4454" s="9">
        <f t="shared" si="624"/>
        <v>1.6796289499755486E-2</v>
      </c>
      <c r="Z4454" s="10">
        <f t="shared" si="625"/>
        <v>6353882.4742268045</v>
      </c>
      <c r="AA4454" s="10">
        <f t="shared" si="626"/>
        <v>146139.29690721651</v>
      </c>
      <c r="AB4454" s="10">
        <f t="shared" si="627"/>
        <v>2</v>
      </c>
      <c r="AC4454" s="9">
        <f t="shared" si="628"/>
        <v>6163266</v>
      </c>
      <c r="AD4454" s="10">
        <f t="shared" si="629"/>
        <v>5845571.8762886599</v>
      </c>
    </row>
    <row r="4455" spans="1:30" x14ac:dyDescent="0.2">
      <c r="A4455" t="s">
        <v>1243</v>
      </c>
      <c r="B4455" s="1">
        <v>43709</v>
      </c>
      <c r="C4455" t="s">
        <v>352</v>
      </c>
      <c r="D4455" s="2">
        <v>3664</v>
      </c>
      <c r="E4455" s="2">
        <v>0</v>
      </c>
      <c r="F4455" s="2">
        <v>0</v>
      </c>
      <c r="G4455" s="2">
        <v>3664</v>
      </c>
      <c r="H4455" s="2"/>
      <c r="I4455" s="2">
        <v>0</v>
      </c>
      <c r="J4455" s="2">
        <v>0</v>
      </c>
      <c r="K4455" s="2">
        <v>0</v>
      </c>
      <c r="L4455" s="2">
        <v>0</v>
      </c>
      <c r="M4455" s="2">
        <v>0.681504</v>
      </c>
      <c r="N4455" s="8">
        <f t="shared" si="621"/>
        <v>68150.399999999994</v>
      </c>
      <c r="O4455" s="2">
        <v>0</v>
      </c>
      <c r="P4455" s="2">
        <v>0</v>
      </c>
      <c r="Q4455" s="2">
        <v>0.681504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f t="shared" si="622"/>
        <v>24.916666666666668</v>
      </c>
      <c r="X4455" s="9">
        <f t="shared" si="623"/>
        <v>18.599999999999998</v>
      </c>
      <c r="Y4455" s="9">
        <f t="shared" si="624"/>
        <v>5.528756993451199E-3</v>
      </c>
      <c r="Z4455" s="10">
        <f t="shared" si="625"/>
        <v>4235921.6494845366</v>
      </c>
      <c r="AA4455" s="10">
        <f t="shared" si="626"/>
        <v>97426.197938144338</v>
      </c>
      <c r="AB4455" s="10">
        <f t="shared" si="627"/>
        <v>3</v>
      </c>
      <c r="AC4455" s="9">
        <f t="shared" si="628"/>
        <v>4108844</v>
      </c>
      <c r="AD4455" s="10">
        <f t="shared" si="629"/>
        <v>1812127.2816494845</v>
      </c>
    </row>
    <row r="4456" spans="1:30" x14ac:dyDescent="0.2">
      <c r="A4456" t="s">
        <v>1243</v>
      </c>
      <c r="B4456" s="1">
        <v>43709</v>
      </c>
      <c r="C4456" t="s">
        <v>535</v>
      </c>
      <c r="D4456" s="2">
        <v>4801</v>
      </c>
      <c r="E4456" s="2">
        <v>0</v>
      </c>
      <c r="F4456" s="2">
        <v>0</v>
      </c>
      <c r="G4456" s="2">
        <v>0</v>
      </c>
      <c r="H4456" s="2"/>
      <c r="I4456" s="2">
        <v>0</v>
      </c>
      <c r="J4456" s="2">
        <v>4801</v>
      </c>
      <c r="K4456" s="2">
        <v>0</v>
      </c>
      <c r="L4456" s="2">
        <v>0</v>
      </c>
      <c r="M4456" s="2">
        <v>2.16045</v>
      </c>
      <c r="N4456" s="8">
        <f t="shared" si="621"/>
        <v>216045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2.16045</v>
      </c>
      <c r="U4456" s="2">
        <v>0</v>
      </c>
      <c r="V4456" s="2">
        <v>0</v>
      </c>
      <c r="W4456" s="2">
        <f t="shared" si="622"/>
        <v>24.916666666666668</v>
      </c>
      <c r="X4456" s="9">
        <f t="shared" si="623"/>
        <v>45</v>
      </c>
      <c r="Y4456" s="9">
        <f t="shared" si="624"/>
        <v>1.7526827496979685E-2</v>
      </c>
      <c r="Z4456" s="10">
        <f t="shared" si="625"/>
        <v>1815394.9926362301</v>
      </c>
      <c r="AA4456" s="10">
        <f t="shared" si="626"/>
        <v>41754.084830633292</v>
      </c>
      <c r="AB4456" s="10">
        <f t="shared" si="627"/>
        <v>7</v>
      </c>
      <c r="AC4456" s="9">
        <f t="shared" si="628"/>
        <v>1760933.142857143</v>
      </c>
      <c r="AD4456" s="10">
        <f t="shared" si="629"/>
        <v>1878933.8173784981</v>
      </c>
    </row>
    <row r="4457" spans="1:30" x14ac:dyDescent="0.2">
      <c r="A4457" t="s">
        <v>1243</v>
      </c>
      <c r="B4457" s="1">
        <v>43709</v>
      </c>
      <c r="C4457" t="s">
        <v>363</v>
      </c>
      <c r="D4457" s="2">
        <v>2215</v>
      </c>
      <c r="E4457" s="2">
        <v>0</v>
      </c>
      <c r="F4457" s="2">
        <v>0</v>
      </c>
      <c r="G4457" s="2">
        <v>1934</v>
      </c>
      <c r="H4457" s="2"/>
      <c r="I4457" s="2">
        <v>0</v>
      </c>
      <c r="J4457" s="2">
        <v>0</v>
      </c>
      <c r="K4457" s="2">
        <v>0</v>
      </c>
      <c r="L4457" s="2">
        <v>0</v>
      </c>
      <c r="M4457" s="2">
        <v>0.90802400000000005</v>
      </c>
      <c r="N4457" s="8">
        <f t="shared" si="621"/>
        <v>90802.400000000009</v>
      </c>
      <c r="O4457" s="2">
        <v>0</v>
      </c>
      <c r="P4457" s="2">
        <v>0</v>
      </c>
      <c r="Q4457" s="2">
        <v>0.75347399999999998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f t="shared" si="622"/>
        <v>24.916666666666668</v>
      </c>
      <c r="X4457" s="9">
        <f t="shared" si="623"/>
        <v>40.994311512415351</v>
      </c>
      <c r="Y4457" s="9">
        <f t="shared" si="624"/>
        <v>7.3664190382177249E-3</v>
      </c>
      <c r="Z4457" s="10">
        <f t="shared" si="625"/>
        <v>3176941.2371134022</v>
      </c>
      <c r="AA4457" s="10">
        <f t="shared" si="626"/>
        <v>73069.648453608257</v>
      </c>
      <c r="AB4457" s="10">
        <f t="shared" si="627"/>
        <v>4</v>
      </c>
      <c r="AC4457" s="9">
        <f t="shared" si="628"/>
        <v>3081633</v>
      </c>
      <c r="AD4457" s="10">
        <f t="shared" si="629"/>
        <v>2995439.9308098955</v>
      </c>
    </row>
    <row r="4458" spans="1:30" x14ac:dyDescent="0.2">
      <c r="A4458" t="s">
        <v>1243</v>
      </c>
      <c r="B4458" s="1">
        <v>43709</v>
      </c>
      <c r="C4458" t="s">
        <v>1608</v>
      </c>
      <c r="D4458" s="2">
        <v>1696</v>
      </c>
      <c r="E4458" s="2">
        <v>0</v>
      </c>
      <c r="F4458" s="2">
        <v>0</v>
      </c>
      <c r="G4458" s="2">
        <v>0</v>
      </c>
      <c r="H4458" s="2"/>
      <c r="I4458" s="2">
        <v>0</v>
      </c>
      <c r="J4458" s="2">
        <v>1696</v>
      </c>
      <c r="K4458" s="2">
        <v>0</v>
      </c>
      <c r="L4458" s="2">
        <v>0</v>
      </c>
      <c r="M4458" s="2">
        <v>0.76319999999999999</v>
      </c>
      <c r="N4458" s="8">
        <f t="shared" si="621"/>
        <v>76320</v>
      </c>
      <c r="O4458" s="2">
        <v>0</v>
      </c>
      <c r="P4458" s="2">
        <v>0</v>
      </c>
      <c r="Q4458" s="2">
        <v>0</v>
      </c>
      <c r="R4458" s="2">
        <v>0</v>
      </c>
      <c r="S4458" s="2">
        <v>0</v>
      </c>
      <c r="T4458" s="2">
        <v>0.76319999999999999</v>
      </c>
      <c r="U4458" s="2">
        <v>0</v>
      </c>
      <c r="V4458" s="2">
        <v>0</v>
      </c>
      <c r="W4458" s="2">
        <f t="shared" si="622"/>
        <v>24.916666666666668</v>
      </c>
      <c r="X4458" s="9">
        <f t="shared" si="623"/>
        <v>45</v>
      </c>
      <c r="Y4458" s="9">
        <f t="shared" si="624"/>
        <v>6.1915224817491246E-3</v>
      </c>
      <c r="Z4458" s="10">
        <f t="shared" si="625"/>
        <v>12707764.948453609</v>
      </c>
      <c r="AA4458" s="10">
        <f t="shared" si="626"/>
        <v>292278.59381443303</v>
      </c>
      <c r="AB4458" s="10">
        <f t="shared" si="627"/>
        <v>1</v>
      </c>
      <c r="AC4458" s="9">
        <f t="shared" si="628"/>
        <v>12326532</v>
      </c>
      <c r="AD4458" s="10">
        <f t="shared" si="629"/>
        <v>13152536.721649487</v>
      </c>
    </row>
    <row r="4459" spans="1:30" x14ac:dyDescent="0.2">
      <c r="A4459" t="s">
        <v>1243</v>
      </c>
      <c r="B4459" s="1">
        <v>43709</v>
      </c>
      <c r="C4459" t="s">
        <v>232</v>
      </c>
      <c r="D4459" s="2">
        <v>12665</v>
      </c>
      <c r="E4459" s="2">
        <v>1148</v>
      </c>
      <c r="F4459" s="2">
        <v>3618</v>
      </c>
      <c r="G4459" s="2">
        <v>1018</v>
      </c>
      <c r="H4459" s="2"/>
      <c r="I4459" s="2">
        <v>2999</v>
      </c>
      <c r="J4459" s="2">
        <v>2390</v>
      </c>
      <c r="K4459" s="2">
        <v>0</v>
      </c>
      <c r="L4459" s="2">
        <v>0</v>
      </c>
      <c r="M4459" s="2">
        <v>4.9819800000000001</v>
      </c>
      <c r="N4459" s="8">
        <f t="shared" si="621"/>
        <v>498198</v>
      </c>
      <c r="O4459" s="2">
        <v>0.4592</v>
      </c>
      <c r="P4459" s="2">
        <v>1.3287</v>
      </c>
      <c r="Q4459" s="2">
        <v>0.35630000000000001</v>
      </c>
      <c r="R4459" s="2">
        <v>0</v>
      </c>
      <c r="S4459" s="2">
        <v>1.1676500000000001</v>
      </c>
      <c r="T4459" s="2">
        <v>1.0755000000000001</v>
      </c>
      <c r="U4459" s="2">
        <v>0</v>
      </c>
      <c r="V4459" s="2">
        <v>0</v>
      </c>
      <c r="W4459" s="2">
        <f t="shared" si="622"/>
        <v>24.916666666666668</v>
      </c>
      <c r="X4459" s="9">
        <f t="shared" si="623"/>
        <v>39.336596920647452</v>
      </c>
      <c r="Y4459" s="9">
        <f t="shared" si="624"/>
        <v>4.0416720615336091E-2</v>
      </c>
      <c r="Z4459" s="10">
        <f t="shared" si="625"/>
        <v>1815394.9926362301</v>
      </c>
      <c r="AA4459" s="10">
        <f t="shared" si="626"/>
        <v>41754.084830633292</v>
      </c>
      <c r="AB4459" s="10">
        <f t="shared" si="627"/>
        <v>7</v>
      </c>
      <c r="AC4459" s="9">
        <f t="shared" si="628"/>
        <v>1760933.142857143</v>
      </c>
      <c r="AD4459" s="10">
        <f t="shared" si="629"/>
        <v>1642463.6047731419</v>
      </c>
    </row>
    <row r="4460" spans="1:30" x14ac:dyDescent="0.2">
      <c r="A4460" t="s">
        <v>1243</v>
      </c>
      <c r="B4460" s="1">
        <v>43709</v>
      </c>
      <c r="C4460" t="s">
        <v>1609</v>
      </c>
      <c r="D4460" s="2">
        <v>7457</v>
      </c>
      <c r="E4460" s="2">
        <v>0</v>
      </c>
      <c r="F4460" s="2">
        <v>0</v>
      </c>
      <c r="G4460" s="2">
        <v>0</v>
      </c>
      <c r="H4460" s="2">
        <v>7457</v>
      </c>
      <c r="I4460" s="2">
        <v>0</v>
      </c>
      <c r="J4460" s="2">
        <v>0</v>
      </c>
      <c r="K4460" s="2">
        <v>0</v>
      </c>
      <c r="L4460" s="2">
        <v>0</v>
      </c>
      <c r="M4460" s="2">
        <v>2.9828000000000001</v>
      </c>
      <c r="N4460" s="8">
        <f t="shared" si="621"/>
        <v>298280</v>
      </c>
      <c r="O4460" s="2">
        <v>0</v>
      </c>
      <c r="P4460" s="2">
        <v>0</v>
      </c>
      <c r="Q4460" s="2">
        <v>0</v>
      </c>
      <c r="R4460" s="2">
        <v>2.9828000000000001</v>
      </c>
      <c r="S4460" s="2">
        <v>0</v>
      </c>
      <c r="T4460" s="2">
        <v>0</v>
      </c>
      <c r="U4460" s="2">
        <v>0</v>
      </c>
      <c r="V4460" s="2">
        <v>0</v>
      </c>
      <c r="W4460" s="2">
        <f t="shared" si="622"/>
        <v>24.916666666666668</v>
      </c>
      <c r="X4460" s="9">
        <f t="shared" si="623"/>
        <v>40</v>
      </c>
      <c r="Y4460" s="9">
        <f t="shared" si="624"/>
        <v>2.4198209196228105E-2</v>
      </c>
      <c r="Z4460" s="10">
        <f t="shared" si="625"/>
        <v>6353882.4742268045</v>
      </c>
      <c r="AA4460" s="10">
        <f t="shared" si="626"/>
        <v>146139.29690721651</v>
      </c>
      <c r="AB4460" s="10">
        <f t="shared" si="627"/>
        <v>2</v>
      </c>
      <c r="AC4460" s="9">
        <f t="shared" si="628"/>
        <v>6163266</v>
      </c>
      <c r="AD4460" s="10">
        <f t="shared" si="629"/>
        <v>5845571.8762886608</v>
      </c>
    </row>
    <row r="4461" spans="1:30" x14ac:dyDescent="0.2">
      <c r="A4461" t="s">
        <v>1243</v>
      </c>
      <c r="B4461" s="1">
        <v>43709</v>
      </c>
      <c r="C4461" t="s">
        <v>461</v>
      </c>
      <c r="D4461" s="2">
        <v>57</v>
      </c>
      <c r="E4461" s="2">
        <v>0</v>
      </c>
      <c r="F4461" s="2">
        <v>0</v>
      </c>
      <c r="G4461" s="2">
        <v>0</v>
      </c>
      <c r="H4461" s="2">
        <v>57</v>
      </c>
      <c r="I4461" s="2">
        <v>0</v>
      </c>
      <c r="J4461" s="2">
        <v>0</v>
      </c>
      <c r="K4461" s="2">
        <v>0</v>
      </c>
      <c r="L4461" s="2">
        <v>0</v>
      </c>
      <c r="M4461" s="2">
        <v>2.2800000000000001E-2</v>
      </c>
      <c r="N4461" s="8">
        <f t="shared" si="621"/>
        <v>2280</v>
      </c>
      <c r="O4461" s="2">
        <v>0</v>
      </c>
      <c r="P4461" s="2">
        <v>0</v>
      </c>
      <c r="Q4461" s="2">
        <v>0</v>
      </c>
      <c r="R4461" s="2">
        <v>2.2800000000000001E-2</v>
      </c>
      <c r="S4461" s="2">
        <v>0</v>
      </c>
      <c r="T4461" s="2">
        <v>0</v>
      </c>
      <c r="U4461" s="2">
        <v>0</v>
      </c>
      <c r="V4461" s="2">
        <v>0</v>
      </c>
      <c r="W4461" s="2">
        <f t="shared" si="622"/>
        <v>24.916666666666668</v>
      </c>
      <c r="X4461" s="9">
        <f t="shared" si="623"/>
        <v>40</v>
      </c>
      <c r="Y4461" s="9">
        <f t="shared" si="624"/>
        <v>1.8496686659313422E-4</v>
      </c>
      <c r="Z4461" s="10">
        <f t="shared" si="625"/>
        <v>6353882.4742268045</v>
      </c>
      <c r="AA4461" s="10">
        <f t="shared" si="626"/>
        <v>146139.29690721651</v>
      </c>
      <c r="AB4461" s="10">
        <f t="shared" si="627"/>
        <v>2</v>
      </c>
      <c r="AC4461" s="9">
        <f t="shared" si="628"/>
        <v>6163266</v>
      </c>
      <c r="AD4461" s="10">
        <f t="shared" si="629"/>
        <v>5845571.8762886608</v>
      </c>
    </row>
    <row r="4462" spans="1:30" x14ac:dyDescent="0.2">
      <c r="A4462" t="s">
        <v>1243</v>
      </c>
      <c r="B4462" s="1">
        <v>43709</v>
      </c>
      <c r="C4462" t="s">
        <v>1540</v>
      </c>
      <c r="D4462" s="2">
        <v>11618</v>
      </c>
      <c r="E4462" s="2">
        <v>0</v>
      </c>
      <c r="F4462" s="2">
        <v>0</v>
      </c>
      <c r="G4462" s="2">
        <v>0</v>
      </c>
      <c r="H4462" s="2">
        <v>11618</v>
      </c>
      <c r="I4462" s="2">
        <v>0</v>
      </c>
      <c r="J4462" s="2">
        <v>0</v>
      </c>
      <c r="K4462" s="2">
        <v>0</v>
      </c>
      <c r="L4462" s="2">
        <v>0</v>
      </c>
      <c r="M4462" s="2">
        <v>4.6471999999999998</v>
      </c>
      <c r="N4462" s="8">
        <f t="shared" si="621"/>
        <v>464720</v>
      </c>
      <c r="O4462" s="2">
        <v>0</v>
      </c>
      <c r="P4462" s="2">
        <v>0</v>
      </c>
      <c r="Q4462" s="2">
        <v>0</v>
      </c>
      <c r="R4462" s="2">
        <v>4.6471999999999998</v>
      </c>
      <c r="S4462" s="2">
        <v>0</v>
      </c>
      <c r="T4462" s="2">
        <v>0</v>
      </c>
      <c r="U4462" s="2">
        <v>0</v>
      </c>
      <c r="V4462" s="2">
        <v>0</v>
      </c>
      <c r="W4462" s="2">
        <f t="shared" si="622"/>
        <v>24.916666666666668</v>
      </c>
      <c r="X4462" s="9">
        <f t="shared" si="623"/>
        <v>40</v>
      </c>
      <c r="Y4462" s="9">
        <f t="shared" si="624"/>
        <v>3.7700790457526903E-2</v>
      </c>
      <c r="Z4462" s="10">
        <f t="shared" si="625"/>
        <v>2541552.989690722</v>
      </c>
      <c r="AA4462" s="10">
        <f t="shared" si="626"/>
        <v>58455.718762886601</v>
      </c>
      <c r="AB4462" s="10">
        <f t="shared" si="627"/>
        <v>5</v>
      </c>
      <c r="AC4462" s="9">
        <f t="shared" si="628"/>
        <v>2465306.4</v>
      </c>
      <c r="AD4462" s="10">
        <f t="shared" si="629"/>
        <v>2338228.7505154642</v>
      </c>
    </row>
    <row r="4463" spans="1:30" x14ac:dyDescent="0.2">
      <c r="A4463" t="s">
        <v>1243</v>
      </c>
      <c r="B4463" s="1">
        <v>43709</v>
      </c>
      <c r="C4463" t="s">
        <v>235</v>
      </c>
      <c r="D4463" s="2">
        <v>40140</v>
      </c>
      <c r="E4463" s="2">
        <v>9738</v>
      </c>
      <c r="F4463" s="2">
        <v>0</v>
      </c>
      <c r="G4463" s="2">
        <v>9502</v>
      </c>
      <c r="H4463" s="2">
        <v>1788</v>
      </c>
      <c r="I4463" s="2">
        <v>7370</v>
      </c>
      <c r="J4463" s="2">
        <v>4827</v>
      </c>
      <c r="K4463" s="2">
        <v>1585</v>
      </c>
      <c r="L4463" s="2">
        <v>1384</v>
      </c>
      <c r="M4463" s="2">
        <v>16.855722</v>
      </c>
      <c r="N4463" s="8">
        <f t="shared" si="621"/>
        <v>1685572.2</v>
      </c>
      <c r="O4463" s="2">
        <v>5.1145499999999995</v>
      </c>
      <c r="P4463" s="2">
        <v>0</v>
      </c>
      <c r="Q4463" s="2">
        <v>3.334822</v>
      </c>
      <c r="R4463" s="2">
        <v>0.71519999999999995</v>
      </c>
      <c r="S4463" s="2">
        <v>2.4156</v>
      </c>
      <c r="T4463" s="2">
        <v>3.0440499999999999</v>
      </c>
      <c r="U4463" s="2">
        <v>0.317</v>
      </c>
      <c r="V4463" s="2">
        <v>0.34599999999999997</v>
      </c>
      <c r="W4463" s="2">
        <f t="shared" si="622"/>
        <v>24.916666666666668</v>
      </c>
      <c r="X4463" s="9">
        <f t="shared" si="623"/>
        <v>41.992331838565022</v>
      </c>
      <c r="Y4463" s="9">
        <f t="shared" si="624"/>
        <v>0.13674342467127007</v>
      </c>
      <c r="Z4463" s="10">
        <f t="shared" si="625"/>
        <v>907697.49631811504</v>
      </c>
      <c r="AA4463" s="10">
        <f t="shared" si="626"/>
        <v>20877.042415316646</v>
      </c>
      <c r="AB4463" s="10">
        <f t="shared" si="627"/>
        <v>14</v>
      </c>
      <c r="AC4463" s="9">
        <f t="shared" si="628"/>
        <v>880466.57142857148</v>
      </c>
      <c r="AD4463" s="10">
        <f t="shared" si="629"/>
        <v>876675.69291177357</v>
      </c>
    </row>
    <row r="4464" spans="1:30" x14ac:dyDescent="0.2">
      <c r="A4464" t="s">
        <v>1243</v>
      </c>
      <c r="B4464" s="1">
        <v>43709</v>
      </c>
      <c r="C4464" t="s">
        <v>634</v>
      </c>
      <c r="D4464" s="2">
        <v>115</v>
      </c>
      <c r="E4464" s="2">
        <v>0</v>
      </c>
      <c r="F4464" s="2">
        <v>0</v>
      </c>
      <c r="G4464" s="2">
        <v>0</v>
      </c>
      <c r="H4464" s="2"/>
      <c r="I4464" s="2">
        <v>0</v>
      </c>
      <c r="J4464" s="2">
        <v>115</v>
      </c>
      <c r="K4464" s="2">
        <v>0</v>
      </c>
      <c r="L4464" s="2">
        <v>0</v>
      </c>
      <c r="M4464" s="2">
        <v>5.1749999999999997E-2</v>
      </c>
      <c r="N4464" s="8">
        <f t="shared" si="621"/>
        <v>5175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5.1749999999999997E-2</v>
      </c>
      <c r="U4464" s="2">
        <v>0</v>
      </c>
      <c r="V4464" s="2">
        <v>0</v>
      </c>
      <c r="W4464" s="2">
        <f t="shared" si="622"/>
        <v>24.916666666666668</v>
      </c>
      <c r="X4464" s="9">
        <f t="shared" si="623"/>
        <v>45</v>
      </c>
      <c r="Y4464" s="9">
        <f t="shared" si="624"/>
        <v>4.1982611167520596E-4</v>
      </c>
      <c r="Z4464" s="10">
        <f t="shared" si="625"/>
        <v>12707764.948453609</v>
      </c>
      <c r="AA4464" s="10">
        <f t="shared" si="626"/>
        <v>292278.59381443303</v>
      </c>
      <c r="AB4464" s="10">
        <f t="shared" si="627"/>
        <v>1</v>
      </c>
      <c r="AC4464" s="9">
        <f t="shared" si="628"/>
        <v>12326532</v>
      </c>
      <c r="AD4464" s="10">
        <f t="shared" si="629"/>
        <v>13152536.721649487</v>
      </c>
    </row>
    <row r="4465" spans="1:30" x14ac:dyDescent="0.2">
      <c r="A4465" t="s">
        <v>1243</v>
      </c>
      <c r="B4465" s="1">
        <v>43709</v>
      </c>
      <c r="C4465" t="s">
        <v>731</v>
      </c>
      <c r="D4465" s="2">
        <v>680</v>
      </c>
      <c r="E4465" s="2">
        <v>0</v>
      </c>
      <c r="F4465" s="2">
        <v>0</v>
      </c>
      <c r="G4465" s="2">
        <v>0</v>
      </c>
      <c r="H4465" s="2">
        <v>680</v>
      </c>
      <c r="I4465" s="2">
        <v>0</v>
      </c>
      <c r="J4465" s="2">
        <v>0</v>
      </c>
      <c r="K4465" s="2">
        <v>0</v>
      </c>
      <c r="L4465" s="2">
        <v>0</v>
      </c>
      <c r="M4465" s="2">
        <v>0.27200000000000002</v>
      </c>
      <c r="N4465" s="8">
        <f t="shared" si="621"/>
        <v>27200.000000000004</v>
      </c>
      <c r="O4465" s="2">
        <v>0</v>
      </c>
      <c r="P4465" s="2">
        <v>0</v>
      </c>
      <c r="Q4465" s="2">
        <v>0</v>
      </c>
      <c r="R4465" s="2">
        <v>0.27200000000000002</v>
      </c>
      <c r="S4465" s="2">
        <v>0</v>
      </c>
      <c r="T4465" s="2">
        <v>0</v>
      </c>
      <c r="U4465" s="2">
        <v>0</v>
      </c>
      <c r="V4465" s="2">
        <v>0</v>
      </c>
      <c r="W4465" s="2">
        <f t="shared" si="622"/>
        <v>24.916666666666668</v>
      </c>
      <c r="X4465" s="9">
        <f t="shared" si="623"/>
        <v>40.000000000000007</v>
      </c>
      <c r="Y4465" s="9">
        <f t="shared" si="624"/>
        <v>2.2066222681286192E-3</v>
      </c>
      <c r="Z4465" s="10">
        <f t="shared" si="625"/>
        <v>12707764.948453609</v>
      </c>
      <c r="AA4465" s="10">
        <f t="shared" si="626"/>
        <v>292278.59381443303</v>
      </c>
      <c r="AB4465" s="10">
        <f t="shared" si="627"/>
        <v>1</v>
      </c>
      <c r="AC4465" s="9">
        <f t="shared" si="628"/>
        <v>12326532</v>
      </c>
      <c r="AD4465" s="10">
        <f t="shared" si="629"/>
        <v>11691143.752577323</v>
      </c>
    </row>
    <row r="4466" spans="1:30" x14ac:dyDescent="0.2">
      <c r="A4466" t="s">
        <v>1243</v>
      </c>
      <c r="B4466" s="1">
        <v>43709</v>
      </c>
      <c r="C4466" t="s">
        <v>1610</v>
      </c>
      <c r="D4466" s="2">
        <v>1051</v>
      </c>
      <c r="E4466" s="2">
        <v>0</v>
      </c>
      <c r="F4466" s="2">
        <v>0</v>
      </c>
      <c r="G4466" s="2">
        <v>0</v>
      </c>
      <c r="H4466" s="2"/>
      <c r="I4466" s="2">
        <v>0</v>
      </c>
      <c r="J4466" s="2">
        <v>1051</v>
      </c>
      <c r="K4466" s="2">
        <v>0</v>
      </c>
      <c r="L4466" s="2">
        <v>0</v>
      </c>
      <c r="M4466" s="2">
        <v>0.47294999999999998</v>
      </c>
      <c r="N4466" s="8">
        <f t="shared" si="621"/>
        <v>47295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0.47294999999999998</v>
      </c>
      <c r="U4466" s="2">
        <v>0</v>
      </c>
      <c r="V4466" s="2">
        <v>0</v>
      </c>
      <c r="W4466" s="2">
        <f t="shared" si="622"/>
        <v>24.916666666666668</v>
      </c>
      <c r="X4466" s="9">
        <f t="shared" si="623"/>
        <v>45</v>
      </c>
      <c r="Y4466" s="9">
        <f t="shared" si="624"/>
        <v>3.8368455945273173E-3</v>
      </c>
      <c r="Z4466" s="10">
        <f t="shared" si="625"/>
        <v>6353882.4742268045</v>
      </c>
      <c r="AA4466" s="10">
        <f t="shared" si="626"/>
        <v>146139.29690721651</v>
      </c>
      <c r="AB4466" s="10">
        <f t="shared" si="627"/>
        <v>2</v>
      </c>
      <c r="AC4466" s="9">
        <f t="shared" si="628"/>
        <v>6163266</v>
      </c>
      <c r="AD4466" s="10">
        <f t="shared" si="629"/>
        <v>6576268.3608247433</v>
      </c>
    </row>
    <row r="4467" spans="1:30" x14ac:dyDescent="0.2">
      <c r="A4467" t="s">
        <v>1243</v>
      </c>
      <c r="B4467" s="1">
        <v>43709</v>
      </c>
      <c r="C4467" t="s">
        <v>1611</v>
      </c>
      <c r="D4467" s="2">
        <v>926</v>
      </c>
      <c r="E4467" s="2">
        <v>0</v>
      </c>
      <c r="F4467" s="2">
        <v>0</v>
      </c>
      <c r="G4467" s="2">
        <v>0</v>
      </c>
      <c r="H4467" s="2"/>
      <c r="I4467" s="2">
        <v>0</v>
      </c>
      <c r="J4467" s="2">
        <v>0</v>
      </c>
      <c r="K4467" s="2">
        <v>0</v>
      </c>
      <c r="L4467" s="2">
        <v>926</v>
      </c>
      <c r="M4467" s="2">
        <v>0.23150000000000001</v>
      </c>
      <c r="N4467" s="8">
        <f t="shared" si="621"/>
        <v>23150</v>
      </c>
      <c r="O4467" s="2">
        <v>0</v>
      </c>
      <c r="P4467" s="2">
        <v>0</v>
      </c>
      <c r="Q4467" s="2">
        <v>0</v>
      </c>
      <c r="R4467" s="2">
        <v>0</v>
      </c>
      <c r="S4467" s="2">
        <v>0</v>
      </c>
      <c r="T4467" s="2">
        <v>0</v>
      </c>
      <c r="U4467" s="2">
        <v>0</v>
      </c>
      <c r="V4467" s="2">
        <v>0.23150000000000001</v>
      </c>
      <c r="W4467" s="2">
        <f t="shared" si="622"/>
        <v>24.916666666666668</v>
      </c>
      <c r="X4467" s="9">
        <f t="shared" si="623"/>
        <v>25</v>
      </c>
      <c r="Y4467" s="9">
        <f t="shared" si="624"/>
        <v>1.8780627024697621E-3</v>
      </c>
      <c r="Z4467" s="10">
        <f t="shared" si="625"/>
        <v>6353882.4742268045</v>
      </c>
      <c r="AA4467" s="10">
        <f t="shared" si="626"/>
        <v>146139.29690721651</v>
      </c>
      <c r="AB4467" s="10">
        <f t="shared" si="627"/>
        <v>2</v>
      </c>
      <c r="AC4467" s="9">
        <f t="shared" si="628"/>
        <v>6163266</v>
      </c>
      <c r="AD4467" s="10">
        <f t="shared" si="629"/>
        <v>3653482.4226804129</v>
      </c>
    </row>
    <row r="4468" spans="1:30" x14ac:dyDescent="0.2">
      <c r="A4468" t="s">
        <v>1243</v>
      </c>
      <c r="B4468" s="1">
        <v>43709</v>
      </c>
      <c r="C4468" t="s">
        <v>238</v>
      </c>
      <c r="D4468" s="2">
        <v>550</v>
      </c>
      <c r="E4468" s="2">
        <v>0</v>
      </c>
      <c r="F4468" s="2">
        <v>0</v>
      </c>
      <c r="G4468" s="2">
        <v>0</v>
      </c>
      <c r="H4468" s="2"/>
      <c r="I4468" s="2">
        <v>0</v>
      </c>
      <c r="J4468" s="2">
        <v>550</v>
      </c>
      <c r="K4468" s="2">
        <v>0</v>
      </c>
      <c r="L4468" s="2">
        <v>0</v>
      </c>
      <c r="M4468" s="2">
        <v>0.2475</v>
      </c>
      <c r="N4468" s="8">
        <f t="shared" si="621"/>
        <v>24750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0.2475</v>
      </c>
      <c r="U4468" s="2">
        <v>0</v>
      </c>
      <c r="V4468" s="2">
        <v>0</v>
      </c>
      <c r="W4468" s="2">
        <f t="shared" si="622"/>
        <v>24.916666666666668</v>
      </c>
      <c r="X4468" s="9">
        <f t="shared" si="623"/>
        <v>45</v>
      </c>
      <c r="Y4468" s="9">
        <f t="shared" si="624"/>
        <v>2.0078640123596808E-3</v>
      </c>
      <c r="Z4468" s="10">
        <f t="shared" si="625"/>
        <v>4235921.6494845366</v>
      </c>
      <c r="AA4468" s="10">
        <f t="shared" si="626"/>
        <v>97426.197938144338</v>
      </c>
      <c r="AB4468" s="10">
        <f t="shared" si="627"/>
        <v>3</v>
      </c>
      <c r="AC4468" s="9">
        <f t="shared" si="628"/>
        <v>4108844</v>
      </c>
      <c r="AD4468" s="10">
        <f t="shared" si="629"/>
        <v>4384178.9072164949</v>
      </c>
    </row>
    <row r="4469" spans="1:30" x14ac:dyDescent="0.2">
      <c r="A4469" t="s">
        <v>1243</v>
      </c>
      <c r="B4469" s="1">
        <v>43739</v>
      </c>
      <c r="C4469" t="s">
        <v>1612</v>
      </c>
      <c r="D4469" s="2">
        <v>321</v>
      </c>
      <c r="E4469" s="2">
        <v>0</v>
      </c>
      <c r="F4469" s="2">
        <v>0</v>
      </c>
      <c r="G4469" s="2">
        <v>0</v>
      </c>
      <c r="H4469" s="2"/>
      <c r="I4469" s="2">
        <v>0</v>
      </c>
      <c r="J4469" s="2">
        <v>0</v>
      </c>
      <c r="K4469" s="2">
        <v>0</v>
      </c>
      <c r="L4469" s="2">
        <v>321</v>
      </c>
      <c r="M4469" s="2">
        <v>8.0250000000000002E-2</v>
      </c>
      <c r="N4469" s="8">
        <f t="shared" si="621"/>
        <v>8025</v>
      </c>
      <c r="O4469" s="2">
        <v>0</v>
      </c>
      <c r="P4469" s="2">
        <v>0</v>
      </c>
      <c r="Q4469" s="2">
        <v>0</v>
      </c>
      <c r="R4469" s="2">
        <v>0</v>
      </c>
      <c r="S4469" s="2">
        <v>0</v>
      </c>
      <c r="T4469" s="2">
        <v>0</v>
      </c>
      <c r="U4469" s="2">
        <v>0</v>
      </c>
      <c r="V4469" s="2">
        <v>8.0250000000000002E-2</v>
      </c>
      <c r="W4469" s="2">
        <f t="shared" si="622"/>
        <v>24.916666666666668</v>
      </c>
      <c r="X4469" s="9">
        <f t="shared" si="623"/>
        <v>25</v>
      </c>
      <c r="Y4469" s="9">
        <f t="shared" si="624"/>
        <v>6.510346949166238E-4</v>
      </c>
      <c r="Z4469" s="10">
        <f t="shared" si="625"/>
        <v>3176941.2371134022</v>
      </c>
      <c r="AA4469" s="10">
        <f t="shared" si="626"/>
        <v>73069.648453608257</v>
      </c>
      <c r="AB4469" s="10">
        <f t="shared" si="627"/>
        <v>4</v>
      </c>
      <c r="AC4469" s="9">
        <f t="shared" si="628"/>
        <v>3081633</v>
      </c>
      <c r="AD4469" s="10">
        <f t="shared" si="629"/>
        <v>1826741.2113402064</v>
      </c>
    </row>
    <row r="4470" spans="1:30" x14ac:dyDescent="0.2">
      <c r="A4470" t="s">
        <v>1243</v>
      </c>
      <c r="B4470" s="1">
        <v>43739</v>
      </c>
      <c r="C4470" t="s">
        <v>839</v>
      </c>
      <c r="D4470" s="2">
        <v>4118</v>
      </c>
      <c r="E4470" s="2">
        <v>0</v>
      </c>
      <c r="F4470" s="2">
        <v>0</v>
      </c>
      <c r="G4470" s="2">
        <v>1163</v>
      </c>
      <c r="H4470" s="2"/>
      <c r="I4470" s="2">
        <v>0</v>
      </c>
      <c r="J4470" s="2">
        <v>1580</v>
      </c>
      <c r="K4470" s="2">
        <v>1375</v>
      </c>
      <c r="L4470" s="2">
        <v>0</v>
      </c>
      <c r="M4470" s="2">
        <v>1.3930500000000001</v>
      </c>
      <c r="N4470" s="8">
        <f t="shared" si="621"/>
        <v>139305</v>
      </c>
      <c r="O4470" s="2">
        <v>0</v>
      </c>
      <c r="P4470" s="2">
        <v>0</v>
      </c>
      <c r="Q4470" s="2">
        <v>0.40705000000000002</v>
      </c>
      <c r="R4470" s="2">
        <v>0</v>
      </c>
      <c r="S4470" s="2">
        <v>0</v>
      </c>
      <c r="T4470" s="2">
        <v>0.71099999999999997</v>
      </c>
      <c r="U4470" s="2">
        <v>0.27500000000000002</v>
      </c>
      <c r="V4470" s="2">
        <v>0</v>
      </c>
      <c r="W4470" s="2">
        <f t="shared" si="622"/>
        <v>24.916666666666668</v>
      </c>
      <c r="X4470" s="9">
        <f t="shared" si="623"/>
        <v>33.828314715881497</v>
      </c>
      <c r="Y4470" s="9">
        <f t="shared" si="624"/>
        <v>1.1301232171384458E-2</v>
      </c>
      <c r="Z4470" s="10">
        <f t="shared" si="625"/>
        <v>3176941.2371134022</v>
      </c>
      <c r="AA4470" s="10">
        <f t="shared" si="626"/>
        <v>73069.648453608257</v>
      </c>
      <c r="AB4470" s="10">
        <f t="shared" si="627"/>
        <v>4</v>
      </c>
      <c r="AC4470" s="9">
        <f t="shared" si="628"/>
        <v>3081633</v>
      </c>
      <c r="AD4470" s="10">
        <f t="shared" si="629"/>
        <v>2471823.0640674839</v>
      </c>
    </row>
    <row r="4471" spans="1:30" x14ac:dyDescent="0.2">
      <c r="A4471" t="s">
        <v>1243</v>
      </c>
      <c r="B4471" s="1">
        <v>43739</v>
      </c>
      <c r="C4471" t="s">
        <v>239</v>
      </c>
      <c r="D4471" s="2">
        <v>435</v>
      </c>
      <c r="E4471" s="2">
        <v>0</v>
      </c>
      <c r="F4471" s="2">
        <v>0</v>
      </c>
      <c r="G4471" s="2">
        <v>0</v>
      </c>
      <c r="H4471" s="2">
        <v>435</v>
      </c>
      <c r="I4471" s="2">
        <v>0</v>
      </c>
      <c r="J4471" s="2">
        <v>0</v>
      </c>
      <c r="K4471" s="2">
        <v>0</v>
      </c>
      <c r="L4471" s="2">
        <v>0</v>
      </c>
      <c r="M4471" s="2">
        <v>0.17399999999999999</v>
      </c>
      <c r="N4471" s="8">
        <f t="shared" si="621"/>
        <v>17400</v>
      </c>
      <c r="O4471" s="2">
        <v>0</v>
      </c>
      <c r="P4471" s="2">
        <v>0</v>
      </c>
      <c r="Q4471" s="2">
        <v>0</v>
      </c>
      <c r="R4471" s="2">
        <v>0.17399999999999999</v>
      </c>
      <c r="S4471" s="2">
        <v>0</v>
      </c>
      <c r="T4471" s="2">
        <v>0</v>
      </c>
      <c r="U4471" s="2">
        <v>0</v>
      </c>
      <c r="V4471" s="2">
        <v>0</v>
      </c>
      <c r="W4471" s="2">
        <f t="shared" si="622"/>
        <v>24.916666666666668</v>
      </c>
      <c r="X4471" s="9">
        <f t="shared" si="623"/>
        <v>40</v>
      </c>
      <c r="Y4471" s="9">
        <f t="shared" si="624"/>
        <v>1.4115892450528664E-3</v>
      </c>
      <c r="Z4471" s="10">
        <f t="shared" si="625"/>
        <v>6353882.4742268045</v>
      </c>
      <c r="AA4471" s="10">
        <f t="shared" si="626"/>
        <v>146139.29690721651</v>
      </c>
      <c r="AB4471" s="10">
        <f t="shared" si="627"/>
        <v>2</v>
      </c>
      <c r="AC4471" s="9">
        <f t="shared" si="628"/>
        <v>6163266</v>
      </c>
      <c r="AD4471" s="10">
        <f t="shared" si="629"/>
        <v>5845571.8762886608</v>
      </c>
    </row>
    <row r="4472" spans="1:30" x14ac:dyDescent="0.2">
      <c r="A4472" t="s">
        <v>1243</v>
      </c>
      <c r="B4472" s="1">
        <v>43739</v>
      </c>
      <c r="C4472" t="s">
        <v>1543</v>
      </c>
      <c r="D4472" s="2">
        <v>249</v>
      </c>
      <c r="E4472" s="2">
        <v>0</v>
      </c>
      <c r="F4472" s="2">
        <v>249</v>
      </c>
      <c r="G4472" s="2">
        <v>0</v>
      </c>
      <c r="H4472" s="2"/>
      <c r="I4472" s="2">
        <v>0</v>
      </c>
      <c r="J4472" s="2">
        <v>0</v>
      </c>
      <c r="K4472" s="2">
        <v>0</v>
      </c>
      <c r="L4472" s="2">
        <v>0</v>
      </c>
      <c r="M4472" s="2">
        <v>0.13694999999999999</v>
      </c>
      <c r="N4472" s="8">
        <f t="shared" si="621"/>
        <v>13694.999999999998</v>
      </c>
      <c r="O4472" s="2">
        <v>0</v>
      </c>
      <c r="P4472" s="2">
        <v>0.13694999999999999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f t="shared" si="622"/>
        <v>24.916666666666668</v>
      </c>
      <c r="X4472" s="9">
        <f t="shared" si="623"/>
        <v>54.999999999999993</v>
      </c>
      <c r="Y4472" s="9">
        <f t="shared" si="624"/>
        <v>1.1110180868390232E-3</v>
      </c>
      <c r="Z4472" s="10">
        <f t="shared" si="625"/>
        <v>12707764.948453609</v>
      </c>
      <c r="AA4472" s="10">
        <f t="shared" si="626"/>
        <v>292278.59381443303</v>
      </c>
      <c r="AB4472" s="10">
        <f t="shared" si="627"/>
        <v>1</v>
      </c>
      <c r="AC4472" s="9">
        <f t="shared" si="628"/>
        <v>12326532</v>
      </c>
      <c r="AD4472" s="10">
        <f t="shared" si="629"/>
        <v>16075322.659793815</v>
      </c>
    </row>
    <row r="4473" spans="1:30" x14ac:dyDescent="0.2">
      <c r="A4473" t="s">
        <v>1243</v>
      </c>
      <c r="B4473" s="1">
        <v>43739</v>
      </c>
      <c r="C4473" t="s">
        <v>1613</v>
      </c>
      <c r="D4473" s="2">
        <v>1105</v>
      </c>
      <c r="E4473" s="2">
        <v>0</v>
      </c>
      <c r="F4473" s="2">
        <v>0</v>
      </c>
      <c r="G4473" s="2">
        <v>0</v>
      </c>
      <c r="H4473" s="2"/>
      <c r="I4473" s="2">
        <v>0</v>
      </c>
      <c r="J4473" s="2">
        <v>0</v>
      </c>
      <c r="K4473" s="2">
        <v>0</v>
      </c>
      <c r="L4473" s="2">
        <v>1105</v>
      </c>
      <c r="M4473" s="2">
        <v>0.27625</v>
      </c>
      <c r="N4473" s="8">
        <f t="shared" si="621"/>
        <v>27625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0.27625</v>
      </c>
      <c r="W4473" s="2">
        <f t="shared" si="622"/>
        <v>24.916666666666668</v>
      </c>
      <c r="X4473" s="9">
        <f t="shared" si="623"/>
        <v>25</v>
      </c>
      <c r="Y4473" s="9">
        <f t="shared" si="624"/>
        <v>2.2411007410681285E-3</v>
      </c>
      <c r="Z4473" s="10">
        <f t="shared" si="625"/>
        <v>12707764.948453609</v>
      </c>
      <c r="AA4473" s="10">
        <f t="shared" si="626"/>
        <v>292278.59381443303</v>
      </c>
      <c r="AB4473" s="10">
        <f t="shared" si="627"/>
        <v>1</v>
      </c>
      <c r="AC4473" s="9">
        <f t="shared" si="628"/>
        <v>12326532</v>
      </c>
      <c r="AD4473" s="10">
        <f t="shared" si="629"/>
        <v>7306964.8453608258</v>
      </c>
    </row>
    <row r="4474" spans="1:30" x14ac:dyDescent="0.2">
      <c r="A4474" t="s">
        <v>1243</v>
      </c>
      <c r="B4474" s="1">
        <v>43739</v>
      </c>
      <c r="C4474" t="s">
        <v>366</v>
      </c>
      <c r="D4474" s="2">
        <v>42715</v>
      </c>
      <c r="E4474" s="2">
        <v>12983</v>
      </c>
      <c r="F4474" s="2">
        <v>12506</v>
      </c>
      <c r="G4474" s="2">
        <v>660</v>
      </c>
      <c r="H4474" s="2"/>
      <c r="I4474" s="2">
        <v>3801</v>
      </c>
      <c r="J4474" s="2">
        <v>6696</v>
      </c>
      <c r="K4474" s="2">
        <v>0</v>
      </c>
      <c r="L4474" s="2">
        <v>0</v>
      </c>
      <c r="M4474" s="2">
        <v>18.447234999999999</v>
      </c>
      <c r="N4474" s="8">
        <f t="shared" si="621"/>
        <v>1844723.5</v>
      </c>
      <c r="O4474" s="2">
        <v>6.8010999999999999</v>
      </c>
      <c r="P4474" s="2">
        <v>4.3135999999999992</v>
      </c>
      <c r="Q4474" s="2">
        <v>0.23100000000000001</v>
      </c>
      <c r="R4474" s="2">
        <v>0</v>
      </c>
      <c r="S4474" s="2">
        <v>2.0905499999999999</v>
      </c>
      <c r="T4474" s="2">
        <v>3.0132000000000003</v>
      </c>
      <c r="U4474" s="2">
        <v>0</v>
      </c>
      <c r="V4474" s="2">
        <v>0</v>
      </c>
      <c r="W4474" s="2">
        <f t="shared" si="622"/>
        <v>24.916666666666668</v>
      </c>
      <c r="X4474" s="9">
        <f t="shared" si="623"/>
        <v>43.186784501931406</v>
      </c>
      <c r="Y4474" s="9">
        <f t="shared" si="624"/>
        <v>0.14965470417794721</v>
      </c>
      <c r="Z4474" s="10">
        <f t="shared" si="625"/>
        <v>2541552.989690722</v>
      </c>
      <c r="AA4474" s="10">
        <f t="shared" si="626"/>
        <v>58455.718762886601</v>
      </c>
      <c r="AB4474" s="10">
        <f t="shared" si="627"/>
        <v>5</v>
      </c>
      <c r="AC4474" s="9">
        <f t="shared" si="628"/>
        <v>2465306.4</v>
      </c>
      <c r="AD4474" s="10">
        <f t="shared" si="629"/>
        <v>2524514.529118292</v>
      </c>
    </row>
    <row r="4475" spans="1:30" x14ac:dyDescent="0.2">
      <c r="A4475" t="s">
        <v>1243</v>
      </c>
      <c r="B4475" s="1">
        <v>43739</v>
      </c>
      <c r="C4475" t="s">
        <v>1007</v>
      </c>
      <c r="D4475" s="2">
        <v>11843</v>
      </c>
      <c r="E4475" s="2">
        <v>0</v>
      </c>
      <c r="F4475" s="2">
        <v>3943</v>
      </c>
      <c r="G4475" s="2">
        <v>1858</v>
      </c>
      <c r="H4475" s="2"/>
      <c r="I4475" s="2">
        <v>0</v>
      </c>
      <c r="J4475" s="2">
        <v>0</v>
      </c>
      <c r="K4475" s="2">
        <v>0</v>
      </c>
      <c r="L4475" s="2">
        <v>0</v>
      </c>
      <c r="M4475" s="2">
        <v>2.6586499999999997</v>
      </c>
      <c r="N4475" s="8">
        <f t="shared" si="621"/>
        <v>265865</v>
      </c>
      <c r="O4475" s="2">
        <v>0</v>
      </c>
      <c r="P4475" s="2">
        <v>0.98575000000000002</v>
      </c>
      <c r="Q4475" s="2">
        <v>0.46450000000000002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f t="shared" si="622"/>
        <v>24.916666666666668</v>
      </c>
      <c r="X4475" s="9">
        <f t="shared" si="623"/>
        <v>22.449126066030566</v>
      </c>
      <c r="Y4475" s="9">
        <f t="shared" si="624"/>
        <v>2.1568515783677029E-2</v>
      </c>
      <c r="Z4475" s="10">
        <f t="shared" si="625"/>
        <v>12707764.948453609</v>
      </c>
      <c r="AA4475" s="10">
        <f t="shared" si="626"/>
        <v>292278.59381443303</v>
      </c>
      <c r="AB4475" s="10">
        <f t="shared" si="627"/>
        <v>1</v>
      </c>
      <c r="AC4475" s="9">
        <f t="shared" si="628"/>
        <v>12326532</v>
      </c>
      <c r="AD4475" s="10">
        <f t="shared" si="629"/>
        <v>6561398.9989423482</v>
      </c>
    </row>
    <row r="4476" spans="1:30" x14ac:dyDescent="0.2">
      <c r="A4476" t="s">
        <v>1243</v>
      </c>
      <c r="B4476" s="1">
        <v>43739</v>
      </c>
      <c r="C4476" t="s">
        <v>640</v>
      </c>
      <c r="D4476" s="2">
        <v>2532</v>
      </c>
      <c r="E4476" s="2">
        <v>2532</v>
      </c>
      <c r="F4476" s="2">
        <v>0</v>
      </c>
      <c r="G4476" s="2">
        <v>0</v>
      </c>
      <c r="H4476" s="2"/>
      <c r="I4476" s="2">
        <v>0</v>
      </c>
      <c r="J4476" s="2">
        <v>0</v>
      </c>
      <c r="K4476" s="2">
        <v>0</v>
      </c>
      <c r="L4476" s="2">
        <v>0</v>
      </c>
      <c r="M4476" s="2">
        <v>0.63300000000000001</v>
      </c>
      <c r="N4476" s="8">
        <f t="shared" si="621"/>
        <v>63300</v>
      </c>
      <c r="O4476" s="2">
        <v>0.63300000000000001</v>
      </c>
      <c r="P4476" s="2">
        <v>0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f t="shared" si="622"/>
        <v>24.916666666666668</v>
      </c>
      <c r="X4476" s="9">
        <f t="shared" si="623"/>
        <v>25</v>
      </c>
      <c r="Y4476" s="9">
        <f t="shared" si="624"/>
        <v>5.1352643225199106E-3</v>
      </c>
      <c r="Z4476" s="10">
        <f t="shared" si="625"/>
        <v>2541552.989690722</v>
      </c>
      <c r="AA4476" s="10">
        <f t="shared" si="626"/>
        <v>58455.718762886601</v>
      </c>
      <c r="AB4476" s="10">
        <f t="shared" si="627"/>
        <v>5</v>
      </c>
      <c r="AC4476" s="9">
        <f t="shared" si="628"/>
        <v>2465306.4</v>
      </c>
      <c r="AD4476" s="10">
        <f t="shared" si="629"/>
        <v>1461392.969072165</v>
      </c>
    </row>
    <row r="4477" spans="1:30" x14ac:dyDescent="0.2">
      <c r="A4477" t="s">
        <v>1243</v>
      </c>
      <c r="B4477" s="1">
        <v>43739</v>
      </c>
      <c r="C4477" t="s">
        <v>1476</v>
      </c>
      <c r="D4477" s="2">
        <v>1996</v>
      </c>
      <c r="E4477" s="2">
        <v>0</v>
      </c>
      <c r="F4477" s="2">
        <v>0</v>
      </c>
      <c r="G4477" s="2">
        <v>0</v>
      </c>
      <c r="H4477" s="2"/>
      <c r="I4477" s="2">
        <v>0</v>
      </c>
      <c r="J4477" s="2">
        <v>0</v>
      </c>
      <c r="K4477" s="2">
        <v>0</v>
      </c>
      <c r="L4477" s="2">
        <v>1996</v>
      </c>
      <c r="M4477" s="2">
        <v>0.499</v>
      </c>
      <c r="N4477" s="8">
        <f t="shared" si="621"/>
        <v>49900</v>
      </c>
      <c r="O4477" s="2">
        <v>0</v>
      </c>
      <c r="P4477" s="2">
        <v>0</v>
      </c>
      <c r="Q4477" s="2">
        <v>0</v>
      </c>
      <c r="R4477" s="2">
        <v>0</v>
      </c>
      <c r="S4477" s="2">
        <v>0</v>
      </c>
      <c r="T4477" s="2">
        <v>0</v>
      </c>
      <c r="U4477" s="2">
        <v>0</v>
      </c>
      <c r="V4477" s="2">
        <v>0.499</v>
      </c>
      <c r="W4477" s="2">
        <f t="shared" si="622"/>
        <v>24.916666666666668</v>
      </c>
      <c r="X4477" s="9">
        <f t="shared" si="623"/>
        <v>25</v>
      </c>
      <c r="Y4477" s="9">
        <f t="shared" si="624"/>
        <v>4.0481783521918412E-3</v>
      </c>
      <c r="Z4477" s="10">
        <f t="shared" si="625"/>
        <v>4235921.6494845366</v>
      </c>
      <c r="AA4477" s="10">
        <f t="shared" si="626"/>
        <v>97426.197938144338</v>
      </c>
      <c r="AB4477" s="10">
        <f t="shared" si="627"/>
        <v>3</v>
      </c>
      <c r="AC4477" s="9">
        <f t="shared" si="628"/>
        <v>4108844</v>
      </c>
      <c r="AD4477" s="10">
        <f t="shared" si="629"/>
        <v>2435654.9484536084</v>
      </c>
    </row>
    <row r="4478" spans="1:30" x14ac:dyDescent="0.2">
      <c r="A4478" t="s">
        <v>1243</v>
      </c>
      <c r="B4478" s="1">
        <v>43739</v>
      </c>
      <c r="C4478" t="s">
        <v>1477</v>
      </c>
      <c r="D4478" s="2">
        <v>13061</v>
      </c>
      <c r="E4478" s="2">
        <v>0</v>
      </c>
      <c r="F4478" s="2">
        <v>0</v>
      </c>
      <c r="G4478" s="2">
        <v>0</v>
      </c>
      <c r="H4478" s="2"/>
      <c r="I4478" s="2">
        <v>0</v>
      </c>
      <c r="J4478" s="2">
        <v>13061</v>
      </c>
      <c r="K4478" s="2">
        <v>0</v>
      </c>
      <c r="L4478" s="2">
        <v>0</v>
      </c>
      <c r="M4478" s="2">
        <v>5.8774499999999996</v>
      </c>
      <c r="N4478" s="8">
        <f t="shared" si="621"/>
        <v>587745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5.8774499999999996</v>
      </c>
      <c r="U4478" s="2">
        <v>0</v>
      </c>
      <c r="V4478" s="2">
        <v>0</v>
      </c>
      <c r="W4478" s="2">
        <f t="shared" si="622"/>
        <v>24.916666666666668</v>
      </c>
      <c r="X4478" s="9">
        <f t="shared" si="623"/>
        <v>45</v>
      </c>
      <c r="Y4478" s="9">
        <f t="shared" si="624"/>
        <v>4.7681294300781434E-2</v>
      </c>
      <c r="Z4478" s="10">
        <f t="shared" si="625"/>
        <v>4235921.6494845366</v>
      </c>
      <c r="AA4478" s="10">
        <f t="shared" si="626"/>
        <v>97426.197938144338</v>
      </c>
      <c r="AB4478" s="10">
        <f t="shared" si="627"/>
        <v>3</v>
      </c>
      <c r="AC4478" s="9">
        <f t="shared" si="628"/>
        <v>4108844</v>
      </c>
      <c r="AD4478" s="10">
        <f t="shared" si="629"/>
        <v>4384178.9072164949</v>
      </c>
    </row>
    <row r="4479" spans="1:30" x14ac:dyDescent="0.2">
      <c r="A4479" t="s">
        <v>1243</v>
      </c>
      <c r="B4479" s="1">
        <v>43739</v>
      </c>
      <c r="C4479" t="s">
        <v>241</v>
      </c>
      <c r="D4479" s="2">
        <v>2584</v>
      </c>
      <c r="E4479" s="2">
        <v>0</v>
      </c>
      <c r="F4479" s="2">
        <v>0</v>
      </c>
      <c r="G4479" s="2">
        <v>0</v>
      </c>
      <c r="H4479" s="2"/>
      <c r="I4479" s="2">
        <v>0</v>
      </c>
      <c r="J4479" s="2">
        <v>1280</v>
      </c>
      <c r="K4479" s="2">
        <v>1304</v>
      </c>
      <c r="L4479" s="2">
        <v>0</v>
      </c>
      <c r="M4479" s="2">
        <v>0.83679999999999999</v>
      </c>
      <c r="N4479" s="8">
        <f t="shared" si="621"/>
        <v>83680</v>
      </c>
      <c r="O4479" s="2">
        <v>0</v>
      </c>
      <c r="P4479" s="2">
        <v>0</v>
      </c>
      <c r="Q4479" s="2">
        <v>0</v>
      </c>
      <c r="R4479" s="2">
        <v>0</v>
      </c>
      <c r="S4479" s="2">
        <v>0</v>
      </c>
      <c r="T4479" s="2">
        <v>0.57599999999999996</v>
      </c>
      <c r="U4479" s="2">
        <v>0.26079999999999998</v>
      </c>
      <c r="V4479" s="2">
        <v>0</v>
      </c>
      <c r="W4479" s="2">
        <f t="shared" si="622"/>
        <v>24.916666666666668</v>
      </c>
      <c r="X4479" s="9">
        <f t="shared" si="623"/>
        <v>32.383900928792571</v>
      </c>
      <c r="Y4479" s="9">
        <f t="shared" si="624"/>
        <v>6.7886085072427511E-3</v>
      </c>
      <c r="Z4479" s="10">
        <f t="shared" si="625"/>
        <v>12707764.948453609</v>
      </c>
      <c r="AA4479" s="10">
        <f t="shared" si="626"/>
        <v>292278.59381443303</v>
      </c>
      <c r="AB4479" s="10">
        <f t="shared" si="627"/>
        <v>1</v>
      </c>
      <c r="AC4479" s="9">
        <f t="shared" si="628"/>
        <v>12326532</v>
      </c>
      <c r="AD4479" s="10">
        <f t="shared" si="629"/>
        <v>9465121.0256934036</v>
      </c>
    </row>
    <row r="4480" spans="1:30" x14ac:dyDescent="0.2">
      <c r="A4480" t="s">
        <v>1243</v>
      </c>
      <c r="B4480" s="1">
        <v>43739</v>
      </c>
      <c r="C4480" t="s">
        <v>468</v>
      </c>
      <c r="D4480" s="2">
        <v>42618</v>
      </c>
      <c r="E4480" s="2">
        <v>7521</v>
      </c>
      <c r="F4480" s="2">
        <v>7790</v>
      </c>
      <c r="G4480" s="2">
        <v>7423</v>
      </c>
      <c r="H4480" s="2"/>
      <c r="I4480" s="2">
        <v>7219</v>
      </c>
      <c r="J4480" s="2">
        <v>7598</v>
      </c>
      <c r="K4480" s="2">
        <v>5067</v>
      </c>
      <c r="L4480" s="2">
        <v>0</v>
      </c>
      <c r="M4480" s="2">
        <v>16.74485</v>
      </c>
      <c r="N4480" s="8">
        <f t="shared" si="621"/>
        <v>1674485</v>
      </c>
      <c r="O4480" s="2">
        <v>3.5006000000000004</v>
      </c>
      <c r="P4480" s="2">
        <v>3.5254999999999996</v>
      </c>
      <c r="Q4480" s="2">
        <v>2.3419499999999998</v>
      </c>
      <c r="R4480" s="2">
        <v>0</v>
      </c>
      <c r="S4480" s="2">
        <v>3.35785</v>
      </c>
      <c r="T4480" s="2">
        <v>3.0055499999999995</v>
      </c>
      <c r="U4480" s="2">
        <v>1.0133999999999999</v>
      </c>
      <c r="V4480" s="2">
        <v>0</v>
      </c>
      <c r="W4480" s="2">
        <f t="shared" si="622"/>
        <v>24.916666666666668</v>
      </c>
      <c r="X4480" s="9">
        <f t="shared" si="623"/>
        <v>39.290557980196162</v>
      </c>
      <c r="Y4480" s="9">
        <f t="shared" si="624"/>
        <v>0.13584396649438787</v>
      </c>
      <c r="Z4480" s="10">
        <f t="shared" si="625"/>
        <v>1270776.494845361</v>
      </c>
      <c r="AA4480" s="10">
        <f t="shared" si="626"/>
        <v>29227.859381443301</v>
      </c>
      <c r="AB4480" s="10">
        <f t="shared" si="627"/>
        <v>10</v>
      </c>
      <c r="AC4480" s="9">
        <f t="shared" si="628"/>
        <v>1232653.2</v>
      </c>
      <c r="AD4480" s="10">
        <f t="shared" si="629"/>
        <v>1148378.9036636183</v>
      </c>
    </row>
    <row r="4481" spans="1:30" x14ac:dyDescent="0.2">
      <c r="A4481" t="s">
        <v>1243</v>
      </c>
      <c r="B4481" s="1">
        <v>43739</v>
      </c>
      <c r="C4481" t="s">
        <v>1614</v>
      </c>
      <c r="D4481" s="2">
        <v>178</v>
      </c>
      <c r="E4481" s="2">
        <v>0</v>
      </c>
      <c r="F4481" s="2">
        <v>0</v>
      </c>
      <c r="G4481" s="2">
        <v>0</v>
      </c>
      <c r="H4481" s="2"/>
      <c r="I4481" s="2">
        <v>0</v>
      </c>
      <c r="J4481" s="2">
        <v>178</v>
      </c>
      <c r="K4481" s="2">
        <v>0</v>
      </c>
      <c r="L4481" s="2">
        <v>0</v>
      </c>
      <c r="M4481" s="2">
        <v>8.0100000000000005E-2</v>
      </c>
      <c r="N4481" s="8">
        <f t="shared" si="621"/>
        <v>8010</v>
      </c>
      <c r="O4481" s="2">
        <v>0</v>
      </c>
      <c r="P4481" s="2">
        <v>0</v>
      </c>
      <c r="Q4481" s="2">
        <v>0</v>
      </c>
      <c r="R4481" s="2">
        <v>0</v>
      </c>
      <c r="S4481" s="2">
        <v>0</v>
      </c>
      <c r="T4481" s="2">
        <v>8.0100000000000005E-2</v>
      </c>
      <c r="U4481" s="2">
        <v>0</v>
      </c>
      <c r="V4481" s="2">
        <v>0</v>
      </c>
      <c r="W4481" s="2">
        <f t="shared" si="622"/>
        <v>24.916666666666668</v>
      </c>
      <c r="X4481" s="9">
        <f t="shared" si="623"/>
        <v>45</v>
      </c>
      <c r="Y4481" s="9">
        <f t="shared" si="624"/>
        <v>6.4981780763640579E-4</v>
      </c>
      <c r="Z4481" s="10">
        <f t="shared" si="625"/>
        <v>12707764.948453609</v>
      </c>
      <c r="AA4481" s="10">
        <f t="shared" si="626"/>
        <v>292278.59381443303</v>
      </c>
      <c r="AB4481" s="10">
        <f t="shared" si="627"/>
        <v>1</v>
      </c>
      <c r="AC4481" s="9">
        <f t="shared" si="628"/>
        <v>12326532</v>
      </c>
      <c r="AD4481" s="10">
        <f t="shared" si="629"/>
        <v>13152536.721649487</v>
      </c>
    </row>
    <row r="4482" spans="1:30" x14ac:dyDescent="0.2">
      <c r="A4482" t="s">
        <v>1243</v>
      </c>
      <c r="B4482" s="1">
        <v>43739</v>
      </c>
      <c r="C4482" t="s">
        <v>25</v>
      </c>
      <c r="D4482" s="2">
        <v>113961</v>
      </c>
      <c r="E4482" s="2">
        <v>9499</v>
      </c>
      <c r="F4482" s="2">
        <v>6037</v>
      </c>
      <c r="G4482" s="2">
        <v>8349</v>
      </c>
      <c r="H4482" s="2">
        <v>72837</v>
      </c>
      <c r="I4482" s="2">
        <v>2357</v>
      </c>
      <c r="J4482" s="2">
        <v>3632</v>
      </c>
      <c r="K4482" s="2">
        <v>7608</v>
      </c>
      <c r="L4482" s="2">
        <v>0</v>
      </c>
      <c r="M4482" s="2">
        <v>44.602059999999994</v>
      </c>
      <c r="N4482" s="8">
        <f t="shared" si="621"/>
        <v>4460205.9999999991</v>
      </c>
      <c r="O4482" s="2">
        <v>4.7223999999999995</v>
      </c>
      <c r="P4482" s="2">
        <v>2.8346499999999999</v>
      </c>
      <c r="Q4482" s="2">
        <v>3.2946600000000004</v>
      </c>
      <c r="R4482" s="2">
        <v>28.580300000000001</v>
      </c>
      <c r="S4482" s="2">
        <v>0.67285000000000006</v>
      </c>
      <c r="T4482" s="2">
        <v>1.8064</v>
      </c>
      <c r="U4482" s="2">
        <v>1.5216000000000001</v>
      </c>
      <c r="V4482" s="2">
        <v>0</v>
      </c>
      <c r="W4482" s="2">
        <f t="shared" si="622"/>
        <v>24.916666666666668</v>
      </c>
      <c r="X4482" s="9">
        <f t="shared" si="623"/>
        <v>39.138003352023929</v>
      </c>
      <c r="Y4482" s="9">
        <f t="shared" si="624"/>
        <v>0.36183786323679679</v>
      </c>
      <c r="Z4482" s="10">
        <f t="shared" si="625"/>
        <v>747515.58520315343</v>
      </c>
      <c r="AA4482" s="10">
        <f t="shared" si="626"/>
        <v>17192.858459672527</v>
      </c>
      <c r="AB4482" s="10">
        <f t="shared" si="627"/>
        <v>17</v>
      </c>
      <c r="AC4482" s="9">
        <f t="shared" si="628"/>
        <v>725090.1176470588</v>
      </c>
      <c r="AD4482" s="10">
        <f t="shared" si="629"/>
        <v>672894.15202553628</v>
      </c>
    </row>
    <row r="4483" spans="1:30" x14ac:dyDescent="0.2">
      <c r="A4483" t="s">
        <v>1243</v>
      </c>
      <c r="B4483" s="1">
        <v>43739</v>
      </c>
      <c r="C4483" t="s">
        <v>1615</v>
      </c>
      <c r="D4483" s="2">
        <v>200</v>
      </c>
      <c r="E4483" s="2">
        <v>200</v>
      </c>
      <c r="F4483" s="2">
        <v>0</v>
      </c>
      <c r="G4483" s="2">
        <v>0</v>
      </c>
      <c r="H4483" s="2"/>
      <c r="I4483" s="2">
        <v>0</v>
      </c>
      <c r="J4483" s="2">
        <v>0</v>
      </c>
      <c r="K4483" s="2">
        <v>0</v>
      </c>
      <c r="L4483" s="2">
        <v>0</v>
      </c>
      <c r="M4483" s="2">
        <v>0.1</v>
      </c>
      <c r="N4483" s="8">
        <f t="shared" ref="N4483:N4546" si="630">M4483*100000</f>
        <v>10000</v>
      </c>
      <c r="O4483" s="2">
        <v>0.1</v>
      </c>
      <c r="P4483" s="2">
        <v>0</v>
      </c>
      <c r="Q4483" s="2">
        <v>0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f t="shared" ref="W4483:W4546" si="631">299/12</f>
        <v>24.916666666666668</v>
      </c>
      <c r="X4483" s="9">
        <f t="shared" ref="X4483:X4546" si="632">N4483/D4483</f>
        <v>50</v>
      </c>
      <c r="Y4483" s="9">
        <f t="shared" ref="Y4483:Y4546" si="633">N4483/12326532</f>
        <v>8.1125818681199223E-4</v>
      </c>
      <c r="Z4483" s="10">
        <f t="shared" ref="Z4483:Z4546" si="634">AC4483*(1/(1-0.03))</f>
        <v>12707764.948453609</v>
      </c>
      <c r="AA4483" s="10">
        <f t="shared" ref="AA4483:AA4546" si="635">Z4483*0.023</f>
        <v>292278.59381443303</v>
      </c>
      <c r="AB4483" s="10">
        <f t="shared" ref="AB4483:AB4546" si="636">COUNTIF(C4483:C11834,C4483)</f>
        <v>1</v>
      </c>
      <c r="AC4483" s="9">
        <f t="shared" ref="AC4483:AC4546" si="637">12326532/AB4483</f>
        <v>12326532</v>
      </c>
      <c r="AD4483" s="10">
        <f t="shared" ref="AD4483:AD4546" si="638">AA4483*X4483</f>
        <v>14613929.690721652</v>
      </c>
    </row>
    <row r="4484" spans="1:30" x14ac:dyDescent="0.2">
      <c r="A4484" t="s">
        <v>1243</v>
      </c>
      <c r="B4484" s="1">
        <v>43739</v>
      </c>
      <c r="C4484" t="s">
        <v>1616</v>
      </c>
      <c r="D4484" s="2">
        <v>8218</v>
      </c>
      <c r="E4484" s="2">
        <v>0</v>
      </c>
      <c r="F4484" s="2">
        <v>3008</v>
      </c>
      <c r="G4484" s="2">
        <v>0</v>
      </c>
      <c r="H4484" s="2"/>
      <c r="I4484" s="2">
        <v>0</v>
      </c>
      <c r="J4484" s="2">
        <v>5210</v>
      </c>
      <c r="K4484" s="2">
        <v>0</v>
      </c>
      <c r="L4484" s="2">
        <v>0</v>
      </c>
      <c r="M4484" s="2">
        <v>3.9988999999999999</v>
      </c>
      <c r="N4484" s="8">
        <f t="shared" si="630"/>
        <v>399890</v>
      </c>
      <c r="O4484" s="2">
        <v>0</v>
      </c>
      <c r="P4484" s="2">
        <v>1.6544000000000001</v>
      </c>
      <c r="Q4484" s="2">
        <v>0</v>
      </c>
      <c r="R4484" s="2">
        <v>0</v>
      </c>
      <c r="S4484" s="2">
        <v>0</v>
      </c>
      <c r="T4484" s="2">
        <v>2.3445</v>
      </c>
      <c r="U4484" s="2">
        <v>0</v>
      </c>
      <c r="V4484" s="2">
        <v>0</v>
      </c>
      <c r="W4484" s="2">
        <f t="shared" si="631"/>
        <v>24.916666666666668</v>
      </c>
      <c r="X4484" s="9">
        <f t="shared" si="632"/>
        <v>48.660257970309075</v>
      </c>
      <c r="Y4484" s="9">
        <f t="shared" si="633"/>
        <v>3.2441403632424759E-2</v>
      </c>
      <c r="Z4484" s="10">
        <f t="shared" si="634"/>
        <v>6353882.4742268045</v>
      </c>
      <c r="AA4484" s="10">
        <f t="shared" si="635"/>
        <v>146139.29690721651</v>
      </c>
      <c r="AB4484" s="10">
        <f t="shared" si="636"/>
        <v>2</v>
      </c>
      <c r="AC4484" s="9">
        <f t="shared" si="637"/>
        <v>6163266</v>
      </c>
      <c r="AD4484" s="10">
        <f t="shared" si="638"/>
        <v>7111175.8871047469</v>
      </c>
    </row>
    <row r="4485" spans="1:30" x14ac:dyDescent="0.2">
      <c r="A4485" t="s">
        <v>1243</v>
      </c>
      <c r="B4485" s="1">
        <v>43739</v>
      </c>
      <c r="C4485" t="s">
        <v>1171</v>
      </c>
      <c r="D4485" s="2">
        <v>5263</v>
      </c>
      <c r="E4485" s="2">
        <v>0</v>
      </c>
      <c r="F4485" s="2">
        <v>0</v>
      </c>
      <c r="G4485" s="2">
        <v>0</v>
      </c>
      <c r="H4485" s="2"/>
      <c r="I4485" s="2">
        <v>0</v>
      </c>
      <c r="J4485" s="2">
        <v>0</v>
      </c>
      <c r="K4485" s="2">
        <v>5263</v>
      </c>
      <c r="L4485" s="2">
        <v>0</v>
      </c>
      <c r="M4485" s="2">
        <v>1.0526</v>
      </c>
      <c r="N4485" s="8">
        <f t="shared" si="630"/>
        <v>105260</v>
      </c>
      <c r="O4485" s="2">
        <v>0</v>
      </c>
      <c r="P4485" s="2">
        <v>0</v>
      </c>
      <c r="Q4485" s="2">
        <v>0</v>
      </c>
      <c r="R4485" s="2">
        <v>0</v>
      </c>
      <c r="S4485" s="2">
        <v>0</v>
      </c>
      <c r="T4485" s="2">
        <v>0</v>
      </c>
      <c r="U4485" s="2">
        <v>1.0526</v>
      </c>
      <c r="V4485" s="2">
        <v>0</v>
      </c>
      <c r="W4485" s="2">
        <f t="shared" si="631"/>
        <v>24.916666666666668</v>
      </c>
      <c r="X4485" s="9">
        <f t="shared" si="632"/>
        <v>20</v>
      </c>
      <c r="Y4485" s="9">
        <f t="shared" si="633"/>
        <v>8.5393036743830301E-3</v>
      </c>
      <c r="Z4485" s="10">
        <f t="shared" si="634"/>
        <v>6353882.4742268045</v>
      </c>
      <c r="AA4485" s="10">
        <f t="shared" si="635"/>
        <v>146139.29690721651</v>
      </c>
      <c r="AB4485" s="10">
        <f t="shared" si="636"/>
        <v>2</v>
      </c>
      <c r="AC4485" s="9">
        <f t="shared" si="637"/>
        <v>6163266</v>
      </c>
      <c r="AD4485" s="10">
        <f t="shared" si="638"/>
        <v>2922785.9381443304</v>
      </c>
    </row>
    <row r="4486" spans="1:30" x14ac:dyDescent="0.2">
      <c r="A4486" t="s">
        <v>1243</v>
      </c>
      <c r="B4486" s="1">
        <v>43739</v>
      </c>
      <c r="C4486" t="s">
        <v>743</v>
      </c>
      <c r="D4486" s="2">
        <v>1355</v>
      </c>
      <c r="E4486" s="2">
        <v>0</v>
      </c>
      <c r="F4486" s="2">
        <v>0</v>
      </c>
      <c r="G4486" s="2">
        <v>0</v>
      </c>
      <c r="H4486" s="2"/>
      <c r="I4486" s="2">
        <v>0</v>
      </c>
      <c r="J4486" s="2">
        <v>0</v>
      </c>
      <c r="K4486" s="2">
        <v>1355</v>
      </c>
      <c r="L4486" s="2">
        <v>0</v>
      </c>
      <c r="M4486" s="2">
        <v>0.27100000000000002</v>
      </c>
      <c r="N4486" s="8">
        <f t="shared" si="630"/>
        <v>27100.000000000004</v>
      </c>
      <c r="O4486" s="2">
        <v>0</v>
      </c>
      <c r="P4486" s="2">
        <v>0</v>
      </c>
      <c r="Q4486" s="2">
        <v>0</v>
      </c>
      <c r="R4486" s="2">
        <v>0</v>
      </c>
      <c r="S4486" s="2">
        <v>0</v>
      </c>
      <c r="T4486" s="2">
        <v>0</v>
      </c>
      <c r="U4486" s="2">
        <v>0.27100000000000002</v>
      </c>
      <c r="V4486" s="2">
        <v>0</v>
      </c>
      <c r="W4486" s="2">
        <f t="shared" si="631"/>
        <v>24.916666666666668</v>
      </c>
      <c r="X4486" s="9">
        <f t="shared" si="632"/>
        <v>20.000000000000004</v>
      </c>
      <c r="Y4486" s="9">
        <f t="shared" si="633"/>
        <v>2.1985096862604993E-3</v>
      </c>
      <c r="Z4486" s="10">
        <f t="shared" si="634"/>
        <v>6353882.4742268045</v>
      </c>
      <c r="AA4486" s="10">
        <f t="shared" si="635"/>
        <v>146139.29690721651</v>
      </c>
      <c r="AB4486" s="10">
        <f t="shared" si="636"/>
        <v>2</v>
      </c>
      <c r="AC4486" s="9">
        <f t="shared" si="637"/>
        <v>6163266</v>
      </c>
      <c r="AD4486" s="10">
        <f t="shared" si="638"/>
        <v>2922785.9381443309</v>
      </c>
    </row>
    <row r="4487" spans="1:30" x14ac:dyDescent="0.2">
      <c r="A4487" t="s">
        <v>1243</v>
      </c>
      <c r="B4487" s="1">
        <v>43739</v>
      </c>
      <c r="C4487" t="s">
        <v>31</v>
      </c>
      <c r="D4487" s="2">
        <v>2209</v>
      </c>
      <c r="E4487" s="2">
        <v>1062</v>
      </c>
      <c r="F4487" s="2">
        <v>1147</v>
      </c>
      <c r="G4487" s="2">
        <v>0</v>
      </c>
      <c r="H4487" s="2"/>
      <c r="I4487" s="2">
        <v>0</v>
      </c>
      <c r="J4487" s="2">
        <v>0</v>
      </c>
      <c r="K4487" s="2">
        <v>0</v>
      </c>
      <c r="L4487" s="2">
        <v>0</v>
      </c>
      <c r="M4487" s="2">
        <v>0.81774999999999998</v>
      </c>
      <c r="N4487" s="8">
        <f t="shared" si="630"/>
        <v>81775</v>
      </c>
      <c r="O4487" s="2">
        <v>0.53100000000000003</v>
      </c>
      <c r="P4487" s="2">
        <v>0.28675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f t="shared" si="631"/>
        <v>24.916666666666668</v>
      </c>
      <c r="X4487" s="9">
        <f t="shared" si="632"/>
        <v>37.01901312811227</v>
      </c>
      <c r="Y4487" s="9">
        <f t="shared" si="633"/>
        <v>6.6340638226550664E-3</v>
      </c>
      <c r="Z4487" s="10">
        <f t="shared" si="634"/>
        <v>4235921.6494845366</v>
      </c>
      <c r="AA4487" s="10">
        <f t="shared" si="635"/>
        <v>97426.197938144338</v>
      </c>
      <c r="AB4487" s="10">
        <f t="shared" si="636"/>
        <v>3</v>
      </c>
      <c r="AC4487" s="9">
        <f t="shared" si="637"/>
        <v>4108844</v>
      </c>
      <c r="AD4487" s="10">
        <f t="shared" si="638"/>
        <v>3606621.7004942298</v>
      </c>
    </row>
    <row r="4488" spans="1:30" x14ac:dyDescent="0.2">
      <c r="A4488" t="s">
        <v>1243</v>
      </c>
      <c r="B4488" s="1">
        <v>43739</v>
      </c>
      <c r="C4488" t="s">
        <v>370</v>
      </c>
      <c r="D4488" s="2">
        <v>25298</v>
      </c>
      <c r="E4488" s="2">
        <v>9824</v>
      </c>
      <c r="F4488" s="2">
        <v>0</v>
      </c>
      <c r="G4488" s="2">
        <v>9651</v>
      </c>
      <c r="H4488" s="2"/>
      <c r="I4488" s="2">
        <v>0</v>
      </c>
      <c r="J4488" s="2">
        <v>0</v>
      </c>
      <c r="K4488" s="2">
        <v>0</v>
      </c>
      <c r="L4488" s="2">
        <v>0</v>
      </c>
      <c r="M4488" s="2">
        <v>7.0672999999999995</v>
      </c>
      <c r="N4488" s="8">
        <f t="shared" si="630"/>
        <v>706730</v>
      </c>
      <c r="O4488" s="2">
        <v>3.4383999999999997</v>
      </c>
      <c r="P4488" s="2">
        <v>0</v>
      </c>
      <c r="Q4488" s="2">
        <v>2.1731500000000001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f t="shared" si="631"/>
        <v>24.916666666666668</v>
      </c>
      <c r="X4488" s="9">
        <f t="shared" si="632"/>
        <v>27.936200490157326</v>
      </c>
      <c r="Y4488" s="9">
        <f t="shared" si="633"/>
        <v>5.7334049836563927E-2</v>
      </c>
      <c r="Z4488" s="10">
        <f t="shared" si="634"/>
        <v>4235921.6494845366</v>
      </c>
      <c r="AA4488" s="10">
        <f t="shared" si="635"/>
        <v>97426.197938144338</v>
      </c>
      <c r="AB4488" s="10">
        <f t="shared" si="636"/>
        <v>3</v>
      </c>
      <c r="AC4488" s="9">
        <f t="shared" si="637"/>
        <v>4108844</v>
      </c>
      <c r="AD4488" s="10">
        <f t="shared" si="638"/>
        <v>2721717.7985937526</v>
      </c>
    </row>
    <row r="4489" spans="1:30" x14ac:dyDescent="0.2">
      <c r="A4489" t="s">
        <v>1243</v>
      </c>
      <c r="B4489" s="1">
        <v>43739</v>
      </c>
      <c r="C4489" t="s">
        <v>641</v>
      </c>
      <c r="D4489" s="2">
        <v>913</v>
      </c>
      <c r="E4489" s="2">
        <v>913</v>
      </c>
      <c r="F4489" s="2">
        <v>0</v>
      </c>
      <c r="G4489" s="2">
        <v>0</v>
      </c>
      <c r="H4489" s="2"/>
      <c r="I4489" s="2">
        <v>0</v>
      </c>
      <c r="J4489" s="2">
        <v>0</v>
      </c>
      <c r="K4489" s="2">
        <v>0</v>
      </c>
      <c r="L4489" s="2">
        <v>0</v>
      </c>
      <c r="M4489" s="2">
        <v>0.45650000000000002</v>
      </c>
      <c r="N4489" s="8">
        <f t="shared" si="630"/>
        <v>45650</v>
      </c>
      <c r="O4489" s="2">
        <v>0.45650000000000002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f t="shared" si="631"/>
        <v>24.916666666666668</v>
      </c>
      <c r="X4489" s="9">
        <f t="shared" si="632"/>
        <v>50</v>
      </c>
      <c r="Y4489" s="9">
        <f t="shared" si="633"/>
        <v>3.7033936227967444E-3</v>
      </c>
      <c r="Z4489" s="10">
        <f t="shared" si="634"/>
        <v>12707764.948453609</v>
      </c>
      <c r="AA4489" s="10">
        <f t="shared" si="635"/>
        <v>292278.59381443303</v>
      </c>
      <c r="AB4489" s="10">
        <f t="shared" si="636"/>
        <v>1</v>
      </c>
      <c r="AC4489" s="9">
        <f t="shared" si="637"/>
        <v>12326532</v>
      </c>
      <c r="AD4489" s="10">
        <f t="shared" si="638"/>
        <v>14613929.690721652</v>
      </c>
    </row>
    <row r="4490" spans="1:30" x14ac:dyDescent="0.2">
      <c r="A4490" t="s">
        <v>1243</v>
      </c>
      <c r="B4490" s="1">
        <v>43739</v>
      </c>
      <c r="C4490" t="s">
        <v>929</v>
      </c>
      <c r="D4490" s="2">
        <v>2233</v>
      </c>
      <c r="E4490" s="2">
        <v>0</v>
      </c>
      <c r="F4490" s="2">
        <v>0</v>
      </c>
      <c r="G4490" s="2">
        <v>0</v>
      </c>
      <c r="H4490" s="2"/>
      <c r="I4490" s="2">
        <v>0</v>
      </c>
      <c r="J4490" s="2">
        <v>2233</v>
      </c>
      <c r="K4490" s="2">
        <v>0</v>
      </c>
      <c r="L4490" s="2">
        <v>0</v>
      </c>
      <c r="M4490" s="2">
        <v>1.00485</v>
      </c>
      <c r="N4490" s="8">
        <f t="shared" si="630"/>
        <v>100485</v>
      </c>
      <c r="O4490" s="2">
        <v>0</v>
      </c>
      <c r="P4490" s="2">
        <v>0</v>
      </c>
      <c r="Q4490" s="2">
        <v>0</v>
      </c>
      <c r="R4490" s="2">
        <v>0</v>
      </c>
      <c r="S4490" s="2">
        <v>0</v>
      </c>
      <c r="T4490" s="2">
        <v>1.00485</v>
      </c>
      <c r="U4490" s="2">
        <v>0</v>
      </c>
      <c r="V4490" s="2">
        <v>0</v>
      </c>
      <c r="W4490" s="2">
        <f t="shared" si="631"/>
        <v>24.916666666666668</v>
      </c>
      <c r="X4490" s="9">
        <f t="shared" si="632"/>
        <v>45</v>
      </c>
      <c r="Y4490" s="9">
        <f t="shared" si="633"/>
        <v>8.1519278901803043E-3</v>
      </c>
      <c r="Z4490" s="10">
        <f t="shared" si="634"/>
        <v>1270776.494845361</v>
      </c>
      <c r="AA4490" s="10">
        <f t="shared" si="635"/>
        <v>29227.859381443301</v>
      </c>
      <c r="AB4490" s="10">
        <f t="shared" si="636"/>
        <v>10</v>
      </c>
      <c r="AC4490" s="9">
        <f t="shared" si="637"/>
        <v>1232653.2</v>
      </c>
      <c r="AD4490" s="10">
        <f t="shared" si="638"/>
        <v>1315253.6721649484</v>
      </c>
    </row>
    <row r="4491" spans="1:30" x14ac:dyDescent="0.2">
      <c r="A4491" t="s">
        <v>1243</v>
      </c>
      <c r="B4491" s="1">
        <v>43739</v>
      </c>
      <c r="C4491" t="s">
        <v>1617</v>
      </c>
      <c r="D4491" s="2">
        <v>1657</v>
      </c>
      <c r="E4491" s="2">
        <v>212</v>
      </c>
      <c r="F4491" s="2">
        <v>1277</v>
      </c>
      <c r="G4491" s="2">
        <v>0</v>
      </c>
      <c r="H4491" s="2"/>
      <c r="I4491" s="2">
        <v>168</v>
      </c>
      <c r="J4491" s="2">
        <v>0</v>
      </c>
      <c r="K4491" s="2">
        <v>0</v>
      </c>
      <c r="L4491" s="2">
        <v>0</v>
      </c>
      <c r="M4491" s="2">
        <v>0.90075000000000005</v>
      </c>
      <c r="N4491" s="8">
        <f t="shared" si="630"/>
        <v>90075</v>
      </c>
      <c r="O4491" s="2">
        <v>0.106</v>
      </c>
      <c r="P4491" s="2">
        <v>0.70235000000000003</v>
      </c>
      <c r="Q4491" s="2">
        <v>0</v>
      </c>
      <c r="R4491" s="2">
        <v>0</v>
      </c>
      <c r="S4491" s="2">
        <v>9.2399999999999996E-2</v>
      </c>
      <c r="T4491" s="2">
        <v>0</v>
      </c>
      <c r="U4491" s="2">
        <v>0</v>
      </c>
      <c r="V4491" s="2">
        <v>0</v>
      </c>
      <c r="W4491" s="2">
        <f t="shared" si="631"/>
        <v>24.916666666666668</v>
      </c>
      <c r="X4491" s="9">
        <f t="shared" si="632"/>
        <v>54.360289680144838</v>
      </c>
      <c r="Y4491" s="9">
        <f t="shared" si="633"/>
        <v>7.3074081177090201E-3</v>
      </c>
      <c r="Z4491" s="10">
        <f t="shared" si="634"/>
        <v>12707764.948453609</v>
      </c>
      <c r="AA4491" s="10">
        <f t="shared" si="635"/>
        <v>292278.59381443303</v>
      </c>
      <c r="AB4491" s="10">
        <f t="shared" si="636"/>
        <v>1</v>
      </c>
      <c r="AC4491" s="9">
        <f t="shared" si="637"/>
        <v>12326532</v>
      </c>
      <c r="AD4491" s="10">
        <f t="shared" si="638"/>
        <v>15888349.027057968</v>
      </c>
    </row>
    <row r="4492" spans="1:30" x14ac:dyDescent="0.2">
      <c r="A4492" t="s">
        <v>1243</v>
      </c>
      <c r="B4492" s="1">
        <v>43739</v>
      </c>
      <c r="C4492" t="s">
        <v>36</v>
      </c>
      <c r="D4492" s="2">
        <v>6045</v>
      </c>
      <c r="E4492" s="2">
        <v>2673</v>
      </c>
      <c r="F4492" s="2">
        <v>0</v>
      </c>
      <c r="G4492" s="2">
        <v>0</v>
      </c>
      <c r="H4492" s="2"/>
      <c r="I4492" s="2">
        <v>3372</v>
      </c>
      <c r="J4492" s="2">
        <v>0</v>
      </c>
      <c r="K4492" s="2">
        <v>0</v>
      </c>
      <c r="L4492" s="2">
        <v>0</v>
      </c>
      <c r="M4492" s="2">
        <v>3.1911</v>
      </c>
      <c r="N4492" s="8">
        <f t="shared" si="630"/>
        <v>319110</v>
      </c>
      <c r="O4492" s="2">
        <v>1.3365</v>
      </c>
      <c r="P4492" s="2">
        <v>0</v>
      </c>
      <c r="Q4492" s="2">
        <v>0</v>
      </c>
      <c r="R4492" s="2">
        <v>0</v>
      </c>
      <c r="S4492" s="2">
        <v>1.8546</v>
      </c>
      <c r="T4492" s="2">
        <v>0</v>
      </c>
      <c r="U4492" s="2">
        <v>0</v>
      </c>
      <c r="V4492" s="2">
        <v>0</v>
      </c>
      <c r="W4492" s="2">
        <f t="shared" si="631"/>
        <v>24.916666666666668</v>
      </c>
      <c r="X4492" s="9">
        <f t="shared" si="632"/>
        <v>52.789081885856078</v>
      </c>
      <c r="Y4492" s="9">
        <f t="shared" si="633"/>
        <v>2.5888059999357484E-2</v>
      </c>
      <c r="Z4492" s="10">
        <f t="shared" si="634"/>
        <v>977520.38065027772</v>
      </c>
      <c r="AA4492" s="10">
        <f t="shared" si="635"/>
        <v>22482.968754956386</v>
      </c>
      <c r="AB4492" s="10">
        <f t="shared" si="636"/>
        <v>13</v>
      </c>
      <c r="AC4492" s="9">
        <f t="shared" si="637"/>
        <v>948194.76923076925</v>
      </c>
      <c r="AD4492" s="10">
        <f t="shared" si="638"/>
        <v>1186855.2786425364</v>
      </c>
    </row>
    <row r="4493" spans="1:30" x14ac:dyDescent="0.2">
      <c r="A4493" t="s">
        <v>1243</v>
      </c>
      <c r="B4493" s="1">
        <v>43739</v>
      </c>
      <c r="C4493" t="s">
        <v>746</v>
      </c>
      <c r="D4493" s="2">
        <v>2354</v>
      </c>
      <c r="E4493" s="2">
        <v>0</v>
      </c>
      <c r="F4493" s="2">
        <v>0</v>
      </c>
      <c r="G4493" s="2">
        <v>0</v>
      </c>
      <c r="H4493" s="2"/>
      <c r="I4493" s="2">
        <v>0</v>
      </c>
      <c r="J4493" s="2">
        <v>2354</v>
      </c>
      <c r="K4493" s="2">
        <v>0</v>
      </c>
      <c r="L4493" s="2">
        <v>0</v>
      </c>
      <c r="M4493" s="2">
        <v>1.0592999999999999</v>
      </c>
      <c r="N4493" s="8">
        <f t="shared" si="630"/>
        <v>105929.99999999999</v>
      </c>
      <c r="O4493" s="2">
        <v>0</v>
      </c>
      <c r="P4493" s="2">
        <v>0</v>
      </c>
      <c r="Q4493" s="2">
        <v>0</v>
      </c>
      <c r="R4493" s="2">
        <v>0</v>
      </c>
      <c r="S4493" s="2">
        <v>0</v>
      </c>
      <c r="T4493" s="2">
        <v>1.0592999999999999</v>
      </c>
      <c r="U4493" s="2">
        <v>0</v>
      </c>
      <c r="V4493" s="2">
        <v>0</v>
      </c>
      <c r="W4493" s="2">
        <f t="shared" si="631"/>
        <v>24.916666666666668</v>
      </c>
      <c r="X4493" s="9">
        <f t="shared" si="632"/>
        <v>44.999999999999993</v>
      </c>
      <c r="Y4493" s="9">
        <f t="shared" si="633"/>
        <v>8.5936579728994322E-3</v>
      </c>
      <c r="Z4493" s="10">
        <f t="shared" si="634"/>
        <v>12707764.948453609</v>
      </c>
      <c r="AA4493" s="10">
        <f t="shared" si="635"/>
        <v>292278.59381443303</v>
      </c>
      <c r="AB4493" s="10">
        <f t="shared" si="636"/>
        <v>1</v>
      </c>
      <c r="AC4493" s="9">
        <f t="shared" si="637"/>
        <v>12326532</v>
      </c>
      <c r="AD4493" s="10">
        <f t="shared" si="638"/>
        <v>13152536.721649485</v>
      </c>
    </row>
    <row r="4494" spans="1:30" x14ac:dyDescent="0.2">
      <c r="A4494" t="s">
        <v>1243</v>
      </c>
      <c r="B4494" s="1">
        <v>43739</v>
      </c>
      <c r="C4494" t="s">
        <v>1618</v>
      </c>
      <c r="D4494" s="2">
        <v>10059</v>
      </c>
      <c r="E4494" s="2">
        <v>0</v>
      </c>
      <c r="F4494" s="2">
        <v>0</v>
      </c>
      <c r="G4494" s="2">
        <v>0</v>
      </c>
      <c r="H4494" s="2"/>
      <c r="I4494" s="2">
        <v>0</v>
      </c>
      <c r="J4494" s="2">
        <v>0</v>
      </c>
      <c r="K4494" s="2">
        <v>10059</v>
      </c>
      <c r="L4494" s="2">
        <v>0</v>
      </c>
      <c r="M4494" s="2">
        <v>2.0118</v>
      </c>
      <c r="N4494" s="8">
        <f t="shared" si="630"/>
        <v>201180</v>
      </c>
      <c r="O4494" s="2">
        <v>0</v>
      </c>
      <c r="P4494" s="2">
        <v>0</v>
      </c>
      <c r="Q4494" s="2">
        <v>0</v>
      </c>
      <c r="R4494" s="2">
        <v>0</v>
      </c>
      <c r="S4494" s="2">
        <v>0</v>
      </c>
      <c r="T4494" s="2">
        <v>0</v>
      </c>
      <c r="U4494" s="2">
        <v>2.0118</v>
      </c>
      <c r="V4494" s="2">
        <v>0</v>
      </c>
      <c r="W4494" s="2">
        <f t="shared" si="631"/>
        <v>24.916666666666668</v>
      </c>
      <c r="X4494" s="9">
        <f t="shared" si="632"/>
        <v>20</v>
      </c>
      <c r="Y4494" s="9">
        <f t="shared" si="633"/>
        <v>1.6320892202283659E-2</v>
      </c>
      <c r="Z4494" s="10">
        <f t="shared" si="634"/>
        <v>12707764.948453609</v>
      </c>
      <c r="AA4494" s="10">
        <f t="shared" si="635"/>
        <v>292278.59381443303</v>
      </c>
      <c r="AB4494" s="10">
        <f t="shared" si="636"/>
        <v>1</v>
      </c>
      <c r="AC4494" s="9">
        <f t="shared" si="637"/>
        <v>12326532</v>
      </c>
      <c r="AD4494" s="10">
        <f t="shared" si="638"/>
        <v>5845571.8762886608</v>
      </c>
    </row>
    <row r="4495" spans="1:30" x14ac:dyDescent="0.2">
      <c r="A4495" t="s">
        <v>1243</v>
      </c>
      <c r="B4495" s="1">
        <v>43739</v>
      </c>
      <c r="C4495" t="s">
        <v>1619</v>
      </c>
      <c r="D4495" s="2">
        <v>88</v>
      </c>
      <c r="E4495" s="2">
        <v>88</v>
      </c>
      <c r="F4495" s="2">
        <v>0</v>
      </c>
      <c r="G4495" s="2">
        <v>0</v>
      </c>
      <c r="H4495" s="2"/>
      <c r="I4495" s="2">
        <v>0</v>
      </c>
      <c r="J4495" s="2">
        <v>0</v>
      </c>
      <c r="K4495" s="2">
        <v>0</v>
      </c>
      <c r="L4495" s="2">
        <v>0</v>
      </c>
      <c r="M4495" s="2">
        <v>5.45E-2</v>
      </c>
      <c r="N4495" s="8">
        <f t="shared" si="630"/>
        <v>5450</v>
      </c>
      <c r="O4495" s="2">
        <v>5.45E-2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f t="shared" si="631"/>
        <v>24.916666666666668</v>
      </c>
      <c r="X4495" s="9">
        <f t="shared" si="632"/>
        <v>61.93181818181818</v>
      </c>
      <c r="Y4495" s="9">
        <f t="shared" si="633"/>
        <v>4.4213571181253575E-4</v>
      </c>
      <c r="Z4495" s="10">
        <f t="shared" si="634"/>
        <v>12707764.948453609</v>
      </c>
      <c r="AA4495" s="10">
        <f t="shared" si="635"/>
        <v>292278.59381443303</v>
      </c>
      <c r="AB4495" s="10">
        <f t="shared" si="636"/>
        <v>1</v>
      </c>
      <c r="AC4495" s="9">
        <f t="shared" si="637"/>
        <v>12326532</v>
      </c>
      <c r="AD4495" s="10">
        <f t="shared" si="638"/>
        <v>18101344.730552953</v>
      </c>
    </row>
    <row r="4496" spans="1:30" x14ac:dyDescent="0.2">
      <c r="A4496" t="s">
        <v>1243</v>
      </c>
      <c r="B4496" s="1">
        <v>43739</v>
      </c>
      <c r="C4496" t="s">
        <v>376</v>
      </c>
      <c r="D4496" s="2">
        <v>1874</v>
      </c>
      <c r="E4496" s="2">
        <v>0</v>
      </c>
      <c r="F4496" s="2">
        <v>1804</v>
      </c>
      <c r="G4496" s="2">
        <v>0</v>
      </c>
      <c r="H4496" s="2"/>
      <c r="I4496" s="2">
        <v>70</v>
      </c>
      <c r="J4496" s="2">
        <v>0</v>
      </c>
      <c r="K4496" s="2">
        <v>0</v>
      </c>
      <c r="L4496" s="2">
        <v>0</v>
      </c>
      <c r="M4496" s="2">
        <v>0.64102499999999996</v>
      </c>
      <c r="N4496" s="8">
        <f t="shared" si="630"/>
        <v>64102.499999999993</v>
      </c>
      <c r="O4496" s="2">
        <v>0</v>
      </c>
      <c r="P4496" s="2">
        <v>0.62177499999999997</v>
      </c>
      <c r="Q4496" s="2">
        <v>0</v>
      </c>
      <c r="R4496" s="2">
        <v>0</v>
      </c>
      <c r="S4496" s="2">
        <v>1.925E-2</v>
      </c>
      <c r="T4496" s="2">
        <v>0</v>
      </c>
      <c r="U4496" s="2">
        <v>0</v>
      </c>
      <c r="V4496" s="2">
        <v>0</v>
      </c>
      <c r="W4496" s="2">
        <f t="shared" si="631"/>
        <v>24.916666666666668</v>
      </c>
      <c r="X4496" s="9">
        <f t="shared" si="632"/>
        <v>34.20624332977588</v>
      </c>
      <c r="Y4496" s="9">
        <f t="shared" si="633"/>
        <v>5.2003677920115727E-3</v>
      </c>
      <c r="Z4496" s="10">
        <f t="shared" si="634"/>
        <v>2541552.989690722</v>
      </c>
      <c r="AA4496" s="10">
        <f t="shared" si="635"/>
        <v>58455.718762886601</v>
      </c>
      <c r="AB4496" s="10">
        <f t="shared" si="636"/>
        <v>5</v>
      </c>
      <c r="AC4496" s="9">
        <f t="shared" si="637"/>
        <v>2465306.4</v>
      </c>
      <c r="AD4496" s="10">
        <f t="shared" si="638"/>
        <v>1999550.5400202447</v>
      </c>
    </row>
    <row r="4497" spans="1:30" x14ac:dyDescent="0.2">
      <c r="A4497" t="s">
        <v>1243</v>
      </c>
      <c r="B4497" s="1">
        <v>43739</v>
      </c>
      <c r="C4497" t="s">
        <v>1620</v>
      </c>
      <c r="D4497" s="2">
        <v>3171</v>
      </c>
      <c r="E4497" s="2">
        <v>0</v>
      </c>
      <c r="F4497" s="2">
        <v>2618</v>
      </c>
      <c r="G4497" s="2">
        <v>553</v>
      </c>
      <c r="H4497" s="2"/>
      <c r="I4497" s="2">
        <v>0</v>
      </c>
      <c r="J4497" s="2">
        <v>0</v>
      </c>
      <c r="K4497" s="2">
        <v>0</v>
      </c>
      <c r="L4497" s="2">
        <v>0</v>
      </c>
      <c r="M4497" s="2">
        <v>1.6334499999999998</v>
      </c>
      <c r="N4497" s="8">
        <f t="shared" si="630"/>
        <v>163344.99999999997</v>
      </c>
      <c r="O4497" s="2">
        <v>0</v>
      </c>
      <c r="P4497" s="2">
        <v>1.4399</v>
      </c>
      <c r="Q4497" s="2">
        <v>0.19355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f t="shared" si="631"/>
        <v>24.916666666666668</v>
      </c>
      <c r="X4497" s="9">
        <f t="shared" si="632"/>
        <v>51.512141280353191</v>
      </c>
      <c r="Y4497" s="9">
        <f t="shared" si="633"/>
        <v>1.3251496852480485E-2</v>
      </c>
      <c r="Z4497" s="10">
        <f t="shared" si="634"/>
        <v>6353882.4742268045</v>
      </c>
      <c r="AA4497" s="10">
        <f t="shared" si="635"/>
        <v>146139.29690721651</v>
      </c>
      <c r="AB4497" s="10">
        <f t="shared" si="636"/>
        <v>2</v>
      </c>
      <c r="AC4497" s="9">
        <f t="shared" si="637"/>
        <v>6163266</v>
      </c>
      <c r="AD4497" s="10">
        <f t="shared" si="638"/>
        <v>7527948.1088960189</v>
      </c>
    </row>
    <row r="4498" spans="1:30" x14ac:dyDescent="0.2">
      <c r="A4498" t="s">
        <v>1243</v>
      </c>
      <c r="B4498" s="1">
        <v>43739</v>
      </c>
      <c r="C4498" t="s">
        <v>1621</v>
      </c>
      <c r="D4498" s="2">
        <v>1265</v>
      </c>
      <c r="E4498" s="2">
        <v>0</v>
      </c>
      <c r="F4498" s="2">
        <v>0</v>
      </c>
      <c r="G4498" s="2">
        <v>0</v>
      </c>
      <c r="H4498" s="2"/>
      <c r="I4498" s="2">
        <v>1265</v>
      </c>
      <c r="J4498" s="2">
        <v>0</v>
      </c>
      <c r="K4498" s="2">
        <v>0</v>
      </c>
      <c r="L4498" s="2">
        <v>0</v>
      </c>
      <c r="M4498" s="2">
        <v>0.69574999999999998</v>
      </c>
      <c r="N4498" s="8">
        <f t="shared" si="630"/>
        <v>69575</v>
      </c>
      <c r="O4498" s="2">
        <v>0</v>
      </c>
      <c r="P4498" s="2">
        <v>0</v>
      </c>
      <c r="Q4498" s="2">
        <v>0</v>
      </c>
      <c r="R4498" s="2">
        <v>0</v>
      </c>
      <c r="S4498" s="2">
        <v>0.69574999999999998</v>
      </c>
      <c r="T4498" s="2">
        <v>0</v>
      </c>
      <c r="U4498" s="2">
        <v>0</v>
      </c>
      <c r="V4498" s="2">
        <v>0</v>
      </c>
      <c r="W4498" s="2">
        <f t="shared" si="631"/>
        <v>24.916666666666668</v>
      </c>
      <c r="X4498" s="9">
        <f t="shared" si="632"/>
        <v>55</v>
      </c>
      <c r="Y4498" s="9">
        <f t="shared" si="633"/>
        <v>5.6443288347444356E-3</v>
      </c>
      <c r="Z4498" s="10">
        <f t="shared" si="634"/>
        <v>12707764.948453609</v>
      </c>
      <c r="AA4498" s="10">
        <f t="shared" si="635"/>
        <v>292278.59381443303</v>
      </c>
      <c r="AB4498" s="10">
        <f t="shared" si="636"/>
        <v>1</v>
      </c>
      <c r="AC4498" s="9">
        <f t="shared" si="637"/>
        <v>12326532</v>
      </c>
      <c r="AD4498" s="10">
        <f t="shared" si="638"/>
        <v>16075322.659793817</v>
      </c>
    </row>
    <row r="4499" spans="1:30" x14ac:dyDescent="0.2">
      <c r="A4499" t="s">
        <v>1243</v>
      </c>
      <c r="B4499" s="1">
        <v>43739</v>
      </c>
      <c r="C4499" t="s">
        <v>753</v>
      </c>
      <c r="D4499" s="2">
        <v>233</v>
      </c>
      <c r="E4499" s="2">
        <v>233</v>
      </c>
      <c r="F4499" s="2">
        <v>0</v>
      </c>
      <c r="G4499" s="2">
        <v>0</v>
      </c>
      <c r="H4499" s="2"/>
      <c r="I4499" s="2">
        <v>0</v>
      </c>
      <c r="J4499" s="2">
        <v>0</v>
      </c>
      <c r="K4499" s="2">
        <v>0</v>
      </c>
      <c r="L4499" s="2">
        <v>0</v>
      </c>
      <c r="M4499" s="2">
        <v>0.11650000000000001</v>
      </c>
      <c r="N4499" s="8">
        <f t="shared" si="630"/>
        <v>11650</v>
      </c>
      <c r="O4499" s="2">
        <v>0.11650000000000001</v>
      </c>
      <c r="P4499" s="2">
        <v>0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0</v>
      </c>
      <c r="W4499" s="2">
        <f t="shared" si="631"/>
        <v>24.916666666666668</v>
      </c>
      <c r="X4499" s="9">
        <f t="shared" si="632"/>
        <v>50</v>
      </c>
      <c r="Y4499" s="9">
        <f t="shared" si="633"/>
        <v>9.4511578763597094E-4</v>
      </c>
      <c r="Z4499" s="10">
        <f t="shared" si="634"/>
        <v>2117960.8247422683</v>
      </c>
      <c r="AA4499" s="10">
        <f t="shared" si="635"/>
        <v>48713.098969072169</v>
      </c>
      <c r="AB4499" s="10">
        <f t="shared" si="636"/>
        <v>6</v>
      </c>
      <c r="AC4499" s="9">
        <f t="shared" si="637"/>
        <v>2054422</v>
      </c>
      <c r="AD4499" s="10">
        <f t="shared" si="638"/>
        <v>2435654.9484536084</v>
      </c>
    </row>
    <row r="4500" spans="1:30" x14ac:dyDescent="0.2">
      <c r="A4500" t="s">
        <v>1243</v>
      </c>
      <c r="B4500" s="1">
        <v>43739</v>
      </c>
      <c r="C4500" t="s">
        <v>471</v>
      </c>
      <c r="D4500" s="2">
        <v>31850</v>
      </c>
      <c r="E4500" s="2">
        <v>10419</v>
      </c>
      <c r="F4500" s="2">
        <v>0</v>
      </c>
      <c r="G4500" s="2">
        <v>0</v>
      </c>
      <c r="H4500" s="2"/>
      <c r="I4500" s="2">
        <v>0</v>
      </c>
      <c r="J4500" s="2">
        <v>10915</v>
      </c>
      <c r="K4500" s="2">
        <v>0</v>
      </c>
      <c r="L4500" s="2">
        <v>10516</v>
      </c>
      <c r="M4500" s="2">
        <v>12.750249999999999</v>
      </c>
      <c r="N4500" s="8">
        <f t="shared" si="630"/>
        <v>1275025</v>
      </c>
      <c r="O4500" s="2">
        <v>5.2095000000000002</v>
      </c>
      <c r="P4500" s="2">
        <v>0</v>
      </c>
      <c r="Q4500" s="2">
        <v>0</v>
      </c>
      <c r="R4500" s="2">
        <v>0</v>
      </c>
      <c r="S4500" s="2">
        <v>0</v>
      </c>
      <c r="T4500" s="2">
        <v>4.9117500000000005</v>
      </c>
      <c r="U4500" s="2">
        <v>0</v>
      </c>
      <c r="V4500" s="2">
        <v>2.629</v>
      </c>
      <c r="W4500" s="2">
        <f t="shared" si="631"/>
        <v>24.916666666666668</v>
      </c>
      <c r="X4500" s="9">
        <f t="shared" si="632"/>
        <v>40.032182103610673</v>
      </c>
      <c r="Y4500" s="9">
        <f t="shared" si="633"/>
        <v>0.10343744696399604</v>
      </c>
      <c r="Z4500" s="10">
        <f t="shared" si="634"/>
        <v>1815394.9926362301</v>
      </c>
      <c r="AA4500" s="10">
        <f t="shared" si="635"/>
        <v>41754.084830633292</v>
      </c>
      <c r="AB4500" s="10">
        <f t="shared" si="636"/>
        <v>7</v>
      </c>
      <c r="AC4500" s="9">
        <f t="shared" si="637"/>
        <v>1760933.142857143</v>
      </c>
      <c r="AD4500" s="10">
        <f t="shared" si="638"/>
        <v>1671507.1275095199</v>
      </c>
    </row>
    <row r="4501" spans="1:30" x14ac:dyDescent="0.2">
      <c r="A4501" t="s">
        <v>1243</v>
      </c>
      <c r="B4501" s="1">
        <v>43739</v>
      </c>
      <c r="C4501" t="s">
        <v>648</v>
      </c>
      <c r="D4501" s="2">
        <v>812</v>
      </c>
      <c r="E4501" s="2">
        <v>0</v>
      </c>
      <c r="F4501" s="2">
        <v>0</v>
      </c>
      <c r="G4501" s="2">
        <v>0</v>
      </c>
      <c r="H4501" s="2"/>
      <c r="I4501" s="2">
        <v>0</v>
      </c>
      <c r="J4501" s="2">
        <v>0</v>
      </c>
      <c r="K4501" s="2">
        <v>0</v>
      </c>
      <c r="L4501" s="2">
        <v>812</v>
      </c>
      <c r="M4501" s="2">
        <v>0.20300000000000001</v>
      </c>
      <c r="N4501" s="8">
        <f t="shared" si="630"/>
        <v>20300</v>
      </c>
      <c r="O4501" s="2">
        <v>0</v>
      </c>
      <c r="P4501" s="2">
        <v>0</v>
      </c>
      <c r="Q4501" s="2">
        <v>0</v>
      </c>
      <c r="R4501" s="2">
        <v>0</v>
      </c>
      <c r="S4501" s="2">
        <v>0</v>
      </c>
      <c r="T4501" s="2">
        <v>0</v>
      </c>
      <c r="U4501" s="2">
        <v>0</v>
      </c>
      <c r="V4501" s="2">
        <v>0.20300000000000001</v>
      </c>
      <c r="W4501" s="2">
        <f t="shared" si="631"/>
        <v>24.916666666666668</v>
      </c>
      <c r="X4501" s="9">
        <f t="shared" si="632"/>
        <v>25</v>
      </c>
      <c r="Y4501" s="9">
        <f t="shared" si="633"/>
        <v>1.6468541192283441E-3</v>
      </c>
      <c r="Z4501" s="10">
        <f t="shared" si="634"/>
        <v>6353882.4742268045</v>
      </c>
      <c r="AA4501" s="10">
        <f t="shared" si="635"/>
        <v>146139.29690721651</v>
      </c>
      <c r="AB4501" s="10">
        <f t="shared" si="636"/>
        <v>2</v>
      </c>
      <c r="AC4501" s="9">
        <f t="shared" si="637"/>
        <v>6163266</v>
      </c>
      <c r="AD4501" s="10">
        <f t="shared" si="638"/>
        <v>3653482.4226804129</v>
      </c>
    </row>
    <row r="4502" spans="1:30" x14ac:dyDescent="0.2">
      <c r="A4502" t="s">
        <v>1243</v>
      </c>
      <c r="B4502" s="1">
        <v>43739</v>
      </c>
      <c r="C4502" t="s">
        <v>649</v>
      </c>
      <c r="D4502" s="2">
        <v>2043</v>
      </c>
      <c r="E4502" s="2">
        <v>0</v>
      </c>
      <c r="F4502" s="2">
        <v>0</v>
      </c>
      <c r="G4502" s="2">
        <v>2043</v>
      </c>
      <c r="H4502" s="2"/>
      <c r="I4502" s="2">
        <v>0</v>
      </c>
      <c r="J4502" s="2">
        <v>0</v>
      </c>
      <c r="K4502" s="2">
        <v>0</v>
      </c>
      <c r="L4502" s="2">
        <v>0</v>
      </c>
      <c r="M4502" s="2">
        <v>0.71504999999999996</v>
      </c>
      <c r="N4502" s="8">
        <f t="shared" si="630"/>
        <v>71505</v>
      </c>
      <c r="O4502" s="2">
        <v>0</v>
      </c>
      <c r="P4502" s="2">
        <v>0</v>
      </c>
      <c r="Q4502" s="2">
        <v>0.71504999999999996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f t="shared" si="631"/>
        <v>24.916666666666668</v>
      </c>
      <c r="X4502" s="9">
        <f t="shared" si="632"/>
        <v>35</v>
      </c>
      <c r="Y4502" s="9">
        <f t="shared" si="633"/>
        <v>5.8009016647991504E-3</v>
      </c>
      <c r="Z4502" s="10">
        <f t="shared" si="634"/>
        <v>6353882.4742268045</v>
      </c>
      <c r="AA4502" s="10">
        <f t="shared" si="635"/>
        <v>146139.29690721651</v>
      </c>
      <c r="AB4502" s="10">
        <f t="shared" si="636"/>
        <v>2</v>
      </c>
      <c r="AC4502" s="9">
        <f t="shared" si="637"/>
        <v>6163266</v>
      </c>
      <c r="AD4502" s="10">
        <f t="shared" si="638"/>
        <v>5114875.3917525783</v>
      </c>
    </row>
    <row r="4503" spans="1:30" x14ac:dyDescent="0.2">
      <c r="A4503" t="s">
        <v>1243</v>
      </c>
      <c r="B4503" s="1">
        <v>43739</v>
      </c>
      <c r="C4503" t="s">
        <v>380</v>
      </c>
      <c r="D4503" s="2">
        <v>2316</v>
      </c>
      <c r="E4503" s="2">
        <v>797</v>
      </c>
      <c r="F4503" s="2">
        <v>0</v>
      </c>
      <c r="G4503" s="2">
        <v>1519</v>
      </c>
      <c r="H4503" s="2"/>
      <c r="I4503" s="2">
        <v>0</v>
      </c>
      <c r="J4503" s="2">
        <v>0</v>
      </c>
      <c r="K4503" s="2">
        <v>0</v>
      </c>
      <c r="L4503" s="2">
        <v>0</v>
      </c>
      <c r="M4503" s="2">
        <v>0.93015000000000003</v>
      </c>
      <c r="N4503" s="8">
        <f t="shared" si="630"/>
        <v>93015</v>
      </c>
      <c r="O4503" s="2">
        <v>0.39850000000000002</v>
      </c>
      <c r="P4503" s="2">
        <v>0</v>
      </c>
      <c r="Q4503" s="2">
        <v>0.53164999999999996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f t="shared" si="631"/>
        <v>24.916666666666668</v>
      </c>
      <c r="X4503" s="9">
        <f t="shared" si="632"/>
        <v>40.161917098445599</v>
      </c>
      <c r="Y4503" s="9">
        <f t="shared" si="633"/>
        <v>7.5459180246317458E-3</v>
      </c>
      <c r="Z4503" s="10">
        <f t="shared" si="634"/>
        <v>3176941.2371134022</v>
      </c>
      <c r="AA4503" s="10">
        <f t="shared" si="635"/>
        <v>73069.648453608257</v>
      </c>
      <c r="AB4503" s="10">
        <f t="shared" si="636"/>
        <v>4</v>
      </c>
      <c r="AC4503" s="9">
        <f t="shared" si="637"/>
        <v>3081633</v>
      </c>
      <c r="AD4503" s="10">
        <f t="shared" si="638"/>
        <v>2934617.1636063787</v>
      </c>
    </row>
    <row r="4504" spans="1:30" x14ac:dyDescent="0.2">
      <c r="A4504" t="s">
        <v>1243</v>
      </c>
      <c r="B4504" s="1">
        <v>43739</v>
      </c>
      <c r="C4504" t="s">
        <v>1622</v>
      </c>
      <c r="D4504" s="2">
        <v>580</v>
      </c>
      <c r="E4504" s="2">
        <v>0</v>
      </c>
      <c r="F4504" s="2">
        <v>0</v>
      </c>
      <c r="G4504" s="2">
        <v>580</v>
      </c>
      <c r="H4504" s="2"/>
      <c r="I4504" s="2">
        <v>0</v>
      </c>
      <c r="J4504" s="2">
        <v>0</v>
      </c>
      <c r="K4504" s="2">
        <v>0</v>
      </c>
      <c r="L4504" s="2">
        <v>0</v>
      </c>
      <c r="M4504" s="2">
        <v>0.20300000000000001</v>
      </c>
      <c r="N4504" s="8">
        <f t="shared" si="630"/>
        <v>20300</v>
      </c>
      <c r="O4504" s="2">
        <v>0</v>
      </c>
      <c r="P4504" s="2">
        <v>0</v>
      </c>
      <c r="Q4504" s="2">
        <v>0.20300000000000001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f t="shared" si="631"/>
        <v>24.916666666666668</v>
      </c>
      <c r="X4504" s="9">
        <f t="shared" si="632"/>
        <v>35</v>
      </c>
      <c r="Y4504" s="9">
        <f t="shared" si="633"/>
        <v>1.6468541192283441E-3</v>
      </c>
      <c r="Z4504" s="10">
        <f t="shared" si="634"/>
        <v>12707764.948453609</v>
      </c>
      <c r="AA4504" s="10">
        <f t="shared" si="635"/>
        <v>292278.59381443303</v>
      </c>
      <c r="AB4504" s="10">
        <f t="shared" si="636"/>
        <v>1</v>
      </c>
      <c r="AC4504" s="9">
        <f t="shared" si="637"/>
        <v>12326532</v>
      </c>
      <c r="AD4504" s="10">
        <f t="shared" si="638"/>
        <v>10229750.783505157</v>
      </c>
    </row>
    <row r="4505" spans="1:30" x14ac:dyDescent="0.2">
      <c r="A4505" t="s">
        <v>1243</v>
      </c>
      <c r="B4505" s="1">
        <v>43739</v>
      </c>
      <c r="C4505" t="s">
        <v>1549</v>
      </c>
      <c r="D4505" s="2">
        <v>7345</v>
      </c>
      <c r="E4505" s="2">
        <v>0</v>
      </c>
      <c r="F4505" s="2">
        <v>1678</v>
      </c>
      <c r="G4505" s="2">
        <v>0</v>
      </c>
      <c r="H4505" s="2">
        <v>1812</v>
      </c>
      <c r="I4505" s="2">
        <v>1921</v>
      </c>
      <c r="J4505" s="2">
        <v>0</v>
      </c>
      <c r="K4505" s="2">
        <v>1934</v>
      </c>
      <c r="L4505" s="2">
        <v>0</v>
      </c>
      <c r="M4505" s="2">
        <v>3.0910500000000001</v>
      </c>
      <c r="N4505" s="8">
        <f t="shared" si="630"/>
        <v>309105</v>
      </c>
      <c r="O4505" s="2">
        <v>0</v>
      </c>
      <c r="P4505" s="2">
        <v>0.92290000000000005</v>
      </c>
      <c r="Q4505" s="2">
        <v>0</v>
      </c>
      <c r="R4505" s="2">
        <v>0.7248</v>
      </c>
      <c r="S4505" s="2">
        <v>1.0565500000000001</v>
      </c>
      <c r="T4505" s="2">
        <v>0</v>
      </c>
      <c r="U4505" s="2">
        <v>0.38679999999999998</v>
      </c>
      <c r="V4505" s="2">
        <v>0</v>
      </c>
      <c r="W4505" s="2">
        <f t="shared" si="631"/>
        <v>24.916666666666668</v>
      </c>
      <c r="X4505" s="9">
        <f t="shared" si="632"/>
        <v>42.08373042886317</v>
      </c>
      <c r="Y4505" s="9">
        <f t="shared" si="633"/>
        <v>2.5076396183452084E-2</v>
      </c>
      <c r="Z4505" s="10">
        <f t="shared" si="634"/>
        <v>12707764.948453609</v>
      </c>
      <c r="AA4505" s="10">
        <f t="shared" si="635"/>
        <v>292278.59381443303</v>
      </c>
      <c r="AB4505" s="10">
        <f t="shared" si="636"/>
        <v>1</v>
      </c>
      <c r="AC4505" s="9">
        <f t="shared" si="637"/>
        <v>12326532</v>
      </c>
      <c r="AD4505" s="10">
        <f t="shared" si="638"/>
        <v>12300173.552213794</v>
      </c>
    </row>
    <row r="4506" spans="1:30" x14ac:dyDescent="0.2">
      <c r="A4506" t="s">
        <v>1243</v>
      </c>
      <c r="B4506" s="1">
        <v>43739</v>
      </c>
      <c r="C4506" t="s">
        <v>382</v>
      </c>
      <c r="D4506" s="2">
        <v>1018</v>
      </c>
      <c r="E4506" s="2">
        <v>0</v>
      </c>
      <c r="F4506" s="2">
        <v>326</v>
      </c>
      <c r="G4506" s="2">
        <v>0</v>
      </c>
      <c r="H4506" s="2"/>
      <c r="I4506" s="2">
        <v>0</v>
      </c>
      <c r="J4506" s="2">
        <v>0</v>
      </c>
      <c r="K4506" s="2">
        <v>692</v>
      </c>
      <c r="L4506" s="2">
        <v>0</v>
      </c>
      <c r="M4506" s="2">
        <v>0.31769999999999998</v>
      </c>
      <c r="N4506" s="8">
        <f t="shared" si="630"/>
        <v>31770</v>
      </c>
      <c r="O4506" s="2">
        <v>0</v>
      </c>
      <c r="P4506" s="2">
        <v>0.17929999999999999</v>
      </c>
      <c r="Q4506" s="2">
        <v>0</v>
      </c>
      <c r="R4506" s="2">
        <v>0</v>
      </c>
      <c r="S4506" s="2">
        <v>0</v>
      </c>
      <c r="T4506" s="2">
        <v>0</v>
      </c>
      <c r="U4506" s="2">
        <v>0.1384</v>
      </c>
      <c r="V4506" s="2">
        <v>0</v>
      </c>
      <c r="W4506" s="2">
        <f t="shared" si="631"/>
        <v>24.916666666666668</v>
      </c>
      <c r="X4506" s="9">
        <f t="shared" si="632"/>
        <v>31.208251473477407</v>
      </c>
      <c r="Y4506" s="9">
        <f t="shared" si="633"/>
        <v>2.5773672595016993E-3</v>
      </c>
      <c r="Z4506" s="10">
        <f t="shared" si="634"/>
        <v>1155251.3589503281</v>
      </c>
      <c r="AA4506" s="10">
        <f t="shared" si="635"/>
        <v>26570.781255857546</v>
      </c>
      <c r="AB4506" s="10">
        <f t="shared" si="636"/>
        <v>11</v>
      </c>
      <c r="AC4506" s="9">
        <f t="shared" si="637"/>
        <v>1120593.8181818181</v>
      </c>
      <c r="AD4506" s="10">
        <f t="shared" si="638"/>
        <v>829227.6232795621</v>
      </c>
    </row>
    <row r="4507" spans="1:30" x14ac:dyDescent="0.2">
      <c r="A4507" t="s">
        <v>1243</v>
      </c>
      <c r="B4507" s="1">
        <v>43739</v>
      </c>
      <c r="C4507" t="s">
        <v>1015</v>
      </c>
      <c r="D4507" s="2">
        <v>3449</v>
      </c>
      <c r="E4507" s="2">
        <v>0</v>
      </c>
      <c r="F4507" s="2">
        <v>0</v>
      </c>
      <c r="G4507" s="2">
        <v>0</v>
      </c>
      <c r="H4507" s="2">
        <v>2792</v>
      </c>
      <c r="I4507" s="2">
        <v>0</v>
      </c>
      <c r="J4507" s="2">
        <v>657</v>
      </c>
      <c r="K4507" s="2">
        <v>0</v>
      </c>
      <c r="L4507" s="2">
        <v>0</v>
      </c>
      <c r="M4507" s="2">
        <v>1.41245</v>
      </c>
      <c r="N4507" s="8">
        <f t="shared" si="630"/>
        <v>141245</v>
      </c>
      <c r="O4507" s="2">
        <v>0</v>
      </c>
      <c r="P4507" s="2">
        <v>0</v>
      </c>
      <c r="Q4507" s="2">
        <v>0</v>
      </c>
      <c r="R4507" s="2">
        <v>1.1168</v>
      </c>
      <c r="S4507" s="2">
        <v>0</v>
      </c>
      <c r="T4507" s="2">
        <v>0.29565000000000002</v>
      </c>
      <c r="U4507" s="2">
        <v>0</v>
      </c>
      <c r="V4507" s="2">
        <v>0</v>
      </c>
      <c r="W4507" s="2">
        <f t="shared" si="631"/>
        <v>24.916666666666668</v>
      </c>
      <c r="X4507" s="9">
        <f t="shared" si="632"/>
        <v>40.952449985503044</v>
      </c>
      <c r="Y4507" s="9">
        <f t="shared" si="633"/>
        <v>1.1458616259625983E-2</v>
      </c>
      <c r="Z4507" s="10">
        <f t="shared" si="634"/>
        <v>6353882.4742268045</v>
      </c>
      <c r="AA4507" s="10">
        <f t="shared" si="635"/>
        <v>146139.29690721651</v>
      </c>
      <c r="AB4507" s="10">
        <f t="shared" si="636"/>
        <v>2</v>
      </c>
      <c r="AC4507" s="9">
        <f t="shared" si="637"/>
        <v>6163266</v>
      </c>
      <c r="AD4507" s="10">
        <f t="shared" si="638"/>
        <v>5984762.247509364</v>
      </c>
    </row>
    <row r="4508" spans="1:30" x14ac:dyDescent="0.2">
      <c r="A4508" t="s">
        <v>1243</v>
      </c>
      <c r="B4508" s="1">
        <v>43739</v>
      </c>
      <c r="C4508" t="s">
        <v>1551</v>
      </c>
      <c r="D4508" s="2">
        <v>16680</v>
      </c>
      <c r="E4508" s="2">
        <v>0</v>
      </c>
      <c r="F4508" s="2">
        <v>0</v>
      </c>
      <c r="G4508" s="2">
        <v>6296</v>
      </c>
      <c r="H4508" s="2"/>
      <c r="I4508" s="2">
        <v>0</v>
      </c>
      <c r="J4508" s="2">
        <v>0</v>
      </c>
      <c r="K4508" s="2">
        <v>5284</v>
      </c>
      <c r="L4508" s="2">
        <v>5100</v>
      </c>
      <c r="M4508" s="2">
        <v>4.5353999999999992</v>
      </c>
      <c r="N4508" s="8">
        <f t="shared" si="630"/>
        <v>453539.99999999994</v>
      </c>
      <c r="O4508" s="2">
        <v>0</v>
      </c>
      <c r="P4508" s="2">
        <v>0</v>
      </c>
      <c r="Q4508" s="2">
        <v>2.2035999999999998</v>
      </c>
      <c r="R4508" s="2">
        <v>0</v>
      </c>
      <c r="S4508" s="2">
        <v>0</v>
      </c>
      <c r="T4508" s="2">
        <v>0</v>
      </c>
      <c r="U4508" s="2">
        <v>1.0568</v>
      </c>
      <c r="V4508" s="2">
        <v>1.2749999999999999</v>
      </c>
      <c r="W4508" s="2">
        <f t="shared" si="631"/>
        <v>24.916666666666668</v>
      </c>
      <c r="X4508" s="9">
        <f t="shared" si="632"/>
        <v>27.190647482014384</v>
      </c>
      <c r="Y4508" s="9">
        <f t="shared" si="633"/>
        <v>3.6793803804671094E-2</v>
      </c>
      <c r="Z4508" s="10">
        <f t="shared" si="634"/>
        <v>12707764.948453609</v>
      </c>
      <c r="AA4508" s="10">
        <f t="shared" si="635"/>
        <v>292278.59381443303</v>
      </c>
      <c r="AB4508" s="10">
        <f t="shared" si="636"/>
        <v>1</v>
      </c>
      <c r="AC4508" s="9">
        <f t="shared" si="637"/>
        <v>12326532</v>
      </c>
      <c r="AD4508" s="10">
        <f t="shared" si="638"/>
        <v>7947244.2109471187</v>
      </c>
    </row>
    <row r="4509" spans="1:30" x14ac:dyDescent="0.2">
      <c r="A4509" t="s">
        <v>1243</v>
      </c>
      <c r="B4509" s="1">
        <v>43739</v>
      </c>
      <c r="C4509" t="s">
        <v>47</v>
      </c>
      <c r="D4509" s="2">
        <v>17087</v>
      </c>
      <c r="E4509" s="2">
        <v>6455</v>
      </c>
      <c r="F4509" s="2">
        <v>2236</v>
      </c>
      <c r="G4509" s="2">
        <v>4143</v>
      </c>
      <c r="H4509" s="2"/>
      <c r="I4509" s="2">
        <v>0</v>
      </c>
      <c r="J4509" s="2">
        <v>2235</v>
      </c>
      <c r="K4509" s="2">
        <v>0</v>
      </c>
      <c r="L4509" s="2">
        <v>0</v>
      </c>
      <c r="M4509" s="2">
        <v>12.299120000000002</v>
      </c>
      <c r="N4509" s="8">
        <f t="shared" si="630"/>
        <v>1229912.0000000002</v>
      </c>
      <c r="O4509" s="2">
        <v>5.0449000000000002</v>
      </c>
      <c r="P4509" s="2">
        <v>1.2298</v>
      </c>
      <c r="Q4509" s="2">
        <v>3.2957700000000001</v>
      </c>
      <c r="R4509" s="2">
        <v>0</v>
      </c>
      <c r="S4509" s="2">
        <v>0</v>
      </c>
      <c r="T4509" s="2">
        <v>2.1232500000000001</v>
      </c>
      <c r="U4509" s="2">
        <v>0</v>
      </c>
      <c r="V4509" s="2">
        <v>0</v>
      </c>
      <c r="W4509" s="2">
        <f t="shared" si="631"/>
        <v>24.916666666666668</v>
      </c>
      <c r="X4509" s="9">
        <f t="shared" si="632"/>
        <v>71.979399543512628</v>
      </c>
      <c r="Y4509" s="9">
        <f t="shared" si="633"/>
        <v>9.9777617905831117E-2</v>
      </c>
      <c r="Z4509" s="10">
        <f t="shared" si="634"/>
        <v>2541552.989690722</v>
      </c>
      <c r="AA4509" s="10">
        <f t="shared" si="635"/>
        <v>58455.718762886601</v>
      </c>
      <c r="AB4509" s="10">
        <f t="shared" si="636"/>
        <v>5</v>
      </c>
      <c r="AC4509" s="9">
        <f t="shared" si="637"/>
        <v>2465306.4</v>
      </c>
      <c r="AD4509" s="10">
        <f t="shared" si="638"/>
        <v>4207607.5364370225</v>
      </c>
    </row>
    <row r="4510" spans="1:30" x14ac:dyDescent="0.2">
      <c r="A4510" t="s">
        <v>1243</v>
      </c>
      <c r="B4510" s="1">
        <v>43739</v>
      </c>
      <c r="C4510" t="s">
        <v>1623</v>
      </c>
      <c r="D4510" s="2">
        <v>10538</v>
      </c>
      <c r="E4510" s="2">
        <v>0</v>
      </c>
      <c r="F4510" s="2">
        <v>3466</v>
      </c>
      <c r="G4510" s="2">
        <v>0</v>
      </c>
      <c r="H4510" s="2"/>
      <c r="I4510" s="2">
        <v>0</v>
      </c>
      <c r="J4510" s="2">
        <v>0</v>
      </c>
      <c r="K4510" s="2">
        <v>4397</v>
      </c>
      <c r="L4510" s="2">
        <v>2675</v>
      </c>
      <c r="M4510" s="2">
        <v>3.4544500000000005</v>
      </c>
      <c r="N4510" s="8">
        <f t="shared" si="630"/>
        <v>345445.00000000006</v>
      </c>
      <c r="O4510" s="2">
        <v>0</v>
      </c>
      <c r="P4510" s="2">
        <v>1.9063000000000001</v>
      </c>
      <c r="Q4510" s="2">
        <v>0</v>
      </c>
      <c r="R4510" s="2">
        <v>0</v>
      </c>
      <c r="S4510" s="2">
        <v>0</v>
      </c>
      <c r="T4510" s="2">
        <v>0</v>
      </c>
      <c r="U4510" s="2">
        <v>0.87939999999999996</v>
      </c>
      <c r="V4510" s="2">
        <v>0.66874999999999996</v>
      </c>
      <c r="W4510" s="2">
        <f t="shared" si="631"/>
        <v>24.916666666666668</v>
      </c>
      <c r="X4510" s="9">
        <f t="shared" si="632"/>
        <v>32.780888214082374</v>
      </c>
      <c r="Y4510" s="9">
        <f t="shared" si="633"/>
        <v>2.802450843432687E-2</v>
      </c>
      <c r="Z4510" s="10">
        <f t="shared" si="634"/>
        <v>12707764.948453609</v>
      </c>
      <c r="AA4510" s="10">
        <f t="shared" si="635"/>
        <v>292278.59381443303</v>
      </c>
      <c r="AB4510" s="10">
        <f t="shared" si="636"/>
        <v>1</v>
      </c>
      <c r="AC4510" s="9">
        <f t="shared" si="637"/>
        <v>12326532</v>
      </c>
      <c r="AD4510" s="10">
        <f t="shared" si="638"/>
        <v>9581151.9112001173</v>
      </c>
    </row>
    <row r="4511" spans="1:30" x14ac:dyDescent="0.2">
      <c r="A4511" t="s">
        <v>1243</v>
      </c>
      <c r="B4511" s="1">
        <v>43739</v>
      </c>
      <c r="C4511" t="s">
        <v>48</v>
      </c>
      <c r="D4511" s="2">
        <v>15441</v>
      </c>
      <c r="E4511" s="2">
        <v>5542</v>
      </c>
      <c r="F4511" s="2">
        <v>5302</v>
      </c>
      <c r="G4511" s="2">
        <v>0</v>
      </c>
      <c r="H4511" s="2">
        <v>32</v>
      </c>
      <c r="I4511" s="2">
        <v>4565</v>
      </c>
      <c r="J4511" s="2">
        <v>0</v>
      </c>
      <c r="K4511" s="2">
        <v>0</v>
      </c>
      <c r="L4511" s="2">
        <v>0</v>
      </c>
      <c r="M4511" s="2">
        <v>8.2106499999999976</v>
      </c>
      <c r="N4511" s="8">
        <f t="shared" si="630"/>
        <v>821064.99999999977</v>
      </c>
      <c r="O4511" s="2">
        <v>2.7709999999999999</v>
      </c>
      <c r="P4511" s="2">
        <v>2.9161000000000001</v>
      </c>
      <c r="Q4511" s="2">
        <v>0</v>
      </c>
      <c r="R4511" s="2">
        <v>1.2799999999999999E-2</v>
      </c>
      <c r="S4511" s="2">
        <v>2.5107499999999998</v>
      </c>
      <c r="T4511" s="2">
        <v>0</v>
      </c>
      <c r="U4511" s="2">
        <v>0</v>
      </c>
      <c r="V4511" s="2">
        <v>0</v>
      </c>
      <c r="W4511" s="2">
        <f t="shared" si="631"/>
        <v>24.916666666666668</v>
      </c>
      <c r="X4511" s="9">
        <f t="shared" si="632"/>
        <v>53.174341040088059</v>
      </c>
      <c r="Y4511" s="9">
        <f t="shared" si="633"/>
        <v>6.6609570315478817E-2</v>
      </c>
      <c r="Z4511" s="10">
        <f t="shared" si="634"/>
        <v>3176941.2371134022</v>
      </c>
      <c r="AA4511" s="10">
        <f t="shared" si="635"/>
        <v>73069.648453608257</v>
      </c>
      <c r="AB4511" s="10">
        <f t="shared" si="636"/>
        <v>4</v>
      </c>
      <c r="AC4511" s="9">
        <f t="shared" si="637"/>
        <v>3081633</v>
      </c>
      <c r="AD4511" s="10">
        <f t="shared" si="638"/>
        <v>3885430.4065515087</v>
      </c>
    </row>
    <row r="4512" spans="1:30" x14ac:dyDescent="0.2">
      <c r="A4512" t="s">
        <v>1243</v>
      </c>
      <c r="B4512" s="1">
        <v>43739</v>
      </c>
      <c r="C4512" t="s">
        <v>1624</v>
      </c>
      <c r="D4512" s="2">
        <v>43068</v>
      </c>
      <c r="E4512" s="2">
        <v>0</v>
      </c>
      <c r="F4512" s="2">
        <v>0</v>
      </c>
      <c r="G4512" s="2">
        <v>8965</v>
      </c>
      <c r="H4512" s="2">
        <v>10179</v>
      </c>
      <c r="I4512" s="2">
        <v>0</v>
      </c>
      <c r="J4512" s="2">
        <v>9760</v>
      </c>
      <c r="K4512" s="2">
        <v>11917</v>
      </c>
      <c r="L4512" s="2">
        <v>0</v>
      </c>
      <c r="M4512" s="2">
        <v>15.220599999999999</v>
      </c>
      <c r="N4512" s="8">
        <f t="shared" si="630"/>
        <v>1522060</v>
      </c>
      <c r="O4512" s="2">
        <v>0</v>
      </c>
      <c r="P4512" s="2">
        <v>0</v>
      </c>
      <c r="Q4512" s="2">
        <v>3.13775</v>
      </c>
      <c r="R4512" s="2">
        <v>4.0716000000000001</v>
      </c>
      <c r="S4512" s="2">
        <v>0</v>
      </c>
      <c r="T4512" s="2">
        <v>4.3920000000000003</v>
      </c>
      <c r="U4512" s="2">
        <v>2.3834</v>
      </c>
      <c r="V4512" s="2">
        <v>0</v>
      </c>
      <c r="W4512" s="2">
        <f t="shared" si="631"/>
        <v>24.916666666666668</v>
      </c>
      <c r="X4512" s="9">
        <f t="shared" si="632"/>
        <v>35.340856320237762</v>
      </c>
      <c r="Y4512" s="9">
        <f t="shared" si="633"/>
        <v>0.12347836358190609</v>
      </c>
      <c r="Z4512" s="10">
        <f t="shared" si="634"/>
        <v>1588470.6185567011</v>
      </c>
      <c r="AA4512" s="10">
        <f t="shared" si="635"/>
        <v>36534.824226804129</v>
      </c>
      <c r="AB4512" s="10">
        <f t="shared" si="636"/>
        <v>8</v>
      </c>
      <c r="AC4512" s="9">
        <f t="shared" si="637"/>
        <v>1540816.5</v>
      </c>
      <c r="AD4512" s="10">
        <f t="shared" si="638"/>
        <v>1291171.9736846264</v>
      </c>
    </row>
    <row r="4513" spans="1:30" x14ac:dyDescent="0.2">
      <c r="A4513" t="s">
        <v>1243</v>
      </c>
      <c r="B4513" s="1">
        <v>43739</v>
      </c>
      <c r="C4513" t="s">
        <v>53</v>
      </c>
      <c r="D4513" s="2">
        <v>8777</v>
      </c>
      <c r="E4513" s="2">
        <v>951</v>
      </c>
      <c r="F4513" s="2">
        <v>0</v>
      </c>
      <c r="G4513" s="2">
        <v>6994</v>
      </c>
      <c r="H4513" s="2"/>
      <c r="I4513" s="2">
        <v>0</v>
      </c>
      <c r="J4513" s="2">
        <v>0</v>
      </c>
      <c r="K4513" s="2">
        <v>0</v>
      </c>
      <c r="L4513" s="2">
        <v>0</v>
      </c>
      <c r="M4513" s="2">
        <v>3.4682999999999997</v>
      </c>
      <c r="N4513" s="8">
        <f t="shared" si="630"/>
        <v>346830</v>
      </c>
      <c r="O4513" s="2">
        <v>0.33284999999999998</v>
      </c>
      <c r="P4513" s="2">
        <v>0</v>
      </c>
      <c r="Q4513" s="2">
        <v>2.6778499999999998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f t="shared" si="631"/>
        <v>24.916666666666668</v>
      </c>
      <c r="X4513" s="9">
        <f t="shared" si="632"/>
        <v>39.515779879229804</v>
      </c>
      <c r="Y4513" s="9">
        <f t="shared" si="633"/>
        <v>2.8136867693200326E-2</v>
      </c>
      <c r="Z4513" s="10">
        <f t="shared" si="634"/>
        <v>747515.58520315343</v>
      </c>
      <c r="AA4513" s="10">
        <f t="shared" si="635"/>
        <v>17192.858459672527</v>
      </c>
      <c r="AB4513" s="10">
        <f t="shared" si="636"/>
        <v>17</v>
      </c>
      <c r="AC4513" s="9">
        <f t="shared" si="637"/>
        <v>725090.1176470588</v>
      </c>
      <c r="AD4513" s="10">
        <f t="shared" si="638"/>
        <v>679389.21038717357</v>
      </c>
    </row>
    <row r="4514" spans="1:30" x14ac:dyDescent="0.2">
      <c r="A4514" t="s">
        <v>1243</v>
      </c>
      <c r="B4514" s="1">
        <v>43739</v>
      </c>
      <c r="C4514" t="s">
        <v>54</v>
      </c>
      <c r="D4514" s="2">
        <v>1366</v>
      </c>
      <c r="E4514" s="2">
        <v>0</v>
      </c>
      <c r="F4514" s="2">
        <v>0</v>
      </c>
      <c r="G4514" s="2">
        <v>0</v>
      </c>
      <c r="H4514" s="2"/>
      <c r="I4514" s="2">
        <v>217</v>
      </c>
      <c r="J4514" s="2">
        <v>1149</v>
      </c>
      <c r="K4514" s="2">
        <v>0</v>
      </c>
      <c r="L4514" s="2">
        <v>0</v>
      </c>
      <c r="M4514" s="2">
        <v>0.63639999999999997</v>
      </c>
      <c r="N4514" s="8">
        <f t="shared" si="630"/>
        <v>63640</v>
      </c>
      <c r="O4514" s="2">
        <v>0</v>
      </c>
      <c r="P4514" s="2">
        <v>0</v>
      </c>
      <c r="Q4514" s="2">
        <v>0</v>
      </c>
      <c r="R4514" s="2">
        <v>0</v>
      </c>
      <c r="S4514" s="2">
        <v>0.11935</v>
      </c>
      <c r="T4514" s="2">
        <v>0.51705000000000001</v>
      </c>
      <c r="U4514" s="2">
        <v>0</v>
      </c>
      <c r="V4514" s="2">
        <v>0</v>
      </c>
      <c r="W4514" s="2">
        <f t="shared" si="631"/>
        <v>24.916666666666668</v>
      </c>
      <c r="X4514" s="9">
        <f t="shared" si="632"/>
        <v>46.588579795021964</v>
      </c>
      <c r="Y4514" s="9">
        <f t="shared" si="633"/>
        <v>5.1628471008715185E-3</v>
      </c>
      <c r="Z4514" s="10">
        <f t="shared" si="634"/>
        <v>1815394.9926362301</v>
      </c>
      <c r="AA4514" s="10">
        <f t="shared" si="635"/>
        <v>41754.084830633292</v>
      </c>
      <c r="AB4514" s="10">
        <f t="shared" si="636"/>
        <v>7</v>
      </c>
      <c r="AC4514" s="9">
        <f t="shared" si="637"/>
        <v>1760933.142857143</v>
      </c>
      <c r="AD4514" s="10">
        <f t="shared" si="638"/>
        <v>1945263.5129000752</v>
      </c>
    </row>
    <row r="4515" spans="1:30" x14ac:dyDescent="0.2">
      <c r="A4515" t="s">
        <v>1243</v>
      </c>
      <c r="B4515" s="1">
        <v>43739</v>
      </c>
      <c r="C4515" t="s">
        <v>1625</v>
      </c>
      <c r="D4515" s="2">
        <v>1459</v>
      </c>
      <c r="E4515" s="2">
        <v>1459</v>
      </c>
      <c r="F4515" s="2">
        <v>0</v>
      </c>
      <c r="G4515" s="2">
        <v>0</v>
      </c>
      <c r="H4515" s="2"/>
      <c r="I4515" s="2">
        <v>0</v>
      </c>
      <c r="J4515" s="2">
        <v>0</v>
      </c>
      <c r="K4515" s="2">
        <v>0</v>
      </c>
      <c r="L4515" s="2">
        <v>0</v>
      </c>
      <c r="M4515" s="2">
        <v>0.72950000000000004</v>
      </c>
      <c r="N4515" s="8">
        <f t="shared" si="630"/>
        <v>72950</v>
      </c>
      <c r="O4515" s="2">
        <v>0.72950000000000004</v>
      </c>
      <c r="P4515" s="2">
        <v>0</v>
      </c>
      <c r="Q4515" s="2">
        <v>0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f t="shared" si="631"/>
        <v>24.916666666666668</v>
      </c>
      <c r="X4515" s="9">
        <f t="shared" si="632"/>
        <v>50</v>
      </c>
      <c r="Y4515" s="9">
        <f t="shared" si="633"/>
        <v>5.9181284727934831E-3</v>
      </c>
      <c r="Z4515" s="10">
        <f t="shared" si="634"/>
        <v>12707764.948453609</v>
      </c>
      <c r="AA4515" s="10">
        <f t="shared" si="635"/>
        <v>292278.59381443303</v>
      </c>
      <c r="AB4515" s="10">
        <f t="shared" si="636"/>
        <v>1</v>
      </c>
      <c r="AC4515" s="9">
        <f t="shared" si="637"/>
        <v>12326532</v>
      </c>
      <c r="AD4515" s="10">
        <f t="shared" si="638"/>
        <v>14613929.690721652</v>
      </c>
    </row>
    <row r="4516" spans="1:30" x14ac:dyDescent="0.2">
      <c r="A4516" t="s">
        <v>1243</v>
      </c>
      <c r="B4516" s="1">
        <v>43739</v>
      </c>
      <c r="C4516" t="s">
        <v>58</v>
      </c>
      <c r="D4516" s="2">
        <v>889</v>
      </c>
      <c r="E4516" s="2">
        <v>0</v>
      </c>
      <c r="F4516" s="2">
        <v>0</v>
      </c>
      <c r="G4516" s="2">
        <v>889</v>
      </c>
      <c r="H4516" s="2"/>
      <c r="I4516" s="2">
        <v>0</v>
      </c>
      <c r="J4516" s="2">
        <v>0</v>
      </c>
      <c r="K4516" s="2">
        <v>0</v>
      </c>
      <c r="L4516" s="2">
        <v>0</v>
      </c>
      <c r="M4516" s="2">
        <v>0.31114999999999998</v>
      </c>
      <c r="N4516" s="8">
        <f t="shared" si="630"/>
        <v>31115</v>
      </c>
      <c r="O4516" s="2">
        <v>0</v>
      </c>
      <c r="P4516" s="2">
        <v>0</v>
      </c>
      <c r="Q4516" s="2">
        <v>0.31114999999999998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f t="shared" si="631"/>
        <v>24.916666666666668</v>
      </c>
      <c r="X4516" s="9">
        <f t="shared" si="632"/>
        <v>35</v>
      </c>
      <c r="Y4516" s="9">
        <f t="shared" si="633"/>
        <v>2.5242298482655136E-3</v>
      </c>
      <c r="Z4516" s="10">
        <f t="shared" si="634"/>
        <v>2541552.989690722</v>
      </c>
      <c r="AA4516" s="10">
        <f t="shared" si="635"/>
        <v>58455.718762886601</v>
      </c>
      <c r="AB4516" s="10">
        <f t="shared" si="636"/>
        <v>5</v>
      </c>
      <c r="AC4516" s="9">
        <f t="shared" si="637"/>
        <v>2465306.4</v>
      </c>
      <c r="AD4516" s="10">
        <f t="shared" si="638"/>
        <v>2045950.1567010311</v>
      </c>
    </row>
    <row r="4517" spans="1:30" x14ac:dyDescent="0.2">
      <c r="A4517" t="s">
        <v>1243</v>
      </c>
      <c r="B4517" s="1">
        <v>43739</v>
      </c>
      <c r="C4517" t="s">
        <v>1626</v>
      </c>
      <c r="D4517" s="2">
        <v>1044</v>
      </c>
      <c r="E4517" s="2">
        <v>0</v>
      </c>
      <c r="F4517" s="2">
        <v>0</v>
      </c>
      <c r="G4517" s="2">
        <v>0</v>
      </c>
      <c r="H4517" s="2"/>
      <c r="I4517" s="2">
        <v>1044</v>
      </c>
      <c r="J4517" s="2">
        <v>0</v>
      </c>
      <c r="K4517" s="2">
        <v>0</v>
      </c>
      <c r="L4517" s="2">
        <v>0</v>
      </c>
      <c r="M4517" s="2">
        <v>0.57420000000000004</v>
      </c>
      <c r="N4517" s="8">
        <f t="shared" si="630"/>
        <v>57420.000000000007</v>
      </c>
      <c r="O4517" s="2">
        <v>0</v>
      </c>
      <c r="P4517" s="2">
        <v>0</v>
      </c>
      <c r="Q4517" s="2">
        <v>0</v>
      </c>
      <c r="R4517" s="2">
        <v>0</v>
      </c>
      <c r="S4517" s="2">
        <v>0.57420000000000004</v>
      </c>
      <c r="T4517" s="2">
        <v>0</v>
      </c>
      <c r="U4517" s="2">
        <v>0</v>
      </c>
      <c r="V4517" s="2">
        <v>0</v>
      </c>
      <c r="W4517" s="2">
        <f t="shared" si="631"/>
        <v>24.916666666666668</v>
      </c>
      <c r="X4517" s="9">
        <f t="shared" si="632"/>
        <v>55.000000000000007</v>
      </c>
      <c r="Y4517" s="9">
        <f t="shared" si="633"/>
        <v>4.6582445086744599E-3</v>
      </c>
      <c r="Z4517" s="10">
        <f t="shared" si="634"/>
        <v>12707764.948453609</v>
      </c>
      <c r="AA4517" s="10">
        <f t="shared" si="635"/>
        <v>292278.59381443303</v>
      </c>
      <c r="AB4517" s="10">
        <f t="shared" si="636"/>
        <v>1</v>
      </c>
      <c r="AC4517" s="9">
        <f t="shared" si="637"/>
        <v>12326532</v>
      </c>
      <c r="AD4517" s="10">
        <f t="shared" si="638"/>
        <v>16075322.659793818</v>
      </c>
    </row>
    <row r="4518" spans="1:30" x14ac:dyDescent="0.2">
      <c r="A4518" t="s">
        <v>1243</v>
      </c>
      <c r="B4518" s="1">
        <v>43739</v>
      </c>
      <c r="C4518" t="s">
        <v>1627</v>
      </c>
      <c r="D4518" s="2">
        <v>2182</v>
      </c>
      <c r="E4518" s="2">
        <v>0</v>
      </c>
      <c r="F4518" s="2">
        <v>0</v>
      </c>
      <c r="G4518" s="2">
        <v>0</v>
      </c>
      <c r="H4518" s="2"/>
      <c r="I4518" s="2">
        <v>0</v>
      </c>
      <c r="J4518" s="2">
        <v>0</v>
      </c>
      <c r="K4518" s="2">
        <v>0</v>
      </c>
      <c r="L4518" s="2">
        <v>2182</v>
      </c>
      <c r="M4518" s="2">
        <v>0.76370000000000005</v>
      </c>
      <c r="N4518" s="8">
        <f t="shared" si="630"/>
        <v>76370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0.76370000000000005</v>
      </c>
      <c r="W4518" s="2">
        <f t="shared" si="631"/>
        <v>24.916666666666668</v>
      </c>
      <c r="X4518" s="9">
        <f t="shared" si="632"/>
        <v>35</v>
      </c>
      <c r="Y4518" s="9">
        <f t="shared" si="633"/>
        <v>6.1955787726831841E-3</v>
      </c>
      <c r="Z4518" s="10">
        <f t="shared" si="634"/>
        <v>6353882.4742268045</v>
      </c>
      <c r="AA4518" s="10">
        <f t="shared" si="635"/>
        <v>146139.29690721651</v>
      </c>
      <c r="AB4518" s="10">
        <f t="shared" si="636"/>
        <v>2</v>
      </c>
      <c r="AC4518" s="9">
        <f t="shared" si="637"/>
        <v>6163266</v>
      </c>
      <c r="AD4518" s="10">
        <f t="shared" si="638"/>
        <v>5114875.3917525783</v>
      </c>
    </row>
    <row r="4519" spans="1:30" x14ac:dyDescent="0.2">
      <c r="A4519" t="s">
        <v>1243</v>
      </c>
      <c r="B4519" s="1">
        <v>43739</v>
      </c>
      <c r="C4519" t="s">
        <v>1553</v>
      </c>
      <c r="D4519" s="2">
        <v>500</v>
      </c>
      <c r="E4519" s="2">
        <v>0</v>
      </c>
      <c r="F4519" s="2">
        <v>0</v>
      </c>
      <c r="G4519" s="2">
        <v>0</v>
      </c>
      <c r="H4519" s="2">
        <v>500</v>
      </c>
      <c r="I4519" s="2">
        <v>0</v>
      </c>
      <c r="J4519" s="2">
        <v>0</v>
      </c>
      <c r="K4519" s="2">
        <v>0</v>
      </c>
      <c r="L4519" s="2">
        <v>0</v>
      </c>
      <c r="M4519" s="2">
        <v>0.2</v>
      </c>
      <c r="N4519" s="8">
        <f t="shared" si="630"/>
        <v>20000</v>
      </c>
      <c r="O4519" s="2">
        <v>0</v>
      </c>
      <c r="P4519" s="2">
        <v>0</v>
      </c>
      <c r="Q4519" s="2">
        <v>0</v>
      </c>
      <c r="R4519" s="2">
        <v>0.2</v>
      </c>
      <c r="S4519" s="2">
        <v>0</v>
      </c>
      <c r="T4519" s="2">
        <v>0</v>
      </c>
      <c r="U4519" s="2">
        <v>0</v>
      </c>
      <c r="V4519" s="2">
        <v>0</v>
      </c>
      <c r="W4519" s="2">
        <f t="shared" si="631"/>
        <v>24.916666666666668</v>
      </c>
      <c r="X4519" s="9">
        <f t="shared" si="632"/>
        <v>40</v>
      </c>
      <c r="Y4519" s="9">
        <f t="shared" si="633"/>
        <v>1.6225163736239845E-3</v>
      </c>
      <c r="Z4519" s="10">
        <f t="shared" si="634"/>
        <v>12707764.948453609</v>
      </c>
      <c r="AA4519" s="10">
        <f t="shared" si="635"/>
        <v>292278.59381443303</v>
      </c>
      <c r="AB4519" s="10">
        <f t="shared" si="636"/>
        <v>1</v>
      </c>
      <c r="AC4519" s="9">
        <f t="shared" si="637"/>
        <v>12326532</v>
      </c>
      <c r="AD4519" s="10">
        <f t="shared" si="638"/>
        <v>11691143.752577322</v>
      </c>
    </row>
    <row r="4520" spans="1:30" x14ac:dyDescent="0.2">
      <c r="A4520" t="s">
        <v>1243</v>
      </c>
      <c r="B4520" s="1">
        <v>43739</v>
      </c>
      <c r="C4520" t="s">
        <v>1554</v>
      </c>
      <c r="D4520" s="2">
        <v>948</v>
      </c>
      <c r="E4520" s="2">
        <v>0</v>
      </c>
      <c r="F4520" s="2">
        <v>0</v>
      </c>
      <c r="G4520" s="2">
        <v>948</v>
      </c>
      <c r="H4520" s="2"/>
      <c r="I4520" s="2">
        <v>0</v>
      </c>
      <c r="J4520" s="2">
        <v>0</v>
      </c>
      <c r="K4520" s="2">
        <v>0</v>
      </c>
      <c r="L4520" s="2">
        <v>0</v>
      </c>
      <c r="M4520" s="2">
        <v>0.33179999999999998</v>
      </c>
      <c r="N4520" s="8">
        <f t="shared" si="630"/>
        <v>33180</v>
      </c>
      <c r="O4520" s="2">
        <v>0</v>
      </c>
      <c r="P4520" s="2">
        <v>0</v>
      </c>
      <c r="Q4520" s="2">
        <v>0.33179999999999998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f t="shared" si="631"/>
        <v>24.916666666666668</v>
      </c>
      <c r="X4520" s="9">
        <f t="shared" si="632"/>
        <v>35</v>
      </c>
      <c r="Y4520" s="9">
        <f t="shared" si="633"/>
        <v>2.6917546638421902E-3</v>
      </c>
      <c r="Z4520" s="10">
        <f t="shared" si="634"/>
        <v>12707764.948453609</v>
      </c>
      <c r="AA4520" s="10">
        <f t="shared" si="635"/>
        <v>292278.59381443303</v>
      </c>
      <c r="AB4520" s="10">
        <f t="shared" si="636"/>
        <v>1</v>
      </c>
      <c r="AC4520" s="9">
        <f t="shared" si="637"/>
        <v>12326532</v>
      </c>
      <c r="AD4520" s="10">
        <f t="shared" si="638"/>
        <v>10229750.783505157</v>
      </c>
    </row>
    <row r="4521" spans="1:30" x14ac:dyDescent="0.2">
      <c r="A4521" t="s">
        <v>1243</v>
      </c>
      <c r="B4521" s="1">
        <v>43739</v>
      </c>
      <c r="C4521" t="s">
        <v>63</v>
      </c>
      <c r="D4521" s="2">
        <v>38635</v>
      </c>
      <c r="E4521" s="2">
        <v>7120</v>
      </c>
      <c r="F4521" s="2">
        <v>7493</v>
      </c>
      <c r="G4521" s="2">
        <v>4162</v>
      </c>
      <c r="H4521" s="2"/>
      <c r="I4521" s="2">
        <v>0</v>
      </c>
      <c r="J4521" s="2">
        <v>0</v>
      </c>
      <c r="K4521" s="2">
        <v>7962</v>
      </c>
      <c r="L4521" s="2">
        <v>11898</v>
      </c>
      <c r="M4521" s="2">
        <v>13.704750000000002</v>
      </c>
      <c r="N4521" s="8">
        <f t="shared" si="630"/>
        <v>1370475.0000000002</v>
      </c>
      <c r="O4521" s="2">
        <v>3.5599999999999996</v>
      </c>
      <c r="P4521" s="2">
        <v>4.1211500000000001</v>
      </c>
      <c r="Q4521" s="2">
        <v>1.4567000000000001</v>
      </c>
      <c r="R4521" s="2">
        <v>0</v>
      </c>
      <c r="S4521" s="2">
        <v>0</v>
      </c>
      <c r="T4521" s="2">
        <v>0</v>
      </c>
      <c r="U4521" s="2">
        <v>1.5924</v>
      </c>
      <c r="V4521" s="2">
        <v>2.9744999999999999</v>
      </c>
      <c r="W4521" s="2">
        <f t="shared" si="631"/>
        <v>24.916666666666668</v>
      </c>
      <c r="X4521" s="9">
        <f t="shared" si="632"/>
        <v>35.472369613045174</v>
      </c>
      <c r="Y4521" s="9">
        <f t="shared" si="633"/>
        <v>0.11118090635711653</v>
      </c>
      <c r="Z4521" s="10">
        <f t="shared" si="634"/>
        <v>3176941.2371134022</v>
      </c>
      <c r="AA4521" s="10">
        <f t="shared" si="635"/>
        <v>73069.648453608257</v>
      </c>
      <c r="AB4521" s="10">
        <f t="shared" si="636"/>
        <v>4</v>
      </c>
      <c r="AC4521" s="9">
        <f t="shared" si="637"/>
        <v>3081633</v>
      </c>
      <c r="AD4521" s="10">
        <f t="shared" si="638"/>
        <v>2591953.5774416667</v>
      </c>
    </row>
    <row r="4522" spans="1:30" x14ac:dyDescent="0.2">
      <c r="A4522" t="s">
        <v>1243</v>
      </c>
      <c r="B4522" s="1">
        <v>43739</v>
      </c>
      <c r="C4522" t="s">
        <v>65</v>
      </c>
      <c r="D4522" s="2">
        <v>8</v>
      </c>
      <c r="E4522" s="2">
        <v>0</v>
      </c>
      <c r="F4522" s="2">
        <v>8</v>
      </c>
      <c r="G4522" s="2">
        <v>0</v>
      </c>
      <c r="H4522" s="2"/>
      <c r="I4522" s="2">
        <v>0</v>
      </c>
      <c r="J4522" s="2">
        <v>0</v>
      </c>
      <c r="K4522" s="2">
        <v>0</v>
      </c>
      <c r="L4522" s="2">
        <v>0</v>
      </c>
      <c r="M4522" s="2">
        <v>4.4000000000000003E-3</v>
      </c>
      <c r="N4522" s="8">
        <f t="shared" si="630"/>
        <v>440</v>
      </c>
      <c r="O4522" s="2">
        <v>0</v>
      </c>
      <c r="P4522" s="2">
        <v>4.4000000000000003E-3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f t="shared" si="631"/>
        <v>24.916666666666668</v>
      </c>
      <c r="X4522" s="9">
        <f t="shared" si="632"/>
        <v>55</v>
      </c>
      <c r="Y4522" s="9">
        <f t="shared" si="633"/>
        <v>3.5695360219727659E-5</v>
      </c>
      <c r="Z4522" s="10">
        <f t="shared" si="634"/>
        <v>977520.38065027772</v>
      </c>
      <c r="AA4522" s="10">
        <f t="shared" si="635"/>
        <v>22482.968754956386</v>
      </c>
      <c r="AB4522" s="10">
        <f t="shared" si="636"/>
        <v>13</v>
      </c>
      <c r="AC4522" s="9">
        <f t="shared" si="637"/>
        <v>948194.76923076925</v>
      </c>
      <c r="AD4522" s="10">
        <f t="shared" si="638"/>
        <v>1236563.2815226011</v>
      </c>
    </row>
    <row r="4523" spans="1:30" x14ac:dyDescent="0.2">
      <c r="A4523" t="s">
        <v>1243</v>
      </c>
      <c r="B4523" s="1">
        <v>43739</v>
      </c>
      <c r="C4523" t="s">
        <v>69</v>
      </c>
      <c r="D4523" s="2">
        <v>22719</v>
      </c>
      <c r="E4523" s="2">
        <v>2245</v>
      </c>
      <c r="F4523" s="2">
        <v>11219</v>
      </c>
      <c r="G4523" s="2">
        <v>2109</v>
      </c>
      <c r="H4523" s="2"/>
      <c r="I4523" s="2">
        <v>0</v>
      </c>
      <c r="J4523" s="2">
        <v>3744</v>
      </c>
      <c r="K4523" s="2">
        <v>0</v>
      </c>
      <c r="L4523" s="2">
        <v>0</v>
      </c>
      <c r="M4523" s="2">
        <v>9.094123999999999</v>
      </c>
      <c r="N4523" s="8">
        <f t="shared" si="630"/>
        <v>909412.39999999991</v>
      </c>
      <c r="O4523" s="2">
        <v>0.67349999999999999</v>
      </c>
      <c r="P4523" s="2">
        <v>5.0340499999999997</v>
      </c>
      <c r="Q4523" s="2">
        <v>0.39227400000000001</v>
      </c>
      <c r="R4523" s="2">
        <v>0</v>
      </c>
      <c r="S4523" s="2">
        <v>0</v>
      </c>
      <c r="T4523" s="2">
        <v>1.1232</v>
      </c>
      <c r="U4523" s="2">
        <v>0</v>
      </c>
      <c r="V4523" s="2">
        <v>0</v>
      </c>
      <c r="W4523" s="2">
        <f t="shared" si="631"/>
        <v>24.916666666666668</v>
      </c>
      <c r="X4523" s="9">
        <f t="shared" si="632"/>
        <v>40.028716052643155</v>
      </c>
      <c r="Y4523" s="9">
        <f t="shared" si="633"/>
        <v>7.3776825468834212E-2</v>
      </c>
      <c r="Z4523" s="10">
        <f t="shared" si="634"/>
        <v>2117960.8247422683</v>
      </c>
      <c r="AA4523" s="10">
        <f t="shared" si="635"/>
        <v>48713.098969072169</v>
      </c>
      <c r="AB4523" s="10">
        <f t="shared" si="636"/>
        <v>6</v>
      </c>
      <c r="AC4523" s="9">
        <f t="shared" si="637"/>
        <v>2054422</v>
      </c>
      <c r="AD4523" s="10">
        <f t="shared" si="638"/>
        <v>1949922.806677294</v>
      </c>
    </row>
    <row r="4524" spans="1:30" x14ac:dyDescent="0.2">
      <c r="A4524" t="s">
        <v>1243</v>
      </c>
      <c r="B4524" s="1">
        <v>43739</v>
      </c>
      <c r="C4524" t="s">
        <v>764</v>
      </c>
      <c r="D4524" s="2">
        <v>3016</v>
      </c>
      <c r="E4524" s="2">
        <v>1137</v>
      </c>
      <c r="F4524" s="2">
        <v>0</v>
      </c>
      <c r="G4524" s="2">
        <v>0</v>
      </c>
      <c r="H4524" s="2"/>
      <c r="I4524" s="2">
        <v>1879</v>
      </c>
      <c r="J4524" s="2">
        <v>0</v>
      </c>
      <c r="K4524" s="2">
        <v>0</v>
      </c>
      <c r="L4524" s="2">
        <v>0</v>
      </c>
      <c r="M4524" s="2">
        <v>1.60195</v>
      </c>
      <c r="N4524" s="8">
        <f t="shared" si="630"/>
        <v>160195</v>
      </c>
      <c r="O4524" s="2">
        <v>0.56850000000000001</v>
      </c>
      <c r="P4524" s="2">
        <v>0</v>
      </c>
      <c r="Q4524" s="2">
        <v>0</v>
      </c>
      <c r="R4524" s="2">
        <v>0</v>
      </c>
      <c r="S4524" s="2">
        <v>1.03345</v>
      </c>
      <c r="T4524" s="2">
        <v>0</v>
      </c>
      <c r="U4524" s="2">
        <v>0</v>
      </c>
      <c r="V4524" s="2">
        <v>0</v>
      </c>
      <c r="W4524" s="2">
        <f t="shared" si="631"/>
        <v>24.916666666666668</v>
      </c>
      <c r="X4524" s="9">
        <f t="shared" si="632"/>
        <v>53.115053050397876</v>
      </c>
      <c r="Y4524" s="9">
        <f t="shared" si="633"/>
        <v>1.2995950523634709E-2</v>
      </c>
      <c r="Z4524" s="10">
        <f t="shared" si="634"/>
        <v>1815394.9926362301</v>
      </c>
      <c r="AA4524" s="10">
        <f t="shared" si="635"/>
        <v>41754.084830633292</v>
      </c>
      <c r="AB4524" s="10">
        <f t="shared" si="636"/>
        <v>7</v>
      </c>
      <c r="AC4524" s="9">
        <f t="shared" si="637"/>
        <v>1760933.142857143</v>
      </c>
      <c r="AD4524" s="10">
        <f t="shared" si="638"/>
        <v>2217770.4308499005</v>
      </c>
    </row>
    <row r="4525" spans="1:30" x14ac:dyDescent="0.2">
      <c r="A4525" t="s">
        <v>1243</v>
      </c>
      <c r="B4525" s="1">
        <v>43739</v>
      </c>
      <c r="C4525" t="s">
        <v>480</v>
      </c>
      <c r="D4525" s="2">
        <v>9058</v>
      </c>
      <c r="E4525" s="2">
        <v>0</v>
      </c>
      <c r="F4525" s="2">
        <v>0</v>
      </c>
      <c r="G4525" s="2">
        <v>2495</v>
      </c>
      <c r="H4525" s="2"/>
      <c r="I4525" s="2">
        <v>0</v>
      </c>
      <c r="J4525" s="2">
        <v>3932</v>
      </c>
      <c r="K4525" s="2">
        <v>2631</v>
      </c>
      <c r="L4525" s="2">
        <v>0</v>
      </c>
      <c r="M4525" s="2">
        <v>3.1688499999999999</v>
      </c>
      <c r="N4525" s="8">
        <f t="shared" si="630"/>
        <v>316885</v>
      </c>
      <c r="O4525" s="2">
        <v>0</v>
      </c>
      <c r="P4525" s="2">
        <v>0</v>
      </c>
      <c r="Q4525" s="2">
        <v>0.87324999999999997</v>
      </c>
      <c r="R4525" s="2">
        <v>0</v>
      </c>
      <c r="S4525" s="2">
        <v>0</v>
      </c>
      <c r="T4525" s="2">
        <v>1.7694000000000001</v>
      </c>
      <c r="U4525" s="2">
        <v>0.5262</v>
      </c>
      <c r="V4525" s="2">
        <v>0</v>
      </c>
      <c r="W4525" s="2">
        <f t="shared" si="631"/>
        <v>24.916666666666668</v>
      </c>
      <c r="X4525" s="9">
        <f t="shared" si="632"/>
        <v>34.983992051225435</v>
      </c>
      <c r="Y4525" s="9">
        <f t="shared" si="633"/>
        <v>2.5707555052791816E-2</v>
      </c>
      <c r="Z4525" s="10">
        <f t="shared" si="634"/>
        <v>1588470.6185567011</v>
      </c>
      <c r="AA4525" s="10">
        <f t="shared" si="635"/>
        <v>36534.824226804129</v>
      </c>
      <c r="AB4525" s="10">
        <f t="shared" si="636"/>
        <v>8</v>
      </c>
      <c r="AC4525" s="9">
        <f t="shared" si="637"/>
        <v>1540816.5</v>
      </c>
      <c r="AD4525" s="10">
        <f t="shared" si="638"/>
        <v>1278134.000343434</v>
      </c>
    </row>
    <row r="4526" spans="1:30" x14ac:dyDescent="0.2">
      <c r="A4526" t="s">
        <v>1243</v>
      </c>
      <c r="B4526" s="1">
        <v>43739</v>
      </c>
      <c r="C4526" t="s">
        <v>71</v>
      </c>
      <c r="D4526" s="2">
        <v>1184</v>
      </c>
      <c r="E4526" s="2">
        <v>597</v>
      </c>
      <c r="F4526" s="2">
        <v>0</v>
      </c>
      <c r="G4526" s="2">
        <v>0</v>
      </c>
      <c r="H4526" s="2"/>
      <c r="I4526" s="2">
        <v>0</v>
      </c>
      <c r="J4526" s="2">
        <v>0</v>
      </c>
      <c r="K4526" s="2">
        <v>0</v>
      </c>
      <c r="L4526" s="2">
        <v>0</v>
      </c>
      <c r="M4526" s="2">
        <v>0.62135000000000007</v>
      </c>
      <c r="N4526" s="8">
        <f t="shared" si="630"/>
        <v>62135.000000000007</v>
      </c>
      <c r="O4526" s="2">
        <v>0.29849999999999999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f t="shared" si="631"/>
        <v>24.916666666666668</v>
      </c>
      <c r="X4526" s="9">
        <f t="shared" si="632"/>
        <v>52.478885135135144</v>
      </c>
      <c r="Y4526" s="9">
        <f t="shared" si="633"/>
        <v>5.0407527437563143E-3</v>
      </c>
      <c r="Z4526" s="10">
        <f t="shared" si="634"/>
        <v>2541552.989690722</v>
      </c>
      <c r="AA4526" s="10">
        <f t="shared" si="635"/>
        <v>58455.718762886601</v>
      </c>
      <c r="AB4526" s="10">
        <f t="shared" si="636"/>
        <v>5</v>
      </c>
      <c r="AC4526" s="9">
        <f t="shared" si="637"/>
        <v>2465306.4</v>
      </c>
      <c r="AD4526" s="10">
        <f t="shared" si="638"/>
        <v>3067690.9504492902</v>
      </c>
    </row>
    <row r="4527" spans="1:30" x14ac:dyDescent="0.2">
      <c r="A4527" t="s">
        <v>1243</v>
      </c>
      <c r="B4527" s="1">
        <v>43739</v>
      </c>
      <c r="C4527" t="s">
        <v>857</v>
      </c>
      <c r="D4527" s="2">
        <v>104680</v>
      </c>
      <c r="E4527" s="2">
        <v>39962</v>
      </c>
      <c r="F4527" s="2">
        <v>21888</v>
      </c>
      <c r="G4527" s="2">
        <v>2260</v>
      </c>
      <c r="H4527" s="2">
        <v>4905</v>
      </c>
      <c r="I4527" s="2">
        <v>10926</v>
      </c>
      <c r="J4527" s="2">
        <v>13990</v>
      </c>
      <c r="K4527" s="2">
        <v>2641</v>
      </c>
      <c r="L4527" s="2">
        <v>0</v>
      </c>
      <c r="M4527" s="2">
        <v>44.935544999999998</v>
      </c>
      <c r="N4527" s="8">
        <f t="shared" si="630"/>
        <v>4493554.5</v>
      </c>
      <c r="O4527" s="2">
        <v>16.880899999999997</v>
      </c>
      <c r="P4527" s="2">
        <v>9.8313000000000006</v>
      </c>
      <c r="Q4527" s="2">
        <v>0.56499999999999995</v>
      </c>
      <c r="R4527" s="2">
        <v>1.9007000000000001</v>
      </c>
      <c r="S4527" s="2">
        <v>3.5097</v>
      </c>
      <c r="T4527" s="2">
        <v>8.0890000000000004</v>
      </c>
      <c r="U4527" s="2">
        <v>0.5282</v>
      </c>
      <c r="V4527" s="2">
        <v>0</v>
      </c>
      <c r="W4527" s="2">
        <f t="shared" si="631"/>
        <v>24.916666666666668</v>
      </c>
      <c r="X4527" s="9">
        <f t="shared" si="632"/>
        <v>42.926581008788688</v>
      </c>
      <c r="Y4527" s="9">
        <f t="shared" si="633"/>
        <v>0.36454328760108684</v>
      </c>
      <c r="Z4527" s="10">
        <f t="shared" si="634"/>
        <v>1411973.8831615122</v>
      </c>
      <c r="AA4527" s="10">
        <f t="shared" si="635"/>
        <v>32475.399312714781</v>
      </c>
      <c r="AB4527" s="10">
        <f t="shared" si="636"/>
        <v>9</v>
      </c>
      <c r="AC4527" s="9">
        <f t="shared" si="637"/>
        <v>1369614.6666666667</v>
      </c>
      <c r="AD4527" s="10">
        <f t="shared" si="638"/>
        <v>1394057.8593900115</v>
      </c>
    </row>
    <row r="4528" spans="1:30" x14ac:dyDescent="0.2">
      <c r="A4528" t="s">
        <v>1243</v>
      </c>
      <c r="B4528" s="1">
        <v>43739</v>
      </c>
      <c r="C4528" t="s">
        <v>1370</v>
      </c>
      <c r="D4528" s="2">
        <v>9514</v>
      </c>
      <c r="E4528" s="2">
        <v>0</v>
      </c>
      <c r="F4528" s="2">
        <v>0</v>
      </c>
      <c r="G4528" s="2">
        <v>0</v>
      </c>
      <c r="H4528" s="2"/>
      <c r="I4528" s="2">
        <v>0</v>
      </c>
      <c r="J4528" s="2">
        <v>9514</v>
      </c>
      <c r="K4528" s="2">
        <v>0</v>
      </c>
      <c r="L4528" s="2">
        <v>0</v>
      </c>
      <c r="M4528" s="2">
        <v>0.42051879999999997</v>
      </c>
      <c r="N4528" s="8">
        <f t="shared" si="630"/>
        <v>42051.88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0.42051879999999997</v>
      </c>
      <c r="U4528" s="2">
        <v>0</v>
      </c>
      <c r="V4528" s="2">
        <v>0</v>
      </c>
      <c r="W4528" s="2">
        <f t="shared" si="631"/>
        <v>24.916666666666668</v>
      </c>
      <c r="X4528" s="9">
        <f t="shared" si="632"/>
        <v>4.42</v>
      </c>
      <c r="Y4528" s="9">
        <f t="shared" si="633"/>
        <v>3.4114931920835477E-3</v>
      </c>
      <c r="Z4528" s="10">
        <f t="shared" si="634"/>
        <v>4235921.6494845366</v>
      </c>
      <c r="AA4528" s="10">
        <f t="shared" si="635"/>
        <v>97426.197938144338</v>
      </c>
      <c r="AB4528" s="10">
        <f t="shared" si="636"/>
        <v>3</v>
      </c>
      <c r="AC4528" s="9">
        <f t="shared" si="637"/>
        <v>4108844</v>
      </c>
      <c r="AD4528" s="10">
        <f t="shared" si="638"/>
        <v>430623.79488659796</v>
      </c>
    </row>
    <row r="4529" spans="1:30" x14ac:dyDescent="0.2">
      <c r="A4529" t="s">
        <v>1243</v>
      </c>
      <c r="B4529" s="1">
        <v>43739</v>
      </c>
      <c r="C4529" t="s">
        <v>389</v>
      </c>
      <c r="D4529" s="2">
        <v>45881</v>
      </c>
      <c r="E4529" s="2">
        <v>0</v>
      </c>
      <c r="F4529" s="2">
        <v>0</v>
      </c>
      <c r="G4529" s="2">
        <v>15957</v>
      </c>
      <c r="H4529" s="2"/>
      <c r="I4529" s="2">
        <v>0</v>
      </c>
      <c r="J4529" s="2">
        <v>15982</v>
      </c>
      <c r="K4529" s="2">
        <v>0</v>
      </c>
      <c r="L4529" s="2">
        <v>13942</v>
      </c>
      <c r="M4529" s="2">
        <v>16.262350000000001</v>
      </c>
      <c r="N4529" s="8">
        <f t="shared" si="630"/>
        <v>1626235.0000000002</v>
      </c>
      <c r="O4529" s="2">
        <v>0</v>
      </c>
      <c r="P4529" s="2">
        <v>0</v>
      </c>
      <c r="Q4529" s="2">
        <v>5.5849500000000001</v>
      </c>
      <c r="R4529" s="2">
        <v>0</v>
      </c>
      <c r="S4529" s="2">
        <v>0</v>
      </c>
      <c r="T4529" s="2">
        <v>7.1919000000000004</v>
      </c>
      <c r="U4529" s="2">
        <v>0</v>
      </c>
      <c r="V4529" s="2">
        <v>3.4855</v>
      </c>
      <c r="W4529" s="2">
        <f t="shared" si="631"/>
        <v>24.916666666666668</v>
      </c>
      <c r="X4529" s="9">
        <f t="shared" si="632"/>
        <v>35.444628495455639</v>
      </c>
      <c r="Y4529" s="9">
        <f t="shared" si="633"/>
        <v>0.13192964574302005</v>
      </c>
      <c r="Z4529" s="10">
        <f t="shared" si="634"/>
        <v>3176941.2371134022</v>
      </c>
      <c r="AA4529" s="10">
        <f t="shared" si="635"/>
        <v>73069.648453608257</v>
      </c>
      <c r="AB4529" s="10">
        <f t="shared" si="636"/>
        <v>4</v>
      </c>
      <c r="AC4529" s="9">
        <f t="shared" si="637"/>
        <v>3081633</v>
      </c>
      <c r="AD4529" s="10">
        <f t="shared" si="638"/>
        <v>2589926.5437316895</v>
      </c>
    </row>
    <row r="4530" spans="1:30" x14ac:dyDescent="0.2">
      <c r="A4530" t="s">
        <v>1243</v>
      </c>
      <c r="B4530" s="1">
        <v>43739</v>
      </c>
      <c r="C4530" t="s">
        <v>1628</v>
      </c>
      <c r="D4530" s="2">
        <v>524</v>
      </c>
      <c r="E4530" s="2">
        <v>0</v>
      </c>
      <c r="F4530" s="2">
        <v>0</v>
      </c>
      <c r="G4530" s="2">
        <v>524</v>
      </c>
      <c r="H4530" s="2"/>
      <c r="I4530" s="2">
        <v>0</v>
      </c>
      <c r="J4530" s="2">
        <v>0</v>
      </c>
      <c r="K4530" s="2">
        <v>0</v>
      </c>
      <c r="L4530" s="2">
        <v>0</v>
      </c>
      <c r="M4530" s="2">
        <v>0.18340000000000001</v>
      </c>
      <c r="N4530" s="8">
        <f t="shared" si="630"/>
        <v>18340</v>
      </c>
      <c r="O4530" s="2">
        <v>0</v>
      </c>
      <c r="P4530" s="2">
        <v>0</v>
      </c>
      <c r="Q4530" s="2">
        <v>0.18340000000000001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f t="shared" si="631"/>
        <v>24.916666666666668</v>
      </c>
      <c r="X4530" s="9">
        <f t="shared" si="632"/>
        <v>35</v>
      </c>
      <c r="Y4530" s="9">
        <f t="shared" si="633"/>
        <v>1.4878475146131937E-3</v>
      </c>
      <c r="Z4530" s="10">
        <f t="shared" si="634"/>
        <v>6353882.4742268045</v>
      </c>
      <c r="AA4530" s="10">
        <f t="shared" si="635"/>
        <v>146139.29690721651</v>
      </c>
      <c r="AB4530" s="10">
        <f t="shared" si="636"/>
        <v>2</v>
      </c>
      <c r="AC4530" s="9">
        <f t="shared" si="637"/>
        <v>6163266</v>
      </c>
      <c r="AD4530" s="10">
        <f t="shared" si="638"/>
        <v>5114875.3917525783</v>
      </c>
    </row>
    <row r="4531" spans="1:30" x14ac:dyDescent="0.2">
      <c r="A4531" t="s">
        <v>1243</v>
      </c>
      <c r="B4531" s="1">
        <v>43739</v>
      </c>
      <c r="C4531" t="s">
        <v>1629</v>
      </c>
      <c r="D4531" s="2">
        <v>1454</v>
      </c>
      <c r="E4531" s="2">
        <v>0</v>
      </c>
      <c r="F4531" s="2">
        <v>1454</v>
      </c>
      <c r="G4531" s="2">
        <v>0</v>
      </c>
      <c r="H4531" s="2"/>
      <c r="I4531" s="2">
        <v>0</v>
      </c>
      <c r="J4531" s="2">
        <v>0</v>
      </c>
      <c r="K4531" s="2">
        <v>0</v>
      </c>
      <c r="L4531" s="2">
        <v>0</v>
      </c>
      <c r="M4531" s="2">
        <v>0.79969999999999997</v>
      </c>
      <c r="N4531" s="8">
        <f t="shared" si="630"/>
        <v>79970</v>
      </c>
      <c r="O4531" s="2">
        <v>0</v>
      </c>
      <c r="P4531" s="2">
        <v>0.79969999999999997</v>
      </c>
      <c r="Q4531" s="2">
        <v>0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f t="shared" si="631"/>
        <v>24.916666666666668</v>
      </c>
      <c r="X4531" s="9">
        <f t="shared" si="632"/>
        <v>55</v>
      </c>
      <c r="Y4531" s="9">
        <f t="shared" si="633"/>
        <v>6.4876317199355016E-3</v>
      </c>
      <c r="Z4531" s="10">
        <f t="shared" si="634"/>
        <v>12707764.948453609</v>
      </c>
      <c r="AA4531" s="10">
        <f t="shared" si="635"/>
        <v>292278.59381443303</v>
      </c>
      <c r="AB4531" s="10">
        <f t="shared" si="636"/>
        <v>1</v>
      </c>
      <c r="AC4531" s="9">
        <f t="shared" si="637"/>
        <v>12326532</v>
      </c>
      <c r="AD4531" s="10">
        <f t="shared" si="638"/>
        <v>16075322.659793817</v>
      </c>
    </row>
    <row r="4532" spans="1:30" x14ac:dyDescent="0.2">
      <c r="A4532" t="s">
        <v>1243</v>
      </c>
      <c r="B4532" s="1">
        <v>43739</v>
      </c>
      <c r="C4532" t="s">
        <v>390</v>
      </c>
      <c r="D4532" s="2">
        <v>9786</v>
      </c>
      <c r="E4532" s="2">
        <v>0</v>
      </c>
      <c r="F4532" s="2">
        <v>0</v>
      </c>
      <c r="G4532" s="2">
        <v>3168</v>
      </c>
      <c r="H4532" s="2">
        <v>3307</v>
      </c>
      <c r="I4532" s="2">
        <v>0</v>
      </c>
      <c r="J4532" s="2">
        <v>0</v>
      </c>
      <c r="K4532" s="2">
        <v>0</v>
      </c>
      <c r="L4532" s="2">
        <v>3311</v>
      </c>
      <c r="M4532" s="2">
        <v>3.25935</v>
      </c>
      <c r="N4532" s="8">
        <f t="shared" si="630"/>
        <v>325935</v>
      </c>
      <c r="O4532" s="2">
        <v>0</v>
      </c>
      <c r="P4532" s="2">
        <v>0</v>
      </c>
      <c r="Q4532" s="2">
        <v>1.1088</v>
      </c>
      <c r="R4532" s="2">
        <v>1.3228</v>
      </c>
      <c r="S4532" s="2">
        <v>0</v>
      </c>
      <c r="T4532" s="2">
        <v>0</v>
      </c>
      <c r="U4532" s="2">
        <v>0</v>
      </c>
      <c r="V4532" s="2">
        <v>0.82774999999999999</v>
      </c>
      <c r="W4532" s="2">
        <f t="shared" si="631"/>
        <v>24.916666666666668</v>
      </c>
      <c r="X4532" s="9">
        <f t="shared" si="632"/>
        <v>33.306253832004906</v>
      </c>
      <c r="Y4532" s="9">
        <f t="shared" si="633"/>
        <v>2.6441743711856668E-2</v>
      </c>
      <c r="Z4532" s="10">
        <f t="shared" si="634"/>
        <v>1815394.9926362301</v>
      </c>
      <c r="AA4532" s="10">
        <f t="shared" si="635"/>
        <v>41754.084830633292</v>
      </c>
      <c r="AB4532" s="10">
        <f t="shared" si="636"/>
        <v>7</v>
      </c>
      <c r="AC4532" s="9">
        <f t="shared" si="637"/>
        <v>1760933.142857143</v>
      </c>
      <c r="AD4532" s="10">
        <f t="shared" si="638"/>
        <v>1390672.147892138</v>
      </c>
    </row>
    <row r="4533" spans="1:30" x14ac:dyDescent="0.2">
      <c r="A4533" t="s">
        <v>1243</v>
      </c>
      <c r="B4533" s="1">
        <v>43739</v>
      </c>
      <c r="C4533" t="s">
        <v>1304</v>
      </c>
      <c r="D4533" s="2">
        <v>13546</v>
      </c>
      <c r="E4533" s="2">
        <v>0</v>
      </c>
      <c r="F4533" s="2">
        <v>0</v>
      </c>
      <c r="G4533" s="2">
        <v>0</v>
      </c>
      <c r="H4533" s="2"/>
      <c r="I4533" s="2">
        <v>0</v>
      </c>
      <c r="J4533" s="2">
        <v>4665</v>
      </c>
      <c r="K4533" s="2">
        <v>0</v>
      </c>
      <c r="L4533" s="2">
        <v>8881</v>
      </c>
      <c r="M4533" s="2">
        <v>4.3194999999999997</v>
      </c>
      <c r="N4533" s="8">
        <f t="shared" si="630"/>
        <v>431949.99999999994</v>
      </c>
      <c r="O4533" s="2">
        <v>0</v>
      </c>
      <c r="P4533" s="2">
        <v>0</v>
      </c>
      <c r="Q4533" s="2">
        <v>0</v>
      </c>
      <c r="R4533" s="2">
        <v>0</v>
      </c>
      <c r="S4533" s="2">
        <v>0</v>
      </c>
      <c r="T4533" s="2">
        <v>2.0992500000000001</v>
      </c>
      <c r="U4533" s="2">
        <v>0</v>
      </c>
      <c r="V4533" s="2">
        <v>2.2202500000000001</v>
      </c>
      <c r="W4533" s="2">
        <f t="shared" si="631"/>
        <v>24.916666666666668</v>
      </c>
      <c r="X4533" s="9">
        <f t="shared" si="632"/>
        <v>31.88764210837147</v>
      </c>
      <c r="Y4533" s="9">
        <f t="shared" si="633"/>
        <v>3.5042297379344001E-2</v>
      </c>
      <c r="Z4533" s="10">
        <f t="shared" si="634"/>
        <v>6353882.4742268045</v>
      </c>
      <c r="AA4533" s="10">
        <f t="shared" si="635"/>
        <v>146139.29690721651</v>
      </c>
      <c r="AB4533" s="10">
        <f t="shared" si="636"/>
        <v>2</v>
      </c>
      <c r="AC4533" s="9">
        <f t="shared" si="637"/>
        <v>6163266</v>
      </c>
      <c r="AD4533" s="10">
        <f t="shared" si="638"/>
        <v>4660037.5977463583</v>
      </c>
    </row>
    <row r="4534" spans="1:30" x14ac:dyDescent="0.2">
      <c r="A4534" t="s">
        <v>1243</v>
      </c>
      <c r="B4534" s="1">
        <v>43739</v>
      </c>
      <c r="C4534" t="s">
        <v>1630</v>
      </c>
      <c r="D4534" s="2">
        <v>412</v>
      </c>
      <c r="E4534" s="2">
        <v>0</v>
      </c>
      <c r="F4534" s="2">
        <v>0</v>
      </c>
      <c r="G4534" s="2">
        <v>0</v>
      </c>
      <c r="H4534" s="2"/>
      <c r="I4534" s="2">
        <v>0</v>
      </c>
      <c r="J4534" s="2">
        <v>0</v>
      </c>
      <c r="K4534" s="2">
        <v>412</v>
      </c>
      <c r="L4534" s="2">
        <v>0</v>
      </c>
      <c r="M4534" s="2">
        <v>8.2400000000000001E-2</v>
      </c>
      <c r="N4534" s="8">
        <f t="shared" si="630"/>
        <v>8240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8.2400000000000001E-2</v>
      </c>
      <c r="V4534" s="2">
        <v>0</v>
      </c>
      <c r="W4534" s="2">
        <f t="shared" si="631"/>
        <v>24.916666666666668</v>
      </c>
      <c r="X4534" s="9">
        <f t="shared" si="632"/>
        <v>20</v>
      </c>
      <c r="Y4534" s="9">
        <f t="shared" si="633"/>
        <v>6.6847674593308157E-4</v>
      </c>
      <c r="Z4534" s="10">
        <f t="shared" si="634"/>
        <v>12707764.948453609</v>
      </c>
      <c r="AA4534" s="10">
        <f t="shared" si="635"/>
        <v>292278.59381443303</v>
      </c>
      <c r="AB4534" s="10">
        <f t="shared" si="636"/>
        <v>1</v>
      </c>
      <c r="AC4534" s="9">
        <f t="shared" si="637"/>
        <v>12326532</v>
      </c>
      <c r="AD4534" s="10">
        <f t="shared" si="638"/>
        <v>5845571.8762886608</v>
      </c>
    </row>
    <row r="4535" spans="1:30" x14ac:dyDescent="0.2">
      <c r="A4535" t="s">
        <v>1243</v>
      </c>
      <c r="B4535" s="1">
        <v>43739</v>
      </c>
      <c r="C4535" t="s">
        <v>1631</v>
      </c>
      <c r="D4535" s="2">
        <v>9824</v>
      </c>
      <c r="E4535" s="2">
        <v>0</v>
      </c>
      <c r="F4535" s="2">
        <v>0</v>
      </c>
      <c r="G4535" s="2">
        <v>3457</v>
      </c>
      <c r="H4535" s="2"/>
      <c r="I4535" s="2">
        <v>0</v>
      </c>
      <c r="J4535" s="2">
        <v>3290</v>
      </c>
      <c r="K4535" s="2">
        <v>0</v>
      </c>
      <c r="L4535" s="2">
        <v>3077</v>
      </c>
      <c r="M4535" s="2">
        <v>3.4597000000000002</v>
      </c>
      <c r="N4535" s="8">
        <f t="shared" si="630"/>
        <v>345970</v>
      </c>
      <c r="O4535" s="2">
        <v>0</v>
      </c>
      <c r="P4535" s="2">
        <v>0</v>
      </c>
      <c r="Q4535" s="2">
        <v>1.2099500000000001</v>
      </c>
      <c r="R4535" s="2">
        <v>0</v>
      </c>
      <c r="S4535" s="2">
        <v>0</v>
      </c>
      <c r="T4535" s="2">
        <v>1.4804999999999999</v>
      </c>
      <c r="U4535" s="2">
        <v>0</v>
      </c>
      <c r="V4535" s="2">
        <v>0.76924999999999999</v>
      </c>
      <c r="W4535" s="2">
        <f t="shared" si="631"/>
        <v>24.916666666666668</v>
      </c>
      <c r="X4535" s="9">
        <f t="shared" si="632"/>
        <v>35.216815960912051</v>
      </c>
      <c r="Y4535" s="9">
        <f t="shared" si="633"/>
        <v>2.8067099489134495E-2</v>
      </c>
      <c r="Z4535" s="10">
        <f t="shared" si="634"/>
        <v>12707764.948453609</v>
      </c>
      <c r="AA4535" s="10">
        <f t="shared" si="635"/>
        <v>292278.59381443303</v>
      </c>
      <c r="AB4535" s="10">
        <f t="shared" si="636"/>
        <v>1</v>
      </c>
      <c r="AC4535" s="9">
        <f t="shared" si="637"/>
        <v>12326532</v>
      </c>
      <c r="AD4535" s="10">
        <f t="shared" si="638"/>
        <v>10293121.447677055</v>
      </c>
    </row>
    <row r="4536" spans="1:30" x14ac:dyDescent="0.2">
      <c r="A4536" t="s">
        <v>1243</v>
      </c>
      <c r="B4536" s="1">
        <v>43739</v>
      </c>
      <c r="C4536" t="s">
        <v>768</v>
      </c>
      <c r="D4536" s="2">
        <v>1137</v>
      </c>
      <c r="E4536" s="2">
        <v>0</v>
      </c>
      <c r="F4536" s="2">
        <v>0</v>
      </c>
      <c r="G4536" s="2">
        <v>235</v>
      </c>
      <c r="H4536" s="2"/>
      <c r="I4536" s="2">
        <v>0</v>
      </c>
      <c r="J4536" s="2">
        <v>902</v>
      </c>
      <c r="K4536" s="2">
        <v>0</v>
      </c>
      <c r="L4536" s="2">
        <v>0</v>
      </c>
      <c r="M4536" s="2">
        <v>0.48814999999999997</v>
      </c>
      <c r="N4536" s="8">
        <f t="shared" si="630"/>
        <v>48815</v>
      </c>
      <c r="O4536" s="2">
        <v>0</v>
      </c>
      <c r="P4536" s="2">
        <v>0</v>
      </c>
      <c r="Q4536" s="2">
        <v>8.2250000000000004E-2</v>
      </c>
      <c r="R4536" s="2">
        <v>0</v>
      </c>
      <c r="S4536" s="2">
        <v>0</v>
      </c>
      <c r="T4536" s="2">
        <v>0.40589999999999998</v>
      </c>
      <c r="U4536" s="2">
        <v>0</v>
      </c>
      <c r="V4536" s="2">
        <v>0</v>
      </c>
      <c r="W4536" s="2">
        <f t="shared" si="631"/>
        <v>24.916666666666668</v>
      </c>
      <c r="X4536" s="9">
        <f t="shared" si="632"/>
        <v>42.933157431838168</v>
      </c>
      <c r="Y4536" s="9">
        <f t="shared" si="633"/>
        <v>3.9601568389227397E-3</v>
      </c>
      <c r="Z4536" s="10">
        <f t="shared" si="634"/>
        <v>6353882.4742268045</v>
      </c>
      <c r="AA4536" s="10">
        <f t="shared" si="635"/>
        <v>146139.29690721651</v>
      </c>
      <c r="AB4536" s="10">
        <f t="shared" si="636"/>
        <v>2</v>
      </c>
      <c r="AC4536" s="9">
        <f t="shared" si="637"/>
        <v>6163266</v>
      </c>
      <c r="AD4536" s="10">
        <f t="shared" si="638"/>
        <v>6274221.441095667</v>
      </c>
    </row>
    <row r="4537" spans="1:30" x14ac:dyDescent="0.2">
      <c r="A4537" t="s">
        <v>1243</v>
      </c>
      <c r="B4537" s="1">
        <v>43739</v>
      </c>
      <c r="C4537" t="s">
        <v>769</v>
      </c>
      <c r="D4537" s="2">
        <v>880</v>
      </c>
      <c r="E4537" s="2">
        <v>0</v>
      </c>
      <c r="F4537" s="2">
        <v>0</v>
      </c>
      <c r="G4537" s="2">
        <v>0</v>
      </c>
      <c r="H4537" s="2"/>
      <c r="I4537" s="2">
        <v>0</v>
      </c>
      <c r="J4537" s="2">
        <v>880</v>
      </c>
      <c r="K4537" s="2">
        <v>0</v>
      </c>
      <c r="L4537" s="2">
        <v>0</v>
      </c>
      <c r="M4537" s="2">
        <v>0.39600000000000002</v>
      </c>
      <c r="N4537" s="8">
        <f t="shared" si="630"/>
        <v>39600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0.39600000000000002</v>
      </c>
      <c r="U4537" s="2">
        <v>0</v>
      </c>
      <c r="V4537" s="2">
        <v>0</v>
      </c>
      <c r="W4537" s="2">
        <f t="shared" si="631"/>
        <v>24.916666666666668</v>
      </c>
      <c r="X4537" s="9">
        <f t="shared" si="632"/>
        <v>45</v>
      </c>
      <c r="Y4537" s="9">
        <f t="shared" si="633"/>
        <v>3.212582419775489E-3</v>
      </c>
      <c r="Z4537" s="10">
        <f t="shared" si="634"/>
        <v>6353882.4742268045</v>
      </c>
      <c r="AA4537" s="10">
        <f t="shared" si="635"/>
        <v>146139.29690721651</v>
      </c>
      <c r="AB4537" s="10">
        <f t="shared" si="636"/>
        <v>2</v>
      </c>
      <c r="AC4537" s="9">
        <f t="shared" si="637"/>
        <v>6163266</v>
      </c>
      <c r="AD4537" s="10">
        <f t="shared" si="638"/>
        <v>6576268.3608247433</v>
      </c>
    </row>
    <row r="4538" spans="1:30" x14ac:dyDescent="0.2">
      <c r="A4538" t="s">
        <v>1243</v>
      </c>
      <c r="B4538" s="1">
        <v>43739</v>
      </c>
      <c r="C4538" t="s">
        <v>770</v>
      </c>
      <c r="D4538" s="2">
        <v>221</v>
      </c>
      <c r="E4538" s="2">
        <v>0</v>
      </c>
      <c r="F4538" s="2">
        <v>0</v>
      </c>
      <c r="G4538" s="2">
        <v>0</v>
      </c>
      <c r="H4538" s="2"/>
      <c r="I4538" s="2">
        <v>0</v>
      </c>
      <c r="J4538" s="2">
        <v>221</v>
      </c>
      <c r="K4538" s="2">
        <v>0</v>
      </c>
      <c r="L4538" s="2">
        <v>0</v>
      </c>
      <c r="M4538" s="2">
        <v>9.9449999999999997E-2</v>
      </c>
      <c r="N4538" s="8">
        <f t="shared" si="630"/>
        <v>9945</v>
      </c>
      <c r="O4538" s="2">
        <v>0</v>
      </c>
      <c r="P4538" s="2">
        <v>0</v>
      </c>
      <c r="Q4538" s="2">
        <v>0</v>
      </c>
      <c r="R4538" s="2">
        <v>0</v>
      </c>
      <c r="S4538" s="2">
        <v>0</v>
      </c>
      <c r="T4538" s="2">
        <v>9.9449999999999997E-2</v>
      </c>
      <c r="U4538" s="2">
        <v>0</v>
      </c>
      <c r="V4538" s="2">
        <v>0</v>
      </c>
      <c r="W4538" s="2">
        <f t="shared" si="631"/>
        <v>24.916666666666668</v>
      </c>
      <c r="X4538" s="9">
        <f t="shared" si="632"/>
        <v>45</v>
      </c>
      <c r="Y4538" s="9">
        <f t="shared" si="633"/>
        <v>8.0679626678452625E-4</v>
      </c>
      <c r="Z4538" s="10">
        <f t="shared" si="634"/>
        <v>12707764.948453609</v>
      </c>
      <c r="AA4538" s="10">
        <f t="shared" si="635"/>
        <v>292278.59381443303</v>
      </c>
      <c r="AB4538" s="10">
        <f t="shared" si="636"/>
        <v>1</v>
      </c>
      <c r="AC4538" s="9">
        <f t="shared" si="637"/>
        <v>12326532</v>
      </c>
      <c r="AD4538" s="10">
        <f t="shared" si="638"/>
        <v>13152536.721649487</v>
      </c>
    </row>
    <row r="4539" spans="1:30" x14ac:dyDescent="0.2">
      <c r="A4539" t="s">
        <v>1243</v>
      </c>
      <c r="B4539" s="1">
        <v>43739</v>
      </c>
      <c r="C4539" t="s">
        <v>79</v>
      </c>
      <c r="D4539" s="2">
        <v>75683</v>
      </c>
      <c r="E4539" s="2">
        <v>3700</v>
      </c>
      <c r="F4539" s="2">
        <v>12563</v>
      </c>
      <c r="G4539" s="2">
        <v>10415</v>
      </c>
      <c r="H4539" s="2">
        <v>12455</v>
      </c>
      <c r="I4539" s="2">
        <v>0</v>
      </c>
      <c r="J4539" s="2">
        <v>12072</v>
      </c>
      <c r="K4539" s="2">
        <v>12093</v>
      </c>
      <c r="L4539" s="2">
        <v>12385</v>
      </c>
      <c r="M4539" s="2">
        <v>27.594149999999999</v>
      </c>
      <c r="N4539" s="8">
        <f t="shared" si="630"/>
        <v>2759415</v>
      </c>
      <c r="O4539" s="2">
        <v>1.1100000000000001</v>
      </c>
      <c r="P4539" s="2">
        <v>6.9096500000000001</v>
      </c>
      <c r="Q4539" s="2">
        <v>3.6452499999999999</v>
      </c>
      <c r="R4539" s="2">
        <v>4.9820000000000002</v>
      </c>
      <c r="S4539" s="2">
        <v>0</v>
      </c>
      <c r="T4539" s="2">
        <v>5.4324000000000003</v>
      </c>
      <c r="U4539" s="2">
        <v>2.4186000000000001</v>
      </c>
      <c r="V4539" s="2">
        <v>3.0962499999999999</v>
      </c>
      <c r="W4539" s="2">
        <f t="shared" si="631"/>
        <v>24.916666666666668</v>
      </c>
      <c r="X4539" s="9">
        <f t="shared" si="632"/>
        <v>36.460169390748256</v>
      </c>
      <c r="Y4539" s="9">
        <f t="shared" si="633"/>
        <v>0.22385980095618135</v>
      </c>
      <c r="Z4539" s="10">
        <f t="shared" si="634"/>
        <v>2117960.8247422683</v>
      </c>
      <c r="AA4539" s="10">
        <f t="shared" si="635"/>
        <v>48713.098969072169</v>
      </c>
      <c r="AB4539" s="10">
        <f t="shared" si="636"/>
        <v>6</v>
      </c>
      <c r="AC4539" s="9">
        <f t="shared" si="637"/>
        <v>2054422</v>
      </c>
      <c r="AD4539" s="10">
        <f t="shared" si="638"/>
        <v>1776087.8399606554</v>
      </c>
    </row>
    <row r="4540" spans="1:30" x14ac:dyDescent="0.2">
      <c r="A4540" t="s">
        <v>1243</v>
      </c>
      <c r="B4540" s="1">
        <v>43739</v>
      </c>
      <c r="C4540" t="s">
        <v>772</v>
      </c>
      <c r="D4540" s="2">
        <v>1300</v>
      </c>
      <c r="E4540" s="2">
        <v>0</v>
      </c>
      <c r="F4540" s="2">
        <v>0</v>
      </c>
      <c r="G4540" s="2">
        <v>0</v>
      </c>
      <c r="H4540" s="2"/>
      <c r="I4540" s="2">
        <v>0</v>
      </c>
      <c r="J4540" s="2">
        <v>0</v>
      </c>
      <c r="K4540" s="2">
        <v>1300</v>
      </c>
      <c r="L4540" s="2">
        <v>0</v>
      </c>
      <c r="M4540" s="2">
        <v>0.26</v>
      </c>
      <c r="N4540" s="8">
        <f t="shared" si="630"/>
        <v>26000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0.26</v>
      </c>
      <c r="V4540" s="2">
        <v>0</v>
      </c>
      <c r="W4540" s="2">
        <f t="shared" si="631"/>
        <v>24.916666666666668</v>
      </c>
      <c r="X4540" s="9">
        <f t="shared" si="632"/>
        <v>20</v>
      </c>
      <c r="Y4540" s="9">
        <f t="shared" si="633"/>
        <v>2.1092712857111798E-3</v>
      </c>
      <c r="Z4540" s="10">
        <f t="shared" si="634"/>
        <v>4235921.6494845366</v>
      </c>
      <c r="AA4540" s="10">
        <f t="shared" si="635"/>
        <v>97426.197938144338</v>
      </c>
      <c r="AB4540" s="10">
        <f t="shared" si="636"/>
        <v>3</v>
      </c>
      <c r="AC4540" s="9">
        <f t="shared" si="637"/>
        <v>4108844</v>
      </c>
      <c r="AD4540" s="10">
        <f t="shared" si="638"/>
        <v>1948523.9587628867</v>
      </c>
    </row>
    <row r="4541" spans="1:30" x14ac:dyDescent="0.2">
      <c r="A4541" t="s">
        <v>1243</v>
      </c>
      <c r="B4541" s="1">
        <v>43739</v>
      </c>
      <c r="C4541" t="s">
        <v>1632</v>
      </c>
      <c r="D4541" s="2">
        <v>2934</v>
      </c>
      <c r="E4541" s="2">
        <v>0</v>
      </c>
      <c r="F4541" s="2">
        <v>0</v>
      </c>
      <c r="G4541" s="2">
        <v>0</v>
      </c>
      <c r="H4541" s="2"/>
      <c r="I4541" s="2">
        <v>0</v>
      </c>
      <c r="J4541" s="2">
        <v>2934</v>
      </c>
      <c r="K4541" s="2">
        <v>0</v>
      </c>
      <c r="L4541" s="2">
        <v>0</v>
      </c>
      <c r="M4541" s="2">
        <v>1.3203</v>
      </c>
      <c r="N4541" s="8">
        <f t="shared" si="630"/>
        <v>132030</v>
      </c>
      <c r="O4541" s="2">
        <v>0</v>
      </c>
      <c r="P4541" s="2">
        <v>0</v>
      </c>
      <c r="Q4541" s="2">
        <v>0</v>
      </c>
      <c r="R4541" s="2">
        <v>0</v>
      </c>
      <c r="S4541" s="2">
        <v>0</v>
      </c>
      <c r="T4541" s="2">
        <v>1.3203</v>
      </c>
      <c r="U4541" s="2">
        <v>0</v>
      </c>
      <c r="V4541" s="2">
        <v>0</v>
      </c>
      <c r="W4541" s="2">
        <f t="shared" si="631"/>
        <v>24.916666666666668</v>
      </c>
      <c r="X4541" s="9">
        <f t="shared" si="632"/>
        <v>45</v>
      </c>
      <c r="Y4541" s="9">
        <f t="shared" si="633"/>
        <v>1.0711041840478733E-2</v>
      </c>
      <c r="Z4541" s="10">
        <f t="shared" si="634"/>
        <v>12707764.948453609</v>
      </c>
      <c r="AA4541" s="10">
        <f t="shared" si="635"/>
        <v>292278.59381443303</v>
      </c>
      <c r="AB4541" s="10">
        <f t="shared" si="636"/>
        <v>1</v>
      </c>
      <c r="AC4541" s="9">
        <f t="shared" si="637"/>
        <v>12326532</v>
      </c>
      <c r="AD4541" s="10">
        <f t="shared" si="638"/>
        <v>13152536.721649487</v>
      </c>
    </row>
    <row r="4542" spans="1:30" x14ac:dyDescent="0.2">
      <c r="A4542" t="s">
        <v>1243</v>
      </c>
      <c r="B4542" s="1">
        <v>43739</v>
      </c>
      <c r="C4542" t="s">
        <v>1633</v>
      </c>
      <c r="D4542" s="2">
        <v>422</v>
      </c>
      <c r="E4542" s="2">
        <v>0</v>
      </c>
      <c r="F4542" s="2">
        <v>0</v>
      </c>
      <c r="G4542" s="2">
        <v>0</v>
      </c>
      <c r="H4542" s="2">
        <v>422</v>
      </c>
      <c r="I4542" s="2">
        <v>0</v>
      </c>
      <c r="J4542" s="2">
        <v>0</v>
      </c>
      <c r="K4542" s="2">
        <v>0</v>
      </c>
      <c r="L4542" s="2">
        <v>0</v>
      </c>
      <c r="M4542" s="2">
        <v>0.16880000000000001</v>
      </c>
      <c r="N4542" s="8">
        <f t="shared" si="630"/>
        <v>16880</v>
      </c>
      <c r="O4542" s="2">
        <v>0</v>
      </c>
      <c r="P4542" s="2">
        <v>0</v>
      </c>
      <c r="Q4542" s="2">
        <v>0</v>
      </c>
      <c r="R4542" s="2">
        <v>0.16880000000000001</v>
      </c>
      <c r="S4542" s="2">
        <v>0</v>
      </c>
      <c r="T4542" s="2">
        <v>0</v>
      </c>
      <c r="U4542" s="2">
        <v>0</v>
      </c>
      <c r="V4542" s="2">
        <v>0</v>
      </c>
      <c r="W4542" s="2">
        <f t="shared" si="631"/>
        <v>24.916666666666668</v>
      </c>
      <c r="X4542" s="9">
        <f t="shared" si="632"/>
        <v>40</v>
      </c>
      <c r="Y4542" s="9">
        <f t="shared" si="633"/>
        <v>1.3694038193386429E-3</v>
      </c>
      <c r="Z4542" s="10">
        <f t="shared" si="634"/>
        <v>6353882.4742268045</v>
      </c>
      <c r="AA4542" s="10">
        <f t="shared" si="635"/>
        <v>146139.29690721651</v>
      </c>
      <c r="AB4542" s="10">
        <f t="shared" si="636"/>
        <v>2</v>
      </c>
      <c r="AC4542" s="9">
        <f t="shared" si="637"/>
        <v>6163266</v>
      </c>
      <c r="AD4542" s="10">
        <f t="shared" si="638"/>
        <v>5845571.8762886608</v>
      </c>
    </row>
    <row r="4543" spans="1:30" x14ac:dyDescent="0.2">
      <c r="A4543" t="s">
        <v>1243</v>
      </c>
      <c r="B4543" s="1">
        <v>43739</v>
      </c>
      <c r="C4543" t="s">
        <v>1634</v>
      </c>
      <c r="D4543" s="2">
        <v>5094</v>
      </c>
      <c r="E4543" s="2">
        <v>0</v>
      </c>
      <c r="F4543" s="2">
        <v>0</v>
      </c>
      <c r="G4543" s="2">
        <v>0</v>
      </c>
      <c r="H4543" s="2"/>
      <c r="I4543" s="2">
        <v>0</v>
      </c>
      <c r="J4543" s="2">
        <v>0</v>
      </c>
      <c r="K4543" s="2">
        <v>5094</v>
      </c>
      <c r="L4543" s="2">
        <v>0</v>
      </c>
      <c r="M4543" s="2">
        <v>1.0188000000000001</v>
      </c>
      <c r="N4543" s="8">
        <f t="shared" si="630"/>
        <v>101880.00000000001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1.0188000000000001</v>
      </c>
      <c r="V4543" s="2">
        <v>0</v>
      </c>
      <c r="W4543" s="2">
        <f t="shared" si="631"/>
        <v>24.916666666666668</v>
      </c>
      <c r="X4543" s="9">
        <f t="shared" si="632"/>
        <v>20.000000000000004</v>
      </c>
      <c r="Y4543" s="9">
        <f t="shared" si="633"/>
        <v>8.2650984072405783E-3</v>
      </c>
      <c r="Z4543" s="10">
        <f t="shared" si="634"/>
        <v>12707764.948453609</v>
      </c>
      <c r="AA4543" s="10">
        <f t="shared" si="635"/>
        <v>292278.59381443303</v>
      </c>
      <c r="AB4543" s="10">
        <f t="shared" si="636"/>
        <v>1</v>
      </c>
      <c r="AC4543" s="9">
        <f t="shared" si="637"/>
        <v>12326532</v>
      </c>
      <c r="AD4543" s="10">
        <f t="shared" si="638"/>
        <v>5845571.8762886617</v>
      </c>
    </row>
    <row r="4544" spans="1:30" x14ac:dyDescent="0.2">
      <c r="A4544" t="s">
        <v>1243</v>
      </c>
      <c r="B4544" s="1">
        <v>43739</v>
      </c>
      <c r="C4544" t="s">
        <v>570</v>
      </c>
      <c r="D4544" s="2">
        <v>2901</v>
      </c>
      <c r="E4544" s="2">
        <v>0</v>
      </c>
      <c r="F4544" s="2">
        <v>0</v>
      </c>
      <c r="G4544" s="2">
        <v>0</v>
      </c>
      <c r="H4544" s="2"/>
      <c r="I4544" s="2">
        <v>0</v>
      </c>
      <c r="J4544" s="2">
        <v>2901</v>
      </c>
      <c r="K4544" s="2">
        <v>0</v>
      </c>
      <c r="L4544" s="2">
        <v>0</v>
      </c>
      <c r="M4544" s="2">
        <v>1.30545</v>
      </c>
      <c r="N4544" s="8">
        <f t="shared" si="630"/>
        <v>130545</v>
      </c>
      <c r="O4544" s="2">
        <v>0</v>
      </c>
      <c r="P4544" s="2">
        <v>0</v>
      </c>
      <c r="Q4544" s="2">
        <v>0</v>
      </c>
      <c r="R4544" s="2">
        <v>0</v>
      </c>
      <c r="S4544" s="2">
        <v>0</v>
      </c>
      <c r="T4544" s="2">
        <v>1.30545</v>
      </c>
      <c r="U4544" s="2">
        <v>0</v>
      </c>
      <c r="V4544" s="2">
        <v>0</v>
      </c>
      <c r="W4544" s="2">
        <f t="shared" si="631"/>
        <v>24.916666666666668</v>
      </c>
      <c r="X4544" s="9">
        <f t="shared" si="632"/>
        <v>45</v>
      </c>
      <c r="Y4544" s="9">
        <f t="shared" si="633"/>
        <v>1.0590569999737152E-2</v>
      </c>
      <c r="Z4544" s="10">
        <f t="shared" si="634"/>
        <v>2541552.989690722</v>
      </c>
      <c r="AA4544" s="10">
        <f t="shared" si="635"/>
        <v>58455.718762886601</v>
      </c>
      <c r="AB4544" s="10">
        <f t="shared" si="636"/>
        <v>5</v>
      </c>
      <c r="AC4544" s="9">
        <f t="shared" si="637"/>
        <v>2465306.4</v>
      </c>
      <c r="AD4544" s="10">
        <f t="shared" si="638"/>
        <v>2630507.3443298968</v>
      </c>
    </row>
    <row r="4545" spans="1:30" x14ac:dyDescent="0.2">
      <c r="A4545" t="s">
        <v>1243</v>
      </c>
      <c r="B4545" s="1">
        <v>43739</v>
      </c>
      <c r="C4545" t="s">
        <v>85</v>
      </c>
      <c r="D4545" s="2">
        <v>45607</v>
      </c>
      <c r="E4545" s="2">
        <v>7343</v>
      </c>
      <c r="F4545" s="2">
        <v>7501</v>
      </c>
      <c r="G4545" s="2">
        <v>10164</v>
      </c>
      <c r="H4545" s="2">
        <v>3659</v>
      </c>
      <c r="I4545" s="2">
        <v>6959</v>
      </c>
      <c r="J4545" s="2">
        <v>4214</v>
      </c>
      <c r="K4545" s="2">
        <v>1247</v>
      </c>
      <c r="L4545" s="2">
        <v>0</v>
      </c>
      <c r="M4545" s="2">
        <v>17.476717999999998</v>
      </c>
      <c r="N4545" s="8">
        <f t="shared" si="630"/>
        <v>1747671.7999999998</v>
      </c>
      <c r="O4545" s="2">
        <v>2.53085</v>
      </c>
      <c r="P4545" s="2">
        <v>2.847925</v>
      </c>
      <c r="Q4545" s="2">
        <v>3.7764079999999995</v>
      </c>
      <c r="R4545" s="2">
        <v>1.432825</v>
      </c>
      <c r="S4545" s="2">
        <v>2.9008500000000002</v>
      </c>
      <c r="T4545" s="2">
        <v>2.6032999999999999</v>
      </c>
      <c r="U4545" s="2">
        <v>0.24940000000000001</v>
      </c>
      <c r="V4545" s="2">
        <v>0</v>
      </c>
      <c r="W4545" s="2">
        <f t="shared" si="631"/>
        <v>24.916666666666668</v>
      </c>
      <c r="X4545" s="9">
        <f t="shared" si="632"/>
        <v>38.320253469862081</v>
      </c>
      <c r="Y4545" s="9">
        <f t="shared" si="633"/>
        <v>0.14178130556104507</v>
      </c>
      <c r="Z4545" s="10">
        <f t="shared" si="634"/>
        <v>3176941.2371134022</v>
      </c>
      <c r="AA4545" s="10">
        <f t="shared" si="635"/>
        <v>73069.648453608257</v>
      </c>
      <c r="AB4545" s="10">
        <f t="shared" si="636"/>
        <v>4</v>
      </c>
      <c r="AC4545" s="9">
        <f t="shared" si="637"/>
        <v>3081633</v>
      </c>
      <c r="AD4545" s="10">
        <f t="shared" si="638"/>
        <v>2800047.4496959844</v>
      </c>
    </row>
    <row r="4546" spans="1:30" x14ac:dyDescent="0.2">
      <c r="A4546" t="s">
        <v>1243</v>
      </c>
      <c r="B4546" s="1">
        <v>43739</v>
      </c>
      <c r="C4546" t="s">
        <v>402</v>
      </c>
      <c r="D4546" s="2">
        <v>529</v>
      </c>
      <c r="E4546" s="2">
        <v>0</v>
      </c>
      <c r="F4546" s="2">
        <v>0</v>
      </c>
      <c r="G4546" s="2">
        <v>0</v>
      </c>
      <c r="H4546" s="2"/>
      <c r="I4546" s="2">
        <v>0</v>
      </c>
      <c r="J4546" s="2">
        <v>0</v>
      </c>
      <c r="K4546" s="2">
        <v>529</v>
      </c>
      <c r="L4546" s="2">
        <v>0</v>
      </c>
      <c r="M4546" s="2">
        <v>0.10580000000000001</v>
      </c>
      <c r="N4546" s="8">
        <f t="shared" si="630"/>
        <v>10580</v>
      </c>
      <c r="O4546" s="2">
        <v>0</v>
      </c>
      <c r="P4546" s="2">
        <v>0</v>
      </c>
      <c r="Q4546" s="2">
        <v>0</v>
      </c>
      <c r="R4546" s="2">
        <v>0</v>
      </c>
      <c r="S4546" s="2">
        <v>0</v>
      </c>
      <c r="T4546" s="2">
        <v>0</v>
      </c>
      <c r="U4546" s="2">
        <v>0.10580000000000001</v>
      </c>
      <c r="V4546" s="2">
        <v>0</v>
      </c>
      <c r="W4546" s="2">
        <f t="shared" si="631"/>
        <v>24.916666666666668</v>
      </c>
      <c r="X4546" s="9">
        <f t="shared" si="632"/>
        <v>20</v>
      </c>
      <c r="Y4546" s="9">
        <f t="shared" si="633"/>
        <v>8.5831116164708781E-4</v>
      </c>
      <c r="Z4546" s="10">
        <f t="shared" si="634"/>
        <v>4235921.6494845366</v>
      </c>
      <c r="AA4546" s="10">
        <f t="shared" si="635"/>
        <v>97426.197938144338</v>
      </c>
      <c r="AB4546" s="10">
        <f t="shared" si="636"/>
        <v>3</v>
      </c>
      <c r="AC4546" s="9">
        <f t="shared" si="637"/>
        <v>4108844</v>
      </c>
      <c r="AD4546" s="10">
        <f t="shared" si="638"/>
        <v>1948523.9587628867</v>
      </c>
    </row>
    <row r="4547" spans="1:30" x14ac:dyDescent="0.2">
      <c r="A4547" t="s">
        <v>1243</v>
      </c>
      <c r="B4547" s="1">
        <v>43739</v>
      </c>
      <c r="C4547" t="s">
        <v>1558</v>
      </c>
      <c r="D4547" s="2">
        <v>221</v>
      </c>
      <c r="E4547" s="2">
        <v>0</v>
      </c>
      <c r="F4547" s="2">
        <v>0</v>
      </c>
      <c r="G4547" s="2">
        <v>0</v>
      </c>
      <c r="H4547" s="2"/>
      <c r="I4547" s="2">
        <v>0</v>
      </c>
      <c r="J4547" s="2">
        <v>0</v>
      </c>
      <c r="K4547" s="2">
        <v>221</v>
      </c>
      <c r="L4547" s="2">
        <v>0</v>
      </c>
      <c r="M4547" s="2">
        <v>4.4200000000000003E-2</v>
      </c>
      <c r="N4547" s="8">
        <f t="shared" ref="N4547:N4610" si="639">M4547*100000</f>
        <v>4420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0</v>
      </c>
      <c r="U4547" s="2">
        <v>4.4200000000000003E-2</v>
      </c>
      <c r="V4547" s="2">
        <v>0</v>
      </c>
      <c r="W4547" s="2">
        <f t="shared" ref="W4547:W4610" si="640">299/12</f>
        <v>24.916666666666668</v>
      </c>
      <c r="X4547" s="9">
        <f t="shared" ref="X4547:X4610" si="641">N4547/D4547</f>
        <v>20</v>
      </c>
      <c r="Y4547" s="9">
        <f t="shared" ref="Y4547:Y4610" si="642">N4547/12326532</f>
        <v>3.5857611857090054E-4</v>
      </c>
      <c r="Z4547" s="10">
        <f t="shared" ref="Z4547:Z4610" si="643">AC4547*(1/(1-0.03))</f>
        <v>12707764.948453609</v>
      </c>
      <c r="AA4547" s="10">
        <f t="shared" ref="AA4547:AA4610" si="644">Z4547*0.023</f>
        <v>292278.59381443303</v>
      </c>
      <c r="AB4547" s="10">
        <f t="shared" ref="AB4547:AB4610" si="645">COUNTIF(C4547:C11898,C4547)</f>
        <v>1</v>
      </c>
      <c r="AC4547" s="9">
        <f t="shared" ref="AC4547:AC4610" si="646">12326532/AB4547</f>
        <v>12326532</v>
      </c>
      <c r="AD4547" s="10">
        <f t="shared" ref="AD4547:AD4610" si="647">AA4547*X4547</f>
        <v>5845571.8762886608</v>
      </c>
    </row>
    <row r="4548" spans="1:30" x14ac:dyDescent="0.2">
      <c r="A4548" t="s">
        <v>1243</v>
      </c>
      <c r="B4548" s="1">
        <v>43739</v>
      </c>
      <c r="C4548" t="s">
        <v>89</v>
      </c>
      <c r="D4548" s="2">
        <v>111</v>
      </c>
      <c r="E4548" s="2">
        <v>0</v>
      </c>
      <c r="F4548" s="2">
        <v>0</v>
      </c>
      <c r="G4548" s="2">
        <v>0</v>
      </c>
      <c r="H4548" s="2"/>
      <c r="I4548" s="2">
        <v>0</v>
      </c>
      <c r="J4548" s="2">
        <v>0</v>
      </c>
      <c r="K4548" s="2">
        <v>111</v>
      </c>
      <c r="L4548" s="2">
        <v>0</v>
      </c>
      <c r="M4548" s="2">
        <v>2.2200000000000001E-2</v>
      </c>
      <c r="N4548" s="8">
        <f t="shared" si="639"/>
        <v>2220</v>
      </c>
      <c r="O4548" s="2">
        <v>0</v>
      </c>
      <c r="P4548" s="2">
        <v>0</v>
      </c>
      <c r="Q4548" s="2">
        <v>0</v>
      </c>
      <c r="R4548" s="2">
        <v>0</v>
      </c>
      <c r="S4548" s="2">
        <v>0</v>
      </c>
      <c r="T4548" s="2">
        <v>0</v>
      </c>
      <c r="U4548" s="2">
        <v>2.2200000000000001E-2</v>
      </c>
      <c r="V4548" s="2">
        <v>0</v>
      </c>
      <c r="W4548" s="2">
        <f t="shared" si="640"/>
        <v>24.916666666666668</v>
      </c>
      <c r="X4548" s="9">
        <f t="shared" si="641"/>
        <v>20</v>
      </c>
      <c r="Y4548" s="9">
        <f t="shared" si="642"/>
        <v>1.8009931747226226E-4</v>
      </c>
      <c r="Z4548" s="10">
        <f t="shared" si="643"/>
        <v>12707764.948453609</v>
      </c>
      <c r="AA4548" s="10">
        <f t="shared" si="644"/>
        <v>292278.59381443303</v>
      </c>
      <c r="AB4548" s="10">
        <f t="shared" si="645"/>
        <v>1</v>
      </c>
      <c r="AC4548" s="9">
        <f t="shared" si="646"/>
        <v>12326532</v>
      </c>
      <c r="AD4548" s="10">
        <f t="shared" si="647"/>
        <v>5845571.8762886608</v>
      </c>
    </row>
    <row r="4549" spans="1:30" x14ac:dyDescent="0.2">
      <c r="A4549" t="s">
        <v>1243</v>
      </c>
      <c r="B4549" s="1">
        <v>43739</v>
      </c>
      <c r="C4549" t="s">
        <v>404</v>
      </c>
      <c r="D4549" s="2">
        <v>2962</v>
      </c>
      <c r="E4549" s="2">
        <v>0</v>
      </c>
      <c r="F4549" s="2">
        <v>0</v>
      </c>
      <c r="G4549" s="2">
        <v>0</v>
      </c>
      <c r="H4549" s="2"/>
      <c r="I4549" s="2">
        <v>0</v>
      </c>
      <c r="J4549" s="2">
        <v>2962</v>
      </c>
      <c r="K4549" s="2">
        <v>0</v>
      </c>
      <c r="L4549" s="2">
        <v>0</v>
      </c>
      <c r="M4549" s="2">
        <v>1.3329</v>
      </c>
      <c r="N4549" s="8">
        <f t="shared" si="639"/>
        <v>133290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1.3329</v>
      </c>
      <c r="U4549" s="2">
        <v>0</v>
      </c>
      <c r="V4549" s="2">
        <v>0</v>
      </c>
      <c r="W4549" s="2">
        <f t="shared" si="640"/>
        <v>24.916666666666668</v>
      </c>
      <c r="X4549" s="9">
        <f t="shared" si="641"/>
        <v>45</v>
      </c>
      <c r="Y4549" s="9">
        <f t="shared" si="642"/>
        <v>1.0813260372017044E-2</v>
      </c>
      <c r="Z4549" s="10">
        <f t="shared" si="643"/>
        <v>2541552.989690722</v>
      </c>
      <c r="AA4549" s="10">
        <f t="shared" si="644"/>
        <v>58455.718762886601</v>
      </c>
      <c r="AB4549" s="10">
        <f t="shared" si="645"/>
        <v>5</v>
      </c>
      <c r="AC4549" s="9">
        <f t="shared" si="646"/>
        <v>2465306.4</v>
      </c>
      <c r="AD4549" s="10">
        <f t="shared" si="647"/>
        <v>2630507.3443298968</v>
      </c>
    </row>
    <row r="4550" spans="1:30" x14ac:dyDescent="0.2">
      <c r="A4550" t="s">
        <v>1243</v>
      </c>
      <c r="B4550" s="1">
        <v>43739</v>
      </c>
      <c r="C4550" t="s">
        <v>1635</v>
      </c>
      <c r="D4550" s="2">
        <v>20103</v>
      </c>
      <c r="E4550" s="2">
        <v>2091</v>
      </c>
      <c r="F4550" s="2">
        <v>0</v>
      </c>
      <c r="G4550" s="2">
        <v>0</v>
      </c>
      <c r="H4550" s="2"/>
      <c r="I4550" s="2">
        <v>0</v>
      </c>
      <c r="J4550" s="2">
        <v>0</v>
      </c>
      <c r="K4550" s="2">
        <v>0</v>
      </c>
      <c r="L4550" s="2">
        <v>2035</v>
      </c>
      <c r="M4550" s="2">
        <v>5.1494499999999999</v>
      </c>
      <c r="N4550" s="8">
        <f t="shared" si="639"/>
        <v>514945</v>
      </c>
      <c r="O4550" s="2">
        <v>1.0455000000000001</v>
      </c>
      <c r="P4550" s="2">
        <v>0</v>
      </c>
      <c r="Q4550" s="2">
        <v>0</v>
      </c>
      <c r="R4550" s="2">
        <v>0</v>
      </c>
      <c r="S4550" s="2">
        <v>0</v>
      </c>
      <c r="T4550" s="2">
        <v>0</v>
      </c>
      <c r="U4550" s="2">
        <v>0</v>
      </c>
      <c r="V4550" s="2">
        <v>0.50875000000000004</v>
      </c>
      <c r="W4550" s="2">
        <f t="shared" si="640"/>
        <v>24.916666666666668</v>
      </c>
      <c r="X4550" s="9">
        <f t="shared" si="641"/>
        <v>25.615331045117642</v>
      </c>
      <c r="Y4550" s="9">
        <f t="shared" si="642"/>
        <v>4.1775334700790132E-2</v>
      </c>
      <c r="Z4550" s="10">
        <f t="shared" si="643"/>
        <v>12707764.948453609</v>
      </c>
      <c r="AA4550" s="10">
        <f t="shared" si="644"/>
        <v>292278.59381443303</v>
      </c>
      <c r="AB4550" s="10">
        <f t="shared" si="645"/>
        <v>1</v>
      </c>
      <c r="AC4550" s="9">
        <f t="shared" si="646"/>
        <v>12326532</v>
      </c>
      <c r="AD4550" s="10">
        <f t="shared" si="647"/>
        <v>7486812.9379581753</v>
      </c>
    </row>
    <row r="4551" spans="1:30" x14ac:dyDescent="0.2">
      <c r="A4551" t="s">
        <v>1243</v>
      </c>
      <c r="B4551" s="1">
        <v>43739</v>
      </c>
      <c r="C4551" t="s">
        <v>1636</v>
      </c>
      <c r="D4551" s="2">
        <v>226</v>
      </c>
      <c r="E4551" s="2">
        <v>0</v>
      </c>
      <c r="F4551" s="2">
        <v>0</v>
      </c>
      <c r="G4551" s="2">
        <v>0</v>
      </c>
      <c r="H4551" s="2"/>
      <c r="I4551" s="2">
        <v>0</v>
      </c>
      <c r="J4551" s="2">
        <v>0</v>
      </c>
      <c r="K4551" s="2">
        <v>226</v>
      </c>
      <c r="L4551" s="2">
        <v>0</v>
      </c>
      <c r="M4551" s="2">
        <v>4.5199999999999997E-2</v>
      </c>
      <c r="N4551" s="8">
        <f t="shared" si="639"/>
        <v>4520</v>
      </c>
      <c r="O4551" s="2">
        <v>0</v>
      </c>
      <c r="P4551" s="2">
        <v>0</v>
      </c>
      <c r="Q4551" s="2">
        <v>0</v>
      </c>
      <c r="R4551" s="2">
        <v>0</v>
      </c>
      <c r="S4551" s="2">
        <v>0</v>
      </c>
      <c r="T4551" s="2">
        <v>0</v>
      </c>
      <c r="U4551" s="2">
        <v>4.5199999999999997E-2</v>
      </c>
      <c r="V4551" s="2">
        <v>0</v>
      </c>
      <c r="W4551" s="2">
        <f t="shared" si="640"/>
        <v>24.916666666666668</v>
      </c>
      <c r="X4551" s="9">
        <f t="shared" si="641"/>
        <v>20</v>
      </c>
      <c r="Y4551" s="9">
        <f t="shared" si="642"/>
        <v>3.6668870043902047E-4</v>
      </c>
      <c r="Z4551" s="10">
        <f t="shared" si="643"/>
        <v>12707764.948453609</v>
      </c>
      <c r="AA4551" s="10">
        <f t="shared" si="644"/>
        <v>292278.59381443303</v>
      </c>
      <c r="AB4551" s="10">
        <f t="shared" si="645"/>
        <v>1</v>
      </c>
      <c r="AC4551" s="9">
        <f t="shared" si="646"/>
        <v>12326532</v>
      </c>
      <c r="AD4551" s="10">
        <f t="shared" si="647"/>
        <v>5845571.8762886608</v>
      </c>
    </row>
    <row r="4552" spans="1:30" x14ac:dyDescent="0.2">
      <c r="A4552" t="s">
        <v>1243</v>
      </c>
      <c r="B4552" s="1">
        <v>43739</v>
      </c>
      <c r="C4552" t="s">
        <v>90</v>
      </c>
      <c r="D4552" s="2">
        <v>2217</v>
      </c>
      <c r="E4552" s="2">
        <v>0</v>
      </c>
      <c r="F4552" s="2">
        <v>0</v>
      </c>
      <c r="G4552" s="2">
        <v>0</v>
      </c>
      <c r="H4552" s="2">
        <v>2217</v>
      </c>
      <c r="I4552" s="2">
        <v>0</v>
      </c>
      <c r="J4552" s="2">
        <v>0</v>
      </c>
      <c r="K4552" s="2">
        <v>0</v>
      </c>
      <c r="L4552" s="2">
        <v>0</v>
      </c>
      <c r="M4552" s="2">
        <v>0.88680000000000003</v>
      </c>
      <c r="N4552" s="8">
        <f t="shared" si="639"/>
        <v>88680</v>
      </c>
      <c r="O4552" s="2">
        <v>0</v>
      </c>
      <c r="P4552" s="2">
        <v>0</v>
      </c>
      <c r="Q4552" s="2">
        <v>0</v>
      </c>
      <c r="R4552" s="2">
        <v>0.88680000000000003</v>
      </c>
      <c r="S4552" s="2">
        <v>0</v>
      </c>
      <c r="T4552" s="2">
        <v>0</v>
      </c>
      <c r="U4552" s="2">
        <v>0</v>
      </c>
      <c r="V4552" s="2">
        <v>0</v>
      </c>
      <c r="W4552" s="2">
        <f t="shared" si="640"/>
        <v>24.916666666666668</v>
      </c>
      <c r="X4552" s="9">
        <f t="shared" si="641"/>
        <v>40</v>
      </c>
      <c r="Y4552" s="9">
        <f t="shared" si="642"/>
        <v>7.1942376006487469E-3</v>
      </c>
      <c r="Z4552" s="10">
        <f t="shared" si="643"/>
        <v>2541552.989690722</v>
      </c>
      <c r="AA4552" s="10">
        <f t="shared" si="644"/>
        <v>58455.718762886601</v>
      </c>
      <c r="AB4552" s="10">
        <f t="shared" si="645"/>
        <v>5</v>
      </c>
      <c r="AC4552" s="9">
        <f t="shared" si="646"/>
        <v>2465306.4</v>
      </c>
      <c r="AD4552" s="10">
        <f t="shared" si="647"/>
        <v>2338228.7505154642</v>
      </c>
    </row>
    <row r="4553" spans="1:30" x14ac:dyDescent="0.2">
      <c r="A4553" t="s">
        <v>1243</v>
      </c>
      <c r="B4553" s="1">
        <v>43739</v>
      </c>
      <c r="C4553" t="s">
        <v>1114</v>
      </c>
      <c r="D4553" s="2">
        <v>3185</v>
      </c>
      <c r="E4553" s="2">
        <v>0</v>
      </c>
      <c r="F4553" s="2">
        <v>0</v>
      </c>
      <c r="G4553" s="2">
        <v>0</v>
      </c>
      <c r="H4553" s="2"/>
      <c r="I4553" s="2">
        <v>0</v>
      </c>
      <c r="J4553" s="2">
        <v>0</v>
      </c>
      <c r="K4553" s="2">
        <v>3185</v>
      </c>
      <c r="L4553" s="2">
        <v>0</v>
      </c>
      <c r="M4553" s="2">
        <v>0.63700000000000001</v>
      </c>
      <c r="N4553" s="8">
        <f t="shared" si="639"/>
        <v>63700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0.63700000000000001</v>
      </c>
      <c r="V4553" s="2">
        <v>0</v>
      </c>
      <c r="W4553" s="2">
        <f t="shared" si="640"/>
        <v>24.916666666666668</v>
      </c>
      <c r="X4553" s="9">
        <f t="shared" si="641"/>
        <v>20</v>
      </c>
      <c r="Y4553" s="9">
        <f t="shared" si="642"/>
        <v>5.1677146499923901E-3</v>
      </c>
      <c r="Z4553" s="10">
        <f t="shared" si="643"/>
        <v>6353882.4742268045</v>
      </c>
      <c r="AA4553" s="10">
        <f t="shared" si="644"/>
        <v>146139.29690721651</v>
      </c>
      <c r="AB4553" s="10">
        <f t="shared" si="645"/>
        <v>2</v>
      </c>
      <c r="AC4553" s="9">
        <f t="shared" si="646"/>
        <v>6163266</v>
      </c>
      <c r="AD4553" s="10">
        <f t="shared" si="647"/>
        <v>2922785.9381443304</v>
      </c>
    </row>
    <row r="4554" spans="1:30" x14ac:dyDescent="0.2">
      <c r="A4554" t="s">
        <v>1243</v>
      </c>
      <c r="B4554" s="1">
        <v>43739</v>
      </c>
      <c r="C4554" t="s">
        <v>91</v>
      </c>
      <c r="D4554" s="2">
        <v>40181</v>
      </c>
      <c r="E4554" s="2">
        <v>0</v>
      </c>
      <c r="F4554" s="2">
        <v>0</v>
      </c>
      <c r="G4554" s="2">
        <v>7275</v>
      </c>
      <c r="H4554" s="2"/>
      <c r="I4554" s="2">
        <v>0</v>
      </c>
      <c r="J4554" s="2">
        <v>28376</v>
      </c>
      <c r="K4554" s="2">
        <v>0</v>
      </c>
      <c r="L4554" s="2">
        <v>0</v>
      </c>
      <c r="M4554" s="2">
        <v>14.9832</v>
      </c>
      <c r="N4554" s="8">
        <f t="shared" si="639"/>
        <v>1498320</v>
      </c>
      <c r="O4554" s="2">
        <v>0</v>
      </c>
      <c r="P4554" s="2">
        <v>0</v>
      </c>
      <c r="Q4554" s="2">
        <v>2.5462499999999997</v>
      </c>
      <c r="R4554" s="2">
        <v>0</v>
      </c>
      <c r="S4554" s="2">
        <v>0</v>
      </c>
      <c r="T4554" s="2">
        <v>9.945450000000001</v>
      </c>
      <c r="U4554" s="2">
        <v>0</v>
      </c>
      <c r="V4554" s="2">
        <v>0</v>
      </c>
      <c r="W4554" s="2">
        <f t="shared" si="640"/>
        <v>24.916666666666668</v>
      </c>
      <c r="X4554" s="9">
        <f t="shared" si="641"/>
        <v>37.289266071028592</v>
      </c>
      <c r="Y4554" s="9">
        <f t="shared" si="642"/>
        <v>0.12155243664641442</v>
      </c>
      <c r="Z4554" s="10">
        <f t="shared" si="643"/>
        <v>907697.49631811504</v>
      </c>
      <c r="AA4554" s="10">
        <f t="shared" si="644"/>
        <v>20877.042415316646</v>
      </c>
      <c r="AB4554" s="10">
        <f t="shared" si="645"/>
        <v>14</v>
      </c>
      <c r="AC4554" s="9">
        <f t="shared" si="646"/>
        <v>880466.57142857148</v>
      </c>
      <c r="AD4554" s="10">
        <f t="shared" si="647"/>
        <v>778489.5894008918</v>
      </c>
    </row>
    <row r="4555" spans="1:30" x14ac:dyDescent="0.2">
      <c r="A4555" t="s">
        <v>1243</v>
      </c>
      <c r="B4555" s="1">
        <v>43739</v>
      </c>
      <c r="C4555" t="s">
        <v>576</v>
      </c>
      <c r="D4555" s="2">
        <v>2989</v>
      </c>
      <c r="E4555" s="2">
        <v>0</v>
      </c>
      <c r="F4555" s="2">
        <v>0</v>
      </c>
      <c r="G4555" s="2">
        <v>0</v>
      </c>
      <c r="H4555" s="2"/>
      <c r="I4555" s="2">
        <v>2989</v>
      </c>
      <c r="J4555" s="2">
        <v>0</v>
      </c>
      <c r="K4555" s="2">
        <v>0</v>
      </c>
      <c r="L4555" s="2">
        <v>0</v>
      </c>
      <c r="M4555" s="2">
        <v>0.82197500000000001</v>
      </c>
      <c r="N4555" s="8">
        <f t="shared" si="639"/>
        <v>82197.5</v>
      </c>
      <c r="O4555" s="2">
        <v>0</v>
      </c>
      <c r="P4555" s="2">
        <v>0</v>
      </c>
      <c r="Q4555" s="2">
        <v>0</v>
      </c>
      <c r="R4555" s="2">
        <v>0</v>
      </c>
      <c r="S4555" s="2">
        <v>0.82197500000000001</v>
      </c>
      <c r="T4555" s="2">
        <v>0</v>
      </c>
      <c r="U4555" s="2">
        <v>0</v>
      </c>
      <c r="V4555" s="2">
        <v>0</v>
      </c>
      <c r="W4555" s="2">
        <f t="shared" si="640"/>
        <v>24.916666666666668</v>
      </c>
      <c r="X4555" s="9">
        <f t="shared" si="641"/>
        <v>27.5</v>
      </c>
      <c r="Y4555" s="9">
        <f t="shared" si="642"/>
        <v>6.6683394810478731E-3</v>
      </c>
      <c r="Z4555" s="10">
        <f t="shared" si="643"/>
        <v>12707764.948453609</v>
      </c>
      <c r="AA4555" s="10">
        <f t="shared" si="644"/>
        <v>292278.59381443303</v>
      </c>
      <c r="AB4555" s="10">
        <f t="shared" si="645"/>
        <v>1</v>
      </c>
      <c r="AC4555" s="9">
        <f t="shared" si="646"/>
        <v>12326532</v>
      </c>
      <c r="AD4555" s="10">
        <f t="shared" si="647"/>
        <v>8037661.3298969083</v>
      </c>
    </row>
    <row r="4556" spans="1:30" x14ac:dyDescent="0.2">
      <c r="A4556" t="s">
        <v>1243</v>
      </c>
      <c r="B4556" s="1">
        <v>43739</v>
      </c>
      <c r="C4556" t="s">
        <v>1561</v>
      </c>
      <c r="D4556" s="2">
        <v>15698</v>
      </c>
      <c r="E4556" s="2">
        <v>3286</v>
      </c>
      <c r="F4556" s="2">
        <v>3180</v>
      </c>
      <c r="G4556" s="2">
        <v>3206</v>
      </c>
      <c r="H4556" s="2">
        <v>3150</v>
      </c>
      <c r="I4556" s="2">
        <v>0</v>
      </c>
      <c r="J4556" s="2">
        <v>0</v>
      </c>
      <c r="K4556" s="2">
        <v>0</v>
      </c>
      <c r="L4556" s="2">
        <v>0</v>
      </c>
      <c r="M4556" s="2">
        <v>10.424950000000001</v>
      </c>
      <c r="N4556" s="8">
        <f t="shared" si="639"/>
        <v>1042495.0000000001</v>
      </c>
      <c r="O4556" s="2">
        <v>3.286</v>
      </c>
      <c r="P4556" s="2">
        <v>2.226</v>
      </c>
      <c r="Q4556" s="2">
        <v>2.7250999999999999</v>
      </c>
      <c r="R4556" s="2">
        <v>1.1812499999999999</v>
      </c>
      <c r="S4556" s="2">
        <v>0</v>
      </c>
      <c r="T4556" s="2">
        <v>0</v>
      </c>
      <c r="U4556" s="2">
        <v>0</v>
      </c>
      <c r="V4556" s="2">
        <v>0</v>
      </c>
      <c r="W4556" s="2">
        <f t="shared" si="640"/>
        <v>24.916666666666668</v>
      </c>
      <c r="X4556" s="9">
        <f t="shared" si="641"/>
        <v>66.409415212128934</v>
      </c>
      <c r="Y4556" s="9">
        <f t="shared" si="642"/>
        <v>8.4573260346056792E-2</v>
      </c>
      <c r="Z4556" s="10">
        <f t="shared" si="643"/>
        <v>12707764.948453609</v>
      </c>
      <c r="AA4556" s="10">
        <f t="shared" si="644"/>
        <v>292278.59381443303</v>
      </c>
      <c r="AB4556" s="10">
        <f t="shared" si="645"/>
        <v>1</v>
      </c>
      <c r="AC4556" s="9">
        <f t="shared" si="646"/>
        <v>12326532</v>
      </c>
      <c r="AD4556" s="10">
        <f t="shared" si="647"/>
        <v>19410050.494239863</v>
      </c>
    </row>
    <row r="4557" spans="1:30" x14ac:dyDescent="0.2">
      <c r="A4557" t="s">
        <v>1243</v>
      </c>
      <c r="B4557" s="1">
        <v>43739</v>
      </c>
      <c r="C4557" t="s">
        <v>95</v>
      </c>
      <c r="D4557" s="2">
        <v>9098</v>
      </c>
      <c r="E4557" s="2">
        <v>1722</v>
      </c>
      <c r="F4557" s="2">
        <v>2919</v>
      </c>
      <c r="G4557" s="2">
        <v>877</v>
      </c>
      <c r="H4557" s="2"/>
      <c r="I4557" s="2">
        <v>3580</v>
      </c>
      <c r="J4557" s="2">
        <v>0</v>
      </c>
      <c r="K4557" s="2">
        <v>0</v>
      </c>
      <c r="L4557" s="2">
        <v>0</v>
      </c>
      <c r="M4557" s="2">
        <v>2.7269700000000001</v>
      </c>
      <c r="N4557" s="8">
        <f t="shared" si="639"/>
        <v>272697</v>
      </c>
      <c r="O4557" s="2">
        <v>0.5474237999999999</v>
      </c>
      <c r="P4557" s="2">
        <v>0.93539354999999991</v>
      </c>
      <c r="Q4557" s="2">
        <v>0.20648965</v>
      </c>
      <c r="R4557" s="2">
        <v>0</v>
      </c>
      <c r="S4557" s="2">
        <v>1.0376629999999998</v>
      </c>
      <c r="T4557" s="2">
        <v>0</v>
      </c>
      <c r="U4557" s="2">
        <v>0</v>
      </c>
      <c r="V4557" s="2">
        <v>0</v>
      </c>
      <c r="W4557" s="2">
        <f t="shared" si="640"/>
        <v>24.916666666666668</v>
      </c>
      <c r="X4557" s="9">
        <f t="shared" si="641"/>
        <v>29.973290833150141</v>
      </c>
      <c r="Y4557" s="9">
        <f t="shared" si="642"/>
        <v>2.2122767376906983E-2</v>
      </c>
      <c r="Z4557" s="10">
        <f t="shared" si="643"/>
        <v>705986.9415807561</v>
      </c>
      <c r="AA4557" s="10">
        <f t="shared" si="644"/>
        <v>16237.69965635739</v>
      </c>
      <c r="AB4557" s="10">
        <f t="shared" si="645"/>
        <v>18</v>
      </c>
      <c r="AC4557" s="9">
        <f t="shared" si="646"/>
        <v>684807.33333333337</v>
      </c>
      <c r="AD4557" s="10">
        <f t="shared" si="647"/>
        <v>486697.29426134215</v>
      </c>
    </row>
    <row r="4558" spans="1:30" x14ac:dyDescent="0.2">
      <c r="A4558" t="s">
        <v>1243</v>
      </c>
      <c r="B4558" s="1">
        <v>43739</v>
      </c>
      <c r="C4558" t="s">
        <v>96</v>
      </c>
      <c r="D4558" s="2">
        <v>102</v>
      </c>
      <c r="E4558" s="2">
        <v>0</v>
      </c>
      <c r="F4558" s="2">
        <v>0</v>
      </c>
      <c r="G4558" s="2">
        <v>0</v>
      </c>
      <c r="H4558" s="2"/>
      <c r="I4558" s="2">
        <v>0</v>
      </c>
      <c r="J4558" s="2">
        <v>0</v>
      </c>
      <c r="K4558" s="2">
        <v>102</v>
      </c>
      <c r="L4558" s="2">
        <v>0</v>
      </c>
      <c r="M4558" s="2">
        <v>2.0400000000000001E-2</v>
      </c>
      <c r="N4558" s="8">
        <f t="shared" si="639"/>
        <v>2040.0000000000002</v>
      </c>
      <c r="O4558" s="2">
        <v>0</v>
      </c>
      <c r="P4558" s="2">
        <v>0</v>
      </c>
      <c r="Q4558" s="2">
        <v>0</v>
      </c>
      <c r="R4558" s="2">
        <v>0</v>
      </c>
      <c r="S4558" s="2">
        <v>0</v>
      </c>
      <c r="T4558" s="2">
        <v>0</v>
      </c>
      <c r="U4558" s="2">
        <v>2.0400000000000001E-2</v>
      </c>
      <c r="V4558" s="2">
        <v>0</v>
      </c>
      <c r="W4558" s="2">
        <f t="shared" si="640"/>
        <v>24.916666666666668</v>
      </c>
      <c r="X4558" s="9">
        <f t="shared" si="641"/>
        <v>20.000000000000004</v>
      </c>
      <c r="Y4558" s="9">
        <f t="shared" si="642"/>
        <v>1.6549667010964643E-4</v>
      </c>
      <c r="Z4558" s="10">
        <f t="shared" si="643"/>
        <v>1411973.8831615122</v>
      </c>
      <c r="AA4558" s="10">
        <f t="shared" si="644"/>
        <v>32475.399312714781</v>
      </c>
      <c r="AB4558" s="10">
        <f t="shared" si="645"/>
        <v>9</v>
      </c>
      <c r="AC4558" s="9">
        <f t="shared" si="646"/>
        <v>1369614.6666666667</v>
      </c>
      <c r="AD4558" s="10">
        <f t="shared" si="647"/>
        <v>649507.98625429568</v>
      </c>
    </row>
    <row r="4559" spans="1:30" x14ac:dyDescent="0.2">
      <c r="A4559" t="s">
        <v>1243</v>
      </c>
      <c r="B4559" s="1">
        <v>43739</v>
      </c>
      <c r="C4559" t="s">
        <v>580</v>
      </c>
      <c r="D4559" s="2">
        <v>116</v>
      </c>
      <c r="E4559" s="2">
        <v>0</v>
      </c>
      <c r="F4559" s="2">
        <v>0</v>
      </c>
      <c r="G4559" s="2">
        <v>0</v>
      </c>
      <c r="H4559" s="2"/>
      <c r="I4559" s="2">
        <v>0</v>
      </c>
      <c r="J4559" s="2">
        <v>0</v>
      </c>
      <c r="K4559" s="2">
        <v>116</v>
      </c>
      <c r="L4559" s="2">
        <v>0</v>
      </c>
      <c r="M4559" s="2">
        <v>2.3199999999999998E-2</v>
      </c>
      <c r="N4559" s="8">
        <f t="shared" si="639"/>
        <v>2320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0</v>
      </c>
      <c r="U4559" s="2">
        <v>2.3199999999999998E-2</v>
      </c>
      <c r="V4559" s="2">
        <v>0</v>
      </c>
      <c r="W4559" s="2">
        <f t="shared" si="640"/>
        <v>24.916666666666668</v>
      </c>
      <c r="X4559" s="9">
        <f t="shared" si="641"/>
        <v>20</v>
      </c>
      <c r="Y4559" s="9">
        <f t="shared" si="642"/>
        <v>1.882118993403822E-4</v>
      </c>
      <c r="Z4559" s="10">
        <f t="shared" si="643"/>
        <v>2541552.989690722</v>
      </c>
      <c r="AA4559" s="10">
        <f t="shared" si="644"/>
        <v>58455.718762886601</v>
      </c>
      <c r="AB4559" s="10">
        <f t="shared" si="645"/>
        <v>5</v>
      </c>
      <c r="AC4559" s="9">
        <f t="shared" si="646"/>
        <v>2465306.4</v>
      </c>
      <c r="AD4559" s="10">
        <f t="shared" si="647"/>
        <v>1169114.3752577321</v>
      </c>
    </row>
    <row r="4560" spans="1:30" x14ac:dyDescent="0.2">
      <c r="A4560" t="s">
        <v>1243</v>
      </c>
      <c r="B4560" s="1">
        <v>43739</v>
      </c>
      <c r="C4560" t="s">
        <v>1637</v>
      </c>
      <c r="D4560" s="2">
        <v>4804</v>
      </c>
      <c r="E4560" s="2">
        <v>0</v>
      </c>
      <c r="F4560" s="2">
        <v>0</v>
      </c>
      <c r="G4560" s="2">
        <v>1344</v>
      </c>
      <c r="H4560" s="2">
        <v>1666</v>
      </c>
      <c r="I4560" s="2">
        <v>0</v>
      </c>
      <c r="J4560" s="2">
        <v>0</v>
      </c>
      <c r="K4560" s="2">
        <v>1794</v>
      </c>
      <c r="L4560" s="2">
        <v>0</v>
      </c>
      <c r="M4560" s="2">
        <v>1.4956</v>
      </c>
      <c r="N4560" s="8">
        <f t="shared" si="639"/>
        <v>149560</v>
      </c>
      <c r="O4560" s="2">
        <v>0</v>
      </c>
      <c r="P4560" s="2">
        <v>0</v>
      </c>
      <c r="Q4560" s="2">
        <v>0.47039999999999998</v>
      </c>
      <c r="R4560" s="2">
        <v>0.66639999999999999</v>
      </c>
      <c r="S4560" s="2">
        <v>0</v>
      </c>
      <c r="T4560" s="2">
        <v>0</v>
      </c>
      <c r="U4560" s="2">
        <v>0.35880000000000001</v>
      </c>
      <c r="V4560" s="2">
        <v>0</v>
      </c>
      <c r="W4560" s="2">
        <f t="shared" si="640"/>
        <v>24.916666666666668</v>
      </c>
      <c r="X4560" s="9">
        <f t="shared" si="641"/>
        <v>31.132389675270609</v>
      </c>
      <c r="Y4560" s="9">
        <f t="shared" si="642"/>
        <v>1.2133177441960156E-2</v>
      </c>
      <c r="Z4560" s="10">
        <f t="shared" si="643"/>
        <v>1155251.3589503281</v>
      </c>
      <c r="AA4560" s="10">
        <f t="shared" si="644"/>
        <v>26570.781255857546</v>
      </c>
      <c r="AB4560" s="10">
        <f t="shared" si="645"/>
        <v>11</v>
      </c>
      <c r="AC4560" s="9">
        <f t="shared" si="646"/>
        <v>1120593.8181818181</v>
      </c>
      <c r="AD4560" s="10">
        <f t="shared" si="647"/>
        <v>827211.91603373329</v>
      </c>
    </row>
    <row r="4561" spans="1:30" x14ac:dyDescent="0.2">
      <c r="A4561" t="s">
        <v>1243</v>
      </c>
      <c r="B4561" s="1">
        <v>43739</v>
      </c>
      <c r="C4561" t="s">
        <v>1638</v>
      </c>
      <c r="D4561" s="2">
        <v>350</v>
      </c>
      <c r="E4561" s="2">
        <v>0</v>
      </c>
      <c r="F4561" s="2">
        <v>350</v>
      </c>
      <c r="G4561" s="2">
        <v>0</v>
      </c>
      <c r="H4561" s="2"/>
      <c r="I4561" s="2">
        <v>0</v>
      </c>
      <c r="J4561" s="2">
        <v>0</v>
      </c>
      <c r="K4561" s="2">
        <v>0</v>
      </c>
      <c r="L4561" s="2">
        <v>0</v>
      </c>
      <c r="M4561" s="2">
        <v>0.1925</v>
      </c>
      <c r="N4561" s="8">
        <f t="shared" si="639"/>
        <v>19250</v>
      </c>
      <c r="O4561" s="2">
        <v>0</v>
      </c>
      <c r="P4561" s="2">
        <v>0.1925</v>
      </c>
      <c r="Q4561" s="2">
        <v>0</v>
      </c>
      <c r="R4561" s="2">
        <v>0</v>
      </c>
      <c r="S4561" s="2">
        <v>0</v>
      </c>
      <c r="T4561" s="2">
        <v>0</v>
      </c>
      <c r="U4561" s="2">
        <v>0</v>
      </c>
      <c r="V4561" s="2">
        <v>0</v>
      </c>
      <c r="W4561" s="2">
        <f t="shared" si="640"/>
        <v>24.916666666666668</v>
      </c>
      <c r="X4561" s="9">
        <f t="shared" si="641"/>
        <v>55</v>
      </c>
      <c r="Y4561" s="9">
        <f t="shared" si="642"/>
        <v>1.5616720096130849E-3</v>
      </c>
      <c r="Z4561" s="10">
        <f t="shared" si="643"/>
        <v>6353882.4742268045</v>
      </c>
      <c r="AA4561" s="10">
        <f t="shared" si="644"/>
        <v>146139.29690721651</v>
      </c>
      <c r="AB4561" s="10">
        <f t="shared" si="645"/>
        <v>2</v>
      </c>
      <c r="AC4561" s="9">
        <f t="shared" si="646"/>
        <v>6163266</v>
      </c>
      <c r="AD4561" s="10">
        <f t="shared" si="647"/>
        <v>8037661.3298969083</v>
      </c>
    </row>
    <row r="4562" spans="1:30" x14ac:dyDescent="0.2">
      <c r="A4562" t="s">
        <v>1243</v>
      </c>
      <c r="B4562" s="1">
        <v>43739</v>
      </c>
      <c r="C4562" t="s">
        <v>1562</v>
      </c>
      <c r="D4562" s="2">
        <v>2307</v>
      </c>
      <c r="E4562" s="2">
        <v>1154</v>
      </c>
      <c r="F4562" s="2">
        <v>0</v>
      </c>
      <c r="G4562" s="2">
        <v>0</v>
      </c>
      <c r="H4562" s="2"/>
      <c r="I4562" s="2">
        <v>0</v>
      </c>
      <c r="J4562" s="2">
        <v>1153</v>
      </c>
      <c r="K4562" s="2">
        <v>0</v>
      </c>
      <c r="L4562" s="2">
        <v>0</v>
      </c>
      <c r="M4562" s="2">
        <v>1.09585</v>
      </c>
      <c r="N4562" s="8">
        <f t="shared" si="639"/>
        <v>109585</v>
      </c>
      <c r="O4562" s="2">
        <v>0.57699999999999996</v>
      </c>
      <c r="P4562" s="2">
        <v>0</v>
      </c>
      <c r="Q4562" s="2">
        <v>0</v>
      </c>
      <c r="R4562" s="2">
        <v>0</v>
      </c>
      <c r="S4562" s="2">
        <v>0</v>
      </c>
      <c r="T4562" s="2">
        <v>0.51885000000000003</v>
      </c>
      <c r="U4562" s="2">
        <v>0</v>
      </c>
      <c r="V4562" s="2">
        <v>0</v>
      </c>
      <c r="W4562" s="2">
        <f t="shared" si="640"/>
        <v>24.916666666666668</v>
      </c>
      <c r="X4562" s="9">
        <f t="shared" si="641"/>
        <v>47.501083658430865</v>
      </c>
      <c r="Y4562" s="9">
        <f t="shared" si="642"/>
        <v>8.8901728401792161E-3</v>
      </c>
      <c r="Z4562" s="10">
        <f t="shared" si="643"/>
        <v>12707764.948453609</v>
      </c>
      <c r="AA4562" s="10">
        <f t="shared" si="644"/>
        <v>292278.59381443303</v>
      </c>
      <c r="AB4562" s="10">
        <f t="shared" si="645"/>
        <v>1</v>
      </c>
      <c r="AC4562" s="9">
        <f t="shared" si="646"/>
        <v>12326532</v>
      </c>
      <c r="AD4562" s="10">
        <f t="shared" si="647"/>
        <v>13883549.936347917</v>
      </c>
    </row>
    <row r="4563" spans="1:30" x14ac:dyDescent="0.2">
      <c r="A4563" t="s">
        <v>1243</v>
      </c>
      <c r="B4563" s="1">
        <v>43739</v>
      </c>
      <c r="C4563" t="s">
        <v>1639</v>
      </c>
      <c r="D4563" s="2">
        <v>1297</v>
      </c>
      <c r="E4563" s="2">
        <v>0</v>
      </c>
      <c r="F4563" s="2">
        <v>0</v>
      </c>
      <c r="G4563" s="2">
        <v>0</v>
      </c>
      <c r="H4563" s="2"/>
      <c r="I4563" s="2">
        <v>0</v>
      </c>
      <c r="J4563" s="2">
        <v>1297</v>
      </c>
      <c r="K4563" s="2">
        <v>0</v>
      </c>
      <c r="L4563" s="2">
        <v>0</v>
      </c>
      <c r="M4563" s="2">
        <v>0.3891</v>
      </c>
      <c r="N4563" s="8">
        <f t="shared" si="639"/>
        <v>38910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0.3891</v>
      </c>
      <c r="U4563" s="2">
        <v>0</v>
      </c>
      <c r="V4563" s="2">
        <v>0</v>
      </c>
      <c r="W4563" s="2">
        <f t="shared" si="640"/>
        <v>24.916666666666668</v>
      </c>
      <c r="X4563" s="9">
        <f t="shared" si="641"/>
        <v>30</v>
      </c>
      <c r="Y4563" s="9">
        <f t="shared" si="642"/>
        <v>3.1566056048854619E-3</v>
      </c>
      <c r="Z4563" s="10">
        <f t="shared" si="643"/>
        <v>12707764.948453609</v>
      </c>
      <c r="AA4563" s="10">
        <f t="shared" si="644"/>
        <v>292278.59381443303</v>
      </c>
      <c r="AB4563" s="10">
        <f t="shared" si="645"/>
        <v>1</v>
      </c>
      <c r="AC4563" s="9">
        <f t="shared" si="646"/>
        <v>12326532</v>
      </c>
      <c r="AD4563" s="10">
        <f t="shared" si="647"/>
        <v>8768357.8144329917</v>
      </c>
    </row>
    <row r="4564" spans="1:30" x14ac:dyDescent="0.2">
      <c r="A4564" t="s">
        <v>1243</v>
      </c>
      <c r="B4564" s="1">
        <v>43739</v>
      </c>
      <c r="C4564" t="s">
        <v>1564</v>
      </c>
      <c r="D4564" s="2">
        <v>10057</v>
      </c>
      <c r="E4564" s="2">
        <v>5127</v>
      </c>
      <c r="F4564" s="2">
        <v>0</v>
      </c>
      <c r="G4564" s="2">
        <v>4930</v>
      </c>
      <c r="H4564" s="2"/>
      <c r="I4564" s="2">
        <v>0</v>
      </c>
      <c r="J4564" s="2">
        <v>0</v>
      </c>
      <c r="K4564" s="2">
        <v>0</v>
      </c>
      <c r="L4564" s="2">
        <v>0</v>
      </c>
      <c r="M4564" s="2">
        <v>2.0212500000000002</v>
      </c>
      <c r="N4564" s="8">
        <f t="shared" si="639"/>
        <v>202125.00000000003</v>
      </c>
      <c r="O4564" s="2">
        <v>1.2817500000000002</v>
      </c>
      <c r="P4564" s="2">
        <v>0</v>
      </c>
      <c r="Q4564" s="2">
        <v>0.73950000000000005</v>
      </c>
      <c r="R4564" s="2">
        <v>0</v>
      </c>
      <c r="S4564" s="2">
        <v>0</v>
      </c>
      <c r="T4564" s="2">
        <v>0</v>
      </c>
      <c r="U4564" s="2">
        <v>0</v>
      </c>
      <c r="V4564" s="2">
        <v>0</v>
      </c>
      <c r="W4564" s="2">
        <f t="shared" si="640"/>
        <v>24.916666666666668</v>
      </c>
      <c r="X4564" s="9">
        <f t="shared" si="641"/>
        <v>20.097941732126881</v>
      </c>
      <c r="Y4564" s="9">
        <f t="shared" si="642"/>
        <v>1.6397556100937394E-2</v>
      </c>
      <c r="Z4564" s="10">
        <f t="shared" si="643"/>
        <v>12707764.948453609</v>
      </c>
      <c r="AA4564" s="10">
        <f t="shared" si="644"/>
        <v>292278.59381443303</v>
      </c>
      <c r="AB4564" s="10">
        <f t="shared" si="645"/>
        <v>1</v>
      </c>
      <c r="AC4564" s="9">
        <f t="shared" si="646"/>
        <v>12326532</v>
      </c>
      <c r="AD4564" s="10">
        <f t="shared" si="647"/>
        <v>5874198.1480304552</v>
      </c>
    </row>
    <row r="4565" spans="1:30" x14ac:dyDescent="0.2">
      <c r="A4565" t="s">
        <v>1243</v>
      </c>
      <c r="B4565" s="1">
        <v>43739</v>
      </c>
      <c r="C4565" t="s">
        <v>870</v>
      </c>
      <c r="D4565" s="2">
        <v>24974</v>
      </c>
      <c r="E4565" s="2">
        <v>10001</v>
      </c>
      <c r="F4565" s="2">
        <v>0</v>
      </c>
      <c r="G4565" s="2">
        <v>0</v>
      </c>
      <c r="H4565" s="2"/>
      <c r="I4565" s="2">
        <v>5063</v>
      </c>
      <c r="J4565" s="2">
        <v>4962</v>
      </c>
      <c r="K4565" s="2">
        <v>0</v>
      </c>
      <c r="L4565" s="2">
        <v>0</v>
      </c>
      <c r="M4565" s="2">
        <v>10.712850000000001</v>
      </c>
      <c r="N4565" s="8">
        <f t="shared" si="639"/>
        <v>1071285.0000000002</v>
      </c>
      <c r="O4565" s="2">
        <v>4.2454000000000001</v>
      </c>
      <c r="P4565" s="2">
        <v>0</v>
      </c>
      <c r="Q4565" s="2">
        <v>0</v>
      </c>
      <c r="R4565" s="2">
        <v>0</v>
      </c>
      <c r="S4565" s="2">
        <v>1.2657499999999999</v>
      </c>
      <c r="T4565" s="2">
        <v>2.2328999999999999</v>
      </c>
      <c r="U4565" s="2">
        <v>0</v>
      </c>
      <c r="V4565" s="2">
        <v>0</v>
      </c>
      <c r="W4565" s="2">
        <f t="shared" si="640"/>
        <v>24.916666666666668</v>
      </c>
      <c r="X4565" s="9">
        <f t="shared" si="641"/>
        <v>42.896011852326431</v>
      </c>
      <c r="Y4565" s="9">
        <f t="shared" si="642"/>
        <v>8.6908872665888523E-2</v>
      </c>
      <c r="Z4565" s="10">
        <f t="shared" si="643"/>
        <v>2117960.8247422683</v>
      </c>
      <c r="AA4565" s="10">
        <f t="shared" si="644"/>
        <v>48713.098969072169</v>
      </c>
      <c r="AB4565" s="10">
        <f t="shared" si="645"/>
        <v>6</v>
      </c>
      <c r="AC4565" s="9">
        <f t="shared" si="646"/>
        <v>2054422</v>
      </c>
      <c r="AD4565" s="10">
        <f t="shared" si="647"/>
        <v>2089597.6707408703</v>
      </c>
    </row>
    <row r="4566" spans="1:30" x14ac:dyDescent="0.2">
      <c r="A4566" t="s">
        <v>1243</v>
      </c>
      <c r="B4566" s="1">
        <v>43739</v>
      </c>
      <c r="C4566" t="s">
        <v>1640</v>
      </c>
      <c r="D4566" s="2">
        <v>660</v>
      </c>
      <c r="E4566" s="2">
        <v>0</v>
      </c>
      <c r="F4566" s="2">
        <v>0</v>
      </c>
      <c r="G4566" s="2">
        <v>0</v>
      </c>
      <c r="H4566" s="2"/>
      <c r="I4566" s="2">
        <v>0</v>
      </c>
      <c r="J4566" s="2">
        <v>0</v>
      </c>
      <c r="K4566" s="2">
        <v>660</v>
      </c>
      <c r="L4566" s="2">
        <v>0</v>
      </c>
      <c r="M4566" s="2">
        <v>0.13200000000000001</v>
      </c>
      <c r="N4566" s="8">
        <f t="shared" si="639"/>
        <v>13200</v>
      </c>
      <c r="O4566" s="2">
        <v>0</v>
      </c>
      <c r="P4566" s="2">
        <v>0</v>
      </c>
      <c r="Q4566" s="2">
        <v>0</v>
      </c>
      <c r="R4566" s="2">
        <v>0</v>
      </c>
      <c r="S4566" s="2">
        <v>0</v>
      </c>
      <c r="T4566" s="2">
        <v>0</v>
      </c>
      <c r="U4566" s="2">
        <v>0.13200000000000001</v>
      </c>
      <c r="V4566" s="2">
        <v>0</v>
      </c>
      <c r="W4566" s="2">
        <f t="shared" si="640"/>
        <v>24.916666666666668</v>
      </c>
      <c r="X4566" s="9">
        <f t="shared" si="641"/>
        <v>20</v>
      </c>
      <c r="Y4566" s="9">
        <f t="shared" si="642"/>
        <v>1.0708608065918297E-3</v>
      </c>
      <c r="Z4566" s="10">
        <f t="shared" si="643"/>
        <v>12707764.948453609</v>
      </c>
      <c r="AA4566" s="10">
        <f t="shared" si="644"/>
        <v>292278.59381443303</v>
      </c>
      <c r="AB4566" s="10">
        <f t="shared" si="645"/>
        <v>1</v>
      </c>
      <c r="AC4566" s="9">
        <f t="shared" si="646"/>
        <v>12326532</v>
      </c>
      <c r="AD4566" s="10">
        <f t="shared" si="647"/>
        <v>5845571.8762886608</v>
      </c>
    </row>
    <row r="4567" spans="1:30" x14ac:dyDescent="0.2">
      <c r="A4567" t="s">
        <v>1243</v>
      </c>
      <c r="B4567" s="1">
        <v>43739</v>
      </c>
      <c r="C4567" t="s">
        <v>674</v>
      </c>
      <c r="D4567" s="2">
        <v>11316</v>
      </c>
      <c r="E4567" s="2">
        <v>5363</v>
      </c>
      <c r="F4567" s="2">
        <v>0</v>
      </c>
      <c r="G4567" s="2">
        <v>5953</v>
      </c>
      <c r="H4567" s="2"/>
      <c r="I4567" s="2">
        <v>0</v>
      </c>
      <c r="J4567" s="2">
        <v>0</v>
      </c>
      <c r="K4567" s="2">
        <v>0</v>
      </c>
      <c r="L4567" s="2">
        <v>0</v>
      </c>
      <c r="M4567" s="2">
        <v>2.7994999999999997</v>
      </c>
      <c r="N4567" s="8">
        <f t="shared" si="639"/>
        <v>279949.99999999994</v>
      </c>
      <c r="O4567" s="2">
        <v>1.6089</v>
      </c>
      <c r="P4567" s="2">
        <v>0</v>
      </c>
      <c r="Q4567" s="2">
        <v>1.1906000000000001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f t="shared" si="640"/>
        <v>24.916666666666668</v>
      </c>
      <c r="X4567" s="9">
        <f t="shared" si="641"/>
        <v>24.739307175680448</v>
      </c>
      <c r="Y4567" s="9">
        <f t="shared" si="642"/>
        <v>2.2711172939801717E-2</v>
      </c>
      <c r="Z4567" s="10">
        <f t="shared" si="643"/>
        <v>847184.32989690732</v>
      </c>
      <c r="AA4567" s="10">
        <f t="shared" si="644"/>
        <v>19485.239587628868</v>
      </c>
      <c r="AB4567" s="10">
        <f t="shared" si="645"/>
        <v>15</v>
      </c>
      <c r="AC4567" s="9">
        <f t="shared" si="646"/>
        <v>821768.8</v>
      </c>
      <c r="AD4567" s="10">
        <f t="shared" si="647"/>
        <v>482051.32755007962</v>
      </c>
    </row>
    <row r="4568" spans="1:30" x14ac:dyDescent="0.2">
      <c r="A4568" t="s">
        <v>1243</v>
      </c>
      <c r="B4568" s="1">
        <v>43739</v>
      </c>
      <c r="C4568" t="s">
        <v>782</v>
      </c>
      <c r="D4568" s="2">
        <v>5255</v>
      </c>
      <c r="E4568" s="2">
        <v>0</v>
      </c>
      <c r="F4568" s="2">
        <v>0</v>
      </c>
      <c r="G4568" s="2">
        <v>0</v>
      </c>
      <c r="H4568" s="2">
        <v>2210</v>
      </c>
      <c r="I4568" s="2">
        <v>0</v>
      </c>
      <c r="J4568" s="2">
        <v>0</v>
      </c>
      <c r="K4568" s="2">
        <v>0</v>
      </c>
      <c r="L4568" s="2">
        <v>3045</v>
      </c>
      <c r="M4568" s="2">
        <v>1.9497499999999999</v>
      </c>
      <c r="N4568" s="8">
        <f t="shared" si="639"/>
        <v>194975</v>
      </c>
      <c r="O4568" s="2">
        <v>0</v>
      </c>
      <c r="P4568" s="2">
        <v>0</v>
      </c>
      <c r="Q4568" s="2">
        <v>0</v>
      </c>
      <c r="R4568" s="2">
        <v>0.88400000000000001</v>
      </c>
      <c r="S4568" s="2">
        <v>0</v>
      </c>
      <c r="T4568" s="2">
        <v>0</v>
      </c>
      <c r="U4568" s="2">
        <v>0</v>
      </c>
      <c r="V4568" s="2">
        <v>1.06575</v>
      </c>
      <c r="W4568" s="2">
        <f t="shared" si="640"/>
        <v>24.916666666666668</v>
      </c>
      <c r="X4568" s="9">
        <f t="shared" si="641"/>
        <v>37.102759276879162</v>
      </c>
      <c r="Y4568" s="9">
        <f t="shared" si="642"/>
        <v>1.581750649736682E-2</v>
      </c>
      <c r="Z4568" s="10">
        <f t="shared" si="643"/>
        <v>2541552.989690722</v>
      </c>
      <c r="AA4568" s="10">
        <f t="shared" si="644"/>
        <v>58455.718762886601</v>
      </c>
      <c r="AB4568" s="10">
        <f t="shared" si="645"/>
        <v>5</v>
      </c>
      <c r="AC4568" s="9">
        <f t="shared" si="646"/>
        <v>2465306.4</v>
      </c>
      <c r="AD4568" s="10">
        <f t="shared" si="647"/>
        <v>2168868.4616163303</v>
      </c>
    </row>
    <row r="4569" spans="1:30" x14ac:dyDescent="0.2">
      <c r="A4569" t="s">
        <v>1243</v>
      </c>
      <c r="B4569" s="1">
        <v>43739</v>
      </c>
      <c r="C4569" t="s">
        <v>1313</v>
      </c>
      <c r="D4569" s="2">
        <v>16066</v>
      </c>
      <c r="E4569" s="2">
        <v>4765</v>
      </c>
      <c r="F4569" s="2">
        <v>4719</v>
      </c>
      <c r="G4569" s="2">
        <v>3518</v>
      </c>
      <c r="H4569" s="2"/>
      <c r="I4569" s="2">
        <v>1698</v>
      </c>
      <c r="J4569" s="2">
        <v>0</v>
      </c>
      <c r="K4569" s="2">
        <v>0</v>
      </c>
      <c r="L4569" s="2">
        <v>0</v>
      </c>
      <c r="M4569" s="2">
        <v>5.7004000000000001</v>
      </c>
      <c r="N4569" s="8">
        <f t="shared" si="639"/>
        <v>570040</v>
      </c>
      <c r="O4569" s="2">
        <v>1.9341499999999998</v>
      </c>
      <c r="P4569" s="2">
        <v>1.1797500000000001</v>
      </c>
      <c r="Q4569" s="2">
        <v>0.90129999999999999</v>
      </c>
      <c r="R4569" s="2">
        <v>0</v>
      </c>
      <c r="S4569" s="2">
        <v>0.93389999999999995</v>
      </c>
      <c r="T4569" s="2">
        <v>0</v>
      </c>
      <c r="U4569" s="2">
        <v>0</v>
      </c>
      <c r="V4569" s="2">
        <v>0</v>
      </c>
      <c r="W4569" s="2">
        <f t="shared" si="640"/>
        <v>24.916666666666668</v>
      </c>
      <c r="X4569" s="9">
        <f t="shared" si="641"/>
        <v>35.481140296277857</v>
      </c>
      <c r="Y4569" s="9">
        <f t="shared" si="642"/>
        <v>4.6244961681030802E-2</v>
      </c>
      <c r="Z4569" s="10">
        <f t="shared" si="643"/>
        <v>12707764.948453609</v>
      </c>
      <c r="AA4569" s="10">
        <f t="shared" si="644"/>
        <v>292278.59381443303</v>
      </c>
      <c r="AB4569" s="10">
        <f t="shared" si="645"/>
        <v>1</v>
      </c>
      <c r="AC4569" s="9">
        <f t="shared" si="646"/>
        <v>12326532</v>
      </c>
      <c r="AD4569" s="10">
        <f t="shared" si="647"/>
        <v>10370377.792728707</v>
      </c>
    </row>
    <row r="4570" spans="1:30" x14ac:dyDescent="0.2">
      <c r="A4570" t="s">
        <v>1243</v>
      </c>
      <c r="B4570" s="1">
        <v>43739</v>
      </c>
      <c r="C4570" t="s">
        <v>101</v>
      </c>
      <c r="D4570" s="2">
        <v>1545</v>
      </c>
      <c r="E4570" s="2">
        <v>0</v>
      </c>
      <c r="F4570" s="2">
        <v>0</v>
      </c>
      <c r="G4570" s="2">
        <v>0</v>
      </c>
      <c r="H4570" s="2">
        <v>1545</v>
      </c>
      <c r="I4570" s="2">
        <v>0</v>
      </c>
      <c r="J4570" s="2">
        <v>0</v>
      </c>
      <c r="K4570" s="2">
        <v>0</v>
      </c>
      <c r="L4570" s="2">
        <v>0</v>
      </c>
      <c r="M4570" s="2">
        <v>0.38624999999999998</v>
      </c>
      <c r="N4570" s="8">
        <f t="shared" si="639"/>
        <v>38625</v>
      </c>
      <c r="O4570" s="2">
        <v>0</v>
      </c>
      <c r="P4570" s="2">
        <v>0</v>
      </c>
      <c r="Q4570" s="2">
        <v>0</v>
      </c>
      <c r="R4570" s="2">
        <v>0.38624999999999998</v>
      </c>
      <c r="S4570" s="2">
        <v>0</v>
      </c>
      <c r="T4570" s="2">
        <v>0</v>
      </c>
      <c r="U4570" s="2">
        <v>0</v>
      </c>
      <c r="V4570" s="2">
        <v>0</v>
      </c>
      <c r="W4570" s="2">
        <f t="shared" si="640"/>
        <v>24.916666666666668</v>
      </c>
      <c r="X4570" s="9">
        <f t="shared" si="641"/>
        <v>25</v>
      </c>
      <c r="Y4570" s="9">
        <f t="shared" si="642"/>
        <v>3.1334847465613199E-3</v>
      </c>
      <c r="Z4570" s="10">
        <f t="shared" si="643"/>
        <v>2541552.989690722</v>
      </c>
      <c r="AA4570" s="10">
        <f t="shared" si="644"/>
        <v>58455.718762886601</v>
      </c>
      <c r="AB4570" s="10">
        <f t="shared" si="645"/>
        <v>5</v>
      </c>
      <c r="AC4570" s="9">
        <f t="shared" si="646"/>
        <v>2465306.4</v>
      </c>
      <c r="AD4570" s="10">
        <f t="shared" si="647"/>
        <v>1461392.969072165</v>
      </c>
    </row>
    <row r="4571" spans="1:30" x14ac:dyDescent="0.2">
      <c r="A4571" t="s">
        <v>1243</v>
      </c>
      <c r="B4571" s="1">
        <v>43739</v>
      </c>
      <c r="C4571" t="s">
        <v>103</v>
      </c>
      <c r="D4571" s="2">
        <v>296</v>
      </c>
      <c r="E4571" s="2">
        <v>0</v>
      </c>
      <c r="F4571" s="2">
        <v>0</v>
      </c>
      <c r="G4571" s="2">
        <v>296</v>
      </c>
      <c r="H4571" s="2"/>
      <c r="I4571" s="2">
        <v>0</v>
      </c>
      <c r="J4571" s="2">
        <v>0</v>
      </c>
      <c r="K4571" s="2">
        <v>0</v>
      </c>
      <c r="L4571" s="2">
        <v>0</v>
      </c>
      <c r="M4571" s="2">
        <v>0.1036</v>
      </c>
      <c r="N4571" s="8">
        <f t="shared" si="639"/>
        <v>10360</v>
      </c>
      <c r="O4571" s="2">
        <v>0</v>
      </c>
      <c r="P4571" s="2">
        <v>0</v>
      </c>
      <c r="Q4571" s="2">
        <v>0.1036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f t="shared" si="640"/>
        <v>24.916666666666668</v>
      </c>
      <c r="X4571" s="9">
        <f t="shared" si="641"/>
        <v>35</v>
      </c>
      <c r="Y4571" s="9">
        <f t="shared" si="642"/>
        <v>8.4046348153722389E-4</v>
      </c>
      <c r="Z4571" s="10">
        <f t="shared" si="643"/>
        <v>4235921.6494845366</v>
      </c>
      <c r="AA4571" s="10">
        <f t="shared" si="644"/>
        <v>97426.197938144338</v>
      </c>
      <c r="AB4571" s="10">
        <f t="shared" si="645"/>
        <v>3</v>
      </c>
      <c r="AC4571" s="9">
        <f t="shared" si="646"/>
        <v>4108844</v>
      </c>
      <c r="AD4571" s="10">
        <f t="shared" si="647"/>
        <v>3409916.9278350519</v>
      </c>
    </row>
    <row r="4572" spans="1:30" x14ac:dyDescent="0.2">
      <c r="A4572" t="s">
        <v>1243</v>
      </c>
      <c r="B4572" s="1">
        <v>43739</v>
      </c>
      <c r="C4572" t="s">
        <v>1641</v>
      </c>
      <c r="D4572" s="2">
        <v>2132</v>
      </c>
      <c r="E4572" s="2">
        <v>0</v>
      </c>
      <c r="F4572" s="2">
        <v>0</v>
      </c>
      <c r="G4572" s="2">
        <v>1044</v>
      </c>
      <c r="H4572" s="2"/>
      <c r="I4572" s="2">
        <v>0</v>
      </c>
      <c r="J4572" s="2">
        <v>1088</v>
      </c>
      <c r="K4572" s="2">
        <v>0</v>
      </c>
      <c r="L4572" s="2">
        <v>0</v>
      </c>
      <c r="M4572" s="2">
        <v>0.85499999999999998</v>
      </c>
      <c r="N4572" s="8">
        <f t="shared" si="639"/>
        <v>85500</v>
      </c>
      <c r="O4572" s="2">
        <v>0</v>
      </c>
      <c r="P4572" s="2">
        <v>0</v>
      </c>
      <c r="Q4572" s="2">
        <v>0.3654</v>
      </c>
      <c r="R4572" s="2">
        <v>0</v>
      </c>
      <c r="S4572" s="2">
        <v>0</v>
      </c>
      <c r="T4572" s="2">
        <v>0.48959999999999998</v>
      </c>
      <c r="U4572" s="2">
        <v>0</v>
      </c>
      <c r="V4572" s="2">
        <v>0</v>
      </c>
      <c r="W4572" s="2">
        <f t="shared" si="640"/>
        <v>24.916666666666668</v>
      </c>
      <c r="X4572" s="9">
        <f t="shared" si="641"/>
        <v>40.103189493433398</v>
      </c>
      <c r="Y4572" s="9">
        <f t="shared" si="642"/>
        <v>6.9362574972425331E-3</v>
      </c>
      <c r="Z4572" s="10">
        <f t="shared" si="643"/>
        <v>12707764.948453609</v>
      </c>
      <c r="AA4572" s="10">
        <f t="shared" si="644"/>
        <v>292278.59381443303</v>
      </c>
      <c r="AB4572" s="10">
        <f t="shared" si="645"/>
        <v>1</v>
      </c>
      <c r="AC4572" s="9">
        <f t="shared" si="646"/>
        <v>12326532</v>
      </c>
      <c r="AD4572" s="10">
        <f t="shared" si="647"/>
        <v>11721303.832614459</v>
      </c>
    </row>
    <row r="4573" spans="1:30" x14ac:dyDescent="0.2">
      <c r="A4573" t="s">
        <v>1243</v>
      </c>
      <c r="B4573" s="1">
        <v>43739</v>
      </c>
      <c r="C4573" t="s">
        <v>1496</v>
      </c>
      <c r="D4573" s="2">
        <v>2618</v>
      </c>
      <c r="E4573" s="2">
        <v>0</v>
      </c>
      <c r="F4573" s="2">
        <v>0</v>
      </c>
      <c r="G4573" s="2">
        <v>2618</v>
      </c>
      <c r="H4573" s="2"/>
      <c r="I4573" s="2">
        <v>0</v>
      </c>
      <c r="J4573" s="2">
        <v>0</v>
      </c>
      <c r="K4573" s="2">
        <v>0</v>
      </c>
      <c r="L4573" s="2">
        <v>0</v>
      </c>
      <c r="M4573" s="2">
        <v>0.9163</v>
      </c>
      <c r="N4573" s="8">
        <f t="shared" si="639"/>
        <v>91630</v>
      </c>
      <c r="O4573" s="2">
        <v>0</v>
      </c>
      <c r="P4573" s="2">
        <v>0</v>
      </c>
      <c r="Q4573" s="2">
        <v>0.9163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f t="shared" si="640"/>
        <v>24.916666666666668</v>
      </c>
      <c r="X4573" s="9">
        <f t="shared" si="641"/>
        <v>35</v>
      </c>
      <c r="Y4573" s="9">
        <f t="shared" si="642"/>
        <v>7.4335587657582847E-3</v>
      </c>
      <c r="Z4573" s="10">
        <f t="shared" si="643"/>
        <v>12707764.948453609</v>
      </c>
      <c r="AA4573" s="10">
        <f t="shared" si="644"/>
        <v>292278.59381443303</v>
      </c>
      <c r="AB4573" s="10">
        <f t="shared" si="645"/>
        <v>1</v>
      </c>
      <c r="AC4573" s="9">
        <f t="shared" si="646"/>
        <v>12326532</v>
      </c>
      <c r="AD4573" s="10">
        <f t="shared" si="647"/>
        <v>10229750.783505157</v>
      </c>
    </row>
    <row r="4574" spans="1:30" x14ac:dyDescent="0.2">
      <c r="A4574" t="s">
        <v>1243</v>
      </c>
      <c r="B4574" s="1">
        <v>43739</v>
      </c>
      <c r="C4574" t="s">
        <v>1036</v>
      </c>
      <c r="D4574" s="2">
        <v>1767</v>
      </c>
      <c r="E4574" s="2">
        <v>0</v>
      </c>
      <c r="F4574" s="2">
        <v>0</v>
      </c>
      <c r="G4574" s="2">
        <v>1767</v>
      </c>
      <c r="H4574" s="2"/>
      <c r="I4574" s="2">
        <v>0</v>
      </c>
      <c r="J4574" s="2">
        <v>0</v>
      </c>
      <c r="K4574" s="2">
        <v>0</v>
      </c>
      <c r="L4574" s="2">
        <v>0</v>
      </c>
      <c r="M4574" s="2">
        <v>0.61845000000000006</v>
      </c>
      <c r="N4574" s="8">
        <f t="shared" si="639"/>
        <v>61845.000000000007</v>
      </c>
      <c r="O4574" s="2">
        <v>0</v>
      </c>
      <c r="P4574" s="2">
        <v>0</v>
      </c>
      <c r="Q4574" s="2">
        <v>0.61845000000000006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f t="shared" si="640"/>
        <v>24.916666666666668</v>
      </c>
      <c r="X4574" s="9">
        <f t="shared" si="641"/>
        <v>35.000000000000007</v>
      </c>
      <c r="Y4574" s="9">
        <f t="shared" si="642"/>
        <v>5.0172262563387667E-3</v>
      </c>
      <c r="Z4574" s="10">
        <f t="shared" si="643"/>
        <v>6353882.4742268045</v>
      </c>
      <c r="AA4574" s="10">
        <f t="shared" si="644"/>
        <v>146139.29690721651</v>
      </c>
      <c r="AB4574" s="10">
        <f t="shared" si="645"/>
        <v>2</v>
      </c>
      <c r="AC4574" s="9">
        <f t="shared" si="646"/>
        <v>6163266</v>
      </c>
      <c r="AD4574" s="10">
        <f t="shared" si="647"/>
        <v>5114875.3917525792</v>
      </c>
    </row>
    <row r="4575" spans="1:30" x14ac:dyDescent="0.2">
      <c r="A4575" t="s">
        <v>1243</v>
      </c>
      <c r="B4575" s="1">
        <v>43739</v>
      </c>
      <c r="C4575" t="s">
        <v>871</v>
      </c>
      <c r="D4575" s="2">
        <v>7213</v>
      </c>
      <c r="E4575" s="2">
        <v>0</v>
      </c>
      <c r="F4575" s="2">
        <v>0</v>
      </c>
      <c r="G4575" s="2">
        <v>7213</v>
      </c>
      <c r="H4575" s="2"/>
      <c r="I4575" s="2">
        <v>0</v>
      </c>
      <c r="J4575" s="2">
        <v>0</v>
      </c>
      <c r="K4575" s="2">
        <v>0</v>
      </c>
      <c r="L4575" s="2">
        <v>0</v>
      </c>
      <c r="M4575" s="2">
        <v>2.5245499999999996</v>
      </c>
      <c r="N4575" s="8">
        <f t="shared" si="639"/>
        <v>252454.99999999997</v>
      </c>
      <c r="O4575" s="2">
        <v>0</v>
      </c>
      <c r="P4575" s="2">
        <v>0</v>
      </c>
      <c r="Q4575" s="2">
        <v>2.5245499999999996</v>
      </c>
      <c r="R4575" s="2">
        <v>0</v>
      </c>
      <c r="S4575" s="2">
        <v>0</v>
      </c>
      <c r="T4575" s="2">
        <v>0</v>
      </c>
      <c r="U4575" s="2">
        <v>0</v>
      </c>
      <c r="V4575" s="2">
        <v>0</v>
      </c>
      <c r="W4575" s="2">
        <f t="shared" si="640"/>
        <v>24.916666666666668</v>
      </c>
      <c r="X4575" s="9">
        <f t="shared" si="641"/>
        <v>34.999999999999993</v>
      </c>
      <c r="Y4575" s="9">
        <f t="shared" si="642"/>
        <v>2.0480618555162148E-2</v>
      </c>
      <c r="Z4575" s="10">
        <f t="shared" si="643"/>
        <v>907697.49631811504</v>
      </c>
      <c r="AA4575" s="10">
        <f t="shared" si="644"/>
        <v>20877.042415316646</v>
      </c>
      <c r="AB4575" s="10">
        <f t="shared" si="645"/>
        <v>14</v>
      </c>
      <c r="AC4575" s="9">
        <f t="shared" si="646"/>
        <v>880466.57142857148</v>
      </c>
      <c r="AD4575" s="10">
        <f t="shared" si="647"/>
        <v>730696.48453608248</v>
      </c>
    </row>
    <row r="4576" spans="1:30" x14ac:dyDescent="0.2">
      <c r="A4576" t="s">
        <v>1243</v>
      </c>
      <c r="B4576" s="1">
        <v>43739</v>
      </c>
      <c r="C4576" t="s">
        <v>1497</v>
      </c>
      <c r="D4576" s="2">
        <v>283</v>
      </c>
      <c r="E4576" s="2">
        <v>0</v>
      </c>
      <c r="F4576" s="2">
        <v>0</v>
      </c>
      <c r="G4576" s="2">
        <v>0</v>
      </c>
      <c r="H4576" s="2"/>
      <c r="I4576" s="2">
        <v>0</v>
      </c>
      <c r="J4576" s="2">
        <v>0</v>
      </c>
      <c r="K4576" s="2">
        <v>283</v>
      </c>
      <c r="L4576" s="2">
        <v>0</v>
      </c>
      <c r="M4576" s="2">
        <v>5.6599999999999998E-2</v>
      </c>
      <c r="N4576" s="8">
        <f t="shared" si="639"/>
        <v>5660</v>
      </c>
      <c r="O4576" s="2">
        <v>0</v>
      </c>
      <c r="P4576" s="2">
        <v>0</v>
      </c>
      <c r="Q4576" s="2">
        <v>0</v>
      </c>
      <c r="R4576" s="2">
        <v>0</v>
      </c>
      <c r="S4576" s="2">
        <v>0</v>
      </c>
      <c r="T4576" s="2">
        <v>0</v>
      </c>
      <c r="U4576" s="2">
        <v>5.6599999999999998E-2</v>
      </c>
      <c r="V4576" s="2">
        <v>0</v>
      </c>
      <c r="W4576" s="2">
        <f t="shared" si="640"/>
        <v>24.916666666666668</v>
      </c>
      <c r="X4576" s="9">
        <f t="shared" si="641"/>
        <v>20</v>
      </c>
      <c r="Y4576" s="9">
        <f t="shared" si="642"/>
        <v>4.5917213373558759E-4</v>
      </c>
      <c r="Z4576" s="10">
        <f t="shared" si="643"/>
        <v>12707764.948453609</v>
      </c>
      <c r="AA4576" s="10">
        <f t="shared" si="644"/>
        <v>292278.59381443303</v>
      </c>
      <c r="AB4576" s="10">
        <f t="shared" si="645"/>
        <v>1</v>
      </c>
      <c r="AC4576" s="9">
        <f t="shared" si="646"/>
        <v>12326532</v>
      </c>
      <c r="AD4576" s="10">
        <f t="shared" si="647"/>
        <v>5845571.8762886608</v>
      </c>
    </row>
    <row r="4577" spans="1:30" x14ac:dyDescent="0.2">
      <c r="A4577" t="s">
        <v>1243</v>
      </c>
      <c r="B4577" s="1">
        <v>43739</v>
      </c>
      <c r="C4577" t="s">
        <v>105</v>
      </c>
      <c r="D4577" s="2">
        <v>21</v>
      </c>
      <c r="E4577" s="2">
        <v>0</v>
      </c>
      <c r="F4577" s="2">
        <v>0</v>
      </c>
      <c r="G4577" s="2">
        <v>0</v>
      </c>
      <c r="H4577" s="2">
        <v>21</v>
      </c>
      <c r="I4577" s="2">
        <v>0</v>
      </c>
      <c r="J4577" s="2">
        <v>0</v>
      </c>
      <c r="K4577" s="2">
        <v>0</v>
      </c>
      <c r="L4577" s="2">
        <v>0</v>
      </c>
      <c r="M4577" s="2">
        <v>8.3999999999999995E-3</v>
      </c>
      <c r="N4577" s="8">
        <f t="shared" si="639"/>
        <v>840</v>
      </c>
      <c r="O4577" s="2">
        <v>0</v>
      </c>
      <c r="P4577" s="2">
        <v>0</v>
      </c>
      <c r="Q4577" s="2">
        <v>0</v>
      </c>
      <c r="R4577" s="2">
        <v>8.3999999999999995E-3</v>
      </c>
      <c r="S4577" s="2">
        <v>0</v>
      </c>
      <c r="T4577" s="2">
        <v>0</v>
      </c>
      <c r="U4577" s="2">
        <v>0</v>
      </c>
      <c r="V4577" s="2">
        <v>0</v>
      </c>
      <c r="W4577" s="2">
        <f t="shared" si="640"/>
        <v>24.916666666666668</v>
      </c>
      <c r="X4577" s="9">
        <f t="shared" si="641"/>
        <v>40</v>
      </c>
      <c r="Y4577" s="9">
        <f t="shared" si="642"/>
        <v>6.8145687692207344E-5</v>
      </c>
      <c r="Z4577" s="10">
        <f t="shared" si="643"/>
        <v>2117960.8247422683</v>
      </c>
      <c r="AA4577" s="10">
        <f t="shared" si="644"/>
        <v>48713.098969072169</v>
      </c>
      <c r="AB4577" s="10">
        <f t="shared" si="645"/>
        <v>6</v>
      </c>
      <c r="AC4577" s="9">
        <f t="shared" si="646"/>
        <v>2054422</v>
      </c>
      <c r="AD4577" s="10">
        <f t="shared" si="647"/>
        <v>1948523.9587628867</v>
      </c>
    </row>
    <row r="4578" spans="1:30" x14ac:dyDescent="0.2">
      <c r="A4578" t="s">
        <v>1243</v>
      </c>
      <c r="B4578" s="1">
        <v>43739</v>
      </c>
      <c r="C4578" t="s">
        <v>106</v>
      </c>
      <c r="D4578" s="2">
        <v>851</v>
      </c>
      <c r="E4578" s="2">
        <v>0</v>
      </c>
      <c r="F4578" s="2">
        <v>0</v>
      </c>
      <c r="G4578" s="2">
        <v>0</v>
      </c>
      <c r="H4578" s="2"/>
      <c r="I4578" s="2">
        <v>0</v>
      </c>
      <c r="J4578" s="2">
        <v>851</v>
      </c>
      <c r="K4578" s="2">
        <v>0</v>
      </c>
      <c r="L4578" s="2">
        <v>0</v>
      </c>
      <c r="M4578" s="2">
        <v>0.38295000000000001</v>
      </c>
      <c r="N4578" s="8">
        <f t="shared" si="639"/>
        <v>38295</v>
      </c>
      <c r="O4578" s="2">
        <v>0</v>
      </c>
      <c r="P4578" s="2">
        <v>0</v>
      </c>
      <c r="Q4578" s="2">
        <v>0</v>
      </c>
      <c r="R4578" s="2">
        <v>0</v>
      </c>
      <c r="S4578" s="2">
        <v>0</v>
      </c>
      <c r="T4578" s="2">
        <v>0.38295000000000001</v>
      </c>
      <c r="U4578" s="2">
        <v>0</v>
      </c>
      <c r="V4578" s="2">
        <v>0</v>
      </c>
      <c r="W4578" s="2">
        <f t="shared" si="640"/>
        <v>24.916666666666668</v>
      </c>
      <c r="X4578" s="9">
        <f t="shared" si="641"/>
        <v>45</v>
      </c>
      <c r="Y4578" s="9">
        <f t="shared" si="642"/>
        <v>3.106713226396524E-3</v>
      </c>
      <c r="Z4578" s="10">
        <f t="shared" si="643"/>
        <v>2541552.989690722</v>
      </c>
      <c r="AA4578" s="10">
        <f t="shared" si="644"/>
        <v>58455.718762886601</v>
      </c>
      <c r="AB4578" s="10">
        <f t="shared" si="645"/>
        <v>5</v>
      </c>
      <c r="AC4578" s="9">
        <f t="shared" si="646"/>
        <v>2465306.4</v>
      </c>
      <c r="AD4578" s="10">
        <f t="shared" si="647"/>
        <v>2630507.3443298968</v>
      </c>
    </row>
    <row r="4579" spans="1:30" x14ac:dyDescent="0.2">
      <c r="A4579" t="s">
        <v>1243</v>
      </c>
      <c r="B4579" s="1">
        <v>43739</v>
      </c>
      <c r="C4579" t="s">
        <v>677</v>
      </c>
      <c r="D4579" s="2">
        <v>2973</v>
      </c>
      <c r="E4579" s="2">
        <v>607</v>
      </c>
      <c r="F4579" s="2">
        <v>628</v>
      </c>
      <c r="G4579" s="2">
        <v>544</v>
      </c>
      <c r="H4579" s="2"/>
      <c r="I4579" s="2">
        <v>578</v>
      </c>
      <c r="J4579" s="2">
        <v>616</v>
      </c>
      <c r="K4579" s="2">
        <v>0</v>
      </c>
      <c r="L4579" s="2">
        <v>0</v>
      </c>
      <c r="M4579" s="2">
        <v>2.4699</v>
      </c>
      <c r="N4579" s="8">
        <f t="shared" si="639"/>
        <v>246990</v>
      </c>
      <c r="O4579" s="2">
        <v>0.60699999999999998</v>
      </c>
      <c r="P4579" s="2">
        <v>0.43959999999999999</v>
      </c>
      <c r="Q4579" s="2">
        <v>0.46239999999999998</v>
      </c>
      <c r="R4579" s="2">
        <v>0</v>
      </c>
      <c r="S4579" s="2">
        <v>0.37569999999999998</v>
      </c>
      <c r="T4579" s="2">
        <v>0.58520000000000005</v>
      </c>
      <c r="U4579" s="2">
        <v>0</v>
      </c>
      <c r="V4579" s="2">
        <v>0</v>
      </c>
      <c r="W4579" s="2">
        <f t="shared" si="640"/>
        <v>24.916666666666668</v>
      </c>
      <c r="X4579" s="9">
        <f t="shared" si="641"/>
        <v>83.07769929364278</v>
      </c>
      <c r="Y4579" s="9">
        <f t="shared" si="642"/>
        <v>2.0037265956069396E-2</v>
      </c>
      <c r="Z4579" s="10">
        <f t="shared" si="643"/>
        <v>4235921.6494845366</v>
      </c>
      <c r="AA4579" s="10">
        <f t="shared" si="644"/>
        <v>97426.197938144338</v>
      </c>
      <c r="AB4579" s="10">
        <f t="shared" si="645"/>
        <v>3</v>
      </c>
      <c r="AC4579" s="9">
        <f t="shared" si="646"/>
        <v>4108844</v>
      </c>
      <c r="AD4579" s="10">
        <f t="shared" si="647"/>
        <v>8093944.3756280756</v>
      </c>
    </row>
    <row r="4580" spans="1:30" x14ac:dyDescent="0.2">
      <c r="A4580" t="s">
        <v>1243</v>
      </c>
      <c r="B4580" s="1">
        <v>43739</v>
      </c>
      <c r="C4580" t="s">
        <v>584</v>
      </c>
      <c r="D4580" s="2">
        <v>80</v>
      </c>
      <c r="E4580" s="2">
        <v>0</v>
      </c>
      <c r="F4580" s="2">
        <v>0</v>
      </c>
      <c r="G4580" s="2">
        <v>0</v>
      </c>
      <c r="H4580" s="2"/>
      <c r="I4580" s="2">
        <v>80</v>
      </c>
      <c r="J4580" s="2">
        <v>0</v>
      </c>
      <c r="K4580" s="2">
        <v>0</v>
      </c>
      <c r="L4580" s="2">
        <v>0</v>
      </c>
      <c r="M4580" s="2">
        <v>4.3999999999999997E-2</v>
      </c>
      <c r="N4580" s="8">
        <f t="shared" si="639"/>
        <v>4400</v>
      </c>
      <c r="O4580" s="2">
        <v>0</v>
      </c>
      <c r="P4580" s="2">
        <v>0</v>
      </c>
      <c r="Q4580" s="2">
        <v>0</v>
      </c>
      <c r="R4580" s="2">
        <v>0</v>
      </c>
      <c r="S4580" s="2">
        <v>4.3999999999999997E-2</v>
      </c>
      <c r="T4580" s="2">
        <v>0</v>
      </c>
      <c r="U4580" s="2">
        <v>0</v>
      </c>
      <c r="V4580" s="2">
        <v>0</v>
      </c>
      <c r="W4580" s="2">
        <f t="shared" si="640"/>
        <v>24.916666666666668</v>
      </c>
      <c r="X4580" s="9">
        <f t="shared" si="641"/>
        <v>55</v>
      </c>
      <c r="Y4580" s="9">
        <f t="shared" si="642"/>
        <v>3.5695360219727655E-4</v>
      </c>
      <c r="Z4580" s="10">
        <f t="shared" si="643"/>
        <v>12707764.948453609</v>
      </c>
      <c r="AA4580" s="10">
        <f t="shared" si="644"/>
        <v>292278.59381443303</v>
      </c>
      <c r="AB4580" s="10">
        <f t="shared" si="645"/>
        <v>1</v>
      </c>
      <c r="AC4580" s="9">
        <f t="shared" si="646"/>
        <v>12326532</v>
      </c>
      <c r="AD4580" s="10">
        <f t="shared" si="647"/>
        <v>16075322.659793817</v>
      </c>
    </row>
    <row r="4581" spans="1:30" x14ac:dyDescent="0.2">
      <c r="A4581" t="s">
        <v>1243</v>
      </c>
      <c r="B4581" s="1">
        <v>43739</v>
      </c>
      <c r="C4581" t="s">
        <v>1568</v>
      </c>
      <c r="D4581" s="2">
        <v>1354</v>
      </c>
      <c r="E4581" s="2">
        <v>0</v>
      </c>
      <c r="F4581" s="2">
        <v>0</v>
      </c>
      <c r="G4581" s="2">
        <v>411</v>
      </c>
      <c r="H4581" s="2"/>
      <c r="I4581" s="2">
        <v>0</v>
      </c>
      <c r="J4581" s="2">
        <v>943</v>
      </c>
      <c r="K4581" s="2">
        <v>0</v>
      </c>
      <c r="L4581" s="2">
        <v>0</v>
      </c>
      <c r="M4581" s="2">
        <v>1.0397000000000001</v>
      </c>
      <c r="N4581" s="8">
        <f t="shared" si="639"/>
        <v>103970</v>
      </c>
      <c r="O4581" s="2">
        <v>0</v>
      </c>
      <c r="P4581" s="2">
        <v>0</v>
      </c>
      <c r="Q4581" s="2">
        <v>0.14385000000000001</v>
      </c>
      <c r="R4581" s="2">
        <v>0</v>
      </c>
      <c r="S4581" s="2">
        <v>0</v>
      </c>
      <c r="T4581" s="2">
        <v>0.89585000000000004</v>
      </c>
      <c r="U4581" s="2">
        <v>0</v>
      </c>
      <c r="V4581" s="2">
        <v>0</v>
      </c>
      <c r="W4581" s="2">
        <f t="shared" si="640"/>
        <v>24.916666666666668</v>
      </c>
      <c r="X4581" s="9">
        <f t="shared" si="641"/>
        <v>76.787296898079759</v>
      </c>
      <c r="Y4581" s="9">
        <f t="shared" si="642"/>
        <v>8.4346513682842829E-3</v>
      </c>
      <c r="Z4581" s="10">
        <f t="shared" si="643"/>
        <v>12707764.948453609</v>
      </c>
      <c r="AA4581" s="10">
        <f t="shared" si="644"/>
        <v>292278.59381443303</v>
      </c>
      <c r="AB4581" s="10">
        <f t="shared" si="645"/>
        <v>1</v>
      </c>
      <c r="AC4581" s="9">
        <f t="shared" si="646"/>
        <v>12326532</v>
      </c>
      <c r="AD4581" s="10">
        <f t="shared" si="647"/>
        <v>22443283.160182126</v>
      </c>
    </row>
    <row r="4582" spans="1:30" x14ac:dyDescent="0.2">
      <c r="A4582" t="s">
        <v>1243</v>
      </c>
      <c r="B4582" s="1">
        <v>43739</v>
      </c>
      <c r="C4582" t="s">
        <v>1642</v>
      </c>
      <c r="D4582" s="2">
        <v>4429</v>
      </c>
      <c r="E4582" s="2">
        <v>0</v>
      </c>
      <c r="F4582" s="2">
        <v>0</v>
      </c>
      <c r="G4582" s="2">
        <v>693</v>
      </c>
      <c r="H4582" s="2">
        <v>1059</v>
      </c>
      <c r="I4582" s="2">
        <v>2677</v>
      </c>
      <c r="J4582" s="2">
        <v>0</v>
      </c>
      <c r="K4582" s="2">
        <v>0</v>
      </c>
      <c r="L4582" s="2">
        <v>0</v>
      </c>
      <c r="M4582" s="2">
        <v>2.1385000000000001</v>
      </c>
      <c r="N4582" s="8">
        <f t="shared" si="639"/>
        <v>213850</v>
      </c>
      <c r="O4582" s="2">
        <v>0</v>
      </c>
      <c r="P4582" s="2">
        <v>0</v>
      </c>
      <c r="Q4582" s="2">
        <v>0.24254999999999999</v>
      </c>
      <c r="R4582" s="2">
        <v>0.42359999999999998</v>
      </c>
      <c r="S4582" s="2">
        <v>1.47235</v>
      </c>
      <c r="T4582" s="2">
        <v>0</v>
      </c>
      <c r="U4582" s="2">
        <v>0</v>
      </c>
      <c r="V4582" s="2">
        <v>0</v>
      </c>
      <c r="W4582" s="2">
        <f t="shared" si="640"/>
        <v>24.916666666666668</v>
      </c>
      <c r="X4582" s="9">
        <f t="shared" si="641"/>
        <v>48.284037028674646</v>
      </c>
      <c r="Y4582" s="9">
        <f t="shared" si="642"/>
        <v>1.7348756324974453E-2</v>
      </c>
      <c r="Z4582" s="10">
        <f t="shared" si="643"/>
        <v>12707764.948453609</v>
      </c>
      <c r="AA4582" s="10">
        <f t="shared" si="644"/>
        <v>292278.59381443303</v>
      </c>
      <c r="AB4582" s="10">
        <f t="shared" si="645"/>
        <v>1</v>
      </c>
      <c r="AC4582" s="9">
        <f t="shared" si="646"/>
        <v>12326532</v>
      </c>
      <c r="AD4582" s="10">
        <f t="shared" si="647"/>
        <v>14112390.446425041</v>
      </c>
    </row>
    <row r="4583" spans="1:30" x14ac:dyDescent="0.2">
      <c r="A4583" t="s">
        <v>1243</v>
      </c>
      <c r="B4583" s="1">
        <v>43739</v>
      </c>
      <c r="C4583" t="s">
        <v>1643</v>
      </c>
      <c r="D4583" s="2">
        <v>838</v>
      </c>
      <c r="E4583" s="2">
        <v>0</v>
      </c>
      <c r="F4583" s="2">
        <v>0</v>
      </c>
      <c r="G4583" s="2">
        <v>439</v>
      </c>
      <c r="H4583" s="2"/>
      <c r="I4583" s="2">
        <v>399</v>
      </c>
      <c r="J4583" s="2">
        <v>0</v>
      </c>
      <c r="K4583" s="2">
        <v>0</v>
      </c>
      <c r="L4583" s="2">
        <v>0</v>
      </c>
      <c r="M4583" s="2">
        <v>0.37309999999999999</v>
      </c>
      <c r="N4583" s="8">
        <f t="shared" si="639"/>
        <v>37310</v>
      </c>
      <c r="O4583" s="2">
        <v>0</v>
      </c>
      <c r="P4583" s="2">
        <v>0</v>
      </c>
      <c r="Q4583" s="2">
        <v>0.15365000000000001</v>
      </c>
      <c r="R4583" s="2">
        <v>0</v>
      </c>
      <c r="S4583" s="2">
        <v>0.21945000000000001</v>
      </c>
      <c r="T4583" s="2">
        <v>0</v>
      </c>
      <c r="U4583" s="2">
        <v>0</v>
      </c>
      <c r="V4583" s="2">
        <v>0</v>
      </c>
      <c r="W4583" s="2">
        <f t="shared" si="640"/>
        <v>24.916666666666668</v>
      </c>
      <c r="X4583" s="9">
        <f t="shared" si="641"/>
        <v>44.522673031026251</v>
      </c>
      <c r="Y4583" s="9">
        <f t="shared" si="642"/>
        <v>3.0268042949955429E-3</v>
      </c>
      <c r="Z4583" s="10">
        <f t="shared" si="643"/>
        <v>12707764.948453609</v>
      </c>
      <c r="AA4583" s="10">
        <f t="shared" si="644"/>
        <v>292278.59381443303</v>
      </c>
      <c r="AB4583" s="10">
        <f t="shared" si="645"/>
        <v>1</v>
      </c>
      <c r="AC4583" s="9">
        <f t="shared" si="646"/>
        <v>12326532</v>
      </c>
      <c r="AD4583" s="10">
        <f t="shared" si="647"/>
        <v>13013024.266368134</v>
      </c>
    </row>
    <row r="4584" spans="1:30" x14ac:dyDescent="0.2">
      <c r="A4584" t="s">
        <v>1243</v>
      </c>
      <c r="B4584" s="1">
        <v>43739</v>
      </c>
      <c r="C4584" t="s">
        <v>279</v>
      </c>
      <c r="D4584" s="2">
        <v>8629</v>
      </c>
      <c r="E4584" s="2">
        <v>0</v>
      </c>
      <c r="F4584" s="2">
        <v>0</v>
      </c>
      <c r="G4584" s="2">
        <v>8629</v>
      </c>
      <c r="H4584" s="2"/>
      <c r="I4584" s="2">
        <v>0</v>
      </c>
      <c r="J4584" s="2">
        <v>0</v>
      </c>
      <c r="K4584" s="2">
        <v>0</v>
      </c>
      <c r="L4584" s="2">
        <v>0</v>
      </c>
      <c r="M4584" s="2">
        <v>3.0201500000000001</v>
      </c>
      <c r="N4584" s="8">
        <f t="shared" si="639"/>
        <v>302015</v>
      </c>
      <c r="O4584" s="2">
        <v>0</v>
      </c>
      <c r="P4584" s="2">
        <v>0</v>
      </c>
      <c r="Q4584" s="2">
        <v>3.0201500000000001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f t="shared" si="640"/>
        <v>24.916666666666668</v>
      </c>
      <c r="X4584" s="9">
        <f t="shared" si="641"/>
        <v>35</v>
      </c>
      <c r="Y4584" s="9">
        <f t="shared" si="642"/>
        <v>2.4501214129002382E-2</v>
      </c>
      <c r="Z4584" s="10">
        <f t="shared" si="643"/>
        <v>1588470.6185567011</v>
      </c>
      <c r="AA4584" s="10">
        <f t="shared" si="644"/>
        <v>36534.824226804129</v>
      </c>
      <c r="AB4584" s="10">
        <f t="shared" si="645"/>
        <v>8</v>
      </c>
      <c r="AC4584" s="9">
        <f t="shared" si="646"/>
        <v>1540816.5</v>
      </c>
      <c r="AD4584" s="10">
        <f t="shared" si="647"/>
        <v>1278718.8479381446</v>
      </c>
    </row>
    <row r="4585" spans="1:30" x14ac:dyDescent="0.2">
      <c r="A4585" t="s">
        <v>1243</v>
      </c>
      <c r="B4585" s="1">
        <v>43739</v>
      </c>
      <c r="C4585" t="s">
        <v>1644</v>
      </c>
      <c r="D4585" s="2">
        <v>514</v>
      </c>
      <c r="E4585" s="2">
        <v>514</v>
      </c>
      <c r="F4585" s="2">
        <v>0</v>
      </c>
      <c r="G4585" s="2">
        <v>0</v>
      </c>
      <c r="H4585" s="2"/>
      <c r="I4585" s="2">
        <v>0</v>
      </c>
      <c r="J4585" s="2">
        <v>0</v>
      </c>
      <c r="K4585" s="2">
        <v>0</v>
      </c>
      <c r="L4585" s="2">
        <v>0</v>
      </c>
      <c r="M4585" s="2">
        <v>0.25700000000000001</v>
      </c>
      <c r="N4585" s="8">
        <f t="shared" si="639"/>
        <v>25700</v>
      </c>
      <c r="O4585" s="2">
        <v>0.25700000000000001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f t="shared" si="640"/>
        <v>24.916666666666668</v>
      </c>
      <c r="X4585" s="9">
        <f t="shared" si="641"/>
        <v>50</v>
      </c>
      <c r="Y4585" s="9">
        <f t="shared" si="642"/>
        <v>2.0849335401068201E-3</v>
      </c>
      <c r="Z4585" s="10">
        <f t="shared" si="643"/>
        <v>12707764.948453609</v>
      </c>
      <c r="AA4585" s="10">
        <f t="shared" si="644"/>
        <v>292278.59381443303</v>
      </c>
      <c r="AB4585" s="10">
        <f t="shared" si="645"/>
        <v>1</v>
      </c>
      <c r="AC4585" s="9">
        <f t="shared" si="646"/>
        <v>12326532</v>
      </c>
      <c r="AD4585" s="10">
        <f t="shared" si="647"/>
        <v>14613929.690721652</v>
      </c>
    </row>
    <row r="4586" spans="1:30" x14ac:dyDescent="0.2">
      <c r="A4586" t="s">
        <v>1243</v>
      </c>
      <c r="B4586" s="1">
        <v>43739</v>
      </c>
      <c r="C4586" t="s">
        <v>875</v>
      </c>
      <c r="D4586" s="2">
        <v>167499</v>
      </c>
      <c r="E4586" s="2">
        <v>32811</v>
      </c>
      <c r="F4586" s="2">
        <v>100691</v>
      </c>
      <c r="G4586" s="2">
        <v>3064</v>
      </c>
      <c r="H4586" s="2"/>
      <c r="I4586" s="2">
        <v>7134</v>
      </c>
      <c r="J4586" s="2">
        <v>3519</v>
      </c>
      <c r="K4586" s="2">
        <v>0</v>
      </c>
      <c r="L4586" s="2">
        <v>0</v>
      </c>
      <c r="M4586" s="2">
        <v>70.067249000000004</v>
      </c>
      <c r="N4586" s="8">
        <f t="shared" si="639"/>
        <v>7006724.9000000004</v>
      </c>
      <c r="O4586" s="2">
        <v>16.403099999999998</v>
      </c>
      <c r="P4586" s="2">
        <v>44.680999999999997</v>
      </c>
      <c r="Q4586" s="2">
        <v>0.56990399999999997</v>
      </c>
      <c r="R4586" s="2">
        <v>0</v>
      </c>
      <c r="S4586" s="2">
        <v>2.8368000000000002</v>
      </c>
      <c r="T4586" s="2">
        <v>1.58355</v>
      </c>
      <c r="U4586" s="2">
        <v>0</v>
      </c>
      <c r="V4586" s="2">
        <v>0</v>
      </c>
      <c r="W4586" s="2">
        <f t="shared" si="640"/>
        <v>24.916666666666668</v>
      </c>
      <c r="X4586" s="9">
        <f t="shared" si="641"/>
        <v>41.831443172795062</v>
      </c>
      <c r="Y4586" s="9">
        <f t="shared" si="642"/>
        <v>0.56842629378644383</v>
      </c>
      <c r="Z4586" s="10">
        <f t="shared" si="643"/>
        <v>6353882.4742268045</v>
      </c>
      <c r="AA4586" s="10">
        <f t="shared" si="644"/>
        <v>146139.29690721651</v>
      </c>
      <c r="AB4586" s="10">
        <f t="shared" si="645"/>
        <v>2</v>
      </c>
      <c r="AC4586" s="9">
        <f t="shared" si="646"/>
        <v>6163266</v>
      </c>
      <c r="AD4586" s="10">
        <f t="shared" si="647"/>
        <v>6113217.6938864524</v>
      </c>
    </row>
    <row r="4587" spans="1:30" x14ac:dyDescent="0.2">
      <c r="A4587" t="s">
        <v>1243</v>
      </c>
      <c r="B4587" s="1">
        <v>43739</v>
      </c>
      <c r="C4587" t="s">
        <v>1645</v>
      </c>
      <c r="D4587" s="2">
        <v>4577</v>
      </c>
      <c r="E4587" s="2">
        <v>0</v>
      </c>
      <c r="F4587" s="2">
        <v>0</v>
      </c>
      <c r="G4587" s="2">
        <v>236</v>
      </c>
      <c r="H4587" s="2"/>
      <c r="I4587" s="2">
        <v>0</v>
      </c>
      <c r="J4587" s="2">
        <v>0</v>
      </c>
      <c r="K4587" s="2">
        <v>0</v>
      </c>
      <c r="L4587" s="2">
        <v>0</v>
      </c>
      <c r="M4587" s="2">
        <v>1.60195</v>
      </c>
      <c r="N4587" s="8">
        <f t="shared" si="639"/>
        <v>160195</v>
      </c>
      <c r="O4587" s="2">
        <v>0</v>
      </c>
      <c r="P4587" s="2">
        <v>0</v>
      </c>
      <c r="Q4587" s="2">
        <v>8.2600000000000007E-2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f t="shared" si="640"/>
        <v>24.916666666666668</v>
      </c>
      <c r="X4587" s="9">
        <f t="shared" si="641"/>
        <v>35</v>
      </c>
      <c r="Y4587" s="9">
        <f t="shared" si="642"/>
        <v>1.2995950523634709E-2</v>
      </c>
      <c r="Z4587" s="10">
        <f t="shared" si="643"/>
        <v>6353882.4742268045</v>
      </c>
      <c r="AA4587" s="10">
        <f t="shared" si="644"/>
        <v>146139.29690721651</v>
      </c>
      <c r="AB4587" s="10">
        <f t="shared" si="645"/>
        <v>2</v>
      </c>
      <c r="AC4587" s="9">
        <f t="shared" si="646"/>
        <v>6163266</v>
      </c>
      <c r="AD4587" s="10">
        <f t="shared" si="647"/>
        <v>5114875.3917525783</v>
      </c>
    </row>
    <row r="4588" spans="1:30" x14ac:dyDescent="0.2">
      <c r="A4588" t="s">
        <v>1243</v>
      </c>
      <c r="B4588" s="1">
        <v>43739</v>
      </c>
      <c r="C4588" t="s">
        <v>110</v>
      </c>
      <c r="D4588" s="2">
        <v>18620</v>
      </c>
      <c r="E4588" s="2">
        <v>4855</v>
      </c>
      <c r="F4588" s="2">
        <v>1813</v>
      </c>
      <c r="G4588" s="2">
        <v>0</v>
      </c>
      <c r="H4588" s="2">
        <v>2106</v>
      </c>
      <c r="I4588" s="2">
        <v>3736</v>
      </c>
      <c r="J4588" s="2">
        <v>4241</v>
      </c>
      <c r="K4588" s="2">
        <v>0</v>
      </c>
      <c r="L4588" s="2">
        <v>0</v>
      </c>
      <c r="M4588" s="2">
        <v>8.5786549999999995</v>
      </c>
      <c r="N4588" s="8">
        <f t="shared" si="639"/>
        <v>857865.5</v>
      </c>
      <c r="O4588" s="2">
        <v>3.0580999999999996</v>
      </c>
      <c r="P4588" s="2">
        <v>1.2690999999999999</v>
      </c>
      <c r="Q4588" s="2">
        <v>0</v>
      </c>
      <c r="R4588" s="2">
        <v>0.14742</v>
      </c>
      <c r="S4588" s="2">
        <v>1.6752</v>
      </c>
      <c r="T4588" s="2">
        <v>2.30735</v>
      </c>
      <c r="U4588" s="2">
        <v>0</v>
      </c>
      <c r="V4588" s="2">
        <v>0</v>
      </c>
      <c r="W4588" s="2">
        <f t="shared" si="640"/>
        <v>24.916666666666668</v>
      </c>
      <c r="X4588" s="9">
        <f t="shared" si="641"/>
        <v>46.072261009667024</v>
      </c>
      <c r="Y4588" s="9">
        <f t="shared" si="642"/>
        <v>6.9595041005856312E-2</v>
      </c>
      <c r="Z4588" s="10">
        <f t="shared" si="643"/>
        <v>907697.49631811504</v>
      </c>
      <c r="AA4588" s="10">
        <f t="shared" si="644"/>
        <v>20877.042415316646</v>
      </c>
      <c r="AB4588" s="10">
        <f t="shared" si="645"/>
        <v>14</v>
      </c>
      <c r="AC4588" s="9">
        <f t="shared" si="646"/>
        <v>880466.57142857148</v>
      </c>
      <c r="AD4588" s="10">
        <f t="shared" si="647"/>
        <v>961852.54726835783</v>
      </c>
    </row>
    <row r="4589" spans="1:30" x14ac:dyDescent="0.2">
      <c r="A4589" t="s">
        <v>1243</v>
      </c>
      <c r="B4589" s="1">
        <v>43739</v>
      </c>
      <c r="C4589" t="s">
        <v>114</v>
      </c>
      <c r="D4589" s="2">
        <v>4403</v>
      </c>
      <c r="E4589" s="2">
        <v>453</v>
      </c>
      <c r="F4589" s="2">
        <v>1048</v>
      </c>
      <c r="G4589" s="2">
        <v>0</v>
      </c>
      <c r="H4589" s="2"/>
      <c r="I4589" s="2">
        <v>824</v>
      </c>
      <c r="J4589" s="2">
        <v>1233</v>
      </c>
      <c r="K4589" s="2">
        <v>0</v>
      </c>
      <c r="L4589" s="2">
        <v>462</v>
      </c>
      <c r="M4589" s="2">
        <v>2.4108000000000001</v>
      </c>
      <c r="N4589" s="8">
        <f t="shared" si="639"/>
        <v>241080</v>
      </c>
      <c r="O4589" s="2">
        <v>0.22650000000000001</v>
      </c>
      <c r="P4589" s="2">
        <v>0.72609999999999997</v>
      </c>
      <c r="Q4589" s="2">
        <v>0</v>
      </c>
      <c r="R4589" s="2">
        <v>0</v>
      </c>
      <c r="S4589" s="2">
        <v>0.32450000000000001</v>
      </c>
      <c r="T4589" s="2">
        <v>0.76134999999999997</v>
      </c>
      <c r="U4589" s="2">
        <v>0</v>
      </c>
      <c r="V4589" s="2">
        <v>0.16170000000000001</v>
      </c>
      <c r="W4589" s="2">
        <f t="shared" si="640"/>
        <v>24.916666666666668</v>
      </c>
      <c r="X4589" s="9">
        <f t="shared" si="641"/>
        <v>54.753577106518286</v>
      </c>
      <c r="Y4589" s="9">
        <f t="shared" si="642"/>
        <v>1.9557812367663508E-2</v>
      </c>
      <c r="Z4589" s="10">
        <f t="shared" si="643"/>
        <v>1270776.494845361</v>
      </c>
      <c r="AA4589" s="10">
        <f t="shared" si="644"/>
        <v>29227.859381443301</v>
      </c>
      <c r="AB4589" s="10">
        <f t="shared" si="645"/>
        <v>10</v>
      </c>
      <c r="AC4589" s="9">
        <f t="shared" si="646"/>
        <v>1232653.2</v>
      </c>
      <c r="AD4589" s="10">
        <f t="shared" si="647"/>
        <v>1600329.8523003296</v>
      </c>
    </row>
    <row r="4590" spans="1:30" x14ac:dyDescent="0.2">
      <c r="A4590" t="s">
        <v>1243</v>
      </c>
      <c r="B4590" s="1">
        <v>43739</v>
      </c>
      <c r="C4590" t="s">
        <v>1569</v>
      </c>
      <c r="D4590" s="2">
        <v>16081</v>
      </c>
      <c r="E4590" s="2">
        <v>0</v>
      </c>
      <c r="F4590" s="2">
        <v>0</v>
      </c>
      <c r="G4590" s="2">
        <v>0</v>
      </c>
      <c r="H4590" s="2"/>
      <c r="I4590" s="2">
        <v>0</v>
      </c>
      <c r="J4590" s="2">
        <v>0</v>
      </c>
      <c r="K4590" s="2">
        <v>16081</v>
      </c>
      <c r="L4590" s="2">
        <v>0</v>
      </c>
      <c r="M4590" s="2">
        <v>3.2162000000000002</v>
      </c>
      <c r="N4590" s="8">
        <f t="shared" si="639"/>
        <v>321620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3.2162000000000002</v>
      </c>
      <c r="V4590" s="2">
        <v>0</v>
      </c>
      <c r="W4590" s="2">
        <f t="shared" si="640"/>
        <v>24.916666666666668</v>
      </c>
      <c r="X4590" s="9">
        <f t="shared" si="641"/>
        <v>20</v>
      </c>
      <c r="Y4590" s="9">
        <f t="shared" si="642"/>
        <v>2.6091685804247294E-2</v>
      </c>
      <c r="Z4590" s="10">
        <f t="shared" si="643"/>
        <v>1815394.9926362301</v>
      </c>
      <c r="AA4590" s="10">
        <f t="shared" si="644"/>
        <v>41754.084830633292</v>
      </c>
      <c r="AB4590" s="10">
        <f t="shared" si="645"/>
        <v>7</v>
      </c>
      <c r="AC4590" s="9">
        <f t="shared" si="646"/>
        <v>1760933.142857143</v>
      </c>
      <c r="AD4590" s="10">
        <f t="shared" si="647"/>
        <v>835081.6966126659</v>
      </c>
    </row>
    <row r="4591" spans="1:30" x14ac:dyDescent="0.2">
      <c r="A4591" t="s">
        <v>1243</v>
      </c>
      <c r="B4591" s="1">
        <v>43739</v>
      </c>
      <c r="C4591" t="s">
        <v>1503</v>
      </c>
      <c r="D4591" s="2">
        <v>459</v>
      </c>
      <c r="E4591" s="2">
        <v>0</v>
      </c>
      <c r="F4591" s="2">
        <v>0</v>
      </c>
      <c r="G4591" s="2">
        <v>459</v>
      </c>
      <c r="H4591" s="2"/>
      <c r="I4591" s="2">
        <v>0</v>
      </c>
      <c r="J4591" s="2">
        <v>0</v>
      </c>
      <c r="K4591" s="2">
        <v>0</v>
      </c>
      <c r="L4591" s="2">
        <v>0</v>
      </c>
      <c r="M4591" s="2">
        <v>0.16064999999999999</v>
      </c>
      <c r="N4591" s="8">
        <f t="shared" si="639"/>
        <v>16064.999999999998</v>
      </c>
      <c r="O4591" s="2">
        <v>0</v>
      </c>
      <c r="P4591" s="2">
        <v>0</v>
      </c>
      <c r="Q4591" s="2">
        <v>0.16064999999999999</v>
      </c>
      <c r="R4591" s="2">
        <v>0</v>
      </c>
      <c r="S4591" s="2">
        <v>0</v>
      </c>
      <c r="T4591" s="2">
        <v>0</v>
      </c>
      <c r="U4591" s="2">
        <v>0</v>
      </c>
      <c r="V4591" s="2">
        <v>0</v>
      </c>
      <c r="W4591" s="2">
        <f t="shared" si="640"/>
        <v>24.916666666666668</v>
      </c>
      <c r="X4591" s="9">
        <f t="shared" si="641"/>
        <v>34.999999999999993</v>
      </c>
      <c r="Y4591" s="9">
        <f t="shared" si="642"/>
        <v>1.3032862771134653E-3</v>
      </c>
      <c r="Z4591" s="10">
        <f t="shared" si="643"/>
        <v>12707764.948453609</v>
      </c>
      <c r="AA4591" s="10">
        <f t="shared" si="644"/>
        <v>292278.59381443303</v>
      </c>
      <c r="AB4591" s="10">
        <f t="shared" si="645"/>
        <v>1</v>
      </c>
      <c r="AC4591" s="9">
        <f t="shared" si="646"/>
        <v>12326532</v>
      </c>
      <c r="AD4591" s="10">
        <f t="shared" si="647"/>
        <v>10229750.783505155</v>
      </c>
    </row>
    <row r="4592" spans="1:30" x14ac:dyDescent="0.2">
      <c r="A4592" t="s">
        <v>1243</v>
      </c>
      <c r="B4592" s="1">
        <v>43739</v>
      </c>
      <c r="C4592" t="s">
        <v>1646</v>
      </c>
      <c r="D4592" s="2">
        <v>477</v>
      </c>
      <c r="E4592" s="2">
        <v>0</v>
      </c>
      <c r="F4592" s="2">
        <v>0</v>
      </c>
      <c r="G4592" s="2">
        <v>0</v>
      </c>
      <c r="H4592" s="2">
        <v>477</v>
      </c>
      <c r="I4592" s="2">
        <v>0</v>
      </c>
      <c r="J4592" s="2">
        <v>0</v>
      </c>
      <c r="K4592" s="2">
        <v>0</v>
      </c>
      <c r="L4592" s="2">
        <v>0</v>
      </c>
      <c r="M4592" s="2">
        <v>0.1908</v>
      </c>
      <c r="N4592" s="8">
        <f t="shared" si="639"/>
        <v>19080</v>
      </c>
      <c r="O4592" s="2">
        <v>0</v>
      </c>
      <c r="P4592" s="2">
        <v>0</v>
      </c>
      <c r="Q4592" s="2">
        <v>0</v>
      </c>
      <c r="R4592" s="2">
        <v>0.1908</v>
      </c>
      <c r="S4592" s="2">
        <v>0</v>
      </c>
      <c r="T4592" s="2">
        <v>0</v>
      </c>
      <c r="U4592" s="2">
        <v>0</v>
      </c>
      <c r="V4592" s="2">
        <v>0</v>
      </c>
      <c r="W4592" s="2">
        <f t="shared" si="640"/>
        <v>24.916666666666668</v>
      </c>
      <c r="X4592" s="9">
        <f t="shared" si="641"/>
        <v>40</v>
      </c>
      <c r="Y4592" s="9">
        <f t="shared" si="642"/>
        <v>1.5478806204372812E-3</v>
      </c>
      <c r="Z4592" s="10">
        <f t="shared" si="643"/>
        <v>12707764.948453609</v>
      </c>
      <c r="AA4592" s="10">
        <f t="shared" si="644"/>
        <v>292278.59381443303</v>
      </c>
      <c r="AB4592" s="10">
        <f t="shared" si="645"/>
        <v>1</v>
      </c>
      <c r="AC4592" s="9">
        <f t="shared" si="646"/>
        <v>12326532</v>
      </c>
      <c r="AD4592" s="10">
        <f t="shared" si="647"/>
        <v>11691143.752577322</v>
      </c>
    </row>
    <row r="4593" spans="1:30" x14ac:dyDescent="0.2">
      <c r="A4593" t="s">
        <v>1243</v>
      </c>
      <c r="B4593" s="1">
        <v>43739</v>
      </c>
      <c r="C4593" t="s">
        <v>115</v>
      </c>
      <c r="D4593" s="2">
        <v>7182</v>
      </c>
      <c r="E4593" s="2">
        <v>1550</v>
      </c>
      <c r="F4593" s="2">
        <v>1221</v>
      </c>
      <c r="G4593" s="2">
        <v>1163</v>
      </c>
      <c r="H4593" s="2">
        <v>1225</v>
      </c>
      <c r="I4593" s="2">
        <v>823</v>
      </c>
      <c r="J4593" s="2">
        <v>1200</v>
      </c>
      <c r="K4593" s="2">
        <v>0</v>
      </c>
      <c r="L4593" s="2">
        <v>0</v>
      </c>
      <c r="M4593" s="2">
        <v>3.31135</v>
      </c>
      <c r="N4593" s="8">
        <f t="shared" si="639"/>
        <v>331135</v>
      </c>
      <c r="O4593" s="2">
        <v>0.77500000000000002</v>
      </c>
      <c r="P4593" s="2">
        <v>0.67154999999999998</v>
      </c>
      <c r="Q4593" s="2">
        <v>0.40705000000000002</v>
      </c>
      <c r="R4593" s="2">
        <v>0.46960000000000002</v>
      </c>
      <c r="S4593" s="2">
        <v>0.44814999999999999</v>
      </c>
      <c r="T4593" s="2">
        <v>0.54</v>
      </c>
      <c r="U4593" s="2">
        <v>0</v>
      </c>
      <c r="V4593" s="2">
        <v>0</v>
      </c>
      <c r="W4593" s="2">
        <f t="shared" si="640"/>
        <v>24.916666666666668</v>
      </c>
      <c r="X4593" s="9">
        <f t="shared" si="641"/>
        <v>46.106237816764136</v>
      </c>
      <c r="Y4593" s="9">
        <f t="shared" si="642"/>
        <v>2.6863597968998905E-2</v>
      </c>
      <c r="Z4593" s="10">
        <f t="shared" si="643"/>
        <v>907697.49631811504</v>
      </c>
      <c r="AA4593" s="10">
        <f t="shared" si="644"/>
        <v>20877.042415316646</v>
      </c>
      <c r="AB4593" s="10">
        <f t="shared" si="645"/>
        <v>14</v>
      </c>
      <c r="AC4593" s="9">
        <f t="shared" si="646"/>
        <v>880466.57142857148</v>
      </c>
      <c r="AD4593" s="10">
        <f t="shared" si="647"/>
        <v>962561.88251126115</v>
      </c>
    </row>
    <row r="4594" spans="1:30" x14ac:dyDescent="0.2">
      <c r="A4594" t="s">
        <v>1243</v>
      </c>
      <c r="B4594" s="1">
        <v>43739</v>
      </c>
      <c r="C4594" t="s">
        <v>415</v>
      </c>
      <c r="D4594" s="2">
        <v>27599</v>
      </c>
      <c r="E4594" s="2">
        <v>0</v>
      </c>
      <c r="F4594" s="2">
        <v>7505</v>
      </c>
      <c r="G4594" s="2">
        <v>6316</v>
      </c>
      <c r="H4594" s="2"/>
      <c r="I4594" s="2">
        <v>6977</v>
      </c>
      <c r="J4594" s="2">
        <v>6801</v>
      </c>
      <c r="K4594" s="2">
        <v>0</v>
      </c>
      <c r="L4594" s="2">
        <v>0</v>
      </c>
      <c r="M4594" s="2">
        <v>13.236149999999999</v>
      </c>
      <c r="N4594" s="8">
        <f t="shared" si="639"/>
        <v>1323614.9999999998</v>
      </c>
      <c r="O4594" s="2">
        <v>0</v>
      </c>
      <c r="P4594" s="2">
        <v>4.1277499999999998</v>
      </c>
      <c r="Q4594" s="2">
        <v>2.2105999999999999</v>
      </c>
      <c r="R4594" s="2">
        <v>0</v>
      </c>
      <c r="S4594" s="2">
        <v>3.8373499999999998</v>
      </c>
      <c r="T4594" s="2">
        <v>3.0604499999999999</v>
      </c>
      <c r="U4594" s="2">
        <v>0</v>
      </c>
      <c r="V4594" s="2">
        <v>0</v>
      </c>
      <c r="W4594" s="2">
        <f t="shared" si="640"/>
        <v>24.916666666666668</v>
      </c>
      <c r="X4594" s="9">
        <f t="shared" si="641"/>
        <v>47.958802855175904</v>
      </c>
      <c r="Y4594" s="9">
        <f t="shared" si="642"/>
        <v>0.10737935049371548</v>
      </c>
      <c r="Z4594" s="10">
        <f t="shared" si="643"/>
        <v>3176941.2371134022</v>
      </c>
      <c r="AA4594" s="10">
        <f t="shared" si="644"/>
        <v>73069.648453608257</v>
      </c>
      <c r="AB4594" s="10">
        <f t="shared" si="645"/>
        <v>4</v>
      </c>
      <c r="AC4594" s="9">
        <f t="shared" si="646"/>
        <v>3081633</v>
      </c>
      <c r="AD4594" s="10">
        <f t="shared" si="647"/>
        <v>3504332.8648836073</v>
      </c>
    </row>
    <row r="4595" spans="1:30" x14ac:dyDescent="0.2">
      <c r="A4595" t="s">
        <v>1243</v>
      </c>
      <c r="B4595" s="1">
        <v>43739</v>
      </c>
      <c r="C4595" t="s">
        <v>1504</v>
      </c>
      <c r="D4595" s="2">
        <v>7897</v>
      </c>
      <c r="E4595" s="2">
        <v>0</v>
      </c>
      <c r="F4595" s="2">
        <v>0</v>
      </c>
      <c r="G4595" s="2">
        <v>0</v>
      </c>
      <c r="H4595" s="2"/>
      <c r="I4595" s="2">
        <v>0</v>
      </c>
      <c r="J4595" s="2">
        <v>0</v>
      </c>
      <c r="K4595" s="2">
        <v>0</v>
      </c>
      <c r="L4595" s="2">
        <v>7897</v>
      </c>
      <c r="M4595" s="2">
        <v>1.9742500000000001</v>
      </c>
      <c r="N4595" s="8">
        <f t="shared" si="639"/>
        <v>197425</v>
      </c>
      <c r="O4595" s="2">
        <v>0</v>
      </c>
      <c r="P4595" s="2">
        <v>0</v>
      </c>
      <c r="Q4595" s="2">
        <v>0</v>
      </c>
      <c r="R4595" s="2">
        <v>0</v>
      </c>
      <c r="S4595" s="2">
        <v>0</v>
      </c>
      <c r="T4595" s="2">
        <v>0</v>
      </c>
      <c r="U4595" s="2">
        <v>0</v>
      </c>
      <c r="V4595" s="2">
        <v>1.9742500000000001</v>
      </c>
      <c r="W4595" s="2">
        <f t="shared" si="640"/>
        <v>24.916666666666668</v>
      </c>
      <c r="X4595" s="9">
        <f t="shared" si="641"/>
        <v>25</v>
      </c>
      <c r="Y4595" s="9">
        <f t="shared" si="642"/>
        <v>1.6016264753135757E-2</v>
      </c>
      <c r="Z4595" s="10">
        <f t="shared" si="643"/>
        <v>12707764.948453609</v>
      </c>
      <c r="AA4595" s="10">
        <f t="shared" si="644"/>
        <v>292278.59381443303</v>
      </c>
      <c r="AB4595" s="10">
        <f t="shared" si="645"/>
        <v>1</v>
      </c>
      <c r="AC4595" s="9">
        <f t="shared" si="646"/>
        <v>12326532</v>
      </c>
      <c r="AD4595" s="10">
        <f t="shared" si="647"/>
        <v>7306964.8453608258</v>
      </c>
    </row>
    <row r="4596" spans="1:30" x14ac:dyDescent="0.2">
      <c r="A4596" t="s">
        <v>1243</v>
      </c>
      <c r="B4596" s="1">
        <v>43739</v>
      </c>
      <c r="C4596" t="s">
        <v>1647</v>
      </c>
      <c r="D4596" s="2">
        <v>318</v>
      </c>
      <c r="E4596" s="2">
        <v>0</v>
      </c>
      <c r="F4596" s="2">
        <v>318</v>
      </c>
      <c r="G4596" s="2">
        <v>0</v>
      </c>
      <c r="H4596" s="2"/>
      <c r="I4596" s="2">
        <v>0</v>
      </c>
      <c r="J4596" s="2">
        <v>0</v>
      </c>
      <c r="K4596" s="2">
        <v>0</v>
      </c>
      <c r="L4596" s="2">
        <v>0</v>
      </c>
      <c r="M4596" s="2">
        <v>0.1749</v>
      </c>
      <c r="N4596" s="8">
        <f t="shared" si="639"/>
        <v>17490</v>
      </c>
      <c r="O4596" s="2">
        <v>0</v>
      </c>
      <c r="P4596" s="2">
        <v>0.1749</v>
      </c>
      <c r="Q4596" s="2">
        <v>0</v>
      </c>
      <c r="R4596" s="2">
        <v>0</v>
      </c>
      <c r="S4596" s="2">
        <v>0</v>
      </c>
      <c r="T4596" s="2">
        <v>0</v>
      </c>
      <c r="U4596" s="2">
        <v>0</v>
      </c>
      <c r="V4596" s="2">
        <v>0</v>
      </c>
      <c r="W4596" s="2">
        <f t="shared" si="640"/>
        <v>24.916666666666668</v>
      </c>
      <c r="X4596" s="9">
        <f t="shared" si="641"/>
        <v>55</v>
      </c>
      <c r="Y4596" s="9">
        <f t="shared" si="642"/>
        <v>1.4188905687341745E-3</v>
      </c>
      <c r="Z4596" s="10">
        <f t="shared" si="643"/>
        <v>12707764.948453609</v>
      </c>
      <c r="AA4596" s="10">
        <f t="shared" si="644"/>
        <v>292278.59381443303</v>
      </c>
      <c r="AB4596" s="10">
        <f t="shared" si="645"/>
        <v>1</v>
      </c>
      <c r="AC4596" s="9">
        <f t="shared" si="646"/>
        <v>12326532</v>
      </c>
      <c r="AD4596" s="10">
        <f t="shared" si="647"/>
        <v>16075322.659793817</v>
      </c>
    </row>
    <row r="4597" spans="1:30" x14ac:dyDescent="0.2">
      <c r="A4597" t="s">
        <v>1243</v>
      </c>
      <c r="B4597" s="1">
        <v>43739</v>
      </c>
      <c r="C4597" t="s">
        <v>1648</v>
      </c>
      <c r="D4597" s="2">
        <v>3087</v>
      </c>
      <c r="E4597" s="2">
        <v>0</v>
      </c>
      <c r="F4597" s="2">
        <v>0</v>
      </c>
      <c r="G4597" s="2">
        <v>0</v>
      </c>
      <c r="H4597" s="2"/>
      <c r="I4597" s="2">
        <v>0</v>
      </c>
      <c r="J4597" s="2">
        <v>3087</v>
      </c>
      <c r="K4597" s="2">
        <v>0</v>
      </c>
      <c r="L4597" s="2">
        <v>0</v>
      </c>
      <c r="M4597" s="2">
        <v>0.34373744999999994</v>
      </c>
      <c r="N4597" s="8">
        <f t="shared" si="639"/>
        <v>34373.744999999995</v>
      </c>
      <c r="O4597" s="2">
        <v>0</v>
      </c>
      <c r="P4597" s="2">
        <v>0</v>
      </c>
      <c r="Q4597" s="2">
        <v>0</v>
      </c>
      <c r="R4597" s="2">
        <v>0</v>
      </c>
      <c r="S4597" s="2">
        <v>0</v>
      </c>
      <c r="T4597" s="2">
        <v>0.34373744999999994</v>
      </c>
      <c r="U4597" s="2">
        <v>0</v>
      </c>
      <c r="V4597" s="2">
        <v>0</v>
      </c>
      <c r="W4597" s="2">
        <f t="shared" si="640"/>
        <v>24.916666666666668</v>
      </c>
      <c r="X4597" s="9">
        <f t="shared" si="641"/>
        <v>11.134999999999998</v>
      </c>
      <c r="Y4597" s="9">
        <f t="shared" si="642"/>
        <v>2.788598204263778E-3</v>
      </c>
      <c r="Z4597" s="10">
        <f t="shared" si="643"/>
        <v>12707764.948453609</v>
      </c>
      <c r="AA4597" s="10">
        <f t="shared" si="644"/>
        <v>292278.59381443303</v>
      </c>
      <c r="AB4597" s="10">
        <f t="shared" si="645"/>
        <v>1</v>
      </c>
      <c r="AC4597" s="9">
        <f t="shared" si="646"/>
        <v>12326532</v>
      </c>
      <c r="AD4597" s="10">
        <f t="shared" si="647"/>
        <v>3254522.1421237113</v>
      </c>
    </row>
    <row r="4598" spans="1:30" x14ac:dyDescent="0.2">
      <c r="A4598" t="s">
        <v>1243</v>
      </c>
      <c r="B4598" s="1">
        <v>43739</v>
      </c>
      <c r="C4598" t="s">
        <v>1649</v>
      </c>
      <c r="D4598" s="2">
        <v>374</v>
      </c>
      <c r="E4598" s="2">
        <v>0</v>
      </c>
      <c r="F4598" s="2">
        <v>0</v>
      </c>
      <c r="G4598" s="2">
        <v>0</v>
      </c>
      <c r="H4598" s="2"/>
      <c r="I4598" s="2">
        <v>0</v>
      </c>
      <c r="J4598" s="2">
        <v>0</v>
      </c>
      <c r="K4598" s="2">
        <v>374</v>
      </c>
      <c r="L4598" s="2">
        <v>0</v>
      </c>
      <c r="M4598" s="2">
        <v>7.4800000000000005E-2</v>
      </c>
      <c r="N4598" s="8">
        <f t="shared" si="639"/>
        <v>7480.0000000000009</v>
      </c>
      <c r="O4598" s="2">
        <v>0</v>
      </c>
      <c r="P4598" s="2">
        <v>0</v>
      </c>
      <c r="Q4598" s="2">
        <v>0</v>
      </c>
      <c r="R4598" s="2">
        <v>0</v>
      </c>
      <c r="S4598" s="2">
        <v>0</v>
      </c>
      <c r="T4598" s="2">
        <v>0</v>
      </c>
      <c r="U4598" s="2">
        <v>7.4800000000000005E-2</v>
      </c>
      <c r="V4598" s="2">
        <v>0</v>
      </c>
      <c r="W4598" s="2">
        <f t="shared" si="640"/>
        <v>24.916666666666668</v>
      </c>
      <c r="X4598" s="9">
        <f t="shared" si="641"/>
        <v>20.000000000000004</v>
      </c>
      <c r="Y4598" s="9">
        <f t="shared" si="642"/>
        <v>6.0682112373537027E-4</v>
      </c>
      <c r="Z4598" s="10">
        <f t="shared" si="643"/>
        <v>6353882.4742268045</v>
      </c>
      <c r="AA4598" s="10">
        <f t="shared" si="644"/>
        <v>146139.29690721651</v>
      </c>
      <c r="AB4598" s="10">
        <f t="shared" si="645"/>
        <v>2</v>
      </c>
      <c r="AC4598" s="9">
        <f t="shared" si="646"/>
        <v>6163266</v>
      </c>
      <c r="AD4598" s="10">
        <f t="shared" si="647"/>
        <v>2922785.9381443309</v>
      </c>
    </row>
    <row r="4599" spans="1:30" x14ac:dyDescent="0.2">
      <c r="A4599" t="s">
        <v>1243</v>
      </c>
      <c r="B4599" s="1">
        <v>43739</v>
      </c>
      <c r="C4599" t="s">
        <v>1384</v>
      </c>
      <c r="D4599" s="2">
        <v>1920</v>
      </c>
      <c r="E4599" s="2">
        <v>0</v>
      </c>
      <c r="F4599" s="2">
        <v>1920</v>
      </c>
      <c r="G4599" s="2">
        <v>0</v>
      </c>
      <c r="H4599" s="2"/>
      <c r="I4599" s="2">
        <v>0</v>
      </c>
      <c r="J4599" s="2">
        <v>0</v>
      </c>
      <c r="K4599" s="2">
        <v>0</v>
      </c>
      <c r="L4599" s="2">
        <v>0</v>
      </c>
      <c r="M4599" s="2">
        <v>0.61526400000000003</v>
      </c>
      <c r="N4599" s="8">
        <f t="shared" si="639"/>
        <v>61526.400000000001</v>
      </c>
      <c r="O4599" s="2">
        <v>0</v>
      </c>
      <c r="P4599" s="2">
        <v>0.61526400000000003</v>
      </c>
      <c r="Q4599" s="2">
        <v>0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f t="shared" si="640"/>
        <v>24.916666666666668</v>
      </c>
      <c r="X4599" s="9">
        <f t="shared" si="641"/>
        <v>32.045000000000002</v>
      </c>
      <c r="Y4599" s="9">
        <f t="shared" si="642"/>
        <v>4.9913795705069357E-3</v>
      </c>
      <c r="Z4599" s="10">
        <f t="shared" si="643"/>
        <v>12707764.948453609</v>
      </c>
      <c r="AA4599" s="10">
        <f t="shared" si="644"/>
        <v>292278.59381443303</v>
      </c>
      <c r="AB4599" s="10">
        <f t="shared" si="645"/>
        <v>1</v>
      </c>
      <c r="AC4599" s="9">
        <f t="shared" si="646"/>
        <v>12326532</v>
      </c>
      <c r="AD4599" s="10">
        <f t="shared" si="647"/>
        <v>9366067.5387835074</v>
      </c>
    </row>
    <row r="4600" spans="1:30" x14ac:dyDescent="0.2">
      <c r="A4600" t="s">
        <v>1243</v>
      </c>
      <c r="B4600" s="1">
        <v>43739</v>
      </c>
      <c r="C4600" t="s">
        <v>685</v>
      </c>
      <c r="D4600" s="2">
        <v>34921</v>
      </c>
      <c r="E4600" s="2">
        <v>6600</v>
      </c>
      <c r="F4600" s="2">
        <v>5100</v>
      </c>
      <c r="G4600" s="2">
        <v>5095</v>
      </c>
      <c r="H4600" s="2">
        <v>4911</v>
      </c>
      <c r="I4600" s="2">
        <v>6687</v>
      </c>
      <c r="J4600" s="2">
        <v>4861</v>
      </c>
      <c r="K4600" s="2">
        <v>1667</v>
      </c>
      <c r="L4600" s="2">
        <v>0</v>
      </c>
      <c r="M4600" s="2">
        <v>15.77699365</v>
      </c>
      <c r="N4600" s="8">
        <f t="shared" si="639"/>
        <v>1577699.365</v>
      </c>
      <c r="O4600" s="2">
        <v>4.7461739000000005</v>
      </c>
      <c r="P4600" s="2">
        <v>2.5152511500000001</v>
      </c>
      <c r="Q4600" s="2">
        <v>2.4719300500000001</v>
      </c>
      <c r="R4600" s="2">
        <v>1.1916302999999999</v>
      </c>
      <c r="S4600" s="2">
        <v>3.0642601999999997</v>
      </c>
      <c r="T4600" s="2">
        <v>1.5752055500000002</v>
      </c>
      <c r="U4600" s="2">
        <v>0.2125425</v>
      </c>
      <c r="V4600" s="2">
        <v>0</v>
      </c>
      <c r="W4600" s="2">
        <f t="shared" si="640"/>
        <v>24.916666666666668</v>
      </c>
      <c r="X4600" s="9">
        <f t="shared" si="641"/>
        <v>45.179100398041292</v>
      </c>
      <c r="Y4600" s="9">
        <f t="shared" si="642"/>
        <v>0.12799215261843314</v>
      </c>
      <c r="Z4600" s="10">
        <f t="shared" si="643"/>
        <v>12707764.948453609</v>
      </c>
      <c r="AA4600" s="10">
        <f t="shared" si="644"/>
        <v>292278.59381443303</v>
      </c>
      <c r="AB4600" s="10">
        <f t="shared" si="645"/>
        <v>1</v>
      </c>
      <c r="AC4600" s="9">
        <f t="shared" si="646"/>
        <v>12326532</v>
      </c>
      <c r="AD4600" s="10">
        <f t="shared" si="647"/>
        <v>13204883.9341406</v>
      </c>
    </row>
    <row r="4601" spans="1:30" x14ac:dyDescent="0.2">
      <c r="A4601" t="s">
        <v>1243</v>
      </c>
      <c r="B4601" s="1">
        <v>43739</v>
      </c>
      <c r="C4601" t="s">
        <v>686</v>
      </c>
      <c r="D4601" s="2">
        <v>4355</v>
      </c>
      <c r="E4601" s="2">
        <v>0</v>
      </c>
      <c r="F4601" s="2">
        <v>0</v>
      </c>
      <c r="G4601" s="2">
        <v>2248</v>
      </c>
      <c r="H4601" s="2"/>
      <c r="I4601" s="2">
        <v>0</v>
      </c>
      <c r="J4601" s="2">
        <v>2107</v>
      </c>
      <c r="K4601" s="2">
        <v>0</v>
      </c>
      <c r="L4601" s="2">
        <v>0</v>
      </c>
      <c r="M4601" s="2">
        <v>1.1941000000000002</v>
      </c>
      <c r="N4601" s="8">
        <f t="shared" si="639"/>
        <v>119410.00000000001</v>
      </c>
      <c r="O4601" s="2">
        <v>0</v>
      </c>
      <c r="P4601" s="2">
        <v>0</v>
      </c>
      <c r="Q4601" s="2">
        <v>0.56200000000000006</v>
      </c>
      <c r="R4601" s="2">
        <v>0</v>
      </c>
      <c r="S4601" s="2">
        <v>0</v>
      </c>
      <c r="T4601" s="2">
        <v>0.6321</v>
      </c>
      <c r="U4601" s="2">
        <v>0</v>
      </c>
      <c r="V4601" s="2">
        <v>0</v>
      </c>
      <c r="W4601" s="2">
        <f t="shared" si="640"/>
        <v>24.916666666666668</v>
      </c>
      <c r="X4601" s="9">
        <f t="shared" si="641"/>
        <v>27.419058553386915</v>
      </c>
      <c r="Y4601" s="9">
        <f t="shared" si="642"/>
        <v>9.687234008722E-3</v>
      </c>
      <c r="Z4601" s="10">
        <f t="shared" si="643"/>
        <v>6353882.4742268045</v>
      </c>
      <c r="AA4601" s="10">
        <f t="shared" si="644"/>
        <v>146139.29690721651</v>
      </c>
      <c r="AB4601" s="10">
        <f t="shared" si="645"/>
        <v>2</v>
      </c>
      <c r="AC4601" s="9">
        <f t="shared" si="646"/>
        <v>6163266</v>
      </c>
      <c r="AD4601" s="10">
        <f t="shared" si="647"/>
        <v>4007001.9388497649</v>
      </c>
    </row>
    <row r="4602" spans="1:30" x14ac:dyDescent="0.2">
      <c r="A4602" t="s">
        <v>1243</v>
      </c>
      <c r="B4602" s="1">
        <v>43739</v>
      </c>
      <c r="C4602" t="s">
        <v>1650</v>
      </c>
      <c r="D4602" s="2">
        <v>506</v>
      </c>
      <c r="E4602" s="2">
        <v>0</v>
      </c>
      <c r="F4602" s="2">
        <v>248</v>
      </c>
      <c r="G4602" s="2">
        <v>0</v>
      </c>
      <c r="H4602" s="2"/>
      <c r="I4602" s="2">
        <v>258</v>
      </c>
      <c r="J4602" s="2">
        <v>0</v>
      </c>
      <c r="K4602" s="2">
        <v>0</v>
      </c>
      <c r="L4602" s="2">
        <v>0</v>
      </c>
      <c r="M4602" s="2">
        <v>0.27829999999999999</v>
      </c>
      <c r="N4602" s="8">
        <f t="shared" si="639"/>
        <v>27830</v>
      </c>
      <c r="O4602" s="2">
        <v>0</v>
      </c>
      <c r="P4602" s="2">
        <v>0.13639999999999999</v>
      </c>
      <c r="Q4602" s="2">
        <v>0</v>
      </c>
      <c r="R4602" s="2">
        <v>0</v>
      </c>
      <c r="S4602" s="2">
        <v>0.1419</v>
      </c>
      <c r="T4602" s="2">
        <v>0</v>
      </c>
      <c r="U4602" s="2">
        <v>0</v>
      </c>
      <c r="V4602" s="2">
        <v>0</v>
      </c>
      <c r="W4602" s="2">
        <f t="shared" si="640"/>
        <v>24.916666666666668</v>
      </c>
      <c r="X4602" s="9">
        <f t="shared" si="641"/>
        <v>55</v>
      </c>
      <c r="Y4602" s="9">
        <f t="shared" si="642"/>
        <v>2.2577315338977743E-3</v>
      </c>
      <c r="Z4602" s="10">
        <f t="shared" si="643"/>
        <v>12707764.948453609</v>
      </c>
      <c r="AA4602" s="10">
        <f t="shared" si="644"/>
        <v>292278.59381443303</v>
      </c>
      <c r="AB4602" s="10">
        <f t="shared" si="645"/>
        <v>1</v>
      </c>
      <c r="AC4602" s="9">
        <f t="shared" si="646"/>
        <v>12326532</v>
      </c>
      <c r="AD4602" s="10">
        <f t="shared" si="647"/>
        <v>16075322.659793817</v>
      </c>
    </row>
    <row r="4603" spans="1:30" x14ac:dyDescent="0.2">
      <c r="A4603" t="s">
        <v>1243</v>
      </c>
      <c r="B4603" s="1">
        <v>43739</v>
      </c>
      <c r="C4603" t="s">
        <v>593</v>
      </c>
      <c r="D4603" s="2">
        <v>9</v>
      </c>
      <c r="E4603" s="2">
        <v>0</v>
      </c>
      <c r="F4603" s="2">
        <v>0</v>
      </c>
      <c r="G4603" s="2">
        <v>0</v>
      </c>
      <c r="H4603" s="2"/>
      <c r="I4603" s="2">
        <v>0</v>
      </c>
      <c r="J4603" s="2">
        <v>0</v>
      </c>
      <c r="K4603" s="2">
        <v>9</v>
      </c>
      <c r="L4603" s="2">
        <v>0</v>
      </c>
      <c r="M4603" s="2">
        <v>1.8E-3</v>
      </c>
      <c r="N4603" s="8">
        <f t="shared" si="639"/>
        <v>180</v>
      </c>
      <c r="O4603" s="2">
        <v>0</v>
      </c>
      <c r="P4603" s="2">
        <v>0</v>
      </c>
      <c r="Q4603" s="2">
        <v>0</v>
      </c>
      <c r="R4603" s="2">
        <v>0</v>
      </c>
      <c r="S4603" s="2">
        <v>0</v>
      </c>
      <c r="T4603" s="2">
        <v>0</v>
      </c>
      <c r="U4603" s="2">
        <v>1.8E-3</v>
      </c>
      <c r="V4603" s="2">
        <v>0</v>
      </c>
      <c r="W4603" s="2">
        <f t="shared" si="640"/>
        <v>24.916666666666668</v>
      </c>
      <c r="X4603" s="9">
        <f t="shared" si="641"/>
        <v>20</v>
      </c>
      <c r="Y4603" s="9">
        <f t="shared" si="642"/>
        <v>1.460264736261586E-5</v>
      </c>
      <c r="Z4603" s="10">
        <f t="shared" si="643"/>
        <v>12707764.948453609</v>
      </c>
      <c r="AA4603" s="10">
        <f t="shared" si="644"/>
        <v>292278.59381443303</v>
      </c>
      <c r="AB4603" s="10">
        <f t="shared" si="645"/>
        <v>1</v>
      </c>
      <c r="AC4603" s="9">
        <f t="shared" si="646"/>
        <v>12326532</v>
      </c>
      <c r="AD4603" s="10">
        <f t="shared" si="647"/>
        <v>5845571.8762886608</v>
      </c>
    </row>
    <row r="4604" spans="1:30" x14ac:dyDescent="0.2">
      <c r="A4604" t="s">
        <v>1243</v>
      </c>
      <c r="B4604" s="1">
        <v>43739</v>
      </c>
      <c r="C4604" t="s">
        <v>1570</v>
      </c>
      <c r="D4604" s="2">
        <v>69737</v>
      </c>
      <c r="E4604" s="2">
        <v>20100</v>
      </c>
      <c r="F4604" s="2">
        <v>13030</v>
      </c>
      <c r="G4604" s="2">
        <v>13070</v>
      </c>
      <c r="H4604" s="2"/>
      <c r="I4604" s="2">
        <v>0</v>
      </c>
      <c r="J4604" s="2">
        <v>3361</v>
      </c>
      <c r="K4604" s="2">
        <v>0</v>
      </c>
      <c r="L4604" s="2">
        <v>0</v>
      </c>
      <c r="M4604" s="2">
        <v>24.473349999999996</v>
      </c>
      <c r="N4604" s="8">
        <f t="shared" si="639"/>
        <v>2447334.9999999995</v>
      </c>
      <c r="O4604" s="2">
        <v>8.0399999999999991</v>
      </c>
      <c r="P4604" s="2">
        <v>5.2681000000000004</v>
      </c>
      <c r="Q4604" s="2">
        <v>3.5999999999999996</v>
      </c>
      <c r="R4604" s="2">
        <v>0</v>
      </c>
      <c r="S4604" s="2">
        <v>0</v>
      </c>
      <c r="T4604" s="2">
        <v>1.5124500000000001</v>
      </c>
      <c r="U4604" s="2">
        <v>0</v>
      </c>
      <c r="V4604" s="2">
        <v>0</v>
      </c>
      <c r="W4604" s="2">
        <f t="shared" si="640"/>
        <v>24.916666666666668</v>
      </c>
      <c r="X4604" s="9">
        <f t="shared" si="641"/>
        <v>35.093780919741306</v>
      </c>
      <c r="Y4604" s="9">
        <f t="shared" si="642"/>
        <v>0.19854205546215267</v>
      </c>
      <c r="Z4604" s="10">
        <f t="shared" si="643"/>
        <v>12707764.948453609</v>
      </c>
      <c r="AA4604" s="10">
        <f t="shared" si="644"/>
        <v>292278.59381443303</v>
      </c>
      <c r="AB4604" s="10">
        <f t="shared" si="645"/>
        <v>1</v>
      </c>
      <c r="AC4604" s="9">
        <f t="shared" si="646"/>
        <v>12326532</v>
      </c>
      <c r="AD4604" s="10">
        <f t="shared" si="647"/>
        <v>10257160.938853769</v>
      </c>
    </row>
    <row r="4605" spans="1:30" x14ac:dyDescent="0.2">
      <c r="A4605" t="s">
        <v>1243</v>
      </c>
      <c r="B4605" s="1">
        <v>43739</v>
      </c>
      <c r="C4605" t="s">
        <v>1319</v>
      </c>
      <c r="D4605" s="2">
        <v>11574</v>
      </c>
      <c r="E4605" s="2">
        <v>2547</v>
      </c>
      <c r="F4605" s="2">
        <v>0</v>
      </c>
      <c r="G4605" s="2">
        <v>0</v>
      </c>
      <c r="H4605" s="2"/>
      <c r="I4605" s="2">
        <v>0</v>
      </c>
      <c r="J4605" s="2">
        <v>0</v>
      </c>
      <c r="K4605" s="2">
        <v>0</v>
      </c>
      <c r="L4605" s="2">
        <v>0</v>
      </c>
      <c r="M4605" s="2">
        <v>5.474005</v>
      </c>
      <c r="N4605" s="8">
        <f t="shared" si="639"/>
        <v>547400.5</v>
      </c>
      <c r="O4605" s="2">
        <v>1.2735000000000001</v>
      </c>
      <c r="P4605" s="2">
        <v>0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f t="shared" si="640"/>
        <v>24.916666666666668</v>
      </c>
      <c r="X4605" s="9">
        <f t="shared" si="641"/>
        <v>47.295705892517709</v>
      </c>
      <c r="Y4605" s="9">
        <f t="shared" si="642"/>
        <v>4.4408313708997796E-2</v>
      </c>
      <c r="Z4605" s="10">
        <f t="shared" si="643"/>
        <v>2117960.8247422683</v>
      </c>
      <c r="AA4605" s="10">
        <f t="shared" si="644"/>
        <v>48713.098969072169</v>
      </c>
      <c r="AB4605" s="10">
        <f t="shared" si="645"/>
        <v>6</v>
      </c>
      <c r="AC4605" s="9">
        <f t="shared" si="646"/>
        <v>2054422</v>
      </c>
      <c r="AD4605" s="10">
        <f t="shared" si="647"/>
        <v>2303920.4019543449</v>
      </c>
    </row>
    <row r="4606" spans="1:30" x14ac:dyDescent="0.2">
      <c r="A4606" t="s">
        <v>1243</v>
      </c>
      <c r="B4606" s="1">
        <v>43739</v>
      </c>
      <c r="C4606" t="s">
        <v>1506</v>
      </c>
      <c r="D4606" s="2">
        <v>1011</v>
      </c>
      <c r="E4606" s="2">
        <v>0</v>
      </c>
      <c r="F4606" s="2">
        <v>1011</v>
      </c>
      <c r="G4606" s="2">
        <v>0</v>
      </c>
      <c r="H4606" s="2"/>
      <c r="I4606" s="2">
        <v>0</v>
      </c>
      <c r="J4606" s="2">
        <v>0</v>
      </c>
      <c r="K4606" s="2">
        <v>0</v>
      </c>
      <c r="L4606" s="2">
        <v>0</v>
      </c>
      <c r="M4606" s="2">
        <v>0.55605000000000004</v>
      </c>
      <c r="N4606" s="8">
        <f t="shared" si="639"/>
        <v>55605.000000000007</v>
      </c>
      <c r="O4606" s="2">
        <v>0</v>
      </c>
      <c r="P4606" s="2">
        <v>0.55605000000000004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f t="shared" si="640"/>
        <v>24.916666666666668</v>
      </c>
      <c r="X4606" s="9">
        <f t="shared" si="641"/>
        <v>55.000000000000007</v>
      </c>
      <c r="Y4606" s="9">
        <f t="shared" si="642"/>
        <v>4.5110011477680831E-3</v>
      </c>
      <c r="Z4606" s="10">
        <f t="shared" si="643"/>
        <v>12707764.948453609</v>
      </c>
      <c r="AA4606" s="10">
        <f t="shared" si="644"/>
        <v>292278.59381443303</v>
      </c>
      <c r="AB4606" s="10">
        <f t="shared" si="645"/>
        <v>1</v>
      </c>
      <c r="AC4606" s="9">
        <f t="shared" si="646"/>
        <v>12326532</v>
      </c>
      <c r="AD4606" s="10">
        <f t="shared" si="647"/>
        <v>16075322.659793818</v>
      </c>
    </row>
    <row r="4607" spans="1:30" x14ac:dyDescent="0.2">
      <c r="A4607" t="s">
        <v>1243</v>
      </c>
      <c r="B4607" s="1">
        <v>43739</v>
      </c>
      <c r="C4607" t="s">
        <v>1651</v>
      </c>
      <c r="D4607" s="2">
        <v>712</v>
      </c>
      <c r="E4607" s="2">
        <v>0</v>
      </c>
      <c r="F4607" s="2">
        <v>0</v>
      </c>
      <c r="G4607" s="2">
        <v>0</v>
      </c>
      <c r="H4607" s="2"/>
      <c r="I4607" s="2">
        <v>0</v>
      </c>
      <c r="J4607" s="2">
        <v>0</v>
      </c>
      <c r="K4607" s="2">
        <v>712</v>
      </c>
      <c r="L4607" s="2">
        <v>0</v>
      </c>
      <c r="M4607" s="2">
        <v>0.1424</v>
      </c>
      <c r="N4607" s="8">
        <f t="shared" si="639"/>
        <v>14240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0.1424</v>
      </c>
      <c r="V4607" s="2">
        <v>0</v>
      </c>
      <c r="W4607" s="2">
        <f t="shared" si="640"/>
        <v>24.916666666666668</v>
      </c>
      <c r="X4607" s="9">
        <f t="shared" si="641"/>
        <v>20</v>
      </c>
      <c r="Y4607" s="9">
        <f t="shared" si="642"/>
        <v>1.155231658020277E-3</v>
      </c>
      <c r="Z4607" s="10">
        <f t="shared" si="643"/>
        <v>6353882.4742268045</v>
      </c>
      <c r="AA4607" s="10">
        <f t="shared" si="644"/>
        <v>146139.29690721651</v>
      </c>
      <c r="AB4607" s="10">
        <f t="shared" si="645"/>
        <v>2</v>
      </c>
      <c r="AC4607" s="9">
        <f t="shared" si="646"/>
        <v>6163266</v>
      </c>
      <c r="AD4607" s="10">
        <f t="shared" si="647"/>
        <v>2922785.9381443304</v>
      </c>
    </row>
    <row r="4608" spans="1:30" x14ac:dyDescent="0.2">
      <c r="A4608" t="s">
        <v>1243</v>
      </c>
      <c r="B4608" s="1">
        <v>43739</v>
      </c>
      <c r="C4608" t="s">
        <v>594</v>
      </c>
      <c r="D4608" s="2">
        <v>7027</v>
      </c>
      <c r="E4608" s="2">
        <v>0</v>
      </c>
      <c r="F4608" s="2">
        <v>3600</v>
      </c>
      <c r="G4608" s="2">
        <v>3427</v>
      </c>
      <c r="H4608" s="2"/>
      <c r="I4608" s="2">
        <v>0</v>
      </c>
      <c r="J4608" s="2">
        <v>0</v>
      </c>
      <c r="K4608" s="2">
        <v>0</v>
      </c>
      <c r="L4608" s="2">
        <v>0</v>
      </c>
      <c r="M4608" s="2">
        <v>3.1794500000000001</v>
      </c>
      <c r="N4608" s="8">
        <f t="shared" si="639"/>
        <v>317945</v>
      </c>
      <c r="O4608" s="2">
        <v>0</v>
      </c>
      <c r="P4608" s="2">
        <v>1.98</v>
      </c>
      <c r="Q4608" s="2">
        <v>1.1994499999999999</v>
      </c>
      <c r="R4608" s="2">
        <v>0</v>
      </c>
      <c r="S4608" s="2">
        <v>0</v>
      </c>
      <c r="T4608" s="2">
        <v>0</v>
      </c>
      <c r="U4608" s="2">
        <v>0</v>
      </c>
      <c r="V4608" s="2">
        <v>0</v>
      </c>
      <c r="W4608" s="2">
        <f t="shared" si="640"/>
        <v>24.916666666666668</v>
      </c>
      <c r="X4608" s="9">
        <f t="shared" si="641"/>
        <v>45.246193254589443</v>
      </c>
      <c r="Y4608" s="9">
        <f t="shared" si="642"/>
        <v>2.5793548420593886E-2</v>
      </c>
      <c r="Z4608" s="10">
        <f t="shared" si="643"/>
        <v>6353882.4742268045</v>
      </c>
      <c r="AA4608" s="10">
        <f t="shared" si="644"/>
        <v>146139.29690721651</v>
      </c>
      <c r="AB4608" s="10">
        <f t="shared" si="645"/>
        <v>2</v>
      </c>
      <c r="AC4608" s="9">
        <f t="shared" si="646"/>
        <v>6163266</v>
      </c>
      <c r="AD4608" s="10">
        <f t="shared" si="647"/>
        <v>6612246.8699537441</v>
      </c>
    </row>
    <row r="4609" spans="1:30" x14ac:dyDescent="0.2">
      <c r="A4609" t="s">
        <v>1243</v>
      </c>
      <c r="B4609" s="1">
        <v>43739</v>
      </c>
      <c r="C4609" t="s">
        <v>688</v>
      </c>
      <c r="D4609" s="2">
        <v>99772</v>
      </c>
      <c r="E4609" s="2">
        <v>23702</v>
      </c>
      <c r="F4609" s="2">
        <v>15282</v>
      </c>
      <c r="G4609" s="2">
        <v>19499</v>
      </c>
      <c r="H4609" s="2"/>
      <c r="I4609" s="2">
        <v>25709</v>
      </c>
      <c r="J4609" s="2">
        <v>4967</v>
      </c>
      <c r="K4609" s="2">
        <v>0</v>
      </c>
      <c r="L4609" s="2">
        <v>0</v>
      </c>
      <c r="M4609" s="2">
        <v>33.905830000000002</v>
      </c>
      <c r="N4609" s="8">
        <f t="shared" si="639"/>
        <v>3390583</v>
      </c>
      <c r="O4609" s="2">
        <v>8.6769499999999997</v>
      </c>
      <c r="P4609" s="2">
        <v>6.1773750000000005</v>
      </c>
      <c r="Q4609" s="2">
        <v>5.2083500000000003</v>
      </c>
      <c r="R4609" s="2">
        <v>0</v>
      </c>
      <c r="S4609" s="2">
        <v>8.6551050000000007</v>
      </c>
      <c r="T4609" s="2">
        <v>1.4901</v>
      </c>
      <c r="U4609" s="2">
        <v>0</v>
      </c>
      <c r="V4609" s="2">
        <v>0</v>
      </c>
      <c r="W4609" s="2">
        <f t="shared" si="640"/>
        <v>24.916666666666668</v>
      </c>
      <c r="X4609" s="9">
        <f t="shared" si="641"/>
        <v>33.983311951248851</v>
      </c>
      <c r="Y4609" s="9">
        <f t="shared" si="642"/>
        <v>0.27506382168155652</v>
      </c>
      <c r="Z4609" s="10">
        <f t="shared" si="643"/>
        <v>1155251.3589503281</v>
      </c>
      <c r="AA4609" s="10">
        <f t="shared" si="644"/>
        <v>26570.781255857546</v>
      </c>
      <c r="AB4609" s="10">
        <f t="shared" si="645"/>
        <v>11</v>
      </c>
      <c r="AC4609" s="9">
        <f t="shared" si="646"/>
        <v>1120593.8181818181</v>
      </c>
      <c r="AD4609" s="10">
        <f t="shared" si="647"/>
        <v>902963.14820620266</v>
      </c>
    </row>
    <row r="4610" spans="1:30" x14ac:dyDescent="0.2">
      <c r="A4610" t="s">
        <v>1243</v>
      </c>
      <c r="B4610" s="1">
        <v>43739</v>
      </c>
      <c r="C4610" t="s">
        <v>1321</v>
      </c>
      <c r="D4610" s="2">
        <v>418</v>
      </c>
      <c r="E4610" s="2">
        <v>0</v>
      </c>
      <c r="F4610" s="2">
        <v>0</v>
      </c>
      <c r="G4610" s="2">
        <v>0</v>
      </c>
      <c r="H4610" s="2"/>
      <c r="I4610" s="2">
        <v>0</v>
      </c>
      <c r="J4610" s="2">
        <v>0</v>
      </c>
      <c r="K4610" s="2">
        <v>418</v>
      </c>
      <c r="L4610" s="2">
        <v>0</v>
      </c>
      <c r="M4610" s="2">
        <v>8.3599999999999994E-2</v>
      </c>
      <c r="N4610" s="8">
        <f t="shared" si="639"/>
        <v>8360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8.3599999999999994E-2</v>
      </c>
      <c r="V4610" s="2">
        <v>0</v>
      </c>
      <c r="W4610" s="2">
        <f t="shared" si="640"/>
        <v>24.916666666666668</v>
      </c>
      <c r="X4610" s="9">
        <f t="shared" si="641"/>
        <v>20</v>
      </c>
      <c r="Y4610" s="9">
        <f t="shared" si="642"/>
        <v>6.7821184417482549E-4</v>
      </c>
      <c r="Z4610" s="10">
        <f t="shared" si="643"/>
        <v>12707764.948453609</v>
      </c>
      <c r="AA4610" s="10">
        <f t="shared" si="644"/>
        <v>292278.59381443303</v>
      </c>
      <c r="AB4610" s="10">
        <f t="shared" si="645"/>
        <v>1</v>
      </c>
      <c r="AC4610" s="9">
        <f t="shared" si="646"/>
        <v>12326532</v>
      </c>
      <c r="AD4610" s="10">
        <f t="shared" si="647"/>
        <v>5845571.8762886608</v>
      </c>
    </row>
    <row r="4611" spans="1:30" x14ac:dyDescent="0.2">
      <c r="A4611" t="s">
        <v>1243</v>
      </c>
      <c r="B4611" s="1">
        <v>43739</v>
      </c>
      <c r="C4611" t="s">
        <v>124</v>
      </c>
      <c r="D4611" s="2">
        <v>2373</v>
      </c>
      <c r="E4611" s="2">
        <v>0</v>
      </c>
      <c r="F4611" s="2">
        <v>0</v>
      </c>
      <c r="G4611" s="2">
        <v>0</v>
      </c>
      <c r="H4611" s="2"/>
      <c r="I4611" s="2">
        <v>0</v>
      </c>
      <c r="J4611" s="2">
        <v>0</v>
      </c>
      <c r="K4611" s="2">
        <v>0</v>
      </c>
      <c r="L4611" s="2">
        <v>2373</v>
      </c>
      <c r="M4611" s="2">
        <v>0.59325000000000006</v>
      </c>
      <c r="N4611" s="8">
        <f t="shared" ref="N4611:N4674" si="648">M4611*100000</f>
        <v>59325.000000000007</v>
      </c>
      <c r="O4611" s="2">
        <v>0</v>
      </c>
      <c r="P4611" s="2">
        <v>0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0.59325000000000006</v>
      </c>
      <c r="W4611" s="2">
        <f t="shared" ref="W4611:W4674" si="649">299/12</f>
        <v>24.916666666666668</v>
      </c>
      <c r="X4611" s="9">
        <f t="shared" ref="X4611:X4674" si="650">N4611/D4611</f>
        <v>25.000000000000004</v>
      </c>
      <c r="Y4611" s="9">
        <f t="shared" ref="Y4611:Y4674" si="651">N4611/12326532</f>
        <v>4.8127891932621446E-3</v>
      </c>
      <c r="Z4611" s="10">
        <f t="shared" ref="Z4611:Z4674" si="652">AC4611*(1/(1-0.03))</f>
        <v>2541552.989690722</v>
      </c>
      <c r="AA4611" s="10">
        <f t="shared" ref="AA4611:AA4674" si="653">Z4611*0.023</f>
        <v>58455.718762886601</v>
      </c>
      <c r="AB4611" s="10">
        <f t="shared" ref="AB4611:AB4674" si="654">COUNTIF(C4611:C11962,C4611)</f>
        <v>5</v>
      </c>
      <c r="AC4611" s="9">
        <f t="shared" ref="AC4611:AC4674" si="655">12326532/AB4611</f>
        <v>2465306.4</v>
      </c>
      <c r="AD4611" s="10">
        <f t="shared" ref="AD4611:AD4674" si="656">AA4611*X4611</f>
        <v>1461392.9690721652</v>
      </c>
    </row>
    <row r="4612" spans="1:30" x14ac:dyDescent="0.2">
      <c r="A4612" t="s">
        <v>1243</v>
      </c>
      <c r="B4612" s="1">
        <v>43739</v>
      </c>
      <c r="C4612" t="s">
        <v>125</v>
      </c>
      <c r="D4612" s="2">
        <v>7105</v>
      </c>
      <c r="E4612" s="2">
        <v>0</v>
      </c>
      <c r="F4612" s="2">
        <v>0</v>
      </c>
      <c r="G4612" s="2">
        <v>0</v>
      </c>
      <c r="H4612" s="2"/>
      <c r="I4612" s="2">
        <v>7105</v>
      </c>
      <c r="J4612" s="2">
        <v>0</v>
      </c>
      <c r="K4612" s="2">
        <v>0</v>
      </c>
      <c r="L4612" s="2">
        <v>0</v>
      </c>
      <c r="M4612" s="2">
        <v>3.9077500000000001</v>
      </c>
      <c r="N4612" s="8">
        <f t="shared" si="648"/>
        <v>390775</v>
      </c>
      <c r="O4612" s="2">
        <v>0</v>
      </c>
      <c r="P4612" s="2">
        <v>0</v>
      </c>
      <c r="Q4612" s="2">
        <v>0</v>
      </c>
      <c r="R4612" s="2">
        <v>0</v>
      </c>
      <c r="S4612" s="2">
        <v>3.9077500000000001</v>
      </c>
      <c r="T4612" s="2">
        <v>0</v>
      </c>
      <c r="U4612" s="2">
        <v>0</v>
      </c>
      <c r="V4612" s="2">
        <v>0</v>
      </c>
      <c r="W4612" s="2">
        <f t="shared" si="649"/>
        <v>24.916666666666668</v>
      </c>
      <c r="X4612" s="9">
        <f t="shared" si="650"/>
        <v>55</v>
      </c>
      <c r="Y4612" s="9">
        <f t="shared" si="651"/>
        <v>3.1701941795145627E-2</v>
      </c>
      <c r="Z4612" s="10">
        <f t="shared" si="652"/>
        <v>3176941.2371134022</v>
      </c>
      <c r="AA4612" s="10">
        <f t="shared" si="653"/>
        <v>73069.648453608257</v>
      </c>
      <c r="AB4612" s="10">
        <f t="shared" si="654"/>
        <v>4</v>
      </c>
      <c r="AC4612" s="9">
        <f t="shared" si="655"/>
        <v>3081633</v>
      </c>
      <c r="AD4612" s="10">
        <f t="shared" si="656"/>
        <v>4018830.6649484541</v>
      </c>
    </row>
    <row r="4613" spans="1:30" x14ac:dyDescent="0.2">
      <c r="A4613" t="s">
        <v>1243</v>
      </c>
      <c r="B4613" s="1">
        <v>43739</v>
      </c>
      <c r="C4613" t="s">
        <v>126</v>
      </c>
      <c r="D4613" s="2">
        <v>89783</v>
      </c>
      <c r="E4613" s="2">
        <v>10924</v>
      </c>
      <c r="F4613" s="2">
        <v>28347</v>
      </c>
      <c r="G4613" s="2">
        <v>11829</v>
      </c>
      <c r="H4613" s="2"/>
      <c r="I4613" s="2">
        <v>0</v>
      </c>
      <c r="J4613" s="2">
        <v>32847</v>
      </c>
      <c r="K4613" s="2">
        <v>0</v>
      </c>
      <c r="L4613" s="2">
        <v>0</v>
      </c>
      <c r="M4613" s="2">
        <v>57.765343999999999</v>
      </c>
      <c r="N4613" s="8">
        <f t="shared" si="648"/>
        <v>5776534.3999999994</v>
      </c>
      <c r="O4613" s="2">
        <v>4.7644500000000001</v>
      </c>
      <c r="P4613" s="2">
        <v>17.3931</v>
      </c>
      <c r="Q4613" s="2">
        <v>6.5833440000000003</v>
      </c>
      <c r="R4613" s="2">
        <v>0</v>
      </c>
      <c r="S4613" s="2">
        <v>0</v>
      </c>
      <c r="T4613" s="2">
        <v>25.81465</v>
      </c>
      <c r="U4613" s="2">
        <v>0</v>
      </c>
      <c r="V4613" s="2">
        <v>0</v>
      </c>
      <c r="W4613" s="2">
        <f t="shared" si="649"/>
        <v>24.916666666666668</v>
      </c>
      <c r="X4613" s="9">
        <f t="shared" si="650"/>
        <v>64.338843656371466</v>
      </c>
      <c r="Y4613" s="9">
        <f t="shared" si="651"/>
        <v>0.46862608234010988</v>
      </c>
      <c r="Z4613" s="10">
        <f t="shared" si="652"/>
        <v>3176941.2371134022</v>
      </c>
      <c r="AA4613" s="10">
        <f t="shared" si="653"/>
        <v>73069.648453608257</v>
      </c>
      <c r="AB4613" s="10">
        <f t="shared" si="654"/>
        <v>4</v>
      </c>
      <c r="AC4613" s="9">
        <f t="shared" si="655"/>
        <v>3081633</v>
      </c>
      <c r="AD4613" s="10">
        <f t="shared" si="656"/>
        <v>4701216.687882727</v>
      </c>
    </row>
    <row r="4614" spans="1:30" x14ac:dyDescent="0.2">
      <c r="A4614" t="s">
        <v>1243</v>
      </c>
      <c r="B4614" s="1">
        <v>43739</v>
      </c>
      <c r="C4614" t="s">
        <v>127</v>
      </c>
      <c r="D4614" s="2">
        <v>2435</v>
      </c>
      <c r="E4614" s="2">
        <v>0</v>
      </c>
      <c r="F4614" s="2">
        <v>1658</v>
      </c>
      <c r="G4614" s="2">
        <v>777</v>
      </c>
      <c r="H4614" s="2"/>
      <c r="I4614" s="2">
        <v>0</v>
      </c>
      <c r="J4614" s="2">
        <v>0</v>
      </c>
      <c r="K4614" s="2">
        <v>0</v>
      </c>
      <c r="L4614" s="2">
        <v>0</v>
      </c>
      <c r="M4614" s="2">
        <v>0.68645</v>
      </c>
      <c r="N4614" s="8">
        <f t="shared" si="648"/>
        <v>68645</v>
      </c>
      <c r="O4614" s="2">
        <v>0</v>
      </c>
      <c r="P4614" s="2">
        <v>0.41449999999999998</v>
      </c>
      <c r="Q4614" s="2">
        <v>0.27195000000000003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f t="shared" si="649"/>
        <v>24.916666666666668</v>
      </c>
      <c r="X4614" s="9">
        <f t="shared" si="650"/>
        <v>28.190965092402465</v>
      </c>
      <c r="Y4614" s="9">
        <f t="shared" si="651"/>
        <v>5.5688818233709204E-3</v>
      </c>
      <c r="Z4614" s="10">
        <f t="shared" si="652"/>
        <v>3176941.2371134022</v>
      </c>
      <c r="AA4614" s="10">
        <f t="shared" si="653"/>
        <v>73069.648453608257</v>
      </c>
      <c r="AB4614" s="10">
        <f t="shared" si="654"/>
        <v>4</v>
      </c>
      <c r="AC4614" s="9">
        <f t="shared" si="655"/>
        <v>3081633</v>
      </c>
      <c r="AD4614" s="10">
        <f t="shared" si="656"/>
        <v>2059903.9088697901</v>
      </c>
    </row>
    <row r="4615" spans="1:30" x14ac:dyDescent="0.2">
      <c r="A4615" t="s">
        <v>1243</v>
      </c>
      <c r="B4615" s="1">
        <v>43739</v>
      </c>
      <c r="C4615" t="s">
        <v>1652</v>
      </c>
      <c r="D4615" s="2">
        <v>3644</v>
      </c>
      <c r="E4615" s="2">
        <v>0</v>
      </c>
      <c r="F4615" s="2">
        <v>0</v>
      </c>
      <c r="G4615" s="2">
        <v>0</v>
      </c>
      <c r="H4615" s="2"/>
      <c r="I4615" s="2">
        <v>0</v>
      </c>
      <c r="J4615" s="2">
        <v>3644</v>
      </c>
      <c r="K4615" s="2">
        <v>0</v>
      </c>
      <c r="L4615" s="2">
        <v>0</v>
      </c>
      <c r="M4615" s="2">
        <v>1.6397999999999999</v>
      </c>
      <c r="N4615" s="8">
        <f t="shared" si="648"/>
        <v>163980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1.6397999999999999</v>
      </c>
      <c r="U4615" s="2">
        <v>0</v>
      </c>
      <c r="V4615" s="2">
        <v>0</v>
      </c>
      <c r="W4615" s="2">
        <f t="shared" si="649"/>
        <v>24.916666666666668</v>
      </c>
      <c r="X4615" s="9">
        <f t="shared" si="650"/>
        <v>45</v>
      </c>
      <c r="Y4615" s="9">
        <f t="shared" si="651"/>
        <v>1.3303011747343049E-2</v>
      </c>
      <c r="Z4615" s="10">
        <f t="shared" si="652"/>
        <v>12707764.948453609</v>
      </c>
      <c r="AA4615" s="10">
        <f t="shared" si="653"/>
        <v>292278.59381443303</v>
      </c>
      <c r="AB4615" s="10">
        <f t="shared" si="654"/>
        <v>1</v>
      </c>
      <c r="AC4615" s="9">
        <f t="shared" si="655"/>
        <v>12326532</v>
      </c>
      <c r="AD4615" s="10">
        <f t="shared" si="656"/>
        <v>13152536.721649487</v>
      </c>
    </row>
    <row r="4616" spans="1:30" x14ac:dyDescent="0.2">
      <c r="A4616" t="s">
        <v>1243</v>
      </c>
      <c r="B4616" s="1">
        <v>43739</v>
      </c>
      <c r="C4616" t="s">
        <v>128</v>
      </c>
      <c r="D4616" s="2">
        <v>2122</v>
      </c>
      <c r="E4616" s="2">
        <v>0</v>
      </c>
      <c r="F4616" s="2">
        <v>0</v>
      </c>
      <c r="G4616" s="2">
        <v>2122</v>
      </c>
      <c r="H4616" s="2"/>
      <c r="I4616" s="2">
        <v>0</v>
      </c>
      <c r="J4616" s="2">
        <v>0</v>
      </c>
      <c r="K4616" s="2">
        <v>0</v>
      </c>
      <c r="L4616" s="2">
        <v>0</v>
      </c>
      <c r="M4616" s="2">
        <v>0.92120000000000002</v>
      </c>
      <c r="N4616" s="8">
        <f t="shared" si="648"/>
        <v>92120</v>
      </c>
      <c r="O4616" s="2">
        <v>0</v>
      </c>
      <c r="P4616" s="2">
        <v>0</v>
      </c>
      <c r="Q4616" s="2">
        <v>0.92120000000000002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f t="shared" si="649"/>
        <v>24.916666666666668</v>
      </c>
      <c r="X4616" s="9">
        <f t="shared" si="650"/>
        <v>43.411875589066916</v>
      </c>
      <c r="Y4616" s="9">
        <f t="shared" si="651"/>
        <v>7.4733104169120721E-3</v>
      </c>
      <c r="Z4616" s="10">
        <f t="shared" si="652"/>
        <v>2541552.989690722</v>
      </c>
      <c r="AA4616" s="10">
        <f t="shared" si="653"/>
        <v>58455.718762886601</v>
      </c>
      <c r="AB4616" s="10">
        <f t="shared" si="654"/>
        <v>5</v>
      </c>
      <c r="AC4616" s="9">
        <f t="shared" si="655"/>
        <v>2465306.4</v>
      </c>
      <c r="AD4616" s="10">
        <f t="shared" si="656"/>
        <v>2537672.390403918</v>
      </c>
    </row>
    <row r="4617" spans="1:30" x14ac:dyDescent="0.2">
      <c r="A4617" t="s">
        <v>1243</v>
      </c>
      <c r="B4617" s="1">
        <v>43739</v>
      </c>
      <c r="C4617" t="s">
        <v>129</v>
      </c>
      <c r="D4617" s="2">
        <v>9533</v>
      </c>
      <c r="E4617" s="2">
        <v>3657</v>
      </c>
      <c r="F4617" s="2">
        <v>0</v>
      </c>
      <c r="G4617" s="2">
        <v>0</v>
      </c>
      <c r="H4617" s="2"/>
      <c r="I4617" s="2">
        <v>2677</v>
      </c>
      <c r="J4617" s="2">
        <v>3199</v>
      </c>
      <c r="K4617" s="2">
        <v>0</v>
      </c>
      <c r="L4617" s="2">
        <v>0</v>
      </c>
      <c r="M4617" s="2">
        <v>4.7380000000000004</v>
      </c>
      <c r="N4617" s="8">
        <f t="shared" si="648"/>
        <v>473800.00000000006</v>
      </c>
      <c r="O4617" s="2">
        <v>1.8285</v>
      </c>
      <c r="P4617" s="2">
        <v>0</v>
      </c>
      <c r="Q4617" s="2">
        <v>0</v>
      </c>
      <c r="R4617" s="2">
        <v>0</v>
      </c>
      <c r="S4617" s="2">
        <v>1.47235</v>
      </c>
      <c r="T4617" s="2">
        <v>1.4371500000000001</v>
      </c>
      <c r="U4617" s="2">
        <v>0</v>
      </c>
      <c r="V4617" s="2">
        <v>0</v>
      </c>
      <c r="W4617" s="2">
        <f t="shared" si="649"/>
        <v>24.916666666666668</v>
      </c>
      <c r="X4617" s="9">
        <f t="shared" si="650"/>
        <v>49.701038497849581</v>
      </c>
      <c r="Y4617" s="9">
        <f t="shared" si="651"/>
        <v>3.8437412891152198E-2</v>
      </c>
      <c r="Z4617" s="10">
        <f t="shared" si="652"/>
        <v>1270776.494845361</v>
      </c>
      <c r="AA4617" s="10">
        <f t="shared" si="653"/>
        <v>29227.859381443301</v>
      </c>
      <c r="AB4617" s="10">
        <f t="shared" si="654"/>
        <v>10</v>
      </c>
      <c r="AC4617" s="9">
        <f t="shared" si="655"/>
        <v>1232653.2</v>
      </c>
      <c r="AD4617" s="10">
        <f t="shared" si="656"/>
        <v>1452654.9643268476</v>
      </c>
    </row>
    <row r="4618" spans="1:30" x14ac:dyDescent="0.2">
      <c r="A4618" t="s">
        <v>1243</v>
      </c>
      <c r="B4618" s="1">
        <v>43739</v>
      </c>
      <c r="C4618" t="s">
        <v>1653</v>
      </c>
      <c r="D4618" s="2">
        <v>150</v>
      </c>
      <c r="E4618" s="2">
        <v>0</v>
      </c>
      <c r="F4618" s="2">
        <v>0</v>
      </c>
      <c r="G4618" s="2">
        <v>0</v>
      </c>
      <c r="H4618" s="2"/>
      <c r="I4618" s="2">
        <v>150</v>
      </c>
      <c r="J4618" s="2">
        <v>0</v>
      </c>
      <c r="K4618" s="2">
        <v>0</v>
      </c>
      <c r="L4618" s="2">
        <v>0</v>
      </c>
      <c r="M4618" s="2">
        <v>8.2500000000000004E-2</v>
      </c>
      <c r="N4618" s="8">
        <f t="shared" si="648"/>
        <v>8250</v>
      </c>
      <c r="O4618" s="2">
        <v>0</v>
      </c>
      <c r="P4618" s="2">
        <v>0</v>
      </c>
      <c r="Q4618" s="2">
        <v>0</v>
      </c>
      <c r="R4618" s="2">
        <v>0</v>
      </c>
      <c r="S4618" s="2">
        <v>8.2500000000000004E-2</v>
      </c>
      <c r="T4618" s="2">
        <v>0</v>
      </c>
      <c r="U4618" s="2">
        <v>0</v>
      </c>
      <c r="V4618" s="2">
        <v>0</v>
      </c>
      <c r="W4618" s="2">
        <f t="shared" si="649"/>
        <v>24.916666666666668</v>
      </c>
      <c r="X4618" s="9">
        <f t="shared" si="650"/>
        <v>55</v>
      </c>
      <c r="Y4618" s="9">
        <f t="shared" si="651"/>
        <v>6.6928800411989353E-4</v>
      </c>
      <c r="Z4618" s="10">
        <f t="shared" si="652"/>
        <v>12707764.948453609</v>
      </c>
      <c r="AA4618" s="10">
        <f t="shared" si="653"/>
        <v>292278.59381443303</v>
      </c>
      <c r="AB4618" s="10">
        <f t="shared" si="654"/>
        <v>1</v>
      </c>
      <c r="AC4618" s="9">
        <f t="shared" si="655"/>
        <v>12326532</v>
      </c>
      <c r="AD4618" s="10">
        <f t="shared" si="656"/>
        <v>16075322.659793817</v>
      </c>
    </row>
    <row r="4619" spans="1:30" x14ac:dyDescent="0.2">
      <c r="A4619" t="s">
        <v>1243</v>
      </c>
      <c r="B4619" s="1">
        <v>43739</v>
      </c>
      <c r="C4619" t="s">
        <v>1571</v>
      </c>
      <c r="D4619" s="2">
        <v>586</v>
      </c>
      <c r="E4619" s="2">
        <v>0</v>
      </c>
      <c r="F4619" s="2">
        <v>0</v>
      </c>
      <c r="G4619" s="2">
        <v>586</v>
      </c>
      <c r="H4619" s="2"/>
      <c r="I4619" s="2">
        <v>0</v>
      </c>
      <c r="J4619" s="2">
        <v>0</v>
      </c>
      <c r="K4619" s="2">
        <v>0</v>
      </c>
      <c r="L4619" s="2">
        <v>0</v>
      </c>
      <c r="M4619" s="2">
        <v>0.108996</v>
      </c>
      <c r="N4619" s="8">
        <f t="shared" si="648"/>
        <v>10899.6</v>
      </c>
      <c r="O4619" s="2">
        <v>0</v>
      </c>
      <c r="P4619" s="2">
        <v>0</v>
      </c>
      <c r="Q4619" s="2">
        <v>0.108996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f t="shared" si="649"/>
        <v>24.916666666666668</v>
      </c>
      <c r="X4619" s="9">
        <f t="shared" si="650"/>
        <v>18.600000000000001</v>
      </c>
      <c r="Y4619" s="9">
        <f t="shared" si="651"/>
        <v>8.8423897329759906E-4</v>
      </c>
      <c r="Z4619" s="10">
        <f t="shared" si="652"/>
        <v>6353882.4742268045</v>
      </c>
      <c r="AA4619" s="10">
        <f t="shared" si="653"/>
        <v>146139.29690721651</v>
      </c>
      <c r="AB4619" s="10">
        <f t="shared" si="654"/>
        <v>2</v>
      </c>
      <c r="AC4619" s="9">
        <f t="shared" si="655"/>
        <v>6163266</v>
      </c>
      <c r="AD4619" s="10">
        <f t="shared" si="656"/>
        <v>2718190.9224742274</v>
      </c>
    </row>
    <row r="4620" spans="1:30" x14ac:dyDescent="0.2">
      <c r="A4620" t="s">
        <v>1243</v>
      </c>
      <c r="B4620" s="1">
        <v>43739</v>
      </c>
      <c r="C4620" t="s">
        <v>1572</v>
      </c>
      <c r="D4620" s="2">
        <v>975</v>
      </c>
      <c r="E4620" s="2">
        <v>975</v>
      </c>
      <c r="F4620" s="2">
        <v>0</v>
      </c>
      <c r="G4620" s="2">
        <v>0</v>
      </c>
      <c r="H4620" s="2"/>
      <c r="I4620" s="2">
        <v>0</v>
      </c>
      <c r="J4620" s="2">
        <v>0</v>
      </c>
      <c r="K4620" s="2">
        <v>0</v>
      </c>
      <c r="L4620" s="2">
        <v>0</v>
      </c>
      <c r="M4620" s="2">
        <v>0.48749999999999999</v>
      </c>
      <c r="N4620" s="8">
        <f t="shared" si="648"/>
        <v>48750</v>
      </c>
      <c r="O4620" s="2">
        <v>0.48749999999999999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0</v>
      </c>
      <c r="V4620" s="2">
        <v>0</v>
      </c>
      <c r="W4620" s="2">
        <f t="shared" si="649"/>
        <v>24.916666666666668</v>
      </c>
      <c r="X4620" s="9">
        <f t="shared" si="650"/>
        <v>50</v>
      </c>
      <c r="Y4620" s="9">
        <f t="shared" si="651"/>
        <v>3.9548836607084621E-3</v>
      </c>
      <c r="Z4620" s="10">
        <f t="shared" si="652"/>
        <v>12707764.948453609</v>
      </c>
      <c r="AA4620" s="10">
        <f t="shared" si="653"/>
        <v>292278.59381443303</v>
      </c>
      <c r="AB4620" s="10">
        <f t="shared" si="654"/>
        <v>1</v>
      </c>
      <c r="AC4620" s="9">
        <f t="shared" si="655"/>
        <v>12326532</v>
      </c>
      <c r="AD4620" s="10">
        <f t="shared" si="656"/>
        <v>14613929.690721652</v>
      </c>
    </row>
    <row r="4621" spans="1:30" x14ac:dyDescent="0.2">
      <c r="A4621" t="s">
        <v>1243</v>
      </c>
      <c r="B4621" s="1">
        <v>43739</v>
      </c>
      <c r="C4621" t="s">
        <v>1654</v>
      </c>
      <c r="D4621" s="2">
        <v>309</v>
      </c>
      <c r="E4621" s="2">
        <v>309</v>
      </c>
      <c r="F4621" s="2">
        <v>0</v>
      </c>
      <c r="G4621" s="2">
        <v>0</v>
      </c>
      <c r="H4621" s="2"/>
      <c r="I4621" s="2">
        <v>0</v>
      </c>
      <c r="J4621" s="2">
        <v>0</v>
      </c>
      <c r="K4621" s="2">
        <v>0</v>
      </c>
      <c r="L4621" s="2">
        <v>0</v>
      </c>
      <c r="M4621" s="2">
        <v>0.1545</v>
      </c>
      <c r="N4621" s="8">
        <f t="shared" si="648"/>
        <v>15450</v>
      </c>
      <c r="O4621" s="2">
        <v>0.1545</v>
      </c>
      <c r="P4621" s="2">
        <v>0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f t="shared" si="649"/>
        <v>24.916666666666668</v>
      </c>
      <c r="X4621" s="9">
        <f t="shared" si="650"/>
        <v>50</v>
      </c>
      <c r="Y4621" s="9">
        <f t="shared" si="651"/>
        <v>1.2533938986245279E-3</v>
      </c>
      <c r="Z4621" s="10">
        <f t="shared" si="652"/>
        <v>12707764.948453609</v>
      </c>
      <c r="AA4621" s="10">
        <f t="shared" si="653"/>
        <v>292278.59381443303</v>
      </c>
      <c r="AB4621" s="10">
        <f t="shared" si="654"/>
        <v>1</v>
      </c>
      <c r="AC4621" s="9">
        <f t="shared" si="655"/>
        <v>12326532</v>
      </c>
      <c r="AD4621" s="10">
        <f t="shared" si="656"/>
        <v>14613929.690721652</v>
      </c>
    </row>
    <row r="4622" spans="1:30" x14ac:dyDescent="0.2">
      <c r="A4622" t="s">
        <v>1243</v>
      </c>
      <c r="B4622" s="1">
        <v>43739</v>
      </c>
      <c r="C4622" t="s">
        <v>132</v>
      </c>
      <c r="D4622" s="2">
        <v>5602</v>
      </c>
      <c r="E4622" s="2">
        <v>1698</v>
      </c>
      <c r="F4622" s="2">
        <v>0</v>
      </c>
      <c r="G4622" s="2">
        <v>0</v>
      </c>
      <c r="H4622" s="2"/>
      <c r="I4622" s="2">
        <v>3904</v>
      </c>
      <c r="J4622" s="2">
        <v>0</v>
      </c>
      <c r="K4622" s="2">
        <v>0</v>
      </c>
      <c r="L4622" s="2">
        <v>0</v>
      </c>
      <c r="M4622" s="2">
        <v>2.4019000000000004</v>
      </c>
      <c r="N4622" s="8">
        <f t="shared" si="648"/>
        <v>240190.00000000003</v>
      </c>
      <c r="O4622" s="2">
        <v>0.25469999999999998</v>
      </c>
      <c r="P4622" s="2">
        <v>0</v>
      </c>
      <c r="Q4622" s="2">
        <v>0</v>
      </c>
      <c r="R4622" s="2">
        <v>0</v>
      </c>
      <c r="S4622" s="2">
        <v>2.1472000000000002</v>
      </c>
      <c r="T4622" s="2">
        <v>0</v>
      </c>
      <c r="U4622" s="2">
        <v>0</v>
      </c>
      <c r="V4622" s="2">
        <v>0</v>
      </c>
      <c r="W4622" s="2">
        <f t="shared" si="649"/>
        <v>24.916666666666668</v>
      </c>
      <c r="X4622" s="9">
        <f t="shared" si="650"/>
        <v>42.875758657622285</v>
      </c>
      <c r="Y4622" s="9">
        <f t="shared" si="651"/>
        <v>1.9485610389037244E-2</v>
      </c>
      <c r="Z4622" s="10">
        <f t="shared" si="652"/>
        <v>2117960.8247422683</v>
      </c>
      <c r="AA4622" s="10">
        <f t="shared" si="653"/>
        <v>48713.098969072169</v>
      </c>
      <c r="AB4622" s="10">
        <f t="shared" si="654"/>
        <v>6</v>
      </c>
      <c r="AC4622" s="9">
        <f t="shared" si="655"/>
        <v>2054422</v>
      </c>
      <c r="AD4622" s="10">
        <f t="shared" si="656"/>
        <v>2088611.0748628073</v>
      </c>
    </row>
    <row r="4623" spans="1:30" x14ac:dyDescent="0.2">
      <c r="A4623" t="s">
        <v>1243</v>
      </c>
      <c r="B4623" s="1">
        <v>43739</v>
      </c>
      <c r="C4623" t="s">
        <v>136</v>
      </c>
      <c r="D4623" s="2">
        <v>134939</v>
      </c>
      <c r="E4623" s="2">
        <v>37907</v>
      </c>
      <c r="F4623" s="2">
        <v>17671</v>
      </c>
      <c r="G4623" s="2">
        <v>26111</v>
      </c>
      <c r="H4623" s="2"/>
      <c r="I4623" s="2">
        <v>11278</v>
      </c>
      <c r="J4623" s="2">
        <v>19521</v>
      </c>
      <c r="K4623" s="2">
        <v>0</v>
      </c>
      <c r="L4623" s="2">
        <v>0</v>
      </c>
      <c r="M4623" s="2">
        <v>58.205040000000011</v>
      </c>
      <c r="N4623" s="8">
        <f t="shared" si="648"/>
        <v>5820504.0000000009</v>
      </c>
      <c r="O4623" s="2">
        <v>18.659749999999999</v>
      </c>
      <c r="P4623" s="2">
        <v>8.5163499999999992</v>
      </c>
      <c r="Q4623" s="2">
        <v>8.8355500000000013</v>
      </c>
      <c r="R4623" s="2">
        <v>0</v>
      </c>
      <c r="S4623" s="2">
        <v>4.2403000000000004</v>
      </c>
      <c r="T4623" s="2">
        <v>9.4638000000000009</v>
      </c>
      <c r="U4623" s="2">
        <v>0</v>
      </c>
      <c r="V4623" s="2">
        <v>0</v>
      </c>
      <c r="W4623" s="2">
        <f t="shared" si="649"/>
        <v>24.916666666666668</v>
      </c>
      <c r="X4623" s="9">
        <f t="shared" si="650"/>
        <v>43.134334773490252</v>
      </c>
      <c r="Y4623" s="9">
        <f t="shared" si="651"/>
        <v>0.47219315213719487</v>
      </c>
      <c r="Z4623" s="10">
        <f t="shared" si="652"/>
        <v>794235.30927835056</v>
      </c>
      <c r="AA4623" s="10">
        <f t="shared" si="653"/>
        <v>18267.412113402064</v>
      </c>
      <c r="AB4623" s="10">
        <f t="shared" si="654"/>
        <v>16</v>
      </c>
      <c r="AC4623" s="9">
        <f t="shared" si="655"/>
        <v>770408.25</v>
      </c>
      <c r="AD4623" s="10">
        <f t="shared" si="656"/>
        <v>787952.66954479576</v>
      </c>
    </row>
    <row r="4624" spans="1:30" x14ac:dyDescent="0.2">
      <c r="A4624" t="s">
        <v>1243</v>
      </c>
      <c r="B4624" s="1">
        <v>43739</v>
      </c>
      <c r="C4624" t="s">
        <v>298</v>
      </c>
      <c r="D4624" s="2">
        <v>7273</v>
      </c>
      <c r="E4624" s="2">
        <v>0</v>
      </c>
      <c r="F4624" s="2">
        <v>0</v>
      </c>
      <c r="G4624" s="2">
        <v>2568</v>
      </c>
      <c r="H4624" s="2"/>
      <c r="I4624" s="2">
        <v>0</v>
      </c>
      <c r="J4624" s="2">
        <v>1915</v>
      </c>
      <c r="K4624" s="2">
        <v>2790</v>
      </c>
      <c r="L4624" s="2">
        <v>0</v>
      </c>
      <c r="M4624" s="2">
        <v>2.3185499999999997</v>
      </c>
      <c r="N4624" s="8">
        <f t="shared" si="648"/>
        <v>231854.99999999997</v>
      </c>
      <c r="O4624" s="2">
        <v>0</v>
      </c>
      <c r="P4624" s="2">
        <v>0</v>
      </c>
      <c r="Q4624" s="2">
        <v>0.89880000000000004</v>
      </c>
      <c r="R4624" s="2">
        <v>0</v>
      </c>
      <c r="S4624" s="2">
        <v>0</v>
      </c>
      <c r="T4624" s="2">
        <v>0.86175000000000002</v>
      </c>
      <c r="U4624" s="2">
        <v>0.55800000000000005</v>
      </c>
      <c r="V4624" s="2">
        <v>0</v>
      </c>
      <c r="W4624" s="2">
        <f t="shared" si="649"/>
        <v>24.916666666666668</v>
      </c>
      <c r="X4624" s="9">
        <f t="shared" si="650"/>
        <v>31.878867042485904</v>
      </c>
      <c r="Y4624" s="9">
        <f t="shared" si="651"/>
        <v>1.8809426690329444E-2</v>
      </c>
      <c r="Z4624" s="10">
        <f t="shared" si="652"/>
        <v>3176941.2371134022</v>
      </c>
      <c r="AA4624" s="10">
        <f t="shared" si="653"/>
        <v>73069.648453608257</v>
      </c>
      <c r="AB4624" s="10">
        <f t="shared" si="654"/>
        <v>4</v>
      </c>
      <c r="AC4624" s="9">
        <f t="shared" si="655"/>
        <v>3081633</v>
      </c>
      <c r="AD4624" s="10">
        <f t="shared" si="656"/>
        <v>2329377.6078937636</v>
      </c>
    </row>
    <row r="4625" spans="1:30" x14ac:dyDescent="0.2">
      <c r="A4625" t="s">
        <v>1243</v>
      </c>
      <c r="B4625" s="1">
        <v>43739</v>
      </c>
      <c r="C4625" t="s">
        <v>599</v>
      </c>
      <c r="D4625" s="2">
        <v>1470</v>
      </c>
      <c r="E4625" s="2">
        <v>0</v>
      </c>
      <c r="F4625" s="2">
        <v>0</v>
      </c>
      <c r="G4625" s="2">
        <v>0</v>
      </c>
      <c r="H4625" s="2"/>
      <c r="I4625" s="2">
        <v>1470</v>
      </c>
      <c r="J4625" s="2">
        <v>0</v>
      </c>
      <c r="K4625" s="2">
        <v>0</v>
      </c>
      <c r="L4625" s="2">
        <v>0</v>
      </c>
      <c r="M4625" s="2">
        <v>0.8085</v>
      </c>
      <c r="N4625" s="8">
        <f t="shared" si="648"/>
        <v>80850</v>
      </c>
      <c r="O4625" s="2">
        <v>0</v>
      </c>
      <c r="P4625" s="2">
        <v>0</v>
      </c>
      <c r="Q4625" s="2">
        <v>0</v>
      </c>
      <c r="R4625" s="2">
        <v>0</v>
      </c>
      <c r="S4625" s="2">
        <v>0.8085</v>
      </c>
      <c r="T4625" s="2">
        <v>0</v>
      </c>
      <c r="U4625" s="2">
        <v>0</v>
      </c>
      <c r="V4625" s="2">
        <v>0</v>
      </c>
      <c r="W4625" s="2">
        <f t="shared" si="649"/>
        <v>24.916666666666668</v>
      </c>
      <c r="X4625" s="9">
        <f t="shared" si="650"/>
        <v>55</v>
      </c>
      <c r="Y4625" s="9">
        <f t="shared" si="651"/>
        <v>6.5590224403749573E-3</v>
      </c>
      <c r="Z4625" s="10">
        <f t="shared" si="652"/>
        <v>4235921.6494845366</v>
      </c>
      <c r="AA4625" s="10">
        <f t="shared" si="653"/>
        <v>97426.197938144338</v>
      </c>
      <c r="AB4625" s="10">
        <f t="shared" si="654"/>
        <v>3</v>
      </c>
      <c r="AC4625" s="9">
        <f t="shared" si="655"/>
        <v>4108844</v>
      </c>
      <c r="AD4625" s="10">
        <f t="shared" si="656"/>
        <v>5358440.8865979388</v>
      </c>
    </row>
    <row r="4626" spans="1:30" x14ac:dyDescent="0.2">
      <c r="A4626" t="s">
        <v>1243</v>
      </c>
      <c r="B4626" s="1">
        <v>43739</v>
      </c>
      <c r="C4626" t="s">
        <v>498</v>
      </c>
      <c r="D4626" s="2">
        <v>2034</v>
      </c>
      <c r="E4626" s="2">
        <v>0</v>
      </c>
      <c r="F4626" s="2">
        <v>0</v>
      </c>
      <c r="G4626" s="2">
        <v>0</v>
      </c>
      <c r="H4626" s="2">
        <v>397</v>
      </c>
      <c r="I4626" s="2">
        <v>0</v>
      </c>
      <c r="J4626" s="2">
        <v>1637</v>
      </c>
      <c r="K4626" s="2">
        <v>0</v>
      </c>
      <c r="L4626" s="2">
        <v>0</v>
      </c>
      <c r="M4626" s="2">
        <v>0.89545000000000008</v>
      </c>
      <c r="N4626" s="8">
        <f t="shared" si="648"/>
        <v>89545.000000000015</v>
      </c>
      <c r="O4626" s="2">
        <v>0</v>
      </c>
      <c r="P4626" s="2">
        <v>0</v>
      </c>
      <c r="Q4626" s="2">
        <v>0</v>
      </c>
      <c r="R4626" s="2">
        <v>0.1588</v>
      </c>
      <c r="S4626" s="2">
        <v>0</v>
      </c>
      <c r="T4626" s="2">
        <v>0.73665000000000003</v>
      </c>
      <c r="U4626" s="2">
        <v>0</v>
      </c>
      <c r="V4626" s="2">
        <v>0</v>
      </c>
      <c r="W4626" s="2">
        <f t="shared" si="649"/>
        <v>24.916666666666668</v>
      </c>
      <c r="X4626" s="9">
        <f t="shared" si="650"/>
        <v>44.024090462143569</v>
      </c>
      <c r="Y4626" s="9">
        <f t="shared" si="651"/>
        <v>7.2644114338079853E-3</v>
      </c>
      <c r="Z4626" s="10">
        <f t="shared" si="652"/>
        <v>6353882.4742268045</v>
      </c>
      <c r="AA4626" s="10">
        <f t="shared" si="653"/>
        <v>146139.29690721651</v>
      </c>
      <c r="AB4626" s="10">
        <f t="shared" si="654"/>
        <v>2</v>
      </c>
      <c r="AC4626" s="9">
        <f t="shared" si="655"/>
        <v>6163266</v>
      </c>
      <c r="AD4626" s="10">
        <f t="shared" si="656"/>
        <v>6433649.6271173581</v>
      </c>
    </row>
    <row r="4627" spans="1:30" x14ac:dyDescent="0.2">
      <c r="A4627" t="s">
        <v>1243</v>
      </c>
      <c r="B4627" s="1">
        <v>43739</v>
      </c>
      <c r="C4627" t="s">
        <v>1655</v>
      </c>
      <c r="D4627" s="2">
        <v>12303</v>
      </c>
      <c r="E4627" s="2">
        <v>0</v>
      </c>
      <c r="F4627" s="2">
        <v>0</v>
      </c>
      <c r="G4627" s="2">
        <v>6132</v>
      </c>
      <c r="H4627" s="2"/>
      <c r="I4627" s="2">
        <v>0</v>
      </c>
      <c r="J4627" s="2">
        <v>0</v>
      </c>
      <c r="K4627" s="2">
        <v>0</v>
      </c>
      <c r="L4627" s="2">
        <v>0</v>
      </c>
      <c r="M4627" s="2">
        <v>1.2601800000000001</v>
      </c>
      <c r="N4627" s="8">
        <f t="shared" si="648"/>
        <v>126018.00000000001</v>
      </c>
      <c r="O4627" s="2">
        <v>0</v>
      </c>
      <c r="P4627" s="2">
        <v>0</v>
      </c>
      <c r="Q4627" s="2">
        <v>0.76649999999999996</v>
      </c>
      <c r="R4627" s="2">
        <v>0</v>
      </c>
      <c r="S4627" s="2">
        <v>0</v>
      </c>
      <c r="T4627" s="2">
        <v>0</v>
      </c>
      <c r="U4627" s="2">
        <v>0</v>
      </c>
      <c r="V4627" s="2">
        <v>0</v>
      </c>
      <c r="W4627" s="2">
        <f t="shared" si="649"/>
        <v>24.916666666666668</v>
      </c>
      <c r="X4627" s="9">
        <f t="shared" si="650"/>
        <v>10.242867593269935</v>
      </c>
      <c r="Y4627" s="9">
        <f t="shared" si="651"/>
        <v>1.0223313418567364E-2</v>
      </c>
      <c r="Z4627" s="10">
        <f t="shared" si="652"/>
        <v>12707764.948453609</v>
      </c>
      <c r="AA4627" s="10">
        <f t="shared" si="653"/>
        <v>292278.59381443303</v>
      </c>
      <c r="AB4627" s="10">
        <f t="shared" si="654"/>
        <v>1</v>
      </c>
      <c r="AC4627" s="9">
        <f t="shared" si="655"/>
        <v>12326532</v>
      </c>
      <c r="AD4627" s="10">
        <f t="shared" si="656"/>
        <v>2993770.9367883625</v>
      </c>
    </row>
    <row r="4628" spans="1:30" x14ac:dyDescent="0.2">
      <c r="A4628" t="s">
        <v>1243</v>
      </c>
      <c r="B4628" s="1">
        <v>43739</v>
      </c>
      <c r="C4628" t="s">
        <v>423</v>
      </c>
      <c r="D4628" s="2">
        <v>27013</v>
      </c>
      <c r="E4628" s="2">
        <v>141</v>
      </c>
      <c r="F4628" s="2">
        <v>6980</v>
      </c>
      <c r="G4628" s="2">
        <v>0</v>
      </c>
      <c r="H4628" s="2"/>
      <c r="I4628" s="2">
        <v>6767</v>
      </c>
      <c r="J4628" s="2">
        <v>6749</v>
      </c>
      <c r="K4628" s="2">
        <v>6376</v>
      </c>
      <c r="L4628" s="2">
        <v>0</v>
      </c>
      <c r="M4628" s="2">
        <v>11.943600000000002</v>
      </c>
      <c r="N4628" s="8">
        <f t="shared" si="648"/>
        <v>1194360.0000000002</v>
      </c>
      <c r="O4628" s="2">
        <v>7.0499999999999993E-2</v>
      </c>
      <c r="P4628" s="2">
        <v>3.839</v>
      </c>
      <c r="Q4628" s="2">
        <v>0</v>
      </c>
      <c r="R4628" s="2">
        <v>0</v>
      </c>
      <c r="S4628" s="2">
        <v>3.7218499999999999</v>
      </c>
      <c r="T4628" s="2">
        <v>3.0370499999999998</v>
      </c>
      <c r="U4628" s="2">
        <v>1.2751999999999999</v>
      </c>
      <c r="V4628" s="2">
        <v>0</v>
      </c>
      <c r="W4628" s="2">
        <f t="shared" si="649"/>
        <v>24.916666666666668</v>
      </c>
      <c r="X4628" s="9">
        <f t="shared" si="650"/>
        <v>44.214267204679238</v>
      </c>
      <c r="Y4628" s="9">
        <f t="shared" si="651"/>
        <v>9.6893432800077117E-2</v>
      </c>
      <c r="Z4628" s="10">
        <f t="shared" si="652"/>
        <v>1815394.9926362301</v>
      </c>
      <c r="AA4628" s="10">
        <f t="shared" si="653"/>
        <v>41754.084830633292</v>
      </c>
      <c r="AB4628" s="10">
        <f t="shared" si="654"/>
        <v>7</v>
      </c>
      <c r="AC4628" s="9">
        <f t="shared" si="655"/>
        <v>1760933.142857143</v>
      </c>
      <c r="AD4628" s="10">
        <f t="shared" si="656"/>
        <v>1846126.2635884644</v>
      </c>
    </row>
    <row r="4629" spans="1:30" x14ac:dyDescent="0.2">
      <c r="A4629" t="s">
        <v>1243</v>
      </c>
      <c r="B4629" s="1">
        <v>43739</v>
      </c>
      <c r="C4629" t="s">
        <v>362</v>
      </c>
      <c r="D4629" s="2">
        <v>4164</v>
      </c>
      <c r="E4629" s="2">
        <v>0</v>
      </c>
      <c r="F4629" s="2">
        <v>0</v>
      </c>
      <c r="G4629" s="2">
        <v>4164</v>
      </c>
      <c r="H4629" s="2"/>
      <c r="I4629" s="2">
        <v>0</v>
      </c>
      <c r="J4629" s="2">
        <v>0</v>
      </c>
      <c r="K4629" s="2">
        <v>0</v>
      </c>
      <c r="L4629" s="2">
        <v>0</v>
      </c>
      <c r="M4629" s="2">
        <v>3.5394000000000001</v>
      </c>
      <c r="N4629" s="8">
        <f t="shared" si="648"/>
        <v>353940</v>
      </c>
      <c r="O4629" s="2">
        <v>0</v>
      </c>
      <c r="P4629" s="2">
        <v>0</v>
      </c>
      <c r="Q4629" s="2">
        <v>3.5394000000000001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f t="shared" si="649"/>
        <v>24.916666666666668</v>
      </c>
      <c r="X4629" s="9">
        <f t="shared" si="650"/>
        <v>85</v>
      </c>
      <c r="Y4629" s="9">
        <f t="shared" si="651"/>
        <v>2.8713672264023653E-2</v>
      </c>
      <c r="Z4629" s="10">
        <f t="shared" si="652"/>
        <v>4235921.6494845366</v>
      </c>
      <c r="AA4629" s="10">
        <f t="shared" si="653"/>
        <v>97426.197938144338</v>
      </c>
      <c r="AB4629" s="10">
        <f t="shared" si="654"/>
        <v>3</v>
      </c>
      <c r="AC4629" s="9">
        <f t="shared" si="655"/>
        <v>4108844</v>
      </c>
      <c r="AD4629" s="10">
        <f t="shared" si="656"/>
        <v>8281226.8247422688</v>
      </c>
    </row>
    <row r="4630" spans="1:30" x14ac:dyDescent="0.2">
      <c r="A4630" t="s">
        <v>1243</v>
      </c>
      <c r="B4630" s="1">
        <v>43739</v>
      </c>
      <c r="C4630" t="s">
        <v>1450</v>
      </c>
      <c r="D4630" s="2">
        <v>162</v>
      </c>
      <c r="E4630" s="2">
        <v>0</v>
      </c>
      <c r="F4630" s="2">
        <v>162</v>
      </c>
      <c r="G4630" s="2">
        <v>0</v>
      </c>
      <c r="H4630" s="2"/>
      <c r="I4630" s="2">
        <v>0</v>
      </c>
      <c r="J4630" s="2">
        <v>0</v>
      </c>
      <c r="K4630" s="2">
        <v>0</v>
      </c>
      <c r="L4630" s="2">
        <v>0</v>
      </c>
      <c r="M4630" s="2">
        <v>8.9099999999999999E-2</v>
      </c>
      <c r="N4630" s="8">
        <f t="shared" si="648"/>
        <v>8910</v>
      </c>
      <c r="O4630" s="2">
        <v>0</v>
      </c>
      <c r="P4630" s="2">
        <v>8.9099999999999999E-2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f t="shared" si="649"/>
        <v>24.916666666666668</v>
      </c>
      <c r="X4630" s="9">
        <f t="shared" si="650"/>
        <v>55</v>
      </c>
      <c r="Y4630" s="9">
        <f t="shared" si="651"/>
        <v>7.2283104444948506E-4</v>
      </c>
      <c r="Z4630" s="10">
        <f t="shared" si="652"/>
        <v>12707764.948453609</v>
      </c>
      <c r="AA4630" s="10">
        <f t="shared" si="653"/>
        <v>292278.59381443303</v>
      </c>
      <c r="AB4630" s="10">
        <f t="shared" si="654"/>
        <v>1</v>
      </c>
      <c r="AC4630" s="9">
        <f t="shared" si="655"/>
        <v>12326532</v>
      </c>
      <c r="AD4630" s="10">
        <f t="shared" si="656"/>
        <v>16075322.659793817</v>
      </c>
    </row>
    <row r="4631" spans="1:30" x14ac:dyDescent="0.2">
      <c r="A4631" t="s">
        <v>1243</v>
      </c>
      <c r="B4631" s="1">
        <v>43739</v>
      </c>
      <c r="C4631" t="s">
        <v>886</v>
      </c>
      <c r="D4631" s="2">
        <v>36</v>
      </c>
      <c r="E4631" s="2">
        <v>0</v>
      </c>
      <c r="F4631" s="2">
        <v>0</v>
      </c>
      <c r="G4631" s="2">
        <v>0</v>
      </c>
      <c r="H4631" s="2"/>
      <c r="I4631" s="2">
        <v>0</v>
      </c>
      <c r="J4631" s="2">
        <v>0</v>
      </c>
      <c r="K4631" s="2">
        <v>36</v>
      </c>
      <c r="L4631" s="2">
        <v>0</v>
      </c>
      <c r="M4631" s="2">
        <v>7.1999999999999998E-3</v>
      </c>
      <c r="N4631" s="8">
        <f t="shared" si="648"/>
        <v>720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7.1999999999999998E-3</v>
      </c>
      <c r="V4631" s="2">
        <v>0</v>
      </c>
      <c r="W4631" s="2">
        <f t="shared" si="649"/>
        <v>24.916666666666668</v>
      </c>
      <c r="X4631" s="9">
        <f t="shared" si="650"/>
        <v>20</v>
      </c>
      <c r="Y4631" s="9">
        <f t="shared" si="651"/>
        <v>5.841058945046344E-5</v>
      </c>
      <c r="Z4631" s="10">
        <f t="shared" si="652"/>
        <v>4235921.6494845366</v>
      </c>
      <c r="AA4631" s="10">
        <f t="shared" si="653"/>
        <v>97426.197938144338</v>
      </c>
      <c r="AB4631" s="10">
        <f t="shared" si="654"/>
        <v>3</v>
      </c>
      <c r="AC4631" s="9">
        <f t="shared" si="655"/>
        <v>4108844</v>
      </c>
      <c r="AD4631" s="10">
        <f t="shared" si="656"/>
        <v>1948523.9587628867</v>
      </c>
    </row>
    <row r="4632" spans="1:30" x14ac:dyDescent="0.2">
      <c r="A4632" t="s">
        <v>1243</v>
      </c>
      <c r="B4632" s="1">
        <v>43739</v>
      </c>
      <c r="C4632" t="s">
        <v>143</v>
      </c>
      <c r="D4632" s="2">
        <v>59447</v>
      </c>
      <c r="E4632" s="2">
        <v>5711</v>
      </c>
      <c r="F4632" s="2">
        <v>7632</v>
      </c>
      <c r="G4632" s="2">
        <v>0</v>
      </c>
      <c r="H4632" s="2">
        <v>7450</v>
      </c>
      <c r="I4632" s="2">
        <v>9846</v>
      </c>
      <c r="J4632" s="2">
        <v>5632</v>
      </c>
      <c r="K4632" s="2">
        <v>0</v>
      </c>
      <c r="L4632" s="2">
        <v>6493</v>
      </c>
      <c r="M4632" s="2">
        <v>22.5503</v>
      </c>
      <c r="N4632" s="8">
        <f t="shared" si="648"/>
        <v>2255030</v>
      </c>
      <c r="O4632" s="2">
        <v>2.2934999999999999</v>
      </c>
      <c r="P4632" s="2">
        <v>4.5070500000000004</v>
      </c>
      <c r="Q4632" s="2">
        <v>0</v>
      </c>
      <c r="R4632" s="2">
        <v>2.3146850000000003</v>
      </c>
      <c r="S4632" s="2">
        <v>4.0781999999999998</v>
      </c>
      <c r="T4632" s="2">
        <v>3.4964000000000004</v>
      </c>
      <c r="U4632" s="2">
        <v>0</v>
      </c>
      <c r="V4632" s="2">
        <v>1.6232500000000001</v>
      </c>
      <c r="W4632" s="2">
        <f t="shared" si="649"/>
        <v>24.916666666666668</v>
      </c>
      <c r="X4632" s="9">
        <f t="shared" si="650"/>
        <v>37.933453328174679</v>
      </c>
      <c r="Y4632" s="9">
        <f t="shared" si="651"/>
        <v>0.18294115490066468</v>
      </c>
      <c r="Z4632" s="10">
        <f t="shared" si="652"/>
        <v>3176941.2371134022</v>
      </c>
      <c r="AA4632" s="10">
        <f t="shared" si="653"/>
        <v>73069.648453608257</v>
      </c>
      <c r="AB4632" s="10">
        <f t="shared" si="654"/>
        <v>4</v>
      </c>
      <c r="AC4632" s="9">
        <f t="shared" si="655"/>
        <v>3081633</v>
      </c>
      <c r="AD4632" s="10">
        <f t="shared" si="656"/>
        <v>2771784.0993210799</v>
      </c>
    </row>
    <row r="4633" spans="1:30" x14ac:dyDescent="0.2">
      <c r="A4633" t="s">
        <v>1243</v>
      </c>
      <c r="B4633" s="1">
        <v>43739</v>
      </c>
      <c r="C4633" t="s">
        <v>1656</v>
      </c>
      <c r="D4633" s="2">
        <v>4824</v>
      </c>
      <c r="E4633" s="2">
        <v>1568</v>
      </c>
      <c r="F4633" s="2">
        <v>0</v>
      </c>
      <c r="G4633" s="2">
        <v>0</v>
      </c>
      <c r="H4633" s="2"/>
      <c r="I4633" s="2">
        <v>1645</v>
      </c>
      <c r="J4633" s="2">
        <v>1611</v>
      </c>
      <c r="K4633" s="2">
        <v>0</v>
      </c>
      <c r="L4633" s="2">
        <v>0</v>
      </c>
      <c r="M4633" s="2">
        <v>2.4137000000000004</v>
      </c>
      <c r="N4633" s="8">
        <f t="shared" si="648"/>
        <v>241370.00000000003</v>
      </c>
      <c r="O4633" s="2">
        <v>0.78400000000000003</v>
      </c>
      <c r="P4633" s="2">
        <v>0</v>
      </c>
      <c r="Q4633" s="2">
        <v>0</v>
      </c>
      <c r="R4633" s="2">
        <v>0</v>
      </c>
      <c r="S4633" s="2">
        <v>0.90475000000000005</v>
      </c>
      <c r="T4633" s="2">
        <v>0.72494999999999998</v>
      </c>
      <c r="U4633" s="2">
        <v>0</v>
      </c>
      <c r="V4633" s="2">
        <v>0</v>
      </c>
      <c r="W4633" s="2">
        <f t="shared" si="649"/>
        <v>24.916666666666668</v>
      </c>
      <c r="X4633" s="9">
        <f t="shared" si="650"/>
        <v>50.035240464344945</v>
      </c>
      <c r="Y4633" s="9">
        <f t="shared" si="651"/>
        <v>1.9581338855081058E-2</v>
      </c>
      <c r="Z4633" s="10">
        <f t="shared" si="652"/>
        <v>12707764.948453609</v>
      </c>
      <c r="AA4633" s="10">
        <f t="shared" si="653"/>
        <v>292278.59381443303</v>
      </c>
      <c r="AB4633" s="10">
        <f t="shared" si="654"/>
        <v>1</v>
      </c>
      <c r="AC4633" s="9">
        <f t="shared" si="655"/>
        <v>12326532</v>
      </c>
      <c r="AD4633" s="10">
        <f t="shared" si="656"/>
        <v>14624229.724085759</v>
      </c>
    </row>
    <row r="4634" spans="1:30" x14ac:dyDescent="0.2">
      <c r="A4634" t="s">
        <v>1243</v>
      </c>
      <c r="B4634" s="1">
        <v>43739</v>
      </c>
      <c r="C4634" t="s">
        <v>1657</v>
      </c>
      <c r="D4634" s="2">
        <v>94</v>
      </c>
      <c r="E4634" s="2">
        <v>0</v>
      </c>
      <c r="F4634" s="2">
        <v>0</v>
      </c>
      <c r="G4634" s="2">
        <v>0</v>
      </c>
      <c r="H4634" s="2"/>
      <c r="I4634" s="2">
        <v>0</v>
      </c>
      <c r="J4634" s="2">
        <v>0</v>
      </c>
      <c r="K4634" s="2">
        <v>94</v>
      </c>
      <c r="L4634" s="2">
        <v>0</v>
      </c>
      <c r="M4634" s="2">
        <v>1.8800000000000001E-2</v>
      </c>
      <c r="N4634" s="8">
        <f t="shared" si="648"/>
        <v>1880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1.8800000000000001E-2</v>
      </c>
      <c r="V4634" s="2">
        <v>0</v>
      </c>
      <c r="W4634" s="2">
        <f t="shared" si="649"/>
        <v>24.916666666666668</v>
      </c>
      <c r="X4634" s="9">
        <f t="shared" si="650"/>
        <v>20</v>
      </c>
      <c r="Y4634" s="9">
        <f t="shared" si="651"/>
        <v>1.5251653912065453E-4</v>
      </c>
      <c r="Z4634" s="10">
        <f t="shared" si="652"/>
        <v>12707764.948453609</v>
      </c>
      <c r="AA4634" s="10">
        <f t="shared" si="653"/>
        <v>292278.59381443303</v>
      </c>
      <c r="AB4634" s="10">
        <f t="shared" si="654"/>
        <v>1</v>
      </c>
      <c r="AC4634" s="9">
        <f t="shared" si="655"/>
        <v>12326532</v>
      </c>
      <c r="AD4634" s="10">
        <f t="shared" si="656"/>
        <v>5845571.8762886608</v>
      </c>
    </row>
    <row r="4635" spans="1:30" x14ac:dyDescent="0.2">
      <c r="A4635" t="s">
        <v>1243</v>
      </c>
      <c r="B4635" s="1">
        <v>43739</v>
      </c>
      <c r="C4635" t="s">
        <v>428</v>
      </c>
      <c r="D4635" s="2">
        <v>230</v>
      </c>
      <c r="E4635" s="2">
        <v>0</v>
      </c>
      <c r="F4635" s="2">
        <v>0</v>
      </c>
      <c r="G4635" s="2">
        <v>230</v>
      </c>
      <c r="H4635" s="2"/>
      <c r="I4635" s="2">
        <v>0</v>
      </c>
      <c r="J4635" s="2">
        <v>0</v>
      </c>
      <c r="K4635" s="2">
        <v>0</v>
      </c>
      <c r="L4635" s="2">
        <v>0</v>
      </c>
      <c r="M4635" s="2">
        <v>8.0500000000000002E-2</v>
      </c>
      <c r="N4635" s="8">
        <f t="shared" si="648"/>
        <v>8050</v>
      </c>
      <c r="O4635" s="2">
        <v>0</v>
      </c>
      <c r="P4635" s="2">
        <v>0</v>
      </c>
      <c r="Q4635" s="2">
        <v>8.0500000000000002E-2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f t="shared" si="649"/>
        <v>24.916666666666668</v>
      </c>
      <c r="X4635" s="9">
        <f t="shared" si="650"/>
        <v>35</v>
      </c>
      <c r="Y4635" s="9">
        <f t="shared" si="651"/>
        <v>6.5306284038365377E-4</v>
      </c>
      <c r="Z4635" s="10">
        <f t="shared" si="652"/>
        <v>12707764.948453609</v>
      </c>
      <c r="AA4635" s="10">
        <f t="shared" si="653"/>
        <v>292278.59381443303</v>
      </c>
      <c r="AB4635" s="10">
        <f t="shared" si="654"/>
        <v>1</v>
      </c>
      <c r="AC4635" s="9">
        <f t="shared" si="655"/>
        <v>12326532</v>
      </c>
      <c r="AD4635" s="10">
        <f t="shared" si="656"/>
        <v>10229750.783505157</v>
      </c>
    </row>
    <row r="4636" spans="1:30" x14ac:dyDescent="0.2">
      <c r="A4636" t="s">
        <v>1243</v>
      </c>
      <c r="B4636" s="1">
        <v>43739</v>
      </c>
      <c r="C4636" t="s">
        <v>148</v>
      </c>
      <c r="D4636" s="2">
        <v>2835</v>
      </c>
      <c r="E4636" s="2">
        <v>0</v>
      </c>
      <c r="F4636" s="2">
        <v>0</v>
      </c>
      <c r="G4636" s="2">
        <v>0</v>
      </c>
      <c r="H4636" s="2"/>
      <c r="I4636" s="2">
        <v>941</v>
      </c>
      <c r="J4636" s="2">
        <v>0</v>
      </c>
      <c r="K4636" s="2">
        <v>0</v>
      </c>
      <c r="L4636" s="2">
        <v>0</v>
      </c>
      <c r="M4636" s="2">
        <v>0.73476000000000008</v>
      </c>
      <c r="N4636" s="8">
        <f t="shared" si="648"/>
        <v>73476.000000000015</v>
      </c>
      <c r="O4636" s="2">
        <v>0</v>
      </c>
      <c r="P4636" s="2">
        <v>0</v>
      </c>
      <c r="Q4636" s="2">
        <v>0</v>
      </c>
      <c r="R4636" s="2">
        <v>0</v>
      </c>
      <c r="S4636" s="2">
        <v>0.61165000000000003</v>
      </c>
      <c r="T4636" s="2">
        <v>0</v>
      </c>
      <c r="U4636" s="2">
        <v>0</v>
      </c>
      <c r="V4636" s="2">
        <v>0</v>
      </c>
      <c r="W4636" s="2">
        <f t="shared" si="649"/>
        <v>24.916666666666668</v>
      </c>
      <c r="X4636" s="9">
        <f t="shared" si="650"/>
        <v>25.917460317460321</v>
      </c>
      <c r="Y4636" s="9">
        <f t="shared" si="651"/>
        <v>5.9608006534197953E-3</v>
      </c>
      <c r="Z4636" s="10">
        <f t="shared" si="652"/>
        <v>794235.30927835056</v>
      </c>
      <c r="AA4636" s="10">
        <f t="shared" si="653"/>
        <v>18267.412113402064</v>
      </c>
      <c r="AB4636" s="10">
        <f t="shared" si="654"/>
        <v>16</v>
      </c>
      <c r="AC4636" s="9">
        <f t="shared" si="655"/>
        <v>770408.25</v>
      </c>
      <c r="AD4636" s="10">
        <f t="shared" si="656"/>
        <v>473444.92855179199</v>
      </c>
    </row>
    <row r="4637" spans="1:30" x14ac:dyDescent="0.2">
      <c r="A4637" t="s">
        <v>1243</v>
      </c>
      <c r="B4637" s="1">
        <v>43739</v>
      </c>
      <c r="C4637" t="s">
        <v>1658</v>
      </c>
      <c r="D4637" s="2">
        <v>841</v>
      </c>
      <c r="E4637" s="2">
        <v>0</v>
      </c>
      <c r="F4637" s="2">
        <v>0</v>
      </c>
      <c r="G4637" s="2">
        <v>0</v>
      </c>
      <c r="H4637" s="2"/>
      <c r="I4637" s="2">
        <v>0</v>
      </c>
      <c r="J4637" s="2">
        <v>841</v>
      </c>
      <c r="K4637" s="2">
        <v>0</v>
      </c>
      <c r="L4637" s="2">
        <v>0</v>
      </c>
      <c r="M4637" s="2">
        <v>0.37845000000000001</v>
      </c>
      <c r="N4637" s="8">
        <f t="shared" si="648"/>
        <v>37845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0.37845000000000001</v>
      </c>
      <c r="U4637" s="2">
        <v>0</v>
      </c>
      <c r="V4637" s="2">
        <v>0</v>
      </c>
      <c r="W4637" s="2">
        <f t="shared" si="649"/>
        <v>24.916666666666668</v>
      </c>
      <c r="X4637" s="9">
        <f t="shared" si="650"/>
        <v>45</v>
      </c>
      <c r="Y4637" s="9">
        <f t="shared" si="651"/>
        <v>3.0702066079899845E-3</v>
      </c>
      <c r="Z4637" s="10">
        <f t="shared" si="652"/>
        <v>12707764.948453609</v>
      </c>
      <c r="AA4637" s="10">
        <f t="shared" si="653"/>
        <v>292278.59381443303</v>
      </c>
      <c r="AB4637" s="10">
        <f t="shared" si="654"/>
        <v>1</v>
      </c>
      <c r="AC4637" s="9">
        <f t="shared" si="655"/>
        <v>12326532</v>
      </c>
      <c r="AD4637" s="10">
        <f t="shared" si="656"/>
        <v>13152536.721649487</v>
      </c>
    </row>
    <row r="4638" spans="1:30" x14ac:dyDescent="0.2">
      <c r="A4638" t="s">
        <v>1243</v>
      </c>
      <c r="B4638" s="1">
        <v>43739</v>
      </c>
      <c r="C4638" t="s">
        <v>699</v>
      </c>
      <c r="D4638" s="2">
        <v>11516</v>
      </c>
      <c r="E4638" s="2">
        <v>5852</v>
      </c>
      <c r="F4638" s="2">
        <v>0</v>
      </c>
      <c r="G4638" s="2">
        <v>0</v>
      </c>
      <c r="H4638" s="2"/>
      <c r="I4638" s="2">
        <v>0</v>
      </c>
      <c r="J4638" s="2">
        <v>0</v>
      </c>
      <c r="K4638" s="2">
        <v>0</v>
      </c>
      <c r="L4638" s="2">
        <v>0</v>
      </c>
      <c r="M4638" s="2">
        <v>4.3658999999999999</v>
      </c>
      <c r="N4638" s="8">
        <f t="shared" si="648"/>
        <v>436590</v>
      </c>
      <c r="O4638" s="2">
        <v>1.7556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f t="shared" si="649"/>
        <v>24.916666666666668</v>
      </c>
      <c r="X4638" s="9">
        <f t="shared" si="650"/>
        <v>37.911601250434181</v>
      </c>
      <c r="Y4638" s="9">
        <f t="shared" si="651"/>
        <v>3.5418721178024769E-2</v>
      </c>
      <c r="Z4638" s="10">
        <f t="shared" si="652"/>
        <v>6353882.4742268045</v>
      </c>
      <c r="AA4638" s="10">
        <f t="shared" si="653"/>
        <v>146139.29690721651</v>
      </c>
      <c r="AB4638" s="10">
        <f t="shared" si="654"/>
        <v>2</v>
      </c>
      <c r="AC4638" s="9">
        <f t="shared" si="655"/>
        <v>6163266</v>
      </c>
      <c r="AD4638" s="10">
        <f t="shared" si="656"/>
        <v>5540374.7513652015</v>
      </c>
    </row>
    <row r="4639" spans="1:30" x14ac:dyDescent="0.2">
      <c r="A4639" t="s">
        <v>1243</v>
      </c>
      <c r="B4639" s="1">
        <v>43739</v>
      </c>
      <c r="C4639" t="s">
        <v>151</v>
      </c>
      <c r="D4639" s="2">
        <v>7643</v>
      </c>
      <c r="E4639" s="2">
        <v>0</v>
      </c>
      <c r="F4639" s="2">
        <v>0</v>
      </c>
      <c r="G4639" s="2">
        <v>0</v>
      </c>
      <c r="H4639" s="2"/>
      <c r="I4639" s="2">
        <v>3347</v>
      </c>
      <c r="J4639" s="2">
        <v>4296</v>
      </c>
      <c r="K4639" s="2">
        <v>0</v>
      </c>
      <c r="L4639" s="2">
        <v>0</v>
      </c>
      <c r="M4639" s="2">
        <v>4.4434500000000003</v>
      </c>
      <c r="N4639" s="8">
        <f t="shared" si="648"/>
        <v>444345.00000000006</v>
      </c>
      <c r="O4639" s="2">
        <v>0</v>
      </c>
      <c r="P4639" s="2">
        <v>0</v>
      </c>
      <c r="Q4639" s="2">
        <v>0</v>
      </c>
      <c r="R4639" s="2">
        <v>0</v>
      </c>
      <c r="S4639" s="2">
        <v>2.5102500000000001</v>
      </c>
      <c r="T4639" s="2">
        <v>1.9332</v>
      </c>
      <c r="U4639" s="2">
        <v>0</v>
      </c>
      <c r="V4639" s="2">
        <v>0</v>
      </c>
      <c r="W4639" s="2">
        <f t="shared" si="649"/>
        <v>24.916666666666668</v>
      </c>
      <c r="X4639" s="9">
        <f t="shared" si="650"/>
        <v>58.137511448384153</v>
      </c>
      <c r="Y4639" s="9">
        <f t="shared" si="651"/>
        <v>3.6047851901897472E-2</v>
      </c>
      <c r="Z4639" s="10">
        <f t="shared" si="652"/>
        <v>6353882.4742268045</v>
      </c>
      <c r="AA4639" s="10">
        <f t="shared" si="653"/>
        <v>146139.29690721651</v>
      </c>
      <c r="AB4639" s="10">
        <f t="shared" si="654"/>
        <v>2</v>
      </c>
      <c r="AC4639" s="9">
        <f t="shared" si="655"/>
        <v>6163266</v>
      </c>
      <c r="AD4639" s="10">
        <f t="shared" si="656"/>
        <v>8496175.0470021106</v>
      </c>
    </row>
    <row r="4640" spans="1:30" x14ac:dyDescent="0.2">
      <c r="A4640" t="s">
        <v>1243</v>
      </c>
      <c r="B4640" s="1">
        <v>43739</v>
      </c>
      <c r="C4640" t="s">
        <v>304</v>
      </c>
      <c r="D4640" s="2">
        <v>902</v>
      </c>
      <c r="E4640" s="2">
        <v>0</v>
      </c>
      <c r="F4640" s="2">
        <v>0</v>
      </c>
      <c r="G4640" s="2">
        <v>0</v>
      </c>
      <c r="H4640" s="2"/>
      <c r="I4640" s="2">
        <v>0</v>
      </c>
      <c r="J4640" s="2">
        <v>0</v>
      </c>
      <c r="K4640" s="2">
        <v>902</v>
      </c>
      <c r="L4640" s="2">
        <v>0</v>
      </c>
      <c r="M4640" s="2">
        <v>0.1804</v>
      </c>
      <c r="N4640" s="8">
        <f t="shared" si="648"/>
        <v>18040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0.1804</v>
      </c>
      <c r="V4640" s="2">
        <v>0</v>
      </c>
      <c r="W4640" s="2">
        <f t="shared" si="649"/>
        <v>24.916666666666668</v>
      </c>
      <c r="X4640" s="9">
        <f t="shared" si="650"/>
        <v>20</v>
      </c>
      <c r="Y4640" s="9">
        <f t="shared" si="651"/>
        <v>1.463509769008834E-3</v>
      </c>
      <c r="Z4640" s="10">
        <f t="shared" si="652"/>
        <v>1155251.3589503281</v>
      </c>
      <c r="AA4640" s="10">
        <f t="shared" si="653"/>
        <v>26570.781255857546</v>
      </c>
      <c r="AB4640" s="10">
        <f t="shared" si="654"/>
        <v>11</v>
      </c>
      <c r="AC4640" s="9">
        <f t="shared" si="655"/>
        <v>1120593.8181818181</v>
      </c>
      <c r="AD4640" s="10">
        <f t="shared" si="656"/>
        <v>531415.62511715095</v>
      </c>
    </row>
    <row r="4641" spans="1:30" x14ac:dyDescent="0.2">
      <c r="A4641" t="s">
        <v>1243</v>
      </c>
      <c r="B4641" s="1">
        <v>43739</v>
      </c>
      <c r="C4641" t="s">
        <v>1659</v>
      </c>
      <c r="D4641" s="2">
        <v>232</v>
      </c>
      <c r="E4641" s="2">
        <v>0</v>
      </c>
      <c r="F4641" s="2">
        <v>0</v>
      </c>
      <c r="G4641" s="2">
        <v>0</v>
      </c>
      <c r="H4641" s="2"/>
      <c r="I4641" s="2">
        <v>0</v>
      </c>
      <c r="J4641" s="2">
        <v>0</v>
      </c>
      <c r="K4641" s="2">
        <v>232</v>
      </c>
      <c r="L4641" s="2">
        <v>0</v>
      </c>
      <c r="M4641" s="2">
        <v>4.6399999999999997E-2</v>
      </c>
      <c r="N4641" s="8">
        <f t="shared" si="648"/>
        <v>4640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4.6399999999999997E-2</v>
      </c>
      <c r="V4641" s="2">
        <v>0</v>
      </c>
      <c r="W4641" s="2">
        <f t="shared" si="649"/>
        <v>24.916666666666668</v>
      </c>
      <c r="X4641" s="9">
        <f t="shared" si="650"/>
        <v>20</v>
      </c>
      <c r="Y4641" s="9">
        <f t="shared" si="651"/>
        <v>3.764237986807644E-4</v>
      </c>
      <c r="Z4641" s="10">
        <f t="shared" si="652"/>
        <v>12707764.948453609</v>
      </c>
      <c r="AA4641" s="10">
        <f t="shared" si="653"/>
        <v>292278.59381443303</v>
      </c>
      <c r="AB4641" s="10">
        <f t="shared" si="654"/>
        <v>1</v>
      </c>
      <c r="AC4641" s="9">
        <f t="shared" si="655"/>
        <v>12326532</v>
      </c>
      <c r="AD4641" s="10">
        <f t="shared" si="656"/>
        <v>5845571.8762886608</v>
      </c>
    </row>
    <row r="4642" spans="1:30" x14ac:dyDescent="0.2">
      <c r="A4642" t="s">
        <v>1243</v>
      </c>
      <c r="B4642" s="1">
        <v>43739</v>
      </c>
      <c r="C4642" t="s">
        <v>305</v>
      </c>
      <c r="D4642" s="2">
        <v>78263</v>
      </c>
      <c r="E4642" s="2">
        <v>9547</v>
      </c>
      <c r="F4642" s="2">
        <v>14309</v>
      </c>
      <c r="G4642" s="2">
        <v>7036</v>
      </c>
      <c r="H4642" s="2">
        <v>11850</v>
      </c>
      <c r="I4642" s="2">
        <v>14430</v>
      </c>
      <c r="J4642" s="2">
        <v>9684</v>
      </c>
      <c r="K4642" s="2">
        <v>0</v>
      </c>
      <c r="L4642" s="2">
        <v>0</v>
      </c>
      <c r="M4642" s="2">
        <v>34.316807000000004</v>
      </c>
      <c r="N4642" s="8">
        <f t="shared" si="648"/>
        <v>3431680.7000000007</v>
      </c>
      <c r="O4642" s="2">
        <v>5.0110999999999999</v>
      </c>
      <c r="P4642" s="2">
        <v>6.8102</v>
      </c>
      <c r="Q4642" s="2">
        <v>2.9287920000000001</v>
      </c>
      <c r="R4642" s="2">
        <v>3.78444</v>
      </c>
      <c r="S4642" s="2">
        <v>6.51065</v>
      </c>
      <c r="T4642" s="2">
        <v>5.2556499999999993</v>
      </c>
      <c r="U4642" s="2">
        <v>0</v>
      </c>
      <c r="V4642" s="2">
        <v>0</v>
      </c>
      <c r="W4642" s="2">
        <f t="shared" si="649"/>
        <v>24.916666666666668</v>
      </c>
      <c r="X4642" s="9">
        <f t="shared" si="650"/>
        <v>43.848059747262447</v>
      </c>
      <c r="Y4642" s="9">
        <f t="shared" si="651"/>
        <v>0.27839790623997085</v>
      </c>
      <c r="Z4642" s="10">
        <f t="shared" si="652"/>
        <v>1155251.3589503281</v>
      </c>
      <c r="AA4642" s="10">
        <f t="shared" si="653"/>
        <v>26570.781255857546</v>
      </c>
      <c r="AB4642" s="10">
        <f t="shared" si="654"/>
        <v>11</v>
      </c>
      <c r="AC4642" s="9">
        <f t="shared" si="655"/>
        <v>1120593.8181818181</v>
      </c>
      <c r="AD4642" s="10">
        <f t="shared" si="656"/>
        <v>1165077.2040382829</v>
      </c>
    </row>
    <row r="4643" spans="1:30" x14ac:dyDescent="0.2">
      <c r="A4643" t="s">
        <v>1243</v>
      </c>
      <c r="B4643" s="1">
        <v>43739</v>
      </c>
      <c r="C4643" t="s">
        <v>1660</v>
      </c>
      <c r="D4643" s="2">
        <v>3121</v>
      </c>
      <c r="E4643" s="2">
        <v>0</v>
      </c>
      <c r="F4643" s="2">
        <v>0</v>
      </c>
      <c r="G4643" s="2">
        <v>0</v>
      </c>
      <c r="H4643" s="2"/>
      <c r="I4643" s="2">
        <v>0</v>
      </c>
      <c r="J4643" s="2">
        <v>0</v>
      </c>
      <c r="K4643" s="2">
        <v>3121</v>
      </c>
      <c r="L4643" s="2">
        <v>0</v>
      </c>
      <c r="M4643" s="2">
        <v>0.62419999999999998</v>
      </c>
      <c r="N4643" s="8">
        <f t="shared" si="648"/>
        <v>62420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0.62419999999999998</v>
      </c>
      <c r="V4643" s="2">
        <v>0</v>
      </c>
      <c r="W4643" s="2">
        <f t="shared" si="649"/>
        <v>24.916666666666668</v>
      </c>
      <c r="X4643" s="9">
        <f t="shared" si="650"/>
        <v>20</v>
      </c>
      <c r="Y4643" s="9">
        <f t="shared" si="651"/>
        <v>5.0638736020804558E-3</v>
      </c>
      <c r="Z4643" s="10">
        <f t="shared" si="652"/>
        <v>12707764.948453609</v>
      </c>
      <c r="AA4643" s="10">
        <f t="shared" si="653"/>
        <v>292278.59381443303</v>
      </c>
      <c r="AB4643" s="10">
        <f t="shared" si="654"/>
        <v>1</v>
      </c>
      <c r="AC4643" s="9">
        <f t="shared" si="655"/>
        <v>12326532</v>
      </c>
      <c r="AD4643" s="10">
        <f t="shared" si="656"/>
        <v>5845571.8762886608</v>
      </c>
    </row>
    <row r="4644" spans="1:30" x14ac:dyDescent="0.2">
      <c r="A4644" t="s">
        <v>1243</v>
      </c>
      <c r="B4644" s="1">
        <v>43739</v>
      </c>
      <c r="C4644" t="s">
        <v>152</v>
      </c>
      <c r="D4644" s="2">
        <v>20867</v>
      </c>
      <c r="E4644" s="2">
        <v>0</v>
      </c>
      <c r="F4644" s="2">
        <v>0</v>
      </c>
      <c r="G4644" s="2">
        <v>12627</v>
      </c>
      <c r="H4644" s="2"/>
      <c r="I4644" s="2">
        <v>0</v>
      </c>
      <c r="J4644" s="2">
        <v>0</v>
      </c>
      <c r="K4644" s="2">
        <v>8240</v>
      </c>
      <c r="L4644" s="2">
        <v>0</v>
      </c>
      <c r="M4644" s="2">
        <v>6.06745</v>
      </c>
      <c r="N4644" s="8">
        <f t="shared" si="648"/>
        <v>606745</v>
      </c>
      <c r="O4644" s="2">
        <v>0</v>
      </c>
      <c r="P4644" s="2">
        <v>0</v>
      </c>
      <c r="Q4644" s="2">
        <v>4.4194500000000003</v>
      </c>
      <c r="R4644" s="2">
        <v>0</v>
      </c>
      <c r="S4644" s="2">
        <v>0</v>
      </c>
      <c r="T4644" s="2">
        <v>0</v>
      </c>
      <c r="U4644" s="2">
        <v>1.6479999999999999</v>
      </c>
      <c r="V4644" s="2">
        <v>0</v>
      </c>
      <c r="W4644" s="2">
        <f t="shared" si="649"/>
        <v>24.916666666666668</v>
      </c>
      <c r="X4644" s="9">
        <f t="shared" si="650"/>
        <v>29.076771936550536</v>
      </c>
      <c r="Y4644" s="9">
        <f t="shared" si="651"/>
        <v>4.9222684855724223E-2</v>
      </c>
      <c r="Z4644" s="10">
        <f t="shared" si="652"/>
        <v>1411973.8831615122</v>
      </c>
      <c r="AA4644" s="10">
        <f t="shared" si="653"/>
        <v>32475.399312714781</v>
      </c>
      <c r="AB4644" s="10">
        <f t="shared" si="654"/>
        <v>9</v>
      </c>
      <c r="AC4644" s="9">
        <f t="shared" si="655"/>
        <v>1369614.6666666667</v>
      </c>
      <c r="AD4644" s="10">
        <f t="shared" si="656"/>
        <v>944279.77936421765</v>
      </c>
    </row>
    <row r="4645" spans="1:30" x14ac:dyDescent="0.2">
      <c r="A4645" t="s">
        <v>1243</v>
      </c>
      <c r="B4645" s="1">
        <v>43739</v>
      </c>
      <c r="C4645" t="s">
        <v>1511</v>
      </c>
      <c r="D4645" s="2">
        <v>4147</v>
      </c>
      <c r="E4645" s="2">
        <v>0</v>
      </c>
      <c r="F4645" s="2">
        <v>0</v>
      </c>
      <c r="G4645" s="2">
        <v>2695</v>
      </c>
      <c r="H4645" s="2"/>
      <c r="I4645" s="2">
        <v>0</v>
      </c>
      <c r="J4645" s="2">
        <v>0</v>
      </c>
      <c r="K4645" s="2">
        <v>0</v>
      </c>
      <c r="L4645" s="2">
        <v>1452</v>
      </c>
      <c r="M4645" s="2">
        <v>1.3062499999999999</v>
      </c>
      <c r="N4645" s="8">
        <f t="shared" si="648"/>
        <v>130624.99999999999</v>
      </c>
      <c r="O4645" s="2">
        <v>0</v>
      </c>
      <c r="P4645" s="2">
        <v>0</v>
      </c>
      <c r="Q4645" s="2">
        <v>0.94325000000000003</v>
      </c>
      <c r="R4645" s="2">
        <v>0</v>
      </c>
      <c r="S4645" s="2">
        <v>0</v>
      </c>
      <c r="T4645" s="2">
        <v>0</v>
      </c>
      <c r="U4645" s="2">
        <v>0</v>
      </c>
      <c r="V4645" s="2">
        <v>0.36299999999999999</v>
      </c>
      <c r="W4645" s="2">
        <f t="shared" si="649"/>
        <v>24.916666666666668</v>
      </c>
      <c r="X4645" s="9">
        <f t="shared" si="650"/>
        <v>31.498673740053047</v>
      </c>
      <c r="Y4645" s="9">
        <f t="shared" si="651"/>
        <v>1.0597060065231647E-2</v>
      </c>
      <c r="Z4645" s="10">
        <f t="shared" si="652"/>
        <v>1270776.494845361</v>
      </c>
      <c r="AA4645" s="10">
        <f t="shared" si="653"/>
        <v>29227.859381443301</v>
      </c>
      <c r="AB4645" s="10">
        <f t="shared" si="654"/>
        <v>10</v>
      </c>
      <c r="AC4645" s="9">
        <f t="shared" si="655"/>
        <v>1232653.2</v>
      </c>
      <c r="AD4645" s="10">
        <f t="shared" si="656"/>
        <v>920638.80677623115</v>
      </c>
    </row>
    <row r="4646" spans="1:30" x14ac:dyDescent="0.2">
      <c r="A4646" t="s">
        <v>1243</v>
      </c>
      <c r="B4646" s="1">
        <v>43739</v>
      </c>
      <c r="C4646" t="s">
        <v>430</v>
      </c>
      <c r="D4646" s="2">
        <v>21348</v>
      </c>
      <c r="E4646" s="2">
        <v>2575</v>
      </c>
      <c r="F4646" s="2">
        <v>0</v>
      </c>
      <c r="G4646" s="2">
        <v>6463</v>
      </c>
      <c r="H4646" s="2"/>
      <c r="I4646" s="2">
        <v>2041</v>
      </c>
      <c r="J4646" s="2">
        <v>7718</v>
      </c>
      <c r="K4646" s="2">
        <v>0</v>
      </c>
      <c r="L4646" s="2">
        <v>2551</v>
      </c>
      <c r="M4646" s="2">
        <v>6.9789499999999993</v>
      </c>
      <c r="N4646" s="8">
        <f t="shared" si="648"/>
        <v>697894.99999999988</v>
      </c>
      <c r="O4646" s="2">
        <v>1.2875000000000001</v>
      </c>
      <c r="P4646" s="2">
        <v>0</v>
      </c>
      <c r="Q4646" s="2">
        <v>1.61575</v>
      </c>
      <c r="R4646" s="2">
        <v>0</v>
      </c>
      <c r="S4646" s="2">
        <v>1.1225499999999999</v>
      </c>
      <c r="T4646" s="2">
        <v>2.3153999999999999</v>
      </c>
      <c r="U4646" s="2">
        <v>0</v>
      </c>
      <c r="V4646" s="2">
        <v>0.63775000000000004</v>
      </c>
      <c r="W4646" s="2">
        <f t="shared" si="649"/>
        <v>24.916666666666668</v>
      </c>
      <c r="X4646" s="9">
        <f t="shared" si="650"/>
        <v>32.691352819936291</v>
      </c>
      <c r="Y4646" s="9">
        <f t="shared" si="651"/>
        <v>5.661730322851552E-2</v>
      </c>
      <c r="Z4646" s="10">
        <f t="shared" si="652"/>
        <v>1411973.8831615122</v>
      </c>
      <c r="AA4646" s="10">
        <f t="shared" si="653"/>
        <v>32475.399312714781</v>
      </c>
      <c r="AB4646" s="10">
        <f t="shared" si="654"/>
        <v>9</v>
      </c>
      <c r="AC4646" s="9">
        <f t="shared" si="655"/>
        <v>1369614.6666666667</v>
      </c>
      <c r="AD4646" s="10">
        <f t="shared" si="656"/>
        <v>1061664.7369002753</v>
      </c>
    </row>
    <row r="4647" spans="1:30" x14ac:dyDescent="0.2">
      <c r="A4647" t="s">
        <v>1243</v>
      </c>
      <c r="B4647" s="1">
        <v>43739</v>
      </c>
      <c r="C4647" t="s">
        <v>1583</v>
      </c>
      <c r="D4647" s="2">
        <v>1967</v>
      </c>
      <c r="E4647" s="2">
        <v>0</v>
      </c>
      <c r="F4647" s="2">
        <v>979</v>
      </c>
      <c r="G4647" s="2">
        <v>0</v>
      </c>
      <c r="H4647" s="2"/>
      <c r="I4647" s="2">
        <v>0</v>
      </c>
      <c r="J4647" s="2">
        <v>988</v>
      </c>
      <c r="K4647" s="2">
        <v>0</v>
      </c>
      <c r="L4647" s="2">
        <v>0</v>
      </c>
      <c r="M4647" s="2">
        <v>0.98304999999999998</v>
      </c>
      <c r="N4647" s="8">
        <f t="shared" si="648"/>
        <v>98305</v>
      </c>
      <c r="O4647" s="2">
        <v>0</v>
      </c>
      <c r="P4647" s="2">
        <v>0.53844999999999998</v>
      </c>
      <c r="Q4647" s="2">
        <v>0</v>
      </c>
      <c r="R4647" s="2">
        <v>0</v>
      </c>
      <c r="S4647" s="2">
        <v>0</v>
      </c>
      <c r="T4647" s="2">
        <v>0.4446</v>
      </c>
      <c r="U4647" s="2">
        <v>0</v>
      </c>
      <c r="V4647" s="2">
        <v>0</v>
      </c>
      <c r="W4647" s="2">
        <f t="shared" si="649"/>
        <v>24.916666666666668</v>
      </c>
      <c r="X4647" s="9">
        <f t="shared" si="650"/>
        <v>49.97712252160651</v>
      </c>
      <c r="Y4647" s="9">
        <f t="shared" si="651"/>
        <v>7.9750736054552893E-3</v>
      </c>
      <c r="Z4647" s="10">
        <f t="shared" si="652"/>
        <v>12707764.948453609</v>
      </c>
      <c r="AA4647" s="10">
        <f t="shared" si="653"/>
        <v>292278.59381443303</v>
      </c>
      <c r="AB4647" s="10">
        <f t="shared" si="654"/>
        <v>1</v>
      </c>
      <c r="AC4647" s="9">
        <f t="shared" si="655"/>
        <v>12326532</v>
      </c>
      <c r="AD4647" s="10">
        <f t="shared" si="656"/>
        <v>14607243.093506781</v>
      </c>
    </row>
    <row r="4648" spans="1:30" x14ac:dyDescent="0.2">
      <c r="A4648" t="s">
        <v>1243</v>
      </c>
      <c r="B4648" s="1">
        <v>43739</v>
      </c>
      <c r="C4648" t="s">
        <v>1584</v>
      </c>
      <c r="D4648" s="2">
        <v>2140</v>
      </c>
      <c r="E4648" s="2">
        <v>1019</v>
      </c>
      <c r="F4648" s="2">
        <v>1121</v>
      </c>
      <c r="G4648" s="2">
        <v>0</v>
      </c>
      <c r="H4648" s="2"/>
      <c r="I4648" s="2">
        <v>0</v>
      </c>
      <c r="J4648" s="2">
        <v>0</v>
      </c>
      <c r="K4648" s="2">
        <v>0</v>
      </c>
      <c r="L4648" s="2">
        <v>0</v>
      </c>
      <c r="M4648" s="2">
        <v>1.12605</v>
      </c>
      <c r="N4648" s="8">
        <f t="shared" si="648"/>
        <v>112605</v>
      </c>
      <c r="O4648" s="2">
        <v>0.50949999999999995</v>
      </c>
      <c r="P4648" s="2">
        <v>0.61655000000000004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f t="shared" si="649"/>
        <v>24.916666666666668</v>
      </c>
      <c r="X4648" s="9">
        <f t="shared" si="650"/>
        <v>52.61915887850467</v>
      </c>
      <c r="Y4648" s="9">
        <f t="shared" si="651"/>
        <v>9.1351728125964385E-3</v>
      </c>
      <c r="Z4648" s="10">
        <f t="shared" si="652"/>
        <v>12707764.948453609</v>
      </c>
      <c r="AA4648" s="10">
        <f t="shared" si="653"/>
        <v>292278.59381443303</v>
      </c>
      <c r="AB4648" s="10">
        <f t="shared" si="654"/>
        <v>1</v>
      </c>
      <c r="AC4648" s="9">
        <f t="shared" si="655"/>
        <v>12326532</v>
      </c>
      <c r="AD4648" s="10">
        <f t="shared" si="656"/>
        <v>15379453.764707584</v>
      </c>
    </row>
    <row r="4649" spans="1:30" x14ac:dyDescent="0.2">
      <c r="A4649" t="s">
        <v>1243</v>
      </c>
      <c r="B4649" s="1">
        <v>43739</v>
      </c>
      <c r="C4649" t="s">
        <v>158</v>
      </c>
      <c r="D4649" s="2">
        <v>241211</v>
      </c>
      <c r="E4649" s="2">
        <v>0</v>
      </c>
      <c r="F4649" s="2">
        <v>11527</v>
      </c>
      <c r="G4649" s="2">
        <v>38467</v>
      </c>
      <c r="H4649" s="2">
        <v>24374</v>
      </c>
      <c r="I4649" s="2">
        <v>63461</v>
      </c>
      <c r="J4649" s="2">
        <v>57939</v>
      </c>
      <c r="K4649" s="2">
        <v>18415</v>
      </c>
      <c r="L4649" s="2">
        <v>0</v>
      </c>
      <c r="M4649" s="2">
        <v>73.736935999999986</v>
      </c>
      <c r="N4649" s="8">
        <f t="shared" si="648"/>
        <v>7373693.5999999987</v>
      </c>
      <c r="O4649" s="2">
        <v>0</v>
      </c>
      <c r="P4649" s="2">
        <v>2.8817500000000003</v>
      </c>
      <c r="Q4649" s="2">
        <v>14.789285999999997</v>
      </c>
      <c r="R4649" s="2">
        <v>6.17903</v>
      </c>
      <c r="S4649" s="2">
        <v>21.184104999999992</v>
      </c>
      <c r="T4649" s="2">
        <v>17.252749999999999</v>
      </c>
      <c r="U4649" s="2">
        <v>3.6829999999999998</v>
      </c>
      <c r="V4649" s="2">
        <v>0</v>
      </c>
      <c r="W4649" s="2">
        <f t="shared" si="649"/>
        <v>24.916666666666668</v>
      </c>
      <c r="X4649" s="9">
        <f t="shared" si="650"/>
        <v>30.569474858111771</v>
      </c>
      <c r="Y4649" s="9">
        <f t="shared" si="651"/>
        <v>0.59819693000431906</v>
      </c>
      <c r="Z4649" s="10">
        <f t="shared" si="652"/>
        <v>705986.9415807561</v>
      </c>
      <c r="AA4649" s="10">
        <f t="shared" si="653"/>
        <v>16237.69965635739</v>
      </c>
      <c r="AB4649" s="10">
        <f t="shared" si="654"/>
        <v>18</v>
      </c>
      <c r="AC4649" s="9">
        <f t="shared" si="655"/>
        <v>684807.33333333337</v>
      </c>
      <c r="AD4649" s="10">
        <f t="shared" si="656"/>
        <v>496377.95139858738</v>
      </c>
    </row>
    <row r="4650" spans="1:30" x14ac:dyDescent="0.2">
      <c r="A4650" t="s">
        <v>1243</v>
      </c>
      <c r="B4650" s="1">
        <v>43739</v>
      </c>
      <c r="C4650" t="s">
        <v>1455</v>
      </c>
      <c r="D4650" s="2">
        <v>14482</v>
      </c>
      <c r="E4650" s="2">
        <v>0</v>
      </c>
      <c r="F4650" s="2">
        <v>6258</v>
      </c>
      <c r="G4650" s="2">
        <v>8224</v>
      </c>
      <c r="H4650" s="2"/>
      <c r="I4650" s="2">
        <v>0</v>
      </c>
      <c r="J4650" s="2">
        <v>0</v>
      </c>
      <c r="K4650" s="2">
        <v>0</v>
      </c>
      <c r="L4650" s="2">
        <v>0</v>
      </c>
      <c r="M4650" s="2">
        <v>3.2092999999999998</v>
      </c>
      <c r="N4650" s="8">
        <f t="shared" si="648"/>
        <v>320930</v>
      </c>
      <c r="O4650" s="2">
        <v>0</v>
      </c>
      <c r="P4650" s="2">
        <v>1.5645</v>
      </c>
      <c r="Q4650" s="2">
        <v>1.6448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f t="shared" si="649"/>
        <v>24.916666666666668</v>
      </c>
      <c r="X4650" s="9">
        <f t="shared" si="650"/>
        <v>22.160613174975833</v>
      </c>
      <c r="Y4650" s="9">
        <f t="shared" si="651"/>
        <v>2.6035708989357267E-2</v>
      </c>
      <c r="Z4650" s="10">
        <f t="shared" si="652"/>
        <v>12707764.948453609</v>
      </c>
      <c r="AA4650" s="10">
        <f t="shared" si="653"/>
        <v>292278.59381443303</v>
      </c>
      <c r="AB4650" s="10">
        <f t="shared" si="654"/>
        <v>1</v>
      </c>
      <c r="AC4650" s="9">
        <f t="shared" si="655"/>
        <v>12326532</v>
      </c>
      <c r="AD4650" s="10">
        <f t="shared" si="656"/>
        <v>6477072.8568475349</v>
      </c>
    </row>
    <row r="4651" spans="1:30" x14ac:dyDescent="0.2">
      <c r="A4651" t="s">
        <v>1243</v>
      </c>
      <c r="B4651" s="1">
        <v>43739</v>
      </c>
      <c r="C4651" t="s">
        <v>801</v>
      </c>
      <c r="D4651" s="2">
        <v>341</v>
      </c>
      <c r="E4651" s="2">
        <v>0</v>
      </c>
      <c r="F4651" s="2">
        <v>0</v>
      </c>
      <c r="G4651" s="2">
        <v>0</v>
      </c>
      <c r="H4651" s="2">
        <v>341</v>
      </c>
      <c r="I4651" s="2">
        <v>0</v>
      </c>
      <c r="J4651" s="2">
        <v>0</v>
      </c>
      <c r="K4651" s="2">
        <v>0</v>
      </c>
      <c r="L4651" s="2">
        <v>0</v>
      </c>
      <c r="M4651" s="2">
        <v>0.13639999999999999</v>
      </c>
      <c r="N4651" s="8">
        <f t="shared" si="648"/>
        <v>13640</v>
      </c>
      <c r="O4651" s="2">
        <v>0</v>
      </c>
      <c r="P4651" s="2">
        <v>0</v>
      </c>
      <c r="Q4651" s="2">
        <v>0</v>
      </c>
      <c r="R4651" s="2">
        <v>0.13639999999999999</v>
      </c>
      <c r="S4651" s="2">
        <v>0</v>
      </c>
      <c r="T4651" s="2">
        <v>0</v>
      </c>
      <c r="U4651" s="2">
        <v>0</v>
      </c>
      <c r="V4651" s="2">
        <v>0</v>
      </c>
      <c r="W4651" s="2">
        <f t="shared" si="649"/>
        <v>24.916666666666668</v>
      </c>
      <c r="X4651" s="9">
        <f t="shared" si="650"/>
        <v>40</v>
      </c>
      <c r="Y4651" s="9">
        <f t="shared" si="651"/>
        <v>1.1065561668115575E-3</v>
      </c>
      <c r="Z4651" s="10">
        <f t="shared" si="652"/>
        <v>3176941.2371134022</v>
      </c>
      <c r="AA4651" s="10">
        <f t="shared" si="653"/>
        <v>73069.648453608257</v>
      </c>
      <c r="AB4651" s="10">
        <f t="shared" si="654"/>
        <v>4</v>
      </c>
      <c r="AC4651" s="9">
        <f t="shared" si="655"/>
        <v>3081633</v>
      </c>
      <c r="AD4651" s="10">
        <f t="shared" si="656"/>
        <v>2922785.9381443304</v>
      </c>
    </row>
    <row r="4652" spans="1:30" x14ac:dyDescent="0.2">
      <c r="A4652" t="s">
        <v>1243</v>
      </c>
      <c r="B4652" s="1">
        <v>43739</v>
      </c>
      <c r="C4652" t="s">
        <v>1661</v>
      </c>
      <c r="D4652" s="2">
        <v>357</v>
      </c>
      <c r="E4652" s="2">
        <v>0</v>
      </c>
      <c r="F4652" s="2">
        <v>0</v>
      </c>
      <c r="G4652" s="2">
        <v>0</v>
      </c>
      <c r="H4652" s="2"/>
      <c r="I4652" s="2">
        <v>0</v>
      </c>
      <c r="J4652" s="2">
        <v>357</v>
      </c>
      <c r="K4652" s="2">
        <v>0</v>
      </c>
      <c r="L4652" s="2">
        <v>0</v>
      </c>
      <c r="M4652" s="2">
        <v>0.16064999999999999</v>
      </c>
      <c r="N4652" s="8">
        <f t="shared" si="648"/>
        <v>16064.999999999998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0.16064999999999999</v>
      </c>
      <c r="U4652" s="2">
        <v>0</v>
      </c>
      <c r="V4652" s="2">
        <v>0</v>
      </c>
      <c r="W4652" s="2">
        <f t="shared" si="649"/>
        <v>24.916666666666668</v>
      </c>
      <c r="X4652" s="9">
        <f t="shared" si="650"/>
        <v>44.999999999999993</v>
      </c>
      <c r="Y4652" s="9">
        <f t="shared" si="651"/>
        <v>1.3032862771134653E-3</v>
      </c>
      <c r="Z4652" s="10">
        <f t="shared" si="652"/>
        <v>12707764.948453609</v>
      </c>
      <c r="AA4652" s="10">
        <f t="shared" si="653"/>
        <v>292278.59381443303</v>
      </c>
      <c r="AB4652" s="10">
        <f t="shared" si="654"/>
        <v>1</v>
      </c>
      <c r="AC4652" s="9">
        <f t="shared" si="655"/>
        <v>12326532</v>
      </c>
      <c r="AD4652" s="10">
        <f t="shared" si="656"/>
        <v>13152536.721649485</v>
      </c>
    </row>
    <row r="4653" spans="1:30" x14ac:dyDescent="0.2">
      <c r="A4653" t="s">
        <v>1243</v>
      </c>
      <c r="B4653" s="1">
        <v>43739</v>
      </c>
      <c r="C4653" t="s">
        <v>1662</v>
      </c>
      <c r="D4653" s="2">
        <v>399</v>
      </c>
      <c r="E4653" s="2">
        <v>0</v>
      </c>
      <c r="F4653" s="2">
        <v>399</v>
      </c>
      <c r="G4653" s="2">
        <v>0</v>
      </c>
      <c r="H4653" s="2"/>
      <c r="I4653" s="2">
        <v>0</v>
      </c>
      <c r="J4653" s="2">
        <v>0</v>
      </c>
      <c r="K4653" s="2">
        <v>0</v>
      </c>
      <c r="L4653" s="2">
        <v>0</v>
      </c>
      <c r="M4653" s="2">
        <v>0.21945000000000001</v>
      </c>
      <c r="N4653" s="8">
        <f t="shared" si="648"/>
        <v>21945</v>
      </c>
      <c r="O4653" s="2">
        <v>0</v>
      </c>
      <c r="P4653" s="2">
        <v>0.21945000000000001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f t="shared" si="649"/>
        <v>24.916666666666668</v>
      </c>
      <c r="X4653" s="9">
        <f t="shared" si="650"/>
        <v>55</v>
      </c>
      <c r="Y4653" s="9">
        <f t="shared" si="651"/>
        <v>1.780306090958917E-3</v>
      </c>
      <c r="Z4653" s="10">
        <f t="shared" si="652"/>
        <v>12707764.948453609</v>
      </c>
      <c r="AA4653" s="10">
        <f t="shared" si="653"/>
        <v>292278.59381443303</v>
      </c>
      <c r="AB4653" s="10">
        <f t="shared" si="654"/>
        <v>1</v>
      </c>
      <c r="AC4653" s="9">
        <f t="shared" si="655"/>
        <v>12326532</v>
      </c>
      <c r="AD4653" s="10">
        <f t="shared" si="656"/>
        <v>16075322.659793817</v>
      </c>
    </row>
    <row r="4654" spans="1:30" x14ac:dyDescent="0.2">
      <c r="A4654" t="s">
        <v>1243</v>
      </c>
      <c r="B4654" s="1">
        <v>43739</v>
      </c>
      <c r="C4654" t="s">
        <v>433</v>
      </c>
      <c r="D4654" s="2">
        <v>25792</v>
      </c>
      <c r="E4654" s="2">
        <v>0</v>
      </c>
      <c r="F4654" s="2">
        <v>5502</v>
      </c>
      <c r="G4654" s="2">
        <v>5707</v>
      </c>
      <c r="H4654" s="2"/>
      <c r="I4654" s="2">
        <v>0</v>
      </c>
      <c r="J4654" s="2">
        <v>5347</v>
      </c>
      <c r="K4654" s="2">
        <v>5734</v>
      </c>
      <c r="L4654" s="2">
        <v>0</v>
      </c>
      <c r="M4654" s="2">
        <v>10.502600000000001</v>
      </c>
      <c r="N4654" s="8">
        <f t="shared" si="648"/>
        <v>1050260</v>
      </c>
      <c r="O4654" s="2">
        <v>0</v>
      </c>
      <c r="P4654" s="2">
        <v>3.0261</v>
      </c>
      <c r="Q4654" s="2">
        <v>1.9974499999999999</v>
      </c>
      <c r="R4654" s="2">
        <v>0</v>
      </c>
      <c r="S4654" s="2">
        <v>0</v>
      </c>
      <c r="T4654" s="2">
        <v>2.4061499999999998</v>
      </c>
      <c r="U4654" s="2">
        <v>1.1468</v>
      </c>
      <c r="V4654" s="2">
        <v>0</v>
      </c>
      <c r="W4654" s="2">
        <f t="shared" si="649"/>
        <v>24.916666666666668</v>
      </c>
      <c r="X4654" s="9">
        <f t="shared" si="650"/>
        <v>40.720378411910673</v>
      </c>
      <c r="Y4654" s="9">
        <f t="shared" si="651"/>
        <v>8.520320232811629E-2</v>
      </c>
      <c r="Z4654" s="10">
        <f t="shared" si="652"/>
        <v>2541552.989690722</v>
      </c>
      <c r="AA4654" s="10">
        <f t="shared" si="653"/>
        <v>58455.718762886601</v>
      </c>
      <c r="AB4654" s="10">
        <f t="shared" si="654"/>
        <v>5</v>
      </c>
      <c r="AC4654" s="9">
        <f t="shared" si="655"/>
        <v>2465306.4</v>
      </c>
      <c r="AD4654" s="10">
        <f t="shared" si="656"/>
        <v>2380338.9883649694</v>
      </c>
    </row>
    <row r="4655" spans="1:30" x14ac:dyDescent="0.2">
      <c r="A4655" t="s">
        <v>1243</v>
      </c>
      <c r="B4655" s="1">
        <v>43739</v>
      </c>
      <c r="C4655" t="s">
        <v>803</v>
      </c>
      <c r="D4655" s="2">
        <v>783</v>
      </c>
      <c r="E4655" s="2">
        <v>0</v>
      </c>
      <c r="F4655" s="2">
        <v>0</v>
      </c>
      <c r="G4655" s="2">
        <v>783</v>
      </c>
      <c r="H4655" s="2"/>
      <c r="I4655" s="2">
        <v>0</v>
      </c>
      <c r="J4655" s="2">
        <v>0</v>
      </c>
      <c r="K4655" s="2">
        <v>0</v>
      </c>
      <c r="L4655" s="2">
        <v>0</v>
      </c>
      <c r="M4655" s="2">
        <v>0.27405000000000002</v>
      </c>
      <c r="N4655" s="8">
        <f t="shared" si="648"/>
        <v>27405</v>
      </c>
      <c r="O4655" s="2">
        <v>0</v>
      </c>
      <c r="P4655" s="2">
        <v>0</v>
      </c>
      <c r="Q4655" s="2">
        <v>0.27405000000000002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f t="shared" si="649"/>
        <v>24.916666666666668</v>
      </c>
      <c r="X4655" s="9">
        <f t="shared" si="650"/>
        <v>35</v>
      </c>
      <c r="Y4655" s="9">
        <f t="shared" si="651"/>
        <v>2.2232530609582646E-3</v>
      </c>
      <c r="Z4655" s="10">
        <f t="shared" si="652"/>
        <v>2541552.989690722</v>
      </c>
      <c r="AA4655" s="10">
        <f t="shared" si="653"/>
        <v>58455.718762886601</v>
      </c>
      <c r="AB4655" s="10">
        <f t="shared" si="654"/>
        <v>5</v>
      </c>
      <c r="AC4655" s="9">
        <f t="shared" si="655"/>
        <v>2465306.4</v>
      </c>
      <c r="AD4655" s="10">
        <f t="shared" si="656"/>
        <v>2045950.1567010311</v>
      </c>
    </row>
    <row r="4656" spans="1:30" x14ac:dyDescent="0.2">
      <c r="A4656" t="s">
        <v>1243</v>
      </c>
      <c r="B4656" s="1">
        <v>43739</v>
      </c>
      <c r="C4656" t="s">
        <v>1663</v>
      </c>
      <c r="D4656" s="2">
        <v>3388</v>
      </c>
      <c r="E4656" s="2">
        <v>0</v>
      </c>
      <c r="F4656" s="2">
        <v>0</v>
      </c>
      <c r="G4656" s="2">
        <v>0</v>
      </c>
      <c r="H4656" s="2"/>
      <c r="I4656" s="2">
        <v>0</v>
      </c>
      <c r="J4656" s="2">
        <v>3388</v>
      </c>
      <c r="K4656" s="2">
        <v>0</v>
      </c>
      <c r="L4656" s="2">
        <v>0</v>
      </c>
      <c r="M4656" s="2">
        <v>1.5246</v>
      </c>
      <c r="N4656" s="8">
        <f t="shared" si="648"/>
        <v>152460</v>
      </c>
      <c r="O4656" s="2">
        <v>0</v>
      </c>
      <c r="P4656" s="2">
        <v>0</v>
      </c>
      <c r="Q4656" s="2">
        <v>0</v>
      </c>
      <c r="R4656" s="2">
        <v>0</v>
      </c>
      <c r="S4656" s="2">
        <v>0</v>
      </c>
      <c r="T4656" s="2">
        <v>1.5246</v>
      </c>
      <c r="U4656" s="2">
        <v>0</v>
      </c>
      <c r="V4656" s="2">
        <v>0</v>
      </c>
      <c r="W4656" s="2">
        <f t="shared" si="649"/>
        <v>24.916666666666668</v>
      </c>
      <c r="X4656" s="9">
        <f t="shared" si="650"/>
        <v>45</v>
      </c>
      <c r="Y4656" s="9">
        <f t="shared" si="651"/>
        <v>1.2368442316135634E-2</v>
      </c>
      <c r="Z4656" s="10">
        <f t="shared" si="652"/>
        <v>6353882.4742268045</v>
      </c>
      <c r="AA4656" s="10">
        <f t="shared" si="653"/>
        <v>146139.29690721651</v>
      </c>
      <c r="AB4656" s="10">
        <f t="shared" si="654"/>
        <v>2</v>
      </c>
      <c r="AC4656" s="9">
        <f t="shared" si="655"/>
        <v>6163266</v>
      </c>
      <c r="AD4656" s="10">
        <f t="shared" si="656"/>
        <v>6576268.3608247433</v>
      </c>
    </row>
    <row r="4657" spans="1:30" x14ac:dyDescent="0.2">
      <c r="A4657" t="s">
        <v>1243</v>
      </c>
      <c r="B4657" s="1">
        <v>43739</v>
      </c>
      <c r="C4657" t="s">
        <v>1664</v>
      </c>
      <c r="D4657" s="2">
        <v>4808</v>
      </c>
      <c r="E4657" s="2">
        <v>0</v>
      </c>
      <c r="F4657" s="2">
        <v>4808</v>
      </c>
      <c r="G4657" s="2">
        <v>0</v>
      </c>
      <c r="H4657" s="2"/>
      <c r="I4657" s="2">
        <v>0</v>
      </c>
      <c r="J4657" s="2">
        <v>0</v>
      </c>
      <c r="K4657" s="2">
        <v>0</v>
      </c>
      <c r="L4657" s="2">
        <v>0</v>
      </c>
      <c r="M4657" s="2">
        <v>2.6444000000000001</v>
      </c>
      <c r="N4657" s="8">
        <f t="shared" si="648"/>
        <v>264440</v>
      </c>
      <c r="O4657" s="2">
        <v>0</v>
      </c>
      <c r="P4657" s="2">
        <v>2.6444000000000001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f t="shared" si="649"/>
        <v>24.916666666666668</v>
      </c>
      <c r="X4657" s="9">
        <f t="shared" si="650"/>
        <v>55</v>
      </c>
      <c r="Y4657" s="9">
        <f t="shared" si="651"/>
        <v>2.1452911492056321E-2</v>
      </c>
      <c r="Z4657" s="10">
        <f t="shared" si="652"/>
        <v>12707764.948453609</v>
      </c>
      <c r="AA4657" s="10">
        <f t="shared" si="653"/>
        <v>292278.59381443303</v>
      </c>
      <c r="AB4657" s="10">
        <f t="shared" si="654"/>
        <v>1</v>
      </c>
      <c r="AC4657" s="9">
        <f t="shared" si="655"/>
        <v>12326532</v>
      </c>
      <c r="AD4657" s="10">
        <f t="shared" si="656"/>
        <v>16075322.659793817</v>
      </c>
    </row>
    <row r="4658" spans="1:30" x14ac:dyDescent="0.2">
      <c r="A4658" t="s">
        <v>1243</v>
      </c>
      <c r="B4658" s="1">
        <v>43739</v>
      </c>
      <c r="C4658" t="s">
        <v>167</v>
      </c>
      <c r="D4658" s="2">
        <v>30170</v>
      </c>
      <c r="E4658" s="2">
        <v>7366</v>
      </c>
      <c r="F4658" s="2">
        <v>0</v>
      </c>
      <c r="G4658" s="2">
        <v>7079</v>
      </c>
      <c r="H4658" s="2"/>
      <c r="I4658" s="2">
        <v>3691</v>
      </c>
      <c r="J4658" s="2">
        <v>5020</v>
      </c>
      <c r="K4658" s="2">
        <v>0</v>
      </c>
      <c r="L4658" s="2">
        <v>7014</v>
      </c>
      <c r="M4658" s="2">
        <v>14.89095</v>
      </c>
      <c r="N4658" s="8">
        <f t="shared" si="648"/>
        <v>1489095</v>
      </c>
      <c r="O4658" s="2">
        <v>6.3707500000000001</v>
      </c>
      <c r="P4658" s="2">
        <v>0</v>
      </c>
      <c r="Q4658" s="2">
        <v>2.4776500000000001</v>
      </c>
      <c r="R4658" s="2">
        <v>0</v>
      </c>
      <c r="S4658" s="2">
        <v>2.0300500000000001</v>
      </c>
      <c r="T4658" s="2">
        <v>2.2589999999999999</v>
      </c>
      <c r="U4658" s="2">
        <v>0</v>
      </c>
      <c r="V4658" s="2">
        <v>1.7535000000000001</v>
      </c>
      <c r="W4658" s="2">
        <f t="shared" si="649"/>
        <v>24.916666666666668</v>
      </c>
      <c r="X4658" s="9">
        <f t="shared" si="650"/>
        <v>49.356811402055023</v>
      </c>
      <c r="Y4658" s="9">
        <f t="shared" si="651"/>
        <v>0.12080405096908035</v>
      </c>
      <c r="Z4658" s="10">
        <f t="shared" si="652"/>
        <v>907697.49631811504</v>
      </c>
      <c r="AA4658" s="10">
        <f t="shared" si="653"/>
        <v>20877.042415316646</v>
      </c>
      <c r="AB4658" s="10">
        <f t="shared" si="654"/>
        <v>14</v>
      </c>
      <c r="AC4658" s="9">
        <f t="shared" si="655"/>
        <v>880466.57142857148</v>
      </c>
      <c r="AD4658" s="10">
        <f t="shared" si="656"/>
        <v>1030424.245125487</v>
      </c>
    </row>
    <row r="4659" spans="1:30" x14ac:dyDescent="0.2">
      <c r="A4659" t="s">
        <v>1243</v>
      </c>
      <c r="B4659" s="1">
        <v>43739</v>
      </c>
      <c r="C4659" t="s">
        <v>317</v>
      </c>
      <c r="D4659" s="2">
        <v>37357</v>
      </c>
      <c r="E4659" s="2">
        <v>0</v>
      </c>
      <c r="F4659" s="2">
        <v>0</v>
      </c>
      <c r="G4659" s="2">
        <v>0</v>
      </c>
      <c r="H4659" s="2">
        <v>9365</v>
      </c>
      <c r="I4659" s="2">
        <v>0</v>
      </c>
      <c r="J4659" s="2">
        <v>27992</v>
      </c>
      <c r="K4659" s="2">
        <v>0</v>
      </c>
      <c r="L4659" s="2">
        <v>0</v>
      </c>
      <c r="M4659" s="2">
        <v>14.493900000000002</v>
      </c>
      <c r="N4659" s="8">
        <f t="shared" si="648"/>
        <v>1449390.0000000002</v>
      </c>
      <c r="O4659" s="2">
        <v>0</v>
      </c>
      <c r="P4659" s="2">
        <v>0</v>
      </c>
      <c r="Q4659" s="2">
        <v>0</v>
      </c>
      <c r="R4659" s="2">
        <v>2.3412500000000001</v>
      </c>
      <c r="S4659" s="2">
        <v>0</v>
      </c>
      <c r="T4659" s="2">
        <v>12.152650000000001</v>
      </c>
      <c r="U4659" s="2">
        <v>0</v>
      </c>
      <c r="V4659" s="2">
        <v>0</v>
      </c>
      <c r="W4659" s="2">
        <f t="shared" si="649"/>
        <v>24.916666666666668</v>
      </c>
      <c r="X4659" s="9">
        <f t="shared" si="650"/>
        <v>38.798351045319492</v>
      </c>
      <c r="Y4659" s="9">
        <f t="shared" si="651"/>
        <v>0.11758295033834336</v>
      </c>
      <c r="Z4659" s="10">
        <f t="shared" si="652"/>
        <v>977520.38065027772</v>
      </c>
      <c r="AA4659" s="10">
        <f t="shared" si="653"/>
        <v>22482.968754956386</v>
      </c>
      <c r="AB4659" s="10">
        <f t="shared" si="654"/>
        <v>13</v>
      </c>
      <c r="AC4659" s="9">
        <f t="shared" si="655"/>
        <v>948194.76923076925</v>
      </c>
      <c r="AD4659" s="10">
        <f t="shared" si="656"/>
        <v>872302.1142957476</v>
      </c>
    </row>
    <row r="4660" spans="1:30" x14ac:dyDescent="0.2">
      <c r="A4660" t="s">
        <v>1243</v>
      </c>
      <c r="B4660" s="1">
        <v>43739</v>
      </c>
      <c r="C4660" t="s">
        <v>1665</v>
      </c>
      <c r="D4660" s="2">
        <v>1009</v>
      </c>
      <c r="E4660" s="2">
        <v>0</v>
      </c>
      <c r="F4660" s="2">
        <v>0</v>
      </c>
      <c r="G4660" s="2">
        <v>0</v>
      </c>
      <c r="H4660" s="2">
        <v>1009</v>
      </c>
      <c r="I4660" s="2">
        <v>0</v>
      </c>
      <c r="J4660" s="2">
        <v>0</v>
      </c>
      <c r="K4660" s="2">
        <v>0</v>
      </c>
      <c r="L4660" s="2">
        <v>0</v>
      </c>
      <c r="M4660" s="2">
        <v>0.40360000000000001</v>
      </c>
      <c r="N4660" s="8">
        <f t="shared" si="648"/>
        <v>40360</v>
      </c>
      <c r="O4660" s="2">
        <v>0</v>
      </c>
      <c r="P4660" s="2">
        <v>0</v>
      </c>
      <c r="Q4660" s="2">
        <v>0</v>
      </c>
      <c r="R4660" s="2">
        <v>0.40360000000000001</v>
      </c>
      <c r="S4660" s="2">
        <v>0</v>
      </c>
      <c r="T4660" s="2">
        <v>0</v>
      </c>
      <c r="U4660" s="2">
        <v>0</v>
      </c>
      <c r="V4660" s="2">
        <v>0</v>
      </c>
      <c r="W4660" s="2">
        <f t="shared" si="649"/>
        <v>24.916666666666668</v>
      </c>
      <c r="X4660" s="9">
        <f t="shared" si="650"/>
        <v>40</v>
      </c>
      <c r="Y4660" s="9">
        <f t="shared" si="651"/>
        <v>3.2742380419732006E-3</v>
      </c>
      <c r="Z4660" s="10">
        <f t="shared" si="652"/>
        <v>12707764.948453609</v>
      </c>
      <c r="AA4660" s="10">
        <f t="shared" si="653"/>
        <v>292278.59381443303</v>
      </c>
      <c r="AB4660" s="10">
        <f t="shared" si="654"/>
        <v>1</v>
      </c>
      <c r="AC4660" s="9">
        <f t="shared" si="655"/>
        <v>12326532</v>
      </c>
      <c r="AD4660" s="10">
        <f t="shared" si="656"/>
        <v>11691143.752577322</v>
      </c>
    </row>
    <row r="4661" spans="1:30" x14ac:dyDescent="0.2">
      <c r="A4661" t="s">
        <v>1243</v>
      </c>
      <c r="B4661" s="1">
        <v>43739</v>
      </c>
      <c r="C4661" t="s">
        <v>168</v>
      </c>
      <c r="D4661" s="2">
        <v>6164</v>
      </c>
      <c r="E4661" s="2">
        <v>3461</v>
      </c>
      <c r="F4661" s="2">
        <v>0</v>
      </c>
      <c r="G4661" s="2">
        <v>2703</v>
      </c>
      <c r="H4661" s="2"/>
      <c r="I4661" s="2">
        <v>0</v>
      </c>
      <c r="J4661" s="2">
        <v>0</v>
      </c>
      <c r="K4661" s="2">
        <v>0</v>
      </c>
      <c r="L4661" s="2">
        <v>0</v>
      </c>
      <c r="M4661" s="2">
        <v>1.8871000000000002</v>
      </c>
      <c r="N4661" s="8">
        <f t="shared" si="648"/>
        <v>188710.00000000003</v>
      </c>
      <c r="O4661" s="2">
        <v>1.2113500000000001</v>
      </c>
      <c r="P4661" s="2">
        <v>0</v>
      </c>
      <c r="Q4661" s="2">
        <v>0.67574999999999996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f t="shared" si="649"/>
        <v>24.916666666666668</v>
      </c>
      <c r="X4661" s="9">
        <f t="shared" si="650"/>
        <v>30.61486048020766</v>
      </c>
      <c r="Y4661" s="9">
        <f t="shared" si="651"/>
        <v>1.5309253243329107E-2</v>
      </c>
      <c r="Z4661" s="10">
        <f t="shared" si="652"/>
        <v>4235921.6494845366</v>
      </c>
      <c r="AA4661" s="10">
        <f t="shared" si="653"/>
        <v>97426.197938144338</v>
      </c>
      <c r="AB4661" s="10">
        <f t="shared" si="654"/>
        <v>3</v>
      </c>
      <c r="AC4661" s="9">
        <f t="shared" si="655"/>
        <v>4108844</v>
      </c>
      <c r="AD4661" s="10">
        <f t="shared" si="656"/>
        <v>2982689.4569933843</v>
      </c>
    </row>
    <row r="4662" spans="1:30" x14ac:dyDescent="0.2">
      <c r="A4662" t="s">
        <v>1243</v>
      </c>
      <c r="B4662" s="1">
        <v>43739</v>
      </c>
      <c r="C4662" t="s">
        <v>515</v>
      </c>
      <c r="D4662" s="2">
        <v>1475</v>
      </c>
      <c r="E4662" s="2">
        <v>0</v>
      </c>
      <c r="F4662" s="2">
        <v>0</v>
      </c>
      <c r="G4662" s="2">
        <v>0</v>
      </c>
      <c r="H4662" s="2"/>
      <c r="I4662" s="2">
        <v>0</v>
      </c>
      <c r="J4662" s="2">
        <v>0</v>
      </c>
      <c r="K4662" s="2">
        <v>0</v>
      </c>
      <c r="L4662" s="2">
        <v>1475</v>
      </c>
      <c r="M4662" s="2">
        <v>0.36875000000000002</v>
      </c>
      <c r="N4662" s="8">
        <f t="shared" si="648"/>
        <v>36875</v>
      </c>
      <c r="O4662" s="2">
        <v>0</v>
      </c>
      <c r="P4662" s="2">
        <v>0</v>
      </c>
      <c r="Q4662" s="2">
        <v>0</v>
      </c>
      <c r="R4662" s="2">
        <v>0</v>
      </c>
      <c r="S4662" s="2">
        <v>0</v>
      </c>
      <c r="T4662" s="2">
        <v>0</v>
      </c>
      <c r="U4662" s="2">
        <v>0</v>
      </c>
      <c r="V4662" s="2">
        <v>0.36875000000000002</v>
      </c>
      <c r="W4662" s="2">
        <f t="shared" si="649"/>
        <v>24.916666666666668</v>
      </c>
      <c r="X4662" s="9">
        <f t="shared" si="650"/>
        <v>25</v>
      </c>
      <c r="Y4662" s="9">
        <f t="shared" si="651"/>
        <v>2.9915145638692211E-3</v>
      </c>
      <c r="Z4662" s="10">
        <f t="shared" si="652"/>
        <v>4235921.6494845366</v>
      </c>
      <c r="AA4662" s="10">
        <f t="shared" si="653"/>
        <v>97426.197938144338</v>
      </c>
      <c r="AB4662" s="10">
        <f t="shared" si="654"/>
        <v>3</v>
      </c>
      <c r="AC4662" s="9">
        <f t="shared" si="655"/>
        <v>4108844</v>
      </c>
      <c r="AD4662" s="10">
        <f t="shared" si="656"/>
        <v>2435654.9484536084</v>
      </c>
    </row>
    <row r="4663" spans="1:30" x14ac:dyDescent="0.2">
      <c r="A4663" t="s">
        <v>1243</v>
      </c>
      <c r="B4663" s="1">
        <v>43739</v>
      </c>
      <c r="C4663" t="s">
        <v>1393</v>
      </c>
      <c r="D4663" s="2">
        <v>1144</v>
      </c>
      <c r="E4663" s="2">
        <v>0</v>
      </c>
      <c r="F4663" s="2">
        <v>0</v>
      </c>
      <c r="G4663" s="2">
        <v>0</v>
      </c>
      <c r="H4663" s="2"/>
      <c r="I4663" s="2">
        <v>0</v>
      </c>
      <c r="J4663" s="2">
        <v>0</v>
      </c>
      <c r="K4663" s="2">
        <v>0</v>
      </c>
      <c r="L4663" s="2">
        <v>1144</v>
      </c>
      <c r="M4663" s="2">
        <v>0.28599999999999998</v>
      </c>
      <c r="N4663" s="8">
        <f t="shared" si="648"/>
        <v>28599.999999999996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0</v>
      </c>
      <c r="V4663" s="2">
        <v>0.28599999999999998</v>
      </c>
      <c r="W4663" s="2">
        <f t="shared" si="649"/>
        <v>24.916666666666668</v>
      </c>
      <c r="X4663" s="9">
        <f t="shared" si="650"/>
        <v>24.999999999999996</v>
      </c>
      <c r="Y4663" s="9">
        <f t="shared" si="651"/>
        <v>2.3201984142822976E-3</v>
      </c>
      <c r="Z4663" s="10">
        <f t="shared" si="652"/>
        <v>12707764.948453609</v>
      </c>
      <c r="AA4663" s="10">
        <f t="shared" si="653"/>
        <v>292278.59381443303</v>
      </c>
      <c r="AB4663" s="10">
        <f t="shared" si="654"/>
        <v>1</v>
      </c>
      <c r="AC4663" s="9">
        <f t="shared" si="655"/>
        <v>12326532</v>
      </c>
      <c r="AD4663" s="10">
        <f t="shared" si="656"/>
        <v>7306964.8453608248</v>
      </c>
    </row>
    <row r="4664" spans="1:30" x14ac:dyDescent="0.2">
      <c r="A4664" t="s">
        <v>1243</v>
      </c>
      <c r="B4664" s="1">
        <v>43739</v>
      </c>
      <c r="C4664" t="s">
        <v>1587</v>
      </c>
      <c r="D4664" s="2">
        <v>196</v>
      </c>
      <c r="E4664" s="2">
        <v>0</v>
      </c>
      <c r="F4664" s="2">
        <v>0</v>
      </c>
      <c r="G4664" s="2">
        <v>196</v>
      </c>
      <c r="H4664" s="2"/>
      <c r="I4664" s="2">
        <v>0</v>
      </c>
      <c r="J4664" s="2">
        <v>0</v>
      </c>
      <c r="K4664" s="2">
        <v>0</v>
      </c>
      <c r="L4664" s="2">
        <v>0</v>
      </c>
      <c r="M4664" s="2">
        <v>6.8599999999999994E-2</v>
      </c>
      <c r="N4664" s="8">
        <f t="shared" si="648"/>
        <v>6859.9999999999991</v>
      </c>
      <c r="O4664" s="2">
        <v>0</v>
      </c>
      <c r="P4664" s="2">
        <v>0</v>
      </c>
      <c r="Q4664" s="2">
        <v>6.8599999999999994E-2</v>
      </c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f t="shared" si="649"/>
        <v>24.916666666666668</v>
      </c>
      <c r="X4664" s="9">
        <f t="shared" si="650"/>
        <v>34.999999999999993</v>
      </c>
      <c r="Y4664" s="9">
        <f t="shared" si="651"/>
        <v>5.5652311615302661E-4</v>
      </c>
      <c r="Z4664" s="10">
        <f t="shared" si="652"/>
        <v>6353882.4742268045</v>
      </c>
      <c r="AA4664" s="10">
        <f t="shared" si="653"/>
        <v>146139.29690721651</v>
      </c>
      <c r="AB4664" s="10">
        <f t="shared" si="654"/>
        <v>2</v>
      </c>
      <c r="AC4664" s="9">
        <f t="shared" si="655"/>
        <v>6163266</v>
      </c>
      <c r="AD4664" s="10">
        <f t="shared" si="656"/>
        <v>5114875.3917525774</v>
      </c>
    </row>
    <row r="4665" spans="1:30" x14ac:dyDescent="0.2">
      <c r="A4665" t="s">
        <v>1243</v>
      </c>
      <c r="B4665" s="1">
        <v>43739</v>
      </c>
      <c r="C4665" t="s">
        <v>1588</v>
      </c>
      <c r="D4665" s="2">
        <v>1583</v>
      </c>
      <c r="E4665" s="2">
        <v>0</v>
      </c>
      <c r="F4665" s="2">
        <v>0</v>
      </c>
      <c r="G4665" s="2">
        <v>0</v>
      </c>
      <c r="H4665" s="2"/>
      <c r="I4665" s="2">
        <v>0</v>
      </c>
      <c r="J4665" s="2">
        <v>0</v>
      </c>
      <c r="K4665" s="2">
        <v>0</v>
      </c>
      <c r="L4665" s="2">
        <v>1583</v>
      </c>
      <c r="M4665" s="2">
        <v>0.39574999999999999</v>
      </c>
      <c r="N4665" s="8">
        <f t="shared" si="648"/>
        <v>39575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0</v>
      </c>
      <c r="U4665" s="2">
        <v>0</v>
      </c>
      <c r="V4665" s="2">
        <v>0.39574999999999999</v>
      </c>
      <c r="W4665" s="2">
        <f t="shared" si="649"/>
        <v>24.916666666666668</v>
      </c>
      <c r="X4665" s="9">
        <f t="shared" si="650"/>
        <v>25</v>
      </c>
      <c r="Y4665" s="9">
        <f t="shared" si="651"/>
        <v>3.2105542743084592E-3</v>
      </c>
      <c r="Z4665" s="10">
        <f t="shared" si="652"/>
        <v>12707764.948453609</v>
      </c>
      <c r="AA4665" s="10">
        <f t="shared" si="653"/>
        <v>292278.59381443303</v>
      </c>
      <c r="AB4665" s="10">
        <f t="shared" si="654"/>
        <v>1</v>
      </c>
      <c r="AC4665" s="9">
        <f t="shared" si="655"/>
        <v>12326532</v>
      </c>
      <c r="AD4665" s="10">
        <f t="shared" si="656"/>
        <v>7306964.8453608258</v>
      </c>
    </row>
    <row r="4666" spans="1:30" x14ac:dyDescent="0.2">
      <c r="A4666" t="s">
        <v>1243</v>
      </c>
      <c r="B4666" s="1">
        <v>43739</v>
      </c>
      <c r="C4666" t="s">
        <v>708</v>
      </c>
      <c r="D4666" s="2">
        <v>21917</v>
      </c>
      <c r="E4666" s="2">
        <v>3523</v>
      </c>
      <c r="F4666" s="2">
        <v>2495</v>
      </c>
      <c r="G4666" s="2">
        <v>3671</v>
      </c>
      <c r="H4666" s="2"/>
      <c r="I4666" s="2">
        <v>3764</v>
      </c>
      <c r="J4666" s="2">
        <v>3965</v>
      </c>
      <c r="K4666" s="2">
        <v>2743</v>
      </c>
      <c r="L4666" s="2">
        <v>1756</v>
      </c>
      <c r="M4666" s="2">
        <v>9.26065</v>
      </c>
      <c r="N4666" s="8">
        <f t="shared" si="648"/>
        <v>926065</v>
      </c>
      <c r="O4666" s="2">
        <v>1.7615000000000001</v>
      </c>
      <c r="P4666" s="2">
        <v>1.37225</v>
      </c>
      <c r="Q4666" s="2">
        <v>1.28485</v>
      </c>
      <c r="R4666" s="2">
        <v>0</v>
      </c>
      <c r="S4666" s="2">
        <v>2.0701999999999998</v>
      </c>
      <c r="T4666" s="2">
        <v>1.7842499999999999</v>
      </c>
      <c r="U4666" s="2">
        <v>0.54859999999999998</v>
      </c>
      <c r="V4666" s="2">
        <v>0.439</v>
      </c>
      <c r="W4666" s="2">
        <f t="shared" si="649"/>
        <v>24.916666666666668</v>
      </c>
      <c r="X4666" s="9">
        <f t="shared" si="650"/>
        <v>42.253273714468222</v>
      </c>
      <c r="Y4666" s="9">
        <f t="shared" si="651"/>
        <v>7.5127781277004757E-2</v>
      </c>
      <c r="Z4666" s="10">
        <f t="shared" si="652"/>
        <v>2541552.989690722</v>
      </c>
      <c r="AA4666" s="10">
        <f t="shared" si="653"/>
        <v>58455.718762886601</v>
      </c>
      <c r="AB4666" s="10">
        <f t="shared" si="654"/>
        <v>5</v>
      </c>
      <c r="AC4666" s="9">
        <f t="shared" si="655"/>
        <v>2465306.4</v>
      </c>
      <c r="AD4666" s="10">
        <f t="shared" si="656"/>
        <v>2469945.4850642234</v>
      </c>
    </row>
    <row r="4667" spans="1:30" x14ac:dyDescent="0.2">
      <c r="A4667" t="s">
        <v>1243</v>
      </c>
      <c r="B4667" s="1">
        <v>43739</v>
      </c>
      <c r="C4667" t="s">
        <v>1666</v>
      </c>
      <c r="D4667" s="2">
        <v>1435</v>
      </c>
      <c r="E4667" s="2">
        <v>0</v>
      </c>
      <c r="F4667" s="2">
        <v>0</v>
      </c>
      <c r="G4667" s="2">
        <v>0</v>
      </c>
      <c r="H4667" s="2"/>
      <c r="I4667" s="2">
        <v>0</v>
      </c>
      <c r="J4667" s="2">
        <v>1435</v>
      </c>
      <c r="K4667" s="2">
        <v>0</v>
      </c>
      <c r="L4667" s="2">
        <v>0</v>
      </c>
      <c r="M4667" s="2">
        <v>0.64575000000000005</v>
      </c>
      <c r="N4667" s="8">
        <f t="shared" si="648"/>
        <v>64575.000000000007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0.64575000000000005</v>
      </c>
      <c r="U4667" s="2">
        <v>0</v>
      </c>
      <c r="V4667" s="2">
        <v>0</v>
      </c>
      <c r="W4667" s="2">
        <f t="shared" si="649"/>
        <v>24.916666666666668</v>
      </c>
      <c r="X4667" s="9">
        <f t="shared" si="650"/>
        <v>45.000000000000007</v>
      </c>
      <c r="Y4667" s="9">
        <f t="shared" si="651"/>
        <v>5.2386997413384406E-3</v>
      </c>
      <c r="Z4667" s="10">
        <f t="shared" si="652"/>
        <v>6353882.4742268045</v>
      </c>
      <c r="AA4667" s="10">
        <f t="shared" si="653"/>
        <v>146139.29690721651</v>
      </c>
      <c r="AB4667" s="10">
        <f t="shared" si="654"/>
        <v>2</v>
      </c>
      <c r="AC4667" s="9">
        <f t="shared" si="655"/>
        <v>6163266</v>
      </c>
      <c r="AD4667" s="10">
        <f t="shared" si="656"/>
        <v>6576268.3608247442</v>
      </c>
    </row>
    <row r="4668" spans="1:30" x14ac:dyDescent="0.2">
      <c r="A4668" t="s">
        <v>1243</v>
      </c>
      <c r="B4668" s="1">
        <v>43739</v>
      </c>
      <c r="C4668" t="s">
        <v>1667</v>
      </c>
      <c r="D4668" s="2">
        <v>417</v>
      </c>
      <c r="E4668" s="2">
        <v>0</v>
      </c>
      <c r="F4668" s="2">
        <v>0</v>
      </c>
      <c r="G4668" s="2">
        <v>0</v>
      </c>
      <c r="H4668" s="2"/>
      <c r="I4668" s="2">
        <v>417</v>
      </c>
      <c r="J4668" s="2">
        <v>0</v>
      </c>
      <c r="K4668" s="2">
        <v>0</v>
      </c>
      <c r="L4668" s="2">
        <v>0</v>
      </c>
      <c r="M4668" s="2">
        <v>0.22935</v>
      </c>
      <c r="N4668" s="8">
        <f t="shared" si="648"/>
        <v>22935</v>
      </c>
      <c r="O4668" s="2">
        <v>0</v>
      </c>
      <c r="P4668" s="2">
        <v>0</v>
      </c>
      <c r="Q4668" s="2">
        <v>0</v>
      </c>
      <c r="R4668" s="2">
        <v>0</v>
      </c>
      <c r="S4668" s="2">
        <v>0.22935</v>
      </c>
      <c r="T4668" s="2">
        <v>0</v>
      </c>
      <c r="U4668" s="2">
        <v>0</v>
      </c>
      <c r="V4668" s="2">
        <v>0</v>
      </c>
      <c r="W4668" s="2">
        <f t="shared" si="649"/>
        <v>24.916666666666668</v>
      </c>
      <c r="X4668" s="9">
        <f t="shared" si="650"/>
        <v>55</v>
      </c>
      <c r="Y4668" s="9">
        <f t="shared" si="651"/>
        <v>1.8606206514533042E-3</v>
      </c>
      <c r="Z4668" s="10">
        <f t="shared" si="652"/>
        <v>6353882.4742268045</v>
      </c>
      <c r="AA4668" s="10">
        <f t="shared" si="653"/>
        <v>146139.29690721651</v>
      </c>
      <c r="AB4668" s="10">
        <f t="shared" si="654"/>
        <v>2</v>
      </c>
      <c r="AC4668" s="9">
        <f t="shared" si="655"/>
        <v>6163266</v>
      </c>
      <c r="AD4668" s="10">
        <f t="shared" si="656"/>
        <v>8037661.3298969083</v>
      </c>
    </row>
    <row r="4669" spans="1:30" x14ac:dyDescent="0.2">
      <c r="A4669" t="s">
        <v>1243</v>
      </c>
      <c r="B4669" s="1">
        <v>43739</v>
      </c>
      <c r="C4669" t="s">
        <v>615</v>
      </c>
      <c r="D4669" s="2">
        <v>3133</v>
      </c>
      <c r="E4669" s="2">
        <v>0</v>
      </c>
      <c r="F4669" s="2">
        <v>0</v>
      </c>
      <c r="G4669" s="2">
        <v>0</v>
      </c>
      <c r="H4669" s="2"/>
      <c r="I4669" s="2">
        <v>0</v>
      </c>
      <c r="J4669" s="2">
        <v>3133</v>
      </c>
      <c r="K4669" s="2">
        <v>0</v>
      </c>
      <c r="L4669" s="2">
        <v>0</v>
      </c>
      <c r="M4669" s="2">
        <v>1.40985</v>
      </c>
      <c r="N4669" s="8">
        <f t="shared" si="648"/>
        <v>140985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1.40985</v>
      </c>
      <c r="U4669" s="2">
        <v>0</v>
      </c>
      <c r="V4669" s="2">
        <v>0</v>
      </c>
      <c r="W4669" s="2">
        <f t="shared" si="649"/>
        <v>24.916666666666668</v>
      </c>
      <c r="X4669" s="9">
        <f t="shared" si="650"/>
        <v>45</v>
      </c>
      <c r="Y4669" s="9">
        <f t="shared" si="651"/>
        <v>1.1437523546768873E-2</v>
      </c>
      <c r="Z4669" s="10">
        <f t="shared" si="652"/>
        <v>1815394.9926362301</v>
      </c>
      <c r="AA4669" s="10">
        <f t="shared" si="653"/>
        <v>41754.084830633292</v>
      </c>
      <c r="AB4669" s="10">
        <f t="shared" si="654"/>
        <v>7</v>
      </c>
      <c r="AC4669" s="9">
        <f t="shared" si="655"/>
        <v>1760933.142857143</v>
      </c>
      <c r="AD4669" s="10">
        <f t="shared" si="656"/>
        <v>1878933.8173784981</v>
      </c>
    </row>
    <row r="4670" spans="1:30" x14ac:dyDescent="0.2">
      <c r="A4670" t="s">
        <v>1243</v>
      </c>
      <c r="B4670" s="1">
        <v>43739</v>
      </c>
      <c r="C4670" t="s">
        <v>1277</v>
      </c>
      <c r="D4670" s="2">
        <v>4379</v>
      </c>
      <c r="E4670" s="2">
        <v>4379</v>
      </c>
      <c r="F4670" s="2">
        <v>0</v>
      </c>
      <c r="G4670" s="2">
        <v>0</v>
      </c>
      <c r="H4670" s="2"/>
      <c r="I4670" s="2">
        <v>0</v>
      </c>
      <c r="J4670" s="2">
        <v>0</v>
      </c>
      <c r="K4670" s="2">
        <v>0</v>
      </c>
      <c r="L4670" s="2">
        <v>0</v>
      </c>
      <c r="M4670" s="2">
        <v>2.1894999999999998</v>
      </c>
      <c r="N4670" s="8">
        <f t="shared" si="648"/>
        <v>218949.99999999997</v>
      </c>
      <c r="O4670" s="2">
        <v>2.1894999999999998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0</v>
      </c>
      <c r="V4670" s="2">
        <v>0</v>
      </c>
      <c r="W4670" s="2">
        <f t="shared" si="649"/>
        <v>24.916666666666668</v>
      </c>
      <c r="X4670" s="9">
        <f t="shared" si="650"/>
        <v>49.999999999999993</v>
      </c>
      <c r="Y4670" s="9">
        <f t="shared" si="651"/>
        <v>1.7762498000248567E-2</v>
      </c>
      <c r="Z4670" s="10">
        <f t="shared" si="652"/>
        <v>12707764.948453609</v>
      </c>
      <c r="AA4670" s="10">
        <f t="shared" si="653"/>
        <v>292278.59381443303</v>
      </c>
      <c r="AB4670" s="10">
        <f t="shared" si="654"/>
        <v>1</v>
      </c>
      <c r="AC4670" s="9">
        <f t="shared" si="655"/>
        <v>12326532</v>
      </c>
      <c r="AD4670" s="10">
        <f t="shared" si="656"/>
        <v>14613929.69072165</v>
      </c>
    </row>
    <row r="4671" spans="1:30" x14ac:dyDescent="0.2">
      <c r="A4671" t="s">
        <v>1243</v>
      </c>
      <c r="B4671" s="1">
        <v>43739</v>
      </c>
      <c r="C4671" t="s">
        <v>437</v>
      </c>
      <c r="D4671" s="2">
        <v>3855</v>
      </c>
      <c r="E4671" s="2">
        <v>0</v>
      </c>
      <c r="F4671" s="2">
        <v>0</v>
      </c>
      <c r="G4671" s="2">
        <v>0</v>
      </c>
      <c r="H4671" s="2"/>
      <c r="I4671" s="2">
        <v>0</v>
      </c>
      <c r="J4671" s="2">
        <v>0</v>
      </c>
      <c r="K4671" s="2">
        <v>0</v>
      </c>
      <c r="L4671" s="2">
        <v>3855</v>
      </c>
      <c r="M4671" s="2">
        <v>0.96375</v>
      </c>
      <c r="N4671" s="8">
        <f t="shared" si="648"/>
        <v>96375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0.96375</v>
      </c>
      <c r="W4671" s="2">
        <f t="shared" si="649"/>
        <v>24.916666666666668</v>
      </c>
      <c r="X4671" s="9">
        <f t="shared" si="650"/>
        <v>25</v>
      </c>
      <c r="Y4671" s="9">
        <f t="shared" si="651"/>
        <v>7.8185007754005744E-3</v>
      </c>
      <c r="Z4671" s="10">
        <f t="shared" si="652"/>
        <v>4235921.6494845366</v>
      </c>
      <c r="AA4671" s="10">
        <f t="shared" si="653"/>
        <v>97426.197938144338</v>
      </c>
      <c r="AB4671" s="10">
        <f t="shared" si="654"/>
        <v>3</v>
      </c>
      <c r="AC4671" s="9">
        <f t="shared" si="655"/>
        <v>4108844</v>
      </c>
      <c r="AD4671" s="10">
        <f t="shared" si="656"/>
        <v>2435654.9484536084</v>
      </c>
    </row>
    <row r="4672" spans="1:30" x14ac:dyDescent="0.2">
      <c r="A4672" t="s">
        <v>1243</v>
      </c>
      <c r="B4672" s="1">
        <v>43739</v>
      </c>
      <c r="C4672" t="s">
        <v>320</v>
      </c>
      <c r="D4672" s="2">
        <v>11730</v>
      </c>
      <c r="E4672" s="2">
        <v>1939</v>
      </c>
      <c r="F4672" s="2">
        <v>1985</v>
      </c>
      <c r="G4672" s="2">
        <v>1944</v>
      </c>
      <c r="H4672" s="2"/>
      <c r="I4672" s="2">
        <v>1944</v>
      </c>
      <c r="J4672" s="2">
        <v>1923</v>
      </c>
      <c r="K4672" s="2">
        <v>0</v>
      </c>
      <c r="L4672" s="2">
        <v>0</v>
      </c>
      <c r="M4672" s="2">
        <v>1.5042350000000002</v>
      </c>
      <c r="N4672" s="8">
        <f t="shared" si="648"/>
        <v>150423.50000000003</v>
      </c>
      <c r="O4672" s="2">
        <v>0.29085</v>
      </c>
      <c r="P4672" s="2">
        <v>0.34737499999999999</v>
      </c>
      <c r="Q4672" s="2">
        <v>0.24299999999999999</v>
      </c>
      <c r="R4672" s="2">
        <v>0</v>
      </c>
      <c r="S4672" s="2">
        <v>0.17496</v>
      </c>
      <c r="T4672" s="2">
        <v>0.28844999999999998</v>
      </c>
      <c r="U4672" s="2">
        <v>0</v>
      </c>
      <c r="V4672" s="2">
        <v>0</v>
      </c>
      <c r="W4672" s="2">
        <f t="shared" si="649"/>
        <v>24.916666666666668</v>
      </c>
      <c r="X4672" s="9">
        <f t="shared" si="650"/>
        <v>12.823827791986362</v>
      </c>
      <c r="Y4672" s="9">
        <f t="shared" si="651"/>
        <v>1.2203229586391374E-2</v>
      </c>
      <c r="Z4672" s="10">
        <f t="shared" si="652"/>
        <v>1815394.9926362301</v>
      </c>
      <c r="AA4672" s="10">
        <f t="shared" si="653"/>
        <v>41754.084830633292</v>
      </c>
      <c r="AB4672" s="10">
        <f t="shared" si="654"/>
        <v>7</v>
      </c>
      <c r="AC4672" s="9">
        <f t="shared" si="655"/>
        <v>1760933.142857143</v>
      </c>
      <c r="AD4672" s="10">
        <f t="shared" si="656"/>
        <v>535447.19348003145</v>
      </c>
    </row>
    <row r="4673" spans="1:30" x14ac:dyDescent="0.2">
      <c r="A4673" t="s">
        <v>1243</v>
      </c>
      <c r="B4673" s="1">
        <v>43739</v>
      </c>
      <c r="C4673" t="s">
        <v>171</v>
      </c>
      <c r="D4673" s="2">
        <v>10044</v>
      </c>
      <c r="E4673" s="2">
        <v>4201</v>
      </c>
      <c r="F4673" s="2">
        <v>0</v>
      </c>
      <c r="G4673" s="2">
        <v>3708</v>
      </c>
      <c r="H4673" s="2"/>
      <c r="I4673" s="2">
        <v>0</v>
      </c>
      <c r="J4673" s="2">
        <v>0</v>
      </c>
      <c r="K4673" s="2">
        <v>0</v>
      </c>
      <c r="L4673" s="2">
        <v>2135</v>
      </c>
      <c r="M4673" s="2">
        <v>3.5398500000000004</v>
      </c>
      <c r="N4673" s="8">
        <f t="shared" si="648"/>
        <v>353985.00000000006</v>
      </c>
      <c r="O4673" s="2">
        <v>1.8912</v>
      </c>
      <c r="P4673" s="2">
        <v>0</v>
      </c>
      <c r="Q4673" s="2">
        <v>1.1149</v>
      </c>
      <c r="R4673" s="2">
        <v>0</v>
      </c>
      <c r="S4673" s="2">
        <v>0</v>
      </c>
      <c r="T4673" s="2">
        <v>0</v>
      </c>
      <c r="U4673" s="2">
        <v>0</v>
      </c>
      <c r="V4673" s="2">
        <v>0.53374999999999995</v>
      </c>
      <c r="W4673" s="2">
        <f t="shared" si="649"/>
        <v>24.916666666666668</v>
      </c>
      <c r="X4673" s="9">
        <f t="shared" si="650"/>
        <v>35.243428912783756</v>
      </c>
      <c r="Y4673" s="9">
        <f t="shared" si="651"/>
        <v>2.8717322925864312E-2</v>
      </c>
      <c r="Z4673" s="10">
        <f t="shared" si="652"/>
        <v>1270776.494845361</v>
      </c>
      <c r="AA4673" s="10">
        <f t="shared" si="653"/>
        <v>29227.859381443301</v>
      </c>
      <c r="AB4673" s="10">
        <f t="shared" si="654"/>
        <v>10</v>
      </c>
      <c r="AC4673" s="9">
        <f t="shared" si="655"/>
        <v>1232653.2</v>
      </c>
      <c r="AD4673" s="10">
        <f t="shared" si="656"/>
        <v>1030089.9843827367</v>
      </c>
    </row>
    <row r="4674" spans="1:30" x14ac:dyDescent="0.2">
      <c r="A4674" t="s">
        <v>1243</v>
      </c>
      <c r="B4674" s="1">
        <v>43739</v>
      </c>
      <c r="C4674" t="s">
        <v>1591</v>
      </c>
      <c r="D4674" s="2">
        <v>258</v>
      </c>
      <c r="E4674" s="2">
        <v>0</v>
      </c>
      <c r="F4674" s="2">
        <v>258</v>
      </c>
      <c r="G4674" s="2">
        <v>0</v>
      </c>
      <c r="H4674" s="2"/>
      <c r="I4674" s="2">
        <v>0</v>
      </c>
      <c r="J4674" s="2">
        <v>0</v>
      </c>
      <c r="K4674" s="2">
        <v>0</v>
      </c>
      <c r="L4674" s="2">
        <v>0</v>
      </c>
      <c r="M4674" s="2">
        <v>0.1419</v>
      </c>
      <c r="N4674" s="8">
        <f t="shared" si="648"/>
        <v>14190</v>
      </c>
      <c r="O4674" s="2">
        <v>0</v>
      </c>
      <c r="P4674" s="2">
        <v>0.1419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f t="shared" si="649"/>
        <v>24.916666666666668</v>
      </c>
      <c r="X4674" s="9">
        <f t="shared" si="650"/>
        <v>55</v>
      </c>
      <c r="Y4674" s="9">
        <f t="shared" si="651"/>
        <v>1.1511753670862171E-3</v>
      </c>
      <c r="Z4674" s="10">
        <f t="shared" si="652"/>
        <v>12707764.948453609</v>
      </c>
      <c r="AA4674" s="10">
        <f t="shared" si="653"/>
        <v>292278.59381443303</v>
      </c>
      <c r="AB4674" s="10">
        <f t="shared" si="654"/>
        <v>1</v>
      </c>
      <c r="AC4674" s="9">
        <f t="shared" si="655"/>
        <v>12326532</v>
      </c>
      <c r="AD4674" s="10">
        <f t="shared" si="656"/>
        <v>16075322.659793817</v>
      </c>
    </row>
    <row r="4675" spans="1:30" x14ac:dyDescent="0.2">
      <c r="A4675" t="s">
        <v>1243</v>
      </c>
      <c r="B4675" s="1">
        <v>43739</v>
      </c>
      <c r="C4675" t="s">
        <v>807</v>
      </c>
      <c r="D4675" s="2">
        <v>4177</v>
      </c>
      <c r="E4675" s="2">
        <v>0</v>
      </c>
      <c r="F4675" s="2">
        <v>0</v>
      </c>
      <c r="G4675" s="2">
        <v>1287</v>
      </c>
      <c r="H4675" s="2"/>
      <c r="I4675" s="2">
        <v>1486</v>
      </c>
      <c r="J4675" s="2">
        <v>1404</v>
      </c>
      <c r="K4675" s="2">
        <v>0</v>
      </c>
      <c r="L4675" s="2">
        <v>0</v>
      </c>
      <c r="M4675" s="2">
        <v>1.8995500000000001</v>
      </c>
      <c r="N4675" s="8">
        <f t="shared" ref="N4675:N4738" si="657">M4675*100000</f>
        <v>189955</v>
      </c>
      <c r="O4675" s="2">
        <v>0</v>
      </c>
      <c r="P4675" s="2">
        <v>0</v>
      </c>
      <c r="Q4675" s="2">
        <v>0.45045000000000002</v>
      </c>
      <c r="R4675" s="2">
        <v>0</v>
      </c>
      <c r="S4675" s="2">
        <v>0.81730000000000003</v>
      </c>
      <c r="T4675" s="2">
        <v>0.63180000000000003</v>
      </c>
      <c r="U4675" s="2">
        <v>0</v>
      </c>
      <c r="V4675" s="2">
        <v>0</v>
      </c>
      <c r="W4675" s="2">
        <f t="shared" ref="W4675:W4738" si="658">299/12</f>
        <v>24.916666666666668</v>
      </c>
      <c r="X4675" s="9">
        <f t="shared" ref="X4675:X4738" si="659">N4675/D4675</f>
        <v>45.476418482164235</v>
      </c>
      <c r="Y4675" s="9">
        <f t="shared" ref="Y4675:Y4738" si="660">N4675/12326532</f>
        <v>1.5410254887587198E-2</v>
      </c>
      <c r="Z4675" s="10">
        <f t="shared" ref="Z4675:Z4738" si="661">AC4675*(1/(1-0.03))</f>
        <v>4235921.6494845366</v>
      </c>
      <c r="AA4675" s="10">
        <f t="shared" ref="AA4675:AA4738" si="662">Z4675*0.023</f>
        <v>97426.197938144338</v>
      </c>
      <c r="AB4675" s="10">
        <f t="shared" ref="AB4675:AB4738" si="663">COUNTIF(C4675:C12026,C4675)</f>
        <v>3</v>
      </c>
      <c r="AC4675" s="9">
        <f t="shared" ref="AC4675:AC4738" si="664">12326532/AB4675</f>
        <v>4108844</v>
      </c>
      <c r="AD4675" s="10">
        <f t="shared" ref="AD4675:AD4738" si="665">AA4675*X4675</f>
        <v>4430594.5485612182</v>
      </c>
    </row>
    <row r="4676" spans="1:30" x14ac:dyDescent="0.2">
      <c r="A4676" t="s">
        <v>1243</v>
      </c>
      <c r="B4676" s="1">
        <v>43739</v>
      </c>
      <c r="C4676" t="s">
        <v>1592</v>
      </c>
      <c r="D4676" s="2">
        <v>230</v>
      </c>
      <c r="E4676" s="2">
        <v>0</v>
      </c>
      <c r="F4676" s="2">
        <v>0</v>
      </c>
      <c r="G4676" s="2">
        <v>230</v>
      </c>
      <c r="H4676" s="2"/>
      <c r="I4676" s="2">
        <v>0</v>
      </c>
      <c r="J4676" s="2">
        <v>0</v>
      </c>
      <c r="K4676" s="2">
        <v>0</v>
      </c>
      <c r="L4676" s="2">
        <v>0</v>
      </c>
      <c r="M4676" s="2">
        <v>8.0500000000000002E-2</v>
      </c>
      <c r="N4676" s="8">
        <f t="shared" si="657"/>
        <v>8050</v>
      </c>
      <c r="O4676" s="2">
        <v>0</v>
      </c>
      <c r="P4676" s="2">
        <v>0</v>
      </c>
      <c r="Q4676" s="2">
        <v>8.0500000000000002E-2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f t="shared" si="658"/>
        <v>24.916666666666668</v>
      </c>
      <c r="X4676" s="9">
        <f t="shared" si="659"/>
        <v>35</v>
      </c>
      <c r="Y4676" s="9">
        <f t="shared" si="660"/>
        <v>6.5306284038365377E-4</v>
      </c>
      <c r="Z4676" s="10">
        <f t="shared" si="661"/>
        <v>12707764.948453609</v>
      </c>
      <c r="AA4676" s="10">
        <f t="shared" si="662"/>
        <v>292278.59381443303</v>
      </c>
      <c r="AB4676" s="10">
        <f t="shared" si="663"/>
        <v>1</v>
      </c>
      <c r="AC4676" s="9">
        <f t="shared" si="664"/>
        <v>12326532</v>
      </c>
      <c r="AD4676" s="10">
        <f t="shared" si="665"/>
        <v>10229750.783505157</v>
      </c>
    </row>
    <row r="4677" spans="1:30" x14ac:dyDescent="0.2">
      <c r="A4677" t="s">
        <v>1243</v>
      </c>
      <c r="B4677" s="1">
        <v>43739</v>
      </c>
      <c r="C4677" t="s">
        <v>323</v>
      </c>
      <c r="D4677" s="2">
        <v>344</v>
      </c>
      <c r="E4677" s="2">
        <v>0</v>
      </c>
      <c r="F4677" s="2">
        <v>0</v>
      </c>
      <c r="G4677" s="2">
        <v>0</v>
      </c>
      <c r="H4677" s="2"/>
      <c r="I4677" s="2">
        <v>344</v>
      </c>
      <c r="J4677" s="2">
        <v>0</v>
      </c>
      <c r="K4677" s="2">
        <v>0</v>
      </c>
      <c r="L4677" s="2">
        <v>0</v>
      </c>
      <c r="M4677" s="2">
        <v>0.18920000000000001</v>
      </c>
      <c r="N4677" s="8">
        <f t="shared" si="657"/>
        <v>18920</v>
      </c>
      <c r="O4677" s="2">
        <v>0</v>
      </c>
      <c r="P4677" s="2">
        <v>0</v>
      </c>
      <c r="Q4677" s="2">
        <v>0</v>
      </c>
      <c r="R4677" s="2">
        <v>0</v>
      </c>
      <c r="S4677" s="2">
        <v>0.18920000000000001</v>
      </c>
      <c r="T4677" s="2">
        <v>0</v>
      </c>
      <c r="U4677" s="2">
        <v>0</v>
      </c>
      <c r="V4677" s="2">
        <v>0</v>
      </c>
      <c r="W4677" s="2">
        <f t="shared" si="658"/>
        <v>24.916666666666668</v>
      </c>
      <c r="X4677" s="9">
        <f t="shared" si="659"/>
        <v>55</v>
      </c>
      <c r="Y4677" s="9">
        <f t="shared" si="660"/>
        <v>1.5349004894482893E-3</v>
      </c>
      <c r="Z4677" s="10">
        <f t="shared" si="661"/>
        <v>12707764.948453609</v>
      </c>
      <c r="AA4677" s="10">
        <f t="shared" si="662"/>
        <v>292278.59381443303</v>
      </c>
      <c r="AB4677" s="10">
        <f t="shared" si="663"/>
        <v>1</v>
      </c>
      <c r="AC4677" s="9">
        <f t="shared" si="664"/>
        <v>12326532</v>
      </c>
      <c r="AD4677" s="10">
        <f t="shared" si="665"/>
        <v>16075322.659793817</v>
      </c>
    </row>
    <row r="4678" spans="1:30" x14ac:dyDescent="0.2">
      <c r="A4678" t="s">
        <v>1243</v>
      </c>
      <c r="B4678" s="1">
        <v>43739</v>
      </c>
      <c r="C4678" t="s">
        <v>176</v>
      </c>
      <c r="D4678" s="2">
        <v>6183</v>
      </c>
      <c r="E4678" s="2">
        <v>0</v>
      </c>
      <c r="F4678" s="2">
        <v>0</v>
      </c>
      <c r="G4678" s="2">
        <v>2953</v>
      </c>
      <c r="H4678" s="2"/>
      <c r="I4678" s="2">
        <v>0</v>
      </c>
      <c r="J4678" s="2">
        <v>0</v>
      </c>
      <c r="K4678" s="2">
        <v>0</v>
      </c>
      <c r="L4678" s="2">
        <v>3230</v>
      </c>
      <c r="M4678" s="2">
        <v>1.8410500000000001</v>
      </c>
      <c r="N4678" s="8">
        <f t="shared" si="657"/>
        <v>184105</v>
      </c>
      <c r="O4678" s="2">
        <v>0</v>
      </c>
      <c r="P4678" s="2">
        <v>0</v>
      </c>
      <c r="Q4678" s="2">
        <v>1.03355</v>
      </c>
      <c r="R4678" s="2">
        <v>0</v>
      </c>
      <c r="S4678" s="2">
        <v>0</v>
      </c>
      <c r="T4678" s="2">
        <v>0</v>
      </c>
      <c r="U4678" s="2">
        <v>0</v>
      </c>
      <c r="V4678" s="2">
        <v>0.8075</v>
      </c>
      <c r="W4678" s="2">
        <f t="shared" si="658"/>
        <v>24.916666666666668</v>
      </c>
      <c r="X4678" s="9">
        <f t="shared" si="659"/>
        <v>29.775998706129709</v>
      </c>
      <c r="Y4678" s="9">
        <f t="shared" si="660"/>
        <v>1.4935668848302183E-2</v>
      </c>
      <c r="Z4678" s="10">
        <f t="shared" si="661"/>
        <v>3176941.2371134022</v>
      </c>
      <c r="AA4678" s="10">
        <f t="shared" si="662"/>
        <v>73069.648453608257</v>
      </c>
      <c r="AB4678" s="10">
        <f t="shared" si="663"/>
        <v>4</v>
      </c>
      <c r="AC4678" s="9">
        <f t="shared" si="664"/>
        <v>3081633</v>
      </c>
      <c r="AD4678" s="10">
        <f t="shared" si="665"/>
        <v>2175721.757811992</v>
      </c>
    </row>
    <row r="4679" spans="1:30" x14ac:dyDescent="0.2">
      <c r="A4679" t="s">
        <v>1243</v>
      </c>
      <c r="B4679" s="1">
        <v>43739</v>
      </c>
      <c r="C4679" t="s">
        <v>177</v>
      </c>
      <c r="D4679" s="2">
        <v>26214</v>
      </c>
      <c r="E4679" s="2">
        <v>2711</v>
      </c>
      <c r="F4679" s="2">
        <v>5054</v>
      </c>
      <c r="G4679" s="2">
        <v>4602</v>
      </c>
      <c r="H4679" s="2">
        <v>2040</v>
      </c>
      <c r="I4679" s="2">
        <v>4491</v>
      </c>
      <c r="J4679" s="2">
        <v>1132</v>
      </c>
      <c r="K4679" s="2">
        <v>2499</v>
      </c>
      <c r="L4679" s="2">
        <v>0</v>
      </c>
      <c r="M4679" s="2">
        <v>9.448500000000001</v>
      </c>
      <c r="N4679" s="8">
        <f t="shared" si="657"/>
        <v>944850.00000000012</v>
      </c>
      <c r="O4679" s="2">
        <v>1.2622</v>
      </c>
      <c r="P4679" s="2">
        <v>1.9295</v>
      </c>
      <c r="Q4679" s="2">
        <v>1.2454499999999999</v>
      </c>
      <c r="R4679" s="2">
        <v>0.81600000000000006</v>
      </c>
      <c r="S4679" s="2">
        <v>1.7110500000000002</v>
      </c>
      <c r="T4679" s="2">
        <v>0.50940000000000007</v>
      </c>
      <c r="U4679" s="2">
        <v>0.49979999999999997</v>
      </c>
      <c r="V4679" s="2">
        <v>0</v>
      </c>
      <c r="W4679" s="2">
        <f t="shared" si="658"/>
        <v>24.916666666666668</v>
      </c>
      <c r="X4679" s="9">
        <f t="shared" si="659"/>
        <v>36.043717097734039</v>
      </c>
      <c r="Y4679" s="9">
        <f t="shared" si="660"/>
        <v>7.6651729780931099E-2</v>
      </c>
      <c r="Z4679" s="10">
        <f t="shared" si="661"/>
        <v>2117960.8247422683</v>
      </c>
      <c r="AA4679" s="10">
        <f t="shared" si="662"/>
        <v>48713.098969072169</v>
      </c>
      <c r="AB4679" s="10">
        <f t="shared" si="663"/>
        <v>6</v>
      </c>
      <c r="AC4679" s="9">
        <f t="shared" si="664"/>
        <v>2054422</v>
      </c>
      <c r="AD4679" s="10">
        <f t="shared" si="665"/>
        <v>1755801.1581951568</v>
      </c>
    </row>
    <row r="4680" spans="1:30" x14ac:dyDescent="0.2">
      <c r="A4680" t="s">
        <v>1243</v>
      </c>
      <c r="B4680" s="1">
        <v>43739</v>
      </c>
      <c r="C4680" t="s">
        <v>1078</v>
      </c>
      <c r="D4680" s="2">
        <v>827</v>
      </c>
      <c r="E4680" s="2">
        <v>0</v>
      </c>
      <c r="F4680" s="2">
        <v>0</v>
      </c>
      <c r="G4680" s="2">
        <v>0</v>
      </c>
      <c r="H4680" s="2"/>
      <c r="I4680" s="2">
        <v>827</v>
      </c>
      <c r="J4680" s="2">
        <v>0</v>
      </c>
      <c r="K4680" s="2">
        <v>0</v>
      </c>
      <c r="L4680" s="2">
        <v>0</v>
      </c>
      <c r="M4680" s="2">
        <v>0.45484999999999998</v>
      </c>
      <c r="N4680" s="8">
        <f t="shared" si="657"/>
        <v>45485</v>
      </c>
      <c r="O4680" s="2">
        <v>0</v>
      </c>
      <c r="P4680" s="2">
        <v>0</v>
      </c>
      <c r="Q4680" s="2">
        <v>0</v>
      </c>
      <c r="R4680" s="2">
        <v>0</v>
      </c>
      <c r="S4680" s="2">
        <v>0.45484999999999998</v>
      </c>
      <c r="T4680" s="2">
        <v>0</v>
      </c>
      <c r="U4680" s="2">
        <v>0</v>
      </c>
      <c r="V4680" s="2">
        <v>0</v>
      </c>
      <c r="W4680" s="2">
        <f t="shared" si="658"/>
        <v>24.916666666666668</v>
      </c>
      <c r="X4680" s="9">
        <f t="shared" si="659"/>
        <v>55</v>
      </c>
      <c r="Y4680" s="9">
        <f t="shared" si="660"/>
        <v>3.6900078627143465E-3</v>
      </c>
      <c r="Z4680" s="10">
        <f t="shared" si="661"/>
        <v>12707764.948453609</v>
      </c>
      <c r="AA4680" s="10">
        <f t="shared" si="662"/>
        <v>292278.59381443303</v>
      </c>
      <c r="AB4680" s="10">
        <f t="shared" si="663"/>
        <v>1</v>
      </c>
      <c r="AC4680" s="9">
        <f t="shared" si="664"/>
        <v>12326532</v>
      </c>
      <c r="AD4680" s="10">
        <f t="shared" si="665"/>
        <v>16075322.659793817</v>
      </c>
    </row>
    <row r="4681" spans="1:30" x14ac:dyDescent="0.2">
      <c r="A4681" t="s">
        <v>1243</v>
      </c>
      <c r="B4681" s="1">
        <v>43739</v>
      </c>
      <c r="C4681" t="s">
        <v>180</v>
      </c>
      <c r="D4681" s="2">
        <v>4995</v>
      </c>
      <c r="E4681" s="2">
        <v>0</v>
      </c>
      <c r="F4681" s="2">
        <v>0</v>
      </c>
      <c r="G4681" s="2">
        <v>0</v>
      </c>
      <c r="H4681" s="2">
        <v>845</v>
      </c>
      <c r="I4681" s="2">
        <v>0</v>
      </c>
      <c r="J4681" s="2">
        <v>1632</v>
      </c>
      <c r="K4681" s="2">
        <v>2518</v>
      </c>
      <c r="L4681" s="2">
        <v>0</v>
      </c>
      <c r="M4681" s="2">
        <v>1.5760000000000001</v>
      </c>
      <c r="N4681" s="8">
        <f t="shared" si="657"/>
        <v>157600</v>
      </c>
      <c r="O4681" s="2">
        <v>0</v>
      </c>
      <c r="P4681" s="2">
        <v>0</v>
      </c>
      <c r="Q4681" s="2">
        <v>0</v>
      </c>
      <c r="R4681" s="2">
        <v>0.33800000000000002</v>
      </c>
      <c r="S4681" s="2">
        <v>0</v>
      </c>
      <c r="T4681" s="2">
        <v>0.73440000000000005</v>
      </c>
      <c r="U4681" s="2">
        <v>0.50360000000000005</v>
      </c>
      <c r="V4681" s="2">
        <v>0</v>
      </c>
      <c r="W4681" s="2">
        <f t="shared" si="658"/>
        <v>24.916666666666668</v>
      </c>
      <c r="X4681" s="9">
        <f t="shared" si="659"/>
        <v>31.551551551551551</v>
      </c>
      <c r="Y4681" s="9">
        <f t="shared" si="660"/>
        <v>1.2785429024156997E-2</v>
      </c>
      <c r="Z4681" s="10">
        <f t="shared" si="661"/>
        <v>2117960.8247422683</v>
      </c>
      <c r="AA4681" s="10">
        <f t="shared" si="662"/>
        <v>48713.098969072169</v>
      </c>
      <c r="AB4681" s="10">
        <f t="shared" si="663"/>
        <v>6</v>
      </c>
      <c r="AC4681" s="9">
        <f t="shared" si="664"/>
        <v>2054422</v>
      </c>
      <c r="AD4681" s="10">
        <f t="shared" si="665"/>
        <v>1536973.8533585132</v>
      </c>
    </row>
    <row r="4682" spans="1:30" x14ac:dyDescent="0.2">
      <c r="A4682" t="s">
        <v>1243</v>
      </c>
      <c r="B4682" s="1">
        <v>43739</v>
      </c>
      <c r="C4682" t="s">
        <v>1668</v>
      </c>
      <c r="D4682" s="2">
        <v>1557</v>
      </c>
      <c r="E4682" s="2">
        <v>0</v>
      </c>
      <c r="F4682" s="2">
        <v>0</v>
      </c>
      <c r="G4682" s="2">
        <v>1557</v>
      </c>
      <c r="H4682" s="2"/>
      <c r="I4682" s="2">
        <v>0</v>
      </c>
      <c r="J4682" s="2">
        <v>0</v>
      </c>
      <c r="K4682" s="2">
        <v>0</v>
      </c>
      <c r="L4682" s="2">
        <v>0</v>
      </c>
      <c r="M4682" s="2">
        <v>0.54495000000000005</v>
      </c>
      <c r="N4682" s="8">
        <f t="shared" si="657"/>
        <v>54495.000000000007</v>
      </c>
      <c r="O4682" s="2">
        <v>0</v>
      </c>
      <c r="P4682" s="2">
        <v>0</v>
      </c>
      <c r="Q4682" s="2">
        <v>0.54495000000000005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f t="shared" si="658"/>
        <v>24.916666666666668</v>
      </c>
      <c r="X4682" s="9">
        <f t="shared" si="659"/>
        <v>35.000000000000007</v>
      </c>
      <c r="Y4682" s="9">
        <f t="shared" si="660"/>
        <v>4.4209514890319523E-3</v>
      </c>
      <c r="Z4682" s="10">
        <f t="shared" si="661"/>
        <v>4235921.6494845366</v>
      </c>
      <c r="AA4682" s="10">
        <f t="shared" si="662"/>
        <v>97426.197938144338</v>
      </c>
      <c r="AB4682" s="10">
        <f t="shared" si="663"/>
        <v>3</v>
      </c>
      <c r="AC4682" s="9">
        <f t="shared" si="664"/>
        <v>4108844</v>
      </c>
      <c r="AD4682" s="10">
        <f t="shared" si="665"/>
        <v>3409916.9278350524</v>
      </c>
    </row>
    <row r="4683" spans="1:30" x14ac:dyDescent="0.2">
      <c r="A4683" t="s">
        <v>1243</v>
      </c>
      <c r="B4683" s="1">
        <v>43739</v>
      </c>
      <c r="C4683" t="s">
        <v>182</v>
      </c>
      <c r="D4683" s="2">
        <v>115419</v>
      </c>
      <c r="E4683" s="2">
        <v>17523</v>
      </c>
      <c r="F4683" s="2">
        <v>51511</v>
      </c>
      <c r="G4683" s="2">
        <v>1887</v>
      </c>
      <c r="H4683" s="2"/>
      <c r="I4683" s="2">
        <v>11471</v>
      </c>
      <c r="J4683" s="2">
        <v>11605</v>
      </c>
      <c r="K4683" s="2">
        <v>2999</v>
      </c>
      <c r="L4683" s="2">
        <v>0</v>
      </c>
      <c r="M4683" s="2">
        <v>43.996870000000001</v>
      </c>
      <c r="N4683" s="8">
        <f t="shared" si="657"/>
        <v>4399687</v>
      </c>
      <c r="O4683" s="2">
        <v>6.1330499999999999</v>
      </c>
      <c r="P4683" s="2">
        <v>18.074649999999995</v>
      </c>
      <c r="Q4683" s="2">
        <v>0.47175</v>
      </c>
      <c r="R4683" s="2">
        <v>0</v>
      </c>
      <c r="S4683" s="2">
        <v>6.30905</v>
      </c>
      <c r="T4683" s="2">
        <v>5.2222499999999998</v>
      </c>
      <c r="U4683" s="2">
        <v>0.5998</v>
      </c>
      <c r="V4683" s="2">
        <v>0</v>
      </c>
      <c r="W4683" s="2">
        <f t="shared" si="658"/>
        <v>24.916666666666668</v>
      </c>
      <c r="X4683" s="9">
        <f t="shared" si="659"/>
        <v>38.119261126850866</v>
      </c>
      <c r="Y4683" s="9">
        <f t="shared" si="660"/>
        <v>0.35692820981602935</v>
      </c>
      <c r="Z4683" s="10">
        <f t="shared" si="661"/>
        <v>1588470.6185567011</v>
      </c>
      <c r="AA4683" s="10">
        <f t="shared" si="662"/>
        <v>36534.824226804129</v>
      </c>
      <c r="AB4683" s="10">
        <f t="shared" si="663"/>
        <v>8</v>
      </c>
      <c r="AC4683" s="9">
        <f t="shared" si="664"/>
        <v>1540816.5</v>
      </c>
      <c r="AD4683" s="10">
        <f t="shared" si="665"/>
        <v>1392680.5049251439</v>
      </c>
    </row>
    <row r="4684" spans="1:30" x14ac:dyDescent="0.2">
      <c r="A4684" t="s">
        <v>1243</v>
      </c>
      <c r="B4684" s="1">
        <v>43739</v>
      </c>
      <c r="C4684" t="s">
        <v>716</v>
      </c>
      <c r="D4684" s="2">
        <v>458</v>
      </c>
      <c r="E4684" s="2">
        <v>0</v>
      </c>
      <c r="F4684" s="2">
        <v>0</v>
      </c>
      <c r="G4684" s="2">
        <v>0</v>
      </c>
      <c r="H4684" s="2"/>
      <c r="I4684" s="2">
        <v>0</v>
      </c>
      <c r="J4684" s="2">
        <v>458</v>
      </c>
      <c r="K4684" s="2">
        <v>0</v>
      </c>
      <c r="L4684" s="2">
        <v>0</v>
      </c>
      <c r="M4684" s="2">
        <v>0.20610000000000001</v>
      </c>
      <c r="N4684" s="8">
        <f t="shared" si="657"/>
        <v>20610</v>
      </c>
      <c r="O4684" s="2">
        <v>0</v>
      </c>
      <c r="P4684" s="2">
        <v>0</v>
      </c>
      <c r="Q4684" s="2">
        <v>0</v>
      </c>
      <c r="R4684" s="2">
        <v>0</v>
      </c>
      <c r="S4684" s="2">
        <v>0</v>
      </c>
      <c r="T4684" s="2">
        <v>0.20610000000000001</v>
      </c>
      <c r="U4684" s="2">
        <v>0</v>
      </c>
      <c r="V4684" s="2">
        <v>0</v>
      </c>
      <c r="W4684" s="2">
        <f t="shared" si="658"/>
        <v>24.916666666666668</v>
      </c>
      <c r="X4684" s="9">
        <f t="shared" si="659"/>
        <v>45</v>
      </c>
      <c r="Y4684" s="9">
        <f t="shared" si="660"/>
        <v>1.672003123019516E-3</v>
      </c>
      <c r="Z4684" s="10">
        <f t="shared" si="661"/>
        <v>1815394.9926362301</v>
      </c>
      <c r="AA4684" s="10">
        <f t="shared" si="662"/>
        <v>41754.084830633292</v>
      </c>
      <c r="AB4684" s="10">
        <f t="shared" si="663"/>
        <v>7</v>
      </c>
      <c r="AC4684" s="9">
        <f t="shared" si="664"/>
        <v>1760933.142857143</v>
      </c>
      <c r="AD4684" s="10">
        <f t="shared" si="665"/>
        <v>1878933.8173784981</v>
      </c>
    </row>
    <row r="4685" spans="1:30" x14ac:dyDescent="0.2">
      <c r="A4685" t="s">
        <v>1243</v>
      </c>
      <c r="B4685" s="1">
        <v>43739</v>
      </c>
      <c r="C4685" t="s">
        <v>1669</v>
      </c>
      <c r="D4685" s="2">
        <v>24</v>
      </c>
      <c r="E4685" s="2">
        <v>0</v>
      </c>
      <c r="F4685" s="2">
        <v>24</v>
      </c>
      <c r="G4685" s="2">
        <v>0</v>
      </c>
      <c r="H4685" s="2"/>
      <c r="I4685" s="2">
        <v>0</v>
      </c>
      <c r="J4685" s="2">
        <v>0</v>
      </c>
      <c r="K4685" s="2">
        <v>0</v>
      </c>
      <c r="L4685" s="2">
        <v>0</v>
      </c>
      <c r="M4685" s="2">
        <v>6.0000000000000001E-3</v>
      </c>
      <c r="N4685" s="8">
        <f t="shared" si="657"/>
        <v>600</v>
      </c>
      <c r="O4685" s="2">
        <v>0</v>
      </c>
      <c r="P4685" s="2">
        <v>6.0000000000000001E-3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f t="shared" si="658"/>
        <v>24.916666666666668</v>
      </c>
      <c r="X4685" s="9">
        <f t="shared" si="659"/>
        <v>25</v>
      </c>
      <c r="Y4685" s="9">
        <f t="shared" si="660"/>
        <v>4.867549120871953E-5</v>
      </c>
      <c r="Z4685" s="10">
        <f t="shared" si="661"/>
        <v>12707764.948453609</v>
      </c>
      <c r="AA4685" s="10">
        <f t="shared" si="662"/>
        <v>292278.59381443303</v>
      </c>
      <c r="AB4685" s="10">
        <f t="shared" si="663"/>
        <v>1</v>
      </c>
      <c r="AC4685" s="9">
        <f t="shared" si="664"/>
        <v>12326532</v>
      </c>
      <c r="AD4685" s="10">
        <f t="shared" si="665"/>
        <v>7306964.8453608258</v>
      </c>
    </row>
    <row r="4686" spans="1:30" x14ac:dyDescent="0.2">
      <c r="A4686" t="s">
        <v>1243</v>
      </c>
      <c r="B4686" s="1">
        <v>43739</v>
      </c>
      <c r="C4686" t="s">
        <v>1520</v>
      </c>
      <c r="D4686" s="2">
        <v>2288</v>
      </c>
      <c r="E4686" s="2">
        <v>0</v>
      </c>
      <c r="F4686" s="2">
        <v>0</v>
      </c>
      <c r="G4686" s="2">
        <v>2288</v>
      </c>
      <c r="H4686" s="2"/>
      <c r="I4686" s="2">
        <v>0</v>
      </c>
      <c r="J4686" s="2">
        <v>0</v>
      </c>
      <c r="K4686" s="2">
        <v>0</v>
      </c>
      <c r="L4686" s="2">
        <v>0</v>
      </c>
      <c r="M4686" s="2">
        <v>0.80079999999999996</v>
      </c>
      <c r="N4686" s="8">
        <f t="shared" si="657"/>
        <v>80080</v>
      </c>
      <c r="O4686" s="2">
        <v>0</v>
      </c>
      <c r="P4686" s="2">
        <v>0</v>
      </c>
      <c r="Q4686" s="2">
        <v>0.80079999999999996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f t="shared" si="658"/>
        <v>24.916666666666668</v>
      </c>
      <c r="X4686" s="9">
        <f t="shared" si="659"/>
        <v>35</v>
      </c>
      <c r="Y4686" s="9">
        <f t="shared" si="660"/>
        <v>6.4965555599904336E-3</v>
      </c>
      <c r="Z4686" s="10">
        <f t="shared" si="661"/>
        <v>2541552.989690722</v>
      </c>
      <c r="AA4686" s="10">
        <f t="shared" si="662"/>
        <v>58455.718762886601</v>
      </c>
      <c r="AB4686" s="10">
        <f t="shared" si="663"/>
        <v>5</v>
      </c>
      <c r="AC4686" s="9">
        <f t="shared" si="664"/>
        <v>2465306.4</v>
      </c>
      <c r="AD4686" s="10">
        <f t="shared" si="665"/>
        <v>2045950.1567010311</v>
      </c>
    </row>
    <row r="4687" spans="1:30" x14ac:dyDescent="0.2">
      <c r="A4687" t="s">
        <v>1243</v>
      </c>
      <c r="B4687" s="1">
        <v>43739</v>
      </c>
      <c r="C4687" t="s">
        <v>902</v>
      </c>
      <c r="D4687" s="2">
        <v>12202</v>
      </c>
      <c r="E4687" s="2">
        <v>4130</v>
      </c>
      <c r="F4687" s="2">
        <v>2782</v>
      </c>
      <c r="G4687" s="2">
        <v>1367</v>
      </c>
      <c r="H4687" s="2"/>
      <c r="I4687" s="2">
        <v>1145</v>
      </c>
      <c r="J4687" s="2">
        <v>0</v>
      </c>
      <c r="K4687" s="2">
        <v>0</v>
      </c>
      <c r="L4687" s="2">
        <v>0</v>
      </c>
      <c r="M4687" s="2">
        <v>5.1379200000000003</v>
      </c>
      <c r="N4687" s="8">
        <f t="shared" si="657"/>
        <v>513792</v>
      </c>
      <c r="O4687" s="2">
        <v>1.9252000000000002</v>
      </c>
      <c r="P4687" s="2">
        <v>1.1274999999999999</v>
      </c>
      <c r="Q4687" s="2">
        <v>0.34175</v>
      </c>
      <c r="R4687" s="2">
        <v>0</v>
      </c>
      <c r="S4687" s="2">
        <v>0.62975000000000003</v>
      </c>
      <c r="T4687" s="2">
        <v>0</v>
      </c>
      <c r="U4687" s="2">
        <v>0</v>
      </c>
      <c r="V4687" s="2">
        <v>0</v>
      </c>
      <c r="W4687" s="2">
        <f t="shared" si="658"/>
        <v>24.916666666666668</v>
      </c>
      <c r="X4687" s="9">
        <f t="shared" si="659"/>
        <v>42.107195541714475</v>
      </c>
      <c r="Y4687" s="9">
        <f t="shared" si="660"/>
        <v>4.1681796631850711E-2</v>
      </c>
      <c r="Z4687" s="10">
        <f t="shared" si="661"/>
        <v>1588470.6185567011</v>
      </c>
      <c r="AA4687" s="10">
        <f t="shared" si="662"/>
        <v>36534.824226804129</v>
      </c>
      <c r="AB4687" s="10">
        <f t="shared" si="663"/>
        <v>8</v>
      </c>
      <c r="AC4687" s="9">
        <f t="shared" si="664"/>
        <v>1540816.5</v>
      </c>
      <c r="AD4687" s="10">
        <f t="shared" si="665"/>
        <v>1538378.9878002089</v>
      </c>
    </row>
    <row r="4688" spans="1:30" x14ac:dyDescent="0.2">
      <c r="A4688" t="s">
        <v>1243</v>
      </c>
      <c r="B4688" s="1">
        <v>43739</v>
      </c>
      <c r="C4688" t="s">
        <v>188</v>
      </c>
      <c r="D4688" s="2">
        <v>9281</v>
      </c>
      <c r="E4688" s="2">
        <v>2361</v>
      </c>
      <c r="F4688" s="2">
        <v>4808</v>
      </c>
      <c r="G4688" s="2">
        <v>0</v>
      </c>
      <c r="H4688" s="2"/>
      <c r="I4688" s="2">
        <v>180</v>
      </c>
      <c r="J4688" s="2">
        <v>1932</v>
      </c>
      <c r="K4688" s="2">
        <v>0</v>
      </c>
      <c r="L4688" s="2">
        <v>0</v>
      </c>
      <c r="M4688" s="2">
        <v>4.7933000000000003</v>
      </c>
      <c r="N4688" s="8">
        <f t="shared" si="657"/>
        <v>479330.00000000006</v>
      </c>
      <c r="O4688" s="2">
        <v>1.1805000000000001</v>
      </c>
      <c r="P4688" s="2">
        <v>2.6444000000000001</v>
      </c>
      <c r="Q4688" s="2">
        <v>0</v>
      </c>
      <c r="R4688" s="2">
        <v>0</v>
      </c>
      <c r="S4688" s="2">
        <v>9.9000000000000005E-2</v>
      </c>
      <c r="T4688" s="2">
        <v>0.86939999999999995</v>
      </c>
      <c r="U4688" s="2">
        <v>0</v>
      </c>
      <c r="V4688" s="2">
        <v>0</v>
      </c>
      <c r="W4688" s="2">
        <f t="shared" si="658"/>
        <v>24.916666666666668</v>
      </c>
      <c r="X4688" s="9">
        <f t="shared" si="659"/>
        <v>51.646374313112815</v>
      </c>
      <c r="Y4688" s="9">
        <f t="shared" si="660"/>
        <v>3.888603866845923E-2</v>
      </c>
      <c r="Z4688" s="10">
        <f t="shared" si="661"/>
        <v>1058980.4123711342</v>
      </c>
      <c r="AA4688" s="10">
        <f t="shared" si="662"/>
        <v>24356.549484536084</v>
      </c>
      <c r="AB4688" s="10">
        <f t="shared" si="663"/>
        <v>12</v>
      </c>
      <c r="AC4688" s="9">
        <f t="shared" si="664"/>
        <v>1027211</v>
      </c>
      <c r="AD4688" s="10">
        <f t="shared" si="665"/>
        <v>1257927.4716542056</v>
      </c>
    </row>
    <row r="4689" spans="1:30" x14ac:dyDescent="0.2">
      <c r="A4689" t="s">
        <v>1243</v>
      </c>
      <c r="B4689" s="1">
        <v>43739</v>
      </c>
      <c r="C4689" t="s">
        <v>619</v>
      </c>
      <c r="D4689" s="2">
        <v>344</v>
      </c>
      <c r="E4689" s="2">
        <v>0</v>
      </c>
      <c r="F4689" s="2">
        <v>0</v>
      </c>
      <c r="G4689" s="2">
        <v>344</v>
      </c>
      <c r="H4689" s="2"/>
      <c r="I4689" s="2">
        <v>0</v>
      </c>
      <c r="J4689" s="2">
        <v>0</v>
      </c>
      <c r="K4689" s="2">
        <v>0</v>
      </c>
      <c r="L4689" s="2">
        <v>0</v>
      </c>
      <c r="M4689" s="2">
        <v>0.12039999999999999</v>
      </c>
      <c r="N4689" s="8">
        <f t="shared" si="657"/>
        <v>12040</v>
      </c>
      <c r="O4689" s="2">
        <v>0</v>
      </c>
      <c r="P4689" s="2">
        <v>0</v>
      </c>
      <c r="Q4689" s="2">
        <v>0.12039999999999999</v>
      </c>
      <c r="R4689" s="2">
        <v>0</v>
      </c>
      <c r="S4689" s="2">
        <v>0</v>
      </c>
      <c r="T4689" s="2">
        <v>0</v>
      </c>
      <c r="U4689" s="2">
        <v>0</v>
      </c>
      <c r="V4689" s="2">
        <v>0</v>
      </c>
      <c r="W4689" s="2">
        <f t="shared" si="658"/>
        <v>24.916666666666668</v>
      </c>
      <c r="X4689" s="9">
        <f t="shared" si="659"/>
        <v>35</v>
      </c>
      <c r="Y4689" s="9">
        <f t="shared" si="660"/>
        <v>9.7675485692163872E-4</v>
      </c>
      <c r="Z4689" s="10">
        <f t="shared" si="661"/>
        <v>3176941.2371134022</v>
      </c>
      <c r="AA4689" s="10">
        <f t="shared" si="662"/>
        <v>73069.648453608257</v>
      </c>
      <c r="AB4689" s="10">
        <f t="shared" si="663"/>
        <v>4</v>
      </c>
      <c r="AC4689" s="9">
        <f t="shared" si="664"/>
        <v>3081633</v>
      </c>
      <c r="AD4689" s="10">
        <f t="shared" si="665"/>
        <v>2557437.6958762892</v>
      </c>
    </row>
    <row r="4690" spans="1:30" x14ac:dyDescent="0.2">
      <c r="A4690" t="s">
        <v>1243</v>
      </c>
      <c r="B4690" s="1">
        <v>43739</v>
      </c>
      <c r="C4690" t="s">
        <v>191</v>
      </c>
      <c r="D4690" s="2">
        <v>161</v>
      </c>
      <c r="E4690" s="2">
        <v>0</v>
      </c>
      <c r="F4690" s="2">
        <v>161</v>
      </c>
      <c r="G4690" s="2">
        <v>0</v>
      </c>
      <c r="H4690" s="2"/>
      <c r="I4690" s="2">
        <v>0</v>
      </c>
      <c r="J4690" s="2">
        <v>0</v>
      </c>
      <c r="K4690" s="2">
        <v>0</v>
      </c>
      <c r="L4690" s="2">
        <v>0</v>
      </c>
      <c r="M4690" s="2">
        <v>8.8550000000000004E-2</v>
      </c>
      <c r="N4690" s="8">
        <f t="shared" si="657"/>
        <v>8855</v>
      </c>
      <c r="O4690" s="2">
        <v>0</v>
      </c>
      <c r="P4690" s="2">
        <v>8.8550000000000004E-2</v>
      </c>
      <c r="Q4690" s="2">
        <v>0</v>
      </c>
      <c r="R4690" s="2">
        <v>0</v>
      </c>
      <c r="S4690" s="2">
        <v>0</v>
      </c>
      <c r="T4690" s="2">
        <v>0</v>
      </c>
      <c r="U4690" s="2">
        <v>0</v>
      </c>
      <c r="V4690" s="2">
        <v>0</v>
      </c>
      <c r="W4690" s="2">
        <f t="shared" si="658"/>
        <v>24.916666666666668</v>
      </c>
      <c r="X4690" s="9">
        <f t="shared" si="659"/>
        <v>55</v>
      </c>
      <c r="Y4690" s="9">
        <f t="shared" si="660"/>
        <v>7.1836912442201908E-4</v>
      </c>
      <c r="Z4690" s="10">
        <f t="shared" si="661"/>
        <v>794235.30927835056</v>
      </c>
      <c r="AA4690" s="10">
        <f t="shared" si="662"/>
        <v>18267.412113402064</v>
      </c>
      <c r="AB4690" s="10">
        <f t="shared" si="663"/>
        <v>16</v>
      </c>
      <c r="AC4690" s="9">
        <f t="shared" si="664"/>
        <v>770408.25</v>
      </c>
      <c r="AD4690" s="10">
        <f t="shared" si="665"/>
        <v>1004707.6662371135</v>
      </c>
    </row>
    <row r="4691" spans="1:30" x14ac:dyDescent="0.2">
      <c r="A4691" t="s">
        <v>1243</v>
      </c>
      <c r="B4691" s="1">
        <v>43739</v>
      </c>
      <c r="C4691" t="s">
        <v>1670</v>
      </c>
      <c r="D4691" s="2">
        <v>1030</v>
      </c>
      <c r="E4691" s="2">
        <v>555</v>
      </c>
      <c r="F4691" s="2">
        <v>0</v>
      </c>
      <c r="G4691" s="2">
        <v>0</v>
      </c>
      <c r="H4691" s="2"/>
      <c r="I4691" s="2">
        <v>475</v>
      </c>
      <c r="J4691" s="2">
        <v>0</v>
      </c>
      <c r="K4691" s="2">
        <v>0</v>
      </c>
      <c r="L4691" s="2">
        <v>0</v>
      </c>
      <c r="M4691" s="2">
        <v>0.53875000000000006</v>
      </c>
      <c r="N4691" s="8">
        <f t="shared" si="657"/>
        <v>53875.000000000007</v>
      </c>
      <c r="O4691" s="2">
        <v>0.27750000000000002</v>
      </c>
      <c r="P4691" s="2">
        <v>0</v>
      </c>
      <c r="Q4691" s="2">
        <v>0</v>
      </c>
      <c r="R4691" s="2">
        <v>0</v>
      </c>
      <c r="S4691" s="2">
        <v>0.26124999999999998</v>
      </c>
      <c r="T4691" s="2">
        <v>0</v>
      </c>
      <c r="U4691" s="2">
        <v>0</v>
      </c>
      <c r="V4691" s="2">
        <v>0</v>
      </c>
      <c r="W4691" s="2">
        <f t="shared" si="658"/>
        <v>24.916666666666668</v>
      </c>
      <c r="X4691" s="9">
        <f t="shared" si="659"/>
        <v>52.305825242718456</v>
      </c>
      <c r="Y4691" s="9">
        <f t="shared" si="660"/>
        <v>4.3706534814496089E-3</v>
      </c>
      <c r="Z4691" s="10">
        <f t="shared" si="661"/>
        <v>12707764.948453609</v>
      </c>
      <c r="AA4691" s="10">
        <f t="shared" si="662"/>
        <v>292278.59381443303</v>
      </c>
      <c r="AB4691" s="10">
        <f t="shared" si="663"/>
        <v>1</v>
      </c>
      <c r="AC4691" s="9">
        <f t="shared" si="664"/>
        <v>12326532</v>
      </c>
      <c r="AD4691" s="10">
        <f t="shared" si="665"/>
        <v>15287873.050245225</v>
      </c>
    </row>
    <row r="4692" spans="1:30" x14ac:dyDescent="0.2">
      <c r="A4692" t="s">
        <v>1243</v>
      </c>
      <c r="B4692" s="1">
        <v>43739</v>
      </c>
      <c r="C4692" t="s">
        <v>1671</v>
      </c>
      <c r="D4692" s="2">
        <v>1132</v>
      </c>
      <c r="E4692" s="2">
        <v>0</v>
      </c>
      <c r="F4692" s="2">
        <v>0</v>
      </c>
      <c r="G4692" s="2">
        <v>1132</v>
      </c>
      <c r="H4692" s="2"/>
      <c r="I4692" s="2">
        <v>0</v>
      </c>
      <c r="J4692" s="2">
        <v>0</v>
      </c>
      <c r="K4692" s="2">
        <v>0</v>
      </c>
      <c r="L4692" s="2">
        <v>0</v>
      </c>
      <c r="M4692" s="2">
        <v>0.3962</v>
      </c>
      <c r="N4692" s="8">
        <f t="shared" si="657"/>
        <v>39620</v>
      </c>
      <c r="O4692" s="2">
        <v>0</v>
      </c>
      <c r="P4692" s="2">
        <v>0</v>
      </c>
      <c r="Q4692" s="2">
        <v>0.3962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f t="shared" si="658"/>
        <v>24.916666666666668</v>
      </c>
      <c r="X4692" s="9">
        <f t="shared" si="659"/>
        <v>35</v>
      </c>
      <c r="Y4692" s="9">
        <f t="shared" si="660"/>
        <v>3.2142049361491131E-3</v>
      </c>
      <c r="Z4692" s="10">
        <f t="shared" si="661"/>
        <v>12707764.948453609</v>
      </c>
      <c r="AA4692" s="10">
        <f t="shared" si="662"/>
        <v>292278.59381443303</v>
      </c>
      <c r="AB4692" s="10">
        <f t="shared" si="663"/>
        <v>1</v>
      </c>
      <c r="AC4692" s="9">
        <f t="shared" si="664"/>
        <v>12326532</v>
      </c>
      <c r="AD4692" s="10">
        <f t="shared" si="665"/>
        <v>10229750.783505157</v>
      </c>
    </row>
    <row r="4693" spans="1:30" x14ac:dyDescent="0.2">
      <c r="A4693" t="s">
        <v>1243</v>
      </c>
      <c r="B4693" s="1">
        <v>43739</v>
      </c>
      <c r="C4693" t="s">
        <v>1672</v>
      </c>
      <c r="D4693" s="2">
        <v>684</v>
      </c>
      <c r="E4693" s="2">
        <v>0</v>
      </c>
      <c r="F4693" s="2">
        <v>0</v>
      </c>
      <c r="G4693" s="2">
        <v>0</v>
      </c>
      <c r="H4693" s="2"/>
      <c r="I4693" s="2">
        <v>0</v>
      </c>
      <c r="J4693" s="2">
        <v>0</v>
      </c>
      <c r="K4693" s="2">
        <v>684</v>
      </c>
      <c r="L4693" s="2">
        <v>0</v>
      </c>
      <c r="M4693" s="2">
        <v>0.1368</v>
      </c>
      <c r="N4693" s="8">
        <f t="shared" si="657"/>
        <v>13680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0.1368</v>
      </c>
      <c r="V4693" s="2">
        <v>0</v>
      </c>
      <c r="W4693" s="2">
        <f t="shared" si="658"/>
        <v>24.916666666666668</v>
      </c>
      <c r="X4693" s="9">
        <f t="shared" si="659"/>
        <v>20</v>
      </c>
      <c r="Y4693" s="9">
        <f t="shared" si="660"/>
        <v>1.1098011995588053E-3</v>
      </c>
      <c r="Z4693" s="10">
        <f t="shared" si="661"/>
        <v>12707764.948453609</v>
      </c>
      <c r="AA4693" s="10">
        <f t="shared" si="662"/>
        <v>292278.59381443303</v>
      </c>
      <c r="AB4693" s="10">
        <f t="shared" si="663"/>
        <v>1</v>
      </c>
      <c r="AC4693" s="9">
        <f t="shared" si="664"/>
        <v>12326532</v>
      </c>
      <c r="AD4693" s="10">
        <f t="shared" si="665"/>
        <v>5845571.8762886608</v>
      </c>
    </row>
    <row r="4694" spans="1:30" x14ac:dyDescent="0.2">
      <c r="A4694" t="s">
        <v>1243</v>
      </c>
      <c r="B4694" s="1">
        <v>43739</v>
      </c>
      <c r="C4694" t="s">
        <v>1673</v>
      </c>
      <c r="D4694" s="2">
        <v>2355</v>
      </c>
      <c r="E4694" s="2">
        <v>0</v>
      </c>
      <c r="F4694" s="2">
        <v>0</v>
      </c>
      <c r="G4694" s="2">
        <v>0</v>
      </c>
      <c r="H4694" s="2"/>
      <c r="I4694" s="2">
        <v>0</v>
      </c>
      <c r="J4694" s="2">
        <v>0</v>
      </c>
      <c r="K4694" s="2">
        <v>1337</v>
      </c>
      <c r="L4694" s="2">
        <v>1018</v>
      </c>
      <c r="M4694" s="2">
        <v>0.52190000000000003</v>
      </c>
      <c r="N4694" s="8">
        <f t="shared" si="657"/>
        <v>52190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0.26740000000000003</v>
      </c>
      <c r="V4694" s="2">
        <v>0.2545</v>
      </c>
      <c r="W4694" s="2">
        <f t="shared" si="658"/>
        <v>24.916666666666668</v>
      </c>
      <c r="X4694" s="9">
        <f t="shared" si="659"/>
        <v>22.161358811040341</v>
      </c>
      <c r="Y4694" s="9">
        <f t="shared" si="660"/>
        <v>4.2339564769717872E-3</v>
      </c>
      <c r="Z4694" s="10">
        <f t="shared" si="661"/>
        <v>6353882.4742268045</v>
      </c>
      <c r="AA4694" s="10">
        <f t="shared" si="662"/>
        <v>146139.29690721651</v>
      </c>
      <c r="AB4694" s="10">
        <f t="shared" si="663"/>
        <v>2</v>
      </c>
      <c r="AC4694" s="9">
        <f t="shared" si="664"/>
        <v>6163266</v>
      </c>
      <c r="AD4694" s="10">
        <f t="shared" si="665"/>
        <v>3238645.395153983</v>
      </c>
    </row>
    <row r="4695" spans="1:30" x14ac:dyDescent="0.2">
      <c r="A4695" t="s">
        <v>1243</v>
      </c>
      <c r="B4695" s="1">
        <v>43739</v>
      </c>
      <c r="C4695" t="s">
        <v>196</v>
      </c>
      <c r="D4695" s="2">
        <v>15011</v>
      </c>
      <c r="E4695" s="2">
        <v>2335</v>
      </c>
      <c r="F4695" s="2">
        <v>4141</v>
      </c>
      <c r="G4695" s="2">
        <v>0</v>
      </c>
      <c r="H4695" s="2"/>
      <c r="I4695" s="2">
        <v>4274</v>
      </c>
      <c r="J4695" s="2">
        <v>2102</v>
      </c>
      <c r="K4695" s="2">
        <v>2159</v>
      </c>
      <c r="L4695" s="2">
        <v>0</v>
      </c>
      <c r="M4695" s="2">
        <v>7.1734499999999999</v>
      </c>
      <c r="N4695" s="8">
        <f t="shared" si="657"/>
        <v>717345</v>
      </c>
      <c r="O4695" s="2">
        <v>1.1675</v>
      </c>
      <c r="P4695" s="2">
        <v>2.2775500000000002</v>
      </c>
      <c r="Q4695" s="2">
        <v>0</v>
      </c>
      <c r="R4695" s="2">
        <v>0</v>
      </c>
      <c r="S4695" s="2">
        <v>2.3506999999999998</v>
      </c>
      <c r="T4695" s="2">
        <v>0.94589999999999996</v>
      </c>
      <c r="U4695" s="2">
        <v>0.43180000000000002</v>
      </c>
      <c r="V4695" s="2">
        <v>0</v>
      </c>
      <c r="W4695" s="2">
        <f t="shared" si="658"/>
        <v>24.916666666666668</v>
      </c>
      <c r="X4695" s="9">
        <f t="shared" si="659"/>
        <v>47.787955499300516</v>
      </c>
      <c r="Y4695" s="9">
        <f t="shared" si="660"/>
        <v>5.8195200401864856E-2</v>
      </c>
      <c r="Z4695" s="10">
        <f t="shared" si="661"/>
        <v>1815394.9926362301</v>
      </c>
      <c r="AA4695" s="10">
        <f t="shared" si="662"/>
        <v>41754.084830633292</v>
      </c>
      <c r="AB4695" s="10">
        <f t="shared" si="663"/>
        <v>7</v>
      </c>
      <c r="AC4695" s="9">
        <f t="shared" si="664"/>
        <v>1760933.142857143</v>
      </c>
      <c r="AD4695" s="10">
        <f t="shared" si="665"/>
        <v>1995342.3478003226</v>
      </c>
    </row>
    <row r="4696" spans="1:30" x14ac:dyDescent="0.2">
      <c r="A4696" t="s">
        <v>1243</v>
      </c>
      <c r="B4696" s="1">
        <v>43739</v>
      </c>
      <c r="C4696" t="s">
        <v>198</v>
      </c>
      <c r="D4696" s="2">
        <v>11429</v>
      </c>
      <c r="E4696" s="2">
        <v>0</v>
      </c>
      <c r="F4696" s="2">
        <v>0</v>
      </c>
      <c r="G4696" s="2">
        <v>0</v>
      </c>
      <c r="H4696" s="2"/>
      <c r="I4696" s="2">
        <v>0</v>
      </c>
      <c r="J4696" s="2">
        <v>0</v>
      </c>
      <c r="K4696" s="2">
        <v>0</v>
      </c>
      <c r="L4696" s="2">
        <v>5770</v>
      </c>
      <c r="M4696" s="2">
        <v>3.7172000000000001</v>
      </c>
      <c r="N4696" s="8">
        <f t="shared" si="657"/>
        <v>371720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2.0194999999999999</v>
      </c>
      <c r="W4696" s="2">
        <f t="shared" si="658"/>
        <v>24.916666666666668</v>
      </c>
      <c r="X4696" s="9">
        <f t="shared" si="659"/>
        <v>32.524280339487269</v>
      </c>
      <c r="Y4696" s="9">
        <f t="shared" si="660"/>
        <v>3.0156089320175373E-2</v>
      </c>
      <c r="Z4696" s="10">
        <f t="shared" si="661"/>
        <v>4235921.6494845366</v>
      </c>
      <c r="AA4696" s="10">
        <f t="shared" si="662"/>
        <v>97426.197938144338</v>
      </c>
      <c r="AB4696" s="10">
        <f t="shared" si="663"/>
        <v>3</v>
      </c>
      <c r="AC4696" s="9">
        <f t="shared" si="664"/>
        <v>4108844</v>
      </c>
      <c r="AD4696" s="10">
        <f t="shared" si="665"/>
        <v>3168716.9741505831</v>
      </c>
    </row>
    <row r="4697" spans="1:30" x14ac:dyDescent="0.2">
      <c r="A4697" t="s">
        <v>1243</v>
      </c>
      <c r="B4697" s="1">
        <v>43739</v>
      </c>
      <c r="C4697" t="s">
        <v>199</v>
      </c>
      <c r="D4697" s="2">
        <v>975</v>
      </c>
      <c r="E4697" s="2">
        <v>0</v>
      </c>
      <c r="F4697" s="2">
        <v>0</v>
      </c>
      <c r="G4697" s="2">
        <v>0</v>
      </c>
      <c r="H4697" s="2"/>
      <c r="I4697" s="2">
        <v>0</v>
      </c>
      <c r="J4697" s="2">
        <v>0</v>
      </c>
      <c r="K4697" s="2">
        <v>975</v>
      </c>
      <c r="L4697" s="2">
        <v>0</v>
      </c>
      <c r="M4697" s="2">
        <v>0.19500000000000001</v>
      </c>
      <c r="N4697" s="8">
        <f t="shared" si="657"/>
        <v>19500</v>
      </c>
      <c r="O4697" s="2">
        <v>0</v>
      </c>
      <c r="P4697" s="2">
        <v>0</v>
      </c>
      <c r="Q4697" s="2">
        <v>0</v>
      </c>
      <c r="R4697" s="2">
        <v>0</v>
      </c>
      <c r="S4697" s="2">
        <v>0</v>
      </c>
      <c r="T4697" s="2">
        <v>0</v>
      </c>
      <c r="U4697" s="2">
        <v>0.19500000000000001</v>
      </c>
      <c r="V4697" s="2">
        <v>0</v>
      </c>
      <c r="W4697" s="2">
        <f t="shared" si="658"/>
        <v>24.916666666666668</v>
      </c>
      <c r="X4697" s="9">
        <f t="shared" si="659"/>
        <v>20</v>
      </c>
      <c r="Y4697" s="9">
        <f t="shared" si="660"/>
        <v>1.5819534642833848E-3</v>
      </c>
      <c r="Z4697" s="10">
        <f t="shared" si="661"/>
        <v>2117960.8247422683</v>
      </c>
      <c r="AA4697" s="10">
        <f t="shared" si="662"/>
        <v>48713.098969072169</v>
      </c>
      <c r="AB4697" s="10">
        <f t="shared" si="663"/>
        <v>6</v>
      </c>
      <c r="AC4697" s="9">
        <f t="shared" si="664"/>
        <v>2054422</v>
      </c>
      <c r="AD4697" s="10">
        <f t="shared" si="665"/>
        <v>974261.97938144335</v>
      </c>
    </row>
    <row r="4698" spans="1:30" x14ac:dyDescent="0.2">
      <c r="A4698" t="s">
        <v>1243</v>
      </c>
      <c r="B4698" s="1">
        <v>43739</v>
      </c>
      <c r="C4698" t="s">
        <v>1596</v>
      </c>
      <c r="D4698" s="2">
        <v>12198</v>
      </c>
      <c r="E4698" s="2">
        <v>6054</v>
      </c>
      <c r="F4698" s="2">
        <v>6144</v>
      </c>
      <c r="G4698" s="2">
        <v>0</v>
      </c>
      <c r="H4698" s="2"/>
      <c r="I4698" s="2">
        <v>0</v>
      </c>
      <c r="J4698" s="2">
        <v>0</v>
      </c>
      <c r="K4698" s="2">
        <v>0</v>
      </c>
      <c r="L4698" s="2">
        <v>0</v>
      </c>
      <c r="M4698" s="2">
        <v>6.4062000000000001</v>
      </c>
      <c r="N4698" s="8">
        <f t="shared" si="657"/>
        <v>640620</v>
      </c>
      <c r="O4698" s="2">
        <v>3.0269999999999997</v>
      </c>
      <c r="P4698" s="2">
        <v>3.3792</v>
      </c>
      <c r="Q4698" s="2">
        <v>0</v>
      </c>
      <c r="R4698" s="2">
        <v>0</v>
      </c>
      <c r="S4698" s="2">
        <v>0</v>
      </c>
      <c r="T4698" s="2">
        <v>0</v>
      </c>
      <c r="U4698" s="2">
        <v>0</v>
      </c>
      <c r="V4698" s="2">
        <v>0</v>
      </c>
      <c r="W4698" s="2">
        <f t="shared" si="658"/>
        <v>24.916666666666668</v>
      </c>
      <c r="X4698" s="9">
        <f t="shared" si="659"/>
        <v>52.518445646827345</v>
      </c>
      <c r="Y4698" s="9">
        <f t="shared" si="660"/>
        <v>5.1970821963549844E-2</v>
      </c>
      <c r="Z4698" s="10">
        <f t="shared" si="661"/>
        <v>12707764.948453609</v>
      </c>
      <c r="AA4698" s="10">
        <f t="shared" si="662"/>
        <v>292278.59381443303</v>
      </c>
      <c r="AB4698" s="10">
        <f t="shared" si="663"/>
        <v>1</v>
      </c>
      <c r="AC4698" s="9">
        <f t="shared" si="664"/>
        <v>12326532</v>
      </c>
      <c r="AD4698" s="10">
        <f t="shared" si="665"/>
        <v>15350017.442974428</v>
      </c>
    </row>
    <row r="4699" spans="1:30" x14ac:dyDescent="0.2">
      <c r="A4699" t="s">
        <v>1243</v>
      </c>
      <c r="B4699" s="1">
        <v>43739</v>
      </c>
      <c r="C4699" t="s">
        <v>540</v>
      </c>
      <c r="D4699" s="2">
        <v>8941</v>
      </c>
      <c r="E4699" s="2">
        <v>0</v>
      </c>
      <c r="F4699" s="2">
        <v>4041</v>
      </c>
      <c r="G4699" s="2">
        <v>0</v>
      </c>
      <c r="H4699" s="2"/>
      <c r="I4699" s="2">
        <v>1750</v>
      </c>
      <c r="J4699" s="2">
        <v>2728</v>
      </c>
      <c r="K4699" s="2">
        <v>0</v>
      </c>
      <c r="L4699" s="2">
        <v>0</v>
      </c>
      <c r="M4699" s="2">
        <v>3.2606549999999999</v>
      </c>
      <c r="N4699" s="8">
        <f t="shared" si="657"/>
        <v>326065.5</v>
      </c>
      <c r="O4699" s="2">
        <v>0</v>
      </c>
      <c r="P4699" s="2">
        <v>1.545525</v>
      </c>
      <c r="Q4699" s="2">
        <v>0</v>
      </c>
      <c r="R4699" s="2">
        <v>0</v>
      </c>
      <c r="S4699" s="2">
        <v>0.4375</v>
      </c>
      <c r="T4699" s="2">
        <v>1.2502</v>
      </c>
      <c r="U4699" s="2">
        <v>0</v>
      </c>
      <c r="V4699" s="2">
        <v>0</v>
      </c>
      <c r="W4699" s="2">
        <f t="shared" si="658"/>
        <v>24.916666666666668</v>
      </c>
      <c r="X4699" s="9">
        <f t="shared" si="659"/>
        <v>36.468571748126607</v>
      </c>
      <c r="Y4699" s="9">
        <f t="shared" si="660"/>
        <v>2.6452330631194565E-2</v>
      </c>
      <c r="Z4699" s="10">
        <f t="shared" si="661"/>
        <v>12707764.948453609</v>
      </c>
      <c r="AA4699" s="10">
        <f t="shared" si="662"/>
        <v>292278.59381443303</v>
      </c>
      <c r="AB4699" s="10">
        <f t="shared" si="663"/>
        <v>1</v>
      </c>
      <c r="AC4699" s="9">
        <f t="shared" si="664"/>
        <v>12326532</v>
      </c>
      <c r="AD4699" s="10">
        <f t="shared" si="665"/>
        <v>10658982.868963204</v>
      </c>
    </row>
    <row r="4700" spans="1:30" x14ac:dyDescent="0.2">
      <c r="A4700" t="s">
        <v>1243</v>
      </c>
      <c r="B4700" s="1">
        <v>43739</v>
      </c>
      <c r="C4700" t="s">
        <v>204</v>
      </c>
      <c r="D4700" s="2">
        <v>34826</v>
      </c>
      <c r="E4700" s="2">
        <v>0</v>
      </c>
      <c r="F4700" s="2">
        <v>0</v>
      </c>
      <c r="G4700" s="2">
        <v>26363</v>
      </c>
      <c r="H4700" s="2">
        <v>1947</v>
      </c>
      <c r="I4700" s="2">
        <v>0</v>
      </c>
      <c r="J4700" s="2">
        <v>0</v>
      </c>
      <c r="K4700" s="2">
        <v>0</v>
      </c>
      <c r="L4700" s="2">
        <v>0</v>
      </c>
      <c r="M4700" s="2">
        <v>16.719400000000004</v>
      </c>
      <c r="N4700" s="8">
        <f t="shared" si="657"/>
        <v>1671940.0000000005</v>
      </c>
      <c r="O4700" s="2">
        <v>0</v>
      </c>
      <c r="P4700" s="2">
        <v>0</v>
      </c>
      <c r="Q4700" s="2">
        <v>13.985799999999999</v>
      </c>
      <c r="R4700" s="2">
        <v>0.77879999999999994</v>
      </c>
      <c r="S4700" s="2">
        <v>0</v>
      </c>
      <c r="T4700" s="2">
        <v>0</v>
      </c>
      <c r="U4700" s="2">
        <v>0</v>
      </c>
      <c r="V4700" s="2">
        <v>0</v>
      </c>
      <c r="W4700" s="2">
        <f t="shared" si="658"/>
        <v>24.916666666666668</v>
      </c>
      <c r="X4700" s="9">
        <f t="shared" si="659"/>
        <v>48.008384540286009</v>
      </c>
      <c r="Y4700" s="9">
        <f t="shared" si="660"/>
        <v>0.13563750128584426</v>
      </c>
      <c r="Z4700" s="10">
        <f t="shared" si="661"/>
        <v>2117960.8247422683</v>
      </c>
      <c r="AA4700" s="10">
        <f t="shared" si="662"/>
        <v>48713.098969072169</v>
      </c>
      <c r="AB4700" s="10">
        <f t="shared" si="663"/>
        <v>6</v>
      </c>
      <c r="AC4700" s="9">
        <f t="shared" si="664"/>
        <v>2054422</v>
      </c>
      <c r="AD4700" s="10">
        <f t="shared" si="665"/>
        <v>2338637.1874562264</v>
      </c>
    </row>
    <row r="4701" spans="1:30" x14ac:dyDescent="0.2">
      <c r="A4701" t="s">
        <v>1243</v>
      </c>
      <c r="B4701" s="1">
        <v>43739</v>
      </c>
      <c r="C4701" t="s">
        <v>1674</v>
      </c>
      <c r="D4701" s="2">
        <v>2178</v>
      </c>
      <c r="E4701" s="2">
        <v>0</v>
      </c>
      <c r="F4701" s="2">
        <v>0</v>
      </c>
      <c r="G4701" s="2">
        <v>0</v>
      </c>
      <c r="H4701" s="2">
        <v>682</v>
      </c>
      <c r="I4701" s="2">
        <v>0</v>
      </c>
      <c r="J4701" s="2">
        <v>689</v>
      </c>
      <c r="K4701" s="2">
        <v>807</v>
      </c>
      <c r="L4701" s="2">
        <v>0</v>
      </c>
      <c r="M4701" s="2">
        <v>0.74424999999999997</v>
      </c>
      <c r="N4701" s="8">
        <f t="shared" si="657"/>
        <v>74425</v>
      </c>
      <c r="O4701" s="2">
        <v>0</v>
      </c>
      <c r="P4701" s="2">
        <v>0</v>
      </c>
      <c r="Q4701" s="2">
        <v>0</v>
      </c>
      <c r="R4701" s="2">
        <v>0.27279999999999999</v>
      </c>
      <c r="S4701" s="2">
        <v>0</v>
      </c>
      <c r="T4701" s="2">
        <v>0.31004999999999999</v>
      </c>
      <c r="U4701" s="2">
        <v>0.16139999999999999</v>
      </c>
      <c r="V4701" s="2">
        <v>0</v>
      </c>
      <c r="W4701" s="2">
        <f t="shared" si="658"/>
        <v>24.916666666666668</v>
      </c>
      <c r="X4701" s="9">
        <f t="shared" si="659"/>
        <v>34.1712580348944</v>
      </c>
      <c r="Y4701" s="9">
        <f t="shared" si="660"/>
        <v>6.037789055348252E-3</v>
      </c>
      <c r="Z4701" s="10">
        <f t="shared" si="661"/>
        <v>12707764.948453609</v>
      </c>
      <c r="AA4701" s="10">
        <f t="shared" si="662"/>
        <v>292278.59381443303</v>
      </c>
      <c r="AB4701" s="10">
        <f t="shared" si="663"/>
        <v>1</v>
      </c>
      <c r="AC4701" s="9">
        <f t="shared" si="664"/>
        <v>12326532</v>
      </c>
      <c r="AD4701" s="10">
        <f t="shared" si="665"/>
        <v>9987527.2473090813</v>
      </c>
    </row>
    <row r="4702" spans="1:30" x14ac:dyDescent="0.2">
      <c r="A4702" t="s">
        <v>1243</v>
      </c>
      <c r="B4702" s="1">
        <v>43739</v>
      </c>
      <c r="C4702" t="s">
        <v>907</v>
      </c>
      <c r="D4702" s="2">
        <v>172</v>
      </c>
      <c r="E4702" s="2">
        <v>0</v>
      </c>
      <c r="F4702" s="2">
        <v>0</v>
      </c>
      <c r="G4702" s="2">
        <v>0</v>
      </c>
      <c r="H4702" s="2">
        <v>172</v>
      </c>
      <c r="I4702" s="2">
        <v>0</v>
      </c>
      <c r="J4702" s="2">
        <v>0</v>
      </c>
      <c r="K4702" s="2">
        <v>0</v>
      </c>
      <c r="L4702" s="2">
        <v>0</v>
      </c>
      <c r="M4702" s="2">
        <v>6.88E-2</v>
      </c>
      <c r="N4702" s="8">
        <f t="shared" si="657"/>
        <v>6880</v>
      </c>
      <c r="O4702" s="2">
        <v>0</v>
      </c>
      <c r="P4702" s="2">
        <v>0</v>
      </c>
      <c r="Q4702" s="2">
        <v>0</v>
      </c>
      <c r="R4702" s="2">
        <v>6.88E-2</v>
      </c>
      <c r="S4702" s="2">
        <v>0</v>
      </c>
      <c r="T4702" s="2">
        <v>0</v>
      </c>
      <c r="U4702" s="2">
        <v>0</v>
      </c>
      <c r="V4702" s="2">
        <v>0</v>
      </c>
      <c r="W4702" s="2">
        <f t="shared" si="658"/>
        <v>24.916666666666668</v>
      </c>
      <c r="X4702" s="9">
        <f t="shared" si="659"/>
        <v>40</v>
      </c>
      <c r="Y4702" s="9">
        <f t="shared" si="660"/>
        <v>5.5814563252665065E-4</v>
      </c>
      <c r="Z4702" s="10">
        <f t="shared" si="661"/>
        <v>6353882.4742268045</v>
      </c>
      <c r="AA4702" s="10">
        <f t="shared" si="662"/>
        <v>146139.29690721651</v>
      </c>
      <c r="AB4702" s="10">
        <f t="shared" si="663"/>
        <v>2</v>
      </c>
      <c r="AC4702" s="9">
        <f t="shared" si="664"/>
        <v>6163266</v>
      </c>
      <c r="AD4702" s="10">
        <f t="shared" si="665"/>
        <v>5845571.8762886608</v>
      </c>
    </row>
    <row r="4703" spans="1:30" x14ac:dyDescent="0.2">
      <c r="A4703" t="s">
        <v>1243</v>
      </c>
      <c r="B4703" s="1">
        <v>43739</v>
      </c>
      <c r="C4703" t="s">
        <v>1675</v>
      </c>
      <c r="D4703" s="2">
        <v>450</v>
      </c>
      <c r="E4703" s="2">
        <v>0</v>
      </c>
      <c r="F4703" s="2">
        <v>0</v>
      </c>
      <c r="G4703" s="2">
        <v>0</v>
      </c>
      <c r="H4703" s="2">
        <v>450</v>
      </c>
      <c r="I4703" s="2">
        <v>0</v>
      </c>
      <c r="J4703" s="2">
        <v>0</v>
      </c>
      <c r="K4703" s="2">
        <v>0</v>
      </c>
      <c r="L4703" s="2">
        <v>0</v>
      </c>
      <c r="M4703" s="2">
        <v>0.18</v>
      </c>
      <c r="N4703" s="8">
        <f t="shared" si="657"/>
        <v>18000</v>
      </c>
      <c r="O4703" s="2">
        <v>0</v>
      </c>
      <c r="P4703" s="2">
        <v>0</v>
      </c>
      <c r="Q4703" s="2">
        <v>0</v>
      </c>
      <c r="R4703" s="2">
        <v>0.18</v>
      </c>
      <c r="S4703" s="2">
        <v>0</v>
      </c>
      <c r="T4703" s="2">
        <v>0</v>
      </c>
      <c r="U4703" s="2">
        <v>0</v>
      </c>
      <c r="V4703" s="2">
        <v>0</v>
      </c>
      <c r="W4703" s="2">
        <f t="shared" si="658"/>
        <v>24.916666666666668</v>
      </c>
      <c r="X4703" s="9">
        <f t="shared" si="659"/>
        <v>40</v>
      </c>
      <c r="Y4703" s="9">
        <f t="shared" si="660"/>
        <v>1.4602647362615859E-3</v>
      </c>
      <c r="Z4703" s="10">
        <f t="shared" si="661"/>
        <v>12707764.948453609</v>
      </c>
      <c r="AA4703" s="10">
        <f t="shared" si="662"/>
        <v>292278.59381443303</v>
      </c>
      <c r="AB4703" s="10">
        <f t="shared" si="663"/>
        <v>1</v>
      </c>
      <c r="AC4703" s="9">
        <f t="shared" si="664"/>
        <v>12326532</v>
      </c>
      <c r="AD4703" s="10">
        <f t="shared" si="665"/>
        <v>11691143.752577322</v>
      </c>
    </row>
    <row r="4704" spans="1:30" x14ac:dyDescent="0.2">
      <c r="A4704" t="s">
        <v>1243</v>
      </c>
      <c r="B4704" s="1">
        <v>43739</v>
      </c>
      <c r="C4704" t="s">
        <v>208</v>
      </c>
      <c r="D4704" s="2">
        <v>33</v>
      </c>
      <c r="E4704" s="2">
        <v>0</v>
      </c>
      <c r="F4704" s="2">
        <v>0</v>
      </c>
      <c r="G4704" s="2">
        <v>0</v>
      </c>
      <c r="H4704" s="2"/>
      <c r="I4704" s="2">
        <v>0</v>
      </c>
      <c r="J4704" s="2">
        <v>0</v>
      </c>
      <c r="K4704" s="2">
        <v>0</v>
      </c>
      <c r="L4704" s="2">
        <v>0</v>
      </c>
      <c r="M4704" s="2">
        <v>4.9500000000000004E-3</v>
      </c>
      <c r="N4704" s="8">
        <f t="shared" si="657"/>
        <v>495.00000000000006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>
        <v>0</v>
      </c>
      <c r="U4704" s="2">
        <v>0</v>
      </c>
      <c r="V4704" s="2">
        <v>0</v>
      </c>
      <c r="W4704" s="2">
        <f t="shared" si="658"/>
        <v>24.916666666666668</v>
      </c>
      <c r="X4704" s="9">
        <f t="shared" si="659"/>
        <v>15.000000000000002</v>
      </c>
      <c r="Y4704" s="9">
        <f t="shared" si="660"/>
        <v>4.0157280247193617E-5</v>
      </c>
      <c r="Z4704" s="10">
        <f t="shared" si="661"/>
        <v>2541552.989690722</v>
      </c>
      <c r="AA4704" s="10">
        <f t="shared" si="662"/>
        <v>58455.718762886601</v>
      </c>
      <c r="AB4704" s="10">
        <f t="shared" si="663"/>
        <v>5</v>
      </c>
      <c r="AC4704" s="9">
        <f t="shared" si="664"/>
        <v>2465306.4</v>
      </c>
      <c r="AD4704" s="10">
        <f t="shared" si="665"/>
        <v>876835.78144329914</v>
      </c>
    </row>
    <row r="4705" spans="1:30" x14ac:dyDescent="0.2">
      <c r="A4705" t="s">
        <v>1243</v>
      </c>
      <c r="B4705" s="1">
        <v>43739</v>
      </c>
      <c r="C4705" t="s">
        <v>209</v>
      </c>
      <c r="D4705" s="2">
        <v>3878</v>
      </c>
      <c r="E4705" s="2">
        <v>0</v>
      </c>
      <c r="F4705" s="2">
        <v>0</v>
      </c>
      <c r="G4705" s="2">
        <v>0</v>
      </c>
      <c r="H4705" s="2"/>
      <c r="I4705" s="2">
        <v>0</v>
      </c>
      <c r="J4705" s="2">
        <v>0</v>
      </c>
      <c r="K4705" s="2">
        <v>3878</v>
      </c>
      <c r="L4705" s="2">
        <v>0</v>
      </c>
      <c r="M4705" s="2">
        <v>0.77560000000000007</v>
      </c>
      <c r="N4705" s="8">
        <f t="shared" si="657"/>
        <v>77560</v>
      </c>
      <c r="O4705" s="2">
        <v>0</v>
      </c>
      <c r="P4705" s="2">
        <v>0</v>
      </c>
      <c r="Q4705" s="2">
        <v>0</v>
      </c>
      <c r="R4705" s="2">
        <v>0</v>
      </c>
      <c r="S4705" s="2">
        <v>0</v>
      </c>
      <c r="T4705" s="2">
        <v>0</v>
      </c>
      <c r="U4705" s="2">
        <v>0.77560000000000007</v>
      </c>
      <c r="V4705" s="2">
        <v>0</v>
      </c>
      <c r="W4705" s="2">
        <f t="shared" si="658"/>
        <v>24.916666666666668</v>
      </c>
      <c r="X4705" s="9">
        <f t="shared" si="659"/>
        <v>20</v>
      </c>
      <c r="Y4705" s="9">
        <f t="shared" si="660"/>
        <v>6.2921184969138115E-3</v>
      </c>
      <c r="Z4705" s="10">
        <f t="shared" si="661"/>
        <v>1270776.494845361</v>
      </c>
      <c r="AA4705" s="10">
        <f t="shared" si="662"/>
        <v>29227.859381443301</v>
      </c>
      <c r="AB4705" s="10">
        <f t="shared" si="663"/>
        <v>10</v>
      </c>
      <c r="AC4705" s="9">
        <f t="shared" si="664"/>
        <v>1232653.2</v>
      </c>
      <c r="AD4705" s="10">
        <f t="shared" si="665"/>
        <v>584557.18762886606</v>
      </c>
    </row>
    <row r="4706" spans="1:30" x14ac:dyDescent="0.2">
      <c r="A4706" t="s">
        <v>1243</v>
      </c>
      <c r="B4706" s="1">
        <v>43739</v>
      </c>
      <c r="C4706" t="s">
        <v>1676</v>
      </c>
      <c r="D4706" s="2">
        <v>2813</v>
      </c>
      <c r="E4706" s="2">
        <v>1160</v>
      </c>
      <c r="F4706" s="2">
        <v>0</v>
      </c>
      <c r="G4706" s="2">
        <v>0</v>
      </c>
      <c r="H4706" s="2"/>
      <c r="I4706" s="2">
        <v>0</v>
      </c>
      <c r="J4706" s="2">
        <v>1653</v>
      </c>
      <c r="K4706" s="2">
        <v>0</v>
      </c>
      <c r="L4706" s="2">
        <v>0</v>
      </c>
      <c r="M4706" s="2">
        <v>1.32385</v>
      </c>
      <c r="N4706" s="8">
        <f t="shared" si="657"/>
        <v>132385</v>
      </c>
      <c r="O4706" s="2">
        <v>0.57999999999999996</v>
      </c>
      <c r="P4706" s="2">
        <v>0</v>
      </c>
      <c r="Q4706" s="2">
        <v>0</v>
      </c>
      <c r="R4706" s="2">
        <v>0</v>
      </c>
      <c r="S4706" s="2">
        <v>0</v>
      </c>
      <c r="T4706" s="2">
        <v>0.74385000000000001</v>
      </c>
      <c r="U4706" s="2">
        <v>0</v>
      </c>
      <c r="V4706" s="2">
        <v>0</v>
      </c>
      <c r="W4706" s="2">
        <f t="shared" si="658"/>
        <v>24.916666666666668</v>
      </c>
      <c r="X4706" s="9">
        <f t="shared" si="659"/>
        <v>47.061855670103093</v>
      </c>
      <c r="Y4706" s="9">
        <f t="shared" si="660"/>
        <v>1.073984150611056E-2</v>
      </c>
      <c r="Z4706" s="10">
        <f t="shared" si="661"/>
        <v>6353882.4742268045</v>
      </c>
      <c r="AA4706" s="10">
        <f t="shared" si="662"/>
        <v>146139.29690721651</v>
      </c>
      <c r="AB4706" s="10">
        <f t="shared" si="663"/>
        <v>2</v>
      </c>
      <c r="AC4706" s="9">
        <f t="shared" si="664"/>
        <v>6163266</v>
      </c>
      <c r="AD4706" s="10">
        <f t="shared" si="665"/>
        <v>6877586.4987777667</v>
      </c>
    </row>
    <row r="4707" spans="1:30" x14ac:dyDescent="0.2">
      <c r="A4707" t="s">
        <v>1243</v>
      </c>
      <c r="B4707" s="1">
        <v>43739</v>
      </c>
      <c r="C4707" t="s">
        <v>1467</v>
      </c>
      <c r="D4707" s="2">
        <v>32987</v>
      </c>
      <c r="E4707" s="2">
        <v>0</v>
      </c>
      <c r="F4707" s="2">
        <v>0</v>
      </c>
      <c r="G4707" s="2">
        <v>9447</v>
      </c>
      <c r="H4707" s="2"/>
      <c r="I4707" s="2">
        <v>0</v>
      </c>
      <c r="J4707" s="2">
        <v>10122</v>
      </c>
      <c r="K4707" s="2">
        <v>5099</v>
      </c>
      <c r="L4707" s="2">
        <v>8319</v>
      </c>
      <c r="M4707" s="2">
        <v>10.960900000000001</v>
      </c>
      <c r="N4707" s="8">
        <f t="shared" si="657"/>
        <v>1096090</v>
      </c>
      <c r="O4707" s="2">
        <v>0</v>
      </c>
      <c r="P4707" s="2">
        <v>0</v>
      </c>
      <c r="Q4707" s="2">
        <v>3.3064499999999999</v>
      </c>
      <c r="R4707" s="2">
        <v>0</v>
      </c>
      <c r="S4707" s="2">
        <v>0</v>
      </c>
      <c r="T4707" s="2">
        <v>4.5548999999999999</v>
      </c>
      <c r="U4707" s="2">
        <v>1.0198</v>
      </c>
      <c r="V4707" s="2">
        <v>2.0797500000000002</v>
      </c>
      <c r="W4707" s="2">
        <f t="shared" si="658"/>
        <v>24.916666666666668</v>
      </c>
      <c r="X4707" s="9">
        <f t="shared" si="659"/>
        <v>33.227938278715861</v>
      </c>
      <c r="Y4707" s="9">
        <f t="shared" si="660"/>
        <v>8.8921198598275658E-2</v>
      </c>
      <c r="Z4707" s="10">
        <f t="shared" si="661"/>
        <v>12707764.948453609</v>
      </c>
      <c r="AA4707" s="10">
        <f t="shared" si="662"/>
        <v>292278.59381443303</v>
      </c>
      <c r="AB4707" s="10">
        <f t="shared" si="663"/>
        <v>1</v>
      </c>
      <c r="AC4707" s="9">
        <f t="shared" si="664"/>
        <v>12326532</v>
      </c>
      <c r="AD4707" s="10">
        <f t="shared" si="665"/>
        <v>9711815.0754558444</v>
      </c>
    </row>
    <row r="4708" spans="1:30" x14ac:dyDescent="0.2">
      <c r="A4708" t="s">
        <v>1243</v>
      </c>
      <c r="B4708" s="1">
        <v>43739</v>
      </c>
      <c r="C4708" t="s">
        <v>1601</v>
      </c>
      <c r="D4708" s="2">
        <v>314</v>
      </c>
      <c r="E4708" s="2">
        <v>0</v>
      </c>
      <c r="F4708" s="2">
        <v>0</v>
      </c>
      <c r="G4708" s="2">
        <v>0</v>
      </c>
      <c r="H4708" s="2"/>
      <c r="I4708" s="2">
        <v>0</v>
      </c>
      <c r="J4708" s="2">
        <v>0</v>
      </c>
      <c r="K4708" s="2">
        <v>314</v>
      </c>
      <c r="L4708" s="2">
        <v>0</v>
      </c>
      <c r="M4708" s="2">
        <v>6.2799999999999995E-2</v>
      </c>
      <c r="N4708" s="8">
        <f t="shared" si="657"/>
        <v>6279.9999999999991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>
        <v>0</v>
      </c>
      <c r="U4708" s="2">
        <v>6.2799999999999995E-2</v>
      </c>
      <c r="V4708" s="2">
        <v>0</v>
      </c>
      <c r="W4708" s="2">
        <f t="shared" si="658"/>
        <v>24.916666666666668</v>
      </c>
      <c r="X4708" s="9">
        <f t="shared" si="659"/>
        <v>19.999999999999996</v>
      </c>
      <c r="Y4708" s="9">
        <f t="shared" si="660"/>
        <v>5.0947014131793103E-4</v>
      </c>
      <c r="Z4708" s="10">
        <f t="shared" si="661"/>
        <v>12707764.948453609</v>
      </c>
      <c r="AA4708" s="10">
        <f t="shared" si="662"/>
        <v>292278.59381443303</v>
      </c>
      <c r="AB4708" s="10">
        <f t="shared" si="663"/>
        <v>1</v>
      </c>
      <c r="AC4708" s="9">
        <f t="shared" si="664"/>
        <v>12326532</v>
      </c>
      <c r="AD4708" s="10">
        <f t="shared" si="665"/>
        <v>5845571.8762886599</v>
      </c>
    </row>
    <row r="4709" spans="1:30" x14ac:dyDescent="0.2">
      <c r="A4709" t="s">
        <v>1243</v>
      </c>
      <c r="B4709" s="1">
        <v>43739</v>
      </c>
      <c r="C4709" t="s">
        <v>532</v>
      </c>
      <c r="D4709" s="2">
        <v>4989</v>
      </c>
      <c r="E4709" s="2">
        <v>1270</v>
      </c>
      <c r="F4709" s="2">
        <v>0</v>
      </c>
      <c r="G4709" s="2">
        <v>1206</v>
      </c>
      <c r="H4709" s="2"/>
      <c r="I4709" s="2">
        <v>0</v>
      </c>
      <c r="J4709" s="2">
        <v>0</v>
      </c>
      <c r="K4709" s="2">
        <v>1273</v>
      </c>
      <c r="L4709" s="2">
        <v>1240</v>
      </c>
      <c r="M4709" s="2">
        <v>1.3740999999999999</v>
      </c>
      <c r="N4709" s="8">
        <f t="shared" si="657"/>
        <v>137410</v>
      </c>
      <c r="O4709" s="2">
        <v>0.50800000000000001</v>
      </c>
      <c r="P4709" s="2">
        <v>0</v>
      </c>
      <c r="Q4709" s="2">
        <v>0.30149999999999999</v>
      </c>
      <c r="R4709" s="2">
        <v>0</v>
      </c>
      <c r="S4709" s="2">
        <v>0</v>
      </c>
      <c r="T4709" s="2">
        <v>0</v>
      </c>
      <c r="U4709" s="2">
        <v>0.25459999999999999</v>
      </c>
      <c r="V4709" s="2">
        <v>0.31</v>
      </c>
      <c r="W4709" s="2">
        <f t="shared" si="658"/>
        <v>24.916666666666668</v>
      </c>
      <c r="X4709" s="9">
        <f t="shared" si="659"/>
        <v>27.542593706153539</v>
      </c>
      <c r="Y4709" s="9">
        <f t="shared" si="660"/>
        <v>1.1147498744983586E-2</v>
      </c>
      <c r="Z4709" s="10">
        <f t="shared" si="661"/>
        <v>1270776.494845361</v>
      </c>
      <c r="AA4709" s="10">
        <f t="shared" si="662"/>
        <v>29227.859381443301</v>
      </c>
      <c r="AB4709" s="10">
        <f t="shared" si="663"/>
        <v>10</v>
      </c>
      <c r="AC4709" s="9">
        <f t="shared" si="664"/>
        <v>1232653.2</v>
      </c>
      <c r="AD4709" s="10">
        <f t="shared" si="665"/>
        <v>805011.05584368098</v>
      </c>
    </row>
    <row r="4710" spans="1:30" x14ac:dyDescent="0.2">
      <c r="A4710" t="s">
        <v>1243</v>
      </c>
      <c r="B4710" s="1">
        <v>43739</v>
      </c>
      <c r="C4710" t="s">
        <v>212</v>
      </c>
      <c r="D4710" s="2">
        <v>114040</v>
      </c>
      <c r="E4710" s="2">
        <v>44497</v>
      </c>
      <c r="F4710" s="2">
        <v>13131</v>
      </c>
      <c r="G4710" s="2">
        <v>15952</v>
      </c>
      <c r="H4710" s="2"/>
      <c r="I4710" s="2">
        <v>9147</v>
      </c>
      <c r="J4710" s="2">
        <v>9793</v>
      </c>
      <c r="K4710" s="2">
        <v>0</v>
      </c>
      <c r="L4710" s="2">
        <v>9510</v>
      </c>
      <c r="M4710" s="2">
        <v>47.660755000000002</v>
      </c>
      <c r="N4710" s="8">
        <f t="shared" si="657"/>
        <v>4766075.5</v>
      </c>
      <c r="O4710" s="2">
        <v>22.896799999999999</v>
      </c>
      <c r="P4710" s="2">
        <v>3.5292000000000003</v>
      </c>
      <c r="Q4710" s="2">
        <v>5.9710799999999997</v>
      </c>
      <c r="R4710" s="2">
        <v>0</v>
      </c>
      <c r="S4710" s="2">
        <v>3.8637300000000003</v>
      </c>
      <c r="T4710" s="2">
        <v>4.7240500000000001</v>
      </c>
      <c r="U4710" s="2">
        <v>0</v>
      </c>
      <c r="V4710" s="2">
        <v>2.8498000000000001</v>
      </c>
      <c r="W4710" s="2">
        <f t="shared" si="658"/>
        <v>24.916666666666668</v>
      </c>
      <c r="X4710" s="9">
        <f t="shared" si="659"/>
        <v>41.793015608558399</v>
      </c>
      <c r="Y4710" s="9">
        <f t="shared" si="660"/>
        <v>0.38665177683390595</v>
      </c>
      <c r="Z4710" s="10">
        <f t="shared" si="661"/>
        <v>4235921.6494845366</v>
      </c>
      <c r="AA4710" s="10">
        <f t="shared" si="662"/>
        <v>97426.197938144338</v>
      </c>
      <c r="AB4710" s="10">
        <f t="shared" si="663"/>
        <v>3</v>
      </c>
      <c r="AC4710" s="9">
        <f t="shared" si="664"/>
        <v>4108844</v>
      </c>
      <c r="AD4710" s="10">
        <f t="shared" si="665"/>
        <v>4071734.6111113662</v>
      </c>
    </row>
    <row r="4711" spans="1:30" x14ac:dyDescent="0.2">
      <c r="A4711" t="s">
        <v>1243</v>
      </c>
      <c r="B4711" s="1">
        <v>43739</v>
      </c>
      <c r="C4711" t="s">
        <v>213</v>
      </c>
      <c r="D4711" s="2">
        <v>204330</v>
      </c>
      <c r="E4711" s="2">
        <v>32845</v>
      </c>
      <c r="F4711" s="2">
        <v>40743</v>
      </c>
      <c r="G4711" s="2">
        <v>46188</v>
      </c>
      <c r="H4711" s="2">
        <v>10390</v>
      </c>
      <c r="I4711" s="2">
        <v>38644</v>
      </c>
      <c r="J4711" s="2">
        <v>8606</v>
      </c>
      <c r="K4711" s="2">
        <v>4300</v>
      </c>
      <c r="L4711" s="2">
        <v>0</v>
      </c>
      <c r="M4711" s="2">
        <v>80.44953799999999</v>
      </c>
      <c r="N4711" s="8">
        <f t="shared" si="657"/>
        <v>8044953.7999999989</v>
      </c>
      <c r="O4711" s="2">
        <v>16.651200000000003</v>
      </c>
      <c r="P4711" s="2">
        <v>14.460299999999997</v>
      </c>
      <c r="Q4711" s="2">
        <v>15.632327999999999</v>
      </c>
      <c r="R4711" s="2">
        <v>3.560225</v>
      </c>
      <c r="S4711" s="2">
        <v>16.003135</v>
      </c>
      <c r="T4711" s="2">
        <v>5.4957000000000003</v>
      </c>
      <c r="U4711" s="2">
        <v>0.86</v>
      </c>
      <c r="V4711" s="2">
        <v>0</v>
      </c>
      <c r="W4711" s="2">
        <f t="shared" si="658"/>
        <v>24.916666666666668</v>
      </c>
      <c r="X4711" s="9">
        <f t="shared" si="659"/>
        <v>39.372357460969994</v>
      </c>
      <c r="Y4711" s="9">
        <f t="shared" si="660"/>
        <v>0.65265346327742457</v>
      </c>
      <c r="Z4711" s="10">
        <f t="shared" si="661"/>
        <v>977520.38065027772</v>
      </c>
      <c r="AA4711" s="10">
        <f t="shared" si="662"/>
        <v>22482.968754956386</v>
      </c>
      <c r="AB4711" s="10">
        <f t="shared" si="663"/>
        <v>13</v>
      </c>
      <c r="AC4711" s="9">
        <f t="shared" si="664"/>
        <v>948194.76923076925</v>
      </c>
      <c r="AD4711" s="10">
        <f t="shared" si="665"/>
        <v>885207.4826039623</v>
      </c>
    </row>
    <row r="4712" spans="1:30" x14ac:dyDescent="0.2">
      <c r="A4712" t="s">
        <v>1243</v>
      </c>
      <c r="B4712" s="1">
        <v>43739</v>
      </c>
      <c r="C4712" t="s">
        <v>1351</v>
      </c>
      <c r="D4712" s="2">
        <v>2831</v>
      </c>
      <c r="E4712" s="2">
        <v>0</v>
      </c>
      <c r="F4712" s="2">
        <v>0</v>
      </c>
      <c r="G4712" s="2">
        <v>0</v>
      </c>
      <c r="H4712" s="2"/>
      <c r="I4712" s="2">
        <v>0</v>
      </c>
      <c r="J4712" s="2">
        <v>0</v>
      </c>
      <c r="K4712" s="2">
        <v>2831</v>
      </c>
      <c r="L4712" s="2">
        <v>0</v>
      </c>
      <c r="M4712" s="2">
        <v>0.56620000000000004</v>
      </c>
      <c r="N4712" s="8">
        <f t="shared" si="657"/>
        <v>56620.000000000007</v>
      </c>
      <c r="O4712" s="2">
        <v>0</v>
      </c>
      <c r="P4712" s="2">
        <v>0</v>
      </c>
      <c r="Q4712" s="2">
        <v>0</v>
      </c>
      <c r="R4712" s="2">
        <v>0</v>
      </c>
      <c r="S4712" s="2">
        <v>0</v>
      </c>
      <c r="T4712" s="2">
        <v>0</v>
      </c>
      <c r="U4712" s="2">
        <v>0.56620000000000004</v>
      </c>
      <c r="V4712" s="2">
        <v>0</v>
      </c>
      <c r="W4712" s="2">
        <f t="shared" si="658"/>
        <v>24.916666666666668</v>
      </c>
      <c r="X4712" s="9">
        <f t="shared" si="659"/>
        <v>20.000000000000004</v>
      </c>
      <c r="Y4712" s="9">
        <f t="shared" si="660"/>
        <v>4.5933438537295009E-3</v>
      </c>
      <c r="Z4712" s="10">
        <f t="shared" si="661"/>
        <v>6353882.4742268045</v>
      </c>
      <c r="AA4712" s="10">
        <f t="shared" si="662"/>
        <v>146139.29690721651</v>
      </c>
      <c r="AB4712" s="10">
        <f t="shared" si="663"/>
        <v>2</v>
      </c>
      <c r="AC4712" s="9">
        <f t="shared" si="664"/>
        <v>6163266</v>
      </c>
      <c r="AD4712" s="10">
        <f t="shared" si="665"/>
        <v>2922785.9381443309</v>
      </c>
    </row>
    <row r="4713" spans="1:30" x14ac:dyDescent="0.2">
      <c r="A4713" t="s">
        <v>1243</v>
      </c>
      <c r="B4713" s="1">
        <v>43739</v>
      </c>
      <c r="C4713" t="s">
        <v>1468</v>
      </c>
      <c r="D4713" s="2">
        <v>3123</v>
      </c>
      <c r="E4713" s="2">
        <v>0</v>
      </c>
      <c r="F4713" s="2">
        <v>0</v>
      </c>
      <c r="G4713" s="2">
        <v>3123</v>
      </c>
      <c r="H4713" s="2"/>
      <c r="I4713" s="2">
        <v>0</v>
      </c>
      <c r="J4713" s="2">
        <v>0</v>
      </c>
      <c r="K4713" s="2">
        <v>0</v>
      </c>
      <c r="L4713" s="2">
        <v>0</v>
      </c>
      <c r="M4713" s="2">
        <v>1.0930500000000001</v>
      </c>
      <c r="N4713" s="8">
        <f t="shared" si="657"/>
        <v>109305.00000000001</v>
      </c>
      <c r="O4713" s="2">
        <v>0</v>
      </c>
      <c r="P4713" s="2">
        <v>0</v>
      </c>
      <c r="Q4713" s="2">
        <v>1.0930500000000001</v>
      </c>
      <c r="R4713" s="2">
        <v>0</v>
      </c>
      <c r="S4713" s="2">
        <v>0</v>
      </c>
      <c r="T4713" s="2">
        <v>0</v>
      </c>
      <c r="U4713" s="2">
        <v>0</v>
      </c>
      <c r="V4713" s="2">
        <v>0</v>
      </c>
      <c r="W4713" s="2">
        <f t="shared" si="658"/>
        <v>24.916666666666668</v>
      </c>
      <c r="X4713" s="9">
        <f t="shared" si="659"/>
        <v>35.000000000000007</v>
      </c>
      <c r="Y4713" s="9">
        <f t="shared" si="660"/>
        <v>8.8674576109484815E-3</v>
      </c>
      <c r="Z4713" s="10">
        <f t="shared" si="661"/>
        <v>2541552.989690722</v>
      </c>
      <c r="AA4713" s="10">
        <f t="shared" si="662"/>
        <v>58455.718762886601</v>
      </c>
      <c r="AB4713" s="10">
        <f t="shared" si="663"/>
        <v>5</v>
      </c>
      <c r="AC4713" s="9">
        <f t="shared" si="664"/>
        <v>2465306.4</v>
      </c>
      <c r="AD4713" s="10">
        <f t="shared" si="665"/>
        <v>2045950.1567010314</v>
      </c>
    </row>
    <row r="4714" spans="1:30" x14ac:dyDescent="0.2">
      <c r="A4714" t="s">
        <v>1243</v>
      </c>
      <c r="B4714" s="1">
        <v>43739</v>
      </c>
      <c r="C4714" t="s">
        <v>1677</v>
      </c>
      <c r="D4714" s="2">
        <v>340</v>
      </c>
      <c r="E4714" s="2">
        <v>0</v>
      </c>
      <c r="F4714" s="2">
        <v>0</v>
      </c>
      <c r="G4714" s="2">
        <v>0</v>
      </c>
      <c r="H4714" s="2">
        <v>340</v>
      </c>
      <c r="I4714" s="2">
        <v>0</v>
      </c>
      <c r="J4714" s="2">
        <v>0</v>
      </c>
      <c r="K4714" s="2">
        <v>0</v>
      </c>
      <c r="L4714" s="2">
        <v>0</v>
      </c>
      <c r="M4714" s="2">
        <v>0.13600000000000001</v>
      </c>
      <c r="N4714" s="8">
        <f t="shared" si="657"/>
        <v>13600.000000000002</v>
      </c>
      <c r="O4714" s="2">
        <v>0</v>
      </c>
      <c r="P4714" s="2">
        <v>0</v>
      </c>
      <c r="Q4714" s="2">
        <v>0</v>
      </c>
      <c r="R4714" s="2">
        <v>0.13600000000000001</v>
      </c>
      <c r="S4714" s="2">
        <v>0</v>
      </c>
      <c r="T4714" s="2">
        <v>0</v>
      </c>
      <c r="U4714" s="2">
        <v>0</v>
      </c>
      <c r="V4714" s="2">
        <v>0</v>
      </c>
      <c r="W4714" s="2">
        <f t="shared" si="658"/>
        <v>24.916666666666668</v>
      </c>
      <c r="X4714" s="9">
        <f t="shared" si="659"/>
        <v>40.000000000000007</v>
      </c>
      <c r="Y4714" s="9">
        <f t="shared" si="660"/>
        <v>1.1033111340643096E-3</v>
      </c>
      <c r="Z4714" s="10">
        <f t="shared" si="661"/>
        <v>12707764.948453609</v>
      </c>
      <c r="AA4714" s="10">
        <f t="shared" si="662"/>
        <v>292278.59381443303</v>
      </c>
      <c r="AB4714" s="10">
        <f t="shared" si="663"/>
        <v>1</v>
      </c>
      <c r="AC4714" s="9">
        <f t="shared" si="664"/>
        <v>12326532</v>
      </c>
      <c r="AD4714" s="10">
        <f t="shared" si="665"/>
        <v>11691143.752577323</v>
      </c>
    </row>
    <row r="4715" spans="1:30" x14ac:dyDescent="0.2">
      <c r="A4715" t="s">
        <v>1243</v>
      </c>
      <c r="B4715" s="1">
        <v>43739</v>
      </c>
      <c r="C4715" t="s">
        <v>1678</v>
      </c>
      <c r="D4715" s="2">
        <v>1036</v>
      </c>
      <c r="E4715" s="2">
        <v>0</v>
      </c>
      <c r="F4715" s="2">
        <v>540</v>
      </c>
      <c r="G4715" s="2">
        <v>496</v>
      </c>
      <c r="H4715" s="2"/>
      <c r="I4715" s="2">
        <v>0</v>
      </c>
      <c r="J4715" s="2">
        <v>0</v>
      </c>
      <c r="K4715" s="2">
        <v>0</v>
      </c>
      <c r="L4715" s="2">
        <v>0</v>
      </c>
      <c r="M4715" s="2">
        <v>0.47060000000000002</v>
      </c>
      <c r="N4715" s="8">
        <f t="shared" si="657"/>
        <v>47060</v>
      </c>
      <c r="O4715" s="2">
        <v>0</v>
      </c>
      <c r="P4715" s="2">
        <v>0.29699999999999999</v>
      </c>
      <c r="Q4715" s="2">
        <v>0.1736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f t="shared" si="658"/>
        <v>24.916666666666668</v>
      </c>
      <c r="X4715" s="9">
        <f t="shared" si="659"/>
        <v>45.424710424710426</v>
      </c>
      <c r="Y4715" s="9">
        <f t="shared" si="660"/>
        <v>3.8177810271372353E-3</v>
      </c>
      <c r="Z4715" s="10">
        <f t="shared" si="661"/>
        <v>12707764.948453609</v>
      </c>
      <c r="AA4715" s="10">
        <f t="shared" si="662"/>
        <v>292278.59381443303</v>
      </c>
      <c r="AB4715" s="10">
        <f t="shared" si="663"/>
        <v>1</v>
      </c>
      <c r="AC4715" s="9">
        <f t="shared" si="664"/>
        <v>12326532</v>
      </c>
      <c r="AD4715" s="10">
        <f t="shared" si="665"/>
        <v>13276670.48736218</v>
      </c>
    </row>
    <row r="4716" spans="1:30" x14ac:dyDescent="0.2">
      <c r="A4716" t="s">
        <v>1243</v>
      </c>
      <c r="B4716" s="1">
        <v>43739</v>
      </c>
      <c r="C4716" t="s">
        <v>1605</v>
      </c>
      <c r="D4716" s="2">
        <v>1151</v>
      </c>
      <c r="E4716" s="2">
        <v>0</v>
      </c>
      <c r="F4716" s="2">
        <v>0</v>
      </c>
      <c r="G4716" s="2">
        <v>0</v>
      </c>
      <c r="H4716" s="2"/>
      <c r="I4716" s="2">
        <v>0</v>
      </c>
      <c r="J4716" s="2">
        <v>0</v>
      </c>
      <c r="K4716" s="2">
        <v>1151</v>
      </c>
      <c r="L4716" s="2">
        <v>0</v>
      </c>
      <c r="M4716" s="2">
        <v>0.23019999999999999</v>
      </c>
      <c r="N4716" s="8">
        <f t="shared" si="657"/>
        <v>23020</v>
      </c>
      <c r="O4716" s="2">
        <v>0</v>
      </c>
      <c r="P4716" s="2">
        <v>0</v>
      </c>
      <c r="Q4716" s="2">
        <v>0</v>
      </c>
      <c r="R4716" s="2">
        <v>0</v>
      </c>
      <c r="S4716" s="2">
        <v>0</v>
      </c>
      <c r="T4716" s="2">
        <v>0</v>
      </c>
      <c r="U4716" s="2">
        <v>0.23019999999999999</v>
      </c>
      <c r="V4716" s="2">
        <v>0</v>
      </c>
      <c r="W4716" s="2">
        <f t="shared" si="658"/>
        <v>24.916666666666668</v>
      </c>
      <c r="X4716" s="9">
        <f t="shared" si="659"/>
        <v>20</v>
      </c>
      <c r="Y4716" s="9">
        <f t="shared" si="660"/>
        <v>1.8675163460412062E-3</v>
      </c>
      <c r="Z4716" s="10">
        <f t="shared" si="661"/>
        <v>6353882.4742268045</v>
      </c>
      <c r="AA4716" s="10">
        <f t="shared" si="662"/>
        <v>146139.29690721651</v>
      </c>
      <c r="AB4716" s="10">
        <f t="shared" si="663"/>
        <v>2</v>
      </c>
      <c r="AC4716" s="9">
        <f t="shared" si="664"/>
        <v>6163266</v>
      </c>
      <c r="AD4716" s="10">
        <f t="shared" si="665"/>
        <v>2922785.9381443304</v>
      </c>
    </row>
    <row r="4717" spans="1:30" x14ac:dyDescent="0.2">
      <c r="A4717" t="s">
        <v>1243</v>
      </c>
      <c r="B4717" s="1">
        <v>43739</v>
      </c>
      <c r="C4717" t="s">
        <v>1679</v>
      </c>
      <c r="D4717" s="2">
        <v>986</v>
      </c>
      <c r="E4717" s="2">
        <v>0</v>
      </c>
      <c r="F4717" s="2">
        <v>0</v>
      </c>
      <c r="G4717" s="2">
        <v>0</v>
      </c>
      <c r="H4717" s="2"/>
      <c r="I4717" s="2">
        <v>0</v>
      </c>
      <c r="J4717" s="2">
        <v>0</v>
      </c>
      <c r="K4717" s="2">
        <v>0</v>
      </c>
      <c r="L4717" s="2">
        <v>986</v>
      </c>
      <c r="M4717" s="2">
        <v>0.2465</v>
      </c>
      <c r="N4717" s="8">
        <f t="shared" si="657"/>
        <v>24650</v>
      </c>
      <c r="O4717" s="2">
        <v>0</v>
      </c>
      <c r="P4717" s="2">
        <v>0</v>
      </c>
      <c r="Q4717" s="2">
        <v>0</v>
      </c>
      <c r="R4717" s="2">
        <v>0</v>
      </c>
      <c r="S4717" s="2">
        <v>0</v>
      </c>
      <c r="T4717" s="2">
        <v>0</v>
      </c>
      <c r="U4717" s="2">
        <v>0</v>
      </c>
      <c r="V4717" s="2">
        <v>0.2465</v>
      </c>
      <c r="W4717" s="2">
        <f t="shared" si="658"/>
        <v>24.916666666666668</v>
      </c>
      <c r="X4717" s="9">
        <f t="shared" si="659"/>
        <v>25</v>
      </c>
      <c r="Y4717" s="9">
        <f t="shared" si="660"/>
        <v>1.9997514304915609E-3</v>
      </c>
      <c r="Z4717" s="10">
        <f t="shared" si="661"/>
        <v>6353882.4742268045</v>
      </c>
      <c r="AA4717" s="10">
        <f t="shared" si="662"/>
        <v>146139.29690721651</v>
      </c>
      <c r="AB4717" s="10">
        <f t="shared" si="663"/>
        <v>2</v>
      </c>
      <c r="AC4717" s="9">
        <f t="shared" si="664"/>
        <v>6163266</v>
      </c>
      <c r="AD4717" s="10">
        <f t="shared" si="665"/>
        <v>3653482.4226804129</v>
      </c>
    </row>
    <row r="4718" spans="1:30" x14ac:dyDescent="0.2">
      <c r="A4718" t="s">
        <v>1243</v>
      </c>
      <c r="B4718" s="1">
        <v>43739</v>
      </c>
      <c r="C4718" t="s">
        <v>219</v>
      </c>
      <c r="D4718" s="2">
        <v>9614</v>
      </c>
      <c r="E4718" s="2">
        <v>5161</v>
      </c>
      <c r="F4718" s="2">
        <v>0</v>
      </c>
      <c r="G4718" s="2">
        <v>0</v>
      </c>
      <c r="H4718" s="2"/>
      <c r="I4718" s="2">
        <v>0</v>
      </c>
      <c r="J4718" s="2">
        <v>0</v>
      </c>
      <c r="K4718" s="2">
        <v>0</v>
      </c>
      <c r="L4718" s="2">
        <v>0</v>
      </c>
      <c r="M4718" s="2">
        <v>5.0296500000000002</v>
      </c>
      <c r="N4718" s="8">
        <f t="shared" si="657"/>
        <v>502965</v>
      </c>
      <c r="O4718" s="2">
        <v>2.5804999999999998</v>
      </c>
      <c r="P4718" s="2">
        <v>0</v>
      </c>
      <c r="Q4718" s="2">
        <v>0</v>
      </c>
      <c r="R4718" s="2">
        <v>0</v>
      </c>
      <c r="S4718" s="2">
        <v>0</v>
      </c>
      <c r="T4718" s="2">
        <v>0</v>
      </c>
      <c r="U4718" s="2">
        <v>0</v>
      </c>
      <c r="V4718" s="2">
        <v>0</v>
      </c>
      <c r="W4718" s="2">
        <f t="shared" si="658"/>
        <v>24.916666666666668</v>
      </c>
      <c r="X4718" s="9">
        <f t="shared" si="659"/>
        <v>52.315893488662368</v>
      </c>
      <c r="Y4718" s="9">
        <f t="shared" si="660"/>
        <v>4.0803447392989363E-2</v>
      </c>
      <c r="Z4718" s="10">
        <f t="shared" si="661"/>
        <v>12707764.948453609</v>
      </c>
      <c r="AA4718" s="10">
        <f t="shared" si="662"/>
        <v>292278.59381443303</v>
      </c>
      <c r="AB4718" s="10">
        <f t="shared" si="663"/>
        <v>1</v>
      </c>
      <c r="AC4718" s="9">
        <f t="shared" si="664"/>
        <v>12326532</v>
      </c>
      <c r="AD4718" s="10">
        <f t="shared" si="665"/>
        <v>15290815.783011891</v>
      </c>
    </row>
    <row r="4719" spans="1:30" x14ac:dyDescent="0.2">
      <c r="A4719" t="s">
        <v>1243</v>
      </c>
      <c r="B4719" s="1">
        <v>43739</v>
      </c>
      <c r="C4719" t="s">
        <v>1607</v>
      </c>
      <c r="D4719" s="2">
        <v>76</v>
      </c>
      <c r="E4719" s="2">
        <v>0</v>
      </c>
      <c r="F4719" s="2">
        <v>76</v>
      </c>
      <c r="G4719" s="2">
        <v>0</v>
      </c>
      <c r="H4719" s="2"/>
      <c r="I4719" s="2">
        <v>0</v>
      </c>
      <c r="J4719" s="2">
        <v>0</v>
      </c>
      <c r="K4719" s="2">
        <v>0</v>
      </c>
      <c r="L4719" s="2">
        <v>0</v>
      </c>
      <c r="M4719" s="2">
        <v>4.1799999999999997E-2</v>
      </c>
      <c r="N4719" s="8">
        <f t="shared" si="657"/>
        <v>4180</v>
      </c>
      <c r="O4719" s="2">
        <v>0</v>
      </c>
      <c r="P4719" s="2">
        <v>4.1799999999999997E-2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f t="shared" si="658"/>
        <v>24.916666666666668</v>
      </c>
      <c r="X4719" s="9">
        <f t="shared" si="659"/>
        <v>55</v>
      </c>
      <c r="Y4719" s="9">
        <f t="shared" si="660"/>
        <v>3.3910592208741275E-4</v>
      </c>
      <c r="Z4719" s="10">
        <f t="shared" si="661"/>
        <v>12707764.948453609</v>
      </c>
      <c r="AA4719" s="10">
        <f t="shared" si="662"/>
        <v>292278.59381443303</v>
      </c>
      <c r="AB4719" s="10">
        <f t="shared" si="663"/>
        <v>1</v>
      </c>
      <c r="AC4719" s="9">
        <f t="shared" si="664"/>
        <v>12326532</v>
      </c>
      <c r="AD4719" s="10">
        <f t="shared" si="665"/>
        <v>16075322.659793817</v>
      </c>
    </row>
    <row r="4720" spans="1:30" x14ac:dyDescent="0.2">
      <c r="A4720" t="s">
        <v>1243</v>
      </c>
      <c r="B4720" s="1">
        <v>43739</v>
      </c>
      <c r="C4720" t="s">
        <v>1413</v>
      </c>
      <c r="D4720" s="2">
        <v>3577</v>
      </c>
      <c r="E4720" s="2">
        <v>1789</v>
      </c>
      <c r="F4720" s="2">
        <v>0</v>
      </c>
      <c r="G4720" s="2">
        <v>0</v>
      </c>
      <c r="H4720" s="2"/>
      <c r="I4720" s="2">
        <v>0</v>
      </c>
      <c r="J4720" s="2">
        <v>0</v>
      </c>
      <c r="K4720" s="2">
        <v>0</v>
      </c>
      <c r="L4720" s="2">
        <v>1788</v>
      </c>
      <c r="M4720" s="2">
        <v>1.3414999999999999</v>
      </c>
      <c r="N4720" s="8">
        <f t="shared" si="657"/>
        <v>134150</v>
      </c>
      <c r="O4720" s="2">
        <v>0.89449999999999996</v>
      </c>
      <c r="P4720" s="2">
        <v>0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0.44700000000000001</v>
      </c>
      <c r="W4720" s="2">
        <f t="shared" si="658"/>
        <v>24.916666666666668</v>
      </c>
      <c r="X4720" s="9">
        <f t="shared" si="659"/>
        <v>37.503494548504335</v>
      </c>
      <c r="Y4720" s="9">
        <f t="shared" si="660"/>
        <v>1.0883028576082875E-2</v>
      </c>
      <c r="Z4720" s="10">
        <f t="shared" si="661"/>
        <v>4235921.6494845366</v>
      </c>
      <c r="AA4720" s="10">
        <f t="shared" si="662"/>
        <v>97426.197938144338</v>
      </c>
      <c r="AB4720" s="10">
        <f t="shared" si="663"/>
        <v>3</v>
      </c>
      <c r="AC4720" s="9">
        <f t="shared" si="664"/>
        <v>4108844</v>
      </c>
      <c r="AD4720" s="10">
        <f t="shared" si="665"/>
        <v>3653822.8832547003</v>
      </c>
    </row>
    <row r="4721" spans="1:30" x14ac:dyDescent="0.2">
      <c r="A4721" t="s">
        <v>1243</v>
      </c>
      <c r="B4721" s="1">
        <v>43739</v>
      </c>
      <c r="C4721" t="s">
        <v>1471</v>
      </c>
      <c r="D4721" s="2">
        <v>2883</v>
      </c>
      <c r="E4721" s="2">
        <v>0</v>
      </c>
      <c r="F4721" s="2">
        <v>0</v>
      </c>
      <c r="G4721" s="2">
        <v>0</v>
      </c>
      <c r="H4721" s="2">
        <v>2883</v>
      </c>
      <c r="I4721" s="2">
        <v>0</v>
      </c>
      <c r="J4721" s="2">
        <v>0</v>
      </c>
      <c r="K4721" s="2">
        <v>0</v>
      </c>
      <c r="L4721" s="2">
        <v>0</v>
      </c>
      <c r="M4721" s="2">
        <v>1.1532</v>
      </c>
      <c r="N4721" s="8">
        <f t="shared" si="657"/>
        <v>115320</v>
      </c>
      <c r="O4721" s="2">
        <v>0</v>
      </c>
      <c r="P4721" s="2">
        <v>0</v>
      </c>
      <c r="Q4721" s="2">
        <v>0</v>
      </c>
      <c r="R4721" s="2">
        <v>1.1532</v>
      </c>
      <c r="S4721" s="2">
        <v>0</v>
      </c>
      <c r="T4721" s="2">
        <v>0</v>
      </c>
      <c r="U4721" s="2">
        <v>0</v>
      </c>
      <c r="V4721" s="2">
        <v>0</v>
      </c>
      <c r="W4721" s="2">
        <f t="shared" si="658"/>
        <v>24.916666666666668</v>
      </c>
      <c r="X4721" s="9">
        <f t="shared" si="659"/>
        <v>40</v>
      </c>
      <c r="Y4721" s="9">
        <f t="shared" si="660"/>
        <v>9.3554294103158943E-3</v>
      </c>
      <c r="Z4721" s="10">
        <f t="shared" si="661"/>
        <v>12707764.948453609</v>
      </c>
      <c r="AA4721" s="10">
        <f t="shared" si="662"/>
        <v>292278.59381443303</v>
      </c>
      <c r="AB4721" s="10">
        <f t="shared" si="663"/>
        <v>1</v>
      </c>
      <c r="AC4721" s="9">
        <f t="shared" si="664"/>
        <v>12326532</v>
      </c>
      <c r="AD4721" s="10">
        <f t="shared" si="665"/>
        <v>11691143.752577322</v>
      </c>
    </row>
    <row r="4722" spans="1:30" x14ac:dyDescent="0.2">
      <c r="A4722" t="s">
        <v>1243</v>
      </c>
      <c r="B4722" s="1">
        <v>43739</v>
      </c>
      <c r="C4722" t="s">
        <v>352</v>
      </c>
      <c r="D4722" s="2">
        <v>12254</v>
      </c>
      <c r="E4722" s="2">
        <v>2520</v>
      </c>
      <c r="F4722" s="2">
        <v>0</v>
      </c>
      <c r="G4722" s="2">
        <v>721</v>
      </c>
      <c r="H4722" s="2"/>
      <c r="I4722" s="2">
        <v>0</v>
      </c>
      <c r="J4722" s="2">
        <v>0</v>
      </c>
      <c r="K4722" s="2">
        <v>0</v>
      </c>
      <c r="L4722" s="2">
        <v>0</v>
      </c>
      <c r="M4722" s="2">
        <v>4.9087059999999996</v>
      </c>
      <c r="N4722" s="8">
        <f t="shared" si="657"/>
        <v>490870.6</v>
      </c>
      <c r="O4722" s="2">
        <v>1.26</v>
      </c>
      <c r="P4722" s="2">
        <v>0</v>
      </c>
      <c r="Q4722" s="2">
        <v>0.134106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f t="shared" si="658"/>
        <v>24.916666666666668</v>
      </c>
      <c r="X4722" s="9">
        <f t="shared" si="659"/>
        <v>40.05798922800718</v>
      </c>
      <c r="Y4722" s="9">
        <f t="shared" si="660"/>
        <v>3.9822279291531468E-2</v>
      </c>
      <c r="Z4722" s="10">
        <f t="shared" si="661"/>
        <v>6353882.4742268045</v>
      </c>
      <c r="AA4722" s="10">
        <f t="shared" si="662"/>
        <v>146139.29690721651</v>
      </c>
      <c r="AB4722" s="10">
        <f t="shared" si="663"/>
        <v>2</v>
      </c>
      <c r="AC4722" s="9">
        <f t="shared" si="664"/>
        <v>6163266</v>
      </c>
      <c r="AD4722" s="10">
        <f t="shared" si="665"/>
        <v>5854046.3812978221</v>
      </c>
    </row>
    <row r="4723" spans="1:30" x14ac:dyDescent="0.2">
      <c r="A4723" t="s">
        <v>1243</v>
      </c>
      <c r="B4723" s="1">
        <v>43739</v>
      </c>
      <c r="C4723" t="s">
        <v>1680</v>
      </c>
      <c r="D4723" s="2">
        <v>2929</v>
      </c>
      <c r="E4723" s="2">
        <v>0</v>
      </c>
      <c r="F4723" s="2">
        <v>0</v>
      </c>
      <c r="G4723" s="2">
        <v>0</v>
      </c>
      <c r="H4723" s="2">
        <v>2929</v>
      </c>
      <c r="I4723" s="2">
        <v>0</v>
      </c>
      <c r="J4723" s="2">
        <v>0</v>
      </c>
      <c r="K4723" s="2">
        <v>0</v>
      </c>
      <c r="L4723" s="2">
        <v>0</v>
      </c>
      <c r="M4723" s="2">
        <v>1.1716</v>
      </c>
      <c r="N4723" s="8">
        <f t="shared" si="657"/>
        <v>117160</v>
      </c>
      <c r="O4723" s="2">
        <v>0</v>
      </c>
      <c r="P4723" s="2">
        <v>0</v>
      </c>
      <c r="Q4723" s="2">
        <v>0</v>
      </c>
      <c r="R4723" s="2">
        <v>1.1716</v>
      </c>
      <c r="S4723" s="2">
        <v>0</v>
      </c>
      <c r="T4723" s="2">
        <v>0</v>
      </c>
      <c r="U4723" s="2">
        <v>0</v>
      </c>
      <c r="V4723" s="2">
        <v>0</v>
      </c>
      <c r="W4723" s="2">
        <f t="shared" si="658"/>
        <v>24.916666666666668</v>
      </c>
      <c r="X4723" s="9">
        <f t="shared" si="659"/>
        <v>40</v>
      </c>
      <c r="Y4723" s="9">
        <f t="shared" si="660"/>
        <v>9.5047009166893005E-3</v>
      </c>
      <c r="Z4723" s="10">
        <f t="shared" si="661"/>
        <v>4235921.6494845366</v>
      </c>
      <c r="AA4723" s="10">
        <f t="shared" si="662"/>
        <v>97426.197938144338</v>
      </c>
      <c r="AB4723" s="10">
        <f t="shared" si="663"/>
        <v>3</v>
      </c>
      <c r="AC4723" s="9">
        <f t="shared" si="664"/>
        <v>4108844</v>
      </c>
      <c r="AD4723" s="10">
        <f t="shared" si="665"/>
        <v>3897047.9175257734</v>
      </c>
    </row>
    <row r="4724" spans="1:30" x14ac:dyDescent="0.2">
      <c r="A4724" t="s">
        <v>1243</v>
      </c>
      <c r="B4724" s="1">
        <v>43739</v>
      </c>
      <c r="C4724" t="s">
        <v>1539</v>
      </c>
      <c r="D4724" s="2">
        <v>1687</v>
      </c>
      <c r="E4724" s="2">
        <v>0</v>
      </c>
      <c r="F4724" s="2">
        <v>0</v>
      </c>
      <c r="G4724" s="2">
        <v>0</v>
      </c>
      <c r="H4724" s="2"/>
      <c r="I4724" s="2">
        <v>1687</v>
      </c>
      <c r="J4724" s="2">
        <v>0</v>
      </c>
      <c r="K4724" s="2">
        <v>0</v>
      </c>
      <c r="L4724" s="2">
        <v>0</v>
      </c>
      <c r="M4724" s="2">
        <v>0.92784999999999995</v>
      </c>
      <c r="N4724" s="8">
        <f t="shared" si="657"/>
        <v>92785</v>
      </c>
      <c r="O4724" s="2">
        <v>0</v>
      </c>
      <c r="P4724" s="2">
        <v>0</v>
      </c>
      <c r="Q4724" s="2">
        <v>0</v>
      </c>
      <c r="R4724" s="2">
        <v>0</v>
      </c>
      <c r="S4724" s="2">
        <v>0.92784999999999995</v>
      </c>
      <c r="T4724" s="2">
        <v>0</v>
      </c>
      <c r="U4724" s="2">
        <v>0</v>
      </c>
      <c r="V4724" s="2">
        <v>0</v>
      </c>
      <c r="W4724" s="2">
        <f t="shared" si="658"/>
        <v>24.916666666666668</v>
      </c>
      <c r="X4724" s="9">
        <f t="shared" si="659"/>
        <v>55</v>
      </c>
      <c r="Y4724" s="9">
        <f t="shared" si="660"/>
        <v>7.5272590863350699E-3</v>
      </c>
      <c r="Z4724" s="10">
        <f t="shared" si="661"/>
        <v>2541552.989690722</v>
      </c>
      <c r="AA4724" s="10">
        <f t="shared" si="662"/>
        <v>58455.718762886601</v>
      </c>
      <c r="AB4724" s="10">
        <f t="shared" si="663"/>
        <v>5</v>
      </c>
      <c r="AC4724" s="9">
        <f t="shared" si="664"/>
        <v>2465306.4</v>
      </c>
      <c r="AD4724" s="10">
        <f t="shared" si="665"/>
        <v>3215064.531958763</v>
      </c>
    </row>
    <row r="4725" spans="1:30" x14ac:dyDescent="0.2">
      <c r="A4725" t="s">
        <v>1243</v>
      </c>
      <c r="B4725" s="1">
        <v>43739</v>
      </c>
      <c r="C4725" t="s">
        <v>1681</v>
      </c>
      <c r="D4725" s="2">
        <v>3046</v>
      </c>
      <c r="E4725" s="2">
        <v>975</v>
      </c>
      <c r="F4725" s="2">
        <v>0</v>
      </c>
      <c r="G4725" s="2">
        <v>0</v>
      </c>
      <c r="H4725" s="2"/>
      <c r="I4725" s="2">
        <v>0</v>
      </c>
      <c r="J4725" s="2">
        <v>0</v>
      </c>
      <c r="K4725" s="2">
        <v>0</v>
      </c>
      <c r="L4725" s="2">
        <v>2071</v>
      </c>
      <c r="M4725" s="2">
        <v>1.10765</v>
      </c>
      <c r="N4725" s="8">
        <f t="shared" si="657"/>
        <v>110765</v>
      </c>
      <c r="O4725" s="2">
        <v>0.48749999999999999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0.62014999999999998</v>
      </c>
      <c r="W4725" s="2">
        <f t="shared" si="658"/>
        <v>24.916666666666668</v>
      </c>
      <c r="X4725" s="9">
        <f t="shared" si="659"/>
        <v>36.36408404464872</v>
      </c>
      <c r="Y4725" s="9">
        <f t="shared" si="660"/>
        <v>8.9859013062230323E-3</v>
      </c>
      <c r="Z4725" s="10">
        <f t="shared" si="661"/>
        <v>6353882.4742268045</v>
      </c>
      <c r="AA4725" s="10">
        <f t="shared" si="662"/>
        <v>146139.29690721651</v>
      </c>
      <c r="AB4725" s="10">
        <f t="shared" si="663"/>
        <v>2</v>
      </c>
      <c r="AC4725" s="9">
        <f t="shared" si="664"/>
        <v>6163266</v>
      </c>
      <c r="AD4725" s="10">
        <f t="shared" si="665"/>
        <v>5314221.6749598943</v>
      </c>
    </row>
    <row r="4726" spans="1:30" x14ac:dyDescent="0.2">
      <c r="A4726" t="s">
        <v>1243</v>
      </c>
      <c r="B4726" s="1">
        <v>43739</v>
      </c>
      <c r="C4726" t="s">
        <v>630</v>
      </c>
      <c r="D4726" s="2">
        <v>4111</v>
      </c>
      <c r="E4726" s="2">
        <v>0</v>
      </c>
      <c r="F4726" s="2">
        <v>0</v>
      </c>
      <c r="G4726" s="2">
        <v>0</v>
      </c>
      <c r="H4726" s="2"/>
      <c r="I4726" s="2">
        <v>0</v>
      </c>
      <c r="J4726" s="2">
        <v>1784</v>
      </c>
      <c r="K4726" s="2">
        <v>0</v>
      </c>
      <c r="L4726" s="2">
        <v>2327</v>
      </c>
      <c r="M4726" s="2">
        <v>1.3845499999999999</v>
      </c>
      <c r="N4726" s="8">
        <f t="shared" si="657"/>
        <v>138455</v>
      </c>
      <c r="O4726" s="2">
        <v>0</v>
      </c>
      <c r="P4726" s="2">
        <v>0</v>
      </c>
      <c r="Q4726" s="2">
        <v>0</v>
      </c>
      <c r="R4726" s="2">
        <v>0</v>
      </c>
      <c r="S4726" s="2">
        <v>0</v>
      </c>
      <c r="T4726" s="2">
        <v>0.80279999999999996</v>
      </c>
      <c r="U4726" s="2">
        <v>0</v>
      </c>
      <c r="V4726" s="2">
        <v>0.58174999999999999</v>
      </c>
      <c r="W4726" s="2">
        <f t="shared" si="658"/>
        <v>24.916666666666668</v>
      </c>
      <c r="X4726" s="9">
        <f t="shared" si="659"/>
        <v>33.679153490634882</v>
      </c>
      <c r="Y4726" s="9">
        <f t="shared" si="660"/>
        <v>1.1232275225505439E-2</v>
      </c>
      <c r="Z4726" s="10">
        <f t="shared" si="661"/>
        <v>6353882.4742268045</v>
      </c>
      <c r="AA4726" s="10">
        <f t="shared" si="662"/>
        <v>146139.29690721651</v>
      </c>
      <c r="AB4726" s="10">
        <f t="shared" si="663"/>
        <v>2</v>
      </c>
      <c r="AC4726" s="9">
        <f t="shared" si="664"/>
        <v>6163266</v>
      </c>
      <c r="AD4726" s="10">
        <f t="shared" si="665"/>
        <v>4921847.8115516081</v>
      </c>
    </row>
    <row r="4727" spans="1:30" x14ac:dyDescent="0.2">
      <c r="A4727" t="s">
        <v>1243</v>
      </c>
      <c r="B4727" s="1">
        <v>43739</v>
      </c>
      <c r="C4727" t="s">
        <v>535</v>
      </c>
      <c r="D4727" s="2">
        <v>14593</v>
      </c>
      <c r="E4727" s="2">
        <v>3411</v>
      </c>
      <c r="F4727" s="2">
        <v>0</v>
      </c>
      <c r="G4727" s="2">
        <v>0</v>
      </c>
      <c r="H4727" s="2"/>
      <c r="I4727" s="2">
        <v>93</v>
      </c>
      <c r="J4727" s="2">
        <v>7774</v>
      </c>
      <c r="K4727" s="2">
        <v>0</v>
      </c>
      <c r="L4727" s="2">
        <v>0</v>
      </c>
      <c r="M4727" s="2">
        <v>5.7522000000000002</v>
      </c>
      <c r="N4727" s="8">
        <f t="shared" si="657"/>
        <v>575220</v>
      </c>
      <c r="O4727" s="2">
        <v>1.7055</v>
      </c>
      <c r="P4727" s="2">
        <v>0</v>
      </c>
      <c r="Q4727" s="2">
        <v>0</v>
      </c>
      <c r="R4727" s="2">
        <v>0</v>
      </c>
      <c r="S4727" s="2">
        <v>5.1150000000000001E-2</v>
      </c>
      <c r="T4727" s="2">
        <v>3.4983</v>
      </c>
      <c r="U4727" s="2">
        <v>0</v>
      </c>
      <c r="V4727" s="2">
        <v>0</v>
      </c>
      <c r="W4727" s="2">
        <f t="shared" si="658"/>
        <v>24.916666666666668</v>
      </c>
      <c r="X4727" s="9">
        <f t="shared" si="659"/>
        <v>39.417528952237376</v>
      </c>
      <c r="Y4727" s="9">
        <f t="shared" si="660"/>
        <v>4.6665193421799415E-2</v>
      </c>
      <c r="Z4727" s="10">
        <f t="shared" si="661"/>
        <v>2117960.8247422683</v>
      </c>
      <c r="AA4727" s="10">
        <f t="shared" si="662"/>
        <v>48713.098969072169</v>
      </c>
      <c r="AB4727" s="10">
        <f t="shared" si="663"/>
        <v>6</v>
      </c>
      <c r="AC4727" s="9">
        <f t="shared" si="664"/>
        <v>2054422</v>
      </c>
      <c r="AD4727" s="10">
        <f t="shared" si="665"/>
        <v>1920149.9889666068</v>
      </c>
    </row>
    <row r="4728" spans="1:30" x14ac:dyDescent="0.2">
      <c r="A4728" t="s">
        <v>1243</v>
      </c>
      <c r="B4728" s="1">
        <v>43739</v>
      </c>
      <c r="C4728" t="s">
        <v>225</v>
      </c>
      <c r="D4728" s="2">
        <v>507</v>
      </c>
      <c r="E4728" s="2">
        <v>0</v>
      </c>
      <c r="F4728" s="2">
        <v>0</v>
      </c>
      <c r="G4728" s="2">
        <v>0</v>
      </c>
      <c r="H4728" s="2"/>
      <c r="I4728" s="2">
        <v>0</v>
      </c>
      <c r="J4728" s="2">
        <v>507</v>
      </c>
      <c r="K4728" s="2">
        <v>0</v>
      </c>
      <c r="L4728" s="2">
        <v>0</v>
      </c>
      <c r="M4728" s="2">
        <v>0.22814999999999999</v>
      </c>
      <c r="N4728" s="8">
        <f t="shared" si="657"/>
        <v>22815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0.22814999999999999</v>
      </c>
      <c r="U4728" s="2">
        <v>0</v>
      </c>
      <c r="V4728" s="2">
        <v>0</v>
      </c>
      <c r="W4728" s="2">
        <f t="shared" si="658"/>
        <v>24.916666666666668</v>
      </c>
      <c r="X4728" s="9">
        <f t="shared" si="659"/>
        <v>45</v>
      </c>
      <c r="Y4728" s="9">
        <f t="shared" si="660"/>
        <v>1.8508855532115601E-3</v>
      </c>
      <c r="Z4728" s="10">
        <f t="shared" si="661"/>
        <v>2541552.989690722</v>
      </c>
      <c r="AA4728" s="10">
        <f t="shared" si="662"/>
        <v>58455.718762886601</v>
      </c>
      <c r="AB4728" s="10">
        <f t="shared" si="663"/>
        <v>5</v>
      </c>
      <c r="AC4728" s="9">
        <f t="shared" si="664"/>
        <v>2465306.4</v>
      </c>
      <c r="AD4728" s="10">
        <f t="shared" si="665"/>
        <v>2630507.3443298968</v>
      </c>
    </row>
    <row r="4729" spans="1:30" x14ac:dyDescent="0.2">
      <c r="A4729" t="s">
        <v>1243</v>
      </c>
      <c r="B4729" s="1">
        <v>43739</v>
      </c>
      <c r="C4729" t="s">
        <v>363</v>
      </c>
      <c r="D4729" s="2">
        <v>2245</v>
      </c>
      <c r="E4729" s="2">
        <v>0</v>
      </c>
      <c r="F4729" s="2">
        <v>0</v>
      </c>
      <c r="G4729" s="2">
        <v>1967</v>
      </c>
      <c r="H4729" s="2"/>
      <c r="I4729" s="2">
        <v>0</v>
      </c>
      <c r="J4729" s="2">
        <v>0</v>
      </c>
      <c r="K4729" s="2">
        <v>0</v>
      </c>
      <c r="L4729" s="2">
        <v>0</v>
      </c>
      <c r="M4729" s="2">
        <v>0.92008000000000001</v>
      </c>
      <c r="N4729" s="8">
        <f t="shared" si="657"/>
        <v>92008</v>
      </c>
      <c r="O4729" s="2">
        <v>0</v>
      </c>
      <c r="P4729" s="2">
        <v>0</v>
      </c>
      <c r="Q4729" s="2">
        <v>0.76717999999999997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f t="shared" si="658"/>
        <v>24.916666666666668</v>
      </c>
      <c r="X4729" s="9">
        <f t="shared" si="659"/>
        <v>40.983518930957686</v>
      </c>
      <c r="Y4729" s="9">
        <f t="shared" si="660"/>
        <v>7.4642243252197775E-3</v>
      </c>
      <c r="Z4729" s="10">
        <f t="shared" si="661"/>
        <v>4235921.6494845366</v>
      </c>
      <c r="AA4729" s="10">
        <f t="shared" si="662"/>
        <v>97426.197938144338</v>
      </c>
      <c r="AB4729" s="10">
        <f t="shared" si="663"/>
        <v>3</v>
      </c>
      <c r="AC4729" s="9">
        <f t="shared" si="664"/>
        <v>4108844</v>
      </c>
      <c r="AD4729" s="10">
        <f t="shared" si="665"/>
        <v>3992868.4275691691</v>
      </c>
    </row>
    <row r="4730" spans="1:30" x14ac:dyDescent="0.2">
      <c r="A4730" t="s">
        <v>1243</v>
      </c>
      <c r="B4730" s="1">
        <v>43739</v>
      </c>
      <c r="C4730" t="s">
        <v>833</v>
      </c>
      <c r="D4730" s="2">
        <v>1473</v>
      </c>
      <c r="E4730" s="2">
        <v>0</v>
      </c>
      <c r="F4730" s="2">
        <v>0</v>
      </c>
      <c r="G4730" s="2">
        <v>0</v>
      </c>
      <c r="H4730" s="2"/>
      <c r="I4730" s="2">
        <v>0</v>
      </c>
      <c r="J4730" s="2">
        <v>1473</v>
      </c>
      <c r="K4730" s="2">
        <v>0</v>
      </c>
      <c r="L4730" s="2">
        <v>0</v>
      </c>
      <c r="M4730" s="2">
        <v>0.66285000000000005</v>
      </c>
      <c r="N4730" s="8">
        <f t="shared" si="657"/>
        <v>66285</v>
      </c>
      <c r="O4730" s="2">
        <v>0</v>
      </c>
      <c r="P4730" s="2">
        <v>0</v>
      </c>
      <c r="Q4730" s="2">
        <v>0</v>
      </c>
      <c r="R4730" s="2">
        <v>0</v>
      </c>
      <c r="S4730" s="2">
        <v>0</v>
      </c>
      <c r="T4730" s="2">
        <v>0.66285000000000005</v>
      </c>
      <c r="U4730" s="2">
        <v>0</v>
      </c>
      <c r="V4730" s="2">
        <v>0</v>
      </c>
      <c r="W4730" s="2">
        <f t="shared" si="658"/>
        <v>24.916666666666668</v>
      </c>
      <c r="X4730" s="9">
        <f t="shared" si="659"/>
        <v>45</v>
      </c>
      <c r="Y4730" s="9">
        <f t="shared" si="660"/>
        <v>5.3774248912832907E-3</v>
      </c>
      <c r="Z4730" s="10">
        <f t="shared" si="661"/>
        <v>12707764.948453609</v>
      </c>
      <c r="AA4730" s="10">
        <f t="shared" si="662"/>
        <v>292278.59381443303</v>
      </c>
      <c r="AB4730" s="10">
        <f t="shared" si="663"/>
        <v>1</v>
      </c>
      <c r="AC4730" s="9">
        <f t="shared" si="664"/>
        <v>12326532</v>
      </c>
      <c r="AD4730" s="10">
        <f t="shared" si="665"/>
        <v>13152536.721649487</v>
      </c>
    </row>
    <row r="4731" spans="1:30" x14ac:dyDescent="0.2">
      <c r="A4731" t="s">
        <v>1243</v>
      </c>
      <c r="B4731" s="1">
        <v>43739</v>
      </c>
      <c r="C4731" t="s">
        <v>1682</v>
      </c>
      <c r="D4731" s="2">
        <v>1471</v>
      </c>
      <c r="E4731" s="2">
        <v>1471</v>
      </c>
      <c r="F4731" s="2">
        <v>0</v>
      </c>
      <c r="G4731" s="2">
        <v>0</v>
      </c>
      <c r="H4731" s="2"/>
      <c r="I4731" s="2">
        <v>0</v>
      </c>
      <c r="J4731" s="2">
        <v>0</v>
      </c>
      <c r="K4731" s="2">
        <v>0</v>
      </c>
      <c r="L4731" s="2">
        <v>0</v>
      </c>
      <c r="M4731" s="2">
        <v>0.66900000000000004</v>
      </c>
      <c r="N4731" s="8">
        <f t="shared" si="657"/>
        <v>66900</v>
      </c>
      <c r="O4731" s="2">
        <v>0.66900000000000004</v>
      </c>
      <c r="P4731" s="2">
        <v>0</v>
      </c>
      <c r="Q4731" s="2">
        <v>0</v>
      </c>
      <c r="R4731" s="2">
        <v>0</v>
      </c>
      <c r="S4731" s="2">
        <v>0</v>
      </c>
      <c r="T4731" s="2">
        <v>0</v>
      </c>
      <c r="U4731" s="2">
        <v>0</v>
      </c>
      <c r="V4731" s="2">
        <v>0</v>
      </c>
      <c r="W4731" s="2">
        <f t="shared" si="658"/>
        <v>24.916666666666668</v>
      </c>
      <c r="X4731" s="9">
        <f t="shared" si="659"/>
        <v>45.479265805574443</v>
      </c>
      <c r="Y4731" s="9">
        <f t="shared" si="660"/>
        <v>5.4273172697722281E-3</v>
      </c>
      <c r="Z4731" s="10">
        <f t="shared" si="661"/>
        <v>12707764.948453609</v>
      </c>
      <c r="AA4731" s="10">
        <f t="shared" si="662"/>
        <v>292278.59381443303</v>
      </c>
      <c r="AB4731" s="10">
        <f t="shared" si="663"/>
        <v>1</v>
      </c>
      <c r="AC4731" s="9">
        <f t="shared" si="664"/>
        <v>12326532</v>
      </c>
      <c r="AD4731" s="10">
        <f t="shared" si="665"/>
        <v>13292615.857366126</v>
      </c>
    </row>
    <row r="4732" spans="1:30" x14ac:dyDescent="0.2">
      <c r="A4732" t="s">
        <v>1243</v>
      </c>
      <c r="B4732" s="1">
        <v>43739</v>
      </c>
      <c r="C4732" t="s">
        <v>232</v>
      </c>
      <c r="D4732" s="2">
        <v>19510</v>
      </c>
      <c r="E4732" s="2">
        <v>1895</v>
      </c>
      <c r="F4732" s="2">
        <v>5357</v>
      </c>
      <c r="G4732" s="2">
        <v>1717</v>
      </c>
      <c r="H4732" s="2"/>
      <c r="I4732" s="2">
        <v>5779</v>
      </c>
      <c r="J4732" s="2">
        <v>2952</v>
      </c>
      <c r="K4732" s="2">
        <v>0</v>
      </c>
      <c r="L4732" s="2">
        <v>0</v>
      </c>
      <c r="M4732" s="2">
        <v>7.7888300000000008</v>
      </c>
      <c r="N4732" s="8">
        <f t="shared" si="657"/>
        <v>778883.00000000012</v>
      </c>
      <c r="O4732" s="2">
        <v>0.75800000000000001</v>
      </c>
      <c r="P4732" s="2">
        <v>2.1378499999999998</v>
      </c>
      <c r="Q4732" s="2">
        <v>0.60094999999999998</v>
      </c>
      <c r="R4732" s="2">
        <v>0</v>
      </c>
      <c r="S4732" s="2">
        <v>2.2442500000000001</v>
      </c>
      <c r="T4732" s="2">
        <v>1.3284</v>
      </c>
      <c r="U4732" s="2">
        <v>0</v>
      </c>
      <c r="V4732" s="2">
        <v>0</v>
      </c>
      <c r="W4732" s="2">
        <f t="shared" si="658"/>
        <v>24.916666666666668</v>
      </c>
      <c r="X4732" s="9">
        <f t="shared" si="659"/>
        <v>39.922245002562796</v>
      </c>
      <c r="Y4732" s="9">
        <f t="shared" si="660"/>
        <v>6.3187521031868504E-2</v>
      </c>
      <c r="Z4732" s="10">
        <f t="shared" si="661"/>
        <v>2117960.8247422683</v>
      </c>
      <c r="AA4732" s="10">
        <f t="shared" si="662"/>
        <v>48713.098969072169</v>
      </c>
      <c r="AB4732" s="10">
        <f t="shared" si="663"/>
        <v>6</v>
      </c>
      <c r="AC4732" s="9">
        <f t="shared" si="664"/>
        <v>2054422</v>
      </c>
      <c r="AD4732" s="10">
        <f t="shared" si="665"/>
        <v>1944736.2718773882</v>
      </c>
    </row>
    <row r="4733" spans="1:30" x14ac:dyDescent="0.2">
      <c r="A4733" t="s">
        <v>1243</v>
      </c>
      <c r="B4733" s="1">
        <v>43739</v>
      </c>
      <c r="C4733" t="s">
        <v>1609</v>
      </c>
      <c r="D4733" s="2">
        <v>864</v>
      </c>
      <c r="E4733" s="2">
        <v>0</v>
      </c>
      <c r="F4733" s="2">
        <v>0</v>
      </c>
      <c r="G4733" s="2">
        <v>0</v>
      </c>
      <c r="H4733" s="2">
        <v>864</v>
      </c>
      <c r="I4733" s="2">
        <v>0</v>
      </c>
      <c r="J4733" s="2">
        <v>0</v>
      </c>
      <c r="K4733" s="2">
        <v>0</v>
      </c>
      <c r="L4733" s="2">
        <v>0</v>
      </c>
      <c r="M4733" s="2">
        <v>0.34560000000000002</v>
      </c>
      <c r="N4733" s="8">
        <f t="shared" si="657"/>
        <v>34560</v>
      </c>
      <c r="O4733" s="2">
        <v>0</v>
      </c>
      <c r="P4733" s="2">
        <v>0</v>
      </c>
      <c r="Q4733" s="2">
        <v>0</v>
      </c>
      <c r="R4733" s="2">
        <v>0.34560000000000002</v>
      </c>
      <c r="S4733" s="2">
        <v>0</v>
      </c>
      <c r="T4733" s="2">
        <v>0</v>
      </c>
      <c r="U4733" s="2">
        <v>0</v>
      </c>
      <c r="V4733" s="2">
        <v>0</v>
      </c>
      <c r="W4733" s="2">
        <f t="shared" si="658"/>
        <v>24.916666666666668</v>
      </c>
      <c r="X4733" s="9">
        <f t="shared" si="659"/>
        <v>40</v>
      </c>
      <c r="Y4733" s="9">
        <f t="shared" si="660"/>
        <v>2.8037082936222452E-3</v>
      </c>
      <c r="Z4733" s="10">
        <f t="shared" si="661"/>
        <v>12707764.948453609</v>
      </c>
      <c r="AA4733" s="10">
        <f t="shared" si="662"/>
        <v>292278.59381443303</v>
      </c>
      <c r="AB4733" s="10">
        <f t="shared" si="663"/>
        <v>1</v>
      </c>
      <c r="AC4733" s="9">
        <f t="shared" si="664"/>
        <v>12326532</v>
      </c>
      <c r="AD4733" s="10">
        <f t="shared" si="665"/>
        <v>11691143.752577322</v>
      </c>
    </row>
    <row r="4734" spans="1:30" x14ac:dyDescent="0.2">
      <c r="A4734" t="s">
        <v>1243</v>
      </c>
      <c r="B4734" s="1">
        <v>43739</v>
      </c>
      <c r="C4734" t="s">
        <v>461</v>
      </c>
      <c r="D4734" s="2">
        <v>53</v>
      </c>
      <c r="E4734" s="2">
        <v>0</v>
      </c>
      <c r="F4734" s="2">
        <v>0</v>
      </c>
      <c r="G4734" s="2">
        <v>0</v>
      </c>
      <c r="H4734" s="2">
        <v>53</v>
      </c>
      <c r="I4734" s="2">
        <v>0</v>
      </c>
      <c r="J4734" s="2">
        <v>0</v>
      </c>
      <c r="K4734" s="2">
        <v>0</v>
      </c>
      <c r="L4734" s="2">
        <v>0</v>
      </c>
      <c r="M4734" s="2">
        <v>2.12E-2</v>
      </c>
      <c r="N4734" s="8">
        <f t="shared" si="657"/>
        <v>2120</v>
      </c>
      <c r="O4734" s="2">
        <v>0</v>
      </c>
      <c r="P4734" s="2">
        <v>0</v>
      </c>
      <c r="Q4734" s="2">
        <v>0</v>
      </c>
      <c r="R4734" s="2">
        <v>2.12E-2</v>
      </c>
      <c r="S4734" s="2">
        <v>0</v>
      </c>
      <c r="T4734" s="2">
        <v>0</v>
      </c>
      <c r="U4734" s="2">
        <v>0</v>
      </c>
      <c r="V4734" s="2">
        <v>0</v>
      </c>
      <c r="W4734" s="2">
        <f t="shared" si="658"/>
        <v>24.916666666666668</v>
      </c>
      <c r="X4734" s="9">
        <f t="shared" si="659"/>
        <v>40</v>
      </c>
      <c r="Y4734" s="9">
        <f t="shared" si="660"/>
        <v>1.7198673560414235E-4</v>
      </c>
      <c r="Z4734" s="10">
        <f t="shared" si="661"/>
        <v>12707764.948453609</v>
      </c>
      <c r="AA4734" s="10">
        <f t="shared" si="662"/>
        <v>292278.59381443303</v>
      </c>
      <c r="AB4734" s="10">
        <f t="shared" si="663"/>
        <v>1</v>
      </c>
      <c r="AC4734" s="9">
        <f t="shared" si="664"/>
        <v>12326532</v>
      </c>
      <c r="AD4734" s="10">
        <f t="shared" si="665"/>
        <v>11691143.752577322</v>
      </c>
    </row>
    <row r="4735" spans="1:30" x14ac:dyDescent="0.2">
      <c r="A4735" t="s">
        <v>1243</v>
      </c>
      <c r="B4735" s="1">
        <v>43739</v>
      </c>
      <c r="C4735" t="s">
        <v>1540</v>
      </c>
      <c r="D4735" s="2">
        <v>1225</v>
      </c>
      <c r="E4735" s="2">
        <v>0</v>
      </c>
      <c r="F4735" s="2">
        <v>0</v>
      </c>
      <c r="G4735" s="2">
        <v>0</v>
      </c>
      <c r="H4735" s="2">
        <v>1225</v>
      </c>
      <c r="I4735" s="2">
        <v>0</v>
      </c>
      <c r="J4735" s="2">
        <v>0</v>
      </c>
      <c r="K4735" s="2">
        <v>0</v>
      </c>
      <c r="L4735" s="2">
        <v>0</v>
      </c>
      <c r="M4735" s="2">
        <v>0.49</v>
      </c>
      <c r="N4735" s="8">
        <f t="shared" si="657"/>
        <v>49000</v>
      </c>
      <c r="O4735" s="2">
        <v>0</v>
      </c>
      <c r="P4735" s="2">
        <v>0</v>
      </c>
      <c r="Q4735" s="2">
        <v>0</v>
      </c>
      <c r="R4735" s="2">
        <v>0.49</v>
      </c>
      <c r="S4735" s="2">
        <v>0</v>
      </c>
      <c r="T4735" s="2">
        <v>0</v>
      </c>
      <c r="U4735" s="2">
        <v>0</v>
      </c>
      <c r="V4735" s="2">
        <v>0</v>
      </c>
      <c r="W4735" s="2">
        <f t="shared" si="658"/>
        <v>24.916666666666668</v>
      </c>
      <c r="X4735" s="9">
        <f t="shared" si="659"/>
        <v>40</v>
      </c>
      <c r="Y4735" s="9">
        <f t="shared" si="660"/>
        <v>3.9751651153787622E-3</v>
      </c>
      <c r="Z4735" s="10">
        <f t="shared" si="661"/>
        <v>3176941.2371134022</v>
      </c>
      <c r="AA4735" s="10">
        <f t="shared" si="662"/>
        <v>73069.648453608257</v>
      </c>
      <c r="AB4735" s="10">
        <f t="shared" si="663"/>
        <v>4</v>
      </c>
      <c r="AC4735" s="9">
        <f t="shared" si="664"/>
        <v>3081633</v>
      </c>
      <c r="AD4735" s="10">
        <f t="shared" si="665"/>
        <v>2922785.9381443304</v>
      </c>
    </row>
    <row r="4736" spans="1:30" x14ac:dyDescent="0.2">
      <c r="A4736" t="s">
        <v>1243</v>
      </c>
      <c r="B4736" s="1">
        <v>43739</v>
      </c>
      <c r="C4736" t="s">
        <v>235</v>
      </c>
      <c r="D4736" s="2">
        <v>144765</v>
      </c>
      <c r="E4736" s="2">
        <v>44501</v>
      </c>
      <c r="F4736" s="2">
        <v>12301</v>
      </c>
      <c r="G4736" s="2">
        <v>34507</v>
      </c>
      <c r="H4736" s="2">
        <v>5512</v>
      </c>
      <c r="I4736" s="2">
        <v>5102</v>
      </c>
      <c r="J4736" s="2">
        <v>15914</v>
      </c>
      <c r="K4736" s="2">
        <v>5344</v>
      </c>
      <c r="L4736" s="2">
        <v>5366</v>
      </c>
      <c r="M4736" s="2">
        <v>63.187905999999998</v>
      </c>
      <c r="N4736" s="8">
        <f t="shared" si="657"/>
        <v>6318790.5999999996</v>
      </c>
      <c r="O4736" s="2">
        <v>21.566050000000004</v>
      </c>
      <c r="P4736" s="2">
        <v>4.3064499999999999</v>
      </c>
      <c r="Q4736" s="2">
        <v>13.562106</v>
      </c>
      <c r="R4736" s="2">
        <v>2.2048000000000001</v>
      </c>
      <c r="S4736" s="2">
        <v>2.8061000000000003</v>
      </c>
      <c r="T4736" s="2">
        <v>9.8338000000000001</v>
      </c>
      <c r="U4736" s="2">
        <v>1.0688</v>
      </c>
      <c r="V4736" s="2">
        <v>1.3415000000000001</v>
      </c>
      <c r="W4736" s="2">
        <f t="shared" si="658"/>
        <v>24.916666666666668</v>
      </c>
      <c r="X4736" s="9">
        <f t="shared" si="659"/>
        <v>43.648607052809723</v>
      </c>
      <c r="Y4736" s="9">
        <f t="shared" si="660"/>
        <v>0.51261706050006606</v>
      </c>
      <c r="Z4736" s="10">
        <f t="shared" si="661"/>
        <v>977520.38065027772</v>
      </c>
      <c r="AA4736" s="10">
        <f t="shared" si="662"/>
        <v>22482.968754956386</v>
      </c>
      <c r="AB4736" s="10">
        <f t="shared" si="663"/>
        <v>13</v>
      </c>
      <c r="AC4736" s="9">
        <f t="shared" si="664"/>
        <v>948194.76923076925</v>
      </c>
      <c r="AD4736" s="10">
        <f t="shared" si="665"/>
        <v>981350.26856568991</v>
      </c>
    </row>
    <row r="4737" spans="1:30" x14ac:dyDescent="0.2">
      <c r="A4737" t="s">
        <v>1243</v>
      </c>
      <c r="B4737" s="1">
        <v>43739</v>
      </c>
      <c r="C4737" t="s">
        <v>1610</v>
      </c>
      <c r="D4737" s="2">
        <v>154</v>
      </c>
      <c r="E4737" s="2">
        <v>0</v>
      </c>
      <c r="F4737" s="2">
        <v>0</v>
      </c>
      <c r="G4737" s="2">
        <v>0</v>
      </c>
      <c r="H4737" s="2"/>
      <c r="I4737" s="2">
        <v>0</v>
      </c>
      <c r="J4737" s="2">
        <v>154</v>
      </c>
      <c r="K4737" s="2">
        <v>0</v>
      </c>
      <c r="L4737" s="2">
        <v>0</v>
      </c>
      <c r="M4737" s="2">
        <v>6.93E-2</v>
      </c>
      <c r="N4737" s="8">
        <f t="shared" si="657"/>
        <v>6930</v>
      </c>
      <c r="O4737" s="2">
        <v>0</v>
      </c>
      <c r="P4737" s="2">
        <v>0</v>
      </c>
      <c r="Q4737" s="2">
        <v>0</v>
      </c>
      <c r="R4737" s="2">
        <v>0</v>
      </c>
      <c r="S4737" s="2">
        <v>0</v>
      </c>
      <c r="T4737" s="2">
        <v>6.93E-2</v>
      </c>
      <c r="U4737" s="2">
        <v>0</v>
      </c>
      <c r="V4737" s="2">
        <v>0</v>
      </c>
      <c r="W4737" s="2">
        <f t="shared" si="658"/>
        <v>24.916666666666668</v>
      </c>
      <c r="X4737" s="9">
        <f t="shared" si="659"/>
        <v>45</v>
      </c>
      <c r="Y4737" s="9">
        <f t="shared" si="660"/>
        <v>5.6220192346071059E-4</v>
      </c>
      <c r="Z4737" s="10">
        <f t="shared" si="661"/>
        <v>12707764.948453609</v>
      </c>
      <c r="AA4737" s="10">
        <f t="shared" si="662"/>
        <v>292278.59381443303</v>
      </c>
      <c r="AB4737" s="10">
        <f t="shared" si="663"/>
        <v>1</v>
      </c>
      <c r="AC4737" s="9">
        <f t="shared" si="664"/>
        <v>12326532</v>
      </c>
      <c r="AD4737" s="10">
        <f t="shared" si="665"/>
        <v>13152536.721649487</v>
      </c>
    </row>
    <row r="4738" spans="1:30" x14ac:dyDescent="0.2">
      <c r="A4738" t="s">
        <v>1243</v>
      </c>
      <c r="B4738" s="1">
        <v>43739</v>
      </c>
      <c r="C4738" t="s">
        <v>1611</v>
      </c>
      <c r="D4738" s="2">
        <v>1392</v>
      </c>
      <c r="E4738" s="2">
        <v>0</v>
      </c>
      <c r="F4738" s="2">
        <v>0</v>
      </c>
      <c r="G4738" s="2">
        <v>0</v>
      </c>
      <c r="H4738" s="2"/>
      <c r="I4738" s="2">
        <v>0</v>
      </c>
      <c r="J4738" s="2">
        <v>0</v>
      </c>
      <c r="K4738" s="2">
        <v>0</v>
      </c>
      <c r="L4738" s="2">
        <v>1392</v>
      </c>
      <c r="M4738" s="2">
        <v>0.34799999999999998</v>
      </c>
      <c r="N4738" s="8">
        <f t="shared" si="657"/>
        <v>34800</v>
      </c>
      <c r="O4738" s="2">
        <v>0</v>
      </c>
      <c r="P4738" s="2">
        <v>0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0.34799999999999998</v>
      </c>
      <c r="W4738" s="2">
        <f t="shared" si="658"/>
        <v>24.916666666666668</v>
      </c>
      <c r="X4738" s="9">
        <f t="shared" si="659"/>
        <v>25</v>
      </c>
      <c r="Y4738" s="9">
        <f t="shared" si="660"/>
        <v>2.8231784901057329E-3</v>
      </c>
      <c r="Z4738" s="10">
        <f t="shared" si="661"/>
        <v>12707764.948453609</v>
      </c>
      <c r="AA4738" s="10">
        <f t="shared" si="662"/>
        <v>292278.59381443303</v>
      </c>
      <c r="AB4738" s="10">
        <f t="shared" si="663"/>
        <v>1</v>
      </c>
      <c r="AC4738" s="9">
        <f t="shared" si="664"/>
        <v>12326532</v>
      </c>
      <c r="AD4738" s="10">
        <f t="shared" si="665"/>
        <v>7306964.8453608258</v>
      </c>
    </row>
    <row r="4739" spans="1:30" x14ac:dyDescent="0.2">
      <c r="A4739" t="s">
        <v>1243</v>
      </c>
      <c r="B4739" s="1">
        <v>43770</v>
      </c>
      <c r="C4739" t="s">
        <v>1683</v>
      </c>
      <c r="D4739" s="2">
        <v>7894</v>
      </c>
      <c r="E4739" s="2">
        <v>0</v>
      </c>
      <c r="F4739" s="2">
        <v>0</v>
      </c>
      <c r="G4739" s="2">
        <v>0</v>
      </c>
      <c r="H4739" s="2">
        <v>3887</v>
      </c>
      <c r="I4739" s="2">
        <v>4007</v>
      </c>
      <c r="J4739" s="2">
        <v>0</v>
      </c>
      <c r="K4739" s="2">
        <v>0</v>
      </c>
      <c r="L4739" s="2">
        <v>0</v>
      </c>
      <c r="M4739" s="2">
        <v>1.9735</v>
      </c>
      <c r="N4739" s="8">
        <f t="shared" ref="N4739:N4802" si="666">M4739*100000</f>
        <v>197350</v>
      </c>
      <c r="O4739" s="2">
        <v>0</v>
      </c>
      <c r="P4739" s="2">
        <v>0</v>
      </c>
      <c r="Q4739" s="2">
        <v>0</v>
      </c>
      <c r="R4739" s="2">
        <v>0.97175</v>
      </c>
      <c r="S4739" s="2">
        <v>1.0017499999999999</v>
      </c>
      <c r="T4739" s="2">
        <v>0</v>
      </c>
      <c r="U4739" s="2">
        <v>0</v>
      </c>
      <c r="V4739" s="2">
        <v>0</v>
      </c>
      <c r="W4739" s="2">
        <f t="shared" ref="W4739:W4802" si="667">299/12</f>
        <v>24.916666666666668</v>
      </c>
      <c r="X4739" s="9">
        <f t="shared" ref="X4739:X4802" si="668">N4739/D4739</f>
        <v>25</v>
      </c>
      <c r="Y4739" s="9">
        <f t="shared" ref="Y4739:Y4802" si="669">N4739/12326532</f>
        <v>1.6010180316734665E-2</v>
      </c>
      <c r="Z4739" s="10">
        <f t="shared" ref="Z4739:Z4802" si="670">AC4739*(1/(1-0.03))</f>
        <v>12707764.948453609</v>
      </c>
      <c r="AA4739" s="10">
        <f t="shared" ref="AA4739:AA4802" si="671">Z4739*0.023</f>
        <v>292278.59381443303</v>
      </c>
      <c r="AB4739" s="10">
        <f t="shared" ref="AB4739:AB4802" si="672">COUNTIF(C4739:C12090,C4739)</f>
        <v>1</v>
      </c>
      <c r="AC4739" s="9">
        <f t="shared" ref="AC4739:AC4802" si="673">12326532/AB4739</f>
        <v>12326532</v>
      </c>
      <c r="AD4739" s="10">
        <f t="shared" ref="AD4739:AD4802" si="674">AA4739*X4739</f>
        <v>7306964.8453608258</v>
      </c>
    </row>
    <row r="4740" spans="1:30" x14ac:dyDescent="0.2">
      <c r="A4740" t="s">
        <v>1243</v>
      </c>
      <c r="B4740" s="1">
        <v>43770</v>
      </c>
      <c r="C4740" t="s">
        <v>1684</v>
      </c>
      <c r="D4740" s="2">
        <v>217</v>
      </c>
      <c r="E4740" s="2">
        <v>0</v>
      </c>
      <c r="F4740" s="2">
        <v>0</v>
      </c>
      <c r="G4740" s="2">
        <v>0</v>
      </c>
      <c r="H4740" s="2"/>
      <c r="I4740" s="2">
        <v>0</v>
      </c>
      <c r="J4740" s="2">
        <v>0</v>
      </c>
      <c r="K4740" s="2">
        <v>217</v>
      </c>
      <c r="L4740" s="2">
        <v>0</v>
      </c>
      <c r="M4740" s="2">
        <v>4.3400000000000001E-2</v>
      </c>
      <c r="N4740" s="8">
        <f t="shared" si="666"/>
        <v>4340</v>
      </c>
      <c r="O4740" s="2">
        <v>0</v>
      </c>
      <c r="P4740" s="2">
        <v>0</v>
      </c>
      <c r="Q4740" s="2">
        <v>0</v>
      </c>
      <c r="R4740" s="2">
        <v>0</v>
      </c>
      <c r="S4740" s="2">
        <v>0</v>
      </c>
      <c r="T4740" s="2">
        <v>0</v>
      </c>
      <c r="U4740" s="2">
        <v>4.3400000000000001E-2</v>
      </c>
      <c r="V4740" s="2">
        <v>0</v>
      </c>
      <c r="W4740" s="2">
        <f t="shared" si="667"/>
        <v>24.916666666666668</v>
      </c>
      <c r="X4740" s="9">
        <f t="shared" si="668"/>
        <v>20</v>
      </c>
      <c r="Y4740" s="9">
        <f t="shared" si="669"/>
        <v>3.5208605307640464E-4</v>
      </c>
      <c r="Z4740" s="10">
        <f t="shared" si="670"/>
        <v>12707764.948453609</v>
      </c>
      <c r="AA4740" s="10">
        <f t="shared" si="671"/>
        <v>292278.59381443303</v>
      </c>
      <c r="AB4740" s="10">
        <f t="shared" si="672"/>
        <v>1</v>
      </c>
      <c r="AC4740" s="9">
        <f t="shared" si="673"/>
        <v>12326532</v>
      </c>
      <c r="AD4740" s="10">
        <f t="shared" si="674"/>
        <v>5845571.8762886608</v>
      </c>
    </row>
    <row r="4741" spans="1:30" x14ac:dyDescent="0.2">
      <c r="A4741" t="s">
        <v>1243</v>
      </c>
      <c r="B4741" s="1">
        <v>43770</v>
      </c>
      <c r="C4741" t="s">
        <v>839</v>
      </c>
      <c r="D4741" s="2">
        <v>1320</v>
      </c>
      <c r="E4741" s="2">
        <v>0</v>
      </c>
      <c r="F4741" s="2">
        <v>0</v>
      </c>
      <c r="G4741" s="2">
        <v>496</v>
      </c>
      <c r="H4741" s="2"/>
      <c r="I4741" s="2">
        <v>0</v>
      </c>
      <c r="J4741" s="2">
        <v>516</v>
      </c>
      <c r="K4741" s="2">
        <v>308</v>
      </c>
      <c r="L4741" s="2">
        <v>0</v>
      </c>
      <c r="M4741" s="2">
        <v>0.46739999999999998</v>
      </c>
      <c r="N4741" s="8">
        <f t="shared" si="666"/>
        <v>46740</v>
      </c>
      <c r="O4741" s="2">
        <v>0</v>
      </c>
      <c r="P4741" s="2">
        <v>0</v>
      </c>
      <c r="Q4741" s="2">
        <v>0.1736</v>
      </c>
      <c r="R4741" s="2">
        <v>0</v>
      </c>
      <c r="S4741" s="2">
        <v>0</v>
      </c>
      <c r="T4741" s="2">
        <v>0.23219999999999999</v>
      </c>
      <c r="U4741" s="2">
        <v>6.1600000000000002E-2</v>
      </c>
      <c r="V4741" s="2">
        <v>0</v>
      </c>
      <c r="W4741" s="2">
        <f t="shared" si="667"/>
        <v>24.916666666666668</v>
      </c>
      <c r="X4741" s="9">
        <f t="shared" si="668"/>
        <v>35.409090909090907</v>
      </c>
      <c r="Y4741" s="9">
        <f t="shared" si="669"/>
        <v>3.7918207651592515E-3</v>
      </c>
      <c r="Z4741" s="10">
        <f t="shared" si="670"/>
        <v>4235921.6494845366</v>
      </c>
      <c r="AA4741" s="10">
        <f t="shared" si="671"/>
        <v>97426.197938144338</v>
      </c>
      <c r="AB4741" s="10">
        <f t="shared" si="672"/>
        <v>3</v>
      </c>
      <c r="AC4741" s="9">
        <f t="shared" si="673"/>
        <v>4108844</v>
      </c>
      <c r="AD4741" s="10">
        <f t="shared" si="674"/>
        <v>3449773.099718838</v>
      </c>
    </row>
    <row r="4742" spans="1:30" x14ac:dyDescent="0.2">
      <c r="A4742" t="s">
        <v>1243</v>
      </c>
      <c r="B4742" s="1">
        <v>43770</v>
      </c>
      <c r="C4742" t="s">
        <v>239</v>
      </c>
      <c r="D4742" s="2">
        <v>376</v>
      </c>
      <c r="E4742" s="2">
        <v>0</v>
      </c>
      <c r="F4742" s="2">
        <v>0</v>
      </c>
      <c r="G4742" s="2">
        <v>0</v>
      </c>
      <c r="H4742" s="2">
        <v>376</v>
      </c>
      <c r="I4742" s="2">
        <v>0</v>
      </c>
      <c r="J4742" s="2">
        <v>0</v>
      </c>
      <c r="K4742" s="2">
        <v>0</v>
      </c>
      <c r="L4742" s="2">
        <v>0</v>
      </c>
      <c r="M4742" s="2">
        <v>0.15040000000000001</v>
      </c>
      <c r="N4742" s="8">
        <f t="shared" si="666"/>
        <v>15040</v>
      </c>
      <c r="O4742" s="2">
        <v>0</v>
      </c>
      <c r="P4742" s="2">
        <v>0</v>
      </c>
      <c r="Q4742" s="2">
        <v>0</v>
      </c>
      <c r="R4742" s="2">
        <v>0.15040000000000001</v>
      </c>
      <c r="S4742" s="2">
        <v>0</v>
      </c>
      <c r="T4742" s="2">
        <v>0</v>
      </c>
      <c r="U4742" s="2">
        <v>0</v>
      </c>
      <c r="V4742" s="2">
        <v>0</v>
      </c>
      <c r="W4742" s="2">
        <f t="shared" si="667"/>
        <v>24.916666666666668</v>
      </c>
      <c r="X4742" s="9">
        <f t="shared" si="668"/>
        <v>40</v>
      </c>
      <c r="Y4742" s="9">
        <f t="shared" si="669"/>
        <v>1.2201323129652363E-3</v>
      </c>
      <c r="Z4742" s="10">
        <f t="shared" si="670"/>
        <v>12707764.948453609</v>
      </c>
      <c r="AA4742" s="10">
        <f t="shared" si="671"/>
        <v>292278.59381443303</v>
      </c>
      <c r="AB4742" s="10">
        <f t="shared" si="672"/>
        <v>1</v>
      </c>
      <c r="AC4742" s="9">
        <f t="shared" si="673"/>
        <v>12326532</v>
      </c>
      <c r="AD4742" s="10">
        <f t="shared" si="674"/>
        <v>11691143.752577322</v>
      </c>
    </row>
    <row r="4743" spans="1:30" x14ac:dyDescent="0.2">
      <c r="A4743" t="s">
        <v>1243</v>
      </c>
      <c r="B4743" s="1">
        <v>43770</v>
      </c>
      <c r="C4743" t="s">
        <v>1685</v>
      </c>
      <c r="D4743" s="2">
        <v>296</v>
      </c>
      <c r="E4743" s="2">
        <v>0</v>
      </c>
      <c r="F4743" s="2">
        <v>0</v>
      </c>
      <c r="G4743" s="2">
        <v>0</v>
      </c>
      <c r="H4743" s="2"/>
      <c r="I4743" s="2">
        <v>0</v>
      </c>
      <c r="J4743" s="2">
        <v>0</v>
      </c>
      <c r="K4743" s="2">
        <v>0</v>
      </c>
      <c r="L4743" s="2">
        <v>296</v>
      </c>
      <c r="M4743" s="2">
        <v>7.3999999999999996E-2</v>
      </c>
      <c r="N4743" s="8">
        <f t="shared" si="666"/>
        <v>7400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0</v>
      </c>
      <c r="V4743" s="2">
        <v>7.3999999999999996E-2</v>
      </c>
      <c r="W4743" s="2">
        <f t="shared" si="667"/>
        <v>24.916666666666668</v>
      </c>
      <c r="X4743" s="9">
        <f t="shared" si="668"/>
        <v>25</v>
      </c>
      <c r="Y4743" s="9">
        <f t="shared" si="669"/>
        <v>6.0033105824087421E-4</v>
      </c>
      <c r="Z4743" s="10">
        <f t="shared" si="670"/>
        <v>12707764.948453609</v>
      </c>
      <c r="AA4743" s="10">
        <f t="shared" si="671"/>
        <v>292278.59381443303</v>
      </c>
      <c r="AB4743" s="10">
        <f t="shared" si="672"/>
        <v>1</v>
      </c>
      <c r="AC4743" s="9">
        <f t="shared" si="673"/>
        <v>12326532</v>
      </c>
      <c r="AD4743" s="10">
        <f t="shared" si="674"/>
        <v>7306964.8453608258</v>
      </c>
    </row>
    <row r="4744" spans="1:30" x14ac:dyDescent="0.2">
      <c r="A4744" t="s">
        <v>1243</v>
      </c>
      <c r="B4744" s="1">
        <v>43770</v>
      </c>
      <c r="C4744" t="s">
        <v>23</v>
      </c>
      <c r="D4744" s="2">
        <v>3233</v>
      </c>
      <c r="E4744" s="2">
        <v>0</v>
      </c>
      <c r="F4744" s="2">
        <v>0</v>
      </c>
      <c r="G4744" s="2">
        <v>0</v>
      </c>
      <c r="H4744" s="2"/>
      <c r="I4744" s="2">
        <v>0</v>
      </c>
      <c r="J4744" s="2">
        <v>3233</v>
      </c>
      <c r="K4744" s="2">
        <v>0</v>
      </c>
      <c r="L4744" s="2">
        <v>0</v>
      </c>
      <c r="M4744" s="2">
        <v>1.45485</v>
      </c>
      <c r="N4744" s="8">
        <f t="shared" si="666"/>
        <v>145485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1.45485</v>
      </c>
      <c r="U4744" s="2">
        <v>0</v>
      </c>
      <c r="V4744" s="2">
        <v>0</v>
      </c>
      <c r="W4744" s="2">
        <f t="shared" si="667"/>
        <v>24.916666666666668</v>
      </c>
      <c r="X4744" s="9">
        <f t="shared" si="668"/>
        <v>45</v>
      </c>
      <c r="Y4744" s="9">
        <f t="shared" si="669"/>
        <v>1.1802589730834269E-2</v>
      </c>
      <c r="Z4744" s="10">
        <f t="shared" si="670"/>
        <v>2117960.8247422683</v>
      </c>
      <c r="AA4744" s="10">
        <f t="shared" si="671"/>
        <v>48713.098969072169</v>
      </c>
      <c r="AB4744" s="10">
        <f t="shared" si="672"/>
        <v>6</v>
      </c>
      <c r="AC4744" s="9">
        <f t="shared" si="673"/>
        <v>2054422</v>
      </c>
      <c r="AD4744" s="10">
        <f t="shared" si="674"/>
        <v>2192089.4536082475</v>
      </c>
    </row>
    <row r="4745" spans="1:30" x14ac:dyDescent="0.2">
      <c r="A4745" t="s">
        <v>1243</v>
      </c>
      <c r="B4745" s="1">
        <v>43770</v>
      </c>
      <c r="C4745" t="s">
        <v>640</v>
      </c>
      <c r="D4745" s="2">
        <v>12</v>
      </c>
      <c r="E4745" s="2">
        <v>0</v>
      </c>
      <c r="F4745" s="2">
        <v>0</v>
      </c>
      <c r="G4745" s="2">
        <v>0</v>
      </c>
      <c r="H4745" s="2"/>
      <c r="I4745" s="2">
        <v>12</v>
      </c>
      <c r="J4745" s="2">
        <v>0</v>
      </c>
      <c r="K4745" s="2">
        <v>0</v>
      </c>
      <c r="L4745" s="2">
        <v>0</v>
      </c>
      <c r="M4745" s="2">
        <v>3.0000000000000001E-3</v>
      </c>
      <c r="N4745" s="8">
        <f t="shared" si="666"/>
        <v>300</v>
      </c>
      <c r="O4745" s="2">
        <v>0</v>
      </c>
      <c r="P4745" s="2">
        <v>0</v>
      </c>
      <c r="Q4745" s="2">
        <v>0</v>
      </c>
      <c r="R4745" s="2">
        <v>0</v>
      </c>
      <c r="S4745" s="2">
        <v>3.0000000000000001E-3</v>
      </c>
      <c r="T4745" s="2">
        <v>0</v>
      </c>
      <c r="U4745" s="2">
        <v>0</v>
      </c>
      <c r="V4745" s="2">
        <v>0</v>
      </c>
      <c r="W4745" s="2">
        <f t="shared" si="667"/>
        <v>24.916666666666668</v>
      </c>
      <c r="X4745" s="9">
        <f t="shared" si="668"/>
        <v>25</v>
      </c>
      <c r="Y4745" s="9">
        <f t="shared" si="669"/>
        <v>2.4337745604359765E-5</v>
      </c>
      <c r="Z4745" s="10">
        <f t="shared" si="670"/>
        <v>3176941.2371134022</v>
      </c>
      <c r="AA4745" s="10">
        <f t="shared" si="671"/>
        <v>73069.648453608257</v>
      </c>
      <c r="AB4745" s="10">
        <f t="shared" si="672"/>
        <v>4</v>
      </c>
      <c r="AC4745" s="9">
        <f t="shared" si="673"/>
        <v>3081633</v>
      </c>
      <c r="AD4745" s="10">
        <f t="shared" si="674"/>
        <v>1826741.2113402064</v>
      </c>
    </row>
    <row r="4746" spans="1:30" x14ac:dyDescent="0.2">
      <c r="A4746" t="s">
        <v>1243</v>
      </c>
      <c r="B4746" s="1">
        <v>43770</v>
      </c>
      <c r="C4746" t="s">
        <v>1476</v>
      </c>
      <c r="D4746" s="2">
        <v>1490</v>
      </c>
      <c r="E4746" s="2">
        <v>0</v>
      </c>
      <c r="F4746" s="2">
        <v>0</v>
      </c>
      <c r="G4746" s="2">
        <v>0</v>
      </c>
      <c r="H4746" s="2"/>
      <c r="I4746" s="2">
        <v>0</v>
      </c>
      <c r="J4746" s="2">
        <v>0</v>
      </c>
      <c r="K4746" s="2">
        <v>0</v>
      </c>
      <c r="L4746" s="2">
        <v>1490</v>
      </c>
      <c r="M4746" s="2">
        <v>0.3725</v>
      </c>
      <c r="N4746" s="8">
        <f t="shared" si="666"/>
        <v>37250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0.3725</v>
      </c>
      <c r="W4746" s="2">
        <f t="shared" si="667"/>
        <v>24.916666666666668</v>
      </c>
      <c r="X4746" s="9">
        <f t="shared" si="668"/>
        <v>25</v>
      </c>
      <c r="Y4746" s="9">
        <f t="shared" si="669"/>
        <v>3.0219367458746709E-3</v>
      </c>
      <c r="Z4746" s="10">
        <f t="shared" si="670"/>
        <v>6353882.4742268045</v>
      </c>
      <c r="AA4746" s="10">
        <f t="shared" si="671"/>
        <v>146139.29690721651</v>
      </c>
      <c r="AB4746" s="10">
        <f t="shared" si="672"/>
        <v>2</v>
      </c>
      <c r="AC4746" s="9">
        <f t="shared" si="673"/>
        <v>6163266</v>
      </c>
      <c r="AD4746" s="10">
        <f t="shared" si="674"/>
        <v>3653482.4226804129</v>
      </c>
    </row>
    <row r="4747" spans="1:30" x14ac:dyDescent="0.2">
      <c r="A4747" t="s">
        <v>1243</v>
      </c>
      <c r="B4747" s="1">
        <v>43770</v>
      </c>
      <c r="C4747" t="s">
        <v>1477</v>
      </c>
      <c r="D4747" s="2">
        <v>18327</v>
      </c>
      <c r="E4747" s="2">
        <v>0</v>
      </c>
      <c r="F4747" s="2">
        <v>0</v>
      </c>
      <c r="G4747" s="2">
        <v>0</v>
      </c>
      <c r="H4747" s="2"/>
      <c r="I4747" s="2">
        <v>0</v>
      </c>
      <c r="J4747" s="2">
        <v>18327</v>
      </c>
      <c r="K4747" s="2">
        <v>0</v>
      </c>
      <c r="L4747" s="2">
        <v>0</v>
      </c>
      <c r="M4747" s="2">
        <v>8.2471499999999995</v>
      </c>
      <c r="N4747" s="8">
        <f t="shared" si="666"/>
        <v>824715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8.2471499999999995</v>
      </c>
      <c r="U4747" s="2">
        <v>0</v>
      </c>
      <c r="V4747" s="2">
        <v>0</v>
      </c>
      <c r="W4747" s="2">
        <f t="shared" si="667"/>
        <v>24.916666666666668</v>
      </c>
      <c r="X4747" s="9">
        <f t="shared" si="668"/>
        <v>45</v>
      </c>
      <c r="Y4747" s="9">
        <f t="shared" si="669"/>
        <v>6.690567955366522E-2</v>
      </c>
      <c r="Z4747" s="10">
        <f t="shared" si="670"/>
        <v>6353882.4742268045</v>
      </c>
      <c r="AA4747" s="10">
        <f t="shared" si="671"/>
        <v>146139.29690721651</v>
      </c>
      <c r="AB4747" s="10">
        <f t="shared" si="672"/>
        <v>2</v>
      </c>
      <c r="AC4747" s="9">
        <f t="shared" si="673"/>
        <v>6163266</v>
      </c>
      <c r="AD4747" s="10">
        <f t="shared" si="674"/>
        <v>6576268.3608247433</v>
      </c>
    </row>
    <row r="4748" spans="1:30" x14ac:dyDescent="0.2">
      <c r="A4748" t="s">
        <v>1243</v>
      </c>
      <c r="B4748" s="1">
        <v>43770</v>
      </c>
      <c r="C4748" t="s">
        <v>1686</v>
      </c>
      <c r="D4748" s="2">
        <v>618</v>
      </c>
      <c r="E4748" s="2">
        <v>0</v>
      </c>
      <c r="F4748" s="2">
        <v>0</v>
      </c>
      <c r="G4748" s="2">
        <v>618</v>
      </c>
      <c r="H4748" s="2"/>
      <c r="I4748" s="2">
        <v>0</v>
      </c>
      <c r="J4748" s="2">
        <v>0</v>
      </c>
      <c r="K4748" s="2">
        <v>0</v>
      </c>
      <c r="L4748" s="2">
        <v>0</v>
      </c>
      <c r="M4748" s="2">
        <v>0.21629999999999999</v>
      </c>
      <c r="N4748" s="8">
        <f t="shared" si="666"/>
        <v>21630</v>
      </c>
      <c r="O4748" s="2">
        <v>0</v>
      </c>
      <c r="P4748" s="2">
        <v>0</v>
      </c>
      <c r="Q4748" s="2">
        <v>0.21629999999999999</v>
      </c>
      <c r="R4748" s="2">
        <v>0</v>
      </c>
      <c r="S4748" s="2">
        <v>0</v>
      </c>
      <c r="T4748" s="2">
        <v>0</v>
      </c>
      <c r="U4748" s="2">
        <v>0</v>
      </c>
      <c r="V4748" s="2">
        <v>0</v>
      </c>
      <c r="W4748" s="2">
        <f t="shared" si="667"/>
        <v>24.916666666666668</v>
      </c>
      <c r="X4748" s="9">
        <f t="shared" si="668"/>
        <v>35</v>
      </c>
      <c r="Y4748" s="9">
        <f t="shared" si="669"/>
        <v>1.7547514580743392E-3</v>
      </c>
      <c r="Z4748" s="10">
        <f t="shared" si="670"/>
        <v>12707764.948453609</v>
      </c>
      <c r="AA4748" s="10">
        <f t="shared" si="671"/>
        <v>292278.59381443303</v>
      </c>
      <c r="AB4748" s="10">
        <f t="shared" si="672"/>
        <v>1</v>
      </c>
      <c r="AC4748" s="9">
        <f t="shared" si="673"/>
        <v>12326532</v>
      </c>
      <c r="AD4748" s="10">
        <f t="shared" si="674"/>
        <v>10229750.783505157</v>
      </c>
    </row>
    <row r="4749" spans="1:30" x14ac:dyDescent="0.2">
      <c r="A4749" t="s">
        <v>1243</v>
      </c>
      <c r="B4749" s="1">
        <v>43770</v>
      </c>
      <c r="C4749" t="s">
        <v>25</v>
      </c>
      <c r="D4749" s="2">
        <v>6202</v>
      </c>
      <c r="E4749" s="2">
        <v>0</v>
      </c>
      <c r="F4749" s="2">
        <v>0</v>
      </c>
      <c r="G4749" s="2">
        <v>0</v>
      </c>
      <c r="H4749" s="2">
        <v>4191</v>
      </c>
      <c r="I4749" s="2">
        <v>797</v>
      </c>
      <c r="J4749" s="2">
        <v>0</v>
      </c>
      <c r="K4749" s="2">
        <v>769</v>
      </c>
      <c r="L4749" s="2">
        <v>0</v>
      </c>
      <c r="M4749" s="2">
        <v>2.2036000000000002</v>
      </c>
      <c r="N4749" s="8">
        <f t="shared" si="666"/>
        <v>220360.00000000003</v>
      </c>
      <c r="O4749" s="2">
        <v>0</v>
      </c>
      <c r="P4749" s="2">
        <v>0</v>
      </c>
      <c r="Q4749" s="2">
        <v>0</v>
      </c>
      <c r="R4749" s="2">
        <v>1.6450499999999999</v>
      </c>
      <c r="S4749" s="2">
        <v>0.31574999999999998</v>
      </c>
      <c r="T4749" s="2">
        <v>0</v>
      </c>
      <c r="U4749" s="2">
        <v>0.15379999999999999</v>
      </c>
      <c r="V4749" s="2">
        <v>0</v>
      </c>
      <c r="W4749" s="2">
        <f t="shared" si="667"/>
        <v>24.916666666666668</v>
      </c>
      <c r="X4749" s="9">
        <f t="shared" si="668"/>
        <v>35.530474040632058</v>
      </c>
      <c r="Y4749" s="9">
        <f t="shared" si="669"/>
        <v>1.7876885404589062E-2</v>
      </c>
      <c r="Z4749" s="10">
        <f t="shared" si="670"/>
        <v>794235.30927835056</v>
      </c>
      <c r="AA4749" s="10">
        <f t="shared" si="671"/>
        <v>18267.412113402064</v>
      </c>
      <c r="AB4749" s="10">
        <f t="shared" si="672"/>
        <v>16</v>
      </c>
      <c r="AC4749" s="9">
        <f t="shared" si="673"/>
        <v>770408.25</v>
      </c>
      <c r="AD4749" s="10">
        <f t="shared" si="674"/>
        <v>649049.81188475969</v>
      </c>
    </row>
    <row r="4750" spans="1:30" x14ac:dyDescent="0.2">
      <c r="A4750" t="s">
        <v>1243</v>
      </c>
      <c r="B4750" s="1">
        <v>43770</v>
      </c>
      <c r="C4750" t="s">
        <v>26</v>
      </c>
      <c r="D4750" s="2">
        <v>2746</v>
      </c>
      <c r="E4750" s="2">
        <v>0</v>
      </c>
      <c r="F4750" s="2">
        <v>0</v>
      </c>
      <c r="G4750" s="2">
        <v>0</v>
      </c>
      <c r="H4750" s="2"/>
      <c r="I4750" s="2">
        <v>2746</v>
      </c>
      <c r="J4750" s="2">
        <v>0</v>
      </c>
      <c r="K4750" s="2">
        <v>0</v>
      </c>
      <c r="L4750" s="2">
        <v>0</v>
      </c>
      <c r="M4750" s="2">
        <v>1.19085</v>
      </c>
      <c r="N4750" s="8">
        <f t="shared" si="666"/>
        <v>119085</v>
      </c>
      <c r="O4750" s="2">
        <v>0</v>
      </c>
      <c r="P4750" s="2">
        <v>0</v>
      </c>
      <c r="Q4750" s="2">
        <v>0</v>
      </c>
      <c r="R4750" s="2">
        <v>0</v>
      </c>
      <c r="S4750" s="2">
        <v>1.19085</v>
      </c>
      <c r="T4750" s="2">
        <v>0</v>
      </c>
      <c r="U4750" s="2">
        <v>0</v>
      </c>
      <c r="V4750" s="2">
        <v>0</v>
      </c>
      <c r="W4750" s="2">
        <f t="shared" si="667"/>
        <v>24.916666666666668</v>
      </c>
      <c r="X4750" s="9">
        <f t="shared" si="668"/>
        <v>43.366715222141295</v>
      </c>
      <c r="Y4750" s="9">
        <f t="shared" si="669"/>
        <v>9.6608681176506093E-3</v>
      </c>
      <c r="Z4750" s="10">
        <f t="shared" si="670"/>
        <v>1815394.9926362301</v>
      </c>
      <c r="AA4750" s="10">
        <f t="shared" si="671"/>
        <v>41754.084830633292</v>
      </c>
      <c r="AB4750" s="10">
        <f t="shared" si="672"/>
        <v>7</v>
      </c>
      <c r="AC4750" s="9">
        <f t="shared" si="673"/>
        <v>1760933.142857143</v>
      </c>
      <c r="AD4750" s="10">
        <f t="shared" si="674"/>
        <v>1810737.5062112038</v>
      </c>
    </row>
    <row r="4751" spans="1:30" x14ac:dyDescent="0.2">
      <c r="A4751" t="s">
        <v>1243</v>
      </c>
      <c r="B4751" s="1">
        <v>43770</v>
      </c>
      <c r="C4751" t="s">
        <v>1616</v>
      </c>
      <c r="D4751" s="2">
        <v>1476</v>
      </c>
      <c r="E4751" s="2">
        <v>0</v>
      </c>
      <c r="F4751" s="2">
        <v>1476</v>
      </c>
      <c r="G4751" s="2">
        <v>0</v>
      </c>
      <c r="H4751" s="2"/>
      <c r="I4751" s="2">
        <v>0</v>
      </c>
      <c r="J4751" s="2">
        <v>0</v>
      </c>
      <c r="K4751" s="2">
        <v>0</v>
      </c>
      <c r="L4751" s="2">
        <v>0</v>
      </c>
      <c r="M4751" s="2">
        <v>0.81179999999999997</v>
      </c>
      <c r="N4751" s="8">
        <f t="shared" si="666"/>
        <v>81180</v>
      </c>
      <c r="O4751" s="2">
        <v>0</v>
      </c>
      <c r="P4751" s="2">
        <v>0.81179999999999997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f t="shared" si="667"/>
        <v>24.916666666666668</v>
      </c>
      <c r="X4751" s="9">
        <f t="shared" si="668"/>
        <v>55</v>
      </c>
      <c r="Y4751" s="9">
        <f t="shared" si="669"/>
        <v>6.5857939605397531E-3</v>
      </c>
      <c r="Z4751" s="10">
        <f t="shared" si="670"/>
        <v>12707764.948453609</v>
      </c>
      <c r="AA4751" s="10">
        <f t="shared" si="671"/>
        <v>292278.59381443303</v>
      </c>
      <c r="AB4751" s="10">
        <f t="shared" si="672"/>
        <v>1</v>
      </c>
      <c r="AC4751" s="9">
        <f t="shared" si="673"/>
        <v>12326532</v>
      </c>
      <c r="AD4751" s="10">
        <f t="shared" si="674"/>
        <v>16075322.659793817</v>
      </c>
    </row>
    <row r="4752" spans="1:30" x14ac:dyDescent="0.2">
      <c r="A4752" t="s">
        <v>1243</v>
      </c>
      <c r="B4752" s="1">
        <v>43770</v>
      </c>
      <c r="C4752" t="s">
        <v>242</v>
      </c>
      <c r="D4752" s="2">
        <v>6124</v>
      </c>
      <c r="E4752" s="2">
        <v>2929</v>
      </c>
      <c r="F4752" s="2">
        <v>0</v>
      </c>
      <c r="G4752" s="2">
        <v>0</v>
      </c>
      <c r="H4752" s="2"/>
      <c r="I4752" s="2">
        <v>3195</v>
      </c>
      <c r="J4752" s="2">
        <v>0</v>
      </c>
      <c r="K4752" s="2">
        <v>0</v>
      </c>
      <c r="L4752" s="2">
        <v>0</v>
      </c>
      <c r="M4752" s="2">
        <v>1.97035</v>
      </c>
      <c r="N4752" s="8">
        <f t="shared" si="666"/>
        <v>197035</v>
      </c>
      <c r="O4752" s="2">
        <v>1.1716</v>
      </c>
      <c r="P4752" s="2">
        <v>0</v>
      </c>
      <c r="Q4752" s="2">
        <v>0</v>
      </c>
      <c r="R4752" s="2">
        <v>0</v>
      </c>
      <c r="S4752" s="2">
        <v>0.79875000000000007</v>
      </c>
      <c r="T4752" s="2">
        <v>0</v>
      </c>
      <c r="U4752" s="2">
        <v>0</v>
      </c>
      <c r="V4752" s="2">
        <v>0</v>
      </c>
      <c r="W4752" s="2">
        <f t="shared" si="667"/>
        <v>24.916666666666668</v>
      </c>
      <c r="X4752" s="9">
        <f t="shared" si="668"/>
        <v>32.174232527759635</v>
      </c>
      <c r="Y4752" s="9">
        <f t="shared" si="669"/>
        <v>1.598462568385009E-2</v>
      </c>
      <c r="Z4752" s="10">
        <f t="shared" si="670"/>
        <v>4235921.6494845366</v>
      </c>
      <c r="AA4752" s="10">
        <f t="shared" si="671"/>
        <v>97426.197938144338</v>
      </c>
      <c r="AB4752" s="10">
        <f t="shared" si="672"/>
        <v>3</v>
      </c>
      <c r="AC4752" s="9">
        <f t="shared" si="673"/>
        <v>4108844</v>
      </c>
      <c r="AD4752" s="10">
        <f t="shared" si="674"/>
        <v>3134613.1467573922</v>
      </c>
    </row>
    <row r="4753" spans="1:30" x14ac:dyDescent="0.2">
      <c r="A4753" t="s">
        <v>1243</v>
      </c>
      <c r="B4753" s="1">
        <v>43770</v>
      </c>
      <c r="C4753" t="s">
        <v>1687</v>
      </c>
      <c r="D4753" s="2">
        <v>8498</v>
      </c>
      <c r="E4753" s="2">
        <v>0</v>
      </c>
      <c r="F4753" s="2">
        <v>0</v>
      </c>
      <c r="G4753" s="2">
        <v>0</v>
      </c>
      <c r="H4753" s="2"/>
      <c r="I4753" s="2">
        <v>0</v>
      </c>
      <c r="J4753" s="2">
        <v>4415</v>
      </c>
      <c r="K4753" s="2">
        <v>4083</v>
      </c>
      <c r="L4753" s="2">
        <v>0</v>
      </c>
      <c r="M4753" s="2">
        <v>2.80335</v>
      </c>
      <c r="N4753" s="8">
        <f t="shared" si="666"/>
        <v>280335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1.98675</v>
      </c>
      <c r="U4753" s="2">
        <v>0.81659999999999999</v>
      </c>
      <c r="V4753" s="2">
        <v>0</v>
      </c>
      <c r="W4753" s="2">
        <f t="shared" si="667"/>
        <v>24.916666666666668</v>
      </c>
      <c r="X4753" s="9">
        <f t="shared" si="668"/>
        <v>32.988350200047073</v>
      </c>
      <c r="Y4753" s="9">
        <f t="shared" si="669"/>
        <v>2.2742406379993984E-2</v>
      </c>
      <c r="Z4753" s="10">
        <f t="shared" si="670"/>
        <v>12707764.948453609</v>
      </c>
      <c r="AA4753" s="10">
        <f t="shared" si="671"/>
        <v>292278.59381443303</v>
      </c>
      <c r="AB4753" s="10">
        <f t="shared" si="672"/>
        <v>1</v>
      </c>
      <c r="AC4753" s="9">
        <f t="shared" si="673"/>
        <v>12326532</v>
      </c>
      <c r="AD4753" s="10">
        <f t="shared" si="674"/>
        <v>9641788.6087278295</v>
      </c>
    </row>
    <row r="4754" spans="1:30" x14ac:dyDescent="0.2">
      <c r="A4754" t="s">
        <v>1243</v>
      </c>
      <c r="B4754" s="1">
        <v>43770</v>
      </c>
      <c r="C4754" t="s">
        <v>743</v>
      </c>
      <c r="D4754" s="2">
        <v>2960</v>
      </c>
      <c r="E4754" s="2">
        <v>0</v>
      </c>
      <c r="F4754" s="2">
        <v>0</v>
      </c>
      <c r="G4754" s="2">
        <v>0</v>
      </c>
      <c r="H4754" s="2"/>
      <c r="I4754" s="2">
        <v>0</v>
      </c>
      <c r="J4754" s="2">
        <v>0</v>
      </c>
      <c r="K4754" s="2">
        <v>2960</v>
      </c>
      <c r="L4754" s="2">
        <v>0</v>
      </c>
      <c r="M4754" s="2">
        <v>0.59199999999999997</v>
      </c>
      <c r="N4754" s="8">
        <f t="shared" si="666"/>
        <v>59200</v>
      </c>
      <c r="O4754" s="2">
        <v>0</v>
      </c>
      <c r="P4754" s="2">
        <v>0</v>
      </c>
      <c r="Q4754" s="2">
        <v>0</v>
      </c>
      <c r="R4754" s="2">
        <v>0</v>
      </c>
      <c r="S4754" s="2">
        <v>0</v>
      </c>
      <c r="T4754" s="2">
        <v>0</v>
      </c>
      <c r="U4754" s="2">
        <v>0.59199999999999997</v>
      </c>
      <c r="V4754" s="2">
        <v>0</v>
      </c>
      <c r="W4754" s="2">
        <f t="shared" si="667"/>
        <v>24.916666666666668</v>
      </c>
      <c r="X4754" s="9">
        <f t="shared" si="668"/>
        <v>20</v>
      </c>
      <c r="Y4754" s="9">
        <f t="shared" si="669"/>
        <v>4.8026484659269937E-3</v>
      </c>
      <c r="Z4754" s="10">
        <f t="shared" si="670"/>
        <v>12707764.948453609</v>
      </c>
      <c r="AA4754" s="10">
        <f t="shared" si="671"/>
        <v>292278.59381443303</v>
      </c>
      <c r="AB4754" s="10">
        <f t="shared" si="672"/>
        <v>1</v>
      </c>
      <c r="AC4754" s="9">
        <f t="shared" si="673"/>
        <v>12326532</v>
      </c>
      <c r="AD4754" s="10">
        <f t="shared" si="674"/>
        <v>5845571.8762886608</v>
      </c>
    </row>
    <row r="4755" spans="1:30" x14ac:dyDescent="0.2">
      <c r="A4755" t="s">
        <v>1243</v>
      </c>
      <c r="B4755" s="1">
        <v>43770</v>
      </c>
      <c r="C4755" t="s">
        <v>929</v>
      </c>
      <c r="D4755" s="2">
        <v>448</v>
      </c>
      <c r="E4755" s="2">
        <v>0</v>
      </c>
      <c r="F4755" s="2">
        <v>0</v>
      </c>
      <c r="G4755" s="2">
        <v>0</v>
      </c>
      <c r="H4755" s="2"/>
      <c r="I4755" s="2">
        <v>0</v>
      </c>
      <c r="J4755" s="2">
        <v>448</v>
      </c>
      <c r="K4755" s="2">
        <v>0</v>
      </c>
      <c r="L4755" s="2">
        <v>0</v>
      </c>
      <c r="M4755" s="2">
        <v>0.2016</v>
      </c>
      <c r="N4755" s="8">
        <f t="shared" si="666"/>
        <v>20160</v>
      </c>
      <c r="O4755" s="2">
        <v>0</v>
      </c>
      <c r="P4755" s="2">
        <v>0</v>
      </c>
      <c r="Q4755" s="2">
        <v>0</v>
      </c>
      <c r="R4755" s="2">
        <v>0</v>
      </c>
      <c r="S4755" s="2">
        <v>0</v>
      </c>
      <c r="T4755" s="2">
        <v>0.2016</v>
      </c>
      <c r="U4755" s="2">
        <v>0</v>
      </c>
      <c r="V4755" s="2">
        <v>0</v>
      </c>
      <c r="W4755" s="2">
        <f t="shared" si="667"/>
        <v>24.916666666666668</v>
      </c>
      <c r="X4755" s="9">
        <f t="shared" si="668"/>
        <v>45</v>
      </c>
      <c r="Y4755" s="9">
        <f t="shared" si="669"/>
        <v>1.6354965046129764E-3</v>
      </c>
      <c r="Z4755" s="10">
        <f t="shared" si="670"/>
        <v>1411973.8831615122</v>
      </c>
      <c r="AA4755" s="10">
        <f t="shared" si="671"/>
        <v>32475.399312714781</v>
      </c>
      <c r="AB4755" s="10">
        <f t="shared" si="672"/>
        <v>9</v>
      </c>
      <c r="AC4755" s="9">
        <f t="shared" si="673"/>
        <v>1369614.6666666667</v>
      </c>
      <c r="AD4755" s="10">
        <f t="shared" si="674"/>
        <v>1461392.9690721652</v>
      </c>
    </row>
    <row r="4756" spans="1:30" x14ac:dyDescent="0.2">
      <c r="A4756" t="s">
        <v>1243</v>
      </c>
      <c r="B4756" s="1">
        <v>43770</v>
      </c>
      <c r="C4756" t="s">
        <v>1688</v>
      </c>
      <c r="D4756" s="2">
        <v>597</v>
      </c>
      <c r="E4756" s="2">
        <v>597</v>
      </c>
      <c r="F4756" s="2">
        <v>0</v>
      </c>
      <c r="G4756" s="2">
        <v>0</v>
      </c>
      <c r="H4756" s="2"/>
      <c r="I4756" s="2">
        <v>0</v>
      </c>
      <c r="J4756" s="2">
        <v>0</v>
      </c>
      <c r="K4756" s="2">
        <v>0</v>
      </c>
      <c r="L4756" s="2">
        <v>0</v>
      </c>
      <c r="M4756" s="2">
        <v>0.29849999999999999</v>
      </c>
      <c r="N4756" s="8">
        <f t="shared" si="666"/>
        <v>29850</v>
      </c>
      <c r="O4756" s="2">
        <v>0.29849999999999999</v>
      </c>
      <c r="P4756" s="2">
        <v>0</v>
      </c>
      <c r="Q4756" s="2">
        <v>0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f t="shared" si="667"/>
        <v>24.916666666666668</v>
      </c>
      <c r="X4756" s="9">
        <f t="shared" si="668"/>
        <v>50</v>
      </c>
      <c r="Y4756" s="9">
        <f t="shared" si="669"/>
        <v>2.4216056876337965E-3</v>
      </c>
      <c r="Z4756" s="10">
        <f t="shared" si="670"/>
        <v>12707764.948453609</v>
      </c>
      <c r="AA4756" s="10">
        <f t="shared" si="671"/>
        <v>292278.59381443303</v>
      </c>
      <c r="AB4756" s="10">
        <f t="shared" si="672"/>
        <v>1</v>
      </c>
      <c r="AC4756" s="9">
        <f t="shared" si="673"/>
        <v>12326532</v>
      </c>
      <c r="AD4756" s="10">
        <f t="shared" si="674"/>
        <v>14613929.690721652</v>
      </c>
    </row>
    <row r="4757" spans="1:30" x14ac:dyDescent="0.2">
      <c r="A4757" t="s">
        <v>1243</v>
      </c>
      <c r="B4757" s="1">
        <v>43770</v>
      </c>
      <c r="C4757" t="s">
        <v>1689</v>
      </c>
      <c r="D4757" s="2">
        <v>3543</v>
      </c>
      <c r="E4757" s="2">
        <v>0</v>
      </c>
      <c r="F4757" s="2">
        <v>0</v>
      </c>
      <c r="G4757" s="2">
        <v>0</v>
      </c>
      <c r="H4757" s="2"/>
      <c r="I4757" s="2">
        <v>1686</v>
      </c>
      <c r="J4757" s="2">
        <v>1857</v>
      </c>
      <c r="K4757" s="2">
        <v>0</v>
      </c>
      <c r="L4757" s="2">
        <v>0</v>
      </c>
      <c r="M4757" s="2">
        <v>1.76295</v>
      </c>
      <c r="N4757" s="8">
        <f t="shared" si="666"/>
        <v>176295</v>
      </c>
      <c r="O4757" s="2">
        <v>0</v>
      </c>
      <c r="P4757" s="2">
        <v>0</v>
      </c>
      <c r="Q4757" s="2">
        <v>0</v>
      </c>
      <c r="R4757" s="2">
        <v>0</v>
      </c>
      <c r="S4757" s="2">
        <v>0.92730000000000001</v>
      </c>
      <c r="T4757" s="2">
        <v>0.83565</v>
      </c>
      <c r="U4757" s="2">
        <v>0</v>
      </c>
      <c r="V4757" s="2">
        <v>0</v>
      </c>
      <c r="W4757" s="2">
        <f t="shared" si="667"/>
        <v>24.916666666666668</v>
      </c>
      <c r="X4757" s="9">
        <f t="shared" si="668"/>
        <v>49.758679085520747</v>
      </c>
      <c r="Y4757" s="9">
        <f t="shared" si="669"/>
        <v>1.4302076204402017E-2</v>
      </c>
      <c r="Z4757" s="10">
        <f t="shared" si="670"/>
        <v>6353882.4742268045</v>
      </c>
      <c r="AA4757" s="10">
        <f t="shared" si="671"/>
        <v>146139.29690721651</v>
      </c>
      <c r="AB4757" s="10">
        <f t="shared" si="672"/>
        <v>2</v>
      </c>
      <c r="AC4757" s="9">
        <f t="shared" si="673"/>
        <v>6163266</v>
      </c>
      <c r="AD4757" s="10">
        <f t="shared" si="674"/>
        <v>7271698.3765898207</v>
      </c>
    </row>
    <row r="4758" spans="1:30" x14ac:dyDescent="0.2">
      <c r="A4758" t="s">
        <v>1243</v>
      </c>
      <c r="B4758" s="1">
        <v>43770</v>
      </c>
      <c r="C4758" t="s">
        <v>36</v>
      </c>
      <c r="D4758" s="2">
        <v>4257</v>
      </c>
      <c r="E4758" s="2">
        <v>0</v>
      </c>
      <c r="F4758" s="2">
        <v>0</v>
      </c>
      <c r="G4758" s="2">
        <v>0</v>
      </c>
      <c r="H4758" s="2"/>
      <c r="I4758" s="2">
        <v>4257</v>
      </c>
      <c r="J4758" s="2">
        <v>0</v>
      </c>
      <c r="K4758" s="2">
        <v>0</v>
      </c>
      <c r="L4758" s="2">
        <v>0</v>
      </c>
      <c r="M4758" s="2">
        <v>2.3413499999999998</v>
      </c>
      <c r="N4758" s="8">
        <f t="shared" si="666"/>
        <v>234134.99999999997</v>
      </c>
      <c r="O4758" s="2">
        <v>0</v>
      </c>
      <c r="P4758" s="2">
        <v>0</v>
      </c>
      <c r="Q4758" s="2">
        <v>0</v>
      </c>
      <c r="R4758" s="2">
        <v>0</v>
      </c>
      <c r="S4758" s="2">
        <v>2.3413499999999998</v>
      </c>
      <c r="T4758" s="2">
        <v>0</v>
      </c>
      <c r="U4758" s="2">
        <v>0</v>
      </c>
      <c r="V4758" s="2">
        <v>0</v>
      </c>
      <c r="W4758" s="2">
        <f t="shared" si="667"/>
        <v>24.916666666666668</v>
      </c>
      <c r="X4758" s="9">
        <f t="shared" si="668"/>
        <v>54.999999999999993</v>
      </c>
      <c r="Y4758" s="9">
        <f t="shared" si="669"/>
        <v>1.8994393556922576E-2</v>
      </c>
      <c r="Z4758" s="10">
        <f t="shared" si="670"/>
        <v>1058980.4123711342</v>
      </c>
      <c r="AA4758" s="10">
        <f t="shared" si="671"/>
        <v>24356.549484536084</v>
      </c>
      <c r="AB4758" s="10">
        <f t="shared" si="672"/>
        <v>12</v>
      </c>
      <c r="AC4758" s="9">
        <f t="shared" si="673"/>
        <v>1027211</v>
      </c>
      <c r="AD4758" s="10">
        <f t="shared" si="674"/>
        <v>1339610.2216494845</v>
      </c>
    </row>
    <row r="4759" spans="1:30" x14ac:dyDescent="0.2">
      <c r="A4759" t="s">
        <v>1243</v>
      </c>
      <c r="B4759" s="1">
        <v>43770</v>
      </c>
      <c r="C4759" t="s">
        <v>1690</v>
      </c>
      <c r="D4759" s="2">
        <v>5205</v>
      </c>
      <c r="E4759" s="2">
        <v>2086</v>
      </c>
      <c r="F4759" s="2">
        <v>0</v>
      </c>
      <c r="G4759" s="2">
        <v>0</v>
      </c>
      <c r="H4759" s="2"/>
      <c r="I4759" s="2">
        <v>0</v>
      </c>
      <c r="J4759" s="2">
        <v>0</v>
      </c>
      <c r="K4759" s="2">
        <v>0</v>
      </c>
      <c r="L4759" s="2">
        <v>2099</v>
      </c>
      <c r="M4759" s="2">
        <v>1.7784499999999999</v>
      </c>
      <c r="N4759" s="8">
        <f t="shared" si="666"/>
        <v>177845</v>
      </c>
      <c r="O4759" s="2">
        <v>0.94209999999999994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0.63234999999999997</v>
      </c>
      <c r="W4759" s="2">
        <f t="shared" si="667"/>
        <v>24.916666666666668</v>
      </c>
      <c r="X4759" s="9">
        <f t="shared" si="668"/>
        <v>34.16810758885687</v>
      </c>
      <c r="Y4759" s="9">
        <f t="shared" si="669"/>
        <v>1.4427821223357876E-2</v>
      </c>
      <c r="Z4759" s="10">
        <f t="shared" si="670"/>
        <v>12707764.948453609</v>
      </c>
      <c r="AA4759" s="10">
        <f t="shared" si="671"/>
        <v>292278.59381443303</v>
      </c>
      <c r="AB4759" s="10">
        <f t="shared" si="672"/>
        <v>1</v>
      </c>
      <c r="AC4759" s="9">
        <f t="shared" si="673"/>
        <v>12326532</v>
      </c>
      <c r="AD4759" s="10">
        <f t="shared" si="674"/>
        <v>9986606.4393713437</v>
      </c>
    </row>
    <row r="4760" spans="1:30" x14ac:dyDescent="0.2">
      <c r="A4760" t="s">
        <v>1243</v>
      </c>
      <c r="B4760" s="1">
        <v>43770</v>
      </c>
      <c r="C4760" t="s">
        <v>1691</v>
      </c>
      <c r="D4760" s="2">
        <v>7415</v>
      </c>
      <c r="E4760" s="2">
        <v>0</v>
      </c>
      <c r="F4760" s="2">
        <v>3775</v>
      </c>
      <c r="G4760" s="2">
        <v>250</v>
      </c>
      <c r="H4760" s="2"/>
      <c r="I4760" s="2">
        <v>0</v>
      </c>
      <c r="J4760" s="2">
        <v>3390</v>
      </c>
      <c r="K4760" s="2">
        <v>0</v>
      </c>
      <c r="L4760" s="2">
        <v>0</v>
      </c>
      <c r="M4760" s="2">
        <v>3.6892499999999999</v>
      </c>
      <c r="N4760" s="8">
        <f t="shared" si="666"/>
        <v>368925</v>
      </c>
      <c r="O4760" s="2">
        <v>0</v>
      </c>
      <c r="P4760" s="2">
        <v>2.0762499999999999</v>
      </c>
      <c r="Q4760" s="2">
        <v>8.7499999999999994E-2</v>
      </c>
      <c r="R4760" s="2">
        <v>0</v>
      </c>
      <c r="S4760" s="2">
        <v>0</v>
      </c>
      <c r="T4760" s="2">
        <v>1.5255000000000001</v>
      </c>
      <c r="U4760" s="2">
        <v>0</v>
      </c>
      <c r="V4760" s="2">
        <v>0</v>
      </c>
      <c r="W4760" s="2">
        <f t="shared" si="667"/>
        <v>24.916666666666668</v>
      </c>
      <c r="X4760" s="9">
        <f t="shared" si="668"/>
        <v>49.753877275792313</v>
      </c>
      <c r="Y4760" s="9">
        <f t="shared" si="669"/>
        <v>2.9929342656961424E-2</v>
      </c>
      <c r="Z4760" s="10">
        <f t="shared" si="670"/>
        <v>4235921.6494845366</v>
      </c>
      <c r="AA4760" s="10">
        <f t="shared" si="671"/>
        <v>97426.197938144338</v>
      </c>
      <c r="AB4760" s="10">
        <f t="shared" si="672"/>
        <v>3</v>
      </c>
      <c r="AC4760" s="9">
        <f t="shared" si="673"/>
        <v>4108844</v>
      </c>
      <c r="AD4760" s="10">
        <f t="shared" si="674"/>
        <v>4847331.0956614837</v>
      </c>
    </row>
    <row r="4761" spans="1:30" x14ac:dyDescent="0.2">
      <c r="A4761" t="s">
        <v>1243</v>
      </c>
      <c r="B4761" s="1">
        <v>43770</v>
      </c>
      <c r="C4761" t="s">
        <v>376</v>
      </c>
      <c r="D4761" s="2">
        <v>496</v>
      </c>
      <c r="E4761" s="2">
        <v>496</v>
      </c>
      <c r="F4761" s="2">
        <v>0</v>
      </c>
      <c r="G4761" s="2">
        <v>0</v>
      </c>
      <c r="H4761" s="2"/>
      <c r="I4761" s="2">
        <v>0</v>
      </c>
      <c r="J4761" s="2">
        <v>0</v>
      </c>
      <c r="K4761" s="2">
        <v>0</v>
      </c>
      <c r="L4761" s="2">
        <v>0</v>
      </c>
      <c r="M4761" s="2">
        <v>0.248</v>
      </c>
      <c r="N4761" s="8">
        <f t="shared" si="666"/>
        <v>24800</v>
      </c>
      <c r="O4761" s="2">
        <v>0.248</v>
      </c>
      <c r="P4761" s="2">
        <v>0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f t="shared" si="667"/>
        <v>24.916666666666668</v>
      </c>
      <c r="X4761" s="9">
        <f t="shared" si="668"/>
        <v>50</v>
      </c>
      <c r="Y4761" s="9">
        <f t="shared" si="669"/>
        <v>2.0119203032937408E-3</v>
      </c>
      <c r="Z4761" s="10">
        <f t="shared" si="670"/>
        <v>3176941.2371134022</v>
      </c>
      <c r="AA4761" s="10">
        <f t="shared" si="671"/>
        <v>73069.648453608257</v>
      </c>
      <c r="AB4761" s="10">
        <f t="shared" si="672"/>
        <v>4</v>
      </c>
      <c r="AC4761" s="9">
        <f t="shared" si="673"/>
        <v>3081633</v>
      </c>
      <c r="AD4761" s="10">
        <f t="shared" si="674"/>
        <v>3653482.4226804129</v>
      </c>
    </row>
    <row r="4762" spans="1:30" x14ac:dyDescent="0.2">
      <c r="A4762" t="s">
        <v>1243</v>
      </c>
      <c r="B4762" s="1">
        <v>43770</v>
      </c>
      <c r="C4762" t="s">
        <v>1692</v>
      </c>
      <c r="D4762" s="2">
        <v>7860</v>
      </c>
      <c r="E4762" s="2">
        <v>1794</v>
      </c>
      <c r="F4762" s="2">
        <v>0</v>
      </c>
      <c r="G4762" s="2">
        <v>0</v>
      </c>
      <c r="H4762" s="2">
        <v>2145</v>
      </c>
      <c r="I4762" s="2">
        <v>1981</v>
      </c>
      <c r="J4762" s="2">
        <v>1940</v>
      </c>
      <c r="K4762" s="2">
        <v>0</v>
      </c>
      <c r="L4762" s="2">
        <v>0</v>
      </c>
      <c r="M4762" s="2">
        <v>4.7416499999999999</v>
      </c>
      <c r="N4762" s="8">
        <f t="shared" si="666"/>
        <v>474165</v>
      </c>
      <c r="O4762" s="2">
        <v>1.5248999999999999</v>
      </c>
      <c r="P4762" s="2">
        <v>0</v>
      </c>
      <c r="Q4762" s="2">
        <v>0</v>
      </c>
      <c r="R4762" s="2">
        <v>0.85799999999999998</v>
      </c>
      <c r="S4762" s="2">
        <v>1.4857499999999999</v>
      </c>
      <c r="T4762" s="2">
        <v>0.873</v>
      </c>
      <c r="U4762" s="2">
        <v>0</v>
      </c>
      <c r="V4762" s="2">
        <v>0</v>
      </c>
      <c r="W4762" s="2">
        <f t="shared" si="667"/>
        <v>24.916666666666668</v>
      </c>
      <c r="X4762" s="9">
        <f t="shared" si="668"/>
        <v>60.326335877862597</v>
      </c>
      <c r="Y4762" s="9">
        <f t="shared" si="669"/>
        <v>3.846702381497083E-2</v>
      </c>
      <c r="Z4762" s="10">
        <f t="shared" si="670"/>
        <v>12707764.948453609</v>
      </c>
      <c r="AA4762" s="10">
        <f t="shared" si="671"/>
        <v>292278.59381443303</v>
      </c>
      <c r="AB4762" s="10">
        <f t="shared" si="672"/>
        <v>1</v>
      </c>
      <c r="AC4762" s="9">
        <f t="shared" si="673"/>
        <v>12326532</v>
      </c>
      <c r="AD4762" s="10">
        <f t="shared" si="674"/>
        <v>17632096.620358862</v>
      </c>
    </row>
    <row r="4763" spans="1:30" x14ac:dyDescent="0.2">
      <c r="A4763" t="s">
        <v>1243</v>
      </c>
      <c r="B4763" s="1">
        <v>43770</v>
      </c>
      <c r="C4763" t="s">
        <v>246</v>
      </c>
      <c r="D4763" s="2">
        <v>6762</v>
      </c>
      <c r="E4763" s="2">
        <v>0</v>
      </c>
      <c r="F4763" s="2">
        <v>0</v>
      </c>
      <c r="G4763" s="2">
        <v>0</v>
      </c>
      <c r="H4763" s="2"/>
      <c r="I4763" s="2">
        <v>0</v>
      </c>
      <c r="J4763" s="2">
        <v>6762</v>
      </c>
      <c r="K4763" s="2">
        <v>0</v>
      </c>
      <c r="L4763" s="2">
        <v>0</v>
      </c>
      <c r="M4763" s="2">
        <v>4.1589</v>
      </c>
      <c r="N4763" s="8">
        <f t="shared" si="666"/>
        <v>415890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4.1589</v>
      </c>
      <c r="U4763" s="2">
        <v>0</v>
      </c>
      <c r="V4763" s="2">
        <v>0</v>
      </c>
      <c r="W4763" s="2">
        <f t="shared" si="667"/>
        <v>24.916666666666668</v>
      </c>
      <c r="X4763" s="9">
        <f t="shared" si="668"/>
        <v>61.503992901508433</v>
      </c>
      <c r="Y4763" s="9">
        <f t="shared" si="669"/>
        <v>3.3739416731323947E-2</v>
      </c>
      <c r="Z4763" s="10">
        <f t="shared" si="670"/>
        <v>6353882.4742268045</v>
      </c>
      <c r="AA4763" s="10">
        <f t="shared" si="671"/>
        <v>146139.29690721651</v>
      </c>
      <c r="AB4763" s="10">
        <f t="shared" si="672"/>
        <v>2</v>
      </c>
      <c r="AC4763" s="9">
        <f t="shared" si="673"/>
        <v>6163266</v>
      </c>
      <c r="AD4763" s="10">
        <f t="shared" si="674"/>
        <v>8988150.2796128783</v>
      </c>
    </row>
    <row r="4764" spans="1:30" x14ac:dyDescent="0.2">
      <c r="A4764" t="s">
        <v>1243</v>
      </c>
      <c r="B4764" s="1">
        <v>43770</v>
      </c>
      <c r="C4764" t="s">
        <v>1620</v>
      </c>
      <c r="D4764" s="2">
        <v>63</v>
      </c>
      <c r="E4764" s="2">
        <v>0</v>
      </c>
      <c r="F4764" s="2">
        <v>63</v>
      </c>
      <c r="G4764" s="2">
        <v>0</v>
      </c>
      <c r="H4764" s="2"/>
      <c r="I4764" s="2">
        <v>0</v>
      </c>
      <c r="J4764" s="2">
        <v>0</v>
      </c>
      <c r="K4764" s="2">
        <v>0</v>
      </c>
      <c r="L4764" s="2">
        <v>0</v>
      </c>
      <c r="M4764" s="2">
        <v>3.465E-2</v>
      </c>
      <c r="N4764" s="8">
        <f t="shared" si="666"/>
        <v>3465</v>
      </c>
      <c r="O4764" s="2">
        <v>0</v>
      </c>
      <c r="P4764" s="2">
        <v>3.465E-2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f t="shared" si="667"/>
        <v>24.916666666666668</v>
      </c>
      <c r="X4764" s="9">
        <f t="shared" si="668"/>
        <v>55</v>
      </c>
      <c r="Y4764" s="9">
        <f t="shared" si="669"/>
        <v>2.8110096173035529E-4</v>
      </c>
      <c r="Z4764" s="10">
        <f t="shared" si="670"/>
        <v>12707764.948453609</v>
      </c>
      <c r="AA4764" s="10">
        <f t="shared" si="671"/>
        <v>292278.59381443303</v>
      </c>
      <c r="AB4764" s="10">
        <f t="shared" si="672"/>
        <v>1</v>
      </c>
      <c r="AC4764" s="9">
        <f t="shared" si="673"/>
        <v>12326532</v>
      </c>
      <c r="AD4764" s="10">
        <f t="shared" si="674"/>
        <v>16075322.659793817</v>
      </c>
    </row>
    <row r="4765" spans="1:30" x14ac:dyDescent="0.2">
      <c r="A4765" t="s">
        <v>1243</v>
      </c>
      <c r="B4765" s="1">
        <v>43770</v>
      </c>
      <c r="C4765" t="s">
        <v>851</v>
      </c>
      <c r="D4765" s="2">
        <v>5180</v>
      </c>
      <c r="E4765" s="2">
        <v>0</v>
      </c>
      <c r="F4765" s="2">
        <v>1734</v>
      </c>
      <c r="G4765" s="2">
        <v>0</v>
      </c>
      <c r="H4765" s="2"/>
      <c r="I4765" s="2">
        <v>1738</v>
      </c>
      <c r="J4765" s="2">
        <v>1708</v>
      </c>
      <c r="K4765" s="2">
        <v>0</v>
      </c>
      <c r="L4765" s="2">
        <v>0</v>
      </c>
      <c r="M4765" s="2">
        <v>1.2496053999999999</v>
      </c>
      <c r="N4765" s="8">
        <f t="shared" si="666"/>
        <v>124960.54</v>
      </c>
      <c r="O4765" s="2">
        <v>0</v>
      </c>
      <c r="P4765" s="2">
        <v>0.55566029999999988</v>
      </c>
      <c r="Q4765" s="2">
        <v>0</v>
      </c>
      <c r="R4765" s="2">
        <v>0</v>
      </c>
      <c r="S4765" s="2">
        <v>0.50375929999999991</v>
      </c>
      <c r="T4765" s="2">
        <v>0.19018579999999999</v>
      </c>
      <c r="U4765" s="2">
        <v>0</v>
      </c>
      <c r="V4765" s="2">
        <v>0</v>
      </c>
      <c r="W4765" s="2">
        <f t="shared" si="667"/>
        <v>24.916666666666668</v>
      </c>
      <c r="X4765" s="9">
        <f t="shared" si="668"/>
        <v>24.12365637065637</v>
      </c>
      <c r="Y4765" s="9">
        <f t="shared" si="669"/>
        <v>1.0137526110344741E-2</v>
      </c>
      <c r="Z4765" s="10">
        <f t="shared" si="670"/>
        <v>6353882.4742268045</v>
      </c>
      <c r="AA4765" s="10">
        <f t="shared" si="671"/>
        <v>146139.29690721651</v>
      </c>
      <c r="AB4765" s="10">
        <f t="shared" si="672"/>
        <v>2</v>
      </c>
      <c r="AC4765" s="9">
        <f t="shared" si="673"/>
        <v>6163266</v>
      </c>
      <c r="AD4765" s="10">
        <f t="shared" si="674"/>
        <v>3525414.1808390166</v>
      </c>
    </row>
    <row r="4766" spans="1:30" x14ac:dyDescent="0.2">
      <c r="A4766" t="s">
        <v>1243</v>
      </c>
      <c r="B4766" s="1">
        <v>43770</v>
      </c>
      <c r="C4766" t="s">
        <v>1693</v>
      </c>
      <c r="D4766" s="2">
        <v>180</v>
      </c>
      <c r="E4766" s="2">
        <v>0</v>
      </c>
      <c r="F4766" s="2">
        <v>0</v>
      </c>
      <c r="G4766" s="2">
        <v>180</v>
      </c>
      <c r="H4766" s="2"/>
      <c r="I4766" s="2">
        <v>0</v>
      </c>
      <c r="J4766" s="2">
        <v>0</v>
      </c>
      <c r="K4766" s="2">
        <v>0</v>
      </c>
      <c r="L4766" s="2">
        <v>0</v>
      </c>
      <c r="M4766" s="2">
        <v>6.3E-2</v>
      </c>
      <c r="N4766" s="8">
        <f t="shared" si="666"/>
        <v>6300</v>
      </c>
      <c r="O4766" s="2">
        <v>0</v>
      </c>
      <c r="P4766" s="2">
        <v>0</v>
      </c>
      <c r="Q4766" s="2">
        <v>6.3E-2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f t="shared" si="667"/>
        <v>24.916666666666668</v>
      </c>
      <c r="X4766" s="9">
        <f t="shared" si="668"/>
        <v>35</v>
      </c>
      <c r="Y4766" s="9">
        <f t="shared" si="669"/>
        <v>5.1109265769155507E-4</v>
      </c>
      <c r="Z4766" s="10">
        <f t="shared" si="670"/>
        <v>6353882.4742268045</v>
      </c>
      <c r="AA4766" s="10">
        <f t="shared" si="671"/>
        <v>146139.29690721651</v>
      </c>
      <c r="AB4766" s="10">
        <f t="shared" si="672"/>
        <v>2</v>
      </c>
      <c r="AC4766" s="9">
        <f t="shared" si="673"/>
        <v>6163266</v>
      </c>
      <c r="AD4766" s="10">
        <f t="shared" si="674"/>
        <v>5114875.3917525783</v>
      </c>
    </row>
    <row r="4767" spans="1:30" x14ac:dyDescent="0.2">
      <c r="A4767" t="s">
        <v>1243</v>
      </c>
      <c r="B4767" s="1">
        <v>43770</v>
      </c>
      <c r="C4767" t="s">
        <v>753</v>
      </c>
      <c r="D4767" s="2">
        <v>170</v>
      </c>
      <c r="E4767" s="2">
        <v>170</v>
      </c>
      <c r="F4767" s="2">
        <v>0</v>
      </c>
      <c r="G4767" s="2">
        <v>0</v>
      </c>
      <c r="H4767" s="2"/>
      <c r="I4767" s="2">
        <v>0</v>
      </c>
      <c r="J4767" s="2">
        <v>0</v>
      </c>
      <c r="K4767" s="2">
        <v>0</v>
      </c>
      <c r="L4767" s="2">
        <v>0</v>
      </c>
      <c r="M4767" s="2">
        <v>8.5000000000000006E-2</v>
      </c>
      <c r="N4767" s="8">
        <f t="shared" si="666"/>
        <v>8500</v>
      </c>
      <c r="O4767" s="2">
        <v>8.5000000000000006E-2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f t="shared" si="667"/>
        <v>24.916666666666668</v>
      </c>
      <c r="X4767" s="9">
        <f t="shared" si="668"/>
        <v>50</v>
      </c>
      <c r="Y4767" s="9">
        <f t="shared" si="669"/>
        <v>6.8956945879019335E-4</v>
      </c>
      <c r="Z4767" s="10">
        <f t="shared" si="670"/>
        <v>2541552.989690722</v>
      </c>
      <c r="AA4767" s="10">
        <f t="shared" si="671"/>
        <v>58455.718762886601</v>
      </c>
      <c r="AB4767" s="10">
        <f t="shared" si="672"/>
        <v>5</v>
      </c>
      <c r="AC4767" s="9">
        <f t="shared" si="673"/>
        <v>2465306.4</v>
      </c>
      <c r="AD4767" s="10">
        <f t="shared" si="674"/>
        <v>2922785.9381443299</v>
      </c>
    </row>
    <row r="4768" spans="1:30" x14ac:dyDescent="0.2">
      <c r="A4768" t="s">
        <v>1243</v>
      </c>
      <c r="B4768" s="1">
        <v>43770</v>
      </c>
      <c r="C4768" t="s">
        <v>471</v>
      </c>
      <c r="D4768" s="2">
        <v>29990</v>
      </c>
      <c r="E4768" s="2">
        <v>10585</v>
      </c>
      <c r="F4768" s="2">
        <v>0</v>
      </c>
      <c r="G4768" s="2">
        <v>0</v>
      </c>
      <c r="H4768" s="2"/>
      <c r="I4768" s="2">
        <v>0</v>
      </c>
      <c r="J4768" s="2">
        <v>8857</v>
      </c>
      <c r="K4768" s="2">
        <v>0</v>
      </c>
      <c r="L4768" s="2">
        <v>10548</v>
      </c>
      <c r="M4768" s="2">
        <v>11.915150000000001</v>
      </c>
      <c r="N4768" s="8">
        <f t="shared" si="666"/>
        <v>1191515</v>
      </c>
      <c r="O4768" s="2">
        <v>5.2925000000000004</v>
      </c>
      <c r="P4768" s="2">
        <v>0</v>
      </c>
      <c r="Q4768" s="2">
        <v>0</v>
      </c>
      <c r="R4768" s="2">
        <v>0</v>
      </c>
      <c r="S4768" s="2">
        <v>0</v>
      </c>
      <c r="T4768" s="2">
        <v>3.9856500000000001</v>
      </c>
      <c r="U4768" s="2">
        <v>0</v>
      </c>
      <c r="V4768" s="2">
        <v>2.637</v>
      </c>
      <c r="W4768" s="2">
        <f t="shared" si="667"/>
        <v>24.916666666666668</v>
      </c>
      <c r="X4768" s="9">
        <f t="shared" si="668"/>
        <v>39.730410136712237</v>
      </c>
      <c r="Y4768" s="9">
        <f t="shared" si="669"/>
        <v>9.6662629845929091E-2</v>
      </c>
      <c r="Z4768" s="10">
        <f t="shared" si="670"/>
        <v>2117960.8247422683</v>
      </c>
      <c r="AA4768" s="10">
        <f t="shared" si="671"/>
        <v>48713.098969072169</v>
      </c>
      <c r="AB4768" s="10">
        <f t="shared" si="672"/>
        <v>6</v>
      </c>
      <c r="AC4768" s="9">
        <f t="shared" si="673"/>
        <v>2054422</v>
      </c>
      <c r="AD4768" s="10">
        <f t="shared" si="674"/>
        <v>1935391.4010714914</v>
      </c>
    </row>
    <row r="4769" spans="1:30" x14ac:dyDescent="0.2">
      <c r="A4769" t="s">
        <v>1243</v>
      </c>
      <c r="B4769" s="1">
        <v>43770</v>
      </c>
      <c r="C4769" t="s">
        <v>649</v>
      </c>
      <c r="D4769" s="2">
        <v>1180</v>
      </c>
      <c r="E4769" s="2">
        <v>0</v>
      </c>
      <c r="F4769" s="2">
        <v>0</v>
      </c>
      <c r="G4769" s="2">
        <v>1180</v>
      </c>
      <c r="H4769" s="2"/>
      <c r="I4769" s="2">
        <v>0</v>
      </c>
      <c r="J4769" s="2">
        <v>0</v>
      </c>
      <c r="K4769" s="2">
        <v>0</v>
      </c>
      <c r="L4769" s="2">
        <v>0</v>
      </c>
      <c r="M4769" s="2">
        <v>0.41299999999999998</v>
      </c>
      <c r="N4769" s="8">
        <f t="shared" si="666"/>
        <v>41300</v>
      </c>
      <c r="O4769" s="2">
        <v>0</v>
      </c>
      <c r="P4769" s="2">
        <v>0</v>
      </c>
      <c r="Q4769" s="2">
        <v>0.41299999999999998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f t="shared" si="667"/>
        <v>24.916666666666668</v>
      </c>
      <c r="X4769" s="9">
        <f t="shared" si="668"/>
        <v>35</v>
      </c>
      <c r="Y4769" s="9">
        <f t="shared" si="669"/>
        <v>3.3504963115335278E-3</v>
      </c>
      <c r="Z4769" s="10">
        <f t="shared" si="670"/>
        <v>12707764.948453609</v>
      </c>
      <c r="AA4769" s="10">
        <f t="shared" si="671"/>
        <v>292278.59381443303</v>
      </c>
      <c r="AB4769" s="10">
        <f t="shared" si="672"/>
        <v>1</v>
      </c>
      <c r="AC4769" s="9">
        <f t="shared" si="673"/>
        <v>12326532</v>
      </c>
      <c r="AD4769" s="10">
        <f t="shared" si="674"/>
        <v>10229750.783505157</v>
      </c>
    </row>
    <row r="4770" spans="1:30" x14ac:dyDescent="0.2">
      <c r="A4770" t="s">
        <v>1243</v>
      </c>
      <c r="B4770" s="1">
        <v>43770</v>
      </c>
      <c r="C4770" t="s">
        <v>1694</v>
      </c>
      <c r="D4770" s="2">
        <v>2380</v>
      </c>
      <c r="E4770" s="2">
        <v>1136</v>
      </c>
      <c r="F4770" s="2">
        <v>0</v>
      </c>
      <c r="G4770" s="2">
        <v>0</v>
      </c>
      <c r="H4770" s="2"/>
      <c r="I4770" s="2">
        <v>0</v>
      </c>
      <c r="J4770" s="2">
        <v>0</v>
      </c>
      <c r="K4770" s="2">
        <v>0</v>
      </c>
      <c r="L4770" s="2">
        <v>0</v>
      </c>
      <c r="M4770" s="2">
        <v>0.64639999999999997</v>
      </c>
      <c r="N4770" s="8">
        <f t="shared" si="666"/>
        <v>64640</v>
      </c>
      <c r="O4770" s="2">
        <v>0.39760000000000001</v>
      </c>
      <c r="P4770" s="2">
        <v>0</v>
      </c>
      <c r="Q4770" s="2">
        <v>0</v>
      </c>
      <c r="R4770" s="2">
        <v>0</v>
      </c>
      <c r="S4770" s="2">
        <v>0</v>
      </c>
      <c r="T4770" s="2">
        <v>0</v>
      </c>
      <c r="U4770" s="2">
        <v>0</v>
      </c>
      <c r="V4770" s="2">
        <v>0</v>
      </c>
      <c r="W4770" s="2">
        <f t="shared" si="667"/>
        <v>24.916666666666668</v>
      </c>
      <c r="X4770" s="9">
        <f t="shared" si="668"/>
        <v>27.159663865546218</v>
      </c>
      <c r="Y4770" s="9">
        <f t="shared" si="669"/>
        <v>5.2439729195527173E-3</v>
      </c>
      <c r="Z4770" s="10">
        <f t="shared" si="670"/>
        <v>4235921.6494845366</v>
      </c>
      <c r="AA4770" s="10">
        <f t="shared" si="671"/>
        <v>97426.197938144338</v>
      </c>
      <c r="AB4770" s="10">
        <f t="shared" si="672"/>
        <v>3</v>
      </c>
      <c r="AC4770" s="9">
        <f t="shared" si="673"/>
        <v>4108844</v>
      </c>
      <c r="AD4770" s="10">
        <f t="shared" si="674"/>
        <v>2646062.787698172</v>
      </c>
    </row>
    <row r="4771" spans="1:30" x14ac:dyDescent="0.2">
      <c r="A4771" t="s">
        <v>1243</v>
      </c>
      <c r="B4771" s="1">
        <v>43770</v>
      </c>
      <c r="C4771" t="s">
        <v>382</v>
      </c>
      <c r="D4771" s="2">
        <v>4153</v>
      </c>
      <c r="E4771" s="2">
        <v>0</v>
      </c>
      <c r="F4771" s="2">
        <v>1627</v>
      </c>
      <c r="G4771" s="2">
        <v>0</v>
      </c>
      <c r="H4771" s="2"/>
      <c r="I4771" s="2">
        <v>0</v>
      </c>
      <c r="J4771" s="2">
        <v>0</v>
      </c>
      <c r="K4771" s="2">
        <v>2526</v>
      </c>
      <c r="L4771" s="2">
        <v>0</v>
      </c>
      <c r="M4771" s="2">
        <v>1.40005</v>
      </c>
      <c r="N4771" s="8">
        <f t="shared" si="666"/>
        <v>140005</v>
      </c>
      <c r="O4771" s="2">
        <v>0</v>
      </c>
      <c r="P4771" s="2">
        <v>0.89485000000000003</v>
      </c>
      <c r="Q4771" s="2">
        <v>0</v>
      </c>
      <c r="R4771" s="2">
        <v>0</v>
      </c>
      <c r="S4771" s="2">
        <v>0</v>
      </c>
      <c r="T4771" s="2">
        <v>0</v>
      </c>
      <c r="U4771" s="2">
        <v>0.50519999999999998</v>
      </c>
      <c r="V4771" s="2">
        <v>0</v>
      </c>
      <c r="W4771" s="2">
        <f t="shared" si="667"/>
        <v>24.916666666666668</v>
      </c>
      <c r="X4771" s="9">
        <f t="shared" si="668"/>
        <v>33.711774620756081</v>
      </c>
      <c r="Y4771" s="9">
        <f t="shared" si="669"/>
        <v>1.1358020244461297E-2</v>
      </c>
      <c r="Z4771" s="10">
        <f t="shared" si="670"/>
        <v>1270776.494845361</v>
      </c>
      <c r="AA4771" s="10">
        <f t="shared" si="671"/>
        <v>29227.859381443301</v>
      </c>
      <c r="AB4771" s="10">
        <f t="shared" si="672"/>
        <v>10</v>
      </c>
      <c r="AC4771" s="9">
        <f t="shared" si="673"/>
        <v>1232653.2</v>
      </c>
      <c r="AD4771" s="10">
        <f t="shared" si="674"/>
        <v>985323.00811436784</v>
      </c>
    </row>
    <row r="4772" spans="1:30" x14ac:dyDescent="0.2">
      <c r="A4772" t="s">
        <v>1243</v>
      </c>
      <c r="B4772" s="1">
        <v>43770</v>
      </c>
      <c r="C4772" t="s">
        <v>1420</v>
      </c>
      <c r="D4772" s="2">
        <v>4014</v>
      </c>
      <c r="E4772" s="2">
        <v>2003</v>
      </c>
      <c r="F4772" s="2">
        <v>0</v>
      </c>
      <c r="G4772" s="2">
        <v>0</v>
      </c>
      <c r="H4772" s="2"/>
      <c r="I4772" s="2">
        <v>0</v>
      </c>
      <c r="J4772" s="2">
        <v>0</v>
      </c>
      <c r="K4772" s="2">
        <v>0</v>
      </c>
      <c r="L4772" s="2">
        <v>2011</v>
      </c>
      <c r="M4772" s="2">
        <v>1.5042500000000001</v>
      </c>
      <c r="N4772" s="8">
        <f t="shared" si="666"/>
        <v>150425</v>
      </c>
      <c r="O4772" s="2">
        <v>1.0015000000000001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0.50275000000000003</v>
      </c>
      <c r="W4772" s="2">
        <f t="shared" si="667"/>
        <v>24.916666666666668</v>
      </c>
      <c r="X4772" s="9">
        <f t="shared" si="668"/>
        <v>37.475087194818137</v>
      </c>
      <c r="Y4772" s="9">
        <f t="shared" si="669"/>
        <v>1.2203351275119394E-2</v>
      </c>
      <c r="Z4772" s="10">
        <f t="shared" si="670"/>
        <v>3176941.2371134022</v>
      </c>
      <c r="AA4772" s="10">
        <f t="shared" si="671"/>
        <v>73069.648453608257</v>
      </c>
      <c r="AB4772" s="10">
        <f t="shared" si="672"/>
        <v>4</v>
      </c>
      <c r="AC4772" s="9">
        <f t="shared" si="673"/>
        <v>3081633</v>
      </c>
      <c r="AD4772" s="10">
        <f t="shared" si="674"/>
        <v>2738291.4470936777</v>
      </c>
    </row>
    <row r="4773" spans="1:30" x14ac:dyDescent="0.2">
      <c r="A4773" t="s">
        <v>1243</v>
      </c>
      <c r="B4773" s="1">
        <v>43770</v>
      </c>
      <c r="C4773" t="s">
        <v>472</v>
      </c>
      <c r="D4773" s="2">
        <v>749</v>
      </c>
      <c r="E4773" s="2">
        <v>0</v>
      </c>
      <c r="F4773" s="2">
        <v>0</v>
      </c>
      <c r="G4773" s="2">
        <v>749</v>
      </c>
      <c r="H4773" s="2"/>
      <c r="I4773" s="2">
        <v>0</v>
      </c>
      <c r="J4773" s="2">
        <v>0</v>
      </c>
      <c r="K4773" s="2">
        <v>0</v>
      </c>
      <c r="L4773" s="2">
        <v>0</v>
      </c>
      <c r="M4773" s="2">
        <v>0.26214999999999999</v>
      </c>
      <c r="N4773" s="8">
        <f t="shared" si="666"/>
        <v>26215</v>
      </c>
      <c r="O4773" s="2">
        <v>0</v>
      </c>
      <c r="P4773" s="2">
        <v>0</v>
      </c>
      <c r="Q4773" s="2">
        <v>0.26214999999999999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f t="shared" si="667"/>
        <v>24.916666666666668</v>
      </c>
      <c r="X4773" s="9">
        <f t="shared" si="668"/>
        <v>35</v>
      </c>
      <c r="Y4773" s="9">
        <f t="shared" si="669"/>
        <v>2.1267133367276377E-3</v>
      </c>
      <c r="Z4773" s="10">
        <f t="shared" si="670"/>
        <v>12707764.948453609</v>
      </c>
      <c r="AA4773" s="10">
        <f t="shared" si="671"/>
        <v>292278.59381443303</v>
      </c>
      <c r="AB4773" s="10">
        <f t="shared" si="672"/>
        <v>1</v>
      </c>
      <c r="AC4773" s="9">
        <f t="shared" si="673"/>
        <v>12326532</v>
      </c>
      <c r="AD4773" s="10">
        <f t="shared" si="674"/>
        <v>10229750.783505157</v>
      </c>
    </row>
    <row r="4774" spans="1:30" x14ac:dyDescent="0.2">
      <c r="A4774" t="s">
        <v>1243</v>
      </c>
      <c r="B4774" s="1">
        <v>43770</v>
      </c>
      <c r="C4774" t="s">
        <v>46</v>
      </c>
      <c r="D4774" s="2">
        <v>1107</v>
      </c>
      <c r="E4774" s="2">
        <v>0</v>
      </c>
      <c r="F4774" s="2">
        <v>0</v>
      </c>
      <c r="G4774" s="2">
        <v>0</v>
      </c>
      <c r="H4774" s="2"/>
      <c r="I4774" s="2">
        <v>0</v>
      </c>
      <c r="J4774" s="2">
        <v>0</v>
      </c>
      <c r="K4774" s="2">
        <v>0</v>
      </c>
      <c r="L4774" s="2">
        <v>1107</v>
      </c>
      <c r="M4774" s="2">
        <v>0.27675</v>
      </c>
      <c r="N4774" s="8">
        <f t="shared" si="666"/>
        <v>27675</v>
      </c>
      <c r="O4774" s="2">
        <v>0</v>
      </c>
      <c r="P4774" s="2">
        <v>0</v>
      </c>
      <c r="Q4774" s="2">
        <v>0</v>
      </c>
      <c r="R4774" s="2">
        <v>0</v>
      </c>
      <c r="S4774" s="2">
        <v>0</v>
      </c>
      <c r="T4774" s="2">
        <v>0</v>
      </c>
      <c r="U4774" s="2">
        <v>0</v>
      </c>
      <c r="V4774" s="2">
        <v>0.27675</v>
      </c>
      <c r="W4774" s="2">
        <f t="shared" si="667"/>
        <v>24.916666666666668</v>
      </c>
      <c r="X4774" s="9">
        <f t="shared" si="668"/>
        <v>25</v>
      </c>
      <c r="Y4774" s="9">
        <f t="shared" si="669"/>
        <v>2.2451570320021885E-3</v>
      </c>
      <c r="Z4774" s="10">
        <f t="shared" si="670"/>
        <v>2117960.8247422683</v>
      </c>
      <c r="AA4774" s="10">
        <f t="shared" si="671"/>
        <v>48713.098969072169</v>
      </c>
      <c r="AB4774" s="10">
        <f t="shared" si="672"/>
        <v>6</v>
      </c>
      <c r="AC4774" s="9">
        <f t="shared" si="673"/>
        <v>2054422</v>
      </c>
      <c r="AD4774" s="10">
        <f t="shared" si="674"/>
        <v>1217827.4742268042</v>
      </c>
    </row>
    <row r="4775" spans="1:30" x14ac:dyDescent="0.2">
      <c r="A4775" t="s">
        <v>1243</v>
      </c>
      <c r="B4775" s="1">
        <v>43770</v>
      </c>
      <c r="C4775" t="s">
        <v>47</v>
      </c>
      <c r="D4775" s="2">
        <v>13377</v>
      </c>
      <c r="E4775" s="2">
        <v>0</v>
      </c>
      <c r="F4775" s="2">
        <v>0</v>
      </c>
      <c r="G4775" s="2">
        <v>0</v>
      </c>
      <c r="H4775" s="2"/>
      <c r="I4775" s="2">
        <v>4612</v>
      </c>
      <c r="J4775" s="2">
        <v>4384</v>
      </c>
      <c r="K4775" s="2">
        <v>4381</v>
      </c>
      <c r="L4775" s="2">
        <v>0</v>
      </c>
      <c r="M4775" s="2">
        <v>5.3856000000000002</v>
      </c>
      <c r="N4775" s="8">
        <f t="shared" si="666"/>
        <v>538560</v>
      </c>
      <c r="O4775" s="2">
        <v>0</v>
      </c>
      <c r="P4775" s="2">
        <v>0</v>
      </c>
      <c r="Q4775" s="2">
        <v>0</v>
      </c>
      <c r="R4775" s="2">
        <v>0</v>
      </c>
      <c r="S4775" s="2">
        <v>2.5366</v>
      </c>
      <c r="T4775" s="2">
        <v>1.9728000000000001</v>
      </c>
      <c r="U4775" s="2">
        <v>0.87619999999999998</v>
      </c>
      <c r="V4775" s="2">
        <v>0</v>
      </c>
      <c r="W4775" s="2">
        <f t="shared" si="667"/>
        <v>24.916666666666668</v>
      </c>
      <c r="X4775" s="9">
        <f t="shared" si="668"/>
        <v>40.260148015250053</v>
      </c>
      <c r="Y4775" s="9">
        <f t="shared" si="669"/>
        <v>4.3691120908946654E-2</v>
      </c>
      <c r="Z4775" s="10">
        <f t="shared" si="670"/>
        <v>3176941.2371134022</v>
      </c>
      <c r="AA4775" s="10">
        <f t="shared" si="671"/>
        <v>73069.648453608257</v>
      </c>
      <c r="AB4775" s="10">
        <f t="shared" si="672"/>
        <v>4</v>
      </c>
      <c r="AC4775" s="9">
        <f t="shared" si="673"/>
        <v>3081633</v>
      </c>
      <c r="AD4775" s="10">
        <f t="shared" si="674"/>
        <v>2941794.8621645556</v>
      </c>
    </row>
    <row r="4776" spans="1:30" x14ac:dyDescent="0.2">
      <c r="A4776" t="s">
        <v>1243</v>
      </c>
      <c r="B4776" s="1">
        <v>43770</v>
      </c>
      <c r="C4776" t="s">
        <v>48</v>
      </c>
      <c r="D4776" s="2">
        <v>16423</v>
      </c>
      <c r="E4776" s="2">
        <v>35</v>
      </c>
      <c r="F4776" s="2">
        <v>5879</v>
      </c>
      <c r="G4776" s="2">
        <v>4400</v>
      </c>
      <c r="H4776" s="2">
        <v>56</v>
      </c>
      <c r="I4776" s="2">
        <v>6053</v>
      </c>
      <c r="J4776" s="2">
        <v>0</v>
      </c>
      <c r="K4776" s="2">
        <v>0</v>
      </c>
      <c r="L4776" s="2">
        <v>0</v>
      </c>
      <c r="M4776" s="2">
        <v>8.1425000000000001</v>
      </c>
      <c r="N4776" s="8">
        <f t="shared" si="666"/>
        <v>814250</v>
      </c>
      <c r="O4776" s="2">
        <v>1.7500000000000002E-2</v>
      </c>
      <c r="P4776" s="2">
        <v>3.2334499999999999</v>
      </c>
      <c r="Q4776" s="2">
        <v>1.54</v>
      </c>
      <c r="R4776" s="2">
        <v>2.24E-2</v>
      </c>
      <c r="S4776" s="2">
        <v>3.3291499999999998</v>
      </c>
      <c r="T4776" s="2">
        <v>0</v>
      </c>
      <c r="U4776" s="2">
        <v>0</v>
      </c>
      <c r="V4776" s="2">
        <v>0</v>
      </c>
      <c r="W4776" s="2">
        <f t="shared" si="667"/>
        <v>24.916666666666668</v>
      </c>
      <c r="X4776" s="9">
        <f t="shared" si="668"/>
        <v>49.579857516897036</v>
      </c>
      <c r="Y4776" s="9">
        <f t="shared" si="669"/>
        <v>6.6056697861166469E-2</v>
      </c>
      <c r="Z4776" s="10">
        <f t="shared" si="670"/>
        <v>4235921.6494845366</v>
      </c>
      <c r="AA4776" s="10">
        <f t="shared" si="671"/>
        <v>97426.197938144338</v>
      </c>
      <c r="AB4776" s="10">
        <f t="shared" si="672"/>
        <v>3</v>
      </c>
      <c r="AC4776" s="9">
        <f t="shared" si="673"/>
        <v>4108844</v>
      </c>
      <c r="AD4776" s="10">
        <f t="shared" si="674"/>
        <v>4830377.0121862041</v>
      </c>
    </row>
    <row r="4777" spans="1:30" x14ac:dyDescent="0.2">
      <c r="A4777" t="s">
        <v>1243</v>
      </c>
      <c r="B4777" s="1">
        <v>43770</v>
      </c>
      <c r="C4777" t="s">
        <v>1695</v>
      </c>
      <c r="D4777" s="2">
        <v>1144</v>
      </c>
      <c r="E4777" s="2">
        <v>0</v>
      </c>
      <c r="F4777" s="2">
        <v>0</v>
      </c>
      <c r="G4777" s="2">
        <v>0</v>
      </c>
      <c r="H4777" s="2"/>
      <c r="I4777" s="2">
        <v>0</v>
      </c>
      <c r="J4777" s="2">
        <v>0</v>
      </c>
      <c r="K4777" s="2">
        <v>1144</v>
      </c>
      <c r="L4777" s="2">
        <v>0</v>
      </c>
      <c r="M4777" s="2">
        <v>0.2288</v>
      </c>
      <c r="N4777" s="8">
        <f t="shared" si="666"/>
        <v>22880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0.2288</v>
      </c>
      <c r="V4777" s="2">
        <v>0</v>
      </c>
      <c r="W4777" s="2">
        <f t="shared" si="667"/>
        <v>24.916666666666668</v>
      </c>
      <c r="X4777" s="9">
        <f t="shared" si="668"/>
        <v>20</v>
      </c>
      <c r="Y4777" s="9">
        <f t="shared" si="669"/>
        <v>1.8561587314258382E-3</v>
      </c>
      <c r="Z4777" s="10">
        <f t="shared" si="670"/>
        <v>12707764.948453609</v>
      </c>
      <c r="AA4777" s="10">
        <f t="shared" si="671"/>
        <v>292278.59381443303</v>
      </c>
      <c r="AB4777" s="10">
        <f t="shared" si="672"/>
        <v>1</v>
      </c>
      <c r="AC4777" s="9">
        <f t="shared" si="673"/>
        <v>12326532</v>
      </c>
      <c r="AD4777" s="10">
        <f t="shared" si="674"/>
        <v>5845571.8762886608</v>
      </c>
    </row>
    <row r="4778" spans="1:30" x14ac:dyDescent="0.2">
      <c r="A4778" t="s">
        <v>1243</v>
      </c>
      <c r="B4778" s="1">
        <v>43770</v>
      </c>
      <c r="C4778" t="s">
        <v>49</v>
      </c>
      <c r="D4778" s="2">
        <v>2667</v>
      </c>
      <c r="E4778" s="2">
        <v>0</v>
      </c>
      <c r="F4778" s="2">
        <v>2667</v>
      </c>
      <c r="G4778" s="2">
        <v>0</v>
      </c>
      <c r="H4778" s="2"/>
      <c r="I4778" s="2">
        <v>0</v>
      </c>
      <c r="J4778" s="2">
        <v>0</v>
      </c>
      <c r="K4778" s="2">
        <v>0</v>
      </c>
      <c r="L4778" s="2">
        <v>0</v>
      </c>
      <c r="M4778" s="2">
        <v>0.66674999999999995</v>
      </c>
      <c r="N4778" s="8">
        <f t="shared" si="666"/>
        <v>66675</v>
      </c>
      <c r="O4778" s="2">
        <v>0</v>
      </c>
      <c r="P4778" s="2">
        <v>0.66674999999999995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f t="shared" si="667"/>
        <v>24.916666666666668</v>
      </c>
      <c r="X4778" s="9">
        <f t="shared" si="668"/>
        <v>25</v>
      </c>
      <c r="Y4778" s="9">
        <f t="shared" si="669"/>
        <v>5.4090639605689581E-3</v>
      </c>
      <c r="Z4778" s="10">
        <f t="shared" si="670"/>
        <v>4235921.6494845366</v>
      </c>
      <c r="AA4778" s="10">
        <f t="shared" si="671"/>
        <v>97426.197938144338</v>
      </c>
      <c r="AB4778" s="10">
        <f t="shared" si="672"/>
        <v>3</v>
      </c>
      <c r="AC4778" s="9">
        <f t="shared" si="673"/>
        <v>4108844</v>
      </c>
      <c r="AD4778" s="10">
        <f t="shared" si="674"/>
        <v>2435654.9484536084</v>
      </c>
    </row>
    <row r="4779" spans="1:30" x14ac:dyDescent="0.2">
      <c r="A4779" t="s">
        <v>1243</v>
      </c>
      <c r="B4779" s="1">
        <v>43770</v>
      </c>
      <c r="C4779" t="s">
        <v>53</v>
      </c>
      <c r="D4779" s="2">
        <v>939</v>
      </c>
      <c r="E4779" s="2">
        <v>0</v>
      </c>
      <c r="F4779" s="2">
        <v>0</v>
      </c>
      <c r="G4779" s="2">
        <v>782</v>
      </c>
      <c r="H4779" s="2"/>
      <c r="I4779" s="2">
        <v>0</v>
      </c>
      <c r="J4779" s="2">
        <v>0</v>
      </c>
      <c r="K4779" s="2">
        <v>0</v>
      </c>
      <c r="L4779" s="2">
        <v>0</v>
      </c>
      <c r="M4779" s="2">
        <v>0.45737800000000001</v>
      </c>
      <c r="N4779" s="8">
        <f t="shared" si="666"/>
        <v>45737.8</v>
      </c>
      <c r="O4779" s="2">
        <v>0</v>
      </c>
      <c r="P4779" s="2">
        <v>0</v>
      </c>
      <c r="Q4779" s="2">
        <v>0.37102800000000002</v>
      </c>
      <c r="R4779" s="2">
        <v>0</v>
      </c>
      <c r="S4779" s="2">
        <v>0</v>
      </c>
      <c r="T4779" s="2">
        <v>0</v>
      </c>
      <c r="U4779" s="2">
        <v>0</v>
      </c>
      <c r="V4779" s="2">
        <v>0</v>
      </c>
      <c r="W4779" s="2">
        <f t="shared" si="667"/>
        <v>24.916666666666668</v>
      </c>
      <c r="X4779" s="9">
        <f t="shared" si="668"/>
        <v>48.70905218317359</v>
      </c>
      <c r="Y4779" s="9">
        <f t="shared" si="669"/>
        <v>3.7105164696769541E-3</v>
      </c>
      <c r="Z4779" s="10">
        <f t="shared" si="670"/>
        <v>794235.30927835056</v>
      </c>
      <c r="AA4779" s="10">
        <f t="shared" si="671"/>
        <v>18267.412113402064</v>
      </c>
      <c r="AB4779" s="10">
        <f t="shared" si="672"/>
        <v>16</v>
      </c>
      <c r="AC4779" s="9">
        <f t="shared" si="673"/>
        <v>770408.25</v>
      </c>
      <c r="AD4779" s="10">
        <f t="shared" si="674"/>
        <v>889788.32988323853</v>
      </c>
    </row>
    <row r="4780" spans="1:30" x14ac:dyDescent="0.2">
      <c r="A4780" t="s">
        <v>1243</v>
      </c>
      <c r="B4780" s="1">
        <v>43770</v>
      </c>
      <c r="C4780" t="s">
        <v>54</v>
      </c>
      <c r="D4780" s="2">
        <v>12170</v>
      </c>
      <c r="E4780" s="2">
        <v>0</v>
      </c>
      <c r="F4780" s="2">
        <v>3624</v>
      </c>
      <c r="G4780" s="2">
        <v>4503</v>
      </c>
      <c r="H4780" s="2"/>
      <c r="I4780" s="2">
        <v>0</v>
      </c>
      <c r="J4780" s="2">
        <v>0</v>
      </c>
      <c r="K4780" s="2">
        <v>4043</v>
      </c>
      <c r="L4780" s="2">
        <v>0</v>
      </c>
      <c r="M4780" s="2">
        <v>4.3778500000000005</v>
      </c>
      <c r="N4780" s="8">
        <f t="shared" si="666"/>
        <v>437785.00000000006</v>
      </c>
      <c r="O4780" s="2">
        <v>0</v>
      </c>
      <c r="P4780" s="2">
        <v>1.9932000000000001</v>
      </c>
      <c r="Q4780" s="2">
        <v>1.57605</v>
      </c>
      <c r="R4780" s="2">
        <v>0</v>
      </c>
      <c r="S4780" s="2">
        <v>0</v>
      </c>
      <c r="T4780" s="2">
        <v>0</v>
      </c>
      <c r="U4780" s="2">
        <v>0.80859999999999999</v>
      </c>
      <c r="V4780" s="2">
        <v>0</v>
      </c>
      <c r="W4780" s="2">
        <f t="shared" si="667"/>
        <v>24.916666666666668</v>
      </c>
      <c r="X4780" s="9">
        <f t="shared" si="668"/>
        <v>35.97247329498768</v>
      </c>
      <c r="Y4780" s="9">
        <f t="shared" si="669"/>
        <v>3.5515666531348807E-2</v>
      </c>
      <c r="Z4780" s="10">
        <f t="shared" si="670"/>
        <v>2117960.8247422683</v>
      </c>
      <c r="AA4780" s="10">
        <f t="shared" si="671"/>
        <v>48713.098969072169</v>
      </c>
      <c r="AB4780" s="10">
        <f t="shared" si="672"/>
        <v>6</v>
      </c>
      <c r="AC4780" s="9">
        <f t="shared" si="673"/>
        <v>2054422</v>
      </c>
      <c r="AD4780" s="10">
        <f t="shared" si="674"/>
        <v>1752330.6517810405</v>
      </c>
    </row>
    <row r="4781" spans="1:30" x14ac:dyDescent="0.2">
      <c r="A4781" t="s">
        <v>1243</v>
      </c>
      <c r="B4781" s="1">
        <v>43770</v>
      </c>
      <c r="C4781" t="s">
        <v>852</v>
      </c>
      <c r="D4781" s="2">
        <v>1745</v>
      </c>
      <c r="E4781" s="2">
        <v>0</v>
      </c>
      <c r="F4781" s="2">
        <v>0</v>
      </c>
      <c r="G4781" s="2">
        <v>0</v>
      </c>
      <c r="H4781" s="2"/>
      <c r="I4781" s="2">
        <v>0</v>
      </c>
      <c r="J4781" s="2">
        <v>1745</v>
      </c>
      <c r="K4781" s="2">
        <v>0</v>
      </c>
      <c r="L4781" s="2">
        <v>0</v>
      </c>
      <c r="M4781" s="2">
        <v>0.78525</v>
      </c>
      <c r="N4781" s="8">
        <f t="shared" si="666"/>
        <v>78525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0.78525</v>
      </c>
      <c r="U4781" s="2">
        <v>0</v>
      </c>
      <c r="V4781" s="2">
        <v>0</v>
      </c>
      <c r="W4781" s="2">
        <f t="shared" si="667"/>
        <v>24.916666666666668</v>
      </c>
      <c r="X4781" s="9">
        <f t="shared" si="668"/>
        <v>45</v>
      </c>
      <c r="Y4781" s="9">
        <f t="shared" si="669"/>
        <v>6.3704049119411689E-3</v>
      </c>
      <c r="Z4781" s="10">
        <f t="shared" si="670"/>
        <v>12707764.948453609</v>
      </c>
      <c r="AA4781" s="10">
        <f t="shared" si="671"/>
        <v>292278.59381443303</v>
      </c>
      <c r="AB4781" s="10">
        <f t="shared" si="672"/>
        <v>1</v>
      </c>
      <c r="AC4781" s="9">
        <f t="shared" si="673"/>
        <v>12326532</v>
      </c>
      <c r="AD4781" s="10">
        <f t="shared" si="674"/>
        <v>13152536.721649487</v>
      </c>
    </row>
    <row r="4782" spans="1:30" x14ac:dyDescent="0.2">
      <c r="A4782" t="s">
        <v>1243</v>
      </c>
      <c r="B4782" s="1">
        <v>43770</v>
      </c>
      <c r="C4782" t="s">
        <v>656</v>
      </c>
      <c r="D4782" s="2">
        <v>19143</v>
      </c>
      <c r="E4782" s="2">
        <v>9491</v>
      </c>
      <c r="F4782" s="2">
        <v>0</v>
      </c>
      <c r="G4782" s="2">
        <v>0</v>
      </c>
      <c r="H4782" s="2"/>
      <c r="I4782" s="2">
        <v>0</v>
      </c>
      <c r="J4782" s="2">
        <v>0</v>
      </c>
      <c r="K4782" s="2">
        <v>0</v>
      </c>
      <c r="L4782" s="2">
        <v>9652</v>
      </c>
      <c r="M4782" s="2">
        <v>7.1585000000000001</v>
      </c>
      <c r="N4782" s="8">
        <f t="shared" si="666"/>
        <v>715850</v>
      </c>
      <c r="O4782" s="2">
        <v>4.7454999999999998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2.4129999999999998</v>
      </c>
      <c r="W4782" s="2">
        <f t="shared" si="667"/>
        <v>24.916666666666668</v>
      </c>
      <c r="X4782" s="9">
        <f t="shared" si="668"/>
        <v>37.394870187535915</v>
      </c>
      <c r="Y4782" s="9">
        <f t="shared" si="669"/>
        <v>5.8073917302936463E-2</v>
      </c>
      <c r="Z4782" s="10">
        <f t="shared" si="670"/>
        <v>1588470.6185567011</v>
      </c>
      <c r="AA4782" s="10">
        <f t="shared" si="671"/>
        <v>36534.824226804129</v>
      </c>
      <c r="AB4782" s="10">
        <f t="shared" si="672"/>
        <v>8</v>
      </c>
      <c r="AC4782" s="9">
        <f t="shared" si="673"/>
        <v>1540816.5</v>
      </c>
      <c r="AD4782" s="10">
        <f t="shared" si="674"/>
        <v>1366215.0092857827</v>
      </c>
    </row>
    <row r="4783" spans="1:30" x14ac:dyDescent="0.2">
      <c r="A4783" t="s">
        <v>1243</v>
      </c>
      <c r="B4783" s="1">
        <v>43770</v>
      </c>
      <c r="C4783" t="s">
        <v>58</v>
      </c>
      <c r="D4783" s="2">
        <v>475</v>
      </c>
      <c r="E4783" s="2">
        <v>0</v>
      </c>
      <c r="F4783" s="2">
        <v>0</v>
      </c>
      <c r="G4783" s="2">
        <v>0</v>
      </c>
      <c r="H4783" s="2"/>
      <c r="I4783" s="2">
        <v>0</v>
      </c>
      <c r="J4783" s="2">
        <v>0</v>
      </c>
      <c r="K4783" s="2">
        <v>475</v>
      </c>
      <c r="L4783" s="2">
        <v>0</v>
      </c>
      <c r="M4783" s="2">
        <v>9.5000000000000001E-2</v>
      </c>
      <c r="N4783" s="8">
        <f t="shared" si="666"/>
        <v>9500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9.5000000000000001E-2</v>
      </c>
      <c r="V4783" s="2">
        <v>0</v>
      </c>
      <c r="W4783" s="2">
        <f t="shared" si="667"/>
        <v>24.916666666666668</v>
      </c>
      <c r="X4783" s="9">
        <f t="shared" si="668"/>
        <v>20</v>
      </c>
      <c r="Y4783" s="9">
        <f t="shared" si="669"/>
        <v>7.706952774713926E-4</v>
      </c>
      <c r="Z4783" s="10">
        <f t="shared" si="670"/>
        <v>3176941.2371134022</v>
      </c>
      <c r="AA4783" s="10">
        <f t="shared" si="671"/>
        <v>73069.648453608257</v>
      </c>
      <c r="AB4783" s="10">
        <f t="shared" si="672"/>
        <v>4</v>
      </c>
      <c r="AC4783" s="9">
        <f t="shared" si="673"/>
        <v>3081633</v>
      </c>
      <c r="AD4783" s="10">
        <f t="shared" si="674"/>
        <v>1461392.9690721652</v>
      </c>
    </row>
    <row r="4784" spans="1:30" x14ac:dyDescent="0.2">
      <c r="A4784" t="s">
        <v>1243</v>
      </c>
      <c r="B4784" s="1">
        <v>43770</v>
      </c>
      <c r="C4784" t="s">
        <v>59</v>
      </c>
      <c r="D4784" s="2">
        <v>7973</v>
      </c>
      <c r="E4784" s="2">
        <v>4252</v>
      </c>
      <c r="F4784" s="2">
        <v>3721</v>
      </c>
      <c r="G4784" s="2">
        <v>0</v>
      </c>
      <c r="H4784" s="2"/>
      <c r="I4784" s="2">
        <v>0</v>
      </c>
      <c r="J4784" s="2">
        <v>0</v>
      </c>
      <c r="K4784" s="2">
        <v>0</v>
      </c>
      <c r="L4784" s="2">
        <v>0</v>
      </c>
      <c r="M4784" s="2">
        <v>2.41845</v>
      </c>
      <c r="N4784" s="8">
        <f t="shared" si="666"/>
        <v>241845</v>
      </c>
      <c r="O4784" s="2">
        <v>1.4882</v>
      </c>
      <c r="P4784" s="2">
        <v>0.93025000000000002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f t="shared" si="667"/>
        <v>24.916666666666668</v>
      </c>
      <c r="X4784" s="9">
        <f t="shared" si="668"/>
        <v>30.332998871190266</v>
      </c>
      <c r="Y4784" s="9">
        <f t="shared" si="669"/>
        <v>1.9619873618954627E-2</v>
      </c>
      <c r="Z4784" s="10">
        <f t="shared" si="670"/>
        <v>1588470.6185567011</v>
      </c>
      <c r="AA4784" s="10">
        <f t="shared" si="671"/>
        <v>36534.824226804129</v>
      </c>
      <c r="AB4784" s="10">
        <f t="shared" si="672"/>
        <v>8</v>
      </c>
      <c r="AC4784" s="9">
        <f t="shared" si="673"/>
        <v>1540816.5</v>
      </c>
      <c r="AD4784" s="10">
        <f t="shared" si="674"/>
        <v>1108210.7820307845</v>
      </c>
    </row>
    <row r="4785" spans="1:30" x14ac:dyDescent="0.2">
      <c r="A4785" t="s">
        <v>1243</v>
      </c>
      <c r="B4785" s="1">
        <v>43770</v>
      </c>
      <c r="C4785" t="s">
        <v>1627</v>
      </c>
      <c r="D4785" s="2">
        <v>8149</v>
      </c>
      <c r="E4785" s="2">
        <v>0</v>
      </c>
      <c r="F4785" s="2">
        <v>0</v>
      </c>
      <c r="G4785" s="2">
        <v>0</v>
      </c>
      <c r="H4785" s="2">
        <v>2343</v>
      </c>
      <c r="I4785" s="2">
        <v>0</v>
      </c>
      <c r="J4785" s="2">
        <v>0</v>
      </c>
      <c r="K4785" s="2">
        <v>0</v>
      </c>
      <c r="L4785" s="2">
        <v>5806</v>
      </c>
      <c r="M4785" s="2">
        <v>2.9692999999999996</v>
      </c>
      <c r="N4785" s="8">
        <f t="shared" si="666"/>
        <v>296929.99999999994</v>
      </c>
      <c r="O4785" s="2">
        <v>0</v>
      </c>
      <c r="P4785" s="2">
        <v>0</v>
      </c>
      <c r="Q4785" s="2">
        <v>0</v>
      </c>
      <c r="R4785" s="2">
        <v>0.93720000000000003</v>
      </c>
      <c r="S4785" s="2">
        <v>0</v>
      </c>
      <c r="T4785" s="2">
        <v>0</v>
      </c>
      <c r="U4785" s="2">
        <v>0</v>
      </c>
      <c r="V4785" s="2">
        <v>2.0320999999999998</v>
      </c>
      <c r="W4785" s="2">
        <f t="shared" si="667"/>
        <v>24.916666666666668</v>
      </c>
      <c r="X4785" s="9">
        <f t="shared" si="668"/>
        <v>36.437599705485326</v>
      </c>
      <c r="Y4785" s="9">
        <f t="shared" si="669"/>
        <v>2.4088689341008478E-2</v>
      </c>
      <c r="Z4785" s="10">
        <f t="shared" si="670"/>
        <v>12707764.948453609</v>
      </c>
      <c r="AA4785" s="10">
        <f t="shared" si="671"/>
        <v>292278.59381443303</v>
      </c>
      <c r="AB4785" s="10">
        <f t="shared" si="672"/>
        <v>1</v>
      </c>
      <c r="AC4785" s="9">
        <f t="shared" si="673"/>
        <v>12326532</v>
      </c>
      <c r="AD4785" s="10">
        <f t="shared" si="674"/>
        <v>10649930.40389245</v>
      </c>
    </row>
    <row r="4786" spans="1:30" x14ac:dyDescent="0.2">
      <c r="A4786" t="s">
        <v>1243</v>
      </c>
      <c r="B4786" s="1">
        <v>43770</v>
      </c>
      <c r="C4786" t="s">
        <v>1696</v>
      </c>
      <c r="D4786" s="2">
        <v>614</v>
      </c>
      <c r="E4786" s="2">
        <v>0</v>
      </c>
      <c r="F4786" s="2">
        <v>0</v>
      </c>
      <c r="G4786" s="2">
        <v>0</v>
      </c>
      <c r="H4786" s="2"/>
      <c r="I4786" s="2">
        <v>0</v>
      </c>
      <c r="J4786" s="2">
        <v>614</v>
      </c>
      <c r="K4786" s="2">
        <v>0</v>
      </c>
      <c r="L4786" s="2">
        <v>0</v>
      </c>
      <c r="M4786" s="2">
        <v>0.1842</v>
      </c>
      <c r="N4786" s="8">
        <f t="shared" si="666"/>
        <v>18420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0.1842</v>
      </c>
      <c r="U4786" s="2">
        <v>0</v>
      </c>
      <c r="V4786" s="2">
        <v>0</v>
      </c>
      <c r="W4786" s="2">
        <f t="shared" si="667"/>
        <v>24.916666666666668</v>
      </c>
      <c r="X4786" s="9">
        <f t="shared" si="668"/>
        <v>30</v>
      </c>
      <c r="Y4786" s="9">
        <f t="shared" si="669"/>
        <v>1.4943375801076896E-3</v>
      </c>
      <c r="Z4786" s="10">
        <f t="shared" si="670"/>
        <v>6353882.4742268045</v>
      </c>
      <c r="AA4786" s="10">
        <f t="shared" si="671"/>
        <v>146139.29690721651</v>
      </c>
      <c r="AB4786" s="10">
        <f t="shared" si="672"/>
        <v>2</v>
      </c>
      <c r="AC4786" s="9">
        <f t="shared" si="673"/>
        <v>6163266</v>
      </c>
      <c r="AD4786" s="10">
        <f t="shared" si="674"/>
        <v>4384178.9072164958</v>
      </c>
    </row>
    <row r="4787" spans="1:30" x14ac:dyDescent="0.2">
      <c r="A4787" t="s">
        <v>1243</v>
      </c>
      <c r="B4787" s="1">
        <v>43770</v>
      </c>
      <c r="C4787" t="s">
        <v>1697</v>
      </c>
      <c r="D4787" s="2">
        <v>520</v>
      </c>
      <c r="E4787" s="2">
        <v>520</v>
      </c>
      <c r="F4787" s="2">
        <v>0</v>
      </c>
      <c r="G4787" s="2">
        <v>0</v>
      </c>
      <c r="H4787" s="2"/>
      <c r="I4787" s="2">
        <v>0</v>
      </c>
      <c r="J4787" s="2">
        <v>0</v>
      </c>
      <c r="K4787" s="2">
        <v>0</v>
      </c>
      <c r="L4787" s="2">
        <v>0</v>
      </c>
      <c r="M4787" s="2">
        <v>0.26</v>
      </c>
      <c r="N4787" s="8">
        <f t="shared" si="666"/>
        <v>26000</v>
      </c>
      <c r="O4787" s="2">
        <v>0.26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f t="shared" si="667"/>
        <v>24.916666666666668</v>
      </c>
      <c r="X4787" s="9">
        <f t="shared" si="668"/>
        <v>50</v>
      </c>
      <c r="Y4787" s="9">
        <f t="shared" si="669"/>
        <v>2.1092712857111798E-3</v>
      </c>
      <c r="Z4787" s="10">
        <f t="shared" si="670"/>
        <v>6353882.4742268045</v>
      </c>
      <c r="AA4787" s="10">
        <f t="shared" si="671"/>
        <v>146139.29690721651</v>
      </c>
      <c r="AB4787" s="10">
        <f t="shared" si="672"/>
        <v>2</v>
      </c>
      <c r="AC4787" s="9">
        <f t="shared" si="673"/>
        <v>6163266</v>
      </c>
      <c r="AD4787" s="10">
        <f t="shared" si="674"/>
        <v>7306964.8453608258</v>
      </c>
    </row>
    <row r="4788" spans="1:30" x14ac:dyDescent="0.2">
      <c r="A4788" t="s">
        <v>1243</v>
      </c>
      <c r="B4788" s="1">
        <v>43770</v>
      </c>
      <c r="C4788" t="s">
        <v>1698</v>
      </c>
      <c r="D4788" s="2">
        <v>744</v>
      </c>
      <c r="E4788" s="2">
        <v>0</v>
      </c>
      <c r="F4788" s="2">
        <v>0</v>
      </c>
      <c r="G4788" s="2">
        <v>744</v>
      </c>
      <c r="H4788" s="2"/>
      <c r="I4788" s="2">
        <v>0</v>
      </c>
      <c r="J4788" s="2">
        <v>0</v>
      </c>
      <c r="K4788" s="2">
        <v>0</v>
      </c>
      <c r="L4788" s="2">
        <v>0</v>
      </c>
      <c r="M4788" s="2">
        <v>0.26040000000000002</v>
      </c>
      <c r="N4788" s="8">
        <f t="shared" si="666"/>
        <v>26040.000000000004</v>
      </c>
      <c r="O4788" s="2">
        <v>0</v>
      </c>
      <c r="P4788" s="2">
        <v>0</v>
      </c>
      <c r="Q4788" s="2">
        <v>0.26040000000000002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f t="shared" si="667"/>
        <v>24.916666666666668</v>
      </c>
      <c r="X4788" s="9">
        <f t="shared" si="668"/>
        <v>35.000000000000007</v>
      </c>
      <c r="Y4788" s="9">
        <f t="shared" si="669"/>
        <v>2.1125163184584281E-3</v>
      </c>
      <c r="Z4788" s="10">
        <f t="shared" si="670"/>
        <v>6353882.4742268045</v>
      </c>
      <c r="AA4788" s="10">
        <f t="shared" si="671"/>
        <v>146139.29690721651</v>
      </c>
      <c r="AB4788" s="10">
        <f t="shared" si="672"/>
        <v>2</v>
      </c>
      <c r="AC4788" s="9">
        <f t="shared" si="673"/>
        <v>6163266</v>
      </c>
      <c r="AD4788" s="10">
        <f t="shared" si="674"/>
        <v>5114875.3917525792</v>
      </c>
    </row>
    <row r="4789" spans="1:30" x14ac:dyDescent="0.2">
      <c r="A4789" t="s">
        <v>1243</v>
      </c>
      <c r="B4789" s="1">
        <v>43770</v>
      </c>
      <c r="C4789" t="s">
        <v>1699</v>
      </c>
      <c r="D4789" s="2">
        <v>794</v>
      </c>
      <c r="E4789" s="2">
        <v>0</v>
      </c>
      <c r="F4789" s="2">
        <v>0</v>
      </c>
      <c r="G4789" s="2">
        <v>0</v>
      </c>
      <c r="H4789" s="2"/>
      <c r="I4789" s="2">
        <v>0</v>
      </c>
      <c r="J4789" s="2">
        <v>794</v>
      </c>
      <c r="K4789" s="2">
        <v>0</v>
      </c>
      <c r="L4789" s="2">
        <v>0</v>
      </c>
      <c r="M4789" s="2">
        <v>0.35730000000000001</v>
      </c>
      <c r="N4789" s="8">
        <f t="shared" si="666"/>
        <v>35730</v>
      </c>
      <c r="O4789" s="2">
        <v>0</v>
      </c>
      <c r="P4789" s="2">
        <v>0</v>
      </c>
      <c r="Q4789" s="2">
        <v>0</v>
      </c>
      <c r="R4789" s="2">
        <v>0</v>
      </c>
      <c r="S4789" s="2">
        <v>0</v>
      </c>
      <c r="T4789" s="2">
        <v>0.35730000000000001</v>
      </c>
      <c r="U4789" s="2">
        <v>0</v>
      </c>
      <c r="V4789" s="2">
        <v>0</v>
      </c>
      <c r="W4789" s="2">
        <f t="shared" si="667"/>
        <v>24.916666666666668</v>
      </c>
      <c r="X4789" s="9">
        <f t="shared" si="668"/>
        <v>45</v>
      </c>
      <c r="Y4789" s="9">
        <f t="shared" si="669"/>
        <v>2.898625501479248E-3</v>
      </c>
      <c r="Z4789" s="10">
        <f t="shared" si="670"/>
        <v>12707764.948453609</v>
      </c>
      <c r="AA4789" s="10">
        <f t="shared" si="671"/>
        <v>292278.59381443303</v>
      </c>
      <c r="AB4789" s="10">
        <f t="shared" si="672"/>
        <v>1</v>
      </c>
      <c r="AC4789" s="9">
        <f t="shared" si="673"/>
        <v>12326532</v>
      </c>
      <c r="AD4789" s="10">
        <f t="shared" si="674"/>
        <v>13152536.721649487</v>
      </c>
    </row>
    <row r="4790" spans="1:30" x14ac:dyDescent="0.2">
      <c r="A4790" t="s">
        <v>1243</v>
      </c>
      <c r="B4790" s="1">
        <v>43770</v>
      </c>
      <c r="C4790" t="s">
        <v>63</v>
      </c>
      <c r="D4790" s="2">
        <v>4353</v>
      </c>
      <c r="E4790" s="2">
        <v>0</v>
      </c>
      <c r="F4790" s="2">
        <v>2264</v>
      </c>
      <c r="G4790" s="2">
        <v>2089</v>
      </c>
      <c r="H4790" s="2"/>
      <c r="I4790" s="2">
        <v>0</v>
      </c>
      <c r="J4790" s="2">
        <v>0</v>
      </c>
      <c r="K4790" s="2">
        <v>0</v>
      </c>
      <c r="L4790" s="2">
        <v>0</v>
      </c>
      <c r="M4790" s="2">
        <v>1.9763500000000001</v>
      </c>
      <c r="N4790" s="8">
        <f t="shared" si="666"/>
        <v>197635</v>
      </c>
      <c r="O4790" s="2">
        <v>0</v>
      </c>
      <c r="P4790" s="2">
        <v>1.2452000000000001</v>
      </c>
      <c r="Q4790" s="2">
        <v>0.73114999999999997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f t="shared" si="667"/>
        <v>24.916666666666668</v>
      </c>
      <c r="X4790" s="9">
        <f t="shared" si="668"/>
        <v>45.402021594302781</v>
      </c>
      <c r="Y4790" s="9">
        <f t="shared" si="669"/>
        <v>1.6033301175058808E-2</v>
      </c>
      <c r="Z4790" s="10">
        <f t="shared" si="670"/>
        <v>4235921.6494845366</v>
      </c>
      <c r="AA4790" s="10">
        <f t="shared" si="671"/>
        <v>97426.197938144338</v>
      </c>
      <c r="AB4790" s="10">
        <f t="shared" si="672"/>
        <v>3</v>
      </c>
      <c r="AC4790" s="9">
        <f t="shared" si="673"/>
        <v>4108844</v>
      </c>
      <c r="AD4790" s="10">
        <f t="shared" si="674"/>
        <v>4423346.342638446</v>
      </c>
    </row>
    <row r="4791" spans="1:30" x14ac:dyDescent="0.2">
      <c r="A4791" t="s">
        <v>1243</v>
      </c>
      <c r="B4791" s="1">
        <v>43770</v>
      </c>
      <c r="C4791" t="s">
        <v>65</v>
      </c>
      <c r="D4791" s="2">
        <v>26</v>
      </c>
      <c r="E4791" s="2">
        <v>0</v>
      </c>
      <c r="F4791" s="2">
        <v>26</v>
      </c>
      <c r="G4791" s="2">
        <v>0</v>
      </c>
      <c r="H4791" s="2"/>
      <c r="I4791" s="2">
        <v>0</v>
      </c>
      <c r="J4791" s="2">
        <v>0</v>
      </c>
      <c r="K4791" s="2">
        <v>0</v>
      </c>
      <c r="L4791" s="2">
        <v>0</v>
      </c>
      <c r="M4791" s="2">
        <v>1.43E-2</v>
      </c>
      <c r="N4791" s="8">
        <f t="shared" si="666"/>
        <v>1430</v>
      </c>
      <c r="O4791" s="2">
        <v>0</v>
      </c>
      <c r="P4791" s="2">
        <v>1.43E-2</v>
      </c>
      <c r="Q4791" s="2">
        <v>0</v>
      </c>
      <c r="R4791" s="2">
        <v>0</v>
      </c>
      <c r="S4791" s="2">
        <v>0</v>
      </c>
      <c r="T4791" s="2">
        <v>0</v>
      </c>
      <c r="U4791" s="2">
        <v>0</v>
      </c>
      <c r="V4791" s="2">
        <v>0</v>
      </c>
      <c r="W4791" s="2">
        <f t="shared" si="667"/>
        <v>24.916666666666668</v>
      </c>
      <c r="X4791" s="9">
        <f t="shared" si="668"/>
        <v>55</v>
      </c>
      <c r="Y4791" s="9">
        <f t="shared" si="669"/>
        <v>1.1600992071411489E-4</v>
      </c>
      <c r="Z4791" s="10">
        <f t="shared" si="670"/>
        <v>1058980.4123711342</v>
      </c>
      <c r="AA4791" s="10">
        <f t="shared" si="671"/>
        <v>24356.549484536084</v>
      </c>
      <c r="AB4791" s="10">
        <f t="shared" si="672"/>
        <v>12</v>
      </c>
      <c r="AC4791" s="9">
        <f t="shared" si="673"/>
        <v>1027211</v>
      </c>
      <c r="AD4791" s="10">
        <f t="shared" si="674"/>
        <v>1339610.2216494847</v>
      </c>
    </row>
    <row r="4792" spans="1:30" x14ac:dyDescent="0.2">
      <c r="A4792" t="s">
        <v>1243</v>
      </c>
      <c r="B4792" s="1">
        <v>43770</v>
      </c>
      <c r="C4792" t="s">
        <v>1700</v>
      </c>
      <c r="D4792" s="2">
        <v>892</v>
      </c>
      <c r="E4792" s="2">
        <v>0</v>
      </c>
      <c r="F4792" s="2">
        <v>0</v>
      </c>
      <c r="G4792" s="2">
        <v>0</v>
      </c>
      <c r="H4792" s="2"/>
      <c r="I4792" s="2">
        <v>0</v>
      </c>
      <c r="J4792" s="2">
        <v>0</v>
      </c>
      <c r="K4792" s="2">
        <v>892</v>
      </c>
      <c r="L4792" s="2">
        <v>0</v>
      </c>
      <c r="M4792" s="2">
        <v>0.11373</v>
      </c>
      <c r="N4792" s="8">
        <f t="shared" si="666"/>
        <v>11373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0.11373</v>
      </c>
      <c r="V4792" s="2">
        <v>0</v>
      </c>
      <c r="W4792" s="2">
        <f t="shared" si="667"/>
        <v>24.916666666666668</v>
      </c>
      <c r="X4792" s="9">
        <f t="shared" si="668"/>
        <v>12.75</v>
      </c>
      <c r="Y4792" s="9">
        <f t="shared" si="669"/>
        <v>9.2264393586127878E-4</v>
      </c>
      <c r="Z4792" s="10">
        <f t="shared" si="670"/>
        <v>12707764.948453609</v>
      </c>
      <c r="AA4792" s="10">
        <f t="shared" si="671"/>
        <v>292278.59381443303</v>
      </c>
      <c r="AB4792" s="10">
        <f t="shared" si="672"/>
        <v>1</v>
      </c>
      <c r="AC4792" s="9">
        <f t="shared" si="673"/>
        <v>12326532</v>
      </c>
      <c r="AD4792" s="10">
        <f t="shared" si="674"/>
        <v>3726552.071134021</v>
      </c>
    </row>
    <row r="4793" spans="1:30" x14ac:dyDescent="0.2">
      <c r="A4793" t="s">
        <v>1243</v>
      </c>
      <c r="B4793" s="1">
        <v>43770</v>
      </c>
      <c r="C4793" t="s">
        <v>1701</v>
      </c>
      <c r="D4793" s="2">
        <v>12520</v>
      </c>
      <c r="E4793" s="2">
        <v>0</v>
      </c>
      <c r="F4793" s="2">
        <v>0</v>
      </c>
      <c r="G4793" s="2">
        <v>0</v>
      </c>
      <c r="H4793" s="2"/>
      <c r="I4793" s="2">
        <v>6483</v>
      </c>
      <c r="J4793" s="2">
        <v>6037</v>
      </c>
      <c r="K4793" s="2">
        <v>0</v>
      </c>
      <c r="L4793" s="2">
        <v>0</v>
      </c>
      <c r="M4793" s="2">
        <v>9.9491000000000014</v>
      </c>
      <c r="N4793" s="8">
        <f t="shared" si="666"/>
        <v>994910.00000000012</v>
      </c>
      <c r="O4793" s="2">
        <v>0</v>
      </c>
      <c r="P4793" s="2">
        <v>0</v>
      </c>
      <c r="Q4793" s="2">
        <v>0</v>
      </c>
      <c r="R4793" s="2">
        <v>0</v>
      </c>
      <c r="S4793" s="2">
        <v>4.2139499999999996</v>
      </c>
      <c r="T4793" s="2">
        <v>5.7351500000000009</v>
      </c>
      <c r="U4793" s="2">
        <v>0</v>
      </c>
      <c r="V4793" s="2">
        <v>0</v>
      </c>
      <c r="W4793" s="2">
        <f t="shared" si="667"/>
        <v>24.916666666666668</v>
      </c>
      <c r="X4793" s="9">
        <f t="shared" si="668"/>
        <v>79.46565495207669</v>
      </c>
      <c r="Y4793" s="9">
        <f t="shared" si="669"/>
        <v>8.0712888264111923E-2</v>
      </c>
      <c r="Z4793" s="10">
        <f t="shared" si="670"/>
        <v>6353882.4742268045</v>
      </c>
      <c r="AA4793" s="10">
        <f t="shared" si="671"/>
        <v>146139.29690721651</v>
      </c>
      <c r="AB4793" s="10">
        <f t="shared" si="672"/>
        <v>2</v>
      </c>
      <c r="AC4793" s="9">
        <f t="shared" si="673"/>
        <v>6163266</v>
      </c>
      <c r="AD4793" s="10">
        <f t="shared" si="674"/>
        <v>11613054.942967955</v>
      </c>
    </row>
    <row r="4794" spans="1:30" x14ac:dyDescent="0.2">
      <c r="A4794" t="s">
        <v>1243</v>
      </c>
      <c r="B4794" s="1">
        <v>43770</v>
      </c>
      <c r="C4794" t="s">
        <v>69</v>
      </c>
      <c r="D4794" s="2">
        <v>1845</v>
      </c>
      <c r="E4794" s="2">
        <v>0</v>
      </c>
      <c r="F4794" s="2">
        <v>922</v>
      </c>
      <c r="G4794" s="2">
        <v>0</v>
      </c>
      <c r="H4794" s="2"/>
      <c r="I4794" s="2">
        <v>0</v>
      </c>
      <c r="J4794" s="2">
        <v>923</v>
      </c>
      <c r="K4794" s="2">
        <v>0</v>
      </c>
      <c r="L4794" s="2">
        <v>0</v>
      </c>
      <c r="M4794" s="2">
        <v>0.50739999999999996</v>
      </c>
      <c r="N4794" s="8">
        <f t="shared" si="666"/>
        <v>50739.999999999993</v>
      </c>
      <c r="O4794" s="2">
        <v>0</v>
      </c>
      <c r="P4794" s="2">
        <v>0.23050000000000001</v>
      </c>
      <c r="Q4794" s="2">
        <v>0</v>
      </c>
      <c r="R4794" s="2">
        <v>0</v>
      </c>
      <c r="S4794" s="2">
        <v>0</v>
      </c>
      <c r="T4794" s="2">
        <v>0.27689999999999998</v>
      </c>
      <c r="U4794" s="2">
        <v>0</v>
      </c>
      <c r="V4794" s="2">
        <v>0</v>
      </c>
      <c r="W4794" s="2">
        <f t="shared" si="667"/>
        <v>24.916666666666668</v>
      </c>
      <c r="X4794" s="9">
        <f t="shared" si="668"/>
        <v>27.501355013550132</v>
      </c>
      <c r="Y4794" s="9">
        <f t="shared" si="669"/>
        <v>4.1163240398840477E-3</v>
      </c>
      <c r="Z4794" s="10">
        <f t="shared" si="670"/>
        <v>2541552.989690722</v>
      </c>
      <c r="AA4794" s="10">
        <f t="shared" si="671"/>
        <v>58455.718762886601</v>
      </c>
      <c r="AB4794" s="10">
        <f t="shared" si="672"/>
        <v>5</v>
      </c>
      <c r="AC4794" s="9">
        <f t="shared" si="673"/>
        <v>2465306.4</v>
      </c>
      <c r="AD4794" s="10">
        <f t="shared" si="674"/>
        <v>1607611.474270388</v>
      </c>
    </row>
    <row r="4795" spans="1:30" x14ac:dyDescent="0.2">
      <c r="A4795" t="s">
        <v>1243</v>
      </c>
      <c r="B4795" s="1">
        <v>43770</v>
      </c>
      <c r="C4795" t="s">
        <v>764</v>
      </c>
      <c r="D4795" s="2">
        <v>3001</v>
      </c>
      <c r="E4795" s="2">
        <v>0</v>
      </c>
      <c r="F4795" s="2">
        <v>0</v>
      </c>
      <c r="G4795" s="2">
        <v>0</v>
      </c>
      <c r="H4795" s="2"/>
      <c r="I4795" s="2">
        <v>0</v>
      </c>
      <c r="J4795" s="2">
        <v>0</v>
      </c>
      <c r="K4795" s="2">
        <v>0</v>
      </c>
      <c r="L4795" s="2">
        <v>0</v>
      </c>
      <c r="M4795" s="2">
        <v>0.60019999999999996</v>
      </c>
      <c r="N4795" s="8">
        <f t="shared" si="666"/>
        <v>60019.999999999993</v>
      </c>
      <c r="O4795" s="2">
        <v>0</v>
      </c>
      <c r="P4795" s="2">
        <v>0</v>
      </c>
      <c r="Q4795" s="2">
        <v>0</v>
      </c>
      <c r="R4795" s="2">
        <v>0</v>
      </c>
      <c r="S4795" s="2">
        <v>0</v>
      </c>
      <c r="T4795" s="2">
        <v>0</v>
      </c>
      <c r="U4795" s="2">
        <v>0</v>
      </c>
      <c r="V4795" s="2">
        <v>0</v>
      </c>
      <c r="W4795" s="2">
        <f t="shared" si="667"/>
        <v>24.916666666666668</v>
      </c>
      <c r="X4795" s="9">
        <f t="shared" si="668"/>
        <v>19.999999999999996</v>
      </c>
      <c r="Y4795" s="9">
        <f t="shared" si="669"/>
        <v>4.8691716372455769E-3</v>
      </c>
      <c r="Z4795" s="10">
        <f t="shared" si="670"/>
        <v>2117960.8247422683</v>
      </c>
      <c r="AA4795" s="10">
        <f t="shared" si="671"/>
        <v>48713.098969072169</v>
      </c>
      <c r="AB4795" s="10">
        <f t="shared" si="672"/>
        <v>6</v>
      </c>
      <c r="AC4795" s="9">
        <f t="shared" si="673"/>
        <v>2054422</v>
      </c>
      <c r="AD4795" s="10">
        <f t="shared" si="674"/>
        <v>974261.97938144323</v>
      </c>
    </row>
    <row r="4796" spans="1:30" x14ac:dyDescent="0.2">
      <c r="A4796" t="s">
        <v>1243</v>
      </c>
      <c r="B4796" s="1">
        <v>43770</v>
      </c>
      <c r="C4796" t="s">
        <v>480</v>
      </c>
      <c r="D4796" s="2">
        <v>11293</v>
      </c>
      <c r="E4796" s="2">
        <v>0</v>
      </c>
      <c r="F4796" s="2">
        <v>0</v>
      </c>
      <c r="G4796" s="2">
        <v>3345</v>
      </c>
      <c r="H4796" s="2"/>
      <c r="I4796" s="2">
        <v>0</v>
      </c>
      <c r="J4796" s="2">
        <v>4227</v>
      </c>
      <c r="K4796" s="2">
        <v>3721</v>
      </c>
      <c r="L4796" s="2">
        <v>0</v>
      </c>
      <c r="M4796" s="2">
        <v>3.8170999999999999</v>
      </c>
      <c r="N4796" s="8">
        <f t="shared" si="666"/>
        <v>381710</v>
      </c>
      <c r="O4796" s="2">
        <v>0</v>
      </c>
      <c r="P4796" s="2">
        <v>0</v>
      </c>
      <c r="Q4796" s="2">
        <v>1.17075</v>
      </c>
      <c r="R4796" s="2">
        <v>0</v>
      </c>
      <c r="S4796" s="2">
        <v>0</v>
      </c>
      <c r="T4796" s="2">
        <v>1.90215</v>
      </c>
      <c r="U4796" s="2">
        <v>0.74419999999999997</v>
      </c>
      <c r="V4796" s="2">
        <v>0</v>
      </c>
      <c r="W4796" s="2">
        <f t="shared" si="667"/>
        <v>24.916666666666668</v>
      </c>
      <c r="X4796" s="9">
        <f t="shared" si="668"/>
        <v>33.800584432834498</v>
      </c>
      <c r="Y4796" s="9">
        <f t="shared" si="669"/>
        <v>3.0966536248800556E-2</v>
      </c>
      <c r="Z4796" s="10">
        <f t="shared" si="670"/>
        <v>1815394.9926362301</v>
      </c>
      <c r="AA4796" s="10">
        <f t="shared" si="671"/>
        <v>41754.084830633292</v>
      </c>
      <c r="AB4796" s="10">
        <f t="shared" si="672"/>
        <v>7</v>
      </c>
      <c r="AC4796" s="9">
        <f t="shared" si="673"/>
        <v>1760933.142857143</v>
      </c>
      <c r="AD4796" s="10">
        <f t="shared" si="674"/>
        <v>1411312.4697335546</v>
      </c>
    </row>
    <row r="4797" spans="1:30" x14ac:dyDescent="0.2">
      <c r="A4797" t="s">
        <v>1243</v>
      </c>
      <c r="B4797" s="1">
        <v>43770</v>
      </c>
      <c r="C4797" t="s">
        <v>71</v>
      </c>
      <c r="D4797" s="2">
        <v>60651</v>
      </c>
      <c r="E4797" s="2">
        <v>18215</v>
      </c>
      <c r="F4797" s="2">
        <v>0</v>
      </c>
      <c r="G4797" s="2">
        <v>16470</v>
      </c>
      <c r="H4797" s="2"/>
      <c r="I4797" s="2">
        <v>0</v>
      </c>
      <c r="J4797" s="2">
        <v>6475</v>
      </c>
      <c r="K4797" s="2">
        <v>0</v>
      </c>
      <c r="L4797" s="2">
        <v>2858</v>
      </c>
      <c r="M4797" s="2">
        <v>31.112067999999997</v>
      </c>
      <c r="N4797" s="8">
        <f t="shared" si="666"/>
        <v>3111206.8</v>
      </c>
      <c r="O4797" s="2">
        <v>9.7701999999999991</v>
      </c>
      <c r="P4797" s="2">
        <v>0</v>
      </c>
      <c r="Q4797" s="2">
        <v>8.0474180000000004</v>
      </c>
      <c r="R4797" s="2">
        <v>0</v>
      </c>
      <c r="S4797" s="2">
        <v>0</v>
      </c>
      <c r="T4797" s="2">
        <v>4.0575999999999999</v>
      </c>
      <c r="U4797" s="2">
        <v>0</v>
      </c>
      <c r="V4797" s="2">
        <v>0.71450000000000002</v>
      </c>
      <c r="W4797" s="2">
        <f t="shared" si="667"/>
        <v>24.916666666666668</v>
      </c>
      <c r="X4797" s="9">
        <f t="shared" si="668"/>
        <v>51.296875566767241</v>
      </c>
      <c r="Y4797" s="9">
        <f t="shared" si="669"/>
        <v>0.25239919873651401</v>
      </c>
      <c r="Z4797" s="10">
        <f t="shared" si="670"/>
        <v>3176941.2371134022</v>
      </c>
      <c r="AA4797" s="10">
        <f t="shared" si="671"/>
        <v>73069.648453608257</v>
      </c>
      <c r="AB4797" s="10">
        <f t="shared" si="672"/>
        <v>4</v>
      </c>
      <c r="AC4797" s="9">
        <f t="shared" si="673"/>
        <v>3081633</v>
      </c>
      <c r="AD4797" s="10">
        <f t="shared" si="674"/>
        <v>3748244.6644321689</v>
      </c>
    </row>
    <row r="4798" spans="1:30" x14ac:dyDescent="0.2">
      <c r="A4798" t="s">
        <v>1243</v>
      </c>
      <c r="B4798" s="1">
        <v>43770</v>
      </c>
      <c r="C4798" t="s">
        <v>857</v>
      </c>
      <c r="D4798" s="2">
        <v>21899</v>
      </c>
      <c r="E4798" s="2">
        <v>5724</v>
      </c>
      <c r="F4798" s="2">
        <v>5152</v>
      </c>
      <c r="G4798" s="2">
        <v>159</v>
      </c>
      <c r="H4798" s="2"/>
      <c r="I4798" s="2">
        <v>4512</v>
      </c>
      <c r="J4798" s="2">
        <v>2526</v>
      </c>
      <c r="K4798" s="2">
        <v>0</v>
      </c>
      <c r="L4798" s="2">
        <v>0</v>
      </c>
      <c r="M4798" s="2">
        <v>8.7711550000000003</v>
      </c>
      <c r="N4798" s="8">
        <f t="shared" si="666"/>
        <v>877115.5</v>
      </c>
      <c r="O4798" s="2">
        <v>2.3499499999999998</v>
      </c>
      <c r="P4798" s="2">
        <v>2.2579000000000002</v>
      </c>
      <c r="Q4798" s="2">
        <v>3.9750000000000001E-2</v>
      </c>
      <c r="R4798" s="2">
        <v>0</v>
      </c>
      <c r="S4798" s="2">
        <v>1.2710600000000001</v>
      </c>
      <c r="T4798" s="2">
        <v>1.496</v>
      </c>
      <c r="U4798" s="2">
        <v>0</v>
      </c>
      <c r="V4798" s="2">
        <v>0</v>
      </c>
      <c r="W4798" s="2">
        <f t="shared" si="667"/>
        <v>24.916666666666668</v>
      </c>
      <c r="X4798" s="9">
        <f t="shared" si="668"/>
        <v>40.052764966436825</v>
      </c>
      <c r="Y4798" s="9">
        <f t="shared" si="669"/>
        <v>7.11567130154694E-2</v>
      </c>
      <c r="Z4798" s="10">
        <f t="shared" si="670"/>
        <v>1588470.6185567011</v>
      </c>
      <c r="AA4798" s="10">
        <f t="shared" si="671"/>
        <v>36534.824226804129</v>
      </c>
      <c r="AB4798" s="10">
        <f t="shared" si="672"/>
        <v>8</v>
      </c>
      <c r="AC4798" s="9">
        <f t="shared" si="673"/>
        <v>1540816.5</v>
      </c>
      <c r="AD4798" s="10">
        <f t="shared" si="674"/>
        <v>1463320.7278462679</v>
      </c>
    </row>
    <row r="4799" spans="1:30" x14ac:dyDescent="0.2">
      <c r="A4799" t="s">
        <v>1243</v>
      </c>
      <c r="B4799" s="1">
        <v>43770</v>
      </c>
      <c r="C4799" t="s">
        <v>1370</v>
      </c>
      <c r="D4799" s="2">
        <v>8310</v>
      </c>
      <c r="E4799" s="2">
        <v>0</v>
      </c>
      <c r="F4799" s="2">
        <v>0</v>
      </c>
      <c r="G4799" s="2">
        <v>0</v>
      </c>
      <c r="H4799" s="2"/>
      <c r="I4799" s="2">
        <v>0</v>
      </c>
      <c r="J4799" s="2">
        <v>8310</v>
      </c>
      <c r="K4799" s="2">
        <v>0</v>
      </c>
      <c r="L4799" s="2">
        <v>0</v>
      </c>
      <c r="M4799" s="2">
        <v>0.36730199999999996</v>
      </c>
      <c r="N4799" s="8">
        <f t="shared" si="666"/>
        <v>36730.199999999997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0.36730199999999996</v>
      </c>
      <c r="U4799" s="2">
        <v>0</v>
      </c>
      <c r="V4799" s="2">
        <v>0</v>
      </c>
      <c r="W4799" s="2">
        <f t="shared" si="667"/>
        <v>24.916666666666668</v>
      </c>
      <c r="X4799" s="9">
        <f t="shared" si="668"/>
        <v>4.42</v>
      </c>
      <c r="Y4799" s="9">
        <f t="shared" si="669"/>
        <v>2.9797675453241833E-3</v>
      </c>
      <c r="Z4799" s="10">
        <f t="shared" si="670"/>
        <v>6353882.4742268045</v>
      </c>
      <c r="AA4799" s="10">
        <f t="shared" si="671"/>
        <v>146139.29690721651</v>
      </c>
      <c r="AB4799" s="10">
        <f t="shared" si="672"/>
        <v>2</v>
      </c>
      <c r="AC4799" s="9">
        <f t="shared" si="673"/>
        <v>6163266</v>
      </c>
      <c r="AD4799" s="10">
        <f t="shared" si="674"/>
        <v>645935.69232989696</v>
      </c>
    </row>
    <row r="4800" spans="1:30" x14ac:dyDescent="0.2">
      <c r="A4800" t="s">
        <v>1243</v>
      </c>
      <c r="B4800" s="1">
        <v>43770</v>
      </c>
      <c r="C4800" t="s">
        <v>1304</v>
      </c>
      <c r="D4800" s="2">
        <v>7195</v>
      </c>
      <c r="E4800" s="2">
        <v>0</v>
      </c>
      <c r="F4800" s="2">
        <v>0</v>
      </c>
      <c r="G4800" s="2">
        <v>0</v>
      </c>
      <c r="H4800" s="2"/>
      <c r="I4800" s="2">
        <v>0</v>
      </c>
      <c r="J4800" s="2">
        <v>0</v>
      </c>
      <c r="K4800" s="2">
        <v>0</v>
      </c>
      <c r="L4800" s="2">
        <v>7195</v>
      </c>
      <c r="M4800" s="2">
        <v>1.7987500000000001</v>
      </c>
      <c r="N4800" s="8">
        <f t="shared" si="666"/>
        <v>179875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0</v>
      </c>
      <c r="U4800" s="2">
        <v>0</v>
      </c>
      <c r="V4800" s="2">
        <v>1.7987500000000001</v>
      </c>
      <c r="W4800" s="2">
        <f t="shared" si="667"/>
        <v>24.916666666666668</v>
      </c>
      <c r="X4800" s="9">
        <f t="shared" si="668"/>
        <v>25</v>
      </c>
      <c r="Y4800" s="9">
        <f t="shared" si="669"/>
        <v>1.459250663528071E-2</v>
      </c>
      <c r="Z4800" s="10">
        <f t="shared" si="670"/>
        <v>12707764.948453609</v>
      </c>
      <c r="AA4800" s="10">
        <f t="shared" si="671"/>
        <v>292278.59381443303</v>
      </c>
      <c r="AB4800" s="10">
        <f t="shared" si="672"/>
        <v>1</v>
      </c>
      <c r="AC4800" s="9">
        <f t="shared" si="673"/>
        <v>12326532</v>
      </c>
      <c r="AD4800" s="10">
        <f t="shared" si="674"/>
        <v>7306964.8453608258</v>
      </c>
    </row>
    <row r="4801" spans="1:30" x14ac:dyDescent="0.2">
      <c r="A4801" t="s">
        <v>1243</v>
      </c>
      <c r="B4801" s="1">
        <v>43770</v>
      </c>
      <c r="C4801" t="s">
        <v>74</v>
      </c>
      <c r="D4801" s="2">
        <v>3590</v>
      </c>
      <c r="E4801" s="2">
        <v>0</v>
      </c>
      <c r="F4801" s="2">
        <v>0</v>
      </c>
      <c r="G4801" s="2">
        <v>0</v>
      </c>
      <c r="H4801" s="2">
        <v>1268</v>
      </c>
      <c r="I4801" s="2">
        <v>0</v>
      </c>
      <c r="J4801" s="2">
        <v>1206</v>
      </c>
      <c r="K4801" s="2">
        <v>1116</v>
      </c>
      <c r="L4801" s="2">
        <v>0</v>
      </c>
      <c r="M4801" s="2">
        <v>1.2731000000000001</v>
      </c>
      <c r="N4801" s="8">
        <f t="shared" si="666"/>
        <v>127310.00000000001</v>
      </c>
      <c r="O4801" s="2">
        <v>0</v>
      </c>
      <c r="P4801" s="2">
        <v>0</v>
      </c>
      <c r="Q4801" s="2">
        <v>0</v>
      </c>
      <c r="R4801" s="2">
        <v>0.50719999999999998</v>
      </c>
      <c r="S4801" s="2">
        <v>0</v>
      </c>
      <c r="T4801" s="2">
        <v>0.54269999999999996</v>
      </c>
      <c r="U4801" s="2">
        <v>0.22320000000000001</v>
      </c>
      <c r="V4801" s="2">
        <v>0</v>
      </c>
      <c r="W4801" s="2">
        <f t="shared" si="667"/>
        <v>24.916666666666668</v>
      </c>
      <c r="X4801" s="9">
        <f t="shared" si="668"/>
        <v>35.462395543175489</v>
      </c>
      <c r="Y4801" s="9">
        <f t="shared" si="669"/>
        <v>1.0328127976303473E-2</v>
      </c>
      <c r="Z4801" s="10">
        <f t="shared" si="670"/>
        <v>3176941.2371134022</v>
      </c>
      <c r="AA4801" s="10">
        <f t="shared" si="671"/>
        <v>73069.648453608257</v>
      </c>
      <c r="AB4801" s="10">
        <f t="shared" si="672"/>
        <v>4</v>
      </c>
      <c r="AC4801" s="9">
        <f t="shared" si="673"/>
        <v>3081633</v>
      </c>
      <c r="AD4801" s="10">
        <f t="shared" si="674"/>
        <v>2591224.7756626373</v>
      </c>
    </row>
    <row r="4802" spans="1:30" x14ac:dyDescent="0.2">
      <c r="A4802" t="s">
        <v>1243</v>
      </c>
      <c r="B4802" s="1">
        <v>43770</v>
      </c>
      <c r="C4802" t="s">
        <v>1702</v>
      </c>
      <c r="D4802" s="2">
        <v>200</v>
      </c>
      <c r="E4802" s="2">
        <v>0</v>
      </c>
      <c r="F4802" s="2">
        <v>0</v>
      </c>
      <c r="G4802" s="2">
        <v>200</v>
      </c>
      <c r="H4802" s="2"/>
      <c r="I4802" s="2">
        <v>0</v>
      </c>
      <c r="J4802" s="2">
        <v>0</v>
      </c>
      <c r="K4802" s="2">
        <v>0</v>
      </c>
      <c r="L4802" s="2">
        <v>0</v>
      </c>
      <c r="M4802" s="2">
        <v>7.0000000000000007E-2</v>
      </c>
      <c r="N4802" s="8">
        <f t="shared" si="666"/>
        <v>7000.0000000000009</v>
      </c>
      <c r="O4802" s="2">
        <v>0</v>
      </c>
      <c r="P4802" s="2">
        <v>0</v>
      </c>
      <c r="Q4802" s="2">
        <v>7.0000000000000007E-2</v>
      </c>
      <c r="R4802" s="2">
        <v>0</v>
      </c>
      <c r="S4802" s="2">
        <v>0</v>
      </c>
      <c r="T4802" s="2">
        <v>0</v>
      </c>
      <c r="U4802" s="2">
        <v>0</v>
      </c>
      <c r="V4802" s="2">
        <v>0</v>
      </c>
      <c r="W4802" s="2">
        <f t="shared" si="667"/>
        <v>24.916666666666668</v>
      </c>
      <c r="X4802" s="9">
        <f t="shared" si="668"/>
        <v>35.000000000000007</v>
      </c>
      <c r="Y4802" s="9">
        <f t="shared" si="669"/>
        <v>5.6788073076839457E-4</v>
      </c>
      <c r="Z4802" s="10">
        <f t="shared" si="670"/>
        <v>12707764.948453609</v>
      </c>
      <c r="AA4802" s="10">
        <f t="shared" si="671"/>
        <v>292278.59381443303</v>
      </c>
      <c r="AB4802" s="10">
        <f t="shared" si="672"/>
        <v>1</v>
      </c>
      <c r="AC4802" s="9">
        <f t="shared" si="673"/>
        <v>12326532</v>
      </c>
      <c r="AD4802" s="10">
        <f t="shared" si="674"/>
        <v>10229750.783505158</v>
      </c>
    </row>
    <row r="4803" spans="1:30" x14ac:dyDescent="0.2">
      <c r="A4803" t="s">
        <v>1243</v>
      </c>
      <c r="B4803" s="1">
        <v>43770</v>
      </c>
      <c r="C4803" t="s">
        <v>1703</v>
      </c>
      <c r="D4803" s="2">
        <v>188</v>
      </c>
      <c r="E4803" s="2">
        <v>0</v>
      </c>
      <c r="F4803" s="2">
        <v>0</v>
      </c>
      <c r="G4803" s="2">
        <v>188</v>
      </c>
      <c r="H4803" s="2"/>
      <c r="I4803" s="2">
        <v>0</v>
      </c>
      <c r="J4803" s="2">
        <v>0</v>
      </c>
      <c r="K4803" s="2">
        <v>0</v>
      </c>
      <c r="L4803" s="2">
        <v>0</v>
      </c>
      <c r="M4803" s="2">
        <v>6.5799999999999997E-2</v>
      </c>
      <c r="N4803" s="8">
        <f t="shared" ref="N4803:N4866" si="675">M4803*100000</f>
        <v>6580</v>
      </c>
      <c r="O4803" s="2">
        <v>0</v>
      </c>
      <c r="P4803" s="2">
        <v>0</v>
      </c>
      <c r="Q4803" s="2">
        <v>6.5799999999999997E-2</v>
      </c>
      <c r="R4803" s="2">
        <v>0</v>
      </c>
      <c r="S4803" s="2">
        <v>0</v>
      </c>
      <c r="T4803" s="2">
        <v>0</v>
      </c>
      <c r="U4803" s="2">
        <v>0</v>
      </c>
      <c r="V4803" s="2">
        <v>0</v>
      </c>
      <c r="W4803" s="2">
        <f t="shared" ref="W4803:W4866" si="676">299/12</f>
        <v>24.916666666666668</v>
      </c>
      <c r="X4803" s="9">
        <f t="shared" ref="X4803:X4866" si="677">N4803/D4803</f>
        <v>35</v>
      </c>
      <c r="Y4803" s="9">
        <f t="shared" ref="Y4803:Y4866" si="678">N4803/12326532</f>
        <v>5.3380788692229089E-4</v>
      </c>
      <c r="Z4803" s="10">
        <f t="shared" ref="Z4803:Z4866" si="679">AC4803*(1/(1-0.03))</f>
        <v>12707764.948453609</v>
      </c>
      <c r="AA4803" s="10">
        <f t="shared" ref="AA4803:AA4866" si="680">Z4803*0.023</f>
        <v>292278.59381443303</v>
      </c>
      <c r="AB4803" s="10">
        <f t="shared" ref="AB4803:AB4866" si="681">COUNTIF(C4803:C12154,C4803)</f>
        <v>1</v>
      </c>
      <c r="AC4803" s="9">
        <f t="shared" ref="AC4803:AC4866" si="682">12326532/AB4803</f>
        <v>12326532</v>
      </c>
      <c r="AD4803" s="10">
        <f t="shared" ref="AD4803:AD4866" si="683">AA4803*X4803</f>
        <v>10229750.783505157</v>
      </c>
    </row>
    <row r="4804" spans="1:30" x14ac:dyDescent="0.2">
      <c r="A4804" t="s">
        <v>1243</v>
      </c>
      <c r="B4804" s="1">
        <v>43770</v>
      </c>
      <c r="C4804" t="s">
        <v>79</v>
      </c>
      <c r="D4804" s="2">
        <v>56</v>
      </c>
      <c r="E4804" s="2">
        <v>0</v>
      </c>
      <c r="F4804" s="2">
        <v>0</v>
      </c>
      <c r="G4804" s="2">
        <v>0</v>
      </c>
      <c r="H4804" s="2">
        <v>56</v>
      </c>
      <c r="I4804" s="2">
        <v>0</v>
      </c>
      <c r="J4804" s="2">
        <v>0</v>
      </c>
      <c r="K4804" s="2">
        <v>0</v>
      </c>
      <c r="L4804" s="2">
        <v>0</v>
      </c>
      <c r="M4804" s="2">
        <v>2.24E-2</v>
      </c>
      <c r="N4804" s="8">
        <f t="shared" si="675"/>
        <v>2240</v>
      </c>
      <c r="O4804" s="2">
        <v>0</v>
      </c>
      <c r="P4804" s="2">
        <v>0</v>
      </c>
      <c r="Q4804" s="2">
        <v>0</v>
      </c>
      <c r="R4804" s="2">
        <v>2.24E-2</v>
      </c>
      <c r="S4804" s="2">
        <v>0</v>
      </c>
      <c r="T4804" s="2">
        <v>0</v>
      </c>
      <c r="U4804" s="2">
        <v>0</v>
      </c>
      <c r="V4804" s="2">
        <v>0</v>
      </c>
      <c r="W4804" s="2">
        <f t="shared" si="676"/>
        <v>24.916666666666668</v>
      </c>
      <c r="X4804" s="9">
        <f t="shared" si="677"/>
        <v>40</v>
      </c>
      <c r="Y4804" s="9">
        <f t="shared" si="678"/>
        <v>1.8172183384588625E-4</v>
      </c>
      <c r="Z4804" s="10">
        <f t="shared" si="679"/>
        <v>2541552.989690722</v>
      </c>
      <c r="AA4804" s="10">
        <f t="shared" si="680"/>
        <v>58455.718762886601</v>
      </c>
      <c r="AB4804" s="10">
        <f t="shared" si="681"/>
        <v>5</v>
      </c>
      <c r="AC4804" s="9">
        <f t="shared" si="682"/>
        <v>2465306.4</v>
      </c>
      <c r="AD4804" s="10">
        <f t="shared" si="683"/>
        <v>2338228.7505154642</v>
      </c>
    </row>
    <row r="4805" spans="1:30" x14ac:dyDescent="0.2">
      <c r="A4805" t="s">
        <v>1243</v>
      </c>
      <c r="B4805" s="1">
        <v>43770</v>
      </c>
      <c r="C4805" t="s">
        <v>1704</v>
      </c>
      <c r="D4805" s="2">
        <v>4425</v>
      </c>
      <c r="E4805" s="2">
        <v>0</v>
      </c>
      <c r="F4805" s="2">
        <v>0</v>
      </c>
      <c r="G4805" s="2">
        <v>0</v>
      </c>
      <c r="H4805" s="2"/>
      <c r="I4805" s="2">
        <v>0</v>
      </c>
      <c r="J4805" s="2">
        <v>4425</v>
      </c>
      <c r="K4805" s="2">
        <v>0</v>
      </c>
      <c r="L4805" s="2">
        <v>0</v>
      </c>
      <c r="M4805" s="2">
        <v>1.99125</v>
      </c>
      <c r="N4805" s="8">
        <f t="shared" si="675"/>
        <v>199125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1.99125</v>
      </c>
      <c r="U4805" s="2">
        <v>0</v>
      </c>
      <c r="V4805" s="2">
        <v>0</v>
      </c>
      <c r="W4805" s="2">
        <f t="shared" si="676"/>
        <v>24.916666666666668</v>
      </c>
      <c r="X4805" s="9">
        <f t="shared" si="677"/>
        <v>45</v>
      </c>
      <c r="Y4805" s="9">
        <f t="shared" si="678"/>
        <v>1.6154178644893796E-2</v>
      </c>
      <c r="Z4805" s="10">
        <f t="shared" si="679"/>
        <v>12707764.948453609</v>
      </c>
      <c r="AA4805" s="10">
        <f t="shared" si="680"/>
        <v>292278.59381443303</v>
      </c>
      <c r="AB4805" s="10">
        <f t="shared" si="681"/>
        <v>1</v>
      </c>
      <c r="AC4805" s="9">
        <f t="shared" si="682"/>
        <v>12326532</v>
      </c>
      <c r="AD4805" s="10">
        <f t="shared" si="683"/>
        <v>13152536.721649487</v>
      </c>
    </row>
    <row r="4806" spans="1:30" x14ac:dyDescent="0.2">
      <c r="A4806" t="s">
        <v>1243</v>
      </c>
      <c r="B4806" s="1">
        <v>43770</v>
      </c>
      <c r="C4806" t="s">
        <v>772</v>
      </c>
      <c r="D4806" s="2">
        <v>5420</v>
      </c>
      <c r="E4806" s="2">
        <v>0</v>
      </c>
      <c r="F4806" s="2">
        <v>0</v>
      </c>
      <c r="G4806" s="2">
        <v>0</v>
      </c>
      <c r="H4806" s="2"/>
      <c r="I4806" s="2">
        <v>0</v>
      </c>
      <c r="J4806" s="2">
        <v>0</v>
      </c>
      <c r="K4806" s="2">
        <v>5420</v>
      </c>
      <c r="L4806" s="2">
        <v>0</v>
      </c>
      <c r="M4806" s="2">
        <v>1.0840000000000001</v>
      </c>
      <c r="N4806" s="8">
        <f t="shared" si="675"/>
        <v>108400.00000000001</v>
      </c>
      <c r="O4806" s="2">
        <v>0</v>
      </c>
      <c r="P4806" s="2">
        <v>0</v>
      </c>
      <c r="Q4806" s="2">
        <v>0</v>
      </c>
      <c r="R4806" s="2">
        <v>0</v>
      </c>
      <c r="S4806" s="2">
        <v>0</v>
      </c>
      <c r="T4806" s="2">
        <v>0</v>
      </c>
      <c r="U4806" s="2">
        <v>1.0840000000000001</v>
      </c>
      <c r="V4806" s="2">
        <v>0</v>
      </c>
      <c r="W4806" s="2">
        <f t="shared" si="676"/>
        <v>24.916666666666668</v>
      </c>
      <c r="X4806" s="9">
        <f t="shared" si="677"/>
        <v>20.000000000000004</v>
      </c>
      <c r="Y4806" s="9">
        <f t="shared" si="678"/>
        <v>8.7940387450419974E-3</v>
      </c>
      <c r="Z4806" s="10">
        <f t="shared" si="679"/>
        <v>6353882.4742268045</v>
      </c>
      <c r="AA4806" s="10">
        <f t="shared" si="680"/>
        <v>146139.29690721651</v>
      </c>
      <c r="AB4806" s="10">
        <f t="shared" si="681"/>
        <v>2</v>
      </c>
      <c r="AC4806" s="9">
        <f t="shared" si="682"/>
        <v>6163266</v>
      </c>
      <c r="AD4806" s="10">
        <f t="shared" si="683"/>
        <v>2922785.9381443309</v>
      </c>
    </row>
    <row r="4807" spans="1:30" x14ac:dyDescent="0.2">
      <c r="A4807" t="s">
        <v>1243</v>
      </c>
      <c r="B4807" s="1">
        <v>43770</v>
      </c>
      <c r="C4807" t="s">
        <v>1705</v>
      </c>
      <c r="D4807" s="2">
        <v>2324</v>
      </c>
      <c r="E4807" s="2">
        <v>0</v>
      </c>
      <c r="F4807" s="2">
        <v>0</v>
      </c>
      <c r="G4807" s="2">
        <v>0</v>
      </c>
      <c r="H4807" s="2"/>
      <c r="I4807" s="2">
        <v>0</v>
      </c>
      <c r="J4807" s="2">
        <v>0</v>
      </c>
      <c r="K4807" s="2">
        <v>2324</v>
      </c>
      <c r="L4807" s="2">
        <v>0</v>
      </c>
      <c r="M4807" s="2">
        <v>0.46479999999999999</v>
      </c>
      <c r="N4807" s="8">
        <f t="shared" si="675"/>
        <v>46480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0.46479999999999999</v>
      </c>
      <c r="V4807" s="2">
        <v>0</v>
      </c>
      <c r="W4807" s="2">
        <f t="shared" si="676"/>
        <v>24.916666666666668</v>
      </c>
      <c r="X4807" s="9">
        <f t="shared" si="677"/>
        <v>20</v>
      </c>
      <c r="Y4807" s="9">
        <f t="shared" si="678"/>
        <v>3.7707280523021397E-3</v>
      </c>
      <c r="Z4807" s="10">
        <f t="shared" si="679"/>
        <v>12707764.948453609</v>
      </c>
      <c r="AA4807" s="10">
        <f t="shared" si="680"/>
        <v>292278.59381443303</v>
      </c>
      <c r="AB4807" s="10">
        <f t="shared" si="681"/>
        <v>1</v>
      </c>
      <c r="AC4807" s="9">
        <f t="shared" si="682"/>
        <v>12326532</v>
      </c>
      <c r="AD4807" s="10">
        <f t="shared" si="683"/>
        <v>5845571.8762886608</v>
      </c>
    </row>
    <row r="4808" spans="1:30" x14ac:dyDescent="0.2">
      <c r="A4808" t="s">
        <v>1243</v>
      </c>
      <c r="B4808" s="1">
        <v>43770</v>
      </c>
      <c r="C4808" t="s">
        <v>1633</v>
      </c>
      <c r="D4808" s="2">
        <v>2582</v>
      </c>
      <c r="E4808" s="2">
        <v>0</v>
      </c>
      <c r="F4808" s="2">
        <v>0</v>
      </c>
      <c r="G4808" s="2">
        <v>0</v>
      </c>
      <c r="H4808" s="2">
        <v>2582</v>
      </c>
      <c r="I4808" s="2">
        <v>0</v>
      </c>
      <c r="J4808" s="2">
        <v>0</v>
      </c>
      <c r="K4808" s="2">
        <v>0</v>
      </c>
      <c r="L4808" s="2">
        <v>0</v>
      </c>
      <c r="M4808" s="2">
        <v>1.0327999999999999</v>
      </c>
      <c r="N4808" s="8">
        <f t="shared" si="675"/>
        <v>103280</v>
      </c>
      <c r="O4808" s="2">
        <v>0</v>
      </c>
      <c r="P4808" s="2">
        <v>0</v>
      </c>
      <c r="Q4808" s="2">
        <v>0</v>
      </c>
      <c r="R4808" s="2">
        <v>1.0327999999999999</v>
      </c>
      <c r="S4808" s="2">
        <v>0</v>
      </c>
      <c r="T4808" s="2">
        <v>0</v>
      </c>
      <c r="U4808" s="2">
        <v>0</v>
      </c>
      <c r="V4808" s="2">
        <v>0</v>
      </c>
      <c r="W4808" s="2">
        <f t="shared" si="676"/>
        <v>24.916666666666668</v>
      </c>
      <c r="X4808" s="9">
        <f t="shared" si="677"/>
        <v>40</v>
      </c>
      <c r="Y4808" s="9">
        <f t="shared" si="678"/>
        <v>8.3786745533942549E-3</v>
      </c>
      <c r="Z4808" s="10">
        <f t="shared" si="679"/>
        <v>12707764.948453609</v>
      </c>
      <c r="AA4808" s="10">
        <f t="shared" si="680"/>
        <v>292278.59381443303</v>
      </c>
      <c r="AB4808" s="10">
        <f t="shared" si="681"/>
        <v>1</v>
      </c>
      <c r="AC4808" s="9">
        <f t="shared" si="682"/>
        <v>12326532</v>
      </c>
      <c r="AD4808" s="10">
        <f t="shared" si="683"/>
        <v>11691143.752577322</v>
      </c>
    </row>
    <row r="4809" spans="1:30" x14ac:dyDescent="0.2">
      <c r="A4809" t="s">
        <v>1243</v>
      </c>
      <c r="B4809" s="1">
        <v>43770</v>
      </c>
      <c r="C4809" t="s">
        <v>1111</v>
      </c>
      <c r="D4809" s="2">
        <v>1895</v>
      </c>
      <c r="E4809" s="2">
        <v>926</v>
      </c>
      <c r="F4809" s="2">
        <v>0</v>
      </c>
      <c r="G4809" s="2">
        <v>0</v>
      </c>
      <c r="H4809" s="2"/>
      <c r="I4809" s="2">
        <v>0</v>
      </c>
      <c r="J4809" s="2">
        <v>0</v>
      </c>
      <c r="K4809" s="2">
        <v>0</v>
      </c>
      <c r="L4809" s="2">
        <v>969</v>
      </c>
      <c r="M4809" s="2">
        <v>0.70955000000000001</v>
      </c>
      <c r="N4809" s="8">
        <f t="shared" si="675"/>
        <v>70955</v>
      </c>
      <c r="O4809" s="2">
        <v>0.37040000000000001</v>
      </c>
      <c r="P4809" s="2">
        <v>0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0.33915000000000001</v>
      </c>
      <c r="W4809" s="2">
        <f t="shared" si="676"/>
        <v>24.916666666666668</v>
      </c>
      <c r="X4809" s="9">
        <f t="shared" si="677"/>
        <v>37.443271767810025</v>
      </c>
      <c r="Y4809" s="9">
        <f t="shared" si="678"/>
        <v>5.7562824645244906E-3</v>
      </c>
      <c r="Z4809" s="10">
        <f t="shared" si="679"/>
        <v>6353882.4742268045</v>
      </c>
      <c r="AA4809" s="10">
        <f t="shared" si="680"/>
        <v>146139.29690721651</v>
      </c>
      <c r="AB4809" s="10">
        <f t="shared" si="681"/>
        <v>2</v>
      </c>
      <c r="AC4809" s="9">
        <f t="shared" si="682"/>
        <v>6163266</v>
      </c>
      <c r="AD4809" s="10">
        <f t="shared" si="683"/>
        <v>5471933.4100535866</v>
      </c>
    </row>
    <row r="4810" spans="1:30" x14ac:dyDescent="0.2">
      <c r="A4810" t="s">
        <v>1243</v>
      </c>
      <c r="B4810" s="1">
        <v>43770</v>
      </c>
      <c r="C4810" t="s">
        <v>571</v>
      </c>
      <c r="D4810" s="2">
        <v>6298</v>
      </c>
      <c r="E4810" s="2">
        <v>0</v>
      </c>
      <c r="F4810" s="2">
        <v>0</v>
      </c>
      <c r="G4810" s="2">
        <v>0</v>
      </c>
      <c r="H4810" s="2">
        <v>2092</v>
      </c>
      <c r="I4810" s="2">
        <v>0</v>
      </c>
      <c r="J4810" s="2">
        <v>4206</v>
      </c>
      <c r="K4810" s="2">
        <v>0</v>
      </c>
      <c r="L4810" s="2">
        <v>0</v>
      </c>
      <c r="M4810" s="2">
        <v>4.7801999999999998</v>
      </c>
      <c r="N4810" s="8">
        <f t="shared" si="675"/>
        <v>478020</v>
      </c>
      <c r="O4810" s="2">
        <v>0</v>
      </c>
      <c r="P4810" s="2">
        <v>0</v>
      </c>
      <c r="Q4810" s="2">
        <v>0</v>
      </c>
      <c r="R4810" s="2">
        <v>0.78449999999999998</v>
      </c>
      <c r="S4810" s="2">
        <v>0</v>
      </c>
      <c r="T4810" s="2">
        <v>3.9956999999999998</v>
      </c>
      <c r="U4810" s="2">
        <v>0</v>
      </c>
      <c r="V4810" s="2">
        <v>0</v>
      </c>
      <c r="W4810" s="2">
        <f t="shared" si="676"/>
        <v>24.916666666666668</v>
      </c>
      <c r="X4810" s="9">
        <f t="shared" si="677"/>
        <v>75.900285805017461</v>
      </c>
      <c r="Y4810" s="9">
        <f t="shared" si="678"/>
        <v>3.8779763845986852E-2</v>
      </c>
      <c r="Z4810" s="10">
        <f t="shared" si="679"/>
        <v>2541552.989690722</v>
      </c>
      <c r="AA4810" s="10">
        <f t="shared" si="680"/>
        <v>58455.718762886601</v>
      </c>
      <c r="AB4810" s="10">
        <f t="shared" si="681"/>
        <v>5</v>
      </c>
      <c r="AC4810" s="9">
        <f t="shared" si="682"/>
        <v>2465306.4</v>
      </c>
      <c r="AD4810" s="10">
        <f t="shared" si="683"/>
        <v>4436805.7610408152</v>
      </c>
    </row>
    <row r="4811" spans="1:30" x14ac:dyDescent="0.2">
      <c r="A4811" t="s">
        <v>1243</v>
      </c>
      <c r="B4811" s="1">
        <v>43770</v>
      </c>
      <c r="C4811" t="s">
        <v>1706</v>
      </c>
      <c r="D4811" s="2">
        <v>3424</v>
      </c>
      <c r="E4811" s="2">
        <v>3424</v>
      </c>
      <c r="F4811" s="2">
        <v>0</v>
      </c>
      <c r="G4811" s="2">
        <v>0</v>
      </c>
      <c r="H4811" s="2"/>
      <c r="I4811" s="2">
        <v>0</v>
      </c>
      <c r="J4811" s="2">
        <v>0</v>
      </c>
      <c r="K4811" s="2">
        <v>0</v>
      </c>
      <c r="L4811" s="2">
        <v>0</v>
      </c>
      <c r="M4811" s="2">
        <v>1.1983999999999999</v>
      </c>
      <c r="N4811" s="8">
        <f t="shared" si="675"/>
        <v>119839.99999999999</v>
      </c>
      <c r="O4811" s="2">
        <v>1.1983999999999999</v>
      </c>
      <c r="P4811" s="2">
        <v>0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f t="shared" si="676"/>
        <v>24.916666666666668</v>
      </c>
      <c r="X4811" s="9">
        <f t="shared" si="677"/>
        <v>34.999999999999993</v>
      </c>
      <c r="Y4811" s="9">
        <f t="shared" si="678"/>
        <v>9.722118110754914E-3</v>
      </c>
      <c r="Z4811" s="10">
        <f t="shared" si="679"/>
        <v>12707764.948453609</v>
      </c>
      <c r="AA4811" s="10">
        <f t="shared" si="680"/>
        <v>292278.59381443303</v>
      </c>
      <c r="AB4811" s="10">
        <f t="shared" si="681"/>
        <v>1</v>
      </c>
      <c r="AC4811" s="9">
        <f t="shared" si="682"/>
        <v>12326532</v>
      </c>
      <c r="AD4811" s="10">
        <f t="shared" si="683"/>
        <v>10229750.783505155</v>
      </c>
    </row>
    <row r="4812" spans="1:30" x14ac:dyDescent="0.2">
      <c r="A4812" t="s">
        <v>1243</v>
      </c>
      <c r="B4812" s="1">
        <v>43770</v>
      </c>
      <c r="C4812" t="s">
        <v>86</v>
      </c>
      <c r="D4812" s="2">
        <v>1473</v>
      </c>
      <c r="E4812" s="2">
        <v>0</v>
      </c>
      <c r="F4812" s="2">
        <v>0</v>
      </c>
      <c r="G4812" s="2">
        <v>0</v>
      </c>
      <c r="H4812" s="2"/>
      <c r="I4812" s="2">
        <v>0</v>
      </c>
      <c r="J4812" s="2">
        <v>0</v>
      </c>
      <c r="K4812" s="2">
        <v>0</v>
      </c>
      <c r="L4812" s="2">
        <v>1473</v>
      </c>
      <c r="M4812" s="2">
        <v>0.36825000000000002</v>
      </c>
      <c r="N4812" s="8">
        <f t="shared" si="675"/>
        <v>36825</v>
      </c>
      <c r="O4812" s="2">
        <v>0</v>
      </c>
      <c r="P4812" s="2">
        <v>0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0.36825000000000002</v>
      </c>
      <c r="W4812" s="2">
        <f t="shared" si="676"/>
        <v>24.916666666666668</v>
      </c>
      <c r="X4812" s="9">
        <f t="shared" si="677"/>
        <v>25</v>
      </c>
      <c r="Y4812" s="9">
        <f t="shared" si="678"/>
        <v>2.9874582729351611E-3</v>
      </c>
      <c r="Z4812" s="10">
        <f t="shared" si="679"/>
        <v>3176941.2371134022</v>
      </c>
      <c r="AA4812" s="10">
        <f t="shared" si="680"/>
        <v>73069.648453608257</v>
      </c>
      <c r="AB4812" s="10">
        <f t="shared" si="681"/>
        <v>4</v>
      </c>
      <c r="AC4812" s="9">
        <f t="shared" si="682"/>
        <v>3081633</v>
      </c>
      <c r="AD4812" s="10">
        <f t="shared" si="683"/>
        <v>1826741.2113402064</v>
      </c>
    </row>
    <row r="4813" spans="1:30" x14ac:dyDescent="0.2">
      <c r="A4813" t="s">
        <v>1243</v>
      </c>
      <c r="B4813" s="1">
        <v>43770</v>
      </c>
      <c r="C4813" t="s">
        <v>1707</v>
      </c>
      <c r="D4813" s="2">
        <v>787</v>
      </c>
      <c r="E4813" s="2">
        <v>0</v>
      </c>
      <c r="F4813" s="2">
        <v>787</v>
      </c>
      <c r="G4813" s="2">
        <v>0</v>
      </c>
      <c r="H4813" s="2"/>
      <c r="I4813" s="2">
        <v>0</v>
      </c>
      <c r="J4813" s="2">
        <v>0</v>
      </c>
      <c r="K4813" s="2">
        <v>0</v>
      </c>
      <c r="L4813" s="2">
        <v>0</v>
      </c>
      <c r="M4813" s="2">
        <v>0.43285000000000001</v>
      </c>
      <c r="N4813" s="8">
        <f t="shared" si="675"/>
        <v>43285</v>
      </c>
      <c r="O4813" s="2">
        <v>0</v>
      </c>
      <c r="P4813" s="2">
        <v>0.43285000000000001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f t="shared" si="676"/>
        <v>24.916666666666668</v>
      </c>
      <c r="X4813" s="9">
        <f t="shared" si="677"/>
        <v>55</v>
      </c>
      <c r="Y4813" s="9">
        <f t="shared" si="678"/>
        <v>3.5115310616157082E-3</v>
      </c>
      <c r="Z4813" s="10">
        <f t="shared" si="679"/>
        <v>12707764.948453609</v>
      </c>
      <c r="AA4813" s="10">
        <f t="shared" si="680"/>
        <v>292278.59381443303</v>
      </c>
      <c r="AB4813" s="10">
        <f t="shared" si="681"/>
        <v>1</v>
      </c>
      <c r="AC4813" s="9">
        <f t="shared" si="682"/>
        <v>12326532</v>
      </c>
      <c r="AD4813" s="10">
        <f t="shared" si="683"/>
        <v>16075322.659793817</v>
      </c>
    </row>
    <row r="4814" spans="1:30" x14ac:dyDescent="0.2">
      <c r="A4814" t="s">
        <v>1243</v>
      </c>
      <c r="B4814" s="1">
        <v>43770</v>
      </c>
      <c r="C4814" t="s">
        <v>1708</v>
      </c>
      <c r="D4814" s="2">
        <v>1482</v>
      </c>
      <c r="E4814" s="2">
        <v>0</v>
      </c>
      <c r="F4814" s="2">
        <v>1482</v>
      </c>
      <c r="G4814" s="2">
        <v>0</v>
      </c>
      <c r="H4814" s="2"/>
      <c r="I4814" s="2">
        <v>0</v>
      </c>
      <c r="J4814" s="2">
        <v>0</v>
      </c>
      <c r="K4814" s="2">
        <v>0</v>
      </c>
      <c r="L4814" s="2">
        <v>0</v>
      </c>
      <c r="M4814" s="2">
        <v>0.81510000000000005</v>
      </c>
      <c r="N4814" s="8">
        <f t="shared" si="675"/>
        <v>81510</v>
      </c>
      <c r="O4814" s="2">
        <v>0</v>
      </c>
      <c r="P4814" s="2">
        <v>0.81510000000000005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f t="shared" si="676"/>
        <v>24.916666666666668</v>
      </c>
      <c r="X4814" s="9">
        <f t="shared" si="677"/>
        <v>55</v>
      </c>
      <c r="Y4814" s="9">
        <f t="shared" si="678"/>
        <v>6.6125654807045482E-3</v>
      </c>
      <c r="Z4814" s="10">
        <f t="shared" si="679"/>
        <v>12707764.948453609</v>
      </c>
      <c r="AA4814" s="10">
        <f t="shared" si="680"/>
        <v>292278.59381443303</v>
      </c>
      <c r="AB4814" s="10">
        <f t="shared" si="681"/>
        <v>1</v>
      </c>
      <c r="AC4814" s="9">
        <f t="shared" si="682"/>
        <v>12326532</v>
      </c>
      <c r="AD4814" s="10">
        <f t="shared" si="683"/>
        <v>16075322.659793817</v>
      </c>
    </row>
    <row r="4815" spans="1:30" x14ac:dyDescent="0.2">
      <c r="A4815" t="s">
        <v>1243</v>
      </c>
      <c r="B4815" s="1">
        <v>43770</v>
      </c>
      <c r="C4815" t="s">
        <v>90</v>
      </c>
      <c r="D4815" s="2">
        <v>2725</v>
      </c>
      <c r="E4815" s="2">
        <v>0</v>
      </c>
      <c r="F4815" s="2">
        <v>0</v>
      </c>
      <c r="G4815" s="2">
        <v>0</v>
      </c>
      <c r="H4815" s="2">
        <v>2640</v>
      </c>
      <c r="I4815" s="2">
        <v>0</v>
      </c>
      <c r="J4815" s="2">
        <v>0</v>
      </c>
      <c r="K4815" s="2">
        <v>85</v>
      </c>
      <c r="L4815" s="2">
        <v>0</v>
      </c>
      <c r="M4815" s="2">
        <v>1.073</v>
      </c>
      <c r="N4815" s="8">
        <f t="shared" si="675"/>
        <v>107300</v>
      </c>
      <c r="O4815" s="2">
        <v>0</v>
      </c>
      <c r="P4815" s="2">
        <v>0</v>
      </c>
      <c r="Q4815" s="2">
        <v>0</v>
      </c>
      <c r="R4815" s="2">
        <v>1.056</v>
      </c>
      <c r="S4815" s="2">
        <v>0</v>
      </c>
      <c r="T4815" s="2">
        <v>0</v>
      </c>
      <c r="U4815" s="2">
        <v>1.7000000000000001E-2</v>
      </c>
      <c r="V4815" s="2">
        <v>0</v>
      </c>
      <c r="W4815" s="2">
        <f t="shared" si="676"/>
        <v>24.916666666666668</v>
      </c>
      <c r="X4815" s="9">
        <f t="shared" si="677"/>
        <v>39.376146788990823</v>
      </c>
      <c r="Y4815" s="9">
        <f t="shared" si="678"/>
        <v>8.7048003444926761E-3</v>
      </c>
      <c r="Z4815" s="10">
        <f t="shared" si="679"/>
        <v>3176941.2371134022</v>
      </c>
      <c r="AA4815" s="10">
        <f t="shared" si="680"/>
        <v>73069.648453608257</v>
      </c>
      <c r="AB4815" s="10">
        <f t="shared" si="681"/>
        <v>4</v>
      </c>
      <c r="AC4815" s="9">
        <f t="shared" si="682"/>
        <v>3081633</v>
      </c>
      <c r="AD4815" s="10">
        <f t="shared" si="683"/>
        <v>2877201.2033292348</v>
      </c>
    </row>
    <row r="4816" spans="1:30" x14ac:dyDescent="0.2">
      <c r="A4816" t="s">
        <v>1243</v>
      </c>
      <c r="B4816" s="1">
        <v>43770</v>
      </c>
      <c r="C4816" t="s">
        <v>1114</v>
      </c>
      <c r="D4816" s="2">
        <v>672</v>
      </c>
      <c r="E4816" s="2">
        <v>0</v>
      </c>
      <c r="F4816" s="2">
        <v>0</v>
      </c>
      <c r="G4816" s="2">
        <v>0</v>
      </c>
      <c r="H4816" s="2"/>
      <c r="I4816" s="2">
        <v>0</v>
      </c>
      <c r="J4816" s="2">
        <v>0</v>
      </c>
      <c r="K4816" s="2">
        <v>672</v>
      </c>
      <c r="L4816" s="2">
        <v>0</v>
      </c>
      <c r="M4816" s="2">
        <v>0.13439999999999999</v>
      </c>
      <c r="N4816" s="8">
        <f t="shared" si="675"/>
        <v>13440</v>
      </c>
      <c r="O4816" s="2">
        <v>0</v>
      </c>
      <c r="P4816" s="2">
        <v>0</v>
      </c>
      <c r="Q4816" s="2">
        <v>0</v>
      </c>
      <c r="R4816" s="2">
        <v>0</v>
      </c>
      <c r="S4816" s="2">
        <v>0</v>
      </c>
      <c r="T4816" s="2">
        <v>0</v>
      </c>
      <c r="U4816" s="2">
        <v>0.13439999999999999</v>
      </c>
      <c r="V4816" s="2">
        <v>0</v>
      </c>
      <c r="W4816" s="2">
        <f t="shared" si="676"/>
        <v>24.916666666666668</v>
      </c>
      <c r="X4816" s="9">
        <f t="shared" si="677"/>
        <v>20</v>
      </c>
      <c r="Y4816" s="9">
        <f t="shared" si="678"/>
        <v>1.0903310030753175E-3</v>
      </c>
      <c r="Z4816" s="10">
        <f t="shared" si="679"/>
        <v>12707764.948453609</v>
      </c>
      <c r="AA4816" s="10">
        <f t="shared" si="680"/>
        <v>292278.59381443303</v>
      </c>
      <c r="AB4816" s="10">
        <f t="shared" si="681"/>
        <v>1</v>
      </c>
      <c r="AC4816" s="9">
        <f t="shared" si="682"/>
        <v>12326532</v>
      </c>
      <c r="AD4816" s="10">
        <f t="shared" si="683"/>
        <v>5845571.8762886608</v>
      </c>
    </row>
    <row r="4817" spans="1:30" x14ac:dyDescent="0.2">
      <c r="A4817" t="s">
        <v>1243</v>
      </c>
      <c r="B4817" s="1">
        <v>43770</v>
      </c>
      <c r="C4817" t="s">
        <v>91</v>
      </c>
      <c r="D4817" s="2">
        <v>2523</v>
      </c>
      <c r="E4817" s="2">
        <v>0</v>
      </c>
      <c r="F4817" s="2">
        <v>0</v>
      </c>
      <c r="G4817" s="2">
        <v>1208</v>
      </c>
      <c r="H4817" s="2"/>
      <c r="I4817" s="2">
        <v>0</v>
      </c>
      <c r="J4817" s="2">
        <v>1315</v>
      </c>
      <c r="K4817" s="2">
        <v>0</v>
      </c>
      <c r="L4817" s="2">
        <v>0</v>
      </c>
      <c r="M4817" s="2">
        <v>1.0145500000000001</v>
      </c>
      <c r="N4817" s="8">
        <f t="shared" si="675"/>
        <v>101455</v>
      </c>
      <c r="O4817" s="2">
        <v>0</v>
      </c>
      <c r="P4817" s="2">
        <v>0</v>
      </c>
      <c r="Q4817" s="2">
        <v>0.42280000000000001</v>
      </c>
      <c r="R4817" s="2">
        <v>0</v>
      </c>
      <c r="S4817" s="2">
        <v>0</v>
      </c>
      <c r="T4817" s="2">
        <v>0.59175</v>
      </c>
      <c r="U4817" s="2">
        <v>0</v>
      </c>
      <c r="V4817" s="2">
        <v>0</v>
      </c>
      <c r="W4817" s="2">
        <f t="shared" si="676"/>
        <v>24.916666666666668</v>
      </c>
      <c r="X4817" s="9">
        <f t="shared" si="677"/>
        <v>40.21204914783987</v>
      </c>
      <c r="Y4817" s="9">
        <f t="shared" si="678"/>
        <v>8.2306199343010669E-3</v>
      </c>
      <c r="Z4817" s="10">
        <f t="shared" si="679"/>
        <v>977520.38065027772</v>
      </c>
      <c r="AA4817" s="10">
        <f t="shared" si="680"/>
        <v>22482.968754956386</v>
      </c>
      <c r="AB4817" s="10">
        <f t="shared" si="681"/>
        <v>13</v>
      </c>
      <c r="AC4817" s="9">
        <f t="shared" si="682"/>
        <v>948194.76923076925</v>
      </c>
      <c r="AD4817" s="10">
        <f t="shared" si="683"/>
        <v>904086.24456365441</v>
      </c>
    </row>
    <row r="4818" spans="1:30" x14ac:dyDescent="0.2">
      <c r="A4818" t="s">
        <v>1243</v>
      </c>
      <c r="B4818" s="1">
        <v>43770</v>
      </c>
      <c r="C4818" t="s">
        <v>1709</v>
      </c>
      <c r="D4818" s="2">
        <v>1192</v>
      </c>
      <c r="E4818" s="2">
        <v>0</v>
      </c>
      <c r="F4818" s="2">
        <v>0</v>
      </c>
      <c r="G4818" s="2">
        <v>1192</v>
      </c>
      <c r="H4818" s="2"/>
      <c r="I4818" s="2">
        <v>0</v>
      </c>
      <c r="J4818" s="2">
        <v>0</v>
      </c>
      <c r="K4818" s="2">
        <v>0</v>
      </c>
      <c r="L4818" s="2">
        <v>0</v>
      </c>
      <c r="M4818" s="2">
        <v>0.41720000000000002</v>
      </c>
      <c r="N4818" s="8">
        <f t="shared" si="675"/>
        <v>41720</v>
      </c>
      <c r="O4818" s="2">
        <v>0</v>
      </c>
      <c r="P4818" s="2">
        <v>0</v>
      </c>
      <c r="Q4818" s="2">
        <v>0.41720000000000002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f t="shared" si="676"/>
        <v>24.916666666666668</v>
      </c>
      <c r="X4818" s="9">
        <f t="shared" si="677"/>
        <v>35</v>
      </c>
      <c r="Y4818" s="9">
        <f t="shared" si="678"/>
        <v>3.3845691553796315E-3</v>
      </c>
      <c r="Z4818" s="10">
        <f t="shared" si="679"/>
        <v>12707764.948453609</v>
      </c>
      <c r="AA4818" s="10">
        <f t="shared" si="680"/>
        <v>292278.59381443303</v>
      </c>
      <c r="AB4818" s="10">
        <f t="shared" si="681"/>
        <v>1</v>
      </c>
      <c r="AC4818" s="9">
        <f t="shared" si="682"/>
        <v>12326532</v>
      </c>
      <c r="AD4818" s="10">
        <f t="shared" si="683"/>
        <v>10229750.783505157</v>
      </c>
    </row>
    <row r="4819" spans="1:30" x14ac:dyDescent="0.2">
      <c r="A4819" t="s">
        <v>1243</v>
      </c>
      <c r="B4819" s="1">
        <v>43770</v>
      </c>
      <c r="C4819" t="s">
        <v>95</v>
      </c>
      <c r="D4819" s="2">
        <v>18503</v>
      </c>
      <c r="E4819" s="2">
        <v>4745</v>
      </c>
      <c r="F4819" s="2">
        <v>4881</v>
      </c>
      <c r="G4819" s="2">
        <v>2787</v>
      </c>
      <c r="H4819" s="2"/>
      <c r="I4819" s="2">
        <v>6090</v>
      </c>
      <c r="J4819" s="2">
        <v>0</v>
      </c>
      <c r="K4819" s="2">
        <v>0</v>
      </c>
      <c r="L4819" s="2">
        <v>0</v>
      </c>
      <c r="M4819" s="2">
        <v>5.4939375999999998</v>
      </c>
      <c r="N4819" s="8">
        <f t="shared" si="675"/>
        <v>549393.76</v>
      </c>
      <c r="O4819" s="2">
        <v>1.5084354999999998</v>
      </c>
      <c r="P4819" s="2">
        <v>1.56411645</v>
      </c>
      <c r="Q4819" s="2">
        <v>0.65619915000000006</v>
      </c>
      <c r="R4819" s="2">
        <v>0</v>
      </c>
      <c r="S4819" s="2">
        <v>1.7651864999999995</v>
      </c>
      <c r="T4819" s="2">
        <v>0</v>
      </c>
      <c r="U4819" s="2">
        <v>0</v>
      </c>
      <c r="V4819" s="2">
        <v>0</v>
      </c>
      <c r="W4819" s="2">
        <f t="shared" si="676"/>
        <v>24.916666666666668</v>
      </c>
      <c r="X4819" s="9">
        <f t="shared" si="677"/>
        <v>29.692145057558236</v>
      </c>
      <c r="Y4819" s="9">
        <f t="shared" si="678"/>
        <v>4.4570018558342285E-2</v>
      </c>
      <c r="Z4819" s="10">
        <f t="shared" si="679"/>
        <v>747515.58520315343</v>
      </c>
      <c r="AA4819" s="10">
        <f t="shared" si="680"/>
        <v>17192.858459672527</v>
      </c>
      <c r="AB4819" s="10">
        <f t="shared" si="681"/>
        <v>17</v>
      </c>
      <c r="AC4819" s="9">
        <f t="shared" si="682"/>
        <v>725090.1176470588</v>
      </c>
      <c r="AD4819" s="10">
        <f t="shared" si="683"/>
        <v>510492.84733866394</v>
      </c>
    </row>
    <row r="4820" spans="1:30" x14ac:dyDescent="0.2">
      <c r="A4820" t="s">
        <v>1243</v>
      </c>
      <c r="B4820" s="1">
        <v>43770</v>
      </c>
      <c r="C4820" t="s">
        <v>1637</v>
      </c>
      <c r="D4820" s="2">
        <v>6003</v>
      </c>
      <c r="E4820" s="2">
        <v>0</v>
      </c>
      <c r="F4820" s="2">
        <v>0</v>
      </c>
      <c r="G4820" s="2">
        <v>2036</v>
      </c>
      <c r="H4820" s="2">
        <v>2008</v>
      </c>
      <c r="I4820" s="2">
        <v>0</v>
      </c>
      <c r="J4820" s="2">
        <v>0</v>
      </c>
      <c r="K4820" s="2">
        <v>1959</v>
      </c>
      <c r="L4820" s="2">
        <v>0</v>
      </c>
      <c r="M4820" s="2">
        <v>1.9076</v>
      </c>
      <c r="N4820" s="8">
        <f t="shared" si="675"/>
        <v>190760</v>
      </c>
      <c r="O4820" s="2">
        <v>0</v>
      </c>
      <c r="P4820" s="2">
        <v>0</v>
      </c>
      <c r="Q4820" s="2">
        <v>0.71260000000000001</v>
      </c>
      <c r="R4820" s="2">
        <v>0.80320000000000003</v>
      </c>
      <c r="S4820" s="2">
        <v>0</v>
      </c>
      <c r="T4820" s="2">
        <v>0</v>
      </c>
      <c r="U4820" s="2">
        <v>0.39179999999999998</v>
      </c>
      <c r="V4820" s="2">
        <v>0</v>
      </c>
      <c r="W4820" s="2">
        <f t="shared" si="676"/>
        <v>24.916666666666668</v>
      </c>
      <c r="X4820" s="9">
        <f t="shared" si="677"/>
        <v>31.777444611027818</v>
      </c>
      <c r="Y4820" s="9">
        <f t="shared" si="678"/>
        <v>1.5475561171625563E-2</v>
      </c>
      <c r="Z4820" s="10">
        <f t="shared" si="679"/>
        <v>1270776.494845361</v>
      </c>
      <c r="AA4820" s="10">
        <f t="shared" si="680"/>
        <v>29227.859381443301</v>
      </c>
      <c r="AB4820" s="10">
        <f t="shared" si="681"/>
        <v>10</v>
      </c>
      <c r="AC4820" s="9">
        <f t="shared" si="682"/>
        <v>1232653.2</v>
      </c>
      <c r="AD4820" s="10">
        <f t="shared" si="683"/>
        <v>928786.68259272422</v>
      </c>
    </row>
    <row r="4821" spans="1:30" x14ac:dyDescent="0.2">
      <c r="A4821" t="s">
        <v>1243</v>
      </c>
      <c r="B4821" s="1">
        <v>43770</v>
      </c>
      <c r="C4821" t="s">
        <v>97</v>
      </c>
      <c r="D4821" s="2">
        <v>2309</v>
      </c>
      <c r="E4821" s="2">
        <v>0</v>
      </c>
      <c r="F4821" s="2">
        <v>0</v>
      </c>
      <c r="G4821" s="2">
        <v>0</v>
      </c>
      <c r="H4821" s="2"/>
      <c r="I4821" s="2">
        <v>0</v>
      </c>
      <c r="J4821" s="2">
        <v>0</v>
      </c>
      <c r="K4821" s="2">
        <v>0</v>
      </c>
      <c r="L4821" s="2">
        <v>2309</v>
      </c>
      <c r="M4821" s="2">
        <v>0.57725000000000004</v>
      </c>
      <c r="N4821" s="8">
        <f t="shared" si="675"/>
        <v>57725.000000000007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0.57725000000000004</v>
      </c>
      <c r="W4821" s="2">
        <f t="shared" si="676"/>
        <v>24.916666666666668</v>
      </c>
      <c r="X4821" s="9">
        <f t="shared" si="677"/>
        <v>25.000000000000004</v>
      </c>
      <c r="Y4821" s="9">
        <f t="shared" si="678"/>
        <v>4.6829878833722256E-3</v>
      </c>
      <c r="Z4821" s="10">
        <f t="shared" si="679"/>
        <v>1411973.8831615122</v>
      </c>
      <c r="AA4821" s="10">
        <f t="shared" si="680"/>
        <v>32475.399312714781</v>
      </c>
      <c r="AB4821" s="10">
        <f t="shared" si="681"/>
        <v>9</v>
      </c>
      <c r="AC4821" s="9">
        <f t="shared" si="682"/>
        <v>1369614.6666666667</v>
      </c>
      <c r="AD4821" s="10">
        <f t="shared" si="683"/>
        <v>811884.98281786963</v>
      </c>
    </row>
    <row r="4822" spans="1:30" x14ac:dyDescent="0.2">
      <c r="A4822" t="s">
        <v>1243</v>
      </c>
      <c r="B4822" s="1">
        <v>43770</v>
      </c>
      <c r="C4822" t="s">
        <v>1710</v>
      </c>
      <c r="D4822" s="2">
        <v>13659</v>
      </c>
      <c r="E4822" s="2">
        <v>4502</v>
      </c>
      <c r="F4822" s="2">
        <v>0</v>
      </c>
      <c r="G4822" s="2">
        <v>0</v>
      </c>
      <c r="H4822" s="2">
        <v>4570</v>
      </c>
      <c r="I4822" s="2">
        <v>0</v>
      </c>
      <c r="J4822" s="2">
        <v>4587</v>
      </c>
      <c r="K4822" s="2">
        <v>0</v>
      </c>
      <c r="L4822" s="2">
        <v>0</v>
      </c>
      <c r="M4822" s="2">
        <v>7.7188499999999998</v>
      </c>
      <c r="N4822" s="8">
        <f t="shared" si="675"/>
        <v>771885</v>
      </c>
      <c r="O4822" s="2">
        <v>3.8267000000000002</v>
      </c>
      <c r="P4822" s="2">
        <v>0</v>
      </c>
      <c r="Q4822" s="2">
        <v>0</v>
      </c>
      <c r="R4822" s="2">
        <v>1.8280000000000001</v>
      </c>
      <c r="S4822" s="2">
        <v>0</v>
      </c>
      <c r="T4822" s="2">
        <v>2.0641500000000002</v>
      </c>
      <c r="U4822" s="2">
        <v>0</v>
      </c>
      <c r="V4822" s="2">
        <v>0</v>
      </c>
      <c r="W4822" s="2">
        <f t="shared" si="676"/>
        <v>24.916666666666668</v>
      </c>
      <c r="X4822" s="9">
        <f t="shared" si="677"/>
        <v>56.511091587963982</v>
      </c>
      <c r="Y4822" s="9">
        <f t="shared" si="678"/>
        <v>6.2619802552737455E-2</v>
      </c>
      <c r="Z4822" s="10">
        <f t="shared" si="679"/>
        <v>6353882.4742268045</v>
      </c>
      <c r="AA4822" s="10">
        <f t="shared" si="680"/>
        <v>146139.29690721651</v>
      </c>
      <c r="AB4822" s="10">
        <f t="shared" si="681"/>
        <v>2</v>
      </c>
      <c r="AC4822" s="9">
        <f t="shared" si="682"/>
        <v>6163266</v>
      </c>
      <c r="AD4822" s="10">
        <f t="shared" si="683"/>
        <v>8258491.1921243742</v>
      </c>
    </row>
    <row r="4823" spans="1:30" x14ac:dyDescent="0.2">
      <c r="A4823" t="s">
        <v>1243</v>
      </c>
      <c r="B4823" s="1">
        <v>43770</v>
      </c>
      <c r="C4823" t="s">
        <v>870</v>
      </c>
      <c r="D4823" s="2">
        <v>24511</v>
      </c>
      <c r="E4823" s="2">
        <v>9286</v>
      </c>
      <c r="F4823" s="2">
        <v>0</v>
      </c>
      <c r="G4823" s="2">
        <v>0</v>
      </c>
      <c r="H4823" s="2"/>
      <c r="I4823" s="2">
        <v>5790</v>
      </c>
      <c r="J4823" s="2">
        <v>5089</v>
      </c>
      <c r="K4823" s="2">
        <v>0</v>
      </c>
      <c r="L4823" s="2">
        <v>0</v>
      </c>
      <c r="M4823" s="2">
        <v>10.6265</v>
      </c>
      <c r="N4823" s="8">
        <f t="shared" si="675"/>
        <v>1062650</v>
      </c>
      <c r="O4823" s="2">
        <v>3.9177499999999998</v>
      </c>
      <c r="P4823" s="2">
        <v>0</v>
      </c>
      <c r="Q4823" s="2">
        <v>0</v>
      </c>
      <c r="R4823" s="2">
        <v>0</v>
      </c>
      <c r="S4823" s="2">
        <v>1.8111000000000002</v>
      </c>
      <c r="T4823" s="2">
        <v>2.2900499999999999</v>
      </c>
      <c r="U4823" s="2">
        <v>0</v>
      </c>
      <c r="V4823" s="2">
        <v>0</v>
      </c>
      <c r="W4823" s="2">
        <f t="shared" si="676"/>
        <v>24.916666666666668</v>
      </c>
      <c r="X4823" s="9">
        <f t="shared" si="677"/>
        <v>43.354004324588963</v>
      </c>
      <c r="Y4823" s="9">
        <f t="shared" si="678"/>
        <v>8.6208351221576357E-2</v>
      </c>
      <c r="Z4823" s="10">
        <f t="shared" si="679"/>
        <v>2541552.989690722</v>
      </c>
      <c r="AA4823" s="10">
        <f t="shared" si="680"/>
        <v>58455.718762886601</v>
      </c>
      <c r="AB4823" s="10">
        <f t="shared" si="681"/>
        <v>5</v>
      </c>
      <c r="AC4823" s="9">
        <f t="shared" si="682"/>
        <v>2465306.4</v>
      </c>
      <c r="AD4823" s="10">
        <f t="shared" si="683"/>
        <v>2534289.4840431418</v>
      </c>
    </row>
    <row r="4824" spans="1:30" x14ac:dyDescent="0.2">
      <c r="A4824" t="s">
        <v>1243</v>
      </c>
      <c r="B4824" s="1">
        <v>43770</v>
      </c>
      <c r="C4824" t="s">
        <v>674</v>
      </c>
      <c r="D4824" s="2">
        <v>6970</v>
      </c>
      <c r="E4824" s="2">
        <v>0</v>
      </c>
      <c r="F4824" s="2">
        <v>0</v>
      </c>
      <c r="G4824" s="2">
        <v>742</v>
      </c>
      <c r="H4824" s="2">
        <v>6228</v>
      </c>
      <c r="I4824" s="2">
        <v>0</v>
      </c>
      <c r="J4824" s="2">
        <v>0</v>
      </c>
      <c r="K4824" s="2">
        <v>0</v>
      </c>
      <c r="L4824" s="2">
        <v>0</v>
      </c>
      <c r="M4824" s="2">
        <v>1.7053999999999998</v>
      </c>
      <c r="N4824" s="8">
        <f t="shared" si="675"/>
        <v>170539.99999999997</v>
      </c>
      <c r="O4824" s="2">
        <v>0</v>
      </c>
      <c r="P4824" s="2">
        <v>0</v>
      </c>
      <c r="Q4824" s="2">
        <v>0.14839999999999998</v>
      </c>
      <c r="R4824" s="2">
        <v>1.5569999999999999</v>
      </c>
      <c r="S4824" s="2">
        <v>0</v>
      </c>
      <c r="T4824" s="2">
        <v>0</v>
      </c>
      <c r="U4824" s="2">
        <v>0</v>
      </c>
      <c r="V4824" s="2">
        <v>0</v>
      </c>
      <c r="W4824" s="2">
        <f t="shared" si="676"/>
        <v>24.916666666666668</v>
      </c>
      <c r="X4824" s="9">
        <f t="shared" si="677"/>
        <v>24.467718794835005</v>
      </c>
      <c r="Y4824" s="9">
        <f t="shared" si="678"/>
        <v>1.3835197117891712E-2</v>
      </c>
      <c r="Z4824" s="10">
        <f t="shared" si="679"/>
        <v>907697.49631811504</v>
      </c>
      <c r="AA4824" s="10">
        <f t="shared" si="680"/>
        <v>20877.042415316646</v>
      </c>
      <c r="AB4824" s="10">
        <f t="shared" si="681"/>
        <v>14</v>
      </c>
      <c r="AC4824" s="9">
        <f t="shared" si="682"/>
        <v>880466.57142857148</v>
      </c>
      <c r="AD4824" s="10">
        <f t="shared" si="683"/>
        <v>510813.60308581067</v>
      </c>
    </row>
    <row r="4825" spans="1:30" x14ac:dyDescent="0.2">
      <c r="A4825" t="s">
        <v>1243</v>
      </c>
      <c r="B4825" s="1">
        <v>43770</v>
      </c>
      <c r="C4825" t="s">
        <v>782</v>
      </c>
      <c r="D4825" s="2">
        <v>2715</v>
      </c>
      <c r="E4825" s="2">
        <v>0</v>
      </c>
      <c r="F4825" s="2">
        <v>0</v>
      </c>
      <c r="G4825" s="2">
        <v>0</v>
      </c>
      <c r="H4825" s="2">
        <v>2715</v>
      </c>
      <c r="I4825" s="2">
        <v>0</v>
      </c>
      <c r="J4825" s="2">
        <v>0</v>
      </c>
      <c r="K4825" s="2">
        <v>0</v>
      </c>
      <c r="L4825" s="2">
        <v>0</v>
      </c>
      <c r="M4825" s="2">
        <v>1.0860000000000001</v>
      </c>
      <c r="N4825" s="8">
        <f t="shared" si="675"/>
        <v>108600.00000000001</v>
      </c>
      <c r="O4825" s="2">
        <v>0</v>
      </c>
      <c r="P4825" s="2">
        <v>0</v>
      </c>
      <c r="Q4825" s="2">
        <v>0</v>
      </c>
      <c r="R4825" s="2">
        <v>1.0860000000000001</v>
      </c>
      <c r="S4825" s="2">
        <v>0</v>
      </c>
      <c r="T4825" s="2">
        <v>0</v>
      </c>
      <c r="U4825" s="2">
        <v>0</v>
      </c>
      <c r="V4825" s="2">
        <v>0</v>
      </c>
      <c r="W4825" s="2">
        <f t="shared" si="676"/>
        <v>24.916666666666668</v>
      </c>
      <c r="X4825" s="9">
        <f t="shared" si="677"/>
        <v>40.000000000000007</v>
      </c>
      <c r="Y4825" s="9">
        <f t="shared" si="678"/>
        <v>8.8102639087782372E-3</v>
      </c>
      <c r="Z4825" s="10">
        <f t="shared" si="679"/>
        <v>3176941.2371134022</v>
      </c>
      <c r="AA4825" s="10">
        <f t="shared" si="680"/>
        <v>73069.648453608257</v>
      </c>
      <c r="AB4825" s="10">
        <f t="shared" si="681"/>
        <v>4</v>
      </c>
      <c r="AC4825" s="9">
        <f t="shared" si="682"/>
        <v>3081633</v>
      </c>
      <c r="AD4825" s="10">
        <f t="shared" si="683"/>
        <v>2922785.9381443309</v>
      </c>
    </row>
    <row r="4826" spans="1:30" x14ac:dyDescent="0.2">
      <c r="A4826" t="s">
        <v>1243</v>
      </c>
      <c r="B4826" s="1">
        <v>43770</v>
      </c>
      <c r="C4826" t="s">
        <v>1711</v>
      </c>
      <c r="D4826" s="2">
        <v>241</v>
      </c>
      <c r="E4826" s="2">
        <v>0</v>
      </c>
      <c r="F4826" s="2">
        <v>0</v>
      </c>
      <c r="G4826" s="2">
        <v>0</v>
      </c>
      <c r="H4826" s="2"/>
      <c r="I4826" s="2">
        <v>0</v>
      </c>
      <c r="J4826" s="2">
        <v>0</v>
      </c>
      <c r="K4826" s="2">
        <v>241</v>
      </c>
      <c r="L4826" s="2">
        <v>0</v>
      </c>
      <c r="M4826" s="2">
        <v>4.82E-2</v>
      </c>
      <c r="N4826" s="8">
        <f t="shared" si="675"/>
        <v>4820</v>
      </c>
      <c r="O4826" s="2">
        <v>0</v>
      </c>
      <c r="P4826" s="2">
        <v>0</v>
      </c>
      <c r="Q4826" s="2">
        <v>0</v>
      </c>
      <c r="R4826" s="2">
        <v>0</v>
      </c>
      <c r="S4826" s="2">
        <v>0</v>
      </c>
      <c r="T4826" s="2">
        <v>0</v>
      </c>
      <c r="U4826" s="2">
        <v>4.82E-2</v>
      </c>
      <c r="V4826" s="2">
        <v>0</v>
      </c>
      <c r="W4826" s="2">
        <f t="shared" si="676"/>
        <v>24.916666666666668</v>
      </c>
      <c r="X4826" s="9">
        <f t="shared" si="677"/>
        <v>20</v>
      </c>
      <c r="Y4826" s="9">
        <f t="shared" si="678"/>
        <v>3.9102644604338023E-4</v>
      </c>
      <c r="Z4826" s="10">
        <f t="shared" si="679"/>
        <v>12707764.948453609</v>
      </c>
      <c r="AA4826" s="10">
        <f t="shared" si="680"/>
        <v>292278.59381443303</v>
      </c>
      <c r="AB4826" s="10">
        <f t="shared" si="681"/>
        <v>1</v>
      </c>
      <c r="AC4826" s="9">
        <f t="shared" si="682"/>
        <v>12326532</v>
      </c>
      <c r="AD4826" s="10">
        <f t="shared" si="683"/>
        <v>5845571.8762886608</v>
      </c>
    </row>
    <row r="4827" spans="1:30" x14ac:dyDescent="0.2">
      <c r="A4827" t="s">
        <v>1243</v>
      </c>
      <c r="B4827" s="1">
        <v>43770</v>
      </c>
      <c r="C4827" t="s">
        <v>103</v>
      </c>
      <c r="D4827" s="2">
        <v>459</v>
      </c>
      <c r="E4827" s="2">
        <v>0</v>
      </c>
      <c r="F4827" s="2">
        <v>0</v>
      </c>
      <c r="G4827" s="2">
        <v>0</v>
      </c>
      <c r="H4827" s="2"/>
      <c r="I4827" s="2">
        <v>0</v>
      </c>
      <c r="J4827" s="2">
        <v>0</v>
      </c>
      <c r="K4827" s="2">
        <v>459</v>
      </c>
      <c r="L4827" s="2">
        <v>0</v>
      </c>
      <c r="M4827" s="2">
        <v>9.1800000000000007E-2</v>
      </c>
      <c r="N4827" s="8">
        <f t="shared" si="675"/>
        <v>9180</v>
      </c>
      <c r="O4827" s="2">
        <v>0</v>
      </c>
      <c r="P4827" s="2">
        <v>0</v>
      </c>
      <c r="Q4827" s="2">
        <v>0</v>
      </c>
      <c r="R4827" s="2">
        <v>0</v>
      </c>
      <c r="S4827" s="2">
        <v>0</v>
      </c>
      <c r="T4827" s="2">
        <v>0</v>
      </c>
      <c r="U4827" s="2">
        <v>9.1800000000000007E-2</v>
      </c>
      <c r="V4827" s="2">
        <v>0</v>
      </c>
      <c r="W4827" s="2">
        <f t="shared" si="676"/>
        <v>24.916666666666668</v>
      </c>
      <c r="X4827" s="9">
        <f t="shared" si="677"/>
        <v>20</v>
      </c>
      <c r="Y4827" s="9">
        <f t="shared" si="678"/>
        <v>7.4473501549340881E-4</v>
      </c>
      <c r="Z4827" s="10">
        <f t="shared" si="679"/>
        <v>6353882.4742268045</v>
      </c>
      <c r="AA4827" s="10">
        <f t="shared" si="680"/>
        <v>146139.29690721651</v>
      </c>
      <c r="AB4827" s="10">
        <f t="shared" si="681"/>
        <v>2</v>
      </c>
      <c r="AC4827" s="9">
        <f t="shared" si="682"/>
        <v>6163266</v>
      </c>
      <c r="AD4827" s="10">
        <f t="shared" si="683"/>
        <v>2922785.9381443304</v>
      </c>
    </row>
    <row r="4828" spans="1:30" x14ac:dyDescent="0.2">
      <c r="A4828" t="s">
        <v>1243</v>
      </c>
      <c r="B4828" s="1">
        <v>43770</v>
      </c>
      <c r="C4828" t="s">
        <v>1036</v>
      </c>
      <c r="D4828" s="2">
        <v>1340</v>
      </c>
      <c r="E4828" s="2">
        <v>0</v>
      </c>
      <c r="F4828" s="2">
        <v>0</v>
      </c>
      <c r="G4828" s="2">
        <v>1340</v>
      </c>
      <c r="H4828" s="2"/>
      <c r="I4828" s="2">
        <v>0</v>
      </c>
      <c r="J4828" s="2">
        <v>0</v>
      </c>
      <c r="K4828" s="2">
        <v>0</v>
      </c>
      <c r="L4828" s="2">
        <v>0</v>
      </c>
      <c r="M4828" s="2">
        <v>0.46899999999999997</v>
      </c>
      <c r="N4828" s="8">
        <f t="shared" si="675"/>
        <v>46900</v>
      </c>
      <c r="O4828" s="2">
        <v>0</v>
      </c>
      <c r="P4828" s="2">
        <v>0</v>
      </c>
      <c r="Q4828" s="2">
        <v>0.46899999999999997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f t="shared" si="676"/>
        <v>24.916666666666668</v>
      </c>
      <c r="X4828" s="9">
        <f t="shared" si="677"/>
        <v>35</v>
      </c>
      <c r="Y4828" s="9">
        <f t="shared" si="678"/>
        <v>3.8048008961482434E-3</v>
      </c>
      <c r="Z4828" s="10">
        <f t="shared" si="679"/>
        <v>12707764.948453609</v>
      </c>
      <c r="AA4828" s="10">
        <f t="shared" si="680"/>
        <v>292278.59381443303</v>
      </c>
      <c r="AB4828" s="10">
        <f t="shared" si="681"/>
        <v>1</v>
      </c>
      <c r="AC4828" s="9">
        <f t="shared" si="682"/>
        <v>12326532</v>
      </c>
      <c r="AD4828" s="10">
        <f t="shared" si="683"/>
        <v>10229750.783505157</v>
      </c>
    </row>
    <row r="4829" spans="1:30" x14ac:dyDescent="0.2">
      <c r="A4829" t="s">
        <v>1243</v>
      </c>
      <c r="B4829" s="1">
        <v>43770</v>
      </c>
      <c r="C4829" t="s">
        <v>871</v>
      </c>
      <c r="D4829" s="2">
        <v>2489</v>
      </c>
      <c r="E4829" s="2">
        <v>0</v>
      </c>
      <c r="F4829" s="2">
        <v>0</v>
      </c>
      <c r="G4829" s="2">
        <v>2489</v>
      </c>
      <c r="H4829" s="2"/>
      <c r="I4829" s="2">
        <v>0</v>
      </c>
      <c r="J4829" s="2">
        <v>0</v>
      </c>
      <c r="K4829" s="2">
        <v>0</v>
      </c>
      <c r="L4829" s="2">
        <v>0</v>
      </c>
      <c r="M4829" s="2">
        <v>0.87114999999999998</v>
      </c>
      <c r="N4829" s="8">
        <f t="shared" si="675"/>
        <v>87115</v>
      </c>
      <c r="O4829" s="2">
        <v>0</v>
      </c>
      <c r="P4829" s="2">
        <v>0</v>
      </c>
      <c r="Q4829" s="2">
        <v>0.87114999999999998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f t="shared" si="676"/>
        <v>24.916666666666668</v>
      </c>
      <c r="X4829" s="9">
        <f t="shared" si="677"/>
        <v>35</v>
      </c>
      <c r="Y4829" s="9">
        <f t="shared" si="678"/>
        <v>7.0672756944126702E-3</v>
      </c>
      <c r="Z4829" s="10">
        <f t="shared" si="679"/>
        <v>977520.38065027772</v>
      </c>
      <c r="AA4829" s="10">
        <f t="shared" si="680"/>
        <v>22482.968754956386</v>
      </c>
      <c r="AB4829" s="10">
        <f t="shared" si="681"/>
        <v>13</v>
      </c>
      <c r="AC4829" s="9">
        <f t="shared" si="682"/>
        <v>948194.76923076925</v>
      </c>
      <c r="AD4829" s="10">
        <f t="shared" si="683"/>
        <v>786903.9064234735</v>
      </c>
    </row>
    <row r="4830" spans="1:30" x14ac:dyDescent="0.2">
      <c r="A4830" t="s">
        <v>1243</v>
      </c>
      <c r="B4830" s="1">
        <v>43770</v>
      </c>
      <c r="C4830" t="s">
        <v>1712</v>
      </c>
      <c r="D4830" s="2">
        <v>110</v>
      </c>
      <c r="E4830" s="2">
        <v>0</v>
      </c>
      <c r="F4830" s="2">
        <v>0</v>
      </c>
      <c r="G4830" s="2">
        <v>0</v>
      </c>
      <c r="H4830" s="2"/>
      <c r="I4830" s="2">
        <v>110</v>
      </c>
      <c r="J4830" s="2">
        <v>0</v>
      </c>
      <c r="K4830" s="2">
        <v>0</v>
      </c>
      <c r="L4830" s="2">
        <v>0</v>
      </c>
      <c r="M4830" s="2">
        <v>6.0499999999999998E-2</v>
      </c>
      <c r="N4830" s="8">
        <f t="shared" si="675"/>
        <v>6050</v>
      </c>
      <c r="O4830" s="2">
        <v>0</v>
      </c>
      <c r="P4830" s="2">
        <v>0</v>
      </c>
      <c r="Q4830" s="2">
        <v>0</v>
      </c>
      <c r="R4830" s="2">
        <v>0</v>
      </c>
      <c r="S4830" s="2">
        <v>6.0499999999999998E-2</v>
      </c>
      <c r="T4830" s="2">
        <v>0</v>
      </c>
      <c r="U4830" s="2">
        <v>0</v>
      </c>
      <c r="V4830" s="2">
        <v>0</v>
      </c>
      <c r="W4830" s="2">
        <f t="shared" si="676"/>
        <v>24.916666666666668</v>
      </c>
      <c r="X4830" s="9">
        <f t="shared" si="677"/>
        <v>55</v>
      </c>
      <c r="Y4830" s="9">
        <f t="shared" si="678"/>
        <v>4.9081120302125526E-4</v>
      </c>
      <c r="Z4830" s="10">
        <f t="shared" si="679"/>
        <v>12707764.948453609</v>
      </c>
      <c r="AA4830" s="10">
        <f t="shared" si="680"/>
        <v>292278.59381443303</v>
      </c>
      <c r="AB4830" s="10">
        <f t="shared" si="681"/>
        <v>1</v>
      </c>
      <c r="AC4830" s="9">
        <f t="shared" si="682"/>
        <v>12326532</v>
      </c>
      <c r="AD4830" s="10">
        <f t="shared" si="683"/>
        <v>16075322.659793817</v>
      </c>
    </row>
    <row r="4831" spans="1:30" x14ac:dyDescent="0.2">
      <c r="A4831" t="s">
        <v>1243</v>
      </c>
      <c r="B4831" s="1">
        <v>43770</v>
      </c>
      <c r="C4831" t="s">
        <v>105</v>
      </c>
      <c r="D4831" s="2">
        <v>57</v>
      </c>
      <c r="E4831" s="2">
        <v>0</v>
      </c>
      <c r="F4831" s="2">
        <v>0</v>
      </c>
      <c r="G4831" s="2">
        <v>0</v>
      </c>
      <c r="H4831" s="2">
        <v>57</v>
      </c>
      <c r="I4831" s="2">
        <v>0</v>
      </c>
      <c r="J4831" s="2">
        <v>0</v>
      </c>
      <c r="K4831" s="2">
        <v>0</v>
      </c>
      <c r="L4831" s="2">
        <v>0</v>
      </c>
      <c r="M4831" s="2">
        <v>2.2800000000000001E-2</v>
      </c>
      <c r="N4831" s="8">
        <f t="shared" si="675"/>
        <v>2280</v>
      </c>
      <c r="O4831" s="2">
        <v>0</v>
      </c>
      <c r="P4831" s="2">
        <v>0</v>
      </c>
      <c r="Q4831" s="2">
        <v>0</v>
      </c>
      <c r="R4831" s="2">
        <v>2.2800000000000001E-2</v>
      </c>
      <c r="S4831" s="2">
        <v>0</v>
      </c>
      <c r="T4831" s="2">
        <v>0</v>
      </c>
      <c r="U4831" s="2">
        <v>0</v>
      </c>
      <c r="V4831" s="2">
        <v>0</v>
      </c>
      <c r="W4831" s="2">
        <f t="shared" si="676"/>
        <v>24.916666666666668</v>
      </c>
      <c r="X4831" s="9">
        <f t="shared" si="677"/>
        <v>40</v>
      </c>
      <c r="Y4831" s="9">
        <f t="shared" si="678"/>
        <v>1.8496686659313422E-4</v>
      </c>
      <c r="Z4831" s="10">
        <f t="shared" si="679"/>
        <v>2541552.989690722</v>
      </c>
      <c r="AA4831" s="10">
        <f t="shared" si="680"/>
        <v>58455.718762886601</v>
      </c>
      <c r="AB4831" s="10">
        <f t="shared" si="681"/>
        <v>5</v>
      </c>
      <c r="AC4831" s="9">
        <f t="shared" si="682"/>
        <v>2465306.4</v>
      </c>
      <c r="AD4831" s="10">
        <f t="shared" si="683"/>
        <v>2338228.7505154642</v>
      </c>
    </row>
    <row r="4832" spans="1:30" x14ac:dyDescent="0.2">
      <c r="A4832" t="s">
        <v>1243</v>
      </c>
      <c r="B4832" s="1">
        <v>43770</v>
      </c>
      <c r="C4832" t="s">
        <v>106</v>
      </c>
      <c r="D4832" s="2">
        <v>787</v>
      </c>
      <c r="E4832" s="2">
        <v>0</v>
      </c>
      <c r="F4832" s="2">
        <v>0</v>
      </c>
      <c r="G4832" s="2">
        <v>0</v>
      </c>
      <c r="H4832" s="2"/>
      <c r="I4832" s="2">
        <v>0</v>
      </c>
      <c r="J4832" s="2">
        <v>787</v>
      </c>
      <c r="K4832" s="2">
        <v>0</v>
      </c>
      <c r="L4832" s="2">
        <v>0</v>
      </c>
      <c r="M4832" s="2">
        <v>0.35414999999999996</v>
      </c>
      <c r="N4832" s="8">
        <f t="shared" si="675"/>
        <v>35415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0.35414999999999996</v>
      </c>
      <c r="U4832" s="2">
        <v>0</v>
      </c>
      <c r="V4832" s="2">
        <v>0</v>
      </c>
      <c r="W4832" s="2">
        <f t="shared" si="676"/>
        <v>24.916666666666668</v>
      </c>
      <c r="X4832" s="9">
        <f t="shared" si="677"/>
        <v>45</v>
      </c>
      <c r="Y4832" s="9">
        <f t="shared" si="678"/>
        <v>2.8730708685946703E-3</v>
      </c>
      <c r="Z4832" s="10">
        <f t="shared" si="679"/>
        <v>3176941.2371134022</v>
      </c>
      <c r="AA4832" s="10">
        <f t="shared" si="680"/>
        <v>73069.648453608257</v>
      </c>
      <c r="AB4832" s="10">
        <f t="shared" si="681"/>
        <v>4</v>
      </c>
      <c r="AC4832" s="9">
        <f t="shared" si="682"/>
        <v>3081633</v>
      </c>
      <c r="AD4832" s="10">
        <f t="shared" si="683"/>
        <v>3288134.1804123716</v>
      </c>
    </row>
    <row r="4833" spans="1:30" x14ac:dyDescent="0.2">
      <c r="A4833" t="s">
        <v>1243</v>
      </c>
      <c r="B4833" s="1">
        <v>43770</v>
      </c>
      <c r="C4833" t="s">
        <v>677</v>
      </c>
      <c r="D4833" s="2">
        <v>7794</v>
      </c>
      <c r="E4833" s="2">
        <v>1553</v>
      </c>
      <c r="F4833" s="2">
        <v>1562</v>
      </c>
      <c r="G4833" s="2">
        <v>1454</v>
      </c>
      <c r="H4833" s="2"/>
      <c r="I4833" s="2">
        <v>1588</v>
      </c>
      <c r="J4833" s="2">
        <v>1637</v>
      </c>
      <c r="K4833" s="2">
        <v>0</v>
      </c>
      <c r="L4833" s="2">
        <v>0</v>
      </c>
      <c r="M4833" s="2">
        <v>6.4696500000000006</v>
      </c>
      <c r="N4833" s="8">
        <f t="shared" si="675"/>
        <v>646965</v>
      </c>
      <c r="O4833" s="2">
        <v>1.5529999999999999</v>
      </c>
      <c r="P4833" s="2">
        <v>1.0933999999999999</v>
      </c>
      <c r="Q4833" s="2">
        <v>1.2359</v>
      </c>
      <c r="R4833" s="2">
        <v>0</v>
      </c>
      <c r="S4833" s="2">
        <v>1.0322</v>
      </c>
      <c r="T4833" s="2">
        <v>1.55515</v>
      </c>
      <c r="U4833" s="2">
        <v>0</v>
      </c>
      <c r="V4833" s="2">
        <v>0</v>
      </c>
      <c r="W4833" s="2">
        <f t="shared" si="676"/>
        <v>24.916666666666668</v>
      </c>
      <c r="X4833" s="9">
        <f t="shared" si="677"/>
        <v>83.008083140877602</v>
      </c>
      <c r="Y4833" s="9">
        <f t="shared" si="678"/>
        <v>5.2485565283082056E-2</v>
      </c>
      <c r="Z4833" s="10">
        <f t="shared" si="679"/>
        <v>6353882.4742268045</v>
      </c>
      <c r="AA4833" s="10">
        <f t="shared" si="680"/>
        <v>146139.29690721651</v>
      </c>
      <c r="AB4833" s="10">
        <f t="shared" si="681"/>
        <v>2</v>
      </c>
      <c r="AC4833" s="9">
        <f t="shared" si="682"/>
        <v>6163266</v>
      </c>
      <c r="AD4833" s="10">
        <f t="shared" si="683"/>
        <v>12130742.907823626</v>
      </c>
    </row>
    <row r="4834" spans="1:30" x14ac:dyDescent="0.2">
      <c r="A4834" t="s">
        <v>1243</v>
      </c>
      <c r="B4834" s="1">
        <v>43770</v>
      </c>
      <c r="C4834" t="s">
        <v>873</v>
      </c>
      <c r="D4834" s="2">
        <v>5765</v>
      </c>
      <c r="E4834" s="2">
        <v>0</v>
      </c>
      <c r="F4834" s="2">
        <v>0</v>
      </c>
      <c r="G4834" s="2">
        <v>0</v>
      </c>
      <c r="H4834" s="2"/>
      <c r="I4834" s="2">
        <v>0</v>
      </c>
      <c r="J4834" s="2">
        <v>0</v>
      </c>
      <c r="K4834" s="2">
        <v>5765</v>
      </c>
      <c r="L4834" s="2">
        <v>0</v>
      </c>
      <c r="M4834" s="2">
        <v>1.153</v>
      </c>
      <c r="N4834" s="8">
        <f t="shared" si="675"/>
        <v>115300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1.153</v>
      </c>
      <c r="V4834" s="2">
        <v>0</v>
      </c>
      <c r="W4834" s="2">
        <f t="shared" si="676"/>
        <v>24.916666666666668</v>
      </c>
      <c r="X4834" s="9">
        <f t="shared" si="677"/>
        <v>20</v>
      </c>
      <c r="Y4834" s="9">
        <f t="shared" si="678"/>
        <v>9.3538068939422701E-3</v>
      </c>
      <c r="Z4834" s="10">
        <f t="shared" si="679"/>
        <v>12707764.948453609</v>
      </c>
      <c r="AA4834" s="10">
        <f t="shared" si="680"/>
        <v>292278.59381443303</v>
      </c>
      <c r="AB4834" s="10">
        <f t="shared" si="681"/>
        <v>1</v>
      </c>
      <c r="AC4834" s="9">
        <f t="shared" si="682"/>
        <v>12326532</v>
      </c>
      <c r="AD4834" s="10">
        <f t="shared" si="683"/>
        <v>5845571.8762886608</v>
      </c>
    </row>
    <row r="4835" spans="1:30" x14ac:dyDescent="0.2">
      <c r="A4835" t="s">
        <v>1243</v>
      </c>
      <c r="B4835" s="1">
        <v>43770</v>
      </c>
      <c r="C4835" t="s">
        <v>279</v>
      </c>
      <c r="D4835" s="2">
        <v>7478</v>
      </c>
      <c r="E4835" s="2">
        <v>0</v>
      </c>
      <c r="F4835" s="2">
        <v>0</v>
      </c>
      <c r="G4835" s="2">
        <v>7478</v>
      </c>
      <c r="H4835" s="2"/>
      <c r="I4835" s="2">
        <v>0</v>
      </c>
      <c r="J4835" s="2">
        <v>0</v>
      </c>
      <c r="K4835" s="2">
        <v>0</v>
      </c>
      <c r="L4835" s="2">
        <v>0</v>
      </c>
      <c r="M4835" s="2">
        <v>2.6173000000000002</v>
      </c>
      <c r="N4835" s="8">
        <f t="shared" si="675"/>
        <v>261730.00000000003</v>
      </c>
      <c r="O4835" s="2">
        <v>0</v>
      </c>
      <c r="P4835" s="2">
        <v>0</v>
      </c>
      <c r="Q4835" s="2">
        <v>2.6173000000000002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f t="shared" si="676"/>
        <v>24.916666666666668</v>
      </c>
      <c r="X4835" s="9">
        <f t="shared" si="677"/>
        <v>35.000000000000007</v>
      </c>
      <c r="Y4835" s="9">
        <f t="shared" si="678"/>
        <v>2.1233060523430273E-2</v>
      </c>
      <c r="Z4835" s="10">
        <f t="shared" si="679"/>
        <v>1815394.9926362301</v>
      </c>
      <c r="AA4835" s="10">
        <f t="shared" si="680"/>
        <v>41754.084830633292</v>
      </c>
      <c r="AB4835" s="10">
        <f t="shared" si="681"/>
        <v>7</v>
      </c>
      <c r="AC4835" s="9">
        <f t="shared" si="682"/>
        <v>1760933.142857143</v>
      </c>
      <c r="AD4835" s="10">
        <f t="shared" si="683"/>
        <v>1461392.9690721654</v>
      </c>
    </row>
    <row r="4836" spans="1:30" x14ac:dyDescent="0.2">
      <c r="A4836" t="s">
        <v>1243</v>
      </c>
      <c r="B4836" s="1">
        <v>43770</v>
      </c>
      <c r="C4836" t="s">
        <v>875</v>
      </c>
      <c r="D4836" s="2">
        <v>12004</v>
      </c>
      <c r="E4836" s="2">
        <v>0</v>
      </c>
      <c r="F4836" s="2">
        <v>10684</v>
      </c>
      <c r="G4836" s="2">
        <v>0</v>
      </c>
      <c r="H4836" s="2"/>
      <c r="I4836" s="2">
        <v>18</v>
      </c>
      <c r="J4836" s="2">
        <v>0</v>
      </c>
      <c r="K4836" s="2">
        <v>0</v>
      </c>
      <c r="L4836" s="2">
        <v>0</v>
      </c>
      <c r="M4836" s="2">
        <v>4.809429999999999</v>
      </c>
      <c r="N4836" s="8">
        <f t="shared" si="675"/>
        <v>480942.99999999988</v>
      </c>
      <c r="O4836" s="2">
        <v>0</v>
      </c>
      <c r="P4836" s="2">
        <v>4.7198499999999992</v>
      </c>
      <c r="Q4836" s="2">
        <v>0</v>
      </c>
      <c r="R4836" s="2">
        <v>0</v>
      </c>
      <c r="S4836" s="2">
        <v>4.9500000000000004E-3</v>
      </c>
      <c r="T4836" s="2">
        <v>0</v>
      </c>
      <c r="U4836" s="2">
        <v>0</v>
      </c>
      <c r="V4836" s="2">
        <v>0</v>
      </c>
      <c r="W4836" s="2">
        <f t="shared" si="676"/>
        <v>24.916666666666668</v>
      </c>
      <c r="X4836" s="9">
        <f t="shared" si="677"/>
        <v>40.065228257247576</v>
      </c>
      <c r="Y4836" s="9">
        <f t="shared" si="678"/>
        <v>3.9016894613991986E-2</v>
      </c>
      <c r="Z4836" s="10">
        <f t="shared" si="679"/>
        <v>12707764.948453609</v>
      </c>
      <c r="AA4836" s="10">
        <f t="shared" si="680"/>
        <v>292278.59381443303</v>
      </c>
      <c r="AB4836" s="10">
        <f t="shared" si="681"/>
        <v>1</v>
      </c>
      <c r="AC4836" s="9">
        <f t="shared" si="682"/>
        <v>12326532</v>
      </c>
      <c r="AD4836" s="10">
        <f t="shared" si="683"/>
        <v>11710208.575882608</v>
      </c>
    </row>
    <row r="4837" spans="1:30" x14ac:dyDescent="0.2">
      <c r="A4837" t="s">
        <v>1243</v>
      </c>
      <c r="B4837" s="1">
        <v>43770</v>
      </c>
      <c r="C4837" t="s">
        <v>961</v>
      </c>
      <c r="D4837" s="2">
        <v>1318</v>
      </c>
      <c r="E4837" s="2">
        <v>0</v>
      </c>
      <c r="F4837" s="2">
        <v>1318</v>
      </c>
      <c r="G4837" s="2">
        <v>0</v>
      </c>
      <c r="H4837" s="2"/>
      <c r="I4837" s="2">
        <v>0</v>
      </c>
      <c r="J4837" s="2">
        <v>0</v>
      </c>
      <c r="K4837" s="2">
        <v>0</v>
      </c>
      <c r="L4837" s="2">
        <v>0</v>
      </c>
      <c r="M4837" s="2">
        <v>0.72489999999999999</v>
      </c>
      <c r="N4837" s="8">
        <f t="shared" si="675"/>
        <v>72490</v>
      </c>
      <c r="O4837" s="2">
        <v>0</v>
      </c>
      <c r="P4837" s="2">
        <v>0.72489999999999999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f t="shared" si="676"/>
        <v>24.916666666666668</v>
      </c>
      <c r="X4837" s="9">
        <f t="shared" si="677"/>
        <v>55</v>
      </c>
      <c r="Y4837" s="9">
        <f t="shared" si="678"/>
        <v>5.8808105962001311E-3</v>
      </c>
      <c r="Z4837" s="10">
        <f t="shared" si="679"/>
        <v>12707764.948453609</v>
      </c>
      <c r="AA4837" s="10">
        <f t="shared" si="680"/>
        <v>292278.59381443303</v>
      </c>
      <c r="AB4837" s="10">
        <f t="shared" si="681"/>
        <v>1</v>
      </c>
      <c r="AC4837" s="9">
        <f t="shared" si="682"/>
        <v>12326532</v>
      </c>
      <c r="AD4837" s="10">
        <f t="shared" si="683"/>
        <v>16075322.659793817</v>
      </c>
    </row>
    <row r="4838" spans="1:30" x14ac:dyDescent="0.2">
      <c r="A4838" t="s">
        <v>1243</v>
      </c>
      <c r="B4838" s="1">
        <v>43770</v>
      </c>
      <c r="C4838" t="s">
        <v>110</v>
      </c>
      <c r="D4838" s="2">
        <v>828</v>
      </c>
      <c r="E4838" s="2">
        <v>0</v>
      </c>
      <c r="F4838" s="2">
        <v>0</v>
      </c>
      <c r="G4838" s="2">
        <v>0</v>
      </c>
      <c r="H4838" s="2"/>
      <c r="I4838" s="2">
        <v>0</v>
      </c>
      <c r="J4838" s="2">
        <v>0</v>
      </c>
      <c r="K4838" s="2">
        <v>0</v>
      </c>
      <c r="L4838" s="2">
        <v>0</v>
      </c>
      <c r="M4838" s="2">
        <v>0.21113999999999999</v>
      </c>
      <c r="N4838" s="8">
        <f t="shared" si="675"/>
        <v>21114</v>
      </c>
      <c r="O4838" s="2">
        <v>0</v>
      </c>
      <c r="P4838" s="2">
        <v>0</v>
      </c>
      <c r="Q4838" s="2">
        <v>0</v>
      </c>
      <c r="R4838" s="2">
        <v>0</v>
      </c>
      <c r="S4838" s="2">
        <v>0</v>
      </c>
      <c r="T4838" s="2">
        <v>0</v>
      </c>
      <c r="U4838" s="2">
        <v>0</v>
      </c>
      <c r="V4838" s="2">
        <v>0</v>
      </c>
      <c r="W4838" s="2">
        <f t="shared" si="676"/>
        <v>24.916666666666668</v>
      </c>
      <c r="X4838" s="9">
        <f t="shared" si="677"/>
        <v>25.5</v>
      </c>
      <c r="Y4838" s="9">
        <f t="shared" si="678"/>
        <v>1.7128905356348404E-3</v>
      </c>
      <c r="Z4838" s="10">
        <f t="shared" si="679"/>
        <v>977520.38065027772</v>
      </c>
      <c r="AA4838" s="10">
        <f t="shared" si="680"/>
        <v>22482.968754956386</v>
      </c>
      <c r="AB4838" s="10">
        <f t="shared" si="681"/>
        <v>13</v>
      </c>
      <c r="AC4838" s="9">
        <f t="shared" si="682"/>
        <v>948194.76923076925</v>
      </c>
      <c r="AD4838" s="10">
        <f t="shared" si="683"/>
        <v>573315.70325138781</v>
      </c>
    </row>
    <row r="4839" spans="1:30" x14ac:dyDescent="0.2">
      <c r="A4839" t="s">
        <v>1243</v>
      </c>
      <c r="B4839" s="1">
        <v>43770</v>
      </c>
      <c r="C4839" t="s">
        <v>111</v>
      </c>
      <c r="D4839" s="2">
        <v>46</v>
      </c>
      <c r="E4839" s="2">
        <v>46</v>
      </c>
      <c r="F4839" s="2">
        <v>0</v>
      </c>
      <c r="G4839" s="2">
        <v>0</v>
      </c>
      <c r="H4839" s="2"/>
      <c r="I4839" s="2">
        <v>0</v>
      </c>
      <c r="J4839" s="2">
        <v>0</v>
      </c>
      <c r="K4839" s="2">
        <v>0</v>
      </c>
      <c r="L4839" s="2">
        <v>0</v>
      </c>
      <c r="M4839" s="2">
        <v>6.8999999999999999E-3</v>
      </c>
      <c r="N4839" s="8">
        <f t="shared" si="675"/>
        <v>690</v>
      </c>
      <c r="O4839" s="2">
        <v>6.8999999999999999E-3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f t="shared" si="676"/>
        <v>24.916666666666668</v>
      </c>
      <c r="X4839" s="9">
        <f t="shared" si="677"/>
        <v>15</v>
      </c>
      <c r="Y4839" s="9">
        <f t="shared" si="678"/>
        <v>5.597681489002746E-5</v>
      </c>
      <c r="Z4839" s="10">
        <f t="shared" si="679"/>
        <v>6353882.4742268045</v>
      </c>
      <c r="AA4839" s="10">
        <f t="shared" si="680"/>
        <v>146139.29690721651</v>
      </c>
      <c r="AB4839" s="10">
        <f t="shared" si="681"/>
        <v>2</v>
      </c>
      <c r="AC4839" s="9">
        <f t="shared" si="682"/>
        <v>6163266</v>
      </c>
      <c r="AD4839" s="10">
        <f t="shared" si="683"/>
        <v>2192089.4536082479</v>
      </c>
    </row>
    <row r="4840" spans="1:30" x14ac:dyDescent="0.2">
      <c r="A4840" t="s">
        <v>1243</v>
      </c>
      <c r="B4840" s="1">
        <v>43770</v>
      </c>
      <c r="C4840" t="s">
        <v>114</v>
      </c>
      <c r="D4840" s="2">
        <v>39424</v>
      </c>
      <c r="E4840" s="2">
        <v>5592</v>
      </c>
      <c r="F4840" s="2">
        <v>6587</v>
      </c>
      <c r="G4840" s="2">
        <v>2772</v>
      </c>
      <c r="H4840" s="2"/>
      <c r="I4840" s="2">
        <v>5979</v>
      </c>
      <c r="J4840" s="2">
        <v>11454</v>
      </c>
      <c r="K4840" s="2">
        <v>0</v>
      </c>
      <c r="L4840" s="2">
        <v>0</v>
      </c>
      <c r="M4840" s="2">
        <v>19.092624999999998</v>
      </c>
      <c r="N4840" s="8">
        <f t="shared" si="675"/>
        <v>1909262.4999999998</v>
      </c>
      <c r="O4840" s="2">
        <v>2.3764500000000002</v>
      </c>
      <c r="P4840" s="2">
        <v>4.3236499999999998</v>
      </c>
      <c r="Q4840" s="2">
        <v>0.69299999999999995</v>
      </c>
      <c r="R4840" s="2">
        <v>0</v>
      </c>
      <c r="S4840" s="2">
        <v>2.9073499999999997</v>
      </c>
      <c r="T4840" s="2">
        <v>6.1838500000000005</v>
      </c>
      <c r="U4840" s="2">
        <v>0</v>
      </c>
      <c r="V4840" s="2">
        <v>0</v>
      </c>
      <c r="W4840" s="2">
        <f t="shared" si="676"/>
        <v>24.916666666666668</v>
      </c>
      <c r="X4840" s="9">
        <f t="shared" si="677"/>
        <v>48.428939224837656</v>
      </c>
      <c r="Y4840" s="9">
        <f t="shared" si="678"/>
        <v>0.15489048338981312</v>
      </c>
      <c r="Z4840" s="10">
        <f t="shared" si="679"/>
        <v>1411973.8831615122</v>
      </c>
      <c r="AA4840" s="10">
        <f t="shared" si="680"/>
        <v>32475.399312714781</v>
      </c>
      <c r="AB4840" s="10">
        <f t="shared" si="681"/>
        <v>9</v>
      </c>
      <c r="AC4840" s="9">
        <f t="shared" si="682"/>
        <v>1369614.6666666667</v>
      </c>
      <c r="AD4840" s="10">
        <f t="shared" si="683"/>
        <v>1572749.1396177986</v>
      </c>
    </row>
    <row r="4841" spans="1:30" x14ac:dyDescent="0.2">
      <c r="A4841" t="s">
        <v>1243</v>
      </c>
      <c r="B4841" s="1">
        <v>43770</v>
      </c>
      <c r="C4841" t="s">
        <v>1569</v>
      </c>
      <c r="D4841" s="2">
        <v>18285</v>
      </c>
      <c r="E4841" s="2">
        <v>0</v>
      </c>
      <c r="F4841" s="2">
        <v>0</v>
      </c>
      <c r="G4841" s="2">
        <v>0</v>
      </c>
      <c r="H4841" s="2"/>
      <c r="I4841" s="2">
        <v>0</v>
      </c>
      <c r="J4841" s="2">
        <v>0</v>
      </c>
      <c r="K4841" s="2">
        <v>18285</v>
      </c>
      <c r="L4841" s="2">
        <v>0</v>
      </c>
      <c r="M4841" s="2">
        <v>3.657</v>
      </c>
      <c r="N4841" s="8">
        <f t="shared" si="675"/>
        <v>365700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3.657</v>
      </c>
      <c r="V4841" s="2">
        <v>0</v>
      </c>
      <c r="W4841" s="2">
        <f t="shared" si="676"/>
        <v>24.916666666666668</v>
      </c>
      <c r="X4841" s="9">
        <f t="shared" si="677"/>
        <v>20</v>
      </c>
      <c r="Y4841" s="9">
        <f t="shared" si="678"/>
        <v>2.9667711891714556E-2</v>
      </c>
      <c r="Z4841" s="10">
        <f t="shared" si="679"/>
        <v>2117960.8247422683</v>
      </c>
      <c r="AA4841" s="10">
        <f t="shared" si="680"/>
        <v>48713.098969072169</v>
      </c>
      <c r="AB4841" s="10">
        <f t="shared" si="681"/>
        <v>6</v>
      </c>
      <c r="AC4841" s="9">
        <f t="shared" si="682"/>
        <v>2054422</v>
      </c>
      <c r="AD4841" s="10">
        <f t="shared" si="683"/>
        <v>974261.97938144335</v>
      </c>
    </row>
    <row r="4842" spans="1:30" x14ac:dyDescent="0.2">
      <c r="A4842" t="s">
        <v>1243</v>
      </c>
      <c r="B4842" s="1">
        <v>43770</v>
      </c>
      <c r="C4842" t="s">
        <v>1713</v>
      </c>
      <c r="D4842" s="2">
        <v>305</v>
      </c>
      <c r="E4842" s="2">
        <v>0</v>
      </c>
      <c r="F4842" s="2">
        <v>305</v>
      </c>
      <c r="G4842" s="2">
        <v>0</v>
      </c>
      <c r="H4842" s="2"/>
      <c r="I4842" s="2">
        <v>0</v>
      </c>
      <c r="J4842" s="2">
        <v>0</v>
      </c>
      <c r="K4842" s="2">
        <v>0</v>
      </c>
      <c r="L4842" s="2">
        <v>0</v>
      </c>
      <c r="M4842" s="2">
        <v>0.11945</v>
      </c>
      <c r="N4842" s="8">
        <f t="shared" si="675"/>
        <v>11945</v>
      </c>
      <c r="O4842" s="2">
        <v>0</v>
      </c>
      <c r="P4842" s="2">
        <v>0.11945</v>
      </c>
      <c r="Q4842" s="2">
        <v>0</v>
      </c>
      <c r="R4842" s="2">
        <v>0</v>
      </c>
      <c r="S4842" s="2">
        <v>0</v>
      </c>
      <c r="T4842" s="2">
        <v>0</v>
      </c>
      <c r="U4842" s="2">
        <v>0</v>
      </c>
      <c r="V4842" s="2">
        <v>0</v>
      </c>
      <c r="W4842" s="2">
        <f t="shared" si="676"/>
        <v>24.916666666666668</v>
      </c>
      <c r="X4842" s="9">
        <f t="shared" si="677"/>
        <v>39.16393442622951</v>
      </c>
      <c r="Y4842" s="9">
        <f t="shared" si="678"/>
        <v>9.6904790414692465E-4</v>
      </c>
      <c r="Z4842" s="10">
        <f t="shared" si="679"/>
        <v>6353882.4742268045</v>
      </c>
      <c r="AA4842" s="10">
        <f t="shared" si="680"/>
        <v>146139.29690721651</v>
      </c>
      <c r="AB4842" s="10">
        <f t="shared" si="681"/>
        <v>2</v>
      </c>
      <c r="AC4842" s="9">
        <f t="shared" si="682"/>
        <v>6163266</v>
      </c>
      <c r="AD4842" s="10">
        <f t="shared" si="683"/>
        <v>5723389.8411695128</v>
      </c>
    </row>
    <row r="4843" spans="1:30" x14ac:dyDescent="0.2">
      <c r="A4843" t="s">
        <v>1243</v>
      </c>
      <c r="B4843" s="1">
        <v>43770</v>
      </c>
      <c r="C4843" t="s">
        <v>115</v>
      </c>
      <c r="D4843" s="2">
        <v>15</v>
      </c>
      <c r="E4843" s="2">
        <v>0</v>
      </c>
      <c r="F4843" s="2">
        <v>0</v>
      </c>
      <c r="G4843" s="2">
        <v>0</v>
      </c>
      <c r="H4843" s="2"/>
      <c r="I4843" s="2">
        <v>15</v>
      </c>
      <c r="J4843" s="2">
        <v>0</v>
      </c>
      <c r="K4843" s="2">
        <v>0</v>
      </c>
      <c r="L4843" s="2">
        <v>0</v>
      </c>
      <c r="M4843" s="2">
        <v>3.7499999999999999E-3</v>
      </c>
      <c r="N4843" s="8">
        <f t="shared" si="675"/>
        <v>375</v>
      </c>
      <c r="O4843" s="2">
        <v>0</v>
      </c>
      <c r="P4843" s="2">
        <v>0</v>
      </c>
      <c r="Q4843" s="2">
        <v>0</v>
      </c>
      <c r="R4843" s="2">
        <v>0</v>
      </c>
      <c r="S4843" s="2">
        <v>3.7499999999999999E-3</v>
      </c>
      <c r="T4843" s="2">
        <v>0</v>
      </c>
      <c r="U4843" s="2">
        <v>0</v>
      </c>
      <c r="V4843" s="2">
        <v>0</v>
      </c>
      <c r="W4843" s="2">
        <f t="shared" si="676"/>
        <v>24.916666666666668</v>
      </c>
      <c r="X4843" s="9">
        <f t="shared" si="677"/>
        <v>25</v>
      </c>
      <c r="Y4843" s="9">
        <f t="shared" si="678"/>
        <v>3.0422182005449707E-5</v>
      </c>
      <c r="Z4843" s="10">
        <f t="shared" si="679"/>
        <v>977520.38065027772</v>
      </c>
      <c r="AA4843" s="10">
        <f t="shared" si="680"/>
        <v>22482.968754956386</v>
      </c>
      <c r="AB4843" s="10">
        <f t="shared" si="681"/>
        <v>13</v>
      </c>
      <c r="AC4843" s="9">
        <f t="shared" si="682"/>
        <v>948194.76923076925</v>
      </c>
      <c r="AD4843" s="10">
        <f t="shared" si="683"/>
        <v>562074.21887390967</v>
      </c>
    </row>
    <row r="4844" spans="1:30" x14ac:dyDescent="0.2">
      <c r="A4844" t="s">
        <v>1243</v>
      </c>
      <c r="B4844" s="1">
        <v>43770</v>
      </c>
      <c r="C4844" t="s">
        <v>1714</v>
      </c>
      <c r="D4844" s="2">
        <v>2377</v>
      </c>
      <c r="E4844" s="2">
        <v>0</v>
      </c>
      <c r="F4844" s="2">
        <v>0</v>
      </c>
      <c r="G4844" s="2">
        <v>0</v>
      </c>
      <c r="H4844" s="2"/>
      <c r="I4844" s="2">
        <v>0</v>
      </c>
      <c r="J4844" s="2">
        <v>0</v>
      </c>
      <c r="K4844" s="2">
        <v>0</v>
      </c>
      <c r="L4844" s="2">
        <v>2377</v>
      </c>
      <c r="M4844" s="2">
        <v>0.59424999999999994</v>
      </c>
      <c r="N4844" s="8">
        <f t="shared" si="675"/>
        <v>59424.999999999993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0</v>
      </c>
      <c r="U4844" s="2">
        <v>0</v>
      </c>
      <c r="V4844" s="2">
        <v>0.59424999999999994</v>
      </c>
      <c r="W4844" s="2">
        <f t="shared" si="676"/>
        <v>24.916666666666668</v>
      </c>
      <c r="X4844" s="9">
        <f t="shared" si="677"/>
        <v>24.999999999999996</v>
      </c>
      <c r="Y4844" s="9">
        <f t="shared" si="678"/>
        <v>4.8209017751302628E-3</v>
      </c>
      <c r="Z4844" s="10">
        <f t="shared" si="679"/>
        <v>6353882.4742268045</v>
      </c>
      <c r="AA4844" s="10">
        <f t="shared" si="680"/>
        <v>146139.29690721651</v>
      </c>
      <c r="AB4844" s="10">
        <f t="shared" si="681"/>
        <v>2</v>
      </c>
      <c r="AC4844" s="9">
        <f t="shared" si="682"/>
        <v>6163266</v>
      </c>
      <c r="AD4844" s="10">
        <f t="shared" si="683"/>
        <v>3653482.4226804124</v>
      </c>
    </row>
    <row r="4845" spans="1:30" x14ac:dyDescent="0.2">
      <c r="A4845" t="s">
        <v>1243</v>
      </c>
      <c r="B4845" s="1">
        <v>43770</v>
      </c>
      <c r="C4845" t="s">
        <v>286</v>
      </c>
      <c r="D4845" s="2">
        <v>306</v>
      </c>
      <c r="E4845" s="2">
        <v>0</v>
      </c>
      <c r="F4845" s="2">
        <v>0</v>
      </c>
      <c r="G4845" s="2">
        <v>0</v>
      </c>
      <c r="H4845" s="2"/>
      <c r="I4845" s="2">
        <v>0</v>
      </c>
      <c r="J4845" s="2">
        <v>306</v>
      </c>
      <c r="K4845" s="2">
        <v>0</v>
      </c>
      <c r="L4845" s="2">
        <v>0</v>
      </c>
      <c r="M4845" s="2">
        <v>0.13769999999999999</v>
      </c>
      <c r="N4845" s="8">
        <f t="shared" si="675"/>
        <v>13769.999999999998</v>
      </c>
      <c r="O4845" s="2">
        <v>0</v>
      </c>
      <c r="P4845" s="2">
        <v>0</v>
      </c>
      <c r="Q4845" s="2">
        <v>0</v>
      </c>
      <c r="R4845" s="2">
        <v>0</v>
      </c>
      <c r="S4845" s="2">
        <v>0</v>
      </c>
      <c r="T4845" s="2">
        <v>0.13769999999999999</v>
      </c>
      <c r="U4845" s="2">
        <v>0</v>
      </c>
      <c r="V4845" s="2">
        <v>0</v>
      </c>
      <c r="W4845" s="2">
        <f t="shared" si="676"/>
        <v>24.916666666666668</v>
      </c>
      <c r="X4845" s="9">
        <f t="shared" si="677"/>
        <v>44.999999999999993</v>
      </c>
      <c r="Y4845" s="9">
        <f t="shared" si="678"/>
        <v>1.1171025232401132E-3</v>
      </c>
      <c r="Z4845" s="10">
        <f t="shared" si="679"/>
        <v>12707764.948453609</v>
      </c>
      <c r="AA4845" s="10">
        <f t="shared" si="680"/>
        <v>292278.59381443303</v>
      </c>
      <c r="AB4845" s="10">
        <f t="shared" si="681"/>
        <v>1</v>
      </c>
      <c r="AC4845" s="9">
        <f t="shared" si="682"/>
        <v>12326532</v>
      </c>
      <c r="AD4845" s="10">
        <f t="shared" si="683"/>
        <v>13152536.721649485</v>
      </c>
    </row>
    <row r="4846" spans="1:30" x14ac:dyDescent="0.2">
      <c r="A4846" t="s">
        <v>1243</v>
      </c>
      <c r="B4846" s="1">
        <v>43770</v>
      </c>
      <c r="C4846" t="s">
        <v>1319</v>
      </c>
      <c r="D4846" s="2">
        <v>12854</v>
      </c>
      <c r="E4846" s="2">
        <v>3520</v>
      </c>
      <c r="F4846" s="2">
        <v>1593</v>
      </c>
      <c r="G4846" s="2">
        <v>0</v>
      </c>
      <c r="H4846" s="2"/>
      <c r="I4846" s="2">
        <v>0</v>
      </c>
      <c r="J4846" s="2">
        <v>0</v>
      </c>
      <c r="K4846" s="2">
        <v>0</v>
      </c>
      <c r="L4846" s="2">
        <v>0</v>
      </c>
      <c r="M4846" s="2">
        <v>5.6780049999999997</v>
      </c>
      <c r="N4846" s="8">
        <f t="shared" si="675"/>
        <v>567800.5</v>
      </c>
      <c r="O4846" s="2">
        <v>1.76</v>
      </c>
      <c r="P4846" s="2">
        <v>0.39824999999999999</v>
      </c>
      <c r="Q4846" s="2">
        <v>0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f t="shared" si="676"/>
        <v>24.916666666666668</v>
      </c>
      <c r="X4846" s="9">
        <f t="shared" si="677"/>
        <v>44.173058969970434</v>
      </c>
      <c r="Y4846" s="9">
        <f t="shared" si="678"/>
        <v>4.6063280410094255E-2</v>
      </c>
      <c r="Z4846" s="10">
        <f t="shared" si="679"/>
        <v>2541552.989690722</v>
      </c>
      <c r="AA4846" s="10">
        <f t="shared" si="680"/>
        <v>58455.718762886601</v>
      </c>
      <c r="AB4846" s="10">
        <f t="shared" si="681"/>
        <v>5</v>
      </c>
      <c r="AC4846" s="9">
        <f t="shared" si="682"/>
        <v>2465306.4</v>
      </c>
      <c r="AD4846" s="10">
        <f t="shared" si="683"/>
        <v>2582167.9120449969</v>
      </c>
    </row>
    <row r="4847" spans="1:30" x14ac:dyDescent="0.2">
      <c r="A4847" t="s">
        <v>1243</v>
      </c>
      <c r="B4847" s="1">
        <v>43770</v>
      </c>
      <c r="C4847" t="s">
        <v>1651</v>
      </c>
      <c r="D4847" s="2">
        <v>395</v>
      </c>
      <c r="E4847" s="2">
        <v>0</v>
      </c>
      <c r="F4847" s="2">
        <v>0</v>
      </c>
      <c r="G4847" s="2">
        <v>0</v>
      </c>
      <c r="H4847" s="2"/>
      <c r="I4847" s="2">
        <v>0</v>
      </c>
      <c r="J4847" s="2">
        <v>0</v>
      </c>
      <c r="K4847" s="2">
        <v>395</v>
      </c>
      <c r="L4847" s="2">
        <v>0</v>
      </c>
      <c r="M4847" s="2">
        <v>7.9000000000000001E-2</v>
      </c>
      <c r="N4847" s="8">
        <f t="shared" si="675"/>
        <v>7900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7.9000000000000001E-2</v>
      </c>
      <c r="V4847" s="2">
        <v>0</v>
      </c>
      <c r="W4847" s="2">
        <f t="shared" si="676"/>
        <v>24.916666666666668</v>
      </c>
      <c r="X4847" s="9">
        <f t="shared" si="677"/>
        <v>20</v>
      </c>
      <c r="Y4847" s="9">
        <f t="shared" si="678"/>
        <v>6.4089396758147384E-4</v>
      </c>
      <c r="Z4847" s="10">
        <f t="shared" si="679"/>
        <v>12707764.948453609</v>
      </c>
      <c r="AA4847" s="10">
        <f t="shared" si="680"/>
        <v>292278.59381443303</v>
      </c>
      <c r="AB4847" s="10">
        <f t="shared" si="681"/>
        <v>1</v>
      </c>
      <c r="AC4847" s="9">
        <f t="shared" si="682"/>
        <v>12326532</v>
      </c>
      <c r="AD4847" s="10">
        <f t="shared" si="683"/>
        <v>5845571.8762886608</v>
      </c>
    </row>
    <row r="4848" spans="1:30" x14ac:dyDescent="0.2">
      <c r="A4848" t="s">
        <v>1243</v>
      </c>
      <c r="B4848" s="1">
        <v>43770</v>
      </c>
      <c r="C4848" t="s">
        <v>687</v>
      </c>
      <c r="D4848" s="2">
        <v>12065</v>
      </c>
      <c r="E4848" s="2">
        <v>0</v>
      </c>
      <c r="F4848" s="2">
        <v>0</v>
      </c>
      <c r="G4848" s="2">
        <v>1243</v>
      </c>
      <c r="H4848" s="2">
        <v>6039</v>
      </c>
      <c r="I4848" s="2">
        <v>0</v>
      </c>
      <c r="J4848" s="2">
        <v>4783</v>
      </c>
      <c r="K4848" s="2">
        <v>0</v>
      </c>
      <c r="L4848" s="2">
        <v>0</v>
      </c>
      <c r="M4848" s="2">
        <v>5.0030000000000001</v>
      </c>
      <c r="N4848" s="8">
        <f t="shared" si="675"/>
        <v>500300</v>
      </c>
      <c r="O4848" s="2">
        <v>0</v>
      </c>
      <c r="P4848" s="2">
        <v>0</v>
      </c>
      <c r="Q4848" s="2">
        <v>0.43504999999999999</v>
      </c>
      <c r="R4848" s="2">
        <v>2.4156</v>
      </c>
      <c r="S4848" s="2">
        <v>0</v>
      </c>
      <c r="T4848" s="2">
        <v>2.1523500000000002</v>
      </c>
      <c r="U4848" s="2">
        <v>0</v>
      </c>
      <c r="V4848" s="2">
        <v>0</v>
      </c>
      <c r="W4848" s="2">
        <f t="shared" si="676"/>
        <v>24.916666666666668</v>
      </c>
      <c r="X4848" s="9">
        <f t="shared" si="677"/>
        <v>41.467053460422711</v>
      </c>
      <c r="Y4848" s="9">
        <f t="shared" si="678"/>
        <v>4.0587247086203967E-2</v>
      </c>
      <c r="Z4848" s="10">
        <f t="shared" si="679"/>
        <v>4235921.6494845366</v>
      </c>
      <c r="AA4848" s="10">
        <f t="shared" si="680"/>
        <v>97426.197938144338</v>
      </c>
      <c r="AB4848" s="10">
        <f t="shared" si="681"/>
        <v>3</v>
      </c>
      <c r="AC4848" s="9">
        <f t="shared" si="682"/>
        <v>4108844</v>
      </c>
      <c r="AD4848" s="10">
        <f t="shared" si="683"/>
        <v>4039977.3583467561</v>
      </c>
    </row>
    <row r="4849" spans="1:30" x14ac:dyDescent="0.2">
      <c r="A4849" t="s">
        <v>1243</v>
      </c>
      <c r="B4849" s="1">
        <v>43770</v>
      </c>
      <c r="C4849" t="s">
        <v>688</v>
      </c>
      <c r="D4849" s="2">
        <v>64518</v>
      </c>
      <c r="E4849" s="2">
        <v>17025</v>
      </c>
      <c r="F4849" s="2">
        <v>9924</v>
      </c>
      <c r="G4849" s="2">
        <v>13334</v>
      </c>
      <c r="H4849" s="2"/>
      <c r="I4849" s="2">
        <v>13025</v>
      </c>
      <c r="J4849" s="2">
        <v>5136</v>
      </c>
      <c r="K4849" s="2">
        <v>0</v>
      </c>
      <c r="L4849" s="2">
        <v>0</v>
      </c>
      <c r="M4849" s="2">
        <v>26.150776999999998</v>
      </c>
      <c r="N4849" s="8">
        <f t="shared" si="675"/>
        <v>2615077.6999999997</v>
      </c>
      <c r="O4849" s="2">
        <v>7.3333500000000003</v>
      </c>
      <c r="P4849" s="2">
        <v>4.2277499999999995</v>
      </c>
      <c r="Q4849" s="2">
        <v>3.7767519999999997</v>
      </c>
      <c r="R4849" s="2">
        <v>0</v>
      </c>
      <c r="S4849" s="2">
        <v>6.2571250000000003</v>
      </c>
      <c r="T4849" s="2">
        <v>2.0008499999999998</v>
      </c>
      <c r="U4849" s="2">
        <v>0</v>
      </c>
      <c r="V4849" s="2">
        <v>0</v>
      </c>
      <c r="W4849" s="2">
        <f t="shared" si="676"/>
        <v>24.916666666666668</v>
      </c>
      <c r="X4849" s="9">
        <f t="shared" si="677"/>
        <v>40.532528906661703</v>
      </c>
      <c r="Y4849" s="9">
        <f t="shared" si="678"/>
        <v>0.21215031932744746</v>
      </c>
      <c r="Z4849" s="10">
        <f t="shared" si="679"/>
        <v>1270776.494845361</v>
      </c>
      <c r="AA4849" s="10">
        <f t="shared" si="680"/>
        <v>29227.859381443301</v>
      </c>
      <c r="AB4849" s="10">
        <f t="shared" si="681"/>
        <v>10</v>
      </c>
      <c r="AC4849" s="9">
        <f t="shared" si="682"/>
        <v>1232653.2</v>
      </c>
      <c r="AD4849" s="10">
        <f t="shared" si="683"/>
        <v>1184679.055258194</v>
      </c>
    </row>
    <row r="4850" spans="1:30" x14ac:dyDescent="0.2">
      <c r="A4850" t="s">
        <v>1243</v>
      </c>
      <c r="B4850" s="1">
        <v>43770</v>
      </c>
      <c r="C4850" t="s">
        <v>689</v>
      </c>
      <c r="D4850" s="2">
        <v>20916</v>
      </c>
      <c r="E4850" s="2">
        <v>10479</v>
      </c>
      <c r="F4850" s="2">
        <v>0</v>
      </c>
      <c r="G4850" s="2">
        <v>0</v>
      </c>
      <c r="H4850" s="2"/>
      <c r="I4850" s="2">
        <v>0</v>
      </c>
      <c r="J4850" s="2">
        <v>0</v>
      </c>
      <c r="K4850" s="2">
        <v>0</v>
      </c>
      <c r="L4850" s="2">
        <v>10437</v>
      </c>
      <c r="M4850" s="2">
        <v>7.8711500000000001</v>
      </c>
      <c r="N4850" s="8">
        <f t="shared" si="675"/>
        <v>787115</v>
      </c>
      <c r="O4850" s="2">
        <v>4.7189999999999994</v>
      </c>
      <c r="P4850" s="2">
        <v>0</v>
      </c>
      <c r="Q4850" s="2">
        <v>0</v>
      </c>
      <c r="R4850" s="2">
        <v>0</v>
      </c>
      <c r="S4850" s="2">
        <v>0</v>
      </c>
      <c r="T4850" s="2">
        <v>0</v>
      </c>
      <c r="U4850" s="2">
        <v>0</v>
      </c>
      <c r="V4850" s="2">
        <v>3.1521499999999998</v>
      </c>
      <c r="W4850" s="2">
        <f t="shared" si="676"/>
        <v>24.916666666666668</v>
      </c>
      <c r="X4850" s="9">
        <f t="shared" si="677"/>
        <v>37.632195448460507</v>
      </c>
      <c r="Y4850" s="9">
        <f t="shared" si="678"/>
        <v>6.3855348771252124E-2</v>
      </c>
      <c r="Z4850" s="10">
        <f t="shared" si="679"/>
        <v>3176941.2371134022</v>
      </c>
      <c r="AA4850" s="10">
        <f t="shared" si="680"/>
        <v>73069.648453608257</v>
      </c>
      <c r="AB4850" s="10">
        <f t="shared" si="681"/>
        <v>4</v>
      </c>
      <c r="AC4850" s="9">
        <f t="shared" si="682"/>
        <v>3081633</v>
      </c>
      <c r="AD4850" s="10">
        <f t="shared" si="683"/>
        <v>2749771.2919564862</v>
      </c>
    </row>
    <row r="4851" spans="1:30" x14ac:dyDescent="0.2">
      <c r="A4851" t="s">
        <v>1243</v>
      </c>
      <c r="B4851" s="1">
        <v>43770</v>
      </c>
      <c r="C4851" t="s">
        <v>1715</v>
      </c>
      <c r="D4851" s="2">
        <v>684</v>
      </c>
      <c r="E4851" s="2">
        <v>684</v>
      </c>
      <c r="F4851" s="2">
        <v>0</v>
      </c>
      <c r="G4851" s="2">
        <v>0</v>
      </c>
      <c r="H4851" s="2"/>
      <c r="I4851" s="2">
        <v>0</v>
      </c>
      <c r="J4851" s="2">
        <v>0</v>
      </c>
      <c r="K4851" s="2">
        <v>0</v>
      </c>
      <c r="L4851" s="2">
        <v>0</v>
      </c>
      <c r="M4851" s="2">
        <v>0.34200000000000003</v>
      </c>
      <c r="N4851" s="8">
        <f t="shared" si="675"/>
        <v>34200</v>
      </c>
      <c r="O4851" s="2">
        <v>0.34200000000000003</v>
      </c>
      <c r="P4851" s="2">
        <v>0</v>
      </c>
      <c r="Q4851" s="2">
        <v>0</v>
      </c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f t="shared" si="676"/>
        <v>24.916666666666668</v>
      </c>
      <c r="X4851" s="9">
        <f t="shared" si="677"/>
        <v>50</v>
      </c>
      <c r="Y4851" s="9">
        <f t="shared" si="678"/>
        <v>2.7745029988970132E-3</v>
      </c>
      <c r="Z4851" s="10">
        <f t="shared" si="679"/>
        <v>12707764.948453609</v>
      </c>
      <c r="AA4851" s="10">
        <f t="shared" si="680"/>
        <v>292278.59381443303</v>
      </c>
      <c r="AB4851" s="10">
        <f t="shared" si="681"/>
        <v>1</v>
      </c>
      <c r="AC4851" s="9">
        <f t="shared" si="682"/>
        <v>12326532</v>
      </c>
      <c r="AD4851" s="10">
        <f t="shared" si="683"/>
        <v>14613929.690721652</v>
      </c>
    </row>
    <row r="4852" spans="1:30" x14ac:dyDescent="0.2">
      <c r="A4852" t="s">
        <v>1243</v>
      </c>
      <c r="B4852" s="1">
        <v>43770</v>
      </c>
      <c r="C4852" t="s">
        <v>1716</v>
      </c>
      <c r="D4852" s="2">
        <v>245</v>
      </c>
      <c r="E4852" s="2">
        <v>245</v>
      </c>
      <c r="F4852" s="2">
        <v>0</v>
      </c>
      <c r="G4852" s="2">
        <v>0</v>
      </c>
      <c r="H4852" s="2"/>
      <c r="I4852" s="2">
        <v>0</v>
      </c>
      <c r="J4852" s="2">
        <v>0</v>
      </c>
      <c r="K4852" s="2">
        <v>0</v>
      </c>
      <c r="L4852" s="2">
        <v>0</v>
      </c>
      <c r="M4852" s="2">
        <v>0.1225</v>
      </c>
      <c r="N4852" s="8">
        <f t="shared" si="675"/>
        <v>12250</v>
      </c>
      <c r="O4852" s="2">
        <v>0.1225</v>
      </c>
      <c r="P4852" s="2">
        <v>0</v>
      </c>
      <c r="Q4852" s="2">
        <v>0</v>
      </c>
      <c r="R4852" s="2">
        <v>0</v>
      </c>
      <c r="S4852" s="2">
        <v>0</v>
      </c>
      <c r="T4852" s="2">
        <v>0</v>
      </c>
      <c r="U4852" s="2">
        <v>0</v>
      </c>
      <c r="V4852" s="2">
        <v>0</v>
      </c>
      <c r="W4852" s="2">
        <f t="shared" si="676"/>
        <v>24.916666666666668</v>
      </c>
      <c r="X4852" s="9">
        <f t="shared" si="677"/>
        <v>50</v>
      </c>
      <c r="Y4852" s="9">
        <f t="shared" si="678"/>
        <v>9.9379127884469056E-4</v>
      </c>
      <c r="Z4852" s="10">
        <f t="shared" si="679"/>
        <v>12707764.948453609</v>
      </c>
      <c r="AA4852" s="10">
        <f t="shared" si="680"/>
        <v>292278.59381443303</v>
      </c>
      <c r="AB4852" s="10">
        <f t="shared" si="681"/>
        <v>1</v>
      </c>
      <c r="AC4852" s="9">
        <f t="shared" si="682"/>
        <v>12326532</v>
      </c>
      <c r="AD4852" s="10">
        <f t="shared" si="683"/>
        <v>14613929.690721652</v>
      </c>
    </row>
    <row r="4853" spans="1:30" x14ac:dyDescent="0.2">
      <c r="A4853" t="s">
        <v>1243</v>
      </c>
      <c r="B4853" s="1">
        <v>43770</v>
      </c>
      <c r="C4853" t="s">
        <v>124</v>
      </c>
      <c r="D4853" s="2">
        <v>1594</v>
      </c>
      <c r="E4853" s="2">
        <v>0</v>
      </c>
      <c r="F4853" s="2">
        <v>0</v>
      </c>
      <c r="G4853" s="2">
        <v>0</v>
      </c>
      <c r="H4853" s="2"/>
      <c r="I4853" s="2">
        <v>0</v>
      </c>
      <c r="J4853" s="2">
        <v>0</v>
      </c>
      <c r="K4853" s="2">
        <v>0</v>
      </c>
      <c r="L4853" s="2">
        <v>1594</v>
      </c>
      <c r="M4853" s="2">
        <v>0.39850000000000002</v>
      </c>
      <c r="N4853" s="8">
        <f t="shared" si="675"/>
        <v>39850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0</v>
      </c>
      <c r="U4853" s="2">
        <v>0</v>
      </c>
      <c r="V4853" s="2">
        <v>0.39850000000000002</v>
      </c>
      <c r="W4853" s="2">
        <f t="shared" si="676"/>
        <v>24.916666666666668</v>
      </c>
      <c r="X4853" s="9">
        <f t="shared" si="677"/>
        <v>25</v>
      </c>
      <c r="Y4853" s="9">
        <f t="shared" si="678"/>
        <v>3.2328638744457891E-3</v>
      </c>
      <c r="Z4853" s="10">
        <f t="shared" si="679"/>
        <v>3176941.2371134022</v>
      </c>
      <c r="AA4853" s="10">
        <f t="shared" si="680"/>
        <v>73069.648453608257</v>
      </c>
      <c r="AB4853" s="10">
        <f t="shared" si="681"/>
        <v>4</v>
      </c>
      <c r="AC4853" s="9">
        <f t="shared" si="682"/>
        <v>3081633</v>
      </c>
      <c r="AD4853" s="10">
        <f t="shared" si="683"/>
        <v>1826741.2113402064</v>
      </c>
    </row>
    <row r="4854" spans="1:30" x14ac:dyDescent="0.2">
      <c r="A4854" t="s">
        <v>1243</v>
      </c>
      <c r="B4854" s="1">
        <v>43770</v>
      </c>
      <c r="C4854" t="s">
        <v>126</v>
      </c>
      <c r="D4854" s="2">
        <v>33660</v>
      </c>
      <c r="E4854" s="2">
        <v>1955</v>
      </c>
      <c r="F4854" s="2">
        <v>5214</v>
      </c>
      <c r="G4854" s="2">
        <v>9873</v>
      </c>
      <c r="H4854" s="2"/>
      <c r="I4854" s="2">
        <v>2159</v>
      </c>
      <c r="J4854" s="2">
        <v>12076</v>
      </c>
      <c r="K4854" s="2">
        <v>0</v>
      </c>
      <c r="L4854" s="2">
        <v>0</v>
      </c>
      <c r="M4854" s="2">
        <v>19.620784000000004</v>
      </c>
      <c r="N4854" s="8">
        <f t="shared" si="675"/>
        <v>1962078.4000000004</v>
      </c>
      <c r="O4854" s="2">
        <v>0.97750000000000004</v>
      </c>
      <c r="P4854" s="2">
        <v>3.6497999999999999</v>
      </c>
      <c r="Q4854" s="2">
        <v>5.2138840000000002</v>
      </c>
      <c r="R4854" s="2">
        <v>0</v>
      </c>
      <c r="S4854" s="2">
        <v>0.53974999999999995</v>
      </c>
      <c r="T4854" s="2">
        <v>7.9291999999999998</v>
      </c>
      <c r="U4854" s="2">
        <v>0</v>
      </c>
      <c r="V4854" s="2">
        <v>0</v>
      </c>
      <c r="W4854" s="2">
        <f t="shared" si="676"/>
        <v>24.916666666666668</v>
      </c>
      <c r="X4854" s="9">
        <f t="shared" si="677"/>
        <v>58.291099227569823</v>
      </c>
      <c r="Y4854" s="9">
        <f t="shared" si="678"/>
        <v>0.1591752165166975</v>
      </c>
      <c r="Z4854" s="10">
        <f t="shared" si="679"/>
        <v>4235921.6494845366</v>
      </c>
      <c r="AA4854" s="10">
        <f t="shared" si="680"/>
        <v>97426.197938144338</v>
      </c>
      <c r="AB4854" s="10">
        <f t="shared" si="681"/>
        <v>3</v>
      </c>
      <c r="AC4854" s="9">
        <f t="shared" si="682"/>
        <v>4108844</v>
      </c>
      <c r="AD4854" s="10">
        <f t="shared" si="683"/>
        <v>5679080.1713772304</v>
      </c>
    </row>
    <row r="4855" spans="1:30" x14ac:dyDescent="0.2">
      <c r="A4855" t="s">
        <v>1243</v>
      </c>
      <c r="B4855" s="1">
        <v>43770</v>
      </c>
      <c r="C4855" t="s">
        <v>127</v>
      </c>
      <c r="D4855" s="2">
        <v>601</v>
      </c>
      <c r="E4855" s="2">
        <v>0</v>
      </c>
      <c r="F4855" s="2">
        <v>0</v>
      </c>
      <c r="G4855" s="2">
        <v>601</v>
      </c>
      <c r="H4855" s="2"/>
      <c r="I4855" s="2">
        <v>0</v>
      </c>
      <c r="J4855" s="2">
        <v>0</v>
      </c>
      <c r="K4855" s="2">
        <v>0</v>
      </c>
      <c r="L4855" s="2">
        <v>0</v>
      </c>
      <c r="M4855" s="2">
        <v>0.21034999999999998</v>
      </c>
      <c r="N4855" s="8">
        <f t="shared" si="675"/>
        <v>21034.999999999996</v>
      </c>
      <c r="O4855" s="2">
        <v>0</v>
      </c>
      <c r="P4855" s="2">
        <v>0</v>
      </c>
      <c r="Q4855" s="2">
        <v>0.21034999999999998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f t="shared" si="676"/>
        <v>24.916666666666668</v>
      </c>
      <c r="X4855" s="9">
        <f t="shared" si="677"/>
        <v>34.999999999999993</v>
      </c>
      <c r="Y4855" s="9">
        <f t="shared" si="678"/>
        <v>1.7064815959590253E-3</v>
      </c>
      <c r="Z4855" s="10">
        <f t="shared" si="679"/>
        <v>4235921.6494845366</v>
      </c>
      <c r="AA4855" s="10">
        <f t="shared" si="680"/>
        <v>97426.197938144338</v>
      </c>
      <c r="AB4855" s="10">
        <f t="shared" si="681"/>
        <v>3</v>
      </c>
      <c r="AC4855" s="9">
        <f t="shared" si="682"/>
        <v>4108844</v>
      </c>
      <c r="AD4855" s="10">
        <f t="shared" si="683"/>
        <v>3409916.927835051</v>
      </c>
    </row>
    <row r="4856" spans="1:30" x14ac:dyDescent="0.2">
      <c r="A4856" t="s">
        <v>1243</v>
      </c>
      <c r="B4856" s="1">
        <v>43770</v>
      </c>
      <c r="C4856" t="s">
        <v>129</v>
      </c>
      <c r="D4856" s="2">
        <v>33296</v>
      </c>
      <c r="E4856" s="2">
        <v>12541</v>
      </c>
      <c r="F4856" s="2">
        <v>6669</v>
      </c>
      <c r="G4856" s="2">
        <v>10856</v>
      </c>
      <c r="H4856" s="2"/>
      <c r="I4856" s="2">
        <v>0</v>
      </c>
      <c r="J4856" s="2">
        <v>0</v>
      </c>
      <c r="K4856" s="2">
        <v>0</v>
      </c>
      <c r="L4856" s="2">
        <v>0</v>
      </c>
      <c r="M4856" s="2">
        <v>17.051400999999998</v>
      </c>
      <c r="N4856" s="8">
        <f t="shared" si="675"/>
        <v>1705140.0999999999</v>
      </c>
      <c r="O4856" s="2">
        <v>7.4766499999999994</v>
      </c>
      <c r="P4856" s="2">
        <v>2.7567750000000002</v>
      </c>
      <c r="Q4856" s="2">
        <v>5.6322260000000011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f t="shared" si="676"/>
        <v>24.916666666666668</v>
      </c>
      <c r="X4856" s="9">
        <f t="shared" si="677"/>
        <v>51.211559947140792</v>
      </c>
      <c r="Y4856" s="9">
        <f t="shared" si="678"/>
        <v>0.1383308865786419</v>
      </c>
      <c r="Z4856" s="10">
        <f t="shared" si="679"/>
        <v>1411973.8831615122</v>
      </c>
      <c r="AA4856" s="10">
        <f t="shared" si="680"/>
        <v>32475.399312714781</v>
      </c>
      <c r="AB4856" s="10">
        <f t="shared" si="681"/>
        <v>9</v>
      </c>
      <c r="AC4856" s="9">
        <f t="shared" si="682"/>
        <v>1369614.6666666667</v>
      </c>
      <c r="AD4856" s="10">
        <f t="shared" si="683"/>
        <v>1663115.8587104278</v>
      </c>
    </row>
    <row r="4857" spans="1:30" x14ac:dyDescent="0.2">
      <c r="A4857" t="s">
        <v>1243</v>
      </c>
      <c r="B4857" s="1">
        <v>43770</v>
      </c>
      <c r="C4857" t="s">
        <v>597</v>
      </c>
      <c r="D4857" s="2">
        <v>24725</v>
      </c>
      <c r="E4857" s="2">
        <v>4185</v>
      </c>
      <c r="F4857" s="2">
        <v>0</v>
      </c>
      <c r="G4857" s="2">
        <v>0</v>
      </c>
      <c r="H4857" s="2">
        <v>4026</v>
      </c>
      <c r="I4857" s="2">
        <v>0</v>
      </c>
      <c r="J4857" s="2">
        <v>4010</v>
      </c>
      <c r="K4857" s="2">
        <v>0</v>
      </c>
      <c r="L4857" s="2">
        <v>4208</v>
      </c>
      <c r="M4857" s="2">
        <v>8.8664950000000005</v>
      </c>
      <c r="N4857" s="8">
        <f t="shared" si="675"/>
        <v>886649.5</v>
      </c>
      <c r="O4857" s="2">
        <v>2.0924999999999998</v>
      </c>
      <c r="P4857" s="2">
        <v>0</v>
      </c>
      <c r="Q4857" s="2">
        <v>0</v>
      </c>
      <c r="R4857" s="2">
        <v>1.6104000000000001</v>
      </c>
      <c r="S4857" s="2">
        <v>0</v>
      </c>
      <c r="T4857" s="2">
        <v>1.8045</v>
      </c>
      <c r="U4857" s="2">
        <v>0</v>
      </c>
      <c r="V4857" s="2">
        <v>1.4728000000000001</v>
      </c>
      <c r="W4857" s="2">
        <f t="shared" si="676"/>
        <v>24.916666666666668</v>
      </c>
      <c r="X4857" s="9">
        <f t="shared" si="677"/>
        <v>35.860444893832153</v>
      </c>
      <c r="Y4857" s="9">
        <f t="shared" si="678"/>
        <v>7.1930166570775944E-2</v>
      </c>
      <c r="Z4857" s="10">
        <f t="shared" si="679"/>
        <v>12707764.948453609</v>
      </c>
      <c r="AA4857" s="10">
        <f t="shared" si="680"/>
        <v>292278.59381443303</v>
      </c>
      <c r="AB4857" s="10">
        <f t="shared" si="681"/>
        <v>1</v>
      </c>
      <c r="AC4857" s="9">
        <f t="shared" si="682"/>
        <v>12326532</v>
      </c>
      <c r="AD4857" s="10">
        <f t="shared" si="683"/>
        <v>10481240.407129226</v>
      </c>
    </row>
    <row r="4858" spans="1:30" x14ac:dyDescent="0.2">
      <c r="A4858" t="s">
        <v>1243</v>
      </c>
      <c r="B4858" s="1">
        <v>43770</v>
      </c>
      <c r="C4858" t="s">
        <v>1571</v>
      </c>
      <c r="D4858" s="2">
        <v>200</v>
      </c>
      <c r="E4858" s="2">
        <v>0</v>
      </c>
      <c r="F4858" s="2">
        <v>0</v>
      </c>
      <c r="G4858" s="2">
        <v>200</v>
      </c>
      <c r="H4858" s="2"/>
      <c r="I4858" s="2">
        <v>0</v>
      </c>
      <c r="J4858" s="2">
        <v>0</v>
      </c>
      <c r="K4858" s="2">
        <v>0</v>
      </c>
      <c r="L4858" s="2">
        <v>0</v>
      </c>
      <c r="M4858" s="2">
        <v>3.7199999999999997E-2</v>
      </c>
      <c r="N4858" s="8">
        <f t="shared" si="675"/>
        <v>3719.9999999999995</v>
      </c>
      <c r="O4858" s="2">
        <v>0</v>
      </c>
      <c r="P4858" s="2">
        <v>0</v>
      </c>
      <c r="Q4858" s="2">
        <v>3.7199999999999997E-2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f t="shared" si="676"/>
        <v>24.916666666666668</v>
      </c>
      <c r="X4858" s="9">
        <f t="shared" si="677"/>
        <v>18.599999999999998</v>
      </c>
      <c r="Y4858" s="9">
        <f t="shared" si="678"/>
        <v>3.0178804549406109E-4</v>
      </c>
      <c r="Z4858" s="10">
        <f t="shared" si="679"/>
        <v>12707764.948453609</v>
      </c>
      <c r="AA4858" s="10">
        <f t="shared" si="680"/>
        <v>292278.59381443303</v>
      </c>
      <c r="AB4858" s="10">
        <f t="shared" si="681"/>
        <v>1</v>
      </c>
      <c r="AC4858" s="9">
        <f t="shared" si="682"/>
        <v>12326532</v>
      </c>
      <c r="AD4858" s="10">
        <f t="shared" si="683"/>
        <v>5436381.8449484538</v>
      </c>
    </row>
    <row r="4859" spans="1:30" x14ac:dyDescent="0.2">
      <c r="A4859" t="s">
        <v>1243</v>
      </c>
      <c r="B4859" s="1">
        <v>43770</v>
      </c>
      <c r="C4859" t="s">
        <v>132</v>
      </c>
      <c r="D4859" s="2">
        <v>23242</v>
      </c>
      <c r="E4859" s="2">
        <v>0</v>
      </c>
      <c r="F4859" s="2">
        <v>11803</v>
      </c>
      <c r="G4859" s="2">
        <v>6452</v>
      </c>
      <c r="H4859" s="2"/>
      <c r="I4859" s="2">
        <v>4987</v>
      </c>
      <c r="J4859" s="2">
        <v>0</v>
      </c>
      <c r="K4859" s="2">
        <v>0</v>
      </c>
      <c r="L4859" s="2">
        <v>0</v>
      </c>
      <c r="M4859" s="2">
        <v>7.8351999999999995</v>
      </c>
      <c r="N4859" s="8">
        <f t="shared" si="675"/>
        <v>783520</v>
      </c>
      <c r="O4859" s="2">
        <v>0</v>
      </c>
      <c r="P4859" s="2">
        <v>4.04155</v>
      </c>
      <c r="Q4859" s="2">
        <v>1.0508</v>
      </c>
      <c r="R4859" s="2">
        <v>0</v>
      </c>
      <c r="S4859" s="2">
        <v>2.7428499999999998</v>
      </c>
      <c r="T4859" s="2">
        <v>0</v>
      </c>
      <c r="U4859" s="2">
        <v>0</v>
      </c>
      <c r="V4859" s="2">
        <v>0</v>
      </c>
      <c r="W4859" s="2">
        <f t="shared" si="676"/>
        <v>24.916666666666668</v>
      </c>
      <c r="X4859" s="9">
        <f t="shared" si="677"/>
        <v>33.711384562430084</v>
      </c>
      <c r="Y4859" s="9">
        <f t="shared" si="678"/>
        <v>6.3563701453093216E-2</v>
      </c>
      <c r="Z4859" s="10">
        <f t="shared" si="679"/>
        <v>2541552.989690722</v>
      </c>
      <c r="AA4859" s="10">
        <f t="shared" si="680"/>
        <v>58455.718762886601</v>
      </c>
      <c r="AB4859" s="10">
        <f t="shared" si="681"/>
        <v>5</v>
      </c>
      <c r="AC4859" s="9">
        <f t="shared" si="682"/>
        <v>2465306.4</v>
      </c>
      <c r="AD4859" s="10">
        <f t="shared" si="683"/>
        <v>1970623.21508893</v>
      </c>
    </row>
    <row r="4860" spans="1:30" x14ac:dyDescent="0.2">
      <c r="A4860" t="s">
        <v>1243</v>
      </c>
      <c r="B4860" s="1">
        <v>43770</v>
      </c>
      <c r="C4860" t="s">
        <v>136</v>
      </c>
      <c r="D4860" s="2">
        <v>15807</v>
      </c>
      <c r="E4860" s="2">
        <v>4740</v>
      </c>
      <c r="F4860" s="2">
        <v>5791</v>
      </c>
      <c r="G4860" s="2">
        <v>5276</v>
      </c>
      <c r="H4860" s="2"/>
      <c r="I4860" s="2">
        <v>0</v>
      </c>
      <c r="J4860" s="2">
        <v>0</v>
      </c>
      <c r="K4860" s="2">
        <v>0</v>
      </c>
      <c r="L4860" s="2">
        <v>0</v>
      </c>
      <c r="M4860" s="2">
        <v>4.6265750000000008</v>
      </c>
      <c r="N4860" s="8">
        <f t="shared" si="675"/>
        <v>462657.50000000006</v>
      </c>
      <c r="O4860" s="2">
        <v>1.659</v>
      </c>
      <c r="P4860" s="2">
        <v>1.7339500000000001</v>
      </c>
      <c r="Q4860" s="2">
        <v>1.233625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f t="shared" si="676"/>
        <v>24.916666666666668</v>
      </c>
      <c r="X4860" s="9">
        <f t="shared" si="677"/>
        <v>29.269152906939969</v>
      </c>
      <c r="Y4860" s="9">
        <f t="shared" si="678"/>
        <v>3.7533468456496931E-2</v>
      </c>
      <c r="Z4860" s="10">
        <f t="shared" si="679"/>
        <v>847184.32989690732</v>
      </c>
      <c r="AA4860" s="10">
        <f t="shared" si="680"/>
        <v>19485.239587628868</v>
      </c>
      <c r="AB4860" s="10">
        <f t="shared" si="681"/>
        <v>15</v>
      </c>
      <c r="AC4860" s="9">
        <f t="shared" si="682"/>
        <v>821768.8</v>
      </c>
      <c r="AD4860" s="10">
        <f t="shared" si="683"/>
        <v>570316.45691866928</v>
      </c>
    </row>
    <row r="4861" spans="1:30" x14ac:dyDescent="0.2">
      <c r="A4861" t="s">
        <v>1243</v>
      </c>
      <c r="B4861" s="1">
        <v>43770</v>
      </c>
      <c r="C4861" t="s">
        <v>137</v>
      </c>
      <c r="D4861" s="2">
        <v>47578</v>
      </c>
      <c r="E4861" s="2">
        <v>10679</v>
      </c>
      <c r="F4861" s="2">
        <v>14683</v>
      </c>
      <c r="G4861" s="2">
        <v>3718</v>
      </c>
      <c r="H4861" s="2"/>
      <c r="I4861" s="2">
        <v>9631</v>
      </c>
      <c r="J4861" s="2">
        <v>2418</v>
      </c>
      <c r="K4861" s="2">
        <v>0</v>
      </c>
      <c r="L4861" s="2">
        <v>0</v>
      </c>
      <c r="M4861" s="2">
        <v>21.130144999999999</v>
      </c>
      <c r="N4861" s="8">
        <f t="shared" si="675"/>
        <v>2113014.5</v>
      </c>
      <c r="O4861" s="2">
        <v>3.5043499999999996</v>
      </c>
      <c r="P4861" s="2">
        <v>6.1170249999999999</v>
      </c>
      <c r="Q4861" s="2">
        <v>1.8990999999999998</v>
      </c>
      <c r="R4861" s="2">
        <v>0</v>
      </c>
      <c r="S4861" s="2">
        <v>4.1499500000000005</v>
      </c>
      <c r="T4861" s="2">
        <v>2.2970999999999999</v>
      </c>
      <c r="U4861" s="2">
        <v>0</v>
      </c>
      <c r="V4861" s="2">
        <v>0</v>
      </c>
      <c r="W4861" s="2">
        <f t="shared" si="676"/>
        <v>24.916666666666668</v>
      </c>
      <c r="X4861" s="9">
        <f t="shared" si="677"/>
        <v>44.411587288242465</v>
      </c>
      <c r="Y4861" s="9">
        <f t="shared" si="678"/>
        <v>0.17142003119774482</v>
      </c>
      <c r="Z4861" s="10">
        <f t="shared" si="679"/>
        <v>1411973.8831615122</v>
      </c>
      <c r="AA4861" s="10">
        <f t="shared" si="680"/>
        <v>32475.399312714781</v>
      </c>
      <c r="AB4861" s="10">
        <f t="shared" si="681"/>
        <v>9</v>
      </c>
      <c r="AC4861" s="9">
        <f t="shared" si="682"/>
        <v>1369614.6666666667</v>
      </c>
      <c r="AD4861" s="10">
        <f t="shared" si="683"/>
        <v>1442284.0312971619</v>
      </c>
    </row>
    <row r="4862" spans="1:30" x14ac:dyDescent="0.2">
      <c r="A4862" t="s">
        <v>1243</v>
      </c>
      <c r="B4862" s="1">
        <v>43770</v>
      </c>
      <c r="C4862" t="s">
        <v>138</v>
      </c>
      <c r="D4862" s="2">
        <v>7008</v>
      </c>
      <c r="E4862" s="2">
        <v>0</v>
      </c>
      <c r="F4862" s="2">
        <v>0</v>
      </c>
      <c r="G4862" s="2">
        <v>0</v>
      </c>
      <c r="H4862" s="2"/>
      <c r="I4862" s="2">
        <v>0</v>
      </c>
      <c r="J4862" s="2">
        <v>3857</v>
      </c>
      <c r="K4862" s="2">
        <v>3151</v>
      </c>
      <c r="L4862" s="2">
        <v>0</v>
      </c>
      <c r="M4862" s="2">
        <v>2.36585</v>
      </c>
      <c r="N4862" s="8">
        <f t="shared" si="675"/>
        <v>236585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1.7356499999999999</v>
      </c>
      <c r="U4862" s="2">
        <v>0.63019999999999998</v>
      </c>
      <c r="V4862" s="2">
        <v>0</v>
      </c>
      <c r="W4862" s="2">
        <f t="shared" si="676"/>
        <v>24.916666666666668</v>
      </c>
      <c r="X4862" s="9">
        <f t="shared" si="677"/>
        <v>33.759275114155251</v>
      </c>
      <c r="Y4862" s="9">
        <f t="shared" si="678"/>
        <v>1.9193151812691517E-2</v>
      </c>
      <c r="Z4862" s="10">
        <f t="shared" si="679"/>
        <v>1270776.494845361</v>
      </c>
      <c r="AA4862" s="10">
        <f t="shared" si="680"/>
        <v>29227.859381443301</v>
      </c>
      <c r="AB4862" s="10">
        <f t="shared" si="681"/>
        <v>10</v>
      </c>
      <c r="AC4862" s="9">
        <f t="shared" si="682"/>
        <v>1232653.2</v>
      </c>
      <c r="AD4862" s="10">
        <f t="shared" si="683"/>
        <v>986711.34585598786</v>
      </c>
    </row>
    <row r="4863" spans="1:30" x14ac:dyDescent="0.2">
      <c r="A4863" t="s">
        <v>1243</v>
      </c>
      <c r="B4863" s="1">
        <v>43770</v>
      </c>
      <c r="C4863" t="s">
        <v>423</v>
      </c>
      <c r="D4863" s="2">
        <v>19565</v>
      </c>
      <c r="E4863" s="2">
        <v>0</v>
      </c>
      <c r="F4863" s="2">
        <v>1402</v>
      </c>
      <c r="G4863" s="2">
        <v>3636</v>
      </c>
      <c r="H4863" s="2">
        <v>1456</v>
      </c>
      <c r="I4863" s="2">
        <v>3994</v>
      </c>
      <c r="J4863" s="2">
        <v>1460</v>
      </c>
      <c r="K4863" s="2">
        <v>3860</v>
      </c>
      <c r="L4863" s="2">
        <v>3757</v>
      </c>
      <c r="M4863" s="2">
        <v>7.1910499999999997</v>
      </c>
      <c r="N4863" s="8">
        <f t="shared" si="675"/>
        <v>719105</v>
      </c>
      <c r="O4863" s="2">
        <v>0</v>
      </c>
      <c r="P4863" s="2">
        <v>0.77110000000000001</v>
      </c>
      <c r="Q4863" s="2">
        <v>1.2726</v>
      </c>
      <c r="R4863" s="2">
        <v>0.58240000000000003</v>
      </c>
      <c r="S4863" s="2">
        <v>2.1966999999999999</v>
      </c>
      <c r="T4863" s="2">
        <v>0.65700000000000003</v>
      </c>
      <c r="U4863" s="2">
        <v>0.77200000000000002</v>
      </c>
      <c r="V4863" s="2">
        <v>0.93925000000000003</v>
      </c>
      <c r="W4863" s="2">
        <f t="shared" si="676"/>
        <v>24.916666666666668</v>
      </c>
      <c r="X4863" s="9">
        <f t="shared" si="677"/>
        <v>36.754663940710451</v>
      </c>
      <c r="Y4863" s="9">
        <f t="shared" si="678"/>
        <v>5.8337981842743768E-2</v>
      </c>
      <c r="Z4863" s="10">
        <f t="shared" si="679"/>
        <v>2117960.8247422683</v>
      </c>
      <c r="AA4863" s="10">
        <f t="shared" si="680"/>
        <v>48713.098969072169</v>
      </c>
      <c r="AB4863" s="10">
        <f t="shared" si="681"/>
        <v>6</v>
      </c>
      <c r="AC4863" s="9">
        <f t="shared" si="682"/>
        <v>2054422</v>
      </c>
      <c r="AD4863" s="10">
        <f t="shared" si="683"/>
        <v>1790433.5821188162</v>
      </c>
    </row>
    <row r="4864" spans="1:30" x14ac:dyDescent="0.2">
      <c r="A4864" t="s">
        <v>1243</v>
      </c>
      <c r="B4864" s="1">
        <v>43770</v>
      </c>
      <c r="C4864" t="s">
        <v>795</v>
      </c>
      <c r="D4864" s="2">
        <v>13945</v>
      </c>
      <c r="E4864" s="2">
        <v>988</v>
      </c>
      <c r="F4864" s="2">
        <v>7398</v>
      </c>
      <c r="G4864" s="2">
        <v>1153</v>
      </c>
      <c r="H4864" s="2"/>
      <c r="I4864" s="2">
        <v>0</v>
      </c>
      <c r="J4864" s="2">
        <v>4406</v>
      </c>
      <c r="K4864" s="2">
        <v>0</v>
      </c>
      <c r="L4864" s="2">
        <v>0</v>
      </c>
      <c r="M4864" s="2">
        <v>7.1476500000000005</v>
      </c>
      <c r="N4864" s="8">
        <f t="shared" si="675"/>
        <v>714765</v>
      </c>
      <c r="O4864" s="2">
        <v>0.3458</v>
      </c>
      <c r="P4864" s="2">
        <v>4.5308999999999999</v>
      </c>
      <c r="Q4864" s="2">
        <v>0.28825000000000001</v>
      </c>
      <c r="R4864" s="2">
        <v>0</v>
      </c>
      <c r="S4864" s="2">
        <v>0</v>
      </c>
      <c r="T4864" s="2">
        <v>1.9826999999999999</v>
      </c>
      <c r="U4864" s="2">
        <v>0</v>
      </c>
      <c r="V4864" s="2">
        <v>0</v>
      </c>
      <c r="W4864" s="2">
        <f t="shared" si="676"/>
        <v>24.916666666666668</v>
      </c>
      <c r="X4864" s="9">
        <f t="shared" si="677"/>
        <v>51.256005736823234</v>
      </c>
      <c r="Y4864" s="9">
        <f t="shared" si="678"/>
        <v>5.7985895789667362E-2</v>
      </c>
      <c r="Z4864" s="10">
        <f t="shared" si="679"/>
        <v>3176941.2371134022</v>
      </c>
      <c r="AA4864" s="10">
        <f t="shared" si="680"/>
        <v>73069.648453608257</v>
      </c>
      <c r="AB4864" s="10">
        <f t="shared" si="681"/>
        <v>4</v>
      </c>
      <c r="AC4864" s="9">
        <f t="shared" si="682"/>
        <v>3081633</v>
      </c>
      <c r="AD4864" s="10">
        <f t="shared" si="683"/>
        <v>3745258.3203258016</v>
      </c>
    </row>
    <row r="4865" spans="1:30" x14ac:dyDescent="0.2">
      <c r="A4865" t="s">
        <v>1243</v>
      </c>
      <c r="B4865" s="1">
        <v>43770</v>
      </c>
      <c r="C4865" t="s">
        <v>1717</v>
      </c>
      <c r="D4865" s="2">
        <v>9406</v>
      </c>
      <c r="E4865" s="2">
        <v>4635</v>
      </c>
      <c r="F4865" s="2">
        <v>0</v>
      </c>
      <c r="G4865" s="2">
        <v>0</v>
      </c>
      <c r="H4865" s="2"/>
      <c r="I4865" s="2">
        <v>0</v>
      </c>
      <c r="J4865" s="2">
        <v>0</v>
      </c>
      <c r="K4865" s="2">
        <v>4771</v>
      </c>
      <c r="L4865" s="2">
        <v>0</v>
      </c>
      <c r="M4865" s="2">
        <v>3.2717000000000001</v>
      </c>
      <c r="N4865" s="8">
        <f t="shared" si="675"/>
        <v>327170</v>
      </c>
      <c r="O4865" s="2">
        <v>2.3175000000000003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0.95419999999999994</v>
      </c>
      <c r="V4865" s="2">
        <v>0</v>
      </c>
      <c r="W4865" s="2">
        <f t="shared" si="676"/>
        <v>24.916666666666668</v>
      </c>
      <c r="X4865" s="9">
        <f t="shared" si="677"/>
        <v>34.783117159260044</v>
      </c>
      <c r="Y4865" s="9">
        <f t="shared" si="678"/>
        <v>2.654193409792795E-2</v>
      </c>
      <c r="Z4865" s="10">
        <f t="shared" si="679"/>
        <v>12707764.948453609</v>
      </c>
      <c r="AA4865" s="10">
        <f t="shared" si="680"/>
        <v>292278.59381443303</v>
      </c>
      <c r="AB4865" s="10">
        <f t="shared" si="681"/>
        <v>1</v>
      </c>
      <c r="AC4865" s="9">
        <f t="shared" si="682"/>
        <v>12326532</v>
      </c>
      <c r="AD4865" s="10">
        <f t="shared" si="683"/>
        <v>10166360.571791202</v>
      </c>
    </row>
    <row r="4866" spans="1:30" x14ac:dyDescent="0.2">
      <c r="A4866" t="s">
        <v>1243</v>
      </c>
      <c r="B4866" s="1">
        <v>43770</v>
      </c>
      <c r="C4866" t="s">
        <v>362</v>
      </c>
      <c r="D4866" s="2">
        <v>17770</v>
      </c>
      <c r="E4866" s="2">
        <v>0</v>
      </c>
      <c r="F4866" s="2">
        <v>9164</v>
      </c>
      <c r="G4866" s="2">
        <v>8606</v>
      </c>
      <c r="H4866" s="2"/>
      <c r="I4866" s="2">
        <v>0</v>
      </c>
      <c r="J4866" s="2">
        <v>0</v>
      </c>
      <c r="K4866" s="2">
        <v>0</v>
      </c>
      <c r="L4866" s="2">
        <v>0</v>
      </c>
      <c r="M4866" s="2">
        <v>2.8945999999999996</v>
      </c>
      <c r="N4866" s="8">
        <f t="shared" si="675"/>
        <v>289459.99999999994</v>
      </c>
      <c r="O4866" s="2">
        <v>0</v>
      </c>
      <c r="P4866" s="2">
        <v>1.6036999999999999</v>
      </c>
      <c r="Q4866" s="2">
        <v>1.2908999999999999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f t="shared" si="676"/>
        <v>24.916666666666668</v>
      </c>
      <c r="X4866" s="9">
        <f t="shared" si="677"/>
        <v>16.289251547552052</v>
      </c>
      <c r="Y4866" s="9">
        <f t="shared" si="678"/>
        <v>2.3482679475459921E-2</v>
      </c>
      <c r="Z4866" s="10">
        <f t="shared" si="679"/>
        <v>6353882.4742268045</v>
      </c>
      <c r="AA4866" s="10">
        <f t="shared" si="680"/>
        <v>146139.29690721651</v>
      </c>
      <c r="AB4866" s="10">
        <f t="shared" si="681"/>
        <v>2</v>
      </c>
      <c r="AC4866" s="9">
        <f t="shared" si="682"/>
        <v>6163266</v>
      </c>
      <c r="AD4866" s="10">
        <f t="shared" si="683"/>
        <v>2380499.7683040453</v>
      </c>
    </row>
    <row r="4867" spans="1:30" x14ac:dyDescent="0.2">
      <c r="A4867" t="s">
        <v>1243</v>
      </c>
      <c r="B4867" s="1">
        <v>43770</v>
      </c>
      <c r="C4867" t="s">
        <v>886</v>
      </c>
      <c r="D4867" s="2">
        <v>197</v>
      </c>
      <c r="E4867" s="2">
        <v>0</v>
      </c>
      <c r="F4867" s="2">
        <v>0</v>
      </c>
      <c r="G4867" s="2">
        <v>0</v>
      </c>
      <c r="H4867" s="2"/>
      <c r="I4867" s="2">
        <v>0</v>
      </c>
      <c r="J4867" s="2">
        <v>0</v>
      </c>
      <c r="K4867" s="2">
        <v>197</v>
      </c>
      <c r="L4867" s="2">
        <v>0</v>
      </c>
      <c r="M4867" s="2">
        <v>3.9399999999999998E-2</v>
      </c>
      <c r="N4867" s="8">
        <f t="shared" ref="N4867:N4930" si="684">M4867*100000</f>
        <v>3939.9999999999995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3.9399999999999998E-2</v>
      </c>
      <c r="V4867" s="2">
        <v>0</v>
      </c>
      <c r="W4867" s="2">
        <f t="shared" ref="W4867:W4930" si="685">299/12</f>
        <v>24.916666666666668</v>
      </c>
      <c r="X4867" s="9">
        <f t="shared" ref="X4867:X4930" si="686">N4867/D4867</f>
        <v>19.999999999999996</v>
      </c>
      <c r="Y4867" s="9">
        <f t="shared" ref="Y4867:Y4930" si="687">N4867/12326532</f>
        <v>3.196357256039249E-4</v>
      </c>
      <c r="Z4867" s="10">
        <f t="shared" ref="Z4867:Z4930" si="688">AC4867*(1/(1-0.03))</f>
        <v>6353882.4742268045</v>
      </c>
      <c r="AA4867" s="10">
        <f t="shared" ref="AA4867:AA4930" si="689">Z4867*0.023</f>
        <v>146139.29690721651</v>
      </c>
      <c r="AB4867" s="10">
        <f t="shared" ref="AB4867:AB4930" si="690">COUNTIF(C4867:C12218,C4867)</f>
        <v>2</v>
      </c>
      <c r="AC4867" s="9">
        <f t="shared" ref="AC4867:AC4930" si="691">12326532/AB4867</f>
        <v>6163266</v>
      </c>
      <c r="AD4867" s="10">
        <f t="shared" ref="AD4867:AD4930" si="692">AA4867*X4867</f>
        <v>2922785.9381443299</v>
      </c>
    </row>
    <row r="4868" spans="1:30" x14ac:dyDescent="0.2">
      <c r="A4868" t="s">
        <v>1243</v>
      </c>
      <c r="B4868" s="1">
        <v>43770</v>
      </c>
      <c r="C4868" t="s">
        <v>143</v>
      </c>
      <c r="D4868" s="2">
        <v>8767</v>
      </c>
      <c r="E4868" s="2">
        <v>0</v>
      </c>
      <c r="F4868" s="2">
        <v>0</v>
      </c>
      <c r="G4868" s="2">
        <v>0</v>
      </c>
      <c r="H4868" s="2"/>
      <c r="I4868" s="2">
        <v>0</v>
      </c>
      <c r="J4868" s="2">
        <v>0</v>
      </c>
      <c r="K4868" s="2">
        <v>0</v>
      </c>
      <c r="L4868" s="2">
        <v>2938</v>
      </c>
      <c r="M4868" s="2">
        <v>1.9002999999999999</v>
      </c>
      <c r="N4868" s="8">
        <f t="shared" si="684"/>
        <v>190030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0.73450000000000004</v>
      </c>
      <c r="W4868" s="2">
        <f t="shared" si="685"/>
        <v>24.916666666666668</v>
      </c>
      <c r="X4868" s="9">
        <f t="shared" si="686"/>
        <v>21.675601688148738</v>
      </c>
      <c r="Y4868" s="9">
        <f t="shared" si="687"/>
        <v>1.5416339323988289E-2</v>
      </c>
      <c r="Z4868" s="10">
        <f t="shared" si="688"/>
        <v>4235921.6494845366</v>
      </c>
      <c r="AA4868" s="10">
        <f t="shared" si="689"/>
        <v>97426.197938144338</v>
      </c>
      <c r="AB4868" s="10">
        <f t="shared" si="690"/>
        <v>3</v>
      </c>
      <c r="AC4868" s="9">
        <f t="shared" si="691"/>
        <v>4108844</v>
      </c>
      <c r="AD4868" s="10">
        <f t="shared" si="692"/>
        <v>2111771.4604979544</v>
      </c>
    </row>
    <row r="4869" spans="1:30" x14ac:dyDescent="0.2">
      <c r="A4869" t="s">
        <v>1243</v>
      </c>
      <c r="B4869" s="1">
        <v>43770</v>
      </c>
      <c r="C4869" t="s">
        <v>148</v>
      </c>
      <c r="D4869" s="2">
        <v>3021</v>
      </c>
      <c r="E4869" s="2">
        <v>0</v>
      </c>
      <c r="F4869" s="2">
        <v>0</v>
      </c>
      <c r="G4869" s="2">
        <v>0</v>
      </c>
      <c r="H4869" s="2"/>
      <c r="I4869" s="2">
        <v>3021</v>
      </c>
      <c r="J4869" s="2">
        <v>0</v>
      </c>
      <c r="K4869" s="2">
        <v>0</v>
      </c>
      <c r="L4869" s="2">
        <v>0</v>
      </c>
      <c r="M4869" s="2">
        <v>1.9636499999999999</v>
      </c>
      <c r="N4869" s="8">
        <f t="shared" si="684"/>
        <v>196365</v>
      </c>
      <c r="O4869" s="2">
        <v>0</v>
      </c>
      <c r="P4869" s="2">
        <v>0</v>
      </c>
      <c r="Q4869" s="2">
        <v>0</v>
      </c>
      <c r="R4869" s="2">
        <v>0</v>
      </c>
      <c r="S4869" s="2">
        <v>1.9636499999999999</v>
      </c>
      <c r="T4869" s="2">
        <v>0</v>
      </c>
      <c r="U4869" s="2">
        <v>0</v>
      </c>
      <c r="V4869" s="2">
        <v>0</v>
      </c>
      <c r="W4869" s="2">
        <f t="shared" si="685"/>
        <v>24.916666666666668</v>
      </c>
      <c r="X4869" s="9">
        <f t="shared" si="686"/>
        <v>65</v>
      </c>
      <c r="Y4869" s="9">
        <f t="shared" si="687"/>
        <v>1.5930271385333684E-2</v>
      </c>
      <c r="Z4869" s="10">
        <f t="shared" si="688"/>
        <v>847184.32989690732</v>
      </c>
      <c r="AA4869" s="10">
        <f t="shared" si="689"/>
        <v>19485.239587628868</v>
      </c>
      <c r="AB4869" s="10">
        <f t="shared" si="690"/>
        <v>15</v>
      </c>
      <c r="AC4869" s="9">
        <f t="shared" si="691"/>
        <v>821768.8</v>
      </c>
      <c r="AD4869" s="10">
        <f t="shared" si="692"/>
        <v>1266540.5731958766</v>
      </c>
    </row>
    <row r="4870" spans="1:30" x14ac:dyDescent="0.2">
      <c r="A4870" t="s">
        <v>1243</v>
      </c>
      <c r="B4870" s="1">
        <v>43770</v>
      </c>
      <c r="C4870" t="s">
        <v>505</v>
      </c>
      <c r="D4870" s="2">
        <v>2308</v>
      </c>
      <c r="E4870" s="2">
        <v>0</v>
      </c>
      <c r="F4870" s="2">
        <v>0</v>
      </c>
      <c r="G4870" s="2">
        <v>2308</v>
      </c>
      <c r="H4870" s="2"/>
      <c r="I4870" s="2">
        <v>0</v>
      </c>
      <c r="J4870" s="2">
        <v>0</v>
      </c>
      <c r="K4870" s="2">
        <v>0</v>
      </c>
      <c r="L4870" s="2">
        <v>0</v>
      </c>
      <c r="M4870" s="2">
        <v>0.80780000000000007</v>
      </c>
      <c r="N4870" s="8">
        <f t="shared" si="684"/>
        <v>80780.000000000015</v>
      </c>
      <c r="O4870" s="2">
        <v>0</v>
      </c>
      <c r="P4870" s="2">
        <v>0</v>
      </c>
      <c r="Q4870" s="2">
        <v>0.80780000000000007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f t="shared" si="685"/>
        <v>24.916666666666668</v>
      </c>
      <c r="X4870" s="9">
        <f t="shared" si="686"/>
        <v>35.000000000000007</v>
      </c>
      <c r="Y4870" s="9">
        <f t="shared" si="687"/>
        <v>6.5533436330672745E-3</v>
      </c>
      <c r="Z4870" s="10">
        <f t="shared" si="688"/>
        <v>6353882.4742268045</v>
      </c>
      <c r="AA4870" s="10">
        <f t="shared" si="689"/>
        <v>146139.29690721651</v>
      </c>
      <c r="AB4870" s="10">
        <f t="shared" si="690"/>
        <v>2</v>
      </c>
      <c r="AC4870" s="9">
        <f t="shared" si="691"/>
        <v>6163266</v>
      </c>
      <c r="AD4870" s="10">
        <f t="shared" si="692"/>
        <v>5114875.3917525792</v>
      </c>
    </row>
    <row r="4871" spans="1:30" x14ac:dyDescent="0.2">
      <c r="A4871" t="s">
        <v>1243</v>
      </c>
      <c r="B4871" s="1">
        <v>43770</v>
      </c>
      <c r="C4871" t="s">
        <v>888</v>
      </c>
      <c r="D4871" s="2">
        <v>3625</v>
      </c>
      <c r="E4871" s="2">
        <v>0</v>
      </c>
      <c r="F4871" s="2">
        <v>0</v>
      </c>
      <c r="G4871" s="2">
        <v>0</v>
      </c>
      <c r="H4871" s="2"/>
      <c r="I4871" s="2">
        <v>0</v>
      </c>
      <c r="J4871" s="2">
        <v>0</v>
      </c>
      <c r="K4871" s="2">
        <v>3625</v>
      </c>
      <c r="L4871" s="2">
        <v>0</v>
      </c>
      <c r="M4871" s="2">
        <v>0.72499999999999998</v>
      </c>
      <c r="N4871" s="8">
        <f t="shared" si="684"/>
        <v>72500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0.72499999999999998</v>
      </c>
      <c r="V4871" s="2">
        <v>0</v>
      </c>
      <c r="W4871" s="2">
        <f t="shared" si="685"/>
        <v>24.916666666666668</v>
      </c>
      <c r="X4871" s="9">
        <f t="shared" si="686"/>
        <v>20</v>
      </c>
      <c r="Y4871" s="9">
        <f t="shared" si="687"/>
        <v>5.8816218543869432E-3</v>
      </c>
      <c r="Z4871" s="10">
        <f t="shared" si="688"/>
        <v>1815394.9926362301</v>
      </c>
      <c r="AA4871" s="10">
        <f t="shared" si="689"/>
        <v>41754.084830633292</v>
      </c>
      <c r="AB4871" s="10">
        <f t="shared" si="690"/>
        <v>7</v>
      </c>
      <c r="AC4871" s="9">
        <f t="shared" si="691"/>
        <v>1760933.142857143</v>
      </c>
      <c r="AD4871" s="10">
        <f t="shared" si="692"/>
        <v>835081.6966126659</v>
      </c>
    </row>
    <row r="4872" spans="1:30" x14ac:dyDescent="0.2">
      <c r="A4872" t="s">
        <v>1243</v>
      </c>
      <c r="B4872" s="1">
        <v>43770</v>
      </c>
      <c r="C4872" t="s">
        <v>1718</v>
      </c>
      <c r="D4872" s="2">
        <v>2984</v>
      </c>
      <c r="E4872" s="2">
        <v>0</v>
      </c>
      <c r="F4872" s="2">
        <v>0</v>
      </c>
      <c r="G4872" s="2">
        <v>0</v>
      </c>
      <c r="H4872" s="2"/>
      <c r="I4872" s="2">
        <v>0</v>
      </c>
      <c r="J4872" s="2">
        <v>0</v>
      </c>
      <c r="K4872" s="2">
        <v>0</v>
      </c>
      <c r="L4872" s="2">
        <v>2984</v>
      </c>
      <c r="M4872" s="2">
        <v>0.746</v>
      </c>
      <c r="N4872" s="8">
        <f t="shared" si="684"/>
        <v>74600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0</v>
      </c>
      <c r="U4872" s="2">
        <v>0</v>
      </c>
      <c r="V4872" s="2">
        <v>0.746</v>
      </c>
      <c r="W4872" s="2">
        <f t="shared" si="685"/>
        <v>24.916666666666668</v>
      </c>
      <c r="X4872" s="9">
        <f t="shared" si="686"/>
        <v>25</v>
      </c>
      <c r="Y4872" s="9">
        <f t="shared" si="687"/>
        <v>6.0519860736174616E-3</v>
      </c>
      <c r="Z4872" s="10">
        <f t="shared" si="688"/>
        <v>6353882.4742268045</v>
      </c>
      <c r="AA4872" s="10">
        <f t="shared" si="689"/>
        <v>146139.29690721651</v>
      </c>
      <c r="AB4872" s="10">
        <f t="shared" si="690"/>
        <v>2</v>
      </c>
      <c r="AC4872" s="9">
        <f t="shared" si="691"/>
        <v>6163266</v>
      </c>
      <c r="AD4872" s="10">
        <f t="shared" si="692"/>
        <v>3653482.4226804129</v>
      </c>
    </row>
    <row r="4873" spans="1:30" x14ac:dyDescent="0.2">
      <c r="A4873" t="s">
        <v>1243</v>
      </c>
      <c r="B4873" s="1">
        <v>43770</v>
      </c>
      <c r="C4873" t="s">
        <v>1138</v>
      </c>
      <c r="D4873" s="2">
        <v>8478</v>
      </c>
      <c r="E4873" s="2">
        <v>0</v>
      </c>
      <c r="F4873" s="2">
        <v>0</v>
      </c>
      <c r="G4873" s="2">
        <v>0</v>
      </c>
      <c r="H4873" s="2"/>
      <c r="I4873" s="2">
        <v>0</v>
      </c>
      <c r="J4873" s="2">
        <v>0</v>
      </c>
      <c r="K4873" s="2">
        <v>0</v>
      </c>
      <c r="L4873" s="2">
        <v>8478</v>
      </c>
      <c r="M4873" s="2">
        <v>2.1194999999999999</v>
      </c>
      <c r="N4873" s="8">
        <f t="shared" si="684"/>
        <v>211950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2.1194999999999999</v>
      </c>
      <c r="W4873" s="2">
        <f t="shared" si="685"/>
        <v>24.916666666666668</v>
      </c>
      <c r="X4873" s="9">
        <f t="shared" si="686"/>
        <v>25</v>
      </c>
      <c r="Y4873" s="9">
        <f t="shared" si="687"/>
        <v>1.7194617269480177E-2</v>
      </c>
      <c r="Z4873" s="10">
        <f t="shared" si="688"/>
        <v>1815394.9926362301</v>
      </c>
      <c r="AA4873" s="10">
        <f t="shared" si="689"/>
        <v>41754.084830633292</v>
      </c>
      <c r="AB4873" s="10">
        <f t="shared" si="690"/>
        <v>7</v>
      </c>
      <c r="AC4873" s="9">
        <f t="shared" si="691"/>
        <v>1760933.142857143</v>
      </c>
      <c r="AD4873" s="10">
        <f t="shared" si="692"/>
        <v>1043852.1207658323</v>
      </c>
    </row>
    <row r="4874" spans="1:30" x14ac:dyDescent="0.2">
      <c r="A4874" t="s">
        <v>1243</v>
      </c>
      <c r="B4874" s="1">
        <v>43770</v>
      </c>
      <c r="C4874" t="s">
        <v>797</v>
      </c>
      <c r="D4874" s="2">
        <v>668</v>
      </c>
      <c r="E4874" s="2">
        <v>0</v>
      </c>
      <c r="F4874" s="2">
        <v>0</v>
      </c>
      <c r="G4874" s="2">
        <v>0</v>
      </c>
      <c r="H4874" s="2"/>
      <c r="I4874" s="2">
        <v>0</v>
      </c>
      <c r="J4874" s="2">
        <v>0</v>
      </c>
      <c r="K4874" s="2">
        <v>668</v>
      </c>
      <c r="L4874" s="2">
        <v>0</v>
      </c>
      <c r="M4874" s="2">
        <v>0.1336</v>
      </c>
      <c r="N4874" s="8">
        <f t="shared" si="684"/>
        <v>13360</v>
      </c>
      <c r="O4874" s="2">
        <v>0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0.1336</v>
      </c>
      <c r="V4874" s="2">
        <v>0</v>
      </c>
      <c r="W4874" s="2">
        <f t="shared" si="685"/>
        <v>24.916666666666668</v>
      </c>
      <c r="X4874" s="9">
        <f t="shared" si="686"/>
        <v>20</v>
      </c>
      <c r="Y4874" s="9">
        <f t="shared" si="687"/>
        <v>1.0838409375808216E-3</v>
      </c>
      <c r="Z4874" s="10">
        <f t="shared" si="688"/>
        <v>4235921.6494845366</v>
      </c>
      <c r="AA4874" s="10">
        <f t="shared" si="689"/>
        <v>97426.197938144338</v>
      </c>
      <c r="AB4874" s="10">
        <f t="shared" si="690"/>
        <v>3</v>
      </c>
      <c r="AC4874" s="9">
        <f t="shared" si="691"/>
        <v>4108844</v>
      </c>
      <c r="AD4874" s="10">
        <f t="shared" si="692"/>
        <v>1948523.9587628867</v>
      </c>
    </row>
    <row r="4875" spans="1:30" x14ac:dyDescent="0.2">
      <c r="A4875" t="s">
        <v>1243</v>
      </c>
      <c r="B4875" s="1">
        <v>43770</v>
      </c>
      <c r="C4875" t="s">
        <v>1719</v>
      </c>
      <c r="D4875" s="2">
        <v>1709</v>
      </c>
      <c r="E4875" s="2">
        <v>0</v>
      </c>
      <c r="F4875" s="2">
        <v>1709</v>
      </c>
      <c r="G4875" s="2">
        <v>0</v>
      </c>
      <c r="H4875" s="2"/>
      <c r="I4875" s="2">
        <v>0</v>
      </c>
      <c r="J4875" s="2">
        <v>0</v>
      </c>
      <c r="K4875" s="2">
        <v>0</v>
      </c>
      <c r="L4875" s="2">
        <v>0</v>
      </c>
      <c r="M4875" s="2">
        <v>0.93994999999999995</v>
      </c>
      <c r="N4875" s="8">
        <f t="shared" si="684"/>
        <v>93995</v>
      </c>
      <c r="O4875" s="2">
        <v>0</v>
      </c>
      <c r="P4875" s="2">
        <v>0.93994999999999995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f t="shared" si="685"/>
        <v>24.916666666666668</v>
      </c>
      <c r="X4875" s="9">
        <f t="shared" si="686"/>
        <v>55</v>
      </c>
      <c r="Y4875" s="9">
        <f t="shared" si="687"/>
        <v>7.6254213269393205E-3</v>
      </c>
      <c r="Z4875" s="10">
        <f t="shared" si="688"/>
        <v>12707764.948453609</v>
      </c>
      <c r="AA4875" s="10">
        <f t="shared" si="689"/>
        <v>292278.59381443303</v>
      </c>
      <c r="AB4875" s="10">
        <f t="shared" si="690"/>
        <v>1</v>
      </c>
      <c r="AC4875" s="9">
        <f t="shared" si="691"/>
        <v>12326532</v>
      </c>
      <c r="AD4875" s="10">
        <f t="shared" si="692"/>
        <v>16075322.659793817</v>
      </c>
    </row>
    <row r="4876" spans="1:30" x14ac:dyDescent="0.2">
      <c r="A4876" t="s">
        <v>1243</v>
      </c>
      <c r="B4876" s="1">
        <v>43770</v>
      </c>
      <c r="C4876" t="s">
        <v>699</v>
      </c>
      <c r="D4876" s="2">
        <v>1758</v>
      </c>
      <c r="E4876" s="2">
        <v>0</v>
      </c>
      <c r="F4876" s="2">
        <v>0</v>
      </c>
      <c r="G4876" s="2">
        <v>0</v>
      </c>
      <c r="H4876" s="2"/>
      <c r="I4876" s="2">
        <v>0</v>
      </c>
      <c r="J4876" s="2">
        <v>0</v>
      </c>
      <c r="K4876" s="2">
        <v>0</v>
      </c>
      <c r="L4876" s="2">
        <v>0</v>
      </c>
      <c r="M4876" s="2">
        <v>0.75449999999999995</v>
      </c>
      <c r="N4876" s="8">
        <f t="shared" si="684"/>
        <v>75450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f t="shared" si="685"/>
        <v>24.916666666666668</v>
      </c>
      <c r="X4876" s="9">
        <f t="shared" si="686"/>
        <v>42.918088737201366</v>
      </c>
      <c r="Y4876" s="9">
        <f t="shared" si="687"/>
        <v>6.120943019496481E-3</v>
      </c>
      <c r="Z4876" s="10">
        <f t="shared" si="688"/>
        <v>12707764.948453609</v>
      </c>
      <c r="AA4876" s="10">
        <f t="shared" si="689"/>
        <v>292278.59381443303</v>
      </c>
      <c r="AB4876" s="10">
        <f t="shared" si="690"/>
        <v>1</v>
      </c>
      <c r="AC4876" s="9">
        <f t="shared" si="691"/>
        <v>12326532</v>
      </c>
      <c r="AD4876" s="10">
        <f t="shared" si="692"/>
        <v>12544038.625312271</v>
      </c>
    </row>
    <row r="4877" spans="1:30" x14ac:dyDescent="0.2">
      <c r="A4877" t="s">
        <v>1243</v>
      </c>
      <c r="B4877" s="1">
        <v>43770</v>
      </c>
      <c r="C4877" t="s">
        <v>1720</v>
      </c>
      <c r="D4877" s="2">
        <v>14728</v>
      </c>
      <c r="E4877" s="2">
        <v>3686</v>
      </c>
      <c r="F4877" s="2">
        <v>0</v>
      </c>
      <c r="G4877" s="2">
        <v>3682</v>
      </c>
      <c r="H4877" s="2"/>
      <c r="I4877" s="2">
        <v>0</v>
      </c>
      <c r="J4877" s="2">
        <v>3646</v>
      </c>
      <c r="K4877" s="2">
        <v>3714</v>
      </c>
      <c r="L4877" s="2">
        <v>0</v>
      </c>
      <c r="M4877" s="2">
        <v>5.5152000000000001</v>
      </c>
      <c r="N4877" s="8">
        <f t="shared" si="684"/>
        <v>551520</v>
      </c>
      <c r="O4877" s="2">
        <v>1.843</v>
      </c>
      <c r="P4877" s="2">
        <v>0</v>
      </c>
      <c r="Q4877" s="2">
        <v>1.2887</v>
      </c>
      <c r="R4877" s="2">
        <v>0</v>
      </c>
      <c r="S4877" s="2">
        <v>0</v>
      </c>
      <c r="T4877" s="2">
        <v>1.6407</v>
      </c>
      <c r="U4877" s="2">
        <v>0.74280000000000002</v>
      </c>
      <c r="V4877" s="2">
        <v>0</v>
      </c>
      <c r="W4877" s="2">
        <f t="shared" si="685"/>
        <v>24.916666666666668</v>
      </c>
      <c r="X4877" s="9">
        <f t="shared" si="686"/>
        <v>37.447039652362847</v>
      </c>
      <c r="Y4877" s="9">
        <f t="shared" si="687"/>
        <v>4.4742511519054992E-2</v>
      </c>
      <c r="Z4877" s="10">
        <f t="shared" si="688"/>
        <v>12707764.948453609</v>
      </c>
      <c r="AA4877" s="10">
        <f t="shared" si="689"/>
        <v>292278.59381443303</v>
      </c>
      <c r="AB4877" s="10">
        <f t="shared" si="690"/>
        <v>1</v>
      </c>
      <c r="AC4877" s="9">
        <f t="shared" si="691"/>
        <v>12326532</v>
      </c>
      <c r="AD4877" s="10">
        <f t="shared" si="692"/>
        <v>10944968.092105927</v>
      </c>
    </row>
    <row r="4878" spans="1:30" x14ac:dyDescent="0.2">
      <c r="A4878" t="s">
        <v>1243</v>
      </c>
      <c r="B4878" s="1">
        <v>43770</v>
      </c>
      <c r="C4878" t="s">
        <v>1721</v>
      </c>
      <c r="D4878" s="2">
        <v>3045</v>
      </c>
      <c r="E4878" s="2">
        <v>0</v>
      </c>
      <c r="F4878" s="2">
        <v>0</v>
      </c>
      <c r="G4878" s="2">
        <v>1837</v>
      </c>
      <c r="H4878" s="2"/>
      <c r="I4878" s="2">
        <v>0</v>
      </c>
      <c r="J4878" s="2">
        <v>0</v>
      </c>
      <c r="K4878" s="2">
        <v>0</v>
      </c>
      <c r="L4878" s="2">
        <v>0</v>
      </c>
      <c r="M4878" s="2">
        <v>1.221568</v>
      </c>
      <c r="N4878" s="8">
        <f t="shared" si="684"/>
        <v>122156.8</v>
      </c>
      <c r="O4878" s="2">
        <v>0</v>
      </c>
      <c r="P4878" s="2">
        <v>0</v>
      </c>
      <c r="Q4878" s="2">
        <v>0.70116800000000001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f t="shared" si="685"/>
        <v>24.916666666666668</v>
      </c>
      <c r="X4878" s="9">
        <f t="shared" si="686"/>
        <v>40.117175697865356</v>
      </c>
      <c r="Y4878" s="9">
        <f t="shared" si="687"/>
        <v>9.9100704074755169E-3</v>
      </c>
      <c r="Z4878" s="10">
        <f t="shared" si="688"/>
        <v>12707764.948453609</v>
      </c>
      <c r="AA4878" s="10">
        <f t="shared" si="689"/>
        <v>292278.59381443303</v>
      </c>
      <c r="AB4878" s="10">
        <f t="shared" si="690"/>
        <v>1</v>
      </c>
      <c r="AC4878" s="9">
        <f t="shared" si="691"/>
        <v>12326532</v>
      </c>
      <c r="AD4878" s="10">
        <f t="shared" si="692"/>
        <v>11725391.700778631</v>
      </c>
    </row>
    <row r="4879" spans="1:30" x14ac:dyDescent="0.2">
      <c r="A4879" t="s">
        <v>1243</v>
      </c>
      <c r="B4879" s="1">
        <v>43770</v>
      </c>
      <c r="C4879" t="s">
        <v>1139</v>
      </c>
      <c r="D4879" s="2">
        <v>3960</v>
      </c>
      <c r="E4879" s="2">
        <v>0</v>
      </c>
      <c r="F4879" s="2">
        <v>0</v>
      </c>
      <c r="G4879" s="2">
        <v>866</v>
      </c>
      <c r="H4879" s="2"/>
      <c r="I4879" s="2">
        <v>0</v>
      </c>
      <c r="J4879" s="2">
        <v>0</v>
      </c>
      <c r="K4879" s="2">
        <v>0</v>
      </c>
      <c r="L4879" s="2">
        <v>2995</v>
      </c>
      <c r="M4879" s="2">
        <v>1.4843600000000001</v>
      </c>
      <c r="N4879" s="8">
        <f t="shared" si="684"/>
        <v>148436</v>
      </c>
      <c r="O4879" s="2">
        <v>0</v>
      </c>
      <c r="P4879" s="2">
        <v>0</v>
      </c>
      <c r="Q4879" s="2">
        <v>0.70591000000000004</v>
      </c>
      <c r="R4879" s="2">
        <v>0</v>
      </c>
      <c r="S4879" s="2">
        <v>0</v>
      </c>
      <c r="T4879" s="2">
        <v>0</v>
      </c>
      <c r="U4879" s="2">
        <v>0</v>
      </c>
      <c r="V4879" s="2">
        <v>0.74875000000000003</v>
      </c>
      <c r="W4879" s="2">
        <f t="shared" si="685"/>
        <v>24.916666666666668</v>
      </c>
      <c r="X4879" s="9">
        <f t="shared" si="686"/>
        <v>37.483838383838382</v>
      </c>
      <c r="Y4879" s="9">
        <f t="shared" si="687"/>
        <v>1.2041992021762487E-2</v>
      </c>
      <c r="Z4879" s="10">
        <f t="shared" si="688"/>
        <v>4235921.6494845366</v>
      </c>
      <c r="AA4879" s="10">
        <f t="shared" si="689"/>
        <v>97426.197938144338</v>
      </c>
      <c r="AB4879" s="10">
        <f t="shared" si="690"/>
        <v>3</v>
      </c>
      <c r="AC4879" s="9">
        <f t="shared" si="691"/>
        <v>4108844</v>
      </c>
      <c r="AD4879" s="10">
        <f t="shared" si="692"/>
        <v>3651907.8578652507</v>
      </c>
    </row>
    <row r="4880" spans="1:30" x14ac:dyDescent="0.2">
      <c r="A4880" t="s">
        <v>1243</v>
      </c>
      <c r="B4880" s="1">
        <v>43770</v>
      </c>
      <c r="C4880" t="s">
        <v>304</v>
      </c>
      <c r="D4880" s="2">
        <v>15054</v>
      </c>
      <c r="E4880" s="2">
        <v>0</v>
      </c>
      <c r="F4880" s="2">
        <v>3083</v>
      </c>
      <c r="G4880" s="2">
        <v>0</v>
      </c>
      <c r="H4880" s="2">
        <v>3171</v>
      </c>
      <c r="I4880" s="2">
        <v>2714</v>
      </c>
      <c r="J4880" s="2">
        <v>3157</v>
      </c>
      <c r="K4880" s="2">
        <v>571</v>
      </c>
      <c r="L4880" s="2">
        <v>2358</v>
      </c>
      <c r="M4880" s="2">
        <v>5.2933500000000002</v>
      </c>
      <c r="N4880" s="8">
        <f t="shared" si="684"/>
        <v>529335</v>
      </c>
      <c r="O4880" s="2">
        <v>0</v>
      </c>
      <c r="P4880" s="2">
        <v>1.6956500000000001</v>
      </c>
      <c r="Q4880" s="2">
        <v>0</v>
      </c>
      <c r="R4880" s="2">
        <v>1.2684</v>
      </c>
      <c r="S4880" s="2">
        <v>0.67849999999999999</v>
      </c>
      <c r="T4880" s="2">
        <v>0.94710000000000005</v>
      </c>
      <c r="U4880" s="2">
        <v>0.11420000000000001</v>
      </c>
      <c r="V4880" s="2">
        <v>0.58950000000000002</v>
      </c>
      <c r="W4880" s="2">
        <f t="shared" si="685"/>
        <v>24.916666666666668</v>
      </c>
      <c r="X4880" s="9">
        <f t="shared" si="686"/>
        <v>35.162415304902353</v>
      </c>
      <c r="Y4880" s="9">
        <f t="shared" si="687"/>
        <v>4.2942735231612593E-2</v>
      </c>
      <c r="Z4880" s="10">
        <f t="shared" si="688"/>
        <v>1270776.494845361</v>
      </c>
      <c r="AA4880" s="10">
        <f t="shared" si="689"/>
        <v>29227.859381443301</v>
      </c>
      <c r="AB4880" s="10">
        <f t="shared" si="690"/>
        <v>10</v>
      </c>
      <c r="AC4880" s="9">
        <f t="shared" si="691"/>
        <v>1232653.2</v>
      </c>
      <c r="AD4880" s="10">
        <f t="shared" si="692"/>
        <v>1027722.1300435958</v>
      </c>
    </row>
    <row r="4881" spans="1:30" x14ac:dyDescent="0.2">
      <c r="A4881" t="s">
        <v>1243</v>
      </c>
      <c r="B4881" s="1">
        <v>43770</v>
      </c>
      <c r="C4881" t="s">
        <v>1722</v>
      </c>
      <c r="D4881" s="2">
        <v>3158</v>
      </c>
      <c r="E4881" s="2">
        <v>0</v>
      </c>
      <c r="F4881" s="2">
        <v>0</v>
      </c>
      <c r="G4881" s="2">
        <v>956</v>
      </c>
      <c r="H4881" s="2"/>
      <c r="I4881" s="2">
        <v>0</v>
      </c>
      <c r="J4881" s="2">
        <v>0</v>
      </c>
      <c r="K4881" s="2">
        <v>987</v>
      </c>
      <c r="L4881" s="2">
        <v>1215</v>
      </c>
      <c r="M4881" s="2">
        <v>0.83574999999999999</v>
      </c>
      <c r="N4881" s="8">
        <f t="shared" si="684"/>
        <v>83575</v>
      </c>
      <c r="O4881" s="2">
        <v>0</v>
      </c>
      <c r="P4881" s="2">
        <v>0</v>
      </c>
      <c r="Q4881" s="2">
        <v>0.33460000000000001</v>
      </c>
      <c r="R4881" s="2">
        <v>0</v>
      </c>
      <c r="S4881" s="2">
        <v>0</v>
      </c>
      <c r="T4881" s="2">
        <v>0</v>
      </c>
      <c r="U4881" s="2">
        <v>0.19739999999999999</v>
      </c>
      <c r="V4881" s="2">
        <v>0.30375000000000002</v>
      </c>
      <c r="W4881" s="2">
        <f t="shared" si="685"/>
        <v>24.916666666666668</v>
      </c>
      <c r="X4881" s="9">
        <f t="shared" si="686"/>
        <v>26.464534515516149</v>
      </c>
      <c r="Y4881" s="9">
        <f t="shared" si="687"/>
        <v>6.7800902962812251E-3</v>
      </c>
      <c r="Z4881" s="10">
        <f t="shared" si="688"/>
        <v>12707764.948453609</v>
      </c>
      <c r="AA4881" s="10">
        <f t="shared" si="689"/>
        <v>292278.59381443303</v>
      </c>
      <c r="AB4881" s="10">
        <f t="shared" si="690"/>
        <v>1</v>
      </c>
      <c r="AC4881" s="9">
        <f t="shared" si="691"/>
        <v>12326532</v>
      </c>
      <c r="AD4881" s="10">
        <f t="shared" si="692"/>
        <v>7735016.9341485882</v>
      </c>
    </row>
    <row r="4882" spans="1:30" x14ac:dyDescent="0.2">
      <c r="A4882" t="s">
        <v>1243</v>
      </c>
      <c r="B4882" s="1">
        <v>43770</v>
      </c>
      <c r="C4882" t="s">
        <v>1217</v>
      </c>
      <c r="D4882" s="2">
        <v>855</v>
      </c>
      <c r="E4882" s="2">
        <v>0</v>
      </c>
      <c r="F4882" s="2">
        <v>0</v>
      </c>
      <c r="G4882" s="2">
        <v>855</v>
      </c>
      <c r="H4882" s="2"/>
      <c r="I4882" s="2">
        <v>0</v>
      </c>
      <c r="J4882" s="2">
        <v>0</v>
      </c>
      <c r="K4882" s="2">
        <v>0</v>
      </c>
      <c r="L4882" s="2">
        <v>0</v>
      </c>
      <c r="M4882" s="2">
        <v>0.29925000000000002</v>
      </c>
      <c r="N4882" s="8">
        <f t="shared" si="684"/>
        <v>29925</v>
      </c>
      <c r="O4882" s="2">
        <v>0</v>
      </c>
      <c r="P4882" s="2">
        <v>0</v>
      </c>
      <c r="Q4882" s="2">
        <v>0.29925000000000002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f t="shared" si="685"/>
        <v>24.916666666666668</v>
      </c>
      <c r="X4882" s="9">
        <f t="shared" si="686"/>
        <v>35</v>
      </c>
      <c r="Y4882" s="9">
        <f t="shared" si="687"/>
        <v>2.4276901240348867E-3</v>
      </c>
      <c r="Z4882" s="10">
        <f t="shared" si="688"/>
        <v>6353882.4742268045</v>
      </c>
      <c r="AA4882" s="10">
        <f t="shared" si="689"/>
        <v>146139.29690721651</v>
      </c>
      <c r="AB4882" s="10">
        <f t="shared" si="690"/>
        <v>2</v>
      </c>
      <c r="AC4882" s="9">
        <f t="shared" si="691"/>
        <v>6163266</v>
      </c>
      <c r="AD4882" s="10">
        <f t="shared" si="692"/>
        <v>5114875.3917525783</v>
      </c>
    </row>
    <row r="4883" spans="1:30" x14ac:dyDescent="0.2">
      <c r="A4883" t="s">
        <v>1243</v>
      </c>
      <c r="B4883" s="1">
        <v>43770</v>
      </c>
      <c r="C4883" t="s">
        <v>305</v>
      </c>
      <c r="D4883" s="2">
        <v>21607</v>
      </c>
      <c r="E4883" s="2">
        <v>4667</v>
      </c>
      <c r="F4883" s="2">
        <v>4191</v>
      </c>
      <c r="G4883" s="2">
        <v>4348</v>
      </c>
      <c r="H4883" s="2">
        <v>4235</v>
      </c>
      <c r="I4883" s="2">
        <v>4166</v>
      </c>
      <c r="J4883" s="2">
        <v>0</v>
      </c>
      <c r="K4883" s="2">
        <v>0</v>
      </c>
      <c r="L4883" s="2">
        <v>0</v>
      </c>
      <c r="M4883" s="2">
        <v>5.8684499999999993</v>
      </c>
      <c r="N4883" s="8">
        <f t="shared" si="684"/>
        <v>586844.99999999988</v>
      </c>
      <c r="O4883" s="2">
        <v>1.6334500000000001</v>
      </c>
      <c r="P4883" s="2">
        <v>1.04775</v>
      </c>
      <c r="Q4883" s="2">
        <v>1.087</v>
      </c>
      <c r="R4883" s="2">
        <v>1.0587499999999999</v>
      </c>
      <c r="S4883" s="2">
        <v>1.0415000000000001</v>
      </c>
      <c r="T4883" s="2">
        <v>0</v>
      </c>
      <c r="U4883" s="2">
        <v>0</v>
      </c>
      <c r="V4883" s="2">
        <v>0</v>
      </c>
      <c r="W4883" s="2">
        <f t="shared" si="685"/>
        <v>24.916666666666668</v>
      </c>
      <c r="X4883" s="9">
        <f t="shared" si="686"/>
        <v>27.159948164946538</v>
      </c>
      <c r="Y4883" s="9">
        <f t="shared" si="687"/>
        <v>4.7608281063968347E-2</v>
      </c>
      <c r="Z4883" s="10">
        <f t="shared" si="688"/>
        <v>1270776.494845361</v>
      </c>
      <c r="AA4883" s="10">
        <f t="shared" si="689"/>
        <v>29227.859381443301</v>
      </c>
      <c r="AB4883" s="10">
        <f t="shared" si="690"/>
        <v>10</v>
      </c>
      <c r="AC4883" s="9">
        <f t="shared" si="691"/>
        <v>1232653.2</v>
      </c>
      <c r="AD4883" s="10">
        <f t="shared" si="692"/>
        <v>793827.14577234641</v>
      </c>
    </row>
    <row r="4884" spans="1:30" x14ac:dyDescent="0.2">
      <c r="A4884" t="s">
        <v>1243</v>
      </c>
      <c r="B4884" s="1">
        <v>43770</v>
      </c>
      <c r="C4884" t="s">
        <v>152</v>
      </c>
      <c r="D4884" s="2">
        <v>1040</v>
      </c>
      <c r="E4884" s="2">
        <v>0</v>
      </c>
      <c r="F4884" s="2">
        <v>0</v>
      </c>
      <c r="G4884" s="2">
        <v>1040</v>
      </c>
      <c r="H4884" s="2"/>
      <c r="I4884" s="2">
        <v>0</v>
      </c>
      <c r="J4884" s="2">
        <v>0</v>
      </c>
      <c r="K4884" s="2">
        <v>0</v>
      </c>
      <c r="L4884" s="2">
        <v>0</v>
      </c>
      <c r="M4884" s="2">
        <v>0.36399999999999999</v>
      </c>
      <c r="N4884" s="8">
        <f t="shared" si="684"/>
        <v>36400</v>
      </c>
      <c r="O4884" s="2">
        <v>0</v>
      </c>
      <c r="P4884" s="2">
        <v>0</v>
      </c>
      <c r="Q4884" s="2">
        <v>0.36399999999999999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f t="shared" si="685"/>
        <v>24.916666666666668</v>
      </c>
      <c r="X4884" s="9">
        <f t="shared" si="686"/>
        <v>35</v>
      </c>
      <c r="Y4884" s="9">
        <f t="shared" si="687"/>
        <v>2.9529797999956519E-3</v>
      </c>
      <c r="Z4884" s="10">
        <f t="shared" si="688"/>
        <v>1588470.6185567011</v>
      </c>
      <c r="AA4884" s="10">
        <f t="shared" si="689"/>
        <v>36534.824226804129</v>
      </c>
      <c r="AB4884" s="10">
        <f t="shared" si="690"/>
        <v>8</v>
      </c>
      <c r="AC4884" s="9">
        <f t="shared" si="691"/>
        <v>1540816.5</v>
      </c>
      <c r="AD4884" s="10">
        <f t="shared" si="692"/>
        <v>1278718.8479381446</v>
      </c>
    </row>
    <row r="4885" spans="1:30" x14ac:dyDescent="0.2">
      <c r="A4885" t="s">
        <v>1243</v>
      </c>
      <c r="B4885" s="1">
        <v>43770</v>
      </c>
      <c r="C4885" t="s">
        <v>1511</v>
      </c>
      <c r="D4885" s="2">
        <v>12248</v>
      </c>
      <c r="E4885" s="2">
        <v>0</v>
      </c>
      <c r="F4885" s="2">
        <v>0</v>
      </c>
      <c r="G4885" s="2">
        <v>0</v>
      </c>
      <c r="H4885" s="2"/>
      <c r="I4885" s="2">
        <v>0</v>
      </c>
      <c r="J4885" s="2">
        <v>3706</v>
      </c>
      <c r="K4885" s="2">
        <v>0</v>
      </c>
      <c r="L4885" s="2">
        <v>8542</v>
      </c>
      <c r="M4885" s="2">
        <v>3.6305000000000001</v>
      </c>
      <c r="N4885" s="8">
        <f t="shared" si="684"/>
        <v>363050</v>
      </c>
      <c r="O4885" s="2">
        <v>0</v>
      </c>
      <c r="P4885" s="2">
        <v>0</v>
      </c>
      <c r="Q4885" s="2">
        <v>0</v>
      </c>
      <c r="R4885" s="2">
        <v>0</v>
      </c>
      <c r="S4885" s="2">
        <v>0</v>
      </c>
      <c r="T4885" s="2">
        <v>1.1117999999999999</v>
      </c>
      <c r="U4885" s="2">
        <v>0</v>
      </c>
      <c r="V4885" s="2">
        <v>2.5186999999999999</v>
      </c>
      <c r="W4885" s="2">
        <f t="shared" si="685"/>
        <v>24.916666666666668</v>
      </c>
      <c r="X4885" s="9">
        <f t="shared" si="686"/>
        <v>29.641574134552581</v>
      </c>
      <c r="Y4885" s="9">
        <f t="shared" si="687"/>
        <v>2.9452728472209377E-2</v>
      </c>
      <c r="Z4885" s="10">
        <f t="shared" si="688"/>
        <v>1411973.8831615122</v>
      </c>
      <c r="AA4885" s="10">
        <f t="shared" si="689"/>
        <v>32475.399312714781</v>
      </c>
      <c r="AB4885" s="10">
        <f t="shared" si="690"/>
        <v>9</v>
      </c>
      <c r="AC4885" s="9">
        <f t="shared" si="691"/>
        <v>1369614.6666666667</v>
      </c>
      <c r="AD4885" s="10">
        <f t="shared" si="692"/>
        <v>962621.95627703308</v>
      </c>
    </row>
    <row r="4886" spans="1:30" x14ac:dyDescent="0.2">
      <c r="A4886" t="s">
        <v>1243</v>
      </c>
      <c r="B4886" s="1">
        <v>43770</v>
      </c>
      <c r="C4886" t="s">
        <v>1513</v>
      </c>
      <c r="D4886" s="2">
        <v>2475</v>
      </c>
      <c r="E4886" s="2">
        <v>0</v>
      </c>
      <c r="F4886" s="2">
        <v>0</v>
      </c>
      <c r="G4886" s="2">
        <v>0</v>
      </c>
      <c r="H4886" s="2"/>
      <c r="I4886" s="2">
        <v>0</v>
      </c>
      <c r="J4886" s="2">
        <v>2475</v>
      </c>
      <c r="K4886" s="2">
        <v>0</v>
      </c>
      <c r="L4886" s="2">
        <v>0</v>
      </c>
      <c r="M4886" s="2">
        <v>1.11375</v>
      </c>
      <c r="N4886" s="8">
        <f t="shared" si="684"/>
        <v>111375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1.11375</v>
      </c>
      <c r="U4886" s="2">
        <v>0</v>
      </c>
      <c r="V4886" s="2">
        <v>0</v>
      </c>
      <c r="W4886" s="2">
        <f t="shared" si="685"/>
        <v>24.916666666666668</v>
      </c>
      <c r="X4886" s="9">
        <f t="shared" si="686"/>
        <v>45</v>
      </c>
      <c r="Y4886" s="9">
        <f t="shared" si="687"/>
        <v>9.0353880556185637E-3</v>
      </c>
      <c r="Z4886" s="10">
        <f t="shared" si="688"/>
        <v>6353882.4742268045</v>
      </c>
      <c r="AA4886" s="10">
        <f t="shared" si="689"/>
        <v>146139.29690721651</v>
      </c>
      <c r="AB4886" s="10">
        <f t="shared" si="690"/>
        <v>2</v>
      </c>
      <c r="AC4886" s="9">
        <f t="shared" si="691"/>
        <v>6163266</v>
      </c>
      <c r="AD4886" s="10">
        <f t="shared" si="692"/>
        <v>6576268.3608247433</v>
      </c>
    </row>
    <row r="4887" spans="1:30" x14ac:dyDescent="0.2">
      <c r="A4887" t="s">
        <v>1243</v>
      </c>
      <c r="B4887" s="1">
        <v>43770</v>
      </c>
      <c r="C4887" t="s">
        <v>158</v>
      </c>
      <c r="D4887" s="2">
        <v>20562</v>
      </c>
      <c r="E4887" s="2">
        <v>0</v>
      </c>
      <c r="F4887" s="2">
        <v>0</v>
      </c>
      <c r="G4887" s="2">
        <v>1966</v>
      </c>
      <c r="H4887" s="2">
        <v>1302</v>
      </c>
      <c r="I4887" s="2">
        <v>6223</v>
      </c>
      <c r="J4887" s="2">
        <v>2083</v>
      </c>
      <c r="K4887" s="2">
        <v>7299</v>
      </c>
      <c r="L4887" s="2">
        <v>0</v>
      </c>
      <c r="M4887" s="2">
        <v>5.862074999999999</v>
      </c>
      <c r="N4887" s="8">
        <f t="shared" si="684"/>
        <v>586207.49999999988</v>
      </c>
      <c r="O4887" s="2">
        <v>0</v>
      </c>
      <c r="P4887" s="2">
        <v>0</v>
      </c>
      <c r="Q4887" s="2">
        <v>0.56889999999999996</v>
      </c>
      <c r="R4887" s="2">
        <v>0.47625000000000001</v>
      </c>
      <c r="S4887" s="2">
        <v>2.006875</v>
      </c>
      <c r="T4887" s="2">
        <v>0.78585000000000005</v>
      </c>
      <c r="U4887" s="2">
        <v>1.4598</v>
      </c>
      <c r="V4887" s="2">
        <v>0</v>
      </c>
      <c r="W4887" s="2">
        <f t="shared" si="685"/>
        <v>24.916666666666668</v>
      </c>
      <c r="X4887" s="9">
        <f t="shared" si="686"/>
        <v>28.509264662970523</v>
      </c>
      <c r="Y4887" s="9">
        <f t="shared" si="687"/>
        <v>4.755656335455908E-2</v>
      </c>
      <c r="Z4887" s="10">
        <f t="shared" si="688"/>
        <v>747515.58520315343</v>
      </c>
      <c r="AA4887" s="10">
        <f t="shared" si="689"/>
        <v>17192.858459672527</v>
      </c>
      <c r="AB4887" s="10">
        <f t="shared" si="690"/>
        <v>17</v>
      </c>
      <c r="AC4887" s="9">
        <f t="shared" si="691"/>
        <v>725090.1176470588</v>
      </c>
      <c r="AD4887" s="10">
        <f t="shared" si="692"/>
        <v>490155.7521397958</v>
      </c>
    </row>
    <row r="4888" spans="1:30" x14ac:dyDescent="0.2">
      <c r="A4888" t="s">
        <v>1243</v>
      </c>
      <c r="B4888" s="1">
        <v>43770</v>
      </c>
      <c r="C4888" t="s">
        <v>896</v>
      </c>
      <c r="D4888" s="2">
        <v>4714</v>
      </c>
      <c r="E4888" s="2">
        <v>0</v>
      </c>
      <c r="F4888" s="2">
        <v>0</v>
      </c>
      <c r="G4888" s="2">
        <v>4714</v>
      </c>
      <c r="H4888" s="2"/>
      <c r="I4888" s="2">
        <v>0</v>
      </c>
      <c r="J4888" s="2">
        <v>0</v>
      </c>
      <c r="K4888" s="2">
        <v>0</v>
      </c>
      <c r="L4888" s="2">
        <v>0</v>
      </c>
      <c r="M4888" s="2">
        <v>1.6498999999999999</v>
      </c>
      <c r="N4888" s="8">
        <f t="shared" si="684"/>
        <v>164990</v>
      </c>
      <c r="O4888" s="2">
        <v>0</v>
      </c>
      <c r="P4888" s="2">
        <v>0</v>
      </c>
      <c r="Q4888" s="2">
        <v>1.6498999999999999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f t="shared" si="685"/>
        <v>24.916666666666668</v>
      </c>
      <c r="X4888" s="9">
        <f t="shared" si="686"/>
        <v>35</v>
      </c>
      <c r="Y4888" s="9">
        <f t="shared" si="687"/>
        <v>1.3384948824211059E-2</v>
      </c>
      <c r="Z4888" s="10">
        <f t="shared" si="688"/>
        <v>6353882.4742268045</v>
      </c>
      <c r="AA4888" s="10">
        <f t="shared" si="689"/>
        <v>146139.29690721651</v>
      </c>
      <c r="AB4888" s="10">
        <f t="shared" si="690"/>
        <v>2</v>
      </c>
      <c r="AC4888" s="9">
        <f t="shared" si="691"/>
        <v>6163266</v>
      </c>
      <c r="AD4888" s="10">
        <f t="shared" si="692"/>
        <v>5114875.3917525783</v>
      </c>
    </row>
    <row r="4889" spans="1:30" x14ac:dyDescent="0.2">
      <c r="A4889" t="s">
        <v>1243</v>
      </c>
      <c r="B4889" s="1">
        <v>43770</v>
      </c>
      <c r="C4889" t="s">
        <v>1585</v>
      </c>
      <c r="D4889" s="2">
        <v>8345</v>
      </c>
      <c r="E4889" s="2">
        <v>0</v>
      </c>
      <c r="F4889" s="2">
        <v>0</v>
      </c>
      <c r="G4889" s="2">
        <v>4223</v>
      </c>
      <c r="H4889" s="2"/>
      <c r="I4889" s="2">
        <v>3636</v>
      </c>
      <c r="J4889" s="2">
        <v>486</v>
      </c>
      <c r="K4889" s="2">
        <v>0</v>
      </c>
      <c r="L4889" s="2">
        <v>0</v>
      </c>
      <c r="M4889" s="2">
        <v>3.6965500000000002</v>
      </c>
      <c r="N4889" s="8">
        <f t="shared" si="684"/>
        <v>369655</v>
      </c>
      <c r="O4889" s="2">
        <v>0</v>
      </c>
      <c r="P4889" s="2">
        <v>0</v>
      </c>
      <c r="Q4889" s="2">
        <v>1.4780500000000001</v>
      </c>
      <c r="R4889" s="2">
        <v>0</v>
      </c>
      <c r="S4889" s="2">
        <v>1.9998</v>
      </c>
      <c r="T4889" s="2">
        <v>0.21870000000000001</v>
      </c>
      <c r="U4889" s="2">
        <v>0</v>
      </c>
      <c r="V4889" s="2">
        <v>0</v>
      </c>
      <c r="W4889" s="2">
        <f t="shared" si="685"/>
        <v>24.916666666666668</v>
      </c>
      <c r="X4889" s="9">
        <f t="shared" si="686"/>
        <v>44.296584781306173</v>
      </c>
      <c r="Y4889" s="9">
        <f t="shared" si="687"/>
        <v>2.9988564504598698E-2</v>
      </c>
      <c r="Z4889" s="10">
        <f t="shared" si="688"/>
        <v>6353882.4742268045</v>
      </c>
      <c r="AA4889" s="10">
        <f t="shared" si="689"/>
        <v>146139.29690721651</v>
      </c>
      <c r="AB4889" s="10">
        <f t="shared" si="690"/>
        <v>2</v>
      </c>
      <c r="AC4889" s="9">
        <f t="shared" si="691"/>
        <v>6163266</v>
      </c>
      <c r="AD4889" s="10">
        <f t="shared" si="692"/>
        <v>6473471.755330991</v>
      </c>
    </row>
    <row r="4890" spans="1:30" x14ac:dyDescent="0.2">
      <c r="A4890" t="s">
        <v>1243</v>
      </c>
      <c r="B4890" s="1">
        <v>43770</v>
      </c>
      <c r="C4890" t="s">
        <v>1586</v>
      </c>
      <c r="D4890" s="2">
        <v>2002</v>
      </c>
      <c r="E4890" s="2">
        <v>0</v>
      </c>
      <c r="F4890" s="2">
        <v>0</v>
      </c>
      <c r="G4890" s="2">
        <v>0</v>
      </c>
      <c r="H4890" s="2"/>
      <c r="I4890" s="2">
        <v>0</v>
      </c>
      <c r="J4890" s="2">
        <v>2002</v>
      </c>
      <c r="K4890" s="2">
        <v>0</v>
      </c>
      <c r="L4890" s="2">
        <v>0</v>
      </c>
      <c r="M4890" s="2">
        <v>0.90090000000000003</v>
      </c>
      <c r="N4890" s="8">
        <f t="shared" si="684"/>
        <v>90090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0.90090000000000003</v>
      </c>
      <c r="U4890" s="2">
        <v>0</v>
      </c>
      <c r="V4890" s="2">
        <v>0</v>
      </c>
      <c r="W4890" s="2">
        <f t="shared" si="685"/>
        <v>24.916666666666668</v>
      </c>
      <c r="X4890" s="9">
        <f t="shared" si="686"/>
        <v>45</v>
      </c>
      <c r="Y4890" s="9">
        <f t="shared" si="687"/>
        <v>7.3086250049892382E-3</v>
      </c>
      <c r="Z4890" s="10">
        <f t="shared" si="688"/>
        <v>12707764.948453609</v>
      </c>
      <c r="AA4890" s="10">
        <f t="shared" si="689"/>
        <v>292278.59381443303</v>
      </c>
      <c r="AB4890" s="10">
        <f t="shared" si="690"/>
        <v>1</v>
      </c>
      <c r="AC4890" s="9">
        <f t="shared" si="691"/>
        <v>12326532</v>
      </c>
      <c r="AD4890" s="10">
        <f t="shared" si="692"/>
        <v>13152536.721649487</v>
      </c>
    </row>
    <row r="4891" spans="1:30" x14ac:dyDescent="0.2">
      <c r="A4891" t="s">
        <v>1243</v>
      </c>
      <c r="B4891" s="1">
        <v>43770</v>
      </c>
      <c r="C4891" t="s">
        <v>314</v>
      </c>
      <c r="D4891" s="2">
        <v>2208</v>
      </c>
      <c r="E4891" s="2">
        <v>0</v>
      </c>
      <c r="F4891" s="2">
        <v>0</v>
      </c>
      <c r="G4891" s="2">
        <v>2208</v>
      </c>
      <c r="H4891" s="2"/>
      <c r="I4891" s="2">
        <v>0</v>
      </c>
      <c r="J4891" s="2">
        <v>0</v>
      </c>
      <c r="K4891" s="2">
        <v>0</v>
      </c>
      <c r="L4891" s="2">
        <v>0</v>
      </c>
      <c r="M4891" s="2">
        <v>0.69410000000000005</v>
      </c>
      <c r="N4891" s="8">
        <f t="shared" si="684"/>
        <v>69410</v>
      </c>
      <c r="O4891" s="2">
        <v>0</v>
      </c>
      <c r="P4891" s="2">
        <v>0</v>
      </c>
      <c r="Q4891" s="2">
        <v>0.69410000000000005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f t="shared" si="685"/>
        <v>24.916666666666668</v>
      </c>
      <c r="X4891" s="9">
        <f t="shared" si="686"/>
        <v>31.435688405797102</v>
      </c>
      <c r="Y4891" s="9">
        <f t="shared" si="687"/>
        <v>5.6309430746620381E-3</v>
      </c>
      <c r="Z4891" s="10">
        <f t="shared" si="688"/>
        <v>6353882.4742268045</v>
      </c>
      <c r="AA4891" s="10">
        <f t="shared" si="689"/>
        <v>146139.29690721651</v>
      </c>
      <c r="AB4891" s="10">
        <f t="shared" si="690"/>
        <v>2</v>
      </c>
      <c r="AC4891" s="9">
        <f t="shared" si="691"/>
        <v>6163266</v>
      </c>
      <c r="AD4891" s="10">
        <f t="shared" si="692"/>
        <v>4593989.4014175264</v>
      </c>
    </row>
    <row r="4892" spans="1:30" x14ac:dyDescent="0.2">
      <c r="A4892" t="s">
        <v>1243</v>
      </c>
      <c r="B4892" s="1">
        <v>43770</v>
      </c>
      <c r="C4892" t="s">
        <v>1723</v>
      </c>
      <c r="D4892" s="2">
        <v>6992</v>
      </c>
      <c r="E4892" s="2">
        <v>0</v>
      </c>
      <c r="F4892" s="2">
        <v>1698</v>
      </c>
      <c r="G4892" s="2">
        <v>0</v>
      </c>
      <c r="H4892" s="2"/>
      <c r="I4892" s="2">
        <v>1806</v>
      </c>
      <c r="J4892" s="2">
        <v>1777</v>
      </c>
      <c r="K4892" s="2">
        <v>0</v>
      </c>
      <c r="L4892" s="2">
        <v>1711</v>
      </c>
      <c r="M4892" s="2">
        <v>3.1545999999999998</v>
      </c>
      <c r="N4892" s="8">
        <f t="shared" si="684"/>
        <v>315460</v>
      </c>
      <c r="O4892" s="2">
        <v>0</v>
      </c>
      <c r="P4892" s="2">
        <v>0.93389999999999995</v>
      </c>
      <c r="Q4892" s="2">
        <v>0</v>
      </c>
      <c r="R4892" s="2">
        <v>0</v>
      </c>
      <c r="S4892" s="2">
        <v>0.99329999999999996</v>
      </c>
      <c r="T4892" s="2">
        <v>0.79964999999999997</v>
      </c>
      <c r="U4892" s="2">
        <v>0</v>
      </c>
      <c r="V4892" s="2">
        <v>0.42775000000000002</v>
      </c>
      <c r="W4892" s="2">
        <f t="shared" si="685"/>
        <v>24.916666666666668</v>
      </c>
      <c r="X4892" s="9">
        <f t="shared" si="686"/>
        <v>45.117276887871853</v>
      </c>
      <c r="Y4892" s="9">
        <f t="shared" si="687"/>
        <v>2.5591950761171108E-2</v>
      </c>
      <c r="Z4892" s="10">
        <f t="shared" si="688"/>
        <v>12707764.948453609</v>
      </c>
      <c r="AA4892" s="10">
        <f t="shared" si="689"/>
        <v>292278.59381443303</v>
      </c>
      <c r="AB4892" s="10">
        <f t="shared" si="690"/>
        <v>1</v>
      </c>
      <c r="AC4892" s="9">
        <f t="shared" si="691"/>
        <v>12326532</v>
      </c>
      <c r="AD4892" s="10">
        <f t="shared" si="692"/>
        <v>13186814.245523604</v>
      </c>
    </row>
    <row r="4893" spans="1:30" x14ac:dyDescent="0.2">
      <c r="A4893" t="s">
        <v>1243</v>
      </c>
      <c r="B4893" s="1">
        <v>43770</v>
      </c>
      <c r="C4893" t="s">
        <v>801</v>
      </c>
      <c r="D4893" s="2">
        <v>1556</v>
      </c>
      <c r="E4893" s="2">
        <v>0</v>
      </c>
      <c r="F4893" s="2">
        <v>0</v>
      </c>
      <c r="G4893" s="2">
        <v>0</v>
      </c>
      <c r="H4893" s="2">
        <v>231</v>
      </c>
      <c r="I4893" s="2">
        <v>0</v>
      </c>
      <c r="J4893" s="2">
        <v>0</v>
      </c>
      <c r="K4893" s="2">
        <v>1325</v>
      </c>
      <c r="L4893" s="2">
        <v>0</v>
      </c>
      <c r="M4893" s="2">
        <v>0.3574</v>
      </c>
      <c r="N4893" s="8">
        <f t="shared" si="684"/>
        <v>35740</v>
      </c>
      <c r="O4893" s="2">
        <v>0</v>
      </c>
      <c r="P4893" s="2">
        <v>0</v>
      </c>
      <c r="Q4893" s="2">
        <v>0</v>
      </c>
      <c r="R4893" s="2">
        <v>9.2399999999999996E-2</v>
      </c>
      <c r="S4893" s="2">
        <v>0</v>
      </c>
      <c r="T4893" s="2">
        <v>0</v>
      </c>
      <c r="U4893" s="2">
        <v>0.26500000000000001</v>
      </c>
      <c r="V4893" s="2">
        <v>0</v>
      </c>
      <c r="W4893" s="2">
        <f t="shared" si="685"/>
        <v>24.916666666666668</v>
      </c>
      <c r="X4893" s="9">
        <f t="shared" si="686"/>
        <v>22.969151670951156</v>
      </c>
      <c r="Y4893" s="9">
        <f t="shared" si="687"/>
        <v>2.8994367596660601E-3</v>
      </c>
      <c r="Z4893" s="10">
        <f t="shared" si="688"/>
        <v>4235921.6494845366</v>
      </c>
      <c r="AA4893" s="10">
        <f t="shared" si="689"/>
        <v>97426.197938144338</v>
      </c>
      <c r="AB4893" s="10">
        <f t="shared" si="690"/>
        <v>3</v>
      </c>
      <c r="AC4893" s="9">
        <f t="shared" si="691"/>
        <v>4108844</v>
      </c>
      <c r="AD4893" s="10">
        <f t="shared" si="692"/>
        <v>2237797.1171653462</v>
      </c>
    </row>
    <row r="4894" spans="1:30" x14ac:dyDescent="0.2">
      <c r="A4894" t="s">
        <v>1243</v>
      </c>
      <c r="B4894" s="1">
        <v>43770</v>
      </c>
      <c r="C4894" t="s">
        <v>1724</v>
      </c>
      <c r="D4894" s="2">
        <v>4374</v>
      </c>
      <c r="E4894" s="2">
        <v>0</v>
      </c>
      <c r="F4894" s="2">
        <v>1425</v>
      </c>
      <c r="G4894" s="2">
        <v>1429</v>
      </c>
      <c r="H4894" s="2"/>
      <c r="I4894" s="2">
        <v>0</v>
      </c>
      <c r="J4894" s="2">
        <v>0</v>
      </c>
      <c r="K4894" s="2">
        <v>1520</v>
      </c>
      <c r="L4894" s="2">
        <v>0</v>
      </c>
      <c r="M4894" s="2">
        <v>1.5879000000000001</v>
      </c>
      <c r="N4894" s="8">
        <f t="shared" si="684"/>
        <v>158790</v>
      </c>
      <c r="O4894" s="2">
        <v>0</v>
      </c>
      <c r="P4894" s="2">
        <v>0.78374999999999995</v>
      </c>
      <c r="Q4894" s="2">
        <v>0.50014999999999998</v>
      </c>
      <c r="R4894" s="2">
        <v>0</v>
      </c>
      <c r="S4894" s="2">
        <v>0</v>
      </c>
      <c r="T4894" s="2">
        <v>0</v>
      </c>
      <c r="U4894" s="2">
        <v>0.30399999999999999</v>
      </c>
      <c r="V4894" s="2">
        <v>0</v>
      </c>
      <c r="W4894" s="2">
        <f t="shared" si="685"/>
        <v>24.916666666666668</v>
      </c>
      <c r="X4894" s="9">
        <f t="shared" si="686"/>
        <v>36.303155006858709</v>
      </c>
      <c r="Y4894" s="9">
        <f t="shared" si="687"/>
        <v>1.2881968748387625E-2</v>
      </c>
      <c r="Z4894" s="10">
        <f t="shared" si="688"/>
        <v>2117960.8247422683</v>
      </c>
      <c r="AA4894" s="10">
        <f t="shared" si="689"/>
        <v>48713.098969072169</v>
      </c>
      <c r="AB4894" s="10">
        <f t="shared" si="690"/>
        <v>6</v>
      </c>
      <c r="AC4894" s="9">
        <f t="shared" si="691"/>
        <v>2054422</v>
      </c>
      <c r="AD4894" s="10">
        <f t="shared" si="692"/>
        <v>1768439.1827386762</v>
      </c>
    </row>
    <row r="4895" spans="1:30" x14ac:dyDescent="0.2">
      <c r="A4895" t="s">
        <v>1243</v>
      </c>
      <c r="B4895" s="1">
        <v>43770</v>
      </c>
      <c r="C4895" t="s">
        <v>166</v>
      </c>
      <c r="D4895" s="2">
        <v>828</v>
      </c>
      <c r="E4895" s="2">
        <v>0</v>
      </c>
      <c r="F4895" s="2">
        <v>0</v>
      </c>
      <c r="G4895" s="2">
        <v>0</v>
      </c>
      <c r="H4895" s="2"/>
      <c r="I4895" s="2">
        <v>0</v>
      </c>
      <c r="J4895" s="2">
        <v>0</v>
      </c>
      <c r="K4895" s="2">
        <v>828</v>
      </c>
      <c r="L4895" s="2">
        <v>0</v>
      </c>
      <c r="M4895" s="2">
        <v>0.1656</v>
      </c>
      <c r="N4895" s="8">
        <f t="shared" si="684"/>
        <v>16560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0.1656</v>
      </c>
      <c r="V4895" s="2">
        <v>0</v>
      </c>
      <c r="W4895" s="2">
        <f t="shared" si="685"/>
        <v>24.916666666666668</v>
      </c>
      <c r="X4895" s="9">
        <f t="shared" si="686"/>
        <v>20</v>
      </c>
      <c r="Y4895" s="9">
        <f t="shared" si="687"/>
        <v>1.3434435573606591E-3</v>
      </c>
      <c r="Z4895" s="10">
        <f t="shared" si="688"/>
        <v>847184.32989690732</v>
      </c>
      <c r="AA4895" s="10">
        <f t="shared" si="689"/>
        <v>19485.239587628868</v>
      </c>
      <c r="AB4895" s="10">
        <f t="shared" si="690"/>
        <v>15</v>
      </c>
      <c r="AC4895" s="9">
        <f t="shared" si="691"/>
        <v>821768.8</v>
      </c>
      <c r="AD4895" s="10">
        <f t="shared" si="692"/>
        <v>389704.79175257735</v>
      </c>
    </row>
    <row r="4896" spans="1:30" x14ac:dyDescent="0.2">
      <c r="A4896" t="s">
        <v>1243</v>
      </c>
      <c r="B4896" s="1">
        <v>43770</v>
      </c>
      <c r="C4896" t="s">
        <v>510</v>
      </c>
      <c r="D4896" s="2">
        <v>1670</v>
      </c>
      <c r="E4896" s="2">
        <v>0</v>
      </c>
      <c r="F4896" s="2">
        <v>779</v>
      </c>
      <c r="G4896" s="2">
        <v>0</v>
      </c>
      <c r="H4896" s="2"/>
      <c r="I4896" s="2">
        <v>0</v>
      </c>
      <c r="J4896" s="2">
        <v>0</v>
      </c>
      <c r="K4896" s="2">
        <v>0</v>
      </c>
      <c r="L4896" s="2">
        <v>0</v>
      </c>
      <c r="M4896" s="2">
        <v>0.68479999999999996</v>
      </c>
      <c r="N4896" s="8">
        <f t="shared" si="684"/>
        <v>68480</v>
      </c>
      <c r="O4896" s="2">
        <v>0</v>
      </c>
      <c r="P4896" s="2">
        <v>0.19475000000000001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f t="shared" si="685"/>
        <v>24.916666666666668</v>
      </c>
      <c r="X4896" s="9">
        <f t="shared" si="686"/>
        <v>41.005988023952099</v>
      </c>
      <c r="Y4896" s="9">
        <f t="shared" si="687"/>
        <v>5.5554960632885229E-3</v>
      </c>
      <c r="Z4896" s="10">
        <f t="shared" si="688"/>
        <v>1588470.6185567011</v>
      </c>
      <c r="AA4896" s="10">
        <f t="shared" si="689"/>
        <v>36534.824226804129</v>
      </c>
      <c r="AB4896" s="10">
        <f t="shared" si="690"/>
        <v>8</v>
      </c>
      <c r="AC4896" s="9">
        <f t="shared" si="691"/>
        <v>1540816.5</v>
      </c>
      <c r="AD4896" s="10">
        <f t="shared" si="692"/>
        <v>1498146.564701525</v>
      </c>
    </row>
    <row r="4897" spans="1:30" x14ac:dyDescent="0.2">
      <c r="A4897" t="s">
        <v>1243</v>
      </c>
      <c r="B4897" s="1">
        <v>43770</v>
      </c>
      <c r="C4897" t="s">
        <v>1663</v>
      </c>
      <c r="D4897" s="2">
        <v>1884</v>
      </c>
      <c r="E4897" s="2">
        <v>0</v>
      </c>
      <c r="F4897" s="2">
        <v>0</v>
      </c>
      <c r="G4897" s="2">
        <v>0</v>
      </c>
      <c r="H4897" s="2"/>
      <c r="I4897" s="2">
        <v>0</v>
      </c>
      <c r="J4897" s="2">
        <v>1884</v>
      </c>
      <c r="K4897" s="2">
        <v>0</v>
      </c>
      <c r="L4897" s="2">
        <v>0</v>
      </c>
      <c r="M4897" s="2">
        <v>0.8478</v>
      </c>
      <c r="N4897" s="8">
        <f t="shared" si="684"/>
        <v>84780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0.8478</v>
      </c>
      <c r="U4897" s="2">
        <v>0</v>
      </c>
      <c r="V4897" s="2">
        <v>0</v>
      </c>
      <c r="W4897" s="2">
        <f t="shared" si="685"/>
        <v>24.916666666666668</v>
      </c>
      <c r="X4897" s="9">
        <f t="shared" si="686"/>
        <v>45</v>
      </c>
      <c r="Y4897" s="9">
        <f t="shared" si="687"/>
        <v>6.8778469077920698E-3</v>
      </c>
      <c r="Z4897" s="10">
        <f t="shared" si="688"/>
        <v>12707764.948453609</v>
      </c>
      <c r="AA4897" s="10">
        <f t="shared" si="689"/>
        <v>292278.59381443303</v>
      </c>
      <c r="AB4897" s="10">
        <f t="shared" si="690"/>
        <v>1</v>
      </c>
      <c r="AC4897" s="9">
        <f t="shared" si="691"/>
        <v>12326532</v>
      </c>
      <c r="AD4897" s="10">
        <f t="shared" si="692"/>
        <v>13152536.721649487</v>
      </c>
    </row>
    <row r="4898" spans="1:30" x14ac:dyDescent="0.2">
      <c r="A4898" t="s">
        <v>1243</v>
      </c>
      <c r="B4898" s="1">
        <v>43770</v>
      </c>
      <c r="C4898" t="s">
        <v>167</v>
      </c>
      <c r="D4898" s="2">
        <v>24711</v>
      </c>
      <c r="E4898" s="2">
        <v>0</v>
      </c>
      <c r="F4898" s="2">
        <v>0</v>
      </c>
      <c r="G4898" s="2">
        <v>9965</v>
      </c>
      <c r="H4898" s="2"/>
      <c r="I4898" s="2">
        <v>6744</v>
      </c>
      <c r="J4898" s="2">
        <v>5621</v>
      </c>
      <c r="K4898" s="2">
        <v>0</v>
      </c>
      <c r="L4898" s="2">
        <v>2381</v>
      </c>
      <c r="M4898" s="2">
        <v>10.32165</v>
      </c>
      <c r="N4898" s="8">
        <f t="shared" si="684"/>
        <v>1032165</v>
      </c>
      <c r="O4898" s="2">
        <v>0</v>
      </c>
      <c r="P4898" s="2">
        <v>0</v>
      </c>
      <c r="Q4898" s="2">
        <v>3.4877500000000001</v>
      </c>
      <c r="R4898" s="2">
        <v>0</v>
      </c>
      <c r="S4898" s="2">
        <v>3.7092000000000001</v>
      </c>
      <c r="T4898" s="2">
        <v>2.5294500000000002</v>
      </c>
      <c r="U4898" s="2">
        <v>0</v>
      </c>
      <c r="V4898" s="2">
        <v>0.59524999999999995</v>
      </c>
      <c r="W4898" s="2">
        <f t="shared" si="685"/>
        <v>24.916666666666668</v>
      </c>
      <c r="X4898" s="9">
        <f t="shared" si="686"/>
        <v>41.76945489862814</v>
      </c>
      <c r="Y4898" s="9">
        <f t="shared" si="687"/>
        <v>8.3735230639079991E-2</v>
      </c>
      <c r="Z4898" s="10">
        <f t="shared" si="688"/>
        <v>977520.38065027772</v>
      </c>
      <c r="AA4898" s="10">
        <f t="shared" si="689"/>
        <v>22482.968754956386</v>
      </c>
      <c r="AB4898" s="10">
        <f t="shared" si="690"/>
        <v>13</v>
      </c>
      <c r="AC4898" s="9">
        <f t="shared" si="691"/>
        <v>948194.76923076925</v>
      </c>
      <c r="AD4898" s="10">
        <f t="shared" si="692"/>
        <v>939101.34939741646</v>
      </c>
    </row>
    <row r="4899" spans="1:30" x14ac:dyDescent="0.2">
      <c r="A4899" t="s">
        <v>1243</v>
      </c>
      <c r="B4899" s="1">
        <v>43770</v>
      </c>
      <c r="C4899" t="s">
        <v>317</v>
      </c>
      <c r="D4899" s="2">
        <v>114</v>
      </c>
      <c r="E4899" s="2">
        <v>0</v>
      </c>
      <c r="F4899" s="2">
        <v>0</v>
      </c>
      <c r="G4899" s="2">
        <v>0</v>
      </c>
      <c r="H4899" s="2"/>
      <c r="I4899" s="2">
        <v>0</v>
      </c>
      <c r="J4899" s="2">
        <v>0</v>
      </c>
      <c r="K4899" s="2">
        <v>0</v>
      </c>
      <c r="L4899" s="2">
        <v>0</v>
      </c>
      <c r="M4899" s="2">
        <v>3.9899999999999998E-2</v>
      </c>
      <c r="N4899" s="8">
        <f t="shared" si="684"/>
        <v>3990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f t="shared" si="685"/>
        <v>24.916666666666668</v>
      </c>
      <c r="X4899" s="9">
        <f t="shared" si="686"/>
        <v>35</v>
      </c>
      <c r="Y4899" s="9">
        <f t="shared" si="687"/>
        <v>3.2369201653798489E-4</v>
      </c>
      <c r="Z4899" s="10">
        <f t="shared" si="688"/>
        <v>1058980.4123711342</v>
      </c>
      <c r="AA4899" s="10">
        <f t="shared" si="689"/>
        <v>24356.549484536084</v>
      </c>
      <c r="AB4899" s="10">
        <f t="shared" si="690"/>
        <v>12</v>
      </c>
      <c r="AC4899" s="9">
        <f t="shared" si="691"/>
        <v>1027211</v>
      </c>
      <c r="AD4899" s="10">
        <f t="shared" si="692"/>
        <v>852479.23195876298</v>
      </c>
    </row>
    <row r="4900" spans="1:30" x14ac:dyDescent="0.2">
      <c r="A4900" t="s">
        <v>1243</v>
      </c>
      <c r="B4900" s="1">
        <v>43770</v>
      </c>
      <c r="C4900" t="s">
        <v>979</v>
      </c>
      <c r="D4900" s="2">
        <v>7282</v>
      </c>
      <c r="E4900" s="2">
        <v>0</v>
      </c>
      <c r="F4900" s="2">
        <v>0</v>
      </c>
      <c r="G4900" s="2">
        <v>3651</v>
      </c>
      <c r="H4900" s="2"/>
      <c r="I4900" s="2">
        <v>0</v>
      </c>
      <c r="J4900" s="2">
        <v>0</v>
      </c>
      <c r="K4900" s="2">
        <v>0</v>
      </c>
      <c r="L4900" s="2">
        <v>3631</v>
      </c>
      <c r="M4900" s="2">
        <v>2.1856</v>
      </c>
      <c r="N4900" s="8">
        <f t="shared" si="684"/>
        <v>218560</v>
      </c>
      <c r="O4900" s="2">
        <v>0</v>
      </c>
      <c r="P4900" s="2">
        <v>0</v>
      </c>
      <c r="Q4900" s="2">
        <v>1.2778499999999999</v>
      </c>
      <c r="R4900" s="2">
        <v>0</v>
      </c>
      <c r="S4900" s="2">
        <v>0</v>
      </c>
      <c r="T4900" s="2">
        <v>0</v>
      </c>
      <c r="U4900" s="2">
        <v>0</v>
      </c>
      <c r="V4900" s="2">
        <v>0.90774999999999995</v>
      </c>
      <c r="W4900" s="2">
        <f t="shared" si="685"/>
        <v>24.916666666666668</v>
      </c>
      <c r="X4900" s="9">
        <f t="shared" si="686"/>
        <v>30.013732491073881</v>
      </c>
      <c r="Y4900" s="9">
        <f t="shared" si="687"/>
        <v>1.7730858930962903E-2</v>
      </c>
      <c r="Z4900" s="10">
        <f t="shared" si="688"/>
        <v>4235921.6494845366</v>
      </c>
      <c r="AA4900" s="10">
        <f t="shared" si="689"/>
        <v>97426.197938144338</v>
      </c>
      <c r="AB4900" s="10">
        <f t="shared" si="690"/>
        <v>3</v>
      </c>
      <c r="AC4900" s="9">
        <f t="shared" si="691"/>
        <v>4108844</v>
      </c>
      <c r="AD4900" s="10">
        <f t="shared" si="692"/>
        <v>2924123.8425378781</v>
      </c>
    </row>
    <row r="4901" spans="1:30" x14ac:dyDescent="0.2">
      <c r="A4901" t="s">
        <v>1243</v>
      </c>
      <c r="B4901" s="1">
        <v>43770</v>
      </c>
      <c r="C4901" t="s">
        <v>512</v>
      </c>
      <c r="D4901" s="2">
        <v>2269</v>
      </c>
      <c r="E4901" s="2">
        <v>0</v>
      </c>
      <c r="F4901" s="2">
        <v>0</v>
      </c>
      <c r="G4901" s="2">
        <v>0</v>
      </c>
      <c r="H4901" s="2"/>
      <c r="I4901" s="2">
        <v>0</v>
      </c>
      <c r="J4901" s="2">
        <v>0</v>
      </c>
      <c r="K4901" s="2">
        <v>0</v>
      </c>
      <c r="L4901" s="2">
        <v>0</v>
      </c>
      <c r="M4901" s="2">
        <v>1.2479499999999999</v>
      </c>
      <c r="N4901" s="8">
        <f t="shared" si="684"/>
        <v>124794.99999999999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f t="shared" si="685"/>
        <v>24.916666666666668</v>
      </c>
      <c r="X4901" s="9">
        <f t="shared" si="686"/>
        <v>54.999999999999993</v>
      </c>
      <c r="Y4901" s="9">
        <f t="shared" si="687"/>
        <v>1.0124096542320256E-2</v>
      </c>
      <c r="Z4901" s="10">
        <f t="shared" si="688"/>
        <v>6353882.4742268045</v>
      </c>
      <c r="AA4901" s="10">
        <f t="shared" si="689"/>
        <v>146139.29690721651</v>
      </c>
      <c r="AB4901" s="10">
        <f t="shared" si="690"/>
        <v>2</v>
      </c>
      <c r="AC4901" s="9">
        <f t="shared" si="691"/>
        <v>6163266</v>
      </c>
      <c r="AD4901" s="10">
        <f t="shared" si="692"/>
        <v>8037661.3298969073</v>
      </c>
    </row>
    <row r="4902" spans="1:30" x14ac:dyDescent="0.2">
      <c r="A4902" t="s">
        <v>1243</v>
      </c>
      <c r="B4902" s="1">
        <v>43770</v>
      </c>
      <c r="C4902" t="s">
        <v>1725</v>
      </c>
      <c r="D4902" s="2">
        <v>4111</v>
      </c>
      <c r="E4902" s="2">
        <v>0</v>
      </c>
      <c r="F4902" s="2">
        <v>0</v>
      </c>
      <c r="G4902" s="2">
        <v>0</v>
      </c>
      <c r="H4902" s="2"/>
      <c r="I4902" s="2">
        <v>0</v>
      </c>
      <c r="J4902" s="2">
        <v>0</v>
      </c>
      <c r="K4902" s="2">
        <v>4111</v>
      </c>
      <c r="L4902" s="2">
        <v>0</v>
      </c>
      <c r="M4902" s="2">
        <v>0.82220000000000004</v>
      </c>
      <c r="N4902" s="8">
        <f t="shared" si="684"/>
        <v>82220</v>
      </c>
      <c r="O4902" s="2">
        <v>0</v>
      </c>
      <c r="P4902" s="2">
        <v>0</v>
      </c>
      <c r="Q4902" s="2">
        <v>0</v>
      </c>
      <c r="R4902" s="2">
        <v>0</v>
      </c>
      <c r="S4902" s="2">
        <v>0</v>
      </c>
      <c r="T4902" s="2">
        <v>0</v>
      </c>
      <c r="U4902" s="2">
        <v>0.82220000000000004</v>
      </c>
      <c r="V4902" s="2">
        <v>0</v>
      </c>
      <c r="W4902" s="2">
        <f t="shared" si="685"/>
        <v>24.916666666666668</v>
      </c>
      <c r="X4902" s="9">
        <f t="shared" si="686"/>
        <v>20</v>
      </c>
      <c r="Y4902" s="9">
        <f t="shared" si="687"/>
        <v>6.6701648119682003E-3</v>
      </c>
      <c r="Z4902" s="10">
        <f t="shared" si="688"/>
        <v>12707764.948453609</v>
      </c>
      <c r="AA4902" s="10">
        <f t="shared" si="689"/>
        <v>292278.59381443303</v>
      </c>
      <c r="AB4902" s="10">
        <f t="shared" si="690"/>
        <v>1</v>
      </c>
      <c r="AC4902" s="9">
        <f t="shared" si="691"/>
        <v>12326532</v>
      </c>
      <c r="AD4902" s="10">
        <f t="shared" si="692"/>
        <v>5845571.8762886608</v>
      </c>
    </row>
    <row r="4903" spans="1:30" x14ac:dyDescent="0.2">
      <c r="A4903" t="s">
        <v>1243</v>
      </c>
      <c r="B4903" s="1">
        <v>43770</v>
      </c>
      <c r="C4903" t="s">
        <v>708</v>
      </c>
      <c r="D4903" s="2">
        <v>3624</v>
      </c>
      <c r="E4903" s="2">
        <v>0</v>
      </c>
      <c r="F4903" s="2">
        <v>0</v>
      </c>
      <c r="G4903" s="2">
        <v>0</v>
      </c>
      <c r="H4903" s="2"/>
      <c r="I4903" s="2">
        <v>0</v>
      </c>
      <c r="J4903" s="2">
        <v>3624</v>
      </c>
      <c r="K4903" s="2">
        <v>0</v>
      </c>
      <c r="L4903" s="2">
        <v>0</v>
      </c>
      <c r="M4903" s="2">
        <v>3.4428000000000001</v>
      </c>
      <c r="N4903" s="8">
        <f t="shared" si="684"/>
        <v>344280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3.4428000000000001</v>
      </c>
      <c r="U4903" s="2">
        <v>0</v>
      </c>
      <c r="V4903" s="2">
        <v>0</v>
      </c>
      <c r="W4903" s="2">
        <f t="shared" si="685"/>
        <v>24.916666666666668</v>
      </c>
      <c r="X4903" s="9">
        <f t="shared" si="686"/>
        <v>95</v>
      </c>
      <c r="Y4903" s="9">
        <f t="shared" si="687"/>
        <v>2.7929996855563268E-2</v>
      </c>
      <c r="Z4903" s="10">
        <f t="shared" si="688"/>
        <v>3176941.2371134022</v>
      </c>
      <c r="AA4903" s="10">
        <f t="shared" si="689"/>
        <v>73069.648453608257</v>
      </c>
      <c r="AB4903" s="10">
        <f t="shared" si="690"/>
        <v>4</v>
      </c>
      <c r="AC4903" s="9">
        <f t="shared" si="691"/>
        <v>3081633</v>
      </c>
      <c r="AD4903" s="10">
        <f t="shared" si="692"/>
        <v>6941616.6030927841</v>
      </c>
    </row>
    <row r="4904" spans="1:30" x14ac:dyDescent="0.2">
      <c r="A4904" t="s">
        <v>1243</v>
      </c>
      <c r="B4904" s="1">
        <v>43770</v>
      </c>
      <c r="C4904" t="s">
        <v>1666</v>
      </c>
      <c r="D4904" s="2">
        <v>160</v>
      </c>
      <c r="E4904" s="2">
        <v>0</v>
      </c>
      <c r="F4904" s="2">
        <v>0</v>
      </c>
      <c r="G4904" s="2">
        <v>0</v>
      </c>
      <c r="H4904" s="2"/>
      <c r="I4904" s="2">
        <v>0</v>
      </c>
      <c r="J4904" s="2">
        <v>160</v>
      </c>
      <c r="K4904" s="2">
        <v>0</v>
      </c>
      <c r="L4904" s="2">
        <v>0</v>
      </c>
      <c r="M4904" s="2">
        <v>7.1999999999999995E-2</v>
      </c>
      <c r="N4904" s="8">
        <f t="shared" si="684"/>
        <v>7199.9999999999991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7.1999999999999995E-2</v>
      </c>
      <c r="U4904" s="2">
        <v>0</v>
      </c>
      <c r="V4904" s="2">
        <v>0</v>
      </c>
      <c r="W4904" s="2">
        <f t="shared" si="685"/>
        <v>24.916666666666668</v>
      </c>
      <c r="X4904" s="9">
        <f t="shared" si="686"/>
        <v>44.999999999999993</v>
      </c>
      <c r="Y4904" s="9">
        <f t="shared" si="687"/>
        <v>5.8410589450463434E-4</v>
      </c>
      <c r="Z4904" s="10">
        <f t="shared" si="688"/>
        <v>12707764.948453609</v>
      </c>
      <c r="AA4904" s="10">
        <f t="shared" si="689"/>
        <v>292278.59381443303</v>
      </c>
      <c r="AB4904" s="10">
        <f t="shared" si="690"/>
        <v>1</v>
      </c>
      <c r="AC4904" s="9">
        <f t="shared" si="691"/>
        <v>12326532</v>
      </c>
      <c r="AD4904" s="10">
        <f t="shared" si="692"/>
        <v>13152536.721649485</v>
      </c>
    </row>
    <row r="4905" spans="1:30" x14ac:dyDescent="0.2">
      <c r="A4905" t="s">
        <v>1243</v>
      </c>
      <c r="B4905" s="1">
        <v>43770</v>
      </c>
      <c r="C4905" t="s">
        <v>517</v>
      </c>
      <c r="D4905" s="2">
        <v>613</v>
      </c>
      <c r="E4905" s="2">
        <v>295</v>
      </c>
      <c r="F4905" s="2">
        <v>0</v>
      </c>
      <c r="G4905" s="2">
        <v>0</v>
      </c>
      <c r="H4905" s="2"/>
      <c r="I4905" s="2">
        <v>0</v>
      </c>
      <c r="J4905" s="2">
        <v>0</v>
      </c>
      <c r="K4905" s="2">
        <v>0</v>
      </c>
      <c r="L4905" s="2">
        <v>318</v>
      </c>
      <c r="M4905" s="2">
        <v>0.22699999999999998</v>
      </c>
      <c r="N4905" s="8">
        <f t="shared" si="684"/>
        <v>22699.999999999996</v>
      </c>
      <c r="O4905" s="2">
        <v>0.14749999999999999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7.9500000000000001E-2</v>
      </c>
      <c r="W4905" s="2">
        <f t="shared" si="685"/>
        <v>24.916666666666668</v>
      </c>
      <c r="X4905" s="9">
        <f t="shared" si="686"/>
        <v>37.030995106035881</v>
      </c>
      <c r="Y4905" s="9">
        <f t="shared" si="687"/>
        <v>1.8415560840632219E-3</v>
      </c>
      <c r="Z4905" s="10">
        <f t="shared" si="688"/>
        <v>2117960.8247422683</v>
      </c>
      <c r="AA4905" s="10">
        <f t="shared" si="689"/>
        <v>48713.098969072169</v>
      </c>
      <c r="AB4905" s="10">
        <f t="shared" si="690"/>
        <v>6</v>
      </c>
      <c r="AC4905" s="9">
        <f t="shared" si="691"/>
        <v>2054422</v>
      </c>
      <c r="AD4905" s="10">
        <f t="shared" si="692"/>
        <v>1803894.5295235531</v>
      </c>
    </row>
    <row r="4906" spans="1:30" x14ac:dyDescent="0.2">
      <c r="A4906" t="s">
        <v>1243</v>
      </c>
      <c r="B4906" s="1">
        <v>43770</v>
      </c>
      <c r="C4906" t="s">
        <v>1667</v>
      </c>
      <c r="D4906" s="2">
        <v>165</v>
      </c>
      <c r="E4906" s="2">
        <v>0</v>
      </c>
      <c r="F4906" s="2">
        <v>0</v>
      </c>
      <c r="G4906" s="2">
        <v>0</v>
      </c>
      <c r="H4906" s="2"/>
      <c r="I4906" s="2">
        <v>165</v>
      </c>
      <c r="J4906" s="2">
        <v>0</v>
      </c>
      <c r="K4906" s="2">
        <v>0</v>
      </c>
      <c r="L4906" s="2">
        <v>0</v>
      </c>
      <c r="M4906" s="2">
        <v>9.0749999999999997E-2</v>
      </c>
      <c r="N4906" s="8">
        <f t="shared" si="684"/>
        <v>9075</v>
      </c>
      <c r="O4906" s="2">
        <v>0</v>
      </c>
      <c r="P4906" s="2">
        <v>0</v>
      </c>
      <c r="Q4906" s="2">
        <v>0</v>
      </c>
      <c r="R4906" s="2">
        <v>0</v>
      </c>
      <c r="S4906" s="2">
        <v>9.0749999999999997E-2</v>
      </c>
      <c r="T4906" s="2">
        <v>0</v>
      </c>
      <c r="U4906" s="2">
        <v>0</v>
      </c>
      <c r="V4906" s="2">
        <v>0</v>
      </c>
      <c r="W4906" s="2">
        <f t="shared" si="685"/>
        <v>24.916666666666668</v>
      </c>
      <c r="X4906" s="9">
        <f t="shared" si="686"/>
        <v>55</v>
      </c>
      <c r="Y4906" s="9">
        <f t="shared" si="687"/>
        <v>7.3621680453188289E-4</v>
      </c>
      <c r="Z4906" s="10">
        <f t="shared" si="688"/>
        <v>12707764.948453609</v>
      </c>
      <c r="AA4906" s="10">
        <f t="shared" si="689"/>
        <v>292278.59381443303</v>
      </c>
      <c r="AB4906" s="10">
        <f t="shared" si="690"/>
        <v>1</v>
      </c>
      <c r="AC4906" s="9">
        <f t="shared" si="691"/>
        <v>12326532</v>
      </c>
      <c r="AD4906" s="10">
        <f t="shared" si="692"/>
        <v>16075322.659793817</v>
      </c>
    </row>
    <row r="4907" spans="1:30" x14ac:dyDescent="0.2">
      <c r="A4907" t="s">
        <v>1243</v>
      </c>
      <c r="B4907" s="1">
        <v>43770</v>
      </c>
      <c r="C4907" t="s">
        <v>171</v>
      </c>
      <c r="D4907" s="2">
        <v>14968</v>
      </c>
      <c r="E4907" s="2">
        <v>0</v>
      </c>
      <c r="F4907" s="2">
        <v>0</v>
      </c>
      <c r="G4907" s="2">
        <v>4607</v>
      </c>
      <c r="H4907" s="2"/>
      <c r="I4907" s="2">
        <v>5894</v>
      </c>
      <c r="J4907" s="2">
        <v>4467</v>
      </c>
      <c r="K4907" s="2">
        <v>0</v>
      </c>
      <c r="L4907" s="2">
        <v>0</v>
      </c>
      <c r="M4907" s="2">
        <v>5.3079999999999998</v>
      </c>
      <c r="N4907" s="8">
        <f t="shared" si="684"/>
        <v>530800</v>
      </c>
      <c r="O4907" s="2">
        <v>0</v>
      </c>
      <c r="P4907" s="2">
        <v>0</v>
      </c>
      <c r="Q4907" s="2">
        <v>1.38185</v>
      </c>
      <c r="R4907" s="2">
        <v>0</v>
      </c>
      <c r="S4907" s="2">
        <v>2.2556000000000003</v>
      </c>
      <c r="T4907" s="2">
        <v>1.67055</v>
      </c>
      <c r="U4907" s="2">
        <v>0</v>
      </c>
      <c r="V4907" s="2">
        <v>0</v>
      </c>
      <c r="W4907" s="2">
        <f t="shared" si="685"/>
        <v>24.916666666666668</v>
      </c>
      <c r="X4907" s="9">
        <f t="shared" si="686"/>
        <v>35.462319615179048</v>
      </c>
      <c r="Y4907" s="9">
        <f t="shared" si="687"/>
        <v>4.3061584555980546E-2</v>
      </c>
      <c r="Z4907" s="10">
        <f t="shared" si="688"/>
        <v>1411973.8831615122</v>
      </c>
      <c r="AA4907" s="10">
        <f t="shared" si="689"/>
        <v>32475.399312714781</v>
      </c>
      <c r="AB4907" s="10">
        <f t="shared" si="690"/>
        <v>9</v>
      </c>
      <c r="AC4907" s="9">
        <f t="shared" si="691"/>
        <v>1369614.6666666667</v>
      </c>
      <c r="AD4907" s="10">
        <f t="shared" si="692"/>
        <v>1151652.9900580575</v>
      </c>
    </row>
    <row r="4908" spans="1:30" x14ac:dyDescent="0.2">
      <c r="A4908" t="s">
        <v>1243</v>
      </c>
      <c r="B4908" s="1">
        <v>43770</v>
      </c>
      <c r="C4908" t="s">
        <v>1726</v>
      </c>
      <c r="D4908" s="2">
        <v>1868</v>
      </c>
      <c r="E4908" s="2">
        <v>0</v>
      </c>
      <c r="F4908" s="2">
        <v>0</v>
      </c>
      <c r="G4908" s="2">
        <v>0</v>
      </c>
      <c r="H4908" s="2">
        <v>424</v>
      </c>
      <c r="I4908" s="2">
        <v>0</v>
      </c>
      <c r="J4908" s="2">
        <v>0</v>
      </c>
      <c r="K4908" s="2">
        <v>509</v>
      </c>
      <c r="L4908" s="2">
        <v>935</v>
      </c>
      <c r="M4908" s="2">
        <v>0.50514999999999999</v>
      </c>
      <c r="N4908" s="8">
        <f t="shared" si="684"/>
        <v>50515</v>
      </c>
      <c r="O4908" s="2">
        <v>0</v>
      </c>
      <c r="P4908" s="2">
        <v>0</v>
      </c>
      <c r="Q4908" s="2">
        <v>0</v>
      </c>
      <c r="R4908" s="2">
        <v>0.1696</v>
      </c>
      <c r="S4908" s="2">
        <v>0</v>
      </c>
      <c r="T4908" s="2">
        <v>0</v>
      </c>
      <c r="U4908" s="2">
        <v>0.1018</v>
      </c>
      <c r="V4908" s="2">
        <v>0.23375000000000001</v>
      </c>
      <c r="W4908" s="2">
        <f t="shared" si="685"/>
        <v>24.916666666666668</v>
      </c>
      <c r="X4908" s="9">
        <f t="shared" si="686"/>
        <v>27.042291220556745</v>
      </c>
      <c r="Y4908" s="9">
        <f t="shared" si="687"/>
        <v>4.0980707306807786E-3</v>
      </c>
      <c r="Z4908" s="10">
        <f t="shared" si="688"/>
        <v>12707764.948453609</v>
      </c>
      <c r="AA4908" s="10">
        <f t="shared" si="689"/>
        <v>292278.59381443303</v>
      </c>
      <c r="AB4908" s="10">
        <f t="shared" si="690"/>
        <v>1</v>
      </c>
      <c r="AC4908" s="9">
        <f t="shared" si="691"/>
        <v>12326532</v>
      </c>
      <c r="AD4908" s="10">
        <f t="shared" si="692"/>
        <v>7903882.851464713</v>
      </c>
    </row>
    <row r="4909" spans="1:30" x14ac:dyDescent="0.2">
      <c r="A4909" t="s">
        <v>1243</v>
      </c>
      <c r="B4909" s="1">
        <v>43770</v>
      </c>
      <c r="C4909" t="s">
        <v>1727</v>
      </c>
      <c r="D4909" s="2">
        <v>731</v>
      </c>
      <c r="E4909" s="2">
        <v>731</v>
      </c>
      <c r="F4909" s="2">
        <v>0</v>
      </c>
      <c r="G4909" s="2">
        <v>0</v>
      </c>
      <c r="H4909" s="2"/>
      <c r="I4909" s="2">
        <v>0</v>
      </c>
      <c r="J4909" s="2">
        <v>0</v>
      </c>
      <c r="K4909" s="2">
        <v>0</v>
      </c>
      <c r="L4909" s="2">
        <v>0</v>
      </c>
      <c r="M4909" s="2">
        <v>0.36549999999999999</v>
      </c>
      <c r="N4909" s="8">
        <f t="shared" si="684"/>
        <v>36550</v>
      </c>
      <c r="O4909" s="2">
        <v>0.36549999999999999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f t="shared" si="685"/>
        <v>24.916666666666668</v>
      </c>
      <c r="X4909" s="9">
        <f t="shared" si="686"/>
        <v>50</v>
      </c>
      <c r="Y4909" s="9">
        <f t="shared" si="687"/>
        <v>2.9651486727978317E-3</v>
      </c>
      <c r="Z4909" s="10">
        <f t="shared" si="688"/>
        <v>12707764.948453609</v>
      </c>
      <c r="AA4909" s="10">
        <f t="shared" si="689"/>
        <v>292278.59381443303</v>
      </c>
      <c r="AB4909" s="10">
        <f t="shared" si="690"/>
        <v>1</v>
      </c>
      <c r="AC4909" s="9">
        <f t="shared" si="691"/>
        <v>12326532</v>
      </c>
      <c r="AD4909" s="10">
        <f t="shared" si="692"/>
        <v>14613929.690721652</v>
      </c>
    </row>
    <row r="4910" spans="1:30" x14ac:dyDescent="0.2">
      <c r="A4910" t="s">
        <v>1243</v>
      </c>
      <c r="B4910" s="1">
        <v>43770</v>
      </c>
      <c r="C4910" t="s">
        <v>1728</v>
      </c>
      <c r="D4910" s="2">
        <v>8952</v>
      </c>
      <c r="E4910" s="2">
        <v>0</v>
      </c>
      <c r="F4910" s="2">
        <v>0</v>
      </c>
      <c r="G4910" s="2">
        <v>4242</v>
      </c>
      <c r="H4910" s="2"/>
      <c r="I4910" s="2">
        <v>0</v>
      </c>
      <c r="J4910" s="2">
        <v>4710</v>
      </c>
      <c r="K4910" s="2">
        <v>0</v>
      </c>
      <c r="L4910" s="2">
        <v>0</v>
      </c>
      <c r="M4910" s="2">
        <v>3.6041999999999996</v>
      </c>
      <c r="N4910" s="8">
        <f t="shared" si="684"/>
        <v>360419.99999999994</v>
      </c>
      <c r="O4910" s="2">
        <v>0</v>
      </c>
      <c r="P4910" s="2">
        <v>0</v>
      </c>
      <c r="Q4910" s="2">
        <v>1.4846999999999999</v>
      </c>
      <c r="R4910" s="2">
        <v>0</v>
      </c>
      <c r="S4910" s="2">
        <v>0</v>
      </c>
      <c r="T4910" s="2">
        <v>2.1194999999999999</v>
      </c>
      <c r="U4910" s="2">
        <v>0</v>
      </c>
      <c r="V4910" s="2">
        <v>0</v>
      </c>
      <c r="W4910" s="2">
        <f t="shared" si="685"/>
        <v>24.916666666666668</v>
      </c>
      <c r="X4910" s="9">
        <f t="shared" si="686"/>
        <v>40.261394101876668</v>
      </c>
      <c r="Y4910" s="9">
        <f t="shared" si="687"/>
        <v>2.9239367569077818E-2</v>
      </c>
      <c r="Z4910" s="10">
        <f t="shared" si="688"/>
        <v>6353882.4742268045</v>
      </c>
      <c r="AA4910" s="10">
        <f t="shared" si="689"/>
        <v>146139.29690721651</v>
      </c>
      <c r="AB4910" s="10">
        <f t="shared" si="690"/>
        <v>2</v>
      </c>
      <c r="AC4910" s="9">
        <f t="shared" si="691"/>
        <v>6163266</v>
      </c>
      <c r="AD4910" s="10">
        <f t="shared" si="692"/>
        <v>5883771.8265526099</v>
      </c>
    </row>
    <row r="4911" spans="1:30" x14ac:dyDescent="0.2">
      <c r="A4911" t="s">
        <v>1243</v>
      </c>
      <c r="B4911" s="1">
        <v>43770</v>
      </c>
      <c r="C4911" t="s">
        <v>176</v>
      </c>
      <c r="D4911" s="2">
        <v>4125</v>
      </c>
      <c r="E4911" s="2">
        <v>0</v>
      </c>
      <c r="F4911" s="2">
        <v>0</v>
      </c>
      <c r="G4911" s="2">
        <v>0</v>
      </c>
      <c r="H4911" s="2"/>
      <c r="I4911" s="2">
        <v>4125</v>
      </c>
      <c r="J4911" s="2">
        <v>0</v>
      </c>
      <c r="K4911" s="2">
        <v>0</v>
      </c>
      <c r="L4911" s="2">
        <v>0</v>
      </c>
      <c r="M4911" s="2">
        <v>2.2687499999999998</v>
      </c>
      <c r="N4911" s="8">
        <f t="shared" si="684"/>
        <v>226874.99999999997</v>
      </c>
      <c r="O4911" s="2">
        <v>0</v>
      </c>
      <c r="P4911" s="2">
        <v>0</v>
      </c>
      <c r="Q4911" s="2">
        <v>0</v>
      </c>
      <c r="R4911" s="2">
        <v>0</v>
      </c>
      <c r="S4911" s="2">
        <v>2.2687499999999998</v>
      </c>
      <c r="T4911" s="2">
        <v>0</v>
      </c>
      <c r="U4911" s="2">
        <v>0</v>
      </c>
      <c r="V4911" s="2">
        <v>0</v>
      </c>
      <c r="W4911" s="2">
        <f t="shared" si="685"/>
        <v>24.916666666666668</v>
      </c>
      <c r="X4911" s="9">
        <f t="shared" si="686"/>
        <v>54.999999999999993</v>
      </c>
      <c r="Y4911" s="9">
        <f t="shared" si="687"/>
        <v>1.8405420113297072E-2</v>
      </c>
      <c r="Z4911" s="10">
        <f t="shared" si="688"/>
        <v>4235921.6494845366</v>
      </c>
      <c r="AA4911" s="10">
        <f t="shared" si="689"/>
        <v>97426.197938144338</v>
      </c>
      <c r="AB4911" s="10">
        <f t="shared" si="690"/>
        <v>3</v>
      </c>
      <c r="AC4911" s="9">
        <f t="shared" si="691"/>
        <v>4108844</v>
      </c>
      <c r="AD4911" s="10">
        <f t="shared" si="692"/>
        <v>5358440.8865979379</v>
      </c>
    </row>
    <row r="4912" spans="1:30" x14ac:dyDescent="0.2">
      <c r="A4912" t="s">
        <v>1243</v>
      </c>
      <c r="B4912" s="1">
        <v>43770</v>
      </c>
      <c r="C4912" t="s">
        <v>178</v>
      </c>
      <c r="D4912" s="2">
        <v>2168</v>
      </c>
      <c r="E4912" s="2">
        <v>0</v>
      </c>
      <c r="F4912" s="2">
        <v>0</v>
      </c>
      <c r="G4912" s="2">
        <v>0</v>
      </c>
      <c r="H4912" s="2"/>
      <c r="I4912" s="2">
        <v>2168</v>
      </c>
      <c r="J4912" s="2">
        <v>0</v>
      </c>
      <c r="K4912" s="2">
        <v>0</v>
      </c>
      <c r="L4912" s="2">
        <v>0</v>
      </c>
      <c r="M4912" s="2">
        <v>1.1923999999999999</v>
      </c>
      <c r="N4912" s="8">
        <f t="shared" si="684"/>
        <v>119239.99999999999</v>
      </c>
      <c r="O4912" s="2">
        <v>0</v>
      </c>
      <c r="P4912" s="2">
        <v>0</v>
      </c>
      <c r="Q4912" s="2">
        <v>0</v>
      </c>
      <c r="R4912" s="2">
        <v>0</v>
      </c>
      <c r="S4912" s="2">
        <v>1.1923999999999999</v>
      </c>
      <c r="T4912" s="2">
        <v>0</v>
      </c>
      <c r="U4912" s="2">
        <v>0</v>
      </c>
      <c r="V4912" s="2">
        <v>0</v>
      </c>
      <c r="W4912" s="2">
        <f t="shared" si="685"/>
        <v>24.916666666666668</v>
      </c>
      <c r="X4912" s="9">
        <f t="shared" si="686"/>
        <v>54.999999999999993</v>
      </c>
      <c r="Y4912" s="9">
        <f t="shared" si="687"/>
        <v>9.6734426195461947E-3</v>
      </c>
      <c r="Z4912" s="10">
        <f t="shared" si="688"/>
        <v>4235921.6494845366</v>
      </c>
      <c r="AA4912" s="10">
        <f t="shared" si="689"/>
        <v>97426.197938144338</v>
      </c>
      <c r="AB4912" s="10">
        <f t="shared" si="690"/>
        <v>3</v>
      </c>
      <c r="AC4912" s="9">
        <f t="shared" si="691"/>
        <v>4108844</v>
      </c>
      <c r="AD4912" s="10">
        <f t="shared" si="692"/>
        <v>5358440.8865979379</v>
      </c>
    </row>
    <row r="4913" spans="1:30" x14ac:dyDescent="0.2">
      <c r="A4913" t="s">
        <v>1243</v>
      </c>
      <c r="B4913" s="1">
        <v>43770</v>
      </c>
      <c r="C4913" t="s">
        <v>1729</v>
      </c>
      <c r="D4913" s="2">
        <v>4897</v>
      </c>
      <c r="E4913" s="2">
        <v>0</v>
      </c>
      <c r="F4913" s="2">
        <v>0</v>
      </c>
      <c r="G4913" s="2">
        <v>0</v>
      </c>
      <c r="H4913" s="2">
        <v>1779</v>
      </c>
      <c r="I4913" s="2">
        <v>0</v>
      </c>
      <c r="J4913" s="2">
        <v>3118</v>
      </c>
      <c r="K4913" s="2">
        <v>0</v>
      </c>
      <c r="L4913" s="2">
        <v>0</v>
      </c>
      <c r="M4913" s="2">
        <v>2.1147</v>
      </c>
      <c r="N4913" s="8">
        <f t="shared" si="684"/>
        <v>211470</v>
      </c>
      <c r="O4913" s="2">
        <v>0</v>
      </c>
      <c r="P4913" s="2">
        <v>0</v>
      </c>
      <c r="Q4913" s="2">
        <v>0</v>
      </c>
      <c r="R4913" s="2">
        <v>0.71160000000000001</v>
      </c>
      <c r="S4913" s="2">
        <v>0</v>
      </c>
      <c r="T4913" s="2">
        <v>1.4031</v>
      </c>
      <c r="U4913" s="2">
        <v>0</v>
      </c>
      <c r="V4913" s="2">
        <v>0</v>
      </c>
      <c r="W4913" s="2">
        <f t="shared" si="685"/>
        <v>24.916666666666668</v>
      </c>
      <c r="X4913" s="9">
        <f t="shared" si="686"/>
        <v>43.183581784766183</v>
      </c>
      <c r="Y4913" s="9">
        <f t="shared" si="687"/>
        <v>1.71556768765132E-2</v>
      </c>
      <c r="Z4913" s="10">
        <f t="shared" si="688"/>
        <v>6353882.4742268045</v>
      </c>
      <c r="AA4913" s="10">
        <f t="shared" si="689"/>
        <v>146139.29690721651</v>
      </c>
      <c r="AB4913" s="10">
        <f t="shared" si="690"/>
        <v>2</v>
      </c>
      <c r="AC4913" s="9">
        <f t="shared" si="691"/>
        <v>6163266</v>
      </c>
      <c r="AD4913" s="10">
        <f t="shared" si="692"/>
        <v>6310818.2799610123</v>
      </c>
    </row>
    <row r="4914" spans="1:30" x14ac:dyDescent="0.2">
      <c r="A4914" t="s">
        <v>1243</v>
      </c>
      <c r="B4914" s="1">
        <v>43770</v>
      </c>
      <c r="C4914" t="s">
        <v>1730</v>
      </c>
      <c r="D4914" s="2">
        <v>6829</v>
      </c>
      <c r="E4914" s="2">
        <v>0</v>
      </c>
      <c r="F4914" s="2">
        <v>0</v>
      </c>
      <c r="G4914" s="2">
        <v>4567</v>
      </c>
      <c r="H4914" s="2"/>
      <c r="I4914" s="2">
        <v>0</v>
      </c>
      <c r="J4914" s="2">
        <v>2262</v>
      </c>
      <c r="K4914" s="2">
        <v>0</v>
      </c>
      <c r="L4914" s="2">
        <v>0</v>
      </c>
      <c r="M4914" s="2">
        <v>2.6163499999999997</v>
      </c>
      <c r="N4914" s="8">
        <f t="shared" si="684"/>
        <v>261634.99999999997</v>
      </c>
      <c r="O4914" s="2">
        <v>0</v>
      </c>
      <c r="P4914" s="2">
        <v>0</v>
      </c>
      <c r="Q4914" s="2">
        <v>1.5984499999999999</v>
      </c>
      <c r="R4914" s="2">
        <v>0</v>
      </c>
      <c r="S4914" s="2">
        <v>0</v>
      </c>
      <c r="T4914" s="2">
        <v>1.0179</v>
      </c>
      <c r="U4914" s="2">
        <v>0</v>
      </c>
      <c r="V4914" s="2">
        <v>0</v>
      </c>
      <c r="W4914" s="2">
        <f t="shared" si="685"/>
        <v>24.916666666666668</v>
      </c>
      <c r="X4914" s="9">
        <f t="shared" si="686"/>
        <v>38.312344413530525</v>
      </c>
      <c r="Y4914" s="9">
        <f t="shared" si="687"/>
        <v>2.1225353570655556E-2</v>
      </c>
      <c r="Z4914" s="10">
        <f t="shared" si="688"/>
        <v>12707764.948453609</v>
      </c>
      <c r="AA4914" s="10">
        <f t="shared" si="689"/>
        <v>292278.59381443303</v>
      </c>
      <c r="AB4914" s="10">
        <f t="shared" si="690"/>
        <v>1</v>
      </c>
      <c r="AC4914" s="9">
        <f t="shared" si="691"/>
        <v>12326532</v>
      </c>
      <c r="AD4914" s="10">
        <f t="shared" si="692"/>
        <v>11197878.15092095</v>
      </c>
    </row>
    <row r="4915" spans="1:30" x14ac:dyDescent="0.2">
      <c r="A4915" t="s">
        <v>1243</v>
      </c>
      <c r="B4915" s="1">
        <v>43770</v>
      </c>
      <c r="C4915" t="s">
        <v>180</v>
      </c>
      <c r="D4915" s="2">
        <v>3571</v>
      </c>
      <c r="E4915" s="2">
        <v>0</v>
      </c>
      <c r="F4915" s="2">
        <v>0</v>
      </c>
      <c r="G4915" s="2">
        <v>1658</v>
      </c>
      <c r="H4915" s="2"/>
      <c r="I4915" s="2">
        <v>0</v>
      </c>
      <c r="J4915" s="2">
        <v>1913</v>
      </c>
      <c r="K4915" s="2">
        <v>0</v>
      </c>
      <c r="L4915" s="2">
        <v>0</v>
      </c>
      <c r="M4915" s="2">
        <v>1.4411500000000002</v>
      </c>
      <c r="N4915" s="8">
        <f t="shared" si="684"/>
        <v>144115.00000000003</v>
      </c>
      <c r="O4915" s="2">
        <v>0</v>
      </c>
      <c r="P4915" s="2">
        <v>0</v>
      </c>
      <c r="Q4915" s="2">
        <v>0.58030000000000004</v>
      </c>
      <c r="R4915" s="2">
        <v>0</v>
      </c>
      <c r="S4915" s="2">
        <v>0</v>
      </c>
      <c r="T4915" s="2">
        <v>0.86085</v>
      </c>
      <c r="U4915" s="2">
        <v>0</v>
      </c>
      <c r="V4915" s="2">
        <v>0</v>
      </c>
      <c r="W4915" s="2">
        <f t="shared" si="685"/>
        <v>24.916666666666668</v>
      </c>
      <c r="X4915" s="9">
        <f t="shared" si="686"/>
        <v>40.357042845141422</v>
      </c>
      <c r="Y4915" s="9">
        <f t="shared" si="687"/>
        <v>1.1691447359241028E-2</v>
      </c>
      <c r="Z4915" s="10">
        <f t="shared" si="688"/>
        <v>2541552.989690722</v>
      </c>
      <c r="AA4915" s="10">
        <f t="shared" si="689"/>
        <v>58455.718762886601</v>
      </c>
      <c r="AB4915" s="10">
        <f t="shared" si="690"/>
        <v>5</v>
      </c>
      <c r="AC4915" s="9">
        <f t="shared" si="691"/>
        <v>2465306.4</v>
      </c>
      <c r="AD4915" s="10">
        <f t="shared" si="692"/>
        <v>2359099.9466573517</v>
      </c>
    </row>
    <row r="4916" spans="1:30" x14ac:dyDescent="0.2">
      <c r="A4916" t="s">
        <v>1243</v>
      </c>
      <c r="B4916" s="1">
        <v>43770</v>
      </c>
      <c r="C4916" t="s">
        <v>1668</v>
      </c>
      <c r="D4916" s="2">
        <v>1419</v>
      </c>
      <c r="E4916" s="2">
        <v>0</v>
      </c>
      <c r="F4916" s="2">
        <v>0</v>
      </c>
      <c r="G4916" s="2">
        <v>1419</v>
      </c>
      <c r="H4916" s="2"/>
      <c r="I4916" s="2">
        <v>0</v>
      </c>
      <c r="J4916" s="2">
        <v>0</v>
      </c>
      <c r="K4916" s="2">
        <v>0</v>
      </c>
      <c r="L4916" s="2">
        <v>0</v>
      </c>
      <c r="M4916" s="2">
        <v>0.49665000000000004</v>
      </c>
      <c r="N4916" s="8">
        <f t="shared" si="684"/>
        <v>49665</v>
      </c>
      <c r="O4916" s="2">
        <v>0</v>
      </c>
      <c r="P4916" s="2">
        <v>0</v>
      </c>
      <c r="Q4916" s="2">
        <v>0.49665000000000004</v>
      </c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f t="shared" si="685"/>
        <v>24.916666666666668</v>
      </c>
      <c r="X4916" s="9">
        <f t="shared" si="686"/>
        <v>35</v>
      </c>
      <c r="Y4916" s="9">
        <f t="shared" si="687"/>
        <v>4.0291137848017591E-3</v>
      </c>
      <c r="Z4916" s="10">
        <f t="shared" si="688"/>
        <v>6353882.4742268045</v>
      </c>
      <c r="AA4916" s="10">
        <f t="shared" si="689"/>
        <v>146139.29690721651</v>
      </c>
      <c r="AB4916" s="10">
        <f t="shared" si="690"/>
        <v>2</v>
      </c>
      <c r="AC4916" s="9">
        <f t="shared" si="691"/>
        <v>6163266</v>
      </c>
      <c r="AD4916" s="10">
        <f t="shared" si="692"/>
        <v>5114875.3917525783</v>
      </c>
    </row>
    <row r="4917" spans="1:30" x14ac:dyDescent="0.2">
      <c r="A4917" t="s">
        <v>1243</v>
      </c>
      <c r="B4917" s="1">
        <v>43770</v>
      </c>
      <c r="C4917" t="s">
        <v>182</v>
      </c>
      <c r="D4917" s="2">
        <v>6951</v>
      </c>
      <c r="E4917" s="2">
        <v>1819</v>
      </c>
      <c r="F4917" s="2">
        <v>3300</v>
      </c>
      <c r="G4917" s="2">
        <v>0</v>
      </c>
      <c r="H4917" s="2"/>
      <c r="I4917" s="2">
        <v>0</v>
      </c>
      <c r="J4917" s="2">
        <v>0</v>
      </c>
      <c r="K4917" s="2">
        <v>0</v>
      </c>
      <c r="L4917" s="2">
        <v>0</v>
      </c>
      <c r="M4917" s="2">
        <v>2.7420999999999998</v>
      </c>
      <c r="N4917" s="8">
        <f t="shared" si="684"/>
        <v>274210</v>
      </c>
      <c r="O4917" s="2">
        <v>0.90949999999999998</v>
      </c>
      <c r="P4917" s="2">
        <v>0.82499999999999996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f t="shared" si="685"/>
        <v>24.916666666666668</v>
      </c>
      <c r="X4917" s="9">
        <f t="shared" si="686"/>
        <v>39.44900014386419</v>
      </c>
      <c r="Y4917" s="9">
        <f t="shared" si="687"/>
        <v>2.2245510740571638E-2</v>
      </c>
      <c r="Z4917" s="10">
        <f t="shared" si="688"/>
        <v>1815394.9926362301</v>
      </c>
      <c r="AA4917" s="10">
        <f t="shared" si="689"/>
        <v>41754.084830633292</v>
      </c>
      <c r="AB4917" s="10">
        <f t="shared" si="690"/>
        <v>7</v>
      </c>
      <c r="AC4917" s="9">
        <f t="shared" si="691"/>
        <v>1760933.142857143</v>
      </c>
      <c r="AD4917" s="10">
        <f t="shared" si="692"/>
        <v>1647156.8984905703</v>
      </c>
    </row>
    <row r="4918" spans="1:30" x14ac:dyDescent="0.2">
      <c r="A4918" t="s">
        <v>1243</v>
      </c>
      <c r="B4918" s="1">
        <v>43770</v>
      </c>
      <c r="C4918" t="s">
        <v>1731</v>
      </c>
      <c r="D4918" s="2">
        <v>1043</v>
      </c>
      <c r="E4918" s="2">
        <v>0</v>
      </c>
      <c r="F4918" s="2">
        <v>481</v>
      </c>
      <c r="G4918" s="2">
        <v>0</v>
      </c>
      <c r="H4918" s="2"/>
      <c r="I4918" s="2">
        <v>562</v>
      </c>
      <c r="J4918" s="2">
        <v>0</v>
      </c>
      <c r="K4918" s="2">
        <v>0</v>
      </c>
      <c r="L4918" s="2">
        <v>0</v>
      </c>
      <c r="M4918" s="2">
        <v>0.57364999999999999</v>
      </c>
      <c r="N4918" s="8">
        <f t="shared" si="684"/>
        <v>57365</v>
      </c>
      <c r="O4918" s="2">
        <v>0</v>
      </c>
      <c r="P4918" s="2">
        <v>0.26455000000000001</v>
      </c>
      <c r="Q4918" s="2">
        <v>0</v>
      </c>
      <c r="R4918" s="2">
        <v>0</v>
      </c>
      <c r="S4918" s="2">
        <v>0.30909999999999999</v>
      </c>
      <c r="T4918" s="2">
        <v>0</v>
      </c>
      <c r="U4918" s="2">
        <v>0</v>
      </c>
      <c r="V4918" s="2">
        <v>0</v>
      </c>
      <c r="W4918" s="2">
        <f t="shared" si="685"/>
        <v>24.916666666666668</v>
      </c>
      <c r="X4918" s="9">
        <f t="shared" si="686"/>
        <v>55</v>
      </c>
      <c r="Y4918" s="9">
        <f t="shared" si="687"/>
        <v>4.6537825886469935E-3</v>
      </c>
      <c r="Z4918" s="10">
        <f t="shared" si="688"/>
        <v>12707764.948453609</v>
      </c>
      <c r="AA4918" s="10">
        <f t="shared" si="689"/>
        <v>292278.59381443303</v>
      </c>
      <c r="AB4918" s="10">
        <f t="shared" si="690"/>
        <v>1</v>
      </c>
      <c r="AC4918" s="9">
        <f t="shared" si="691"/>
        <v>12326532</v>
      </c>
      <c r="AD4918" s="10">
        <f t="shared" si="692"/>
        <v>16075322.659793817</v>
      </c>
    </row>
    <row r="4919" spans="1:30" x14ac:dyDescent="0.2">
      <c r="A4919" t="s">
        <v>1243</v>
      </c>
      <c r="B4919" s="1">
        <v>43770</v>
      </c>
      <c r="C4919" t="s">
        <v>1227</v>
      </c>
      <c r="D4919" s="2">
        <v>3454</v>
      </c>
      <c r="E4919" s="2">
        <v>0</v>
      </c>
      <c r="F4919" s="2">
        <v>0</v>
      </c>
      <c r="G4919" s="2">
        <v>0</v>
      </c>
      <c r="H4919" s="2">
        <v>1442</v>
      </c>
      <c r="I4919" s="2">
        <v>0</v>
      </c>
      <c r="J4919" s="2">
        <v>2012</v>
      </c>
      <c r="K4919" s="2">
        <v>0</v>
      </c>
      <c r="L4919" s="2">
        <v>0</v>
      </c>
      <c r="M4919" s="2">
        <v>1.4822</v>
      </c>
      <c r="N4919" s="8">
        <f t="shared" si="684"/>
        <v>148220</v>
      </c>
      <c r="O4919" s="2">
        <v>0</v>
      </c>
      <c r="P4919" s="2">
        <v>0</v>
      </c>
      <c r="Q4919" s="2">
        <v>0</v>
      </c>
      <c r="R4919" s="2">
        <v>0.57679999999999998</v>
      </c>
      <c r="S4919" s="2">
        <v>0</v>
      </c>
      <c r="T4919" s="2">
        <v>0.90539999999999998</v>
      </c>
      <c r="U4919" s="2">
        <v>0</v>
      </c>
      <c r="V4919" s="2">
        <v>0</v>
      </c>
      <c r="W4919" s="2">
        <f t="shared" si="685"/>
        <v>24.916666666666668</v>
      </c>
      <c r="X4919" s="9">
        <f t="shared" si="686"/>
        <v>42.912565141864505</v>
      </c>
      <c r="Y4919" s="9">
        <f t="shared" si="687"/>
        <v>1.2024468844927349E-2</v>
      </c>
      <c r="Z4919" s="10">
        <f t="shared" si="688"/>
        <v>2541552.989690722</v>
      </c>
      <c r="AA4919" s="10">
        <f t="shared" si="689"/>
        <v>58455.718762886601</v>
      </c>
      <c r="AB4919" s="10">
        <f t="shared" si="690"/>
        <v>5</v>
      </c>
      <c r="AC4919" s="9">
        <f t="shared" si="691"/>
        <v>2465306.4</v>
      </c>
      <c r="AD4919" s="10">
        <f t="shared" si="692"/>
        <v>2508484.8393268823</v>
      </c>
    </row>
    <row r="4920" spans="1:30" x14ac:dyDescent="0.2">
      <c r="A4920" t="s">
        <v>1243</v>
      </c>
      <c r="B4920" s="1">
        <v>43770</v>
      </c>
      <c r="C4920" t="s">
        <v>444</v>
      </c>
      <c r="D4920" s="2">
        <v>3719</v>
      </c>
      <c r="E4920" s="2">
        <v>0</v>
      </c>
      <c r="F4920" s="2">
        <v>0</v>
      </c>
      <c r="G4920" s="2">
        <v>2799</v>
      </c>
      <c r="H4920" s="2"/>
      <c r="I4920" s="2">
        <v>0</v>
      </c>
      <c r="J4920" s="2">
        <v>0</v>
      </c>
      <c r="K4920" s="2">
        <v>0</v>
      </c>
      <c r="L4920" s="2">
        <v>920</v>
      </c>
      <c r="M4920" s="2">
        <v>1.2096500000000001</v>
      </c>
      <c r="N4920" s="8">
        <f t="shared" si="684"/>
        <v>120965.00000000001</v>
      </c>
      <c r="O4920" s="2">
        <v>0</v>
      </c>
      <c r="P4920" s="2">
        <v>0</v>
      </c>
      <c r="Q4920" s="2">
        <v>0.97965000000000002</v>
      </c>
      <c r="R4920" s="2">
        <v>0</v>
      </c>
      <c r="S4920" s="2">
        <v>0</v>
      </c>
      <c r="T4920" s="2">
        <v>0</v>
      </c>
      <c r="U4920" s="2">
        <v>0</v>
      </c>
      <c r="V4920" s="2">
        <v>0.23</v>
      </c>
      <c r="W4920" s="2">
        <f t="shared" si="685"/>
        <v>24.916666666666668</v>
      </c>
      <c r="X4920" s="9">
        <f t="shared" si="686"/>
        <v>32.526216724926059</v>
      </c>
      <c r="Y4920" s="9">
        <f t="shared" si="687"/>
        <v>9.8133846567712655E-3</v>
      </c>
      <c r="Z4920" s="10">
        <f t="shared" si="688"/>
        <v>6353882.4742268045</v>
      </c>
      <c r="AA4920" s="10">
        <f t="shared" si="689"/>
        <v>146139.29690721651</v>
      </c>
      <c r="AB4920" s="10">
        <f t="shared" si="690"/>
        <v>2</v>
      </c>
      <c r="AC4920" s="9">
        <f t="shared" si="691"/>
        <v>6163266</v>
      </c>
      <c r="AD4920" s="10">
        <f t="shared" si="692"/>
        <v>4753358.4432324404</v>
      </c>
    </row>
    <row r="4921" spans="1:30" x14ac:dyDescent="0.2">
      <c r="A4921" t="s">
        <v>1243</v>
      </c>
      <c r="B4921" s="1">
        <v>43770</v>
      </c>
      <c r="C4921" t="s">
        <v>902</v>
      </c>
      <c r="D4921" s="2">
        <v>12548</v>
      </c>
      <c r="E4921" s="2">
        <v>4191</v>
      </c>
      <c r="F4921" s="2">
        <v>2798</v>
      </c>
      <c r="G4921" s="2">
        <v>1358</v>
      </c>
      <c r="H4921" s="2"/>
      <c r="I4921" s="2">
        <v>1422</v>
      </c>
      <c r="J4921" s="2">
        <v>0</v>
      </c>
      <c r="K4921" s="2">
        <v>0</v>
      </c>
      <c r="L4921" s="2">
        <v>0</v>
      </c>
      <c r="M4921" s="2">
        <v>5.3230200000000005</v>
      </c>
      <c r="N4921" s="8">
        <f t="shared" si="684"/>
        <v>532302</v>
      </c>
      <c r="O4921" s="2">
        <v>1.9529000000000001</v>
      </c>
      <c r="P4921" s="2">
        <v>1.1372</v>
      </c>
      <c r="Q4921" s="2">
        <v>0.33950000000000002</v>
      </c>
      <c r="R4921" s="2">
        <v>0</v>
      </c>
      <c r="S4921" s="2">
        <v>0.78210000000000002</v>
      </c>
      <c r="T4921" s="2">
        <v>0</v>
      </c>
      <c r="U4921" s="2">
        <v>0</v>
      </c>
      <c r="V4921" s="2">
        <v>0</v>
      </c>
      <c r="W4921" s="2">
        <f t="shared" si="685"/>
        <v>24.916666666666668</v>
      </c>
      <c r="X4921" s="9">
        <f t="shared" si="686"/>
        <v>42.421262352566146</v>
      </c>
      <c r="Y4921" s="9">
        <f t="shared" si="687"/>
        <v>4.3183435535639705E-2</v>
      </c>
      <c r="Z4921" s="10">
        <f t="shared" si="688"/>
        <v>1815394.9926362301</v>
      </c>
      <c r="AA4921" s="10">
        <f t="shared" si="689"/>
        <v>41754.084830633292</v>
      </c>
      <c r="AB4921" s="10">
        <f t="shared" si="690"/>
        <v>7</v>
      </c>
      <c r="AC4921" s="9">
        <f t="shared" si="691"/>
        <v>1760933.142857143</v>
      </c>
      <c r="AD4921" s="10">
        <f t="shared" si="692"/>
        <v>1771260.9868915973</v>
      </c>
    </row>
    <row r="4922" spans="1:30" x14ac:dyDescent="0.2">
      <c r="A4922" t="s">
        <v>1243</v>
      </c>
      <c r="B4922" s="1">
        <v>43770</v>
      </c>
      <c r="C4922" t="s">
        <v>188</v>
      </c>
      <c r="D4922" s="2">
        <v>8725</v>
      </c>
      <c r="E4922" s="2">
        <v>0</v>
      </c>
      <c r="F4922" s="2">
        <v>3552</v>
      </c>
      <c r="G4922" s="2">
        <v>0</v>
      </c>
      <c r="H4922" s="2"/>
      <c r="I4922" s="2">
        <v>3126</v>
      </c>
      <c r="J4922" s="2">
        <v>2047</v>
      </c>
      <c r="K4922" s="2">
        <v>0</v>
      </c>
      <c r="L4922" s="2">
        <v>0</v>
      </c>
      <c r="M4922" s="2">
        <v>4.5940500000000002</v>
      </c>
      <c r="N4922" s="8">
        <f t="shared" si="684"/>
        <v>459405</v>
      </c>
      <c r="O4922" s="2">
        <v>0</v>
      </c>
      <c r="P4922" s="2">
        <v>1.9536</v>
      </c>
      <c r="Q4922" s="2">
        <v>0</v>
      </c>
      <c r="R4922" s="2">
        <v>0</v>
      </c>
      <c r="S4922" s="2">
        <v>1.7193000000000001</v>
      </c>
      <c r="T4922" s="2">
        <v>0.92115000000000002</v>
      </c>
      <c r="U4922" s="2">
        <v>0</v>
      </c>
      <c r="V4922" s="2">
        <v>0</v>
      </c>
      <c r="W4922" s="2">
        <f t="shared" si="685"/>
        <v>24.916666666666668</v>
      </c>
      <c r="X4922" s="9">
        <f t="shared" si="686"/>
        <v>52.65386819484241</v>
      </c>
      <c r="Y4922" s="9">
        <f t="shared" si="687"/>
        <v>3.7269606731236325E-2</v>
      </c>
      <c r="Z4922" s="10">
        <f t="shared" si="688"/>
        <v>1155251.3589503281</v>
      </c>
      <c r="AA4922" s="10">
        <f t="shared" si="689"/>
        <v>26570.781255857546</v>
      </c>
      <c r="AB4922" s="10">
        <f t="shared" si="690"/>
        <v>11</v>
      </c>
      <c r="AC4922" s="9">
        <f t="shared" si="691"/>
        <v>1120593.8181818181</v>
      </c>
      <c r="AD4922" s="10">
        <f t="shared" si="692"/>
        <v>1399054.4140799125</v>
      </c>
    </row>
    <row r="4923" spans="1:30" x14ac:dyDescent="0.2">
      <c r="A4923" t="s">
        <v>1243</v>
      </c>
      <c r="B4923" s="1">
        <v>43770</v>
      </c>
      <c r="C4923" t="s">
        <v>189</v>
      </c>
      <c r="D4923" s="2">
        <v>14604</v>
      </c>
      <c r="E4923" s="2">
        <v>6335</v>
      </c>
      <c r="F4923" s="2">
        <v>0</v>
      </c>
      <c r="G4923" s="2">
        <v>0</v>
      </c>
      <c r="H4923" s="2">
        <v>6635</v>
      </c>
      <c r="I4923" s="2">
        <v>0</v>
      </c>
      <c r="J4923" s="2">
        <v>0</v>
      </c>
      <c r="K4923" s="2">
        <v>0</v>
      </c>
      <c r="L4923" s="2">
        <v>1634</v>
      </c>
      <c r="M4923" s="2">
        <v>6.5346799999999998</v>
      </c>
      <c r="N4923" s="8">
        <f t="shared" si="684"/>
        <v>653468</v>
      </c>
      <c r="O4923" s="2">
        <v>4.0459499999999995</v>
      </c>
      <c r="P4923" s="2">
        <v>0</v>
      </c>
      <c r="Q4923" s="2">
        <v>0</v>
      </c>
      <c r="R4923" s="2">
        <v>2.0802299999999998</v>
      </c>
      <c r="S4923" s="2">
        <v>0</v>
      </c>
      <c r="T4923" s="2">
        <v>0</v>
      </c>
      <c r="U4923" s="2">
        <v>0</v>
      </c>
      <c r="V4923" s="2">
        <v>0.40849999999999997</v>
      </c>
      <c r="W4923" s="2">
        <f t="shared" si="685"/>
        <v>24.916666666666668</v>
      </c>
      <c r="X4923" s="9">
        <f t="shared" si="686"/>
        <v>44.745823062174743</v>
      </c>
      <c r="Y4923" s="9">
        <f t="shared" si="687"/>
        <v>5.3013126481965892E-2</v>
      </c>
      <c r="Z4923" s="10">
        <f t="shared" si="688"/>
        <v>12707764.948453609</v>
      </c>
      <c r="AA4923" s="10">
        <f t="shared" si="689"/>
        <v>292278.59381443303</v>
      </c>
      <c r="AB4923" s="10">
        <f t="shared" si="690"/>
        <v>1</v>
      </c>
      <c r="AC4923" s="9">
        <f t="shared" si="691"/>
        <v>12326532</v>
      </c>
      <c r="AD4923" s="10">
        <f t="shared" si="692"/>
        <v>13078246.243681861</v>
      </c>
    </row>
    <row r="4924" spans="1:30" x14ac:dyDescent="0.2">
      <c r="A4924" t="s">
        <v>1243</v>
      </c>
      <c r="B4924" s="1">
        <v>43770</v>
      </c>
      <c r="C4924" t="s">
        <v>191</v>
      </c>
      <c r="D4924" s="2">
        <v>326</v>
      </c>
      <c r="E4924" s="2">
        <v>0</v>
      </c>
      <c r="F4924" s="2">
        <v>326</v>
      </c>
      <c r="G4924" s="2">
        <v>0</v>
      </c>
      <c r="H4924" s="2"/>
      <c r="I4924" s="2">
        <v>0</v>
      </c>
      <c r="J4924" s="2">
        <v>0</v>
      </c>
      <c r="K4924" s="2">
        <v>0</v>
      </c>
      <c r="L4924" s="2">
        <v>0</v>
      </c>
      <c r="M4924" s="2">
        <v>0.17929999999999999</v>
      </c>
      <c r="N4924" s="8">
        <f t="shared" si="684"/>
        <v>17930</v>
      </c>
      <c r="O4924" s="2">
        <v>0</v>
      </c>
      <c r="P4924" s="2">
        <v>0.17929999999999999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f t="shared" si="685"/>
        <v>24.916666666666668</v>
      </c>
      <c r="X4924" s="9">
        <f t="shared" si="686"/>
        <v>55</v>
      </c>
      <c r="Y4924" s="9">
        <f t="shared" si="687"/>
        <v>1.4545859289539021E-3</v>
      </c>
      <c r="Z4924" s="10">
        <f t="shared" si="688"/>
        <v>847184.32989690732</v>
      </c>
      <c r="AA4924" s="10">
        <f t="shared" si="689"/>
        <v>19485.239587628868</v>
      </c>
      <c r="AB4924" s="10">
        <f t="shared" si="690"/>
        <v>15</v>
      </c>
      <c r="AC4924" s="9">
        <f t="shared" si="691"/>
        <v>821768.8</v>
      </c>
      <c r="AD4924" s="10">
        <f t="shared" si="692"/>
        <v>1071688.1773195877</v>
      </c>
    </row>
    <row r="4925" spans="1:30" x14ac:dyDescent="0.2">
      <c r="A4925" t="s">
        <v>1243</v>
      </c>
      <c r="B4925" s="1">
        <v>43770</v>
      </c>
      <c r="C4925" t="s">
        <v>1732</v>
      </c>
      <c r="D4925" s="2">
        <v>752</v>
      </c>
      <c r="E4925" s="2">
        <v>303</v>
      </c>
      <c r="F4925" s="2">
        <v>449</v>
      </c>
      <c r="G4925" s="2">
        <v>0</v>
      </c>
      <c r="H4925" s="2"/>
      <c r="I4925" s="2">
        <v>0</v>
      </c>
      <c r="J4925" s="2">
        <v>0</v>
      </c>
      <c r="K4925" s="2">
        <v>0</v>
      </c>
      <c r="L4925" s="2">
        <v>0</v>
      </c>
      <c r="M4925" s="2">
        <v>0.39844999999999997</v>
      </c>
      <c r="N4925" s="8">
        <f t="shared" si="684"/>
        <v>39845</v>
      </c>
      <c r="O4925" s="2">
        <v>0.1515</v>
      </c>
      <c r="P4925" s="2">
        <v>0.24695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f t="shared" si="685"/>
        <v>24.916666666666668</v>
      </c>
      <c r="X4925" s="9">
        <f t="shared" si="686"/>
        <v>52.985372340425535</v>
      </c>
      <c r="Y4925" s="9">
        <f t="shared" si="687"/>
        <v>3.2324582453523831E-3</v>
      </c>
      <c r="Z4925" s="10">
        <f t="shared" si="688"/>
        <v>6353882.4742268045</v>
      </c>
      <c r="AA4925" s="10">
        <f t="shared" si="689"/>
        <v>146139.29690721651</v>
      </c>
      <c r="AB4925" s="10">
        <f t="shared" si="690"/>
        <v>2</v>
      </c>
      <c r="AC4925" s="9">
        <f t="shared" si="691"/>
        <v>6163266</v>
      </c>
      <c r="AD4925" s="10">
        <f t="shared" si="692"/>
        <v>7743245.0601968644</v>
      </c>
    </row>
    <row r="4926" spans="1:30" x14ac:dyDescent="0.2">
      <c r="A4926" t="s">
        <v>1243</v>
      </c>
      <c r="B4926" s="1">
        <v>43770</v>
      </c>
      <c r="C4926" t="s">
        <v>1733</v>
      </c>
      <c r="D4926" s="2">
        <v>16656</v>
      </c>
      <c r="E4926" s="2">
        <v>0</v>
      </c>
      <c r="F4926" s="2">
        <v>0</v>
      </c>
      <c r="G4926" s="2">
        <v>0</v>
      </c>
      <c r="H4926" s="2">
        <v>2586</v>
      </c>
      <c r="I4926" s="2">
        <v>0</v>
      </c>
      <c r="J4926" s="2">
        <v>5235</v>
      </c>
      <c r="K4926" s="2">
        <v>8835</v>
      </c>
      <c r="L4926" s="2">
        <v>0</v>
      </c>
      <c r="M4926" s="2">
        <v>5.1571499999999997</v>
      </c>
      <c r="N4926" s="8">
        <f t="shared" si="684"/>
        <v>515714.99999999994</v>
      </c>
      <c r="O4926" s="2">
        <v>0</v>
      </c>
      <c r="P4926" s="2">
        <v>0</v>
      </c>
      <c r="Q4926" s="2">
        <v>0</v>
      </c>
      <c r="R4926" s="2">
        <v>1.0344</v>
      </c>
      <c r="S4926" s="2">
        <v>0</v>
      </c>
      <c r="T4926" s="2">
        <v>2.35575</v>
      </c>
      <c r="U4926" s="2">
        <v>1.7669999999999999</v>
      </c>
      <c r="V4926" s="2">
        <v>0</v>
      </c>
      <c r="W4926" s="2">
        <f t="shared" si="685"/>
        <v>24.916666666666668</v>
      </c>
      <c r="X4926" s="9">
        <f t="shared" si="686"/>
        <v>30.962716138328528</v>
      </c>
      <c r="Y4926" s="9">
        <f t="shared" si="687"/>
        <v>4.1837801581174651E-2</v>
      </c>
      <c r="Z4926" s="10">
        <f t="shared" si="688"/>
        <v>12707764.948453609</v>
      </c>
      <c r="AA4926" s="10">
        <f t="shared" si="689"/>
        <v>292278.59381443303</v>
      </c>
      <c r="AB4926" s="10">
        <f t="shared" si="690"/>
        <v>1</v>
      </c>
      <c r="AC4926" s="9">
        <f t="shared" si="691"/>
        <v>12326532</v>
      </c>
      <c r="AD4926" s="10">
        <f t="shared" si="692"/>
        <v>9049739.1335861143</v>
      </c>
    </row>
    <row r="4927" spans="1:30" x14ac:dyDescent="0.2">
      <c r="A4927" t="s">
        <v>1243</v>
      </c>
      <c r="B4927" s="1">
        <v>43770</v>
      </c>
      <c r="C4927" t="s">
        <v>337</v>
      </c>
      <c r="D4927" s="2">
        <v>19761</v>
      </c>
      <c r="E4927" s="2">
        <v>0</v>
      </c>
      <c r="F4927" s="2">
        <v>0</v>
      </c>
      <c r="G4927" s="2">
        <v>0</v>
      </c>
      <c r="H4927" s="2">
        <v>6505</v>
      </c>
      <c r="I4927" s="2">
        <v>0</v>
      </c>
      <c r="J4927" s="2">
        <v>6565</v>
      </c>
      <c r="K4927" s="2">
        <v>6691</v>
      </c>
      <c r="L4927" s="2">
        <v>0</v>
      </c>
      <c r="M4927" s="2">
        <v>6.8944500000000009</v>
      </c>
      <c r="N4927" s="8">
        <f t="shared" si="684"/>
        <v>689445.00000000012</v>
      </c>
      <c r="O4927" s="2">
        <v>0</v>
      </c>
      <c r="P4927" s="2">
        <v>0</v>
      </c>
      <c r="Q4927" s="2">
        <v>0</v>
      </c>
      <c r="R4927" s="2">
        <v>2.6019999999999999</v>
      </c>
      <c r="S4927" s="2">
        <v>0</v>
      </c>
      <c r="T4927" s="2">
        <v>2.95425</v>
      </c>
      <c r="U4927" s="2">
        <v>1.3382000000000001</v>
      </c>
      <c r="V4927" s="2">
        <v>0</v>
      </c>
      <c r="W4927" s="2">
        <f t="shared" si="685"/>
        <v>24.916666666666668</v>
      </c>
      <c r="X4927" s="9">
        <f t="shared" si="686"/>
        <v>34.889175649005622</v>
      </c>
      <c r="Y4927" s="9">
        <f t="shared" si="687"/>
        <v>5.5931790060659403E-2</v>
      </c>
      <c r="Z4927" s="10">
        <f t="shared" si="688"/>
        <v>1411973.8831615122</v>
      </c>
      <c r="AA4927" s="10">
        <f t="shared" si="689"/>
        <v>32475.399312714781</v>
      </c>
      <c r="AB4927" s="10">
        <f t="shared" si="690"/>
        <v>9</v>
      </c>
      <c r="AC4927" s="9">
        <f t="shared" si="691"/>
        <v>1369614.6666666667</v>
      </c>
      <c r="AD4927" s="10">
        <f t="shared" si="692"/>
        <v>1133039.9108929024</v>
      </c>
    </row>
    <row r="4928" spans="1:30" x14ac:dyDescent="0.2">
      <c r="A4928" t="s">
        <v>1243</v>
      </c>
      <c r="B4928" s="1">
        <v>43770</v>
      </c>
      <c r="C4928" t="s">
        <v>1734</v>
      </c>
      <c r="D4928" s="2">
        <v>13879</v>
      </c>
      <c r="E4928" s="2">
        <v>13879</v>
      </c>
      <c r="F4928" s="2">
        <v>0</v>
      </c>
      <c r="G4928" s="2">
        <v>0</v>
      </c>
      <c r="H4928" s="2"/>
      <c r="I4928" s="2">
        <v>0</v>
      </c>
      <c r="J4928" s="2">
        <v>0</v>
      </c>
      <c r="K4928" s="2">
        <v>0</v>
      </c>
      <c r="L4928" s="2">
        <v>0</v>
      </c>
      <c r="M4928" s="2">
        <v>8.7321500000000007</v>
      </c>
      <c r="N4928" s="8">
        <f t="shared" si="684"/>
        <v>873215.00000000012</v>
      </c>
      <c r="O4928" s="2">
        <v>8.7321500000000007</v>
      </c>
      <c r="P4928" s="2">
        <v>0</v>
      </c>
      <c r="Q4928" s="2">
        <v>0</v>
      </c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f t="shared" si="685"/>
        <v>24.916666666666668</v>
      </c>
      <c r="X4928" s="9">
        <f t="shared" si="686"/>
        <v>62.916276388788823</v>
      </c>
      <c r="Y4928" s="9">
        <f t="shared" si="687"/>
        <v>7.0840281759703388E-2</v>
      </c>
      <c r="Z4928" s="10">
        <f t="shared" si="688"/>
        <v>2541552.989690722</v>
      </c>
      <c r="AA4928" s="10">
        <f t="shared" si="689"/>
        <v>58455.718762886601</v>
      </c>
      <c r="AB4928" s="10">
        <f t="shared" si="690"/>
        <v>5</v>
      </c>
      <c r="AC4928" s="9">
        <f t="shared" si="691"/>
        <v>2465306.4</v>
      </c>
      <c r="AD4928" s="10">
        <f t="shared" si="692"/>
        <v>3677816.1581910821</v>
      </c>
    </row>
    <row r="4929" spans="1:30" x14ac:dyDescent="0.2">
      <c r="A4929" t="s">
        <v>1243</v>
      </c>
      <c r="B4929" s="1">
        <v>43770</v>
      </c>
      <c r="C4929" t="s">
        <v>198</v>
      </c>
      <c r="D4929" s="2">
        <v>1146</v>
      </c>
      <c r="E4929" s="2">
        <v>0</v>
      </c>
      <c r="F4929" s="2">
        <v>0</v>
      </c>
      <c r="G4929" s="2">
        <v>0</v>
      </c>
      <c r="H4929" s="2"/>
      <c r="I4929" s="2">
        <v>0</v>
      </c>
      <c r="J4929" s="2">
        <v>0</v>
      </c>
      <c r="K4929" s="2">
        <v>0</v>
      </c>
      <c r="L4929" s="2">
        <v>0</v>
      </c>
      <c r="M4929" s="2">
        <v>0.34379999999999999</v>
      </c>
      <c r="N4929" s="8">
        <f t="shared" si="684"/>
        <v>34380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f t="shared" si="685"/>
        <v>24.916666666666668</v>
      </c>
      <c r="X4929" s="9">
        <f t="shared" si="686"/>
        <v>30</v>
      </c>
      <c r="Y4929" s="9">
        <f t="shared" si="687"/>
        <v>2.7891056462596292E-3</v>
      </c>
      <c r="Z4929" s="10">
        <f t="shared" si="688"/>
        <v>6353882.4742268045</v>
      </c>
      <c r="AA4929" s="10">
        <f t="shared" si="689"/>
        <v>146139.29690721651</v>
      </c>
      <c r="AB4929" s="10">
        <f t="shared" si="690"/>
        <v>2</v>
      </c>
      <c r="AC4929" s="9">
        <f t="shared" si="691"/>
        <v>6163266</v>
      </c>
      <c r="AD4929" s="10">
        <f t="shared" si="692"/>
        <v>4384178.9072164958</v>
      </c>
    </row>
    <row r="4930" spans="1:30" x14ac:dyDescent="0.2">
      <c r="A4930" t="s">
        <v>1243</v>
      </c>
      <c r="B4930" s="1">
        <v>43770</v>
      </c>
      <c r="C4930" t="s">
        <v>1735</v>
      </c>
      <c r="D4930" s="2">
        <v>1955</v>
      </c>
      <c r="E4930" s="2">
        <v>0</v>
      </c>
      <c r="F4930" s="2">
        <v>0</v>
      </c>
      <c r="G4930" s="2">
        <v>1001</v>
      </c>
      <c r="H4930" s="2"/>
      <c r="I4930" s="2">
        <v>0</v>
      </c>
      <c r="J4930" s="2">
        <v>0</v>
      </c>
      <c r="K4930" s="2">
        <v>954</v>
      </c>
      <c r="L4930" s="2">
        <v>0</v>
      </c>
      <c r="M4930" s="2">
        <v>0.54115000000000002</v>
      </c>
      <c r="N4930" s="8">
        <f t="shared" si="684"/>
        <v>54115</v>
      </c>
      <c r="O4930" s="2">
        <v>0</v>
      </c>
      <c r="P4930" s="2">
        <v>0</v>
      </c>
      <c r="Q4930" s="2">
        <v>0.35034999999999999</v>
      </c>
      <c r="R4930" s="2">
        <v>0</v>
      </c>
      <c r="S4930" s="2">
        <v>0</v>
      </c>
      <c r="T4930" s="2">
        <v>0</v>
      </c>
      <c r="U4930" s="2">
        <v>0.1908</v>
      </c>
      <c r="V4930" s="2">
        <v>0</v>
      </c>
      <c r="W4930" s="2">
        <f t="shared" si="685"/>
        <v>24.916666666666668</v>
      </c>
      <c r="X4930" s="9">
        <f t="shared" si="686"/>
        <v>27.680306905370845</v>
      </c>
      <c r="Y4930" s="9">
        <f t="shared" si="687"/>
        <v>4.3901236779330961E-3</v>
      </c>
      <c r="Z4930" s="10">
        <f t="shared" si="688"/>
        <v>3176941.2371134022</v>
      </c>
      <c r="AA4930" s="10">
        <f t="shared" si="689"/>
        <v>73069.648453608257</v>
      </c>
      <c r="AB4930" s="10">
        <f t="shared" si="690"/>
        <v>4</v>
      </c>
      <c r="AC4930" s="9">
        <f t="shared" si="691"/>
        <v>3081633</v>
      </c>
      <c r="AD4930" s="10">
        <f t="shared" si="692"/>
        <v>2022590.2946634328</v>
      </c>
    </row>
    <row r="4931" spans="1:30" x14ac:dyDescent="0.2">
      <c r="A4931" t="s">
        <v>1243</v>
      </c>
      <c r="B4931" s="1">
        <v>43770</v>
      </c>
      <c r="C4931" t="s">
        <v>1736</v>
      </c>
      <c r="D4931" s="2">
        <v>3633</v>
      </c>
      <c r="E4931" s="2">
        <v>0</v>
      </c>
      <c r="F4931" s="2">
        <v>0</v>
      </c>
      <c r="G4931" s="2">
        <v>0</v>
      </c>
      <c r="H4931" s="2"/>
      <c r="I4931" s="2">
        <v>0</v>
      </c>
      <c r="J4931" s="2">
        <v>1819</v>
      </c>
      <c r="K4931" s="2">
        <v>1814</v>
      </c>
      <c r="L4931" s="2">
        <v>0</v>
      </c>
      <c r="M4931" s="2">
        <v>1.1813500000000001</v>
      </c>
      <c r="N4931" s="8">
        <f t="shared" ref="N4931:N4994" si="693">M4931*100000</f>
        <v>118135.00000000001</v>
      </c>
      <c r="O4931" s="2">
        <v>0</v>
      </c>
      <c r="P4931" s="2">
        <v>0</v>
      </c>
      <c r="Q4931" s="2">
        <v>0</v>
      </c>
      <c r="R4931" s="2">
        <v>0</v>
      </c>
      <c r="S4931" s="2">
        <v>0</v>
      </c>
      <c r="T4931" s="2">
        <v>0.81855</v>
      </c>
      <c r="U4931" s="2">
        <v>0.36280000000000001</v>
      </c>
      <c r="V4931" s="2">
        <v>0</v>
      </c>
      <c r="W4931" s="2">
        <f t="shared" ref="W4931:W4994" si="694">299/12</f>
        <v>24.916666666666668</v>
      </c>
      <c r="X4931" s="9">
        <f t="shared" ref="X4931:X4994" si="695">N4931/D4931</f>
        <v>32.517203413157176</v>
      </c>
      <c r="Y4931" s="9">
        <f t="shared" ref="Y4931:Y4994" si="696">N4931/12326532</f>
        <v>9.5837985899034708E-3</v>
      </c>
      <c r="Z4931" s="10">
        <f t="shared" ref="Z4931:Z4994" si="697">AC4931*(1/(1-0.03))</f>
        <v>6353882.4742268045</v>
      </c>
      <c r="AA4931" s="10">
        <f t="shared" ref="AA4931:AA4994" si="698">Z4931*0.023</f>
        <v>146139.29690721651</v>
      </c>
      <c r="AB4931" s="10">
        <f t="shared" ref="AB4931:AB4994" si="699">COUNTIF(C4931:C12282,C4931)</f>
        <v>2</v>
      </c>
      <c r="AC4931" s="9">
        <f t="shared" ref="AC4931:AC4994" si="700">12326532/AB4931</f>
        <v>6163266</v>
      </c>
      <c r="AD4931" s="10">
        <f t="shared" ref="AD4931:AD4994" si="701">AA4931*X4931</f>
        <v>4752041.2441877304</v>
      </c>
    </row>
    <row r="4932" spans="1:30" x14ac:dyDescent="0.2">
      <c r="A4932" t="s">
        <v>1243</v>
      </c>
      <c r="B4932" s="1">
        <v>43770</v>
      </c>
      <c r="C4932" t="s">
        <v>204</v>
      </c>
      <c r="D4932" s="2">
        <v>19543</v>
      </c>
      <c r="E4932" s="2">
        <v>2401</v>
      </c>
      <c r="F4932" s="2">
        <v>4059</v>
      </c>
      <c r="G4932" s="2">
        <v>0</v>
      </c>
      <c r="H4932" s="2">
        <v>2377</v>
      </c>
      <c r="I4932" s="2">
        <v>4123</v>
      </c>
      <c r="J4932" s="2">
        <v>6583</v>
      </c>
      <c r="K4932" s="2">
        <v>0</v>
      </c>
      <c r="L4932" s="2">
        <v>0</v>
      </c>
      <c r="M4932" s="2">
        <v>11.254650000000002</v>
      </c>
      <c r="N4932" s="8">
        <f t="shared" si="693"/>
        <v>1125465.0000000002</v>
      </c>
      <c r="O4932" s="2">
        <v>2.4009999999999998</v>
      </c>
      <c r="P4932" s="2">
        <v>2.8699500000000002</v>
      </c>
      <c r="Q4932" s="2">
        <v>0</v>
      </c>
      <c r="R4932" s="2">
        <v>0.95079999999999998</v>
      </c>
      <c r="S4932" s="2">
        <v>1.6847500000000002</v>
      </c>
      <c r="T4932" s="2">
        <v>3.3481500000000004</v>
      </c>
      <c r="U4932" s="2">
        <v>0</v>
      </c>
      <c r="V4932" s="2">
        <v>0</v>
      </c>
      <c r="W4932" s="2">
        <f t="shared" si="694"/>
        <v>24.916666666666668</v>
      </c>
      <c r="X4932" s="9">
        <f t="shared" si="695"/>
        <v>57.589162359924281</v>
      </c>
      <c r="Y4932" s="9">
        <f t="shared" si="696"/>
        <v>9.1304269522035894E-2</v>
      </c>
      <c r="Z4932" s="10">
        <f t="shared" si="697"/>
        <v>2541552.989690722</v>
      </c>
      <c r="AA4932" s="10">
        <f t="shared" si="698"/>
        <v>58455.718762886601</v>
      </c>
      <c r="AB4932" s="10">
        <f t="shared" si="699"/>
        <v>5</v>
      </c>
      <c r="AC4932" s="9">
        <f t="shared" si="700"/>
        <v>2465306.4</v>
      </c>
      <c r="AD4932" s="10">
        <f t="shared" si="701"/>
        <v>3366415.8787019486</v>
      </c>
    </row>
    <row r="4933" spans="1:30" x14ac:dyDescent="0.2">
      <c r="A4933" t="s">
        <v>1243</v>
      </c>
      <c r="B4933" s="1">
        <v>43770</v>
      </c>
      <c r="C4933" t="s">
        <v>1737</v>
      </c>
      <c r="D4933" s="2">
        <v>176</v>
      </c>
      <c r="E4933" s="2">
        <v>0</v>
      </c>
      <c r="F4933" s="2">
        <v>0</v>
      </c>
      <c r="G4933" s="2">
        <v>0</v>
      </c>
      <c r="H4933" s="2"/>
      <c r="I4933" s="2">
        <v>0</v>
      </c>
      <c r="J4933" s="2">
        <v>176</v>
      </c>
      <c r="K4933" s="2">
        <v>0</v>
      </c>
      <c r="L4933" s="2">
        <v>0</v>
      </c>
      <c r="M4933" s="2">
        <v>7.9200000000000007E-2</v>
      </c>
      <c r="N4933" s="8">
        <f t="shared" si="693"/>
        <v>7920.0000000000009</v>
      </c>
      <c r="O4933" s="2">
        <v>0</v>
      </c>
      <c r="P4933" s="2">
        <v>0</v>
      </c>
      <c r="Q4933" s="2">
        <v>0</v>
      </c>
      <c r="R4933" s="2">
        <v>0</v>
      </c>
      <c r="S4933" s="2">
        <v>0</v>
      </c>
      <c r="T4933" s="2">
        <v>7.9200000000000007E-2</v>
      </c>
      <c r="U4933" s="2">
        <v>0</v>
      </c>
      <c r="V4933" s="2">
        <v>0</v>
      </c>
      <c r="W4933" s="2">
        <f t="shared" si="694"/>
        <v>24.916666666666668</v>
      </c>
      <c r="X4933" s="9">
        <f t="shared" si="695"/>
        <v>45.000000000000007</v>
      </c>
      <c r="Y4933" s="9">
        <f t="shared" si="696"/>
        <v>6.4251648395509788E-4</v>
      </c>
      <c r="Z4933" s="10">
        <f t="shared" si="697"/>
        <v>12707764.948453609</v>
      </c>
      <c r="AA4933" s="10">
        <f t="shared" si="698"/>
        <v>292278.59381443303</v>
      </c>
      <c r="AB4933" s="10">
        <f t="shared" si="699"/>
        <v>1</v>
      </c>
      <c r="AC4933" s="9">
        <f t="shared" si="700"/>
        <v>12326532</v>
      </c>
      <c r="AD4933" s="10">
        <f t="shared" si="701"/>
        <v>13152536.721649488</v>
      </c>
    </row>
    <row r="4934" spans="1:30" x14ac:dyDescent="0.2">
      <c r="A4934" t="s">
        <v>1243</v>
      </c>
      <c r="B4934" s="1">
        <v>43770</v>
      </c>
      <c r="C4934" t="s">
        <v>907</v>
      </c>
      <c r="D4934" s="2">
        <v>3681</v>
      </c>
      <c r="E4934" s="2">
        <v>0</v>
      </c>
      <c r="F4934" s="2">
        <v>0</v>
      </c>
      <c r="G4934" s="2">
        <v>0</v>
      </c>
      <c r="H4934" s="2">
        <v>1446</v>
      </c>
      <c r="I4934" s="2">
        <v>0</v>
      </c>
      <c r="J4934" s="2">
        <v>0</v>
      </c>
      <c r="K4934" s="2">
        <v>0</v>
      </c>
      <c r="L4934" s="2">
        <v>2235</v>
      </c>
      <c r="M4934" s="2">
        <v>1.1371500000000001</v>
      </c>
      <c r="N4934" s="8">
        <f t="shared" si="693"/>
        <v>113715.00000000001</v>
      </c>
      <c r="O4934" s="2">
        <v>0</v>
      </c>
      <c r="P4934" s="2">
        <v>0</v>
      </c>
      <c r="Q4934" s="2">
        <v>0</v>
      </c>
      <c r="R4934" s="2">
        <v>0.57840000000000003</v>
      </c>
      <c r="S4934" s="2">
        <v>0</v>
      </c>
      <c r="T4934" s="2">
        <v>0</v>
      </c>
      <c r="U4934" s="2">
        <v>0</v>
      </c>
      <c r="V4934" s="2">
        <v>0.55874999999999997</v>
      </c>
      <c r="W4934" s="2">
        <f t="shared" si="694"/>
        <v>24.916666666666668</v>
      </c>
      <c r="X4934" s="9">
        <f t="shared" si="695"/>
        <v>30.892420537897316</v>
      </c>
      <c r="Y4934" s="9">
        <f t="shared" si="696"/>
        <v>9.2252224713325701E-3</v>
      </c>
      <c r="Z4934" s="10">
        <f t="shared" si="697"/>
        <v>12707764.948453609</v>
      </c>
      <c r="AA4934" s="10">
        <f t="shared" si="698"/>
        <v>292278.59381443303</v>
      </c>
      <c r="AB4934" s="10">
        <f t="shared" si="699"/>
        <v>1</v>
      </c>
      <c r="AC4934" s="9">
        <f t="shared" si="700"/>
        <v>12326532</v>
      </c>
      <c r="AD4934" s="10">
        <f t="shared" si="701"/>
        <v>9029193.2343407385</v>
      </c>
    </row>
    <row r="4935" spans="1:30" x14ac:dyDescent="0.2">
      <c r="A4935" t="s">
        <v>1243</v>
      </c>
      <c r="B4935" s="1">
        <v>43770</v>
      </c>
      <c r="C4935" t="s">
        <v>918</v>
      </c>
      <c r="D4935" s="2">
        <v>1870</v>
      </c>
      <c r="E4935" s="2">
        <v>1870</v>
      </c>
      <c r="F4935" s="2">
        <v>0</v>
      </c>
      <c r="G4935" s="2">
        <v>0</v>
      </c>
      <c r="H4935" s="2"/>
      <c r="I4935" s="2">
        <v>0</v>
      </c>
      <c r="J4935" s="2">
        <v>0</v>
      </c>
      <c r="K4935" s="2">
        <v>0</v>
      </c>
      <c r="L4935" s="2">
        <v>0</v>
      </c>
      <c r="M4935" s="2">
        <v>0.56100000000000005</v>
      </c>
      <c r="N4935" s="8">
        <f t="shared" si="693"/>
        <v>56100.000000000007</v>
      </c>
      <c r="O4935" s="2">
        <v>0.56100000000000005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f t="shared" si="694"/>
        <v>24.916666666666668</v>
      </c>
      <c r="X4935" s="9">
        <f t="shared" si="695"/>
        <v>30.000000000000004</v>
      </c>
      <c r="Y4935" s="9">
        <f t="shared" si="696"/>
        <v>4.5511584280152773E-3</v>
      </c>
      <c r="Z4935" s="10">
        <f t="shared" si="697"/>
        <v>4235921.6494845366</v>
      </c>
      <c r="AA4935" s="10">
        <f t="shared" si="698"/>
        <v>97426.197938144338</v>
      </c>
      <c r="AB4935" s="10">
        <f t="shared" si="699"/>
        <v>3</v>
      </c>
      <c r="AC4935" s="9">
        <f t="shared" si="700"/>
        <v>4108844</v>
      </c>
      <c r="AD4935" s="10">
        <f t="shared" si="701"/>
        <v>2922785.9381443304</v>
      </c>
    </row>
    <row r="4936" spans="1:30" x14ac:dyDescent="0.2">
      <c r="A4936" t="s">
        <v>1243</v>
      </c>
      <c r="B4936" s="1">
        <v>43770</v>
      </c>
      <c r="C4936" t="s">
        <v>1738</v>
      </c>
      <c r="D4936" s="2">
        <v>201</v>
      </c>
      <c r="E4936" s="2">
        <v>0</v>
      </c>
      <c r="F4936" s="2">
        <v>0</v>
      </c>
      <c r="G4936" s="2">
        <v>0</v>
      </c>
      <c r="H4936" s="2">
        <v>201</v>
      </c>
      <c r="I4936" s="2">
        <v>0</v>
      </c>
      <c r="J4936" s="2">
        <v>0</v>
      </c>
      <c r="K4936" s="2">
        <v>0</v>
      </c>
      <c r="L4936" s="2">
        <v>0</v>
      </c>
      <c r="M4936" s="2">
        <v>8.0399999999999999E-2</v>
      </c>
      <c r="N4936" s="8">
        <f t="shared" si="693"/>
        <v>8040</v>
      </c>
      <c r="O4936" s="2">
        <v>0</v>
      </c>
      <c r="P4936" s="2">
        <v>0</v>
      </c>
      <c r="Q4936" s="2">
        <v>0</v>
      </c>
      <c r="R4936" s="2">
        <v>8.0399999999999999E-2</v>
      </c>
      <c r="S4936" s="2">
        <v>0</v>
      </c>
      <c r="T4936" s="2">
        <v>0</v>
      </c>
      <c r="U4936" s="2">
        <v>0</v>
      </c>
      <c r="V4936" s="2">
        <v>0</v>
      </c>
      <c r="W4936" s="2">
        <f t="shared" si="694"/>
        <v>24.916666666666668</v>
      </c>
      <c r="X4936" s="9">
        <f t="shared" si="695"/>
        <v>40</v>
      </c>
      <c r="Y4936" s="9">
        <f t="shared" si="696"/>
        <v>6.5225158219684169E-4</v>
      </c>
      <c r="Z4936" s="10">
        <f t="shared" si="697"/>
        <v>12707764.948453609</v>
      </c>
      <c r="AA4936" s="10">
        <f t="shared" si="698"/>
        <v>292278.59381443303</v>
      </c>
      <c r="AB4936" s="10">
        <f t="shared" si="699"/>
        <v>1</v>
      </c>
      <c r="AC4936" s="9">
        <f t="shared" si="700"/>
        <v>12326532</v>
      </c>
      <c r="AD4936" s="10">
        <f t="shared" si="701"/>
        <v>11691143.752577322</v>
      </c>
    </row>
    <row r="4937" spans="1:30" x14ac:dyDescent="0.2">
      <c r="A4937" t="s">
        <v>1243</v>
      </c>
      <c r="B4937" s="1">
        <v>43770</v>
      </c>
      <c r="C4937" t="s">
        <v>208</v>
      </c>
      <c r="D4937" s="2">
        <v>9</v>
      </c>
      <c r="E4937" s="2">
        <v>0</v>
      </c>
      <c r="F4937" s="2">
        <v>0</v>
      </c>
      <c r="G4937" s="2">
        <v>0</v>
      </c>
      <c r="H4937" s="2"/>
      <c r="I4937" s="2">
        <v>0</v>
      </c>
      <c r="J4937" s="2">
        <v>0</v>
      </c>
      <c r="K4937" s="2">
        <v>0</v>
      </c>
      <c r="L4937" s="2">
        <v>0</v>
      </c>
      <c r="M4937" s="2">
        <v>1.3500000000000001E-3</v>
      </c>
      <c r="N4937" s="8">
        <f t="shared" si="693"/>
        <v>135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f t="shared" si="694"/>
        <v>24.916666666666668</v>
      </c>
      <c r="X4937" s="9">
        <f t="shared" si="695"/>
        <v>15</v>
      </c>
      <c r="Y4937" s="9">
        <f t="shared" si="696"/>
        <v>1.0951985521961896E-5</v>
      </c>
      <c r="Z4937" s="10">
        <f t="shared" si="697"/>
        <v>3176941.2371134022</v>
      </c>
      <c r="AA4937" s="10">
        <f t="shared" si="698"/>
        <v>73069.648453608257</v>
      </c>
      <c r="AB4937" s="10">
        <f t="shared" si="699"/>
        <v>4</v>
      </c>
      <c r="AC4937" s="9">
        <f t="shared" si="700"/>
        <v>3081633</v>
      </c>
      <c r="AD4937" s="10">
        <f t="shared" si="701"/>
        <v>1096044.726804124</v>
      </c>
    </row>
    <row r="4938" spans="1:30" x14ac:dyDescent="0.2">
      <c r="A4938" t="s">
        <v>1243</v>
      </c>
      <c r="B4938" s="1">
        <v>43770</v>
      </c>
      <c r="C4938" t="s">
        <v>209</v>
      </c>
      <c r="D4938" s="2">
        <v>424</v>
      </c>
      <c r="E4938" s="2">
        <v>0</v>
      </c>
      <c r="F4938" s="2">
        <v>0</v>
      </c>
      <c r="G4938" s="2">
        <v>0</v>
      </c>
      <c r="H4938" s="2"/>
      <c r="I4938" s="2">
        <v>0</v>
      </c>
      <c r="J4938" s="2">
        <v>0</v>
      </c>
      <c r="K4938" s="2">
        <v>424</v>
      </c>
      <c r="L4938" s="2">
        <v>0</v>
      </c>
      <c r="M4938" s="2">
        <v>8.48E-2</v>
      </c>
      <c r="N4938" s="8">
        <f t="shared" si="693"/>
        <v>8480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8.48E-2</v>
      </c>
      <c r="V4938" s="2">
        <v>0</v>
      </c>
      <c r="W4938" s="2">
        <f t="shared" si="694"/>
        <v>24.916666666666668</v>
      </c>
      <c r="X4938" s="9">
        <f t="shared" si="695"/>
        <v>20</v>
      </c>
      <c r="Y4938" s="9">
        <f t="shared" si="696"/>
        <v>6.8794694241656941E-4</v>
      </c>
      <c r="Z4938" s="10">
        <f t="shared" si="697"/>
        <v>1411973.8831615122</v>
      </c>
      <c r="AA4938" s="10">
        <f t="shared" si="698"/>
        <v>32475.399312714781</v>
      </c>
      <c r="AB4938" s="10">
        <f t="shared" si="699"/>
        <v>9</v>
      </c>
      <c r="AC4938" s="9">
        <f t="shared" si="700"/>
        <v>1369614.6666666667</v>
      </c>
      <c r="AD4938" s="10">
        <f t="shared" si="701"/>
        <v>649507.98625429557</v>
      </c>
    </row>
    <row r="4939" spans="1:30" x14ac:dyDescent="0.2">
      <c r="A4939" t="s">
        <v>1243</v>
      </c>
      <c r="B4939" s="1">
        <v>43770</v>
      </c>
      <c r="C4939" t="s">
        <v>1532</v>
      </c>
      <c r="D4939" s="2">
        <v>795</v>
      </c>
      <c r="E4939" s="2">
        <v>0</v>
      </c>
      <c r="F4939" s="2">
        <v>0</v>
      </c>
      <c r="G4939" s="2">
        <v>0</v>
      </c>
      <c r="H4939" s="2">
        <v>795</v>
      </c>
      <c r="I4939" s="2">
        <v>0</v>
      </c>
      <c r="J4939" s="2">
        <v>0</v>
      </c>
      <c r="K4939" s="2">
        <v>0</v>
      </c>
      <c r="L4939" s="2">
        <v>0</v>
      </c>
      <c r="M4939" s="2">
        <v>0.29812499999999997</v>
      </c>
      <c r="N4939" s="8">
        <f t="shared" si="693"/>
        <v>29812.499999999996</v>
      </c>
      <c r="O4939" s="2">
        <v>0</v>
      </c>
      <c r="P4939" s="2">
        <v>0</v>
      </c>
      <c r="Q4939" s="2">
        <v>0</v>
      </c>
      <c r="R4939" s="2">
        <v>0.29812499999999997</v>
      </c>
      <c r="S4939" s="2">
        <v>0</v>
      </c>
      <c r="T4939" s="2">
        <v>0</v>
      </c>
      <c r="U4939" s="2">
        <v>0</v>
      </c>
      <c r="V4939" s="2">
        <v>0</v>
      </c>
      <c r="W4939" s="2">
        <f t="shared" si="694"/>
        <v>24.916666666666668</v>
      </c>
      <c r="X4939" s="9">
        <f t="shared" si="695"/>
        <v>37.499999999999993</v>
      </c>
      <c r="Y4939" s="9">
        <f t="shared" si="696"/>
        <v>2.4185634694332517E-3</v>
      </c>
      <c r="Z4939" s="10">
        <f t="shared" si="697"/>
        <v>12707764.948453609</v>
      </c>
      <c r="AA4939" s="10">
        <f t="shared" si="698"/>
        <v>292278.59381443303</v>
      </c>
      <c r="AB4939" s="10">
        <f t="shared" si="699"/>
        <v>1</v>
      </c>
      <c r="AC4939" s="9">
        <f t="shared" si="700"/>
        <v>12326532</v>
      </c>
      <c r="AD4939" s="10">
        <f t="shared" si="701"/>
        <v>10960447.268041236</v>
      </c>
    </row>
    <row r="4940" spans="1:30" x14ac:dyDescent="0.2">
      <c r="A4940" t="s">
        <v>1243</v>
      </c>
      <c r="B4940" s="1">
        <v>43770</v>
      </c>
      <c r="C4940" t="s">
        <v>210</v>
      </c>
      <c r="D4940" s="2">
        <v>147</v>
      </c>
      <c r="E4940" s="2">
        <v>0</v>
      </c>
      <c r="F4940" s="2">
        <v>147</v>
      </c>
      <c r="G4940" s="2">
        <v>0</v>
      </c>
      <c r="H4940" s="2"/>
      <c r="I4940" s="2">
        <v>0</v>
      </c>
      <c r="J4940" s="2">
        <v>0</v>
      </c>
      <c r="K4940" s="2">
        <v>0</v>
      </c>
      <c r="L4940" s="2">
        <v>0</v>
      </c>
      <c r="M4940" s="2">
        <v>8.0850000000000005E-2</v>
      </c>
      <c r="N4940" s="8">
        <f t="shared" si="693"/>
        <v>8085.0000000000009</v>
      </c>
      <c r="O4940" s="2">
        <v>0</v>
      </c>
      <c r="P4940" s="2">
        <v>8.0850000000000005E-2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f t="shared" si="694"/>
        <v>24.916666666666668</v>
      </c>
      <c r="X4940" s="9">
        <f t="shared" si="695"/>
        <v>55.000000000000007</v>
      </c>
      <c r="Y4940" s="9">
        <f t="shared" si="696"/>
        <v>6.5590224403749581E-4</v>
      </c>
      <c r="Z4940" s="10">
        <f t="shared" si="697"/>
        <v>1058980.4123711342</v>
      </c>
      <c r="AA4940" s="10">
        <f t="shared" si="698"/>
        <v>24356.549484536084</v>
      </c>
      <c r="AB4940" s="10">
        <f t="shared" si="699"/>
        <v>12</v>
      </c>
      <c r="AC4940" s="9">
        <f t="shared" si="700"/>
        <v>1027211</v>
      </c>
      <c r="AD4940" s="10">
        <f t="shared" si="701"/>
        <v>1339610.2216494847</v>
      </c>
    </row>
    <row r="4941" spans="1:30" x14ac:dyDescent="0.2">
      <c r="A4941" t="s">
        <v>1243</v>
      </c>
      <c r="B4941" s="1">
        <v>43770</v>
      </c>
      <c r="C4941" t="s">
        <v>1739</v>
      </c>
      <c r="D4941" s="2">
        <v>1620</v>
      </c>
      <c r="E4941" s="2">
        <v>0</v>
      </c>
      <c r="F4941" s="2">
        <v>0</v>
      </c>
      <c r="G4941" s="2">
        <v>1560</v>
      </c>
      <c r="H4941" s="2"/>
      <c r="I4941" s="2">
        <v>0</v>
      </c>
      <c r="J4941" s="2">
        <v>0</v>
      </c>
      <c r="K4941" s="2">
        <v>60</v>
      </c>
      <c r="L4941" s="2">
        <v>0</v>
      </c>
      <c r="M4941" s="2">
        <v>0.55800000000000005</v>
      </c>
      <c r="N4941" s="8">
        <f t="shared" si="693"/>
        <v>55800.000000000007</v>
      </c>
      <c r="O4941" s="2">
        <v>0</v>
      </c>
      <c r="P4941" s="2">
        <v>0</v>
      </c>
      <c r="Q4941" s="2">
        <v>0.54600000000000004</v>
      </c>
      <c r="R4941" s="2">
        <v>0</v>
      </c>
      <c r="S4941" s="2">
        <v>0</v>
      </c>
      <c r="T4941" s="2">
        <v>0</v>
      </c>
      <c r="U4941" s="2">
        <v>1.2E-2</v>
      </c>
      <c r="V4941" s="2">
        <v>0</v>
      </c>
      <c r="W4941" s="2">
        <f t="shared" si="694"/>
        <v>24.916666666666668</v>
      </c>
      <c r="X4941" s="9">
        <f t="shared" si="695"/>
        <v>34.44444444444445</v>
      </c>
      <c r="Y4941" s="9">
        <f t="shared" si="696"/>
        <v>4.5268206824109168E-3</v>
      </c>
      <c r="Z4941" s="10">
        <f t="shared" si="697"/>
        <v>12707764.948453609</v>
      </c>
      <c r="AA4941" s="10">
        <f t="shared" si="698"/>
        <v>292278.59381443303</v>
      </c>
      <c r="AB4941" s="10">
        <f t="shared" si="699"/>
        <v>1</v>
      </c>
      <c r="AC4941" s="9">
        <f t="shared" si="700"/>
        <v>12326532</v>
      </c>
      <c r="AD4941" s="10">
        <f t="shared" si="701"/>
        <v>10067373.786941584</v>
      </c>
    </row>
    <row r="4942" spans="1:30" x14ac:dyDescent="0.2">
      <c r="A4942" t="s">
        <v>1243</v>
      </c>
      <c r="B4942" s="1">
        <v>43770</v>
      </c>
      <c r="C4942" t="s">
        <v>998</v>
      </c>
      <c r="D4942" s="2">
        <v>1073</v>
      </c>
      <c r="E4942" s="2">
        <v>0</v>
      </c>
      <c r="F4942" s="2">
        <v>0</v>
      </c>
      <c r="G4942" s="2">
        <v>1073</v>
      </c>
      <c r="H4942" s="2"/>
      <c r="I4942" s="2">
        <v>0</v>
      </c>
      <c r="J4942" s="2">
        <v>0</v>
      </c>
      <c r="K4942" s="2">
        <v>0</v>
      </c>
      <c r="L4942" s="2">
        <v>0</v>
      </c>
      <c r="M4942" s="2">
        <v>0.37554999999999999</v>
      </c>
      <c r="N4942" s="8">
        <f t="shared" si="693"/>
        <v>37555</v>
      </c>
      <c r="O4942" s="2">
        <v>0</v>
      </c>
      <c r="P4942" s="2">
        <v>0</v>
      </c>
      <c r="Q4942" s="2">
        <v>0.37554999999999999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f t="shared" si="694"/>
        <v>24.916666666666668</v>
      </c>
      <c r="X4942" s="9">
        <f t="shared" si="695"/>
        <v>35</v>
      </c>
      <c r="Y4942" s="9">
        <f t="shared" si="696"/>
        <v>3.0466801205724365E-3</v>
      </c>
      <c r="Z4942" s="10">
        <f t="shared" si="697"/>
        <v>12707764.948453609</v>
      </c>
      <c r="AA4942" s="10">
        <f t="shared" si="698"/>
        <v>292278.59381443303</v>
      </c>
      <c r="AB4942" s="10">
        <f t="shared" si="699"/>
        <v>1</v>
      </c>
      <c r="AC4942" s="9">
        <f t="shared" si="700"/>
        <v>12326532</v>
      </c>
      <c r="AD4942" s="10">
        <f t="shared" si="701"/>
        <v>10229750.783505157</v>
      </c>
    </row>
    <row r="4943" spans="1:30" x14ac:dyDescent="0.2">
      <c r="A4943" t="s">
        <v>1243</v>
      </c>
      <c r="B4943" s="1">
        <v>43770</v>
      </c>
      <c r="C4943" t="s">
        <v>213</v>
      </c>
      <c r="D4943" s="2">
        <v>33992</v>
      </c>
      <c r="E4943" s="2">
        <v>8201</v>
      </c>
      <c r="F4943" s="2">
        <v>2841</v>
      </c>
      <c r="G4943" s="2">
        <v>4972</v>
      </c>
      <c r="H4943" s="2">
        <v>1164</v>
      </c>
      <c r="I4943" s="2">
        <v>7437</v>
      </c>
      <c r="J4943" s="2">
        <v>1191</v>
      </c>
      <c r="K4943" s="2">
        <v>825</v>
      </c>
      <c r="L4943" s="2">
        <v>0</v>
      </c>
      <c r="M4943" s="2">
        <v>14.147197999999999</v>
      </c>
      <c r="N4943" s="8">
        <f t="shared" si="693"/>
        <v>1414719.8</v>
      </c>
      <c r="O4943" s="2">
        <v>4.8699500000000002</v>
      </c>
      <c r="P4943" s="2">
        <v>1.03515</v>
      </c>
      <c r="Q4943" s="2">
        <v>1.8430980000000001</v>
      </c>
      <c r="R4943" s="2">
        <v>0.4365</v>
      </c>
      <c r="S4943" s="2">
        <v>3.2234499999999997</v>
      </c>
      <c r="T4943" s="2">
        <v>0.53595000000000004</v>
      </c>
      <c r="U4943" s="2">
        <v>0.16500000000000001</v>
      </c>
      <c r="V4943" s="2">
        <v>0</v>
      </c>
      <c r="W4943" s="2">
        <f t="shared" si="694"/>
        <v>24.916666666666668</v>
      </c>
      <c r="X4943" s="9">
        <f t="shared" si="695"/>
        <v>41.619198634972939</v>
      </c>
      <c r="Y4943" s="9">
        <f t="shared" si="696"/>
        <v>0.11477030197950243</v>
      </c>
      <c r="Z4943" s="10">
        <f t="shared" si="697"/>
        <v>1058980.4123711342</v>
      </c>
      <c r="AA4943" s="10">
        <f t="shared" si="698"/>
        <v>24356.549484536084</v>
      </c>
      <c r="AB4943" s="10">
        <f t="shared" si="699"/>
        <v>12</v>
      </c>
      <c r="AC4943" s="9">
        <f t="shared" si="700"/>
        <v>1027211</v>
      </c>
      <c r="AD4943" s="10">
        <f t="shared" si="701"/>
        <v>1013700.071059455</v>
      </c>
    </row>
    <row r="4944" spans="1:30" x14ac:dyDescent="0.2">
      <c r="A4944" t="s">
        <v>1243</v>
      </c>
      <c r="B4944" s="1">
        <v>43770</v>
      </c>
      <c r="C4944" t="s">
        <v>1351</v>
      </c>
      <c r="D4944" s="2">
        <v>280</v>
      </c>
      <c r="E4944" s="2">
        <v>0</v>
      </c>
      <c r="F4944" s="2">
        <v>0</v>
      </c>
      <c r="G4944" s="2">
        <v>0</v>
      </c>
      <c r="H4944" s="2"/>
      <c r="I4944" s="2">
        <v>0</v>
      </c>
      <c r="J4944" s="2">
        <v>0</v>
      </c>
      <c r="K4944" s="2">
        <v>280</v>
      </c>
      <c r="L4944" s="2">
        <v>0</v>
      </c>
      <c r="M4944" s="2">
        <v>5.6000000000000001E-2</v>
      </c>
      <c r="N4944" s="8">
        <f t="shared" si="693"/>
        <v>5600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5.6000000000000001E-2</v>
      </c>
      <c r="V4944" s="2">
        <v>0</v>
      </c>
      <c r="W4944" s="2">
        <f t="shared" si="694"/>
        <v>24.916666666666668</v>
      </c>
      <c r="X4944" s="9">
        <f t="shared" si="695"/>
        <v>20</v>
      </c>
      <c r="Y4944" s="9">
        <f t="shared" si="696"/>
        <v>4.5430458461471563E-4</v>
      </c>
      <c r="Z4944" s="10">
        <f t="shared" si="697"/>
        <v>12707764.948453609</v>
      </c>
      <c r="AA4944" s="10">
        <f t="shared" si="698"/>
        <v>292278.59381443303</v>
      </c>
      <c r="AB4944" s="10">
        <f t="shared" si="699"/>
        <v>1</v>
      </c>
      <c r="AC4944" s="9">
        <f t="shared" si="700"/>
        <v>12326532</v>
      </c>
      <c r="AD4944" s="10">
        <f t="shared" si="701"/>
        <v>5845571.8762886608</v>
      </c>
    </row>
    <row r="4945" spans="1:30" x14ac:dyDescent="0.2">
      <c r="A4945" t="s">
        <v>1243</v>
      </c>
      <c r="B4945" s="1">
        <v>43770</v>
      </c>
      <c r="C4945" t="s">
        <v>1291</v>
      </c>
      <c r="D4945" s="2">
        <v>851</v>
      </c>
      <c r="E4945" s="2">
        <v>0</v>
      </c>
      <c r="F4945" s="2">
        <v>0</v>
      </c>
      <c r="G4945" s="2">
        <v>0</v>
      </c>
      <c r="H4945" s="2">
        <v>389</v>
      </c>
      <c r="I4945" s="2">
        <v>0</v>
      </c>
      <c r="J4945" s="2">
        <v>0</v>
      </c>
      <c r="K4945" s="2">
        <v>462</v>
      </c>
      <c r="L4945" s="2">
        <v>0</v>
      </c>
      <c r="M4945" s="2">
        <v>0.248</v>
      </c>
      <c r="N4945" s="8">
        <f t="shared" si="693"/>
        <v>24800</v>
      </c>
      <c r="O4945" s="2">
        <v>0</v>
      </c>
      <c r="P4945" s="2">
        <v>0</v>
      </c>
      <c r="Q4945" s="2">
        <v>0</v>
      </c>
      <c r="R4945" s="2">
        <v>0.15559999999999999</v>
      </c>
      <c r="S4945" s="2">
        <v>0</v>
      </c>
      <c r="T4945" s="2">
        <v>0</v>
      </c>
      <c r="U4945" s="2">
        <v>9.2399999999999996E-2</v>
      </c>
      <c r="V4945" s="2">
        <v>0</v>
      </c>
      <c r="W4945" s="2">
        <f t="shared" si="694"/>
        <v>24.916666666666668</v>
      </c>
      <c r="X4945" s="9">
        <f t="shared" si="695"/>
        <v>29.142185663924796</v>
      </c>
      <c r="Y4945" s="9">
        <f t="shared" si="696"/>
        <v>2.0119203032937408E-3</v>
      </c>
      <c r="Z4945" s="10">
        <f t="shared" si="697"/>
        <v>3176941.2371134022</v>
      </c>
      <c r="AA4945" s="10">
        <f t="shared" si="698"/>
        <v>73069.648453608257</v>
      </c>
      <c r="AB4945" s="10">
        <f t="shared" si="699"/>
        <v>4</v>
      </c>
      <c r="AC4945" s="9">
        <f t="shared" si="700"/>
        <v>3081633</v>
      </c>
      <c r="AD4945" s="10">
        <f t="shared" si="701"/>
        <v>2129409.261632767</v>
      </c>
    </row>
    <row r="4946" spans="1:30" x14ac:dyDescent="0.2">
      <c r="A4946" t="s">
        <v>1243</v>
      </c>
      <c r="B4946" s="1">
        <v>43770</v>
      </c>
      <c r="C4946" t="s">
        <v>1468</v>
      </c>
      <c r="D4946" s="2">
        <v>2091</v>
      </c>
      <c r="E4946" s="2">
        <v>0</v>
      </c>
      <c r="F4946" s="2">
        <v>0</v>
      </c>
      <c r="G4946" s="2">
        <v>2091</v>
      </c>
      <c r="H4946" s="2"/>
      <c r="I4946" s="2">
        <v>0</v>
      </c>
      <c r="J4946" s="2">
        <v>0</v>
      </c>
      <c r="K4946" s="2">
        <v>0</v>
      </c>
      <c r="L4946" s="2">
        <v>0</v>
      </c>
      <c r="M4946" s="2">
        <v>0.73185</v>
      </c>
      <c r="N4946" s="8">
        <f t="shared" si="693"/>
        <v>73185</v>
      </c>
      <c r="O4946" s="2">
        <v>0</v>
      </c>
      <c r="P4946" s="2">
        <v>0</v>
      </c>
      <c r="Q4946" s="2">
        <v>0.73185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f t="shared" si="694"/>
        <v>24.916666666666668</v>
      </c>
      <c r="X4946" s="9">
        <f t="shared" si="695"/>
        <v>35</v>
      </c>
      <c r="Y4946" s="9">
        <f t="shared" si="696"/>
        <v>5.9371930401835651E-3</v>
      </c>
      <c r="Z4946" s="10">
        <f t="shared" si="697"/>
        <v>3176941.2371134022</v>
      </c>
      <c r="AA4946" s="10">
        <f t="shared" si="698"/>
        <v>73069.648453608257</v>
      </c>
      <c r="AB4946" s="10">
        <f t="shared" si="699"/>
        <v>4</v>
      </c>
      <c r="AC4946" s="9">
        <f t="shared" si="700"/>
        <v>3081633</v>
      </c>
      <c r="AD4946" s="10">
        <f t="shared" si="701"/>
        <v>2557437.6958762892</v>
      </c>
    </row>
    <row r="4947" spans="1:30" x14ac:dyDescent="0.2">
      <c r="A4947" t="s">
        <v>1243</v>
      </c>
      <c r="B4947" s="1">
        <v>43770</v>
      </c>
      <c r="C4947" t="s">
        <v>1740</v>
      </c>
      <c r="D4947" s="2">
        <v>1716</v>
      </c>
      <c r="E4947" s="2">
        <v>518</v>
      </c>
      <c r="F4947" s="2">
        <v>632</v>
      </c>
      <c r="G4947" s="2">
        <v>0</v>
      </c>
      <c r="H4947" s="2"/>
      <c r="I4947" s="2">
        <v>566</v>
      </c>
      <c r="J4947" s="2">
        <v>0</v>
      </c>
      <c r="K4947" s="2">
        <v>0</v>
      </c>
      <c r="L4947" s="2">
        <v>0</v>
      </c>
      <c r="M4947" s="2">
        <v>0.91790000000000005</v>
      </c>
      <c r="N4947" s="8">
        <f t="shared" si="693"/>
        <v>91790</v>
      </c>
      <c r="O4947" s="2">
        <v>0.25900000000000001</v>
      </c>
      <c r="P4947" s="2">
        <v>0.34760000000000002</v>
      </c>
      <c r="Q4947" s="2">
        <v>0</v>
      </c>
      <c r="R4947" s="2">
        <v>0</v>
      </c>
      <c r="S4947" s="2">
        <v>0.31130000000000002</v>
      </c>
      <c r="T4947" s="2">
        <v>0</v>
      </c>
      <c r="U4947" s="2">
        <v>0</v>
      </c>
      <c r="V4947" s="2">
        <v>0</v>
      </c>
      <c r="W4947" s="2">
        <f t="shared" si="694"/>
        <v>24.916666666666668</v>
      </c>
      <c r="X4947" s="9">
        <f t="shared" si="695"/>
        <v>53.490675990675989</v>
      </c>
      <c r="Y4947" s="9">
        <f t="shared" si="696"/>
        <v>7.4465388967472762E-3</v>
      </c>
      <c r="Z4947" s="10">
        <f t="shared" si="697"/>
        <v>6353882.4742268045</v>
      </c>
      <c r="AA4947" s="10">
        <f t="shared" si="698"/>
        <v>146139.29690721651</v>
      </c>
      <c r="AB4947" s="10">
        <f t="shared" si="699"/>
        <v>2</v>
      </c>
      <c r="AC4947" s="9">
        <f t="shared" si="700"/>
        <v>6163266</v>
      </c>
      <c r="AD4947" s="10">
        <f t="shared" si="701"/>
        <v>7817089.780369116</v>
      </c>
    </row>
    <row r="4948" spans="1:30" x14ac:dyDescent="0.2">
      <c r="A4948" t="s">
        <v>1243</v>
      </c>
      <c r="B4948" s="1">
        <v>43770</v>
      </c>
      <c r="C4948" t="s">
        <v>215</v>
      </c>
      <c r="D4948" s="2">
        <v>20893</v>
      </c>
      <c r="E4948" s="2">
        <v>0</v>
      </c>
      <c r="F4948" s="2">
        <v>8384</v>
      </c>
      <c r="G4948" s="2">
        <v>0</v>
      </c>
      <c r="H4948" s="2"/>
      <c r="I4948" s="2">
        <v>8346</v>
      </c>
      <c r="J4948" s="2">
        <v>0</v>
      </c>
      <c r="K4948" s="2">
        <v>0</v>
      </c>
      <c r="L4948" s="2">
        <v>0</v>
      </c>
      <c r="M4948" s="2">
        <v>12.337350000000001</v>
      </c>
      <c r="N4948" s="8">
        <f t="shared" si="693"/>
        <v>1233735</v>
      </c>
      <c r="O4948" s="2">
        <v>0</v>
      </c>
      <c r="P4948" s="2">
        <v>5.8666999999999998</v>
      </c>
      <c r="Q4948" s="2">
        <v>0</v>
      </c>
      <c r="R4948" s="2">
        <v>0</v>
      </c>
      <c r="S4948" s="2">
        <v>5.4298999999999999</v>
      </c>
      <c r="T4948" s="2">
        <v>0</v>
      </c>
      <c r="U4948" s="2">
        <v>0</v>
      </c>
      <c r="V4948" s="2">
        <v>0</v>
      </c>
      <c r="W4948" s="2">
        <f t="shared" si="694"/>
        <v>24.916666666666668</v>
      </c>
      <c r="X4948" s="9">
        <f t="shared" si="695"/>
        <v>59.050160340783997</v>
      </c>
      <c r="Y4948" s="9">
        <f t="shared" si="696"/>
        <v>0.10008776191064932</v>
      </c>
      <c r="Z4948" s="10">
        <f t="shared" si="697"/>
        <v>6353882.4742268045</v>
      </c>
      <c r="AA4948" s="10">
        <f t="shared" si="698"/>
        <v>146139.29690721651</v>
      </c>
      <c r="AB4948" s="10">
        <f t="shared" si="699"/>
        <v>2</v>
      </c>
      <c r="AC4948" s="9">
        <f t="shared" si="700"/>
        <v>6163266</v>
      </c>
      <c r="AD4948" s="10">
        <f t="shared" si="701"/>
        <v>8629548.9144605733</v>
      </c>
    </row>
    <row r="4949" spans="1:30" x14ac:dyDescent="0.2">
      <c r="A4949" t="s">
        <v>1243</v>
      </c>
      <c r="B4949" s="1">
        <v>43770</v>
      </c>
      <c r="C4949" t="s">
        <v>1741</v>
      </c>
      <c r="D4949" s="2">
        <v>609</v>
      </c>
      <c r="E4949" s="2">
        <v>609</v>
      </c>
      <c r="F4949" s="2">
        <v>0</v>
      </c>
      <c r="G4949" s="2">
        <v>0</v>
      </c>
      <c r="H4949" s="2"/>
      <c r="I4949" s="2">
        <v>0</v>
      </c>
      <c r="J4949" s="2">
        <v>0</v>
      </c>
      <c r="K4949" s="2">
        <v>0</v>
      </c>
      <c r="L4949" s="2">
        <v>0</v>
      </c>
      <c r="M4949" s="2">
        <v>0.30449999999999999</v>
      </c>
      <c r="N4949" s="8">
        <f t="shared" si="693"/>
        <v>30450</v>
      </c>
      <c r="O4949" s="2">
        <v>0.30449999999999999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f t="shared" si="694"/>
        <v>24.916666666666668</v>
      </c>
      <c r="X4949" s="9">
        <f t="shared" si="695"/>
        <v>50</v>
      </c>
      <c r="Y4949" s="9">
        <f t="shared" si="696"/>
        <v>2.4702811788425163E-3</v>
      </c>
      <c r="Z4949" s="10">
        <f t="shared" si="697"/>
        <v>12707764.948453609</v>
      </c>
      <c r="AA4949" s="10">
        <f t="shared" si="698"/>
        <v>292278.59381443303</v>
      </c>
      <c r="AB4949" s="10">
        <f t="shared" si="699"/>
        <v>1</v>
      </c>
      <c r="AC4949" s="9">
        <f t="shared" si="700"/>
        <v>12326532</v>
      </c>
      <c r="AD4949" s="10">
        <f t="shared" si="701"/>
        <v>14613929.690721652</v>
      </c>
    </row>
    <row r="4950" spans="1:30" x14ac:dyDescent="0.2">
      <c r="A4950" t="s">
        <v>1243</v>
      </c>
      <c r="B4950" s="1">
        <v>43770</v>
      </c>
      <c r="C4950" t="s">
        <v>1605</v>
      </c>
      <c r="D4950" s="2">
        <v>325</v>
      </c>
      <c r="E4950" s="2">
        <v>0</v>
      </c>
      <c r="F4950" s="2">
        <v>0</v>
      </c>
      <c r="G4950" s="2">
        <v>0</v>
      </c>
      <c r="H4950" s="2"/>
      <c r="I4950" s="2">
        <v>0</v>
      </c>
      <c r="J4950" s="2">
        <v>0</v>
      </c>
      <c r="K4950" s="2">
        <v>325</v>
      </c>
      <c r="L4950" s="2">
        <v>0</v>
      </c>
      <c r="M4950" s="2">
        <v>6.5000000000000002E-2</v>
      </c>
      <c r="N4950" s="8">
        <f t="shared" si="693"/>
        <v>6500</v>
      </c>
      <c r="O4950" s="2">
        <v>0</v>
      </c>
      <c r="P4950" s="2">
        <v>0</v>
      </c>
      <c r="Q4950" s="2">
        <v>0</v>
      </c>
      <c r="R4950" s="2">
        <v>0</v>
      </c>
      <c r="S4950" s="2">
        <v>0</v>
      </c>
      <c r="T4950" s="2">
        <v>0</v>
      </c>
      <c r="U4950" s="2">
        <v>6.5000000000000002E-2</v>
      </c>
      <c r="V4950" s="2">
        <v>0</v>
      </c>
      <c r="W4950" s="2">
        <f t="shared" si="694"/>
        <v>24.916666666666668</v>
      </c>
      <c r="X4950" s="9">
        <f t="shared" si="695"/>
        <v>20</v>
      </c>
      <c r="Y4950" s="9">
        <f t="shared" si="696"/>
        <v>5.2731782142779494E-4</v>
      </c>
      <c r="Z4950" s="10">
        <f t="shared" si="697"/>
        <v>12707764.948453609</v>
      </c>
      <c r="AA4950" s="10">
        <f t="shared" si="698"/>
        <v>292278.59381443303</v>
      </c>
      <c r="AB4950" s="10">
        <f t="shared" si="699"/>
        <v>1</v>
      </c>
      <c r="AC4950" s="9">
        <f t="shared" si="700"/>
        <v>12326532</v>
      </c>
      <c r="AD4950" s="10">
        <f t="shared" si="701"/>
        <v>5845571.8762886608</v>
      </c>
    </row>
    <row r="4951" spans="1:30" x14ac:dyDescent="0.2">
      <c r="A4951" t="s">
        <v>1243</v>
      </c>
      <c r="B4951" s="1">
        <v>43770</v>
      </c>
      <c r="C4951" t="s">
        <v>218</v>
      </c>
      <c r="D4951" s="2">
        <v>2446</v>
      </c>
      <c r="E4951" s="2">
        <v>1188</v>
      </c>
      <c r="F4951" s="2">
        <v>0</v>
      </c>
      <c r="G4951" s="2">
        <v>0</v>
      </c>
      <c r="H4951" s="2"/>
      <c r="I4951" s="2">
        <v>1258</v>
      </c>
      <c r="J4951" s="2">
        <v>0</v>
      </c>
      <c r="K4951" s="2">
        <v>0</v>
      </c>
      <c r="L4951" s="2">
        <v>0</v>
      </c>
      <c r="M4951" s="2">
        <v>0.67090000000000005</v>
      </c>
      <c r="N4951" s="8">
        <f t="shared" si="693"/>
        <v>67090</v>
      </c>
      <c r="O4951" s="2">
        <v>0.35639999999999999</v>
      </c>
      <c r="P4951" s="2">
        <v>0</v>
      </c>
      <c r="Q4951" s="2">
        <v>0</v>
      </c>
      <c r="R4951" s="2">
        <v>0</v>
      </c>
      <c r="S4951" s="2">
        <v>0.3145</v>
      </c>
      <c r="T4951" s="2">
        <v>0</v>
      </c>
      <c r="U4951" s="2">
        <v>0</v>
      </c>
      <c r="V4951" s="2">
        <v>0</v>
      </c>
      <c r="W4951" s="2">
        <f t="shared" si="694"/>
        <v>24.916666666666668</v>
      </c>
      <c r="X4951" s="9">
        <f t="shared" si="695"/>
        <v>27.428454619787409</v>
      </c>
      <c r="Y4951" s="9">
        <f t="shared" si="696"/>
        <v>5.4427311753216558E-3</v>
      </c>
      <c r="Z4951" s="10">
        <f t="shared" si="697"/>
        <v>2541552.989690722</v>
      </c>
      <c r="AA4951" s="10">
        <f t="shared" si="698"/>
        <v>58455.718762886601</v>
      </c>
      <c r="AB4951" s="10">
        <f t="shared" si="699"/>
        <v>5</v>
      </c>
      <c r="AC4951" s="9">
        <f t="shared" si="700"/>
        <v>2465306.4</v>
      </c>
      <c r="AD4951" s="10">
        <f t="shared" si="701"/>
        <v>1603350.0293548906</v>
      </c>
    </row>
    <row r="4952" spans="1:30" x14ac:dyDescent="0.2">
      <c r="A4952" t="s">
        <v>1243</v>
      </c>
      <c r="B4952" s="1">
        <v>43770</v>
      </c>
      <c r="C4952" t="s">
        <v>351</v>
      </c>
      <c r="D4952" s="2">
        <v>698</v>
      </c>
      <c r="E4952" s="2">
        <v>698</v>
      </c>
      <c r="F4952" s="2">
        <v>0</v>
      </c>
      <c r="G4952" s="2">
        <v>0</v>
      </c>
      <c r="H4952" s="2"/>
      <c r="I4952" s="2">
        <v>0</v>
      </c>
      <c r="J4952" s="2">
        <v>0</v>
      </c>
      <c r="K4952" s="2">
        <v>0</v>
      </c>
      <c r="L4952" s="2">
        <v>0</v>
      </c>
      <c r="M4952" s="2">
        <v>0.1047</v>
      </c>
      <c r="N4952" s="8">
        <f t="shared" si="693"/>
        <v>10470</v>
      </c>
      <c r="O4952" s="2">
        <v>0.1047</v>
      </c>
      <c r="P4952" s="2">
        <v>0</v>
      </c>
      <c r="Q4952" s="2">
        <v>0</v>
      </c>
      <c r="R4952" s="2">
        <v>0</v>
      </c>
      <c r="S4952" s="2">
        <v>0</v>
      </c>
      <c r="T4952" s="2">
        <v>0</v>
      </c>
      <c r="U4952" s="2">
        <v>0</v>
      </c>
      <c r="V4952" s="2">
        <v>0</v>
      </c>
      <c r="W4952" s="2">
        <f t="shared" si="694"/>
        <v>24.916666666666668</v>
      </c>
      <c r="X4952" s="9">
        <f t="shared" si="695"/>
        <v>15</v>
      </c>
      <c r="Y4952" s="9">
        <f t="shared" si="696"/>
        <v>8.4938732159215585E-4</v>
      </c>
      <c r="Z4952" s="10">
        <f t="shared" si="697"/>
        <v>6353882.4742268045</v>
      </c>
      <c r="AA4952" s="10">
        <f t="shared" si="698"/>
        <v>146139.29690721651</v>
      </c>
      <c r="AB4952" s="10">
        <f t="shared" si="699"/>
        <v>2</v>
      </c>
      <c r="AC4952" s="9">
        <f t="shared" si="700"/>
        <v>6163266</v>
      </c>
      <c r="AD4952" s="10">
        <f t="shared" si="701"/>
        <v>2192089.4536082479</v>
      </c>
    </row>
    <row r="4953" spans="1:30" x14ac:dyDescent="0.2">
      <c r="A4953" t="s">
        <v>1243</v>
      </c>
      <c r="B4953" s="1">
        <v>43770</v>
      </c>
      <c r="C4953" t="s">
        <v>1539</v>
      </c>
      <c r="D4953" s="2">
        <v>2540</v>
      </c>
      <c r="E4953" s="2">
        <v>0</v>
      </c>
      <c r="F4953" s="2">
        <v>1484</v>
      </c>
      <c r="G4953" s="2">
        <v>1056</v>
      </c>
      <c r="H4953" s="2"/>
      <c r="I4953" s="2">
        <v>0</v>
      </c>
      <c r="J4953" s="2">
        <v>0</v>
      </c>
      <c r="K4953" s="2">
        <v>0</v>
      </c>
      <c r="L4953" s="2">
        <v>0</v>
      </c>
      <c r="M4953" s="2">
        <v>1.1858</v>
      </c>
      <c r="N4953" s="8">
        <f t="shared" si="693"/>
        <v>118580</v>
      </c>
      <c r="O4953" s="2">
        <v>0</v>
      </c>
      <c r="P4953" s="2">
        <v>0.81620000000000004</v>
      </c>
      <c r="Q4953" s="2">
        <v>0.36959999999999998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f t="shared" si="694"/>
        <v>24.916666666666668</v>
      </c>
      <c r="X4953" s="9">
        <f t="shared" si="695"/>
        <v>46.685039370078741</v>
      </c>
      <c r="Y4953" s="9">
        <f t="shared" si="696"/>
        <v>9.619899579216603E-3</v>
      </c>
      <c r="Z4953" s="10">
        <f t="shared" si="697"/>
        <v>3176941.2371134022</v>
      </c>
      <c r="AA4953" s="10">
        <f t="shared" si="698"/>
        <v>73069.648453608257</v>
      </c>
      <c r="AB4953" s="10">
        <f t="shared" si="699"/>
        <v>4</v>
      </c>
      <c r="AC4953" s="9">
        <f t="shared" si="700"/>
        <v>3081633</v>
      </c>
      <c r="AD4953" s="10">
        <f t="shared" si="701"/>
        <v>3411259.4148145146</v>
      </c>
    </row>
    <row r="4954" spans="1:30" x14ac:dyDescent="0.2">
      <c r="A4954" t="s">
        <v>1243</v>
      </c>
      <c r="B4954" s="1">
        <v>43770</v>
      </c>
      <c r="C4954" t="s">
        <v>1681</v>
      </c>
      <c r="D4954" s="2">
        <v>3581</v>
      </c>
      <c r="E4954" s="2">
        <v>1341</v>
      </c>
      <c r="F4954" s="2">
        <v>0</v>
      </c>
      <c r="G4954" s="2">
        <v>0</v>
      </c>
      <c r="H4954" s="2"/>
      <c r="I4954" s="2">
        <v>0</v>
      </c>
      <c r="J4954" s="2">
        <v>0</v>
      </c>
      <c r="K4954" s="2">
        <v>0</v>
      </c>
      <c r="L4954" s="2">
        <v>2240</v>
      </c>
      <c r="M4954" s="2">
        <v>1.3551</v>
      </c>
      <c r="N4954" s="8">
        <f t="shared" si="693"/>
        <v>135510</v>
      </c>
      <c r="O4954" s="2">
        <v>0.67049999999999998</v>
      </c>
      <c r="P4954" s="2">
        <v>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0.68459999999999999</v>
      </c>
      <c r="W4954" s="2">
        <f t="shared" si="694"/>
        <v>24.916666666666668</v>
      </c>
      <c r="X4954" s="9">
        <f t="shared" si="695"/>
        <v>37.841385087964255</v>
      </c>
      <c r="Y4954" s="9">
        <f t="shared" si="696"/>
        <v>1.0993359689489307E-2</v>
      </c>
      <c r="Z4954" s="10">
        <f t="shared" si="697"/>
        <v>12707764.948453609</v>
      </c>
      <c r="AA4954" s="10">
        <f t="shared" si="698"/>
        <v>292278.59381443303</v>
      </c>
      <c r="AB4954" s="10">
        <f t="shared" si="699"/>
        <v>1</v>
      </c>
      <c r="AC4954" s="9">
        <f t="shared" si="700"/>
        <v>12326532</v>
      </c>
      <c r="AD4954" s="10">
        <f t="shared" si="701"/>
        <v>11060226.821500648</v>
      </c>
    </row>
    <row r="4955" spans="1:30" x14ac:dyDescent="0.2">
      <c r="A4955" t="s">
        <v>1243</v>
      </c>
      <c r="B4955" s="1">
        <v>43770</v>
      </c>
      <c r="C4955" t="s">
        <v>1742</v>
      </c>
      <c r="D4955" s="2">
        <v>2080</v>
      </c>
      <c r="E4955" s="2">
        <v>495</v>
      </c>
      <c r="F4955" s="2">
        <v>0</v>
      </c>
      <c r="G4955" s="2">
        <v>0</v>
      </c>
      <c r="H4955" s="2"/>
      <c r="I4955" s="2">
        <v>0</v>
      </c>
      <c r="J4955" s="2">
        <v>876</v>
      </c>
      <c r="K4955" s="2">
        <v>0</v>
      </c>
      <c r="L4955" s="2">
        <v>709</v>
      </c>
      <c r="M4955" s="2">
        <v>0.81894999999999996</v>
      </c>
      <c r="N4955" s="8">
        <f t="shared" si="693"/>
        <v>81895</v>
      </c>
      <c r="O4955" s="2">
        <v>0.2475</v>
      </c>
      <c r="P4955" s="2">
        <v>0</v>
      </c>
      <c r="Q4955" s="2">
        <v>0</v>
      </c>
      <c r="R4955" s="2">
        <v>0</v>
      </c>
      <c r="S4955" s="2">
        <v>0</v>
      </c>
      <c r="T4955" s="2">
        <v>0.39419999999999999</v>
      </c>
      <c r="U4955" s="2">
        <v>0</v>
      </c>
      <c r="V4955" s="2">
        <v>0.17724999999999999</v>
      </c>
      <c r="W4955" s="2">
        <f t="shared" si="694"/>
        <v>24.916666666666668</v>
      </c>
      <c r="X4955" s="9">
        <f t="shared" si="695"/>
        <v>39.372596153846153</v>
      </c>
      <c r="Y4955" s="9">
        <f t="shared" si="696"/>
        <v>6.6437989208968104E-3</v>
      </c>
      <c r="Z4955" s="10">
        <f t="shared" si="697"/>
        <v>3176941.2371134022</v>
      </c>
      <c r="AA4955" s="10">
        <f t="shared" si="698"/>
        <v>73069.648453608257</v>
      </c>
      <c r="AB4955" s="10">
        <f t="shared" si="699"/>
        <v>4</v>
      </c>
      <c r="AC4955" s="9">
        <f t="shared" si="700"/>
        <v>3081633</v>
      </c>
      <c r="AD4955" s="10">
        <f t="shared" si="701"/>
        <v>2876941.7596674268</v>
      </c>
    </row>
    <row r="4956" spans="1:30" x14ac:dyDescent="0.2">
      <c r="A4956" t="s">
        <v>1243</v>
      </c>
      <c r="B4956" s="1">
        <v>43770</v>
      </c>
      <c r="C4956" t="s">
        <v>535</v>
      </c>
      <c r="D4956" s="2">
        <v>20193</v>
      </c>
      <c r="E4956" s="2">
        <v>4851</v>
      </c>
      <c r="F4956" s="2">
        <v>0</v>
      </c>
      <c r="G4956" s="2">
        <v>4675</v>
      </c>
      <c r="H4956" s="2"/>
      <c r="I4956" s="2">
        <v>1129</v>
      </c>
      <c r="J4956" s="2">
        <v>6826</v>
      </c>
      <c r="K4956" s="2">
        <v>0</v>
      </c>
      <c r="L4956" s="2">
        <v>0</v>
      </c>
      <c r="M4956" s="2">
        <v>7.4095499999999994</v>
      </c>
      <c r="N4956" s="8">
        <f t="shared" si="693"/>
        <v>740954.99999999988</v>
      </c>
      <c r="O4956" s="2">
        <v>2.4255</v>
      </c>
      <c r="P4956" s="2">
        <v>0</v>
      </c>
      <c r="Q4956" s="2">
        <v>1.63625</v>
      </c>
      <c r="R4956" s="2">
        <v>0</v>
      </c>
      <c r="S4956" s="2">
        <v>0.62095</v>
      </c>
      <c r="T4956" s="2">
        <v>2.3200500000000002</v>
      </c>
      <c r="U4956" s="2">
        <v>0</v>
      </c>
      <c r="V4956" s="2">
        <v>0</v>
      </c>
      <c r="W4956" s="2">
        <f t="shared" si="694"/>
        <v>24.916666666666668</v>
      </c>
      <c r="X4956" s="9">
        <f t="shared" si="695"/>
        <v>36.693656217501108</v>
      </c>
      <c r="Y4956" s="9">
        <f t="shared" si="696"/>
        <v>6.0110580980927961E-2</v>
      </c>
      <c r="Z4956" s="10">
        <f t="shared" si="697"/>
        <v>2541552.989690722</v>
      </c>
      <c r="AA4956" s="10">
        <f t="shared" si="698"/>
        <v>58455.718762886601</v>
      </c>
      <c r="AB4956" s="10">
        <f t="shared" si="699"/>
        <v>5</v>
      </c>
      <c r="AC4956" s="9">
        <f t="shared" si="700"/>
        <v>2465306.4</v>
      </c>
      <c r="AD4956" s="10">
        <f t="shared" si="701"/>
        <v>2144954.04823229</v>
      </c>
    </row>
    <row r="4957" spans="1:30" x14ac:dyDescent="0.2">
      <c r="A4957" t="s">
        <v>1243</v>
      </c>
      <c r="B4957" s="1">
        <v>43770</v>
      </c>
      <c r="C4957" t="s">
        <v>225</v>
      </c>
      <c r="D4957" s="2">
        <v>846</v>
      </c>
      <c r="E4957" s="2">
        <v>0</v>
      </c>
      <c r="F4957" s="2">
        <v>0</v>
      </c>
      <c r="G4957" s="2">
        <v>0</v>
      </c>
      <c r="H4957" s="2"/>
      <c r="I4957" s="2">
        <v>0</v>
      </c>
      <c r="J4957" s="2">
        <v>846</v>
      </c>
      <c r="K4957" s="2">
        <v>0</v>
      </c>
      <c r="L4957" s="2">
        <v>0</v>
      </c>
      <c r="M4957" s="2">
        <v>0.38069999999999998</v>
      </c>
      <c r="N4957" s="8">
        <f t="shared" si="693"/>
        <v>38070</v>
      </c>
      <c r="O4957" s="2">
        <v>0</v>
      </c>
      <c r="P4957" s="2">
        <v>0</v>
      </c>
      <c r="Q4957" s="2">
        <v>0</v>
      </c>
      <c r="R4957" s="2">
        <v>0</v>
      </c>
      <c r="S4957" s="2">
        <v>0</v>
      </c>
      <c r="T4957" s="2">
        <v>0.38069999999999998</v>
      </c>
      <c r="U4957" s="2">
        <v>0</v>
      </c>
      <c r="V4957" s="2">
        <v>0</v>
      </c>
      <c r="W4957" s="2">
        <f t="shared" si="694"/>
        <v>24.916666666666668</v>
      </c>
      <c r="X4957" s="9">
        <f t="shared" si="695"/>
        <v>45</v>
      </c>
      <c r="Y4957" s="9">
        <f t="shared" si="696"/>
        <v>3.0884599171932545E-3</v>
      </c>
      <c r="Z4957" s="10">
        <f t="shared" si="697"/>
        <v>3176941.2371134022</v>
      </c>
      <c r="AA4957" s="10">
        <f t="shared" si="698"/>
        <v>73069.648453608257</v>
      </c>
      <c r="AB4957" s="10">
        <f t="shared" si="699"/>
        <v>4</v>
      </c>
      <c r="AC4957" s="9">
        <f t="shared" si="700"/>
        <v>3081633</v>
      </c>
      <c r="AD4957" s="10">
        <f t="shared" si="701"/>
        <v>3288134.1804123716</v>
      </c>
    </row>
    <row r="4958" spans="1:30" x14ac:dyDescent="0.2">
      <c r="A4958" t="s">
        <v>1243</v>
      </c>
      <c r="B4958" s="1">
        <v>43770</v>
      </c>
      <c r="C4958" t="s">
        <v>363</v>
      </c>
      <c r="D4958" s="2">
        <v>1972</v>
      </c>
      <c r="E4958" s="2">
        <v>0</v>
      </c>
      <c r="F4958" s="2">
        <v>0</v>
      </c>
      <c r="G4958" s="2">
        <v>1731</v>
      </c>
      <c r="H4958" s="2"/>
      <c r="I4958" s="2">
        <v>0</v>
      </c>
      <c r="J4958" s="2">
        <v>0</v>
      </c>
      <c r="K4958" s="2">
        <v>0</v>
      </c>
      <c r="L4958" s="2">
        <v>0</v>
      </c>
      <c r="M4958" s="2">
        <v>0.80560999999999994</v>
      </c>
      <c r="N4958" s="8">
        <f t="shared" si="693"/>
        <v>80561</v>
      </c>
      <c r="O4958" s="2">
        <v>0</v>
      </c>
      <c r="P4958" s="2">
        <v>0</v>
      </c>
      <c r="Q4958" s="2">
        <v>0.67305999999999999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f t="shared" si="694"/>
        <v>24.916666666666668</v>
      </c>
      <c r="X4958" s="9">
        <f t="shared" si="695"/>
        <v>40.85243407707911</v>
      </c>
      <c r="Y4958" s="9">
        <f t="shared" si="696"/>
        <v>6.5355770787760906E-3</v>
      </c>
      <c r="Z4958" s="10">
        <f t="shared" si="697"/>
        <v>6353882.4742268045</v>
      </c>
      <c r="AA4958" s="10">
        <f t="shared" si="698"/>
        <v>146139.29690721651</v>
      </c>
      <c r="AB4958" s="10">
        <f t="shared" si="699"/>
        <v>2</v>
      </c>
      <c r="AC4958" s="9">
        <f t="shared" si="700"/>
        <v>6163266</v>
      </c>
      <c r="AD4958" s="10">
        <f t="shared" si="701"/>
        <v>5970145.9929727539</v>
      </c>
    </row>
    <row r="4959" spans="1:30" x14ac:dyDescent="0.2">
      <c r="A4959" t="s">
        <v>1243</v>
      </c>
      <c r="B4959" s="1">
        <v>43770</v>
      </c>
      <c r="C4959" t="s">
        <v>1743</v>
      </c>
      <c r="D4959" s="2">
        <v>1847</v>
      </c>
      <c r="E4959" s="2">
        <v>1847</v>
      </c>
      <c r="F4959" s="2">
        <v>0</v>
      </c>
      <c r="G4959" s="2">
        <v>0</v>
      </c>
      <c r="H4959" s="2"/>
      <c r="I4959" s="2">
        <v>0</v>
      </c>
      <c r="J4959" s="2">
        <v>0</v>
      </c>
      <c r="K4959" s="2">
        <v>0</v>
      </c>
      <c r="L4959" s="2">
        <v>0</v>
      </c>
      <c r="M4959" s="2">
        <v>0.92349999999999999</v>
      </c>
      <c r="N4959" s="8">
        <f t="shared" si="693"/>
        <v>92350</v>
      </c>
      <c r="O4959" s="2">
        <v>0.92349999999999999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f t="shared" si="694"/>
        <v>24.916666666666668</v>
      </c>
      <c r="X4959" s="9">
        <f t="shared" si="695"/>
        <v>50</v>
      </c>
      <c r="Y4959" s="9">
        <f t="shared" si="696"/>
        <v>7.4919693552087481E-3</v>
      </c>
      <c r="Z4959" s="10">
        <f t="shared" si="697"/>
        <v>12707764.948453609</v>
      </c>
      <c r="AA4959" s="10">
        <f t="shared" si="698"/>
        <v>292278.59381443303</v>
      </c>
      <c r="AB4959" s="10">
        <f t="shared" si="699"/>
        <v>1</v>
      </c>
      <c r="AC4959" s="9">
        <f t="shared" si="700"/>
        <v>12326532</v>
      </c>
      <c r="AD4959" s="10">
        <f t="shared" si="701"/>
        <v>14613929.690721652</v>
      </c>
    </row>
    <row r="4960" spans="1:30" x14ac:dyDescent="0.2">
      <c r="A4960" t="s">
        <v>1243</v>
      </c>
      <c r="B4960" s="1">
        <v>43770</v>
      </c>
      <c r="C4960" t="s">
        <v>915</v>
      </c>
      <c r="D4960" s="2">
        <v>303</v>
      </c>
      <c r="E4960" s="2">
        <v>0</v>
      </c>
      <c r="F4960" s="2">
        <v>0</v>
      </c>
      <c r="G4960" s="2">
        <v>0</v>
      </c>
      <c r="H4960" s="2"/>
      <c r="I4960" s="2">
        <v>0</v>
      </c>
      <c r="J4960" s="2">
        <v>303</v>
      </c>
      <c r="K4960" s="2">
        <v>0</v>
      </c>
      <c r="L4960" s="2">
        <v>0</v>
      </c>
      <c r="M4960" s="2">
        <v>0.13635</v>
      </c>
      <c r="N4960" s="8">
        <f t="shared" si="693"/>
        <v>13635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0.13635</v>
      </c>
      <c r="U4960" s="2">
        <v>0</v>
      </c>
      <c r="V4960" s="2">
        <v>0</v>
      </c>
      <c r="W4960" s="2">
        <f t="shared" si="694"/>
        <v>24.916666666666668</v>
      </c>
      <c r="X4960" s="9">
        <f t="shared" si="695"/>
        <v>45</v>
      </c>
      <c r="Y4960" s="9">
        <f t="shared" si="696"/>
        <v>1.1061505377181514E-3</v>
      </c>
      <c r="Z4960" s="10">
        <f t="shared" si="697"/>
        <v>12707764.948453609</v>
      </c>
      <c r="AA4960" s="10">
        <f t="shared" si="698"/>
        <v>292278.59381443303</v>
      </c>
      <c r="AB4960" s="10">
        <f t="shared" si="699"/>
        <v>1</v>
      </c>
      <c r="AC4960" s="9">
        <f t="shared" si="700"/>
        <v>12326532</v>
      </c>
      <c r="AD4960" s="10">
        <f t="shared" si="701"/>
        <v>13152536.721649487</v>
      </c>
    </row>
    <row r="4961" spans="1:30" x14ac:dyDescent="0.2">
      <c r="A4961" t="s">
        <v>1243</v>
      </c>
      <c r="B4961" s="1">
        <v>43770</v>
      </c>
      <c r="C4961" t="s">
        <v>1744</v>
      </c>
      <c r="D4961" s="2">
        <v>2844</v>
      </c>
      <c r="E4961" s="2">
        <v>0</v>
      </c>
      <c r="F4961" s="2">
        <v>0</v>
      </c>
      <c r="G4961" s="2">
        <v>0</v>
      </c>
      <c r="H4961" s="2"/>
      <c r="I4961" s="2">
        <v>0</v>
      </c>
      <c r="J4961" s="2">
        <v>2844</v>
      </c>
      <c r="K4961" s="2">
        <v>0</v>
      </c>
      <c r="L4961" s="2">
        <v>0</v>
      </c>
      <c r="M4961" s="2">
        <v>1.2798</v>
      </c>
      <c r="N4961" s="8">
        <f t="shared" si="693"/>
        <v>127980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1.2798</v>
      </c>
      <c r="U4961" s="2">
        <v>0</v>
      </c>
      <c r="V4961" s="2">
        <v>0</v>
      </c>
      <c r="W4961" s="2">
        <f t="shared" si="694"/>
        <v>24.916666666666668</v>
      </c>
      <c r="X4961" s="9">
        <f t="shared" si="695"/>
        <v>45</v>
      </c>
      <c r="Y4961" s="9">
        <f t="shared" si="696"/>
        <v>1.0382482274819877E-2</v>
      </c>
      <c r="Z4961" s="10">
        <f t="shared" si="697"/>
        <v>3176941.2371134022</v>
      </c>
      <c r="AA4961" s="10">
        <f t="shared" si="698"/>
        <v>73069.648453608257</v>
      </c>
      <c r="AB4961" s="10">
        <f t="shared" si="699"/>
        <v>4</v>
      </c>
      <c r="AC4961" s="9">
        <f t="shared" si="700"/>
        <v>3081633</v>
      </c>
      <c r="AD4961" s="10">
        <f t="shared" si="701"/>
        <v>3288134.1804123716</v>
      </c>
    </row>
    <row r="4962" spans="1:30" x14ac:dyDescent="0.2">
      <c r="A4962" t="s">
        <v>1243</v>
      </c>
      <c r="B4962" s="1">
        <v>43770</v>
      </c>
      <c r="C4962" t="s">
        <v>358</v>
      </c>
      <c r="D4962" s="2">
        <v>22208</v>
      </c>
      <c r="E4962" s="2">
        <v>3322</v>
      </c>
      <c r="F4962" s="2">
        <v>10540</v>
      </c>
      <c r="G4962" s="2">
        <v>3628</v>
      </c>
      <c r="H4962" s="2"/>
      <c r="I4962" s="2">
        <v>0</v>
      </c>
      <c r="J4962" s="2">
        <v>4718</v>
      </c>
      <c r="K4962" s="2">
        <v>0</v>
      </c>
      <c r="L4962" s="2">
        <v>0</v>
      </c>
      <c r="M4962" s="2">
        <v>13.993981999999999</v>
      </c>
      <c r="N4962" s="8">
        <f t="shared" si="693"/>
        <v>1399398.2</v>
      </c>
      <c r="O4962" s="2">
        <v>1.1627000000000001</v>
      </c>
      <c r="P4962" s="2">
        <v>6.3494499999999992</v>
      </c>
      <c r="Q4962" s="2">
        <v>2.6992319999999999</v>
      </c>
      <c r="R4962" s="2">
        <v>0</v>
      </c>
      <c r="S4962" s="2">
        <v>0</v>
      </c>
      <c r="T4962" s="2">
        <v>3.7826</v>
      </c>
      <c r="U4962" s="2">
        <v>0</v>
      </c>
      <c r="V4962" s="2">
        <v>0</v>
      </c>
      <c r="W4962" s="2">
        <f t="shared" si="694"/>
        <v>24.916666666666668</v>
      </c>
      <c r="X4962" s="9">
        <f t="shared" si="695"/>
        <v>63.013247478386162</v>
      </c>
      <c r="Y4962" s="9">
        <f t="shared" si="696"/>
        <v>0.11352732463599656</v>
      </c>
      <c r="Z4962" s="10">
        <f t="shared" si="697"/>
        <v>4235921.6494845366</v>
      </c>
      <c r="AA4962" s="10">
        <f t="shared" si="698"/>
        <v>97426.197938144338</v>
      </c>
      <c r="AB4962" s="10">
        <f t="shared" si="699"/>
        <v>3</v>
      </c>
      <c r="AC4962" s="9">
        <f t="shared" si="700"/>
        <v>4108844</v>
      </c>
      <c r="AD4962" s="10">
        <f t="shared" si="701"/>
        <v>6139141.1215545246</v>
      </c>
    </row>
    <row r="4963" spans="1:30" x14ac:dyDescent="0.2">
      <c r="A4963" t="s">
        <v>1243</v>
      </c>
      <c r="B4963" s="1">
        <v>43770</v>
      </c>
      <c r="C4963" t="s">
        <v>232</v>
      </c>
      <c r="D4963" s="2">
        <v>12503</v>
      </c>
      <c r="E4963" s="2">
        <v>2636</v>
      </c>
      <c r="F4963" s="2">
        <v>2114</v>
      </c>
      <c r="G4963" s="2">
        <v>2377</v>
      </c>
      <c r="H4963" s="2">
        <v>153</v>
      </c>
      <c r="I4963" s="2">
        <v>4967</v>
      </c>
      <c r="J4963" s="2">
        <v>256</v>
      </c>
      <c r="K4963" s="2">
        <v>0</v>
      </c>
      <c r="L4963" s="2">
        <v>0</v>
      </c>
      <c r="M4963" s="2">
        <v>3.5952999999999999</v>
      </c>
      <c r="N4963" s="8">
        <f t="shared" si="693"/>
        <v>359530</v>
      </c>
      <c r="O4963" s="2">
        <v>1.0544</v>
      </c>
      <c r="P4963" s="2">
        <v>0.52849999999999997</v>
      </c>
      <c r="Q4963" s="2">
        <v>0.59424999999999994</v>
      </c>
      <c r="R4963" s="2">
        <v>6.1199999999999997E-2</v>
      </c>
      <c r="S4963" s="2">
        <v>1.2417499999999999</v>
      </c>
      <c r="T4963" s="2">
        <v>0.1152</v>
      </c>
      <c r="U4963" s="2">
        <v>0</v>
      </c>
      <c r="V4963" s="2">
        <v>0</v>
      </c>
      <c r="W4963" s="2">
        <f t="shared" si="694"/>
        <v>24.916666666666668</v>
      </c>
      <c r="X4963" s="9">
        <f t="shared" si="695"/>
        <v>28.755498680316723</v>
      </c>
      <c r="Y4963" s="9">
        <f t="shared" si="696"/>
        <v>2.9167165590451558E-2</v>
      </c>
      <c r="Z4963" s="10">
        <f t="shared" si="697"/>
        <v>2541552.989690722</v>
      </c>
      <c r="AA4963" s="10">
        <f t="shared" si="698"/>
        <v>58455.718762886601</v>
      </c>
      <c r="AB4963" s="10">
        <f t="shared" si="699"/>
        <v>5</v>
      </c>
      <c r="AC4963" s="9">
        <f t="shared" si="700"/>
        <v>2465306.4</v>
      </c>
      <c r="AD4963" s="10">
        <f t="shared" si="701"/>
        <v>1680923.3437431513</v>
      </c>
    </row>
    <row r="4964" spans="1:30" x14ac:dyDescent="0.2">
      <c r="A4964" t="s">
        <v>1243</v>
      </c>
      <c r="B4964" s="1">
        <v>43770</v>
      </c>
      <c r="C4964" t="s">
        <v>1745</v>
      </c>
      <c r="D4964" s="2">
        <v>172</v>
      </c>
      <c r="E4964" s="2">
        <v>0</v>
      </c>
      <c r="F4964" s="2">
        <v>0</v>
      </c>
      <c r="G4964" s="2">
        <v>0</v>
      </c>
      <c r="H4964" s="2">
        <v>172</v>
      </c>
      <c r="I4964" s="2">
        <v>0</v>
      </c>
      <c r="J4964" s="2">
        <v>0</v>
      </c>
      <c r="K4964" s="2">
        <v>0</v>
      </c>
      <c r="L4964" s="2">
        <v>0</v>
      </c>
      <c r="M4964" s="2">
        <v>6.88E-2</v>
      </c>
      <c r="N4964" s="8">
        <f t="shared" si="693"/>
        <v>6880</v>
      </c>
      <c r="O4964" s="2">
        <v>0</v>
      </c>
      <c r="P4964" s="2">
        <v>0</v>
      </c>
      <c r="Q4964" s="2">
        <v>0</v>
      </c>
      <c r="R4964" s="2">
        <v>6.88E-2</v>
      </c>
      <c r="S4964" s="2">
        <v>0</v>
      </c>
      <c r="T4964" s="2">
        <v>0</v>
      </c>
      <c r="U4964" s="2">
        <v>0</v>
      </c>
      <c r="V4964" s="2">
        <v>0</v>
      </c>
      <c r="W4964" s="2">
        <f t="shared" si="694"/>
        <v>24.916666666666668</v>
      </c>
      <c r="X4964" s="9">
        <f t="shared" si="695"/>
        <v>40</v>
      </c>
      <c r="Y4964" s="9">
        <f t="shared" si="696"/>
        <v>5.5814563252665065E-4</v>
      </c>
      <c r="Z4964" s="10">
        <f t="shared" si="697"/>
        <v>12707764.948453609</v>
      </c>
      <c r="AA4964" s="10">
        <f t="shared" si="698"/>
        <v>292278.59381443303</v>
      </c>
      <c r="AB4964" s="10">
        <f t="shared" si="699"/>
        <v>1</v>
      </c>
      <c r="AC4964" s="9">
        <f t="shared" si="700"/>
        <v>12326532</v>
      </c>
      <c r="AD4964" s="10">
        <f t="shared" si="701"/>
        <v>11691143.752577322</v>
      </c>
    </row>
    <row r="4965" spans="1:30" x14ac:dyDescent="0.2">
      <c r="A4965" t="s">
        <v>1243</v>
      </c>
      <c r="B4965" s="1">
        <v>43770</v>
      </c>
      <c r="C4965" t="s">
        <v>359</v>
      </c>
      <c r="D4965" s="2">
        <v>3493</v>
      </c>
      <c r="E4965" s="2">
        <v>0</v>
      </c>
      <c r="F4965" s="2">
        <v>0</v>
      </c>
      <c r="G4965" s="2">
        <v>0</v>
      </c>
      <c r="H4965" s="2"/>
      <c r="I4965" s="2">
        <v>0</v>
      </c>
      <c r="J4965" s="2">
        <v>0</v>
      </c>
      <c r="K4965" s="2">
        <v>0</v>
      </c>
      <c r="L4965" s="2">
        <v>0</v>
      </c>
      <c r="M4965" s="2">
        <v>0.52395000000000003</v>
      </c>
      <c r="N4965" s="8">
        <f t="shared" si="693"/>
        <v>52395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f t="shared" si="694"/>
        <v>24.916666666666668</v>
      </c>
      <c r="X4965" s="9">
        <f t="shared" si="695"/>
        <v>15</v>
      </c>
      <c r="Y4965" s="9">
        <f t="shared" si="696"/>
        <v>4.250587269801433E-3</v>
      </c>
      <c r="Z4965" s="10">
        <f t="shared" si="697"/>
        <v>6353882.4742268045</v>
      </c>
      <c r="AA4965" s="10">
        <f t="shared" si="698"/>
        <v>146139.29690721651</v>
      </c>
      <c r="AB4965" s="10">
        <f t="shared" si="699"/>
        <v>2</v>
      </c>
      <c r="AC4965" s="9">
        <f t="shared" si="700"/>
        <v>6163266</v>
      </c>
      <c r="AD4965" s="10">
        <f t="shared" si="701"/>
        <v>2192089.4536082479</v>
      </c>
    </row>
    <row r="4966" spans="1:30" x14ac:dyDescent="0.2">
      <c r="A4966" t="s">
        <v>1243</v>
      </c>
      <c r="B4966" s="1">
        <v>43770</v>
      </c>
      <c r="C4966" t="s">
        <v>360</v>
      </c>
      <c r="D4966" s="2">
        <v>1378</v>
      </c>
      <c r="E4966" s="2">
        <v>0</v>
      </c>
      <c r="F4966" s="2">
        <v>0</v>
      </c>
      <c r="G4966" s="2">
        <v>0</v>
      </c>
      <c r="H4966" s="2"/>
      <c r="I4966" s="2">
        <v>0</v>
      </c>
      <c r="J4966" s="2">
        <v>0</v>
      </c>
      <c r="K4966" s="2">
        <v>1378</v>
      </c>
      <c r="L4966" s="2">
        <v>0</v>
      </c>
      <c r="M4966" s="2">
        <v>0.27560000000000001</v>
      </c>
      <c r="N4966" s="8">
        <f t="shared" si="693"/>
        <v>27560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0.27560000000000001</v>
      </c>
      <c r="V4966" s="2">
        <v>0</v>
      </c>
      <c r="W4966" s="2">
        <f t="shared" si="694"/>
        <v>24.916666666666668</v>
      </c>
      <c r="X4966" s="9">
        <f t="shared" si="695"/>
        <v>20</v>
      </c>
      <c r="Y4966" s="9">
        <f t="shared" si="696"/>
        <v>2.2358275628538505E-3</v>
      </c>
      <c r="Z4966" s="10">
        <f t="shared" si="697"/>
        <v>12707764.948453609</v>
      </c>
      <c r="AA4966" s="10">
        <f t="shared" si="698"/>
        <v>292278.59381443303</v>
      </c>
      <c r="AB4966" s="10">
        <f t="shared" si="699"/>
        <v>1</v>
      </c>
      <c r="AC4966" s="9">
        <f t="shared" si="700"/>
        <v>12326532</v>
      </c>
      <c r="AD4966" s="10">
        <f t="shared" si="701"/>
        <v>5845571.8762886608</v>
      </c>
    </row>
    <row r="4967" spans="1:30" x14ac:dyDescent="0.2">
      <c r="A4967" t="s">
        <v>1243</v>
      </c>
      <c r="B4967" s="1">
        <v>43770</v>
      </c>
      <c r="C4967" t="s">
        <v>235</v>
      </c>
      <c r="D4967" s="2">
        <v>2437</v>
      </c>
      <c r="E4967" s="2">
        <v>1239</v>
      </c>
      <c r="F4967" s="2">
        <v>1198</v>
      </c>
      <c r="G4967" s="2">
        <v>0</v>
      </c>
      <c r="H4967" s="2"/>
      <c r="I4967" s="2">
        <v>0</v>
      </c>
      <c r="J4967" s="2">
        <v>0</v>
      </c>
      <c r="K4967" s="2">
        <v>0</v>
      </c>
      <c r="L4967" s="2">
        <v>0</v>
      </c>
      <c r="M4967" s="2">
        <v>0.51940000000000008</v>
      </c>
      <c r="N4967" s="8">
        <f t="shared" si="693"/>
        <v>51940.000000000007</v>
      </c>
      <c r="O4967" s="2">
        <v>0.30975000000000003</v>
      </c>
      <c r="P4967" s="2">
        <v>0.20965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f t="shared" si="694"/>
        <v>24.916666666666668</v>
      </c>
      <c r="X4967" s="9">
        <f t="shared" si="695"/>
        <v>21.31308986458761</v>
      </c>
      <c r="Y4967" s="9">
        <f t="shared" si="696"/>
        <v>4.213675022301488E-3</v>
      </c>
      <c r="Z4967" s="10">
        <f t="shared" si="697"/>
        <v>1058980.4123711342</v>
      </c>
      <c r="AA4967" s="10">
        <f t="shared" si="698"/>
        <v>24356.549484536084</v>
      </c>
      <c r="AB4967" s="10">
        <f t="shared" si="699"/>
        <v>12</v>
      </c>
      <c r="AC4967" s="9">
        <f t="shared" si="700"/>
        <v>1027211</v>
      </c>
      <c r="AD4967" s="10">
        <f t="shared" si="701"/>
        <v>519113.3279551926</v>
      </c>
    </row>
    <row r="4968" spans="1:30" x14ac:dyDescent="0.2">
      <c r="A4968" t="s">
        <v>1243</v>
      </c>
      <c r="B4968" s="1">
        <v>43770</v>
      </c>
      <c r="C4968" t="s">
        <v>1746</v>
      </c>
      <c r="D4968" s="2">
        <v>637</v>
      </c>
      <c r="E4968" s="2">
        <v>0</v>
      </c>
      <c r="F4968" s="2">
        <v>637</v>
      </c>
      <c r="G4968" s="2">
        <v>0</v>
      </c>
      <c r="H4968" s="2"/>
      <c r="I4968" s="2">
        <v>0</v>
      </c>
      <c r="J4968" s="2">
        <v>0</v>
      </c>
      <c r="K4968" s="2">
        <v>0</v>
      </c>
      <c r="L4968" s="2">
        <v>0</v>
      </c>
      <c r="M4968" s="2">
        <v>0.35034999999999999</v>
      </c>
      <c r="N4968" s="8">
        <f t="shared" si="693"/>
        <v>35035</v>
      </c>
      <c r="O4968" s="2">
        <v>0</v>
      </c>
      <c r="P4968" s="2">
        <v>0.35034999999999999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f t="shared" si="694"/>
        <v>24.916666666666668</v>
      </c>
      <c r="X4968" s="9">
        <f t="shared" si="695"/>
        <v>55</v>
      </c>
      <c r="Y4968" s="9">
        <f t="shared" si="696"/>
        <v>2.8422430574958149E-3</v>
      </c>
      <c r="Z4968" s="10">
        <f t="shared" si="697"/>
        <v>12707764.948453609</v>
      </c>
      <c r="AA4968" s="10">
        <f t="shared" si="698"/>
        <v>292278.59381443303</v>
      </c>
      <c r="AB4968" s="10">
        <f t="shared" si="699"/>
        <v>1</v>
      </c>
      <c r="AC4968" s="9">
        <f t="shared" si="700"/>
        <v>12326532</v>
      </c>
      <c r="AD4968" s="10">
        <f t="shared" si="701"/>
        <v>16075322.659793817</v>
      </c>
    </row>
    <row r="4969" spans="1:30" x14ac:dyDescent="0.2">
      <c r="A4969" t="s">
        <v>1243</v>
      </c>
      <c r="B4969" s="1">
        <v>43770</v>
      </c>
      <c r="C4969" t="s">
        <v>237</v>
      </c>
      <c r="D4969" s="2">
        <v>18627</v>
      </c>
      <c r="E4969" s="2">
        <v>0</v>
      </c>
      <c r="F4969" s="2">
        <v>0</v>
      </c>
      <c r="G4969" s="2">
        <v>4514</v>
      </c>
      <c r="H4969" s="2"/>
      <c r="I4969" s="2">
        <v>4345</v>
      </c>
      <c r="J4969" s="2">
        <v>4411</v>
      </c>
      <c r="K4969" s="2">
        <v>0</v>
      </c>
      <c r="L4969" s="2">
        <v>0</v>
      </c>
      <c r="M4969" s="2">
        <v>2.9089239999999998</v>
      </c>
      <c r="N4969" s="8">
        <f t="shared" si="693"/>
        <v>290892.39999999997</v>
      </c>
      <c r="O4969" s="2">
        <v>0</v>
      </c>
      <c r="P4969" s="2">
        <v>0</v>
      </c>
      <c r="Q4969" s="2">
        <v>0.83960400000000002</v>
      </c>
      <c r="R4969" s="2">
        <v>0</v>
      </c>
      <c r="S4969" s="2">
        <v>1.0862499999999999</v>
      </c>
      <c r="T4969" s="2">
        <v>0.66164999999999996</v>
      </c>
      <c r="U4969" s="2">
        <v>0</v>
      </c>
      <c r="V4969" s="2">
        <v>0</v>
      </c>
      <c r="W4969" s="2">
        <f t="shared" si="694"/>
        <v>24.916666666666668</v>
      </c>
      <c r="X4969" s="9">
        <f t="shared" si="695"/>
        <v>15.616706930799376</v>
      </c>
      <c r="Y4969" s="9">
        <f t="shared" si="696"/>
        <v>2.3598884098138873E-2</v>
      </c>
      <c r="Z4969" s="10">
        <f t="shared" si="697"/>
        <v>12707764.948453609</v>
      </c>
      <c r="AA4969" s="10">
        <f t="shared" si="698"/>
        <v>292278.59381443303</v>
      </c>
      <c r="AB4969" s="10">
        <f t="shared" si="699"/>
        <v>1</v>
      </c>
      <c r="AC4969" s="9">
        <f t="shared" si="700"/>
        <v>12326532</v>
      </c>
      <c r="AD4969" s="10">
        <f t="shared" si="701"/>
        <v>4564429.1417461522</v>
      </c>
    </row>
    <row r="4970" spans="1:30" x14ac:dyDescent="0.2">
      <c r="A4970" t="s">
        <v>1243</v>
      </c>
      <c r="B4970" s="1">
        <v>43770</v>
      </c>
      <c r="C4970" t="s">
        <v>1357</v>
      </c>
      <c r="D4970" s="2">
        <v>3237</v>
      </c>
      <c r="E4970" s="2">
        <v>0</v>
      </c>
      <c r="F4970" s="2">
        <v>3237</v>
      </c>
      <c r="G4970" s="2">
        <v>0</v>
      </c>
      <c r="H4970" s="2"/>
      <c r="I4970" s="2">
        <v>0</v>
      </c>
      <c r="J4970" s="2">
        <v>0</v>
      </c>
      <c r="K4970" s="2">
        <v>0</v>
      </c>
      <c r="L4970" s="2">
        <v>0</v>
      </c>
      <c r="M4970" s="2">
        <v>1.7803500000000001</v>
      </c>
      <c r="N4970" s="8">
        <f t="shared" si="693"/>
        <v>178035</v>
      </c>
      <c r="O4970" s="2">
        <v>0</v>
      </c>
      <c r="P4970" s="2">
        <v>1.7803500000000001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f t="shared" si="694"/>
        <v>24.916666666666668</v>
      </c>
      <c r="X4970" s="9">
        <f t="shared" si="695"/>
        <v>55</v>
      </c>
      <c r="Y4970" s="9">
        <f t="shared" si="696"/>
        <v>1.4443235128907304E-2</v>
      </c>
      <c r="Z4970" s="10">
        <f t="shared" si="697"/>
        <v>12707764.948453609</v>
      </c>
      <c r="AA4970" s="10">
        <f t="shared" si="698"/>
        <v>292278.59381443303</v>
      </c>
      <c r="AB4970" s="10">
        <f t="shared" si="699"/>
        <v>1</v>
      </c>
      <c r="AC4970" s="9">
        <f t="shared" si="700"/>
        <v>12326532</v>
      </c>
      <c r="AD4970" s="10">
        <f t="shared" si="701"/>
        <v>16075322.659793817</v>
      </c>
    </row>
    <row r="4971" spans="1:30" x14ac:dyDescent="0.2">
      <c r="A4971" t="s">
        <v>1243</v>
      </c>
      <c r="B4971" s="1">
        <v>43770</v>
      </c>
      <c r="C4971" t="s">
        <v>238</v>
      </c>
      <c r="D4971" s="2">
        <v>27</v>
      </c>
      <c r="E4971" s="2">
        <v>0</v>
      </c>
      <c r="F4971" s="2">
        <v>0</v>
      </c>
      <c r="G4971" s="2">
        <v>0</v>
      </c>
      <c r="H4971" s="2">
        <v>27</v>
      </c>
      <c r="I4971" s="2">
        <v>0</v>
      </c>
      <c r="J4971" s="2">
        <v>0</v>
      </c>
      <c r="K4971" s="2">
        <v>0</v>
      </c>
      <c r="L4971" s="2">
        <v>0</v>
      </c>
      <c r="M4971" s="2">
        <v>1.0800000000000001E-2</v>
      </c>
      <c r="N4971" s="8">
        <f t="shared" si="693"/>
        <v>1080</v>
      </c>
      <c r="O4971" s="2">
        <v>0</v>
      </c>
      <c r="P4971" s="2">
        <v>0</v>
      </c>
      <c r="Q4971" s="2">
        <v>0</v>
      </c>
      <c r="R4971" s="2">
        <v>1.0800000000000001E-2</v>
      </c>
      <c r="S4971" s="2">
        <v>0</v>
      </c>
      <c r="T4971" s="2">
        <v>0</v>
      </c>
      <c r="U4971" s="2">
        <v>0</v>
      </c>
      <c r="V4971" s="2">
        <v>0</v>
      </c>
      <c r="W4971" s="2">
        <f t="shared" si="694"/>
        <v>24.916666666666668</v>
      </c>
      <c r="X4971" s="9">
        <f t="shared" si="695"/>
        <v>40</v>
      </c>
      <c r="Y4971" s="9">
        <f t="shared" si="696"/>
        <v>8.7615884175695164E-5</v>
      </c>
      <c r="Z4971" s="10">
        <f t="shared" si="697"/>
        <v>6353882.4742268045</v>
      </c>
      <c r="AA4971" s="10">
        <f t="shared" si="698"/>
        <v>146139.29690721651</v>
      </c>
      <c r="AB4971" s="10">
        <f t="shared" si="699"/>
        <v>2</v>
      </c>
      <c r="AC4971" s="9">
        <f t="shared" si="700"/>
        <v>6163266</v>
      </c>
      <c r="AD4971" s="10">
        <f t="shared" si="701"/>
        <v>5845571.8762886608</v>
      </c>
    </row>
    <row r="4972" spans="1:30" x14ac:dyDescent="0.2">
      <c r="A4972" t="s">
        <v>1243</v>
      </c>
      <c r="B4972" s="1">
        <v>43800</v>
      </c>
      <c r="C4972" t="s">
        <v>1747</v>
      </c>
      <c r="D4972" s="2">
        <v>5839</v>
      </c>
      <c r="E4972" s="2">
        <v>0</v>
      </c>
      <c r="F4972" s="2">
        <v>0</v>
      </c>
      <c r="G4972" s="2">
        <v>0</v>
      </c>
      <c r="H4972" s="2"/>
      <c r="I4972" s="2">
        <v>0</v>
      </c>
      <c r="J4972" s="2">
        <v>0</v>
      </c>
      <c r="K4972" s="2">
        <v>5839</v>
      </c>
      <c r="L4972" s="2">
        <v>0</v>
      </c>
      <c r="M4972" s="2">
        <v>1.1677999999999999</v>
      </c>
      <c r="N4972" s="8">
        <f t="shared" si="693"/>
        <v>116780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1.1677999999999999</v>
      </c>
      <c r="V4972" s="2">
        <v>0</v>
      </c>
      <c r="W4972" s="2">
        <f t="shared" si="694"/>
        <v>24.916666666666668</v>
      </c>
      <c r="X4972" s="9">
        <f t="shared" si="695"/>
        <v>20</v>
      </c>
      <c r="Y4972" s="9">
        <f t="shared" si="696"/>
        <v>9.4738731055904451E-3</v>
      </c>
      <c r="Z4972" s="10">
        <f t="shared" si="697"/>
        <v>12707764.948453609</v>
      </c>
      <c r="AA4972" s="10">
        <f t="shared" si="698"/>
        <v>292278.59381443303</v>
      </c>
      <c r="AB4972" s="10">
        <f t="shared" si="699"/>
        <v>1</v>
      </c>
      <c r="AC4972" s="9">
        <f t="shared" si="700"/>
        <v>12326532</v>
      </c>
      <c r="AD4972" s="10">
        <f t="shared" si="701"/>
        <v>5845571.8762886608</v>
      </c>
    </row>
    <row r="4973" spans="1:30" x14ac:dyDescent="0.2">
      <c r="A4973" t="s">
        <v>1243</v>
      </c>
      <c r="B4973" s="1">
        <v>43800</v>
      </c>
      <c r="C4973" t="s">
        <v>1748</v>
      </c>
      <c r="D4973" s="2">
        <v>262</v>
      </c>
      <c r="E4973" s="2">
        <v>262</v>
      </c>
      <c r="F4973" s="2">
        <v>0</v>
      </c>
      <c r="G4973" s="2">
        <v>0</v>
      </c>
      <c r="H4973" s="2"/>
      <c r="I4973" s="2">
        <v>0</v>
      </c>
      <c r="J4973" s="2">
        <v>0</v>
      </c>
      <c r="K4973" s="2">
        <v>0</v>
      </c>
      <c r="L4973" s="2">
        <v>0</v>
      </c>
      <c r="M4973" s="2">
        <v>0.13100000000000001</v>
      </c>
      <c r="N4973" s="8">
        <f t="shared" si="693"/>
        <v>13100</v>
      </c>
      <c r="O4973" s="2">
        <v>0.13100000000000001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f t="shared" si="694"/>
        <v>24.916666666666668</v>
      </c>
      <c r="X4973" s="9">
        <f t="shared" si="695"/>
        <v>50</v>
      </c>
      <c r="Y4973" s="9">
        <f t="shared" si="696"/>
        <v>1.0627482247237098E-3</v>
      </c>
      <c r="Z4973" s="10">
        <f t="shared" si="697"/>
        <v>3176941.2371134022</v>
      </c>
      <c r="AA4973" s="10">
        <f t="shared" si="698"/>
        <v>73069.648453608257</v>
      </c>
      <c r="AB4973" s="10">
        <f t="shared" si="699"/>
        <v>4</v>
      </c>
      <c r="AC4973" s="9">
        <f t="shared" si="700"/>
        <v>3081633</v>
      </c>
      <c r="AD4973" s="10">
        <f t="shared" si="701"/>
        <v>3653482.4226804129</v>
      </c>
    </row>
    <row r="4974" spans="1:30" x14ac:dyDescent="0.2">
      <c r="A4974" t="s">
        <v>1243</v>
      </c>
      <c r="B4974" s="1">
        <v>43800</v>
      </c>
      <c r="C4974" t="s">
        <v>366</v>
      </c>
      <c r="D4974" s="2">
        <v>18549</v>
      </c>
      <c r="E4974" s="2">
        <v>3571</v>
      </c>
      <c r="F4974" s="2">
        <v>0</v>
      </c>
      <c r="G4974" s="2">
        <v>916</v>
      </c>
      <c r="H4974" s="2">
        <v>931</v>
      </c>
      <c r="I4974" s="2">
        <v>3819</v>
      </c>
      <c r="J4974" s="2">
        <v>4770</v>
      </c>
      <c r="K4974" s="2">
        <v>1100</v>
      </c>
      <c r="L4974" s="2">
        <v>0</v>
      </c>
      <c r="M4974" s="2">
        <v>8.8385500000000015</v>
      </c>
      <c r="N4974" s="8">
        <f t="shared" si="693"/>
        <v>883855.00000000012</v>
      </c>
      <c r="O4974" s="2">
        <v>1.7855000000000001</v>
      </c>
      <c r="P4974" s="2">
        <v>0</v>
      </c>
      <c r="Q4974" s="2">
        <v>0.3206</v>
      </c>
      <c r="R4974" s="2">
        <v>0.37240000000000001</v>
      </c>
      <c r="S4974" s="2">
        <v>2.1004499999999999</v>
      </c>
      <c r="T4974" s="2">
        <v>2.1465000000000001</v>
      </c>
      <c r="U4974" s="2">
        <v>0.22</v>
      </c>
      <c r="V4974" s="2">
        <v>0</v>
      </c>
      <c r="W4974" s="2">
        <f t="shared" si="694"/>
        <v>24.916666666666668</v>
      </c>
      <c r="X4974" s="9">
        <f t="shared" si="695"/>
        <v>47.649738530379004</v>
      </c>
      <c r="Y4974" s="9">
        <f t="shared" si="696"/>
        <v>7.1703460470471353E-2</v>
      </c>
      <c r="Z4974" s="10">
        <f t="shared" si="697"/>
        <v>3176941.2371134022</v>
      </c>
      <c r="AA4974" s="10">
        <f t="shared" si="698"/>
        <v>73069.648453608257</v>
      </c>
      <c r="AB4974" s="10">
        <f t="shared" si="699"/>
        <v>4</v>
      </c>
      <c r="AC4974" s="9">
        <f t="shared" si="700"/>
        <v>3081633</v>
      </c>
      <c r="AD4974" s="10">
        <f t="shared" si="701"/>
        <v>3481749.6433211458</v>
      </c>
    </row>
    <row r="4975" spans="1:30" x14ac:dyDescent="0.2">
      <c r="A4975" t="s">
        <v>1243</v>
      </c>
      <c r="B4975" s="1">
        <v>43800</v>
      </c>
      <c r="C4975" t="s">
        <v>23</v>
      </c>
      <c r="D4975" s="2">
        <v>2216</v>
      </c>
      <c r="E4975" s="2">
        <v>0</v>
      </c>
      <c r="F4975" s="2">
        <v>0</v>
      </c>
      <c r="G4975" s="2">
        <v>0</v>
      </c>
      <c r="H4975" s="2"/>
      <c r="I4975" s="2">
        <v>0</v>
      </c>
      <c r="J4975" s="2">
        <v>2216</v>
      </c>
      <c r="K4975" s="2">
        <v>0</v>
      </c>
      <c r="L4975" s="2">
        <v>0</v>
      </c>
      <c r="M4975" s="2">
        <v>0.99719999999999998</v>
      </c>
      <c r="N4975" s="8">
        <f t="shared" si="693"/>
        <v>99720</v>
      </c>
      <c r="O4975" s="2">
        <v>0</v>
      </c>
      <c r="P4975" s="2">
        <v>0</v>
      </c>
      <c r="Q4975" s="2">
        <v>0</v>
      </c>
      <c r="R4975" s="2">
        <v>0</v>
      </c>
      <c r="S4975" s="2">
        <v>0</v>
      </c>
      <c r="T4975" s="2">
        <v>0.99719999999999998</v>
      </c>
      <c r="U4975" s="2">
        <v>0</v>
      </c>
      <c r="V4975" s="2">
        <v>0</v>
      </c>
      <c r="W4975" s="2">
        <f t="shared" si="694"/>
        <v>24.916666666666668</v>
      </c>
      <c r="X4975" s="9">
        <f t="shared" si="695"/>
        <v>45</v>
      </c>
      <c r="Y4975" s="9">
        <f t="shared" si="696"/>
        <v>8.0898666388891857E-3</v>
      </c>
      <c r="Z4975" s="10">
        <f t="shared" si="697"/>
        <v>2541552.989690722</v>
      </c>
      <c r="AA4975" s="10">
        <f t="shared" si="698"/>
        <v>58455.718762886601</v>
      </c>
      <c r="AB4975" s="10">
        <f t="shared" si="699"/>
        <v>5</v>
      </c>
      <c r="AC4975" s="9">
        <f t="shared" si="700"/>
        <v>2465306.4</v>
      </c>
      <c r="AD4975" s="10">
        <f t="shared" si="701"/>
        <v>2630507.3443298968</v>
      </c>
    </row>
    <row r="4976" spans="1:30" x14ac:dyDescent="0.2">
      <c r="A4976" t="s">
        <v>1243</v>
      </c>
      <c r="B4976" s="1">
        <v>43800</v>
      </c>
      <c r="C4976" t="s">
        <v>1476</v>
      </c>
      <c r="D4976" s="2">
        <v>2656</v>
      </c>
      <c r="E4976" s="2">
        <v>0</v>
      </c>
      <c r="F4976" s="2">
        <v>0</v>
      </c>
      <c r="G4976" s="2">
        <v>852</v>
      </c>
      <c r="H4976" s="2"/>
      <c r="I4976" s="2">
        <v>0</v>
      </c>
      <c r="J4976" s="2">
        <v>885</v>
      </c>
      <c r="K4976" s="2">
        <v>0</v>
      </c>
      <c r="L4976" s="2">
        <v>919</v>
      </c>
      <c r="M4976" s="2">
        <v>0.92620000000000002</v>
      </c>
      <c r="N4976" s="8">
        <f t="shared" si="693"/>
        <v>92620</v>
      </c>
      <c r="O4976" s="2">
        <v>0</v>
      </c>
      <c r="P4976" s="2">
        <v>0</v>
      </c>
      <c r="Q4976" s="2">
        <v>0.29820000000000002</v>
      </c>
      <c r="R4976" s="2">
        <v>0</v>
      </c>
      <c r="S4976" s="2">
        <v>0</v>
      </c>
      <c r="T4976" s="2">
        <v>0.39824999999999999</v>
      </c>
      <c r="U4976" s="2">
        <v>0</v>
      </c>
      <c r="V4976" s="2">
        <v>0.22975000000000001</v>
      </c>
      <c r="W4976" s="2">
        <f t="shared" si="694"/>
        <v>24.916666666666668</v>
      </c>
      <c r="X4976" s="9">
        <f t="shared" si="695"/>
        <v>34.871987951807228</v>
      </c>
      <c r="Y4976" s="9">
        <f t="shared" si="696"/>
        <v>7.5138733262526715E-3</v>
      </c>
      <c r="Z4976" s="10">
        <f t="shared" si="697"/>
        <v>12707764.948453609</v>
      </c>
      <c r="AA4976" s="10">
        <f t="shared" si="698"/>
        <v>292278.59381443303</v>
      </c>
      <c r="AB4976" s="10">
        <f t="shared" si="699"/>
        <v>1</v>
      </c>
      <c r="AC4976" s="9">
        <f t="shared" si="700"/>
        <v>12326532</v>
      </c>
      <c r="AD4976" s="10">
        <f t="shared" si="701"/>
        <v>10192335.602068067</v>
      </c>
    </row>
    <row r="4977" spans="1:30" x14ac:dyDescent="0.2">
      <c r="A4977" t="s">
        <v>1243</v>
      </c>
      <c r="B4977" s="1">
        <v>43800</v>
      </c>
      <c r="C4977" t="s">
        <v>1477</v>
      </c>
      <c r="D4977" s="2">
        <v>675</v>
      </c>
      <c r="E4977" s="2">
        <v>0</v>
      </c>
      <c r="F4977" s="2">
        <v>0</v>
      </c>
      <c r="G4977" s="2">
        <v>0</v>
      </c>
      <c r="H4977" s="2"/>
      <c r="I4977" s="2">
        <v>0</v>
      </c>
      <c r="J4977" s="2">
        <v>675</v>
      </c>
      <c r="K4977" s="2">
        <v>0</v>
      </c>
      <c r="L4977" s="2">
        <v>0</v>
      </c>
      <c r="M4977" s="2">
        <v>0.30375000000000002</v>
      </c>
      <c r="N4977" s="8">
        <f t="shared" si="693"/>
        <v>30375.000000000004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0.30375000000000002</v>
      </c>
      <c r="U4977" s="2">
        <v>0</v>
      </c>
      <c r="V4977" s="2">
        <v>0</v>
      </c>
      <c r="W4977" s="2">
        <f t="shared" si="694"/>
        <v>24.916666666666668</v>
      </c>
      <c r="X4977" s="9">
        <f t="shared" si="695"/>
        <v>45.000000000000007</v>
      </c>
      <c r="Y4977" s="9">
        <f t="shared" si="696"/>
        <v>2.4641967424414266E-3</v>
      </c>
      <c r="Z4977" s="10">
        <f t="shared" si="697"/>
        <v>12707764.948453609</v>
      </c>
      <c r="AA4977" s="10">
        <f t="shared" si="698"/>
        <v>292278.59381443303</v>
      </c>
      <c r="AB4977" s="10">
        <f t="shared" si="699"/>
        <v>1</v>
      </c>
      <c r="AC4977" s="9">
        <f t="shared" si="700"/>
        <v>12326532</v>
      </c>
      <c r="AD4977" s="10">
        <f t="shared" si="701"/>
        <v>13152536.721649488</v>
      </c>
    </row>
    <row r="4978" spans="1:30" x14ac:dyDescent="0.2">
      <c r="A4978" t="s">
        <v>1243</v>
      </c>
      <c r="B4978" s="1">
        <v>43800</v>
      </c>
      <c r="C4978" t="s">
        <v>1749</v>
      </c>
      <c r="D4978" s="2">
        <v>210</v>
      </c>
      <c r="E4978" s="2">
        <v>0</v>
      </c>
      <c r="F4978" s="2">
        <v>0</v>
      </c>
      <c r="G4978" s="2">
        <v>0</v>
      </c>
      <c r="H4978" s="2"/>
      <c r="I4978" s="2">
        <v>210</v>
      </c>
      <c r="J4978" s="2">
        <v>0</v>
      </c>
      <c r="K4978" s="2">
        <v>0</v>
      </c>
      <c r="L4978" s="2">
        <v>0</v>
      </c>
      <c r="M4978" s="2">
        <v>5.2499999999999998E-2</v>
      </c>
      <c r="N4978" s="8">
        <f t="shared" si="693"/>
        <v>5250</v>
      </c>
      <c r="O4978" s="2">
        <v>0</v>
      </c>
      <c r="P4978" s="2">
        <v>0</v>
      </c>
      <c r="Q4978" s="2">
        <v>0</v>
      </c>
      <c r="R4978" s="2">
        <v>0</v>
      </c>
      <c r="S4978" s="2">
        <v>5.2499999999999998E-2</v>
      </c>
      <c r="T4978" s="2">
        <v>0</v>
      </c>
      <c r="U4978" s="2">
        <v>0</v>
      </c>
      <c r="V4978" s="2">
        <v>0</v>
      </c>
      <c r="W4978" s="2">
        <f t="shared" si="694"/>
        <v>24.916666666666668</v>
      </c>
      <c r="X4978" s="9">
        <f t="shared" si="695"/>
        <v>25</v>
      </c>
      <c r="Y4978" s="9">
        <f t="shared" si="696"/>
        <v>4.2591054807629593E-4</v>
      </c>
      <c r="Z4978" s="10">
        <f t="shared" si="697"/>
        <v>12707764.948453609</v>
      </c>
      <c r="AA4978" s="10">
        <f t="shared" si="698"/>
        <v>292278.59381443303</v>
      </c>
      <c r="AB4978" s="10">
        <f t="shared" si="699"/>
        <v>1</v>
      </c>
      <c r="AC4978" s="9">
        <f t="shared" si="700"/>
        <v>12326532</v>
      </c>
      <c r="AD4978" s="10">
        <f t="shared" si="701"/>
        <v>7306964.8453608258</v>
      </c>
    </row>
    <row r="4979" spans="1:30" x14ac:dyDescent="0.2">
      <c r="A4979" t="s">
        <v>1243</v>
      </c>
      <c r="B4979" s="1">
        <v>43800</v>
      </c>
      <c r="C4979" t="s">
        <v>468</v>
      </c>
      <c r="D4979" s="2">
        <v>24653</v>
      </c>
      <c r="E4979" s="2">
        <v>4255</v>
      </c>
      <c r="F4979" s="2">
        <v>4441</v>
      </c>
      <c r="G4979" s="2">
        <v>4298</v>
      </c>
      <c r="H4979" s="2"/>
      <c r="I4979" s="2">
        <v>4845</v>
      </c>
      <c r="J4979" s="2">
        <v>4513</v>
      </c>
      <c r="K4979" s="2">
        <v>2301</v>
      </c>
      <c r="L4979" s="2">
        <v>0</v>
      </c>
      <c r="M4979" s="2">
        <v>9.0640999999999998</v>
      </c>
      <c r="N4979" s="8">
        <f t="shared" si="693"/>
        <v>906410</v>
      </c>
      <c r="O4979" s="2">
        <v>1.9132</v>
      </c>
      <c r="P4979" s="2">
        <v>1.80925</v>
      </c>
      <c r="Q4979" s="2">
        <v>1.2786</v>
      </c>
      <c r="R4979" s="2">
        <v>0</v>
      </c>
      <c r="S4979" s="2">
        <v>1.9153500000000001</v>
      </c>
      <c r="T4979" s="2">
        <v>1.6875</v>
      </c>
      <c r="U4979" s="2">
        <v>0.4602</v>
      </c>
      <c r="V4979" s="2">
        <v>0</v>
      </c>
      <c r="W4979" s="2">
        <f t="shared" si="694"/>
        <v>24.916666666666668</v>
      </c>
      <c r="X4979" s="9">
        <f t="shared" si="695"/>
        <v>36.76672210278668</v>
      </c>
      <c r="Y4979" s="9">
        <f t="shared" si="696"/>
        <v>7.3533253310825789E-2</v>
      </c>
      <c r="Z4979" s="10">
        <f t="shared" si="697"/>
        <v>1411973.8831615122</v>
      </c>
      <c r="AA4979" s="10">
        <f t="shared" si="698"/>
        <v>32475.399312714781</v>
      </c>
      <c r="AB4979" s="10">
        <f t="shared" si="699"/>
        <v>9</v>
      </c>
      <c r="AC4979" s="9">
        <f t="shared" si="700"/>
        <v>1369614.6666666667</v>
      </c>
      <c r="AD4979" s="10">
        <f t="shared" si="701"/>
        <v>1194013.9817076139</v>
      </c>
    </row>
    <row r="4980" spans="1:30" x14ac:dyDescent="0.2">
      <c r="A4980" t="s">
        <v>1243</v>
      </c>
      <c r="B4980" s="1">
        <v>43800</v>
      </c>
      <c r="C4980" t="s">
        <v>25</v>
      </c>
      <c r="D4980" s="2">
        <v>176754</v>
      </c>
      <c r="E4980" s="2">
        <v>25280</v>
      </c>
      <c r="F4980" s="2">
        <v>34144</v>
      </c>
      <c r="G4980" s="2">
        <v>48975</v>
      </c>
      <c r="H4980" s="2">
        <v>1810</v>
      </c>
      <c r="I4980" s="2">
        <v>24382</v>
      </c>
      <c r="J4980" s="2">
        <v>12524</v>
      </c>
      <c r="K4980" s="2">
        <v>0</v>
      </c>
      <c r="L4980" s="2">
        <v>0</v>
      </c>
      <c r="M4980" s="2">
        <v>74.686435999999986</v>
      </c>
      <c r="N4980" s="8">
        <f t="shared" si="693"/>
        <v>7468643.5999999987</v>
      </c>
      <c r="O4980" s="2">
        <v>11.170300000000001</v>
      </c>
      <c r="P4980" s="2">
        <v>20.301549999999995</v>
      </c>
      <c r="Q4980" s="2">
        <v>22.666635999999997</v>
      </c>
      <c r="R4980" s="2">
        <v>0.70805000000000007</v>
      </c>
      <c r="S4980" s="2">
        <v>7.5623499999999986</v>
      </c>
      <c r="T4980" s="2">
        <v>2.9396500000000003</v>
      </c>
      <c r="U4980" s="2">
        <v>0</v>
      </c>
      <c r="V4980" s="2">
        <v>0</v>
      </c>
      <c r="W4980" s="2">
        <f t="shared" si="694"/>
        <v>24.916666666666668</v>
      </c>
      <c r="X4980" s="9">
        <f t="shared" si="695"/>
        <v>42.25445308168414</v>
      </c>
      <c r="Y4980" s="9">
        <f t="shared" si="696"/>
        <v>0.60589982648809892</v>
      </c>
      <c r="Z4980" s="10">
        <f t="shared" si="697"/>
        <v>847184.32989690732</v>
      </c>
      <c r="AA4980" s="10">
        <f t="shared" si="698"/>
        <v>19485.239587628868</v>
      </c>
      <c r="AB4980" s="10">
        <f t="shared" si="699"/>
        <v>15</v>
      </c>
      <c r="AC4980" s="9">
        <f t="shared" si="700"/>
        <v>821768.8</v>
      </c>
      <c r="AD4980" s="10">
        <f t="shared" si="701"/>
        <v>823338.14194083842</v>
      </c>
    </row>
    <row r="4981" spans="1:30" x14ac:dyDescent="0.2">
      <c r="A4981" t="s">
        <v>1243</v>
      </c>
      <c r="B4981" s="1">
        <v>43800</v>
      </c>
      <c r="C4981" t="s">
        <v>741</v>
      </c>
      <c r="D4981" s="2">
        <v>342</v>
      </c>
      <c r="E4981" s="2">
        <v>342</v>
      </c>
      <c r="F4981" s="2">
        <v>0</v>
      </c>
      <c r="G4981" s="2">
        <v>0</v>
      </c>
      <c r="H4981" s="2"/>
      <c r="I4981" s="2">
        <v>0</v>
      </c>
      <c r="J4981" s="2">
        <v>0</v>
      </c>
      <c r="K4981" s="2">
        <v>0</v>
      </c>
      <c r="L4981" s="2">
        <v>0</v>
      </c>
      <c r="M4981" s="2">
        <v>0.34200000000000003</v>
      </c>
      <c r="N4981" s="8">
        <f t="shared" si="693"/>
        <v>34200</v>
      </c>
      <c r="O4981" s="2">
        <v>0.34200000000000003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f t="shared" si="694"/>
        <v>24.916666666666668</v>
      </c>
      <c r="X4981" s="9">
        <f t="shared" si="695"/>
        <v>100</v>
      </c>
      <c r="Y4981" s="9">
        <f t="shared" si="696"/>
        <v>2.7745029988970132E-3</v>
      </c>
      <c r="Z4981" s="10">
        <f t="shared" si="697"/>
        <v>4235921.6494845366</v>
      </c>
      <c r="AA4981" s="10">
        <f t="shared" si="698"/>
        <v>97426.197938144338</v>
      </c>
      <c r="AB4981" s="10">
        <f t="shared" si="699"/>
        <v>3</v>
      </c>
      <c r="AC4981" s="9">
        <f t="shared" si="700"/>
        <v>4108844</v>
      </c>
      <c r="AD4981" s="10">
        <f t="shared" si="701"/>
        <v>9742619.7938144337</v>
      </c>
    </row>
    <row r="4982" spans="1:30" x14ac:dyDescent="0.2">
      <c r="A4982" t="s">
        <v>1243</v>
      </c>
      <c r="B4982" s="1">
        <v>43800</v>
      </c>
      <c r="C4982" t="s">
        <v>27</v>
      </c>
      <c r="D4982" s="2">
        <v>1954</v>
      </c>
      <c r="E4982" s="2">
        <v>0</v>
      </c>
      <c r="F4982" s="2">
        <v>1954</v>
      </c>
      <c r="G4982" s="2">
        <v>0</v>
      </c>
      <c r="H4982" s="2"/>
      <c r="I4982" s="2">
        <v>0</v>
      </c>
      <c r="J4982" s="2">
        <v>0</v>
      </c>
      <c r="K4982" s="2">
        <v>0</v>
      </c>
      <c r="L4982" s="2">
        <v>0</v>
      </c>
      <c r="M4982" s="2">
        <v>1.3677999999999999</v>
      </c>
      <c r="N4982" s="8">
        <f t="shared" si="693"/>
        <v>136780</v>
      </c>
      <c r="O4982" s="2">
        <v>0</v>
      </c>
      <c r="P4982" s="2">
        <v>1.3677999999999999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f t="shared" si="694"/>
        <v>24.916666666666668</v>
      </c>
      <c r="X4982" s="9">
        <f t="shared" si="695"/>
        <v>70</v>
      </c>
      <c r="Y4982" s="9">
        <f t="shared" si="696"/>
        <v>1.109638947921443E-2</v>
      </c>
      <c r="Z4982" s="10">
        <f t="shared" si="697"/>
        <v>3176941.2371134022</v>
      </c>
      <c r="AA4982" s="10">
        <f t="shared" si="698"/>
        <v>73069.648453608257</v>
      </c>
      <c r="AB4982" s="10">
        <f t="shared" si="699"/>
        <v>4</v>
      </c>
      <c r="AC4982" s="9">
        <f t="shared" si="700"/>
        <v>3081633</v>
      </c>
      <c r="AD4982" s="10">
        <f t="shared" si="701"/>
        <v>5114875.3917525783</v>
      </c>
    </row>
    <row r="4983" spans="1:30" x14ac:dyDescent="0.2">
      <c r="A4983" t="s">
        <v>1243</v>
      </c>
      <c r="B4983" s="1">
        <v>43800</v>
      </c>
      <c r="C4983" t="s">
        <v>1171</v>
      </c>
      <c r="D4983" s="2">
        <v>2413</v>
      </c>
      <c r="E4983" s="2">
        <v>0</v>
      </c>
      <c r="F4983" s="2">
        <v>0</v>
      </c>
      <c r="G4983" s="2">
        <v>0</v>
      </c>
      <c r="H4983" s="2"/>
      <c r="I4983" s="2">
        <v>0</v>
      </c>
      <c r="J4983" s="2">
        <v>2413</v>
      </c>
      <c r="K4983" s="2">
        <v>0</v>
      </c>
      <c r="L4983" s="2">
        <v>0</v>
      </c>
      <c r="M4983" s="2">
        <v>1.08585</v>
      </c>
      <c r="N4983" s="8">
        <f t="shared" si="693"/>
        <v>108585</v>
      </c>
      <c r="O4983" s="2">
        <v>0</v>
      </c>
      <c r="P4983" s="2">
        <v>0</v>
      </c>
      <c r="Q4983" s="2">
        <v>0</v>
      </c>
      <c r="R4983" s="2">
        <v>0</v>
      </c>
      <c r="S4983" s="2">
        <v>0</v>
      </c>
      <c r="T4983" s="2">
        <v>1.08585</v>
      </c>
      <c r="U4983" s="2">
        <v>0</v>
      </c>
      <c r="V4983" s="2">
        <v>0</v>
      </c>
      <c r="W4983" s="2">
        <f t="shared" si="694"/>
        <v>24.916666666666668</v>
      </c>
      <c r="X4983" s="9">
        <f t="shared" si="695"/>
        <v>45</v>
      </c>
      <c r="Y4983" s="9">
        <f t="shared" si="696"/>
        <v>8.8090470214980173E-3</v>
      </c>
      <c r="Z4983" s="10">
        <f t="shared" si="697"/>
        <v>12707764.948453609</v>
      </c>
      <c r="AA4983" s="10">
        <f t="shared" si="698"/>
        <v>292278.59381443303</v>
      </c>
      <c r="AB4983" s="10">
        <f t="shared" si="699"/>
        <v>1</v>
      </c>
      <c r="AC4983" s="9">
        <f t="shared" si="700"/>
        <v>12326532</v>
      </c>
      <c r="AD4983" s="10">
        <f t="shared" si="701"/>
        <v>13152536.721649487</v>
      </c>
    </row>
    <row r="4984" spans="1:30" x14ac:dyDescent="0.2">
      <c r="A4984" t="s">
        <v>1243</v>
      </c>
      <c r="B4984" s="1">
        <v>43800</v>
      </c>
      <c r="C4984" t="s">
        <v>1750</v>
      </c>
      <c r="D4984" s="2">
        <v>598</v>
      </c>
      <c r="E4984" s="2">
        <v>0</v>
      </c>
      <c r="F4984" s="2">
        <v>288</v>
      </c>
      <c r="G4984" s="2">
        <v>0</v>
      </c>
      <c r="H4984" s="2"/>
      <c r="I4984" s="2">
        <v>310</v>
      </c>
      <c r="J4984" s="2">
        <v>0</v>
      </c>
      <c r="K4984" s="2">
        <v>0</v>
      </c>
      <c r="L4984" s="2">
        <v>0</v>
      </c>
      <c r="M4984" s="2">
        <v>0.32890000000000003</v>
      </c>
      <c r="N4984" s="8">
        <f t="shared" si="693"/>
        <v>32890</v>
      </c>
      <c r="O4984" s="2">
        <v>0</v>
      </c>
      <c r="P4984" s="2">
        <v>0.15840000000000001</v>
      </c>
      <c r="Q4984" s="2">
        <v>0</v>
      </c>
      <c r="R4984" s="2">
        <v>0</v>
      </c>
      <c r="S4984" s="2">
        <v>0.17050000000000001</v>
      </c>
      <c r="T4984" s="2">
        <v>0</v>
      </c>
      <c r="U4984" s="2">
        <v>0</v>
      </c>
      <c r="V4984" s="2">
        <v>0</v>
      </c>
      <c r="W4984" s="2">
        <f t="shared" si="694"/>
        <v>24.916666666666668</v>
      </c>
      <c r="X4984" s="9">
        <f t="shared" si="695"/>
        <v>55</v>
      </c>
      <c r="Y4984" s="9">
        <f t="shared" si="696"/>
        <v>2.6682281764246422E-3</v>
      </c>
      <c r="Z4984" s="10">
        <f t="shared" si="697"/>
        <v>12707764.948453609</v>
      </c>
      <c r="AA4984" s="10">
        <f t="shared" si="698"/>
        <v>292278.59381443303</v>
      </c>
      <c r="AB4984" s="10">
        <f t="shared" si="699"/>
        <v>1</v>
      </c>
      <c r="AC4984" s="9">
        <f t="shared" si="700"/>
        <v>12326532</v>
      </c>
      <c r="AD4984" s="10">
        <f t="shared" si="701"/>
        <v>16075322.659793817</v>
      </c>
    </row>
    <row r="4985" spans="1:30" x14ac:dyDescent="0.2">
      <c r="A4985" t="s">
        <v>1243</v>
      </c>
      <c r="B4985" s="1">
        <v>43800</v>
      </c>
      <c r="C4985" t="s">
        <v>242</v>
      </c>
      <c r="D4985" s="2">
        <v>8303</v>
      </c>
      <c r="E4985" s="2">
        <v>3996</v>
      </c>
      <c r="F4985" s="2">
        <v>0</v>
      </c>
      <c r="G4985" s="2">
        <v>0</v>
      </c>
      <c r="H4985" s="2"/>
      <c r="I4985" s="2">
        <v>98</v>
      </c>
      <c r="J4985" s="2">
        <v>4209</v>
      </c>
      <c r="K4985" s="2">
        <v>0</v>
      </c>
      <c r="L4985" s="2">
        <v>0</v>
      </c>
      <c r="M4985" s="2">
        <v>3.90605</v>
      </c>
      <c r="N4985" s="8">
        <f t="shared" si="693"/>
        <v>390605</v>
      </c>
      <c r="O4985" s="2">
        <v>1.9875</v>
      </c>
      <c r="P4985" s="2">
        <v>0</v>
      </c>
      <c r="Q4985" s="2">
        <v>0</v>
      </c>
      <c r="R4985" s="2">
        <v>0</v>
      </c>
      <c r="S4985" s="2">
        <v>2.4500000000000001E-2</v>
      </c>
      <c r="T4985" s="2">
        <v>1.89405</v>
      </c>
      <c r="U4985" s="2">
        <v>0</v>
      </c>
      <c r="V4985" s="2">
        <v>0</v>
      </c>
      <c r="W4985" s="2">
        <f t="shared" si="694"/>
        <v>24.916666666666668</v>
      </c>
      <c r="X4985" s="9">
        <f t="shared" si="695"/>
        <v>47.043839576056847</v>
      </c>
      <c r="Y4985" s="9">
        <f t="shared" si="696"/>
        <v>3.1688150405969819E-2</v>
      </c>
      <c r="Z4985" s="10">
        <f t="shared" si="697"/>
        <v>6353882.4742268045</v>
      </c>
      <c r="AA4985" s="10">
        <f t="shared" si="698"/>
        <v>146139.29690721651</v>
      </c>
      <c r="AB4985" s="10">
        <f t="shared" si="699"/>
        <v>2</v>
      </c>
      <c r="AC4985" s="9">
        <f t="shared" si="700"/>
        <v>6163266</v>
      </c>
      <c r="AD4985" s="10">
        <f t="shared" si="701"/>
        <v>6874953.6394608347</v>
      </c>
    </row>
    <row r="4986" spans="1:30" x14ac:dyDescent="0.2">
      <c r="A4986" t="s">
        <v>1243</v>
      </c>
      <c r="B4986" s="1">
        <v>43800</v>
      </c>
      <c r="C4986" t="s">
        <v>31</v>
      </c>
      <c r="D4986" s="2">
        <v>70988</v>
      </c>
      <c r="E4986" s="2">
        <v>16524</v>
      </c>
      <c r="F4986" s="2">
        <v>15597</v>
      </c>
      <c r="G4986" s="2">
        <v>3973</v>
      </c>
      <c r="H4986" s="2">
        <v>4979</v>
      </c>
      <c r="I4986" s="2">
        <v>9053</v>
      </c>
      <c r="J4986" s="2">
        <v>14318</v>
      </c>
      <c r="K4986" s="2">
        <v>2610</v>
      </c>
      <c r="L4986" s="2">
        <v>0</v>
      </c>
      <c r="M4986" s="2">
        <v>27.456950000000003</v>
      </c>
      <c r="N4986" s="8">
        <f t="shared" si="693"/>
        <v>2745695.0000000005</v>
      </c>
      <c r="O4986" s="2">
        <v>5.7377500000000001</v>
      </c>
      <c r="P4986" s="2">
        <v>6.03165</v>
      </c>
      <c r="Q4986" s="2">
        <v>1.39055</v>
      </c>
      <c r="R4986" s="2">
        <v>1.9271750000000001</v>
      </c>
      <c r="S4986" s="2">
        <v>2.3654250000000001</v>
      </c>
      <c r="T4986" s="2">
        <v>7.3187000000000006</v>
      </c>
      <c r="U4986" s="2">
        <v>0.52200000000000002</v>
      </c>
      <c r="V4986" s="2">
        <v>0</v>
      </c>
      <c r="W4986" s="2">
        <f t="shared" si="694"/>
        <v>24.916666666666668</v>
      </c>
      <c r="X4986" s="9">
        <f t="shared" si="695"/>
        <v>38.678297740463186</v>
      </c>
      <c r="Y4986" s="9">
        <f t="shared" si="696"/>
        <v>0.22274675472387534</v>
      </c>
      <c r="Z4986" s="10">
        <f t="shared" si="697"/>
        <v>6353882.4742268045</v>
      </c>
      <c r="AA4986" s="10">
        <f t="shared" si="698"/>
        <v>146139.29690721651</v>
      </c>
      <c r="AB4986" s="10">
        <f t="shared" si="699"/>
        <v>2</v>
      </c>
      <c r="AC4986" s="9">
        <f t="shared" si="700"/>
        <v>6163266</v>
      </c>
      <c r="AD4986" s="10">
        <f t="shared" si="701"/>
        <v>5652419.2373592714</v>
      </c>
    </row>
    <row r="4987" spans="1:30" x14ac:dyDescent="0.2">
      <c r="A4987" t="s">
        <v>1243</v>
      </c>
      <c r="B4987" s="1">
        <v>43800</v>
      </c>
      <c r="C4987" t="s">
        <v>32</v>
      </c>
      <c r="D4987" s="2">
        <v>1416</v>
      </c>
      <c r="E4987" s="2">
        <v>0</v>
      </c>
      <c r="F4987" s="2">
        <v>0</v>
      </c>
      <c r="G4987" s="2">
        <v>0</v>
      </c>
      <c r="H4987" s="2"/>
      <c r="I4987" s="2">
        <v>0</v>
      </c>
      <c r="J4987" s="2">
        <v>0</v>
      </c>
      <c r="K4987" s="2">
        <v>0</v>
      </c>
      <c r="L4987" s="2">
        <v>1416</v>
      </c>
      <c r="M4987" s="2">
        <v>0.35399999999999998</v>
      </c>
      <c r="N4987" s="8">
        <f t="shared" si="693"/>
        <v>35400</v>
      </c>
      <c r="O4987" s="2">
        <v>0</v>
      </c>
      <c r="P4987" s="2">
        <v>0</v>
      </c>
      <c r="Q4987" s="2">
        <v>0</v>
      </c>
      <c r="R4987" s="2">
        <v>0</v>
      </c>
      <c r="S4987" s="2">
        <v>0</v>
      </c>
      <c r="T4987" s="2">
        <v>0</v>
      </c>
      <c r="U4987" s="2">
        <v>0</v>
      </c>
      <c r="V4987" s="2">
        <v>0.35399999999999998</v>
      </c>
      <c r="W4987" s="2">
        <f t="shared" si="694"/>
        <v>24.916666666666668</v>
      </c>
      <c r="X4987" s="9">
        <f t="shared" si="695"/>
        <v>25</v>
      </c>
      <c r="Y4987" s="9">
        <f t="shared" si="696"/>
        <v>2.8718539813144526E-3</v>
      </c>
      <c r="Z4987" s="10">
        <f t="shared" si="697"/>
        <v>12707764.948453609</v>
      </c>
      <c r="AA4987" s="10">
        <f t="shared" si="698"/>
        <v>292278.59381443303</v>
      </c>
      <c r="AB4987" s="10">
        <f t="shared" si="699"/>
        <v>1</v>
      </c>
      <c r="AC4987" s="9">
        <f t="shared" si="700"/>
        <v>12326532</v>
      </c>
      <c r="AD4987" s="10">
        <f t="shared" si="701"/>
        <v>7306964.8453608258</v>
      </c>
    </row>
    <row r="4988" spans="1:30" x14ac:dyDescent="0.2">
      <c r="A4988" t="s">
        <v>1243</v>
      </c>
      <c r="B4988" s="1">
        <v>43800</v>
      </c>
      <c r="C4988" t="s">
        <v>1751</v>
      </c>
      <c r="D4988" s="2">
        <v>2680</v>
      </c>
      <c r="E4988" s="2">
        <v>0</v>
      </c>
      <c r="F4988" s="2">
        <v>0</v>
      </c>
      <c r="G4988" s="2">
        <v>0</v>
      </c>
      <c r="H4988" s="2"/>
      <c r="I4988" s="2">
        <v>2680</v>
      </c>
      <c r="J4988" s="2">
        <v>0</v>
      </c>
      <c r="K4988" s="2">
        <v>0</v>
      </c>
      <c r="L4988" s="2">
        <v>0</v>
      </c>
      <c r="M4988" s="2">
        <v>1.474</v>
      </c>
      <c r="N4988" s="8">
        <f t="shared" si="693"/>
        <v>147400</v>
      </c>
      <c r="O4988" s="2">
        <v>0</v>
      </c>
      <c r="P4988" s="2">
        <v>0</v>
      </c>
      <c r="Q4988" s="2">
        <v>0</v>
      </c>
      <c r="R4988" s="2">
        <v>0</v>
      </c>
      <c r="S4988" s="2">
        <v>1.474</v>
      </c>
      <c r="T4988" s="2">
        <v>0</v>
      </c>
      <c r="U4988" s="2">
        <v>0</v>
      </c>
      <c r="V4988" s="2">
        <v>0</v>
      </c>
      <c r="W4988" s="2">
        <f t="shared" si="694"/>
        <v>24.916666666666668</v>
      </c>
      <c r="X4988" s="9">
        <f t="shared" si="695"/>
        <v>55</v>
      </c>
      <c r="Y4988" s="9">
        <f t="shared" si="696"/>
        <v>1.1957945673608765E-2</v>
      </c>
      <c r="Z4988" s="10">
        <f t="shared" si="697"/>
        <v>4235921.6494845366</v>
      </c>
      <c r="AA4988" s="10">
        <f t="shared" si="698"/>
        <v>97426.197938144338</v>
      </c>
      <c r="AB4988" s="10">
        <f t="shared" si="699"/>
        <v>3</v>
      </c>
      <c r="AC4988" s="9">
        <f t="shared" si="700"/>
        <v>4108844</v>
      </c>
      <c r="AD4988" s="10">
        <f t="shared" si="701"/>
        <v>5358440.8865979388</v>
      </c>
    </row>
    <row r="4989" spans="1:30" x14ac:dyDescent="0.2">
      <c r="A4989" t="s">
        <v>1243</v>
      </c>
      <c r="B4989" s="1">
        <v>43800</v>
      </c>
      <c r="C4989" t="s">
        <v>929</v>
      </c>
      <c r="D4989" s="2">
        <v>2240</v>
      </c>
      <c r="E4989" s="2">
        <v>0</v>
      </c>
      <c r="F4989" s="2">
        <v>0</v>
      </c>
      <c r="G4989" s="2">
        <v>0</v>
      </c>
      <c r="H4989" s="2"/>
      <c r="I4989" s="2">
        <v>0</v>
      </c>
      <c r="J4989" s="2">
        <v>2240</v>
      </c>
      <c r="K4989" s="2">
        <v>0</v>
      </c>
      <c r="L4989" s="2">
        <v>0</v>
      </c>
      <c r="M4989" s="2">
        <v>1.008</v>
      </c>
      <c r="N4989" s="8">
        <f t="shared" si="693"/>
        <v>100800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1.008</v>
      </c>
      <c r="U4989" s="2">
        <v>0</v>
      </c>
      <c r="V4989" s="2">
        <v>0</v>
      </c>
      <c r="W4989" s="2">
        <f t="shared" si="694"/>
        <v>24.916666666666668</v>
      </c>
      <c r="X4989" s="9">
        <f t="shared" si="695"/>
        <v>45</v>
      </c>
      <c r="Y4989" s="9">
        <f t="shared" si="696"/>
        <v>8.1774825230648811E-3</v>
      </c>
      <c r="Z4989" s="10">
        <f t="shared" si="697"/>
        <v>1588470.6185567011</v>
      </c>
      <c r="AA4989" s="10">
        <f t="shared" si="698"/>
        <v>36534.824226804129</v>
      </c>
      <c r="AB4989" s="10">
        <f t="shared" si="699"/>
        <v>8</v>
      </c>
      <c r="AC4989" s="9">
        <f t="shared" si="700"/>
        <v>1540816.5</v>
      </c>
      <c r="AD4989" s="10">
        <f t="shared" si="701"/>
        <v>1644067.0902061858</v>
      </c>
    </row>
    <row r="4990" spans="1:30" x14ac:dyDescent="0.2">
      <c r="A4990" t="s">
        <v>1243</v>
      </c>
      <c r="B4990" s="1">
        <v>43800</v>
      </c>
      <c r="C4990" t="s">
        <v>1752</v>
      </c>
      <c r="D4990" s="2">
        <v>8326</v>
      </c>
      <c r="E4990" s="2">
        <v>0</v>
      </c>
      <c r="F4990" s="2">
        <v>0</v>
      </c>
      <c r="G4990" s="2">
        <v>0</v>
      </c>
      <c r="H4990" s="2"/>
      <c r="I4990" s="2">
        <v>0</v>
      </c>
      <c r="J4990" s="2">
        <v>8326</v>
      </c>
      <c r="K4990" s="2">
        <v>0</v>
      </c>
      <c r="L4990" s="2">
        <v>0</v>
      </c>
      <c r="M4990" s="2">
        <v>3.7467000000000001</v>
      </c>
      <c r="N4990" s="8">
        <f t="shared" si="693"/>
        <v>374670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3.7467000000000001</v>
      </c>
      <c r="U4990" s="2">
        <v>0</v>
      </c>
      <c r="V4990" s="2">
        <v>0</v>
      </c>
      <c r="W4990" s="2">
        <f t="shared" si="694"/>
        <v>24.916666666666668</v>
      </c>
      <c r="X4990" s="9">
        <f t="shared" si="695"/>
        <v>45</v>
      </c>
      <c r="Y4990" s="9">
        <f t="shared" si="696"/>
        <v>3.0395410485284911E-2</v>
      </c>
      <c r="Z4990" s="10">
        <f t="shared" si="697"/>
        <v>4235921.6494845366</v>
      </c>
      <c r="AA4990" s="10">
        <f t="shared" si="698"/>
        <v>97426.197938144338</v>
      </c>
      <c r="AB4990" s="10">
        <f t="shared" si="699"/>
        <v>3</v>
      </c>
      <c r="AC4990" s="9">
        <f t="shared" si="700"/>
        <v>4108844</v>
      </c>
      <c r="AD4990" s="10">
        <f t="shared" si="701"/>
        <v>4384178.9072164949</v>
      </c>
    </row>
    <row r="4991" spans="1:30" x14ac:dyDescent="0.2">
      <c r="A4991" t="s">
        <v>1243</v>
      </c>
      <c r="B4991" s="1">
        <v>43800</v>
      </c>
      <c r="C4991" t="s">
        <v>1753</v>
      </c>
      <c r="D4991" s="2">
        <v>1844</v>
      </c>
      <c r="E4991" s="2">
        <v>0</v>
      </c>
      <c r="F4991" s="2">
        <v>0</v>
      </c>
      <c r="G4991" s="2">
        <v>1844</v>
      </c>
      <c r="H4991" s="2"/>
      <c r="I4991" s="2">
        <v>0</v>
      </c>
      <c r="J4991" s="2">
        <v>0</v>
      </c>
      <c r="K4991" s="2">
        <v>0</v>
      </c>
      <c r="L4991" s="2">
        <v>0</v>
      </c>
      <c r="M4991" s="2">
        <v>0.64539999999999997</v>
      </c>
      <c r="N4991" s="8">
        <f t="shared" si="693"/>
        <v>64540</v>
      </c>
      <c r="O4991" s="2">
        <v>0</v>
      </c>
      <c r="P4991" s="2">
        <v>0</v>
      </c>
      <c r="Q4991" s="2">
        <v>0.64539999999999997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f t="shared" si="694"/>
        <v>24.916666666666668</v>
      </c>
      <c r="X4991" s="9">
        <f t="shared" si="695"/>
        <v>35</v>
      </c>
      <c r="Y4991" s="9">
        <f t="shared" si="696"/>
        <v>5.2358603376845975E-3</v>
      </c>
      <c r="Z4991" s="10">
        <f t="shared" si="697"/>
        <v>12707764.948453609</v>
      </c>
      <c r="AA4991" s="10">
        <f t="shared" si="698"/>
        <v>292278.59381443303</v>
      </c>
      <c r="AB4991" s="10">
        <f t="shared" si="699"/>
        <v>1</v>
      </c>
      <c r="AC4991" s="9">
        <f t="shared" si="700"/>
        <v>12326532</v>
      </c>
      <c r="AD4991" s="10">
        <f t="shared" si="701"/>
        <v>10229750.783505157</v>
      </c>
    </row>
    <row r="4992" spans="1:30" x14ac:dyDescent="0.2">
      <c r="A4992" t="s">
        <v>1243</v>
      </c>
      <c r="B4992" s="1">
        <v>43800</v>
      </c>
      <c r="C4992" t="s">
        <v>1361</v>
      </c>
      <c r="D4992" s="2">
        <v>7</v>
      </c>
      <c r="E4992" s="2">
        <v>0</v>
      </c>
      <c r="F4992" s="2">
        <v>0</v>
      </c>
      <c r="G4992" s="2">
        <v>0</v>
      </c>
      <c r="H4992" s="2"/>
      <c r="I4992" s="2">
        <v>7</v>
      </c>
      <c r="J4992" s="2">
        <v>0</v>
      </c>
      <c r="K4992" s="2">
        <v>0</v>
      </c>
      <c r="L4992" s="2">
        <v>0</v>
      </c>
      <c r="M4992" s="2">
        <v>3.8500000000000001E-3</v>
      </c>
      <c r="N4992" s="8">
        <f t="shared" si="693"/>
        <v>385</v>
      </c>
      <c r="O4992" s="2">
        <v>0</v>
      </c>
      <c r="P4992" s="2">
        <v>0</v>
      </c>
      <c r="Q4992" s="2">
        <v>0</v>
      </c>
      <c r="R4992" s="2">
        <v>0</v>
      </c>
      <c r="S4992" s="2">
        <v>3.8500000000000001E-3</v>
      </c>
      <c r="T4992" s="2">
        <v>0</v>
      </c>
      <c r="U4992" s="2">
        <v>0</v>
      </c>
      <c r="V4992" s="2">
        <v>0</v>
      </c>
      <c r="W4992" s="2">
        <f t="shared" si="694"/>
        <v>24.916666666666668</v>
      </c>
      <c r="X4992" s="9">
        <f t="shared" si="695"/>
        <v>55</v>
      </c>
      <c r="Y4992" s="9">
        <f t="shared" si="696"/>
        <v>3.1233440192261701E-5</v>
      </c>
      <c r="Z4992" s="10">
        <f t="shared" si="697"/>
        <v>6353882.4742268045</v>
      </c>
      <c r="AA4992" s="10">
        <f t="shared" si="698"/>
        <v>146139.29690721651</v>
      </c>
      <c r="AB4992" s="10">
        <f t="shared" si="699"/>
        <v>2</v>
      </c>
      <c r="AC4992" s="9">
        <f t="shared" si="700"/>
        <v>6163266</v>
      </c>
      <c r="AD4992" s="10">
        <f t="shared" si="701"/>
        <v>8037661.3298969083</v>
      </c>
    </row>
    <row r="4993" spans="1:30" x14ac:dyDescent="0.2">
      <c r="A4993" t="s">
        <v>1243</v>
      </c>
      <c r="B4993" s="1">
        <v>43800</v>
      </c>
      <c r="C4993" t="s">
        <v>1689</v>
      </c>
      <c r="D4993" s="2">
        <v>3569</v>
      </c>
      <c r="E4993" s="2">
        <v>0</v>
      </c>
      <c r="F4993" s="2">
        <v>0</v>
      </c>
      <c r="G4993" s="2">
        <v>0</v>
      </c>
      <c r="H4993" s="2"/>
      <c r="I4993" s="2">
        <v>1732</v>
      </c>
      <c r="J4993" s="2">
        <v>1837</v>
      </c>
      <c r="K4993" s="2">
        <v>0</v>
      </c>
      <c r="L4993" s="2">
        <v>0</v>
      </c>
      <c r="M4993" s="2">
        <v>1.77925</v>
      </c>
      <c r="N4993" s="8">
        <f t="shared" si="693"/>
        <v>177925</v>
      </c>
      <c r="O4993" s="2">
        <v>0</v>
      </c>
      <c r="P4993" s="2">
        <v>0</v>
      </c>
      <c r="Q4993" s="2">
        <v>0</v>
      </c>
      <c r="R4993" s="2">
        <v>0</v>
      </c>
      <c r="S4993" s="2">
        <v>0.9526</v>
      </c>
      <c r="T4993" s="2">
        <v>0.82665</v>
      </c>
      <c r="U4993" s="2">
        <v>0</v>
      </c>
      <c r="V4993" s="2">
        <v>0</v>
      </c>
      <c r="W4993" s="2">
        <f t="shared" si="694"/>
        <v>24.916666666666668</v>
      </c>
      <c r="X4993" s="9">
        <f t="shared" si="695"/>
        <v>49.852899971980946</v>
      </c>
      <c r="Y4993" s="9">
        <f t="shared" si="696"/>
        <v>1.4434311288852371E-2</v>
      </c>
      <c r="Z4993" s="10">
        <f t="shared" si="697"/>
        <v>12707764.948453609</v>
      </c>
      <c r="AA4993" s="10">
        <f t="shared" si="698"/>
        <v>292278.59381443303</v>
      </c>
      <c r="AB4993" s="10">
        <f t="shared" si="699"/>
        <v>1</v>
      </c>
      <c r="AC4993" s="9">
        <f t="shared" si="700"/>
        <v>12326532</v>
      </c>
      <c r="AD4993" s="10">
        <f t="shared" si="701"/>
        <v>14570935.50138218</v>
      </c>
    </row>
    <row r="4994" spans="1:30" x14ac:dyDescent="0.2">
      <c r="A4994" t="s">
        <v>1243</v>
      </c>
      <c r="B4994" s="1">
        <v>43800</v>
      </c>
      <c r="C4994" t="s">
        <v>36</v>
      </c>
      <c r="D4994" s="2">
        <v>8541</v>
      </c>
      <c r="E4994" s="2">
        <v>1576</v>
      </c>
      <c r="F4994" s="2">
        <v>1698</v>
      </c>
      <c r="G4994" s="2">
        <v>0</v>
      </c>
      <c r="H4994" s="2"/>
      <c r="I4994" s="2">
        <v>1496</v>
      </c>
      <c r="J4994" s="2">
        <v>3771</v>
      </c>
      <c r="K4994" s="2">
        <v>0</v>
      </c>
      <c r="L4994" s="2">
        <v>0</v>
      </c>
      <c r="M4994" s="2">
        <v>4.2416499999999999</v>
      </c>
      <c r="N4994" s="8">
        <f t="shared" si="693"/>
        <v>424165</v>
      </c>
      <c r="O4994" s="2">
        <v>0.78800000000000003</v>
      </c>
      <c r="P4994" s="2">
        <v>0.93389999999999995</v>
      </c>
      <c r="Q4994" s="2">
        <v>0</v>
      </c>
      <c r="R4994" s="2">
        <v>0</v>
      </c>
      <c r="S4994" s="2">
        <v>0.82279999999999998</v>
      </c>
      <c r="T4994" s="2">
        <v>1.69695</v>
      </c>
      <c r="U4994" s="2">
        <v>0</v>
      </c>
      <c r="V4994" s="2">
        <v>0</v>
      </c>
      <c r="W4994" s="2">
        <f t="shared" si="694"/>
        <v>24.916666666666668</v>
      </c>
      <c r="X4994" s="9">
        <f t="shared" si="695"/>
        <v>49.662217538929866</v>
      </c>
      <c r="Y4994" s="9">
        <f t="shared" si="696"/>
        <v>3.4410732880910865E-2</v>
      </c>
      <c r="Z4994" s="10">
        <f t="shared" si="697"/>
        <v>1155251.3589503281</v>
      </c>
      <c r="AA4994" s="10">
        <f t="shared" si="698"/>
        <v>26570.781255857546</v>
      </c>
      <c r="AB4994" s="10">
        <f t="shared" si="699"/>
        <v>11</v>
      </c>
      <c r="AC4994" s="9">
        <f t="shared" si="700"/>
        <v>1120593.8181818181</v>
      </c>
      <c r="AD4994" s="10">
        <f t="shared" si="701"/>
        <v>1319563.9189077176</v>
      </c>
    </row>
    <row r="4995" spans="1:30" x14ac:dyDescent="0.2">
      <c r="A4995" t="s">
        <v>1243</v>
      </c>
      <c r="B4995" s="1">
        <v>43800</v>
      </c>
      <c r="C4995" t="s">
        <v>1754</v>
      </c>
      <c r="D4995" s="2">
        <v>4209</v>
      </c>
      <c r="E4995" s="2">
        <v>0</v>
      </c>
      <c r="F4995" s="2">
        <v>0</v>
      </c>
      <c r="G4995" s="2">
        <v>0</v>
      </c>
      <c r="H4995" s="2"/>
      <c r="I4995" s="2">
        <v>4209</v>
      </c>
      <c r="J4995" s="2">
        <v>0</v>
      </c>
      <c r="K4995" s="2">
        <v>0</v>
      </c>
      <c r="L4995" s="2">
        <v>0</v>
      </c>
      <c r="M4995" s="2">
        <v>2.3149500000000001</v>
      </c>
      <c r="N4995" s="8">
        <f t="shared" ref="N4995:N5058" si="702">M4995*100000</f>
        <v>231495</v>
      </c>
      <c r="O4995" s="2">
        <v>0</v>
      </c>
      <c r="P4995" s="2">
        <v>0</v>
      </c>
      <c r="Q4995" s="2">
        <v>0</v>
      </c>
      <c r="R4995" s="2">
        <v>0</v>
      </c>
      <c r="S4995" s="2">
        <v>2.3149500000000001</v>
      </c>
      <c r="T4995" s="2">
        <v>0</v>
      </c>
      <c r="U4995" s="2">
        <v>0</v>
      </c>
      <c r="V4995" s="2">
        <v>0</v>
      </c>
      <c r="W4995" s="2">
        <f t="shared" ref="W4995:W5058" si="703">299/12</f>
        <v>24.916666666666668</v>
      </c>
      <c r="X4995" s="9">
        <f t="shared" ref="X4995:X5058" si="704">N4995/D4995</f>
        <v>55</v>
      </c>
      <c r="Y4995" s="9">
        <f t="shared" ref="Y4995:Y5058" si="705">N4995/12326532</f>
        <v>1.8780221395604212E-2</v>
      </c>
      <c r="Z4995" s="10">
        <f t="shared" ref="Z4995:Z5058" si="706">AC4995*(1/(1-0.03))</f>
        <v>12707764.948453609</v>
      </c>
      <c r="AA4995" s="10">
        <f t="shared" ref="AA4995:AA5058" si="707">Z4995*0.023</f>
        <v>292278.59381443303</v>
      </c>
      <c r="AB4995" s="10">
        <f t="shared" ref="AB4995:AB5058" si="708">COUNTIF(C4995:C12346,C4995)</f>
        <v>1</v>
      </c>
      <c r="AC4995" s="9">
        <f t="shared" ref="AC4995:AC5058" si="709">12326532/AB4995</f>
        <v>12326532</v>
      </c>
      <c r="AD4995" s="10">
        <f t="shared" ref="AD4995:AD5058" si="710">AA4995*X4995</f>
        <v>16075322.659793817</v>
      </c>
    </row>
    <row r="4996" spans="1:30" x14ac:dyDescent="0.2">
      <c r="A4996" t="s">
        <v>1243</v>
      </c>
      <c r="B4996" s="1">
        <v>43800</v>
      </c>
      <c r="C4996" t="s">
        <v>38</v>
      </c>
      <c r="D4996" s="2">
        <v>1466</v>
      </c>
      <c r="E4996" s="2">
        <v>0</v>
      </c>
      <c r="F4996" s="2">
        <v>0</v>
      </c>
      <c r="G4996" s="2">
        <v>0</v>
      </c>
      <c r="H4996" s="2"/>
      <c r="I4996" s="2">
        <v>0</v>
      </c>
      <c r="J4996" s="2">
        <v>1466</v>
      </c>
      <c r="K4996" s="2">
        <v>0</v>
      </c>
      <c r="L4996" s="2">
        <v>0</v>
      </c>
      <c r="M4996" s="2">
        <v>0.65969999999999995</v>
      </c>
      <c r="N4996" s="8">
        <f t="shared" si="702"/>
        <v>65970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0.65969999999999995</v>
      </c>
      <c r="U4996" s="2">
        <v>0</v>
      </c>
      <c r="V4996" s="2">
        <v>0</v>
      </c>
      <c r="W4996" s="2">
        <f t="shared" si="703"/>
        <v>24.916666666666668</v>
      </c>
      <c r="X4996" s="9">
        <f t="shared" si="704"/>
        <v>45</v>
      </c>
      <c r="Y4996" s="9">
        <f t="shared" si="705"/>
        <v>5.3518702583987129E-3</v>
      </c>
      <c r="Z4996" s="10">
        <f t="shared" si="706"/>
        <v>3176941.2371134022</v>
      </c>
      <c r="AA4996" s="10">
        <f t="shared" si="707"/>
        <v>73069.648453608257</v>
      </c>
      <c r="AB4996" s="10">
        <f t="shared" si="708"/>
        <v>4</v>
      </c>
      <c r="AC4996" s="9">
        <f t="shared" si="709"/>
        <v>3081633</v>
      </c>
      <c r="AD4996" s="10">
        <f t="shared" si="710"/>
        <v>3288134.1804123716</v>
      </c>
    </row>
    <row r="4997" spans="1:30" x14ac:dyDescent="0.2">
      <c r="A4997" t="s">
        <v>1243</v>
      </c>
      <c r="B4997" s="1">
        <v>43800</v>
      </c>
      <c r="C4997" t="s">
        <v>1691</v>
      </c>
      <c r="D4997" s="2">
        <v>7525</v>
      </c>
      <c r="E4997" s="2">
        <v>0</v>
      </c>
      <c r="F4997" s="2">
        <v>3888</v>
      </c>
      <c r="G4997" s="2">
        <v>0</v>
      </c>
      <c r="H4997" s="2"/>
      <c r="I4997" s="2">
        <v>0</v>
      </c>
      <c r="J4997" s="2">
        <v>3637</v>
      </c>
      <c r="K4997" s="2">
        <v>0</v>
      </c>
      <c r="L4997" s="2">
        <v>0</v>
      </c>
      <c r="M4997" s="2">
        <v>3.7750499999999998</v>
      </c>
      <c r="N4997" s="8">
        <f t="shared" si="702"/>
        <v>377505</v>
      </c>
      <c r="O4997" s="2">
        <v>0</v>
      </c>
      <c r="P4997" s="2">
        <v>2.1383999999999999</v>
      </c>
      <c r="Q4997" s="2">
        <v>0</v>
      </c>
      <c r="R4997" s="2">
        <v>0</v>
      </c>
      <c r="S4997" s="2">
        <v>0</v>
      </c>
      <c r="T4997" s="2">
        <v>1.6366499999999999</v>
      </c>
      <c r="U4997" s="2">
        <v>0</v>
      </c>
      <c r="V4997" s="2">
        <v>0</v>
      </c>
      <c r="W4997" s="2">
        <f t="shared" si="703"/>
        <v>24.916666666666668</v>
      </c>
      <c r="X4997" s="9">
        <f t="shared" si="704"/>
        <v>50.166777408637877</v>
      </c>
      <c r="Y4997" s="9">
        <f t="shared" si="705"/>
        <v>3.0625402181246111E-2</v>
      </c>
      <c r="Z4997" s="10">
        <f t="shared" si="706"/>
        <v>6353882.4742268045</v>
      </c>
      <c r="AA4997" s="10">
        <f t="shared" si="707"/>
        <v>146139.29690721651</v>
      </c>
      <c r="AB4997" s="10">
        <f t="shared" si="708"/>
        <v>2</v>
      </c>
      <c r="AC4997" s="9">
        <f t="shared" si="709"/>
        <v>6163266</v>
      </c>
      <c r="AD4997" s="10">
        <f t="shared" si="710"/>
        <v>7331337.5785991726</v>
      </c>
    </row>
    <row r="4998" spans="1:30" x14ac:dyDescent="0.2">
      <c r="A4998" t="s">
        <v>1243</v>
      </c>
      <c r="B4998" s="1">
        <v>43800</v>
      </c>
      <c r="C4998" t="s">
        <v>39</v>
      </c>
      <c r="D4998" s="2">
        <v>4302</v>
      </c>
      <c r="E4998" s="2">
        <v>0</v>
      </c>
      <c r="F4998" s="2">
        <v>0</v>
      </c>
      <c r="G4998" s="2">
        <v>0</v>
      </c>
      <c r="H4998" s="2"/>
      <c r="I4998" s="2">
        <v>0</v>
      </c>
      <c r="J4998" s="2">
        <v>1435</v>
      </c>
      <c r="K4998" s="2">
        <v>2867</v>
      </c>
      <c r="L4998" s="2">
        <v>0</v>
      </c>
      <c r="M4998" s="2">
        <v>1.21915</v>
      </c>
      <c r="N4998" s="8">
        <f t="shared" si="702"/>
        <v>121915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0.64575000000000005</v>
      </c>
      <c r="U4998" s="2">
        <v>0.57340000000000002</v>
      </c>
      <c r="V4998" s="2">
        <v>0</v>
      </c>
      <c r="W4998" s="2">
        <f t="shared" si="703"/>
        <v>24.916666666666668</v>
      </c>
      <c r="X4998" s="9">
        <f t="shared" si="704"/>
        <v>28.339144583914457</v>
      </c>
      <c r="Y4998" s="9">
        <f t="shared" si="705"/>
        <v>9.8904541845184022E-3</v>
      </c>
      <c r="Z4998" s="10">
        <f t="shared" si="706"/>
        <v>6353882.4742268045</v>
      </c>
      <c r="AA4998" s="10">
        <f t="shared" si="707"/>
        <v>146139.29690721651</v>
      </c>
      <c r="AB4998" s="10">
        <f t="shared" si="708"/>
        <v>2</v>
      </c>
      <c r="AC4998" s="9">
        <f t="shared" si="709"/>
        <v>6163266</v>
      </c>
      <c r="AD4998" s="10">
        <f t="shared" si="710"/>
        <v>4141462.6644452116</v>
      </c>
    </row>
    <row r="4999" spans="1:30" x14ac:dyDescent="0.2">
      <c r="A4999" t="s">
        <v>1243</v>
      </c>
      <c r="B4999" s="1">
        <v>43800</v>
      </c>
      <c r="C4999" t="s">
        <v>40</v>
      </c>
      <c r="D4999" s="2">
        <v>2369</v>
      </c>
      <c r="E4999" s="2">
        <v>0</v>
      </c>
      <c r="F4999" s="2">
        <v>0</v>
      </c>
      <c r="G4999" s="2">
        <v>0</v>
      </c>
      <c r="H4999" s="2"/>
      <c r="I4999" s="2">
        <v>0</v>
      </c>
      <c r="J4999" s="2">
        <v>0</v>
      </c>
      <c r="K4999" s="2">
        <v>2369</v>
      </c>
      <c r="L4999" s="2">
        <v>0</v>
      </c>
      <c r="M4999" s="2">
        <v>0.4738</v>
      </c>
      <c r="N4999" s="8">
        <f t="shared" si="702"/>
        <v>47380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0.4738</v>
      </c>
      <c r="V4999" s="2">
        <v>0</v>
      </c>
      <c r="W4999" s="2">
        <f t="shared" si="703"/>
        <v>24.916666666666668</v>
      </c>
      <c r="X4999" s="9">
        <f t="shared" si="704"/>
        <v>20</v>
      </c>
      <c r="Y4999" s="9">
        <f t="shared" si="705"/>
        <v>3.8437412891152191E-3</v>
      </c>
      <c r="Z4999" s="10">
        <f t="shared" si="706"/>
        <v>12707764.948453609</v>
      </c>
      <c r="AA4999" s="10">
        <f t="shared" si="707"/>
        <v>292278.59381443303</v>
      </c>
      <c r="AB4999" s="10">
        <f t="shared" si="708"/>
        <v>1</v>
      </c>
      <c r="AC4999" s="9">
        <f t="shared" si="709"/>
        <v>12326532</v>
      </c>
      <c r="AD4999" s="10">
        <f t="shared" si="710"/>
        <v>5845571.8762886608</v>
      </c>
    </row>
    <row r="5000" spans="1:30" x14ac:dyDescent="0.2">
      <c r="A5000" t="s">
        <v>1243</v>
      </c>
      <c r="B5000" s="1">
        <v>43800</v>
      </c>
      <c r="C5000" t="s">
        <v>1755</v>
      </c>
      <c r="D5000" s="2">
        <v>970</v>
      </c>
      <c r="E5000" s="2">
        <v>0</v>
      </c>
      <c r="F5000" s="2">
        <v>0</v>
      </c>
      <c r="G5000" s="2">
        <v>0</v>
      </c>
      <c r="H5000" s="2"/>
      <c r="I5000" s="2">
        <v>0</v>
      </c>
      <c r="J5000" s="2">
        <v>970</v>
      </c>
      <c r="K5000" s="2">
        <v>0</v>
      </c>
      <c r="L5000" s="2">
        <v>0</v>
      </c>
      <c r="M5000" s="2">
        <v>0.4365</v>
      </c>
      <c r="N5000" s="8">
        <f t="shared" si="702"/>
        <v>43650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0.4365</v>
      </c>
      <c r="U5000" s="2">
        <v>0</v>
      </c>
      <c r="V5000" s="2">
        <v>0</v>
      </c>
      <c r="W5000" s="2">
        <f t="shared" si="703"/>
        <v>24.916666666666668</v>
      </c>
      <c r="X5000" s="9">
        <f t="shared" si="704"/>
        <v>45</v>
      </c>
      <c r="Y5000" s="9">
        <f t="shared" si="705"/>
        <v>3.5411419854343459E-3</v>
      </c>
      <c r="Z5000" s="10">
        <f t="shared" si="706"/>
        <v>4235921.6494845366</v>
      </c>
      <c r="AA5000" s="10">
        <f t="shared" si="707"/>
        <v>97426.197938144338</v>
      </c>
      <c r="AB5000" s="10">
        <f t="shared" si="708"/>
        <v>3</v>
      </c>
      <c r="AC5000" s="9">
        <f t="shared" si="709"/>
        <v>4108844</v>
      </c>
      <c r="AD5000" s="10">
        <f t="shared" si="710"/>
        <v>4384178.9072164949</v>
      </c>
    </row>
    <row r="5001" spans="1:30" x14ac:dyDescent="0.2">
      <c r="A5001" t="s">
        <v>1243</v>
      </c>
      <c r="B5001" s="1">
        <v>43800</v>
      </c>
      <c r="C5001" t="s">
        <v>376</v>
      </c>
      <c r="D5001" s="2">
        <v>183</v>
      </c>
      <c r="E5001" s="2">
        <v>0</v>
      </c>
      <c r="F5001" s="2">
        <v>0</v>
      </c>
      <c r="G5001" s="2">
        <v>0</v>
      </c>
      <c r="H5001" s="2"/>
      <c r="I5001" s="2">
        <v>183</v>
      </c>
      <c r="J5001" s="2">
        <v>0</v>
      </c>
      <c r="K5001" s="2">
        <v>0</v>
      </c>
      <c r="L5001" s="2">
        <v>0</v>
      </c>
      <c r="M5001" s="2">
        <v>4.7674999999999995E-2</v>
      </c>
      <c r="N5001" s="8">
        <f t="shared" si="702"/>
        <v>4767.4999999999991</v>
      </c>
      <c r="O5001" s="2">
        <v>0</v>
      </c>
      <c r="P5001" s="2">
        <v>0</v>
      </c>
      <c r="Q5001" s="2">
        <v>0</v>
      </c>
      <c r="R5001" s="2">
        <v>0</v>
      </c>
      <c r="S5001" s="2">
        <v>4.7674999999999995E-2</v>
      </c>
      <c r="T5001" s="2">
        <v>0</v>
      </c>
      <c r="U5001" s="2">
        <v>0</v>
      </c>
      <c r="V5001" s="2">
        <v>0</v>
      </c>
      <c r="W5001" s="2">
        <f t="shared" si="703"/>
        <v>24.916666666666668</v>
      </c>
      <c r="X5001" s="9">
        <f t="shared" si="704"/>
        <v>26.051912568306005</v>
      </c>
      <c r="Y5001" s="9">
        <f t="shared" si="705"/>
        <v>3.8676734056261722E-4</v>
      </c>
      <c r="Z5001" s="10">
        <f t="shared" si="706"/>
        <v>4235921.6494845366</v>
      </c>
      <c r="AA5001" s="10">
        <f t="shared" si="707"/>
        <v>97426.197938144338</v>
      </c>
      <c r="AB5001" s="10">
        <f t="shared" si="708"/>
        <v>3</v>
      </c>
      <c r="AC5001" s="9">
        <f t="shared" si="709"/>
        <v>4108844</v>
      </c>
      <c r="AD5001" s="10">
        <f t="shared" si="710"/>
        <v>2538138.790547011</v>
      </c>
    </row>
    <row r="5002" spans="1:30" x14ac:dyDescent="0.2">
      <c r="A5002" t="s">
        <v>1243</v>
      </c>
      <c r="B5002" s="1">
        <v>43800</v>
      </c>
      <c r="C5002" t="s">
        <v>246</v>
      </c>
      <c r="D5002" s="2">
        <v>38</v>
      </c>
      <c r="E5002" s="2">
        <v>0</v>
      </c>
      <c r="F5002" s="2">
        <v>0</v>
      </c>
      <c r="G5002" s="2">
        <v>0</v>
      </c>
      <c r="H5002" s="2"/>
      <c r="I5002" s="2">
        <v>0</v>
      </c>
      <c r="J5002" s="2">
        <v>38</v>
      </c>
      <c r="K5002" s="2">
        <v>0</v>
      </c>
      <c r="L5002" s="2">
        <v>0</v>
      </c>
      <c r="M5002" s="2">
        <v>1.7100000000000001E-2</v>
      </c>
      <c r="N5002" s="8">
        <f t="shared" si="702"/>
        <v>1710</v>
      </c>
      <c r="O5002" s="2">
        <v>0</v>
      </c>
      <c r="P5002" s="2">
        <v>0</v>
      </c>
      <c r="Q5002" s="2">
        <v>0</v>
      </c>
      <c r="R5002" s="2">
        <v>0</v>
      </c>
      <c r="S5002" s="2">
        <v>0</v>
      </c>
      <c r="T5002" s="2">
        <v>1.7100000000000001E-2</v>
      </c>
      <c r="U5002" s="2">
        <v>0</v>
      </c>
      <c r="V5002" s="2">
        <v>0</v>
      </c>
      <c r="W5002" s="2">
        <f t="shared" si="703"/>
        <v>24.916666666666668</v>
      </c>
      <c r="X5002" s="9">
        <f t="shared" si="704"/>
        <v>45</v>
      </c>
      <c r="Y5002" s="9">
        <f t="shared" si="705"/>
        <v>1.3872514994485067E-4</v>
      </c>
      <c r="Z5002" s="10">
        <f t="shared" si="706"/>
        <v>12707764.948453609</v>
      </c>
      <c r="AA5002" s="10">
        <f t="shared" si="707"/>
        <v>292278.59381443303</v>
      </c>
      <c r="AB5002" s="10">
        <f t="shared" si="708"/>
        <v>1</v>
      </c>
      <c r="AC5002" s="9">
        <f t="shared" si="709"/>
        <v>12326532</v>
      </c>
      <c r="AD5002" s="10">
        <f t="shared" si="710"/>
        <v>13152536.721649487</v>
      </c>
    </row>
    <row r="5003" spans="1:30" x14ac:dyDescent="0.2">
      <c r="A5003" t="s">
        <v>1243</v>
      </c>
      <c r="B5003" s="1">
        <v>43800</v>
      </c>
      <c r="C5003" t="s">
        <v>1693</v>
      </c>
      <c r="D5003" s="2">
        <v>572</v>
      </c>
      <c r="E5003" s="2">
        <v>0</v>
      </c>
      <c r="F5003" s="2">
        <v>0</v>
      </c>
      <c r="G5003" s="2">
        <v>572</v>
      </c>
      <c r="H5003" s="2"/>
      <c r="I5003" s="2">
        <v>0</v>
      </c>
      <c r="J5003" s="2">
        <v>0</v>
      </c>
      <c r="K5003" s="2">
        <v>0</v>
      </c>
      <c r="L5003" s="2">
        <v>0</v>
      </c>
      <c r="M5003" s="2">
        <v>0.20019999999999999</v>
      </c>
      <c r="N5003" s="8">
        <f t="shared" si="702"/>
        <v>20020</v>
      </c>
      <c r="O5003" s="2">
        <v>0</v>
      </c>
      <c r="P5003" s="2">
        <v>0</v>
      </c>
      <c r="Q5003" s="2">
        <v>0.20019999999999999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f t="shared" si="703"/>
        <v>24.916666666666668</v>
      </c>
      <c r="X5003" s="9">
        <f t="shared" si="704"/>
        <v>35</v>
      </c>
      <c r="Y5003" s="9">
        <f t="shared" si="705"/>
        <v>1.6241388899976084E-3</v>
      </c>
      <c r="Z5003" s="10">
        <f t="shared" si="706"/>
        <v>12707764.948453609</v>
      </c>
      <c r="AA5003" s="10">
        <f t="shared" si="707"/>
        <v>292278.59381443303</v>
      </c>
      <c r="AB5003" s="10">
        <f t="shared" si="708"/>
        <v>1</v>
      </c>
      <c r="AC5003" s="9">
        <f t="shared" si="709"/>
        <v>12326532</v>
      </c>
      <c r="AD5003" s="10">
        <f t="shared" si="710"/>
        <v>10229750.783505157</v>
      </c>
    </row>
    <row r="5004" spans="1:30" x14ac:dyDescent="0.2">
      <c r="A5004" t="s">
        <v>1243</v>
      </c>
      <c r="B5004" s="1">
        <v>43800</v>
      </c>
      <c r="C5004" t="s">
        <v>555</v>
      </c>
      <c r="D5004" s="2">
        <v>7176</v>
      </c>
      <c r="E5004" s="2">
        <v>0</v>
      </c>
      <c r="F5004" s="2">
        <v>0</v>
      </c>
      <c r="G5004" s="2">
        <v>2307</v>
      </c>
      <c r="H5004" s="2"/>
      <c r="I5004" s="2">
        <v>0</v>
      </c>
      <c r="J5004" s="2">
        <v>2470</v>
      </c>
      <c r="K5004" s="2">
        <v>0</v>
      </c>
      <c r="L5004" s="2">
        <v>2399</v>
      </c>
      <c r="M5004" s="2">
        <v>2.5186999999999999</v>
      </c>
      <c r="N5004" s="8">
        <f t="shared" si="702"/>
        <v>251870</v>
      </c>
      <c r="O5004" s="2">
        <v>0</v>
      </c>
      <c r="P5004" s="2">
        <v>0</v>
      </c>
      <c r="Q5004" s="2">
        <v>0.80745</v>
      </c>
      <c r="R5004" s="2">
        <v>0</v>
      </c>
      <c r="S5004" s="2">
        <v>0</v>
      </c>
      <c r="T5004" s="2">
        <v>1.1114999999999999</v>
      </c>
      <c r="U5004" s="2">
        <v>0</v>
      </c>
      <c r="V5004" s="2">
        <v>0.59975000000000001</v>
      </c>
      <c r="W5004" s="2">
        <f t="shared" si="703"/>
        <v>24.916666666666668</v>
      </c>
      <c r="X5004" s="9">
        <f t="shared" si="704"/>
        <v>35.098940914158305</v>
      </c>
      <c r="Y5004" s="9">
        <f t="shared" si="705"/>
        <v>2.0433159951233647E-2</v>
      </c>
      <c r="Z5004" s="10">
        <f t="shared" si="706"/>
        <v>12707764.948453609</v>
      </c>
      <c r="AA5004" s="10">
        <f t="shared" si="707"/>
        <v>292278.59381443303</v>
      </c>
      <c r="AB5004" s="10">
        <f t="shared" si="708"/>
        <v>1</v>
      </c>
      <c r="AC5004" s="9">
        <f t="shared" si="709"/>
        <v>12326532</v>
      </c>
      <c r="AD5004" s="10">
        <f t="shared" si="710"/>
        <v>10258669.09476606</v>
      </c>
    </row>
    <row r="5005" spans="1:30" x14ac:dyDescent="0.2">
      <c r="A5005" t="s">
        <v>1243</v>
      </c>
      <c r="B5005" s="1">
        <v>43800</v>
      </c>
      <c r="C5005" t="s">
        <v>753</v>
      </c>
      <c r="D5005" s="2">
        <v>190</v>
      </c>
      <c r="E5005" s="2">
        <v>190</v>
      </c>
      <c r="F5005" s="2">
        <v>0</v>
      </c>
      <c r="G5005" s="2">
        <v>0</v>
      </c>
      <c r="H5005" s="2"/>
      <c r="I5005" s="2">
        <v>0</v>
      </c>
      <c r="J5005" s="2">
        <v>0</v>
      </c>
      <c r="K5005" s="2">
        <v>0</v>
      </c>
      <c r="L5005" s="2">
        <v>0</v>
      </c>
      <c r="M5005" s="2">
        <v>9.5000000000000001E-2</v>
      </c>
      <c r="N5005" s="8">
        <f t="shared" si="702"/>
        <v>9500</v>
      </c>
      <c r="O5005" s="2">
        <v>9.5000000000000001E-2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f t="shared" si="703"/>
        <v>24.916666666666668</v>
      </c>
      <c r="X5005" s="9">
        <f t="shared" si="704"/>
        <v>50</v>
      </c>
      <c r="Y5005" s="9">
        <f t="shared" si="705"/>
        <v>7.706952774713926E-4</v>
      </c>
      <c r="Z5005" s="10">
        <f t="shared" si="706"/>
        <v>3176941.2371134022</v>
      </c>
      <c r="AA5005" s="10">
        <f t="shared" si="707"/>
        <v>73069.648453608257</v>
      </c>
      <c r="AB5005" s="10">
        <f t="shared" si="708"/>
        <v>4</v>
      </c>
      <c r="AC5005" s="9">
        <f t="shared" si="709"/>
        <v>3081633</v>
      </c>
      <c r="AD5005" s="10">
        <f t="shared" si="710"/>
        <v>3653482.4226804129</v>
      </c>
    </row>
    <row r="5006" spans="1:30" x14ac:dyDescent="0.2">
      <c r="A5006" t="s">
        <v>1243</v>
      </c>
      <c r="B5006" s="1">
        <v>43800</v>
      </c>
      <c r="C5006" t="s">
        <v>380</v>
      </c>
      <c r="D5006" s="2">
        <v>2008</v>
      </c>
      <c r="E5006" s="2">
        <v>0</v>
      </c>
      <c r="F5006" s="2">
        <v>0</v>
      </c>
      <c r="G5006" s="2">
        <v>2008</v>
      </c>
      <c r="H5006" s="2"/>
      <c r="I5006" s="2">
        <v>0</v>
      </c>
      <c r="J5006" s="2">
        <v>0</v>
      </c>
      <c r="K5006" s="2">
        <v>0</v>
      </c>
      <c r="L5006" s="2">
        <v>0</v>
      </c>
      <c r="M5006" s="2">
        <v>0.70279999999999998</v>
      </c>
      <c r="N5006" s="8">
        <f t="shared" si="702"/>
        <v>70280</v>
      </c>
      <c r="O5006" s="2">
        <v>0</v>
      </c>
      <c r="P5006" s="2">
        <v>0</v>
      </c>
      <c r="Q5006" s="2">
        <v>0.70279999999999998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f t="shared" si="703"/>
        <v>24.916666666666668</v>
      </c>
      <c r="X5006" s="9">
        <f t="shared" si="704"/>
        <v>35</v>
      </c>
      <c r="Y5006" s="9">
        <f t="shared" si="705"/>
        <v>5.7015225369146817E-3</v>
      </c>
      <c r="Z5006" s="10">
        <f t="shared" si="706"/>
        <v>4235921.6494845366</v>
      </c>
      <c r="AA5006" s="10">
        <f t="shared" si="707"/>
        <v>97426.197938144338</v>
      </c>
      <c r="AB5006" s="10">
        <f t="shared" si="708"/>
        <v>3</v>
      </c>
      <c r="AC5006" s="9">
        <f t="shared" si="709"/>
        <v>4108844</v>
      </c>
      <c r="AD5006" s="10">
        <f t="shared" si="710"/>
        <v>3409916.9278350519</v>
      </c>
    </row>
    <row r="5007" spans="1:30" x14ac:dyDescent="0.2">
      <c r="A5007" t="s">
        <v>1243</v>
      </c>
      <c r="B5007" s="1">
        <v>43800</v>
      </c>
      <c r="C5007" t="s">
        <v>1694</v>
      </c>
      <c r="D5007" s="2">
        <v>4735</v>
      </c>
      <c r="E5007" s="2">
        <v>2324</v>
      </c>
      <c r="F5007" s="2">
        <v>0</v>
      </c>
      <c r="G5007" s="2">
        <v>0</v>
      </c>
      <c r="H5007" s="2"/>
      <c r="I5007" s="2">
        <v>0</v>
      </c>
      <c r="J5007" s="2">
        <v>0</v>
      </c>
      <c r="K5007" s="2">
        <v>0</v>
      </c>
      <c r="L5007" s="2">
        <v>0</v>
      </c>
      <c r="M5007" s="2">
        <v>1.2955999999999999</v>
      </c>
      <c r="N5007" s="8">
        <f t="shared" si="702"/>
        <v>129559.99999999999</v>
      </c>
      <c r="O5007" s="2">
        <v>0.81340000000000001</v>
      </c>
      <c r="P5007" s="2">
        <v>0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f t="shared" si="703"/>
        <v>24.916666666666668</v>
      </c>
      <c r="X5007" s="9">
        <f t="shared" si="704"/>
        <v>27.362196409714887</v>
      </c>
      <c r="Y5007" s="9">
        <f t="shared" si="705"/>
        <v>1.0510661068336169E-2</v>
      </c>
      <c r="Z5007" s="10">
        <f t="shared" si="706"/>
        <v>6353882.4742268045</v>
      </c>
      <c r="AA5007" s="10">
        <f t="shared" si="707"/>
        <v>146139.29690721651</v>
      </c>
      <c r="AB5007" s="10">
        <f t="shared" si="708"/>
        <v>2</v>
      </c>
      <c r="AC5007" s="9">
        <f t="shared" si="709"/>
        <v>6163266</v>
      </c>
      <c r="AD5007" s="10">
        <f t="shared" si="710"/>
        <v>3998692.1451528976</v>
      </c>
    </row>
    <row r="5008" spans="1:30" x14ac:dyDescent="0.2">
      <c r="A5008" t="s">
        <v>1243</v>
      </c>
      <c r="B5008" s="1">
        <v>43800</v>
      </c>
      <c r="C5008" t="s">
        <v>382</v>
      </c>
      <c r="D5008" s="2">
        <v>3388</v>
      </c>
      <c r="E5008" s="2">
        <v>0</v>
      </c>
      <c r="F5008" s="2">
        <v>1307</v>
      </c>
      <c r="G5008" s="2">
        <v>0</v>
      </c>
      <c r="H5008" s="2"/>
      <c r="I5008" s="2">
        <v>0</v>
      </c>
      <c r="J5008" s="2">
        <v>0</v>
      </c>
      <c r="K5008" s="2">
        <v>2081</v>
      </c>
      <c r="L5008" s="2">
        <v>0</v>
      </c>
      <c r="M5008" s="2">
        <v>1.1350499999999999</v>
      </c>
      <c r="N5008" s="8">
        <f t="shared" si="702"/>
        <v>113504.99999999999</v>
      </c>
      <c r="O5008" s="2">
        <v>0</v>
      </c>
      <c r="P5008" s="2">
        <v>0.71884999999999999</v>
      </c>
      <c r="Q5008" s="2">
        <v>0</v>
      </c>
      <c r="R5008" s="2">
        <v>0</v>
      </c>
      <c r="S5008" s="2">
        <v>0</v>
      </c>
      <c r="T5008" s="2">
        <v>0</v>
      </c>
      <c r="U5008" s="2">
        <v>0.41620000000000001</v>
      </c>
      <c r="V5008" s="2">
        <v>0</v>
      </c>
      <c r="W5008" s="2">
        <f t="shared" si="703"/>
        <v>24.916666666666668</v>
      </c>
      <c r="X5008" s="9">
        <f t="shared" si="704"/>
        <v>33.502066115702476</v>
      </c>
      <c r="Y5008" s="9">
        <f t="shared" si="705"/>
        <v>9.2081860494095166E-3</v>
      </c>
      <c r="Z5008" s="10">
        <f t="shared" si="706"/>
        <v>1411973.8831615122</v>
      </c>
      <c r="AA5008" s="10">
        <f t="shared" si="707"/>
        <v>32475.399312714781</v>
      </c>
      <c r="AB5008" s="10">
        <f t="shared" si="708"/>
        <v>9</v>
      </c>
      <c r="AC5008" s="9">
        <f t="shared" si="709"/>
        <v>1369614.6666666667</v>
      </c>
      <c r="AD5008" s="10">
        <f t="shared" si="710"/>
        <v>1087992.9749084094</v>
      </c>
    </row>
    <row r="5009" spans="1:30" x14ac:dyDescent="0.2">
      <c r="A5009" t="s">
        <v>1243</v>
      </c>
      <c r="B5009" s="1">
        <v>43800</v>
      </c>
      <c r="C5009" t="s">
        <v>1420</v>
      </c>
      <c r="D5009" s="2">
        <v>1670</v>
      </c>
      <c r="E5009" s="2">
        <v>827</v>
      </c>
      <c r="F5009" s="2">
        <v>0</v>
      </c>
      <c r="G5009" s="2">
        <v>0</v>
      </c>
      <c r="H5009" s="2"/>
      <c r="I5009" s="2">
        <v>0</v>
      </c>
      <c r="J5009" s="2">
        <v>0</v>
      </c>
      <c r="K5009" s="2">
        <v>0</v>
      </c>
      <c r="L5009" s="2">
        <v>843</v>
      </c>
      <c r="M5009" s="2">
        <v>0.62424999999999997</v>
      </c>
      <c r="N5009" s="8">
        <f t="shared" si="702"/>
        <v>62425</v>
      </c>
      <c r="O5009" s="2">
        <v>0.41349999999999998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0.21074999999999999</v>
      </c>
      <c r="W5009" s="2">
        <f t="shared" si="703"/>
        <v>24.916666666666668</v>
      </c>
      <c r="X5009" s="9">
        <f t="shared" si="704"/>
        <v>37.380239520958085</v>
      </c>
      <c r="Y5009" s="9">
        <f t="shared" si="705"/>
        <v>5.064279231173861E-3</v>
      </c>
      <c r="Z5009" s="10">
        <f t="shared" si="706"/>
        <v>4235921.6494845366</v>
      </c>
      <c r="AA5009" s="10">
        <f t="shared" si="707"/>
        <v>97426.197938144338</v>
      </c>
      <c r="AB5009" s="10">
        <f t="shared" si="708"/>
        <v>3</v>
      </c>
      <c r="AC5009" s="9">
        <f t="shared" si="709"/>
        <v>4108844</v>
      </c>
      <c r="AD5009" s="10">
        <f t="shared" si="710"/>
        <v>3641814.614544108</v>
      </c>
    </row>
    <row r="5010" spans="1:30" x14ac:dyDescent="0.2">
      <c r="A5010" t="s">
        <v>1243</v>
      </c>
      <c r="B5010" s="1">
        <v>43800</v>
      </c>
      <c r="C5010" t="s">
        <v>1756</v>
      </c>
      <c r="D5010" s="2">
        <v>929</v>
      </c>
      <c r="E5010" s="2">
        <v>0</v>
      </c>
      <c r="F5010" s="2">
        <v>0</v>
      </c>
      <c r="G5010" s="2">
        <v>0</v>
      </c>
      <c r="H5010" s="2"/>
      <c r="I5010" s="2">
        <v>0</v>
      </c>
      <c r="J5010" s="2">
        <v>929</v>
      </c>
      <c r="K5010" s="2">
        <v>0</v>
      </c>
      <c r="L5010" s="2">
        <v>0</v>
      </c>
      <c r="M5010" s="2">
        <v>0.41804999999999998</v>
      </c>
      <c r="N5010" s="8">
        <f t="shared" si="702"/>
        <v>41805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0.41804999999999998</v>
      </c>
      <c r="U5010" s="2">
        <v>0</v>
      </c>
      <c r="V5010" s="2">
        <v>0</v>
      </c>
      <c r="W5010" s="2">
        <f t="shared" si="703"/>
        <v>24.916666666666668</v>
      </c>
      <c r="X5010" s="9">
        <f t="shared" si="704"/>
        <v>45</v>
      </c>
      <c r="Y5010" s="9">
        <f t="shared" si="705"/>
        <v>3.3914648499675333E-3</v>
      </c>
      <c r="Z5010" s="10">
        <f t="shared" si="706"/>
        <v>12707764.948453609</v>
      </c>
      <c r="AA5010" s="10">
        <f t="shared" si="707"/>
        <v>292278.59381443303</v>
      </c>
      <c r="AB5010" s="10">
        <f t="shared" si="708"/>
        <v>1</v>
      </c>
      <c r="AC5010" s="9">
        <f t="shared" si="709"/>
        <v>12326532</v>
      </c>
      <c r="AD5010" s="10">
        <f t="shared" si="710"/>
        <v>13152536.721649487</v>
      </c>
    </row>
    <row r="5011" spans="1:30" x14ac:dyDescent="0.2">
      <c r="A5011" t="s">
        <v>1243</v>
      </c>
      <c r="B5011" s="1">
        <v>43800</v>
      </c>
      <c r="C5011" t="s">
        <v>46</v>
      </c>
      <c r="D5011" s="2">
        <v>3493</v>
      </c>
      <c r="E5011" s="2">
        <v>0</v>
      </c>
      <c r="F5011" s="2">
        <v>0</v>
      </c>
      <c r="G5011" s="2">
        <v>0</v>
      </c>
      <c r="H5011" s="2"/>
      <c r="I5011" s="2">
        <v>0</v>
      </c>
      <c r="J5011" s="2">
        <v>0</v>
      </c>
      <c r="K5011" s="2">
        <v>0</v>
      </c>
      <c r="L5011" s="2">
        <v>3493</v>
      </c>
      <c r="M5011" s="2">
        <v>0.87324999999999997</v>
      </c>
      <c r="N5011" s="8">
        <f t="shared" si="702"/>
        <v>87325</v>
      </c>
      <c r="O5011" s="2">
        <v>0</v>
      </c>
      <c r="P5011" s="2">
        <v>0</v>
      </c>
      <c r="Q5011" s="2">
        <v>0</v>
      </c>
      <c r="R5011" s="2">
        <v>0</v>
      </c>
      <c r="S5011" s="2">
        <v>0</v>
      </c>
      <c r="T5011" s="2">
        <v>0</v>
      </c>
      <c r="U5011" s="2">
        <v>0</v>
      </c>
      <c r="V5011" s="2">
        <v>0.87324999999999997</v>
      </c>
      <c r="W5011" s="2">
        <f t="shared" si="703"/>
        <v>24.916666666666668</v>
      </c>
      <c r="X5011" s="9">
        <f t="shared" si="704"/>
        <v>25</v>
      </c>
      <c r="Y5011" s="9">
        <f t="shared" si="705"/>
        <v>7.084312116335722E-3</v>
      </c>
      <c r="Z5011" s="10">
        <f t="shared" si="706"/>
        <v>2541552.989690722</v>
      </c>
      <c r="AA5011" s="10">
        <f t="shared" si="707"/>
        <v>58455.718762886601</v>
      </c>
      <c r="AB5011" s="10">
        <f t="shared" si="708"/>
        <v>5</v>
      </c>
      <c r="AC5011" s="9">
        <f t="shared" si="709"/>
        <v>2465306.4</v>
      </c>
      <c r="AD5011" s="10">
        <f t="shared" si="710"/>
        <v>1461392.969072165</v>
      </c>
    </row>
    <row r="5012" spans="1:30" x14ac:dyDescent="0.2">
      <c r="A5012" t="s">
        <v>1243</v>
      </c>
      <c r="B5012" s="1">
        <v>43800</v>
      </c>
      <c r="C5012" t="s">
        <v>1015</v>
      </c>
      <c r="D5012" s="2">
        <v>1554</v>
      </c>
      <c r="E5012" s="2">
        <v>0</v>
      </c>
      <c r="F5012" s="2">
        <v>0</v>
      </c>
      <c r="G5012" s="2">
        <v>0</v>
      </c>
      <c r="H5012" s="2">
        <v>1500</v>
      </c>
      <c r="I5012" s="2">
        <v>0</v>
      </c>
      <c r="J5012" s="2">
        <v>54</v>
      </c>
      <c r="K5012" s="2">
        <v>0</v>
      </c>
      <c r="L5012" s="2">
        <v>0</v>
      </c>
      <c r="M5012" s="2">
        <v>0.62429999999999997</v>
      </c>
      <c r="N5012" s="8">
        <f t="shared" si="702"/>
        <v>62430</v>
      </c>
      <c r="O5012" s="2">
        <v>0</v>
      </c>
      <c r="P5012" s="2">
        <v>0</v>
      </c>
      <c r="Q5012" s="2">
        <v>0</v>
      </c>
      <c r="R5012" s="2">
        <v>0.6</v>
      </c>
      <c r="S5012" s="2">
        <v>0</v>
      </c>
      <c r="T5012" s="2">
        <v>2.4299999999999999E-2</v>
      </c>
      <c r="U5012" s="2">
        <v>0</v>
      </c>
      <c r="V5012" s="2">
        <v>0</v>
      </c>
      <c r="W5012" s="2">
        <f t="shared" si="703"/>
        <v>24.916666666666668</v>
      </c>
      <c r="X5012" s="9">
        <f t="shared" si="704"/>
        <v>40.173745173745175</v>
      </c>
      <c r="Y5012" s="9">
        <f t="shared" si="705"/>
        <v>5.064684860267267E-3</v>
      </c>
      <c r="Z5012" s="10">
        <f t="shared" si="706"/>
        <v>12707764.948453609</v>
      </c>
      <c r="AA5012" s="10">
        <f t="shared" si="707"/>
        <v>292278.59381443303</v>
      </c>
      <c r="AB5012" s="10">
        <f t="shared" si="708"/>
        <v>1</v>
      </c>
      <c r="AC5012" s="9">
        <f t="shared" si="709"/>
        <v>12326532</v>
      </c>
      <c r="AD5012" s="10">
        <f t="shared" si="710"/>
        <v>11741925.747641604</v>
      </c>
    </row>
    <row r="5013" spans="1:30" x14ac:dyDescent="0.2">
      <c r="A5013" t="s">
        <v>1243</v>
      </c>
      <c r="B5013" s="1">
        <v>43800</v>
      </c>
      <c r="C5013" t="s">
        <v>47</v>
      </c>
      <c r="D5013" s="2">
        <v>12551</v>
      </c>
      <c r="E5013" s="2">
        <v>151</v>
      </c>
      <c r="F5013" s="2">
        <v>65</v>
      </c>
      <c r="G5013" s="2">
        <v>3509</v>
      </c>
      <c r="H5013" s="2">
        <v>3685</v>
      </c>
      <c r="I5013" s="2">
        <v>436</v>
      </c>
      <c r="J5013" s="2">
        <v>4274</v>
      </c>
      <c r="K5013" s="2">
        <v>431</v>
      </c>
      <c r="L5013" s="2">
        <v>0</v>
      </c>
      <c r="M5013" s="2">
        <v>5.0626999999999995</v>
      </c>
      <c r="N5013" s="8">
        <f t="shared" si="702"/>
        <v>506269.99999999994</v>
      </c>
      <c r="O5013" s="2">
        <v>7.5499999999999998E-2</v>
      </c>
      <c r="P5013" s="2">
        <v>3.5749999999999997E-2</v>
      </c>
      <c r="Q5013" s="2">
        <v>1.2281500000000001</v>
      </c>
      <c r="R5013" s="2">
        <v>1.474</v>
      </c>
      <c r="S5013" s="2">
        <v>0.23980000000000001</v>
      </c>
      <c r="T5013" s="2">
        <v>1.9233</v>
      </c>
      <c r="U5013" s="2">
        <v>8.6199999999999999E-2</v>
      </c>
      <c r="V5013" s="2">
        <v>0</v>
      </c>
      <c r="W5013" s="2">
        <f t="shared" si="703"/>
        <v>24.916666666666668</v>
      </c>
      <c r="X5013" s="9">
        <f t="shared" si="704"/>
        <v>40.337024938251929</v>
      </c>
      <c r="Y5013" s="9">
        <f t="shared" si="705"/>
        <v>4.1071568223730724E-2</v>
      </c>
      <c r="Z5013" s="10">
        <f t="shared" si="706"/>
        <v>4235921.6494845366</v>
      </c>
      <c r="AA5013" s="10">
        <f t="shared" si="707"/>
        <v>97426.197938144338</v>
      </c>
      <c r="AB5013" s="10">
        <f t="shared" si="708"/>
        <v>3</v>
      </c>
      <c r="AC5013" s="9">
        <f t="shared" si="709"/>
        <v>4108844</v>
      </c>
      <c r="AD5013" s="10">
        <f t="shared" si="710"/>
        <v>3929882.9758699969</v>
      </c>
    </row>
    <row r="5014" spans="1:30" x14ac:dyDescent="0.2">
      <c r="A5014" t="s">
        <v>1243</v>
      </c>
      <c r="B5014" s="1">
        <v>43800</v>
      </c>
      <c r="C5014" t="s">
        <v>1757</v>
      </c>
      <c r="D5014" s="2">
        <v>250</v>
      </c>
      <c r="E5014" s="2">
        <v>0</v>
      </c>
      <c r="F5014" s="2">
        <v>250</v>
      </c>
      <c r="G5014" s="2">
        <v>0</v>
      </c>
      <c r="H5014" s="2"/>
      <c r="I5014" s="2">
        <v>0</v>
      </c>
      <c r="J5014" s="2">
        <v>0</v>
      </c>
      <c r="K5014" s="2">
        <v>0</v>
      </c>
      <c r="L5014" s="2">
        <v>0</v>
      </c>
      <c r="M5014" s="2">
        <v>0.13750000000000001</v>
      </c>
      <c r="N5014" s="8">
        <f t="shared" si="702"/>
        <v>13750.000000000002</v>
      </c>
      <c r="O5014" s="2">
        <v>0</v>
      </c>
      <c r="P5014" s="2">
        <v>0.13750000000000001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f t="shared" si="703"/>
        <v>24.916666666666668</v>
      </c>
      <c r="X5014" s="9">
        <f t="shared" si="704"/>
        <v>55.000000000000007</v>
      </c>
      <c r="Y5014" s="9">
        <f t="shared" si="705"/>
        <v>1.1154800068664894E-3</v>
      </c>
      <c r="Z5014" s="10">
        <f t="shared" si="706"/>
        <v>12707764.948453609</v>
      </c>
      <c r="AA5014" s="10">
        <f t="shared" si="707"/>
        <v>292278.59381443303</v>
      </c>
      <c r="AB5014" s="10">
        <f t="shared" si="708"/>
        <v>1</v>
      </c>
      <c r="AC5014" s="9">
        <f t="shared" si="709"/>
        <v>12326532</v>
      </c>
      <c r="AD5014" s="10">
        <f t="shared" si="710"/>
        <v>16075322.659793818</v>
      </c>
    </row>
    <row r="5015" spans="1:30" x14ac:dyDescent="0.2">
      <c r="A5015" t="s">
        <v>1243</v>
      </c>
      <c r="B5015" s="1">
        <v>43800</v>
      </c>
      <c r="C5015" t="s">
        <v>48</v>
      </c>
      <c r="D5015" s="2">
        <v>17826</v>
      </c>
      <c r="E5015" s="2">
        <v>82</v>
      </c>
      <c r="F5015" s="2">
        <v>5836</v>
      </c>
      <c r="G5015" s="2">
        <v>5808</v>
      </c>
      <c r="H5015" s="2">
        <v>16</v>
      </c>
      <c r="I5015" s="2">
        <v>6084</v>
      </c>
      <c r="J5015" s="2">
        <v>0</v>
      </c>
      <c r="K5015" s="2">
        <v>0</v>
      </c>
      <c r="L5015" s="2">
        <v>0</v>
      </c>
      <c r="M5015" s="2">
        <v>8.6361999999999988</v>
      </c>
      <c r="N5015" s="8">
        <f t="shared" si="702"/>
        <v>863619.99999999988</v>
      </c>
      <c r="O5015" s="2">
        <v>4.1000000000000002E-2</v>
      </c>
      <c r="P5015" s="2">
        <v>3.2098</v>
      </c>
      <c r="Q5015" s="2">
        <v>2.0327999999999999</v>
      </c>
      <c r="R5015" s="2">
        <v>6.4000000000000003E-3</v>
      </c>
      <c r="S5015" s="2">
        <v>3.3462000000000001</v>
      </c>
      <c r="T5015" s="2">
        <v>0</v>
      </c>
      <c r="U5015" s="2">
        <v>0</v>
      </c>
      <c r="V5015" s="2">
        <v>0</v>
      </c>
      <c r="W5015" s="2">
        <f t="shared" si="703"/>
        <v>24.916666666666668</v>
      </c>
      <c r="X5015" s="9">
        <f t="shared" si="704"/>
        <v>48.447211937619201</v>
      </c>
      <c r="Y5015" s="9">
        <f t="shared" si="705"/>
        <v>7.0061879529457263E-2</v>
      </c>
      <c r="Z5015" s="10">
        <f t="shared" si="706"/>
        <v>6353882.4742268045</v>
      </c>
      <c r="AA5015" s="10">
        <f t="shared" si="707"/>
        <v>146139.29690721651</v>
      </c>
      <c r="AB5015" s="10">
        <f t="shared" si="708"/>
        <v>2</v>
      </c>
      <c r="AC5015" s="9">
        <f t="shared" si="709"/>
        <v>6163266</v>
      </c>
      <c r="AD5015" s="10">
        <f t="shared" si="710"/>
        <v>7080041.4896785766</v>
      </c>
    </row>
    <row r="5016" spans="1:30" x14ac:dyDescent="0.2">
      <c r="A5016" t="s">
        <v>1243</v>
      </c>
      <c r="B5016" s="1">
        <v>43800</v>
      </c>
      <c r="C5016" t="s">
        <v>385</v>
      </c>
      <c r="D5016" s="2">
        <v>6605</v>
      </c>
      <c r="E5016" s="2">
        <v>0</v>
      </c>
      <c r="F5016" s="2">
        <v>0</v>
      </c>
      <c r="G5016" s="2">
        <v>2457</v>
      </c>
      <c r="H5016" s="2"/>
      <c r="I5016" s="2">
        <v>0</v>
      </c>
      <c r="J5016" s="2">
        <v>0</v>
      </c>
      <c r="K5016" s="2">
        <v>4148</v>
      </c>
      <c r="L5016" s="2">
        <v>0</v>
      </c>
      <c r="M5016" s="2">
        <v>1.6895500000000001</v>
      </c>
      <c r="N5016" s="8">
        <f t="shared" si="702"/>
        <v>168955</v>
      </c>
      <c r="O5016" s="2">
        <v>0</v>
      </c>
      <c r="P5016" s="2">
        <v>0</v>
      </c>
      <c r="Q5016" s="2">
        <v>0.85994999999999999</v>
      </c>
      <c r="R5016" s="2">
        <v>0</v>
      </c>
      <c r="S5016" s="2">
        <v>0</v>
      </c>
      <c r="T5016" s="2">
        <v>0</v>
      </c>
      <c r="U5016" s="2">
        <v>0.8296</v>
      </c>
      <c r="V5016" s="2">
        <v>0</v>
      </c>
      <c r="W5016" s="2">
        <f t="shared" si="703"/>
        <v>24.916666666666668</v>
      </c>
      <c r="X5016" s="9">
        <f t="shared" si="704"/>
        <v>25.579863739591218</v>
      </c>
      <c r="Y5016" s="9">
        <f t="shared" si="705"/>
        <v>1.3706612695282014E-2</v>
      </c>
      <c r="Z5016" s="10">
        <f t="shared" si="706"/>
        <v>12707764.948453609</v>
      </c>
      <c r="AA5016" s="10">
        <f t="shared" si="707"/>
        <v>292278.59381443303</v>
      </c>
      <c r="AB5016" s="10">
        <f t="shared" si="708"/>
        <v>1</v>
      </c>
      <c r="AC5016" s="9">
        <f t="shared" si="709"/>
        <v>12326532</v>
      </c>
      <c r="AD5016" s="10">
        <f t="shared" si="710"/>
        <v>7476446.6037725257</v>
      </c>
    </row>
    <row r="5017" spans="1:30" x14ac:dyDescent="0.2">
      <c r="A5017" t="s">
        <v>1243</v>
      </c>
      <c r="B5017" s="1">
        <v>43800</v>
      </c>
      <c r="C5017" t="s">
        <v>1624</v>
      </c>
      <c r="D5017" s="2">
        <v>39443</v>
      </c>
      <c r="E5017" s="2">
        <v>0</v>
      </c>
      <c r="F5017" s="2">
        <v>0</v>
      </c>
      <c r="G5017" s="2">
        <v>11494</v>
      </c>
      <c r="H5017" s="2">
        <v>15569</v>
      </c>
      <c r="I5017" s="2">
        <v>0</v>
      </c>
      <c r="J5017" s="2">
        <v>12380</v>
      </c>
      <c r="K5017" s="2">
        <v>0</v>
      </c>
      <c r="L5017" s="2">
        <v>0</v>
      </c>
      <c r="M5017" s="2">
        <v>15.821499999999999</v>
      </c>
      <c r="N5017" s="8">
        <f t="shared" si="702"/>
        <v>1582149.9999999998</v>
      </c>
      <c r="O5017" s="2">
        <v>0</v>
      </c>
      <c r="P5017" s="2">
        <v>0</v>
      </c>
      <c r="Q5017" s="2">
        <v>4.0228999999999999</v>
      </c>
      <c r="R5017" s="2">
        <v>6.2275999999999998</v>
      </c>
      <c r="S5017" s="2">
        <v>0</v>
      </c>
      <c r="T5017" s="2">
        <v>5.5709999999999997</v>
      </c>
      <c r="U5017" s="2">
        <v>0</v>
      </c>
      <c r="V5017" s="2">
        <v>0</v>
      </c>
      <c r="W5017" s="2">
        <f t="shared" si="703"/>
        <v>24.916666666666668</v>
      </c>
      <c r="X5017" s="9">
        <f t="shared" si="704"/>
        <v>40.112313972060946</v>
      </c>
      <c r="Y5017" s="9">
        <f t="shared" si="705"/>
        <v>0.12835321402645933</v>
      </c>
      <c r="Z5017" s="10">
        <f t="shared" si="706"/>
        <v>1815394.9926362301</v>
      </c>
      <c r="AA5017" s="10">
        <f t="shared" si="707"/>
        <v>41754.084830633292</v>
      </c>
      <c r="AB5017" s="10">
        <f t="shared" si="708"/>
        <v>7</v>
      </c>
      <c r="AC5017" s="9">
        <f t="shared" si="709"/>
        <v>1760933.142857143</v>
      </c>
      <c r="AD5017" s="10">
        <f t="shared" si="710"/>
        <v>1674852.9603424298</v>
      </c>
    </row>
    <row r="5018" spans="1:30" x14ac:dyDescent="0.2">
      <c r="A5018" t="s">
        <v>1243</v>
      </c>
      <c r="B5018" s="1">
        <v>43800</v>
      </c>
      <c r="C5018" t="s">
        <v>53</v>
      </c>
      <c r="D5018" s="2">
        <v>7499</v>
      </c>
      <c r="E5018" s="2">
        <v>0</v>
      </c>
      <c r="F5018" s="2">
        <v>6712</v>
      </c>
      <c r="G5018" s="2">
        <v>0</v>
      </c>
      <c r="H5018" s="2"/>
      <c r="I5018" s="2">
        <v>0</v>
      </c>
      <c r="J5018" s="2">
        <v>0</v>
      </c>
      <c r="K5018" s="2">
        <v>0</v>
      </c>
      <c r="L5018" s="2">
        <v>0</v>
      </c>
      <c r="M5018" s="2">
        <v>2.8162050000000001</v>
      </c>
      <c r="N5018" s="8">
        <f t="shared" si="702"/>
        <v>281620.5</v>
      </c>
      <c r="O5018" s="2">
        <v>0</v>
      </c>
      <c r="P5018" s="2">
        <v>2.76505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f t="shared" si="703"/>
        <v>24.916666666666668</v>
      </c>
      <c r="X5018" s="9">
        <f t="shared" si="704"/>
        <v>37.554407254300571</v>
      </c>
      <c r="Y5018" s="9">
        <f t="shared" si="705"/>
        <v>2.2846693619908664E-2</v>
      </c>
      <c r="Z5018" s="10">
        <f t="shared" si="706"/>
        <v>847184.32989690732</v>
      </c>
      <c r="AA5018" s="10">
        <f t="shared" si="707"/>
        <v>19485.239587628868</v>
      </c>
      <c r="AB5018" s="10">
        <f t="shared" si="708"/>
        <v>15</v>
      </c>
      <c r="AC5018" s="9">
        <f t="shared" si="709"/>
        <v>821768.8</v>
      </c>
      <c r="AD5018" s="10">
        <f t="shared" si="710"/>
        <v>731756.62292143423</v>
      </c>
    </row>
    <row r="5019" spans="1:30" x14ac:dyDescent="0.2">
      <c r="A5019" t="s">
        <v>1243</v>
      </c>
      <c r="B5019" s="1">
        <v>43800</v>
      </c>
      <c r="C5019" t="s">
        <v>54</v>
      </c>
      <c r="D5019" s="2">
        <v>10332</v>
      </c>
      <c r="E5019" s="2">
        <v>0</v>
      </c>
      <c r="F5019" s="2">
        <v>2613</v>
      </c>
      <c r="G5019" s="2">
        <v>3291</v>
      </c>
      <c r="H5019" s="2"/>
      <c r="I5019" s="2">
        <v>0</v>
      </c>
      <c r="J5019" s="2">
        <v>1532</v>
      </c>
      <c r="K5019" s="2">
        <v>2896</v>
      </c>
      <c r="L5019" s="2">
        <v>0</v>
      </c>
      <c r="M5019" s="2">
        <v>3.7673000000000001</v>
      </c>
      <c r="N5019" s="8">
        <f t="shared" si="702"/>
        <v>376730</v>
      </c>
      <c r="O5019" s="2">
        <v>0</v>
      </c>
      <c r="P5019" s="2">
        <v>1.4371499999999999</v>
      </c>
      <c r="Q5019" s="2">
        <v>1.15185</v>
      </c>
      <c r="R5019" s="2">
        <v>0</v>
      </c>
      <c r="S5019" s="2">
        <v>0</v>
      </c>
      <c r="T5019" s="2">
        <v>0.59909999999999997</v>
      </c>
      <c r="U5019" s="2">
        <v>0.57920000000000005</v>
      </c>
      <c r="V5019" s="2">
        <v>0</v>
      </c>
      <c r="W5019" s="2">
        <f t="shared" si="703"/>
        <v>24.916666666666668</v>
      </c>
      <c r="X5019" s="9">
        <f t="shared" si="704"/>
        <v>36.462446767324813</v>
      </c>
      <c r="Y5019" s="9">
        <f t="shared" si="705"/>
        <v>3.0562529671768184E-2</v>
      </c>
      <c r="Z5019" s="10">
        <f t="shared" si="706"/>
        <v>2541552.989690722</v>
      </c>
      <c r="AA5019" s="10">
        <f t="shared" si="707"/>
        <v>58455.718762886601</v>
      </c>
      <c r="AB5019" s="10">
        <f t="shared" si="708"/>
        <v>5</v>
      </c>
      <c r="AC5019" s="9">
        <f t="shared" si="709"/>
        <v>2465306.4</v>
      </c>
      <c r="AD5019" s="10">
        <f t="shared" si="710"/>
        <v>2131438.5336374631</v>
      </c>
    </row>
    <row r="5020" spans="1:30" x14ac:dyDescent="0.2">
      <c r="A5020" t="s">
        <v>1243</v>
      </c>
      <c r="B5020" s="1">
        <v>43800</v>
      </c>
      <c r="C5020" t="s">
        <v>59</v>
      </c>
      <c r="D5020" s="2">
        <v>10195</v>
      </c>
      <c r="E5020" s="2">
        <v>3705</v>
      </c>
      <c r="F5020" s="2">
        <v>990</v>
      </c>
      <c r="G5020" s="2">
        <v>2771</v>
      </c>
      <c r="H5020" s="2"/>
      <c r="I5020" s="2">
        <v>0</v>
      </c>
      <c r="J5020" s="2">
        <v>0</v>
      </c>
      <c r="K5020" s="2">
        <v>0</v>
      </c>
      <c r="L5020" s="2">
        <v>1786</v>
      </c>
      <c r="M5020" s="2">
        <v>5.5079279999999997</v>
      </c>
      <c r="N5020" s="8">
        <f t="shared" si="702"/>
        <v>550792.79999999993</v>
      </c>
      <c r="O5020" s="2">
        <v>2.4014000000000002</v>
      </c>
      <c r="P5020" s="2">
        <v>0.2475</v>
      </c>
      <c r="Q5020" s="2">
        <v>1.807178</v>
      </c>
      <c r="R5020" s="2">
        <v>0</v>
      </c>
      <c r="S5020" s="2">
        <v>0</v>
      </c>
      <c r="T5020" s="2">
        <v>0</v>
      </c>
      <c r="U5020" s="2">
        <v>0</v>
      </c>
      <c r="V5020" s="2">
        <v>0.53320000000000001</v>
      </c>
      <c r="W5020" s="2">
        <f t="shared" si="703"/>
        <v>24.916666666666668</v>
      </c>
      <c r="X5020" s="9">
        <f t="shared" si="704"/>
        <v>54.025777341834228</v>
      </c>
      <c r="Y5020" s="9">
        <f t="shared" si="705"/>
        <v>4.4683516823710023E-2</v>
      </c>
      <c r="Z5020" s="10">
        <f t="shared" si="706"/>
        <v>1815394.9926362301</v>
      </c>
      <c r="AA5020" s="10">
        <f t="shared" si="707"/>
        <v>41754.084830633292</v>
      </c>
      <c r="AB5020" s="10">
        <f t="shared" si="708"/>
        <v>7</v>
      </c>
      <c r="AC5020" s="9">
        <f t="shared" si="709"/>
        <v>1760933.142857143</v>
      </c>
      <c r="AD5020" s="10">
        <f t="shared" si="710"/>
        <v>2255796.8901718524</v>
      </c>
    </row>
    <row r="5021" spans="1:30" x14ac:dyDescent="0.2">
      <c r="A5021" t="s">
        <v>1243</v>
      </c>
      <c r="B5021" s="1">
        <v>43800</v>
      </c>
      <c r="C5021" t="s">
        <v>1758</v>
      </c>
      <c r="D5021" s="2">
        <v>1055</v>
      </c>
      <c r="E5021" s="2">
        <v>0</v>
      </c>
      <c r="F5021" s="2">
        <v>0</v>
      </c>
      <c r="G5021" s="2">
        <v>0</v>
      </c>
      <c r="H5021" s="2">
        <v>649</v>
      </c>
      <c r="I5021" s="2">
        <v>0</v>
      </c>
      <c r="J5021" s="2">
        <v>0</v>
      </c>
      <c r="K5021" s="2">
        <v>0</v>
      </c>
      <c r="L5021" s="2">
        <v>406</v>
      </c>
      <c r="M5021" s="2">
        <v>0.36109999999999998</v>
      </c>
      <c r="N5021" s="8">
        <f t="shared" si="702"/>
        <v>36110</v>
      </c>
      <c r="O5021" s="2">
        <v>0</v>
      </c>
      <c r="P5021" s="2">
        <v>0</v>
      </c>
      <c r="Q5021" s="2">
        <v>0</v>
      </c>
      <c r="R5021" s="2">
        <v>0.2596</v>
      </c>
      <c r="S5021" s="2">
        <v>0</v>
      </c>
      <c r="T5021" s="2">
        <v>0</v>
      </c>
      <c r="U5021" s="2">
        <v>0</v>
      </c>
      <c r="V5021" s="2">
        <v>0.10150000000000001</v>
      </c>
      <c r="W5021" s="2">
        <f t="shared" si="703"/>
        <v>24.916666666666668</v>
      </c>
      <c r="X5021" s="9">
        <f t="shared" si="704"/>
        <v>34.227488151658768</v>
      </c>
      <c r="Y5021" s="9">
        <f t="shared" si="705"/>
        <v>2.9294533125781039E-3</v>
      </c>
      <c r="Z5021" s="10">
        <f t="shared" si="706"/>
        <v>12707764.948453609</v>
      </c>
      <c r="AA5021" s="10">
        <f t="shared" si="707"/>
        <v>292278.59381443303</v>
      </c>
      <c r="AB5021" s="10">
        <f t="shared" si="708"/>
        <v>1</v>
      </c>
      <c r="AC5021" s="9">
        <f t="shared" si="709"/>
        <v>12326532</v>
      </c>
      <c r="AD5021" s="10">
        <f t="shared" si="710"/>
        <v>10003962.106766993</v>
      </c>
    </row>
    <row r="5022" spans="1:30" x14ac:dyDescent="0.2">
      <c r="A5022" t="s">
        <v>1243</v>
      </c>
      <c r="B5022" s="1">
        <v>43800</v>
      </c>
      <c r="C5022" t="s">
        <v>1696</v>
      </c>
      <c r="D5022" s="2">
        <v>7453</v>
      </c>
      <c r="E5022" s="2">
        <v>2455</v>
      </c>
      <c r="F5022" s="2">
        <v>0</v>
      </c>
      <c r="G5022" s="2">
        <v>0</v>
      </c>
      <c r="H5022" s="2"/>
      <c r="I5022" s="2">
        <v>0</v>
      </c>
      <c r="J5022" s="2">
        <v>0</v>
      </c>
      <c r="K5022" s="2">
        <v>2526</v>
      </c>
      <c r="L5022" s="2">
        <v>0</v>
      </c>
      <c r="M5022" s="2">
        <v>3.0863499999999999</v>
      </c>
      <c r="N5022" s="8">
        <f t="shared" si="702"/>
        <v>308635</v>
      </c>
      <c r="O5022" s="2">
        <v>2.0867499999999999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0.50519999999999998</v>
      </c>
      <c r="V5022" s="2">
        <v>0</v>
      </c>
      <c r="W5022" s="2">
        <f t="shared" si="703"/>
        <v>24.916666666666668</v>
      </c>
      <c r="X5022" s="9">
        <f t="shared" si="704"/>
        <v>41.410841271971016</v>
      </c>
      <c r="Y5022" s="9">
        <f t="shared" si="705"/>
        <v>2.503826704867192E-2</v>
      </c>
      <c r="Z5022" s="10">
        <f t="shared" si="706"/>
        <v>12707764.948453609</v>
      </c>
      <c r="AA5022" s="10">
        <f t="shared" si="707"/>
        <v>292278.59381443303</v>
      </c>
      <c r="AB5022" s="10">
        <f t="shared" si="708"/>
        <v>1</v>
      </c>
      <c r="AC5022" s="9">
        <f t="shared" si="709"/>
        <v>12326532</v>
      </c>
      <c r="AD5022" s="10">
        <f t="shared" si="710"/>
        <v>12103502.455644377</v>
      </c>
    </row>
    <row r="5023" spans="1:30" x14ac:dyDescent="0.2">
      <c r="A5023" t="s">
        <v>1243</v>
      </c>
      <c r="B5023" s="1">
        <v>43800</v>
      </c>
      <c r="C5023" t="s">
        <v>1759</v>
      </c>
      <c r="D5023" s="2">
        <v>475</v>
      </c>
      <c r="E5023" s="2">
        <v>0</v>
      </c>
      <c r="F5023" s="2">
        <v>0</v>
      </c>
      <c r="G5023" s="2">
        <v>475</v>
      </c>
      <c r="H5023" s="2"/>
      <c r="I5023" s="2">
        <v>0</v>
      </c>
      <c r="J5023" s="2">
        <v>0</v>
      </c>
      <c r="K5023" s="2">
        <v>0</v>
      </c>
      <c r="L5023" s="2">
        <v>0</v>
      </c>
      <c r="M5023" s="2">
        <v>0.16625000000000001</v>
      </c>
      <c r="N5023" s="8">
        <f t="shared" si="702"/>
        <v>16625</v>
      </c>
      <c r="O5023" s="2">
        <v>0</v>
      </c>
      <c r="P5023" s="2">
        <v>0</v>
      </c>
      <c r="Q5023" s="2">
        <v>0.16625000000000001</v>
      </c>
      <c r="R5023" s="2">
        <v>0</v>
      </c>
      <c r="S5023" s="2">
        <v>0</v>
      </c>
      <c r="T5023" s="2">
        <v>0</v>
      </c>
      <c r="U5023" s="2">
        <v>0</v>
      </c>
      <c r="V5023" s="2">
        <v>0</v>
      </c>
      <c r="W5023" s="2">
        <f t="shared" si="703"/>
        <v>24.916666666666668</v>
      </c>
      <c r="X5023" s="9">
        <f t="shared" si="704"/>
        <v>35</v>
      </c>
      <c r="Y5023" s="9">
        <f t="shared" si="705"/>
        <v>1.3487167355749371E-3</v>
      </c>
      <c r="Z5023" s="10">
        <f t="shared" si="706"/>
        <v>12707764.948453609</v>
      </c>
      <c r="AA5023" s="10">
        <f t="shared" si="707"/>
        <v>292278.59381443303</v>
      </c>
      <c r="AB5023" s="10">
        <f t="shared" si="708"/>
        <v>1</v>
      </c>
      <c r="AC5023" s="9">
        <f t="shared" si="709"/>
        <v>12326532</v>
      </c>
      <c r="AD5023" s="10">
        <f t="shared" si="710"/>
        <v>10229750.783505157</v>
      </c>
    </row>
    <row r="5024" spans="1:30" x14ac:dyDescent="0.2">
      <c r="A5024" t="s">
        <v>1243</v>
      </c>
      <c r="B5024" s="1">
        <v>43800</v>
      </c>
      <c r="C5024" t="s">
        <v>1697</v>
      </c>
      <c r="D5024" s="2">
        <v>373</v>
      </c>
      <c r="E5024" s="2">
        <v>373</v>
      </c>
      <c r="F5024" s="2">
        <v>0</v>
      </c>
      <c r="G5024" s="2">
        <v>0</v>
      </c>
      <c r="H5024" s="2"/>
      <c r="I5024" s="2">
        <v>0</v>
      </c>
      <c r="J5024" s="2">
        <v>0</v>
      </c>
      <c r="K5024" s="2">
        <v>0</v>
      </c>
      <c r="L5024" s="2">
        <v>0</v>
      </c>
      <c r="M5024" s="2">
        <v>0.1865</v>
      </c>
      <c r="N5024" s="8">
        <f t="shared" si="702"/>
        <v>18650</v>
      </c>
      <c r="O5024" s="2">
        <v>0.1865</v>
      </c>
      <c r="P5024" s="2">
        <v>0</v>
      </c>
      <c r="Q5024" s="2">
        <v>0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f t="shared" si="703"/>
        <v>24.916666666666668</v>
      </c>
      <c r="X5024" s="9">
        <f t="shared" si="704"/>
        <v>50</v>
      </c>
      <c r="Y5024" s="9">
        <f t="shared" si="705"/>
        <v>1.5129965184043654E-3</v>
      </c>
      <c r="Z5024" s="10">
        <f t="shared" si="706"/>
        <v>12707764.948453609</v>
      </c>
      <c r="AA5024" s="10">
        <f t="shared" si="707"/>
        <v>292278.59381443303</v>
      </c>
      <c r="AB5024" s="10">
        <f t="shared" si="708"/>
        <v>1</v>
      </c>
      <c r="AC5024" s="9">
        <f t="shared" si="709"/>
        <v>12326532</v>
      </c>
      <c r="AD5024" s="10">
        <f t="shared" si="710"/>
        <v>14613929.690721652</v>
      </c>
    </row>
    <row r="5025" spans="1:30" x14ac:dyDescent="0.2">
      <c r="A5025" t="s">
        <v>1243</v>
      </c>
      <c r="B5025" s="1">
        <v>43800</v>
      </c>
      <c r="C5025" t="s">
        <v>1698</v>
      </c>
      <c r="D5025" s="2">
        <v>155</v>
      </c>
      <c r="E5025" s="2">
        <v>0</v>
      </c>
      <c r="F5025" s="2">
        <v>0</v>
      </c>
      <c r="G5025" s="2">
        <v>155</v>
      </c>
      <c r="H5025" s="2"/>
      <c r="I5025" s="2">
        <v>0</v>
      </c>
      <c r="J5025" s="2">
        <v>0</v>
      </c>
      <c r="K5025" s="2">
        <v>0</v>
      </c>
      <c r="L5025" s="2">
        <v>0</v>
      </c>
      <c r="M5025" s="2">
        <v>5.425E-2</v>
      </c>
      <c r="N5025" s="8">
        <f t="shared" si="702"/>
        <v>5425</v>
      </c>
      <c r="O5025" s="2">
        <v>0</v>
      </c>
      <c r="P5025" s="2">
        <v>0</v>
      </c>
      <c r="Q5025" s="2">
        <v>5.425E-2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f t="shared" si="703"/>
        <v>24.916666666666668</v>
      </c>
      <c r="X5025" s="9">
        <f t="shared" si="704"/>
        <v>35</v>
      </c>
      <c r="Y5025" s="9">
        <f t="shared" si="705"/>
        <v>4.4010756634550578E-4</v>
      </c>
      <c r="Z5025" s="10">
        <f t="shared" si="706"/>
        <v>12707764.948453609</v>
      </c>
      <c r="AA5025" s="10">
        <f t="shared" si="707"/>
        <v>292278.59381443303</v>
      </c>
      <c r="AB5025" s="10">
        <f t="shared" si="708"/>
        <v>1</v>
      </c>
      <c r="AC5025" s="9">
        <f t="shared" si="709"/>
        <v>12326532</v>
      </c>
      <c r="AD5025" s="10">
        <f t="shared" si="710"/>
        <v>10229750.783505157</v>
      </c>
    </row>
    <row r="5026" spans="1:30" x14ac:dyDescent="0.2">
      <c r="A5026" t="s">
        <v>1243</v>
      </c>
      <c r="B5026" s="1">
        <v>43800</v>
      </c>
      <c r="C5026" t="s">
        <v>1760</v>
      </c>
      <c r="D5026" s="2">
        <v>2445</v>
      </c>
      <c r="E5026" s="2">
        <v>0</v>
      </c>
      <c r="F5026" s="2">
        <v>0</v>
      </c>
      <c r="G5026" s="2">
        <v>2445</v>
      </c>
      <c r="H5026" s="2"/>
      <c r="I5026" s="2">
        <v>0</v>
      </c>
      <c r="J5026" s="2">
        <v>0</v>
      </c>
      <c r="K5026" s="2">
        <v>0</v>
      </c>
      <c r="L5026" s="2">
        <v>0</v>
      </c>
      <c r="M5026" s="2">
        <v>0.85575000000000001</v>
      </c>
      <c r="N5026" s="8">
        <f t="shared" si="702"/>
        <v>85575</v>
      </c>
      <c r="O5026" s="2">
        <v>0</v>
      </c>
      <c r="P5026" s="2">
        <v>0</v>
      </c>
      <c r="Q5026" s="2">
        <v>0.85575000000000001</v>
      </c>
      <c r="R5026" s="2">
        <v>0</v>
      </c>
      <c r="S5026" s="2">
        <v>0</v>
      </c>
      <c r="T5026" s="2">
        <v>0</v>
      </c>
      <c r="U5026" s="2">
        <v>0</v>
      </c>
      <c r="V5026" s="2">
        <v>0</v>
      </c>
      <c r="W5026" s="2">
        <f t="shared" si="703"/>
        <v>24.916666666666668</v>
      </c>
      <c r="X5026" s="9">
        <f t="shared" si="704"/>
        <v>35</v>
      </c>
      <c r="Y5026" s="9">
        <f t="shared" si="705"/>
        <v>6.9423419336436237E-3</v>
      </c>
      <c r="Z5026" s="10">
        <f t="shared" si="706"/>
        <v>4235921.6494845366</v>
      </c>
      <c r="AA5026" s="10">
        <f t="shared" si="707"/>
        <v>97426.197938144338</v>
      </c>
      <c r="AB5026" s="10">
        <f t="shared" si="708"/>
        <v>3</v>
      </c>
      <c r="AC5026" s="9">
        <f t="shared" si="709"/>
        <v>4108844</v>
      </c>
      <c r="AD5026" s="10">
        <f t="shared" si="710"/>
        <v>3409916.9278350519</v>
      </c>
    </row>
    <row r="5027" spans="1:30" x14ac:dyDescent="0.2">
      <c r="A5027" t="s">
        <v>1243</v>
      </c>
      <c r="B5027" s="1">
        <v>43800</v>
      </c>
      <c r="C5027" t="s">
        <v>854</v>
      </c>
      <c r="D5027" s="2">
        <v>1804</v>
      </c>
      <c r="E5027" s="2">
        <v>0</v>
      </c>
      <c r="F5027" s="2">
        <v>0</v>
      </c>
      <c r="G5027" s="2">
        <v>1804</v>
      </c>
      <c r="H5027" s="2"/>
      <c r="I5027" s="2">
        <v>0</v>
      </c>
      <c r="J5027" s="2">
        <v>0</v>
      </c>
      <c r="K5027" s="2">
        <v>0</v>
      </c>
      <c r="L5027" s="2">
        <v>0</v>
      </c>
      <c r="M5027" s="2">
        <v>0.63139999999999996</v>
      </c>
      <c r="N5027" s="8">
        <f t="shared" si="702"/>
        <v>63139.999999999993</v>
      </c>
      <c r="O5027" s="2">
        <v>0</v>
      </c>
      <c r="P5027" s="2">
        <v>0</v>
      </c>
      <c r="Q5027" s="2">
        <v>0.63139999999999996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f t="shared" si="703"/>
        <v>24.916666666666668</v>
      </c>
      <c r="X5027" s="9">
        <f t="shared" si="704"/>
        <v>34.999999999999993</v>
      </c>
      <c r="Y5027" s="9">
        <f t="shared" si="705"/>
        <v>5.1222841915309182E-3</v>
      </c>
      <c r="Z5027" s="10">
        <f t="shared" si="706"/>
        <v>12707764.948453609</v>
      </c>
      <c r="AA5027" s="10">
        <f t="shared" si="707"/>
        <v>292278.59381443303</v>
      </c>
      <c r="AB5027" s="10">
        <f t="shared" si="708"/>
        <v>1</v>
      </c>
      <c r="AC5027" s="9">
        <f t="shared" si="709"/>
        <v>12326532</v>
      </c>
      <c r="AD5027" s="10">
        <f t="shared" si="710"/>
        <v>10229750.783505155</v>
      </c>
    </row>
    <row r="5028" spans="1:30" x14ac:dyDescent="0.2">
      <c r="A5028" t="s">
        <v>1243</v>
      </c>
      <c r="B5028" s="1">
        <v>43800</v>
      </c>
      <c r="C5028" t="s">
        <v>387</v>
      </c>
      <c r="D5028" s="2">
        <v>42019</v>
      </c>
      <c r="E5028" s="2">
        <v>15307</v>
      </c>
      <c r="F5028" s="2">
        <v>3424</v>
      </c>
      <c r="G5028" s="2">
        <v>11742</v>
      </c>
      <c r="H5028" s="2"/>
      <c r="I5028" s="2">
        <v>0</v>
      </c>
      <c r="J5028" s="2">
        <v>0</v>
      </c>
      <c r="K5028" s="2">
        <v>0</v>
      </c>
      <c r="L5028" s="2">
        <v>8281</v>
      </c>
      <c r="M5028" s="2">
        <v>22.930758000000001</v>
      </c>
      <c r="N5028" s="8">
        <f t="shared" si="702"/>
        <v>2293075.8000000003</v>
      </c>
      <c r="O5028" s="2">
        <v>10.21725</v>
      </c>
      <c r="P5028" s="2">
        <v>0.85599999999999998</v>
      </c>
      <c r="Q5028" s="2">
        <v>7.596908</v>
      </c>
      <c r="R5028" s="2">
        <v>0</v>
      </c>
      <c r="S5028" s="2">
        <v>0</v>
      </c>
      <c r="T5028" s="2">
        <v>0</v>
      </c>
      <c r="U5028" s="2">
        <v>0</v>
      </c>
      <c r="V5028" s="2">
        <v>2.4648500000000002</v>
      </c>
      <c r="W5028" s="2">
        <f t="shared" si="703"/>
        <v>24.916666666666668</v>
      </c>
      <c r="X5028" s="9">
        <f t="shared" si="704"/>
        <v>54.572355363050058</v>
      </c>
      <c r="Y5028" s="9">
        <f t="shared" si="705"/>
        <v>0.18602765157304588</v>
      </c>
      <c r="Z5028" s="10">
        <f t="shared" si="706"/>
        <v>2117960.8247422683</v>
      </c>
      <c r="AA5028" s="10">
        <f t="shared" si="707"/>
        <v>48713.098969072169</v>
      </c>
      <c r="AB5028" s="10">
        <f t="shared" si="708"/>
        <v>6</v>
      </c>
      <c r="AC5028" s="9">
        <f t="shared" si="709"/>
        <v>2054422</v>
      </c>
      <c r="AD5028" s="10">
        <f t="shared" si="710"/>
        <v>2658388.5477756336</v>
      </c>
    </row>
    <row r="5029" spans="1:30" x14ac:dyDescent="0.2">
      <c r="A5029" t="s">
        <v>1243</v>
      </c>
      <c r="B5029" s="1">
        <v>43800</v>
      </c>
      <c r="C5029" t="s">
        <v>65</v>
      </c>
      <c r="D5029" s="2">
        <v>26</v>
      </c>
      <c r="E5029" s="2">
        <v>0</v>
      </c>
      <c r="F5029" s="2">
        <v>26</v>
      </c>
      <c r="G5029" s="2">
        <v>0</v>
      </c>
      <c r="H5029" s="2"/>
      <c r="I5029" s="2">
        <v>0</v>
      </c>
      <c r="J5029" s="2">
        <v>0</v>
      </c>
      <c r="K5029" s="2">
        <v>0</v>
      </c>
      <c r="L5029" s="2">
        <v>0</v>
      </c>
      <c r="M5029" s="2">
        <v>1.43E-2</v>
      </c>
      <c r="N5029" s="8">
        <f t="shared" si="702"/>
        <v>1430</v>
      </c>
      <c r="O5029" s="2">
        <v>0</v>
      </c>
      <c r="P5029" s="2">
        <v>1.43E-2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f t="shared" si="703"/>
        <v>24.916666666666668</v>
      </c>
      <c r="X5029" s="9">
        <f t="shared" si="704"/>
        <v>55</v>
      </c>
      <c r="Y5029" s="9">
        <f t="shared" si="705"/>
        <v>1.1600992071411489E-4</v>
      </c>
      <c r="Z5029" s="10">
        <f t="shared" si="706"/>
        <v>1155251.3589503281</v>
      </c>
      <c r="AA5029" s="10">
        <f t="shared" si="707"/>
        <v>26570.781255857546</v>
      </c>
      <c r="AB5029" s="10">
        <f t="shared" si="708"/>
        <v>11</v>
      </c>
      <c r="AC5029" s="9">
        <f t="shared" si="709"/>
        <v>1120593.8181818181</v>
      </c>
      <c r="AD5029" s="10">
        <f t="shared" si="710"/>
        <v>1461392.969072165</v>
      </c>
    </row>
    <row r="5030" spans="1:30" x14ac:dyDescent="0.2">
      <c r="A5030" t="s">
        <v>1243</v>
      </c>
      <c r="B5030" s="1">
        <v>43800</v>
      </c>
      <c r="C5030" t="s">
        <v>1701</v>
      </c>
      <c r="D5030" s="2">
        <v>6320</v>
      </c>
      <c r="E5030" s="2">
        <v>0</v>
      </c>
      <c r="F5030" s="2">
        <v>6320</v>
      </c>
      <c r="G5030" s="2">
        <v>0</v>
      </c>
      <c r="H5030" s="2"/>
      <c r="I5030" s="2">
        <v>0</v>
      </c>
      <c r="J5030" s="2">
        <v>0</v>
      </c>
      <c r="K5030" s="2">
        <v>0</v>
      </c>
      <c r="L5030" s="2">
        <v>0</v>
      </c>
      <c r="M5030" s="2">
        <v>4.4239999999999995</v>
      </c>
      <c r="N5030" s="8">
        <f t="shared" si="702"/>
        <v>442399.99999999994</v>
      </c>
      <c r="O5030" s="2">
        <v>0</v>
      </c>
      <c r="P5030" s="2">
        <v>4.4239999999999995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f t="shared" si="703"/>
        <v>24.916666666666668</v>
      </c>
      <c r="X5030" s="9">
        <f t="shared" si="704"/>
        <v>69.999999999999986</v>
      </c>
      <c r="Y5030" s="9">
        <f t="shared" si="705"/>
        <v>3.5890062184562532E-2</v>
      </c>
      <c r="Z5030" s="10">
        <f t="shared" si="706"/>
        <v>12707764.948453609</v>
      </c>
      <c r="AA5030" s="10">
        <f t="shared" si="707"/>
        <v>292278.59381443303</v>
      </c>
      <c r="AB5030" s="10">
        <f t="shared" si="708"/>
        <v>1</v>
      </c>
      <c r="AC5030" s="9">
        <f t="shared" si="709"/>
        <v>12326532</v>
      </c>
      <c r="AD5030" s="10">
        <f t="shared" si="710"/>
        <v>20459501.56701031</v>
      </c>
    </row>
    <row r="5031" spans="1:30" x14ac:dyDescent="0.2">
      <c r="A5031" t="s">
        <v>1243</v>
      </c>
      <c r="B5031" s="1">
        <v>43800</v>
      </c>
      <c r="C5031" t="s">
        <v>69</v>
      </c>
      <c r="D5031" s="2">
        <v>5538</v>
      </c>
      <c r="E5031" s="2">
        <v>2268</v>
      </c>
      <c r="F5031" s="2">
        <v>0</v>
      </c>
      <c r="G5031" s="2">
        <v>0</v>
      </c>
      <c r="H5031" s="2"/>
      <c r="I5031" s="2">
        <v>0</v>
      </c>
      <c r="J5031" s="2">
        <v>0</v>
      </c>
      <c r="K5031" s="2">
        <v>0</v>
      </c>
      <c r="L5031" s="2">
        <v>0</v>
      </c>
      <c r="M5031" s="2">
        <v>2.9325000000000001</v>
      </c>
      <c r="N5031" s="8">
        <f t="shared" si="702"/>
        <v>293250</v>
      </c>
      <c r="O5031" s="2">
        <v>1.1339999999999999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f t="shared" si="703"/>
        <v>24.916666666666668</v>
      </c>
      <c r="X5031" s="9">
        <f t="shared" si="704"/>
        <v>52.952329360780062</v>
      </c>
      <c r="Y5031" s="9">
        <f t="shared" si="705"/>
        <v>2.3790146328261673E-2</v>
      </c>
      <c r="Z5031" s="10">
        <f t="shared" si="706"/>
        <v>3176941.2371134022</v>
      </c>
      <c r="AA5031" s="10">
        <f t="shared" si="707"/>
        <v>73069.648453608257</v>
      </c>
      <c r="AB5031" s="10">
        <f t="shared" si="708"/>
        <v>4</v>
      </c>
      <c r="AC5031" s="9">
        <f t="shared" si="709"/>
        <v>3081633</v>
      </c>
      <c r="AD5031" s="10">
        <f t="shared" si="710"/>
        <v>3869208.0911918781</v>
      </c>
    </row>
    <row r="5032" spans="1:30" x14ac:dyDescent="0.2">
      <c r="A5032" t="s">
        <v>1243</v>
      </c>
      <c r="B5032" s="1">
        <v>43800</v>
      </c>
      <c r="C5032" t="s">
        <v>764</v>
      </c>
      <c r="D5032" s="2">
        <v>2278</v>
      </c>
      <c r="E5032" s="2">
        <v>1190</v>
      </c>
      <c r="F5032" s="2">
        <v>1088</v>
      </c>
      <c r="G5032" s="2">
        <v>0</v>
      </c>
      <c r="H5032" s="2"/>
      <c r="I5032" s="2">
        <v>0</v>
      </c>
      <c r="J5032" s="2">
        <v>0</v>
      </c>
      <c r="K5032" s="2">
        <v>0</v>
      </c>
      <c r="L5032" s="2">
        <v>0</v>
      </c>
      <c r="M5032" s="2">
        <v>0.6885</v>
      </c>
      <c r="N5032" s="8">
        <f t="shared" si="702"/>
        <v>68850</v>
      </c>
      <c r="O5032" s="2">
        <v>0.41649999999999998</v>
      </c>
      <c r="P5032" s="2">
        <v>0.27200000000000002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f t="shared" si="703"/>
        <v>24.916666666666668</v>
      </c>
      <c r="X5032" s="9">
        <f t="shared" si="704"/>
        <v>30.223880597014926</v>
      </c>
      <c r="Y5032" s="9">
        <f t="shared" si="705"/>
        <v>5.5855126162005662E-3</v>
      </c>
      <c r="Z5032" s="10">
        <f t="shared" si="706"/>
        <v>2541552.989690722</v>
      </c>
      <c r="AA5032" s="10">
        <f t="shared" si="707"/>
        <v>58455.718762886601</v>
      </c>
      <c r="AB5032" s="10">
        <f t="shared" si="708"/>
        <v>5</v>
      </c>
      <c r="AC5032" s="9">
        <f t="shared" si="709"/>
        <v>2465306.4</v>
      </c>
      <c r="AD5032" s="10">
        <f t="shared" si="710"/>
        <v>1766758.6641021697</v>
      </c>
    </row>
    <row r="5033" spans="1:30" x14ac:dyDescent="0.2">
      <c r="A5033" t="s">
        <v>1243</v>
      </c>
      <c r="B5033" s="1">
        <v>43800</v>
      </c>
      <c r="C5033" t="s">
        <v>480</v>
      </c>
      <c r="D5033" s="2">
        <v>302</v>
      </c>
      <c r="E5033" s="2">
        <v>0</v>
      </c>
      <c r="F5033" s="2">
        <v>0</v>
      </c>
      <c r="G5033" s="2">
        <v>0</v>
      </c>
      <c r="H5033" s="2"/>
      <c r="I5033" s="2">
        <v>0</v>
      </c>
      <c r="J5033" s="2">
        <v>302</v>
      </c>
      <c r="K5033" s="2">
        <v>0</v>
      </c>
      <c r="L5033" s="2">
        <v>0</v>
      </c>
      <c r="M5033" s="2">
        <v>0.13589999999999999</v>
      </c>
      <c r="N5033" s="8">
        <f t="shared" si="702"/>
        <v>13590</v>
      </c>
      <c r="O5033" s="2">
        <v>0</v>
      </c>
      <c r="P5033" s="2">
        <v>0</v>
      </c>
      <c r="Q5033" s="2">
        <v>0</v>
      </c>
      <c r="R5033" s="2">
        <v>0</v>
      </c>
      <c r="S5033" s="2">
        <v>0</v>
      </c>
      <c r="T5033" s="2">
        <v>0.13589999999999999</v>
      </c>
      <c r="U5033" s="2">
        <v>0</v>
      </c>
      <c r="V5033" s="2">
        <v>0</v>
      </c>
      <c r="W5033" s="2">
        <f t="shared" si="703"/>
        <v>24.916666666666668</v>
      </c>
      <c r="X5033" s="9">
        <f t="shared" si="704"/>
        <v>45</v>
      </c>
      <c r="Y5033" s="9">
        <f t="shared" si="705"/>
        <v>1.1024998758774973E-3</v>
      </c>
      <c r="Z5033" s="10">
        <f t="shared" si="706"/>
        <v>2117960.8247422683</v>
      </c>
      <c r="AA5033" s="10">
        <f t="shared" si="707"/>
        <v>48713.098969072169</v>
      </c>
      <c r="AB5033" s="10">
        <f t="shared" si="708"/>
        <v>6</v>
      </c>
      <c r="AC5033" s="9">
        <f t="shared" si="709"/>
        <v>2054422</v>
      </c>
      <c r="AD5033" s="10">
        <f t="shared" si="710"/>
        <v>2192089.4536082475</v>
      </c>
    </row>
    <row r="5034" spans="1:30" x14ac:dyDescent="0.2">
      <c r="A5034" t="s">
        <v>1243</v>
      </c>
      <c r="B5034" s="1">
        <v>43800</v>
      </c>
      <c r="C5034" t="s">
        <v>71</v>
      </c>
      <c r="D5034" s="2">
        <v>91056</v>
      </c>
      <c r="E5034" s="2">
        <v>14622</v>
      </c>
      <c r="F5034" s="2">
        <v>0</v>
      </c>
      <c r="G5034" s="2">
        <v>38282</v>
      </c>
      <c r="H5034" s="2"/>
      <c r="I5034" s="2">
        <v>0</v>
      </c>
      <c r="J5034" s="2">
        <v>18087</v>
      </c>
      <c r="K5034" s="2">
        <v>0</v>
      </c>
      <c r="L5034" s="2">
        <v>9681</v>
      </c>
      <c r="M5034" s="2">
        <v>44.499270000000003</v>
      </c>
      <c r="N5034" s="8">
        <f t="shared" si="702"/>
        <v>4449927</v>
      </c>
      <c r="O5034" s="2">
        <v>9.0309000000000008</v>
      </c>
      <c r="P5034" s="2">
        <v>0</v>
      </c>
      <c r="Q5034" s="2">
        <v>18.221520000000002</v>
      </c>
      <c r="R5034" s="2">
        <v>0</v>
      </c>
      <c r="S5034" s="2">
        <v>0</v>
      </c>
      <c r="T5034" s="2">
        <v>10.394</v>
      </c>
      <c r="U5034" s="2">
        <v>0</v>
      </c>
      <c r="V5034" s="2">
        <v>2.4202499999999998</v>
      </c>
      <c r="W5034" s="2">
        <f t="shared" si="703"/>
        <v>24.916666666666668</v>
      </c>
      <c r="X5034" s="9">
        <f t="shared" si="704"/>
        <v>48.870222720084342</v>
      </c>
      <c r="Y5034" s="9">
        <f t="shared" si="705"/>
        <v>0.36100397094657283</v>
      </c>
      <c r="Z5034" s="10">
        <f t="shared" si="706"/>
        <v>4235921.6494845366</v>
      </c>
      <c r="AA5034" s="10">
        <f t="shared" si="707"/>
        <v>97426.197938144338</v>
      </c>
      <c r="AB5034" s="10">
        <f t="shared" si="708"/>
        <v>3</v>
      </c>
      <c r="AC5034" s="9">
        <f t="shared" si="709"/>
        <v>4108844</v>
      </c>
      <c r="AD5034" s="10">
        <f t="shared" si="710"/>
        <v>4761239.9920081357</v>
      </c>
    </row>
    <row r="5035" spans="1:30" x14ac:dyDescent="0.2">
      <c r="A5035" t="s">
        <v>1243</v>
      </c>
      <c r="B5035" s="1">
        <v>43800</v>
      </c>
      <c r="C5035" t="s">
        <v>857</v>
      </c>
      <c r="D5035" s="2">
        <v>50519</v>
      </c>
      <c r="E5035" s="2">
        <v>7956</v>
      </c>
      <c r="F5035" s="2">
        <v>15354</v>
      </c>
      <c r="G5035" s="2">
        <v>3290</v>
      </c>
      <c r="H5035" s="2"/>
      <c r="I5035" s="2">
        <v>10677</v>
      </c>
      <c r="J5035" s="2">
        <v>3165</v>
      </c>
      <c r="K5035" s="2">
        <v>0</v>
      </c>
      <c r="L5035" s="2">
        <v>0</v>
      </c>
      <c r="M5035" s="2">
        <v>21.168860000000002</v>
      </c>
      <c r="N5035" s="8">
        <f t="shared" si="702"/>
        <v>2116886</v>
      </c>
      <c r="O5035" s="2">
        <v>3.2709000000000001</v>
      </c>
      <c r="P5035" s="2">
        <v>6.7121250000000003</v>
      </c>
      <c r="Q5035" s="2">
        <v>1.1188</v>
      </c>
      <c r="R5035" s="2">
        <v>0</v>
      </c>
      <c r="S5035" s="2">
        <v>3.92197</v>
      </c>
      <c r="T5035" s="2">
        <v>1.99675</v>
      </c>
      <c r="U5035" s="2">
        <v>0</v>
      </c>
      <c r="V5035" s="2">
        <v>0</v>
      </c>
      <c r="W5035" s="2">
        <f t="shared" si="703"/>
        <v>24.916666666666668</v>
      </c>
      <c r="X5035" s="9">
        <f t="shared" si="704"/>
        <v>41.90276925513173</v>
      </c>
      <c r="Y5035" s="9">
        <f t="shared" si="705"/>
        <v>0.17173410980476911</v>
      </c>
      <c r="Z5035" s="10">
        <f t="shared" si="706"/>
        <v>1815394.9926362301</v>
      </c>
      <c r="AA5035" s="10">
        <f t="shared" si="707"/>
        <v>41754.084830633292</v>
      </c>
      <c r="AB5035" s="10">
        <f t="shared" si="708"/>
        <v>7</v>
      </c>
      <c r="AC5035" s="9">
        <f t="shared" si="709"/>
        <v>1760933.142857143</v>
      </c>
      <c r="AD5035" s="10">
        <f t="shared" si="710"/>
        <v>1749611.7821172229</v>
      </c>
    </row>
    <row r="5036" spans="1:30" x14ac:dyDescent="0.2">
      <c r="A5036" t="s">
        <v>1243</v>
      </c>
      <c r="B5036" s="1">
        <v>43800</v>
      </c>
      <c r="C5036" t="s">
        <v>858</v>
      </c>
      <c r="D5036" s="2">
        <v>791</v>
      </c>
      <c r="E5036" s="2">
        <v>0</v>
      </c>
      <c r="F5036" s="2">
        <v>0</v>
      </c>
      <c r="G5036" s="2">
        <v>0</v>
      </c>
      <c r="H5036" s="2"/>
      <c r="I5036" s="2">
        <v>0</v>
      </c>
      <c r="J5036" s="2">
        <v>791</v>
      </c>
      <c r="K5036" s="2">
        <v>0</v>
      </c>
      <c r="L5036" s="2">
        <v>0</v>
      </c>
      <c r="M5036" s="2">
        <v>0.35594999999999999</v>
      </c>
      <c r="N5036" s="8">
        <f t="shared" si="702"/>
        <v>35595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0.35594999999999999</v>
      </c>
      <c r="U5036" s="2">
        <v>0</v>
      </c>
      <c r="V5036" s="2">
        <v>0</v>
      </c>
      <c r="W5036" s="2">
        <f t="shared" si="703"/>
        <v>24.916666666666668</v>
      </c>
      <c r="X5036" s="9">
        <f t="shared" si="704"/>
        <v>45</v>
      </c>
      <c r="Y5036" s="9">
        <f t="shared" si="705"/>
        <v>2.8876735159572863E-3</v>
      </c>
      <c r="Z5036" s="10">
        <f t="shared" si="706"/>
        <v>6353882.4742268045</v>
      </c>
      <c r="AA5036" s="10">
        <f t="shared" si="707"/>
        <v>146139.29690721651</v>
      </c>
      <c r="AB5036" s="10">
        <f t="shared" si="708"/>
        <v>2</v>
      </c>
      <c r="AC5036" s="9">
        <f t="shared" si="709"/>
        <v>6163266</v>
      </c>
      <c r="AD5036" s="10">
        <f t="shared" si="710"/>
        <v>6576268.3608247433</v>
      </c>
    </row>
    <row r="5037" spans="1:30" x14ac:dyDescent="0.2">
      <c r="A5037" t="s">
        <v>1243</v>
      </c>
      <c r="B5037" s="1">
        <v>43800</v>
      </c>
      <c r="C5037" t="s">
        <v>1761</v>
      </c>
      <c r="D5037" s="2">
        <v>1225</v>
      </c>
      <c r="E5037" s="2">
        <v>0</v>
      </c>
      <c r="F5037" s="2">
        <v>0</v>
      </c>
      <c r="G5037" s="2">
        <v>0</v>
      </c>
      <c r="H5037" s="2"/>
      <c r="I5037" s="2">
        <v>0</v>
      </c>
      <c r="J5037" s="2">
        <v>0</v>
      </c>
      <c r="K5037" s="2">
        <v>1225</v>
      </c>
      <c r="L5037" s="2">
        <v>0</v>
      </c>
      <c r="M5037" s="2">
        <v>0.245</v>
      </c>
      <c r="N5037" s="8">
        <f t="shared" si="702"/>
        <v>24500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0.245</v>
      </c>
      <c r="V5037" s="2">
        <v>0</v>
      </c>
      <c r="W5037" s="2">
        <f t="shared" si="703"/>
        <v>24.916666666666668</v>
      </c>
      <c r="X5037" s="9">
        <f t="shared" si="704"/>
        <v>20</v>
      </c>
      <c r="Y5037" s="9">
        <f t="shared" si="705"/>
        <v>1.9875825576893811E-3</v>
      </c>
      <c r="Z5037" s="10">
        <f t="shared" si="706"/>
        <v>6353882.4742268045</v>
      </c>
      <c r="AA5037" s="10">
        <f t="shared" si="707"/>
        <v>146139.29690721651</v>
      </c>
      <c r="AB5037" s="10">
        <f t="shared" si="708"/>
        <v>2</v>
      </c>
      <c r="AC5037" s="9">
        <f t="shared" si="709"/>
        <v>6163266</v>
      </c>
      <c r="AD5037" s="10">
        <f t="shared" si="710"/>
        <v>2922785.9381443304</v>
      </c>
    </row>
    <row r="5038" spans="1:30" x14ac:dyDescent="0.2">
      <c r="A5038" t="s">
        <v>1243</v>
      </c>
      <c r="B5038" s="1">
        <v>43800</v>
      </c>
      <c r="C5038" t="s">
        <v>1762</v>
      </c>
      <c r="D5038" s="2">
        <v>271</v>
      </c>
      <c r="E5038" s="2">
        <v>0</v>
      </c>
      <c r="F5038" s="2">
        <v>0</v>
      </c>
      <c r="G5038" s="2">
        <v>0</v>
      </c>
      <c r="H5038" s="2"/>
      <c r="I5038" s="2">
        <v>0</v>
      </c>
      <c r="J5038" s="2">
        <v>0</v>
      </c>
      <c r="K5038" s="2">
        <v>271</v>
      </c>
      <c r="L5038" s="2">
        <v>0</v>
      </c>
      <c r="M5038" s="2">
        <v>5.4199999999999998E-2</v>
      </c>
      <c r="N5038" s="8">
        <f t="shared" si="702"/>
        <v>5420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5.4199999999999998E-2</v>
      </c>
      <c r="V5038" s="2">
        <v>0</v>
      </c>
      <c r="W5038" s="2">
        <f t="shared" si="703"/>
        <v>24.916666666666668</v>
      </c>
      <c r="X5038" s="9">
        <f t="shared" si="704"/>
        <v>20</v>
      </c>
      <c r="Y5038" s="9">
        <f t="shared" si="705"/>
        <v>4.3970193725209979E-4</v>
      </c>
      <c r="Z5038" s="10">
        <f t="shared" si="706"/>
        <v>12707764.948453609</v>
      </c>
      <c r="AA5038" s="10">
        <f t="shared" si="707"/>
        <v>292278.59381443303</v>
      </c>
      <c r="AB5038" s="10">
        <f t="shared" si="708"/>
        <v>1</v>
      </c>
      <c r="AC5038" s="9">
        <f t="shared" si="709"/>
        <v>12326532</v>
      </c>
      <c r="AD5038" s="10">
        <f t="shared" si="710"/>
        <v>5845571.8762886608</v>
      </c>
    </row>
    <row r="5039" spans="1:30" x14ac:dyDescent="0.2">
      <c r="A5039" t="s">
        <v>1243</v>
      </c>
      <c r="B5039" s="1">
        <v>43800</v>
      </c>
      <c r="C5039" t="s">
        <v>1763</v>
      </c>
      <c r="D5039" s="2">
        <v>820</v>
      </c>
      <c r="E5039" s="2">
        <v>0</v>
      </c>
      <c r="F5039" s="2">
        <v>820</v>
      </c>
      <c r="G5039" s="2">
        <v>0</v>
      </c>
      <c r="H5039" s="2"/>
      <c r="I5039" s="2">
        <v>0</v>
      </c>
      <c r="J5039" s="2">
        <v>0</v>
      </c>
      <c r="K5039" s="2">
        <v>0</v>
      </c>
      <c r="L5039" s="2">
        <v>0</v>
      </c>
      <c r="M5039" s="2">
        <v>0.45100000000000001</v>
      </c>
      <c r="N5039" s="8">
        <f t="shared" si="702"/>
        <v>45100</v>
      </c>
      <c r="O5039" s="2">
        <v>0</v>
      </c>
      <c r="P5039" s="2">
        <v>0.45100000000000001</v>
      </c>
      <c r="Q5039" s="2">
        <v>0</v>
      </c>
      <c r="R5039" s="2">
        <v>0</v>
      </c>
      <c r="S5039" s="2">
        <v>0</v>
      </c>
      <c r="T5039" s="2">
        <v>0</v>
      </c>
      <c r="U5039" s="2">
        <v>0</v>
      </c>
      <c r="V5039" s="2">
        <v>0</v>
      </c>
      <c r="W5039" s="2">
        <f t="shared" si="703"/>
        <v>24.916666666666668</v>
      </c>
      <c r="X5039" s="9">
        <f t="shared" si="704"/>
        <v>55</v>
      </c>
      <c r="Y5039" s="9">
        <f t="shared" si="705"/>
        <v>3.6587744225220851E-3</v>
      </c>
      <c r="Z5039" s="10">
        <f t="shared" si="706"/>
        <v>12707764.948453609</v>
      </c>
      <c r="AA5039" s="10">
        <f t="shared" si="707"/>
        <v>292278.59381443303</v>
      </c>
      <c r="AB5039" s="10">
        <f t="shared" si="708"/>
        <v>1</v>
      </c>
      <c r="AC5039" s="9">
        <f t="shared" si="709"/>
        <v>12326532</v>
      </c>
      <c r="AD5039" s="10">
        <f t="shared" si="710"/>
        <v>16075322.659793817</v>
      </c>
    </row>
    <row r="5040" spans="1:30" x14ac:dyDescent="0.2">
      <c r="A5040" t="s">
        <v>1243</v>
      </c>
      <c r="B5040" s="1">
        <v>43800</v>
      </c>
      <c r="C5040" t="s">
        <v>74</v>
      </c>
      <c r="D5040" s="2">
        <v>251</v>
      </c>
      <c r="E5040" s="2">
        <v>0</v>
      </c>
      <c r="F5040" s="2">
        <v>0</v>
      </c>
      <c r="G5040" s="2">
        <v>0</v>
      </c>
      <c r="H5040" s="2"/>
      <c r="I5040" s="2">
        <v>0</v>
      </c>
      <c r="J5040" s="2">
        <v>0</v>
      </c>
      <c r="K5040" s="2">
        <v>251</v>
      </c>
      <c r="L5040" s="2">
        <v>0</v>
      </c>
      <c r="M5040" s="2">
        <v>5.0200000000000002E-2</v>
      </c>
      <c r="N5040" s="8">
        <f t="shared" si="702"/>
        <v>5020</v>
      </c>
      <c r="O5040" s="2">
        <v>0</v>
      </c>
      <c r="P5040" s="2">
        <v>0</v>
      </c>
      <c r="Q5040" s="2">
        <v>0</v>
      </c>
      <c r="R5040" s="2">
        <v>0</v>
      </c>
      <c r="S5040" s="2">
        <v>0</v>
      </c>
      <c r="T5040" s="2">
        <v>0</v>
      </c>
      <c r="U5040" s="2">
        <v>5.0200000000000002E-2</v>
      </c>
      <c r="V5040" s="2">
        <v>0</v>
      </c>
      <c r="W5040" s="2">
        <f t="shared" si="703"/>
        <v>24.916666666666668</v>
      </c>
      <c r="X5040" s="9">
        <f t="shared" si="704"/>
        <v>20</v>
      </c>
      <c r="Y5040" s="9">
        <f t="shared" si="705"/>
        <v>4.072516097796201E-4</v>
      </c>
      <c r="Z5040" s="10">
        <f t="shared" si="706"/>
        <v>4235921.6494845366</v>
      </c>
      <c r="AA5040" s="10">
        <f t="shared" si="707"/>
        <v>97426.197938144338</v>
      </c>
      <c r="AB5040" s="10">
        <f t="shared" si="708"/>
        <v>3</v>
      </c>
      <c r="AC5040" s="9">
        <f t="shared" si="709"/>
        <v>4108844</v>
      </c>
      <c r="AD5040" s="10">
        <f t="shared" si="710"/>
        <v>1948523.9587628867</v>
      </c>
    </row>
    <row r="5041" spans="1:30" x14ac:dyDescent="0.2">
      <c r="A5041" t="s">
        <v>1243</v>
      </c>
      <c r="B5041" s="1">
        <v>43800</v>
      </c>
      <c r="C5041" t="s">
        <v>79</v>
      </c>
      <c r="D5041" s="2">
        <v>53</v>
      </c>
      <c r="E5041" s="2">
        <v>0</v>
      </c>
      <c r="F5041" s="2">
        <v>0</v>
      </c>
      <c r="G5041" s="2">
        <v>0</v>
      </c>
      <c r="H5041" s="2">
        <v>53</v>
      </c>
      <c r="I5041" s="2">
        <v>0</v>
      </c>
      <c r="J5041" s="2">
        <v>0</v>
      </c>
      <c r="K5041" s="2">
        <v>0</v>
      </c>
      <c r="L5041" s="2">
        <v>0</v>
      </c>
      <c r="M5041" s="2">
        <v>2.12E-2</v>
      </c>
      <c r="N5041" s="8">
        <f t="shared" si="702"/>
        <v>2120</v>
      </c>
      <c r="O5041" s="2">
        <v>0</v>
      </c>
      <c r="P5041" s="2">
        <v>0</v>
      </c>
      <c r="Q5041" s="2">
        <v>0</v>
      </c>
      <c r="R5041" s="2">
        <v>2.12E-2</v>
      </c>
      <c r="S5041" s="2">
        <v>0</v>
      </c>
      <c r="T5041" s="2">
        <v>0</v>
      </c>
      <c r="U5041" s="2">
        <v>0</v>
      </c>
      <c r="V5041" s="2">
        <v>0</v>
      </c>
      <c r="W5041" s="2">
        <f t="shared" si="703"/>
        <v>24.916666666666668</v>
      </c>
      <c r="X5041" s="9">
        <f t="shared" si="704"/>
        <v>40</v>
      </c>
      <c r="Y5041" s="9">
        <f t="shared" si="705"/>
        <v>1.7198673560414235E-4</v>
      </c>
      <c r="Z5041" s="10">
        <f t="shared" si="706"/>
        <v>3176941.2371134022</v>
      </c>
      <c r="AA5041" s="10">
        <f t="shared" si="707"/>
        <v>73069.648453608257</v>
      </c>
      <c r="AB5041" s="10">
        <f t="shared" si="708"/>
        <v>4</v>
      </c>
      <c r="AC5041" s="9">
        <f t="shared" si="709"/>
        <v>3081633</v>
      </c>
      <c r="AD5041" s="10">
        <f t="shared" si="710"/>
        <v>2922785.9381443304</v>
      </c>
    </row>
    <row r="5042" spans="1:30" x14ac:dyDescent="0.2">
      <c r="A5042" t="s">
        <v>1243</v>
      </c>
      <c r="B5042" s="1">
        <v>43800</v>
      </c>
      <c r="C5042" t="s">
        <v>945</v>
      </c>
      <c r="D5042" s="2">
        <v>1814</v>
      </c>
      <c r="E5042" s="2">
        <v>0</v>
      </c>
      <c r="F5042" s="2">
        <v>0</v>
      </c>
      <c r="G5042" s="2">
        <v>0</v>
      </c>
      <c r="H5042" s="2"/>
      <c r="I5042" s="2">
        <v>0</v>
      </c>
      <c r="J5042" s="2">
        <v>882</v>
      </c>
      <c r="K5042" s="2">
        <v>0</v>
      </c>
      <c r="L5042" s="2">
        <v>932</v>
      </c>
      <c r="M5042" s="2">
        <v>0.62990000000000002</v>
      </c>
      <c r="N5042" s="8">
        <f t="shared" si="702"/>
        <v>62990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0.39689999999999998</v>
      </c>
      <c r="U5042" s="2">
        <v>0</v>
      </c>
      <c r="V5042" s="2">
        <v>0.23300000000000001</v>
      </c>
      <c r="W5042" s="2">
        <f t="shared" si="703"/>
        <v>24.916666666666668</v>
      </c>
      <c r="X5042" s="9">
        <f t="shared" si="704"/>
        <v>34.72436604189636</v>
      </c>
      <c r="Y5042" s="9">
        <f t="shared" si="705"/>
        <v>5.1101153187287389E-3</v>
      </c>
      <c r="Z5042" s="10">
        <f t="shared" si="706"/>
        <v>4235921.6494845366</v>
      </c>
      <c r="AA5042" s="10">
        <f t="shared" si="707"/>
        <v>97426.197938144338</v>
      </c>
      <c r="AB5042" s="10">
        <f t="shared" si="708"/>
        <v>3</v>
      </c>
      <c r="AC5042" s="9">
        <f t="shared" si="709"/>
        <v>4108844</v>
      </c>
      <c r="AD5042" s="10">
        <f t="shared" si="710"/>
        <v>3383062.9592743726</v>
      </c>
    </row>
    <row r="5043" spans="1:30" x14ac:dyDescent="0.2">
      <c r="A5043" t="s">
        <v>1243</v>
      </c>
      <c r="B5043" s="1">
        <v>43800</v>
      </c>
      <c r="C5043" t="s">
        <v>772</v>
      </c>
      <c r="D5043" s="2">
        <v>1528</v>
      </c>
      <c r="E5043" s="2">
        <v>0</v>
      </c>
      <c r="F5043" s="2">
        <v>0</v>
      </c>
      <c r="G5043" s="2">
        <v>0</v>
      </c>
      <c r="H5043" s="2"/>
      <c r="I5043" s="2">
        <v>0</v>
      </c>
      <c r="J5043" s="2">
        <v>0</v>
      </c>
      <c r="K5043" s="2">
        <v>1528</v>
      </c>
      <c r="L5043" s="2">
        <v>0</v>
      </c>
      <c r="M5043" s="2">
        <v>0.30559999999999998</v>
      </c>
      <c r="N5043" s="8">
        <f t="shared" si="702"/>
        <v>30560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0.30559999999999998</v>
      </c>
      <c r="V5043" s="2">
        <v>0</v>
      </c>
      <c r="W5043" s="2">
        <f t="shared" si="703"/>
        <v>24.916666666666668</v>
      </c>
      <c r="X5043" s="9">
        <f t="shared" si="704"/>
        <v>20</v>
      </c>
      <c r="Y5043" s="9">
        <f t="shared" si="705"/>
        <v>2.4792050188974482E-3</v>
      </c>
      <c r="Z5043" s="10">
        <f t="shared" si="706"/>
        <v>12707764.948453609</v>
      </c>
      <c r="AA5043" s="10">
        <f t="shared" si="707"/>
        <v>292278.59381443303</v>
      </c>
      <c r="AB5043" s="10">
        <f t="shared" si="708"/>
        <v>1</v>
      </c>
      <c r="AC5043" s="9">
        <f t="shared" si="709"/>
        <v>12326532</v>
      </c>
      <c r="AD5043" s="10">
        <f t="shared" si="710"/>
        <v>5845571.8762886608</v>
      </c>
    </row>
    <row r="5044" spans="1:30" x14ac:dyDescent="0.2">
      <c r="A5044" t="s">
        <v>1243</v>
      </c>
      <c r="B5044" s="1">
        <v>43800</v>
      </c>
      <c r="C5044" t="s">
        <v>1764</v>
      </c>
      <c r="D5044" s="2">
        <v>843</v>
      </c>
      <c r="E5044" s="2">
        <v>0</v>
      </c>
      <c r="F5044" s="2">
        <v>843</v>
      </c>
      <c r="G5044" s="2">
        <v>0</v>
      </c>
      <c r="H5044" s="2"/>
      <c r="I5044" s="2">
        <v>0</v>
      </c>
      <c r="J5044" s="2">
        <v>0</v>
      </c>
      <c r="K5044" s="2">
        <v>0</v>
      </c>
      <c r="L5044" s="2">
        <v>0</v>
      </c>
      <c r="M5044" s="2">
        <v>0.46365000000000001</v>
      </c>
      <c r="N5044" s="8">
        <f t="shared" si="702"/>
        <v>46365</v>
      </c>
      <c r="O5044" s="2">
        <v>0</v>
      </c>
      <c r="P5044" s="2">
        <v>0.46365000000000001</v>
      </c>
      <c r="Q5044" s="2">
        <v>0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f t="shared" si="703"/>
        <v>24.916666666666668</v>
      </c>
      <c r="X5044" s="9">
        <f t="shared" si="704"/>
        <v>55</v>
      </c>
      <c r="Y5044" s="9">
        <f t="shared" si="705"/>
        <v>3.7613985831538017E-3</v>
      </c>
      <c r="Z5044" s="10">
        <f t="shared" si="706"/>
        <v>12707764.948453609</v>
      </c>
      <c r="AA5044" s="10">
        <f t="shared" si="707"/>
        <v>292278.59381443303</v>
      </c>
      <c r="AB5044" s="10">
        <f t="shared" si="708"/>
        <v>1</v>
      </c>
      <c r="AC5044" s="9">
        <f t="shared" si="709"/>
        <v>12326532</v>
      </c>
      <c r="AD5044" s="10">
        <f t="shared" si="710"/>
        <v>16075322.659793817</v>
      </c>
    </row>
    <row r="5045" spans="1:30" x14ac:dyDescent="0.2">
      <c r="A5045" t="s">
        <v>1243</v>
      </c>
      <c r="B5045" s="1">
        <v>43800</v>
      </c>
      <c r="C5045" t="s">
        <v>1765</v>
      </c>
      <c r="D5045" s="2">
        <v>1073</v>
      </c>
      <c r="E5045" s="2">
        <v>0</v>
      </c>
      <c r="F5045" s="2">
        <v>0</v>
      </c>
      <c r="G5045" s="2">
        <v>0</v>
      </c>
      <c r="H5045" s="2"/>
      <c r="I5045" s="2">
        <v>0</v>
      </c>
      <c r="J5045" s="2">
        <v>0</v>
      </c>
      <c r="K5045" s="2">
        <v>1073</v>
      </c>
      <c r="L5045" s="2">
        <v>0</v>
      </c>
      <c r="M5045" s="2">
        <v>0.21460000000000001</v>
      </c>
      <c r="N5045" s="8">
        <f t="shared" si="702"/>
        <v>21460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0.21460000000000001</v>
      </c>
      <c r="V5045" s="2">
        <v>0</v>
      </c>
      <c r="W5045" s="2">
        <f t="shared" si="703"/>
        <v>24.916666666666668</v>
      </c>
      <c r="X5045" s="9">
        <f t="shared" si="704"/>
        <v>20</v>
      </c>
      <c r="Y5045" s="9">
        <f t="shared" si="705"/>
        <v>1.7409600688985353E-3</v>
      </c>
      <c r="Z5045" s="10">
        <f t="shared" si="706"/>
        <v>12707764.948453609</v>
      </c>
      <c r="AA5045" s="10">
        <f t="shared" si="707"/>
        <v>292278.59381443303</v>
      </c>
      <c r="AB5045" s="10">
        <f t="shared" si="708"/>
        <v>1</v>
      </c>
      <c r="AC5045" s="9">
        <f t="shared" si="709"/>
        <v>12326532</v>
      </c>
      <c r="AD5045" s="10">
        <f t="shared" si="710"/>
        <v>5845571.8762886608</v>
      </c>
    </row>
    <row r="5046" spans="1:30" x14ac:dyDescent="0.2">
      <c r="A5046" t="s">
        <v>1243</v>
      </c>
      <c r="B5046" s="1">
        <v>43800</v>
      </c>
      <c r="C5046" t="s">
        <v>1111</v>
      </c>
      <c r="D5046" s="2">
        <v>5249</v>
      </c>
      <c r="E5046" s="2">
        <v>920</v>
      </c>
      <c r="F5046" s="2">
        <v>1058</v>
      </c>
      <c r="G5046" s="2">
        <v>1453</v>
      </c>
      <c r="H5046" s="2"/>
      <c r="I5046" s="2">
        <v>938</v>
      </c>
      <c r="J5046" s="2">
        <v>250</v>
      </c>
      <c r="K5046" s="2">
        <v>360</v>
      </c>
      <c r="L5046" s="2">
        <v>0</v>
      </c>
      <c r="M5046" s="2">
        <v>2.2262759999999999</v>
      </c>
      <c r="N5046" s="8">
        <f t="shared" si="702"/>
        <v>222627.6</v>
      </c>
      <c r="O5046" s="2">
        <v>0.3589</v>
      </c>
      <c r="P5046" s="2">
        <v>0.57500000000000007</v>
      </c>
      <c r="Q5046" s="2">
        <v>0.50637600000000005</v>
      </c>
      <c r="R5046" s="2">
        <v>0</v>
      </c>
      <c r="S5046" s="2">
        <v>0.45300000000000001</v>
      </c>
      <c r="T5046" s="2">
        <v>0.11249999999999999</v>
      </c>
      <c r="U5046" s="2">
        <v>7.2000000000000008E-2</v>
      </c>
      <c r="V5046" s="2">
        <v>0</v>
      </c>
      <c r="W5046" s="2">
        <f t="shared" si="703"/>
        <v>24.916666666666668</v>
      </c>
      <c r="X5046" s="9">
        <f t="shared" si="704"/>
        <v>42.413335873499719</v>
      </c>
      <c r="Y5046" s="9">
        <f t="shared" si="705"/>
        <v>1.8060846311030547E-2</v>
      </c>
      <c r="Z5046" s="10">
        <f t="shared" si="706"/>
        <v>12707764.948453609</v>
      </c>
      <c r="AA5046" s="10">
        <f t="shared" si="707"/>
        <v>292278.59381443303</v>
      </c>
      <c r="AB5046" s="10">
        <f t="shared" si="708"/>
        <v>1</v>
      </c>
      <c r="AC5046" s="9">
        <f t="shared" si="709"/>
        <v>12326532</v>
      </c>
      <c r="AD5046" s="10">
        <f t="shared" si="710"/>
        <v>12396510.168085745</v>
      </c>
    </row>
    <row r="5047" spans="1:30" x14ac:dyDescent="0.2">
      <c r="A5047" t="s">
        <v>1243</v>
      </c>
      <c r="B5047" s="1">
        <v>43800</v>
      </c>
      <c r="C5047" t="s">
        <v>570</v>
      </c>
      <c r="D5047" s="2">
        <v>13337</v>
      </c>
      <c r="E5047" s="2">
        <v>0</v>
      </c>
      <c r="F5047" s="2">
        <v>0</v>
      </c>
      <c r="G5047" s="2">
        <v>0</v>
      </c>
      <c r="H5047" s="2">
        <v>1505</v>
      </c>
      <c r="I5047" s="2">
        <v>0</v>
      </c>
      <c r="J5047" s="2">
        <v>11832</v>
      </c>
      <c r="K5047" s="2">
        <v>0</v>
      </c>
      <c r="L5047" s="2">
        <v>0</v>
      </c>
      <c r="M5047" s="2">
        <v>4.8828750000000003</v>
      </c>
      <c r="N5047" s="8">
        <f t="shared" si="702"/>
        <v>488287.50000000006</v>
      </c>
      <c r="O5047" s="2">
        <v>0</v>
      </c>
      <c r="P5047" s="2">
        <v>0</v>
      </c>
      <c r="Q5047" s="2">
        <v>0</v>
      </c>
      <c r="R5047" s="2">
        <v>0.56437499999999996</v>
      </c>
      <c r="S5047" s="2">
        <v>0</v>
      </c>
      <c r="T5047" s="2">
        <v>4.3185000000000002</v>
      </c>
      <c r="U5047" s="2">
        <v>0</v>
      </c>
      <c r="V5047" s="2">
        <v>0</v>
      </c>
      <c r="W5047" s="2">
        <f t="shared" si="703"/>
        <v>24.916666666666668</v>
      </c>
      <c r="X5047" s="9">
        <f t="shared" si="704"/>
        <v>36.611494339056762</v>
      </c>
      <c r="Y5047" s="9">
        <f t="shared" si="705"/>
        <v>3.9612723189296067E-2</v>
      </c>
      <c r="Z5047" s="10">
        <f t="shared" si="706"/>
        <v>3176941.2371134022</v>
      </c>
      <c r="AA5047" s="10">
        <f t="shared" si="707"/>
        <v>73069.648453608257</v>
      </c>
      <c r="AB5047" s="10">
        <f t="shared" si="708"/>
        <v>4</v>
      </c>
      <c r="AC5047" s="9">
        <f t="shared" si="709"/>
        <v>3081633</v>
      </c>
      <c r="AD5047" s="10">
        <f t="shared" si="710"/>
        <v>2675189.0207161466</v>
      </c>
    </row>
    <row r="5048" spans="1:30" x14ac:dyDescent="0.2">
      <c r="A5048" t="s">
        <v>1243</v>
      </c>
      <c r="B5048" s="1">
        <v>43800</v>
      </c>
      <c r="C5048" t="s">
        <v>571</v>
      </c>
      <c r="D5048" s="2">
        <v>1892</v>
      </c>
      <c r="E5048" s="2">
        <v>0</v>
      </c>
      <c r="F5048" s="2">
        <v>0</v>
      </c>
      <c r="G5048" s="2">
        <v>0</v>
      </c>
      <c r="H5048" s="2">
        <v>572</v>
      </c>
      <c r="I5048" s="2">
        <v>0</v>
      </c>
      <c r="J5048" s="2">
        <v>1320</v>
      </c>
      <c r="K5048" s="2">
        <v>0</v>
      </c>
      <c r="L5048" s="2">
        <v>0</v>
      </c>
      <c r="M5048" s="2">
        <v>1.4684999999999999</v>
      </c>
      <c r="N5048" s="8">
        <f t="shared" si="702"/>
        <v>146850</v>
      </c>
      <c r="O5048" s="2">
        <v>0</v>
      </c>
      <c r="P5048" s="2">
        <v>0</v>
      </c>
      <c r="Q5048" s="2">
        <v>0</v>
      </c>
      <c r="R5048" s="2">
        <v>0.2145</v>
      </c>
      <c r="S5048" s="2">
        <v>0</v>
      </c>
      <c r="T5048" s="2">
        <v>1.254</v>
      </c>
      <c r="U5048" s="2">
        <v>0</v>
      </c>
      <c r="V5048" s="2">
        <v>0</v>
      </c>
      <c r="W5048" s="2">
        <f t="shared" si="703"/>
        <v>24.916666666666668</v>
      </c>
      <c r="X5048" s="9">
        <f t="shared" si="704"/>
        <v>77.616279069767444</v>
      </c>
      <c r="Y5048" s="9">
        <f t="shared" si="705"/>
        <v>1.1913326473334106E-2</v>
      </c>
      <c r="Z5048" s="10">
        <f t="shared" si="706"/>
        <v>3176941.2371134022</v>
      </c>
      <c r="AA5048" s="10">
        <f t="shared" si="707"/>
        <v>73069.648453608257</v>
      </c>
      <c r="AB5048" s="10">
        <f t="shared" si="708"/>
        <v>4</v>
      </c>
      <c r="AC5048" s="9">
        <f t="shared" si="709"/>
        <v>3081633</v>
      </c>
      <c r="AD5048" s="10">
        <f t="shared" si="710"/>
        <v>5671394.2259050598</v>
      </c>
    </row>
    <row r="5049" spans="1:30" x14ac:dyDescent="0.2">
      <c r="A5049" t="s">
        <v>1243</v>
      </c>
      <c r="B5049" s="1">
        <v>43800</v>
      </c>
      <c r="C5049" t="s">
        <v>83</v>
      </c>
      <c r="D5049" s="2">
        <v>4464</v>
      </c>
      <c r="E5049" s="2">
        <v>4464</v>
      </c>
      <c r="F5049" s="2">
        <v>0</v>
      </c>
      <c r="G5049" s="2">
        <v>0</v>
      </c>
      <c r="H5049" s="2"/>
      <c r="I5049" s="2">
        <v>0</v>
      </c>
      <c r="J5049" s="2">
        <v>0</v>
      </c>
      <c r="K5049" s="2">
        <v>0</v>
      </c>
      <c r="L5049" s="2">
        <v>0</v>
      </c>
      <c r="M5049" s="2">
        <v>0.66959999999999997</v>
      </c>
      <c r="N5049" s="8">
        <f t="shared" si="702"/>
        <v>66960</v>
      </c>
      <c r="O5049" s="2">
        <v>0.66959999999999997</v>
      </c>
      <c r="P5049" s="2">
        <v>0</v>
      </c>
      <c r="Q5049" s="2">
        <v>0</v>
      </c>
      <c r="R5049" s="2">
        <v>0</v>
      </c>
      <c r="S5049" s="2">
        <v>0</v>
      </c>
      <c r="T5049" s="2">
        <v>0</v>
      </c>
      <c r="U5049" s="2">
        <v>0</v>
      </c>
      <c r="V5049" s="2">
        <v>0</v>
      </c>
      <c r="W5049" s="2">
        <f t="shared" si="703"/>
        <v>24.916666666666668</v>
      </c>
      <c r="X5049" s="9">
        <f t="shared" si="704"/>
        <v>15</v>
      </c>
      <c r="Y5049" s="9">
        <f t="shared" si="705"/>
        <v>5.4321848188930997E-3</v>
      </c>
      <c r="Z5049" s="10">
        <f t="shared" si="706"/>
        <v>12707764.948453609</v>
      </c>
      <c r="AA5049" s="10">
        <f t="shared" si="707"/>
        <v>292278.59381443303</v>
      </c>
      <c r="AB5049" s="10">
        <f t="shared" si="708"/>
        <v>1</v>
      </c>
      <c r="AC5049" s="9">
        <f t="shared" si="709"/>
        <v>12326532</v>
      </c>
      <c r="AD5049" s="10">
        <f t="shared" si="710"/>
        <v>4384178.9072164958</v>
      </c>
    </row>
    <row r="5050" spans="1:30" x14ac:dyDescent="0.2">
      <c r="A5050" t="s">
        <v>1243</v>
      </c>
      <c r="B5050" s="1">
        <v>43800</v>
      </c>
      <c r="C5050" t="s">
        <v>86</v>
      </c>
      <c r="D5050" s="2">
        <v>1419</v>
      </c>
      <c r="E5050" s="2">
        <v>0</v>
      </c>
      <c r="F5050" s="2">
        <v>0</v>
      </c>
      <c r="G5050" s="2">
        <v>0</v>
      </c>
      <c r="H5050" s="2"/>
      <c r="I5050" s="2">
        <v>0</v>
      </c>
      <c r="J5050" s="2">
        <v>0</v>
      </c>
      <c r="K5050" s="2">
        <v>0</v>
      </c>
      <c r="L5050" s="2">
        <v>1419</v>
      </c>
      <c r="M5050" s="2">
        <v>0.35475000000000001</v>
      </c>
      <c r="N5050" s="8">
        <f t="shared" si="702"/>
        <v>35475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0.35475000000000001</v>
      </c>
      <c r="W5050" s="2">
        <f t="shared" si="703"/>
        <v>24.916666666666668</v>
      </c>
      <c r="X5050" s="9">
        <f t="shared" si="704"/>
        <v>25</v>
      </c>
      <c r="Y5050" s="9">
        <f t="shared" si="705"/>
        <v>2.8779384177155423E-3</v>
      </c>
      <c r="Z5050" s="10">
        <f t="shared" si="706"/>
        <v>4235921.6494845366</v>
      </c>
      <c r="AA5050" s="10">
        <f t="shared" si="707"/>
        <v>97426.197938144338</v>
      </c>
      <c r="AB5050" s="10">
        <f t="shared" si="708"/>
        <v>3</v>
      </c>
      <c r="AC5050" s="9">
        <f t="shared" si="709"/>
        <v>4108844</v>
      </c>
      <c r="AD5050" s="10">
        <f t="shared" si="710"/>
        <v>2435654.9484536084</v>
      </c>
    </row>
    <row r="5051" spans="1:30" x14ac:dyDescent="0.2">
      <c r="A5051" t="s">
        <v>1243</v>
      </c>
      <c r="B5051" s="1">
        <v>43800</v>
      </c>
      <c r="C5051" t="s">
        <v>1766</v>
      </c>
      <c r="D5051" s="2">
        <v>514</v>
      </c>
      <c r="E5051" s="2">
        <v>0</v>
      </c>
      <c r="F5051" s="2">
        <v>0</v>
      </c>
      <c r="G5051" s="2">
        <v>0</v>
      </c>
      <c r="H5051" s="2"/>
      <c r="I5051" s="2">
        <v>0</v>
      </c>
      <c r="J5051" s="2">
        <v>0</v>
      </c>
      <c r="K5051" s="2">
        <v>514</v>
      </c>
      <c r="L5051" s="2">
        <v>0</v>
      </c>
      <c r="M5051" s="2">
        <v>0.1028</v>
      </c>
      <c r="N5051" s="8">
        <f t="shared" si="702"/>
        <v>10280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0.1028</v>
      </c>
      <c r="V5051" s="2">
        <v>0</v>
      </c>
      <c r="W5051" s="2">
        <f t="shared" si="703"/>
        <v>24.916666666666668</v>
      </c>
      <c r="X5051" s="9">
        <f t="shared" si="704"/>
        <v>20</v>
      </c>
      <c r="Y5051" s="9">
        <f t="shared" si="705"/>
        <v>8.3397341604272794E-4</v>
      </c>
      <c r="Z5051" s="10">
        <f t="shared" si="706"/>
        <v>12707764.948453609</v>
      </c>
      <c r="AA5051" s="10">
        <f t="shared" si="707"/>
        <v>292278.59381443303</v>
      </c>
      <c r="AB5051" s="10">
        <f t="shared" si="708"/>
        <v>1</v>
      </c>
      <c r="AC5051" s="9">
        <f t="shared" si="709"/>
        <v>12326532</v>
      </c>
      <c r="AD5051" s="10">
        <f t="shared" si="710"/>
        <v>5845571.8762886608</v>
      </c>
    </row>
    <row r="5052" spans="1:30" x14ac:dyDescent="0.2">
      <c r="A5052" t="s">
        <v>1243</v>
      </c>
      <c r="B5052" s="1">
        <v>43800</v>
      </c>
      <c r="C5052" t="s">
        <v>1433</v>
      </c>
      <c r="D5052" s="2">
        <v>1346</v>
      </c>
      <c r="E5052" s="2">
        <v>0</v>
      </c>
      <c r="F5052" s="2">
        <v>0</v>
      </c>
      <c r="G5052" s="2">
        <v>1346</v>
      </c>
      <c r="H5052" s="2"/>
      <c r="I5052" s="2">
        <v>0</v>
      </c>
      <c r="J5052" s="2">
        <v>0</v>
      </c>
      <c r="K5052" s="2">
        <v>0</v>
      </c>
      <c r="L5052" s="2">
        <v>0</v>
      </c>
      <c r="M5052" s="2">
        <v>0.2019</v>
      </c>
      <c r="N5052" s="8">
        <f t="shared" si="702"/>
        <v>20190</v>
      </c>
      <c r="O5052" s="2">
        <v>0</v>
      </c>
      <c r="P5052" s="2">
        <v>0</v>
      </c>
      <c r="Q5052" s="2">
        <v>0.2019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f t="shared" si="703"/>
        <v>24.916666666666668</v>
      </c>
      <c r="X5052" s="9">
        <f t="shared" si="704"/>
        <v>15</v>
      </c>
      <c r="Y5052" s="9">
        <f t="shared" si="705"/>
        <v>1.6379302791734124E-3</v>
      </c>
      <c r="Z5052" s="10">
        <f t="shared" si="706"/>
        <v>3176941.2371134022</v>
      </c>
      <c r="AA5052" s="10">
        <f t="shared" si="707"/>
        <v>73069.648453608257</v>
      </c>
      <c r="AB5052" s="10">
        <f t="shared" si="708"/>
        <v>4</v>
      </c>
      <c r="AC5052" s="9">
        <f t="shared" si="709"/>
        <v>3081633</v>
      </c>
      <c r="AD5052" s="10">
        <f t="shared" si="710"/>
        <v>1096044.726804124</v>
      </c>
    </row>
    <row r="5053" spans="1:30" x14ac:dyDescent="0.2">
      <c r="A5053" t="s">
        <v>1243</v>
      </c>
      <c r="B5053" s="1">
        <v>43800</v>
      </c>
      <c r="C5053" t="s">
        <v>1767</v>
      </c>
      <c r="D5053" s="2">
        <v>469</v>
      </c>
      <c r="E5053" s="2">
        <v>0</v>
      </c>
      <c r="F5053" s="2">
        <v>0</v>
      </c>
      <c r="G5053" s="2">
        <v>0</v>
      </c>
      <c r="H5053" s="2"/>
      <c r="I5053" s="2">
        <v>0</v>
      </c>
      <c r="J5053" s="2">
        <v>0</v>
      </c>
      <c r="K5053" s="2">
        <v>0</v>
      </c>
      <c r="L5053" s="2">
        <v>469</v>
      </c>
      <c r="M5053" s="2">
        <v>0.11724999999999999</v>
      </c>
      <c r="N5053" s="8">
        <f t="shared" si="702"/>
        <v>11725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0.11724999999999999</v>
      </c>
      <c r="W5053" s="2">
        <f t="shared" si="703"/>
        <v>24.916666666666668</v>
      </c>
      <c r="X5053" s="9">
        <f t="shared" si="704"/>
        <v>25</v>
      </c>
      <c r="Y5053" s="9">
        <f t="shared" si="705"/>
        <v>9.5120022403706085E-4</v>
      </c>
      <c r="Z5053" s="10">
        <f t="shared" si="706"/>
        <v>12707764.948453609</v>
      </c>
      <c r="AA5053" s="10">
        <f t="shared" si="707"/>
        <v>292278.59381443303</v>
      </c>
      <c r="AB5053" s="10">
        <f t="shared" si="708"/>
        <v>1</v>
      </c>
      <c r="AC5053" s="9">
        <f t="shared" si="709"/>
        <v>12326532</v>
      </c>
      <c r="AD5053" s="10">
        <f t="shared" si="710"/>
        <v>7306964.8453608258</v>
      </c>
    </row>
    <row r="5054" spans="1:30" x14ac:dyDescent="0.2">
      <c r="A5054" t="s">
        <v>1243</v>
      </c>
      <c r="B5054" s="1">
        <v>43800</v>
      </c>
      <c r="C5054" t="s">
        <v>404</v>
      </c>
      <c r="D5054" s="2">
        <v>4377</v>
      </c>
      <c r="E5054" s="2">
        <v>0</v>
      </c>
      <c r="F5054" s="2">
        <v>0</v>
      </c>
      <c r="G5054" s="2">
        <v>0</v>
      </c>
      <c r="H5054" s="2"/>
      <c r="I5054" s="2">
        <v>0</v>
      </c>
      <c r="J5054" s="2">
        <v>0</v>
      </c>
      <c r="K5054" s="2">
        <v>0</v>
      </c>
      <c r="L5054" s="2">
        <v>4377</v>
      </c>
      <c r="M5054" s="2">
        <v>1.0942499999999999</v>
      </c>
      <c r="N5054" s="8">
        <f t="shared" si="702"/>
        <v>109425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1.0942499999999999</v>
      </c>
      <c r="W5054" s="2">
        <f t="shared" si="703"/>
        <v>24.916666666666668</v>
      </c>
      <c r="X5054" s="9">
        <f t="shared" si="704"/>
        <v>25</v>
      </c>
      <c r="Y5054" s="9">
        <f t="shared" si="705"/>
        <v>8.8771927091902247E-3</v>
      </c>
      <c r="Z5054" s="10">
        <f t="shared" si="706"/>
        <v>3176941.2371134022</v>
      </c>
      <c r="AA5054" s="10">
        <f t="shared" si="707"/>
        <v>73069.648453608257</v>
      </c>
      <c r="AB5054" s="10">
        <f t="shared" si="708"/>
        <v>4</v>
      </c>
      <c r="AC5054" s="9">
        <f t="shared" si="709"/>
        <v>3081633</v>
      </c>
      <c r="AD5054" s="10">
        <f t="shared" si="710"/>
        <v>1826741.2113402064</v>
      </c>
    </row>
    <row r="5055" spans="1:30" x14ac:dyDescent="0.2">
      <c r="A5055" t="s">
        <v>1243</v>
      </c>
      <c r="B5055" s="1">
        <v>43800</v>
      </c>
      <c r="C5055" t="s">
        <v>1768</v>
      </c>
      <c r="D5055" s="2">
        <v>3058</v>
      </c>
      <c r="E5055" s="2">
        <v>690</v>
      </c>
      <c r="F5055" s="2">
        <v>781</v>
      </c>
      <c r="G5055" s="2">
        <v>802</v>
      </c>
      <c r="H5055" s="2"/>
      <c r="I5055" s="2">
        <v>785</v>
      </c>
      <c r="J5055" s="2">
        <v>0</v>
      </c>
      <c r="K5055" s="2">
        <v>0</v>
      </c>
      <c r="L5055" s="2">
        <v>0</v>
      </c>
      <c r="M5055" s="2">
        <v>1.4870000000000001</v>
      </c>
      <c r="N5055" s="8">
        <f t="shared" si="702"/>
        <v>148700</v>
      </c>
      <c r="O5055" s="2">
        <v>0.34499999999999997</v>
      </c>
      <c r="P5055" s="2">
        <v>0.42954999999999999</v>
      </c>
      <c r="Q5055" s="2">
        <v>0.28070000000000001</v>
      </c>
      <c r="R5055" s="2">
        <v>0</v>
      </c>
      <c r="S5055" s="2">
        <v>0.43175000000000002</v>
      </c>
      <c r="T5055" s="2">
        <v>0</v>
      </c>
      <c r="U5055" s="2">
        <v>0</v>
      </c>
      <c r="V5055" s="2">
        <v>0</v>
      </c>
      <c r="W5055" s="2">
        <f t="shared" si="703"/>
        <v>24.916666666666668</v>
      </c>
      <c r="X5055" s="9">
        <f t="shared" si="704"/>
        <v>48.626553302812297</v>
      </c>
      <c r="Y5055" s="9">
        <f t="shared" si="705"/>
        <v>1.2063409237894325E-2</v>
      </c>
      <c r="Z5055" s="10">
        <f t="shared" si="706"/>
        <v>12707764.948453609</v>
      </c>
      <c r="AA5055" s="10">
        <f t="shared" si="707"/>
        <v>292278.59381443303</v>
      </c>
      <c r="AB5055" s="10">
        <f t="shared" si="708"/>
        <v>1</v>
      </c>
      <c r="AC5055" s="9">
        <f t="shared" si="709"/>
        <v>12326532</v>
      </c>
      <c r="AD5055" s="10">
        <f t="shared" si="710"/>
        <v>14212500.621388553</v>
      </c>
    </row>
    <row r="5056" spans="1:30" x14ac:dyDescent="0.2">
      <c r="A5056" t="s">
        <v>1243</v>
      </c>
      <c r="B5056" s="1">
        <v>43800</v>
      </c>
      <c r="C5056" t="s">
        <v>91</v>
      </c>
      <c r="D5056" s="2">
        <v>11098</v>
      </c>
      <c r="E5056" s="2">
        <v>0</v>
      </c>
      <c r="F5056" s="2">
        <v>0</v>
      </c>
      <c r="G5056" s="2">
        <v>0</v>
      </c>
      <c r="H5056" s="2"/>
      <c r="I5056" s="2">
        <v>0</v>
      </c>
      <c r="J5056" s="2">
        <v>6747</v>
      </c>
      <c r="K5056" s="2">
        <v>0</v>
      </c>
      <c r="L5056" s="2">
        <v>0</v>
      </c>
      <c r="M5056" s="2">
        <v>4.4171499999999995</v>
      </c>
      <c r="N5056" s="8">
        <f t="shared" si="702"/>
        <v>441714.99999999994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2.0240999999999998</v>
      </c>
      <c r="U5056" s="2">
        <v>0</v>
      </c>
      <c r="V5056" s="2">
        <v>0</v>
      </c>
      <c r="W5056" s="2">
        <f t="shared" si="703"/>
        <v>24.916666666666668</v>
      </c>
      <c r="X5056" s="9">
        <f t="shared" si="704"/>
        <v>39.801315552351767</v>
      </c>
      <c r="Y5056" s="9">
        <f t="shared" si="705"/>
        <v>3.5834490998765907E-2</v>
      </c>
      <c r="Z5056" s="10">
        <f t="shared" si="706"/>
        <v>1058980.4123711342</v>
      </c>
      <c r="AA5056" s="10">
        <f t="shared" si="707"/>
        <v>24356.549484536084</v>
      </c>
      <c r="AB5056" s="10">
        <f t="shared" si="708"/>
        <v>12</v>
      </c>
      <c r="AC5056" s="9">
        <f t="shared" si="709"/>
        <v>1027211</v>
      </c>
      <c r="AD5056" s="10">
        <f t="shared" si="710"/>
        <v>969422.71180049144</v>
      </c>
    </row>
    <row r="5057" spans="1:30" x14ac:dyDescent="0.2">
      <c r="A5057" t="s">
        <v>1243</v>
      </c>
      <c r="B5057" s="1">
        <v>43800</v>
      </c>
      <c r="C5057" t="s">
        <v>864</v>
      </c>
      <c r="D5057" s="2">
        <v>2242</v>
      </c>
      <c r="E5057" s="2">
        <v>0</v>
      </c>
      <c r="F5057" s="2">
        <v>0</v>
      </c>
      <c r="G5057" s="2">
        <v>0</v>
      </c>
      <c r="H5057" s="2"/>
      <c r="I5057" s="2">
        <v>0</v>
      </c>
      <c r="J5057" s="2">
        <v>0</v>
      </c>
      <c r="K5057" s="2">
        <v>2242</v>
      </c>
      <c r="L5057" s="2">
        <v>0</v>
      </c>
      <c r="M5057" s="2">
        <v>0.44840000000000002</v>
      </c>
      <c r="N5057" s="8">
        <f t="shared" si="702"/>
        <v>44840</v>
      </c>
      <c r="O5057" s="2">
        <v>0</v>
      </c>
      <c r="P5057" s="2">
        <v>0</v>
      </c>
      <c r="Q5057" s="2">
        <v>0</v>
      </c>
      <c r="R5057" s="2">
        <v>0</v>
      </c>
      <c r="S5057" s="2">
        <v>0</v>
      </c>
      <c r="T5057" s="2">
        <v>0</v>
      </c>
      <c r="U5057" s="2">
        <v>0.44840000000000002</v>
      </c>
      <c r="V5057" s="2">
        <v>0</v>
      </c>
      <c r="W5057" s="2">
        <f t="shared" si="703"/>
        <v>24.916666666666668</v>
      </c>
      <c r="X5057" s="9">
        <f t="shared" si="704"/>
        <v>20</v>
      </c>
      <c r="Y5057" s="9">
        <f t="shared" si="705"/>
        <v>3.6376817096649729E-3</v>
      </c>
      <c r="Z5057" s="10">
        <f t="shared" si="706"/>
        <v>12707764.948453609</v>
      </c>
      <c r="AA5057" s="10">
        <f t="shared" si="707"/>
        <v>292278.59381443303</v>
      </c>
      <c r="AB5057" s="10">
        <f t="shared" si="708"/>
        <v>1</v>
      </c>
      <c r="AC5057" s="9">
        <f t="shared" si="709"/>
        <v>12326532</v>
      </c>
      <c r="AD5057" s="10">
        <f t="shared" si="710"/>
        <v>5845571.8762886608</v>
      </c>
    </row>
    <row r="5058" spans="1:30" x14ac:dyDescent="0.2">
      <c r="A5058" t="s">
        <v>1243</v>
      </c>
      <c r="B5058" s="1">
        <v>43800</v>
      </c>
      <c r="C5058" t="s">
        <v>1769</v>
      </c>
      <c r="D5058" s="2">
        <v>4188</v>
      </c>
      <c r="E5058" s="2">
        <v>0</v>
      </c>
      <c r="F5058" s="2">
        <v>0</v>
      </c>
      <c r="G5058" s="2">
        <v>0</v>
      </c>
      <c r="H5058" s="2"/>
      <c r="I5058" s="2">
        <v>0</v>
      </c>
      <c r="J5058" s="2">
        <v>0</v>
      </c>
      <c r="K5058" s="2">
        <v>0</v>
      </c>
      <c r="L5058" s="2">
        <v>4188</v>
      </c>
      <c r="M5058" s="2">
        <v>1.0469999999999999</v>
      </c>
      <c r="N5058" s="8">
        <f t="shared" si="702"/>
        <v>104700</v>
      </c>
      <c r="O5058" s="2">
        <v>0</v>
      </c>
      <c r="P5058" s="2">
        <v>0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1.0469999999999999</v>
      </c>
      <c r="W5058" s="2">
        <f t="shared" si="703"/>
        <v>24.916666666666668</v>
      </c>
      <c r="X5058" s="9">
        <f t="shared" si="704"/>
        <v>25</v>
      </c>
      <c r="Y5058" s="9">
        <f t="shared" si="705"/>
        <v>8.4938732159215592E-3</v>
      </c>
      <c r="Z5058" s="10">
        <f t="shared" si="706"/>
        <v>4235921.6494845366</v>
      </c>
      <c r="AA5058" s="10">
        <f t="shared" si="707"/>
        <v>97426.197938144338</v>
      </c>
      <c r="AB5058" s="10">
        <f t="shared" si="708"/>
        <v>3</v>
      </c>
      <c r="AC5058" s="9">
        <f t="shared" si="709"/>
        <v>4108844</v>
      </c>
      <c r="AD5058" s="10">
        <f t="shared" si="710"/>
        <v>2435654.9484536084</v>
      </c>
    </row>
    <row r="5059" spans="1:30" x14ac:dyDescent="0.2">
      <c r="A5059" t="s">
        <v>1243</v>
      </c>
      <c r="B5059" s="1">
        <v>43800</v>
      </c>
      <c r="C5059" t="s">
        <v>1770</v>
      </c>
      <c r="D5059" s="2">
        <v>270</v>
      </c>
      <c r="E5059" s="2">
        <v>0</v>
      </c>
      <c r="F5059" s="2">
        <v>270</v>
      </c>
      <c r="G5059" s="2">
        <v>0</v>
      </c>
      <c r="H5059" s="2"/>
      <c r="I5059" s="2">
        <v>0</v>
      </c>
      <c r="J5059" s="2">
        <v>0</v>
      </c>
      <c r="K5059" s="2">
        <v>0</v>
      </c>
      <c r="L5059" s="2">
        <v>0</v>
      </c>
      <c r="M5059" s="2">
        <v>0.14849999999999999</v>
      </c>
      <c r="N5059" s="8">
        <f t="shared" ref="N5059:N5122" si="711">M5059*100000</f>
        <v>14850</v>
      </c>
      <c r="O5059" s="2">
        <v>0</v>
      </c>
      <c r="P5059" s="2">
        <v>0.14849999999999999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f t="shared" ref="W5059:W5122" si="712">299/12</f>
        <v>24.916666666666668</v>
      </c>
      <c r="X5059" s="9">
        <f t="shared" ref="X5059:X5122" si="713">N5059/D5059</f>
        <v>55</v>
      </c>
      <c r="Y5059" s="9">
        <f t="shared" ref="Y5059:Y5122" si="714">N5059/12326532</f>
        <v>1.2047184074158084E-3</v>
      </c>
      <c r="Z5059" s="10">
        <f t="shared" ref="Z5059:Z5122" si="715">AC5059*(1/(1-0.03))</f>
        <v>12707764.948453609</v>
      </c>
      <c r="AA5059" s="10">
        <f t="shared" ref="AA5059:AA5122" si="716">Z5059*0.023</f>
        <v>292278.59381443303</v>
      </c>
      <c r="AB5059" s="10">
        <f t="shared" ref="AB5059:AB5122" si="717">COUNTIF(C5059:C12410,C5059)</f>
        <v>1</v>
      </c>
      <c r="AC5059" s="9">
        <f t="shared" ref="AC5059:AC5122" si="718">12326532/AB5059</f>
        <v>12326532</v>
      </c>
      <c r="AD5059" s="10">
        <f t="shared" ref="AD5059:AD5122" si="719">AA5059*X5059</f>
        <v>16075322.659793817</v>
      </c>
    </row>
    <row r="5060" spans="1:30" x14ac:dyDescent="0.2">
      <c r="A5060" t="s">
        <v>1243</v>
      </c>
      <c r="B5060" s="1">
        <v>43800</v>
      </c>
      <c r="C5060" t="s">
        <v>94</v>
      </c>
      <c r="D5060" s="2">
        <v>1053</v>
      </c>
      <c r="E5060" s="2">
        <v>0</v>
      </c>
      <c r="F5060" s="2">
        <v>0</v>
      </c>
      <c r="G5060" s="2">
        <v>0</v>
      </c>
      <c r="H5060" s="2"/>
      <c r="I5060" s="2">
        <v>1053</v>
      </c>
      <c r="J5060" s="2">
        <v>0</v>
      </c>
      <c r="K5060" s="2">
        <v>0</v>
      </c>
      <c r="L5060" s="2">
        <v>0</v>
      </c>
      <c r="M5060" s="2">
        <v>0.57915000000000005</v>
      </c>
      <c r="N5060" s="8">
        <f t="shared" si="711"/>
        <v>57915.000000000007</v>
      </c>
      <c r="O5060" s="2">
        <v>0</v>
      </c>
      <c r="P5060" s="2">
        <v>0</v>
      </c>
      <c r="Q5060" s="2">
        <v>0</v>
      </c>
      <c r="R5060" s="2">
        <v>0</v>
      </c>
      <c r="S5060" s="2">
        <v>0.57915000000000005</v>
      </c>
      <c r="T5060" s="2">
        <v>0</v>
      </c>
      <c r="U5060" s="2">
        <v>0</v>
      </c>
      <c r="V5060" s="2">
        <v>0</v>
      </c>
      <c r="W5060" s="2">
        <f t="shared" si="712"/>
        <v>24.916666666666668</v>
      </c>
      <c r="X5060" s="9">
        <f t="shared" si="713"/>
        <v>55.000000000000007</v>
      </c>
      <c r="Y5060" s="9">
        <f t="shared" si="714"/>
        <v>4.6984017889216533E-3</v>
      </c>
      <c r="Z5060" s="10">
        <f t="shared" si="715"/>
        <v>4235921.6494845366</v>
      </c>
      <c r="AA5060" s="10">
        <f t="shared" si="716"/>
        <v>97426.197938144338</v>
      </c>
      <c r="AB5060" s="10">
        <f t="shared" si="717"/>
        <v>3</v>
      </c>
      <c r="AC5060" s="9">
        <f t="shared" si="718"/>
        <v>4108844</v>
      </c>
      <c r="AD5060" s="10">
        <f t="shared" si="719"/>
        <v>5358440.8865979388</v>
      </c>
    </row>
    <row r="5061" spans="1:30" x14ac:dyDescent="0.2">
      <c r="A5061" t="s">
        <v>1243</v>
      </c>
      <c r="B5061" s="1">
        <v>43800</v>
      </c>
      <c r="C5061" t="s">
        <v>671</v>
      </c>
      <c r="D5061" s="2">
        <v>150</v>
      </c>
      <c r="E5061" s="2">
        <v>0</v>
      </c>
      <c r="F5061" s="2">
        <v>0</v>
      </c>
      <c r="G5061" s="2">
        <v>0</v>
      </c>
      <c r="H5061" s="2"/>
      <c r="I5061" s="2">
        <v>150</v>
      </c>
      <c r="J5061" s="2">
        <v>0</v>
      </c>
      <c r="K5061" s="2">
        <v>0</v>
      </c>
      <c r="L5061" s="2">
        <v>0</v>
      </c>
      <c r="M5061" s="2">
        <v>8.2500000000000004E-2</v>
      </c>
      <c r="N5061" s="8">
        <f t="shared" si="711"/>
        <v>8250</v>
      </c>
      <c r="O5061" s="2">
        <v>0</v>
      </c>
      <c r="P5061" s="2">
        <v>0</v>
      </c>
      <c r="Q5061" s="2">
        <v>0</v>
      </c>
      <c r="R5061" s="2">
        <v>0</v>
      </c>
      <c r="S5061" s="2">
        <v>8.2500000000000004E-2</v>
      </c>
      <c r="T5061" s="2">
        <v>0</v>
      </c>
      <c r="U5061" s="2">
        <v>0</v>
      </c>
      <c r="V5061" s="2">
        <v>0</v>
      </c>
      <c r="W5061" s="2">
        <f t="shared" si="712"/>
        <v>24.916666666666668</v>
      </c>
      <c r="X5061" s="9">
        <f t="shared" si="713"/>
        <v>55</v>
      </c>
      <c r="Y5061" s="9">
        <f t="shared" si="714"/>
        <v>6.6928800411989353E-4</v>
      </c>
      <c r="Z5061" s="10">
        <f t="shared" si="715"/>
        <v>2117960.8247422683</v>
      </c>
      <c r="AA5061" s="10">
        <f t="shared" si="716"/>
        <v>48713.098969072169</v>
      </c>
      <c r="AB5061" s="10">
        <f t="shared" si="717"/>
        <v>6</v>
      </c>
      <c r="AC5061" s="9">
        <f t="shared" si="718"/>
        <v>2054422</v>
      </c>
      <c r="AD5061" s="10">
        <f t="shared" si="719"/>
        <v>2679220.4432989694</v>
      </c>
    </row>
    <row r="5062" spans="1:30" x14ac:dyDescent="0.2">
      <c r="A5062" t="s">
        <v>1243</v>
      </c>
      <c r="B5062" s="1">
        <v>43800</v>
      </c>
      <c r="C5062" t="s">
        <v>95</v>
      </c>
      <c r="D5062" s="2">
        <v>16637</v>
      </c>
      <c r="E5062" s="2">
        <v>3260</v>
      </c>
      <c r="F5062" s="2">
        <v>5622</v>
      </c>
      <c r="G5062" s="2">
        <v>1160</v>
      </c>
      <c r="H5062" s="2">
        <v>1268</v>
      </c>
      <c r="I5062" s="2">
        <v>5327</v>
      </c>
      <c r="J5062" s="2">
        <v>0</v>
      </c>
      <c r="K5062" s="2">
        <v>0</v>
      </c>
      <c r="L5062" s="2">
        <v>0</v>
      </c>
      <c r="M5062" s="2">
        <v>4.8275248499999996</v>
      </c>
      <c r="N5062" s="8">
        <f t="shared" si="711"/>
        <v>482752.48499999999</v>
      </c>
      <c r="O5062" s="2">
        <v>1.0363539999999998</v>
      </c>
      <c r="P5062" s="2">
        <v>1.8015699000000001</v>
      </c>
      <c r="Q5062" s="2">
        <v>0.27312199999999998</v>
      </c>
      <c r="R5062" s="2">
        <v>0.17244799999999999</v>
      </c>
      <c r="S5062" s="2">
        <v>1.5440309499999998</v>
      </c>
      <c r="T5062" s="2">
        <v>0</v>
      </c>
      <c r="U5062" s="2">
        <v>0</v>
      </c>
      <c r="V5062" s="2">
        <v>0</v>
      </c>
      <c r="W5062" s="2">
        <f t="shared" si="712"/>
        <v>24.916666666666668</v>
      </c>
      <c r="X5062" s="9">
        <f t="shared" si="713"/>
        <v>29.016799002223959</v>
      </c>
      <c r="Y5062" s="9">
        <f t="shared" si="714"/>
        <v>3.9163690566008345E-2</v>
      </c>
      <c r="Z5062" s="10">
        <f t="shared" si="715"/>
        <v>794235.30927835056</v>
      </c>
      <c r="AA5062" s="10">
        <f t="shared" si="716"/>
        <v>18267.412113402064</v>
      </c>
      <c r="AB5062" s="10">
        <f t="shared" si="717"/>
        <v>16</v>
      </c>
      <c r="AC5062" s="9">
        <f t="shared" si="718"/>
        <v>770408.25</v>
      </c>
      <c r="AD5062" s="10">
        <f t="shared" si="719"/>
        <v>530061.82558537892</v>
      </c>
    </row>
    <row r="5063" spans="1:30" x14ac:dyDescent="0.2">
      <c r="A5063" t="s">
        <v>1243</v>
      </c>
      <c r="B5063" s="1">
        <v>43800</v>
      </c>
      <c r="C5063" t="s">
        <v>1637</v>
      </c>
      <c r="D5063" s="2">
        <v>5394</v>
      </c>
      <c r="E5063" s="2">
        <v>0</v>
      </c>
      <c r="F5063" s="2">
        <v>0</v>
      </c>
      <c r="G5063" s="2">
        <v>1657</v>
      </c>
      <c r="H5063" s="2">
        <v>1855</v>
      </c>
      <c r="I5063" s="2">
        <v>0</v>
      </c>
      <c r="J5063" s="2">
        <v>0</v>
      </c>
      <c r="K5063" s="2">
        <v>1882</v>
      </c>
      <c r="L5063" s="2">
        <v>0</v>
      </c>
      <c r="M5063" s="2">
        <v>1.69835</v>
      </c>
      <c r="N5063" s="8">
        <f t="shared" si="711"/>
        <v>169835</v>
      </c>
      <c r="O5063" s="2">
        <v>0</v>
      </c>
      <c r="P5063" s="2">
        <v>0</v>
      </c>
      <c r="Q5063" s="2">
        <v>0.57994999999999997</v>
      </c>
      <c r="R5063" s="2">
        <v>0.74199999999999999</v>
      </c>
      <c r="S5063" s="2">
        <v>0</v>
      </c>
      <c r="T5063" s="2">
        <v>0</v>
      </c>
      <c r="U5063" s="2">
        <v>0.37640000000000001</v>
      </c>
      <c r="V5063" s="2">
        <v>0</v>
      </c>
      <c r="W5063" s="2">
        <f t="shared" si="712"/>
        <v>24.916666666666668</v>
      </c>
      <c r="X5063" s="9">
        <f t="shared" si="713"/>
        <v>31.485910270671116</v>
      </c>
      <c r="Y5063" s="9">
        <f t="shared" si="714"/>
        <v>1.377800341572147E-2</v>
      </c>
      <c r="Z5063" s="10">
        <f t="shared" si="715"/>
        <v>1411973.8831615122</v>
      </c>
      <c r="AA5063" s="10">
        <f t="shared" si="716"/>
        <v>32475.399312714781</v>
      </c>
      <c r="AB5063" s="10">
        <f t="shared" si="717"/>
        <v>9</v>
      </c>
      <c r="AC5063" s="9">
        <f t="shared" si="718"/>
        <v>1369614.6666666667</v>
      </c>
      <c r="AD5063" s="10">
        <f t="shared" si="719"/>
        <v>1022517.5087643521</v>
      </c>
    </row>
    <row r="5064" spans="1:30" x14ac:dyDescent="0.2">
      <c r="A5064" t="s">
        <v>1243</v>
      </c>
      <c r="B5064" s="1">
        <v>43800</v>
      </c>
      <c r="C5064" t="s">
        <v>97</v>
      </c>
      <c r="D5064" s="2">
        <v>3673</v>
      </c>
      <c r="E5064" s="2">
        <v>0</v>
      </c>
      <c r="F5064" s="2">
        <v>0</v>
      </c>
      <c r="G5064" s="2">
        <v>0</v>
      </c>
      <c r="H5064" s="2"/>
      <c r="I5064" s="2">
        <v>0</v>
      </c>
      <c r="J5064" s="2">
        <v>0</v>
      </c>
      <c r="K5064" s="2">
        <v>3266</v>
      </c>
      <c r="L5064" s="2">
        <v>407</v>
      </c>
      <c r="M5064" s="2">
        <v>0.75495000000000001</v>
      </c>
      <c r="N5064" s="8">
        <f t="shared" si="711"/>
        <v>75495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0.6532</v>
      </c>
      <c r="V5064" s="2">
        <v>0.10174999999999999</v>
      </c>
      <c r="W5064" s="2">
        <f t="shared" si="712"/>
        <v>24.916666666666668</v>
      </c>
      <c r="X5064" s="9">
        <f t="shared" si="713"/>
        <v>20.554043016607679</v>
      </c>
      <c r="Y5064" s="9">
        <f t="shared" si="714"/>
        <v>6.1245936813371354E-3</v>
      </c>
      <c r="Z5064" s="10">
        <f t="shared" si="715"/>
        <v>1588470.6185567011</v>
      </c>
      <c r="AA5064" s="10">
        <f t="shared" si="716"/>
        <v>36534.824226804129</v>
      </c>
      <c r="AB5064" s="10">
        <f t="shared" si="717"/>
        <v>8</v>
      </c>
      <c r="AC5064" s="9">
        <f t="shared" si="718"/>
        <v>1540816.5</v>
      </c>
      <c r="AD5064" s="10">
        <f t="shared" si="719"/>
        <v>750938.34876193246</v>
      </c>
    </row>
    <row r="5065" spans="1:30" x14ac:dyDescent="0.2">
      <c r="A5065" t="s">
        <v>1243</v>
      </c>
      <c r="B5065" s="1">
        <v>43800</v>
      </c>
      <c r="C5065" t="s">
        <v>1710</v>
      </c>
      <c r="D5065" s="2">
        <v>25447</v>
      </c>
      <c r="E5065" s="2">
        <v>10196</v>
      </c>
      <c r="F5065" s="2">
        <v>0</v>
      </c>
      <c r="G5065" s="2">
        <v>0</v>
      </c>
      <c r="H5065" s="2">
        <v>7645</v>
      </c>
      <c r="I5065" s="2">
        <v>0</v>
      </c>
      <c r="J5065" s="2">
        <v>7606</v>
      </c>
      <c r="K5065" s="2">
        <v>0</v>
      </c>
      <c r="L5065" s="2">
        <v>0</v>
      </c>
      <c r="M5065" s="2">
        <v>15.1473</v>
      </c>
      <c r="N5065" s="8">
        <f t="shared" si="711"/>
        <v>1514730</v>
      </c>
      <c r="O5065" s="2">
        <v>8.666599999999999</v>
      </c>
      <c r="P5065" s="2">
        <v>0</v>
      </c>
      <c r="Q5065" s="2">
        <v>0</v>
      </c>
      <c r="R5065" s="2">
        <v>3.0579999999999998</v>
      </c>
      <c r="S5065" s="2">
        <v>0</v>
      </c>
      <c r="T5065" s="2">
        <v>3.4226999999999999</v>
      </c>
      <c r="U5065" s="2">
        <v>0</v>
      </c>
      <c r="V5065" s="2">
        <v>0</v>
      </c>
      <c r="W5065" s="2">
        <f t="shared" si="712"/>
        <v>24.916666666666668</v>
      </c>
      <c r="X5065" s="9">
        <f t="shared" si="713"/>
        <v>59.524894879553585</v>
      </c>
      <c r="Y5065" s="9">
        <f t="shared" si="714"/>
        <v>0.12288371133097289</v>
      </c>
      <c r="Z5065" s="10">
        <f t="shared" si="715"/>
        <v>12707764.948453609</v>
      </c>
      <c r="AA5065" s="10">
        <f t="shared" si="716"/>
        <v>292278.59381443303</v>
      </c>
      <c r="AB5065" s="10">
        <f t="shared" si="717"/>
        <v>1</v>
      </c>
      <c r="AC5065" s="9">
        <f t="shared" si="718"/>
        <v>12326532</v>
      </c>
      <c r="AD5065" s="10">
        <f t="shared" si="719"/>
        <v>17397852.572347868</v>
      </c>
    </row>
    <row r="5066" spans="1:30" x14ac:dyDescent="0.2">
      <c r="A5066" t="s">
        <v>1243</v>
      </c>
      <c r="B5066" s="1">
        <v>43800</v>
      </c>
      <c r="C5066" t="s">
        <v>1771</v>
      </c>
      <c r="D5066" s="2">
        <v>10231</v>
      </c>
      <c r="E5066" s="2">
        <v>0</v>
      </c>
      <c r="F5066" s="2">
        <v>0</v>
      </c>
      <c r="G5066" s="2">
        <v>5459</v>
      </c>
      <c r="H5066" s="2"/>
      <c r="I5066" s="2">
        <v>0</v>
      </c>
      <c r="J5066" s="2">
        <v>0</v>
      </c>
      <c r="K5066" s="2">
        <v>4772</v>
      </c>
      <c r="L5066" s="2">
        <v>0</v>
      </c>
      <c r="M5066" s="2">
        <v>2.8650500000000001</v>
      </c>
      <c r="N5066" s="8">
        <f t="shared" si="711"/>
        <v>286505</v>
      </c>
      <c r="O5066" s="2">
        <v>0</v>
      </c>
      <c r="P5066" s="2">
        <v>0</v>
      </c>
      <c r="Q5066" s="2">
        <v>1.91065</v>
      </c>
      <c r="R5066" s="2">
        <v>0</v>
      </c>
      <c r="S5066" s="2">
        <v>0</v>
      </c>
      <c r="T5066" s="2">
        <v>0</v>
      </c>
      <c r="U5066" s="2">
        <v>0.95440000000000003</v>
      </c>
      <c r="V5066" s="2">
        <v>0</v>
      </c>
      <c r="W5066" s="2">
        <f t="shared" si="712"/>
        <v>24.916666666666668</v>
      </c>
      <c r="X5066" s="9">
        <f t="shared" si="713"/>
        <v>28.003616459779103</v>
      </c>
      <c r="Y5066" s="9">
        <f t="shared" si="714"/>
        <v>2.3242952681256982E-2</v>
      </c>
      <c r="Z5066" s="10">
        <f t="shared" si="715"/>
        <v>4235921.6494845366</v>
      </c>
      <c r="AA5066" s="10">
        <f t="shared" si="716"/>
        <v>97426.197938144338</v>
      </c>
      <c r="AB5066" s="10">
        <f t="shared" si="717"/>
        <v>3</v>
      </c>
      <c r="AC5066" s="9">
        <f t="shared" si="718"/>
        <v>4108844</v>
      </c>
      <c r="AD5066" s="10">
        <f t="shared" si="719"/>
        <v>2728285.8801943157</v>
      </c>
    </row>
    <row r="5067" spans="1:30" x14ac:dyDescent="0.2">
      <c r="A5067" t="s">
        <v>1243</v>
      </c>
      <c r="B5067" s="1">
        <v>43800</v>
      </c>
      <c r="C5067" t="s">
        <v>870</v>
      </c>
      <c r="D5067" s="2">
        <v>37112</v>
      </c>
      <c r="E5067" s="2">
        <v>12175</v>
      </c>
      <c r="F5067" s="2">
        <v>0</v>
      </c>
      <c r="G5067" s="2">
        <v>0</v>
      </c>
      <c r="H5067" s="2"/>
      <c r="I5067" s="2">
        <v>11444</v>
      </c>
      <c r="J5067" s="2">
        <v>9490</v>
      </c>
      <c r="K5067" s="2">
        <v>0</v>
      </c>
      <c r="L5067" s="2">
        <v>0</v>
      </c>
      <c r="M5067" s="2">
        <v>16.338999999999999</v>
      </c>
      <c r="N5067" s="8">
        <f t="shared" si="711"/>
        <v>1633899.9999999998</v>
      </c>
      <c r="O5067" s="2">
        <v>4.8178999999999998</v>
      </c>
      <c r="P5067" s="2">
        <v>0</v>
      </c>
      <c r="Q5067" s="2">
        <v>0</v>
      </c>
      <c r="R5067" s="2">
        <v>0</v>
      </c>
      <c r="S5067" s="2">
        <v>4.8488000000000007</v>
      </c>
      <c r="T5067" s="2">
        <v>4.2705000000000002</v>
      </c>
      <c r="U5067" s="2">
        <v>0</v>
      </c>
      <c r="V5067" s="2">
        <v>0</v>
      </c>
      <c r="W5067" s="2">
        <f t="shared" si="712"/>
        <v>24.916666666666668</v>
      </c>
      <c r="X5067" s="9">
        <f t="shared" si="713"/>
        <v>44.026190989437374</v>
      </c>
      <c r="Y5067" s="9">
        <f t="shared" si="714"/>
        <v>0.13255147514321139</v>
      </c>
      <c r="Z5067" s="10">
        <f t="shared" si="715"/>
        <v>3176941.2371134022</v>
      </c>
      <c r="AA5067" s="10">
        <f t="shared" si="716"/>
        <v>73069.648453608257</v>
      </c>
      <c r="AB5067" s="10">
        <f t="shared" si="717"/>
        <v>4</v>
      </c>
      <c r="AC5067" s="9">
        <f t="shared" si="718"/>
        <v>3081633</v>
      </c>
      <c r="AD5067" s="10">
        <f t="shared" si="719"/>
        <v>3216978.2983496045</v>
      </c>
    </row>
    <row r="5068" spans="1:30" x14ac:dyDescent="0.2">
      <c r="A5068" t="s">
        <v>1243</v>
      </c>
      <c r="B5068" s="1">
        <v>43800</v>
      </c>
      <c r="C5068" t="s">
        <v>674</v>
      </c>
      <c r="D5068" s="2">
        <v>4980</v>
      </c>
      <c r="E5068" s="2">
        <v>0</v>
      </c>
      <c r="F5068" s="2">
        <v>0</v>
      </c>
      <c r="G5068" s="2">
        <v>0</v>
      </c>
      <c r="H5068" s="2">
        <v>4980</v>
      </c>
      <c r="I5068" s="2">
        <v>0</v>
      </c>
      <c r="J5068" s="2">
        <v>0</v>
      </c>
      <c r="K5068" s="2">
        <v>0</v>
      </c>
      <c r="L5068" s="2">
        <v>0</v>
      </c>
      <c r="M5068" s="2">
        <v>1.2450000000000001</v>
      </c>
      <c r="N5068" s="8">
        <f t="shared" si="711"/>
        <v>124500.00000000001</v>
      </c>
      <c r="O5068" s="2">
        <v>0</v>
      </c>
      <c r="P5068" s="2">
        <v>0</v>
      </c>
      <c r="Q5068" s="2">
        <v>0</v>
      </c>
      <c r="R5068" s="2">
        <v>1.2450000000000001</v>
      </c>
      <c r="S5068" s="2">
        <v>0</v>
      </c>
      <c r="T5068" s="2">
        <v>0</v>
      </c>
      <c r="U5068" s="2">
        <v>0</v>
      </c>
      <c r="V5068" s="2">
        <v>0</v>
      </c>
      <c r="W5068" s="2">
        <f t="shared" si="712"/>
        <v>24.916666666666668</v>
      </c>
      <c r="X5068" s="9">
        <f t="shared" si="713"/>
        <v>25.000000000000004</v>
      </c>
      <c r="Y5068" s="9">
        <f t="shared" si="714"/>
        <v>1.0100164425809304E-2</v>
      </c>
      <c r="Z5068" s="10">
        <f t="shared" si="715"/>
        <v>977520.38065027772</v>
      </c>
      <c r="AA5068" s="10">
        <f t="shared" si="716"/>
        <v>22482.968754956386</v>
      </c>
      <c r="AB5068" s="10">
        <f t="shared" si="717"/>
        <v>13</v>
      </c>
      <c r="AC5068" s="9">
        <f t="shared" si="718"/>
        <v>948194.76923076925</v>
      </c>
      <c r="AD5068" s="10">
        <f t="shared" si="719"/>
        <v>562074.21887390967</v>
      </c>
    </row>
    <row r="5069" spans="1:30" x14ac:dyDescent="0.2">
      <c r="A5069" t="s">
        <v>1243</v>
      </c>
      <c r="B5069" s="1">
        <v>43800</v>
      </c>
      <c r="C5069" t="s">
        <v>782</v>
      </c>
      <c r="D5069" s="2">
        <v>9509</v>
      </c>
      <c r="E5069" s="2">
        <v>0</v>
      </c>
      <c r="F5069" s="2">
        <v>0</v>
      </c>
      <c r="G5069" s="2">
        <v>0</v>
      </c>
      <c r="H5069" s="2">
        <v>9509</v>
      </c>
      <c r="I5069" s="2">
        <v>0</v>
      </c>
      <c r="J5069" s="2">
        <v>0</v>
      </c>
      <c r="K5069" s="2">
        <v>0</v>
      </c>
      <c r="L5069" s="2">
        <v>0</v>
      </c>
      <c r="M5069" s="2">
        <v>3.8035999999999999</v>
      </c>
      <c r="N5069" s="8">
        <f t="shared" si="711"/>
        <v>380360</v>
      </c>
      <c r="O5069" s="2">
        <v>0</v>
      </c>
      <c r="P5069" s="2">
        <v>0</v>
      </c>
      <c r="Q5069" s="2">
        <v>0</v>
      </c>
      <c r="R5069" s="2">
        <v>3.8035999999999999</v>
      </c>
      <c r="S5069" s="2">
        <v>0</v>
      </c>
      <c r="T5069" s="2">
        <v>0</v>
      </c>
      <c r="U5069" s="2">
        <v>0</v>
      </c>
      <c r="V5069" s="2">
        <v>0</v>
      </c>
      <c r="W5069" s="2">
        <f t="shared" si="712"/>
        <v>24.916666666666668</v>
      </c>
      <c r="X5069" s="9">
        <f t="shared" si="713"/>
        <v>40</v>
      </c>
      <c r="Y5069" s="9">
        <f t="shared" si="714"/>
        <v>3.0857016393580936E-2</v>
      </c>
      <c r="Z5069" s="10">
        <f t="shared" si="715"/>
        <v>4235921.6494845366</v>
      </c>
      <c r="AA5069" s="10">
        <f t="shared" si="716"/>
        <v>97426.197938144338</v>
      </c>
      <c r="AB5069" s="10">
        <f t="shared" si="717"/>
        <v>3</v>
      </c>
      <c r="AC5069" s="9">
        <f t="shared" si="718"/>
        <v>4108844</v>
      </c>
      <c r="AD5069" s="10">
        <f t="shared" si="719"/>
        <v>3897047.9175257734</v>
      </c>
    </row>
    <row r="5070" spans="1:30" x14ac:dyDescent="0.2">
      <c r="A5070" t="s">
        <v>1243</v>
      </c>
      <c r="B5070" s="1">
        <v>43800</v>
      </c>
      <c r="C5070" t="s">
        <v>1772</v>
      </c>
      <c r="D5070" s="2">
        <v>725</v>
      </c>
      <c r="E5070" s="2">
        <v>0</v>
      </c>
      <c r="F5070" s="2">
        <v>0</v>
      </c>
      <c r="G5070" s="2">
        <v>197</v>
      </c>
      <c r="H5070" s="2"/>
      <c r="I5070" s="2">
        <v>0</v>
      </c>
      <c r="J5070" s="2">
        <v>528</v>
      </c>
      <c r="K5070" s="2">
        <v>0</v>
      </c>
      <c r="L5070" s="2">
        <v>0</v>
      </c>
      <c r="M5070" s="2">
        <v>0.30654999999999999</v>
      </c>
      <c r="N5070" s="8">
        <f t="shared" si="711"/>
        <v>30655</v>
      </c>
      <c r="O5070" s="2">
        <v>0</v>
      </c>
      <c r="P5070" s="2">
        <v>0</v>
      </c>
      <c r="Q5070" s="2">
        <v>6.8949999999999997E-2</v>
      </c>
      <c r="R5070" s="2">
        <v>0</v>
      </c>
      <c r="S5070" s="2">
        <v>0</v>
      </c>
      <c r="T5070" s="2">
        <v>0.23760000000000001</v>
      </c>
      <c r="U5070" s="2">
        <v>0</v>
      </c>
      <c r="V5070" s="2">
        <v>0</v>
      </c>
      <c r="W5070" s="2">
        <f t="shared" si="712"/>
        <v>24.916666666666668</v>
      </c>
      <c r="X5070" s="9">
        <f t="shared" si="713"/>
        <v>42.282758620689656</v>
      </c>
      <c r="Y5070" s="9">
        <f t="shared" si="714"/>
        <v>2.4869119716721621E-3</v>
      </c>
      <c r="Z5070" s="10">
        <f t="shared" si="715"/>
        <v>12707764.948453609</v>
      </c>
      <c r="AA5070" s="10">
        <f t="shared" si="716"/>
        <v>292278.59381443303</v>
      </c>
      <c r="AB5070" s="10">
        <f t="shared" si="717"/>
        <v>1</v>
      </c>
      <c r="AC5070" s="9">
        <f t="shared" si="718"/>
        <v>12326532</v>
      </c>
      <c r="AD5070" s="10">
        <f t="shared" si="719"/>
        <v>12358345.232250268</v>
      </c>
    </row>
    <row r="5071" spans="1:30" x14ac:dyDescent="0.2">
      <c r="A5071" t="s">
        <v>1243</v>
      </c>
      <c r="B5071" s="1">
        <v>43800</v>
      </c>
      <c r="C5071" t="s">
        <v>1773</v>
      </c>
      <c r="D5071" s="2">
        <v>619</v>
      </c>
      <c r="E5071" s="2">
        <v>0</v>
      </c>
      <c r="F5071" s="2">
        <v>0</v>
      </c>
      <c r="G5071" s="2">
        <v>0</v>
      </c>
      <c r="H5071" s="2"/>
      <c r="I5071" s="2">
        <v>0</v>
      </c>
      <c r="J5071" s="2">
        <v>619</v>
      </c>
      <c r="K5071" s="2">
        <v>0</v>
      </c>
      <c r="L5071" s="2">
        <v>0</v>
      </c>
      <c r="M5071" s="2">
        <v>0.27855000000000002</v>
      </c>
      <c r="N5071" s="8">
        <f t="shared" si="711"/>
        <v>27855.000000000004</v>
      </c>
      <c r="O5071" s="2">
        <v>0</v>
      </c>
      <c r="P5071" s="2">
        <v>0</v>
      </c>
      <c r="Q5071" s="2">
        <v>0</v>
      </c>
      <c r="R5071" s="2">
        <v>0</v>
      </c>
      <c r="S5071" s="2">
        <v>0</v>
      </c>
      <c r="T5071" s="2">
        <v>0.27855000000000002</v>
      </c>
      <c r="U5071" s="2">
        <v>0</v>
      </c>
      <c r="V5071" s="2">
        <v>0</v>
      </c>
      <c r="W5071" s="2">
        <f t="shared" si="712"/>
        <v>24.916666666666668</v>
      </c>
      <c r="X5071" s="9">
        <f t="shared" si="713"/>
        <v>45.000000000000007</v>
      </c>
      <c r="Y5071" s="9">
        <f t="shared" si="714"/>
        <v>2.2597596793648045E-3</v>
      </c>
      <c r="Z5071" s="10">
        <f t="shared" si="715"/>
        <v>12707764.948453609</v>
      </c>
      <c r="AA5071" s="10">
        <f t="shared" si="716"/>
        <v>292278.59381443303</v>
      </c>
      <c r="AB5071" s="10">
        <f t="shared" si="717"/>
        <v>1</v>
      </c>
      <c r="AC5071" s="9">
        <f t="shared" si="718"/>
        <v>12326532</v>
      </c>
      <c r="AD5071" s="10">
        <f t="shared" si="719"/>
        <v>13152536.721649488</v>
      </c>
    </row>
    <row r="5072" spans="1:30" x14ac:dyDescent="0.2">
      <c r="A5072" t="s">
        <v>1243</v>
      </c>
      <c r="B5072" s="1">
        <v>43800</v>
      </c>
      <c r="C5072" t="s">
        <v>101</v>
      </c>
      <c r="D5072" s="2">
        <v>19035</v>
      </c>
      <c r="E5072" s="2">
        <v>0</v>
      </c>
      <c r="F5072" s="2">
        <v>4171</v>
      </c>
      <c r="G5072" s="2">
        <v>1597</v>
      </c>
      <c r="H5072" s="2"/>
      <c r="I5072" s="2">
        <v>0</v>
      </c>
      <c r="J5072" s="2">
        <v>0</v>
      </c>
      <c r="K5072" s="2">
        <v>4843</v>
      </c>
      <c r="L5072" s="2">
        <v>3085</v>
      </c>
      <c r="M5072" s="2">
        <v>4.1424000000000003</v>
      </c>
      <c r="N5072" s="8">
        <f t="shared" si="711"/>
        <v>414240.00000000006</v>
      </c>
      <c r="O5072" s="2">
        <v>0</v>
      </c>
      <c r="P5072" s="2">
        <v>1.0427499999999998</v>
      </c>
      <c r="Q5072" s="2">
        <v>0.55894999999999995</v>
      </c>
      <c r="R5072" s="2">
        <v>0</v>
      </c>
      <c r="S5072" s="2">
        <v>0</v>
      </c>
      <c r="T5072" s="2">
        <v>0</v>
      </c>
      <c r="U5072" s="2">
        <v>0.96860000000000002</v>
      </c>
      <c r="V5072" s="2">
        <v>0.77124999999999999</v>
      </c>
      <c r="W5072" s="2">
        <f t="shared" si="712"/>
        <v>24.916666666666668</v>
      </c>
      <c r="X5072" s="9">
        <f t="shared" si="713"/>
        <v>21.762017336485425</v>
      </c>
      <c r="Y5072" s="9">
        <f t="shared" si="714"/>
        <v>3.3605559130499972E-2</v>
      </c>
      <c r="Z5072" s="10">
        <f t="shared" si="715"/>
        <v>3176941.2371134022</v>
      </c>
      <c r="AA5072" s="10">
        <f t="shared" si="716"/>
        <v>73069.648453608257</v>
      </c>
      <c r="AB5072" s="10">
        <f t="shared" si="717"/>
        <v>4</v>
      </c>
      <c r="AC5072" s="9">
        <f t="shared" si="718"/>
        <v>3081633</v>
      </c>
      <c r="AD5072" s="10">
        <f t="shared" si="719"/>
        <v>1590142.9564183182</v>
      </c>
    </row>
    <row r="5073" spans="1:30" x14ac:dyDescent="0.2">
      <c r="A5073" t="s">
        <v>1243</v>
      </c>
      <c r="B5073" s="1">
        <v>43800</v>
      </c>
      <c r="C5073" t="s">
        <v>102</v>
      </c>
      <c r="D5073" s="2">
        <v>44</v>
      </c>
      <c r="E5073" s="2">
        <v>0</v>
      </c>
      <c r="F5073" s="2">
        <v>0</v>
      </c>
      <c r="G5073" s="2">
        <v>0</v>
      </c>
      <c r="H5073" s="2"/>
      <c r="I5073" s="2">
        <v>0</v>
      </c>
      <c r="J5073" s="2">
        <v>0</v>
      </c>
      <c r="K5073" s="2">
        <v>44</v>
      </c>
      <c r="L5073" s="2">
        <v>0</v>
      </c>
      <c r="M5073" s="2">
        <v>8.8000000000000005E-3</v>
      </c>
      <c r="N5073" s="8">
        <f t="shared" si="711"/>
        <v>880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8.8000000000000005E-3</v>
      </c>
      <c r="V5073" s="2">
        <v>0</v>
      </c>
      <c r="W5073" s="2">
        <f t="shared" si="712"/>
        <v>24.916666666666668</v>
      </c>
      <c r="X5073" s="9">
        <f t="shared" si="713"/>
        <v>20</v>
      </c>
      <c r="Y5073" s="9">
        <f t="shared" si="714"/>
        <v>7.1390720439455318E-5</v>
      </c>
      <c r="Z5073" s="10">
        <f t="shared" si="715"/>
        <v>3176941.2371134022</v>
      </c>
      <c r="AA5073" s="10">
        <f t="shared" si="716"/>
        <v>73069.648453608257</v>
      </c>
      <c r="AB5073" s="10">
        <f t="shared" si="717"/>
        <v>4</v>
      </c>
      <c r="AC5073" s="9">
        <f t="shared" si="718"/>
        <v>3081633</v>
      </c>
      <c r="AD5073" s="10">
        <f t="shared" si="719"/>
        <v>1461392.9690721652</v>
      </c>
    </row>
    <row r="5074" spans="1:30" x14ac:dyDescent="0.2">
      <c r="A5074" t="s">
        <v>1243</v>
      </c>
      <c r="B5074" s="1">
        <v>43800</v>
      </c>
      <c r="C5074" t="s">
        <v>871</v>
      </c>
      <c r="D5074" s="2">
        <v>1821</v>
      </c>
      <c r="E5074" s="2">
        <v>0</v>
      </c>
      <c r="F5074" s="2">
        <v>0</v>
      </c>
      <c r="G5074" s="2">
        <v>1821</v>
      </c>
      <c r="H5074" s="2"/>
      <c r="I5074" s="2">
        <v>0</v>
      </c>
      <c r="J5074" s="2">
        <v>0</v>
      </c>
      <c r="K5074" s="2">
        <v>0</v>
      </c>
      <c r="L5074" s="2">
        <v>0</v>
      </c>
      <c r="M5074" s="2">
        <v>0.63734999999999997</v>
      </c>
      <c r="N5074" s="8">
        <f t="shared" si="711"/>
        <v>63735</v>
      </c>
      <c r="O5074" s="2">
        <v>0</v>
      </c>
      <c r="P5074" s="2">
        <v>0</v>
      </c>
      <c r="Q5074" s="2">
        <v>0.63734999999999997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f t="shared" si="712"/>
        <v>24.916666666666668</v>
      </c>
      <c r="X5074" s="9">
        <f t="shared" si="713"/>
        <v>35</v>
      </c>
      <c r="Y5074" s="9">
        <f t="shared" si="714"/>
        <v>5.1705540536462324E-3</v>
      </c>
      <c r="Z5074" s="10">
        <f t="shared" si="715"/>
        <v>1058980.4123711342</v>
      </c>
      <c r="AA5074" s="10">
        <f t="shared" si="716"/>
        <v>24356.549484536084</v>
      </c>
      <c r="AB5074" s="10">
        <f t="shared" si="717"/>
        <v>12</v>
      </c>
      <c r="AC5074" s="9">
        <f t="shared" si="718"/>
        <v>1027211</v>
      </c>
      <c r="AD5074" s="10">
        <f t="shared" si="719"/>
        <v>852479.23195876298</v>
      </c>
    </row>
    <row r="5075" spans="1:30" x14ac:dyDescent="0.2">
      <c r="A5075" t="s">
        <v>1243</v>
      </c>
      <c r="B5075" s="1">
        <v>43800</v>
      </c>
      <c r="C5075" t="s">
        <v>105</v>
      </c>
      <c r="D5075" s="2">
        <v>40</v>
      </c>
      <c r="E5075" s="2">
        <v>0</v>
      </c>
      <c r="F5075" s="2">
        <v>0</v>
      </c>
      <c r="G5075" s="2">
        <v>0</v>
      </c>
      <c r="H5075" s="2">
        <v>40</v>
      </c>
      <c r="I5075" s="2">
        <v>0</v>
      </c>
      <c r="J5075" s="2">
        <v>0</v>
      </c>
      <c r="K5075" s="2">
        <v>0</v>
      </c>
      <c r="L5075" s="2">
        <v>0</v>
      </c>
      <c r="M5075" s="2">
        <v>1.6E-2</v>
      </c>
      <c r="N5075" s="8">
        <f t="shared" si="711"/>
        <v>1600</v>
      </c>
      <c r="O5075" s="2">
        <v>0</v>
      </c>
      <c r="P5075" s="2">
        <v>0</v>
      </c>
      <c r="Q5075" s="2">
        <v>0</v>
      </c>
      <c r="R5075" s="2">
        <v>1.6E-2</v>
      </c>
      <c r="S5075" s="2">
        <v>0</v>
      </c>
      <c r="T5075" s="2">
        <v>0</v>
      </c>
      <c r="U5075" s="2">
        <v>0</v>
      </c>
      <c r="V5075" s="2">
        <v>0</v>
      </c>
      <c r="W5075" s="2">
        <f t="shared" si="712"/>
        <v>24.916666666666668</v>
      </c>
      <c r="X5075" s="9">
        <f t="shared" si="713"/>
        <v>40</v>
      </c>
      <c r="Y5075" s="9">
        <f t="shared" si="714"/>
        <v>1.2980130988991877E-4</v>
      </c>
      <c r="Z5075" s="10">
        <f t="shared" si="715"/>
        <v>3176941.2371134022</v>
      </c>
      <c r="AA5075" s="10">
        <f t="shared" si="716"/>
        <v>73069.648453608257</v>
      </c>
      <c r="AB5075" s="10">
        <f t="shared" si="717"/>
        <v>4</v>
      </c>
      <c r="AC5075" s="9">
        <f t="shared" si="718"/>
        <v>3081633</v>
      </c>
      <c r="AD5075" s="10">
        <f t="shared" si="719"/>
        <v>2922785.9381443304</v>
      </c>
    </row>
    <row r="5076" spans="1:30" x14ac:dyDescent="0.2">
      <c r="A5076" t="s">
        <v>1243</v>
      </c>
      <c r="B5076" s="1">
        <v>43800</v>
      </c>
      <c r="C5076" t="s">
        <v>106</v>
      </c>
      <c r="D5076" s="2">
        <v>716</v>
      </c>
      <c r="E5076" s="2">
        <v>0</v>
      </c>
      <c r="F5076" s="2">
        <v>0</v>
      </c>
      <c r="G5076" s="2">
        <v>0</v>
      </c>
      <c r="H5076" s="2"/>
      <c r="I5076" s="2">
        <v>0</v>
      </c>
      <c r="J5076" s="2">
        <v>716</v>
      </c>
      <c r="K5076" s="2">
        <v>0</v>
      </c>
      <c r="L5076" s="2">
        <v>0</v>
      </c>
      <c r="M5076" s="2">
        <v>0.32219999999999999</v>
      </c>
      <c r="N5076" s="8">
        <f t="shared" si="711"/>
        <v>32220</v>
      </c>
      <c r="O5076" s="2">
        <v>0</v>
      </c>
      <c r="P5076" s="2">
        <v>0</v>
      </c>
      <c r="Q5076" s="2">
        <v>0</v>
      </c>
      <c r="R5076" s="2">
        <v>0</v>
      </c>
      <c r="S5076" s="2">
        <v>0</v>
      </c>
      <c r="T5076" s="2">
        <v>0.32219999999999999</v>
      </c>
      <c r="U5076" s="2">
        <v>0</v>
      </c>
      <c r="V5076" s="2">
        <v>0</v>
      </c>
      <c r="W5076" s="2">
        <f t="shared" si="712"/>
        <v>24.916666666666668</v>
      </c>
      <c r="X5076" s="9">
        <f t="shared" si="713"/>
        <v>45</v>
      </c>
      <c r="Y5076" s="9">
        <f t="shared" si="714"/>
        <v>2.6138738779082388E-3</v>
      </c>
      <c r="Z5076" s="10">
        <f t="shared" si="715"/>
        <v>4235921.6494845366</v>
      </c>
      <c r="AA5076" s="10">
        <f t="shared" si="716"/>
        <v>97426.197938144338</v>
      </c>
      <c r="AB5076" s="10">
        <f t="shared" si="717"/>
        <v>3</v>
      </c>
      <c r="AC5076" s="9">
        <f t="shared" si="718"/>
        <v>4108844</v>
      </c>
      <c r="AD5076" s="10">
        <f t="shared" si="719"/>
        <v>4384178.9072164949</v>
      </c>
    </row>
    <row r="5077" spans="1:30" x14ac:dyDescent="0.2">
      <c r="A5077" t="s">
        <v>1243</v>
      </c>
      <c r="B5077" s="1">
        <v>43800</v>
      </c>
      <c r="C5077" t="s">
        <v>1774</v>
      </c>
      <c r="D5077" s="2">
        <v>856</v>
      </c>
      <c r="E5077" s="2">
        <v>0</v>
      </c>
      <c r="F5077" s="2">
        <v>0</v>
      </c>
      <c r="G5077" s="2">
        <v>0</v>
      </c>
      <c r="H5077" s="2"/>
      <c r="I5077" s="2">
        <v>0</v>
      </c>
      <c r="J5077" s="2">
        <v>0</v>
      </c>
      <c r="K5077" s="2">
        <v>856</v>
      </c>
      <c r="L5077" s="2">
        <v>0</v>
      </c>
      <c r="M5077" s="2">
        <v>0.17119999999999999</v>
      </c>
      <c r="N5077" s="8">
        <f t="shared" si="711"/>
        <v>17120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0.17119999999999999</v>
      </c>
      <c r="V5077" s="2">
        <v>0</v>
      </c>
      <c r="W5077" s="2">
        <f t="shared" si="712"/>
        <v>24.916666666666668</v>
      </c>
      <c r="X5077" s="9">
        <f t="shared" si="713"/>
        <v>20</v>
      </c>
      <c r="Y5077" s="9">
        <f t="shared" si="714"/>
        <v>1.3888740158221307E-3</v>
      </c>
      <c r="Z5077" s="10">
        <f t="shared" si="715"/>
        <v>12707764.948453609</v>
      </c>
      <c r="AA5077" s="10">
        <f t="shared" si="716"/>
        <v>292278.59381443303</v>
      </c>
      <c r="AB5077" s="10">
        <f t="shared" si="717"/>
        <v>1</v>
      </c>
      <c r="AC5077" s="9">
        <f t="shared" si="718"/>
        <v>12326532</v>
      </c>
      <c r="AD5077" s="10">
        <f t="shared" si="719"/>
        <v>5845571.8762886608</v>
      </c>
    </row>
    <row r="5078" spans="1:30" x14ac:dyDescent="0.2">
      <c r="A5078" t="s">
        <v>1243</v>
      </c>
      <c r="B5078" s="1">
        <v>43800</v>
      </c>
      <c r="C5078" t="s">
        <v>1775</v>
      </c>
      <c r="D5078" s="2">
        <v>1441</v>
      </c>
      <c r="E5078" s="2">
        <v>0</v>
      </c>
      <c r="F5078" s="2">
        <v>0</v>
      </c>
      <c r="G5078" s="2">
        <v>0</v>
      </c>
      <c r="H5078" s="2"/>
      <c r="I5078" s="2">
        <v>0</v>
      </c>
      <c r="J5078" s="2">
        <v>0</v>
      </c>
      <c r="K5078" s="2">
        <v>1441</v>
      </c>
      <c r="L5078" s="2">
        <v>0</v>
      </c>
      <c r="M5078" s="2">
        <v>0.28820000000000001</v>
      </c>
      <c r="N5078" s="8">
        <f t="shared" si="711"/>
        <v>28820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0.28820000000000001</v>
      </c>
      <c r="V5078" s="2">
        <v>0</v>
      </c>
      <c r="W5078" s="2">
        <f t="shared" si="712"/>
        <v>24.916666666666668</v>
      </c>
      <c r="X5078" s="9">
        <f t="shared" si="713"/>
        <v>20</v>
      </c>
      <c r="Y5078" s="9">
        <f t="shared" si="714"/>
        <v>2.3380460943921615E-3</v>
      </c>
      <c r="Z5078" s="10">
        <f t="shared" si="715"/>
        <v>12707764.948453609</v>
      </c>
      <c r="AA5078" s="10">
        <f t="shared" si="716"/>
        <v>292278.59381443303</v>
      </c>
      <c r="AB5078" s="10">
        <f t="shared" si="717"/>
        <v>1</v>
      </c>
      <c r="AC5078" s="9">
        <f t="shared" si="718"/>
        <v>12326532</v>
      </c>
      <c r="AD5078" s="10">
        <f t="shared" si="719"/>
        <v>5845571.8762886608</v>
      </c>
    </row>
    <row r="5079" spans="1:30" x14ac:dyDescent="0.2">
      <c r="A5079" t="s">
        <v>1243</v>
      </c>
      <c r="B5079" s="1">
        <v>43800</v>
      </c>
      <c r="C5079" t="s">
        <v>1380</v>
      </c>
      <c r="D5079" s="2">
        <v>4149</v>
      </c>
      <c r="E5079" s="2">
        <v>0</v>
      </c>
      <c r="F5079" s="2">
        <v>0</v>
      </c>
      <c r="G5079" s="2">
        <v>2073</v>
      </c>
      <c r="H5079" s="2"/>
      <c r="I5079" s="2">
        <v>0</v>
      </c>
      <c r="J5079" s="2">
        <v>2076</v>
      </c>
      <c r="K5079" s="2">
        <v>0</v>
      </c>
      <c r="L5079" s="2">
        <v>0</v>
      </c>
      <c r="M5079" s="2">
        <v>1.6597500000000001</v>
      </c>
      <c r="N5079" s="8">
        <f t="shared" si="711"/>
        <v>165975</v>
      </c>
      <c r="O5079" s="2">
        <v>0</v>
      </c>
      <c r="P5079" s="2">
        <v>0</v>
      </c>
      <c r="Q5079" s="2">
        <v>0.72555000000000003</v>
      </c>
      <c r="R5079" s="2">
        <v>0</v>
      </c>
      <c r="S5079" s="2">
        <v>0</v>
      </c>
      <c r="T5079" s="2">
        <v>0.93420000000000003</v>
      </c>
      <c r="U5079" s="2">
        <v>0</v>
      </c>
      <c r="V5079" s="2">
        <v>0</v>
      </c>
      <c r="W5079" s="2">
        <f t="shared" si="712"/>
        <v>24.916666666666668</v>
      </c>
      <c r="X5079" s="9">
        <f t="shared" si="713"/>
        <v>40.00361532899494</v>
      </c>
      <c r="Y5079" s="9">
        <f t="shared" si="714"/>
        <v>1.346485775561204E-2</v>
      </c>
      <c r="Z5079" s="10">
        <f t="shared" si="715"/>
        <v>12707764.948453609</v>
      </c>
      <c r="AA5079" s="10">
        <f t="shared" si="716"/>
        <v>292278.59381443303</v>
      </c>
      <c r="AB5079" s="10">
        <f t="shared" si="717"/>
        <v>1</v>
      </c>
      <c r="AC5079" s="9">
        <f t="shared" si="718"/>
        <v>12326532</v>
      </c>
      <c r="AD5079" s="10">
        <f t="shared" si="719"/>
        <v>11692200.435852138</v>
      </c>
    </row>
    <row r="5080" spans="1:30" x14ac:dyDescent="0.2">
      <c r="A5080" t="s">
        <v>1243</v>
      </c>
      <c r="B5080" s="1">
        <v>43800</v>
      </c>
      <c r="C5080" t="s">
        <v>1776</v>
      </c>
      <c r="D5080" s="2">
        <v>11346</v>
      </c>
      <c r="E5080" s="2">
        <v>5380</v>
      </c>
      <c r="F5080" s="2">
        <v>5966</v>
      </c>
      <c r="G5080" s="2">
        <v>0</v>
      </c>
      <c r="H5080" s="2"/>
      <c r="I5080" s="2">
        <v>0</v>
      </c>
      <c r="J5080" s="2">
        <v>0</v>
      </c>
      <c r="K5080" s="2">
        <v>0</v>
      </c>
      <c r="L5080" s="2">
        <v>0</v>
      </c>
      <c r="M5080" s="2">
        <v>5.9712999999999994</v>
      </c>
      <c r="N5080" s="8">
        <f t="shared" si="711"/>
        <v>597129.99999999988</v>
      </c>
      <c r="O5080" s="2">
        <v>2.69</v>
      </c>
      <c r="P5080" s="2">
        <v>3.2812999999999999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f t="shared" si="712"/>
        <v>24.916666666666668</v>
      </c>
      <c r="X5080" s="9">
        <f t="shared" si="713"/>
        <v>52.629120394852798</v>
      </c>
      <c r="Y5080" s="9">
        <f t="shared" si="714"/>
        <v>4.8442660109104481E-2</v>
      </c>
      <c r="Z5080" s="10">
        <f t="shared" si="715"/>
        <v>6353882.4742268045</v>
      </c>
      <c r="AA5080" s="10">
        <f t="shared" si="716"/>
        <v>146139.29690721651</v>
      </c>
      <c r="AB5080" s="10">
        <f t="shared" si="717"/>
        <v>2</v>
      </c>
      <c r="AC5080" s="9">
        <f t="shared" si="718"/>
        <v>6163266</v>
      </c>
      <c r="AD5080" s="10">
        <f t="shared" si="719"/>
        <v>7691182.651349037</v>
      </c>
    </row>
    <row r="5081" spans="1:30" x14ac:dyDescent="0.2">
      <c r="A5081" t="s">
        <v>1243</v>
      </c>
      <c r="B5081" s="1">
        <v>43800</v>
      </c>
      <c r="C5081" t="s">
        <v>679</v>
      </c>
      <c r="D5081" s="2">
        <v>19</v>
      </c>
      <c r="E5081" s="2">
        <v>0</v>
      </c>
      <c r="F5081" s="2">
        <v>0</v>
      </c>
      <c r="G5081" s="2">
        <v>0</v>
      </c>
      <c r="H5081" s="2"/>
      <c r="I5081" s="2">
        <v>0</v>
      </c>
      <c r="J5081" s="2">
        <v>19</v>
      </c>
      <c r="K5081" s="2">
        <v>0</v>
      </c>
      <c r="L5081" s="2">
        <v>0</v>
      </c>
      <c r="M5081" s="2">
        <v>8.5500000000000003E-3</v>
      </c>
      <c r="N5081" s="8">
        <f t="shared" si="711"/>
        <v>855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8.5500000000000003E-3</v>
      </c>
      <c r="U5081" s="2">
        <v>0</v>
      </c>
      <c r="V5081" s="2">
        <v>0</v>
      </c>
      <c r="W5081" s="2">
        <f t="shared" si="712"/>
        <v>24.916666666666668</v>
      </c>
      <c r="X5081" s="9">
        <f t="shared" si="713"/>
        <v>45</v>
      </c>
      <c r="Y5081" s="9">
        <f t="shared" si="714"/>
        <v>6.9362574972425334E-5</v>
      </c>
      <c r="Z5081" s="10">
        <f t="shared" si="715"/>
        <v>12707764.948453609</v>
      </c>
      <c r="AA5081" s="10">
        <f t="shared" si="716"/>
        <v>292278.59381443303</v>
      </c>
      <c r="AB5081" s="10">
        <f t="shared" si="717"/>
        <v>1</v>
      </c>
      <c r="AC5081" s="9">
        <f t="shared" si="718"/>
        <v>12326532</v>
      </c>
      <c r="AD5081" s="10">
        <f t="shared" si="719"/>
        <v>13152536.721649487</v>
      </c>
    </row>
    <row r="5082" spans="1:30" x14ac:dyDescent="0.2">
      <c r="A5082" t="s">
        <v>1243</v>
      </c>
      <c r="B5082" s="1">
        <v>43800</v>
      </c>
      <c r="C5082" t="s">
        <v>279</v>
      </c>
      <c r="D5082" s="2">
        <v>3486</v>
      </c>
      <c r="E5082" s="2">
        <v>0</v>
      </c>
      <c r="F5082" s="2">
        <v>0</v>
      </c>
      <c r="G5082" s="2">
        <v>3486</v>
      </c>
      <c r="H5082" s="2"/>
      <c r="I5082" s="2">
        <v>0</v>
      </c>
      <c r="J5082" s="2">
        <v>0</v>
      </c>
      <c r="K5082" s="2">
        <v>0</v>
      </c>
      <c r="L5082" s="2">
        <v>0</v>
      </c>
      <c r="M5082" s="2">
        <v>1.2201</v>
      </c>
      <c r="N5082" s="8">
        <f t="shared" si="711"/>
        <v>122010</v>
      </c>
      <c r="O5082" s="2">
        <v>0</v>
      </c>
      <c r="P5082" s="2">
        <v>0</v>
      </c>
      <c r="Q5082" s="2">
        <v>1.2201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f t="shared" si="712"/>
        <v>24.916666666666668</v>
      </c>
      <c r="X5082" s="9">
        <f t="shared" si="713"/>
        <v>35</v>
      </c>
      <c r="Y5082" s="9">
        <f t="shared" si="714"/>
        <v>9.8981611372931169E-3</v>
      </c>
      <c r="Z5082" s="10">
        <f t="shared" si="715"/>
        <v>2117960.8247422683</v>
      </c>
      <c r="AA5082" s="10">
        <f t="shared" si="716"/>
        <v>48713.098969072169</v>
      </c>
      <c r="AB5082" s="10">
        <f t="shared" si="717"/>
        <v>6</v>
      </c>
      <c r="AC5082" s="9">
        <f t="shared" si="718"/>
        <v>2054422</v>
      </c>
      <c r="AD5082" s="10">
        <f t="shared" si="719"/>
        <v>1704958.463917526</v>
      </c>
    </row>
    <row r="5083" spans="1:30" x14ac:dyDescent="0.2">
      <c r="A5083" t="s">
        <v>1243</v>
      </c>
      <c r="B5083" s="1">
        <v>43800</v>
      </c>
      <c r="C5083" t="s">
        <v>280</v>
      </c>
      <c r="D5083" s="2">
        <v>243</v>
      </c>
      <c r="E5083" s="2">
        <v>0</v>
      </c>
      <c r="F5083" s="2">
        <v>0</v>
      </c>
      <c r="G5083" s="2">
        <v>0</v>
      </c>
      <c r="H5083" s="2"/>
      <c r="I5083" s="2">
        <v>0</v>
      </c>
      <c r="J5083" s="2">
        <v>0</v>
      </c>
      <c r="K5083" s="2">
        <v>243</v>
      </c>
      <c r="L5083" s="2">
        <v>0</v>
      </c>
      <c r="M5083" s="2">
        <v>4.8599999999999997E-2</v>
      </c>
      <c r="N5083" s="8">
        <f t="shared" si="711"/>
        <v>4860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4.8599999999999997E-2</v>
      </c>
      <c r="V5083" s="2">
        <v>0</v>
      </c>
      <c r="W5083" s="2">
        <f t="shared" si="712"/>
        <v>24.916666666666668</v>
      </c>
      <c r="X5083" s="9">
        <f t="shared" si="713"/>
        <v>20</v>
      </c>
      <c r="Y5083" s="9">
        <f t="shared" si="714"/>
        <v>3.942714787906282E-4</v>
      </c>
      <c r="Z5083" s="10">
        <f t="shared" si="715"/>
        <v>6353882.4742268045</v>
      </c>
      <c r="AA5083" s="10">
        <f t="shared" si="716"/>
        <v>146139.29690721651</v>
      </c>
      <c r="AB5083" s="10">
        <f t="shared" si="717"/>
        <v>2</v>
      </c>
      <c r="AC5083" s="9">
        <f t="shared" si="718"/>
        <v>6163266</v>
      </c>
      <c r="AD5083" s="10">
        <f t="shared" si="719"/>
        <v>2922785.9381443304</v>
      </c>
    </row>
    <row r="5084" spans="1:30" x14ac:dyDescent="0.2">
      <c r="A5084" t="s">
        <v>1243</v>
      </c>
      <c r="B5084" s="1">
        <v>43800</v>
      </c>
      <c r="C5084" t="s">
        <v>1777</v>
      </c>
      <c r="D5084" s="2">
        <v>20</v>
      </c>
      <c r="E5084" s="2">
        <v>0</v>
      </c>
      <c r="F5084" s="2">
        <v>0</v>
      </c>
      <c r="G5084" s="2">
        <v>0</v>
      </c>
      <c r="H5084" s="2">
        <v>20</v>
      </c>
      <c r="I5084" s="2">
        <v>0</v>
      </c>
      <c r="J5084" s="2">
        <v>0</v>
      </c>
      <c r="K5084" s="2">
        <v>0</v>
      </c>
      <c r="L5084" s="2">
        <v>0</v>
      </c>
      <c r="M5084" s="2">
        <v>8.0000000000000002E-3</v>
      </c>
      <c r="N5084" s="8">
        <f t="shared" si="711"/>
        <v>800</v>
      </c>
      <c r="O5084" s="2">
        <v>0</v>
      </c>
      <c r="P5084" s="2">
        <v>0</v>
      </c>
      <c r="Q5084" s="2">
        <v>0</v>
      </c>
      <c r="R5084" s="2">
        <v>8.0000000000000002E-3</v>
      </c>
      <c r="S5084" s="2">
        <v>0</v>
      </c>
      <c r="T5084" s="2">
        <v>0</v>
      </c>
      <c r="U5084" s="2">
        <v>0</v>
      </c>
      <c r="V5084" s="2">
        <v>0</v>
      </c>
      <c r="W5084" s="2">
        <f t="shared" si="712"/>
        <v>24.916666666666668</v>
      </c>
      <c r="X5084" s="9">
        <f t="shared" si="713"/>
        <v>40</v>
      </c>
      <c r="Y5084" s="9">
        <f t="shared" si="714"/>
        <v>6.4900654944959383E-5</v>
      </c>
      <c r="Z5084" s="10">
        <f t="shared" si="715"/>
        <v>12707764.948453609</v>
      </c>
      <c r="AA5084" s="10">
        <f t="shared" si="716"/>
        <v>292278.59381443303</v>
      </c>
      <c r="AB5084" s="10">
        <f t="shared" si="717"/>
        <v>1</v>
      </c>
      <c r="AC5084" s="9">
        <f t="shared" si="718"/>
        <v>12326532</v>
      </c>
      <c r="AD5084" s="10">
        <f t="shared" si="719"/>
        <v>11691143.752577322</v>
      </c>
    </row>
    <row r="5085" spans="1:30" x14ac:dyDescent="0.2">
      <c r="A5085" t="s">
        <v>1243</v>
      </c>
      <c r="B5085" s="1">
        <v>43800</v>
      </c>
      <c r="C5085" t="s">
        <v>1569</v>
      </c>
      <c r="D5085" s="2">
        <v>20790</v>
      </c>
      <c r="E5085" s="2">
        <v>0</v>
      </c>
      <c r="F5085" s="2">
        <v>0</v>
      </c>
      <c r="G5085" s="2">
        <v>0</v>
      </c>
      <c r="H5085" s="2"/>
      <c r="I5085" s="2">
        <v>0</v>
      </c>
      <c r="J5085" s="2">
        <v>0</v>
      </c>
      <c r="K5085" s="2">
        <v>20790</v>
      </c>
      <c r="L5085" s="2">
        <v>0</v>
      </c>
      <c r="M5085" s="2">
        <v>4.1580000000000004</v>
      </c>
      <c r="N5085" s="8">
        <f t="shared" si="711"/>
        <v>415800.00000000006</v>
      </c>
      <c r="O5085" s="2">
        <v>0</v>
      </c>
      <c r="P5085" s="2">
        <v>0</v>
      </c>
      <c r="Q5085" s="2">
        <v>0</v>
      </c>
      <c r="R5085" s="2">
        <v>0</v>
      </c>
      <c r="S5085" s="2">
        <v>0</v>
      </c>
      <c r="T5085" s="2">
        <v>0</v>
      </c>
      <c r="U5085" s="2">
        <v>4.1580000000000004</v>
      </c>
      <c r="V5085" s="2">
        <v>0</v>
      </c>
      <c r="W5085" s="2">
        <f t="shared" si="712"/>
        <v>24.916666666666668</v>
      </c>
      <c r="X5085" s="9">
        <f t="shared" si="713"/>
        <v>20.000000000000004</v>
      </c>
      <c r="Y5085" s="9">
        <f t="shared" si="714"/>
        <v>3.3732115407642642E-2</v>
      </c>
      <c r="Z5085" s="10">
        <f t="shared" si="715"/>
        <v>2541552.989690722</v>
      </c>
      <c r="AA5085" s="10">
        <f t="shared" si="716"/>
        <v>58455.718762886601</v>
      </c>
      <c r="AB5085" s="10">
        <f t="shared" si="717"/>
        <v>5</v>
      </c>
      <c r="AC5085" s="9">
        <f t="shared" si="718"/>
        <v>2465306.4</v>
      </c>
      <c r="AD5085" s="10">
        <f t="shared" si="719"/>
        <v>1169114.3752577323</v>
      </c>
    </row>
    <row r="5086" spans="1:30" x14ac:dyDescent="0.2">
      <c r="A5086" t="s">
        <v>1243</v>
      </c>
      <c r="B5086" s="1">
        <v>43800</v>
      </c>
      <c r="C5086" t="s">
        <v>1713</v>
      </c>
      <c r="D5086" s="2">
        <v>822</v>
      </c>
      <c r="E5086" s="2">
        <v>0</v>
      </c>
      <c r="F5086" s="2">
        <v>822</v>
      </c>
      <c r="G5086" s="2">
        <v>0</v>
      </c>
      <c r="H5086" s="2"/>
      <c r="I5086" s="2">
        <v>0</v>
      </c>
      <c r="J5086" s="2">
        <v>0</v>
      </c>
      <c r="K5086" s="2">
        <v>0</v>
      </c>
      <c r="L5086" s="2">
        <v>0</v>
      </c>
      <c r="M5086" s="2">
        <v>0.32700000000000001</v>
      </c>
      <c r="N5086" s="8">
        <f t="shared" si="711"/>
        <v>32700</v>
      </c>
      <c r="O5086" s="2">
        <v>0</v>
      </c>
      <c r="P5086" s="2">
        <v>0.32700000000000001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f t="shared" si="712"/>
        <v>24.916666666666668</v>
      </c>
      <c r="X5086" s="9">
        <f t="shared" si="713"/>
        <v>39.78102189781022</v>
      </c>
      <c r="Y5086" s="9">
        <f t="shared" si="714"/>
        <v>2.6528142708752145E-3</v>
      </c>
      <c r="Z5086" s="10">
        <f t="shared" si="715"/>
        <v>12707764.948453609</v>
      </c>
      <c r="AA5086" s="10">
        <f t="shared" si="716"/>
        <v>292278.59381443303</v>
      </c>
      <c r="AB5086" s="10">
        <f t="shared" si="717"/>
        <v>1</v>
      </c>
      <c r="AC5086" s="9">
        <f t="shared" si="718"/>
        <v>12326532</v>
      </c>
      <c r="AD5086" s="10">
        <f t="shared" si="719"/>
        <v>11627141.140793139</v>
      </c>
    </row>
    <row r="5087" spans="1:30" x14ac:dyDescent="0.2">
      <c r="A5087" t="s">
        <v>1243</v>
      </c>
      <c r="B5087" s="1">
        <v>43800</v>
      </c>
      <c r="C5087" t="s">
        <v>1778</v>
      </c>
      <c r="D5087" s="2">
        <v>132</v>
      </c>
      <c r="E5087" s="2">
        <v>0</v>
      </c>
      <c r="F5087" s="2">
        <v>0</v>
      </c>
      <c r="G5087" s="2">
        <v>132</v>
      </c>
      <c r="H5087" s="2"/>
      <c r="I5087" s="2">
        <v>0</v>
      </c>
      <c r="J5087" s="2">
        <v>0</v>
      </c>
      <c r="K5087" s="2">
        <v>0</v>
      </c>
      <c r="L5087" s="2">
        <v>0</v>
      </c>
      <c r="M5087" s="2">
        <v>4.6199999999999998E-2</v>
      </c>
      <c r="N5087" s="8">
        <f t="shared" si="711"/>
        <v>4620</v>
      </c>
      <c r="O5087" s="2">
        <v>0</v>
      </c>
      <c r="P5087" s="2">
        <v>0</v>
      </c>
      <c r="Q5087" s="2">
        <v>4.6199999999999998E-2</v>
      </c>
      <c r="R5087" s="2">
        <v>0</v>
      </c>
      <c r="S5087" s="2">
        <v>0</v>
      </c>
      <c r="T5087" s="2">
        <v>0</v>
      </c>
      <c r="U5087" s="2">
        <v>0</v>
      </c>
      <c r="V5087" s="2">
        <v>0</v>
      </c>
      <c r="W5087" s="2">
        <f t="shared" si="712"/>
        <v>24.916666666666668</v>
      </c>
      <c r="X5087" s="9">
        <f t="shared" si="713"/>
        <v>35</v>
      </c>
      <c r="Y5087" s="9">
        <f t="shared" si="714"/>
        <v>3.7480128230714041E-4</v>
      </c>
      <c r="Z5087" s="10">
        <f t="shared" si="715"/>
        <v>12707764.948453609</v>
      </c>
      <c r="AA5087" s="10">
        <f t="shared" si="716"/>
        <v>292278.59381443303</v>
      </c>
      <c r="AB5087" s="10">
        <f t="shared" si="717"/>
        <v>1</v>
      </c>
      <c r="AC5087" s="9">
        <f t="shared" si="718"/>
        <v>12326532</v>
      </c>
      <c r="AD5087" s="10">
        <f t="shared" si="719"/>
        <v>10229750.783505157</v>
      </c>
    </row>
    <row r="5088" spans="1:30" x14ac:dyDescent="0.2">
      <c r="A5088" t="s">
        <v>1243</v>
      </c>
      <c r="B5088" s="1">
        <v>43800</v>
      </c>
      <c r="C5088" t="s">
        <v>115</v>
      </c>
      <c r="D5088" s="2">
        <v>30</v>
      </c>
      <c r="E5088" s="2">
        <v>0</v>
      </c>
      <c r="F5088" s="2">
        <v>0</v>
      </c>
      <c r="G5088" s="2">
        <v>0</v>
      </c>
      <c r="H5088" s="2"/>
      <c r="I5088" s="2">
        <v>30</v>
      </c>
      <c r="J5088" s="2">
        <v>0</v>
      </c>
      <c r="K5088" s="2">
        <v>0</v>
      </c>
      <c r="L5088" s="2">
        <v>0</v>
      </c>
      <c r="M5088" s="2">
        <v>7.4999999999999997E-3</v>
      </c>
      <c r="N5088" s="8">
        <f t="shared" si="711"/>
        <v>750</v>
      </c>
      <c r="O5088" s="2">
        <v>0</v>
      </c>
      <c r="P5088" s="2">
        <v>0</v>
      </c>
      <c r="Q5088" s="2">
        <v>0</v>
      </c>
      <c r="R5088" s="2">
        <v>0</v>
      </c>
      <c r="S5088" s="2">
        <v>7.4999999999999997E-3</v>
      </c>
      <c r="T5088" s="2">
        <v>0</v>
      </c>
      <c r="U5088" s="2">
        <v>0</v>
      </c>
      <c r="V5088" s="2">
        <v>0</v>
      </c>
      <c r="W5088" s="2">
        <f t="shared" si="712"/>
        <v>24.916666666666668</v>
      </c>
      <c r="X5088" s="9">
        <f t="shared" si="713"/>
        <v>25</v>
      </c>
      <c r="Y5088" s="9">
        <f t="shared" si="714"/>
        <v>6.0844364010899415E-5</v>
      </c>
      <c r="Z5088" s="10">
        <f t="shared" si="715"/>
        <v>1058980.4123711342</v>
      </c>
      <c r="AA5088" s="10">
        <f t="shared" si="716"/>
        <v>24356.549484536084</v>
      </c>
      <c r="AB5088" s="10">
        <f t="shared" si="717"/>
        <v>12</v>
      </c>
      <c r="AC5088" s="9">
        <f t="shared" si="718"/>
        <v>1027211</v>
      </c>
      <c r="AD5088" s="10">
        <f t="shared" si="719"/>
        <v>608913.73711340211</v>
      </c>
    </row>
    <row r="5089" spans="1:30" x14ac:dyDescent="0.2">
      <c r="A5089" t="s">
        <v>1243</v>
      </c>
      <c r="B5089" s="1">
        <v>43800</v>
      </c>
      <c r="C5089" t="s">
        <v>491</v>
      </c>
      <c r="D5089" s="2">
        <v>3592</v>
      </c>
      <c r="E5089" s="2">
        <v>0</v>
      </c>
      <c r="F5089" s="2">
        <v>1887</v>
      </c>
      <c r="G5089" s="2">
        <v>0</v>
      </c>
      <c r="H5089" s="2"/>
      <c r="I5089" s="2">
        <v>1705</v>
      </c>
      <c r="J5089" s="2">
        <v>0</v>
      </c>
      <c r="K5089" s="2">
        <v>0</v>
      </c>
      <c r="L5089" s="2">
        <v>0</v>
      </c>
      <c r="M5089" s="2">
        <v>1.9756</v>
      </c>
      <c r="N5089" s="8">
        <f t="shared" si="711"/>
        <v>197560</v>
      </c>
      <c r="O5089" s="2">
        <v>0</v>
      </c>
      <c r="P5089" s="2">
        <v>1.0378499999999999</v>
      </c>
      <c r="Q5089" s="2">
        <v>0</v>
      </c>
      <c r="R5089" s="2">
        <v>0</v>
      </c>
      <c r="S5089" s="2">
        <v>0.93774999999999997</v>
      </c>
      <c r="T5089" s="2">
        <v>0</v>
      </c>
      <c r="U5089" s="2">
        <v>0</v>
      </c>
      <c r="V5089" s="2">
        <v>0</v>
      </c>
      <c r="W5089" s="2">
        <f t="shared" si="712"/>
        <v>24.916666666666668</v>
      </c>
      <c r="X5089" s="9">
        <f t="shared" si="713"/>
        <v>55</v>
      </c>
      <c r="Y5089" s="9">
        <f t="shared" si="714"/>
        <v>1.6027216738657719E-2</v>
      </c>
      <c r="Z5089" s="10">
        <f t="shared" si="715"/>
        <v>1815394.9926362301</v>
      </c>
      <c r="AA5089" s="10">
        <f t="shared" si="716"/>
        <v>41754.084830633292</v>
      </c>
      <c r="AB5089" s="10">
        <f t="shared" si="717"/>
        <v>7</v>
      </c>
      <c r="AC5089" s="9">
        <f t="shared" si="718"/>
        <v>1760933.142857143</v>
      </c>
      <c r="AD5089" s="10">
        <f t="shared" si="719"/>
        <v>2296474.6656848309</v>
      </c>
    </row>
    <row r="5090" spans="1:30" x14ac:dyDescent="0.2">
      <c r="A5090" t="s">
        <v>1243</v>
      </c>
      <c r="B5090" s="1">
        <v>43800</v>
      </c>
      <c r="C5090" t="s">
        <v>1649</v>
      </c>
      <c r="D5090" s="2">
        <v>214</v>
      </c>
      <c r="E5090" s="2">
        <v>0</v>
      </c>
      <c r="F5090" s="2">
        <v>0</v>
      </c>
      <c r="G5090" s="2">
        <v>0</v>
      </c>
      <c r="H5090" s="2"/>
      <c r="I5090" s="2">
        <v>0</v>
      </c>
      <c r="J5090" s="2">
        <v>0</v>
      </c>
      <c r="K5090" s="2">
        <v>214</v>
      </c>
      <c r="L5090" s="2">
        <v>0</v>
      </c>
      <c r="M5090" s="2">
        <v>4.2799999999999998E-2</v>
      </c>
      <c r="N5090" s="8">
        <f t="shared" si="711"/>
        <v>4280</v>
      </c>
      <c r="O5090" s="2">
        <v>0</v>
      </c>
      <c r="P5090" s="2">
        <v>0</v>
      </c>
      <c r="Q5090" s="2">
        <v>0</v>
      </c>
      <c r="R5090" s="2">
        <v>0</v>
      </c>
      <c r="S5090" s="2">
        <v>0</v>
      </c>
      <c r="T5090" s="2">
        <v>0</v>
      </c>
      <c r="U5090" s="2">
        <v>4.2799999999999998E-2</v>
      </c>
      <c r="V5090" s="2">
        <v>0</v>
      </c>
      <c r="W5090" s="2">
        <f t="shared" si="712"/>
        <v>24.916666666666668</v>
      </c>
      <c r="X5090" s="9">
        <f t="shared" si="713"/>
        <v>20</v>
      </c>
      <c r="Y5090" s="9">
        <f t="shared" si="714"/>
        <v>3.4721850395553268E-4</v>
      </c>
      <c r="Z5090" s="10">
        <f t="shared" si="715"/>
        <v>12707764.948453609</v>
      </c>
      <c r="AA5090" s="10">
        <f t="shared" si="716"/>
        <v>292278.59381443303</v>
      </c>
      <c r="AB5090" s="10">
        <f t="shared" si="717"/>
        <v>1</v>
      </c>
      <c r="AC5090" s="9">
        <f t="shared" si="718"/>
        <v>12326532</v>
      </c>
      <c r="AD5090" s="10">
        <f t="shared" si="719"/>
        <v>5845571.8762886608</v>
      </c>
    </row>
    <row r="5091" spans="1:30" x14ac:dyDescent="0.2">
      <c r="A5091" t="s">
        <v>1243</v>
      </c>
      <c r="B5091" s="1">
        <v>43800</v>
      </c>
      <c r="C5091" t="s">
        <v>1779</v>
      </c>
      <c r="D5091" s="2">
        <v>3679</v>
      </c>
      <c r="E5091" s="2">
        <v>0</v>
      </c>
      <c r="F5091" s="2">
        <v>0</v>
      </c>
      <c r="G5091" s="2">
        <v>0</v>
      </c>
      <c r="H5091" s="2">
        <v>2022</v>
      </c>
      <c r="I5091" s="2">
        <v>0</v>
      </c>
      <c r="J5091" s="2">
        <v>1657</v>
      </c>
      <c r="K5091" s="2">
        <v>0</v>
      </c>
      <c r="L5091" s="2">
        <v>0</v>
      </c>
      <c r="M5091" s="2">
        <v>1.5544500000000001</v>
      </c>
      <c r="N5091" s="8">
        <f t="shared" si="711"/>
        <v>155445</v>
      </c>
      <c r="O5091" s="2">
        <v>0</v>
      </c>
      <c r="P5091" s="2">
        <v>0</v>
      </c>
      <c r="Q5091" s="2">
        <v>0</v>
      </c>
      <c r="R5091" s="2">
        <v>0.80879999999999996</v>
      </c>
      <c r="S5091" s="2">
        <v>0</v>
      </c>
      <c r="T5091" s="2">
        <v>0.74565000000000003</v>
      </c>
      <c r="U5091" s="2">
        <v>0</v>
      </c>
      <c r="V5091" s="2">
        <v>0</v>
      </c>
      <c r="W5091" s="2">
        <f t="shared" si="712"/>
        <v>24.916666666666668</v>
      </c>
      <c r="X5091" s="9">
        <f t="shared" si="713"/>
        <v>42.251970644196795</v>
      </c>
      <c r="Y5091" s="9">
        <f t="shared" si="714"/>
        <v>1.2610602884899014E-2</v>
      </c>
      <c r="Z5091" s="10">
        <f t="shared" si="715"/>
        <v>12707764.948453609</v>
      </c>
      <c r="AA5091" s="10">
        <f t="shared" si="716"/>
        <v>292278.59381443303</v>
      </c>
      <c r="AB5091" s="10">
        <f t="shared" si="717"/>
        <v>1</v>
      </c>
      <c r="AC5091" s="9">
        <f t="shared" si="718"/>
        <v>12326532</v>
      </c>
      <c r="AD5091" s="10">
        <f t="shared" si="719"/>
        <v>12349346.565774543</v>
      </c>
    </row>
    <row r="5092" spans="1:30" x14ac:dyDescent="0.2">
      <c r="A5092" t="s">
        <v>1243</v>
      </c>
      <c r="B5092" s="1">
        <v>43800</v>
      </c>
      <c r="C5092" t="s">
        <v>1319</v>
      </c>
      <c r="D5092" s="2">
        <v>1578</v>
      </c>
      <c r="E5092" s="2">
        <v>0</v>
      </c>
      <c r="F5092" s="2">
        <v>1578</v>
      </c>
      <c r="G5092" s="2">
        <v>0</v>
      </c>
      <c r="H5092" s="2"/>
      <c r="I5092" s="2">
        <v>0</v>
      </c>
      <c r="J5092" s="2">
        <v>0</v>
      </c>
      <c r="K5092" s="2">
        <v>0</v>
      </c>
      <c r="L5092" s="2">
        <v>0</v>
      </c>
      <c r="M5092" s="2">
        <v>0.39450000000000002</v>
      </c>
      <c r="N5092" s="8">
        <f t="shared" si="711"/>
        <v>39450</v>
      </c>
      <c r="O5092" s="2">
        <v>0</v>
      </c>
      <c r="P5092" s="2">
        <v>0.39450000000000002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f t="shared" si="712"/>
        <v>24.916666666666668</v>
      </c>
      <c r="X5092" s="9">
        <f t="shared" si="713"/>
        <v>25</v>
      </c>
      <c r="Y5092" s="9">
        <f t="shared" si="714"/>
        <v>3.2004135469733091E-3</v>
      </c>
      <c r="Z5092" s="10">
        <f t="shared" si="715"/>
        <v>3176941.2371134022</v>
      </c>
      <c r="AA5092" s="10">
        <f t="shared" si="716"/>
        <v>73069.648453608257</v>
      </c>
      <c r="AB5092" s="10">
        <f t="shared" si="717"/>
        <v>4</v>
      </c>
      <c r="AC5092" s="9">
        <f t="shared" si="718"/>
        <v>3081633</v>
      </c>
      <c r="AD5092" s="10">
        <f t="shared" si="719"/>
        <v>1826741.2113402064</v>
      </c>
    </row>
    <row r="5093" spans="1:30" x14ac:dyDescent="0.2">
      <c r="A5093" t="s">
        <v>1243</v>
      </c>
      <c r="B5093" s="1">
        <v>43800</v>
      </c>
      <c r="C5093" t="s">
        <v>122</v>
      </c>
      <c r="D5093" s="2">
        <v>3026</v>
      </c>
      <c r="E5093" s="2">
        <v>0</v>
      </c>
      <c r="F5093" s="2">
        <v>0</v>
      </c>
      <c r="G5093" s="2">
        <v>1454</v>
      </c>
      <c r="H5093" s="2"/>
      <c r="I5093" s="2">
        <v>0</v>
      </c>
      <c r="J5093" s="2">
        <v>1572</v>
      </c>
      <c r="K5093" s="2">
        <v>0</v>
      </c>
      <c r="L5093" s="2">
        <v>0</v>
      </c>
      <c r="M5093" s="2">
        <v>1.2162999999999999</v>
      </c>
      <c r="N5093" s="8">
        <f t="shared" si="711"/>
        <v>121630</v>
      </c>
      <c r="O5093" s="2">
        <v>0</v>
      </c>
      <c r="P5093" s="2">
        <v>0</v>
      </c>
      <c r="Q5093" s="2">
        <v>0.50890000000000002</v>
      </c>
      <c r="R5093" s="2">
        <v>0</v>
      </c>
      <c r="S5093" s="2">
        <v>0</v>
      </c>
      <c r="T5093" s="2">
        <v>0.70740000000000003</v>
      </c>
      <c r="U5093" s="2">
        <v>0</v>
      </c>
      <c r="V5093" s="2">
        <v>0</v>
      </c>
      <c r="W5093" s="2">
        <f t="shared" si="712"/>
        <v>24.916666666666668</v>
      </c>
      <c r="X5093" s="9">
        <f t="shared" si="713"/>
        <v>40.194976867151354</v>
      </c>
      <c r="Y5093" s="9">
        <f t="shared" si="714"/>
        <v>9.8673333261942615E-3</v>
      </c>
      <c r="Z5093" s="10">
        <f t="shared" si="715"/>
        <v>4235921.6494845366</v>
      </c>
      <c r="AA5093" s="10">
        <f t="shared" si="716"/>
        <v>97426.197938144338</v>
      </c>
      <c r="AB5093" s="10">
        <f t="shared" si="717"/>
        <v>3</v>
      </c>
      <c r="AC5093" s="9">
        <f t="shared" si="718"/>
        <v>4108844</v>
      </c>
      <c r="AD5093" s="10">
        <f t="shared" si="719"/>
        <v>3916043.7723782207</v>
      </c>
    </row>
    <row r="5094" spans="1:30" x14ac:dyDescent="0.2">
      <c r="A5094" t="s">
        <v>1243</v>
      </c>
      <c r="B5094" s="1">
        <v>43800</v>
      </c>
      <c r="C5094" t="s">
        <v>687</v>
      </c>
      <c r="D5094" s="2">
        <v>15070</v>
      </c>
      <c r="E5094" s="2">
        <v>0</v>
      </c>
      <c r="F5094" s="2">
        <v>0</v>
      </c>
      <c r="G5094" s="2">
        <v>3740</v>
      </c>
      <c r="H5094" s="2">
        <v>7552</v>
      </c>
      <c r="I5094" s="2">
        <v>0</v>
      </c>
      <c r="J5094" s="2">
        <v>3778</v>
      </c>
      <c r="K5094" s="2">
        <v>0</v>
      </c>
      <c r="L5094" s="2">
        <v>0</v>
      </c>
      <c r="M5094" s="2">
        <v>6.0298999999999996</v>
      </c>
      <c r="N5094" s="8">
        <f t="shared" si="711"/>
        <v>602990</v>
      </c>
      <c r="O5094" s="2">
        <v>0</v>
      </c>
      <c r="P5094" s="2">
        <v>0</v>
      </c>
      <c r="Q5094" s="2">
        <v>1.3089999999999999</v>
      </c>
      <c r="R5094" s="2">
        <v>3.0207999999999999</v>
      </c>
      <c r="S5094" s="2">
        <v>0</v>
      </c>
      <c r="T5094" s="2">
        <v>1.7000999999999999</v>
      </c>
      <c r="U5094" s="2">
        <v>0</v>
      </c>
      <c r="V5094" s="2">
        <v>0</v>
      </c>
      <c r="W5094" s="2">
        <f t="shared" si="712"/>
        <v>24.916666666666668</v>
      </c>
      <c r="X5094" s="9">
        <f t="shared" si="713"/>
        <v>40.012607830126079</v>
      </c>
      <c r="Y5094" s="9">
        <f t="shared" si="714"/>
        <v>4.8918057406576315E-2</v>
      </c>
      <c r="Z5094" s="10">
        <f t="shared" si="715"/>
        <v>6353882.4742268045</v>
      </c>
      <c r="AA5094" s="10">
        <f t="shared" si="716"/>
        <v>146139.29690721651</v>
      </c>
      <c r="AB5094" s="10">
        <f t="shared" si="717"/>
        <v>2</v>
      </c>
      <c r="AC5094" s="9">
        <f t="shared" si="718"/>
        <v>6163266</v>
      </c>
      <c r="AD5094" s="10">
        <f t="shared" si="719"/>
        <v>5847414.3757188115</v>
      </c>
    </row>
    <row r="5095" spans="1:30" x14ac:dyDescent="0.2">
      <c r="A5095" t="s">
        <v>1243</v>
      </c>
      <c r="B5095" s="1">
        <v>43800</v>
      </c>
      <c r="C5095" t="s">
        <v>688</v>
      </c>
      <c r="D5095" s="2">
        <v>64474</v>
      </c>
      <c r="E5095" s="2">
        <v>14890</v>
      </c>
      <c r="F5095" s="2">
        <v>12270</v>
      </c>
      <c r="G5095" s="2">
        <v>13063</v>
      </c>
      <c r="H5095" s="2"/>
      <c r="I5095" s="2">
        <v>16186</v>
      </c>
      <c r="J5095" s="2">
        <v>2059</v>
      </c>
      <c r="K5095" s="2">
        <v>0</v>
      </c>
      <c r="L5095" s="2">
        <v>0</v>
      </c>
      <c r="M5095" s="2">
        <v>26.994190000000003</v>
      </c>
      <c r="N5095" s="8">
        <f t="shared" si="711"/>
        <v>2699419.0000000005</v>
      </c>
      <c r="O5095" s="2">
        <v>6.3042499999999997</v>
      </c>
      <c r="P5095" s="2">
        <v>5.5188749999999995</v>
      </c>
      <c r="Q5095" s="2">
        <v>3.7361900000000001</v>
      </c>
      <c r="R5095" s="2">
        <v>0</v>
      </c>
      <c r="S5095" s="2">
        <v>7.9562750000000007</v>
      </c>
      <c r="T5095" s="2">
        <v>0.92654999999999998</v>
      </c>
      <c r="U5095" s="2">
        <v>0</v>
      </c>
      <c r="V5095" s="2">
        <v>0</v>
      </c>
      <c r="W5095" s="2">
        <f t="shared" si="712"/>
        <v>24.916666666666668</v>
      </c>
      <c r="X5095" s="9">
        <f t="shared" si="713"/>
        <v>41.868334522443163</v>
      </c>
      <c r="Y5095" s="9">
        <f t="shared" si="714"/>
        <v>0.21899257633858416</v>
      </c>
      <c r="Z5095" s="10">
        <f t="shared" si="715"/>
        <v>1411973.8831615122</v>
      </c>
      <c r="AA5095" s="10">
        <f t="shared" si="716"/>
        <v>32475.399312714781</v>
      </c>
      <c r="AB5095" s="10">
        <f t="shared" si="717"/>
        <v>9</v>
      </c>
      <c r="AC5095" s="9">
        <f t="shared" si="718"/>
        <v>1369614.6666666667</v>
      </c>
      <c r="AD5095" s="10">
        <f t="shared" si="719"/>
        <v>1359690.8821746632</v>
      </c>
    </row>
    <row r="5096" spans="1:30" x14ac:dyDescent="0.2">
      <c r="A5096" t="s">
        <v>1243</v>
      </c>
      <c r="B5096" s="1">
        <v>43800</v>
      </c>
      <c r="C5096" t="s">
        <v>1780</v>
      </c>
      <c r="D5096" s="2">
        <v>177</v>
      </c>
      <c r="E5096" s="2">
        <v>0</v>
      </c>
      <c r="F5096" s="2">
        <v>0</v>
      </c>
      <c r="G5096" s="2">
        <v>177</v>
      </c>
      <c r="H5096" s="2"/>
      <c r="I5096" s="2">
        <v>0</v>
      </c>
      <c r="J5096" s="2">
        <v>0</v>
      </c>
      <c r="K5096" s="2">
        <v>0</v>
      </c>
      <c r="L5096" s="2">
        <v>0</v>
      </c>
      <c r="M5096" s="2">
        <v>6.1949999999999998E-2</v>
      </c>
      <c r="N5096" s="8">
        <f t="shared" si="711"/>
        <v>6195</v>
      </c>
      <c r="O5096" s="2">
        <v>0</v>
      </c>
      <c r="P5096" s="2">
        <v>0</v>
      </c>
      <c r="Q5096" s="2">
        <v>6.1949999999999998E-2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f t="shared" si="712"/>
        <v>24.916666666666668</v>
      </c>
      <c r="X5096" s="9">
        <f t="shared" si="713"/>
        <v>35</v>
      </c>
      <c r="Y5096" s="9">
        <f t="shared" si="714"/>
        <v>5.0257444673002915E-4</v>
      </c>
      <c r="Z5096" s="10">
        <f t="shared" si="715"/>
        <v>12707764.948453609</v>
      </c>
      <c r="AA5096" s="10">
        <f t="shared" si="716"/>
        <v>292278.59381443303</v>
      </c>
      <c r="AB5096" s="10">
        <f t="shared" si="717"/>
        <v>1</v>
      </c>
      <c r="AC5096" s="9">
        <f t="shared" si="718"/>
        <v>12326532</v>
      </c>
      <c r="AD5096" s="10">
        <f t="shared" si="719"/>
        <v>10229750.783505157</v>
      </c>
    </row>
    <row r="5097" spans="1:30" x14ac:dyDescent="0.2">
      <c r="A5097" t="s">
        <v>1243</v>
      </c>
      <c r="B5097" s="1">
        <v>43800</v>
      </c>
      <c r="C5097" t="s">
        <v>124</v>
      </c>
      <c r="D5097" s="2">
        <v>796</v>
      </c>
      <c r="E5097" s="2">
        <v>0</v>
      </c>
      <c r="F5097" s="2">
        <v>0</v>
      </c>
      <c r="G5097" s="2">
        <v>0</v>
      </c>
      <c r="H5097" s="2"/>
      <c r="I5097" s="2">
        <v>0</v>
      </c>
      <c r="J5097" s="2">
        <v>0</v>
      </c>
      <c r="K5097" s="2">
        <v>0</v>
      </c>
      <c r="L5097" s="2">
        <v>796</v>
      </c>
      <c r="M5097" s="2">
        <v>0.19900000000000001</v>
      </c>
      <c r="N5097" s="8">
        <f t="shared" si="711"/>
        <v>19900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0.19900000000000001</v>
      </c>
      <c r="W5097" s="2">
        <f t="shared" si="712"/>
        <v>24.916666666666668</v>
      </c>
      <c r="X5097" s="9">
        <f t="shared" si="713"/>
        <v>25</v>
      </c>
      <c r="Y5097" s="9">
        <f t="shared" si="714"/>
        <v>1.6144037917558646E-3</v>
      </c>
      <c r="Z5097" s="10">
        <f t="shared" si="715"/>
        <v>4235921.6494845366</v>
      </c>
      <c r="AA5097" s="10">
        <f t="shared" si="716"/>
        <v>97426.197938144338</v>
      </c>
      <c r="AB5097" s="10">
        <f t="shared" si="717"/>
        <v>3</v>
      </c>
      <c r="AC5097" s="9">
        <f t="shared" si="718"/>
        <v>4108844</v>
      </c>
      <c r="AD5097" s="10">
        <f t="shared" si="719"/>
        <v>2435654.9484536084</v>
      </c>
    </row>
    <row r="5098" spans="1:30" x14ac:dyDescent="0.2">
      <c r="A5098" t="s">
        <v>1243</v>
      </c>
      <c r="B5098" s="1">
        <v>43800</v>
      </c>
      <c r="C5098" t="s">
        <v>125</v>
      </c>
      <c r="D5098" s="2">
        <v>3091</v>
      </c>
      <c r="E5098" s="2">
        <v>0</v>
      </c>
      <c r="F5098" s="2">
        <v>1002</v>
      </c>
      <c r="G5098" s="2">
        <v>0</v>
      </c>
      <c r="H5098" s="2"/>
      <c r="I5098" s="2">
        <v>0</v>
      </c>
      <c r="J5098" s="2">
        <v>1011</v>
      </c>
      <c r="K5098" s="2">
        <v>0</v>
      </c>
      <c r="L5098" s="2">
        <v>0</v>
      </c>
      <c r="M5098" s="2">
        <v>1.6300500000000002</v>
      </c>
      <c r="N5098" s="8">
        <f t="shared" si="711"/>
        <v>163005.00000000003</v>
      </c>
      <c r="O5098" s="2">
        <v>0</v>
      </c>
      <c r="P5098" s="2">
        <v>0.85170000000000001</v>
      </c>
      <c r="Q5098" s="2">
        <v>0</v>
      </c>
      <c r="R5098" s="2">
        <v>0</v>
      </c>
      <c r="S5098" s="2">
        <v>0</v>
      </c>
      <c r="T5098" s="2">
        <v>0.45495000000000002</v>
      </c>
      <c r="U5098" s="2">
        <v>0</v>
      </c>
      <c r="V5098" s="2">
        <v>0</v>
      </c>
      <c r="W5098" s="2">
        <f t="shared" si="712"/>
        <v>24.916666666666668</v>
      </c>
      <c r="X5098" s="9">
        <f t="shared" si="713"/>
        <v>52.735360724684575</v>
      </c>
      <c r="Y5098" s="9">
        <f t="shared" si="714"/>
        <v>1.3223914074128882E-2</v>
      </c>
      <c r="Z5098" s="10">
        <f t="shared" si="715"/>
        <v>4235921.6494845366</v>
      </c>
      <c r="AA5098" s="10">
        <f t="shared" si="716"/>
        <v>97426.197938144338</v>
      </c>
      <c r="AB5098" s="10">
        <f t="shared" si="717"/>
        <v>3</v>
      </c>
      <c r="AC5098" s="9">
        <f t="shared" si="718"/>
        <v>4108844</v>
      </c>
      <c r="AD5098" s="10">
        <f t="shared" si="719"/>
        <v>5137805.6923025623</v>
      </c>
    </row>
    <row r="5099" spans="1:30" x14ac:dyDescent="0.2">
      <c r="A5099" t="s">
        <v>1243</v>
      </c>
      <c r="B5099" s="1">
        <v>43800</v>
      </c>
      <c r="C5099" t="s">
        <v>129</v>
      </c>
      <c r="D5099" s="2">
        <v>79289</v>
      </c>
      <c r="E5099" s="2">
        <v>29183</v>
      </c>
      <c r="F5099" s="2">
        <v>19729</v>
      </c>
      <c r="G5099" s="2">
        <v>17295</v>
      </c>
      <c r="H5099" s="2"/>
      <c r="I5099" s="2">
        <v>2543</v>
      </c>
      <c r="J5099" s="2">
        <v>7262</v>
      </c>
      <c r="K5099" s="2">
        <v>0</v>
      </c>
      <c r="L5099" s="2">
        <v>0</v>
      </c>
      <c r="M5099" s="2">
        <v>38.371443999999997</v>
      </c>
      <c r="N5099" s="8">
        <f t="shared" si="711"/>
        <v>3837144.4</v>
      </c>
      <c r="O5099" s="2">
        <v>14.248249999999997</v>
      </c>
      <c r="P5099" s="2">
        <v>9.4427500000000002</v>
      </c>
      <c r="Q5099" s="2">
        <v>7.1380440000000007</v>
      </c>
      <c r="R5099" s="2">
        <v>0</v>
      </c>
      <c r="S5099" s="2">
        <v>1.3986499999999999</v>
      </c>
      <c r="T5099" s="2">
        <v>4.5533999999999999</v>
      </c>
      <c r="U5099" s="2">
        <v>0</v>
      </c>
      <c r="V5099" s="2">
        <v>0</v>
      </c>
      <c r="W5099" s="2">
        <f t="shared" si="712"/>
        <v>24.916666666666668</v>
      </c>
      <c r="X5099" s="9">
        <f t="shared" si="713"/>
        <v>48.394410321734412</v>
      </c>
      <c r="Y5099" s="9">
        <f t="shared" si="714"/>
        <v>0.31129148084797897</v>
      </c>
      <c r="Z5099" s="10">
        <f t="shared" si="715"/>
        <v>1588470.6185567011</v>
      </c>
      <c r="AA5099" s="10">
        <f t="shared" si="716"/>
        <v>36534.824226804129</v>
      </c>
      <c r="AB5099" s="10">
        <f t="shared" si="717"/>
        <v>8</v>
      </c>
      <c r="AC5099" s="9">
        <f t="shared" si="718"/>
        <v>1540816.5</v>
      </c>
      <c r="AD5099" s="10">
        <f t="shared" si="719"/>
        <v>1768081.2746644022</v>
      </c>
    </row>
    <row r="5100" spans="1:30" x14ac:dyDescent="0.2">
      <c r="A5100" t="s">
        <v>1243</v>
      </c>
      <c r="B5100" s="1">
        <v>43800</v>
      </c>
      <c r="C5100" t="s">
        <v>132</v>
      </c>
      <c r="D5100" s="2">
        <v>766</v>
      </c>
      <c r="E5100" s="2">
        <v>0</v>
      </c>
      <c r="F5100" s="2">
        <v>390</v>
      </c>
      <c r="G5100" s="2">
        <v>376</v>
      </c>
      <c r="H5100" s="2"/>
      <c r="I5100" s="2">
        <v>0</v>
      </c>
      <c r="J5100" s="2">
        <v>0</v>
      </c>
      <c r="K5100" s="2">
        <v>0</v>
      </c>
      <c r="L5100" s="2">
        <v>0</v>
      </c>
      <c r="M5100" s="2">
        <v>0.15832499999999999</v>
      </c>
      <c r="N5100" s="8">
        <f t="shared" si="711"/>
        <v>15832.5</v>
      </c>
      <c r="O5100" s="2">
        <v>0</v>
      </c>
      <c r="P5100" s="2">
        <v>8.2724999999999993E-2</v>
      </c>
      <c r="Q5100" s="2">
        <v>7.5600000000000001E-2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f t="shared" si="712"/>
        <v>24.916666666666668</v>
      </c>
      <c r="X5100" s="9">
        <f t="shared" si="713"/>
        <v>20.669060052219322</v>
      </c>
      <c r="Y5100" s="9">
        <f t="shared" si="714"/>
        <v>1.2844245242700867E-3</v>
      </c>
      <c r="Z5100" s="10">
        <f t="shared" si="715"/>
        <v>3176941.2371134022</v>
      </c>
      <c r="AA5100" s="10">
        <f t="shared" si="716"/>
        <v>73069.648453608257</v>
      </c>
      <c r="AB5100" s="10">
        <f t="shared" si="717"/>
        <v>4</v>
      </c>
      <c r="AC5100" s="9">
        <f t="shared" si="718"/>
        <v>3081633</v>
      </c>
      <c r="AD5100" s="10">
        <f t="shared" si="719"/>
        <v>1510280.9518821838</v>
      </c>
    </row>
    <row r="5101" spans="1:30" x14ac:dyDescent="0.2">
      <c r="A5101" t="s">
        <v>1243</v>
      </c>
      <c r="B5101" s="1">
        <v>43800</v>
      </c>
      <c r="C5101" t="s">
        <v>136</v>
      </c>
      <c r="D5101" s="2">
        <v>58268</v>
      </c>
      <c r="E5101" s="2">
        <v>11871</v>
      </c>
      <c r="F5101" s="2">
        <v>9604</v>
      </c>
      <c r="G5101" s="2">
        <v>5198</v>
      </c>
      <c r="H5101" s="2"/>
      <c r="I5101" s="2">
        <v>9429</v>
      </c>
      <c r="J5101" s="2">
        <v>13793</v>
      </c>
      <c r="K5101" s="2">
        <v>0</v>
      </c>
      <c r="L5101" s="2">
        <v>0</v>
      </c>
      <c r="M5101" s="2">
        <v>27.645740000000004</v>
      </c>
      <c r="N5101" s="8">
        <f t="shared" si="711"/>
        <v>2764574.0000000005</v>
      </c>
      <c r="O5101" s="2">
        <v>6.7368000000000006</v>
      </c>
      <c r="P5101" s="2">
        <v>5.7766000000000002</v>
      </c>
      <c r="Q5101" s="2">
        <v>1.270875</v>
      </c>
      <c r="R5101" s="2">
        <v>0</v>
      </c>
      <c r="S5101" s="2">
        <v>3.6908500000000002</v>
      </c>
      <c r="T5101" s="2">
        <v>6.8024000000000004</v>
      </c>
      <c r="U5101" s="2">
        <v>0</v>
      </c>
      <c r="V5101" s="2">
        <v>0</v>
      </c>
      <c r="W5101" s="2">
        <f t="shared" si="712"/>
        <v>24.916666666666668</v>
      </c>
      <c r="X5101" s="9">
        <f t="shared" si="713"/>
        <v>47.44583647971443</v>
      </c>
      <c r="Y5101" s="9">
        <f t="shared" si="714"/>
        <v>0.2242783290547577</v>
      </c>
      <c r="Z5101" s="10">
        <f t="shared" si="715"/>
        <v>907697.49631811504</v>
      </c>
      <c r="AA5101" s="10">
        <f t="shared" si="716"/>
        <v>20877.042415316646</v>
      </c>
      <c r="AB5101" s="10">
        <f t="shared" si="717"/>
        <v>14</v>
      </c>
      <c r="AC5101" s="9">
        <f t="shared" si="718"/>
        <v>880466.57142857148</v>
      </c>
      <c r="AD5101" s="10">
        <f t="shared" si="719"/>
        <v>990528.74061717594</v>
      </c>
    </row>
    <row r="5102" spans="1:30" x14ac:dyDescent="0.2">
      <c r="A5102" t="s">
        <v>1243</v>
      </c>
      <c r="B5102" s="1">
        <v>43800</v>
      </c>
      <c r="C5102" t="s">
        <v>137</v>
      </c>
      <c r="D5102" s="2">
        <v>2337</v>
      </c>
      <c r="E5102" s="2">
        <v>0</v>
      </c>
      <c r="F5102" s="2">
        <v>0</v>
      </c>
      <c r="G5102" s="2">
        <v>0</v>
      </c>
      <c r="H5102" s="2">
        <v>2337</v>
      </c>
      <c r="I5102" s="2">
        <v>0</v>
      </c>
      <c r="J5102" s="2">
        <v>0</v>
      </c>
      <c r="K5102" s="2">
        <v>0</v>
      </c>
      <c r="L5102" s="2">
        <v>0</v>
      </c>
      <c r="M5102" s="2">
        <v>0.58425000000000005</v>
      </c>
      <c r="N5102" s="8">
        <f t="shared" si="711"/>
        <v>58425.000000000007</v>
      </c>
      <c r="O5102" s="2">
        <v>0</v>
      </c>
      <c r="P5102" s="2">
        <v>0</v>
      </c>
      <c r="Q5102" s="2">
        <v>0</v>
      </c>
      <c r="R5102" s="2">
        <v>0.58425000000000005</v>
      </c>
      <c r="S5102" s="2">
        <v>0</v>
      </c>
      <c r="T5102" s="2">
        <v>0</v>
      </c>
      <c r="U5102" s="2">
        <v>0</v>
      </c>
      <c r="V5102" s="2">
        <v>0</v>
      </c>
      <c r="W5102" s="2">
        <f t="shared" si="712"/>
        <v>24.916666666666668</v>
      </c>
      <c r="X5102" s="9">
        <f t="shared" si="713"/>
        <v>25.000000000000004</v>
      </c>
      <c r="Y5102" s="9">
        <f t="shared" si="714"/>
        <v>4.7397759564490648E-3</v>
      </c>
      <c r="Z5102" s="10">
        <f t="shared" si="715"/>
        <v>1588470.6185567011</v>
      </c>
      <c r="AA5102" s="10">
        <f t="shared" si="716"/>
        <v>36534.824226804129</v>
      </c>
      <c r="AB5102" s="10">
        <f t="shared" si="717"/>
        <v>8</v>
      </c>
      <c r="AC5102" s="9">
        <f t="shared" si="718"/>
        <v>1540816.5</v>
      </c>
      <c r="AD5102" s="10">
        <f t="shared" si="719"/>
        <v>913370.60567010334</v>
      </c>
    </row>
    <row r="5103" spans="1:30" x14ac:dyDescent="0.2">
      <c r="A5103" t="s">
        <v>1243</v>
      </c>
      <c r="B5103" s="1">
        <v>43800</v>
      </c>
      <c r="C5103" t="s">
        <v>138</v>
      </c>
      <c r="D5103" s="2">
        <v>17097</v>
      </c>
      <c r="E5103" s="2">
        <v>0</v>
      </c>
      <c r="F5103" s="2">
        <v>5707</v>
      </c>
      <c r="G5103" s="2">
        <v>5551</v>
      </c>
      <c r="H5103" s="2"/>
      <c r="I5103" s="2">
        <v>3010</v>
      </c>
      <c r="J5103" s="2">
        <v>0</v>
      </c>
      <c r="K5103" s="2">
        <v>0</v>
      </c>
      <c r="L5103" s="2">
        <v>0</v>
      </c>
      <c r="M5103" s="2">
        <v>11.6599</v>
      </c>
      <c r="N5103" s="8">
        <f t="shared" si="711"/>
        <v>1165990</v>
      </c>
      <c r="O5103" s="2">
        <v>0</v>
      </c>
      <c r="P5103" s="2">
        <v>3.9948999999999999</v>
      </c>
      <c r="Q5103" s="2">
        <v>4.71835</v>
      </c>
      <c r="R5103" s="2">
        <v>0</v>
      </c>
      <c r="S5103" s="2">
        <v>1.9564999999999999</v>
      </c>
      <c r="T5103" s="2">
        <v>0</v>
      </c>
      <c r="U5103" s="2">
        <v>0</v>
      </c>
      <c r="V5103" s="2">
        <v>0</v>
      </c>
      <c r="W5103" s="2">
        <f t="shared" si="712"/>
        <v>24.916666666666668</v>
      </c>
      <c r="X5103" s="9">
        <f t="shared" si="713"/>
        <v>68.198514359244314</v>
      </c>
      <c r="Y5103" s="9">
        <f t="shared" si="714"/>
        <v>9.4591893324091486E-2</v>
      </c>
      <c r="Z5103" s="10">
        <f t="shared" si="715"/>
        <v>1411973.8831615122</v>
      </c>
      <c r="AA5103" s="10">
        <f t="shared" si="716"/>
        <v>32475.399312714781</v>
      </c>
      <c r="AB5103" s="10">
        <f t="shared" si="717"/>
        <v>9</v>
      </c>
      <c r="AC5103" s="9">
        <f t="shared" si="718"/>
        <v>1369614.6666666667</v>
      </c>
      <c r="AD5103" s="10">
        <f t="shared" si="719"/>
        <v>2214773.986350372</v>
      </c>
    </row>
    <row r="5104" spans="1:30" x14ac:dyDescent="0.2">
      <c r="A5104" t="s">
        <v>1243</v>
      </c>
      <c r="B5104" s="1">
        <v>43800</v>
      </c>
      <c r="C5104" t="s">
        <v>1781</v>
      </c>
      <c r="D5104" s="2">
        <v>482</v>
      </c>
      <c r="E5104" s="2">
        <v>0</v>
      </c>
      <c r="F5104" s="2">
        <v>0</v>
      </c>
      <c r="G5104" s="2">
        <v>0</v>
      </c>
      <c r="H5104" s="2"/>
      <c r="I5104" s="2">
        <v>0</v>
      </c>
      <c r="J5104" s="2">
        <v>0</v>
      </c>
      <c r="K5104" s="2">
        <v>482</v>
      </c>
      <c r="L5104" s="2">
        <v>0</v>
      </c>
      <c r="M5104" s="2">
        <v>9.64E-2</v>
      </c>
      <c r="N5104" s="8">
        <f t="shared" si="711"/>
        <v>9640</v>
      </c>
      <c r="O5104" s="2">
        <v>0</v>
      </c>
      <c r="P5104" s="2">
        <v>0</v>
      </c>
      <c r="Q5104" s="2">
        <v>0</v>
      </c>
      <c r="R5104" s="2">
        <v>0</v>
      </c>
      <c r="S5104" s="2">
        <v>0</v>
      </c>
      <c r="T5104" s="2">
        <v>0</v>
      </c>
      <c r="U5104" s="2">
        <v>9.64E-2</v>
      </c>
      <c r="V5104" s="2">
        <v>0</v>
      </c>
      <c r="W5104" s="2">
        <f t="shared" si="712"/>
        <v>24.916666666666668</v>
      </c>
      <c r="X5104" s="9">
        <f t="shared" si="713"/>
        <v>20</v>
      </c>
      <c r="Y5104" s="9">
        <f t="shared" si="714"/>
        <v>7.8205289208676046E-4</v>
      </c>
      <c r="Z5104" s="10">
        <f t="shared" si="715"/>
        <v>12707764.948453609</v>
      </c>
      <c r="AA5104" s="10">
        <f t="shared" si="716"/>
        <v>292278.59381443303</v>
      </c>
      <c r="AB5104" s="10">
        <f t="shared" si="717"/>
        <v>1</v>
      </c>
      <c r="AC5104" s="9">
        <f t="shared" si="718"/>
        <v>12326532</v>
      </c>
      <c r="AD5104" s="10">
        <f t="shared" si="719"/>
        <v>5845571.8762886608</v>
      </c>
    </row>
    <row r="5105" spans="1:30" x14ac:dyDescent="0.2">
      <c r="A5105" t="s">
        <v>1243</v>
      </c>
      <c r="B5105" s="1">
        <v>43800</v>
      </c>
      <c r="C5105" t="s">
        <v>498</v>
      </c>
      <c r="D5105" s="2">
        <v>4702</v>
      </c>
      <c r="E5105" s="2">
        <v>0</v>
      </c>
      <c r="F5105" s="2">
        <v>0</v>
      </c>
      <c r="G5105" s="2">
        <v>630</v>
      </c>
      <c r="H5105" s="2"/>
      <c r="I5105" s="2">
        <v>0</v>
      </c>
      <c r="J5105" s="2">
        <v>2583</v>
      </c>
      <c r="K5105" s="2">
        <v>1489</v>
      </c>
      <c r="L5105" s="2">
        <v>0</v>
      </c>
      <c r="M5105" s="2">
        <v>1.5861499999999999</v>
      </c>
      <c r="N5105" s="8">
        <f t="shared" si="711"/>
        <v>158615</v>
      </c>
      <c r="O5105" s="2">
        <v>0</v>
      </c>
      <c r="P5105" s="2">
        <v>0</v>
      </c>
      <c r="Q5105" s="2">
        <v>0.2205</v>
      </c>
      <c r="R5105" s="2">
        <v>0</v>
      </c>
      <c r="S5105" s="2">
        <v>0</v>
      </c>
      <c r="T5105" s="2">
        <v>1.06785</v>
      </c>
      <c r="U5105" s="2">
        <v>0.29780000000000001</v>
      </c>
      <c r="V5105" s="2">
        <v>0</v>
      </c>
      <c r="W5105" s="2">
        <f t="shared" si="712"/>
        <v>24.916666666666668</v>
      </c>
      <c r="X5105" s="9">
        <f t="shared" si="713"/>
        <v>33.73351765206295</v>
      </c>
      <c r="Y5105" s="9">
        <f t="shared" si="714"/>
        <v>1.2867771730118414E-2</v>
      </c>
      <c r="Z5105" s="10">
        <f t="shared" si="715"/>
        <v>12707764.948453609</v>
      </c>
      <c r="AA5105" s="10">
        <f t="shared" si="716"/>
        <v>292278.59381443303</v>
      </c>
      <c r="AB5105" s="10">
        <f t="shared" si="717"/>
        <v>1</v>
      </c>
      <c r="AC5105" s="9">
        <f t="shared" si="718"/>
        <v>12326532</v>
      </c>
      <c r="AD5105" s="10">
        <f t="shared" si="719"/>
        <v>9859585.103759313</v>
      </c>
    </row>
    <row r="5106" spans="1:30" x14ac:dyDescent="0.2">
      <c r="A5106" t="s">
        <v>1243</v>
      </c>
      <c r="B5106" s="1">
        <v>43800</v>
      </c>
      <c r="C5106" t="s">
        <v>423</v>
      </c>
      <c r="D5106" s="2">
        <v>17878</v>
      </c>
      <c r="E5106" s="2">
        <v>0</v>
      </c>
      <c r="F5106" s="2">
        <v>947</v>
      </c>
      <c r="G5106" s="2">
        <v>4784</v>
      </c>
      <c r="H5106" s="2">
        <v>903</v>
      </c>
      <c r="I5106" s="2">
        <v>3989</v>
      </c>
      <c r="J5106" s="2">
        <v>904</v>
      </c>
      <c r="K5106" s="2">
        <v>5050</v>
      </c>
      <c r="L5106" s="2">
        <v>1301</v>
      </c>
      <c r="M5106" s="2">
        <v>6.4924499999999998</v>
      </c>
      <c r="N5106" s="8">
        <f t="shared" si="711"/>
        <v>649245</v>
      </c>
      <c r="O5106" s="2">
        <v>0</v>
      </c>
      <c r="P5106" s="2">
        <v>0.52085000000000004</v>
      </c>
      <c r="Q5106" s="2">
        <v>1.6743999999999999</v>
      </c>
      <c r="R5106" s="2">
        <v>0.36120000000000002</v>
      </c>
      <c r="S5106" s="2">
        <v>2.1939500000000001</v>
      </c>
      <c r="T5106" s="2">
        <v>0.40679999999999999</v>
      </c>
      <c r="U5106" s="2">
        <v>1.01</v>
      </c>
      <c r="V5106" s="2">
        <v>0.32524999999999998</v>
      </c>
      <c r="W5106" s="2">
        <f t="shared" si="712"/>
        <v>24.916666666666668</v>
      </c>
      <c r="X5106" s="9">
        <f t="shared" si="713"/>
        <v>36.31530372524891</v>
      </c>
      <c r="Y5106" s="9">
        <f t="shared" si="714"/>
        <v>5.2670532149675188E-2</v>
      </c>
      <c r="Z5106" s="10">
        <f t="shared" si="715"/>
        <v>2541552.989690722</v>
      </c>
      <c r="AA5106" s="10">
        <f t="shared" si="716"/>
        <v>58455.718762886601</v>
      </c>
      <c r="AB5106" s="10">
        <f t="shared" si="717"/>
        <v>5</v>
      </c>
      <c r="AC5106" s="9">
        <f t="shared" si="718"/>
        <v>2465306.4</v>
      </c>
      <c r="AD5106" s="10">
        <f t="shared" si="719"/>
        <v>2122837.1813519583</v>
      </c>
    </row>
    <row r="5107" spans="1:30" x14ac:dyDescent="0.2">
      <c r="A5107" t="s">
        <v>1243</v>
      </c>
      <c r="B5107" s="1">
        <v>43800</v>
      </c>
      <c r="C5107" t="s">
        <v>795</v>
      </c>
      <c r="D5107" s="2">
        <v>8396</v>
      </c>
      <c r="E5107" s="2">
        <v>398</v>
      </c>
      <c r="F5107" s="2">
        <v>4987</v>
      </c>
      <c r="G5107" s="2">
        <v>429</v>
      </c>
      <c r="H5107" s="2"/>
      <c r="I5107" s="2">
        <v>0</v>
      </c>
      <c r="J5107" s="2">
        <v>2582</v>
      </c>
      <c r="K5107" s="2">
        <v>0</v>
      </c>
      <c r="L5107" s="2">
        <v>0</v>
      </c>
      <c r="M5107" s="2">
        <v>4.5274999999999999</v>
      </c>
      <c r="N5107" s="8">
        <f t="shared" si="711"/>
        <v>452750</v>
      </c>
      <c r="O5107" s="2">
        <v>0.13930000000000001</v>
      </c>
      <c r="P5107" s="2">
        <v>3.1190500000000001</v>
      </c>
      <c r="Q5107" s="2">
        <v>0.10725</v>
      </c>
      <c r="R5107" s="2">
        <v>0</v>
      </c>
      <c r="S5107" s="2">
        <v>0</v>
      </c>
      <c r="T5107" s="2">
        <v>1.1618999999999999</v>
      </c>
      <c r="U5107" s="2">
        <v>0</v>
      </c>
      <c r="V5107" s="2">
        <v>0</v>
      </c>
      <c r="W5107" s="2">
        <f t="shared" si="712"/>
        <v>24.916666666666668</v>
      </c>
      <c r="X5107" s="9">
        <f t="shared" si="713"/>
        <v>53.924487851357789</v>
      </c>
      <c r="Y5107" s="9">
        <f t="shared" si="714"/>
        <v>3.672971440791295E-2</v>
      </c>
      <c r="Z5107" s="10">
        <f t="shared" si="715"/>
        <v>4235921.6494845366</v>
      </c>
      <c r="AA5107" s="10">
        <f t="shared" si="716"/>
        <v>97426.197938144338</v>
      </c>
      <c r="AB5107" s="10">
        <f t="shared" si="717"/>
        <v>3</v>
      </c>
      <c r="AC5107" s="9">
        <f t="shared" si="718"/>
        <v>4108844</v>
      </c>
      <c r="AD5107" s="10">
        <f t="shared" si="719"/>
        <v>5253657.8271194436</v>
      </c>
    </row>
    <row r="5108" spans="1:30" x14ac:dyDescent="0.2">
      <c r="A5108" t="s">
        <v>1243</v>
      </c>
      <c r="B5108" s="1">
        <v>43800</v>
      </c>
      <c r="C5108" t="s">
        <v>362</v>
      </c>
      <c r="D5108" s="2">
        <v>874</v>
      </c>
      <c r="E5108" s="2">
        <v>0</v>
      </c>
      <c r="F5108" s="2">
        <v>0</v>
      </c>
      <c r="G5108" s="2">
        <v>874</v>
      </c>
      <c r="H5108" s="2"/>
      <c r="I5108" s="2">
        <v>0</v>
      </c>
      <c r="J5108" s="2">
        <v>0</v>
      </c>
      <c r="K5108" s="2">
        <v>0</v>
      </c>
      <c r="L5108" s="2">
        <v>0</v>
      </c>
      <c r="M5108" s="2">
        <v>0.13109999999999999</v>
      </c>
      <c r="N5108" s="8">
        <f t="shared" si="711"/>
        <v>13110</v>
      </c>
      <c r="O5108" s="2">
        <v>0</v>
      </c>
      <c r="P5108" s="2">
        <v>0</v>
      </c>
      <c r="Q5108" s="2">
        <v>0.13109999999999999</v>
      </c>
      <c r="R5108" s="2">
        <v>0</v>
      </c>
      <c r="S5108" s="2">
        <v>0</v>
      </c>
      <c r="T5108" s="2">
        <v>0</v>
      </c>
      <c r="U5108" s="2">
        <v>0</v>
      </c>
      <c r="V5108" s="2">
        <v>0</v>
      </c>
      <c r="W5108" s="2">
        <f t="shared" si="712"/>
        <v>24.916666666666668</v>
      </c>
      <c r="X5108" s="9">
        <f t="shared" si="713"/>
        <v>15</v>
      </c>
      <c r="Y5108" s="9">
        <f t="shared" si="714"/>
        <v>1.0635594829105218E-3</v>
      </c>
      <c r="Z5108" s="10">
        <f t="shared" si="715"/>
        <v>12707764.948453609</v>
      </c>
      <c r="AA5108" s="10">
        <f t="shared" si="716"/>
        <v>292278.59381443303</v>
      </c>
      <c r="AB5108" s="10">
        <f t="shared" si="717"/>
        <v>1</v>
      </c>
      <c r="AC5108" s="9">
        <f t="shared" si="718"/>
        <v>12326532</v>
      </c>
      <c r="AD5108" s="10">
        <f t="shared" si="719"/>
        <v>4384178.9072164958</v>
      </c>
    </row>
    <row r="5109" spans="1:30" x14ac:dyDescent="0.2">
      <c r="A5109" t="s">
        <v>1243</v>
      </c>
      <c r="B5109" s="1">
        <v>43800</v>
      </c>
      <c r="C5109" t="s">
        <v>1782</v>
      </c>
      <c r="D5109" s="2">
        <v>1819</v>
      </c>
      <c r="E5109" s="2">
        <v>0</v>
      </c>
      <c r="F5109" s="2">
        <v>0</v>
      </c>
      <c r="G5109" s="2">
        <v>0</v>
      </c>
      <c r="H5109" s="2"/>
      <c r="I5109" s="2">
        <v>0</v>
      </c>
      <c r="J5109" s="2">
        <v>1819</v>
      </c>
      <c r="K5109" s="2">
        <v>0</v>
      </c>
      <c r="L5109" s="2">
        <v>0</v>
      </c>
      <c r="M5109" s="2">
        <v>0.81855</v>
      </c>
      <c r="N5109" s="8">
        <f t="shared" si="711"/>
        <v>81855</v>
      </c>
      <c r="O5109" s="2">
        <v>0</v>
      </c>
      <c r="P5109" s="2">
        <v>0</v>
      </c>
      <c r="Q5109" s="2">
        <v>0</v>
      </c>
      <c r="R5109" s="2">
        <v>0</v>
      </c>
      <c r="S5109" s="2">
        <v>0</v>
      </c>
      <c r="T5109" s="2">
        <v>0.81855</v>
      </c>
      <c r="U5109" s="2">
        <v>0</v>
      </c>
      <c r="V5109" s="2">
        <v>0</v>
      </c>
      <c r="W5109" s="2">
        <f t="shared" si="712"/>
        <v>24.916666666666668</v>
      </c>
      <c r="X5109" s="9">
        <f t="shared" si="713"/>
        <v>45</v>
      </c>
      <c r="Y5109" s="9">
        <f t="shared" si="714"/>
        <v>6.6405538881495621E-3</v>
      </c>
      <c r="Z5109" s="10">
        <f t="shared" si="715"/>
        <v>12707764.948453609</v>
      </c>
      <c r="AA5109" s="10">
        <f t="shared" si="716"/>
        <v>292278.59381443303</v>
      </c>
      <c r="AB5109" s="10">
        <f t="shared" si="717"/>
        <v>1</v>
      </c>
      <c r="AC5109" s="9">
        <f t="shared" si="718"/>
        <v>12326532</v>
      </c>
      <c r="AD5109" s="10">
        <f t="shared" si="719"/>
        <v>13152536.721649487</v>
      </c>
    </row>
    <row r="5110" spans="1:30" x14ac:dyDescent="0.2">
      <c r="A5110" t="s">
        <v>1243</v>
      </c>
      <c r="B5110" s="1">
        <v>43800</v>
      </c>
      <c r="C5110" t="s">
        <v>1783</v>
      </c>
      <c r="D5110" s="2">
        <v>87</v>
      </c>
      <c r="E5110" s="2">
        <v>0</v>
      </c>
      <c r="F5110" s="2">
        <v>0</v>
      </c>
      <c r="G5110" s="2">
        <v>0</v>
      </c>
      <c r="H5110" s="2"/>
      <c r="I5110" s="2">
        <v>0</v>
      </c>
      <c r="J5110" s="2">
        <v>87</v>
      </c>
      <c r="K5110" s="2">
        <v>0</v>
      </c>
      <c r="L5110" s="2">
        <v>0</v>
      </c>
      <c r="M5110" s="2">
        <v>2.6100000000000002E-2</v>
      </c>
      <c r="N5110" s="8">
        <f t="shared" si="711"/>
        <v>2610</v>
      </c>
      <c r="O5110" s="2">
        <v>0</v>
      </c>
      <c r="P5110" s="2">
        <v>0</v>
      </c>
      <c r="Q5110" s="2">
        <v>0</v>
      </c>
      <c r="R5110" s="2">
        <v>0</v>
      </c>
      <c r="S5110" s="2">
        <v>0</v>
      </c>
      <c r="T5110" s="2">
        <v>2.6100000000000002E-2</v>
      </c>
      <c r="U5110" s="2">
        <v>0</v>
      </c>
      <c r="V5110" s="2">
        <v>0</v>
      </c>
      <c r="W5110" s="2">
        <f t="shared" si="712"/>
        <v>24.916666666666668</v>
      </c>
      <c r="X5110" s="9">
        <f t="shared" si="713"/>
        <v>30</v>
      </c>
      <c r="Y5110" s="9">
        <f t="shared" si="714"/>
        <v>2.1173838675792996E-4</v>
      </c>
      <c r="Z5110" s="10">
        <f t="shared" si="715"/>
        <v>6353882.4742268045</v>
      </c>
      <c r="AA5110" s="10">
        <f t="shared" si="716"/>
        <v>146139.29690721651</v>
      </c>
      <c r="AB5110" s="10">
        <f t="shared" si="717"/>
        <v>2</v>
      </c>
      <c r="AC5110" s="9">
        <f t="shared" si="718"/>
        <v>6163266</v>
      </c>
      <c r="AD5110" s="10">
        <f t="shared" si="719"/>
        <v>4384178.9072164958</v>
      </c>
    </row>
    <row r="5111" spans="1:30" x14ac:dyDescent="0.2">
      <c r="A5111" t="s">
        <v>1243</v>
      </c>
      <c r="B5111" s="1">
        <v>43800</v>
      </c>
      <c r="C5111" t="s">
        <v>1784</v>
      </c>
      <c r="D5111" s="2">
        <v>6060</v>
      </c>
      <c r="E5111" s="2">
        <v>0</v>
      </c>
      <c r="F5111" s="2">
        <v>0</v>
      </c>
      <c r="G5111" s="2">
        <v>0</v>
      </c>
      <c r="H5111" s="2"/>
      <c r="I5111" s="2">
        <v>0</v>
      </c>
      <c r="J5111" s="2">
        <v>0</v>
      </c>
      <c r="K5111" s="2">
        <v>6060</v>
      </c>
      <c r="L5111" s="2">
        <v>0</v>
      </c>
      <c r="M5111" s="2">
        <v>1.212</v>
      </c>
      <c r="N5111" s="8">
        <f t="shared" si="711"/>
        <v>121200</v>
      </c>
      <c r="O5111" s="2">
        <v>0</v>
      </c>
      <c r="P5111" s="2">
        <v>0</v>
      </c>
      <c r="Q5111" s="2">
        <v>0</v>
      </c>
      <c r="R5111" s="2">
        <v>0</v>
      </c>
      <c r="S5111" s="2">
        <v>0</v>
      </c>
      <c r="T5111" s="2">
        <v>0</v>
      </c>
      <c r="U5111" s="2">
        <v>1.212</v>
      </c>
      <c r="V5111" s="2">
        <v>0</v>
      </c>
      <c r="W5111" s="2">
        <f t="shared" si="712"/>
        <v>24.916666666666668</v>
      </c>
      <c r="X5111" s="9">
        <f t="shared" si="713"/>
        <v>20</v>
      </c>
      <c r="Y5111" s="9">
        <f t="shared" si="714"/>
        <v>9.8324492241613458E-3</v>
      </c>
      <c r="Z5111" s="10">
        <f t="shared" si="715"/>
        <v>12707764.948453609</v>
      </c>
      <c r="AA5111" s="10">
        <f t="shared" si="716"/>
        <v>292278.59381443303</v>
      </c>
      <c r="AB5111" s="10">
        <f t="shared" si="717"/>
        <v>1</v>
      </c>
      <c r="AC5111" s="9">
        <f t="shared" si="718"/>
        <v>12326532</v>
      </c>
      <c r="AD5111" s="10">
        <f t="shared" si="719"/>
        <v>5845571.8762886608</v>
      </c>
    </row>
    <row r="5112" spans="1:30" x14ac:dyDescent="0.2">
      <c r="A5112" t="s">
        <v>1243</v>
      </c>
      <c r="B5112" s="1">
        <v>43800</v>
      </c>
      <c r="C5112" t="s">
        <v>886</v>
      </c>
      <c r="D5112" s="2">
        <v>28</v>
      </c>
      <c r="E5112" s="2">
        <v>0</v>
      </c>
      <c r="F5112" s="2">
        <v>0</v>
      </c>
      <c r="G5112" s="2">
        <v>0</v>
      </c>
      <c r="H5112" s="2"/>
      <c r="I5112" s="2">
        <v>0</v>
      </c>
      <c r="J5112" s="2">
        <v>0</v>
      </c>
      <c r="K5112" s="2">
        <v>28</v>
      </c>
      <c r="L5112" s="2">
        <v>0</v>
      </c>
      <c r="M5112" s="2">
        <v>5.5999999999999999E-3</v>
      </c>
      <c r="N5112" s="8">
        <f t="shared" si="711"/>
        <v>560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0</v>
      </c>
      <c r="U5112" s="2">
        <v>5.5999999999999999E-3</v>
      </c>
      <c r="V5112" s="2">
        <v>0</v>
      </c>
      <c r="W5112" s="2">
        <f t="shared" si="712"/>
        <v>24.916666666666668</v>
      </c>
      <c r="X5112" s="9">
        <f t="shared" si="713"/>
        <v>20</v>
      </c>
      <c r="Y5112" s="9">
        <f t="shared" si="714"/>
        <v>4.5430458461471563E-5</v>
      </c>
      <c r="Z5112" s="10">
        <f t="shared" si="715"/>
        <v>12707764.948453609</v>
      </c>
      <c r="AA5112" s="10">
        <f t="shared" si="716"/>
        <v>292278.59381443303</v>
      </c>
      <c r="AB5112" s="10">
        <f t="shared" si="717"/>
        <v>1</v>
      </c>
      <c r="AC5112" s="9">
        <f t="shared" si="718"/>
        <v>12326532</v>
      </c>
      <c r="AD5112" s="10">
        <f t="shared" si="719"/>
        <v>5845571.8762886608</v>
      </c>
    </row>
    <row r="5113" spans="1:30" x14ac:dyDescent="0.2">
      <c r="A5113" t="s">
        <v>1243</v>
      </c>
      <c r="B5113" s="1">
        <v>43800</v>
      </c>
      <c r="C5113" t="s">
        <v>143</v>
      </c>
      <c r="D5113" s="2">
        <v>75756</v>
      </c>
      <c r="E5113" s="2">
        <v>15236</v>
      </c>
      <c r="F5113" s="2">
        <v>13513</v>
      </c>
      <c r="G5113" s="2">
        <v>6993</v>
      </c>
      <c r="H5113" s="2">
        <v>16091</v>
      </c>
      <c r="I5113" s="2">
        <v>7925</v>
      </c>
      <c r="J5113" s="2">
        <v>10727</v>
      </c>
      <c r="K5113" s="2">
        <v>0</v>
      </c>
      <c r="L5113" s="2">
        <v>0</v>
      </c>
      <c r="M5113" s="2">
        <v>30.07526</v>
      </c>
      <c r="N5113" s="8">
        <f t="shared" si="711"/>
        <v>3007526</v>
      </c>
      <c r="O5113" s="2">
        <v>6.52</v>
      </c>
      <c r="P5113" s="2">
        <v>7.0451499999999996</v>
      </c>
      <c r="Q5113" s="2">
        <v>1.4420499999999998</v>
      </c>
      <c r="R5113" s="2">
        <v>4.45749</v>
      </c>
      <c r="S5113" s="2">
        <v>2.8753499999999996</v>
      </c>
      <c r="T5113" s="2">
        <v>5.33765</v>
      </c>
      <c r="U5113" s="2">
        <v>0</v>
      </c>
      <c r="V5113" s="2">
        <v>0</v>
      </c>
      <c r="W5113" s="2">
        <f t="shared" si="712"/>
        <v>24.916666666666668</v>
      </c>
      <c r="X5113" s="9">
        <f t="shared" si="713"/>
        <v>39.700168963514443</v>
      </c>
      <c r="Y5113" s="9">
        <f t="shared" si="714"/>
        <v>0.24398800895499237</v>
      </c>
      <c r="Z5113" s="10">
        <f t="shared" si="715"/>
        <v>6353882.4742268045</v>
      </c>
      <c r="AA5113" s="10">
        <f t="shared" si="716"/>
        <v>146139.29690721651</v>
      </c>
      <c r="AB5113" s="10">
        <f t="shared" si="717"/>
        <v>2</v>
      </c>
      <c r="AC5113" s="9">
        <f t="shared" si="718"/>
        <v>6163266</v>
      </c>
      <c r="AD5113" s="10">
        <f t="shared" si="719"/>
        <v>5801754.7794256993</v>
      </c>
    </row>
    <row r="5114" spans="1:30" x14ac:dyDescent="0.2">
      <c r="A5114" t="s">
        <v>1243</v>
      </c>
      <c r="B5114" s="1">
        <v>43800</v>
      </c>
      <c r="C5114" t="s">
        <v>146</v>
      </c>
      <c r="D5114" s="2">
        <v>8835</v>
      </c>
      <c r="E5114" s="2">
        <v>0</v>
      </c>
      <c r="F5114" s="2">
        <v>4871</v>
      </c>
      <c r="G5114" s="2">
        <v>0</v>
      </c>
      <c r="H5114" s="2"/>
      <c r="I5114" s="2">
        <v>0</v>
      </c>
      <c r="J5114" s="2">
        <v>3964</v>
      </c>
      <c r="K5114" s="2">
        <v>0</v>
      </c>
      <c r="L5114" s="2">
        <v>0</v>
      </c>
      <c r="M5114" s="2">
        <v>4.4628499999999995</v>
      </c>
      <c r="N5114" s="8">
        <f t="shared" si="711"/>
        <v>446284.99999999994</v>
      </c>
      <c r="O5114" s="2">
        <v>0</v>
      </c>
      <c r="P5114" s="2">
        <v>2.6790500000000002</v>
      </c>
      <c r="Q5114" s="2">
        <v>0</v>
      </c>
      <c r="R5114" s="2">
        <v>0</v>
      </c>
      <c r="S5114" s="2">
        <v>0</v>
      </c>
      <c r="T5114" s="2">
        <v>1.7837999999999998</v>
      </c>
      <c r="U5114" s="2">
        <v>0</v>
      </c>
      <c r="V5114" s="2">
        <v>0</v>
      </c>
      <c r="W5114" s="2">
        <f t="shared" si="712"/>
        <v>24.916666666666668</v>
      </c>
      <c r="X5114" s="9">
        <f t="shared" si="713"/>
        <v>50.513299377475938</v>
      </c>
      <c r="Y5114" s="9">
        <f t="shared" si="714"/>
        <v>3.6205235990138987E-2</v>
      </c>
      <c r="Z5114" s="10">
        <f t="shared" si="715"/>
        <v>1588470.6185567011</v>
      </c>
      <c r="AA5114" s="10">
        <f t="shared" si="716"/>
        <v>36534.824226804129</v>
      </c>
      <c r="AB5114" s="10">
        <f t="shared" si="717"/>
        <v>8</v>
      </c>
      <c r="AC5114" s="9">
        <f t="shared" si="718"/>
        <v>1540816.5</v>
      </c>
      <c r="AD5114" s="10">
        <f t="shared" si="719"/>
        <v>1845494.5138720179</v>
      </c>
    </row>
    <row r="5115" spans="1:30" x14ac:dyDescent="0.2">
      <c r="A5115" t="s">
        <v>1243</v>
      </c>
      <c r="B5115" s="1">
        <v>43800</v>
      </c>
      <c r="C5115" t="s">
        <v>148</v>
      </c>
      <c r="D5115" s="2">
        <v>12370</v>
      </c>
      <c r="E5115" s="2">
        <v>0</v>
      </c>
      <c r="F5115" s="2">
        <v>0</v>
      </c>
      <c r="G5115" s="2">
        <v>6115</v>
      </c>
      <c r="H5115" s="2"/>
      <c r="I5115" s="2">
        <v>0</v>
      </c>
      <c r="J5115" s="2">
        <v>0</v>
      </c>
      <c r="K5115" s="2">
        <v>0</v>
      </c>
      <c r="L5115" s="2">
        <v>0</v>
      </c>
      <c r="M5115" s="2">
        <v>3.4052500000000001</v>
      </c>
      <c r="N5115" s="8">
        <f t="shared" si="711"/>
        <v>340525</v>
      </c>
      <c r="O5115" s="2">
        <v>0</v>
      </c>
      <c r="P5115" s="2">
        <v>0</v>
      </c>
      <c r="Q5115" s="2">
        <v>1.5287500000000001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f t="shared" si="712"/>
        <v>24.916666666666668</v>
      </c>
      <c r="X5115" s="9">
        <f t="shared" si="713"/>
        <v>27.528294260307195</v>
      </c>
      <c r="Y5115" s="9">
        <f t="shared" si="714"/>
        <v>2.7625369406415363E-2</v>
      </c>
      <c r="Z5115" s="10">
        <f t="shared" si="715"/>
        <v>907697.49631811504</v>
      </c>
      <c r="AA5115" s="10">
        <f t="shared" si="716"/>
        <v>20877.042415316646</v>
      </c>
      <c r="AB5115" s="10">
        <f t="shared" si="717"/>
        <v>14</v>
      </c>
      <c r="AC5115" s="9">
        <f t="shared" si="718"/>
        <v>880466.57142857148</v>
      </c>
      <c r="AD5115" s="10">
        <f t="shared" si="719"/>
        <v>574709.36689375108</v>
      </c>
    </row>
    <row r="5116" spans="1:30" x14ac:dyDescent="0.2">
      <c r="A5116" t="s">
        <v>1243</v>
      </c>
      <c r="B5116" s="1">
        <v>43800</v>
      </c>
      <c r="C5116" t="s">
        <v>505</v>
      </c>
      <c r="D5116" s="2">
        <v>353</v>
      </c>
      <c r="E5116" s="2">
        <v>0</v>
      </c>
      <c r="F5116" s="2">
        <v>0</v>
      </c>
      <c r="G5116" s="2">
        <v>353</v>
      </c>
      <c r="H5116" s="2"/>
      <c r="I5116" s="2">
        <v>0</v>
      </c>
      <c r="J5116" s="2">
        <v>0</v>
      </c>
      <c r="K5116" s="2">
        <v>0</v>
      </c>
      <c r="L5116" s="2">
        <v>0</v>
      </c>
      <c r="M5116" s="2">
        <v>0.12354999999999999</v>
      </c>
      <c r="N5116" s="8">
        <f t="shared" si="711"/>
        <v>12355</v>
      </c>
      <c r="O5116" s="2">
        <v>0</v>
      </c>
      <c r="P5116" s="2">
        <v>0</v>
      </c>
      <c r="Q5116" s="2">
        <v>0.12354999999999999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f t="shared" si="712"/>
        <v>24.916666666666668</v>
      </c>
      <c r="X5116" s="9">
        <f t="shared" si="713"/>
        <v>35</v>
      </c>
      <c r="Y5116" s="9">
        <f t="shared" si="714"/>
        <v>1.0023094898062165E-3</v>
      </c>
      <c r="Z5116" s="10">
        <f t="shared" si="715"/>
        <v>12707764.948453609</v>
      </c>
      <c r="AA5116" s="10">
        <f t="shared" si="716"/>
        <v>292278.59381443303</v>
      </c>
      <c r="AB5116" s="10">
        <f t="shared" si="717"/>
        <v>1</v>
      </c>
      <c r="AC5116" s="9">
        <f t="shared" si="718"/>
        <v>12326532</v>
      </c>
      <c r="AD5116" s="10">
        <f t="shared" si="719"/>
        <v>10229750.783505157</v>
      </c>
    </row>
    <row r="5117" spans="1:30" x14ac:dyDescent="0.2">
      <c r="A5117" t="s">
        <v>1243</v>
      </c>
      <c r="B5117" s="1">
        <v>43800</v>
      </c>
      <c r="C5117" t="s">
        <v>888</v>
      </c>
      <c r="D5117" s="2">
        <v>2176</v>
      </c>
      <c r="E5117" s="2">
        <v>0</v>
      </c>
      <c r="F5117" s="2">
        <v>0</v>
      </c>
      <c r="G5117" s="2">
        <v>0</v>
      </c>
      <c r="H5117" s="2"/>
      <c r="I5117" s="2">
        <v>0</v>
      </c>
      <c r="J5117" s="2">
        <v>0</v>
      </c>
      <c r="K5117" s="2">
        <v>2176</v>
      </c>
      <c r="L5117" s="2">
        <v>0</v>
      </c>
      <c r="M5117" s="2">
        <v>0.43519999999999998</v>
      </c>
      <c r="N5117" s="8">
        <f t="shared" si="711"/>
        <v>43520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0.43519999999999998</v>
      </c>
      <c r="V5117" s="2">
        <v>0</v>
      </c>
      <c r="W5117" s="2">
        <f t="shared" si="712"/>
        <v>24.916666666666668</v>
      </c>
      <c r="X5117" s="9">
        <f t="shared" si="713"/>
        <v>20</v>
      </c>
      <c r="Y5117" s="9">
        <f t="shared" si="714"/>
        <v>3.5305956290057902E-3</v>
      </c>
      <c r="Z5117" s="10">
        <f t="shared" si="715"/>
        <v>2117960.8247422683</v>
      </c>
      <c r="AA5117" s="10">
        <f t="shared" si="716"/>
        <v>48713.098969072169</v>
      </c>
      <c r="AB5117" s="10">
        <f t="shared" si="717"/>
        <v>6</v>
      </c>
      <c r="AC5117" s="9">
        <f t="shared" si="718"/>
        <v>2054422</v>
      </c>
      <c r="AD5117" s="10">
        <f t="shared" si="719"/>
        <v>974261.97938144335</v>
      </c>
    </row>
    <row r="5118" spans="1:30" x14ac:dyDescent="0.2">
      <c r="A5118" t="s">
        <v>1243</v>
      </c>
      <c r="B5118" s="1">
        <v>43800</v>
      </c>
      <c r="C5118" t="s">
        <v>1718</v>
      </c>
      <c r="D5118" s="2">
        <v>2972</v>
      </c>
      <c r="E5118" s="2">
        <v>0</v>
      </c>
      <c r="F5118" s="2">
        <v>0</v>
      </c>
      <c r="G5118" s="2">
        <v>0</v>
      </c>
      <c r="H5118" s="2"/>
      <c r="I5118" s="2">
        <v>0</v>
      </c>
      <c r="J5118" s="2">
        <v>0</v>
      </c>
      <c r="K5118" s="2">
        <v>0</v>
      </c>
      <c r="L5118" s="2">
        <v>2972</v>
      </c>
      <c r="M5118" s="2">
        <v>0.74299999999999999</v>
      </c>
      <c r="N5118" s="8">
        <f t="shared" si="711"/>
        <v>74300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0.74299999999999999</v>
      </c>
      <c r="W5118" s="2">
        <f t="shared" si="712"/>
        <v>24.916666666666668</v>
      </c>
      <c r="X5118" s="9">
        <f t="shared" si="713"/>
        <v>25</v>
      </c>
      <c r="Y5118" s="9">
        <f t="shared" si="714"/>
        <v>6.027648328013102E-3</v>
      </c>
      <c r="Z5118" s="10">
        <f t="shared" si="715"/>
        <v>12707764.948453609</v>
      </c>
      <c r="AA5118" s="10">
        <f t="shared" si="716"/>
        <v>292278.59381443303</v>
      </c>
      <c r="AB5118" s="10">
        <f t="shared" si="717"/>
        <v>1</v>
      </c>
      <c r="AC5118" s="9">
        <f t="shared" si="718"/>
        <v>12326532</v>
      </c>
      <c r="AD5118" s="10">
        <f t="shared" si="719"/>
        <v>7306964.8453608258</v>
      </c>
    </row>
    <row r="5119" spans="1:30" x14ac:dyDescent="0.2">
      <c r="A5119" t="s">
        <v>1243</v>
      </c>
      <c r="B5119" s="1">
        <v>43800</v>
      </c>
      <c r="C5119" t="s">
        <v>1785</v>
      </c>
      <c r="D5119" s="2">
        <v>831</v>
      </c>
      <c r="E5119" s="2">
        <v>0</v>
      </c>
      <c r="F5119" s="2">
        <v>0</v>
      </c>
      <c r="G5119" s="2">
        <v>831</v>
      </c>
      <c r="H5119" s="2"/>
      <c r="I5119" s="2">
        <v>0</v>
      </c>
      <c r="J5119" s="2">
        <v>0</v>
      </c>
      <c r="K5119" s="2">
        <v>0</v>
      </c>
      <c r="L5119" s="2">
        <v>0</v>
      </c>
      <c r="M5119" s="2">
        <v>0.29085</v>
      </c>
      <c r="N5119" s="8">
        <f t="shared" si="711"/>
        <v>29085</v>
      </c>
      <c r="O5119" s="2">
        <v>0</v>
      </c>
      <c r="P5119" s="2">
        <v>0</v>
      </c>
      <c r="Q5119" s="2">
        <v>0.29085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f t="shared" si="712"/>
        <v>24.916666666666668</v>
      </c>
      <c r="X5119" s="9">
        <f t="shared" si="713"/>
        <v>35</v>
      </c>
      <c r="Y5119" s="9">
        <f t="shared" si="714"/>
        <v>2.3595444363426793E-3</v>
      </c>
      <c r="Z5119" s="10">
        <f t="shared" si="715"/>
        <v>12707764.948453609</v>
      </c>
      <c r="AA5119" s="10">
        <f t="shared" si="716"/>
        <v>292278.59381443303</v>
      </c>
      <c r="AB5119" s="10">
        <f t="shared" si="717"/>
        <v>1</v>
      </c>
      <c r="AC5119" s="9">
        <f t="shared" si="718"/>
        <v>12326532</v>
      </c>
      <c r="AD5119" s="10">
        <f t="shared" si="719"/>
        <v>10229750.783505157</v>
      </c>
    </row>
    <row r="5120" spans="1:30" x14ac:dyDescent="0.2">
      <c r="A5120" t="s">
        <v>1243</v>
      </c>
      <c r="B5120" s="1">
        <v>43800</v>
      </c>
      <c r="C5120" t="s">
        <v>971</v>
      </c>
      <c r="D5120" s="2">
        <v>29855</v>
      </c>
      <c r="E5120" s="2">
        <v>0</v>
      </c>
      <c r="F5120" s="2">
        <v>0</v>
      </c>
      <c r="G5120" s="2">
        <v>7942</v>
      </c>
      <c r="H5120" s="2">
        <v>7411</v>
      </c>
      <c r="I5120" s="2">
        <v>0</v>
      </c>
      <c r="J5120" s="2">
        <v>7164</v>
      </c>
      <c r="K5120" s="2">
        <v>7338</v>
      </c>
      <c r="L5120" s="2">
        <v>0</v>
      </c>
      <c r="M5120" s="2">
        <v>10.435500000000001</v>
      </c>
      <c r="N5120" s="8">
        <f t="shared" si="711"/>
        <v>1043550.0000000001</v>
      </c>
      <c r="O5120" s="2">
        <v>0</v>
      </c>
      <c r="P5120" s="2">
        <v>0</v>
      </c>
      <c r="Q5120" s="2">
        <v>2.7797000000000001</v>
      </c>
      <c r="R5120" s="2">
        <v>2.9643999999999999</v>
      </c>
      <c r="S5120" s="2">
        <v>0</v>
      </c>
      <c r="T5120" s="2">
        <v>3.2238000000000002</v>
      </c>
      <c r="U5120" s="2">
        <v>1.4676</v>
      </c>
      <c r="V5120" s="2">
        <v>0</v>
      </c>
      <c r="W5120" s="2">
        <f t="shared" si="712"/>
        <v>24.916666666666668</v>
      </c>
      <c r="X5120" s="9">
        <f t="shared" si="713"/>
        <v>34.953944062971033</v>
      </c>
      <c r="Y5120" s="9">
        <f t="shared" si="714"/>
        <v>8.4658848084765453E-2</v>
      </c>
      <c r="Z5120" s="10">
        <f t="shared" si="715"/>
        <v>12707764.948453609</v>
      </c>
      <c r="AA5120" s="10">
        <f t="shared" si="716"/>
        <v>292278.59381443303</v>
      </c>
      <c r="AB5120" s="10">
        <f t="shared" si="717"/>
        <v>1</v>
      </c>
      <c r="AC5120" s="9">
        <f t="shared" si="718"/>
        <v>12326532</v>
      </c>
      <c r="AD5120" s="10">
        <f t="shared" si="719"/>
        <v>10216289.618993523</v>
      </c>
    </row>
    <row r="5121" spans="1:30" x14ac:dyDescent="0.2">
      <c r="A5121" t="s">
        <v>1243</v>
      </c>
      <c r="B5121" s="1">
        <v>43800</v>
      </c>
      <c r="C5121" t="s">
        <v>1786</v>
      </c>
      <c r="D5121" s="2">
        <v>544</v>
      </c>
      <c r="E5121" s="2">
        <v>0</v>
      </c>
      <c r="F5121" s="2">
        <v>0</v>
      </c>
      <c r="G5121" s="2">
        <v>263</v>
      </c>
      <c r="H5121" s="2">
        <v>281</v>
      </c>
      <c r="I5121" s="2">
        <v>0</v>
      </c>
      <c r="J5121" s="2">
        <v>0</v>
      </c>
      <c r="K5121" s="2">
        <v>0</v>
      </c>
      <c r="L5121" s="2">
        <v>0</v>
      </c>
      <c r="M5121" s="2">
        <v>0.20445000000000002</v>
      </c>
      <c r="N5121" s="8">
        <f t="shared" si="711"/>
        <v>20445.000000000004</v>
      </c>
      <c r="O5121" s="2">
        <v>0</v>
      </c>
      <c r="P5121" s="2">
        <v>0</v>
      </c>
      <c r="Q5121" s="2">
        <v>9.2050000000000007E-2</v>
      </c>
      <c r="R5121" s="2">
        <v>0.1124</v>
      </c>
      <c r="S5121" s="2">
        <v>0</v>
      </c>
      <c r="T5121" s="2">
        <v>0</v>
      </c>
      <c r="U5121" s="2">
        <v>0</v>
      </c>
      <c r="V5121" s="2">
        <v>0</v>
      </c>
      <c r="W5121" s="2">
        <f t="shared" si="712"/>
        <v>24.916666666666668</v>
      </c>
      <c r="X5121" s="9">
        <f t="shared" si="713"/>
        <v>37.582720588235304</v>
      </c>
      <c r="Y5121" s="9">
        <f t="shared" si="714"/>
        <v>1.6586173629371183E-3</v>
      </c>
      <c r="Z5121" s="10">
        <f t="shared" si="715"/>
        <v>12707764.948453609</v>
      </c>
      <c r="AA5121" s="10">
        <f t="shared" si="716"/>
        <v>292278.59381443303</v>
      </c>
      <c r="AB5121" s="10">
        <f t="shared" si="717"/>
        <v>1</v>
      </c>
      <c r="AC5121" s="9">
        <f t="shared" si="718"/>
        <v>12326532</v>
      </c>
      <c r="AD5121" s="10">
        <f t="shared" si="719"/>
        <v>10984624.725250157</v>
      </c>
    </row>
    <row r="5122" spans="1:30" x14ac:dyDescent="0.2">
      <c r="A5122" t="s">
        <v>1243</v>
      </c>
      <c r="B5122" s="1">
        <v>43800</v>
      </c>
      <c r="C5122" t="s">
        <v>1138</v>
      </c>
      <c r="D5122" s="2">
        <v>6256</v>
      </c>
      <c r="E5122" s="2">
        <v>0</v>
      </c>
      <c r="F5122" s="2">
        <v>0</v>
      </c>
      <c r="G5122" s="2">
        <v>0</v>
      </c>
      <c r="H5122" s="2"/>
      <c r="I5122" s="2">
        <v>0</v>
      </c>
      <c r="J5122" s="2">
        <v>0</v>
      </c>
      <c r="K5122" s="2">
        <v>0</v>
      </c>
      <c r="L5122" s="2">
        <v>6256</v>
      </c>
      <c r="M5122" s="2">
        <v>1.5640000000000001</v>
      </c>
      <c r="N5122" s="8">
        <f t="shared" si="711"/>
        <v>156400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1.5640000000000001</v>
      </c>
      <c r="W5122" s="2">
        <f t="shared" si="712"/>
        <v>24.916666666666668</v>
      </c>
      <c r="X5122" s="9">
        <f t="shared" si="713"/>
        <v>25</v>
      </c>
      <c r="Y5122" s="9">
        <f t="shared" si="714"/>
        <v>1.2688078041739558E-2</v>
      </c>
      <c r="Z5122" s="10">
        <f t="shared" si="715"/>
        <v>2117960.8247422683</v>
      </c>
      <c r="AA5122" s="10">
        <f t="shared" si="716"/>
        <v>48713.098969072169</v>
      </c>
      <c r="AB5122" s="10">
        <f t="shared" si="717"/>
        <v>6</v>
      </c>
      <c r="AC5122" s="9">
        <f t="shared" si="718"/>
        <v>2054422</v>
      </c>
      <c r="AD5122" s="10">
        <f t="shared" si="719"/>
        <v>1217827.4742268042</v>
      </c>
    </row>
    <row r="5123" spans="1:30" x14ac:dyDescent="0.2">
      <c r="A5123" t="s">
        <v>1243</v>
      </c>
      <c r="B5123" s="1">
        <v>43800</v>
      </c>
      <c r="C5123" t="s">
        <v>797</v>
      </c>
      <c r="D5123" s="2">
        <v>1307</v>
      </c>
      <c r="E5123" s="2">
        <v>212</v>
      </c>
      <c r="F5123" s="2">
        <v>0</v>
      </c>
      <c r="G5123" s="2">
        <v>0</v>
      </c>
      <c r="H5123" s="2"/>
      <c r="I5123" s="2">
        <v>0</v>
      </c>
      <c r="J5123" s="2">
        <v>0</v>
      </c>
      <c r="K5123" s="2">
        <v>1095</v>
      </c>
      <c r="L5123" s="2">
        <v>0</v>
      </c>
      <c r="M5123" s="2">
        <v>0.30380000000000001</v>
      </c>
      <c r="N5123" s="8">
        <f t="shared" ref="N5123:N5186" si="720">M5123*100000</f>
        <v>30380</v>
      </c>
      <c r="O5123" s="2">
        <v>8.48E-2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0.219</v>
      </c>
      <c r="V5123" s="2">
        <v>0</v>
      </c>
      <c r="W5123" s="2">
        <f t="shared" ref="W5123:W5186" si="721">299/12</f>
        <v>24.916666666666668</v>
      </c>
      <c r="X5123" s="9">
        <f t="shared" ref="X5123:X5186" si="722">N5123/D5123</f>
        <v>23.244070390206581</v>
      </c>
      <c r="Y5123" s="9">
        <f t="shared" ref="Y5123:Y5186" si="723">N5123/12326532</f>
        <v>2.4646023715348322E-3</v>
      </c>
      <c r="Z5123" s="10">
        <f t="shared" ref="Z5123:Z5186" si="724">AC5123*(1/(1-0.03))</f>
        <v>6353882.4742268045</v>
      </c>
      <c r="AA5123" s="10">
        <f t="shared" ref="AA5123:AA5186" si="725">Z5123*0.023</f>
        <v>146139.29690721651</v>
      </c>
      <c r="AB5123" s="10">
        <f t="shared" ref="AB5123:AB5186" si="726">COUNTIF(C5123:C12474,C5123)</f>
        <v>2</v>
      </c>
      <c r="AC5123" s="9">
        <f t="shared" ref="AC5123:AC5186" si="727">12326532/AB5123</f>
        <v>6163266</v>
      </c>
      <c r="AD5123" s="10">
        <f t="shared" ref="AD5123:AD5186" si="728">AA5123*X5123</f>
        <v>3396872.1040866394</v>
      </c>
    </row>
    <row r="5124" spans="1:30" x14ac:dyDescent="0.2">
      <c r="A5124" t="s">
        <v>1243</v>
      </c>
      <c r="B5124" s="1">
        <v>43800</v>
      </c>
      <c r="C5124" t="s">
        <v>151</v>
      </c>
      <c r="D5124" s="2">
        <v>20635</v>
      </c>
      <c r="E5124" s="2">
        <v>0</v>
      </c>
      <c r="F5124" s="2">
        <v>7307</v>
      </c>
      <c r="G5124" s="2">
        <v>6743</v>
      </c>
      <c r="H5124" s="2"/>
      <c r="I5124" s="2">
        <v>0</v>
      </c>
      <c r="J5124" s="2">
        <v>6585</v>
      </c>
      <c r="K5124" s="2">
        <v>0</v>
      </c>
      <c r="L5124" s="2">
        <v>0</v>
      </c>
      <c r="M5124" s="2">
        <v>17.1022</v>
      </c>
      <c r="N5124" s="8">
        <f t="shared" si="720"/>
        <v>1710220</v>
      </c>
      <c r="O5124" s="2">
        <v>0</v>
      </c>
      <c r="P5124" s="2">
        <v>5.1148999999999996</v>
      </c>
      <c r="Q5124" s="2">
        <v>5.7315500000000004</v>
      </c>
      <c r="R5124" s="2">
        <v>0</v>
      </c>
      <c r="S5124" s="2">
        <v>0</v>
      </c>
      <c r="T5124" s="2">
        <v>6.2557499999999999</v>
      </c>
      <c r="U5124" s="2">
        <v>0</v>
      </c>
      <c r="V5124" s="2">
        <v>0</v>
      </c>
      <c r="W5124" s="2">
        <f t="shared" si="721"/>
        <v>24.916666666666668</v>
      </c>
      <c r="X5124" s="9">
        <f t="shared" si="722"/>
        <v>82.879573540101774</v>
      </c>
      <c r="Y5124" s="9">
        <f t="shared" si="723"/>
        <v>0.13874299762496053</v>
      </c>
      <c r="Z5124" s="10">
        <f t="shared" si="724"/>
        <v>12707764.948453609</v>
      </c>
      <c r="AA5124" s="10">
        <f t="shared" si="725"/>
        <v>292278.59381443303</v>
      </c>
      <c r="AB5124" s="10">
        <f t="shared" si="726"/>
        <v>1</v>
      </c>
      <c r="AC5124" s="9">
        <f t="shared" si="727"/>
        <v>12326532</v>
      </c>
      <c r="AD5124" s="10">
        <f t="shared" si="728"/>
        <v>24223925.210240837</v>
      </c>
    </row>
    <row r="5125" spans="1:30" x14ac:dyDescent="0.2">
      <c r="A5125" t="s">
        <v>1243</v>
      </c>
      <c r="B5125" s="1">
        <v>43800</v>
      </c>
      <c r="C5125" t="s">
        <v>304</v>
      </c>
      <c r="D5125" s="2">
        <v>18808</v>
      </c>
      <c r="E5125" s="2">
        <v>0</v>
      </c>
      <c r="F5125" s="2">
        <v>742</v>
      </c>
      <c r="G5125" s="2">
        <v>0</v>
      </c>
      <c r="H5125" s="2">
        <v>5397</v>
      </c>
      <c r="I5125" s="2">
        <v>3569</v>
      </c>
      <c r="J5125" s="2">
        <v>5221</v>
      </c>
      <c r="K5125" s="2">
        <v>570</v>
      </c>
      <c r="L5125" s="2">
        <v>3309</v>
      </c>
      <c r="M5125" s="2">
        <v>5.9666999999999994</v>
      </c>
      <c r="N5125" s="8">
        <f t="shared" si="720"/>
        <v>596670</v>
      </c>
      <c r="O5125" s="2">
        <v>0</v>
      </c>
      <c r="P5125" s="2">
        <v>0.40810000000000002</v>
      </c>
      <c r="Q5125" s="2">
        <v>0</v>
      </c>
      <c r="R5125" s="2">
        <v>2.1587999999999998</v>
      </c>
      <c r="S5125" s="2">
        <v>0.89224999999999999</v>
      </c>
      <c r="T5125" s="2">
        <v>1.5663</v>
      </c>
      <c r="U5125" s="2">
        <v>0.11400000000000002</v>
      </c>
      <c r="V5125" s="2">
        <v>0.82724999999999993</v>
      </c>
      <c r="W5125" s="2">
        <f t="shared" si="721"/>
        <v>24.916666666666668</v>
      </c>
      <c r="X5125" s="9">
        <f t="shared" si="722"/>
        <v>31.72426626967248</v>
      </c>
      <c r="Y5125" s="9">
        <f t="shared" si="723"/>
        <v>4.8405342232511139E-2</v>
      </c>
      <c r="Z5125" s="10">
        <f t="shared" si="724"/>
        <v>1411973.8831615122</v>
      </c>
      <c r="AA5125" s="10">
        <f t="shared" si="725"/>
        <v>32475.399312714781</v>
      </c>
      <c r="AB5125" s="10">
        <f t="shared" si="726"/>
        <v>9</v>
      </c>
      <c r="AC5125" s="9">
        <f t="shared" si="727"/>
        <v>1369614.6666666667</v>
      </c>
      <c r="AD5125" s="10">
        <f t="shared" si="728"/>
        <v>1030258.2150105024</v>
      </c>
    </row>
    <row r="5126" spans="1:30" x14ac:dyDescent="0.2">
      <c r="A5126" t="s">
        <v>1243</v>
      </c>
      <c r="B5126" s="1">
        <v>43800</v>
      </c>
      <c r="C5126" t="s">
        <v>1217</v>
      </c>
      <c r="D5126" s="2">
        <v>5332</v>
      </c>
      <c r="E5126" s="2">
        <v>0</v>
      </c>
      <c r="F5126" s="2">
        <v>517</v>
      </c>
      <c r="G5126" s="2">
        <v>1624</v>
      </c>
      <c r="H5126" s="2">
        <v>991</v>
      </c>
      <c r="I5126" s="2">
        <v>0</v>
      </c>
      <c r="J5126" s="2">
        <v>993</v>
      </c>
      <c r="K5126" s="2">
        <v>1207</v>
      </c>
      <c r="L5126" s="2">
        <v>0</v>
      </c>
      <c r="M5126" s="2">
        <v>1.9374</v>
      </c>
      <c r="N5126" s="8">
        <f t="shared" si="720"/>
        <v>193740</v>
      </c>
      <c r="O5126" s="2">
        <v>0</v>
      </c>
      <c r="P5126" s="2">
        <v>0.28434999999999999</v>
      </c>
      <c r="Q5126" s="2">
        <v>0.56840000000000002</v>
      </c>
      <c r="R5126" s="2">
        <v>0.39639999999999997</v>
      </c>
      <c r="S5126" s="2">
        <v>0</v>
      </c>
      <c r="T5126" s="2">
        <v>0.44685000000000002</v>
      </c>
      <c r="U5126" s="2">
        <v>0.2414</v>
      </c>
      <c r="V5126" s="2">
        <v>0</v>
      </c>
      <c r="W5126" s="2">
        <f t="shared" si="721"/>
        <v>24.916666666666668</v>
      </c>
      <c r="X5126" s="9">
        <f t="shared" si="722"/>
        <v>36.335333833458364</v>
      </c>
      <c r="Y5126" s="9">
        <f t="shared" si="723"/>
        <v>1.5717316111295537E-2</v>
      </c>
      <c r="Z5126" s="10">
        <f t="shared" si="724"/>
        <v>12707764.948453609</v>
      </c>
      <c r="AA5126" s="10">
        <f t="shared" si="725"/>
        <v>292278.59381443303</v>
      </c>
      <c r="AB5126" s="10">
        <f t="shared" si="726"/>
        <v>1</v>
      </c>
      <c r="AC5126" s="9">
        <f t="shared" si="727"/>
        <v>12326532</v>
      </c>
      <c r="AD5126" s="10">
        <f t="shared" si="728"/>
        <v>10620040.278621202</v>
      </c>
    </row>
    <row r="5127" spans="1:30" x14ac:dyDescent="0.2">
      <c r="A5127" t="s">
        <v>1243</v>
      </c>
      <c r="B5127" s="1">
        <v>43800</v>
      </c>
      <c r="C5127" t="s">
        <v>305</v>
      </c>
      <c r="D5127" s="2">
        <v>126708</v>
      </c>
      <c r="E5127" s="2">
        <v>25747</v>
      </c>
      <c r="F5127" s="2">
        <v>25133</v>
      </c>
      <c r="G5127" s="2">
        <v>22036</v>
      </c>
      <c r="H5127" s="2">
        <v>21714</v>
      </c>
      <c r="I5127" s="2">
        <v>1058</v>
      </c>
      <c r="J5127" s="2">
        <v>17233</v>
      </c>
      <c r="K5127" s="2">
        <v>0</v>
      </c>
      <c r="L5127" s="2">
        <v>0</v>
      </c>
      <c r="M5127" s="2">
        <v>54.674393999999999</v>
      </c>
      <c r="N5127" s="8">
        <f t="shared" si="720"/>
        <v>5467439.4000000004</v>
      </c>
      <c r="O5127" s="2">
        <v>14.27665</v>
      </c>
      <c r="P5127" s="2">
        <v>10.969400000000002</v>
      </c>
      <c r="Q5127" s="2">
        <v>9.4266440000000014</v>
      </c>
      <c r="R5127" s="2">
        <v>6.6184500000000011</v>
      </c>
      <c r="S5127" s="2">
        <v>0.26450000000000001</v>
      </c>
      <c r="T5127" s="2">
        <v>8.4612499999999997</v>
      </c>
      <c r="U5127" s="2">
        <v>0</v>
      </c>
      <c r="V5127" s="2">
        <v>0</v>
      </c>
      <c r="W5127" s="2">
        <f t="shared" si="721"/>
        <v>24.916666666666668</v>
      </c>
      <c r="X5127" s="9">
        <f t="shared" si="722"/>
        <v>43.149914764655747</v>
      </c>
      <c r="Y5127" s="9">
        <f t="shared" si="723"/>
        <v>0.4435504974148447</v>
      </c>
      <c r="Z5127" s="10">
        <f t="shared" si="724"/>
        <v>1411973.8831615122</v>
      </c>
      <c r="AA5127" s="10">
        <f t="shared" si="725"/>
        <v>32475.399312714781</v>
      </c>
      <c r="AB5127" s="10">
        <f t="shared" si="726"/>
        <v>9</v>
      </c>
      <c r="AC5127" s="9">
        <f t="shared" si="727"/>
        <v>1369614.6666666667</v>
      </c>
      <c r="AD5127" s="10">
        <f t="shared" si="728"/>
        <v>1401310.7122918025</v>
      </c>
    </row>
    <row r="5128" spans="1:30" x14ac:dyDescent="0.2">
      <c r="A5128" t="s">
        <v>1243</v>
      </c>
      <c r="B5128" s="1">
        <v>43800</v>
      </c>
      <c r="C5128" t="s">
        <v>152</v>
      </c>
      <c r="D5128" s="2">
        <v>19660</v>
      </c>
      <c r="E5128" s="2">
        <v>0</v>
      </c>
      <c r="F5128" s="2">
        <v>180</v>
      </c>
      <c r="G5128" s="2">
        <v>0</v>
      </c>
      <c r="H5128" s="2"/>
      <c r="I5128" s="2">
        <v>0</v>
      </c>
      <c r="J5128" s="2">
        <v>9578</v>
      </c>
      <c r="K5128" s="2">
        <v>9902</v>
      </c>
      <c r="L5128" s="2">
        <v>0</v>
      </c>
      <c r="M5128" s="2">
        <v>6.3895</v>
      </c>
      <c r="N5128" s="8">
        <f t="shared" si="720"/>
        <v>638950</v>
      </c>
      <c r="O5128" s="2">
        <v>0</v>
      </c>
      <c r="P5128" s="2">
        <v>9.9000000000000005E-2</v>
      </c>
      <c r="Q5128" s="2">
        <v>0</v>
      </c>
      <c r="R5128" s="2">
        <v>0</v>
      </c>
      <c r="S5128" s="2">
        <v>0</v>
      </c>
      <c r="T5128" s="2">
        <v>4.3100999999999994</v>
      </c>
      <c r="U5128" s="2">
        <v>1.9804000000000002</v>
      </c>
      <c r="V5128" s="2">
        <v>0</v>
      </c>
      <c r="W5128" s="2">
        <f t="shared" si="721"/>
        <v>24.916666666666668</v>
      </c>
      <c r="X5128" s="9">
        <f t="shared" si="722"/>
        <v>32.5</v>
      </c>
      <c r="Y5128" s="9">
        <f t="shared" si="723"/>
        <v>5.1835341846352245E-2</v>
      </c>
      <c r="Z5128" s="10">
        <f t="shared" si="724"/>
        <v>1815394.9926362301</v>
      </c>
      <c r="AA5128" s="10">
        <f t="shared" si="725"/>
        <v>41754.084830633292</v>
      </c>
      <c r="AB5128" s="10">
        <f t="shared" si="726"/>
        <v>7</v>
      </c>
      <c r="AC5128" s="9">
        <f t="shared" si="727"/>
        <v>1760933.142857143</v>
      </c>
      <c r="AD5128" s="10">
        <f t="shared" si="728"/>
        <v>1357007.756995582</v>
      </c>
    </row>
    <row r="5129" spans="1:30" x14ac:dyDescent="0.2">
      <c r="A5129" t="s">
        <v>1243</v>
      </c>
      <c r="B5129" s="1">
        <v>43800</v>
      </c>
      <c r="C5129" t="s">
        <v>1511</v>
      </c>
      <c r="D5129" s="2">
        <v>8160</v>
      </c>
      <c r="E5129" s="2">
        <v>0</v>
      </c>
      <c r="F5129" s="2">
        <v>0</v>
      </c>
      <c r="G5129" s="2">
        <v>0</v>
      </c>
      <c r="H5129" s="2"/>
      <c r="I5129" s="2">
        <v>0</v>
      </c>
      <c r="J5129" s="2">
        <v>2636</v>
      </c>
      <c r="K5129" s="2">
        <v>0</v>
      </c>
      <c r="L5129" s="2">
        <v>5524</v>
      </c>
      <c r="M5129" s="2">
        <v>2.4499</v>
      </c>
      <c r="N5129" s="8">
        <f t="shared" si="720"/>
        <v>244990</v>
      </c>
      <c r="O5129" s="2">
        <v>0</v>
      </c>
      <c r="P5129" s="2">
        <v>0</v>
      </c>
      <c r="Q5129" s="2">
        <v>0</v>
      </c>
      <c r="R5129" s="2">
        <v>0</v>
      </c>
      <c r="S5129" s="2">
        <v>0</v>
      </c>
      <c r="T5129" s="2">
        <v>0.79079999999999995</v>
      </c>
      <c r="U5129" s="2">
        <v>0</v>
      </c>
      <c r="V5129" s="2">
        <v>1.6591</v>
      </c>
      <c r="W5129" s="2">
        <f t="shared" si="721"/>
        <v>24.916666666666668</v>
      </c>
      <c r="X5129" s="9">
        <f t="shared" si="722"/>
        <v>30.02328431372549</v>
      </c>
      <c r="Y5129" s="9">
        <f t="shared" si="723"/>
        <v>1.9875014318706998E-2</v>
      </c>
      <c r="Z5129" s="10">
        <f t="shared" si="724"/>
        <v>1588470.6185567011</v>
      </c>
      <c r="AA5129" s="10">
        <f t="shared" si="725"/>
        <v>36534.824226804129</v>
      </c>
      <c r="AB5129" s="10">
        <f t="shared" si="726"/>
        <v>8</v>
      </c>
      <c r="AC5129" s="9">
        <f t="shared" si="727"/>
        <v>1540816.5</v>
      </c>
      <c r="AD5129" s="10">
        <f t="shared" si="728"/>
        <v>1096895.4151133264</v>
      </c>
    </row>
    <row r="5130" spans="1:30" x14ac:dyDescent="0.2">
      <c r="A5130" t="s">
        <v>1243</v>
      </c>
      <c r="B5130" s="1">
        <v>43800</v>
      </c>
      <c r="C5130" t="s">
        <v>1218</v>
      </c>
      <c r="D5130" s="2">
        <v>764</v>
      </c>
      <c r="E5130" s="2">
        <v>0</v>
      </c>
      <c r="F5130" s="2">
        <v>0</v>
      </c>
      <c r="G5130" s="2">
        <v>0</v>
      </c>
      <c r="H5130" s="2"/>
      <c r="I5130" s="2">
        <v>764</v>
      </c>
      <c r="J5130" s="2">
        <v>0</v>
      </c>
      <c r="K5130" s="2">
        <v>0</v>
      </c>
      <c r="L5130" s="2">
        <v>0</v>
      </c>
      <c r="M5130" s="2">
        <v>0.42020000000000002</v>
      </c>
      <c r="N5130" s="8">
        <f t="shared" si="720"/>
        <v>42020</v>
      </c>
      <c r="O5130" s="2">
        <v>0</v>
      </c>
      <c r="P5130" s="2">
        <v>0</v>
      </c>
      <c r="Q5130" s="2">
        <v>0</v>
      </c>
      <c r="R5130" s="2">
        <v>0</v>
      </c>
      <c r="S5130" s="2">
        <v>0.42020000000000002</v>
      </c>
      <c r="T5130" s="2">
        <v>0</v>
      </c>
      <c r="U5130" s="2">
        <v>0</v>
      </c>
      <c r="V5130" s="2">
        <v>0</v>
      </c>
      <c r="W5130" s="2">
        <f t="shared" si="721"/>
        <v>24.916666666666668</v>
      </c>
      <c r="X5130" s="9">
        <f t="shared" si="722"/>
        <v>55</v>
      </c>
      <c r="Y5130" s="9">
        <f t="shared" si="723"/>
        <v>3.4089069009839911E-3</v>
      </c>
      <c r="Z5130" s="10">
        <f t="shared" si="724"/>
        <v>2541552.989690722</v>
      </c>
      <c r="AA5130" s="10">
        <f t="shared" si="725"/>
        <v>58455.718762886601</v>
      </c>
      <c r="AB5130" s="10">
        <f t="shared" si="726"/>
        <v>5</v>
      </c>
      <c r="AC5130" s="9">
        <f t="shared" si="727"/>
        <v>2465306.4</v>
      </c>
      <c r="AD5130" s="10">
        <f t="shared" si="728"/>
        <v>3215064.531958763</v>
      </c>
    </row>
    <row r="5131" spans="1:30" x14ac:dyDescent="0.2">
      <c r="A5131" t="s">
        <v>1243</v>
      </c>
      <c r="B5131" s="1">
        <v>43800</v>
      </c>
      <c r="C5131" t="s">
        <v>1787</v>
      </c>
      <c r="D5131" s="2">
        <v>582</v>
      </c>
      <c r="E5131" s="2">
        <v>0</v>
      </c>
      <c r="F5131" s="2">
        <v>0</v>
      </c>
      <c r="G5131" s="2">
        <v>0</v>
      </c>
      <c r="H5131" s="2"/>
      <c r="I5131" s="2">
        <v>0</v>
      </c>
      <c r="J5131" s="2">
        <v>582</v>
      </c>
      <c r="K5131" s="2">
        <v>0</v>
      </c>
      <c r="L5131" s="2">
        <v>0</v>
      </c>
      <c r="M5131" s="2">
        <v>0.26190000000000002</v>
      </c>
      <c r="N5131" s="8">
        <f t="shared" si="720"/>
        <v>26190.000000000004</v>
      </c>
      <c r="O5131" s="2">
        <v>0</v>
      </c>
      <c r="P5131" s="2">
        <v>0</v>
      </c>
      <c r="Q5131" s="2">
        <v>0</v>
      </c>
      <c r="R5131" s="2">
        <v>0</v>
      </c>
      <c r="S5131" s="2">
        <v>0</v>
      </c>
      <c r="T5131" s="2">
        <v>0.26190000000000002</v>
      </c>
      <c r="U5131" s="2">
        <v>0</v>
      </c>
      <c r="V5131" s="2">
        <v>0</v>
      </c>
      <c r="W5131" s="2">
        <f t="shared" si="721"/>
        <v>24.916666666666668</v>
      </c>
      <c r="X5131" s="9">
        <f t="shared" si="722"/>
        <v>45.000000000000007</v>
      </c>
      <c r="Y5131" s="9">
        <f t="shared" si="723"/>
        <v>2.1246851912606079E-3</v>
      </c>
      <c r="Z5131" s="10">
        <f t="shared" si="724"/>
        <v>12707764.948453609</v>
      </c>
      <c r="AA5131" s="10">
        <f t="shared" si="725"/>
        <v>292278.59381443303</v>
      </c>
      <c r="AB5131" s="10">
        <f t="shared" si="726"/>
        <v>1</v>
      </c>
      <c r="AC5131" s="9">
        <f t="shared" si="727"/>
        <v>12326532</v>
      </c>
      <c r="AD5131" s="10">
        <f t="shared" si="728"/>
        <v>13152536.721649488</v>
      </c>
    </row>
    <row r="5132" spans="1:30" x14ac:dyDescent="0.2">
      <c r="A5132" t="s">
        <v>1243</v>
      </c>
      <c r="B5132" s="1">
        <v>43800</v>
      </c>
      <c r="C5132" t="s">
        <v>1513</v>
      </c>
      <c r="D5132" s="2">
        <v>2447</v>
      </c>
      <c r="E5132" s="2">
        <v>0</v>
      </c>
      <c r="F5132" s="2">
        <v>0</v>
      </c>
      <c r="G5132" s="2">
        <v>0</v>
      </c>
      <c r="H5132" s="2"/>
      <c r="I5132" s="2">
        <v>0</v>
      </c>
      <c r="J5132" s="2">
        <v>2447</v>
      </c>
      <c r="K5132" s="2">
        <v>0</v>
      </c>
      <c r="L5132" s="2">
        <v>0</v>
      </c>
      <c r="M5132" s="2">
        <v>1.1011500000000001</v>
      </c>
      <c r="N5132" s="8">
        <f t="shared" si="720"/>
        <v>110115.00000000001</v>
      </c>
      <c r="O5132" s="2">
        <v>0</v>
      </c>
      <c r="P5132" s="2">
        <v>0</v>
      </c>
      <c r="Q5132" s="2">
        <v>0</v>
      </c>
      <c r="R5132" s="2">
        <v>0</v>
      </c>
      <c r="S5132" s="2">
        <v>0</v>
      </c>
      <c r="T5132" s="2">
        <v>1.1011500000000001</v>
      </c>
      <c r="U5132" s="2">
        <v>0</v>
      </c>
      <c r="V5132" s="2">
        <v>0</v>
      </c>
      <c r="W5132" s="2">
        <f t="shared" si="721"/>
        <v>24.916666666666668</v>
      </c>
      <c r="X5132" s="9">
        <f t="shared" si="722"/>
        <v>45.000000000000007</v>
      </c>
      <c r="Y5132" s="9">
        <f t="shared" si="723"/>
        <v>8.9331695240802526E-3</v>
      </c>
      <c r="Z5132" s="10">
        <f t="shared" si="724"/>
        <v>12707764.948453609</v>
      </c>
      <c r="AA5132" s="10">
        <f t="shared" si="725"/>
        <v>292278.59381443303</v>
      </c>
      <c r="AB5132" s="10">
        <f t="shared" si="726"/>
        <v>1</v>
      </c>
      <c r="AC5132" s="9">
        <f t="shared" si="727"/>
        <v>12326532</v>
      </c>
      <c r="AD5132" s="10">
        <f t="shared" si="728"/>
        <v>13152536.721649488</v>
      </c>
    </row>
    <row r="5133" spans="1:30" x14ac:dyDescent="0.2">
      <c r="A5133" t="s">
        <v>1243</v>
      </c>
      <c r="B5133" s="1">
        <v>43800</v>
      </c>
      <c r="C5133" t="s">
        <v>1788</v>
      </c>
      <c r="D5133" s="2">
        <v>4931</v>
      </c>
      <c r="E5133" s="2">
        <v>0</v>
      </c>
      <c r="F5133" s="2">
        <v>0</v>
      </c>
      <c r="G5133" s="2">
        <v>0</v>
      </c>
      <c r="H5133" s="2">
        <v>2531</v>
      </c>
      <c r="I5133" s="2">
        <v>0</v>
      </c>
      <c r="J5133" s="2">
        <v>2400</v>
      </c>
      <c r="K5133" s="2">
        <v>0</v>
      </c>
      <c r="L5133" s="2">
        <v>0</v>
      </c>
      <c r="M5133" s="2">
        <v>2.0924</v>
      </c>
      <c r="N5133" s="8">
        <f t="shared" si="720"/>
        <v>209240</v>
      </c>
      <c r="O5133" s="2">
        <v>0</v>
      </c>
      <c r="P5133" s="2">
        <v>0</v>
      </c>
      <c r="Q5133" s="2">
        <v>0</v>
      </c>
      <c r="R5133" s="2">
        <v>1.0124</v>
      </c>
      <c r="S5133" s="2">
        <v>0</v>
      </c>
      <c r="T5133" s="2">
        <v>1.08</v>
      </c>
      <c r="U5133" s="2">
        <v>0</v>
      </c>
      <c r="V5133" s="2">
        <v>0</v>
      </c>
      <c r="W5133" s="2">
        <f t="shared" si="721"/>
        <v>24.916666666666668</v>
      </c>
      <c r="X5133" s="9">
        <f t="shared" si="722"/>
        <v>42.433583451632529</v>
      </c>
      <c r="Y5133" s="9">
        <f t="shared" si="723"/>
        <v>1.6974766300854125E-2</v>
      </c>
      <c r="Z5133" s="10">
        <f t="shared" si="724"/>
        <v>6353882.4742268045</v>
      </c>
      <c r="AA5133" s="10">
        <f t="shared" si="725"/>
        <v>146139.29690721651</v>
      </c>
      <c r="AB5133" s="10">
        <f t="shared" si="726"/>
        <v>2</v>
      </c>
      <c r="AC5133" s="9">
        <f t="shared" si="727"/>
        <v>6163266</v>
      </c>
      <c r="AD5133" s="10">
        <f t="shared" si="728"/>
        <v>6201214.0508752754</v>
      </c>
    </row>
    <row r="5134" spans="1:30" x14ac:dyDescent="0.2">
      <c r="A5134" t="s">
        <v>1243</v>
      </c>
      <c r="B5134" s="1">
        <v>43800</v>
      </c>
      <c r="C5134" t="s">
        <v>158</v>
      </c>
      <c r="D5134" s="2">
        <v>158152</v>
      </c>
      <c r="E5134" s="2">
        <v>0</v>
      </c>
      <c r="F5134" s="2">
        <v>0</v>
      </c>
      <c r="G5134" s="2">
        <v>23465</v>
      </c>
      <c r="H5134" s="2">
        <v>20774</v>
      </c>
      <c r="I5134" s="2">
        <v>46826</v>
      </c>
      <c r="J5134" s="2">
        <v>28730</v>
      </c>
      <c r="K5134" s="2">
        <v>14435</v>
      </c>
      <c r="L5134" s="2">
        <v>0</v>
      </c>
      <c r="M5134" s="2">
        <v>54.696044999999998</v>
      </c>
      <c r="N5134" s="8">
        <f t="shared" si="720"/>
        <v>5469604.5</v>
      </c>
      <c r="O5134" s="2">
        <v>0</v>
      </c>
      <c r="P5134" s="2">
        <v>0</v>
      </c>
      <c r="Q5134" s="2">
        <v>6.7472499999999993</v>
      </c>
      <c r="R5134" s="2">
        <v>7.2806600000000001</v>
      </c>
      <c r="S5134" s="2">
        <v>19.061634999999999</v>
      </c>
      <c r="T5134" s="2">
        <v>10.765500000000001</v>
      </c>
      <c r="U5134" s="2">
        <v>2.887</v>
      </c>
      <c r="V5134" s="2">
        <v>0</v>
      </c>
      <c r="W5134" s="2">
        <f t="shared" si="721"/>
        <v>24.916666666666668</v>
      </c>
      <c r="X5134" s="9">
        <f t="shared" si="722"/>
        <v>34.584478855784312</v>
      </c>
      <c r="Y5134" s="9">
        <f t="shared" si="723"/>
        <v>0.44372614292487134</v>
      </c>
      <c r="Z5134" s="10">
        <f t="shared" si="724"/>
        <v>794235.30927835056</v>
      </c>
      <c r="AA5134" s="10">
        <f t="shared" si="725"/>
        <v>18267.412113402064</v>
      </c>
      <c r="AB5134" s="10">
        <f t="shared" si="726"/>
        <v>16</v>
      </c>
      <c r="AC5134" s="9">
        <f t="shared" si="727"/>
        <v>770408.25</v>
      </c>
      <c r="AD5134" s="10">
        <f t="shared" si="728"/>
        <v>631768.92798585189</v>
      </c>
    </row>
    <row r="5135" spans="1:30" x14ac:dyDescent="0.2">
      <c r="A5135" t="s">
        <v>1243</v>
      </c>
      <c r="B5135" s="1">
        <v>43800</v>
      </c>
      <c r="C5135" t="s">
        <v>896</v>
      </c>
      <c r="D5135" s="2">
        <v>1198</v>
      </c>
      <c r="E5135" s="2">
        <v>0</v>
      </c>
      <c r="F5135" s="2">
        <v>0</v>
      </c>
      <c r="G5135" s="2">
        <v>1198</v>
      </c>
      <c r="H5135" s="2"/>
      <c r="I5135" s="2">
        <v>0</v>
      </c>
      <c r="J5135" s="2">
        <v>0</v>
      </c>
      <c r="K5135" s="2">
        <v>0</v>
      </c>
      <c r="L5135" s="2">
        <v>0</v>
      </c>
      <c r="M5135" s="2">
        <v>1.0183</v>
      </c>
      <c r="N5135" s="8">
        <f t="shared" si="720"/>
        <v>101830</v>
      </c>
      <c r="O5135" s="2">
        <v>0</v>
      </c>
      <c r="P5135" s="2">
        <v>0</v>
      </c>
      <c r="Q5135" s="2">
        <v>1.0183</v>
      </c>
      <c r="R5135" s="2">
        <v>0</v>
      </c>
      <c r="S5135" s="2">
        <v>0</v>
      </c>
      <c r="T5135" s="2">
        <v>0</v>
      </c>
      <c r="U5135" s="2">
        <v>0</v>
      </c>
      <c r="V5135" s="2">
        <v>0</v>
      </c>
      <c r="W5135" s="2">
        <f t="shared" si="721"/>
        <v>24.916666666666668</v>
      </c>
      <c r="X5135" s="9">
        <f t="shared" si="722"/>
        <v>85</v>
      </c>
      <c r="Y5135" s="9">
        <f t="shared" si="723"/>
        <v>8.2610421163065162E-3</v>
      </c>
      <c r="Z5135" s="10">
        <f t="shared" si="724"/>
        <v>12707764.948453609</v>
      </c>
      <c r="AA5135" s="10">
        <f t="shared" si="725"/>
        <v>292278.59381443303</v>
      </c>
      <c r="AB5135" s="10">
        <f t="shared" si="726"/>
        <v>1</v>
      </c>
      <c r="AC5135" s="9">
        <f t="shared" si="727"/>
        <v>12326532</v>
      </c>
      <c r="AD5135" s="10">
        <f t="shared" si="728"/>
        <v>24843680.474226806</v>
      </c>
    </row>
    <row r="5136" spans="1:30" x14ac:dyDescent="0.2">
      <c r="A5136" t="s">
        <v>1243</v>
      </c>
      <c r="B5136" s="1">
        <v>43800</v>
      </c>
      <c r="C5136" t="s">
        <v>1789</v>
      </c>
      <c r="D5136" s="2">
        <v>101</v>
      </c>
      <c r="E5136" s="2">
        <v>0</v>
      </c>
      <c r="F5136" s="2">
        <v>101</v>
      </c>
      <c r="G5136" s="2">
        <v>0</v>
      </c>
      <c r="H5136" s="2"/>
      <c r="I5136" s="2">
        <v>0</v>
      </c>
      <c r="J5136" s="2">
        <v>0</v>
      </c>
      <c r="K5136" s="2">
        <v>0</v>
      </c>
      <c r="L5136" s="2">
        <v>0</v>
      </c>
      <c r="M5136" s="2">
        <v>5.5550000000000002E-2</v>
      </c>
      <c r="N5136" s="8">
        <f t="shared" si="720"/>
        <v>5555</v>
      </c>
      <c r="O5136" s="2">
        <v>0</v>
      </c>
      <c r="P5136" s="2">
        <v>5.5550000000000002E-2</v>
      </c>
      <c r="Q5136" s="2">
        <v>0</v>
      </c>
      <c r="R5136" s="2">
        <v>0</v>
      </c>
      <c r="S5136" s="2">
        <v>0</v>
      </c>
      <c r="T5136" s="2">
        <v>0</v>
      </c>
      <c r="U5136" s="2">
        <v>0</v>
      </c>
      <c r="V5136" s="2">
        <v>0</v>
      </c>
      <c r="W5136" s="2">
        <f t="shared" si="721"/>
        <v>24.916666666666668</v>
      </c>
      <c r="X5136" s="9">
        <f t="shared" si="722"/>
        <v>55</v>
      </c>
      <c r="Y5136" s="9">
        <f t="shared" si="723"/>
        <v>4.5065392277406167E-4</v>
      </c>
      <c r="Z5136" s="10">
        <f t="shared" si="724"/>
        <v>12707764.948453609</v>
      </c>
      <c r="AA5136" s="10">
        <f t="shared" si="725"/>
        <v>292278.59381443303</v>
      </c>
      <c r="AB5136" s="10">
        <f t="shared" si="726"/>
        <v>1</v>
      </c>
      <c r="AC5136" s="9">
        <f t="shared" si="727"/>
        <v>12326532</v>
      </c>
      <c r="AD5136" s="10">
        <f t="shared" si="728"/>
        <v>16075322.659793817</v>
      </c>
    </row>
    <row r="5137" spans="1:30" x14ac:dyDescent="0.2">
      <c r="A5137" t="s">
        <v>1243</v>
      </c>
      <c r="B5137" s="1">
        <v>43800</v>
      </c>
      <c r="C5137" t="s">
        <v>313</v>
      </c>
      <c r="D5137" s="2">
        <v>8398</v>
      </c>
      <c r="E5137" s="2">
        <v>4204</v>
      </c>
      <c r="F5137" s="2">
        <v>0</v>
      </c>
      <c r="G5137" s="2">
        <v>0</v>
      </c>
      <c r="H5137" s="2"/>
      <c r="I5137" s="2">
        <v>0</v>
      </c>
      <c r="J5137" s="2">
        <v>0</v>
      </c>
      <c r="K5137" s="2">
        <v>0</v>
      </c>
      <c r="L5137" s="2">
        <v>4194</v>
      </c>
      <c r="M5137" s="2">
        <v>3.1505000000000001</v>
      </c>
      <c r="N5137" s="8">
        <f t="shared" si="720"/>
        <v>315050</v>
      </c>
      <c r="O5137" s="2">
        <v>2.1019999999999999</v>
      </c>
      <c r="P5137" s="2">
        <v>0</v>
      </c>
      <c r="Q5137" s="2">
        <v>0</v>
      </c>
      <c r="R5137" s="2">
        <v>0</v>
      </c>
      <c r="S5137" s="2">
        <v>0</v>
      </c>
      <c r="T5137" s="2">
        <v>0</v>
      </c>
      <c r="U5137" s="2">
        <v>0</v>
      </c>
      <c r="V5137" s="2">
        <v>1.0485</v>
      </c>
      <c r="W5137" s="2">
        <f t="shared" si="721"/>
        <v>24.916666666666668</v>
      </c>
      <c r="X5137" s="9">
        <f t="shared" si="722"/>
        <v>37.514884496308646</v>
      </c>
      <c r="Y5137" s="9">
        <f t="shared" si="723"/>
        <v>2.5558689175511816E-2</v>
      </c>
      <c r="Z5137" s="10">
        <f t="shared" si="724"/>
        <v>2541552.989690722</v>
      </c>
      <c r="AA5137" s="10">
        <f t="shared" si="725"/>
        <v>58455.718762886601</v>
      </c>
      <c r="AB5137" s="10">
        <f t="shared" si="726"/>
        <v>5</v>
      </c>
      <c r="AC5137" s="9">
        <f t="shared" si="727"/>
        <v>2465306.4</v>
      </c>
      <c r="AD5137" s="10">
        <f t="shared" si="728"/>
        <v>2192959.5375383929</v>
      </c>
    </row>
    <row r="5138" spans="1:30" x14ac:dyDescent="0.2">
      <c r="A5138" t="s">
        <v>1243</v>
      </c>
      <c r="B5138" s="1">
        <v>43800</v>
      </c>
      <c r="C5138" t="s">
        <v>801</v>
      </c>
      <c r="D5138" s="2">
        <v>1058</v>
      </c>
      <c r="E5138" s="2">
        <v>0</v>
      </c>
      <c r="F5138" s="2">
        <v>0</v>
      </c>
      <c r="G5138" s="2">
        <v>0</v>
      </c>
      <c r="H5138" s="2"/>
      <c r="I5138" s="2">
        <v>0</v>
      </c>
      <c r="J5138" s="2">
        <v>0</v>
      </c>
      <c r="K5138" s="2">
        <v>1058</v>
      </c>
      <c r="L5138" s="2">
        <v>0</v>
      </c>
      <c r="M5138" s="2">
        <v>0.21160000000000001</v>
      </c>
      <c r="N5138" s="8">
        <f t="shared" si="720"/>
        <v>21160</v>
      </c>
      <c r="O5138" s="2">
        <v>0</v>
      </c>
      <c r="P5138" s="2">
        <v>0</v>
      </c>
      <c r="Q5138" s="2">
        <v>0</v>
      </c>
      <c r="R5138" s="2">
        <v>0</v>
      </c>
      <c r="S5138" s="2">
        <v>0</v>
      </c>
      <c r="T5138" s="2">
        <v>0</v>
      </c>
      <c r="U5138" s="2">
        <v>0.21160000000000001</v>
      </c>
      <c r="V5138" s="2">
        <v>0</v>
      </c>
      <c r="W5138" s="2">
        <f t="shared" si="721"/>
        <v>24.916666666666668</v>
      </c>
      <c r="X5138" s="9">
        <f t="shared" si="722"/>
        <v>20</v>
      </c>
      <c r="Y5138" s="9">
        <f t="shared" si="723"/>
        <v>1.7166223232941756E-3</v>
      </c>
      <c r="Z5138" s="10">
        <f t="shared" si="724"/>
        <v>6353882.4742268045</v>
      </c>
      <c r="AA5138" s="10">
        <f t="shared" si="725"/>
        <v>146139.29690721651</v>
      </c>
      <c r="AB5138" s="10">
        <f t="shared" si="726"/>
        <v>2</v>
      </c>
      <c r="AC5138" s="9">
        <f t="shared" si="727"/>
        <v>6163266</v>
      </c>
      <c r="AD5138" s="10">
        <f t="shared" si="728"/>
        <v>2922785.9381443304</v>
      </c>
    </row>
    <row r="5139" spans="1:30" x14ac:dyDescent="0.2">
      <c r="A5139" t="s">
        <v>1243</v>
      </c>
      <c r="B5139" s="1">
        <v>43800</v>
      </c>
      <c r="C5139" t="s">
        <v>1790</v>
      </c>
      <c r="D5139" s="2">
        <v>15881</v>
      </c>
      <c r="E5139" s="2">
        <v>3936</v>
      </c>
      <c r="F5139" s="2">
        <v>0</v>
      </c>
      <c r="G5139" s="2">
        <v>0</v>
      </c>
      <c r="H5139" s="2">
        <v>5495</v>
      </c>
      <c r="I5139" s="2">
        <v>0</v>
      </c>
      <c r="J5139" s="2">
        <v>6450</v>
      </c>
      <c r="K5139" s="2">
        <v>0</v>
      </c>
      <c r="L5139" s="2">
        <v>0</v>
      </c>
      <c r="M5139" s="2">
        <v>7.0685000000000002</v>
      </c>
      <c r="N5139" s="8">
        <f t="shared" si="720"/>
        <v>706850</v>
      </c>
      <c r="O5139" s="2">
        <v>1.968</v>
      </c>
      <c r="P5139" s="2">
        <v>0</v>
      </c>
      <c r="Q5139" s="2">
        <v>0</v>
      </c>
      <c r="R5139" s="2">
        <v>2.198</v>
      </c>
      <c r="S5139" s="2">
        <v>0</v>
      </c>
      <c r="T5139" s="2">
        <v>2.9024999999999999</v>
      </c>
      <c r="U5139" s="2">
        <v>0</v>
      </c>
      <c r="V5139" s="2">
        <v>0</v>
      </c>
      <c r="W5139" s="2">
        <f t="shared" si="721"/>
        <v>24.916666666666668</v>
      </c>
      <c r="X5139" s="9">
        <f t="shared" si="722"/>
        <v>44.509161891568539</v>
      </c>
      <c r="Y5139" s="9">
        <f t="shared" si="723"/>
        <v>5.7343784934805672E-2</v>
      </c>
      <c r="Z5139" s="10">
        <f t="shared" si="724"/>
        <v>12707764.948453609</v>
      </c>
      <c r="AA5139" s="10">
        <f t="shared" si="725"/>
        <v>292278.59381443303</v>
      </c>
      <c r="AB5139" s="10">
        <f t="shared" si="726"/>
        <v>1</v>
      </c>
      <c r="AC5139" s="9">
        <f t="shared" si="727"/>
        <v>12326532</v>
      </c>
      <c r="AD5139" s="10">
        <f t="shared" si="728"/>
        <v>13009075.249526603</v>
      </c>
    </row>
    <row r="5140" spans="1:30" x14ac:dyDescent="0.2">
      <c r="A5140" t="s">
        <v>1243</v>
      </c>
      <c r="B5140" s="1">
        <v>43800</v>
      </c>
      <c r="C5140" t="s">
        <v>1724</v>
      </c>
      <c r="D5140" s="2">
        <v>11394</v>
      </c>
      <c r="E5140" s="2">
        <v>0</v>
      </c>
      <c r="F5140" s="2">
        <v>3650</v>
      </c>
      <c r="G5140" s="2">
        <v>3565</v>
      </c>
      <c r="H5140" s="2"/>
      <c r="I5140" s="2">
        <v>0</v>
      </c>
      <c r="J5140" s="2">
        <v>0</v>
      </c>
      <c r="K5140" s="2">
        <v>4179</v>
      </c>
      <c r="L5140" s="2">
        <v>0</v>
      </c>
      <c r="M5140" s="2">
        <v>4.0910500000000001</v>
      </c>
      <c r="N5140" s="8">
        <f t="shared" si="720"/>
        <v>409105</v>
      </c>
      <c r="O5140" s="2">
        <v>0</v>
      </c>
      <c r="P5140" s="2">
        <v>2.0074999999999998</v>
      </c>
      <c r="Q5140" s="2">
        <v>1.2477499999999999</v>
      </c>
      <c r="R5140" s="2">
        <v>0</v>
      </c>
      <c r="S5140" s="2">
        <v>0</v>
      </c>
      <c r="T5140" s="2">
        <v>0</v>
      </c>
      <c r="U5140" s="2">
        <v>0.83579999999999999</v>
      </c>
      <c r="V5140" s="2">
        <v>0</v>
      </c>
      <c r="W5140" s="2">
        <f t="shared" si="721"/>
        <v>24.916666666666668</v>
      </c>
      <c r="X5140" s="9">
        <f t="shared" si="722"/>
        <v>35.905301035632789</v>
      </c>
      <c r="Y5140" s="9">
        <f t="shared" si="723"/>
        <v>3.3188978051572005E-2</v>
      </c>
      <c r="Z5140" s="10">
        <f t="shared" si="724"/>
        <v>2541552.989690722</v>
      </c>
      <c r="AA5140" s="10">
        <f t="shared" si="725"/>
        <v>58455.718762886601</v>
      </c>
      <c r="AB5140" s="10">
        <f t="shared" si="726"/>
        <v>5</v>
      </c>
      <c r="AC5140" s="9">
        <f t="shared" si="727"/>
        <v>2465306.4</v>
      </c>
      <c r="AD5140" s="10">
        <f t="shared" si="728"/>
        <v>2098870.1794357314</v>
      </c>
    </row>
    <row r="5141" spans="1:30" x14ac:dyDescent="0.2">
      <c r="A5141" t="s">
        <v>1243</v>
      </c>
      <c r="B5141" s="1">
        <v>43800</v>
      </c>
      <c r="C5141" t="s">
        <v>510</v>
      </c>
      <c r="D5141" s="2">
        <v>3561</v>
      </c>
      <c r="E5141" s="2">
        <v>0</v>
      </c>
      <c r="F5141" s="2">
        <v>0</v>
      </c>
      <c r="G5141" s="2">
        <v>0</v>
      </c>
      <c r="H5141" s="2"/>
      <c r="I5141" s="2">
        <v>0</v>
      </c>
      <c r="J5141" s="2">
        <v>1489</v>
      </c>
      <c r="K5141" s="2">
        <v>0</v>
      </c>
      <c r="L5141" s="2">
        <v>0</v>
      </c>
      <c r="M5141" s="2">
        <v>1.5863</v>
      </c>
      <c r="N5141" s="8">
        <f t="shared" si="720"/>
        <v>158630</v>
      </c>
      <c r="O5141" s="2">
        <v>0</v>
      </c>
      <c r="P5141" s="2">
        <v>0</v>
      </c>
      <c r="Q5141" s="2">
        <v>0</v>
      </c>
      <c r="R5141" s="2">
        <v>0</v>
      </c>
      <c r="S5141" s="2">
        <v>0</v>
      </c>
      <c r="T5141" s="2">
        <v>0.44669999999999999</v>
      </c>
      <c r="U5141" s="2">
        <v>0</v>
      </c>
      <c r="V5141" s="2">
        <v>0</v>
      </c>
      <c r="W5141" s="2">
        <f t="shared" si="721"/>
        <v>24.916666666666668</v>
      </c>
      <c r="X5141" s="9">
        <f t="shared" si="722"/>
        <v>44.546475709070485</v>
      </c>
      <c r="Y5141" s="9">
        <f t="shared" si="723"/>
        <v>1.2868988617398632E-2</v>
      </c>
      <c r="Z5141" s="10">
        <f t="shared" si="724"/>
        <v>1815394.9926362301</v>
      </c>
      <c r="AA5141" s="10">
        <f t="shared" si="725"/>
        <v>41754.084830633292</v>
      </c>
      <c r="AB5141" s="10">
        <f t="shared" si="726"/>
        <v>7</v>
      </c>
      <c r="AC5141" s="9">
        <f t="shared" si="727"/>
        <v>1760933.142857143</v>
      </c>
      <c r="AD5141" s="10">
        <f t="shared" si="728"/>
        <v>1859997.3256622744</v>
      </c>
    </row>
    <row r="5142" spans="1:30" x14ac:dyDescent="0.2">
      <c r="A5142" t="s">
        <v>1243</v>
      </c>
      <c r="B5142" s="1">
        <v>43800</v>
      </c>
      <c r="C5142" t="s">
        <v>803</v>
      </c>
      <c r="D5142" s="2">
        <v>2969</v>
      </c>
      <c r="E5142" s="2">
        <v>0</v>
      </c>
      <c r="F5142" s="2">
        <v>0</v>
      </c>
      <c r="G5142" s="2">
        <v>2969</v>
      </c>
      <c r="H5142" s="2"/>
      <c r="I5142" s="2">
        <v>0</v>
      </c>
      <c r="J5142" s="2">
        <v>0</v>
      </c>
      <c r="K5142" s="2">
        <v>0</v>
      </c>
      <c r="L5142" s="2">
        <v>0</v>
      </c>
      <c r="M5142" s="2">
        <v>1.03915</v>
      </c>
      <c r="N5142" s="8">
        <f t="shared" si="720"/>
        <v>103915</v>
      </c>
      <c r="O5142" s="2">
        <v>0</v>
      </c>
      <c r="P5142" s="2">
        <v>0</v>
      </c>
      <c r="Q5142" s="2">
        <v>1.03915</v>
      </c>
      <c r="R5142" s="2">
        <v>0</v>
      </c>
      <c r="S5142" s="2">
        <v>0</v>
      </c>
      <c r="T5142" s="2">
        <v>0</v>
      </c>
      <c r="U5142" s="2">
        <v>0</v>
      </c>
      <c r="V5142" s="2">
        <v>0</v>
      </c>
      <c r="W5142" s="2">
        <f t="shared" si="721"/>
        <v>24.916666666666668</v>
      </c>
      <c r="X5142" s="9">
        <f t="shared" si="722"/>
        <v>35</v>
      </c>
      <c r="Y5142" s="9">
        <f t="shared" si="723"/>
        <v>8.4301894482568165E-3</v>
      </c>
      <c r="Z5142" s="10">
        <f t="shared" si="724"/>
        <v>3176941.2371134022</v>
      </c>
      <c r="AA5142" s="10">
        <f t="shared" si="725"/>
        <v>73069.648453608257</v>
      </c>
      <c r="AB5142" s="10">
        <f t="shared" si="726"/>
        <v>4</v>
      </c>
      <c r="AC5142" s="9">
        <f t="shared" si="727"/>
        <v>3081633</v>
      </c>
      <c r="AD5142" s="10">
        <f t="shared" si="728"/>
        <v>2557437.6958762892</v>
      </c>
    </row>
    <row r="5143" spans="1:30" x14ac:dyDescent="0.2">
      <c r="A5143" t="s">
        <v>1243</v>
      </c>
      <c r="B5143" s="1">
        <v>43800</v>
      </c>
      <c r="C5143" t="s">
        <v>1791</v>
      </c>
      <c r="D5143" s="2">
        <v>1026</v>
      </c>
      <c r="E5143" s="2">
        <v>0</v>
      </c>
      <c r="F5143" s="2">
        <v>0</v>
      </c>
      <c r="G5143" s="2">
        <v>0</v>
      </c>
      <c r="H5143" s="2"/>
      <c r="I5143" s="2">
        <v>0</v>
      </c>
      <c r="J5143" s="2">
        <v>0</v>
      </c>
      <c r="K5143" s="2">
        <v>1026</v>
      </c>
      <c r="L5143" s="2">
        <v>0</v>
      </c>
      <c r="M5143" s="2">
        <v>0.20519999999999999</v>
      </c>
      <c r="N5143" s="8">
        <f t="shared" si="720"/>
        <v>20520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0</v>
      </c>
      <c r="U5143" s="2">
        <v>0.20519999999999999</v>
      </c>
      <c r="V5143" s="2">
        <v>0</v>
      </c>
      <c r="W5143" s="2">
        <f t="shared" si="721"/>
        <v>24.916666666666668</v>
      </c>
      <c r="X5143" s="9">
        <f t="shared" si="722"/>
        <v>20</v>
      </c>
      <c r="Y5143" s="9">
        <f t="shared" si="723"/>
        <v>1.664701799338208E-3</v>
      </c>
      <c r="Z5143" s="10">
        <f t="shared" si="724"/>
        <v>12707764.948453609</v>
      </c>
      <c r="AA5143" s="10">
        <f t="shared" si="725"/>
        <v>292278.59381443303</v>
      </c>
      <c r="AB5143" s="10">
        <f t="shared" si="726"/>
        <v>1</v>
      </c>
      <c r="AC5143" s="9">
        <f t="shared" si="727"/>
        <v>12326532</v>
      </c>
      <c r="AD5143" s="10">
        <f t="shared" si="728"/>
        <v>5845571.8762886608</v>
      </c>
    </row>
    <row r="5144" spans="1:30" x14ac:dyDescent="0.2">
      <c r="A5144" t="s">
        <v>1243</v>
      </c>
      <c r="B5144" s="1">
        <v>43800</v>
      </c>
      <c r="C5144" t="s">
        <v>1792</v>
      </c>
      <c r="D5144" s="2">
        <v>829</v>
      </c>
      <c r="E5144" s="2">
        <v>0</v>
      </c>
      <c r="F5144" s="2">
        <v>0</v>
      </c>
      <c r="G5144" s="2">
        <v>0</v>
      </c>
      <c r="H5144" s="2"/>
      <c r="I5144" s="2">
        <v>829</v>
      </c>
      <c r="J5144" s="2">
        <v>0</v>
      </c>
      <c r="K5144" s="2">
        <v>0</v>
      </c>
      <c r="L5144" s="2">
        <v>0</v>
      </c>
      <c r="M5144" s="2">
        <v>7.4609999999999996E-2</v>
      </c>
      <c r="N5144" s="8">
        <f t="shared" si="720"/>
        <v>7461</v>
      </c>
      <c r="O5144" s="2">
        <v>0</v>
      </c>
      <c r="P5144" s="2">
        <v>0</v>
      </c>
      <c r="Q5144" s="2">
        <v>0</v>
      </c>
      <c r="R5144" s="2">
        <v>0</v>
      </c>
      <c r="S5144" s="2">
        <v>7.4609999999999996E-2</v>
      </c>
      <c r="T5144" s="2">
        <v>0</v>
      </c>
      <c r="U5144" s="2">
        <v>0</v>
      </c>
      <c r="V5144" s="2">
        <v>0</v>
      </c>
      <c r="W5144" s="2">
        <f t="shared" si="721"/>
        <v>24.916666666666668</v>
      </c>
      <c r="X5144" s="9">
        <f t="shared" si="722"/>
        <v>9</v>
      </c>
      <c r="Y5144" s="9">
        <f t="shared" si="723"/>
        <v>6.0527973318042741E-4</v>
      </c>
      <c r="Z5144" s="10">
        <f t="shared" si="724"/>
        <v>12707764.948453609</v>
      </c>
      <c r="AA5144" s="10">
        <f t="shared" si="725"/>
        <v>292278.59381443303</v>
      </c>
      <c r="AB5144" s="10">
        <f t="shared" si="726"/>
        <v>1</v>
      </c>
      <c r="AC5144" s="9">
        <f t="shared" si="727"/>
        <v>12326532</v>
      </c>
      <c r="AD5144" s="10">
        <f t="shared" si="728"/>
        <v>2630507.3443298973</v>
      </c>
    </row>
    <row r="5145" spans="1:30" x14ac:dyDescent="0.2">
      <c r="A5145" t="s">
        <v>1243</v>
      </c>
      <c r="B5145" s="1">
        <v>43800</v>
      </c>
      <c r="C5145" t="s">
        <v>167</v>
      </c>
      <c r="D5145" s="2">
        <v>26755</v>
      </c>
      <c r="E5145" s="2">
        <v>7479</v>
      </c>
      <c r="F5145" s="2">
        <v>0</v>
      </c>
      <c r="G5145" s="2">
        <v>11404</v>
      </c>
      <c r="H5145" s="2"/>
      <c r="I5145" s="2">
        <v>0</v>
      </c>
      <c r="J5145" s="2">
        <v>7872</v>
      </c>
      <c r="K5145" s="2">
        <v>0</v>
      </c>
      <c r="L5145" s="2">
        <v>0</v>
      </c>
      <c r="M5145" s="2">
        <v>11.273299999999999</v>
      </c>
      <c r="N5145" s="8">
        <f t="shared" si="720"/>
        <v>1127330</v>
      </c>
      <c r="O5145" s="2">
        <v>3.7395</v>
      </c>
      <c r="P5145" s="2">
        <v>0</v>
      </c>
      <c r="Q5145" s="2">
        <v>3.9913999999999996</v>
      </c>
      <c r="R5145" s="2">
        <v>0</v>
      </c>
      <c r="S5145" s="2">
        <v>0</v>
      </c>
      <c r="T5145" s="2">
        <v>3.5424000000000002</v>
      </c>
      <c r="U5145" s="2">
        <v>0</v>
      </c>
      <c r="V5145" s="2">
        <v>0</v>
      </c>
      <c r="W5145" s="2">
        <f t="shared" si="721"/>
        <v>24.916666666666668</v>
      </c>
      <c r="X5145" s="9">
        <f t="shared" si="722"/>
        <v>42.135301812745283</v>
      </c>
      <c r="Y5145" s="9">
        <f t="shared" si="723"/>
        <v>9.1455569173876317E-2</v>
      </c>
      <c r="Z5145" s="10">
        <f t="shared" si="724"/>
        <v>1058980.4123711342</v>
      </c>
      <c r="AA5145" s="10">
        <f t="shared" si="725"/>
        <v>24356.549484536084</v>
      </c>
      <c r="AB5145" s="10">
        <f t="shared" si="726"/>
        <v>12</v>
      </c>
      <c r="AC5145" s="9">
        <f t="shared" si="727"/>
        <v>1027211</v>
      </c>
      <c r="AD5145" s="10">
        <f t="shared" si="728"/>
        <v>1026270.5636479935</v>
      </c>
    </row>
    <row r="5146" spans="1:30" x14ac:dyDescent="0.2">
      <c r="A5146" t="s">
        <v>1243</v>
      </c>
      <c r="B5146" s="1">
        <v>43800</v>
      </c>
      <c r="C5146" t="s">
        <v>317</v>
      </c>
      <c r="D5146" s="2">
        <v>67</v>
      </c>
      <c r="E5146" s="2">
        <v>0</v>
      </c>
      <c r="F5146" s="2">
        <v>0</v>
      </c>
      <c r="G5146" s="2">
        <v>0</v>
      </c>
      <c r="H5146" s="2"/>
      <c r="I5146" s="2">
        <v>0</v>
      </c>
      <c r="J5146" s="2">
        <v>0</v>
      </c>
      <c r="K5146" s="2">
        <v>0</v>
      </c>
      <c r="L5146" s="2">
        <v>0</v>
      </c>
      <c r="M5146" s="2">
        <v>2.3449999999999999E-2</v>
      </c>
      <c r="N5146" s="8">
        <f t="shared" si="720"/>
        <v>2345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f t="shared" si="721"/>
        <v>24.916666666666668</v>
      </c>
      <c r="X5146" s="9">
        <f t="shared" si="722"/>
        <v>35</v>
      </c>
      <c r="Y5146" s="9">
        <f t="shared" si="723"/>
        <v>1.9024004480741217E-4</v>
      </c>
      <c r="Z5146" s="10">
        <f t="shared" si="724"/>
        <v>1155251.3589503281</v>
      </c>
      <c r="AA5146" s="10">
        <f t="shared" si="725"/>
        <v>26570.781255857546</v>
      </c>
      <c r="AB5146" s="10">
        <f t="shared" si="726"/>
        <v>11</v>
      </c>
      <c r="AC5146" s="9">
        <f t="shared" si="727"/>
        <v>1120593.8181818181</v>
      </c>
      <c r="AD5146" s="10">
        <f t="shared" si="728"/>
        <v>929977.34395501413</v>
      </c>
    </row>
    <row r="5147" spans="1:30" x14ac:dyDescent="0.2">
      <c r="A5147" t="s">
        <v>1243</v>
      </c>
      <c r="B5147" s="1">
        <v>43800</v>
      </c>
      <c r="C5147" t="s">
        <v>979</v>
      </c>
      <c r="D5147" s="2">
        <v>19474</v>
      </c>
      <c r="E5147" s="2">
        <v>0</v>
      </c>
      <c r="F5147" s="2">
        <v>0</v>
      </c>
      <c r="G5147" s="2">
        <v>6652</v>
      </c>
      <c r="H5147" s="2"/>
      <c r="I5147" s="2">
        <v>0</v>
      </c>
      <c r="J5147" s="2">
        <v>3683</v>
      </c>
      <c r="K5147" s="2">
        <v>9139</v>
      </c>
      <c r="L5147" s="2">
        <v>0</v>
      </c>
      <c r="M5147" s="2">
        <v>5.8133499999999998</v>
      </c>
      <c r="N5147" s="8">
        <f t="shared" si="720"/>
        <v>581335</v>
      </c>
      <c r="O5147" s="2">
        <v>0</v>
      </c>
      <c r="P5147" s="2">
        <v>0</v>
      </c>
      <c r="Q5147" s="2">
        <v>2.3281999999999998</v>
      </c>
      <c r="R5147" s="2">
        <v>0</v>
      </c>
      <c r="S5147" s="2">
        <v>0</v>
      </c>
      <c r="T5147" s="2">
        <v>1.6573500000000001</v>
      </c>
      <c r="U5147" s="2">
        <v>1.8278000000000001</v>
      </c>
      <c r="V5147" s="2">
        <v>0</v>
      </c>
      <c r="W5147" s="2">
        <f t="shared" si="721"/>
        <v>24.916666666666668</v>
      </c>
      <c r="X5147" s="9">
        <f t="shared" si="722"/>
        <v>29.851853753722914</v>
      </c>
      <c r="Y5147" s="9">
        <f t="shared" si="723"/>
        <v>4.7161277803034952E-2</v>
      </c>
      <c r="Z5147" s="10">
        <f t="shared" si="724"/>
        <v>6353882.4742268045</v>
      </c>
      <c r="AA5147" s="10">
        <f t="shared" si="725"/>
        <v>146139.29690721651</v>
      </c>
      <c r="AB5147" s="10">
        <f t="shared" si="726"/>
        <v>2</v>
      </c>
      <c r="AC5147" s="9">
        <f t="shared" si="727"/>
        <v>6163266</v>
      </c>
      <c r="AD5147" s="10">
        <f t="shared" si="728"/>
        <v>4362528.918946119</v>
      </c>
    </row>
    <row r="5148" spans="1:30" x14ac:dyDescent="0.2">
      <c r="A5148" t="s">
        <v>1243</v>
      </c>
      <c r="B5148" s="1">
        <v>43800</v>
      </c>
      <c r="C5148" t="s">
        <v>1793</v>
      </c>
      <c r="D5148" s="2">
        <v>4628</v>
      </c>
      <c r="E5148" s="2">
        <v>0</v>
      </c>
      <c r="F5148" s="2">
        <v>0</v>
      </c>
      <c r="G5148" s="2">
        <v>0</v>
      </c>
      <c r="H5148" s="2"/>
      <c r="I5148" s="2">
        <v>4628</v>
      </c>
      <c r="J5148" s="2">
        <v>0</v>
      </c>
      <c r="K5148" s="2">
        <v>0</v>
      </c>
      <c r="L5148" s="2">
        <v>0</v>
      </c>
      <c r="M5148" s="2">
        <v>2.5453999999999999</v>
      </c>
      <c r="N5148" s="8">
        <f t="shared" si="720"/>
        <v>254540</v>
      </c>
      <c r="O5148" s="2">
        <v>0</v>
      </c>
      <c r="P5148" s="2">
        <v>0</v>
      </c>
      <c r="Q5148" s="2">
        <v>0</v>
      </c>
      <c r="R5148" s="2">
        <v>0</v>
      </c>
      <c r="S5148" s="2">
        <v>2.5453999999999999</v>
      </c>
      <c r="T5148" s="2">
        <v>0</v>
      </c>
      <c r="U5148" s="2">
        <v>0</v>
      </c>
      <c r="V5148" s="2">
        <v>0</v>
      </c>
      <c r="W5148" s="2">
        <f t="shared" si="721"/>
        <v>24.916666666666668</v>
      </c>
      <c r="X5148" s="9">
        <f t="shared" si="722"/>
        <v>55</v>
      </c>
      <c r="Y5148" s="9">
        <f t="shared" si="723"/>
        <v>2.064976588711245E-2</v>
      </c>
      <c r="Z5148" s="10">
        <f t="shared" si="724"/>
        <v>6353882.4742268045</v>
      </c>
      <c r="AA5148" s="10">
        <f t="shared" si="725"/>
        <v>146139.29690721651</v>
      </c>
      <c r="AB5148" s="10">
        <f t="shared" si="726"/>
        <v>2</v>
      </c>
      <c r="AC5148" s="9">
        <f t="shared" si="727"/>
        <v>6163266</v>
      </c>
      <c r="AD5148" s="10">
        <f t="shared" si="728"/>
        <v>8037661.3298969083</v>
      </c>
    </row>
    <row r="5149" spans="1:30" x14ac:dyDescent="0.2">
      <c r="A5149" t="s">
        <v>1243</v>
      </c>
      <c r="B5149" s="1">
        <v>43800</v>
      </c>
      <c r="C5149" t="s">
        <v>1794</v>
      </c>
      <c r="D5149" s="2">
        <v>2882</v>
      </c>
      <c r="E5149" s="2">
        <v>1199</v>
      </c>
      <c r="F5149" s="2">
        <v>879</v>
      </c>
      <c r="G5149" s="2">
        <v>0</v>
      </c>
      <c r="H5149" s="2"/>
      <c r="I5149" s="2">
        <v>804</v>
      </c>
      <c r="J5149" s="2">
        <v>0</v>
      </c>
      <c r="K5149" s="2">
        <v>0</v>
      </c>
      <c r="L5149" s="2">
        <v>0</v>
      </c>
      <c r="M5149" s="2">
        <v>1.52515</v>
      </c>
      <c r="N5149" s="8">
        <f t="shared" si="720"/>
        <v>152515</v>
      </c>
      <c r="O5149" s="2">
        <v>0.59950000000000003</v>
      </c>
      <c r="P5149" s="2">
        <v>0.48344999999999999</v>
      </c>
      <c r="Q5149" s="2">
        <v>0</v>
      </c>
      <c r="R5149" s="2">
        <v>0</v>
      </c>
      <c r="S5149" s="2">
        <v>0.44219999999999998</v>
      </c>
      <c r="T5149" s="2">
        <v>0</v>
      </c>
      <c r="U5149" s="2">
        <v>0</v>
      </c>
      <c r="V5149" s="2">
        <v>0</v>
      </c>
      <c r="W5149" s="2">
        <f t="shared" si="721"/>
        <v>24.916666666666668</v>
      </c>
      <c r="X5149" s="9">
        <f t="shared" si="722"/>
        <v>52.919847328244273</v>
      </c>
      <c r="Y5149" s="9">
        <f t="shared" si="723"/>
        <v>1.23729042361631E-2</v>
      </c>
      <c r="Z5149" s="10">
        <f t="shared" si="724"/>
        <v>6353882.4742268045</v>
      </c>
      <c r="AA5149" s="10">
        <f t="shared" si="725"/>
        <v>146139.29690721651</v>
      </c>
      <c r="AB5149" s="10">
        <f t="shared" si="726"/>
        <v>2</v>
      </c>
      <c r="AC5149" s="9">
        <f t="shared" si="727"/>
        <v>6163266</v>
      </c>
      <c r="AD5149" s="10">
        <f t="shared" si="728"/>
        <v>7733669.2809868585</v>
      </c>
    </row>
    <row r="5150" spans="1:30" x14ac:dyDescent="0.2">
      <c r="A5150" t="s">
        <v>1243</v>
      </c>
      <c r="B5150" s="1">
        <v>43800</v>
      </c>
      <c r="C5150" t="s">
        <v>515</v>
      </c>
      <c r="D5150" s="2">
        <v>1064</v>
      </c>
      <c r="E5150" s="2">
        <v>0</v>
      </c>
      <c r="F5150" s="2">
        <v>0</v>
      </c>
      <c r="G5150" s="2">
        <v>0</v>
      </c>
      <c r="H5150" s="2"/>
      <c r="I5150" s="2">
        <v>0</v>
      </c>
      <c r="J5150" s="2">
        <v>0</v>
      </c>
      <c r="K5150" s="2">
        <v>0</v>
      </c>
      <c r="L5150" s="2">
        <v>1064</v>
      </c>
      <c r="M5150" s="2">
        <v>0.26600000000000001</v>
      </c>
      <c r="N5150" s="8">
        <f t="shared" si="720"/>
        <v>26600</v>
      </c>
      <c r="O5150" s="2">
        <v>0</v>
      </c>
      <c r="P5150" s="2">
        <v>0</v>
      </c>
      <c r="Q5150" s="2">
        <v>0</v>
      </c>
      <c r="R5150" s="2">
        <v>0</v>
      </c>
      <c r="S5150" s="2">
        <v>0</v>
      </c>
      <c r="T5150" s="2">
        <v>0</v>
      </c>
      <c r="U5150" s="2">
        <v>0</v>
      </c>
      <c r="V5150" s="2">
        <v>0.26600000000000001</v>
      </c>
      <c r="W5150" s="2">
        <f t="shared" si="721"/>
        <v>24.916666666666668</v>
      </c>
      <c r="X5150" s="9">
        <f t="shared" si="722"/>
        <v>25</v>
      </c>
      <c r="Y5150" s="9">
        <f t="shared" si="723"/>
        <v>2.1579467769198991E-3</v>
      </c>
      <c r="Z5150" s="10">
        <f t="shared" si="724"/>
        <v>6353882.4742268045</v>
      </c>
      <c r="AA5150" s="10">
        <f t="shared" si="725"/>
        <v>146139.29690721651</v>
      </c>
      <c r="AB5150" s="10">
        <f t="shared" si="726"/>
        <v>2</v>
      </c>
      <c r="AC5150" s="9">
        <f t="shared" si="727"/>
        <v>6163266</v>
      </c>
      <c r="AD5150" s="10">
        <f t="shared" si="728"/>
        <v>3653482.4226804129</v>
      </c>
    </row>
    <row r="5151" spans="1:30" x14ac:dyDescent="0.2">
      <c r="A5151" t="s">
        <v>1243</v>
      </c>
      <c r="B5151" s="1">
        <v>43800</v>
      </c>
      <c r="C5151" t="s">
        <v>1795</v>
      </c>
      <c r="D5151" s="2">
        <v>641</v>
      </c>
      <c r="E5151" s="2">
        <v>315</v>
      </c>
      <c r="F5151" s="2">
        <v>326</v>
      </c>
      <c r="G5151" s="2">
        <v>0</v>
      </c>
      <c r="H5151" s="2"/>
      <c r="I5151" s="2">
        <v>0</v>
      </c>
      <c r="J5151" s="2">
        <v>0</v>
      </c>
      <c r="K5151" s="2">
        <v>0</v>
      </c>
      <c r="L5151" s="2">
        <v>0</v>
      </c>
      <c r="M5151" s="2">
        <v>0.33679999999999999</v>
      </c>
      <c r="N5151" s="8">
        <f t="shared" si="720"/>
        <v>33680</v>
      </c>
      <c r="O5151" s="2">
        <v>0.1575</v>
      </c>
      <c r="P5151" s="2">
        <v>0.17929999999999999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f t="shared" si="721"/>
        <v>24.916666666666668</v>
      </c>
      <c r="X5151" s="9">
        <f t="shared" si="722"/>
        <v>52.542901716068641</v>
      </c>
      <c r="Y5151" s="9">
        <f t="shared" si="723"/>
        <v>2.7323175731827896E-3</v>
      </c>
      <c r="Z5151" s="10">
        <f t="shared" si="724"/>
        <v>12707764.948453609</v>
      </c>
      <c r="AA5151" s="10">
        <f t="shared" si="725"/>
        <v>292278.59381443303</v>
      </c>
      <c r="AB5151" s="10">
        <f t="shared" si="726"/>
        <v>1</v>
      </c>
      <c r="AC5151" s="9">
        <f t="shared" si="727"/>
        <v>12326532</v>
      </c>
      <c r="AD5151" s="10">
        <f t="shared" si="728"/>
        <v>15357165.428502502</v>
      </c>
    </row>
    <row r="5152" spans="1:30" x14ac:dyDescent="0.2">
      <c r="A5152" t="s">
        <v>1243</v>
      </c>
      <c r="B5152" s="1">
        <v>43800</v>
      </c>
      <c r="C5152" t="s">
        <v>1587</v>
      </c>
      <c r="D5152" s="2">
        <v>121</v>
      </c>
      <c r="E5152" s="2">
        <v>0</v>
      </c>
      <c r="F5152" s="2">
        <v>0</v>
      </c>
      <c r="G5152" s="2">
        <v>0</v>
      </c>
      <c r="H5152" s="2"/>
      <c r="I5152" s="2">
        <v>0</v>
      </c>
      <c r="J5152" s="2">
        <v>0</v>
      </c>
      <c r="K5152" s="2">
        <v>0</v>
      </c>
      <c r="L5152" s="2">
        <v>0</v>
      </c>
      <c r="M5152" s="2">
        <v>1.8149999999999999E-2</v>
      </c>
      <c r="N5152" s="8">
        <f t="shared" si="720"/>
        <v>1815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f t="shared" si="721"/>
        <v>24.916666666666668</v>
      </c>
      <c r="X5152" s="9">
        <f t="shared" si="722"/>
        <v>15</v>
      </c>
      <c r="Y5152" s="9">
        <f t="shared" si="723"/>
        <v>1.4724336090637659E-4</v>
      </c>
      <c r="Z5152" s="10">
        <f t="shared" si="724"/>
        <v>12707764.948453609</v>
      </c>
      <c r="AA5152" s="10">
        <f t="shared" si="725"/>
        <v>292278.59381443303</v>
      </c>
      <c r="AB5152" s="10">
        <f t="shared" si="726"/>
        <v>1</v>
      </c>
      <c r="AC5152" s="9">
        <f t="shared" si="727"/>
        <v>12326532</v>
      </c>
      <c r="AD5152" s="10">
        <f t="shared" si="728"/>
        <v>4384178.9072164958</v>
      </c>
    </row>
    <row r="5153" spans="1:30" x14ac:dyDescent="0.2">
      <c r="A5153" t="s">
        <v>1243</v>
      </c>
      <c r="B5153" s="1">
        <v>43800</v>
      </c>
      <c r="C5153" t="s">
        <v>708</v>
      </c>
      <c r="D5153" s="2">
        <v>734</v>
      </c>
      <c r="E5153" s="2">
        <v>0</v>
      </c>
      <c r="F5153" s="2">
        <v>0</v>
      </c>
      <c r="G5153" s="2">
        <v>0</v>
      </c>
      <c r="H5153" s="2"/>
      <c r="I5153" s="2">
        <v>0</v>
      </c>
      <c r="J5153" s="2">
        <v>734</v>
      </c>
      <c r="K5153" s="2">
        <v>0</v>
      </c>
      <c r="L5153" s="2">
        <v>0</v>
      </c>
      <c r="M5153" s="2">
        <v>0.69730000000000003</v>
      </c>
      <c r="N5153" s="8">
        <f t="shared" si="720"/>
        <v>69730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0.69730000000000003</v>
      </c>
      <c r="U5153" s="2">
        <v>0</v>
      </c>
      <c r="V5153" s="2">
        <v>0</v>
      </c>
      <c r="W5153" s="2">
        <f t="shared" si="721"/>
        <v>24.916666666666668</v>
      </c>
      <c r="X5153" s="9">
        <f t="shared" si="722"/>
        <v>95</v>
      </c>
      <c r="Y5153" s="9">
        <f t="shared" si="723"/>
        <v>5.6569033366400219E-3</v>
      </c>
      <c r="Z5153" s="10">
        <f t="shared" si="724"/>
        <v>4235921.6494845366</v>
      </c>
      <c r="AA5153" s="10">
        <f t="shared" si="725"/>
        <v>97426.197938144338</v>
      </c>
      <c r="AB5153" s="10">
        <f t="shared" si="726"/>
        <v>3</v>
      </c>
      <c r="AC5153" s="9">
        <f t="shared" si="727"/>
        <v>4108844</v>
      </c>
      <c r="AD5153" s="10">
        <f t="shared" si="728"/>
        <v>9255488.8041237127</v>
      </c>
    </row>
    <row r="5154" spans="1:30" x14ac:dyDescent="0.2">
      <c r="A5154" t="s">
        <v>1243</v>
      </c>
      <c r="B5154" s="1">
        <v>43800</v>
      </c>
      <c r="C5154" t="s">
        <v>516</v>
      </c>
      <c r="D5154" s="2">
        <v>549</v>
      </c>
      <c r="E5154" s="2">
        <v>0</v>
      </c>
      <c r="F5154" s="2">
        <v>0</v>
      </c>
      <c r="G5154" s="2">
        <v>0</v>
      </c>
      <c r="H5154" s="2"/>
      <c r="I5154" s="2">
        <v>0</v>
      </c>
      <c r="J5154" s="2">
        <v>0</v>
      </c>
      <c r="K5154" s="2">
        <v>549</v>
      </c>
      <c r="L5154" s="2">
        <v>0</v>
      </c>
      <c r="M5154" s="2">
        <v>0.10979999999999999</v>
      </c>
      <c r="N5154" s="8">
        <f t="shared" si="720"/>
        <v>10980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0.10979999999999999</v>
      </c>
      <c r="V5154" s="2">
        <v>0</v>
      </c>
      <c r="W5154" s="2">
        <f t="shared" si="721"/>
        <v>24.916666666666668</v>
      </c>
      <c r="X5154" s="9">
        <f t="shared" si="722"/>
        <v>20</v>
      </c>
      <c r="Y5154" s="9">
        <f t="shared" si="723"/>
        <v>8.9076148911956744E-4</v>
      </c>
      <c r="Z5154" s="10">
        <f t="shared" si="724"/>
        <v>12707764.948453609</v>
      </c>
      <c r="AA5154" s="10">
        <f t="shared" si="725"/>
        <v>292278.59381443303</v>
      </c>
      <c r="AB5154" s="10">
        <f t="shared" si="726"/>
        <v>1</v>
      </c>
      <c r="AC5154" s="9">
        <f t="shared" si="727"/>
        <v>12326532</v>
      </c>
      <c r="AD5154" s="10">
        <f t="shared" si="728"/>
        <v>5845571.8762886608</v>
      </c>
    </row>
    <row r="5155" spans="1:30" x14ac:dyDescent="0.2">
      <c r="A5155" t="s">
        <v>1243</v>
      </c>
      <c r="B5155" s="1">
        <v>43800</v>
      </c>
      <c r="C5155" t="s">
        <v>517</v>
      </c>
      <c r="D5155" s="2">
        <v>15805</v>
      </c>
      <c r="E5155" s="2">
        <v>7770</v>
      </c>
      <c r="F5155" s="2">
        <v>0</v>
      </c>
      <c r="G5155" s="2">
        <v>0</v>
      </c>
      <c r="H5155" s="2"/>
      <c r="I5155" s="2">
        <v>0</v>
      </c>
      <c r="J5155" s="2">
        <v>0</v>
      </c>
      <c r="K5155" s="2">
        <v>0</v>
      </c>
      <c r="L5155" s="2">
        <v>8035</v>
      </c>
      <c r="M5155" s="2">
        <v>5.8937500000000007</v>
      </c>
      <c r="N5155" s="8">
        <f t="shared" si="720"/>
        <v>589375.00000000012</v>
      </c>
      <c r="O5155" s="2">
        <v>3.8849999999999998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2.00875</v>
      </c>
      <c r="W5155" s="2">
        <f t="shared" si="721"/>
        <v>24.916666666666668</v>
      </c>
      <c r="X5155" s="9">
        <f t="shared" si="722"/>
        <v>37.290414425814625</v>
      </c>
      <c r="Y5155" s="9">
        <f t="shared" si="723"/>
        <v>4.7813529385231798E-2</v>
      </c>
      <c r="Z5155" s="10">
        <f t="shared" si="724"/>
        <v>2541552.989690722</v>
      </c>
      <c r="AA5155" s="10">
        <f t="shared" si="725"/>
        <v>58455.718762886601</v>
      </c>
      <c r="AB5155" s="10">
        <f t="shared" si="726"/>
        <v>5</v>
      </c>
      <c r="AC5155" s="9">
        <f t="shared" si="727"/>
        <v>2465306.4</v>
      </c>
      <c r="AD5155" s="10">
        <f t="shared" si="728"/>
        <v>2179837.9782269089</v>
      </c>
    </row>
    <row r="5156" spans="1:30" x14ac:dyDescent="0.2">
      <c r="A5156" t="s">
        <v>1243</v>
      </c>
      <c r="B5156" s="1">
        <v>43800</v>
      </c>
      <c r="C5156" t="s">
        <v>1796</v>
      </c>
      <c r="D5156" s="2">
        <v>592</v>
      </c>
      <c r="E5156" s="2">
        <v>592</v>
      </c>
      <c r="F5156" s="2">
        <v>0</v>
      </c>
      <c r="G5156" s="2">
        <v>0</v>
      </c>
      <c r="H5156" s="2"/>
      <c r="I5156" s="2">
        <v>0</v>
      </c>
      <c r="J5156" s="2">
        <v>0</v>
      </c>
      <c r="K5156" s="2">
        <v>0</v>
      </c>
      <c r="L5156" s="2">
        <v>0</v>
      </c>
      <c r="M5156" s="2">
        <v>0.29599999999999999</v>
      </c>
      <c r="N5156" s="8">
        <f t="shared" si="720"/>
        <v>29600</v>
      </c>
      <c r="O5156" s="2">
        <v>0.29599999999999999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f t="shared" si="721"/>
        <v>24.916666666666668</v>
      </c>
      <c r="X5156" s="9">
        <f t="shared" si="722"/>
        <v>50</v>
      </c>
      <c r="Y5156" s="9">
        <f t="shared" si="723"/>
        <v>2.4013242329634968E-3</v>
      </c>
      <c r="Z5156" s="10">
        <f t="shared" si="724"/>
        <v>12707764.948453609</v>
      </c>
      <c r="AA5156" s="10">
        <f t="shared" si="725"/>
        <v>292278.59381443303</v>
      </c>
      <c r="AB5156" s="10">
        <f t="shared" si="726"/>
        <v>1</v>
      </c>
      <c r="AC5156" s="9">
        <f t="shared" si="727"/>
        <v>12326532</v>
      </c>
      <c r="AD5156" s="10">
        <f t="shared" si="728"/>
        <v>14613929.690721652</v>
      </c>
    </row>
    <row r="5157" spans="1:30" x14ac:dyDescent="0.2">
      <c r="A5157" t="s">
        <v>1243</v>
      </c>
      <c r="B5157" s="1">
        <v>43800</v>
      </c>
      <c r="C5157" t="s">
        <v>1797</v>
      </c>
      <c r="D5157" s="2">
        <v>366</v>
      </c>
      <c r="E5157" s="2">
        <v>0</v>
      </c>
      <c r="F5157" s="2">
        <v>0</v>
      </c>
      <c r="G5157" s="2">
        <v>0</v>
      </c>
      <c r="H5157" s="2"/>
      <c r="I5157" s="2">
        <v>366</v>
      </c>
      <c r="J5157" s="2">
        <v>0</v>
      </c>
      <c r="K5157" s="2">
        <v>0</v>
      </c>
      <c r="L5157" s="2">
        <v>0</v>
      </c>
      <c r="M5157" s="2">
        <v>0.20130000000000001</v>
      </c>
      <c r="N5157" s="8">
        <f t="shared" si="720"/>
        <v>20130</v>
      </c>
      <c r="O5157" s="2">
        <v>0</v>
      </c>
      <c r="P5157" s="2">
        <v>0</v>
      </c>
      <c r="Q5157" s="2">
        <v>0</v>
      </c>
      <c r="R5157" s="2">
        <v>0</v>
      </c>
      <c r="S5157" s="2">
        <v>0.20130000000000001</v>
      </c>
      <c r="T5157" s="2">
        <v>0</v>
      </c>
      <c r="U5157" s="2">
        <v>0</v>
      </c>
      <c r="V5157" s="2">
        <v>0</v>
      </c>
      <c r="W5157" s="2">
        <f t="shared" si="721"/>
        <v>24.916666666666668</v>
      </c>
      <c r="X5157" s="9">
        <f t="shared" si="722"/>
        <v>55</v>
      </c>
      <c r="Y5157" s="9">
        <f t="shared" si="723"/>
        <v>1.6330627300525404E-3</v>
      </c>
      <c r="Z5157" s="10">
        <f t="shared" si="724"/>
        <v>6353882.4742268045</v>
      </c>
      <c r="AA5157" s="10">
        <f t="shared" si="725"/>
        <v>146139.29690721651</v>
      </c>
      <c r="AB5157" s="10">
        <f t="shared" si="726"/>
        <v>2</v>
      </c>
      <c r="AC5157" s="9">
        <f t="shared" si="727"/>
        <v>6163266</v>
      </c>
      <c r="AD5157" s="10">
        <f t="shared" si="728"/>
        <v>8037661.3298969083</v>
      </c>
    </row>
    <row r="5158" spans="1:30" x14ac:dyDescent="0.2">
      <c r="A5158" t="s">
        <v>1243</v>
      </c>
      <c r="B5158" s="1">
        <v>43800</v>
      </c>
      <c r="C5158" t="s">
        <v>320</v>
      </c>
      <c r="D5158" s="2">
        <v>1236</v>
      </c>
      <c r="E5158" s="2">
        <v>0</v>
      </c>
      <c r="F5158" s="2">
        <v>0</v>
      </c>
      <c r="G5158" s="2">
        <v>1038</v>
      </c>
      <c r="H5158" s="2"/>
      <c r="I5158" s="2">
        <v>0</v>
      </c>
      <c r="J5158" s="2">
        <v>198</v>
      </c>
      <c r="K5158" s="2">
        <v>0</v>
      </c>
      <c r="L5158" s="2">
        <v>0</v>
      </c>
      <c r="M5158" s="2">
        <v>0.45240000000000002</v>
      </c>
      <c r="N5158" s="8">
        <f t="shared" si="720"/>
        <v>45240</v>
      </c>
      <c r="O5158" s="2">
        <v>0</v>
      </c>
      <c r="P5158" s="2">
        <v>0</v>
      </c>
      <c r="Q5158" s="2">
        <v>0.36330000000000001</v>
      </c>
      <c r="R5158" s="2">
        <v>0</v>
      </c>
      <c r="S5158" s="2">
        <v>0</v>
      </c>
      <c r="T5158" s="2">
        <v>8.9099999999999999E-2</v>
      </c>
      <c r="U5158" s="2">
        <v>0</v>
      </c>
      <c r="V5158" s="2">
        <v>0</v>
      </c>
      <c r="W5158" s="2">
        <f t="shared" si="721"/>
        <v>24.916666666666668</v>
      </c>
      <c r="X5158" s="9">
        <f t="shared" si="722"/>
        <v>36.601941747572816</v>
      </c>
      <c r="Y5158" s="9">
        <f t="shared" si="723"/>
        <v>3.6701320371374528E-3</v>
      </c>
      <c r="Z5158" s="10">
        <f t="shared" si="724"/>
        <v>2117960.8247422683</v>
      </c>
      <c r="AA5158" s="10">
        <f t="shared" si="725"/>
        <v>48713.098969072169</v>
      </c>
      <c r="AB5158" s="10">
        <f t="shared" si="726"/>
        <v>6</v>
      </c>
      <c r="AC5158" s="9">
        <f t="shared" si="727"/>
        <v>2054422</v>
      </c>
      <c r="AD5158" s="10">
        <f t="shared" si="728"/>
        <v>1782994.0108097289</v>
      </c>
    </row>
    <row r="5159" spans="1:30" x14ac:dyDescent="0.2">
      <c r="A5159" t="s">
        <v>1243</v>
      </c>
      <c r="B5159" s="1">
        <v>43800</v>
      </c>
      <c r="C5159" t="s">
        <v>171</v>
      </c>
      <c r="D5159" s="2">
        <v>16582</v>
      </c>
      <c r="E5159" s="2">
        <v>754</v>
      </c>
      <c r="F5159" s="2">
        <v>0</v>
      </c>
      <c r="G5159" s="2">
        <v>4508</v>
      </c>
      <c r="H5159" s="2"/>
      <c r="I5159" s="2">
        <v>6768</v>
      </c>
      <c r="J5159" s="2">
        <v>4552</v>
      </c>
      <c r="K5159" s="2">
        <v>0</v>
      </c>
      <c r="L5159" s="2">
        <v>0</v>
      </c>
      <c r="M5159" s="2">
        <v>5.7241280000000003</v>
      </c>
      <c r="N5159" s="8">
        <f t="shared" si="720"/>
        <v>572412.80000000005</v>
      </c>
      <c r="O5159" s="2">
        <v>0.22620000000000001</v>
      </c>
      <c r="P5159" s="2">
        <v>0</v>
      </c>
      <c r="Q5159" s="2">
        <v>1.2325280000000001</v>
      </c>
      <c r="R5159" s="2">
        <v>0</v>
      </c>
      <c r="S5159" s="2">
        <v>2.5619999999999998</v>
      </c>
      <c r="T5159" s="2">
        <v>1.7034</v>
      </c>
      <c r="U5159" s="2">
        <v>0</v>
      </c>
      <c r="V5159" s="2">
        <v>0</v>
      </c>
      <c r="W5159" s="2">
        <f t="shared" si="721"/>
        <v>24.916666666666668</v>
      </c>
      <c r="X5159" s="9">
        <f t="shared" si="722"/>
        <v>34.520130261729591</v>
      </c>
      <c r="Y5159" s="9">
        <f t="shared" si="723"/>
        <v>4.6437457023597556E-2</v>
      </c>
      <c r="Z5159" s="10">
        <f t="shared" si="724"/>
        <v>1588470.6185567011</v>
      </c>
      <c r="AA5159" s="10">
        <f t="shared" si="725"/>
        <v>36534.824226804129</v>
      </c>
      <c r="AB5159" s="10">
        <f t="shared" si="726"/>
        <v>8</v>
      </c>
      <c r="AC5159" s="9">
        <f t="shared" si="727"/>
        <v>1540816.5</v>
      </c>
      <c r="AD5159" s="10">
        <f t="shared" si="728"/>
        <v>1261186.8913986727</v>
      </c>
    </row>
    <row r="5160" spans="1:30" x14ac:dyDescent="0.2">
      <c r="A5160" t="s">
        <v>1243</v>
      </c>
      <c r="B5160" s="1">
        <v>43800</v>
      </c>
      <c r="C5160" t="s">
        <v>1728</v>
      </c>
      <c r="D5160" s="2">
        <v>9687</v>
      </c>
      <c r="E5160" s="2">
        <v>0</v>
      </c>
      <c r="F5160" s="2">
        <v>0</v>
      </c>
      <c r="G5160" s="2">
        <v>4355</v>
      </c>
      <c r="H5160" s="2"/>
      <c r="I5160" s="2">
        <v>0</v>
      </c>
      <c r="J5160" s="2">
        <v>5332</v>
      </c>
      <c r="K5160" s="2">
        <v>0</v>
      </c>
      <c r="L5160" s="2">
        <v>0</v>
      </c>
      <c r="M5160" s="2">
        <v>3.9236500000000003</v>
      </c>
      <c r="N5160" s="8">
        <f t="shared" si="720"/>
        <v>392365.00000000006</v>
      </c>
      <c r="O5160" s="2">
        <v>0</v>
      </c>
      <c r="P5160" s="2">
        <v>0</v>
      </c>
      <c r="Q5160" s="2">
        <v>1.5242500000000001</v>
      </c>
      <c r="R5160" s="2">
        <v>0</v>
      </c>
      <c r="S5160" s="2">
        <v>0</v>
      </c>
      <c r="T5160" s="2">
        <v>2.3994</v>
      </c>
      <c r="U5160" s="2">
        <v>0</v>
      </c>
      <c r="V5160" s="2">
        <v>0</v>
      </c>
      <c r="W5160" s="2">
        <f t="shared" si="721"/>
        <v>24.916666666666668</v>
      </c>
      <c r="X5160" s="9">
        <f t="shared" si="722"/>
        <v>40.50428409208218</v>
      </c>
      <c r="Y5160" s="9">
        <f t="shared" si="723"/>
        <v>3.1830931846848737E-2</v>
      </c>
      <c r="Z5160" s="10">
        <f t="shared" si="724"/>
        <v>12707764.948453609</v>
      </c>
      <c r="AA5160" s="10">
        <f t="shared" si="725"/>
        <v>292278.59381443303</v>
      </c>
      <c r="AB5160" s="10">
        <f t="shared" si="726"/>
        <v>1</v>
      </c>
      <c r="AC5160" s="9">
        <f t="shared" si="727"/>
        <v>12326532</v>
      </c>
      <c r="AD5160" s="10">
        <f t="shared" si="728"/>
        <v>11838535.197894089</v>
      </c>
    </row>
    <row r="5161" spans="1:30" x14ac:dyDescent="0.2">
      <c r="A5161" t="s">
        <v>1243</v>
      </c>
      <c r="B5161" s="1">
        <v>43800</v>
      </c>
      <c r="C5161" t="s">
        <v>1798</v>
      </c>
      <c r="D5161" s="2">
        <v>1750</v>
      </c>
      <c r="E5161" s="2">
        <v>0</v>
      </c>
      <c r="F5161" s="2">
        <v>0</v>
      </c>
      <c r="G5161" s="2">
        <v>0</v>
      </c>
      <c r="H5161" s="2">
        <v>866</v>
      </c>
      <c r="I5161" s="2">
        <v>0</v>
      </c>
      <c r="J5161" s="2">
        <v>884</v>
      </c>
      <c r="K5161" s="2">
        <v>0</v>
      </c>
      <c r="L5161" s="2">
        <v>0</v>
      </c>
      <c r="M5161" s="2">
        <v>0.74419999999999997</v>
      </c>
      <c r="N5161" s="8">
        <f t="shared" si="720"/>
        <v>74420</v>
      </c>
      <c r="O5161" s="2">
        <v>0</v>
      </c>
      <c r="P5161" s="2">
        <v>0</v>
      </c>
      <c r="Q5161" s="2">
        <v>0</v>
      </c>
      <c r="R5161" s="2">
        <v>0.34639999999999999</v>
      </c>
      <c r="S5161" s="2">
        <v>0</v>
      </c>
      <c r="T5161" s="2">
        <v>0.39779999999999999</v>
      </c>
      <c r="U5161" s="2">
        <v>0</v>
      </c>
      <c r="V5161" s="2">
        <v>0</v>
      </c>
      <c r="W5161" s="2">
        <f t="shared" si="721"/>
        <v>24.916666666666668</v>
      </c>
      <c r="X5161" s="9">
        <f t="shared" si="722"/>
        <v>42.525714285714287</v>
      </c>
      <c r="Y5161" s="9">
        <f t="shared" si="723"/>
        <v>6.037383426254846E-3</v>
      </c>
      <c r="Z5161" s="10">
        <f t="shared" si="724"/>
        <v>12707764.948453609</v>
      </c>
      <c r="AA5161" s="10">
        <f t="shared" si="725"/>
        <v>292278.59381443303</v>
      </c>
      <c r="AB5161" s="10">
        <f t="shared" si="726"/>
        <v>1</v>
      </c>
      <c r="AC5161" s="9">
        <f t="shared" si="727"/>
        <v>12326532</v>
      </c>
      <c r="AD5161" s="10">
        <f t="shared" si="728"/>
        <v>12429355.972382918</v>
      </c>
    </row>
    <row r="5162" spans="1:30" x14ac:dyDescent="0.2">
      <c r="A5162" t="s">
        <v>1243</v>
      </c>
      <c r="B5162" s="1">
        <v>43800</v>
      </c>
      <c r="C5162" t="s">
        <v>1336</v>
      </c>
      <c r="D5162" s="2">
        <v>2256</v>
      </c>
      <c r="E5162" s="2">
        <v>507</v>
      </c>
      <c r="F5162" s="2">
        <v>1192</v>
      </c>
      <c r="G5162" s="2">
        <v>0</v>
      </c>
      <c r="H5162" s="2"/>
      <c r="I5162" s="2">
        <v>557</v>
      </c>
      <c r="J5162" s="2">
        <v>0</v>
      </c>
      <c r="K5162" s="2">
        <v>0</v>
      </c>
      <c r="L5162" s="2">
        <v>0</v>
      </c>
      <c r="M5162" s="2">
        <v>1.2154500000000001</v>
      </c>
      <c r="N5162" s="8">
        <f t="shared" si="720"/>
        <v>121545.00000000001</v>
      </c>
      <c r="O5162" s="2">
        <v>0.2535</v>
      </c>
      <c r="P5162" s="2">
        <v>0.65559999999999996</v>
      </c>
      <c r="Q5162" s="2">
        <v>0</v>
      </c>
      <c r="R5162" s="2">
        <v>0</v>
      </c>
      <c r="S5162" s="2">
        <v>0.30635000000000001</v>
      </c>
      <c r="T5162" s="2">
        <v>0</v>
      </c>
      <c r="U5162" s="2">
        <v>0</v>
      </c>
      <c r="V5162" s="2">
        <v>0</v>
      </c>
      <c r="W5162" s="2">
        <f t="shared" si="721"/>
        <v>24.916666666666668</v>
      </c>
      <c r="X5162" s="9">
        <f t="shared" si="722"/>
        <v>53.876329787234049</v>
      </c>
      <c r="Y5162" s="9">
        <f t="shared" si="723"/>
        <v>9.8604376316063606E-3</v>
      </c>
      <c r="Z5162" s="10">
        <f t="shared" si="724"/>
        <v>12707764.948453609</v>
      </c>
      <c r="AA5162" s="10">
        <f t="shared" si="725"/>
        <v>292278.59381443303</v>
      </c>
      <c r="AB5162" s="10">
        <f t="shared" si="726"/>
        <v>1</v>
      </c>
      <c r="AC5162" s="9">
        <f t="shared" si="727"/>
        <v>12326532</v>
      </c>
      <c r="AD5162" s="10">
        <f t="shared" si="728"/>
        <v>15746897.91009542</v>
      </c>
    </row>
    <row r="5163" spans="1:30" x14ac:dyDescent="0.2">
      <c r="A5163" t="s">
        <v>1243</v>
      </c>
      <c r="B5163" s="1">
        <v>43800</v>
      </c>
      <c r="C5163" t="s">
        <v>177</v>
      </c>
      <c r="D5163" s="2">
        <v>963</v>
      </c>
      <c r="E5163" s="2">
        <v>963</v>
      </c>
      <c r="F5163" s="2">
        <v>0</v>
      </c>
      <c r="G5163" s="2">
        <v>0</v>
      </c>
      <c r="H5163" s="2"/>
      <c r="I5163" s="2">
        <v>0</v>
      </c>
      <c r="J5163" s="2">
        <v>0</v>
      </c>
      <c r="K5163" s="2">
        <v>0</v>
      </c>
      <c r="L5163" s="2">
        <v>0</v>
      </c>
      <c r="M5163" s="2">
        <v>0.48150000000000004</v>
      </c>
      <c r="N5163" s="8">
        <f t="shared" si="720"/>
        <v>48150.000000000007</v>
      </c>
      <c r="O5163" s="2">
        <v>0.48150000000000004</v>
      </c>
      <c r="P5163" s="2">
        <v>0</v>
      </c>
      <c r="Q5163" s="2">
        <v>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f t="shared" si="721"/>
        <v>24.916666666666668</v>
      </c>
      <c r="X5163" s="9">
        <f t="shared" si="722"/>
        <v>50.000000000000007</v>
      </c>
      <c r="Y5163" s="9">
        <f t="shared" si="723"/>
        <v>3.9062081694997432E-3</v>
      </c>
      <c r="Z5163" s="10">
        <f t="shared" si="724"/>
        <v>2541552.989690722</v>
      </c>
      <c r="AA5163" s="10">
        <f t="shared" si="725"/>
        <v>58455.718762886601</v>
      </c>
      <c r="AB5163" s="10">
        <f t="shared" si="726"/>
        <v>5</v>
      </c>
      <c r="AC5163" s="9">
        <f t="shared" si="727"/>
        <v>2465306.4</v>
      </c>
      <c r="AD5163" s="10">
        <f t="shared" si="728"/>
        <v>2922785.9381443304</v>
      </c>
    </row>
    <row r="5164" spans="1:30" x14ac:dyDescent="0.2">
      <c r="A5164" t="s">
        <v>1243</v>
      </c>
      <c r="B5164" s="1">
        <v>43800</v>
      </c>
      <c r="C5164" t="s">
        <v>810</v>
      </c>
      <c r="D5164" s="2">
        <v>10191</v>
      </c>
      <c r="E5164" s="2">
        <v>0</v>
      </c>
      <c r="F5164" s="2">
        <v>0</v>
      </c>
      <c r="G5164" s="2">
        <v>0</v>
      </c>
      <c r="H5164" s="2"/>
      <c r="I5164" s="2">
        <v>0</v>
      </c>
      <c r="J5164" s="2">
        <v>0</v>
      </c>
      <c r="K5164" s="2">
        <v>5277</v>
      </c>
      <c r="L5164" s="2">
        <v>4914</v>
      </c>
      <c r="M5164" s="2">
        <v>2.2839</v>
      </c>
      <c r="N5164" s="8">
        <f t="shared" si="720"/>
        <v>228390</v>
      </c>
      <c r="O5164" s="2">
        <v>0</v>
      </c>
      <c r="P5164" s="2">
        <v>0</v>
      </c>
      <c r="Q5164" s="2">
        <v>0</v>
      </c>
      <c r="R5164" s="2">
        <v>0</v>
      </c>
      <c r="S5164" s="2">
        <v>0</v>
      </c>
      <c r="T5164" s="2">
        <v>0</v>
      </c>
      <c r="U5164" s="2">
        <v>1.0553999999999999</v>
      </c>
      <c r="V5164" s="2">
        <v>1.2284999999999999</v>
      </c>
      <c r="W5164" s="2">
        <f t="shared" si="721"/>
        <v>24.916666666666668</v>
      </c>
      <c r="X5164" s="9">
        <f t="shared" si="722"/>
        <v>22.410950838975566</v>
      </c>
      <c r="Y5164" s="9">
        <f t="shared" si="723"/>
        <v>1.8528325728599089E-2</v>
      </c>
      <c r="Z5164" s="10">
        <f t="shared" si="724"/>
        <v>4235921.6494845366</v>
      </c>
      <c r="AA5164" s="10">
        <f t="shared" si="725"/>
        <v>97426.197938144338</v>
      </c>
      <c r="AB5164" s="10">
        <f t="shared" si="726"/>
        <v>3</v>
      </c>
      <c r="AC5164" s="9">
        <f t="shared" si="727"/>
        <v>4108844</v>
      </c>
      <c r="AD5164" s="10">
        <f t="shared" si="728"/>
        <v>2183413.7324200552</v>
      </c>
    </row>
    <row r="5165" spans="1:30" x14ac:dyDescent="0.2">
      <c r="A5165" t="s">
        <v>1243</v>
      </c>
      <c r="B5165" s="1">
        <v>43800</v>
      </c>
      <c r="C5165" t="s">
        <v>1729</v>
      </c>
      <c r="D5165" s="2">
        <v>2034</v>
      </c>
      <c r="E5165" s="2">
        <v>0</v>
      </c>
      <c r="F5165" s="2">
        <v>0</v>
      </c>
      <c r="G5165" s="2">
        <v>0</v>
      </c>
      <c r="H5165" s="2">
        <v>1768</v>
      </c>
      <c r="I5165" s="2">
        <v>0</v>
      </c>
      <c r="J5165" s="2">
        <v>266</v>
      </c>
      <c r="K5165" s="2">
        <v>0</v>
      </c>
      <c r="L5165" s="2">
        <v>0</v>
      </c>
      <c r="M5165" s="2">
        <v>0.82690000000000008</v>
      </c>
      <c r="N5165" s="8">
        <f t="shared" si="720"/>
        <v>82690.000000000015</v>
      </c>
      <c r="O5165" s="2">
        <v>0</v>
      </c>
      <c r="P5165" s="2">
        <v>0</v>
      </c>
      <c r="Q5165" s="2">
        <v>0</v>
      </c>
      <c r="R5165" s="2">
        <v>0.70720000000000005</v>
      </c>
      <c r="S5165" s="2">
        <v>0</v>
      </c>
      <c r="T5165" s="2">
        <v>0.1197</v>
      </c>
      <c r="U5165" s="2">
        <v>0</v>
      </c>
      <c r="V5165" s="2">
        <v>0</v>
      </c>
      <c r="W5165" s="2">
        <f t="shared" si="721"/>
        <v>24.916666666666668</v>
      </c>
      <c r="X5165" s="9">
        <f t="shared" si="722"/>
        <v>40.653883972468051</v>
      </c>
      <c r="Y5165" s="9">
        <f t="shared" si="723"/>
        <v>6.7082939467483652E-3</v>
      </c>
      <c r="Z5165" s="10">
        <f t="shared" si="724"/>
        <v>12707764.948453609</v>
      </c>
      <c r="AA5165" s="10">
        <f t="shared" si="725"/>
        <v>292278.59381443303</v>
      </c>
      <c r="AB5165" s="10">
        <f t="shared" si="726"/>
        <v>1</v>
      </c>
      <c r="AC5165" s="9">
        <f t="shared" si="727"/>
        <v>12326532</v>
      </c>
      <c r="AD5165" s="10">
        <f t="shared" si="728"/>
        <v>11882260.040568078</v>
      </c>
    </row>
    <row r="5166" spans="1:30" x14ac:dyDescent="0.2">
      <c r="A5166" t="s">
        <v>1243</v>
      </c>
      <c r="B5166" s="1">
        <v>43800</v>
      </c>
      <c r="C5166" t="s">
        <v>180</v>
      </c>
      <c r="D5166" s="2">
        <v>8787</v>
      </c>
      <c r="E5166" s="2">
        <v>0</v>
      </c>
      <c r="F5166" s="2">
        <v>0</v>
      </c>
      <c r="G5166" s="2">
        <v>0</v>
      </c>
      <c r="H5166" s="2"/>
      <c r="I5166" s="2">
        <v>1817</v>
      </c>
      <c r="J5166" s="2">
        <v>2726</v>
      </c>
      <c r="K5166" s="2">
        <v>4244</v>
      </c>
      <c r="L5166" s="2">
        <v>0</v>
      </c>
      <c r="M5166" s="2">
        <v>3.0748500000000001</v>
      </c>
      <c r="N5166" s="8">
        <f t="shared" si="720"/>
        <v>307485</v>
      </c>
      <c r="O5166" s="2">
        <v>0</v>
      </c>
      <c r="P5166" s="2">
        <v>0</v>
      </c>
      <c r="Q5166" s="2">
        <v>0</v>
      </c>
      <c r="R5166" s="2">
        <v>0</v>
      </c>
      <c r="S5166" s="2">
        <v>0.99934999999999996</v>
      </c>
      <c r="T5166" s="2">
        <v>1.2266999999999999</v>
      </c>
      <c r="U5166" s="2">
        <v>0.8488</v>
      </c>
      <c r="V5166" s="2">
        <v>0</v>
      </c>
      <c r="W5166" s="2">
        <f t="shared" si="721"/>
        <v>24.916666666666668</v>
      </c>
      <c r="X5166" s="9">
        <f t="shared" si="722"/>
        <v>34.993171730966203</v>
      </c>
      <c r="Y5166" s="9">
        <f t="shared" si="723"/>
        <v>2.4944972357188542E-2</v>
      </c>
      <c r="Z5166" s="10">
        <f t="shared" si="724"/>
        <v>3176941.2371134022</v>
      </c>
      <c r="AA5166" s="10">
        <f t="shared" si="725"/>
        <v>73069.648453608257</v>
      </c>
      <c r="AB5166" s="10">
        <f t="shared" si="726"/>
        <v>4</v>
      </c>
      <c r="AC5166" s="9">
        <f t="shared" si="727"/>
        <v>3081633</v>
      </c>
      <c r="AD5166" s="10">
        <f t="shared" si="728"/>
        <v>2556938.7566584428</v>
      </c>
    </row>
    <row r="5167" spans="1:30" x14ac:dyDescent="0.2">
      <c r="A5167" t="s">
        <v>1243</v>
      </c>
      <c r="B5167" s="1">
        <v>43800</v>
      </c>
      <c r="C5167" t="s">
        <v>1668</v>
      </c>
      <c r="D5167" s="2">
        <v>477</v>
      </c>
      <c r="E5167" s="2">
        <v>0</v>
      </c>
      <c r="F5167" s="2">
        <v>0</v>
      </c>
      <c r="G5167" s="2">
        <v>477</v>
      </c>
      <c r="H5167" s="2"/>
      <c r="I5167" s="2">
        <v>0</v>
      </c>
      <c r="J5167" s="2">
        <v>0</v>
      </c>
      <c r="K5167" s="2">
        <v>0</v>
      </c>
      <c r="L5167" s="2">
        <v>0</v>
      </c>
      <c r="M5167" s="2">
        <v>0.16694999999999999</v>
      </c>
      <c r="N5167" s="8">
        <f t="shared" si="720"/>
        <v>16695</v>
      </c>
      <c r="O5167" s="2">
        <v>0</v>
      </c>
      <c r="P5167" s="2">
        <v>0</v>
      </c>
      <c r="Q5167" s="2">
        <v>0.16694999999999999</v>
      </c>
      <c r="R5167" s="2">
        <v>0</v>
      </c>
      <c r="S5167" s="2">
        <v>0</v>
      </c>
      <c r="T5167" s="2">
        <v>0</v>
      </c>
      <c r="U5167" s="2">
        <v>0</v>
      </c>
      <c r="V5167" s="2">
        <v>0</v>
      </c>
      <c r="W5167" s="2">
        <f t="shared" si="721"/>
        <v>24.916666666666668</v>
      </c>
      <c r="X5167" s="9">
        <f t="shared" si="722"/>
        <v>35</v>
      </c>
      <c r="Y5167" s="9">
        <f t="shared" si="723"/>
        <v>1.354395542882621E-3</v>
      </c>
      <c r="Z5167" s="10">
        <f t="shared" si="724"/>
        <v>12707764.948453609</v>
      </c>
      <c r="AA5167" s="10">
        <f t="shared" si="725"/>
        <v>292278.59381443303</v>
      </c>
      <c r="AB5167" s="10">
        <f t="shared" si="726"/>
        <v>1</v>
      </c>
      <c r="AC5167" s="9">
        <f t="shared" si="727"/>
        <v>12326532</v>
      </c>
      <c r="AD5167" s="10">
        <f t="shared" si="728"/>
        <v>10229750.783505157</v>
      </c>
    </row>
    <row r="5168" spans="1:30" x14ac:dyDescent="0.2">
      <c r="A5168" t="s">
        <v>1243</v>
      </c>
      <c r="B5168" s="1">
        <v>43800</v>
      </c>
      <c r="C5168" t="s">
        <v>182</v>
      </c>
      <c r="D5168" s="2">
        <v>17447</v>
      </c>
      <c r="E5168" s="2">
        <v>4533</v>
      </c>
      <c r="F5168" s="2">
        <v>8267</v>
      </c>
      <c r="G5168" s="2">
        <v>0</v>
      </c>
      <c r="H5168" s="2"/>
      <c r="I5168" s="2">
        <v>0</v>
      </c>
      <c r="J5168" s="2">
        <v>0</v>
      </c>
      <c r="K5168" s="2">
        <v>0</v>
      </c>
      <c r="L5168" s="2">
        <v>0</v>
      </c>
      <c r="M5168" s="2">
        <v>6.8890999999999991</v>
      </c>
      <c r="N5168" s="8">
        <f t="shared" si="720"/>
        <v>688909.99999999988</v>
      </c>
      <c r="O5168" s="2">
        <v>2.2665000000000002</v>
      </c>
      <c r="P5168" s="2">
        <v>2.0667499999999999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f t="shared" si="721"/>
        <v>24.916666666666668</v>
      </c>
      <c r="X5168" s="9">
        <f t="shared" si="722"/>
        <v>39.485871496532347</v>
      </c>
      <c r="Y5168" s="9">
        <f t="shared" si="723"/>
        <v>5.5888387747664948E-2</v>
      </c>
      <c r="Z5168" s="10">
        <f t="shared" si="724"/>
        <v>2117960.8247422683</v>
      </c>
      <c r="AA5168" s="10">
        <f t="shared" si="725"/>
        <v>48713.098969072169</v>
      </c>
      <c r="AB5168" s="10">
        <f t="shared" si="726"/>
        <v>6</v>
      </c>
      <c r="AC5168" s="9">
        <f t="shared" si="727"/>
        <v>2054422</v>
      </c>
      <c r="AD5168" s="10">
        <f t="shared" si="728"/>
        <v>1923479.1660906461</v>
      </c>
    </row>
    <row r="5169" spans="1:30" x14ac:dyDescent="0.2">
      <c r="A5169" t="s">
        <v>1243</v>
      </c>
      <c r="B5169" s="1">
        <v>43800</v>
      </c>
      <c r="C5169" t="s">
        <v>1799</v>
      </c>
      <c r="D5169" s="2">
        <v>2026</v>
      </c>
      <c r="E5169" s="2">
        <v>0</v>
      </c>
      <c r="F5169" s="2">
        <v>2026</v>
      </c>
      <c r="G5169" s="2">
        <v>0</v>
      </c>
      <c r="H5169" s="2"/>
      <c r="I5169" s="2">
        <v>0</v>
      </c>
      <c r="J5169" s="2">
        <v>0</v>
      </c>
      <c r="K5169" s="2">
        <v>0</v>
      </c>
      <c r="L5169" s="2">
        <v>0</v>
      </c>
      <c r="M5169" s="2">
        <v>1.1143000000000001</v>
      </c>
      <c r="N5169" s="8">
        <f t="shared" si="720"/>
        <v>111430</v>
      </c>
      <c r="O5169" s="2">
        <v>0</v>
      </c>
      <c r="P5169" s="2">
        <v>1.1143000000000001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f t="shared" si="721"/>
        <v>24.916666666666668</v>
      </c>
      <c r="X5169" s="9">
        <f t="shared" si="722"/>
        <v>55</v>
      </c>
      <c r="Y5169" s="9">
        <f t="shared" si="723"/>
        <v>9.0398499756460301E-3</v>
      </c>
      <c r="Z5169" s="10">
        <f t="shared" si="724"/>
        <v>4235921.6494845366</v>
      </c>
      <c r="AA5169" s="10">
        <f t="shared" si="725"/>
        <v>97426.197938144338</v>
      </c>
      <c r="AB5169" s="10">
        <f t="shared" si="726"/>
        <v>3</v>
      </c>
      <c r="AC5169" s="9">
        <f t="shared" si="727"/>
        <v>4108844</v>
      </c>
      <c r="AD5169" s="10">
        <f t="shared" si="728"/>
        <v>5358440.8865979388</v>
      </c>
    </row>
    <row r="5170" spans="1:30" x14ac:dyDescent="0.2">
      <c r="A5170" t="s">
        <v>1243</v>
      </c>
      <c r="B5170" s="1">
        <v>43800</v>
      </c>
      <c r="C5170" t="s">
        <v>1800</v>
      </c>
      <c r="D5170" s="2">
        <v>2386</v>
      </c>
      <c r="E5170" s="2">
        <v>0</v>
      </c>
      <c r="F5170" s="2">
        <v>0</v>
      </c>
      <c r="G5170" s="2">
        <v>2386</v>
      </c>
      <c r="H5170" s="2"/>
      <c r="I5170" s="2">
        <v>0</v>
      </c>
      <c r="J5170" s="2">
        <v>0</v>
      </c>
      <c r="K5170" s="2">
        <v>0</v>
      </c>
      <c r="L5170" s="2">
        <v>0</v>
      </c>
      <c r="M5170" s="2">
        <v>0.83509999999999995</v>
      </c>
      <c r="N5170" s="8">
        <f t="shared" si="720"/>
        <v>83510</v>
      </c>
      <c r="O5170" s="2">
        <v>0</v>
      </c>
      <c r="P5170" s="2">
        <v>0</v>
      </c>
      <c r="Q5170" s="2">
        <v>0.83509999999999995</v>
      </c>
      <c r="R5170" s="2">
        <v>0</v>
      </c>
      <c r="S5170" s="2">
        <v>0</v>
      </c>
      <c r="T5170" s="2">
        <v>0</v>
      </c>
      <c r="U5170" s="2">
        <v>0</v>
      </c>
      <c r="V5170" s="2">
        <v>0</v>
      </c>
      <c r="W5170" s="2">
        <f t="shared" si="721"/>
        <v>24.916666666666668</v>
      </c>
      <c r="X5170" s="9">
        <f t="shared" si="722"/>
        <v>35</v>
      </c>
      <c r="Y5170" s="9">
        <f t="shared" si="723"/>
        <v>6.7748171180669467E-3</v>
      </c>
      <c r="Z5170" s="10">
        <f t="shared" si="724"/>
        <v>12707764.948453609</v>
      </c>
      <c r="AA5170" s="10">
        <f t="shared" si="725"/>
        <v>292278.59381443303</v>
      </c>
      <c r="AB5170" s="10">
        <f t="shared" si="726"/>
        <v>1</v>
      </c>
      <c r="AC5170" s="9">
        <f t="shared" si="727"/>
        <v>12326532</v>
      </c>
      <c r="AD5170" s="10">
        <f t="shared" si="728"/>
        <v>10229750.783505157</v>
      </c>
    </row>
    <row r="5171" spans="1:30" x14ac:dyDescent="0.2">
      <c r="A5171" t="s">
        <v>1243</v>
      </c>
      <c r="B5171" s="1">
        <v>43800</v>
      </c>
      <c r="C5171" t="s">
        <v>1149</v>
      </c>
      <c r="D5171" s="2">
        <v>1157</v>
      </c>
      <c r="E5171" s="2">
        <v>0</v>
      </c>
      <c r="F5171" s="2">
        <v>0</v>
      </c>
      <c r="G5171" s="2">
        <v>0</v>
      </c>
      <c r="H5171" s="2"/>
      <c r="I5171" s="2">
        <v>1157</v>
      </c>
      <c r="J5171" s="2">
        <v>0</v>
      </c>
      <c r="K5171" s="2">
        <v>0</v>
      </c>
      <c r="L5171" s="2">
        <v>0</v>
      </c>
      <c r="M5171" s="2">
        <v>0.63634999999999997</v>
      </c>
      <c r="N5171" s="8">
        <f t="shared" si="720"/>
        <v>63635</v>
      </c>
      <c r="O5171" s="2">
        <v>0</v>
      </c>
      <c r="P5171" s="2">
        <v>0</v>
      </c>
      <c r="Q5171" s="2">
        <v>0</v>
      </c>
      <c r="R5171" s="2">
        <v>0</v>
      </c>
      <c r="S5171" s="2">
        <v>0.63634999999999997</v>
      </c>
      <c r="T5171" s="2">
        <v>0</v>
      </c>
      <c r="U5171" s="2">
        <v>0</v>
      </c>
      <c r="V5171" s="2">
        <v>0</v>
      </c>
      <c r="W5171" s="2">
        <f t="shared" si="721"/>
        <v>24.916666666666668</v>
      </c>
      <c r="X5171" s="9">
        <f t="shared" si="722"/>
        <v>55</v>
      </c>
      <c r="Y5171" s="9">
        <f t="shared" si="723"/>
        <v>5.1624414717781125E-3</v>
      </c>
      <c r="Z5171" s="10">
        <f t="shared" si="724"/>
        <v>3176941.2371134022</v>
      </c>
      <c r="AA5171" s="10">
        <f t="shared" si="725"/>
        <v>73069.648453608257</v>
      </c>
      <c r="AB5171" s="10">
        <f t="shared" si="726"/>
        <v>4</v>
      </c>
      <c r="AC5171" s="9">
        <f t="shared" si="727"/>
        <v>3081633</v>
      </c>
      <c r="AD5171" s="10">
        <f t="shared" si="728"/>
        <v>4018830.6649484541</v>
      </c>
    </row>
    <row r="5172" spans="1:30" x14ac:dyDescent="0.2">
      <c r="A5172" t="s">
        <v>1243</v>
      </c>
      <c r="B5172" s="1">
        <v>43800</v>
      </c>
      <c r="C5172" t="s">
        <v>1520</v>
      </c>
      <c r="D5172" s="2">
        <v>1710</v>
      </c>
      <c r="E5172" s="2">
        <v>0</v>
      </c>
      <c r="F5172" s="2">
        <v>0</v>
      </c>
      <c r="G5172" s="2">
        <v>1710</v>
      </c>
      <c r="H5172" s="2"/>
      <c r="I5172" s="2">
        <v>0</v>
      </c>
      <c r="J5172" s="2">
        <v>0</v>
      </c>
      <c r="K5172" s="2">
        <v>0</v>
      </c>
      <c r="L5172" s="2">
        <v>0</v>
      </c>
      <c r="M5172" s="2">
        <v>0.59850000000000003</v>
      </c>
      <c r="N5172" s="8">
        <f t="shared" si="720"/>
        <v>59850</v>
      </c>
      <c r="O5172" s="2">
        <v>0</v>
      </c>
      <c r="P5172" s="2">
        <v>0</v>
      </c>
      <c r="Q5172" s="2">
        <v>0.59850000000000003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f t="shared" si="721"/>
        <v>24.916666666666668</v>
      </c>
      <c r="X5172" s="9">
        <f t="shared" si="722"/>
        <v>35</v>
      </c>
      <c r="Y5172" s="9">
        <f t="shared" si="723"/>
        <v>4.8553802480697733E-3</v>
      </c>
      <c r="Z5172" s="10">
        <f t="shared" si="724"/>
        <v>3176941.2371134022</v>
      </c>
      <c r="AA5172" s="10">
        <f t="shared" si="725"/>
        <v>73069.648453608257</v>
      </c>
      <c r="AB5172" s="10">
        <f t="shared" si="726"/>
        <v>4</v>
      </c>
      <c r="AC5172" s="9">
        <f t="shared" si="727"/>
        <v>3081633</v>
      </c>
      <c r="AD5172" s="10">
        <f t="shared" si="728"/>
        <v>2557437.6958762892</v>
      </c>
    </row>
    <row r="5173" spans="1:30" x14ac:dyDescent="0.2">
      <c r="A5173" t="s">
        <v>1243</v>
      </c>
      <c r="B5173" s="1">
        <v>43800</v>
      </c>
      <c r="C5173" t="s">
        <v>1227</v>
      </c>
      <c r="D5173" s="2">
        <v>620</v>
      </c>
      <c r="E5173" s="2">
        <v>0</v>
      </c>
      <c r="F5173" s="2">
        <v>0</v>
      </c>
      <c r="G5173" s="2">
        <v>0</v>
      </c>
      <c r="H5173" s="2">
        <v>620</v>
      </c>
      <c r="I5173" s="2">
        <v>0</v>
      </c>
      <c r="J5173" s="2">
        <v>0</v>
      </c>
      <c r="K5173" s="2">
        <v>0</v>
      </c>
      <c r="L5173" s="2">
        <v>0</v>
      </c>
      <c r="M5173" s="2">
        <v>0.248</v>
      </c>
      <c r="N5173" s="8">
        <f t="shared" si="720"/>
        <v>24800</v>
      </c>
      <c r="O5173" s="2">
        <v>0</v>
      </c>
      <c r="P5173" s="2">
        <v>0</v>
      </c>
      <c r="Q5173" s="2">
        <v>0</v>
      </c>
      <c r="R5173" s="2">
        <v>0.248</v>
      </c>
      <c r="S5173" s="2">
        <v>0</v>
      </c>
      <c r="T5173" s="2">
        <v>0</v>
      </c>
      <c r="U5173" s="2">
        <v>0</v>
      </c>
      <c r="V5173" s="2">
        <v>0</v>
      </c>
      <c r="W5173" s="2">
        <f t="shared" si="721"/>
        <v>24.916666666666668</v>
      </c>
      <c r="X5173" s="9">
        <f t="shared" si="722"/>
        <v>40</v>
      </c>
      <c r="Y5173" s="9">
        <f t="shared" si="723"/>
        <v>2.0119203032937408E-3</v>
      </c>
      <c r="Z5173" s="10">
        <f t="shared" si="724"/>
        <v>3176941.2371134022</v>
      </c>
      <c r="AA5173" s="10">
        <f t="shared" si="725"/>
        <v>73069.648453608257</v>
      </c>
      <c r="AB5173" s="10">
        <f t="shared" si="726"/>
        <v>4</v>
      </c>
      <c r="AC5173" s="9">
        <f t="shared" si="727"/>
        <v>3081633</v>
      </c>
      <c r="AD5173" s="10">
        <f t="shared" si="728"/>
        <v>2922785.9381443304</v>
      </c>
    </row>
    <row r="5174" spans="1:30" x14ac:dyDescent="0.2">
      <c r="A5174" t="s">
        <v>1243</v>
      </c>
      <c r="B5174" s="1">
        <v>43800</v>
      </c>
      <c r="C5174" t="s">
        <v>1801</v>
      </c>
      <c r="D5174" s="2">
        <v>1733</v>
      </c>
      <c r="E5174" s="2">
        <v>0</v>
      </c>
      <c r="F5174" s="2">
        <v>1733</v>
      </c>
      <c r="G5174" s="2">
        <v>0</v>
      </c>
      <c r="H5174" s="2"/>
      <c r="I5174" s="2">
        <v>0</v>
      </c>
      <c r="J5174" s="2">
        <v>0</v>
      </c>
      <c r="K5174" s="2">
        <v>0</v>
      </c>
      <c r="L5174" s="2">
        <v>0</v>
      </c>
      <c r="M5174" s="2">
        <v>0.95314999999999994</v>
      </c>
      <c r="N5174" s="8">
        <f t="shared" si="720"/>
        <v>95315</v>
      </c>
      <c r="O5174" s="2">
        <v>0</v>
      </c>
      <c r="P5174" s="2">
        <v>0.95314999999999994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f t="shared" si="721"/>
        <v>24.916666666666668</v>
      </c>
      <c r="X5174" s="9">
        <f t="shared" si="722"/>
        <v>55</v>
      </c>
      <c r="Y5174" s="9">
        <f t="shared" si="723"/>
        <v>7.732507407598504E-3</v>
      </c>
      <c r="Z5174" s="10">
        <f t="shared" si="724"/>
        <v>6353882.4742268045</v>
      </c>
      <c r="AA5174" s="10">
        <f t="shared" si="725"/>
        <v>146139.29690721651</v>
      </c>
      <c r="AB5174" s="10">
        <f t="shared" si="726"/>
        <v>2</v>
      </c>
      <c r="AC5174" s="9">
        <f t="shared" si="727"/>
        <v>6163266</v>
      </c>
      <c r="AD5174" s="10">
        <f t="shared" si="728"/>
        <v>8037661.3298969083</v>
      </c>
    </row>
    <row r="5175" spans="1:30" x14ac:dyDescent="0.2">
      <c r="A5175" t="s">
        <v>1243</v>
      </c>
      <c r="B5175" s="1">
        <v>43800</v>
      </c>
      <c r="C5175" t="s">
        <v>1802</v>
      </c>
      <c r="D5175" s="2">
        <v>11736</v>
      </c>
      <c r="E5175" s="2">
        <v>1741</v>
      </c>
      <c r="F5175" s="2">
        <v>1742</v>
      </c>
      <c r="G5175" s="2">
        <v>1657</v>
      </c>
      <c r="H5175" s="2">
        <v>1749</v>
      </c>
      <c r="I5175" s="2">
        <v>1774</v>
      </c>
      <c r="J5175" s="2">
        <v>1758</v>
      </c>
      <c r="K5175" s="2">
        <v>0</v>
      </c>
      <c r="L5175" s="2">
        <v>0</v>
      </c>
      <c r="M5175" s="2">
        <v>8.3081750000000003</v>
      </c>
      <c r="N5175" s="8">
        <f t="shared" si="720"/>
        <v>830817.5</v>
      </c>
      <c r="O5175" s="2">
        <v>1.7410000000000001</v>
      </c>
      <c r="P5175" s="2">
        <v>1.2194</v>
      </c>
      <c r="Q5175" s="2">
        <v>1.40845</v>
      </c>
      <c r="R5175" s="2">
        <v>0.65587499999999999</v>
      </c>
      <c r="S5175" s="2">
        <v>1.1531</v>
      </c>
      <c r="T5175" s="2">
        <v>1.6700999999999999</v>
      </c>
      <c r="U5175" s="2">
        <v>0</v>
      </c>
      <c r="V5175" s="2">
        <v>0</v>
      </c>
      <c r="W5175" s="2">
        <f t="shared" si="721"/>
        <v>24.916666666666668</v>
      </c>
      <c r="X5175" s="9">
        <f t="shared" si="722"/>
        <v>70.79222051806407</v>
      </c>
      <c r="Y5175" s="9">
        <f t="shared" si="723"/>
        <v>6.7400749862167236E-2</v>
      </c>
      <c r="Z5175" s="10">
        <f t="shared" si="724"/>
        <v>6353882.4742268045</v>
      </c>
      <c r="AA5175" s="10">
        <f t="shared" si="725"/>
        <v>146139.29690721651</v>
      </c>
      <c r="AB5175" s="10">
        <f t="shared" si="726"/>
        <v>2</v>
      </c>
      <c r="AC5175" s="9">
        <f t="shared" si="727"/>
        <v>6163266</v>
      </c>
      <c r="AD5175" s="10">
        <f t="shared" si="728"/>
        <v>10345525.33301051</v>
      </c>
    </row>
    <row r="5176" spans="1:30" x14ac:dyDescent="0.2">
      <c r="A5176" t="s">
        <v>1243</v>
      </c>
      <c r="B5176" s="1">
        <v>43800</v>
      </c>
      <c r="C5176" t="s">
        <v>444</v>
      </c>
      <c r="D5176" s="2">
        <v>1410</v>
      </c>
      <c r="E5176" s="2">
        <v>0</v>
      </c>
      <c r="F5176" s="2">
        <v>0</v>
      </c>
      <c r="G5176" s="2">
        <v>0</v>
      </c>
      <c r="H5176" s="2"/>
      <c r="I5176" s="2">
        <v>0</v>
      </c>
      <c r="J5176" s="2">
        <v>0</v>
      </c>
      <c r="K5176" s="2">
        <v>0</v>
      </c>
      <c r="L5176" s="2">
        <v>1410</v>
      </c>
      <c r="M5176" s="2">
        <v>0.35249999999999998</v>
      </c>
      <c r="N5176" s="8">
        <f t="shared" si="720"/>
        <v>35250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0.35249999999999998</v>
      </c>
      <c r="W5176" s="2">
        <f t="shared" si="721"/>
        <v>24.916666666666668</v>
      </c>
      <c r="X5176" s="9">
        <f t="shared" si="722"/>
        <v>25</v>
      </c>
      <c r="Y5176" s="9">
        <f t="shared" si="723"/>
        <v>2.8596851085122723E-3</v>
      </c>
      <c r="Z5176" s="10">
        <f t="shared" si="724"/>
        <v>12707764.948453609</v>
      </c>
      <c r="AA5176" s="10">
        <f t="shared" si="725"/>
        <v>292278.59381443303</v>
      </c>
      <c r="AB5176" s="10">
        <f t="shared" si="726"/>
        <v>1</v>
      </c>
      <c r="AC5176" s="9">
        <f t="shared" si="727"/>
        <v>12326532</v>
      </c>
      <c r="AD5176" s="10">
        <f t="shared" si="728"/>
        <v>7306964.8453608258</v>
      </c>
    </row>
    <row r="5177" spans="1:30" x14ac:dyDescent="0.2">
      <c r="A5177" t="s">
        <v>1243</v>
      </c>
      <c r="B5177" s="1">
        <v>43800</v>
      </c>
      <c r="C5177" t="s">
        <v>332</v>
      </c>
      <c r="D5177" s="2">
        <v>2417</v>
      </c>
      <c r="E5177" s="2">
        <v>1231</v>
      </c>
      <c r="F5177" s="2">
        <v>0</v>
      </c>
      <c r="G5177" s="2">
        <v>0</v>
      </c>
      <c r="H5177" s="2"/>
      <c r="I5177" s="2">
        <v>0</v>
      </c>
      <c r="J5177" s="2">
        <v>0</v>
      </c>
      <c r="K5177" s="2">
        <v>0</v>
      </c>
      <c r="L5177" s="2">
        <v>1186</v>
      </c>
      <c r="M5177" s="2">
        <v>0.91200000000000003</v>
      </c>
      <c r="N5177" s="8">
        <f t="shared" si="720"/>
        <v>91200</v>
      </c>
      <c r="O5177" s="2">
        <v>0.61550000000000005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0.29649999999999999</v>
      </c>
      <c r="W5177" s="2">
        <f t="shared" si="721"/>
        <v>24.916666666666668</v>
      </c>
      <c r="X5177" s="9">
        <f t="shared" si="722"/>
        <v>37.732726520479936</v>
      </c>
      <c r="Y5177" s="9">
        <f t="shared" si="723"/>
        <v>7.398674663725369E-3</v>
      </c>
      <c r="Z5177" s="10">
        <f t="shared" si="724"/>
        <v>1588470.6185567011</v>
      </c>
      <c r="AA5177" s="10">
        <f t="shared" si="725"/>
        <v>36534.824226804129</v>
      </c>
      <c r="AB5177" s="10">
        <f t="shared" si="726"/>
        <v>8</v>
      </c>
      <c r="AC5177" s="9">
        <f t="shared" si="727"/>
        <v>1540816.5</v>
      </c>
      <c r="AD5177" s="10">
        <f t="shared" si="728"/>
        <v>1378558.531023805</v>
      </c>
    </row>
    <row r="5178" spans="1:30" x14ac:dyDescent="0.2">
      <c r="A5178" t="s">
        <v>1243</v>
      </c>
      <c r="B5178" s="1">
        <v>43800</v>
      </c>
      <c r="C5178" t="s">
        <v>1803</v>
      </c>
      <c r="D5178" s="2">
        <v>1492</v>
      </c>
      <c r="E5178" s="2">
        <v>0</v>
      </c>
      <c r="F5178" s="2">
        <v>0</v>
      </c>
      <c r="G5178" s="2">
        <v>0</v>
      </c>
      <c r="H5178" s="2">
        <v>1205</v>
      </c>
      <c r="I5178" s="2">
        <v>0</v>
      </c>
      <c r="J5178" s="2">
        <v>287</v>
      </c>
      <c r="K5178" s="2">
        <v>0</v>
      </c>
      <c r="L5178" s="2">
        <v>0</v>
      </c>
      <c r="M5178" s="2">
        <v>0.61114999999999997</v>
      </c>
      <c r="N5178" s="8">
        <f t="shared" si="720"/>
        <v>61115</v>
      </c>
      <c r="O5178" s="2">
        <v>0</v>
      </c>
      <c r="P5178" s="2">
        <v>0</v>
      </c>
      <c r="Q5178" s="2">
        <v>0</v>
      </c>
      <c r="R5178" s="2">
        <v>0.48199999999999998</v>
      </c>
      <c r="S5178" s="2">
        <v>0</v>
      </c>
      <c r="T5178" s="2">
        <v>0.12914999999999999</v>
      </c>
      <c r="U5178" s="2">
        <v>0</v>
      </c>
      <c r="V5178" s="2">
        <v>0</v>
      </c>
      <c r="W5178" s="2">
        <f t="shared" si="721"/>
        <v>24.916666666666668</v>
      </c>
      <c r="X5178" s="9">
        <f t="shared" si="722"/>
        <v>40.961796246648795</v>
      </c>
      <c r="Y5178" s="9">
        <f t="shared" si="723"/>
        <v>4.9580044087014904E-3</v>
      </c>
      <c r="Z5178" s="10">
        <f t="shared" si="724"/>
        <v>12707764.948453609</v>
      </c>
      <c r="AA5178" s="10">
        <f t="shared" si="725"/>
        <v>292278.59381443303</v>
      </c>
      <c r="AB5178" s="10">
        <f t="shared" si="726"/>
        <v>1</v>
      </c>
      <c r="AC5178" s="9">
        <f t="shared" si="727"/>
        <v>12326532</v>
      </c>
      <c r="AD5178" s="10">
        <f t="shared" si="728"/>
        <v>11972256.207083831</v>
      </c>
    </row>
    <row r="5179" spans="1:30" x14ac:dyDescent="0.2">
      <c r="A5179" t="s">
        <v>1243</v>
      </c>
      <c r="B5179" s="1">
        <v>43800</v>
      </c>
      <c r="C5179" t="s">
        <v>1804</v>
      </c>
      <c r="D5179" s="2">
        <v>135532</v>
      </c>
      <c r="E5179" s="2">
        <v>20943</v>
      </c>
      <c r="F5179" s="2">
        <v>16014</v>
      </c>
      <c r="G5179" s="2">
        <v>16006</v>
      </c>
      <c r="H5179" s="2">
        <v>5541</v>
      </c>
      <c r="I5179" s="2">
        <v>32736</v>
      </c>
      <c r="J5179" s="2">
        <v>44292</v>
      </c>
      <c r="K5179" s="2">
        <v>0</v>
      </c>
      <c r="L5179" s="2">
        <v>0</v>
      </c>
      <c r="M5179" s="2">
        <v>53.788173999999991</v>
      </c>
      <c r="N5179" s="8">
        <f t="shared" si="720"/>
        <v>5378817.3999999994</v>
      </c>
      <c r="O5179" s="2">
        <v>10.084149999999999</v>
      </c>
      <c r="P5179" s="2">
        <v>7.8719999999999999</v>
      </c>
      <c r="Q5179" s="2">
        <v>6.2898240000000012</v>
      </c>
      <c r="R5179" s="2">
        <v>1.3852500000000001</v>
      </c>
      <c r="S5179" s="2">
        <v>10.958399999999997</v>
      </c>
      <c r="T5179" s="2">
        <v>17.198550000000001</v>
      </c>
      <c r="U5179" s="2">
        <v>0</v>
      </c>
      <c r="V5179" s="2">
        <v>0</v>
      </c>
      <c r="W5179" s="2">
        <f t="shared" si="721"/>
        <v>24.916666666666668</v>
      </c>
      <c r="X5179" s="9">
        <f t="shared" si="722"/>
        <v>39.686696868636183</v>
      </c>
      <c r="Y5179" s="9">
        <f t="shared" si="723"/>
        <v>0.43636096511167938</v>
      </c>
      <c r="Z5179" s="10">
        <f t="shared" si="724"/>
        <v>12707764.948453609</v>
      </c>
      <c r="AA5179" s="10">
        <f t="shared" si="725"/>
        <v>292278.59381443303</v>
      </c>
      <c r="AB5179" s="10">
        <f t="shared" si="726"/>
        <v>1</v>
      </c>
      <c r="AC5179" s="9">
        <f t="shared" si="727"/>
        <v>12326532</v>
      </c>
      <c r="AD5179" s="10">
        <f t="shared" si="728"/>
        <v>11599571.953904646</v>
      </c>
    </row>
    <row r="5180" spans="1:30" x14ac:dyDescent="0.2">
      <c r="A5180" t="s">
        <v>1243</v>
      </c>
      <c r="B5180" s="1">
        <v>43800</v>
      </c>
      <c r="C5180" t="s">
        <v>1805</v>
      </c>
      <c r="D5180" s="2">
        <v>18804</v>
      </c>
      <c r="E5180" s="2">
        <v>3397</v>
      </c>
      <c r="F5180" s="2">
        <v>3266</v>
      </c>
      <c r="G5180" s="2">
        <v>3390</v>
      </c>
      <c r="H5180" s="2">
        <v>2787</v>
      </c>
      <c r="I5180" s="2">
        <v>0</v>
      </c>
      <c r="J5180" s="2">
        <v>3313</v>
      </c>
      <c r="K5180" s="2">
        <v>2651</v>
      </c>
      <c r="L5180" s="2">
        <v>0</v>
      </c>
      <c r="M5180" s="2">
        <v>7.8171499999999998</v>
      </c>
      <c r="N5180" s="8">
        <f t="shared" si="720"/>
        <v>781715</v>
      </c>
      <c r="O5180" s="2">
        <v>1.6984999999999999</v>
      </c>
      <c r="P5180" s="2">
        <v>1.7963</v>
      </c>
      <c r="Q5180" s="2">
        <v>1.1865000000000001</v>
      </c>
      <c r="R5180" s="2">
        <v>1.1148</v>
      </c>
      <c r="S5180" s="2">
        <v>0</v>
      </c>
      <c r="T5180" s="2">
        <v>1.49085</v>
      </c>
      <c r="U5180" s="2">
        <v>0.5302</v>
      </c>
      <c r="V5180" s="2">
        <v>0</v>
      </c>
      <c r="W5180" s="2">
        <f t="shared" si="721"/>
        <v>24.916666666666668</v>
      </c>
      <c r="X5180" s="9">
        <f t="shared" si="722"/>
        <v>41.57174005530738</v>
      </c>
      <c r="Y5180" s="9">
        <f t="shared" si="723"/>
        <v>6.3417269350373645E-2</v>
      </c>
      <c r="Z5180" s="10">
        <f t="shared" si="724"/>
        <v>12707764.948453609</v>
      </c>
      <c r="AA5180" s="10">
        <f t="shared" si="725"/>
        <v>292278.59381443303</v>
      </c>
      <c r="AB5180" s="10">
        <f t="shared" si="726"/>
        <v>1</v>
      </c>
      <c r="AC5180" s="9">
        <f t="shared" si="727"/>
        <v>12326532</v>
      </c>
      <c r="AD5180" s="10">
        <f t="shared" si="728"/>
        <v>12150529.725784382</v>
      </c>
    </row>
    <row r="5181" spans="1:30" x14ac:dyDescent="0.2">
      <c r="A5181" t="s">
        <v>1243</v>
      </c>
      <c r="B5181" s="1">
        <v>43800</v>
      </c>
      <c r="C5181" t="s">
        <v>902</v>
      </c>
      <c r="D5181" s="2">
        <v>7697</v>
      </c>
      <c r="E5181" s="2">
        <v>1074</v>
      </c>
      <c r="F5181" s="2">
        <v>2011</v>
      </c>
      <c r="G5181" s="2">
        <v>1419</v>
      </c>
      <c r="H5181" s="2"/>
      <c r="I5181" s="2">
        <v>1617</v>
      </c>
      <c r="J5181" s="2">
        <v>1576</v>
      </c>
      <c r="K5181" s="2">
        <v>0</v>
      </c>
      <c r="L5181" s="2">
        <v>0</v>
      </c>
      <c r="M5181" s="2">
        <v>4.6154000000000011</v>
      </c>
      <c r="N5181" s="8">
        <f t="shared" si="720"/>
        <v>461540.00000000012</v>
      </c>
      <c r="O5181" s="2">
        <v>0.72740000000000005</v>
      </c>
      <c r="P5181" s="2">
        <v>0.86680000000000013</v>
      </c>
      <c r="Q5181" s="2">
        <v>0.78674999999999995</v>
      </c>
      <c r="R5181" s="2">
        <v>0</v>
      </c>
      <c r="S5181" s="2">
        <v>1.13425</v>
      </c>
      <c r="T5181" s="2">
        <v>1.1002000000000001</v>
      </c>
      <c r="U5181" s="2">
        <v>0</v>
      </c>
      <c r="V5181" s="2">
        <v>0</v>
      </c>
      <c r="W5181" s="2">
        <f t="shared" si="721"/>
        <v>24.916666666666668</v>
      </c>
      <c r="X5181" s="9">
        <f t="shared" si="722"/>
        <v>59.96362219046383</v>
      </c>
      <c r="Y5181" s="9">
        <f t="shared" si="723"/>
        <v>3.7442810354120698E-2</v>
      </c>
      <c r="Z5181" s="10">
        <f t="shared" si="724"/>
        <v>2117960.8247422683</v>
      </c>
      <c r="AA5181" s="10">
        <f t="shared" si="725"/>
        <v>48713.098969072169</v>
      </c>
      <c r="AB5181" s="10">
        <f t="shared" si="726"/>
        <v>6</v>
      </c>
      <c r="AC5181" s="9">
        <f t="shared" si="727"/>
        <v>2054422</v>
      </c>
      <c r="AD5181" s="10">
        <f t="shared" si="728"/>
        <v>2921013.8623081166</v>
      </c>
    </row>
    <row r="5182" spans="1:30" x14ac:dyDescent="0.2">
      <c r="A5182" t="s">
        <v>1243</v>
      </c>
      <c r="B5182" s="1">
        <v>43800</v>
      </c>
      <c r="C5182" t="s">
        <v>188</v>
      </c>
      <c r="D5182" s="2">
        <v>15562</v>
      </c>
      <c r="E5182" s="2">
        <v>0</v>
      </c>
      <c r="F5182" s="2">
        <v>9191</v>
      </c>
      <c r="G5182" s="2">
        <v>3855</v>
      </c>
      <c r="H5182" s="2"/>
      <c r="I5182" s="2">
        <v>0</v>
      </c>
      <c r="J5182" s="2">
        <v>2516</v>
      </c>
      <c r="K5182" s="2">
        <v>0</v>
      </c>
      <c r="L5182" s="2">
        <v>0</v>
      </c>
      <c r="M5182" s="2">
        <v>7.5364999999999993</v>
      </c>
      <c r="N5182" s="8">
        <f t="shared" si="720"/>
        <v>753649.99999999988</v>
      </c>
      <c r="O5182" s="2">
        <v>0</v>
      </c>
      <c r="P5182" s="2">
        <v>5.0550499999999996</v>
      </c>
      <c r="Q5182" s="2">
        <v>1.3492500000000001</v>
      </c>
      <c r="R5182" s="2">
        <v>0</v>
      </c>
      <c r="S5182" s="2">
        <v>0</v>
      </c>
      <c r="T5182" s="2">
        <v>1.1322000000000001</v>
      </c>
      <c r="U5182" s="2">
        <v>0</v>
      </c>
      <c r="V5182" s="2">
        <v>0</v>
      </c>
      <c r="W5182" s="2">
        <f t="shared" si="721"/>
        <v>24.916666666666668</v>
      </c>
      <c r="X5182" s="9">
        <f t="shared" si="722"/>
        <v>48.428865184423586</v>
      </c>
      <c r="Y5182" s="9">
        <f t="shared" si="723"/>
        <v>6.1140473249085781E-2</v>
      </c>
      <c r="Z5182" s="10">
        <f t="shared" si="724"/>
        <v>1270776.494845361</v>
      </c>
      <c r="AA5182" s="10">
        <f t="shared" si="725"/>
        <v>29227.859381443301</v>
      </c>
      <c r="AB5182" s="10">
        <f t="shared" si="726"/>
        <v>10</v>
      </c>
      <c r="AC5182" s="9">
        <f t="shared" si="727"/>
        <v>1232653.2</v>
      </c>
      <c r="AD5182" s="10">
        <f t="shared" si="728"/>
        <v>1415472.0616132077</v>
      </c>
    </row>
    <row r="5183" spans="1:30" x14ac:dyDescent="0.2">
      <c r="A5183" t="s">
        <v>1243</v>
      </c>
      <c r="B5183" s="1">
        <v>43800</v>
      </c>
      <c r="C5183" t="s">
        <v>191</v>
      </c>
      <c r="D5183" s="2">
        <v>1041</v>
      </c>
      <c r="E5183" s="2">
        <v>0</v>
      </c>
      <c r="F5183" s="2">
        <v>1041</v>
      </c>
      <c r="G5183" s="2">
        <v>0</v>
      </c>
      <c r="H5183" s="2"/>
      <c r="I5183" s="2">
        <v>0</v>
      </c>
      <c r="J5183" s="2">
        <v>0</v>
      </c>
      <c r="K5183" s="2">
        <v>0</v>
      </c>
      <c r="L5183" s="2">
        <v>0</v>
      </c>
      <c r="M5183" s="2">
        <v>0.57255</v>
      </c>
      <c r="N5183" s="8">
        <f t="shared" si="720"/>
        <v>57255</v>
      </c>
      <c r="O5183" s="2">
        <v>0</v>
      </c>
      <c r="P5183" s="2">
        <v>0.57255</v>
      </c>
      <c r="Q5183" s="2">
        <v>0</v>
      </c>
      <c r="R5183" s="2">
        <v>0</v>
      </c>
      <c r="S5183" s="2">
        <v>0</v>
      </c>
      <c r="T5183" s="2">
        <v>0</v>
      </c>
      <c r="U5183" s="2">
        <v>0</v>
      </c>
      <c r="V5183" s="2">
        <v>0</v>
      </c>
      <c r="W5183" s="2">
        <f t="shared" si="721"/>
        <v>24.916666666666668</v>
      </c>
      <c r="X5183" s="9">
        <f t="shared" si="722"/>
        <v>55</v>
      </c>
      <c r="Y5183" s="9">
        <f t="shared" si="723"/>
        <v>4.6448587485920616E-3</v>
      </c>
      <c r="Z5183" s="10">
        <f t="shared" si="724"/>
        <v>907697.49631811504</v>
      </c>
      <c r="AA5183" s="10">
        <f t="shared" si="725"/>
        <v>20877.042415316646</v>
      </c>
      <c r="AB5183" s="10">
        <f t="shared" si="726"/>
        <v>14</v>
      </c>
      <c r="AC5183" s="9">
        <f t="shared" si="727"/>
        <v>880466.57142857148</v>
      </c>
      <c r="AD5183" s="10">
        <f t="shared" si="728"/>
        <v>1148237.3328424154</v>
      </c>
    </row>
    <row r="5184" spans="1:30" x14ac:dyDescent="0.2">
      <c r="A5184" t="s">
        <v>1243</v>
      </c>
      <c r="B5184" s="1">
        <v>43800</v>
      </c>
      <c r="C5184" t="s">
        <v>1732</v>
      </c>
      <c r="D5184" s="2">
        <v>311</v>
      </c>
      <c r="E5184" s="2">
        <v>207</v>
      </c>
      <c r="F5184" s="2">
        <v>104</v>
      </c>
      <c r="G5184" s="2">
        <v>0</v>
      </c>
      <c r="H5184" s="2"/>
      <c r="I5184" s="2">
        <v>0</v>
      </c>
      <c r="J5184" s="2">
        <v>0</v>
      </c>
      <c r="K5184" s="2">
        <v>0</v>
      </c>
      <c r="L5184" s="2">
        <v>0</v>
      </c>
      <c r="M5184" s="2">
        <v>0.16070000000000001</v>
      </c>
      <c r="N5184" s="8">
        <f t="shared" si="720"/>
        <v>16070.000000000002</v>
      </c>
      <c r="O5184" s="2">
        <v>0.10349999999999999</v>
      </c>
      <c r="P5184" s="2">
        <v>5.7200000000000001E-2</v>
      </c>
      <c r="Q5184" s="2">
        <v>0</v>
      </c>
      <c r="R5184" s="2">
        <v>0</v>
      </c>
      <c r="S5184" s="2">
        <v>0</v>
      </c>
      <c r="T5184" s="2">
        <v>0</v>
      </c>
      <c r="U5184" s="2">
        <v>0</v>
      </c>
      <c r="V5184" s="2">
        <v>0</v>
      </c>
      <c r="W5184" s="2">
        <f t="shared" si="721"/>
        <v>24.916666666666668</v>
      </c>
      <c r="X5184" s="9">
        <f t="shared" si="722"/>
        <v>51.672025723472672</v>
      </c>
      <c r="Y5184" s="9">
        <f t="shared" si="723"/>
        <v>1.3036919062068715E-3</v>
      </c>
      <c r="Z5184" s="10">
        <f t="shared" si="724"/>
        <v>12707764.948453609</v>
      </c>
      <c r="AA5184" s="10">
        <f t="shared" si="725"/>
        <v>292278.59381443303</v>
      </c>
      <c r="AB5184" s="10">
        <f t="shared" si="726"/>
        <v>1</v>
      </c>
      <c r="AC5184" s="9">
        <f t="shared" si="727"/>
        <v>12326532</v>
      </c>
      <c r="AD5184" s="10">
        <f t="shared" si="728"/>
        <v>15102627.017999804</v>
      </c>
    </row>
    <row r="5185" spans="1:30" x14ac:dyDescent="0.2">
      <c r="A5185" t="s">
        <v>1243</v>
      </c>
      <c r="B5185" s="1">
        <v>43800</v>
      </c>
      <c r="C5185" t="s">
        <v>337</v>
      </c>
      <c r="D5185" s="2">
        <v>20224</v>
      </c>
      <c r="E5185" s="2">
        <v>0</v>
      </c>
      <c r="F5185" s="2">
        <v>0</v>
      </c>
      <c r="G5185" s="2">
        <v>0</v>
      </c>
      <c r="H5185" s="2">
        <v>7064</v>
      </c>
      <c r="I5185" s="2">
        <v>0</v>
      </c>
      <c r="J5185" s="2">
        <v>7121</v>
      </c>
      <c r="K5185" s="2">
        <v>6039</v>
      </c>
      <c r="L5185" s="2">
        <v>0</v>
      </c>
      <c r="M5185" s="2">
        <v>7.2378499999999999</v>
      </c>
      <c r="N5185" s="8">
        <f t="shared" si="720"/>
        <v>723785</v>
      </c>
      <c r="O5185" s="2">
        <v>0</v>
      </c>
      <c r="P5185" s="2">
        <v>0</v>
      </c>
      <c r="Q5185" s="2">
        <v>0</v>
      </c>
      <c r="R5185" s="2">
        <v>2.8256000000000001</v>
      </c>
      <c r="S5185" s="2">
        <v>0</v>
      </c>
      <c r="T5185" s="2">
        <v>3.20445</v>
      </c>
      <c r="U5185" s="2">
        <v>1.2078</v>
      </c>
      <c r="V5185" s="2">
        <v>0</v>
      </c>
      <c r="W5185" s="2">
        <f t="shared" si="721"/>
        <v>24.916666666666668</v>
      </c>
      <c r="X5185" s="9">
        <f t="shared" si="722"/>
        <v>35.78841969936709</v>
      </c>
      <c r="Y5185" s="9">
        <f t="shared" si="723"/>
        <v>5.8717650674171777E-2</v>
      </c>
      <c r="Z5185" s="10">
        <f t="shared" si="724"/>
        <v>1588470.6185567011</v>
      </c>
      <c r="AA5185" s="10">
        <f t="shared" si="725"/>
        <v>36534.824226804129</v>
      </c>
      <c r="AB5185" s="10">
        <f t="shared" si="726"/>
        <v>8</v>
      </c>
      <c r="AC5185" s="9">
        <f t="shared" si="727"/>
        <v>1540816.5</v>
      </c>
      <c r="AD5185" s="10">
        <f t="shared" si="728"/>
        <v>1307523.6230714708</v>
      </c>
    </row>
    <row r="5186" spans="1:30" x14ac:dyDescent="0.2">
      <c r="A5186" t="s">
        <v>1243</v>
      </c>
      <c r="B5186" s="1">
        <v>43800</v>
      </c>
      <c r="C5186" t="s">
        <v>1734</v>
      </c>
      <c r="D5186" s="2">
        <v>60757</v>
      </c>
      <c r="E5186" s="2">
        <v>60757</v>
      </c>
      <c r="F5186" s="2">
        <v>0</v>
      </c>
      <c r="G5186" s="2">
        <v>0</v>
      </c>
      <c r="H5186" s="2"/>
      <c r="I5186" s="2">
        <v>0</v>
      </c>
      <c r="J5186" s="2">
        <v>0</v>
      </c>
      <c r="K5186" s="2">
        <v>0</v>
      </c>
      <c r="L5186" s="2">
        <v>0</v>
      </c>
      <c r="M5186" s="2">
        <v>38.182400000000001</v>
      </c>
      <c r="N5186" s="8">
        <f t="shared" si="720"/>
        <v>3818240</v>
      </c>
      <c r="O5186" s="2">
        <v>38.182400000000001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f t="shared" si="721"/>
        <v>24.916666666666668</v>
      </c>
      <c r="X5186" s="9">
        <f t="shared" si="722"/>
        <v>62.844445907467453</v>
      </c>
      <c r="Y5186" s="9">
        <f t="shared" si="723"/>
        <v>0.30975784592130212</v>
      </c>
      <c r="Z5186" s="10">
        <f t="shared" si="724"/>
        <v>3176941.2371134022</v>
      </c>
      <c r="AA5186" s="10">
        <f t="shared" si="725"/>
        <v>73069.648453608257</v>
      </c>
      <c r="AB5186" s="10">
        <f t="shared" si="726"/>
        <v>4</v>
      </c>
      <c r="AC5186" s="9">
        <f t="shared" si="727"/>
        <v>3081633</v>
      </c>
      <c r="AD5186" s="10">
        <f t="shared" si="728"/>
        <v>4592021.5697204471</v>
      </c>
    </row>
    <row r="5187" spans="1:30" x14ac:dyDescent="0.2">
      <c r="A5187" t="s">
        <v>1243</v>
      </c>
      <c r="B5187" s="1">
        <v>43800</v>
      </c>
      <c r="C5187" t="s">
        <v>196</v>
      </c>
      <c r="D5187" s="2">
        <v>7112</v>
      </c>
      <c r="E5187" s="2">
        <v>0</v>
      </c>
      <c r="F5187" s="2">
        <v>2381</v>
      </c>
      <c r="G5187" s="2">
        <v>0</v>
      </c>
      <c r="H5187" s="2"/>
      <c r="I5187" s="2">
        <v>0</v>
      </c>
      <c r="J5187" s="2">
        <v>2353</v>
      </c>
      <c r="K5187" s="2">
        <v>2378</v>
      </c>
      <c r="L5187" s="2">
        <v>0</v>
      </c>
      <c r="M5187" s="2">
        <v>2.8440000000000003</v>
      </c>
      <c r="N5187" s="8">
        <f t="shared" ref="N5187:N5250" si="729">M5187*100000</f>
        <v>284400.00000000006</v>
      </c>
      <c r="O5187" s="2">
        <v>0</v>
      </c>
      <c r="P5187" s="2">
        <v>1.30955</v>
      </c>
      <c r="Q5187" s="2">
        <v>0</v>
      </c>
      <c r="R5187" s="2">
        <v>0</v>
      </c>
      <c r="S5187" s="2">
        <v>0</v>
      </c>
      <c r="T5187" s="2">
        <v>1.0588500000000001</v>
      </c>
      <c r="U5187" s="2">
        <v>0.47560000000000002</v>
      </c>
      <c r="V5187" s="2">
        <v>0</v>
      </c>
      <c r="W5187" s="2">
        <f t="shared" ref="W5187:W5250" si="730">299/12</f>
        <v>24.916666666666668</v>
      </c>
      <c r="X5187" s="9">
        <f t="shared" ref="X5187:X5250" si="731">N5187/D5187</f>
        <v>39.98875140607425</v>
      </c>
      <c r="Y5187" s="9">
        <f t="shared" ref="Y5187:Y5250" si="732">N5187/12326532</f>
        <v>2.3072182832933063E-2</v>
      </c>
      <c r="Z5187" s="10">
        <f t="shared" ref="Z5187:Z5250" si="733">AC5187*(1/(1-0.03))</f>
        <v>2117960.8247422683</v>
      </c>
      <c r="AA5187" s="10">
        <f t="shared" ref="AA5187:AA5250" si="734">Z5187*0.023</f>
        <v>48713.098969072169</v>
      </c>
      <c r="AB5187" s="10">
        <f t="shared" ref="AB5187:AB5250" si="735">COUNTIF(C5187:C12538,C5187)</f>
        <v>6</v>
      </c>
      <c r="AC5187" s="9">
        <f t="shared" ref="AC5187:AC5250" si="736">12326532/AB5187</f>
        <v>2054422</v>
      </c>
      <c r="AD5187" s="10">
        <f t="shared" ref="AD5187:AD5250" si="737">AA5187*X5187</f>
        <v>1947976.0048937188</v>
      </c>
    </row>
    <row r="5188" spans="1:30" x14ac:dyDescent="0.2">
      <c r="A5188" t="s">
        <v>1243</v>
      </c>
      <c r="B5188" s="1">
        <v>43800</v>
      </c>
      <c r="C5188" t="s">
        <v>1806</v>
      </c>
      <c r="D5188" s="2">
        <v>249</v>
      </c>
      <c r="E5188" s="2">
        <v>0</v>
      </c>
      <c r="F5188" s="2">
        <v>0</v>
      </c>
      <c r="G5188" s="2">
        <v>0</v>
      </c>
      <c r="H5188" s="2"/>
      <c r="I5188" s="2">
        <v>249</v>
      </c>
      <c r="J5188" s="2">
        <v>0</v>
      </c>
      <c r="K5188" s="2">
        <v>0</v>
      </c>
      <c r="L5188" s="2">
        <v>0</v>
      </c>
      <c r="M5188" s="2">
        <v>0.13694999999999999</v>
      </c>
      <c r="N5188" s="8">
        <f t="shared" si="729"/>
        <v>13694.999999999998</v>
      </c>
      <c r="O5188" s="2">
        <v>0</v>
      </c>
      <c r="P5188" s="2">
        <v>0</v>
      </c>
      <c r="Q5188" s="2">
        <v>0</v>
      </c>
      <c r="R5188" s="2">
        <v>0</v>
      </c>
      <c r="S5188" s="2">
        <v>0.13694999999999999</v>
      </c>
      <c r="T5188" s="2">
        <v>0</v>
      </c>
      <c r="U5188" s="2">
        <v>0</v>
      </c>
      <c r="V5188" s="2">
        <v>0</v>
      </c>
      <c r="W5188" s="2">
        <f t="shared" si="730"/>
        <v>24.916666666666668</v>
      </c>
      <c r="X5188" s="9">
        <f t="shared" si="731"/>
        <v>54.999999999999993</v>
      </c>
      <c r="Y5188" s="9">
        <f t="shared" si="732"/>
        <v>1.1110180868390232E-3</v>
      </c>
      <c r="Z5188" s="10">
        <f t="shared" si="733"/>
        <v>12707764.948453609</v>
      </c>
      <c r="AA5188" s="10">
        <f t="shared" si="734"/>
        <v>292278.59381443303</v>
      </c>
      <c r="AB5188" s="10">
        <f t="shared" si="735"/>
        <v>1</v>
      </c>
      <c r="AC5188" s="9">
        <f t="shared" si="736"/>
        <v>12326532</v>
      </c>
      <c r="AD5188" s="10">
        <f t="shared" si="737"/>
        <v>16075322.659793815</v>
      </c>
    </row>
    <row r="5189" spans="1:30" x14ac:dyDescent="0.2">
      <c r="A5189" t="s">
        <v>1243</v>
      </c>
      <c r="B5189" s="1">
        <v>43800</v>
      </c>
      <c r="C5189" t="s">
        <v>199</v>
      </c>
      <c r="D5189" s="2">
        <v>1668</v>
      </c>
      <c r="E5189" s="2">
        <v>0</v>
      </c>
      <c r="F5189" s="2">
        <v>0</v>
      </c>
      <c r="G5189" s="2">
        <v>0</v>
      </c>
      <c r="H5189" s="2"/>
      <c r="I5189" s="2">
        <v>0</v>
      </c>
      <c r="J5189" s="2">
        <v>0</v>
      </c>
      <c r="K5189" s="2">
        <v>1668</v>
      </c>
      <c r="L5189" s="2">
        <v>0</v>
      </c>
      <c r="M5189" s="2">
        <v>0.33360000000000001</v>
      </c>
      <c r="N5189" s="8">
        <f t="shared" si="729"/>
        <v>33360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0.33360000000000001</v>
      </c>
      <c r="V5189" s="2">
        <v>0</v>
      </c>
      <c r="W5189" s="2">
        <f t="shared" si="730"/>
        <v>24.916666666666668</v>
      </c>
      <c r="X5189" s="9">
        <f t="shared" si="731"/>
        <v>20</v>
      </c>
      <c r="Y5189" s="9">
        <f t="shared" si="732"/>
        <v>2.7063573112048062E-3</v>
      </c>
      <c r="Z5189" s="10">
        <f t="shared" si="733"/>
        <v>2541552.989690722</v>
      </c>
      <c r="AA5189" s="10">
        <f t="shared" si="734"/>
        <v>58455.718762886601</v>
      </c>
      <c r="AB5189" s="10">
        <f t="shared" si="735"/>
        <v>5</v>
      </c>
      <c r="AC5189" s="9">
        <f t="shared" si="736"/>
        <v>2465306.4</v>
      </c>
      <c r="AD5189" s="10">
        <f t="shared" si="737"/>
        <v>1169114.3752577321</v>
      </c>
    </row>
    <row r="5190" spans="1:30" x14ac:dyDescent="0.2">
      <c r="A5190" t="s">
        <v>1243</v>
      </c>
      <c r="B5190" s="1">
        <v>43800</v>
      </c>
      <c r="C5190" t="s">
        <v>1735</v>
      </c>
      <c r="D5190" s="2">
        <v>10523</v>
      </c>
      <c r="E5190" s="2">
        <v>0</v>
      </c>
      <c r="F5190" s="2">
        <v>0</v>
      </c>
      <c r="G5190" s="2">
        <v>5252</v>
      </c>
      <c r="H5190" s="2"/>
      <c r="I5190" s="2">
        <v>0</v>
      </c>
      <c r="J5190" s="2">
        <v>0</v>
      </c>
      <c r="K5190" s="2">
        <v>5271</v>
      </c>
      <c r="L5190" s="2">
        <v>0</v>
      </c>
      <c r="M5190" s="2">
        <v>2.8924000000000003</v>
      </c>
      <c r="N5190" s="8">
        <f t="shared" si="729"/>
        <v>289240.00000000006</v>
      </c>
      <c r="O5190" s="2">
        <v>0</v>
      </c>
      <c r="P5190" s="2">
        <v>0</v>
      </c>
      <c r="Q5190" s="2">
        <v>1.8382000000000001</v>
      </c>
      <c r="R5190" s="2">
        <v>0</v>
      </c>
      <c r="S5190" s="2">
        <v>0</v>
      </c>
      <c r="T5190" s="2">
        <v>0</v>
      </c>
      <c r="U5190" s="2">
        <v>1.0542</v>
      </c>
      <c r="V5190" s="2">
        <v>0</v>
      </c>
      <c r="W5190" s="2">
        <f t="shared" si="730"/>
        <v>24.916666666666668</v>
      </c>
      <c r="X5190" s="9">
        <f t="shared" si="731"/>
        <v>27.486458234343825</v>
      </c>
      <c r="Y5190" s="9">
        <f t="shared" si="732"/>
        <v>2.3464831795350069E-2</v>
      </c>
      <c r="Z5190" s="10">
        <f t="shared" si="733"/>
        <v>4235921.6494845366</v>
      </c>
      <c r="AA5190" s="10">
        <f t="shared" si="734"/>
        <v>97426.197938144338</v>
      </c>
      <c r="AB5190" s="10">
        <f t="shared" si="735"/>
        <v>3</v>
      </c>
      <c r="AC5190" s="9">
        <f t="shared" si="736"/>
        <v>4108844</v>
      </c>
      <c r="AD5190" s="10">
        <f t="shared" si="737"/>
        <v>2677901.1205577189</v>
      </c>
    </row>
    <row r="5191" spans="1:30" x14ac:dyDescent="0.2">
      <c r="A5191" t="s">
        <v>1243</v>
      </c>
      <c r="B5191" s="1">
        <v>43800</v>
      </c>
      <c r="C5191" t="s">
        <v>1807</v>
      </c>
      <c r="D5191" s="2">
        <v>480</v>
      </c>
      <c r="E5191" s="2">
        <v>480</v>
      </c>
      <c r="F5191" s="2">
        <v>0</v>
      </c>
      <c r="G5191" s="2">
        <v>0</v>
      </c>
      <c r="H5191" s="2"/>
      <c r="I5191" s="2">
        <v>0</v>
      </c>
      <c r="J5191" s="2">
        <v>0</v>
      </c>
      <c r="K5191" s="2">
        <v>0</v>
      </c>
      <c r="L5191" s="2">
        <v>0</v>
      </c>
      <c r="M5191" s="2">
        <v>0.24</v>
      </c>
      <c r="N5191" s="8">
        <f t="shared" si="729"/>
        <v>24000</v>
      </c>
      <c r="O5191" s="2">
        <v>0.24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f t="shared" si="730"/>
        <v>24.916666666666668</v>
      </c>
      <c r="X5191" s="9">
        <f t="shared" si="731"/>
        <v>50</v>
      </c>
      <c r="Y5191" s="9">
        <f t="shared" si="732"/>
        <v>1.9470196483487813E-3</v>
      </c>
      <c r="Z5191" s="10">
        <f t="shared" si="733"/>
        <v>12707764.948453609</v>
      </c>
      <c r="AA5191" s="10">
        <f t="shared" si="734"/>
        <v>292278.59381443303</v>
      </c>
      <c r="AB5191" s="10">
        <f t="shared" si="735"/>
        <v>1</v>
      </c>
      <c r="AC5191" s="9">
        <f t="shared" si="736"/>
        <v>12326532</v>
      </c>
      <c r="AD5191" s="10">
        <f t="shared" si="737"/>
        <v>14613929.690721652</v>
      </c>
    </row>
    <row r="5192" spans="1:30" x14ac:dyDescent="0.2">
      <c r="A5192" t="s">
        <v>1243</v>
      </c>
      <c r="B5192" s="1">
        <v>43800</v>
      </c>
      <c r="C5192" t="s">
        <v>1808</v>
      </c>
      <c r="D5192" s="2">
        <v>1746</v>
      </c>
      <c r="E5192" s="2">
        <v>1746</v>
      </c>
      <c r="F5192" s="2">
        <v>0</v>
      </c>
      <c r="G5192" s="2">
        <v>0</v>
      </c>
      <c r="H5192" s="2"/>
      <c r="I5192" s="2">
        <v>0</v>
      </c>
      <c r="J5192" s="2">
        <v>0</v>
      </c>
      <c r="K5192" s="2">
        <v>0</v>
      </c>
      <c r="L5192" s="2">
        <v>0</v>
      </c>
      <c r="M5192" s="2">
        <v>0.873</v>
      </c>
      <c r="N5192" s="8">
        <f t="shared" si="729"/>
        <v>87300</v>
      </c>
      <c r="O5192" s="2">
        <v>0.873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f t="shared" si="730"/>
        <v>24.916666666666668</v>
      </c>
      <c r="X5192" s="9">
        <f t="shared" si="731"/>
        <v>50</v>
      </c>
      <c r="Y5192" s="9">
        <f t="shared" si="732"/>
        <v>7.0822839708686918E-3</v>
      </c>
      <c r="Z5192" s="10">
        <f t="shared" si="733"/>
        <v>4235921.6494845366</v>
      </c>
      <c r="AA5192" s="10">
        <f t="shared" si="734"/>
        <v>97426.197938144338</v>
      </c>
      <c r="AB5192" s="10">
        <f t="shared" si="735"/>
        <v>3</v>
      </c>
      <c r="AC5192" s="9">
        <f t="shared" si="736"/>
        <v>4108844</v>
      </c>
      <c r="AD5192" s="10">
        <f t="shared" si="737"/>
        <v>4871309.8969072169</v>
      </c>
    </row>
    <row r="5193" spans="1:30" x14ac:dyDescent="0.2">
      <c r="A5193" t="s">
        <v>1243</v>
      </c>
      <c r="B5193" s="1">
        <v>43800</v>
      </c>
      <c r="C5193" t="s">
        <v>1809</v>
      </c>
      <c r="D5193" s="2">
        <v>1505</v>
      </c>
      <c r="E5193" s="2">
        <v>0</v>
      </c>
      <c r="F5193" s="2">
        <v>0</v>
      </c>
      <c r="G5193" s="2">
        <v>1505</v>
      </c>
      <c r="H5193" s="2"/>
      <c r="I5193" s="2">
        <v>0</v>
      </c>
      <c r="J5193" s="2">
        <v>0</v>
      </c>
      <c r="K5193" s="2">
        <v>0</v>
      </c>
      <c r="L5193" s="2">
        <v>0</v>
      </c>
      <c r="M5193" s="2">
        <v>0.52675000000000005</v>
      </c>
      <c r="N5193" s="8">
        <f t="shared" si="729"/>
        <v>52675.000000000007</v>
      </c>
      <c r="O5193" s="2">
        <v>0</v>
      </c>
      <c r="P5193" s="2">
        <v>0</v>
      </c>
      <c r="Q5193" s="2">
        <v>0.52675000000000005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f t="shared" si="730"/>
        <v>24.916666666666668</v>
      </c>
      <c r="X5193" s="9">
        <f t="shared" si="731"/>
        <v>35.000000000000007</v>
      </c>
      <c r="Y5193" s="9">
        <f t="shared" si="732"/>
        <v>4.2733024990321694E-3</v>
      </c>
      <c r="Z5193" s="10">
        <f t="shared" si="733"/>
        <v>4235921.6494845366</v>
      </c>
      <c r="AA5193" s="10">
        <f t="shared" si="734"/>
        <v>97426.197938144338</v>
      </c>
      <c r="AB5193" s="10">
        <f t="shared" si="735"/>
        <v>3</v>
      </c>
      <c r="AC5193" s="9">
        <f t="shared" si="736"/>
        <v>4108844</v>
      </c>
      <c r="AD5193" s="10">
        <f t="shared" si="737"/>
        <v>3409916.9278350524</v>
      </c>
    </row>
    <row r="5194" spans="1:30" x14ac:dyDescent="0.2">
      <c r="A5194" t="s">
        <v>1243</v>
      </c>
      <c r="B5194" s="1">
        <v>43800</v>
      </c>
      <c r="C5194" t="s">
        <v>1736</v>
      </c>
      <c r="D5194" s="2">
        <v>5561</v>
      </c>
      <c r="E5194" s="2">
        <v>0</v>
      </c>
      <c r="F5194" s="2">
        <v>0</v>
      </c>
      <c r="G5194" s="2">
        <v>0</v>
      </c>
      <c r="H5194" s="2"/>
      <c r="I5194" s="2">
        <v>0</v>
      </c>
      <c r="J5194" s="2">
        <v>2757</v>
      </c>
      <c r="K5194" s="2">
        <v>2804</v>
      </c>
      <c r="L5194" s="2">
        <v>0</v>
      </c>
      <c r="M5194" s="2">
        <v>1.80145</v>
      </c>
      <c r="N5194" s="8">
        <f t="shared" si="729"/>
        <v>180145</v>
      </c>
      <c r="O5194" s="2">
        <v>0</v>
      </c>
      <c r="P5194" s="2">
        <v>0</v>
      </c>
      <c r="Q5194" s="2">
        <v>0</v>
      </c>
      <c r="R5194" s="2">
        <v>0</v>
      </c>
      <c r="S5194" s="2">
        <v>0</v>
      </c>
      <c r="T5194" s="2">
        <v>1.24065</v>
      </c>
      <c r="U5194" s="2">
        <v>0.56079999999999997</v>
      </c>
      <c r="V5194" s="2">
        <v>0</v>
      </c>
      <c r="W5194" s="2">
        <f t="shared" si="730"/>
        <v>24.916666666666668</v>
      </c>
      <c r="X5194" s="9">
        <f t="shared" si="731"/>
        <v>32.394353533537135</v>
      </c>
      <c r="Y5194" s="9">
        <f t="shared" si="732"/>
        <v>1.4614410606324634E-2</v>
      </c>
      <c r="Z5194" s="10">
        <f t="shared" si="733"/>
        <v>12707764.948453609</v>
      </c>
      <c r="AA5194" s="10">
        <f t="shared" si="734"/>
        <v>292278.59381443303</v>
      </c>
      <c r="AB5194" s="10">
        <f t="shared" si="735"/>
        <v>1</v>
      </c>
      <c r="AC5194" s="9">
        <f t="shared" si="736"/>
        <v>12326532</v>
      </c>
      <c r="AD5194" s="10">
        <f t="shared" si="737"/>
        <v>9468176.0983098429</v>
      </c>
    </row>
    <row r="5195" spans="1:30" x14ac:dyDescent="0.2">
      <c r="A5195" t="s">
        <v>1243</v>
      </c>
      <c r="B5195" s="1">
        <v>43800</v>
      </c>
      <c r="C5195" t="s">
        <v>204</v>
      </c>
      <c r="D5195" s="2">
        <v>24057</v>
      </c>
      <c r="E5195" s="2">
        <v>2621</v>
      </c>
      <c r="F5195" s="2">
        <v>1406</v>
      </c>
      <c r="G5195" s="2">
        <v>4792</v>
      </c>
      <c r="H5195" s="2"/>
      <c r="I5195" s="2">
        <v>3126</v>
      </c>
      <c r="J5195" s="2">
        <v>4317</v>
      </c>
      <c r="K5195" s="2">
        <v>0</v>
      </c>
      <c r="L5195" s="2">
        <v>0</v>
      </c>
      <c r="M5195" s="2">
        <v>14.237214999999999</v>
      </c>
      <c r="N5195" s="8">
        <f t="shared" si="729"/>
        <v>1423721.5</v>
      </c>
      <c r="O5195" s="2">
        <v>1.6109</v>
      </c>
      <c r="P5195" s="2">
        <v>1.1951000000000001</v>
      </c>
      <c r="Q5195" s="2">
        <v>4.0731999999999999</v>
      </c>
      <c r="R5195" s="2">
        <v>0</v>
      </c>
      <c r="S5195" s="2">
        <v>1.4575</v>
      </c>
      <c r="T5195" s="2">
        <v>2.23305</v>
      </c>
      <c r="U5195" s="2">
        <v>0</v>
      </c>
      <c r="V5195" s="2">
        <v>0</v>
      </c>
      <c r="W5195" s="2">
        <f t="shared" si="730"/>
        <v>24.916666666666668</v>
      </c>
      <c r="X5195" s="9">
        <f t="shared" si="731"/>
        <v>59.18117387870474</v>
      </c>
      <c r="Y5195" s="9">
        <f t="shared" si="732"/>
        <v>0.11550057226152498</v>
      </c>
      <c r="Z5195" s="10">
        <f t="shared" si="733"/>
        <v>3176941.2371134022</v>
      </c>
      <c r="AA5195" s="10">
        <f t="shared" si="734"/>
        <v>73069.648453608257</v>
      </c>
      <c r="AB5195" s="10">
        <f t="shared" si="735"/>
        <v>4</v>
      </c>
      <c r="AC5195" s="9">
        <f t="shared" si="736"/>
        <v>3081633</v>
      </c>
      <c r="AD5195" s="10">
        <f t="shared" si="737"/>
        <v>4324347.5703888191</v>
      </c>
    </row>
    <row r="5196" spans="1:30" x14ac:dyDescent="0.2">
      <c r="A5196" t="s">
        <v>1243</v>
      </c>
      <c r="B5196" s="1">
        <v>43800</v>
      </c>
      <c r="C5196" t="s">
        <v>1288</v>
      </c>
      <c r="D5196" s="2">
        <v>1200</v>
      </c>
      <c r="E5196" s="2">
        <v>0</v>
      </c>
      <c r="F5196" s="2">
        <v>0</v>
      </c>
      <c r="G5196" s="2">
        <v>0</v>
      </c>
      <c r="H5196" s="2">
        <v>472</v>
      </c>
      <c r="I5196" s="2">
        <v>0</v>
      </c>
      <c r="J5196" s="2">
        <v>728</v>
      </c>
      <c r="K5196" s="2">
        <v>0</v>
      </c>
      <c r="L5196" s="2">
        <v>0</v>
      </c>
      <c r="M5196" s="2">
        <v>0.51639999999999997</v>
      </c>
      <c r="N5196" s="8">
        <f t="shared" si="729"/>
        <v>51640</v>
      </c>
      <c r="O5196" s="2">
        <v>0</v>
      </c>
      <c r="P5196" s="2">
        <v>0</v>
      </c>
      <c r="Q5196" s="2">
        <v>0</v>
      </c>
      <c r="R5196" s="2">
        <v>0.1888</v>
      </c>
      <c r="S5196" s="2">
        <v>0</v>
      </c>
      <c r="T5196" s="2">
        <v>0.3276</v>
      </c>
      <c r="U5196" s="2">
        <v>0</v>
      </c>
      <c r="V5196" s="2">
        <v>0</v>
      </c>
      <c r="W5196" s="2">
        <f t="shared" si="730"/>
        <v>24.916666666666668</v>
      </c>
      <c r="X5196" s="9">
        <f t="shared" si="731"/>
        <v>43.033333333333331</v>
      </c>
      <c r="Y5196" s="9">
        <f t="shared" si="732"/>
        <v>4.1893372766971275E-3</v>
      </c>
      <c r="Z5196" s="10">
        <f t="shared" si="733"/>
        <v>6353882.4742268045</v>
      </c>
      <c r="AA5196" s="10">
        <f t="shared" si="734"/>
        <v>146139.29690721651</v>
      </c>
      <c r="AB5196" s="10">
        <f t="shared" si="735"/>
        <v>2</v>
      </c>
      <c r="AC5196" s="9">
        <f t="shared" si="736"/>
        <v>6163266</v>
      </c>
      <c r="AD5196" s="10">
        <f t="shared" si="737"/>
        <v>6288861.0769072175</v>
      </c>
    </row>
    <row r="5197" spans="1:30" x14ac:dyDescent="0.2">
      <c r="A5197" t="s">
        <v>1243</v>
      </c>
      <c r="B5197" s="1">
        <v>43800</v>
      </c>
      <c r="C5197" t="s">
        <v>1810</v>
      </c>
      <c r="D5197" s="2">
        <v>1431</v>
      </c>
      <c r="E5197" s="2">
        <v>0</v>
      </c>
      <c r="F5197" s="2">
        <v>0</v>
      </c>
      <c r="G5197" s="2">
        <v>0</v>
      </c>
      <c r="H5197" s="2"/>
      <c r="I5197" s="2">
        <v>1431</v>
      </c>
      <c r="J5197" s="2">
        <v>0</v>
      </c>
      <c r="K5197" s="2">
        <v>0</v>
      </c>
      <c r="L5197" s="2">
        <v>0</v>
      </c>
      <c r="M5197" s="2">
        <v>0.78705000000000003</v>
      </c>
      <c r="N5197" s="8">
        <f t="shared" si="729"/>
        <v>78705</v>
      </c>
      <c r="O5197" s="2">
        <v>0</v>
      </c>
      <c r="P5197" s="2">
        <v>0</v>
      </c>
      <c r="Q5197" s="2">
        <v>0</v>
      </c>
      <c r="R5197" s="2">
        <v>0</v>
      </c>
      <c r="S5197" s="2">
        <v>0.78705000000000003</v>
      </c>
      <c r="T5197" s="2">
        <v>0</v>
      </c>
      <c r="U5197" s="2">
        <v>0</v>
      </c>
      <c r="V5197" s="2">
        <v>0</v>
      </c>
      <c r="W5197" s="2">
        <f t="shared" si="730"/>
        <v>24.916666666666668</v>
      </c>
      <c r="X5197" s="9">
        <f t="shared" si="731"/>
        <v>55</v>
      </c>
      <c r="Y5197" s="9">
        <f t="shared" si="732"/>
        <v>6.3850075593037845E-3</v>
      </c>
      <c r="Z5197" s="10">
        <f t="shared" si="733"/>
        <v>12707764.948453609</v>
      </c>
      <c r="AA5197" s="10">
        <f t="shared" si="734"/>
        <v>292278.59381443303</v>
      </c>
      <c r="AB5197" s="10">
        <f t="shared" si="735"/>
        <v>1</v>
      </c>
      <c r="AC5197" s="9">
        <f t="shared" si="736"/>
        <v>12326532</v>
      </c>
      <c r="AD5197" s="10">
        <f t="shared" si="737"/>
        <v>16075322.659793817</v>
      </c>
    </row>
    <row r="5198" spans="1:30" x14ac:dyDescent="0.2">
      <c r="A5198" t="s">
        <v>1243</v>
      </c>
      <c r="B5198" s="1">
        <v>43800</v>
      </c>
      <c r="C5198" t="s">
        <v>1811</v>
      </c>
      <c r="D5198" s="2">
        <v>1879</v>
      </c>
      <c r="E5198" s="2">
        <v>0</v>
      </c>
      <c r="F5198" s="2">
        <v>0</v>
      </c>
      <c r="G5198" s="2">
        <v>0</v>
      </c>
      <c r="H5198" s="2">
        <v>1513</v>
      </c>
      <c r="I5198" s="2">
        <v>0</v>
      </c>
      <c r="J5198" s="2">
        <v>366</v>
      </c>
      <c r="K5198" s="2">
        <v>0</v>
      </c>
      <c r="L5198" s="2">
        <v>0</v>
      </c>
      <c r="M5198" s="2">
        <v>0.76990000000000003</v>
      </c>
      <c r="N5198" s="8">
        <f t="shared" si="729"/>
        <v>76990</v>
      </c>
      <c r="O5198" s="2">
        <v>0</v>
      </c>
      <c r="P5198" s="2">
        <v>0</v>
      </c>
      <c r="Q5198" s="2">
        <v>0</v>
      </c>
      <c r="R5198" s="2">
        <v>0.60519999999999996</v>
      </c>
      <c r="S5198" s="2">
        <v>0</v>
      </c>
      <c r="T5198" s="2">
        <v>0.16470000000000001</v>
      </c>
      <c r="U5198" s="2">
        <v>0</v>
      </c>
      <c r="V5198" s="2">
        <v>0</v>
      </c>
      <c r="W5198" s="2">
        <f t="shared" si="730"/>
        <v>24.916666666666668</v>
      </c>
      <c r="X5198" s="9">
        <f t="shared" si="731"/>
        <v>40.973922299095264</v>
      </c>
      <c r="Y5198" s="9">
        <f t="shared" si="732"/>
        <v>6.2458767802655284E-3</v>
      </c>
      <c r="Z5198" s="10">
        <f t="shared" si="733"/>
        <v>12707764.948453609</v>
      </c>
      <c r="AA5198" s="10">
        <f t="shared" si="734"/>
        <v>292278.59381443303</v>
      </c>
      <c r="AB5198" s="10">
        <f t="shared" si="735"/>
        <v>1</v>
      </c>
      <c r="AC5198" s="9">
        <f t="shared" si="736"/>
        <v>12326532</v>
      </c>
      <c r="AD5198" s="10">
        <f t="shared" si="737"/>
        <v>11975800.392641405</v>
      </c>
    </row>
    <row r="5199" spans="1:30" x14ac:dyDescent="0.2">
      <c r="A5199" t="s">
        <v>1243</v>
      </c>
      <c r="B5199" s="1">
        <v>43800</v>
      </c>
      <c r="C5199" t="s">
        <v>208</v>
      </c>
      <c r="D5199" s="2">
        <v>8</v>
      </c>
      <c r="E5199" s="2">
        <v>0</v>
      </c>
      <c r="F5199" s="2">
        <v>0</v>
      </c>
      <c r="G5199" s="2">
        <v>0</v>
      </c>
      <c r="H5199" s="2"/>
      <c r="I5199" s="2">
        <v>0</v>
      </c>
      <c r="J5199" s="2">
        <v>0</v>
      </c>
      <c r="K5199" s="2">
        <v>0</v>
      </c>
      <c r="L5199" s="2">
        <v>0</v>
      </c>
      <c r="M5199" s="2">
        <v>1.1999999999999999E-3</v>
      </c>
      <c r="N5199" s="8">
        <f t="shared" si="729"/>
        <v>119.99999999999999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f t="shared" si="730"/>
        <v>24.916666666666668</v>
      </c>
      <c r="X5199" s="9">
        <f t="shared" si="731"/>
        <v>14.999999999999998</v>
      </c>
      <c r="Y5199" s="9">
        <f t="shared" si="732"/>
        <v>9.735098241743905E-6</v>
      </c>
      <c r="Z5199" s="10">
        <f t="shared" si="733"/>
        <v>4235921.6494845366</v>
      </c>
      <c r="AA5199" s="10">
        <f t="shared" si="734"/>
        <v>97426.197938144338</v>
      </c>
      <c r="AB5199" s="10">
        <f t="shared" si="735"/>
        <v>3</v>
      </c>
      <c r="AC5199" s="9">
        <f t="shared" si="736"/>
        <v>4108844</v>
      </c>
      <c r="AD5199" s="10">
        <f t="shared" si="737"/>
        <v>1461392.969072165</v>
      </c>
    </row>
    <row r="5200" spans="1:30" x14ac:dyDescent="0.2">
      <c r="A5200" t="s">
        <v>1243</v>
      </c>
      <c r="B5200" s="1">
        <v>43800</v>
      </c>
      <c r="C5200" t="s">
        <v>628</v>
      </c>
      <c r="D5200" s="2">
        <v>1863</v>
      </c>
      <c r="E5200" s="2">
        <v>0</v>
      </c>
      <c r="F5200" s="2">
        <v>1863</v>
      </c>
      <c r="G5200" s="2">
        <v>0</v>
      </c>
      <c r="H5200" s="2"/>
      <c r="I5200" s="2">
        <v>0</v>
      </c>
      <c r="J5200" s="2">
        <v>0</v>
      </c>
      <c r="K5200" s="2">
        <v>0</v>
      </c>
      <c r="L5200" s="2">
        <v>0</v>
      </c>
      <c r="M5200" s="2">
        <v>0.46575</v>
      </c>
      <c r="N5200" s="8">
        <f t="shared" si="729"/>
        <v>46575</v>
      </c>
      <c r="O5200" s="2">
        <v>0</v>
      </c>
      <c r="P5200" s="2">
        <v>0.46575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f t="shared" si="730"/>
        <v>24.916666666666668</v>
      </c>
      <c r="X5200" s="9">
        <f t="shared" si="731"/>
        <v>25</v>
      </c>
      <c r="Y5200" s="9">
        <f t="shared" si="732"/>
        <v>3.7784350050768536E-3</v>
      </c>
      <c r="Z5200" s="10">
        <f t="shared" si="733"/>
        <v>12707764.948453609</v>
      </c>
      <c r="AA5200" s="10">
        <f t="shared" si="734"/>
        <v>292278.59381443303</v>
      </c>
      <c r="AB5200" s="10">
        <f t="shared" si="735"/>
        <v>1</v>
      </c>
      <c r="AC5200" s="9">
        <f t="shared" si="736"/>
        <v>12326532</v>
      </c>
      <c r="AD5200" s="10">
        <f t="shared" si="737"/>
        <v>7306964.8453608258</v>
      </c>
    </row>
    <row r="5201" spans="1:30" x14ac:dyDescent="0.2">
      <c r="A5201" t="s">
        <v>1243</v>
      </c>
      <c r="B5201" s="1">
        <v>43800</v>
      </c>
      <c r="C5201" t="s">
        <v>209</v>
      </c>
      <c r="D5201" s="2">
        <v>3174</v>
      </c>
      <c r="E5201" s="2">
        <v>0</v>
      </c>
      <c r="F5201" s="2">
        <v>0</v>
      </c>
      <c r="G5201" s="2">
        <v>0</v>
      </c>
      <c r="H5201" s="2"/>
      <c r="I5201" s="2">
        <v>0</v>
      </c>
      <c r="J5201" s="2">
        <v>0</v>
      </c>
      <c r="K5201" s="2">
        <v>3174</v>
      </c>
      <c r="L5201" s="2">
        <v>0</v>
      </c>
      <c r="M5201" s="2">
        <v>0.63480000000000003</v>
      </c>
      <c r="N5201" s="8">
        <f t="shared" si="729"/>
        <v>63480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0.63480000000000003</v>
      </c>
      <c r="V5201" s="2">
        <v>0</v>
      </c>
      <c r="W5201" s="2">
        <f t="shared" si="730"/>
        <v>24.916666666666668</v>
      </c>
      <c r="X5201" s="9">
        <f t="shared" si="731"/>
        <v>20</v>
      </c>
      <c r="Y5201" s="9">
        <f t="shared" si="732"/>
        <v>5.1498669698825262E-3</v>
      </c>
      <c r="Z5201" s="10">
        <f t="shared" si="733"/>
        <v>1588470.6185567011</v>
      </c>
      <c r="AA5201" s="10">
        <f t="shared" si="734"/>
        <v>36534.824226804129</v>
      </c>
      <c r="AB5201" s="10">
        <f t="shared" si="735"/>
        <v>8</v>
      </c>
      <c r="AC5201" s="9">
        <f t="shared" si="736"/>
        <v>1540816.5</v>
      </c>
      <c r="AD5201" s="10">
        <f t="shared" si="737"/>
        <v>730696.4845360826</v>
      </c>
    </row>
    <row r="5202" spans="1:30" x14ac:dyDescent="0.2">
      <c r="A5202" t="s">
        <v>1243</v>
      </c>
      <c r="B5202" s="1">
        <v>43800</v>
      </c>
      <c r="C5202" t="s">
        <v>1154</v>
      </c>
      <c r="D5202" s="2">
        <v>1831</v>
      </c>
      <c r="E5202" s="2">
        <v>0</v>
      </c>
      <c r="F5202" s="2">
        <v>0</v>
      </c>
      <c r="G5202" s="2">
        <v>0</v>
      </c>
      <c r="H5202" s="2"/>
      <c r="I5202" s="2">
        <v>0</v>
      </c>
      <c r="J5202" s="2">
        <v>708</v>
      </c>
      <c r="K5202" s="2">
        <v>1123</v>
      </c>
      <c r="L5202" s="2">
        <v>0</v>
      </c>
      <c r="M5202" s="2">
        <v>0.54320000000000002</v>
      </c>
      <c r="N5202" s="8">
        <f t="shared" si="729"/>
        <v>54320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0.31859999999999999</v>
      </c>
      <c r="U5202" s="2">
        <v>0.22459999999999999</v>
      </c>
      <c r="V5202" s="2">
        <v>0</v>
      </c>
      <c r="W5202" s="2">
        <f t="shared" si="730"/>
        <v>24.916666666666668</v>
      </c>
      <c r="X5202" s="9">
        <f t="shared" si="731"/>
        <v>29.666848716548333</v>
      </c>
      <c r="Y5202" s="9">
        <f t="shared" si="732"/>
        <v>4.4067544707627419E-3</v>
      </c>
      <c r="Z5202" s="10">
        <f t="shared" si="733"/>
        <v>6353882.4742268045</v>
      </c>
      <c r="AA5202" s="10">
        <f t="shared" si="734"/>
        <v>146139.29690721651</v>
      </c>
      <c r="AB5202" s="10">
        <f t="shared" si="735"/>
        <v>2</v>
      </c>
      <c r="AC5202" s="9">
        <f t="shared" si="736"/>
        <v>6163266</v>
      </c>
      <c r="AD5202" s="10">
        <f t="shared" si="737"/>
        <v>4335492.4128891323</v>
      </c>
    </row>
    <row r="5203" spans="1:30" x14ac:dyDescent="0.2">
      <c r="A5203" t="s">
        <v>1243</v>
      </c>
      <c r="B5203" s="1">
        <v>43800</v>
      </c>
      <c r="C5203" t="s">
        <v>1812</v>
      </c>
      <c r="D5203" s="2">
        <v>1071</v>
      </c>
      <c r="E5203" s="2">
        <v>0</v>
      </c>
      <c r="F5203" s="2">
        <v>0</v>
      </c>
      <c r="G5203" s="2">
        <v>0</v>
      </c>
      <c r="H5203" s="2">
        <v>1071</v>
      </c>
      <c r="I5203" s="2">
        <v>0</v>
      </c>
      <c r="J5203" s="2">
        <v>0</v>
      </c>
      <c r="K5203" s="2">
        <v>0</v>
      </c>
      <c r="L5203" s="2">
        <v>0</v>
      </c>
      <c r="M5203" s="2">
        <v>0.4284</v>
      </c>
      <c r="N5203" s="8">
        <f t="shared" si="729"/>
        <v>42840</v>
      </c>
      <c r="O5203" s="2">
        <v>0</v>
      </c>
      <c r="P5203" s="2">
        <v>0</v>
      </c>
      <c r="Q5203" s="2">
        <v>0</v>
      </c>
      <c r="R5203" s="2">
        <v>0.4284</v>
      </c>
      <c r="S5203" s="2">
        <v>0</v>
      </c>
      <c r="T5203" s="2">
        <v>0</v>
      </c>
      <c r="U5203" s="2">
        <v>0</v>
      </c>
      <c r="V5203" s="2">
        <v>0</v>
      </c>
      <c r="W5203" s="2">
        <f t="shared" si="730"/>
        <v>24.916666666666668</v>
      </c>
      <c r="X5203" s="9">
        <f t="shared" si="731"/>
        <v>40</v>
      </c>
      <c r="Y5203" s="9">
        <f t="shared" si="732"/>
        <v>3.4754300723025748E-3</v>
      </c>
      <c r="Z5203" s="10">
        <f t="shared" si="733"/>
        <v>12707764.948453609</v>
      </c>
      <c r="AA5203" s="10">
        <f t="shared" si="734"/>
        <v>292278.59381443303</v>
      </c>
      <c r="AB5203" s="10">
        <f t="shared" si="735"/>
        <v>1</v>
      </c>
      <c r="AC5203" s="9">
        <f t="shared" si="736"/>
        <v>12326532</v>
      </c>
      <c r="AD5203" s="10">
        <f t="shared" si="737"/>
        <v>11691143.752577322</v>
      </c>
    </row>
    <row r="5204" spans="1:30" x14ac:dyDescent="0.2">
      <c r="A5204" t="s">
        <v>1243</v>
      </c>
      <c r="B5204" s="1">
        <v>43800</v>
      </c>
      <c r="C5204" t="s">
        <v>997</v>
      </c>
      <c r="D5204" s="2">
        <v>505</v>
      </c>
      <c r="E5204" s="2">
        <v>0</v>
      </c>
      <c r="F5204" s="2">
        <v>0</v>
      </c>
      <c r="G5204" s="2">
        <v>0</v>
      </c>
      <c r="H5204" s="2">
        <v>505</v>
      </c>
      <c r="I5204" s="2">
        <v>0</v>
      </c>
      <c r="J5204" s="2">
        <v>0</v>
      </c>
      <c r="K5204" s="2">
        <v>0</v>
      </c>
      <c r="L5204" s="2">
        <v>0</v>
      </c>
      <c r="M5204" s="2">
        <v>0.20200000000000001</v>
      </c>
      <c r="N5204" s="8">
        <f t="shared" si="729"/>
        <v>20200</v>
      </c>
      <c r="O5204" s="2">
        <v>0</v>
      </c>
      <c r="P5204" s="2">
        <v>0</v>
      </c>
      <c r="Q5204" s="2">
        <v>0</v>
      </c>
      <c r="R5204" s="2">
        <v>0.20200000000000001</v>
      </c>
      <c r="S5204" s="2">
        <v>0</v>
      </c>
      <c r="T5204" s="2">
        <v>0</v>
      </c>
      <c r="U5204" s="2">
        <v>0</v>
      </c>
      <c r="V5204" s="2">
        <v>0</v>
      </c>
      <c r="W5204" s="2">
        <f t="shared" si="730"/>
        <v>24.916666666666668</v>
      </c>
      <c r="X5204" s="9">
        <f t="shared" si="731"/>
        <v>40</v>
      </c>
      <c r="Y5204" s="9">
        <f t="shared" si="732"/>
        <v>1.6387415373602242E-3</v>
      </c>
      <c r="Z5204" s="10">
        <f t="shared" si="733"/>
        <v>12707764.948453609</v>
      </c>
      <c r="AA5204" s="10">
        <f t="shared" si="734"/>
        <v>292278.59381443303</v>
      </c>
      <c r="AB5204" s="10">
        <f t="shared" si="735"/>
        <v>1</v>
      </c>
      <c r="AC5204" s="9">
        <f t="shared" si="736"/>
        <v>12326532</v>
      </c>
      <c r="AD5204" s="10">
        <f t="shared" si="737"/>
        <v>11691143.752577322</v>
      </c>
    </row>
    <row r="5205" spans="1:30" x14ac:dyDescent="0.2">
      <c r="A5205" t="s">
        <v>1243</v>
      </c>
      <c r="B5205" s="1">
        <v>43800</v>
      </c>
      <c r="C5205" t="s">
        <v>212</v>
      </c>
      <c r="D5205" s="2">
        <v>16191</v>
      </c>
      <c r="E5205" s="2">
        <v>2287</v>
      </c>
      <c r="F5205" s="2">
        <v>60</v>
      </c>
      <c r="G5205" s="2">
        <v>5218</v>
      </c>
      <c r="H5205" s="2"/>
      <c r="I5205" s="2">
        <v>5683</v>
      </c>
      <c r="J5205" s="2">
        <v>0</v>
      </c>
      <c r="K5205" s="2">
        <v>0</v>
      </c>
      <c r="L5205" s="2">
        <v>0</v>
      </c>
      <c r="M5205" s="2">
        <v>5.73665</v>
      </c>
      <c r="N5205" s="8">
        <f t="shared" si="729"/>
        <v>573665</v>
      </c>
      <c r="O5205" s="2">
        <v>0.80044999999999999</v>
      </c>
      <c r="P5205" s="2">
        <v>3.3000000000000002E-2</v>
      </c>
      <c r="Q5205" s="2">
        <v>1.6065</v>
      </c>
      <c r="R5205" s="2">
        <v>0</v>
      </c>
      <c r="S5205" s="2">
        <v>2.4536499999999997</v>
      </c>
      <c r="T5205" s="2">
        <v>0</v>
      </c>
      <c r="U5205" s="2">
        <v>0</v>
      </c>
      <c r="V5205" s="2">
        <v>0</v>
      </c>
      <c r="W5205" s="2">
        <f t="shared" si="730"/>
        <v>24.916666666666668</v>
      </c>
      <c r="X5205" s="9">
        <f t="shared" si="731"/>
        <v>35.431103699586188</v>
      </c>
      <c r="Y5205" s="9">
        <f t="shared" si="732"/>
        <v>4.653904277375015E-2</v>
      </c>
      <c r="Z5205" s="10">
        <f t="shared" si="733"/>
        <v>6353882.4742268045</v>
      </c>
      <c r="AA5205" s="10">
        <f t="shared" si="734"/>
        <v>146139.29690721651</v>
      </c>
      <c r="AB5205" s="10">
        <f t="shared" si="735"/>
        <v>2</v>
      </c>
      <c r="AC5205" s="9">
        <f t="shared" si="736"/>
        <v>6163266</v>
      </c>
      <c r="AD5205" s="10">
        <f t="shared" si="737"/>
        <v>5177876.5833042031</v>
      </c>
    </row>
    <row r="5206" spans="1:30" x14ac:dyDescent="0.2">
      <c r="A5206" t="s">
        <v>1243</v>
      </c>
      <c r="B5206" s="1">
        <v>43800</v>
      </c>
      <c r="C5206" t="s">
        <v>213</v>
      </c>
      <c r="D5206" s="2">
        <v>28608</v>
      </c>
      <c r="E5206" s="2">
        <v>6878</v>
      </c>
      <c r="F5206" s="2">
        <v>5129</v>
      </c>
      <c r="G5206" s="2">
        <v>5086</v>
      </c>
      <c r="H5206" s="2">
        <v>1525</v>
      </c>
      <c r="I5206" s="2">
        <v>5950</v>
      </c>
      <c r="J5206" s="2">
        <v>1380</v>
      </c>
      <c r="K5206" s="2">
        <v>915</v>
      </c>
      <c r="L5206" s="2">
        <v>0</v>
      </c>
      <c r="M5206" s="2">
        <v>12.340105000000001</v>
      </c>
      <c r="N5206" s="8">
        <f t="shared" si="729"/>
        <v>1234010.5000000002</v>
      </c>
      <c r="O5206" s="2">
        <v>4.1993499999999999</v>
      </c>
      <c r="P5206" s="2">
        <v>1.5003500000000001</v>
      </c>
      <c r="Q5206" s="2">
        <v>1.8363799999999997</v>
      </c>
      <c r="R5206" s="2">
        <v>0.57187500000000002</v>
      </c>
      <c r="S5206" s="2">
        <v>2.8877999999999999</v>
      </c>
      <c r="T5206" s="2">
        <v>0.621</v>
      </c>
      <c r="U5206" s="2">
        <v>0.183</v>
      </c>
      <c r="V5206" s="2">
        <v>0</v>
      </c>
      <c r="W5206" s="2">
        <f t="shared" si="730"/>
        <v>24.916666666666668</v>
      </c>
      <c r="X5206" s="9">
        <f t="shared" si="731"/>
        <v>43.135154502237143</v>
      </c>
      <c r="Y5206" s="9">
        <f t="shared" si="732"/>
        <v>0.10011011207369601</v>
      </c>
      <c r="Z5206" s="10">
        <f t="shared" si="733"/>
        <v>1155251.3589503281</v>
      </c>
      <c r="AA5206" s="10">
        <f t="shared" si="734"/>
        <v>26570.781255857546</v>
      </c>
      <c r="AB5206" s="10">
        <f t="shared" si="735"/>
        <v>11</v>
      </c>
      <c r="AC5206" s="9">
        <f t="shared" si="736"/>
        <v>1120593.8181818181</v>
      </c>
      <c r="AD5206" s="10">
        <f t="shared" si="737"/>
        <v>1146134.7547165619</v>
      </c>
    </row>
    <row r="5207" spans="1:30" x14ac:dyDescent="0.2">
      <c r="A5207" t="s">
        <v>1243</v>
      </c>
      <c r="B5207" s="1">
        <v>43800</v>
      </c>
      <c r="C5207" t="s">
        <v>1352</v>
      </c>
      <c r="D5207" s="2">
        <v>28718</v>
      </c>
      <c r="E5207" s="2">
        <v>14387</v>
      </c>
      <c r="F5207" s="2">
        <v>0</v>
      </c>
      <c r="G5207" s="2">
        <v>0</v>
      </c>
      <c r="H5207" s="2"/>
      <c r="I5207" s="2">
        <v>0</v>
      </c>
      <c r="J5207" s="2">
        <v>0</v>
      </c>
      <c r="K5207" s="2">
        <v>0</v>
      </c>
      <c r="L5207" s="2">
        <v>9602</v>
      </c>
      <c r="M5207" s="2">
        <v>12.221699999999998</v>
      </c>
      <c r="N5207" s="8">
        <f t="shared" si="729"/>
        <v>1222169.9999999998</v>
      </c>
      <c r="O5207" s="2">
        <v>8.3949999999999996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2.8809</v>
      </c>
      <c r="W5207" s="2">
        <f t="shared" si="730"/>
        <v>24.916666666666668</v>
      </c>
      <c r="X5207" s="9">
        <f t="shared" si="731"/>
        <v>42.557629361376129</v>
      </c>
      <c r="Y5207" s="9">
        <f t="shared" si="732"/>
        <v>9.9149541817601231E-2</v>
      </c>
      <c r="Z5207" s="10">
        <f t="shared" si="733"/>
        <v>6353882.4742268045</v>
      </c>
      <c r="AA5207" s="10">
        <f t="shared" si="734"/>
        <v>146139.29690721651</v>
      </c>
      <c r="AB5207" s="10">
        <f t="shared" si="735"/>
        <v>2</v>
      </c>
      <c r="AC5207" s="9">
        <f t="shared" si="736"/>
        <v>6163266</v>
      </c>
      <c r="AD5207" s="10">
        <f t="shared" si="737"/>
        <v>6219342.0329094213</v>
      </c>
    </row>
    <row r="5208" spans="1:30" x14ac:dyDescent="0.2">
      <c r="A5208" t="s">
        <v>1243</v>
      </c>
      <c r="B5208" s="1">
        <v>43800</v>
      </c>
      <c r="C5208" t="s">
        <v>1291</v>
      </c>
      <c r="D5208" s="2">
        <v>2808</v>
      </c>
      <c r="E5208" s="2">
        <v>0</v>
      </c>
      <c r="F5208" s="2">
        <v>0</v>
      </c>
      <c r="G5208" s="2">
        <v>0</v>
      </c>
      <c r="H5208" s="2">
        <v>1404</v>
      </c>
      <c r="I5208" s="2">
        <v>0</v>
      </c>
      <c r="J5208" s="2">
        <v>0</v>
      </c>
      <c r="K5208" s="2">
        <v>1404</v>
      </c>
      <c r="L5208" s="2">
        <v>0</v>
      </c>
      <c r="M5208" s="2">
        <v>0.84240000000000004</v>
      </c>
      <c r="N5208" s="8">
        <f t="shared" si="729"/>
        <v>84240</v>
      </c>
      <c r="O5208" s="2">
        <v>0</v>
      </c>
      <c r="P5208" s="2">
        <v>0</v>
      </c>
      <c r="Q5208" s="2">
        <v>0</v>
      </c>
      <c r="R5208" s="2">
        <v>0.56159999999999999</v>
      </c>
      <c r="S5208" s="2">
        <v>0</v>
      </c>
      <c r="T5208" s="2">
        <v>0</v>
      </c>
      <c r="U5208" s="2">
        <v>0.28079999999999999</v>
      </c>
      <c r="V5208" s="2">
        <v>0</v>
      </c>
      <c r="W5208" s="2">
        <f t="shared" si="730"/>
        <v>24.916666666666668</v>
      </c>
      <c r="X5208" s="9">
        <f t="shared" si="731"/>
        <v>30</v>
      </c>
      <c r="Y5208" s="9">
        <f t="shared" si="732"/>
        <v>6.8340389657042221E-3</v>
      </c>
      <c r="Z5208" s="10">
        <f t="shared" si="733"/>
        <v>4235921.6494845366</v>
      </c>
      <c r="AA5208" s="10">
        <f t="shared" si="734"/>
        <v>97426.197938144338</v>
      </c>
      <c r="AB5208" s="10">
        <f t="shared" si="735"/>
        <v>3</v>
      </c>
      <c r="AC5208" s="9">
        <f t="shared" si="736"/>
        <v>4108844</v>
      </c>
      <c r="AD5208" s="10">
        <f t="shared" si="737"/>
        <v>2922785.9381443299</v>
      </c>
    </row>
    <row r="5209" spans="1:30" x14ac:dyDescent="0.2">
      <c r="A5209" t="s">
        <v>1243</v>
      </c>
      <c r="B5209" s="1">
        <v>43800</v>
      </c>
      <c r="C5209" t="s">
        <v>1468</v>
      </c>
      <c r="D5209" s="2">
        <v>2905</v>
      </c>
      <c r="E5209" s="2">
        <v>0</v>
      </c>
      <c r="F5209" s="2">
        <v>0</v>
      </c>
      <c r="G5209" s="2">
        <v>2905</v>
      </c>
      <c r="H5209" s="2"/>
      <c r="I5209" s="2">
        <v>0</v>
      </c>
      <c r="J5209" s="2">
        <v>0</v>
      </c>
      <c r="K5209" s="2">
        <v>0</v>
      </c>
      <c r="L5209" s="2">
        <v>0</v>
      </c>
      <c r="M5209" s="2">
        <v>1.01675</v>
      </c>
      <c r="N5209" s="8">
        <f t="shared" si="729"/>
        <v>101675</v>
      </c>
      <c r="O5209" s="2">
        <v>0</v>
      </c>
      <c r="P5209" s="2">
        <v>0</v>
      </c>
      <c r="Q5209" s="2">
        <v>1.01675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f t="shared" si="730"/>
        <v>24.916666666666668</v>
      </c>
      <c r="X5209" s="9">
        <f t="shared" si="731"/>
        <v>35</v>
      </c>
      <c r="Y5209" s="9">
        <f t="shared" si="732"/>
        <v>8.2484676144109308E-3</v>
      </c>
      <c r="Z5209" s="10">
        <f t="shared" si="733"/>
        <v>4235921.6494845366</v>
      </c>
      <c r="AA5209" s="10">
        <f t="shared" si="734"/>
        <v>97426.197938144338</v>
      </c>
      <c r="AB5209" s="10">
        <f t="shared" si="735"/>
        <v>3</v>
      </c>
      <c r="AC5209" s="9">
        <f t="shared" si="736"/>
        <v>4108844</v>
      </c>
      <c r="AD5209" s="10">
        <f t="shared" si="737"/>
        <v>3409916.9278350519</v>
      </c>
    </row>
    <row r="5210" spans="1:30" x14ac:dyDescent="0.2">
      <c r="A5210" t="s">
        <v>1243</v>
      </c>
      <c r="B5210" s="1">
        <v>43800</v>
      </c>
      <c r="C5210" t="s">
        <v>1408</v>
      </c>
      <c r="D5210" s="2">
        <v>1908</v>
      </c>
      <c r="E5210" s="2">
        <v>0</v>
      </c>
      <c r="F5210" s="2">
        <v>0</v>
      </c>
      <c r="G5210" s="2">
        <v>0</v>
      </c>
      <c r="H5210" s="2">
        <v>1908</v>
      </c>
      <c r="I5210" s="2">
        <v>0</v>
      </c>
      <c r="J5210" s="2">
        <v>0</v>
      </c>
      <c r="K5210" s="2">
        <v>0</v>
      </c>
      <c r="L5210" s="2">
        <v>0</v>
      </c>
      <c r="M5210" s="2">
        <v>0.76319999999999999</v>
      </c>
      <c r="N5210" s="8">
        <f t="shared" si="729"/>
        <v>76320</v>
      </c>
      <c r="O5210" s="2">
        <v>0</v>
      </c>
      <c r="P5210" s="2">
        <v>0</v>
      </c>
      <c r="Q5210" s="2">
        <v>0</v>
      </c>
      <c r="R5210" s="2">
        <v>0.76319999999999999</v>
      </c>
      <c r="S5210" s="2">
        <v>0</v>
      </c>
      <c r="T5210" s="2">
        <v>0</v>
      </c>
      <c r="U5210" s="2">
        <v>0</v>
      </c>
      <c r="V5210" s="2">
        <v>0</v>
      </c>
      <c r="W5210" s="2">
        <f t="shared" si="730"/>
        <v>24.916666666666668</v>
      </c>
      <c r="X5210" s="9">
        <f t="shared" si="731"/>
        <v>40</v>
      </c>
      <c r="Y5210" s="9">
        <f t="shared" si="732"/>
        <v>6.1915224817491246E-3</v>
      </c>
      <c r="Z5210" s="10">
        <f t="shared" si="733"/>
        <v>6353882.4742268045</v>
      </c>
      <c r="AA5210" s="10">
        <f t="shared" si="734"/>
        <v>146139.29690721651</v>
      </c>
      <c r="AB5210" s="10">
        <f t="shared" si="735"/>
        <v>2</v>
      </c>
      <c r="AC5210" s="9">
        <f t="shared" si="736"/>
        <v>6163266</v>
      </c>
      <c r="AD5210" s="10">
        <f t="shared" si="737"/>
        <v>5845571.8762886608</v>
      </c>
    </row>
    <row r="5211" spans="1:30" x14ac:dyDescent="0.2">
      <c r="A5211" t="s">
        <v>1243</v>
      </c>
      <c r="B5211" s="1">
        <v>43800</v>
      </c>
      <c r="C5211" t="s">
        <v>1740</v>
      </c>
      <c r="D5211" s="2">
        <v>1679</v>
      </c>
      <c r="E5211" s="2">
        <v>483</v>
      </c>
      <c r="F5211" s="2">
        <v>595</v>
      </c>
      <c r="G5211" s="2">
        <v>0</v>
      </c>
      <c r="H5211" s="2"/>
      <c r="I5211" s="2">
        <v>601</v>
      </c>
      <c r="J5211" s="2">
        <v>0</v>
      </c>
      <c r="K5211" s="2">
        <v>0</v>
      </c>
      <c r="L5211" s="2">
        <v>0</v>
      </c>
      <c r="M5211" s="2">
        <v>0.89929999999999999</v>
      </c>
      <c r="N5211" s="8">
        <f t="shared" si="729"/>
        <v>89930</v>
      </c>
      <c r="O5211" s="2">
        <v>0.24149999999999999</v>
      </c>
      <c r="P5211" s="2">
        <v>0.32724999999999999</v>
      </c>
      <c r="Q5211" s="2">
        <v>0</v>
      </c>
      <c r="R5211" s="2">
        <v>0</v>
      </c>
      <c r="S5211" s="2">
        <v>0.33055000000000001</v>
      </c>
      <c r="T5211" s="2">
        <v>0</v>
      </c>
      <c r="U5211" s="2">
        <v>0</v>
      </c>
      <c r="V5211" s="2">
        <v>0</v>
      </c>
      <c r="W5211" s="2">
        <f t="shared" si="730"/>
        <v>24.916666666666668</v>
      </c>
      <c r="X5211" s="9">
        <f t="shared" si="731"/>
        <v>53.561643835616437</v>
      </c>
      <c r="Y5211" s="9">
        <f t="shared" si="732"/>
        <v>7.2956448740002459E-3</v>
      </c>
      <c r="Z5211" s="10">
        <f t="shared" si="733"/>
        <v>12707764.948453609</v>
      </c>
      <c r="AA5211" s="10">
        <f t="shared" si="734"/>
        <v>292278.59381443303</v>
      </c>
      <c r="AB5211" s="10">
        <f t="shared" si="735"/>
        <v>1</v>
      </c>
      <c r="AC5211" s="9">
        <f t="shared" si="736"/>
        <v>12326532</v>
      </c>
      <c r="AD5211" s="10">
        <f t="shared" si="737"/>
        <v>15654921.942663467</v>
      </c>
    </row>
    <row r="5212" spans="1:30" x14ac:dyDescent="0.2">
      <c r="A5212" t="s">
        <v>1243</v>
      </c>
      <c r="B5212" s="1">
        <v>43800</v>
      </c>
      <c r="C5212" t="s">
        <v>218</v>
      </c>
      <c r="D5212" s="2">
        <v>2443</v>
      </c>
      <c r="E5212" s="2">
        <v>1194</v>
      </c>
      <c r="F5212" s="2">
        <v>0</v>
      </c>
      <c r="G5212" s="2">
        <v>0</v>
      </c>
      <c r="H5212" s="2"/>
      <c r="I5212" s="2">
        <v>1249</v>
      </c>
      <c r="J5212" s="2">
        <v>0</v>
      </c>
      <c r="K5212" s="2">
        <v>0</v>
      </c>
      <c r="L5212" s="2">
        <v>0</v>
      </c>
      <c r="M5212" s="2">
        <v>0.67044999999999999</v>
      </c>
      <c r="N5212" s="8">
        <f t="shared" si="729"/>
        <v>67045</v>
      </c>
      <c r="O5212" s="2">
        <v>0.35820000000000002</v>
      </c>
      <c r="P5212" s="2">
        <v>0</v>
      </c>
      <c r="Q5212" s="2">
        <v>0</v>
      </c>
      <c r="R5212" s="2">
        <v>0</v>
      </c>
      <c r="S5212" s="2">
        <v>0.31225000000000003</v>
      </c>
      <c r="T5212" s="2">
        <v>0</v>
      </c>
      <c r="U5212" s="2">
        <v>0</v>
      </c>
      <c r="V5212" s="2">
        <v>0</v>
      </c>
      <c r="W5212" s="2">
        <f t="shared" si="730"/>
        <v>24.916666666666668</v>
      </c>
      <c r="X5212" s="9">
        <f t="shared" si="731"/>
        <v>27.443716741711011</v>
      </c>
      <c r="Y5212" s="9">
        <f t="shared" si="732"/>
        <v>5.4390805134810014E-3</v>
      </c>
      <c r="Z5212" s="10">
        <f t="shared" si="733"/>
        <v>3176941.2371134022</v>
      </c>
      <c r="AA5212" s="10">
        <f t="shared" si="734"/>
        <v>73069.648453608257</v>
      </c>
      <c r="AB5212" s="10">
        <f t="shared" si="735"/>
        <v>4</v>
      </c>
      <c r="AC5212" s="9">
        <f t="shared" si="736"/>
        <v>3081633</v>
      </c>
      <c r="AD5212" s="10">
        <f t="shared" si="737"/>
        <v>2005302.7345772269</v>
      </c>
    </row>
    <row r="5213" spans="1:30" x14ac:dyDescent="0.2">
      <c r="A5213" t="s">
        <v>1243</v>
      </c>
      <c r="B5213" s="1">
        <v>43800</v>
      </c>
      <c r="C5213" t="s">
        <v>351</v>
      </c>
      <c r="D5213" s="2">
        <v>4083</v>
      </c>
      <c r="E5213" s="2">
        <v>3293</v>
      </c>
      <c r="F5213" s="2">
        <v>0</v>
      </c>
      <c r="G5213" s="2">
        <v>0</v>
      </c>
      <c r="H5213" s="2"/>
      <c r="I5213" s="2">
        <v>0</v>
      </c>
      <c r="J5213" s="2">
        <v>0</v>
      </c>
      <c r="K5213" s="2">
        <v>0</v>
      </c>
      <c r="L5213" s="2">
        <v>790</v>
      </c>
      <c r="M5213" s="2">
        <v>2.2867500000000005</v>
      </c>
      <c r="N5213" s="8">
        <f t="shared" si="729"/>
        <v>228675.00000000006</v>
      </c>
      <c r="O5213" s="2">
        <v>2.0892499999999998</v>
      </c>
      <c r="P5213" s="2">
        <v>0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0.19750000000000001</v>
      </c>
      <c r="W5213" s="2">
        <f t="shared" si="730"/>
        <v>24.916666666666668</v>
      </c>
      <c r="X5213" s="9">
        <f t="shared" si="731"/>
        <v>56.006612784717134</v>
      </c>
      <c r="Y5213" s="9">
        <f t="shared" si="732"/>
        <v>1.8551446586923238E-2</v>
      </c>
      <c r="Z5213" s="10">
        <f t="shared" si="733"/>
        <v>12707764.948453609</v>
      </c>
      <c r="AA5213" s="10">
        <f t="shared" si="734"/>
        <v>292278.59381443303</v>
      </c>
      <c r="AB5213" s="10">
        <f t="shared" si="735"/>
        <v>1</v>
      </c>
      <c r="AC5213" s="9">
        <f t="shared" si="736"/>
        <v>12326532</v>
      </c>
      <c r="AD5213" s="10">
        <f t="shared" si="737"/>
        <v>16369534.029026572</v>
      </c>
    </row>
    <row r="5214" spans="1:30" x14ac:dyDescent="0.2">
      <c r="A5214" t="s">
        <v>1243</v>
      </c>
      <c r="B5214" s="1">
        <v>43800</v>
      </c>
      <c r="C5214" t="s">
        <v>1413</v>
      </c>
      <c r="D5214" s="2">
        <v>3624</v>
      </c>
      <c r="E5214" s="2">
        <v>1811</v>
      </c>
      <c r="F5214" s="2">
        <v>0</v>
      </c>
      <c r="G5214" s="2">
        <v>0</v>
      </c>
      <c r="H5214" s="2"/>
      <c r="I5214" s="2">
        <v>0</v>
      </c>
      <c r="J5214" s="2">
        <v>0</v>
      </c>
      <c r="K5214" s="2">
        <v>0</v>
      </c>
      <c r="L5214" s="2">
        <v>1813</v>
      </c>
      <c r="M5214" s="2">
        <v>1.3587499999999999</v>
      </c>
      <c r="N5214" s="8">
        <f t="shared" si="729"/>
        <v>135875</v>
      </c>
      <c r="O5214" s="2">
        <v>0.90549999999999997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0.45324999999999999</v>
      </c>
      <c r="W5214" s="2">
        <f t="shared" si="730"/>
        <v>24.916666666666668</v>
      </c>
      <c r="X5214" s="9">
        <f t="shared" si="731"/>
        <v>37.493101545253865</v>
      </c>
      <c r="Y5214" s="9">
        <f t="shared" si="732"/>
        <v>1.1022970613307944E-2</v>
      </c>
      <c r="Z5214" s="10">
        <f t="shared" si="733"/>
        <v>6353882.4742268045</v>
      </c>
      <c r="AA5214" s="10">
        <f t="shared" si="734"/>
        <v>146139.29690721651</v>
      </c>
      <c r="AB5214" s="10">
        <f t="shared" si="735"/>
        <v>2</v>
      </c>
      <c r="AC5214" s="9">
        <f t="shared" si="736"/>
        <v>6163266</v>
      </c>
      <c r="AD5214" s="10">
        <f t="shared" si="737"/>
        <v>5479215.4986942727</v>
      </c>
    </row>
    <row r="5215" spans="1:30" x14ac:dyDescent="0.2">
      <c r="A5215" t="s">
        <v>1243</v>
      </c>
      <c r="B5215" s="1">
        <v>43800</v>
      </c>
      <c r="C5215" t="s">
        <v>1742</v>
      </c>
      <c r="D5215" s="2">
        <v>2467</v>
      </c>
      <c r="E5215" s="2">
        <v>678</v>
      </c>
      <c r="F5215" s="2">
        <v>0</v>
      </c>
      <c r="G5215" s="2">
        <v>0</v>
      </c>
      <c r="H5215" s="2"/>
      <c r="I5215" s="2">
        <v>0</v>
      </c>
      <c r="J5215" s="2">
        <v>738</v>
      </c>
      <c r="K5215" s="2">
        <v>0</v>
      </c>
      <c r="L5215" s="2">
        <v>1051</v>
      </c>
      <c r="M5215" s="2">
        <v>0.93385000000000007</v>
      </c>
      <c r="N5215" s="8">
        <f t="shared" si="729"/>
        <v>93385</v>
      </c>
      <c r="O5215" s="2">
        <v>0.33900000000000002</v>
      </c>
      <c r="P5215" s="2">
        <v>0</v>
      </c>
      <c r="Q5215" s="2">
        <v>0</v>
      </c>
      <c r="R5215" s="2">
        <v>0</v>
      </c>
      <c r="S5215" s="2">
        <v>0</v>
      </c>
      <c r="T5215" s="2">
        <v>0.33210000000000001</v>
      </c>
      <c r="U5215" s="2">
        <v>0</v>
      </c>
      <c r="V5215" s="2">
        <v>0.26274999999999998</v>
      </c>
      <c r="W5215" s="2">
        <f t="shared" si="730"/>
        <v>24.916666666666668</v>
      </c>
      <c r="X5215" s="9">
        <f t="shared" si="731"/>
        <v>37.853668423186058</v>
      </c>
      <c r="Y5215" s="9">
        <f t="shared" si="732"/>
        <v>7.5759345775437891E-3</v>
      </c>
      <c r="Z5215" s="10">
        <f t="shared" si="733"/>
        <v>4235921.6494845366</v>
      </c>
      <c r="AA5215" s="10">
        <f t="shared" si="734"/>
        <v>97426.197938144338</v>
      </c>
      <c r="AB5215" s="10">
        <f t="shared" si="735"/>
        <v>3</v>
      </c>
      <c r="AC5215" s="9">
        <f t="shared" si="736"/>
        <v>4108844</v>
      </c>
      <c r="AD5215" s="10">
        <f t="shared" si="737"/>
        <v>3687938.9924822091</v>
      </c>
    </row>
    <row r="5216" spans="1:30" x14ac:dyDescent="0.2">
      <c r="A5216" t="s">
        <v>1243</v>
      </c>
      <c r="B5216" s="1">
        <v>43800</v>
      </c>
      <c r="C5216" t="s">
        <v>535</v>
      </c>
      <c r="D5216" s="2">
        <v>9504</v>
      </c>
      <c r="E5216" s="2">
        <v>0</v>
      </c>
      <c r="F5216" s="2">
        <v>0</v>
      </c>
      <c r="G5216" s="2">
        <v>9504</v>
      </c>
      <c r="H5216" s="2"/>
      <c r="I5216" s="2">
        <v>0</v>
      </c>
      <c r="J5216" s="2">
        <v>0</v>
      </c>
      <c r="K5216" s="2">
        <v>0</v>
      </c>
      <c r="L5216" s="2">
        <v>0</v>
      </c>
      <c r="M5216" s="2">
        <v>3.3264</v>
      </c>
      <c r="N5216" s="8">
        <f t="shared" si="729"/>
        <v>332640</v>
      </c>
      <c r="O5216" s="2">
        <v>0</v>
      </c>
      <c r="P5216" s="2">
        <v>0</v>
      </c>
      <c r="Q5216" s="2">
        <v>3.3264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f t="shared" si="730"/>
        <v>24.916666666666668</v>
      </c>
      <c r="X5216" s="9">
        <f t="shared" si="731"/>
        <v>35</v>
      </c>
      <c r="Y5216" s="9">
        <f t="shared" si="732"/>
        <v>2.698569232611411E-2</v>
      </c>
      <c r="Z5216" s="10">
        <f t="shared" si="733"/>
        <v>3176941.2371134022</v>
      </c>
      <c r="AA5216" s="10">
        <f t="shared" si="734"/>
        <v>73069.648453608257</v>
      </c>
      <c r="AB5216" s="10">
        <f t="shared" si="735"/>
        <v>4</v>
      </c>
      <c r="AC5216" s="9">
        <f t="shared" si="736"/>
        <v>3081633</v>
      </c>
      <c r="AD5216" s="10">
        <f t="shared" si="737"/>
        <v>2557437.6958762892</v>
      </c>
    </row>
    <row r="5217" spans="1:30" x14ac:dyDescent="0.2">
      <c r="A5217" t="s">
        <v>1243</v>
      </c>
      <c r="B5217" s="1">
        <v>43800</v>
      </c>
      <c r="C5217" t="s">
        <v>225</v>
      </c>
      <c r="D5217" s="2">
        <v>919</v>
      </c>
      <c r="E5217" s="2">
        <v>0</v>
      </c>
      <c r="F5217" s="2">
        <v>0</v>
      </c>
      <c r="G5217" s="2">
        <v>0</v>
      </c>
      <c r="H5217" s="2"/>
      <c r="I5217" s="2">
        <v>0</v>
      </c>
      <c r="J5217" s="2">
        <v>919</v>
      </c>
      <c r="K5217" s="2">
        <v>0</v>
      </c>
      <c r="L5217" s="2">
        <v>0</v>
      </c>
      <c r="M5217" s="2">
        <v>0.41354999999999997</v>
      </c>
      <c r="N5217" s="8">
        <f t="shared" si="729"/>
        <v>41355</v>
      </c>
      <c r="O5217" s="2">
        <v>0</v>
      </c>
      <c r="P5217" s="2">
        <v>0</v>
      </c>
      <c r="Q5217" s="2">
        <v>0</v>
      </c>
      <c r="R5217" s="2">
        <v>0</v>
      </c>
      <c r="S5217" s="2">
        <v>0</v>
      </c>
      <c r="T5217" s="2">
        <v>0.41354999999999997</v>
      </c>
      <c r="U5217" s="2">
        <v>0</v>
      </c>
      <c r="V5217" s="2">
        <v>0</v>
      </c>
      <c r="W5217" s="2">
        <f t="shared" si="730"/>
        <v>24.916666666666668</v>
      </c>
      <c r="X5217" s="9">
        <f t="shared" si="731"/>
        <v>45</v>
      </c>
      <c r="Y5217" s="9">
        <f t="shared" si="732"/>
        <v>3.3549582315609938E-3</v>
      </c>
      <c r="Z5217" s="10">
        <f t="shared" si="733"/>
        <v>4235921.6494845366</v>
      </c>
      <c r="AA5217" s="10">
        <f t="shared" si="734"/>
        <v>97426.197938144338</v>
      </c>
      <c r="AB5217" s="10">
        <f t="shared" si="735"/>
        <v>3</v>
      </c>
      <c r="AC5217" s="9">
        <f t="shared" si="736"/>
        <v>4108844</v>
      </c>
      <c r="AD5217" s="10">
        <f t="shared" si="737"/>
        <v>4384178.9072164949</v>
      </c>
    </row>
    <row r="5218" spans="1:30" x14ac:dyDescent="0.2">
      <c r="A5218" t="s">
        <v>1243</v>
      </c>
      <c r="B5218" s="1">
        <v>43800</v>
      </c>
      <c r="C5218" t="s">
        <v>363</v>
      </c>
      <c r="D5218" s="2">
        <v>2442</v>
      </c>
      <c r="E5218" s="2">
        <v>0</v>
      </c>
      <c r="F5218" s="2">
        <v>0</v>
      </c>
      <c r="G5218" s="2">
        <v>2137</v>
      </c>
      <c r="H5218" s="2"/>
      <c r="I5218" s="2">
        <v>0</v>
      </c>
      <c r="J5218" s="2">
        <v>0</v>
      </c>
      <c r="K5218" s="2">
        <v>0</v>
      </c>
      <c r="L5218" s="2">
        <v>0</v>
      </c>
      <c r="M5218" s="2">
        <v>1.005244</v>
      </c>
      <c r="N5218" s="8">
        <f t="shared" si="729"/>
        <v>100524.40000000001</v>
      </c>
      <c r="O5218" s="2">
        <v>0</v>
      </c>
      <c r="P5218" s="2">
        <v>0</v>
      </c>
      <c r="Q5218" s="2">
        <v>0.83749399999999996</v>
      </c>
      <c r="R5218" s="2">
        <v>0</v>
      </c>
      <c r="S5218" s="2">
        <v>0</v>
      </c>
      <c r="T5218" s="2">
        <v>0</v>
      </c>
      <c r="U5218" s="2">
        <v>0</v>
      </c>
      <c r="V5218" s="2">
        <v>0</v>
      </c>
      <c r="W5218" s="2">
        <f t="shared" si="730"/>
        <v>24.916666666666668</v>
      </c>
      <c r="X5218" s="9">
        <f t="shared" si="731"/>
        <v>41.164782964782965</v>
      </c>
      <c r="Y5218" s="9">
        <f t="shared" si="732"/>
        <v>8.1551242474363437E-3</v>
      </c>
      <c r="Z5218" s="10">
        <f t="shared" si="733"/>
        <v>12707764.948453609</v>
      </c>
      <c r="AA5218" s="10">
        <f t="shared" si="734"/>
        <v>292278.59381443303</v>
      </c>
      <c r="AB5218" s="10">
        <f t="shared" si="735"/>
        <v>1</v>
      </c>
      <c r="AC5218" s="9">
        <f t="shared" si="736"/>
        <v>12326532</v>
      </c>
      <c r="AD5218" s="10">
        <f t="shared" si="737"/>
        <v>12031584.879623093</v>
      </c>
    </row>
    <row r="5219" spans="1:30" x14ac:dyDescent="0.2">
      <c r="A5219" t="s">
        <v>1243</v>
      </c>
      <c r="B5219" s="1">
        <v>43800</v>
      </c>
      <c r="C5219" t="s">
        <v>226</v>
      </c>
      <c r="D5219" s="2">
        <v>893</v>
      </c>
      <c r="E5219" s="2">
        <v>0</v>
      </c>
      <c r="F5219" s="2">
        <v>893</v>
      </c>
      <c r="G5219" s="2">
        <v>0</v>
      </c>
      <c r="H5219" s="2"/>
      <c r="I5219" s="2">
        <v>0</v>
      </c>
      <c r="J5219" s="2">
        <v>0</v>
      </c>
      <c r="K5219" s="2">
        <v>0</v>
      </c>
      <c r="L5219" s="2">
        <v>0</v>
      </c>
      <c r="M5219" s="2">
        <v>0.49114999999999998</v>
      </c>
      <c r="N5219" s="8">
        <f t="shared" si="729"/>
        <v>49115</v>
      </c>
      <c r="O5219" s="2">
        <v>0</v>
      </c>
      <c r="P5219" s="2">
        <v>0.49114999999999998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f t="shared" si="730"/>
        <v>24.916666666666668</v>
      </c>
      <c r="X5219" s="9">
        <f t="shared" si="731"/>
        <v>55</v>
      </c>
      <c r="Y5219" s="9">
        <f t="shared" si="732"/>
        <v>3.9844945845270993E-3</v>
      </c>
      <c r="Z5219" s="10">
        <f t="shared" si="733"/>
        <v>12707764.948453609</v>
      </c>
      <c r="AA5219" s="10">
        <f t="shared" si="734"/>
        <v>292278.59381443303</v>
      </c>
      <c r="AB5219" s="10">
        <f t="shared" si="735"/>
        <v>1</v>
      </c>
      <c r="AC5219" s="9">
        <f t="shared" si="736"/>
        <v>12326532</v>
      </c>
      <c r="AD5219" s="10">
        <f t="shared" si="737"/>
        <v>16075322.659793817</v>
      </c>
    </row>
    <row r="5220" spans="1:30" x14ac:dyDescent="0.2">
      <c r="A5220" t="s">
        <v>1243</v>
      </c>
      <c r="B5220" s="1">
        <v>43800</v>
      </c>
      <c r="C5220" t="s">
        <v>1813</v>
      </c>
      <c r="D5220" s="2">
        <v>1021</v>
      </c>
      <c r="E5220" s="2">
        <v>0</v>
      </c>
      <c r="F5220" s="2">
        <v>1021</v>
      </c>
      <c r="G5220" s="2">
        <v>0</v>
      </c>
      <c r="H5220" s="2"/>
      <c r="I5220" s="2">
        <v>0</v>
      </c>
      <c r="J5220" s="2">
        <v>0</v>
      </c>
      <c r="K5220" s="2">
        <v>0</v>
      </c>
      <c r="L5220" s="2">
        <v>0</v>
      </c>
      <c r="M5220" s="2">
        <v>0.56154999999999999</v>
      </c>
      <c r="N5220" s="8">
        <f t="shared" si="729"/>
        <v>56155</v>
      </c>
      <c r="O5220" s="2">
        <v>0</v>
      </c>
      <c r="P5220" s="2">
        <v>0.56154999999999999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f t="shared" si="730"/>
        <v>24.916666666666668</v>
      </c>
      <c r="X5220" s="9">
        <f t="shared" si="731"/>
        <v>55</v>
      </c>
      <c r="Y5220" s="9">
        <f t="shared" si="732"/>
        <v>4.555620348042742E-3</v>
      </c>
      <c r="Z5220" s="10">
        <f t="shared" si="733"/>
        <v>12707764.948453609</v>
      </c>
      <c r="AA5220" s="10">
        <f t="shared" si="734"/>
        <v>292278.59381443303</v>
      </c>
      <c r="AB5220" s="10">
        <f t="shared" si="735"/>
        <v>1</v>
      </c>
      <c r="AC5220" s="9">
        <f t="shared" si="736"/>
        <v>12326532</v>
      </c>
      <c r="AD5220" s="10">
        <f t="shared" si="737"/>
        <v>16075322.659793817</v>
      </c>
    </row>
    <row r="5221" spans="1:30" x14ac:dyDescent="0.2">
      <c r="A5221" t="s">
        <v>1243</v>
      </c>
      <c r="B5221" s="1">
        <v>43800</v>
      </c>
      <c r="C5221" t="s">
        <v>1239</v>
      </c>
      <c r="D5221" s="2">
        <v>2003</v>
      </c>
      <c r="E5221" s="2">
        <v>0</v>
      </c>
      <c r="F5221" s="2">
        <v>0</v>
      </c>
      <c r="G5221" s="2">
        <v>0</v>
      </c>
      <c r="H5221" s="2"/>
      <c r="I5221" s="2">
        <v>0</v>
      </c>
      <c r="J5221" s="2">
        <v>0</v>
      </c>
      <c r="K5221" s="2">
        <v>2003</v>
      </c>
      <c r="L5221" s="2">
        <v>0</v>
      </c>
      <c r="M5221" s="2">
        <v>0.40060000000000001</v>
      </c>
      <c r="N5221" s="8">
        <f t="shared" si="729"/>
        <v>40060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0.40060000000000001</v>
      </c>
      <c r="V5221" s="2">
        <v>0</v>
      </c>
      <c r="W5221" s="2">
        <f t="shared" si="730"/>
        <v>24.916666666666668</v>
      </c>
      <c r="X5221" s="9">
        <f t="shared" si="731"/>
        <v>20</v>
      </c>
      <c r="Y5221" s="9">
        <f t="shared" si="732"/>
        <v>3.2499002963688409E-3</v>
      </c>
      <c r="Z5221" s="10">
        <f t="shared" si="733"/>
        <v>12707764.948453609</v>
      </c>
      <c r="AA5221" s="10">
        <f t="shared" si="734"/>
        <v>292278.59381443303</v>
      </c>
      <c r="AB5221" s="10">
        <f t="shared" si="735"/>
        <v>1</v>
      </c>
      <c r="AC5221" s="9">
        <f t="shared" si="736"/>
        <v>12326532</v>
      </c>
      <c r="AD5221" s="10">
        <f t="shared" si="737"/>
        <v>5845571.8762886608</v>
      </c>
    </row>
    <row r="5222" spans="1:30" x14ac:dyDescent="0.2">
      <c r="A5222" t="s">
        <v>1243</v>
      </c>
      <c r="B5222" s="1">
        <v>43800</v>
      </c>
      <c r="C5222" t="s">
        <v>1814</v>
      </c>
      <c r="D5222" s="2">
        <v>6018</v>
      </c>
      <c r="E5222" s="2">
        <v>0</v>
      </c>
      <c r="F5222" s="2">
        <v>0</v>
      </c>
      <c r="G5222" s="2">
        <v>0</v>
      </c>
      <c r="H5222" s="2">
        <v>6018</v>
      </c>
      <c r="I5222" s="2">
        <v>0</v>
      </c>
      <c r="J5222" s="2">
        <v>0</v>
      </c>
      <c r="K5222" s="2">
        <v>0</v>
      </c>
      <c r="L5222" s="2">
        <v>0</v>
      </c>
      <c r="M5222" s="2">
        <v>2.4072</v>
      </c>
      <c r="N5222" s="8">
        <f t="shared" si="729"/>
        <v>240720</v>
      </c>
      <c r="O5222" s="2">
        <v>0</v>
      </c>
      <c r="P5222" s="2">
        <v>0</v>
      </c>
      <c r="Q5222" s="2">
        <v>0</v>
      </c>
      <c r="R5222" s="2">
        <v>2.4072</v>
      </c>
      <c r="S5222" s="2">
        <v>0</v>
      </c>
      <c r="T5222" s="2">
        <v>0</v>
      </c>
      <c r="U5222" s="2">
        <v>0</v>
      </c>
      <c r="V5222" s="2">
        <v>0</v>
      </c>
      <c r="W5222" s="2">
        <f t="shared" si="730"/>
        <v>24.916666666666668</v>
      </c>
      <c r="X5222" s="9">
        <f t="shared" si="731"/>
        <v>40</v>
      </c>
      <c r="Y5222" s="9">
        <f t="shared" si="732"/>
        <v>1.9528607072938277E-2</v>
      </c>
      <c r="Z5222" s="10">
        <f t="shared" si="733"/>
        <v>12707764.948453609</v>
      </c>
      <c r="AA5222" s="10">
        <f t="shared" si="734"/>
        <v>292278.59381443303</v>
      </c>
      <c r="AB5222" s="10">
        <f t="shared" si="735"/>
        <v>1</v>
      </c>
      <c r="AC5222" s="9">
        <f t="shared" si="736"/>
        <v>12326532</v>
      </c>
      <c r="AD5222" s="10">
        <f t="shared" si="737"/>
        <v>11691143.752577322</v>
      </c>
    </row>
    <row r="5223" spans="1:30" x14ac:dyDescent="0.2">
      <c r="A5223" t="s">
        <v>1243</v>
      </c>
      <c r="B5223" s="1">
        <v>43800</v>
      </c>
      <c r="C5223" t="s">
        <v>1815</v>
      </c>
      <c r="D5223" s="2">
        <v>833</v>
      </c>
      <c r="E5223" s="2">
        <v>0</v>
      </c>
      <c r="F5223" s="2">
        <v>833</v>
      </c>
      <c r="G5223" s="2">
        <v>0</v>
      </c>
      <c r="H5223" s="2"/>
      <c r="I5223" s="2">
        <v>0</v>
      </c>
      <c r="J5223" s="2">
        <v>0</v>
      </c>
      <c r="K5223" s="2">
        <v>0</v>
      </c>
      <c r="L5223" s="2">
        <v>0</v>
      </c>
      <c r="M5223" s="2">
        <v>0.45815</v>
      </c>
      <c r="N5223" s="8">
        <f t="shared" si="729"/>
        <v>45815</v>
      </c>
      <c r="O5223" s="2">
        <v>0</v>
      </c>
      <c r="P5223" s="2">
        <v>0.45815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f t="shared" si="730"/>
        <v>24.916666666666668</v>
      </c>
      <c r="X5223" s="9">
        <f t="shared" si="731"/>
        <v>55</v>
      </c>
      <c r="Y5223" s="9">
        <f t="shared" si="732"/>
        <v>3.7167793828791424E-3</v>
      </c>
      <c r="Z5223" s="10">
        <f t="shared" si="733"/>
        <v>4235921.6494845366</v>
      </c>
      <c r="AA5223" s="10">
        <f t="shared" si="734"/>
        <v>97426.197938144338</v>
      </c>
      <c r="AB5223" s="10">
        <f t="shared" si="735"/>
        <v>3</v>
      </c>
      <c r="AC5223" s="9">
        <f t="shared" si="736"/>
        <v>4108844</v>
      </c>
      <c r="AD5223" s="10">
        <f t="shared" si="737"/>
        <v>5358440.8865979388</v>
      </c>
    </row>
    <row r="5224" spans="1:30" x14ac:dyDescent="0.2">
      <c r="A5224" t="s">
        <v>1243</v>
      </c>
      <c r="B5224" s="1">
        <v>43800</v>
      </c>
      <c r="C5224" t="s">
        <v>730</v>
      </c>
      <c r="D5224" s="2">
        <v>14175</v>
      </c>
      <c r="E5224" s="2">
        <v>2120</v>
      </c>
      <c r="F5224" s="2">
        <v>4566</v>
      </c>
      <c r="G5224" s="2">
        <v>0</v>
      </c>
      <c r="H5224" s="2"/>
      <c r="I5224" s="2">
        <v>0</v>
      </c>
      <c r="J5224" s="2">
        <v>2384</v>
      </c>
      <c r="K5224" s="2">
        <v>0</v>
      </c>
      <c r="L5224" s="2">
        <v>5105</v>
      </c>
      <c r="M5224" s="2">
        <v>5.9203500000000009</v>
      </c>
      <c r="N5224" s="8">
        <f t="shared" si="729"/>
        <v>592035.00000000012</v>
      </c>
      <c r="O5224" s="2">
        <v>1.06</v>
      </c>
      <c r="P5224" s="2">
        <v>2.5113000000000003</v>
      </c>
      <c r="Q5224" s="2">
        <v>0</v>
      </c>
      <c r="R5224" s="2">
        <v>0</v>
      </c>
      <c r="S5224" s="2">
        <v>0</v>
      </c>
      <c r="T5224" s="2">
        <v>1.0728</v>
      </c>
      <c r="U5224" s="2">
        <v>0</v>
      </c>
      <c r="V5224" s="2">
        <v>1.2762499999999999</v>
      </c>
      <c r="W5224" s="2">
        <f t="shared" si="730"/>
        <v>24.916666666666668</v>
      </c>
      <c r="X5224" s="9">
        <f t="shared" si="731"/>
        <v>41.766137566137573</v>
      </c>
      <c r="Y5224" s="9">
        <f t="shared" si="732"/>
        <v>4.8029324062923789E-2</v>
      </c>
      <c r="Z5224" s="10">
        <f t="shared" si="733"/>
        <v>6353882.4742268045</v>
      </c>
      <c r="AA5224" s="10">
        <f t="shared" si="734"/>
        <v>146139.29690721651</v>
      </c>
      <c r="AB5224" s="10">
        <f t="shared" si="735"/>
        <v>2</v>
      </c>
      <c r="AC5224" s="9">
        <f t="shared" si="736"/>
        <v>6163266</v>
      </c>
      <c r="AD5224" s="10">
        <f t="shared" si="737"/>
        <v>6103673.9784454284</v>
      </c>
    </row>
    <row r="5225" spans="1:30" x14ac:dyDescent="0.2">
      <c r="A5225" t="s">
        <v>1243</v>
      </c>
      <c r="B5225" s="1">
        <v>43800</v>
      </c>
      <c r="C5225" t="s">
        <v>1816</v>
      </c>
      <c r="D5225" s="2">
        <v>22074</v>
      </c>
      <c r="E5225" s="2">
        <v>9795</v>
      </c>
      <c r="F5225" s="2">
        <v>12279</v>
      </c>
      <c r="G5225" s="2">
        <v>0</v>
      </c>
      <c r="H5225" s="2"/>
      <c r="I5225" s="2">
        <v>0</v>
      </c>
      <c r="J5225" s="2">
        <v>0</v>
      </c>
      <c r="K5225" s="2">
        <v>0</v>
      </c>
      <c r="L5225" s="2">
        <v>0</v>
      </c>
      <c r="M5225" s="2">
        <v>6.4979999999999993</v>
      </c>
      <c r="N5225" s="8">
        <f t="shared" si="729"/>
        <v>649799.99999999988</v>
      </c>
      <c r="O5225" s="2">
        <v>3.4282499999999998</v>
      </c>
      <c r="P5225" s="2">
        <v>3.06975</v>
      </c>
      <c r="Q5225" s="2">
        <v>0</v>
      </c>
      <c r="R5225" s="2">
        <v>0</v>
      </c>
      <c r="S5225" s="2">
        <v>0</v>
      </c>
      <c r="T5225" s="2">
        <v>0</v>
      </c>
      <c r="U5225" s="2">
        <v>0</v>
      </c>
      <c r="V5225" s="2">
        <v>0</v>
      </c>
      <c r="W5225" s="2">
        <f t="shared" si="730"/>
        <v>24.916666666666668</v>
      </c>
      <c r="X5225" s="9">
        <f t="shared" si="731"/>
        <v>29.437347105191623</v>
      </c>
      <c r="Y5225" s="9">
        <f t="shared" si="732"/>
        <v>5.2715556979043246E-2</v>
      </c>
      <c r="Z5225" s="10">
        <f t="shared" si="733"/>
        <v>12707764.948453609</v>
      </c>
      <c r="AA5225" s="10">
        <f t="shared" si="734"/>
        <v>292278.59381443303</v>
      </c>
      <c r="AB5225" s="10">
        <f t="shared" si="735"/>
        <v>1</v>
      </c>
      <c r="AC5225" s="9">
        <f t="shared" si="736"/>
        <v>12326532</v>
      </c>
      <c r="AD5225" s="10">
        <f t="shared" si="737"/>
        <v>8603906.4175327793</v>
      </c>
    </row>
    <row r="5226" spans="1:30" x14ac:dyDescent="0.2">
      <c r="A5226" t="s">
        <v>1243</v>
      </c>
      <c r="B5226" s="1">
        <v>43800</v>
      </c>
      <c r="C5226" t="s">
        <v>358</v>
      </c>
      <c r="D5226" s="2">
        <v>27133</v>
      </c>
      <c r="E5226" s="2">
        <v>4615</v>
      </c>
      <c r="F5226" s="2">
        <v>12993</v>
      </c>
      <c r="G5226" s="2">
        <v>5623</v>
      </c>
      <c r="H5226" s="2"/>
      <c r="I5226" s="2">
        <v>0</v>
      </c>
      <c r="J5226" s="2">
        <v>3902</v>
      </c>
      <c r="K5226" s="2">
        <v>0</v>
      </c>
      <c r="L5226" s="2">
        <v>0</v>
      </c>
      <c r="M5226" s="2">
        <v>17.293962000000001</v>
      </c>
      <c r="N5226" s="8">
        <f t="shared" si="729"/>
        <v>1729396.2</v>
      </c>
      <c r="O5226" s="2">
        <v>1.6152500000000001</v>
      </c>
      <c r="P5226" s="2">
        <v>7.7882999999999996</v>
      </c>
      <c r="Q5226" s="2">
        <v>4.1835120000000003</v>
      </c>
      <c r="R5226" s="2">
        <v>0</v>
      </c>
      <c r="S5226" s="2">
        <v>0</v>
      </c>
      <c r="T5226" s="2">
        <v>3.7069000000000001</v>
      </c>
      <c r="U5226" s="2">
        <v>0</v>
      </c>
      <c r="V5226" s="2">
        <v>0</v>
      </c>
      <c r="W5226" s="2">
        <f t="shared" si="730"/>
        <v>24.916666666666668</v>
      </c>
      <c r="X5226" s="9">
        <f t="shared" si="731"/>
        <v>63.737743706925144</v>
      </c>
      <c r="Y5226" s="9">
        <f t="shared" si="732"/>
        <v>0.14029868254915495</v>
      </c>
      <c r="Z5226" s="10">
        <f t="shared" si="733"/>
        <v>6353882.4742268045</v>
      </c>
      <c r="AA5226" s="10">
        <f t="shared" si="734"/>
        <v>146139.29690721651</v>
      </c>
      <c r="AB5226" s="10">
        <f t="shared" si="735"/>
        <v>2</v>
      </c>
      <c r="AC5226" s="9">
        <f t="shared" si="736"/>
        <v>6163266</v>
      </c>
      <c r="AD5226" s="10">
        <f t="shared" si="737"/>
        <v>9314589.051782405</v>
      </c>
    </row>
    <row r="5227" spans="1:30" x14ac:dyDescent="0.2">
      <c r="A5227" t="s">
        <v>1243</v>
      </c>
      <c r="B5227" s="1">
        <v>43800</v>
      </c>
      <c r="C5227" t="s">
        <v>232</v>
      </c>
      <c r="D5227" s="2">
        <v>29403</v>
      </c>
      <c r="E5227" s="2">
        <v>3621</v>
      </c>
      <c r="F5227" s="2">
        <v>7424</v>
      </c>
      <c r="G5227" s="2">
        <v>7356</v>
      </c>
      <c r="H5227" s="2"/>
      <c r="I5227" s="2">
        <v>6463</v>
      </c>
      <c r="J5227" s="2">
        <v>809</v>
      </c>
      <c r="K5227" s="2">
        <v>1874</v>
      </c>
      <c r="L5227" s="2">
        <v>0</v>
      </c>
      <c r="M5227" s="2">
        <v>10.535500000000001</v>
      </c>
      <c r="N5227" s="8">
        <f t="shared" si="729"/>
        <v>1053550</v>
      </c>
      <c r="O5227" s="2">
        <v>1.4483999999999999</v>
      </c>
      <c r="P5227" s="2">
        <v>2.9942000000000002</v>
      </c>
      <c r="Q5227" s="2">
        <v>2.2137000000000002</v>
      </c>
      <c r="R5227" s="2">
        <v>0</v>
      </c>
      <c r="S5227" s="2">
        <v>2.3909500000000001</v>
      </c>
      <c r="T5227" s="2">
        <v>0.36405000000000004</v>
      </c>
      <c r="U5227" s="2">
        <v>0.37480000000000002</v>
      </c>
      <c r="V5227" s="2">
        <v>0</v>
      </c>
      <c r="W5227" s="2">
        <f t="shared" si="730"/>
        <v>24.916666666666668</v>
      </c>
      <c r="X5227" s="9">
        <f t="shared" si="731"/>
        <v>35.831377750569672</v>
      </c>
      <c r="Y5227" s="9">
        <f t="shared" si="732"/>
        <v>8.5470106271577445E-2</v>
      </c>
      <c r="Z5227" s="10">
        <f t="shared" si="733"/>
        <v>3176941.2371134022</v>
      </c>
      <c r="AA5227" s="10">
        <f t="shared" si="734"/>
        <v>73069.648453608257</v>
      </c>
      <c r="AB5227" s="10">
        <f t="shared" si="735"/>
        <v>4</v>
      </c>
      <c r="AC5227" s="9">
        <f t="shared" si="736"/>
        <v>3081633</v>
      </c>
      <c r="AD5227" s="10">
        <f t="shared" si="737"/>
        <v>2618186.1758425664</v>
      </c>
    </row>
    <row r="5228" spans="1:30" x14ac:dyDescent="0.2">
      <c r="A5228" t="s">
        <v>1243</v>
      </c>
      <c r="B5228" s="1">
        <v>43800</v>
      </c>
      <c r="C5228" t="s">
        <v>238</v>
      </c>
      <c r="D5228" s="2">
        <v>1349</v>
      </c>
      <c r="E5228" s="2">
        <v>0</v>
      </c>
      <c r="F5228" s="2">
        <v>0</v>
      </c>
      <c r="G5228" s="2">
        <v>0</v>
      </c>
      <c r="H5228" s="2">
        <v>842</v>
      </c>
      <c r="I5228" s="2">
        <v>0</v>
      </c>
      <c r="J5228" s="2">
        <v>507</v>
      </c>
      <c r="K5228" s="2">
        <v>0</v>
      </c>
      <c r="L5228" s="2">
        <v>0</v>
      </c>
      <c r="M5228" s="2">
        <v>0.56494999999999995</v>
      </c>
      <c r="N5228" s="8">
        <f t="shared" si="729"/>
        <v>56494.999999999993</v>
      </c>
      <c r="O5228" s="2">
        <v>0</v>
      </c>
      <c r="P5228" s="2">
        <v>0</v>
      </c>
      <c r="Q5228" s="2">
        <v>0</v>
      </c>
      <c r="R5228" s="2">
        <v>0.33679999999999999</v>
      </c>
      <c r="S5228" s="2">
        <v>0</v>
      </c>
      <c r="T5228" s="2">
        <v>0.22814999999999999</v>
      </c>
      <c r="U5228" s="2">
        <v>0</v>
      </c>
      <c r="V5228" s="2">
        <v>0</v>
      </c>
      <c r="W5228" s="2">
        <f t="shared" si="730"/>
        <v>24.916666666666668</v>
      </c>
      <c r="X5228" s="9">
        <f t="shared" si="731"/>
        <v>41.879169755374349</v>
      </c>
      <c r="Y5228" s="9">
        <f t="shared" si="732"/>
        <v>4.5832031263943491E-3</v>
      </c>
      <c r="Z5228" s="10">
        <f t="shared" si="733"/>
        <v>12707764.948453609</v>
      </c>
      <c r="AA5228" s="10">
        <f t="shared" si="734"/>
        <v>292278.59381443303</v>
      </c>
      <c r="AB5228" s="10">
        <f t="shared" si="735"/>
        <v>1</v>
      </c>
      <c r="AC5228" s="9">
        <f t="shared" si="736"/>
        <v>12326532</v>
      </c>
      <c r="AD5228" s="10">
        <f t="shared" si="737"/>
        <v>12240384.846216748</v>
      </c>
    </row>
    <row r="5229" spans="1:30" x14ac:dyDescent="0.2">
      <c r="A5229" t="s">
        <v>1243</v>
      </c>
      <c r="B5229" s="1">
        <v>43831</v>
      </c>
      <c r="C5229" t="s">
        <v>1817</v>
      </c>
      <c r="D5229" s="2">
        <v>2566</v>
      </c>
      <c r="E5229" s="2">
        <v>2566</v>
      </c>
      <c r="F5229" s="2">
        <v>0</v>
      </c>
      <c r="G5229" s="2">
        <v>0</v>
      </c>
      <c r="H5229" s="2"/>
      <c r="I5229" s="2">
        <v>0</v>
      </c>
      <c r="J5229" s="2">
        <v>0</v>
      </c>
      <c r="K5229" s="2">
        <v>0</v>
      </c>
      <c r="L5229" s="2">
        <v>0</v>
      </c>
      <c r="M5229" s="2">
        <v>1.2829999999999999</v>
      </c>
      <c r="N5229" s="8">
        <f t="shared" si="729"/>
        <v>128299.99999999999</v>
      </c>
      <c r="O5229" s="2">
        <v>1.2829999999999999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f t="shared" si="730"/>
        <v>24.916666666666668</v>
      </c>
      <c r="X5229" s="9">
        <f t="shared" si="731"/>
        <v>49.999999999999993</v>
      </c>
      <c r="Y5229" s="9">
        <f t="shared" si="732"/>
        <v>1.0408442536797858E-2</v>
      </c>
      <c r="Z5229" s="10">
        <f t="shared" si="733"/>
        <v>12707764.948453609</v>
      </c>
      <c r="AA5229" s="10">
        <f t="shared" si="734"/>
        <v>292278.59381443303</v>
      </c>
      <c r="AB5229" s="10">
        <f t="shared" si="735"/>
        <v>1</v>
      </c>
      <c r="AC5229" s="9">
        <f t="shared" si="736"/>
        <v>12326532</v>
      </c>
      <c r="AD5229" s="10">
        <f t="shared" si="737"/>
        <v>14613929.69072165</v>
      </c>
    </row>
    <row r="5230" spans="1:30" x14ac:dyDescent="0.2">
      <c r="A5230" t="s">
        <v>1243</v>
      </c>
      <c r="B5230" s="1">
        <v>43831</v>
      </c>
      <c r="C5230" t="s">
        <v>366</v>
      </c>
      <c r="D5230" s="2">
        <v>5445</v>
      </c>
      <c r="E5230" s="2">
        <v>1172</v>
      </c>
      <c r="F5230" s="2">
        <v>0</v>
      </c>
      <c r="G5230" s="2">
        <v>0</v>
      </c>
      <c r="H5230" s="2">
        <v>658</v>
      </c>
      <c r="I5230" s="2">
        <v>1318</v>
      </c>
      <c r="J5230" s="2">
        <v>1083</v>
      </c>
      <c r="K5230" s="2">
        <v>0</v>
      </c>
      <c r="L5230" s="2">
        <v>0</v>
      </c>
      <c r="M5230" s="2">
        <v>2.5778099999999999</v>
      </c>
      <c r="N5230" s="8">
        <f t="shared" si="729"/>
        <v>257781</v>
      </c>
      <c r="O5230" s="2">
        <v>0.58599999999999997</v>
      </c>
      <c r="P5230" s="2">
        <v>0</v>
      </c>
      <c r="Q5230" s="2">
        <v>0</v>
      </c>
      <c r="R5230" s="2">
        <v>0.11186</v>
      </c>
      <c r="S5230" s="2">
        <v>0.72489999999999999</v>
      </c>
      <c r="T5230" s="2">
        <v>0.48735000000000001</v>
      </c>
      <c r="U5230" s="2">
        <v>0</v>
      </c>
      <c r="V5230" s="2">
        <v>0</v>
      </c>
      <c r="W5230" s="2">
        <f t="shared" si="730"/>
        <v>24.916666666666668</v>
      </c>
      <c r="X5230" s="9">
        <f t="shared" si="731"/>
        <v>47.342699724517907</v>
      </c>
      <c r="Y5230" s="9">
        <f t="shared" si="732"/>
        <v>2.0912694665458215E-2</v>
      </c>
      <c r="Z5230" s="10">
        <f t="shared" si="733"/>
        <v>4235921.6494845366</v>
      </c>
      <c r="AA5230" s="10">
        <f t="shared" si="734"/>
        <v>97426.197938144338</v>
      </c>
      <c r="AB5230" s="10">
        <f t="shared" si="735"/>
        <v>3</v>
      </c>
      <c r="AC5230" s="9">
        <f t="shared" si="736"/>
        <v>4108844</v>
      </c>
      <c r="AD5230" s="10">
        <f t="shared" si="737"/>
        <v>4612419.2342870133</v>
      </c>
    </row>
    <row r="5231" spans="1:30" x14ac:dyDescent="0.2">
      <c r="A5231" t="s">
        <v>1243</v>
      </c>
      <c r="B5231" s="1">
        <v>43831</v>
      </c>
      <c r="C5231" t="s">
        <v>23</v>
      </c>
      <c r="D5231" s="2">
        <v>2305</v>
      </c>
      <c r="E5231" s="2">
        <v>0</v>
      </c>
      <c r="F5231" s="2">
        <v>0</v>
      </c>
      <c r="G5231" s="2">
        <v>2305</v>
      </c>
      <c r="H5231" s="2"/>
      <c r="I5231" s="2">
        <v>0</v>
      </c>
      <c r="J5231" s="2">
        <v>0</v>
      </c>
      <c r="K5231" s="2">
        <v>0</v>
      </c>
      <c r="L5231" s="2">
        <v>0</v>
      </c>
      <c r="M5231" s="2">
        <v>0.80674999999999997</v>
      </c>
      <c r="N5231" s="8">
        <f t="shared" si="729"/>
        <v>80675</v>
      </c>
      <c r="O5231" s="2">
        <v>0</v>
      </c>
      <c r="P5231" s="2">
        <v>0</v>
      </c>
      <c r="Q5231" s="2">
        <v>0.80674999999999997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f t="shared" si="730"/>
        <v>24.916666666666668</v>
      </c>
      <c r="X5231" s="9">
        <f t="shared" si="731"/>
        <v>35</v>
      </c>
      <c r="Y5231" s="9">
        <f t="shared" si="732"/>
        <v>6.5448254221057468E-3</v>
      </c>
      <c r="Z5231" s="10">
        <f t="shared" si="733"/>
        <v>3176941.2371134022</v>
      </c>
      <c r="AA5231" s="10">
        <f t="shared" si="734"/>
        <v>73069.648453608257</v>
      </c>
      <c r="AB5231" s="10">
        <f t="shared" si="735"/>
        <v>4</v>
      </c>
      <c r="AC5231" s="9">
        <f t="shared" si="736"/>
        <v>3081633</v>
      </c>
      <c r="AD5231" s="10">
        <f t="shared" si="737"/>
        <v>2557437.6958762892</v>
      </c>
    </row>
    <row r="5232" spans="1:30" x14ac:dyDescent="0.2">
      <c r="A5232" t="s">
        <v>1243</v>
      </c>
      <c r="B5232" s="1">
        <v>43831</v>
      </c>
      <c r="C5232" t="s">
        <v>1296</v>
      </c>
      <c r="D5232" s="2">
        <v>10122</v>
      </c>
      <c r="E5232" s="2">
        <v>3565</v>
      </c>
      <c r="F5232" s="2">
        <v>0</v>
      </c>
      <c r="G5232" s="2">
        <v>0</v>
      </c>
      <c r="H5232" s="2"/>
      <c r="I5232" s="2">
        <v>0</v>
      </c>
      <c r="J5232" s="2">
        <v>0</v>
      </c>
      <c r="K5232" s="2">
        <v>0</v>
      </c>
      <c r="L5232" s="2">
        <v>3516</v>
      </c>
      <c r="M5232" s="2">
        <v>6.0232000000000001</v>
      </c>
      <c r="N5232" s="8">
        <f t="shared" si="729"/>
        <v>602320</v>
      </c>
      <c r="O5232" s="2">
        <v>3.2969499999999998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1.0537000000000001</v>
      </c>
      <c r="W5232" s="2">
        <f t="shared" si="730"/>
        <v>24.916666666666668</v>
      </c>
      <c r="X5232" s="9">
        <f t="shared" si="731"/>
        <v>59.506026476980836</v>
      </c>
      <c r="Y5232" s="9">
        <f t="shared" si="732"/>
        <v>4.8863703108059917E-2</v>
      </c>
      <c r="Z5232" s="10">
        <f t="shared" si="733"/>
        <v>4235921.6494845366</v>
      </c>
      <c r="AA5232" s="10">
        <f t="shared" si="734"/>
        <v>97426.197938144338</v>
      </c>
      <c r="AB5232" s="10">
        <f t="shared" si="735"/>
        <v>3</v>
      </c>
      <c r="AC5232" s="9">
        <f t="shared" si="736"/>
        <v>4108844</v>
      </c>
      <c r="AD5232" s="10">
        <f t="shared" si="737"/>
        <v>5797445.9140587924</v>
      </c>
    </row>
    <row r="5233" spans="1:30" x14ac:dyDescent="0.2">
      <c r="A5233" t="s">
        <v>1243</v>
      </c>
      <c r="B5233" s="1">
        <v>43831</v>
      </c>
      <c r="C5233" t="s">
        <v>640</v>
      </c>
      <c r="D5233" s="2">
        <v>6194</v>
      </c>
      <c r="E5233" s="2">
        <v>2778</v>
      </c>
      <c r="F5233" s="2">
        <v>0</v>
      </c>
      <c r="G5233" s="2">
        <v>0</v>
      </c>
      <c r="H5233" s="2"/>
      <c r="I5233" s="2">
        <v>0</v>
      </c>
      <c r="J5233" s="2">
        <v>0</v>
      </c>
      <c r="K5233" s="2">
        <v>0</v>
      </c>
      <c r="L5233" s="2">
        <v>0</v>
      </c>
      <c r="M5233" s="2">
        <v>1.8263</v>
      </c>
      <c r="N5233" s="8">
        <f t="shared" si="729"/>
        <v>182630</v>
      </c>
      <c r="O5233" s="2">
        <v>0.97230000000000005</v>
      </c>
      <c r="P5233" s="2">
        <v>0</v>
      </c>
      <c r="Q5233" s="2">
        <v>0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f t="shared" si="730"/>
        <v>24.916666666666668</v>
      </c>
      <c r="X5233" s="9">
        <f t="shared" si="731"/>
        <v>29.484985469809494</v>
      </c>
      <c r="Y5233" s="9">
        <f t="shared" si="732"/>
        <v>1.4816008265747414E-2</v>
      </c>
      <c r="Z5233" s="10">
        <f t="shared" si="733"/>
        <v>4235921.6494845366</v>
      </c>
      <c r="AA5233" s="10">
        <f t="shared" si="734"/>
        <v>97426.197938144338</v>
      </c>
      <c r="AB5233" s="10">
        <f t="shared" si="735"/>
        <v>3</v>
      </c>
      <c r="AC5233" s="9">
        <f t="shared" si="736"/>
        <v>4108844</v>
      </c>
      <c r="AD5233" s="10">
        <f t="shared" si="737"/>
        <v>2872610.0305849696</v>
      </c>
    </row>
    <row r="5234" spans="1:30" x14ac:dyDescent="0.2">
      <c r="A5234" t="s">
        <v>1243</v>
      </c>
      <c r="B5234" s="1">
        <v>43831</v>
      </c>
      <c r="C5234" t="s">
        <v>1818</v>
      </c>
      <c r="D5234" s="2">
        <v>1974</v>
      </c>
      <c r="E5234" s="2">
        <v>0</v>
      </c>
      <c r="F5234" s="2">
        <v>1208</v>
      </c>
      <c r="G5234" s="2">
        <v>0</v>
      </c>
      <c r="H5234" s="2"/>
      <c r="I5234" s="2">
        <v>766</v>
      </c>
      <c r="J5234" s="2">
        <v>0</v>
      </c>
      <c r="K5234" s="2">
        <v>0</v>
      </c>
      <c r="L5234" s="2">
        <v>0</v>
      </c>
      <c r="M5234" s="2">
        <v>1.0857000000000001</v>
      </c>
      <c r="N5234" s="8">
        <f t="shared" si="729"/>
        <v>108570.00000000001</v>
      </c>
      <c r="O5234" s="2">
        <v>0</v>
      </c>
      <c r="P5234" s="2">
        <v>0.66439999999999999</v>
      </c>
      <c r="Q5234" s="2">
        <v>0</v>
      </c>
      <c r="R5234" s="2">
        <v>0</v>
      </c>
      <c r="S5234" s="2">
        <v>0.42130000000000001</v>
      </c>
      <c r="T5234" s="2">
        <v>0</v>
      </c>
      <c r="U5234" s="2">
        <v>0</v>
      </c>
      <c r="V5234" s="2">
        <v>0</v>
      </c>
      <c r="W5234" s="2">
        <f t="shared" si="730"/>
        <v>24.916666666666668</v>
      </c>
      <c r="X5234" s="9">
        <f t="shared" si="731"/>
        <v>55.000000000000007</v>
      </c>
      <c r="Y5234" s="9">
        <f t="shared" si="732"/>
        <v>8.8078301342178009E-3</v>
      </c>
      <c r="Z5234" s="10">
        <f t="shared" si="733"/>
        <v>12707764.948453609</v>
      </c>
      <c r="AA5234" s="10">
        <f t="shared" si="734"/>
        <v>292278.59381443303</v>
      </c>
      <c r="AB5234" s="10">
        <f t="shared" si="735"/>
        <v>1</v>
      </c>
      <c r="AC5234" s="9">
        <f t="shared" si="736"/>
        <v>12326532</v>
      </c>
      <c r="AD5234" s="10">
        <f t="shared" si="737"/>
        <v>16075322.659793818</v>
      </c>
    </row>
    <row r="5235" spans="1:30" x14ac:dyDescent="0.2">
      <c r="A5235" t="s">
        <v>1243</v>
      </c>
      <c r="B5235" s="1">
        <v>43831</v>
      </c>
      <c r="C5235" t="s">
        <v>468</v>
      </c>
      <c r="D5235" s="2">
        <v>22756</v>
      </c>
      <c r="E5235" s="2">
        <v>4331</v>
      </c>
      <c r="F5235" s="2">
        <v>4288</v>
      </c>
      <c r="G5235" s="2">
        <v>3719</v>
      </c>
      <c r="H5235" s="2"/>
      <c r="I5235" s="2">
        <v>4336</v>
      </c>
      <c r="J5235" s="2">
        <v>3824</v>
      </c>
      <c r="K5235" s="2">
        <v>2258</v>
      </c>
      <c r="L5235" s="2">
        <v>0</v>
      </c>
      <c r="M5235" s="2">
        <v>8.4285999999999994</v>
      </c>
      <c r="N5235" s="8">
        <f t="shared" si="729"/>
        <v>842860</v>
      </c>
      <c r="O5235" s="2">
        <v>1.9626000000000001</v>
      </c>
      <c r="P5235" s="2">
        <v>1.7551000000000001</v>
      </c>
      <c r="Q5235" s="2">
        <v>1.09975</v>
      </c>
      <c r="R5235" s="2">
        <v>0</v>
      </c>
      <c r="S5235" s="2">
        <v>1.7725</v>
      </c>
      <c r="T5235" s="2">
        <v>1.3870499999999999</v>
      </c>
      <c r="U5235" s="2">
        <v>0.4516</v>
      </c>
      <c r="V5235" s="2">
        <v>0</v>
      </c>
      <c r="W5235" s="2">
        <f t="shared" si="730"/>
        <v>24.916666666666668</v>
      </c>
      <c r="X5235" s="9">
        <f t="shared" si="731"/>
        <v>37.039022675338373</v>
      </c>
      <c r="Y5235" s="9">
        <f t="shared" si="732"/>
        <v>6.8377707533635576E-2</v>
      </c>
      <c r="Z5235" s="10">
        <f t="shared" si="733"/>
        <v>1588470.6185567011</v>
      </c>
      <c r="AA5235" s="10">
        <f t="shared" si="734"/>
        <v>36534.824226804129</v>
      </c>
      <c r="AB5235" s="10">
        <f t="shared" si="735"/>
        <v>8</v>
      </c>
      <c r="AC5235" s="9">
        <f t="shared" si="736"/>
        <v>1540816.5</v>
      </c>
      <c r="AD5235" s="10">
        <f t="shared" si="737"/>
        <v>1353214.1829760999</v>
      </c>
    </row>
    <row r="5236" spans="1:30" x14ac:dyDescent="0.2">
      <c r="A5236" t="s">
        <v>1243</v>
      </c>
      <c r="B5236" s="1">
        <v>43831</v>
      </c>
      <c r="C5236" t="s">
        <v>25</v>
      </c>
      <c r="D5236" s="2">
        <v>562111</v>
      </c>
      <c r="E5236" s="2">
        <v>45532</v>
      </c>
      <c r="F5236" s="2">
        <v>162449</v>
      </c>
      <c r="G5236" s="2">
        <v>117241</v>
      </c>
      <c r="H5236" s="2">
        <v>26053</v>
      </c>
      <c r="I5236" s="2">
        <v>64137</v>
      </c>
      <c r="J5236" s="2">
        <v>99419</v>
      </c>
      <c r="K5236" s="2">
        <v>12007</v>
      </c>
      <c r="L5236" s="2">
        <v>0</v>
      </c>
      <c r="M5236" s="2">
        <v>243.14203799999996</v>
      </c>
      <c r="N5236" s="8">
        <f t="shared" si="729"/>
        <v>24314203.799999997</v>
      </c>
      <c r="O5236" s="2">
        <v>28.991600000000002</v>
      </c>
      <c r="P5236" s="2">
        <v>72.209675000000004</v>
      </c>
      <c r="Q5236" s="2">
        <v>50.161247999999993</v>
      </c>
      <c r="R5236" s="2">
        <v>9.2897499999999997</v>
      </c>
      <c r="S5236" s="2">
        <v>23.320840000000004</v>
      </c>
      <c r="T5236" s="2">
        <v>46.427249999999994</v>
      </c>
      <c r="U5236" s="2">
        <v>2.4014000000000002</v>
      </c>
      <c r="V5236" s="2">
        <v>0</v>
      </c>
      <c r="W5236" s="2">
        <f t="shared" si="730"/>
        <v>24.916666666666668</v>
      </c>
      <c r="X5236" s="9">
        <f t="shared" si="731"/>
        <v>43.255164549350567</v>
      </c>
      <c r="Y5236" s="9">
        <f t="shared" si="732"/>
        <v>1.9725096888565248</v>
      </c>
      <c r="Z5236" s="10">
        <f t="shared" si="733"/>
        <v>907697.49631811504</v>
      </c>
      <c r="AA5236" s="10">
        <f t="shared" si="734"/>
        <v>20877.042415316646</v>
      </c>
      <c r="AB5236" s="10">
        <f t="shared" si="735"/>
        <v>14</v>
      </c>
      <c r="AC5236" s="9">
        <f t="shared" si="736"/>
        <v>880466.57142857148</v>
      </c>
      <c r="AD5236" s="10">
        <f t="shared" si="737"/>
        <v>903039.90497829276</v>
      </c>
    </row>
    <row r="5237" spans="1:30" x14ac:dyDescent="0.2">
      <c r="A5237" t="s">
        <v>1243</v>
      </c>
      <c r="B5237" s="1">
        <v>43831</v>
      </c>
      <c r="C5237" t="s">
        <v>741</v>
      </c>
      <c r="D5237" s="2">
        <v>641</v>
      </c>
      <c r="E5237" s="2">
        <v>641</v>
      </c>
      <c r="F5237" s="2">
        <v>0</v>
      </c>
      <c r="G5237" s="2">
        <v>0</v>
      </c>
      <c r="H5237" s="2"/>
      <c r="I5237" s="2">
        <v>0</v>
      </c>
      <c r="J5237" s="2">
        <v>0</v>
      </c>
      <c r="K5237" s="2">
        <v>0</v>
      </c>
      <c r="L5237" s="2">
        <v>0</v>
      </c>
      <c r="M5237" s="2">
        <v>0.64100000000000001</v>
      </c>
      <c r="N5237" s="8">
        <f t="shared" si="729"/>
        <v>64100</v>
      </c>
      <c r="O5237" s="2">
        <v>0.64100000000000001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f t="shared" si="730"/>
        <v>24.916666666666668</v>
      </c>
      <c r="X5237" s="9">
        <f t="shared" si="731"/>
        <v>100</v>
      </c>
      <c r="Y5237" s="9">
        <f t="shared" si="732"/>
        <v>5.2001649774648705E-3</v>
      </c>
      <c r="Z5237" s="10">
        <f t="shared" si="733"/>
        <v>6353882.4742268045</v>
      </c>
      <c r="AA5237" s="10">
        <f t="shared" si="734"/>
        <v>146139.29690721651</v>
      </c>
      <c r="AB5237" s="10">
        <f t="shared" si="735"/>
        <v>2</v>
      </c>
      <c r="AC5237" s="9">
        <f t="shared" si="736"/>
        <v>6163266</v>
      </c>
      <c r="AD5237" s="10">
        <f t="shared" si="737"/>
        <v>14613929.690721652</v>
      </c>
    </row>
    <row r="5238" spans="1:30" x14ac:dyDescent="0.2">
      <c r="A5238" t="s">
        <v>1243</v>
      </c>
      <c r="B5238" s="1">
        <v>43831</v>
      </c>
      <c r="C5238" t="s">
        <v>1819</v>
      </c>
      <c r="D5238" s="2">
        <v>133</v>
      </c>
      <c r="E5238" s="2">
        <v>0</v>
      </c>
      <c r="F5238" s="2">
        <v>0</v>
      </c>
      <c r="G5238" s="2">
        <v>133</v>
      </c>
      <c r="H5238" s="2"/>
      <c r="I5238" s="2">
        <v>0</v>
      </c>
      <c r="J5238" s="2">
        <v>0</v>
      </c>
      <c r="K5238" s="2">
        <v>0</v>
      </c>
      <c r="L5238" s="2">
        <v>0</v>
      </c>
      <c r="M5238" s="2">
        <v>0.11305</v>
      </c>
      <c r="N5238" s="8">
        <f t="shared" si="729"/>
        <v>11305</v>
      </c>
      <c r="O5238" s="2">
        <v>0</v>
      </c>
      <c r="P5238" s="2">
        <v>0</v>
      </c>
      <c r="Q5238" s="2">
        <v>0.11305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f t="shared" si="730"/>
        <v>24.916666666666668</v>
      </c>
      <c r="X5238" s="9">
        <f t="shared" si="731"/>
        <v>85</v>
      </c>
      <c r="Y5238" s="9">
        <f t="shared" si="732"/>
        <v>9.1712738019095717E-4</v>
      </c>
      <c r="Z5238" s="10">
        <f t="shared" si="733"/>
        <v>12707764.948453609</v>
      </c>
      <c r="AA5238" s="10">
        <f t="shared" si="734"/>
        <v>292278.59381443303</v>
      </c>
      <c r="AB5238" s="10">
        <f t="shared" si="735"/>
        <v>1</v>
      </c>
      <c r="AC5238" s="9">
        <f t="shared" si="736"/>
        <v>12326532</v>
      </c>
      <c r="AD5238" s="10">
        <f t="shared" si="737"/>
        <v>24843680.474226806</v>
      </c>
    </row>
    <row r="5239" spans="1:30" x14ac:dyDescent="0.2">
      <c r="A5239" t="s">
        <v>1243</v>
      </c>
      <c r="B5239" s="1">
        <v>43831</v>
      </c>
      <c r="C5239" t="s">
        <v>27</v>
      </c>
      <c r="D5239" s="2">
        <v>2944</v>
      </c>
      <c r="E5239" s="2">
        <v>0</v>
      </c>
      <c r="F5239" s="2">
        <v>0</v>
      </c>
      <c r="G5239" s="2">
        <v>2944</v>
      </c>
      <c r="H5239" s="2"/>
      <c r="I5239" s="2">
        <v>0</v>
      </c>
      <c r="J5239" s="2">
        <v>0</v>
      </c>
      <c r="K5239" s="2">
        <v>0</v>
      </c>
      <c r="L5239" s="2">
        <v>0</v>
      </c>
      <c r="M5239" s="2">
        <v>0.73599999999999999</v>
      </c>
      <c r="N5239" s="8">
        <f t="shared" si="729"/>
        <v>73600</v>
      </c>
      <c r="O5239" s="2">
        <v>0</v>
      </c>
      <c r="P5239" s="2">
        <v>0</v>
      </c>
      <c r="Q5239" s="2">
        <v>0.73599999999999999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f t="shared" si="730"/>
        <v>24.916666666666668</v>
      </c>
      <c r="X5239" s="9">
        <f t="shared" si="731"/>
        <v>25</v>
      </c>
      <c r="Y5239" s="9">
        <f t="shared" si="732"/>
        <v>5.9708602549362628E-3</v>
      </c>
      <c r="Z5239" s="10">
        <f t="shared" si="733"/>
        <v>4235921.6494845366</v>
      </c>
      <c r="AA5239" s="10">
        <f t="shared" si="734"/>
        <v>97426.197938144338</v>
      </c>
      <c r="AB5239" s="10">
        <f t="shared" si="735"/>
        <v>3</v>
      </c>
      <c r="AC5239" s="9">
        <f t="shared" si="736"/>
        <v>4108844</v>
      </c>
      <c r="AD5239" s="10">
        <f t="shared" si="737"/>
        <v>2435654.9484536084</v>
      </c>
    </row>
    <row r="5240" spans="1:30" x14ac:dyDescent="0.2">
      <c r="A5240" t="s">
        <v>1243</v>
      </c>
      <c r="B5240" s="1">
        <v>43831</v>
      </c>
      <c r="C5240" t="s">
        <v>1820</v>
      </c>
      <c r="D5240" s="2">
        <v>584</v>
      </c>
      <c r="E5240" s="2">
        <v>0</v>
      </c>
      <c r="F5240" s="2">
        <v>0</v>
      </c>
      <c r="G5240" s="2">
        <v>0</v>
      </c>
      <c r="H5240" s="2"/>
      <c r="I5240" s="2">
        <v>584</v>
      </c>
      <c r="J5240" s="2">
        <v>0</v>
      </c>
      <c r="K5240" s="2">
        <v>0</v>
      </c>
      <c r="L5240" s="2">
        <v>0</v>
      </c>
      <c r="M5240" s="2">
        <v>0.32119999999999999</v>
      </c>
      <c r="N5240" s="8">
        <f t="shared" si="729"/>
        <v>32120</v>
      </c>
      <c r="O5240" s="2">
        <v>0</v>
      </c>
      <c r="P5240" s="2">
        <v>0</v>
      </c>
      <c r="Q5240" s="2">
        <v>0</v>
      </c>
      <c r="R5240" s="2">
        <v>0</v>
      </c>
      <c r="S5240" s="2">
        <v>0.32119999999999999</v>
      </c>
      <c r="T5240" s="2">
        <v>0</v>
      </c>
      <c r="U5240" s="2">
        <v>0</v>
      </c>
      <c r="V5240" s="2">
        <v>0</v>
      </c>
      <c r="W5240" s="2">
        <f t="shared" si="730"/>
        <v>24.916666666666668</v>
      </c>
      <c r="X5240" s="9">
        <f t="shared" si="731"/>
        <v>55</v>
      </c>
      <c r="Y5240" s="9">
        <f t="shared" si="732"/>
        <v>2.6057612960401189E-3</v>
      </c>
      <c r="Z5240" s="10">
        <f t="shared" si="733"/>
        <v>12707764.948453609</v>
      </c>
      <c r="AA5240" s="10">
        <f t="shared" si="734"/>
        <v>292278.59381443303</v>
      </c>
      <c r="AB5240" s="10">
        <f t="shared" si="735"/>
        <v>1</v>
      </c>
      <c r="AC5240" s="9">
        <f t="shared" si="736"/>
        <v>12326532</v>
      </c>
      <c r="AD5240" s="10">
        <f t="shared" si="737"/>
        <v>16075322.659793817</v>
      </c>
    </row>
    <row r="5241" spans="1:30" x14ac:dyDescent="0.2">
      <c r="A5241" t="s">
        <v>1243</v>
      </c>
      <c r="B5241" s="1">
        <v>43831</v>
      </c>
      <c r="C5241" t="s">
        <v>1176</v>
      </c>
      <c r="D5241" s="2">
        <v>2044</v>
      </c>
      <c r="E5241" s="2">
        <v>0</v>
      </c>
      <c r="F5241" s="2">
        <v>0</v>
      </c>
      <c r="G5241" s="2">
        <v>0</v>
      </c>
      <c r="H5241" s="2"/>
      <c r="I5241" s="2">
        <v>0</v>
      </c>
      <c r="J5241" s="2">
        <v>0</v>
      </c>
      <c r="K5241" s="2">
        <v>0</v>
      </c>
      <c r="L5241" s="2">
        <v>0</v>
      </c>
      <c r="M5241" s="2">
        <v>0.51100000000000001</v>
      </c>
      <c r="N5241" s="8">
        <f t="shared" si="729"/>
        <v>51100</v>
      </c>
      <c r="O5241" s="2">
        <v>0</v>
      </c>
      <c r="P5241" s="2">
        <v>0</v>
      </c>
      <c r="Q5241" s="2">
        <v>0</v>
      </c>
      <c r="R5241" s="2">
        <v>0</v>
      </c>
      <c r="S5241" s="2">
        <v>0</v>
      </c>
      <c r="T5241" s="2">
        <v>0</v>
      </c>
      <c r="U5241" s="2">
        <v>0</v>
      </c>
      <c r="V5241" s="2">
        <v>0</v>
      </c>
      <c r="W5241" s="2">
        <f t="shared" si="730"/>
        <v>24.916666666666668</v>
      </c>
      <c r="X5241" s="9">
        <f t="shared" si="731"/>
        <v>25</v>
      </c>
      <c r="Y5241" s="9">
        <f t="shared" si="732"/>
        <v>4.1455293346092806E-3</v>
      </c>
      <c r="Z5241" s="10">
        <f t="shared" si="733"/>
        <v>12707764.948453609</v>
      </c>
      <c r="AA5241" s="10">
        <f t="shared" si="734"/>
        <v>292278.59381443303</v>
      </c>
      <c r="AB5241" s="10">
        <f t="shared" si="735"/>
        <v>1</v>
      </c>
      <c r="AC5241" s="9">
        <f t="shared" si="736"/>
        <v>12326532</v>
      </c>
      <c r="AD5241" s="10">
        <f t="shared" si="737"/>
        <v>7306964.8453608258</v>
      </c>
    </row>
    <row r="5242" spans="1:30" x14ac:dyDescent="0.2">
      <c r="A5242" t="s">
        <v>1243</v>
      </c>
      <c r="B5242" s="1">
        <v>43831</v>
      </c>
      <c r="C5242" t="s">
        <v>1751</v>
      </c>
      <c r="D5242" s="2">
        <v>3052</v>
      </c>
      <c r="E5242" s="2">
        <v>2556</v>
      </c>
      <c r="F5242" s="2">
        <v>0</v>
      </c>
      <c r="G5242" s="2">
        <v>0</v>
      </c>
      <c r="H5242" s="2"/>
      <c r="I5242" s="2">
        <v>496</v>
      </c>
      <c r="J5242" s="2">
        <v>0</v>
      </c>
      <c r="K5242" s="2">
        <v>0</v>
      </c>
      <c r="L5242" s="2">
        <v>0</v>
      </c>
      <c r="M5242" s="2">
        <v>1.5508</v>
      </c>
      <c r="N5242" s="8">
        <f t="shared" si="729"/>
        <v>155080</v>
      </c>
      <c r="O5242" s="2">
        <v>1.278</v>
      </c>
      <c r="P5242" s="2">
        <v>0</v>
      </c>
      <c r="Q5242" s="2">
        <v>0</v>
      </c>
      <c r="R5242" s="2">
        <v>0</v>
      </c>
      <c r="S5242" s="2">
        <v>0.27279999999999999</v>
      </c>
      <c r="T5242" s="2">
        <v>0</v>
      </c>
      <c r="U5242" s="2">
        <v>0</v>
      </c>
      <c r="V5242" s="2">
        <v>0</v>
      </c>
      <c r="W5242" s="2">
        <f t="shared" si="730"/>
        <v>24.916666666666668</v>
      </c>
      <c r="X5242" s="9">
        <f t="shared" si="731"/>
        <v>50.812581913499344</v>
      </c>
      <c r="Y5242" s="9">
        <f t="shared" si="732"/>
        <v>1.2580991961080375E-2</v>
      </c>
      <c r="Z5242" s="10">
        <f t="shared" si="733"/>
        <v>6353882.4742268045</v>
      </c>
      <c r="AA5242" s="10">
        <f t="shared" si="734"/>
        <v>146139.29690721651</v>
      </c>
      <c r="AB5242" s="10">
        <f t="shared" si="735"/>
        <v>2</v>
      </c>
      <c r="AC5242" s="9">
        <f t="shared" si="736"/>
        <v>6163266</v>
      </c>
      <c r="AD5242" s="10">
        <f t="shared" si="737"/>
        <v>7425714.9948791405</v>
      </c>
    </row>
    <row r="5243" spans="1:30" x14ac:dyDescent="0.2">
      <c r="A5243" t="s">
        <v>1243</v>
      </c>
      <c r="B5243" s="1">
        <v>43831</v>
      </c>
      <c r="C5243" t="s">
        <v>33</v>
      </c>
      <c r="D5243" s="2">
        <v>3075</v>
      </c>
      <c r="E5243" s="2">
        <v>3075</v>
      </c>
      <c r="F5243" s="2">
        <v>0</v>
      </c>
      <c r="G5243" s="2">
        <v>0</v>
      </c>
      <c r="H5243" s="2"/>
      <c r="I5243" s="2">
        <v>0</v>
      </c>
      <c r="J5243" s="2">
        <v>0</v>
      </c>
      <c r="K5243" s="2">
        <v>0</v>
      </c>
      <c r="L5243" s="2">
        <v>0</v>
      </c>
      <c r="M5243" s="2">
        <v>1.5375000000000001</v>
      </c>
      <c r="N5243" s="8">
        <f t="shared" si="729"/>
        <v>153750</v>
      </c>
      <c r="O5243" s="2">
        <v>1.5375000000000001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f t="shared" si="730"/>
        <v>24.916666666666668</v>
      </c>
      <c r="X5243" s="9">
        <f t="shared" si="731"/>
        <v>50</v>
      </c>
      <c r="Y5243" s="9">
        <f t="shared" si="732"/>
        <v>1.2473094622234381E-2</v>
      </c>
      <c r="Z5243" s="10">
        <f t="shared" si="733"/>
        <v>6353882.4742268045</v>
      </c>
      <c r="AA5243" s="10">
        <f t="shared" si="734"/>
        <v>146139.29690721651</v>
      </c>
      <c r="AB5243" s="10">
        <f t="shared" si="735"/>
        <v>2</v>
      </c>
      <c r="AC5243" s="9">
        <f t="shared" si="736"/>
        <v>6163266</v>
      </c>
      <c r="AD5243" s="10">
        <f t="shared" si="737"/>
        <v>7306964.8453608258</v>
      </c>
    </row>
    <row r="5244" spans="1:30" x14ac:dyDescent="0.2">
      <c r="A5244" t="s">
        <v>1243</v>
      </c>
      <c r="B5244" s="1">
        <v>43831</v>
      </c>
      <c r="C5244" t="s">
        <v>929</v>
      </c>
      <c r="D5244" s="2">
        <v>2063</v>
      </c>
      <c r="E5244" s="2">
        <v>0</v>
      </c>
      <c r="F5244" s="2">
        <v>0</v>
      </c>
      <c r="G5244" s="2">
        <v>0</v>
      </c>
      <c r="H5244" s="2"/>
      <c r="I5244" s="2">
        <v>0</v>
      </c>
      <c r="J5244" s="2">
        <v>2063</v>
      </c>
      <c r="K5244" s="2">
        <v>0</v>
      </c>
      <c r="L5244" s="2">
        <v>0</v>
      </c>
      <c r="M5244" s="2">
        <v>0.92835000000000001</v>
      </c>
      <c r="N5244" s="8">
        <f t="shared" si="729"/>
        <v>92835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0.92835000000000001</v>
      </c>
      <c r="U5244" s="2">
        <v>0</v>
      </c>
      <c r="V5244" s="2">
        <v>0</v>
      </c>
      <c r="W5244" s="2">
        <f t="shared" si="730"/>
        <v>24.916666666666668</v>
      </c>
      <c r="X5244" s="9">
        <f t="shared" si="731"/>
        <v>45</v>
      </c>
      <c r="Y5244" s="9">
        <f t="shared" si="732"/>
        <v>7.5313153772691294E-3</v>
      </c>
      <c r="Z5244" s="10">
        <f t="shared" si="733"/>
        <v>1815394.9926362301</v>
      </c>
      <c r="AA5244" s="10">
        <f t="shared" si="734"/>
        <v>41754.084830633292</v>
      </c>
      <c r="AB5244" s="10">
        <f t="shared" si="735"/>
        <v>7</v>
      </c>
      <c r="AC5244" s="9">
        <f t="shared" si="736"/>
        <v>1760933.142857143</v>
      </c>
      <c r="AD5244" s="10">
        <f t="shared" si="737"/>
        <v>1878933.8173784981</v>
      </c>
    </row>
    <row r="5245" spans="1:30" x14ac:dyDescent="0.2">
      <c r="A5245" t="s">
        <v>1243</v>
      </c>
      <c r="B5245" s="1">
        <v>43831</v>
      </c>
      <c r="C5245" t="s">
        <v>34</v>
      </c>
      <c r="D5245" s="2">
        <v>20719</v>
      </c>
      <c r="E5245" s="2">
        <v>0</v>
      </c>
      <c r="F5245" s="2">
        <v>5213</v>
      </c>
      <c r="G5245" s="2">
        <v>5254</v>
      </c>
      <c r="H5245" s="2"/>
      <c r="I5245" s="2">
        <v>5085</v>
      </c>
      <c r="J5245" s="2">
        <v>5167</v>
      </c>
      <c r="K5245" s="2">
        <v>0</v>
      </c>
      <c r="L5245" s="2">
        <v>0</v>
      </c>
      <c r="M5245" s="2">
        <v>9.8279500000000013</v>
      </c>
      <c r="N5245" s="8">
        <f t="shared" si="729"/>
        <v>982795.00000000012</v>
      </c>
      <c r="O5245" s="2">
        <v>0</v>
      </c>
      <c r="P5245" s="2">
        <v>2.8671500000000001</v>
      </c>
      <c r="Q5245" s="2">
        <v>1.8389</v>
      </c>
      <c r="R5245" s="2">
        <v>0</v>
      </c>
      <c r="S5245" s="2">
        <v>2.7967499999999998</v>
      </c>
      <c r="T5245" s="2">
        <v>2.3251499999999998</v>
      </c>
      <c r="U5245" s="2">
        <v>0</v>
      </c>
      <c r="V5245" s="2">
        <v>0</v>
      </c>
      <c r="W5245" s="2">
        <f t="shared" si="730"/>
        <v>24.916666666666668</v>
      </c>
      <c r="X5245" s="9">
        <f t="shared" si="731"/>
        <v>47.434480428592117</v>
      </c>
      <c r="Y5245" s="9">
        <f t="shared" si="732"/>
        <v>7.9730048970789197E-2</v>
      </c>
      <c r="Z5245" s="10">
        <f t="shared" si="733"/>
        <v>6353882.4742268045</v>
      </c>
      <c r="AA5245" s="10">
        <f t="shared" si="734"/>
        <v>146139.29690721651</v>
      </c>
      <c r="AB5245" s="10">
        <f t="shared" si="735"/>
        <v>2</v>
      </c>
      <c r="AC5245" s="9">
        <f t="shared" si="736"/>
        <v>6163266</v>
      </c>
      <c r="AD5245" s="10">
        <f t="shared" si="737"/>
        <v>6932041.6189935738</v>
      </c>
    </row>
    <row r="5246" spans="1:30" x14ac:dyDescent="0.2">
      <c r="A5246" t="s">
        <v>1243</v>
      </c>
      <c r="B5246" s="1">
        <v>43831</v>
      </c>
      <c r="C5246" t="s">
        <v>1416</v>
      </c>
      <c r="D5246" s="2">
        <v>3324</v>
      </c>
      <c r="E5246" s="2">
        <v>3324</v>
      </c>
      <c r="F5246" s="2">
        <v>0</v>
      </c>
      <c r="G5246" s="2">
        <v>0</v>
      </c>
      <c r="H5246" s="2"/>
      <c r="I5246" s="2">
        <v>0</v>
      </c>
      <c r="J5246" s="2">
        <v>0</v>
      </c>
      <c r="K5246" s="2">
        <v>0</v>
      </c>
      <c r="L5246" s="2">
        <v>0</v>
      </c>
      <c r="M5246" s="2">
        <v>2.8645</v>
      </c>
      <c r="N5246" s="8">
        <f t="shared" si="729"/>
        <v>286450</v>
      </c>
      <c r="O5246" s="2">
        <v>2.8645</v>
      </c>
      <c r="P5246" s="2">
        <v>0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f t="shared" si="730"/>
        <v>24.916666666666668</v>
      </c>
      <c r="X5246" s="9">
        <f t="shared" si="731"/>
        <v>86.176293622141998</v>
      </c>
      <c r="Y5246" s="9">
        <f t="shared" si="732"/>
        <v>2.3238490761229517E-2</v>
      </c>
      <c r="Z5246" s="10">
        <f t="shared" si="733"/>
        <v>4235921.6494845366</v>
      </c>
      <c r="AA5246" s="10">
        <f t="shared" si="734"/>
        <v>97426.197938144338</v>
      </c>
      <c r="AB5246" s="10">
        <f t="shared" si="735"/>
        <v>3</v>
      </c>
      <c r="AC5246" s="9">
        <f t="shared" si="736"/>
        <v>4108844</v>
      </c>
      <c r="AD5246" s="10">
        <f t="shared" si="737"/>
        <v>8395828.6400064509</v>
      </c>
    </row>
    <row r="5247" spans="1:30" x14ac:dyDescent="0.2">
      <c r="A5247" t="s">
        <v>1243</v>
      </c>
      <c r="B5247" s="1">
        <v>43831</v>
      </c>
      <c r="C5247" t="s">
        <v>36</v>
      </c>
      <c r="D5247" s="2">
        <v>3100</v>
      </c>
      <c r="E5247" s="2">
        <v>407</v>
      </c>
      <c r="F5247" s="2">
        <v>2275</v>
      </c>
      <c r="G5247" s="2">
        <v>0</v>
      </c>
      <c r="H5247" s="2"/>
      <c r="I5247" s="2">
        <v>418</v>
      </c>
      <c r="J5247" s="2">
        <v>0</v>
      </c>
      <c r="K5247" s="2">
        <v>0</v>
      </c>
      <c r="L5247" s="2">
        <v>0</v>
      </c>
      <c r="M5247" s="2">
        <v>1.68465</v>
      </c>
      <c r="N5247" s="8">
        <f t="shared" si="729"/>
        <v>168465</v>
      </c>
      <c r="O5247" s="2">
        <v>0.20349999999999999</v>
      </c>
      <c r="P5247" s="2">
        <v>1.2512500000000002</v>
      </c>
      <c r="Q5247" s="2">
        <v>0</v>
      </c>
      <c r="R5247" s="2">
        <v>0</v>
      </c>
      <c r="S5247" s="2">
        <v>0.22989999999999999</v>
      </c>
      <c r="T5247" s="2">
        <v>0</v>
      </c>
      <c r="U5247" s="2">
        <v>0</v>
      </c>
      <c r="V5247" s="2">
        <v>0</v>
      </c>
      <c r="W5247" s="2">
        <f t="shared" si="730"/>
        <v>24.916666666666668</v>
      </c>
      <c r="X5247" s="9">
        <f t="shared" si="731"/>
        <v>54.343548387096774</v>
      </c>
      <c r="Y5247" s="9">
        <f t="shared" si="732"/>
        <v>1.3666861044128226E-2</v>
      </c>
      <c r="Z5247" s="10">
        <f t="shared" si="733"/>
        <v>1270776.494845361</v>
      </c>
      <c r="AA5247" s="10">
        <f t="shared" si="734"/>
        <v>29227.859381443301</v>
      </c>
      <c r="AB5247" s="10">
        <f t="shared" si="735"/>
        <v>10</v>
      </c>
      <c r="AC5247" s="9">
        <f t="shared" si="736"/>
        <v>1232653.2</v>
      </c>
      <c r="AD5247" s="10">
        <f t="shared" si="737"/>
        <v>1588345.5905467244</v>
      </c>
    </row>
    <row r="5248" spans="1:30" x14ac:dyDescent="0.2">
      <c r="A5248" t="s">
        <v>1243</v>
      </c>
      <c r="B5248" s="1">
        <v>43831</v>
      </c>
      <c r="C5248" t="s">
        <v>1821</v>
      </c>
      <c r="D5248" s="2">
        <v>1626</v>
      </c>
      <c r="E5248" s="2">
        <v>512</v>
      </c>
      <c r="F5248" s="2">
        <v>546</v>
      </c>
      <c r="G5248" s="2">
        <v>0</v>
      </c>
      <c r="H5248" s="2"/>
      <c r="I5248" s="2">
        <v>568</v>
      </c>
      <c r="J5248" s="2">
        <v>0</v>
      </c>
      <c r="K5248" s="2">
        <v>0</v>
      </c>
      <c r="L5248" s="2">
        <v>0</v>
      </c>
      <c r="M5248" s="2">
        <v>0.86870000000000003</v>
      </c>
      <c r="N5248" s="8">
        <f t="shared" si="729"/>
        <v>86870</v>
      </c>
      <c r="O5248" s="2">
        <v>0.25600000000000001</v>
      </c>
      <c r="P5248" s="2">
        <v>0.30030000000000001</v>
      </c>
      <c r="Q5248" s="2">
        <v>0</v>
      </c>
      <c r="R5248" s="2">
        <v>0</v>
      </c>
      <c r="S5248" s="2">
        <v>0.31240000000000001</v>
      </c>
      <c r="T5248" s="2">
        <v>0</v>
      </c>
      <c r="U5248" s="2">
        <v>0</v>
      </c>
      <c r="V5248" s="2">
        <v>0</v>
      </c>
      <c r="W5248" s="2">
        <f t="shared" si="730"/>
        <v>24.916666666666668</v>
      </c>
      <c r="X5248" s="9">
        <f t="shared" si="731"/>
        <v>53.425584255842558</v>
      </c>
      <c r="Y5248" s="9">
        <f t="shared" si="732"/>
        <v>7.0473998688357761E-3</v>
      </c>
      <c r="Z5248" s="10">
        <f t="shared" si="733"/>
        <v>6353882.4742268045</v>
      </c>
      <c r="AA5248" s="10">
        <f t="shared" si="734"/>
        <v>146139.29690721651</v>
      </c>
      <c r="AB5248" s="10">
        <f t="shared" si="735"/>
        <v>2</v>
      </c>
      <c r="AC5248" s="9">
        <f t="shared" si="736"/>
        <v>6163266</v>
      </c>
      <c r="AD5248" s="10">
        <f t="shared" si="737"/>
        <v>7807577.3200060874</v>
      </c>
    </row>
    <row r="5249" spans="1:30" x14ac:dyDescent="0.2">
      <c r="A5249" t="s">
        <v>1243</v>
      </c>
      <c r="B5249" s="1">
        <v>43831</v>
      </c>
      <c r="C5249" t="s">
        <v>38</v>
      </c>
      <c r="D5249" s="2">
        <v>131</v>
      </c>
      <c r="E5249" s="2">
        <v>0</v>
      </c>
      <c r="F5249" s="2">
        <v>0</v>
      </c>
      <c r="G5249" s="2">
        <v>0</v>
      </c>
      <c r="H5249" s="2"/>
      <c r="I5249" s="2">
        <v>0</v>
      </c>
      <c r="J5249" s="2">
        <v>131</v>
      </c>
      <c r="K5249" s="2">
        <v>0</v>
      </c>
      <c r="L5249" s="2">
        <v>0</v>
      </c>
      <c r="M5249" s="2">
        <v>5.8950000000000002E-2</v>
      </c>
      <c r="N5249" s="8">
        <f t="shared" si="729"/>
        <v>5895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5.8950000000000002E-2</v>
      </c>
      <c r="U5249" s="2">
        <v>0</v>
      </c>
      <c r="V5249" s="2">
        <v>0</v>
      </c>
      <c r="W5249" s="2">
        <f t="shared" si="730"/>
        <v>24.916666666666668</v>
      </c>
      <c r="X5249" s="9">
        <f t="shared" si="731"/>
        <v>45</v>
      </c>
      <c r="Y5249" s="9">
        <f t="shared" si="732"/>
        <v>4.782367011256694E-4</v>
      </c>
      <c r="Z5249" s="10">
        <f t="shared" si="733"/>
        <v>4235921.6494845366</v>
      </c>
      <c r="AA5249" s="10">
        <f t="shared" si="734"/>
        <v>97426.197938144338</v>
      </c>
      <c r="AB5249" s="10">
        <f t="shared" si="735"/>
        <v>3</v>
      </c>
      <c r="AC5249" s="9">
        <f t="shared" si="736"/>
        <v>4108844</v>
      </c>
      <c r="AD5249" s="10">
        <f t="shared" si="737"/>
        <v>4384178.9072164949</v>
      </c>
    </row>
    <row r="5250" spans="1:30" x14ac:dyDescent="0.2">
      <c r="A5250" t="s">
        <v>1243</v>
      </c>
      <c r="B5250" s="1">
        <v>43831</v>
      </c>
      <c r="C5250" t="s">
        <v>643</v>
      </c>
      <c r="D5250" s="2">
        <v>188</v>
      </c>
      <c r="E5250" s="2">
        <v>0</v>
      </c>
      <c r="F5250" s="2">
        <v>0</v>
      </c>
      <c r="G5250" s="2">
        <v>0</v>
      </c>
      <c r="H5250" s="2"/>
      <c r="I5250" s="2">
        <v>188</v>
      </c>
      <c r="J5250" s="2">
        <v>0</v>
      </c>
      <c r="K5250" s="2">
        <v>0</v>
      </c>
      <c r="L5250" s="2">
        <v>0</v>
      </c>
      <c r="M5250" s="2">
        <v>0.10340000000000001</v>
      </c>
      <c r="N5250" s="8">
        <f t="shared" si="729"/>
        <v>10340</v>
      </c>
      <c r="O5250" s="2">
        <v>0</v>
      </c>
      <c r="P5250" s="2">
        <v>0</v>
      </c>
      <c r="Q5250" s="2">
        <v>0</v>
      </c>
      <c r="R5250" s="2">
        <v>0</v>
      </c>
      <c r="S5250" s="2">
        <v>0.10340000000000001</v>
      </c>
      <c r="T5250" s="2">
        <v>0</v>
      </c>
      <c r="U5250" s="2">
        <v>0</v>
      </c>
      <c r="V5250" s="2">
        <v>0</v>
      </c>
      <c r="W5250" s="2">
        <f t="shared" si="730"/>
        <v>24.916666666666668</v>
      </c>
      <c r="X5250" s="9">
        <f t="shared" si="731"/>
        <v>55</v>
      </c>
      <c r="Y5250" s="9">
        <f t="shared" si="732"/>
        <v>8.3884096516359996E-4</v>
      </c>
      <c r="Z5250" s="10">
        <f t="shared" si="733"/>
        <v>12707764.948453609</v>
      </c>
      <c r="AA5250" s="10">
        <f t="shared" si="734"/>
        <v>292278.59381443303</v>
      </c>
      <c r="AB5250" s="10">
        <f t="shared" si="735"/>
        <v>1</v>
      </c>
      <c r="AC5250" s="9">
        <f t="shared" si="736"/>
        <v>12326532</v>
      </c>
      <c r="AD5250" s="10">
        <f t="shared" si="737"/>
        <v>16075322.659793817</v>
      </c>
    </row>
    <row r="5251" spans="1:30" x14ac:dyDescent="0.2">
      <c r="A5251" t="s">
        <v>1243</v>
      </c>
      <c r="B5251" s="1">
        <v>43831</v>
      </c>
      <c r="C5251" t="s">
        <v>1691</v>
      </c>
      <c r="D5251" s="2">
        <v>5412</v>
      </c>
      <c r="E5251" s="2">
        <v>0</v>
      </c>
      <c r="F5251" s="2">
        <v>2804</v>
      </c>
      <c r="G5251" s="2">
        <v>0</v>
      </c>
      <c r="H5251" s="2"/>
      <c r="I5251" s="2">
        <v>0</v>
      </c>
      <c r="J5251" s="2">
        <v>2608</v>
      </c>
      <c r="K5251" s="2">
        <v>0</v>
      </c>
      <c r="L5251" s="2">
        <v>0</v>
      </c>
      <c r="M5251" s="2">
        <v>2.7157999999999998</v>
      </c>
      <c r="N5251" s="8">
        <f t="shared" ref="N5251:N5314" si="738">M5251*100000</f>
        <v>271580</v>
      </c>
      <c r="O5251" s="2">
        <v>0</v>
      </c>
      <c r="P5251" s="2">
        <v>1.5422</v>
      </c>
      <c r="Q5251" s="2">
        <v>0</v>
      </c>
      <c r="R5251" s="2">
        <v>0</v>
      </c>
      <c r="S5251" s="2">
        <v>0</v>
      </c>
      <c r="T5251" s="2">
        <v>1.1736</v>
      </c>
      <c r="U5251" s="2">
        <v>0</v>
      </c>
      <c r="V5251" s="2">
        <v>0</v>
      </c>
      <c r="W5251" s="2">
        <f t="shared" ref="W5251:W5314" si="739">299/12</f>
        <v>24.916666666666668</v>
      </c>
      <c r="X5251" s="9">
        <f t="shared" ref="X5251:X5314" si="740">N5251/D5251</f>
        <v>50.181079083518107</v>
      </c>
      <c r="Y5251" s="9">
        <f t="shared" ref="Y5251:Y5314" si="741">N5251/12326532</f>
        <v>2.2032149837440083E-2</v>
      </c>
      <c r="Z5251" s="10">
        <f t="shared" ref="Z5251:Z5314" si="742">AC5251*(1/(1-0.03))</f>
        <v>12707764.948453609</v>
      </c>
      <c r="AA5251" s="10">
        <f t="shared" ref="AA5251:AA5314" si="743">Z5251*0.023</f>
        <v>292278.59381443303</v>
      </c>
      <c r="AB5251" s="10">
        <f t="shared" ref="AB5251:AB5314" si="744">COUNTIF(C5251:C12602,C5251)</f>
        <v>1</v>
      </c>
      <c r="AC5251" s="9">
        <f t="shared" ref="AC5251:AC5314" si="745">12326532/AB5251</f>
        <v>12326532</v>
      </c>
      <c r="AD5251" s="10">
        <f t="shared" ref="AD5251:AD5314" si="746">AA5251*X5251</f>
        <v>14666855.23062153</v>
      </c>
    </row>
    <row r="5252" spans="1:30" x14ac:dyDescent="0.2">
      <c r="A5252" t="s">
        <v>1243</v>
      </c>
      <c r="B5252" s="1">
        <v>43831</v>
      </c>
      <c r="C5252" t="s">
        <v>39</v>
      </c>
      <c r="D5252" s="2">
        <v>7168</v>
      </c>
      <c r="E5252" s="2">
        <v>0</v>
      </c>
      <c r="F5252" s="2">
        <v>0</v>
      </c>
      <c r="G5252" s="2">
        <v>0</v>
      </c>
      <c r="H5252" s="2"/>
      <c r="I5252" s="2">
        <v>0</v>
      </c>
      <c r="J5252" s="2">
        <v>2530</v>
      </c>
      <c r="K5252" s="2">
        <v>4638</v>
      </c>
      <c r="L5252" s="2">
        <v>0</v>
      </c>
      <c r="M5252" s="2">
        <v>2.0661</v>
      </c>
      <c r="N5252" s="8">
        <f t="shared" si="738"/>
        <v>206610</v>
      </c>
      <c r="O5252" s="2">
        <v>0</v>
      </c>
      <c r="P5252" s="2">
        <v>0</v>
      </c>
      <c r="Q5252" s="2">
        <v>0</v>
      </c>
      <c r="R5252" s="2">
        <v>0</v>
      </c>
      <c r="S5252" s="2">
        <v>0</v>
      </c>
      <c r="T5252" s="2">
        <v>1.1385000000000001</v>
      </c>
      <c r="U5252" s="2">
        <v>0.92759999999999998</v>
      </c>
      <c r="V5252" s="2">
        <v>0</v>
      </c>
      <c r="W5252" s="2">
        <f t="shared" si="739"/>
        <v>24.916666666666668</v>
      </c>
      <c r="X5252" s="9">
        <f t="shared" si="740"/>
        <v>28.823939732142858</v>
      </c>
      <c r="Y5252" s="9">
        <f t="shared" si="741"/>
        <v>1.676140539772257E-2</v>
      </c>
      <c r="Z5252" s="10">
        <f t="shared" si="742"/>
        <v>12707764.948453609</v>
      </c>
      <c r="AA5252" s="10">
        <f t="shared" si="743"/>
        <v>292278.59381443303</v>
      </c>
      <c r="AB5252" s="10">
        <f t="shared" si="744"/>
        <v>1</v>
      </c>
      <c r="AC5252" s="9">
        <f t="shared" si="745"/>
        <v>12326532</v>
      </c>
      <c r="AD5252" s="10">
        <f t="shared" si="746"/>
        <v>8424620.5731026791</v>
      </c>
    </row>
    <row r="5253" spans="1:30" x14ac:dyDescent="0.2">
      <c r="A5253" t="s">
        <v>1243</v>
      </c>
      <c r="B5253" s="1">
        <v>43831</v>
      </c>
      <c r="C5253" t="s">
        <v>1755</v>
      </c>
      <c r="D5253" s="2">
        <v>1025</v>
      </c>
      <c r="E5253" s="2">
        <v>0</v>
      </c>
      <c r="F5253" s="2">
        <v>0</v>
      </c>
      <c r="G5253" s="2">
        <v>0</v>
      </c>
      <c r="H5253" s="2"/>
      <c r="I5253" s="2">
        <v>0</v>
      </c>
      <c r="J5253" s="2">
        <v>1025</v>
      </c>
      <c r="K5253" s="2">
        <v>0</v>
      </c>
      <c r="L5253" s="2">
        <v>0</v>
      </c>
      <c r="M5253" s="2">
        <v>0.46124999999999999</v>
      </c>
      <c r="N5253" s="8">
        <f t="shared" si="738"/>
        <v>46125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0.46124999999999999</v>
      </c>
      <c r="U5253" s="2">
        <v>0</v>
      </c>
      <c r="V5253" s="2">
        <v>0</v>
      </c>
      <c r="W5253" s="2">
        <f t="shared" si="739"/>
        <v>24.916666666666668</v>
      </c>
      <c r="X5253" s="9">
        <f t="shared" si="740"/>
        <v>45</v>
      </c>
      <c r="Y5253" s="9">
        <f t="shared" si="741"/>
        <v>3.7419283866703141E-3</v>
      </c>
      <c r="Z5253" s="10">
        <f t="shared" si="742"/>
        <v>6353882.4742268045</v>
      </c>
      <c r="AA5253" s="10">
        <f t="shared" si="743"/>
        <v>146139.29690721651</v>
      </c>
      <c r="AB5253" s="10">
        <f t="shared" si="744"/>
        <v>2</v>
      </c>
      <c r="AC5253" s="9">
        <f t="shared" si="745"/>
        <v>6163266</v>
      </c>
      <c r="AD5253" s="10">
        <f t="shared" si="746"/>
        <v>6576268.3608247433</v>
      </c>
    </row>
    <row r="5254" spans="1:30" x14ac:dyDescent="0.2">
      <c r="A5254" t="s">
        <v>1243</v>
      </c>
      <c r="B5254" s="1">
        <v>43831</v>
      </c>
      <c r="C5254" t="s">
        <v>1822</v>
      </c>
      <c r="D5254" s="2">
        <v>888</v>
      </c>
      <c r="E5254" s="2">
        <v>0</v>
      </c>
      <c r="F5254" s="2">
        <v>888</v>
      </c>
      <c r="G5254" s="2">
        <v>0</v>
      </c>
      <c r="H5254" s="2"/>
      <c r="I5254" s="2">
        <v>0</v>
      </c>
      <c r="J5254" s="2">
        <v>0</v>
      </c>
      <c r="K5254" s="2">
        <v>0</v>
      </c>
      <c r="L5254" s="2">
        <v>0</v>
      </c>
      <c r="M5254" s="2">
        <v>0.28455959999999997</v>
      </c>
      <c r="N5254" s="8">
        <f t="shared" si="738"/>
        <v>28455.959999999995</v>
      </c>
      <c r="O5254" s="2">
        <v>0</v>
      </c>
      <c r="P5254" s="2">
        <v>0.28455959999999997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f t="shared" si="739"/>
        <v>24.916666666666668</v>
      </c>
      <c r="X5254" s="9">
        <f t="shared" si="740"/>
        <v>32.044999999999995</v>
      </c>
      <c r="Y5254" s="9">
        <f t="shared" si="741"/>
        <v>2.3085130513594574E-3</v>
      </c>
      <c r="Z5254" s="10">
        <f t="shared" si="742"/>
        <v>6353882.4742268045</v>
      </c>
      <c r="AA5254" s="10">
        <f t="shared" si="743"/>
        <v>146139.29690721651</v>
      </c>
      <c r="AB5254" s="10">
        <f t="shared" si="744"/>
        <v>2</v>
      </c>
      <c r="AC5254" s="9">
        <f t="shared" si="745"/>
        <v>6163266</v>
      </c>
      <c r="AD5254" s="10">
        <f t="shared" si="746"/>
        <v>4683033.7693917528</v>
      </c>
    </row>
    <row r="5255" spans="1:30" x14ac:dyDescent="0.2">
      <c r="A5255" t="s">
        <v>1243</v>
      </c>
      <c r="B5255" s="1">
        <v>43831</v>
      </c>
      <c r="C5255" t="s">
        <v>753</v>
      </c>
      <c r="D5255" s="2">
        <v>197</v>
      </c>
      <c r="E5255" s="2">
        <v>197</v>
      </c>
      <c r="F5255" s="2">
        <v>0</v>
      </c>
      <c r="G5255" s="2">
        <v>0</v>
      </c>
      <c r="H5255" s="2"/>
      <c r="I5255" s="2">
        <v>0</v>
      </c>
      <c r="J5255" s="2">
        <v>0</v>
      </c>
      <c r="K5255" s="2">
        <v>0</v>
      </c>
      <c r="L5255" s="2">
        <v>0</v>
      </c>
      <c r="M5255" s="2">
        <v>9.8500000000000004E-2</v>
      </c>
      <c r="N5255" s="8">
        <f t="shared" si="738"/>
        <v>9850</v>
      </c>
      <c r="O5255" s="2">
        <v>9.8500000000000004E-2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f t="shared" si="739"/>
        <v>24.916666666666668</v>
      </c>
      <c r="X5255" s="9">
        <f t="shared" si="740"/>
        <v>50</v>
      </c>
      <c r="Y5255" s="9">
        <f t="shared" si="741"/>
        <v>7.990893140098123E-4</v>
      </c>
      <c r="Z5255" s="10">
        <f t="shared" si="742"/>
        <v>4235921.6494845366</v>
      </c>
      <c r="AA5255" s="10">
        <f t="shared" si="743"/>
        <v>97426.197938144338</v>
      </c>
      <c r="AB5255" s="10">
        <f t="shared" si="744"/>
        <v>3</v>
      </c>
      <c r="AC5255" s="9">
        <f t="shared" si="745"/>
        <v>4108844</v>
      </c>
      <c r="AD5255" s="10">
        <f t="shared" si="746"/>
        <v>4871309.8969072169</v>
      </c>
    </row>
    <row r="5256" spans="1:30" x14ac:dyDescent="0.2">
      <c r="A5256" t="s">
        <v>1243</v>
      </c>
      <c r="B5256" s="1">
        <v>43831</v>
      </c>
      <c r="C5256" t="s">
        <v>380</v>
      </c>
      <c r="D5256" s="2">
        <v>545</v>
      </c>
      <c r="E5256" s="2">
        <v>0</v>
      </c>
      <c r="F5256" s="2">
        <v>0</v>
      </c>
      <c r="G5256" s="2">
        <v>545</v>
      </c>
      <c r="H5256" s="2"/>
      <c r="I5256" s="2">
        <v>0</v>
      </c>
      <c r="J5256" s="2">
        <v>0</v>
      </c>
      <c r="K5256" s="2">
        <v>0</v>
      </c>
      <c r="L5256" s="2">
        <v>0</v>
      </c>
      <c r="M5256" s="2">
        <v>0.19075</v>
      </c>
      <c r="N5256" s="8">
        <f t="shared" si="738"/>
        <v>19075</v>
      </c>
      <c r="O5256" s="2">
        <v>0</v>
      </c>
      <c r="P5256" s="2">
        <v>0</v>
      </c>
      <c r="Q5256" s="2">
        <v>0.19075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f t="shared" si="739"/>
        <v>24.916666666666668</v>
      </c>
      <c r="X5256" s="9">
        <f t="shared" si="740"/>
        <v>35</v>
      </c>
      <c r="Y5256" s="9">
        <f t="shared" si="741"/>
        <v>1.5474749913438751E-3</v>
      </c>
      <c r="Z5256" s="10">
        <f t="shared" si="742"/>
        <v>6353882.4742268045</v>
      </c>
      <c r="AA5256" s="10">
        <f t="shared" si="743"/>
        <v>146139.29690721651</v>
      </c>
      <c r="AB5256" s="10">
        <f t="shared" si="744"/>
        <v>2</v>
      </c>
      <c r="AC5256" s="9">
        <f t="shared" si="745"/>
        <v>6163266</v>
      </c>
      <c r="AD5256" s="10">
        <f t="shared" si="746"/>
        <v>5114875.3917525783</v>
      </c>
    </row>
    <row r="5257" spans="1:30" x14ac:dyDescent="0.2">
      <c r="A5257" t="s">
        <v>1243</v>
      </c>
      <c r="B5257" s="1">
        <v>43831</v>
      </c>
      <c r="C5257" t="s">
        <v>1694</v>
      </c>
      <c r="D5257" s="2">
        <v>8726</v>
      </c>
      <c r="E5257" s="2">
        <v>4414</v>
      </c>
      <c r="F5257" s="2">
        <v>0</v>
      </c>
      <c r="G5257" s="2">
        <v>0</v>
      </c>
      <c r="H5257" s="2"/>
      <c r="I5257" s="2">
        <v>0</v>
      </c>
      <c r="J5257" s="2">
        <v>0</v>
      </c>
      <c r="K5257" s="2">
        <v>0</v>
      </c>
      <c r="L5257" s="2">
        <v>0</v>
      </c>
      <c r="M5257" s="2">
        <v>2.4073000000000002</v>
      </c>
      <c r="N5257" s="8">
        <f t="shared" si="738"/>
        <v>240730.00000000003</v>
      </c>
      <c r="O5257" s="2">
        <v>1.5449000000000002</v>
      </c>
      <c r="P5257" s="2">
        <v>0</v>
      </c>
      <c r="Q5257" s="2">
        <v>0</v>
      </c>
      <c r="R5257" s="2">
        <v>0</v>
      </c>
      <c r="S5257" s="2">
        <v>0</v>
      </c>
      <c r="T5257" s="2">
        <v>0</v>
      </c>
      <c r="U5257" s="2">
        <v>0</v>
      </c>
      <c r="V5257" s="2">
        <v>0</v>
      </c>
      <c r="W5257" s="2">
        <f t="shared" si="739"/>
        <v>24.916666666666668</v>
      </c>
      <c r="X5257" s="9">
        <f t="shared" si="740"/>
        <v>27.587669035067616</v>
      </c>
      <c r="Y5257" s="9">
        <f t="shared" si="741"/>
        <v>1.9529418331125092E-2</v>
      </c>
      <c r="Z5257" s="10">
        <f t="shared" si="742"/>
        <v>12707764.948453609</v>
      </c>
      <c r="AA5257" s="10">
        <f t="shared" si="743"/>
        <v>292278.59381443303</v>
      </c>
      <c r="AB5257" s="10">
        <f t="shared" si="744"/>
        <v>1</v>
      </c>
      <c r="AC5257" s="9">
        <f t="shared" si="745"/>
        <v>12326532</v>
      </c>
      <c r="AD5257" s="10">
        <f t="shared" si="746"/>
        <v>8063285.1121875392</v>
      </c>
    </row>
    <row r="5258" spans="1:30" x14ac:dyDescent="0.2">
      <c r="A5258" t="s">
        <v>1243</v>
      </c>
      <c r="B5258" s="1">
        <v>43831</v>
      </c>
      <c r="C5258" t="s">
        <v>936</v>
      </c>
      <c r="D5258" s="2">
        <v>345</v>
      </c>
      <c r="E5258" s="2">
        <v>0</v>
      </c>
      <c r="F5258" s="2">
        <v>0</v>
      </c>
      <c r="G5258" s="2">
        <v>0</v>
      </c>
      <c r="H5258" s="2"/>
      <c r="I5258" s="2">
        <v>0</v>
      </c>
      <c r="J5258" s="2">
        <v>0</v>
      </c>
      <c r="K5258" s="2">
        <v>345</v>
      </c>
      <c r="L5258" s="2">
        <v>0</v>
      </c>
      <c r="M5258" s="2">
        <v>6.9000000000000006E-2</v>
      </c>
      <c r="N5258" s="8">
        <f t="shared" si="738"/>
        <v>6900.0000000000009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6.9000000000000006E-2</v>
      </c>
      <c r="V5258" s="2">
        <v>0</v>
      </c>
      <c r="W5258" s="2">
        <f t="shared" si="739"/>
        <v>24.916666666666668</v>
      </c>
      <c r="X5258" s="9">
        <f t="shared" si="740"/>
        <v>20.000000000000004</v>
      </c>
      <c r="Y5258" s="9">
        <f t="shared" si="741"/>
        <v>5.5976814890027469E-4</v>
      </c>
      <c r="Z5258" s="10">
        <f t="shared" si="742"/>
        <v>12707764.948453609</v>
      </c>
      <c r="AA5258" s="10">
        <f t="shared" si="743"/>
        <v>292278.59381443303</v>
      </c>
      <c r="AB5258" s="10">
        <f t="shared" si="744"/>
        <v>1</v>
      </c>
      <c r="AC5258" s="9">
        <f t="shared" si="745"/>
        <v>12326532</v>
      </c>
      <c r="AD5258" s="10">
        <f t="shared" si="746"/>
        <v>5845571.8762886617</v>
      </c>
    </row>
    <row r="5259" spans="1:30" x14ac:dyDescent="0.2">
      <c r="A5259" t="s">
        <v>1243</v>
      </c>
      <c r="B5259" s="1">
        <v>43831</v>
      </c>
      <c r="C5259" t="s">
        <v>382</v>
      </c>
      <c r="D5259" s="2">
        <v>1013</v>
      </c>
      <c r="E5259" s="2">
        <v>0</v>
      </c>
      <c r="F5259" s="2">
        <v>496</v>
      </c>
      <c r="G5259" s="2">
        <v>0</v>
      </c>
      <c r="H5259" s="2"/>
      <c r="I5259" s="2">
        <v>0</v>
      </c>
      <c r="J5259" s="2">
        <v>0</v>
      </c>
      <c r="K5259" s="2">
        <v>517</v>
      </c>
      <c r="L5259" s="2">
        <v>0</v>
      </c>
      <c r="M5259" s="2">
        <v>0.37619999999999998</v>
      </c>
      <c r="N5259" s="8">
        <f t="shared" si="738"/>
        <v>37620</v>
      </c>
      <c r="O5259" s="2">
        <v>0</v>
      </c>
      <c r="P5259" s="2">
        <v>0.27279999999999999</v>
      </c>
      <c r="Q5259" s="2">
        <v>0</v>
      </c>
      <c r="R5259" s="2">
        <v>0</v>
      </c>
      <c r="S5259" s="2">
        <v>0</v>
      </c>
      <c r="T5259" s="2">
        <v>0</v>
      </c>
      <c r="U5259" s="2">
        <v>0.10340000000000001</v>
      </c>
      <c r="V5259" s="2">
        <v>0</v>
      </c>
      <c r="W5259" s="2">
        <f t="shared" si="739"/>
        <v>24.916666666666668</v>
      </c>
      <c r="X5259" s="9">
        <f t="shared" si="740"/>
        <v>37.137216189536034</v>
      </c>
      <c r="Y5259" s="9">
        <f t="shared" si="741"/>
        <v>3.0519532987867146E-3</v>
      </c>
      <c r="Z5259" s="10">
        <f t="shared" si="742"/>
        <v>1588470.6185567011</v>
      </c>
      <c r="AA5259" s="10">
        <f t="shared" si="743"/>
        <v>36534.824226804129</v>
      </c>
      <c r="AB5259" s="10">
        <f t="shared" si="744"/>
        <v>8</v>
      </c>
      <c r="AC5259" s="9">
        <f t="shared" si="745"/>
        <v>1540816.5</v>
      </c>
      <c r="AD5259" s="10">
        <f t="shared" si="746"/>
        <v>1356801.6657575236</v>
      </c>
    </row>
    <row r="5260" spans="1:30" x14ac:dyDescent="0.2">
      <c r="A5260" t="s">
        <v>1243</v>
      </c>
      <c r="B5260" s="1">
        <v>43831</v>
      </c>
      <c r="C5260" t="s">
        <v>1420</v>
      </c>
      <c r="D5260" s="2">
        <v>6675</v>
      </c>
      <c r="E5260" s="2">
        <v>3365</v>
      </c>
      <c r="F5260" s="2">
        <v>0</v>
      </c>
      <c r="G5260" s="2">
        <v>0</v>
      </c>
      <c r="H5260" s="2"/>
      <c r="I5260" s="2">
        <v>0</v>
      </c>
      <c r="J5260" s="2">
        <v>0</v>
      </c>
      <c r="K5260" s="2">
        <v>0</v>
      </c>
      <c r="L5260" s="2">
        <v>3310</v>
      </c>
      <c r="M5260" s="2">
        <v>2.5100000000000002</v>
      </c>
      <c r="N5260" s="8">
        <f t="shared" si="738"/>
        <v>251000.00000000003</v>
      </c>
      <c r="O5260" s="2">
        <v>1.6825000000000001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0.82750000000000001</v>
      </c>
      <c r="W5260" s="2">
        <f t="shared" si="739"/>
        <v>24.916666666666668</v>
      </c>
      <c r="X5260" s="9">
        <f t="shared" si="740"/>
        <v>37.602996254681649</v>
      </c>
      <c r="Y5260" s="9">
        <f t="shared" si="741"/>
        <v>2.0362580488981007E-2</v>
      </c>
      <c r="Z5260" s="10">
        <f t="shared" si="742"/>
        <v>6353882.4742268045</v>
      </c>
      <c r="AA5260" s="10">
        <f t="shared" si="743"/>
        <v>146139.29690721651</v>
      </c>
      <c r="AB5260" s="10">
        <f t="shared" si="744"/>
        <v>2</v>
      </c>
      <c r="AC5260" s="9">
        <f t="shared" si="745"/>
        <v>6163266</v>
      </c>
      <c r="AD5260" s="10">
        <f t="shared" si="746"/>
        <v>5495275.434263872</v>
      </c>
    </row>
    <row r="5261" spans="1:30" x14ac:dyDescent="0.2">
      <c r="A5261" t="s">
        <v>1243</v>
      </c>
      <c r="B5261" s="1">
        <v>43831</v>
      </c>
      <c r="C5261" t="s">
        <v>1823</v>
      </c>
      <c r="D5261" s="2">
        <v>9220</v>
      </c>
      <c r="E5261" s="2">
        <v>0</v>
      </c>
      <c r="F5261" s="2">
        <v>0</v>
      </c>
      <c r="G5261" s="2">
        <v>0</v>
      </c>
      <c r="H5261" s="2">
        <v>9220</v>
      </c>
      <c r="I5261" s="2">
        <v>0</v>
      </c>
      <c r="J5261" s="2">
        <v>0</v>
      </c>
      <c r="K5261" s="2">
        <v>0</v>
      </c>
      <c r="L5261" s="2">
        <v>0</v>
      </c>
      <c r="M5261" s="2">
        <v>3.6880000000000002</v>
      </c>
      <c r="N5261" s="8">
        <f t="shared" si="738"/>
        <v>368800</v>
      </c>
      <c r="O5261" s="2">
        <v>0</v>
      </c>
      <c r="P5261" s="2">
        <v>0</v>
      </c>
      <c r="Q5261" s="2">
        <v>0</v>
      </c>
      <c r="R5261" s="2">
        <v>3.6880000000000002</v>
      </c>
      <c r="S5261" s="2">
        <v>0</v>
      </c>
      <c r="T5261" s="2">
        <v>0</v>
      </c>
      <c r="U5261" s="2">
        <v>0</v>
      </c>
      <c r="V5261" s="2">
        <v>0</v>
      </c>
      <c r="W5261" s="2">
        <f t="shared" si="739"/>
        <v>24.916666666666668</v>
      </c>
      <c r="X5261" s="9">
        <f t="shared" si="740"/>
        <v>40</v>
      </c>
      <c r="Y5261" s="9">
        <f t="shared" si="741"/>
        <v>2.9919201929626271E-2</v>
      </c>
      <c r="Z5261" s="10">
        <f t="shared" si="742"/>
        <v>3176941.2371134022</v>
      </c>
      <c r="AA5261" s="10">
        <f t="shared" si="743"/>
        <v>73069.648453608257</v>
      </c>
      <c r="AB5261" s="10">
        <f t="shared" si="744"/>
        <v>4</v>
      </c>
      <c r="AC5261" s="9">
        <f t="shared" si="745"/>
        <v>3081633</v>
      </c>
      <c r="AD5261" s="10">
        <f t="shared" si="746"/>
        <v>2922785.9381443304</v>
      </c>
    </row>
    <row r="5262" spans="1:30" x14ac:dyDescent="0.2">
      <c r="A5262" t="s">
        <v>1243</v>
      </c>
      <c r="B5262" s="1">
        <v>43831</v>
      </c>
      <c r="C5262" t="s">
        <v>47</v>
      </c>
      <c r="D5262" s="2">
        <v>5916</v>
      </c>
      <c r="E5262" s="2">
        <v>2374</v>
      </c>
      <c r="F5262" s="2">
        <v>0</v>
      </c>
      <c r="G5262" s="2">
        <v>0</v>
      </c>
      <c r="H5262" s="2"/>
      <c r="I5262" s="2">
        <v>0</v>
      </c>
      <c r="J5262" s="2">
        <v>0</v>
      </c>
      <c r="K5262" s="2">
        <v>0</v>
      </c>
      <c r="L5262" s="2">
        <v>0</v>
      </c>
      <c r="M5262" s="2">
        <v>1.7183000000000002</v>
      </c>
      <c r="N5262" s="8">
        <f t="shared" si="738"/>
        <v>171830.00000000003</v>
      </c>
      <c r="O5262" s="2">
        <v>1.1870000000000001</v>
      </c>
      <c r="P5262" s="2">
        <v>0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f t="shared" si="739"/>
        <v>24.916666666666668</v>
      </c>
      <c r="X5262" s="9">
        <f t="shared" si="740"/>
        <v>29.044962812711297</v>
      </c>
      <c r="Y5262" s="9">
        <f t="shared" si="741"/>
        <v>1.3939849423990465E-2</v>
      </c>
      <c r="Z5262" s="10">
        <f t="shared" si="742"/>
        <v>6353882.4742268045</v>
      </c>
      <c r="AA5262" s="10">
        <f t="shared" si="743"/>
        <v>146139.29690721651</v>
      </c>
      <c r="AB5262" s="10">
        <f t="shared" si="744"/>
        <v>2</v>
      </c>
      <c r="AC5262" s="9">
        <f t="shared" si="745"/>
        <v>6163266</v>
      </c>
      <c r="AD5262" s="10">
        <f t="shared" si="746"/>
        <v>4244610.4441458788</v>
      </c>
    </row>
    <row r="5263" spans="1:30" x14ac:dyDescent="0.2">
      <c r="A5263" t="s">
        <v>1243</v>
      </c>
      <c r="B5263" s="1">
        <v>43831</v>
      </c>
      <c r="C5263" t="s">
        <v>48</v>
      </c>
      <c r="D5263" s="2">
        <v>106</v>
      </c>
      <c r="E5263" s="2">
        <v>106</v>
      </c>
      <c r="F5263" s="2">
        <v>0</v>
      </c>
      <c r="G5263" s="2">
        <v>0</v>
      </c>
      <c r="H5263" s="2"/>
      <c r="I5263" s="2">
        <v>0</v>
      </c>
      <c r="J5263" s="2">
        <v>0</v>
      </c>
      <c r="K5263" s="2">
        <v>0</v>
      </c>
      <c r="L5263" s="2">
        <v>0</v>
      </c>
      <c r="M5263" s="2">
        <v>5.2999999999999999E-2</v>
      </c>
      <c r="N5263" s="8">
        <f t="shared" si="738"/>
        <v>5300</v>
      </c>
      <c r="O5263" s="2">
        <v>5.2999999999999999E-2</v>
      </c>
      <c r="P5263" s="2">
        <v>0</v>
      </c>
      <c r="Q5263" s="2">
        <v>0</v>
      </c>
      <c r="R5263" s="2">
        <v>0</v>
      </c>
      <c r="S5263" s="2">
        <v>0</v>
      </c>
      <c r="T5263" s="2">
        <v>0</v>
      </c>
      <c r="U5263" s="2">
        <v>0</v>
      </c>
      <c r="V5263" s="2">
        <v>0</v>
      </c>
      <c r="W5263" s="2">
        <f t="shared" si="739"/>
        <v>24.916666666666668</v>
      </c>
      <c r="X5263" s="9">
        <f t="shared" si="740"/>
        <v>50</v>
      </c>
      <c r="Y5263" s="9">
        <f t="shared" si="741"/>
        <v>4.2996683901035587E-4</v>
      </c>
      <c r="Z5263" s="10">
        <f t="shared" si="742"/>
        <v>12707764.948453609</v>
      </c>
      <c r="AA5263" s="10">
        <f t="shared" si="743"/>
        <v>292278.59381443303</v>
      </c>
      <c r="AB5263" s="10">
        <f t="shared" si="744"/>
        <v>1</v>
      </c>
      <c r="AC5263" s="9">
        <f t="shared" si="745"/>
        <v>12326532</v>
      </c>
      <c r="AD5263" s="10">
        <f t="shared" si="746"/>
        <v>14613929.690721652</v>
      </c>
    </row>
    <row r="5264" spans="1:30" x14ac:dyDescent="0.2">
      <c r="A5264" t="s">
        <v>1243</v>
      </c>
      <c r="B5264" s="1">
        <v>43831</v>
      </c>
      <c r="C5264" t="s">
        <v>1624</v>
      </c>
      <c r="D5264" s="2">
        <v>54801</v>
      </c>
      <c r="E5264" s="2">
        <v>0</v>
      </c>
      <c r="F5264" s="2">
        <v>0</v>
      </c>
      <c r="G5264" s="2">
        <v>15259</v>
      </c>
      <c r="H5264" s="2">
        <v>19785</v>
      </c>
      <c r="I5264" s="2">
        <v>0</v>
      </c>
      <c r="J5264" s="2">
        <v>15630</v>
      </c>
      <c r="K5264" s="2">
        <v>4127</v>
      </c>
      <c r="L5264" s="2">
        <v>0</v>
      </c>
      <c r="M5264" s="2">
        <v>21.11355</v>
      </c>
      <c r="N5264" s="8">
        <f t="shared" si="738"/>
        <v>2111355</v>
      </c>
      <c r="O5264" s="2">
        <v>0</v>
      </c>
      <c r="P5264" s="2">
        <v>0</v>
      </c>
      <c r="Q5264" s="2">
        <v>5.3406500000000001</v>
      </c>
      <c r="R5264" s="2">
        <v>7.9139999999999997</v>
      </c>
      <c r="S5264" s="2">
        <v>0</v>
      </c>
      <c r="T5264" s="2">
        <v>7.0335000000000001</v>
      </c>
      <c r="U5264" s="2">
        <v>0.82540000000000002</v>
      </c>
      <c r="V5264" s="2">
        <v>0</v>
      </c>
      <c r="W5264" s="2">
        <f t="shared" si="739"/>
        <v>24.916666666666668</v>
      </c>
      <c r="X5264" s="9">
        <f t="shared" si="740"/>
        <v>38.527672852685171</v>
      </c>
      <c r="Y5264" s="9">
        <f t="shared" si="741"/>
        <v>0.17128540290164337</v>
      </c>
      <c r="Z5264" s="10">
        <f t="shared" si="742"/>
        <v>2117960.8247422683</v>
      </c>
      <c r="AA5264" s="10">
        <f t="shared" si="743"/>
        <v>48713.098969072169</v>
      </c>
      <c r="AB5264" s="10">
        <f t="shared" si="744"/>
        <v>6</v>
      </c>
      <c r="AC5264" s="9">
        <f t="shared" si="745"/>
        <v>2054422</v>
      </c>
      <c r="AD5264" s="10">
        <f t="shared" si="746"/>
        <v>1876802.3407208878</v>
      </c>
    </row>
    <row r="5265" spans="1:30" x14ac:dyDescent="0.2">
      <c r="A5265" t="s">
        <v>1243</v>
      </c>
      <c r="B5265" s="1">
        <v>43831</v>
      </c>
      <c r="C5265" t="s">
        <v>53</v>
      </c>
      <c r="D5265" s="2">
        <v>7332</v>
      </c>
      <c r="E5265" s="2">
        <v>0</v>
      </c>
      <c r="F5265" s="2">
        <v>0</v>
      </c>
      <c r="G5265" s="2">
        <v>0</v>
      </c>
      <c r="H5265" s="2"/>
      <c r="I5265" s="2">
        <v>0</v>
      </c>
      <c r="J5265" s="2">
        <v>7332</v>
      </c>
      <c r="K5265" s="2">
        <v>0</v>
      </c>
      <c r="L5265" s="2">
        <v>0</v>
      </c>
      <c r="M5265" s="2">
        <v>2.7140499999999994</v>
      </c>
      <c r="N5265" s="8">
        <f t="shared" si="738"/>
        <v>271404.99999999994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2.7140499999999994</v>
      </c>
      <c r="U5265" s="2">
        <v>0</v>
      </c>
      <c r="V5265" s="2">
        <v>0</v>
      </c>
      <c r="W5265" s="2">
        <f t="shared" si="739"/>
        <v>24.916666666666668</v>
      </c>
      <c r="X5265" s="9">
        <f t="shared" si="740"/>
        <v>37.016503000545548</v>
      </c>
      <c r="Y5265" s="9">
        <f t="shared" si="741"/>
        <v>2.201795281917087E-2</v>
      </c>
      <c r="Z5265" s="10">
        <f t="shared" si="742"/>
        <v>907697.49631811504</v>
      </c>
      <c r="AA5265" s="10">
        <f t="shared" si="743"/>
        <v>20877.042415316646</v>
      </c>
      <c r="AB5265" s="10">
        <f t="shared" si="744"/>
        <v>14</v>
      </c>
      <c r="AC5265" s="9">
        <f t="shared" si="745"/>
        <v>880466.57142857148</v>
      </c>
      <c r="AD5265" s="10">
        <f t="shared" si="746"/>
        <v>772795.1032090853</v>
      </c>
    </row>
    <row r="5266" spans="1:30" x14ac:dyDescent="0.2">
      <c r="A5266" t="s">
        <v>1243</v>
      </c>
      <c r="B5266" s="1">
        <v>43831</v>
      </c>
      <c r="C5266" t="s">
        <v>54</v>
      </c>
      <c r="D5266" s="2">
        <v>8403</v>
      </c>
      <c r="E5266" s="2">
        <v>0</v>
      </c>
      <c r="F5266" s="2">
        <v>1214</v>
      </c>
      <c r="G5266" s="2">
        <v>4057</v>
      </c>
      <c r="H5266" s="2"/>
      <c r="I5266" s="2">
        <v>0</v>
      </c>
      <c r="J5266" s="2">
        <v>922</v>
      </c>
      <c r="K5266" s="2">
        <v>2210</v>
      </c>
      <c r="L5266" s="2">
        <v>0</v>
      </c>
      <c r="M5266" s="2">
        <v>2.8062500000000004</v>
      </c>
      <c r="N5266" s="8">
        <f t="shared" si="738"/>
        <v>280625.00000000006</v>
      </c>
      <c r="O5266" s="2">
        <v>0</v>
      </c>
      <c r="P5266" s="2">
        <v>0.66769999999999996</v>
      </c>
      <c r="Q5266" s="2">
        <v>1.41995</v>
      </c>
      <c r="R5266" s="2">
        <v>0</v>
      </c>
      <c r="S5266" s="2">
        <v>0</v>
      </c>
      <c r="T5266" s="2">
        <v>0.27660000000000001</v>
      </c>
      <c r="U5266" s="2">
        <v>0.442</v>
      </c>
      <c r="V5266" s="2">
        <v>0</v>
      </c>
      <c r="W5266" s="2">
        <f t="shared" si="739"/>
        <v>24.916666666666668</v>
      </c>
      <c r="X5266" s="9">
        <f t="shared" si="740"/>
        <v>33.395811019873861</v>
      </c>
      <c r="Y5266" s="9">
        <f t="shared" si="741"/>
        <v>2.2765932867411538E-2</v>
      </c>
      <c r="Z5266" s="10">
        <f t="shared" si="742"/>
        <v>3176941.2371134022</v>
      </c>
      <c r="AA5266" s="10">
        <f t="shared" si="743"/>
        <v>73069.648453608257</v>
      </c>
      <c r="AB5266" s="10">
        <f t="shared" si="744"/>
        <v>4</v>
      </c>
      <c r="AC5266" s="9">
        <f t="shared" si="745"/>
        <v>3081633</v>
      </c>
      <c r="AD5266" s="10">
        <f t="shared" si="746"/>
        <v>2440220.1710453196</v>
      </c>
    </row>
    <row r="5267" spans="1:30" x14ac:dyDescent="0.2">
      <c r="A5267" t="s">
        <v>1243</v>
      </c>
      <c r="B5267" s="1">
        <v>43831</v>
      </c>
      <c r="C5267" t="s">
        <v>1824</v>
      </c>
      <c r="D5267" s="2">
        <v>510</v>
      </c>
      <c r="E5267" s="2">
        <v>0</v>
      </c>
      <c r="F5267" s="2">
        <v>0</v>
      </c>
      <c r="G5267" s="2">
        <v>0</v>
      </c>
      <c r="H5267" s="2"/>
      <c r="I5267" s="2">
        <v>0</v>
      </c>
      <c r="J5267" s="2">
        <v>0</v>
      </c>
      <c r="K5267" s="2">
        <v>510</v>
      </c>
      <c r="L5267" s="2">
        <v>0</v>
      </c>
      <c r="M5267" s="2">
        <v>0.10199999999999999</v>
      </c>
      <c r="N5267" s="8">
        <f t="shared" si="738"/>
        <v>10200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0.10199999999999999</v>
      </c>
      <c r="V5267" s="2">
        <v>0</v>
      </c>
      <c r="W5267" s="2">
        <f t="shared" si="739"/>
        <v>24.916666666666668</v>
      </c>
      <c r="X5267" s="9">
        <f t="shared" si="740"/>
        <v>20</v>
      </c>
      <c r="Y5267" s="9">
        <f t="shared" si="741"/>
        <v>8.274833505482321E-4</v>
      </c>
      <c r="Z5267" s="10">
        <f t="shared" si="742"/>
        <v>12707764.948453609</v>
      </c>
      <c r="AA5267" s="10">
        <f t="shared" si="743"/>
        <v>292278.59381443303</v>
      </c>
      <c r="AB5267" s="10">
        <f t="shared" si="744"/>
        <v>1</v>
      </c>
      <c r="AC5267" s="9">
        <f t="shared" si="745"/>
        <v>12326532</v>
      </c>
      <c r="AD5267" s="10">
        <f t="shared" si="746"/>
        <v>5845571.8762886608</v>
      </c>
    </row>
    <row r="5268" spans="1:30" x14ac:dyDescent="0.2">
      <c r="A5268" t="s">
        <v>1243</v>
      </c>
      <c r="B5268" s="1">
        <v>43831</v>
      </c>
      <c r="C5268" t="s">
        <v>59</v>
      </c>
      <c r="D5268" s="2">
        <v>1967</v>
      </c>
      <c r="E5268" s="2">
        <v>0</v>
      </c>
      <c r="F5268" s="2">
        <v>0</v>
      </c>
      <c r="G5268" s="2">
        <v>1967</v>
      </c>
      <c r="H5268" s="2"/>
      <c r="I5268" s="2">
        <v>0</v>
      </c>
      <c r="J5268" s="2">
        <v>0</v>
      </c>
      <c r="K5268" s="2">
        <v>0</v>
      </c>
      <c r="L5268" s="2">
        <v>0</v>
      </c>
      <c r="M5268" s="2">
        <v>0.68845000000000001</v>
      </c>
      <c r="N5268" s="8">
        <f t="shared" si="738"/>
        <v>68845</v>
      </c>
      <c r="O5268" s="2">
        <v>0</v>
      </c>
      <c r="P5268" s="2">
        <v>0</v>
      </c>
      <c r="Q5268" s="2">
        <v>0.68845000000000001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f t="shared" si="739"/>
        <v>24.916666666666668</v>
      </c>
      <c r="X5268" s="9">
        <f t="shared" si="740"/>
        <v>35</v>
      </c>
      <c r="Y5268" s="9">
        <f t="shared" si="741"/>
        <v>5.5851069871071602E-3</v>
      </c>
      <c r="Z5268" s="10">
        <f t="shared" si="742"/>
        <v>2117960.8247422683</v>
      </c>
      <c r="AA5268" s="10">
        <f t="shared" si="743"/>
        <v>48713.098969072169</v>
      </c>
      <c r="AB5268" s="10">
        <f t="shared" si="744"/>
        <v>6</v>
      </c>
      <c r="AC5268" s="9">
        <f t="shared" si="745"/>
        <v>2054422</v>
      </c>
      <c r="AD5268" s="10">
        <f t="shared" si="746"/>
        <v>1704958.463917526</v>
      </c>
    </row>
    <row r="5269" spans="1:30" x14ac:dyDescent="0.2">
      <c r="A5269" t="s">
        <v>1243</v>
      </c>
      <c r="B5269" s="1">
        <v>43831</v>
      </c>
      <c r="C5269" t="s">
        <v>1017</v>
      </c>
      <c r="D5269" s="2">
        <v>1371</v>
      </c>
      <c r="E5269" s="2">
        <v>878</v>
      </c>
      <c r="F5269" s="2">
        <v>0</v>
      </c>
      <c r="G5269" s="2">
        <v>0</v>
      </c>
      <c r="H5269" s="2"/>
      <c r="I5269" s="2">
        <v>0</v>
      </c>
      <c r="J5269" s="2">
        <v>0</v>
      </c>
      <c r="K5269" s="2">
        <v>0</v>
      </c>
      <c r="L5269" s="2">
        <v>493</v>
      </c>
      <c r="M5269" s="2">
        <v>0.56225000000000003</v>
      </c>
      <c r="N5269" s="8">
        <f t="shared" si="738"/>
        <v>56225</v>
      </c>
      <c r="O5269" s="2">
        <v>0.439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0.12325</v>
      </c>
      <c r="W5269" s="2">
        <f t="shared" si="739"/>
        <v>24.916666666666668</v>
      </c>
      <c r="X5269" s="9">
        <f t="shared" si="740"/>
        <v>41.010211524434716</v>
      </c>
      <c r="Y5269" s="9">
        <f t="shared" si="741"/>
        <v>4.5612991553504265E-3</v>
      </c>
      <c r="Z5269" s="10">
        <f t="shared" si="742"/>
        <v>12707764.948453609</v>
      </c>
      <c r="AA5269" s="10">
        <f t="shared" si="743"/>
        <v>292278.59381443303</v>
      </c>
      <c r="AB5269" s="10">
        <f t="shared" si="744"/>
        <v>1</v>
      </c>
      <c r="AC5269" s="9">
        <f t="shared" si="745"/>
        <v>12326532</v>
      </c>
      <c r="AD5269" s="10">
        <f t="shared" si="746"/>
        <v>11986406.956394235</v>
      </c>
    </row>
    <row r="5270" spans="1:30" x14ac:dyDescent="0.2">
      <c r="A5270" t="s">
        <v>1243</v>
      </c>
      <c r="B5270" s="1">
        <v>43831</v>
      </c>
      <c r="C5270" t="s">
        <v>1251</v>
      </c>
      <c r="D5270" s="2">
        <v>2010</v>
      </c>
      <c r="E5270" s="2">
        <v>0</v>
      </c>
      <c r="F5270" s="2">
        <v>2010</v>
      </c>
      <c r="G5270" s="2">
        <v>0</v>
      </c>
      <c r="H5270" s="2"/>
      <c r="I5270" s="2">
        <v>0</v>
      </c>
      <c r="J5270" s="2">
        <v>0</v>
      </c>
      <c r="K5270" s="2">
        <v>0</v>
      </c>
      <c r="L5270" s="2">
        <v>0</v>
      </c>
      <c r="M5270" s="2">
        <v>1.1054999999999999</v>
      </c>
      <c r="N5270" s="8">
        <f t="shared" si="738"/>
        <v>110549.99999999999</v>
      </c>
      <c r="O5270" s="2">
        <v>0</v>
      </c>
      <c r="P5270" s="2">
        <v>1.1054999999999999</v>
      </c>
      <c r="Q5270" s="2">
        <v>0</v>
      </c>
      <c r="R5270" s="2">
        <v>0</v>
      </c>
      <c r="S5270" s="2">
        <v>0</v>
      </c>
      <c r="T5270" s="2">
        <v>0</v>
      </c>
      <c r="U5270" s="2">
        <v>0</v>
      </c>
      <c r="V5270" s="2">
        <v>0</v>
      </c>
      <c r="W5270" s="2">
        <f t="shared" si="739"/>
        <v>24.916666666666668</v>
      </c>
      <c r="X5270" s="9">
        <f t="shared" si="740"/>
        <v>54.999999999999993</v>
      </c>
      <c r="Y5270" s="9">
        <f t="shared" si="741"/>
        <v>8.9684592552065727E-3</v>
      </c>
      <c r="Z5270" s="10">
        <f t="shared" si="742"/>
        <v>1815394.9926362301</v>
      </c>
      <c r="AA5270" s="10">
        <f t="shared" si="743"/>
        <v>41754.084830633292</v>
      </c>
      <c r="AB5270" s="10">
        <f t="shared" si="744"/>
        <v>7</v>
      </c>
      <c r="AC5270" s="9">
        <f t="shared" si="745"/>
        <v>1760933.142857143</v>
      </c>
      <c r="AD5270" s="10">
        <f t="shared" si="746"/>
        <v>2296474.6656848309</v>
      </c>
    </row>
    <row r="5271" spans="1:30" x14ac:dyDescent="0.2">
      <c r="A5271" t="s">
        <v>1243</v>
      </c>
      <c r="B5271" s="1">
        <v>43831</v>
      </c>
      <c r="C5271" t="s">
        <v>1825</v>
      </c>
      <c r="D5271" s="2">
        <v>2201</v>
      </c>
      <c r="E5271" s="2">
        <v>0</v>
      </c>
      <c r="F5271" s="2">
        <v>0</v>
      </c>
      <c r="G5271" s="2">
        <v>900</v>
      </c>
      <c r="H5271" s="2"/>
      <c r="I5271" s="2">
        <v>0</v>
      </c>
      <c r="J5271" s="2">
        <v>1301</v>
      </c>
      <c r="K5271" s="2">
        <v>0</v>
      </c>
      <c r="L5271" s="2">
        <v>0</v>
      </c>
      <c r="M5271" s="2">
        <v>0.90044999999999997</v>
      </c>
      <c r="N5271" s="8">
        <f t="shared" si="738"/>
        <v>90045</v>
      </c>
      <c r="O5271" s="2">
        <v>0</v>
      </c>
      <c r="P5271" s="2">
        <v>0</v>
      </c>
      <c r="Q5271" s="2">
        <v>0.315</v>
      </c>
      <c r="R5271" s="2">
        <v>0</v>
      </c>
      <c r="S5271" s="2">
        <v>0</v>
      </c>
      <c r="T5271" s="2">
        <v>0.58545000000000003</v>
      </c>
      <c r="U5271" s="2">
        <v>0</v>
      </c>
      <c r="V5271" s="2">
        <v>0</v>
      </c>
      <c r="W5271" s="2">
        <f t="shared" si="739"/>
        <v>24.916666666666668</v>
      </c>
      <c r="X5271" s="9">
        <f t="shared" si="740"/>
        <v>40.910949568378008</v>
      </c>
      <c r="Y5271" s="9">
        <f t="shared" si="741"/>
        <v>7.3049743431485839E-3</v>
      </c>
      <c r="Z5271" s="10">
        <f t="shared" si="742"/>
        <v>12707764.948453609</v>
      </c>
      <c r="AA5271" s="10">
        <f t="shared" si="743"/>
        <v>292278.59381443303</v>
      </c>
      <c r="AB5271" s="10">
        <f t="shared" si="744"/>
        <v>1</v>
      </c>
      <c r="AC5271" s="9">
        <f t="shared" si="745"/>
        <v>12326532</v>
      </c>
      <c r="AD5271" s="10">
        <f t="shared" si="746"/>
        <v>11957394.811458711</v>
      </c>
    </row>
    <row r="5272" spans="1:30" x14ac:dyDescent="0.2">
      <c r="A5272" t="s">
        <v>1243</v>
      </c>
      <c r="B5272" s="1">
        <v>43831</v>
      </c>
      <c r="C5272" t="s">
        <v>1252</v>
      </c>
      <c r="D5272" s="2">
        <v>14290</v>
      </c>
      <c r="E5272" s="2">
        <v>4150</v>
      </c>
      <c r="F5272" s="2">
        <v>0</v>
      </c>
      <c r="G5272" s="2">
        <v>0</v>
      </c>
      <c r="H5272" s="2"/>
      <c r="I5272" s="2">
        <v>4094</v>
      </c>
      <c r="J5272" s="2">
        <v>4716</v>
      </c>
      <c r="K5272" s="2">
        <v>0</v>
      </c>
      <c r="L5272" s="2">
        <v>0</v>
      </c>
      <c r="M5272" s="2">
        <v>3.0557000000000003</v>
      </c>
      <c r="N5272" s="8">
        <f t="shared" si="738"/>
        <v>305570.00000000006</v>
      </c>
      <c r="O5272" s="2">
        <v>1.2450000000000001</v>
      </c>
      <c r="P5272" s="2">
        <v>0</v>
      </c>
      <c r="Q5272" s="2">
        <v>0</v>
      </c>
      <c r="R5272" s="2">
        <v>0</v>
      </c>
      <c r="S5272" s="2">
        <v>1.0235000000000001</v>
      </c>
      <c r="T5272" s="2">
        <v>0.70740000000000003</v>
      </c>
      <c r="U5272" s="2">
        <v>0</v>
      </c>
      <c r="V5272" s="2">
        <v>0</v>
      </c>
      <c r="W5272" s="2">
        <f t="shared" si="739"/>
        <v>24.916666666666668</v>
      </c>
      <c r="X5272" s="9">
        <f t="shared" si="740"/>
        <v>21.383484954513651</v>
      </c>
      <c r="Y5272" s="9">
        <f t="shared" si="741"/>
        <v>2.4789616414414052E-2</v>
      </c>
      <c r="Z5272" s="10">
        <f t="shared" si="742"/>
        <v>6353882.4742268045</v>
      </c>
      <c r="AA5272" s="10">
        <f t="shared" si="743"/>
        <v>146139.29690721651</v>
      </c>
      <c r="AB5272" s="10">
        <f t="shared" si="744"/>
        <v>2</v>
      </c>
      <c r="AC5272" s="9">
        <f t="shared" si="745"/>
        <v>6163266</v>
      </c>
      <c r="AD5272" s="10">
        <f t="shared" si="746"/>
        <v>3124967.4566786676</v>
      </c>
    </row>
    <row r="5273" spans="1:30" x14ac:dyDescent="0.2">
      <c r="A5273" t="s">
        <v>1243</v>
      </c>
      <c r="B5273" s="1">
        <v>43831</v>
      </c>
      <c r="C5273" t="s">
        <v>1826</v>
      </c>
      <c r="D5273" s="2">
        <v>915</v>
      </c>
      <c r="E5273" s="2">
        <v>0</v>
      </c>
      <c r="F5273" s="2">
        <v>0</v>
      </c>
      <c r="G5273" s="2">
        <v>0</v>
      </c>
      <c r="H5273" s="2">
        <v>915</v>
      </c>
      <c r="I5273" s="2">
        <v>0</v>
      </c>
      <c r="J5273" s="2">
        <v>0</v>
      </c>
      <c r="K5273" s="2">
        <v>0</v>
      </c>
      <c r="L5273" s="2">
        <v>0</v>
      </c>
      <c r="M5273" s="2">
        <v>0.36599999999999999</v>
      </c>
      <c r="N5273" s="8">
        <f t="shared" si="738"/>
        <v>36600</v>
      </c>
      <c r="O5273" s="2">
        <v>0</v>
      </c>
      <c r="P5273" s="2">
        <v>0</v>
      </c>
      <c r="Q5273" s="2">
        <v>0</v>
      </c>
      <c r="R5273" s="2">
        <v>0.36599999999999999</v>
      </c>
      <c r="S5273" s="2">
        <v>0</v>
      </c>
      <c r="T5273" s="2">
        <v>0</v>
      </c>
      <c r="U5273" s="2">
        <v>0</v>
      </c>
      <c r="V5273" s="2">
        <v>0</v>
      </c>
      <c r="W5273" s="2">
        <f t="shared" si="739"/>
        <v>24.916666666666668</v>
      </c>
      <c r="X5273" s="9">
        <f t="shared" si="740"/>
        <v>40</v>
      </c>
      <c r="Y5273" s="9">
        <f t="shared" si="741"/>
        <v>2.9692049637318916E-3</v>
      </c>
      <c r="Z5273" s="10">
        <f t="shared" si="742"/>
        <v>12707764.948453609</v>
      </c>
      <c r="AA5273" s="10">
        <f t="shared" si="743"/>
        <v>292278.59381443303</v>
      </c>
      <c r="AB5273" s="10">
        <f t="shared" si="744"/>
        <v>1</v>
      </c>
      <c r="AC5273" s="9">
        <f t="shared" si="745"/>
        <v>12326532</v>
      </c>
      <c r="AD5273" s="10">
        <f t="shared" si="746"/>
        <v>11691143.752577322</v>
      </c>
    </row>
    <row r="5274" spans="1:30" x14ac:dyDescent="0.2">
      <c r="A5274" t="s">
        <v>1243</v>
      </c>
      <c r="B5274" s="1">
        <v>43831</v>
      </c>
      <c r="C5274" t="s">
        <v>65</v>
      </c>
      <c r="D5274" s="2">
        <v>17</v>
      </c>
      <c r="E5274" s="2">
        <v>0</v>
      </c>
      <c r="F5274" s="2">
        <v>17</v>
      </c>
      <c r="G5274" s="2">
        <v>0</v>
      </c>
      <c r="H5274" s="2"/>
      <c r="I5274" s="2">
        <v>0</v>
      </c>
      <c r="J5274" s="2">
        <v>0</v>
      </c>
      <c r="K5274" s="2">
        <v>0</v>
      </c>
      <c r="L5274" s="2">
        <v>0</v>
      </c>
      <c r="M5274" s="2">
        <v>9.3500000000000007E-3</v>
      </c>
      <c r="N5274" s="8">
        <f t="shared" si="738"/>
        <v>935.00000000000011</v>
      </c>
      <c r="O5274" s="2">
        <v>0</v>
      </c>
      <c r="P5274" s="2">
        <v>9.3500000000000007E-3</v>
      </c>
      <c r="Q5274" s="2">
        <v>0</v>
      </c>
      <c r="R5274" s="2">
        <v>0</v>
      </c>
      <c r="S5274" s="2">
        <v>0</v>
      </c>
      <c r="T5274" s="2">
        <v>0</v>
      </c>
      <c r="U5274" s="2">
        <v>0</v>
      </c>
      <c r="V5274" s="2">
        <v>0</v>
      </c>
      <c r="W5274" s="2">
        <f t="shared" si="739"/>
        <v>24.916666666666668</v>
      </c>
      <c r="X5274" s="9">
        <f t="shared" si="740"/>
        <v>55.000000000000007</v>
      </c>
      <c r="Y5274" s="9">
        <f t="shared" si="741"/>
        <v>7.5852640466921283E-5</v>
      </c>
      <c r="Z5274" s="10">
        <f t="shared" si="742"/>
        <v>1270776.494845361</v>
      </c>
      <c r="AA5274" s="10">
        <f t="shared" si="743"/>
        <v>29227.859381443301</v>
      </c>
      <c r="AB5274" s="10">
        <f t="shared" si="744"/>
        <v>10</v>
      </c>
      <c r="AC5274" s="9">
        <f t="shared" si="745"/>
        <v>1232653.2</v>
      </c>
      <c r="AD5274" s="10">
        <f t="shared" si="746"/>
        <v>1607532.2659793817</v>
      </c>
    </row>
    <row r="5275" spans="1:30" x14ac:dyDescent="0.2">
      <c r="A5275" t="s">
        <v>1243</v>
      </c>
      <c r="B5275" s="1">
        <v>43831</v>
      </c>
      <c r="C5275" t="s">
        <v>69</v>
      </c>
      <c r="D5275" s="2">
        <v>2895</v>
      </c>
      <c r="E5275" s="2">
        <v>2895</v>
      </c>
      <c r="F5275" s="2">
        <v>0</v>
      </c>
      <c r="G5275" s="2">
        <v>0</v>
      </c>
      <c r="H5275" s="2"/>
      <c r="I5275" s="2">
        <v>0</v>
      </c>
      <c r="J5275" s="2">
        <v>0</v>
      </c>
      <c r="K5275" s="2">
        <v>0</v>
      </c>
      <c r="L5275" s="2">
        <v>0</v>
      </c>
      <c r="M5275" s="2">
        <v>1.4475</v>
      </c>
      <c r="N5275" s="8">
        <f t="shared" si="738"/>
        <v>144750</v>
      </c>
      <c r="O5275" s="2">
        <v>1.4475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f t="shared" si="739"/>
        <v>24.916666666666668</v>
      </c>
      <c r="X5275" s="9">
        <f t="shared" si="740"/>
        <v>50</v>
      </c>
      <c r="Y5275" s="9">
        <f t="shared" si="741"/>
        <v>1.1742962254103588E-2</v>
      </c>
      <c r="Z5275" s="10">
        <f t="shared" si="742"/>
        <v>4235921.6494845366</v>
      </c>
      <c r="AA5275" s="10">
        <f t="shared" si="743"/>
        <v>97426.197938144338</v>
      </c>
      <c r="AB5275" s="10">
        <f t="shared" si="744"/>
        <v>3</v>
      </c>
      <c r="AC5275" s="9">
        <f t="shared" si="745"/>
        <v>4108844</v>
      </c>
      <c r="AD5275" s="10">
        <f t="shared" si="746"/>
        <v>4871309.8969072169</v>
      </c>
    </row>
    <row r="5276" spans="1:30" x14ac:dyDescent="0.2">
      <c r="A5276" t="s">
        <v>1243</v>
      </c>
      <c r="B5276" s="1">
        <v>43831</v>
      </c>
      <c r="C5276" t="s">
        <v>1020</v>
      </c>
      <c r="D5276" s="2">
        <v>853</v>
      </c>
      <c r="E5276" s="2">
        <v>0</v>
      </c>
      <c r="F5276" s="2">
        <v>0</v>
      </c>
      <c r="G5276" s="2">
        <v>0</v>
      </c>
      <c r="H5276" s="2"/>
      <c r="I5276" s="2">
        <v>0</v>
      </c>
      <c r="J5276" s="2">
        <v>0</v>
      </c>
      <c r="K5276" s="2">
        <v>0</v>
      </c>
      <c r="L5276" s="2">
        <v>853</v>
      </c>
      <c r="M5276" s="2">
        <v>0.21325</v>
      </c>
      <c r="N5276" s="8">
        <f t="shared" si="738"/>
        <v>21325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0.21325</v>
      </c>
      <c r="W5276" s="2">
        <f t="shared" si="739"/>
        <v>24.916666666666668</v>
      </c>
      <c r="X5276" s="9">
        <f t="shared" si="740"/>
        <v>25</v>
      </c>
      <c r="Y5276" s="9">
        <f t="shared" si="741"/>
        <v>1.7300080833765733E-3</v>
      </c>
      <c r="Z5276" s="10">
        <f t="shared" si="742"/>
        <v>6353882.4742268045</v>
      </c>
      <c r="AA5276" s="10">
        <f t="shared" si="743"/>
        <v>146139.29690721651</v>
      </c>
      <c r="AB5276" s="10">
        <f t="shared" si="744"/>
        <v>2</v>
      </c>
      <c r="AC5276" s="9">
        <f t="shared" si="745"/>
        <v>6163266</v>
      </c>
      <c r="AD5276" s="10">
        <f t="shared" si="746"/>
        <v>3653482.4226804129</v>
      </c>
    </row>
    <row r="5277" spans="1:30" x14ac:dyDescent="0.2">
      <c r="A5277" t="s">
        <v>1243</v>
      </c>
      <c r="B5277" s="1">
        <v>43831</v>
      </c>
      <c r="C5277" t="s">
        <v>480</v>
      </c>
      <c r="D5277" s="2">
        <v>1053</v>
      </c>
      <c r="E5277" s="2">
        <v>0</v>
      </c>
      <c r="F5277" s="2">
        <v>0</v>
      </c>
      <c r="G5277" s="2">
        <v>582</v>
      </c>
      <c r="H5277" s="2"/>
      <c r="I5277" s="2">
        <v>0</v>
      </c>
      <c r="J5277" s="2">
        <v>471</v>
      </c>
      <c r="K5277" s="2">
        <v>0</v>
      </c>
      <c r="L5277" s="2">
        <v>0</v>
      </c>
      <c r="M5277" s="2">
        <v>0.41564999999999996</v>
      </c>
      <c r="N5277" s="8">
        <f t="shared" si="738"/>
        <v>41565</v>
      </c>
      <c r="O5277" s="2">
        <v>0</v>
      </c>
      <c r="P5277" s="2">
        <v>0</v>
      </c>
      <c r="Q5277" s="2">
        <v>0.20369999999999999</v>
      </c>
      <c r="R5277" s="2">
        <v>0</v>
      </c>
      <c r="S5277" s="2">
        <v>0</v>
      </c>
      <c r="T5277" s="2">
        <v>0.21195</v>
      </c>
      <c r="U5277" s="2">
        <v>0</v>
      </c>
      <c r="V5277" s="2">
        <v>0</v>
      </c>
      <c r="W5277" s="2">
        <f t="shared" si="739"/>
        <v>24.916666666666668</v>
      </c>
      <c r="X5277" s="9">
        <f t="shared" si="740"/>
        <v>39.472934472934476</v>
      </c>
      <c r="Y5277" s="9">
        <f t="shared" si="741"/>
        <v>3.3719946534840456E-3</v>
      </c>
      <c r="Z5277" s="10">
        <f t="shared" si="742"/>
        <v>2541552.989690722</v>
      </c>
      <c r="AA5277" s="10">
        <f t="shared" si="743"/>
        <v>58455.718762886601</v>
      </c>
      <c r="AB5277" s="10">
        <f t="shared" si="744"/>
        <v>5</v>
      </c>
      <c r="AC5277" s="9">
        <f t="shared" si="745"/>
        <v>2465306.4</v>
      </c>
      <c r="AD5277" s="10">
        <f t="shared" si="746"/>
        <v>2307418.7562957094</v>
      </c>
    </row>
    <row r="5278" spans="1:30" x14ac:dyDescent="0.2">
      <c r="A5278" t="s">
        <v>1243</v>
      </c>
      <c r="B5278" s="1">
        <v>43831</v>
      </c>
      <c r="C5278" t="s">
        <v>71</v>
      </c>
      <c r="D5278" s="2">
        <v>104788</v>
      </c>
      <c r="E5278" s="2">
        <v>17703</v>
      </c>
      <c r="F5278" s="2">
        <v>0</v>
      </c>
      <c r="G5278" s="2">
        <v>47399</v>
      </c>
      <c r="H5278" s="2"/>
      <c r="I5278" s="2">
        <v>0</v>
      </c>
      <c r="J5278" s="2">
        <v>20175</v>
      </c>
      <c r="K5278" s="2">
        <v>0</v>
      </c>
      <c r="L5278" s="2">
        <v>13927</v>
      </c>
      <c r="M5278" s="2">
        <v>47.590699999999998</v>
      </c>
      <c r="N5278" s="8">
        <f t="shared" si="738"/>
        <v>4759070</v>
      </c>
      <c r="O5278" s="2">
        <v>8.1950000000000003</v>
      </c>
      <c r="P5278" s="2">
        <v>0</v>
      </c>
      <c r="Q5278" s="2">
        <v>20.6905</v>
      </c>
      <c r="R5278" s="2">
        <v>0</v>
      </c>
      <c r="S5278" s="2">
        <v>0</v>
      </c>
      <c r="T5278" s="2">
        <v>12.632449999999999</v>
      </c>
      <c r="U5278" s="2">
        <v>0</v>
      </c>
      <c r="V5278" s="2">
        <v>3.4817499999999999</v>
      </c>
      <c r="W5278" s="2">
        <f t="shared" si="739"/>
        <v>24.916666666666668</v>
      </c>
      <c r="X5278" s="9">
        <f t="shared" si="740"/>
        <v>45.416173607665002</v>
      </c>
      <c r="Y5278" s="9">
        <f t="shared" si="741"/>
        <v>0.3860834499111348</v>
      </c>
      <c r="Z5278" s="10">
        <f t="shared" si="742"/>
        <v>6353882.4742268045</v>
      </c>
      <c r="AA5278" s="10">
        <f t="shared" si="743"/>
        <v>146139.29690721651</v>
      </c>
      <c r="AB5278" s="10">
        <f t="shared" si="744"/>
        <v>2</v>
      </c>
      <c r="AC5278" s="9">
        <f t="shared" si="745"/>
        <v>6163266</v>
      </c>
      <c r="AD5278" s="10">
        <f t="shared" si="746"/>
        <v>6637087.6792402463</v>
      </c>
    </row>
    <row r="5279" spans="1:30" x14ac:dyDescent="0.2">
      <c r="A5279" t="s">
        <v>1243</v>
      </c>
      <c r="B5279" s="1">
        <v>43831</v>
      </c>
      <c r="C5279" t="s">
        <v>857</v>
      </c>
      <c r="D5279" s="2">
        <v>73981</v>
      </c>
      <c r="E5279" s="2">
        <v>17267</v>
      </c>
      <c r="F5279" s="2">
        <v>16261</v>
      </c>
      <c r="G5279" s="2">
        <v>8734</v>
      </c>
      <c r="H5279" s="2"/>
      <c r="I5279" s="2">
        <v>12872</v>
      </c>
      <c r="J5279" s="2">
        <v>4879</v>
      </c>
      <c r="K5279" s="2">
        <v>0</v>
      </c>
      <c r="L5279" s="2">
        <v>0</v>
      </c>
      <c r="M5279" s="2">
        <v>32.297930000000001</v>
      </c>
      <c r="N5279" s="8">
        <f t="shared" si="738"/>
        <v>3229793</v>
      </c>
      <c r="O5279" s="2">
        <v>8.1010999999999989</v>
      </c>
      <c r="P5279" s="2">
        <v>7.8952000000000009</v>
      </c>
      <c r="Q5279" s="2">
        <v>2.3260999999999998</v>
      </c>
      <c r="R5279" s="2">
        <v>0</v>
      </c>
      <c r="S5279" s="2">
        <v>5.7855499999999997</v>
      </c>
      <c r="T5279" s="2">
        <v>3.30505</v>
      </c>
      <c r="U5279" s="2">
        <v>0</v>
      </c>
      <c r="V5279" s="2">
        <v>0</v>
      </c>
      <c r="W5279" s="2">
        <f t="shared" si="739"/>
        <v>24.916666666666668</v>
      </c>
      <c r="X5279" s="9">
        <f t="shared" si="740"/>
        <v>43.657060596639681</v>
      </c>
      <c r="Y5279" s="9">
        <f t="shared" si="741"/>
        <v>0.26201960129580648</v>
      </c>
      <c r="Z5279" s="10">
        <f t="shared" si="742"/>
        <v>2117960.8247422683</v>
      </c>
      <c r="AA5279" s="10">
        <f t="shared" si="743"/>
        <v>48713.098969072169</v>
      </c>
      <c r="AB5279" s="10">
        <f t="shared" si="744"/>
        <v>6</v>
      </c>
      <c r="AC5279" s="9">
        <f t="shared" si="745"/>
        <v>2054422</v>
      </c>
      <c r="AD5279" s="10">
        <f t="shared" si="746"/>
        <v>2126670.7135428898</v>
      </c>
    </row>
    <row r="5280" spans="1:30" x14ac:dyDescent="0.2">
      <c r="A5280" t="s">
        <v>1243</v>
      </c>
      <c r="B5280" s="1">
        <v>43831</v>
      </c>
      <c r="C5280" t="s">
        <v>1761</v>
      </c>
      <c r="D5280" s="2">
        <v>1564</v>
      </c>
      <c r="E5280" s="2">
        <v>0</v>
      </c>
      <c r="F5280" s="2">
        <v>0</v>
      </c>
      <c r="G5280" s="2">
        <v>0</v>
      </c>
      <c r="H5280" s="2"/>
      <c r="I5280" s="2">
        <v>0</v>
      </c>
      <c r="J5280" s="2">
        <v>0</v>
      </c>
      <c r="K5280" s="2">
        <v>1564</v>
      </c>
      <c r="L5280" s="2">
        <v>0</v>
      </c>
      <c r="M5280" s="2">
        <v>0.31280000000000002</v>
      </c>
      <c r="N5280" s="8">
        <f t="shared" si="738"/>
        <v>31280.000000000004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0.31280000000000002</v>
      </c>
      <c r="V5280" s="2">
        <v>0</v>
      </c>
      <c r="W5280" s="2">
        <f t="shared" si="739"/>
        <v>24.916666666666668</v>
      </c>
      <c r="X5280" s="9">
        <f t="shared" si="740"/>
        <v>20.000000000000004</v>
      </c>
      <c r="Y5280" s="9">
        <f t="shared" si="741"/>
        <v>2.537615608347912E-3</v>
      </c>
      <c r="Z5280" s="10">
        <f t="shared" si="742"/>
        <v>12707764.948453609</v>
      </c>
      <c r="AA5280" s="10">
        <f t="shared" si="743"/>
        <v>292278.59381443303</v>
      </c>
      <c r="AB5280" s="10">
        <f t="shared" si="744"/>
        <v>1</v>
      </c>
      <c r="AC5280" s="9">
        <f t="shared" si="745"/>
        <v>12326532</v>
      </c>
      <c r="AD5280" s="10">
        <f t="shared" si="746"/>
        <v>5845571.8762886617</v>
      </c>
    </row>
    <row r="5281" spans="1:30" x14ac:dyDescent="0.2">
      <c r="A5281" t="s">
        <v>1243</v>
      </c>
      <c r="B5281" s="1">
        <v>43831</v>
      </c>
      <c r="C5281" t="s">
        <v>72</v>
      </c>
      <c r="D5281" s="2">
        <v>239</v>
      </c>
      <c r="E5281" s="2">
        <v>0</v>
      </c>
      <c r="F5281" s="2">
        <v>239</v>
      </c>
      <c r="G5281" s="2">
        <v>0</v>
      </c>
      <c r="H5281" s="2"/>
      <c r="I5281" s="2">
        <v>0</v>
      </c>
      <c r="J5281" s="2">
        <v>0</v>
      </c>
      <c r="K5281" s="2">
        <v>0</v>
      </c>
      <c r="L5281" s="2">
        <v>0</v>
      </c>
      <c r="M5281" s="2">
        <v>0.20315</v>
      </c>
      <c r="N5281" s="8">
        <f t="shared" si="738"/>
        <v>20315</v>
      </c>
      <c r="O5281" s="2">
        <v>0</v>
      </c>
      <c r="P5281" s="2">
        <v>0.20315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f t="shared" si="739"/>
        <v>24.916666666666668</v>
      </c>
      <c r="X5281" s="9">
        <f t="shared" si="740"/>
        <v>85</v>
      </c>
      <c r="Y5281" s="9">
        <f t="shared" si="741"/>
        <v>1.6480710065085622E-3</v>
      </c>
      <c r="Z5281" s="10">
        <f t="shared" si="742"/>
        <v>12707764.948453609</v>
      </c>
      <c r="AA5281" s="10">
        <f t="shared" si="743"/>
        <v>292278.59381443303</v>
      </c>
      <c r="AB5281" s="10">
        <f t="shared" si="744"/>
        <v>1</v>
      </c>
      <c r="AC5281" s="9">
        <f t="shared" si="745"/>
        <v>12326532</v>
      </c>
      <c r="AD5281" s="10">
        <f t="shared" si="746"/>
        <v>24843680.474226806</v>
      </c>
    </row>
    <row r="5282" spans="1:30" x14ac:dyDescent="0.2">
      <c r="A5282" t="s">
        <v>1243</v>
      </c>
      <c r="B5282" s="1">
        <v>43831</v>
      </c>
      <c r="C5282" t="s">
        <v>390</v>
      </c>
      <c r="D5282" s="2">
        <v>54775</v>
      </c>
      <c r="E5282" s="2">
        <v>14774</v>
      </c>
      <c r="F5282" s="2">
        <v>6156</v>
      </c>
      <c r="G5282" s="2">
        <v>7848</v>
      </c>
      <c r="H5282" s="2">
        <v>6134</v>
      </c>
      <c r="I5282" s="2">
        <v>3422</v>
      </c>
      <c r="J5282" s="2">
        <v>6940</v>
      </c>
      <c r="K5282" s="2">
        <v>0</v>
      </c>
      <c r="L5282" s="2">
        <v>6172</v>
      </c>
      <c r="M5282" s="2">
        <v>27.247903999999998</v>
      </c>
      <c r="N5282" s="8">
        <f t="shared" si="738"/>
        <v>2724790.4</v>
      </c>
      <c r="O5282" s="2">
        <v>8.7021999999999995</v>
      </c>
      <c r="P5282" s="2">
        <v>1.5389999999999999</v>
      </c>
      <c r="Q5282" s="2">
        <v>5.6170039999999997</v>
      </c>
      <c r="R5282" s="2">
        <v>2.4535999999999998</v>
      </c>
      <c r="S5282" s="2">
        <v>0.94105000000000005</v>
      </c>
      <c r="T5282" s="2">
        <v>4.3323</v>
      </c>
      <c r="U5282" s="2">
        <v>0</v>
      </c>
      <c r="V5282" s="2">
        <v>1.8317999999999999</v>
      </c>
      <c r="W5282" s="2">
        <f t="shared" si="739"/>
        <v>24.916666666666668</v>
      </c>
      <c r="X5282" s="9">
        <f t="shared" si="740"/>
        <v>49.745146508443632</v>
      </c>
      <c r="Y5282" s="9">
        <f t="shared" si="741"/>
        <v>0.2210508519346723</v>
      </c>
      <c r="Z5282" s="10">
        <f t="shared" si="742"/>
        <v>2117960.8247422683</v>
      </c>
      <c r="AA5282" s="10">
        <f t="shared" si="743"/>
        <v>48713.098969072169</v>
      </c>
      <c r="AB5282" s="10">
        <f t="shared" si="744"/>
        <v>6</v>
      </c>
      <c r="AC5282" s="9">
        <f t="shared" si="745"/>
        <v>2054422</v>
      </c>
      <c r="AD5282" s="10">
        <f t="shared" si="746"/>
        <v>2423240.2450968097</v>
      </c>
    </row>
    <row r="5283" spans="1:30" x14ac:dyDescent="0.2">
      <c r="A5283" t="s">
        <v>1243</v>
      </c>
      <c r="B5283" s="1">
        <v>43831</v>
      </c>
      <c r="C5283" t="s">
        <v>1827</v>
      </c>
      <c r="D5283" s="2">
        <v>553</v>
      </c>
      <c r="E5283" s="2">
        <v>0</v>
      </c>
      <c r="F5283" s="2">
        <v>0</v>
      </c>
      <c r="G5283" s="2">
        <v>0</v>
      </c>
      <c r="H5283" s="2"/>
      <c r="I5283" s="2">
        <v>0</v>
      </c>
      <c r="J5283" s="2">
        <v>553</v>
      </c>
      <c r="K5283" s="2">
        <v>0</v>
      </c>
      <c r="L5283" s="2">
        <v>0</v>
      </c>
      <c r="M5283" s="2">
        <v>0.24884999999999999</v>
      </c>
      <c r="N5283" s="8">
        <f t="shared" si="738"/>
        <v>24885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0.24884999999999999</v>
      </c>
      <c r="U5283" s="2">
        <v>0</v>
      </c>
      <c r="V5283" s="2">
        <v>0</v>
      </c>
      <c r="W5283" s="2">
        <f t="shared" si="739"/>
        <v>24.916666666666668</v>
      </c>
      <c r="X5283" s="9">
        <f t="shared" si="740"/>
        <v>45</v>
      </c>
      <c r="Y5283" s="9">
        <f t="shared" si="741"/>
        <v>2.0188159978816425E-3</v>
      </c>
      <c r="Z5283" s="10">
        <f t="shared" si="742"/>
        <v>12707764.948453609</v>
      </c>
      <c r="AA5283" s="10">
        <f t="shared" si="743"/>
        <v>292278.59381443303</v>
      </c>
      <c r="AB5283" s="10">
        <f t="shared" si="744"/>
        <v>1</v>
      </c>
      <c r="AC5283" s="9">
        <f t="shared" si="745"/>
        <v>12326532</v>
      </c>
      <c r="AD5283" s="10">
        <f t="shared" si="746"/>
        <v>13152536.721649487</v>
      </c>
    </row>
    <row r="5284" spans="1:30" x14ac:dyDescent="0.2">
      <c r="A5284" t="s">
        <v>1243</v>
      </c>
      <c r="B5284" s="1">
        <v>43831</v>
      </c>
      <c r="C5284" t="s">
        <v>74</v>
      </c>
      <c r="D5284" s="2">
        <v>629</v>
      </c>
      <c r="E5284" s="2">
        <v>0</v>
      </c>
      <c r="F5284" s="2">
        <v>0</v>
      </c>
      <c r="G5284" s="2">
        <v>0</v>
      </c>
      <c r="H5284" s="2"/>
      <c r="I5284" s="2">
        <v>0</v>
      </c>
      <c r="J5284" s="2">
        <v>0</v>
      </c>
      <c r="K5284" s="2">
        <v>629</v>
      </c>
      <c r="L5284" s="2">
        <v>0</v>
      </c>
      <c r="M5284" s="2">
        <v>0.1258</v>
      </c>
      <c r="N5284" s="8">
        <f t="shared" si="738"/>
        <v>12580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0.1258</v>
      </c>
      <c r="V5284" s="2">
        <v>0</v>
      </c>
      <c r="W5284" s="2">
        <f t="shared" si="739"/>
        <v>24.916666666666668</v>
      </c>
      <c r="X5284" s="9">
        <f t="shared" si="740"/>
        <v>20</v>
      </c>
      <c r="Y5284" s="9">
        <f t="shared" si="741"/>
        <v>1.0205627990094862E-3</v>
      </c>
      <c r="Z5284" s="10">
        <f t="shared" si="742"/>
        <v>6353882.4742268045</v>
      </c>
      <c r="AA5284" s="10">
        <f t="shared" si="743"/>
        <v>146139.29690721651</v>
      </c>
      <c r="AB5284" s="10">
        <f t="shared" si="744"/>
        <v>2</v>
      </c>
      <c r="AC5284" s="9">
        <f t="shared" si="745"/>
        <v>6163266</v>
      </c>
      <c r="AD5284" s="10">
        <f t="shared" si="746"/>
        <v>2922785.9381443304</v>
      </c>
    </row>
    <row r="5285" spans="1:30" x14ac:dyDescent="0.2">
      <c r="A5285" t="s">
        <v>1243</v>
      </c>
      <c r="B5285" s="1">
        <v>43831</v>
      </c>
      <c r="C5285" t="s">
        <v>79</v>
      </c>
      <c r="D5285" s="2">
        <v>54346</v>
      </c>
      <c r="E5285" s="2">
        <v>0</v>
      </c>
      <c r="F5285" s="2">
        <v>8637</v>
      </c>
      <c r="G5285" s="2">
        <v>7054</v>
      </c>
      <c r="H5285" s="2">
        <v>9068</v>
      </c>
      <c r="I5285" s="2">
        <v>0</v>
      </c>
      <c r="J5285" s="2">
        <v>9199</v>
      </c>
      <c r="K5285" s="2">
        <v>11270</v>
      </c>
      <c r="L5285" s="2">
        <v>9118</v>
      </c>
      <c r="M5285" s="2">
        <v>19.519500000000001</v>
      </c>
      <c r="N5285" s="8">
        <f t="shared" si="738"/>
        <v>1951950</v>
      </c>
      <c r="O5285" s="2">
        <v>0</v>
      </c>
      <c r="P5285" s="2">
        <v>4.7503500000000001</v>
      </c>
      <c r="Q5285" s="2">
        <v>2.4689000000000001</v>
      </c>
      <c r="R5285" s="2">
        <v>3.6272000000000002</v>
      </c>
      <c r="S5285" s="2">
        <v>0</v>
      </c>
      <c r="T5285" s="2">
        <v>4.1395499999999998</v>
      </c>
      <c r="U5285" s="2">
        <v>2.254</v>
      </c>
      <c r="V5285" s="2">
        <v>2.2795000000000001</v>
      </c>
      <c r="W5285" s="2">
        <f t="shared" si="739"/>
        <v>24.916666666666668</v>
      </c>
      <c r="X5285" s="9">
        <f t="shared" si="740"/>
        <v>35.917086814116956</v>
      </c>
      <c r="Y5285" s="9">
        <f t="shared" si="741"/>
        <v>0.15835354177476682</v>
      </c>
      <c r="Z5285" s="10">
        <f t="shared" si="742"/>
        <v>4235921.6494845366</v>
      </c>
      <c r="AA5285" s="10">
        <f t="shared" si="743"/>
        <v>97426.197938144338</v>
      </c>
      <c r="AB5285" s="10">
        <f t="shared" si="744"/>
        <v>3</v>
      </c>
      <c r="AC5285" s="9">
        <f t="shared" si="745"/>
        <v>4108844</v>
      </c>
      <c r="AD5285" s="10">
        <f t="shared" si="746"/>
        <v>3499265.2093136725</v>
      </c>
    </row>
    <row r="5286" spans="1:30" x14ac:dyDescent="0.2">
      <c r="A5286" t="s">
        <v>1243</v>
      </c>
      <c r="B5286" s="1">
        <v>43831</v>
      </c>
      <c r="C5286" t="s">
        <v>1022</v>
      </c>
      <c r="D5286" s="2">
        <v>2231</v>
      </c>
      <c r="E5286" s="2">
        <v>0</v>
      </c>
      <c r="F5286" s="2">
        <v>0</v>
      </c>
      <c r="G5286" s="2">
        <v>0</v>
      </c>
      <c r="H5286" s="2"/>
      <c r="I5286" s="2">
        <v>0</v>
      </c>
      <c r="J5286" s="2">
        <v>0</v>
      </c>
      <c r="K5286" s="2">
        <v>0</v>
      </c>
      <c r="L5286" s="2">
        <v>2231</v>
      </c>
      <c r="M5286" s="2">
        <v>0.55774999999999997</v>
      </c>
      <c r="N5286" s="8">
        <f t="shared" si="738"/>
        <v>55775</v>
      </c>
      <c r="O5286" s="2">
        <v>0</v>
      </c>
      <c r="P5286" s="2">
        <v>0</v>
      </c>
      <c r="Q5286" s="2">
        <v>0</v>
      </c>
      <c r="R5286" s="2">
        <v>0</v>
      </c>
      <c r="S5286" s="2">
        <v>0</v>
      </c>
      <c r="T5286" s="2">
        <v>0</v>
      </c>
      <c r="U5286" s="2">
        <v>0</v>
      </c>
      <c r="V5286" s="2">
        <v>0.55774999999999997</v>
      </c>
      <c r="W5286" s="2">
        <f t="shared" si="739"/>
        <v>24.916666666666668</v>
      </c>
      <c r="X5286" s="9">
        <f t="shared" si="740"/>
        <v>25</v>
      </c>
      <c r="Y5286" s="9">
        <f t="shared" si="741"/>
        <v>4.5247925369438866E-3</v>
      </c>
      <c r="Z5286" s="10">
        <f t="shared" si="742"/>
        <v>12707764.948453609</v>
      </c>
      <c r="AA5286" s="10">
        <f t="shared" si="743"/>
        <v>292278.59381443303</v>
      </c>
      <c r="AB5286" s="10">
        <f t="shared" si="744"/>
        <v>1</v>
      </c>
      <c r="AC5286" s="9">
        <f t="shared" si="745"/>
        <v>12326532</v>
      </c>
      <c r="AD5286" s="10">
        <f t="shared" si="746"/>
        <v>7306964.8453608258</v>
      </c>
    </row>
    <row r="5287" spans="1:30" x14ac:dyDescent="0.2">
      <c r="A5287" t="s">
        <v>1243</v>
      </c>
      <c r="B5287" s="1">
        <v>43831</v>
      </c>
      <c r="C5287" t="s">
        <v>1828</v>
      </c>
      <c r="D5287" s="2">
        <v>264</v>
      </c>
      <c r="E5287" s="2">
        <v>0</v>
      </c>
      <c r="F5287" s="2">
        <v>0</v>
      </c>
      <c r="G5287" s="2">
        <v>0</v>
      </c>
      <c r="H5287" s="2"/>
      <c r="I5287" s="2">
        <v>0</v>
      </c>
      <c r="J5287" s="2">
        <v>264</v>
      </c>
      <c r="K5287" s="2">
        <v>0</v>
      </c>
      <c r="L5287" s="2">
        <v>0</v>
      </c>
      <c r="M5287" s="2">
        <v>0.1188</v>
      </c>
      <c r="N5287" s="8">
        <f t="shared" si="738"/>
        <v>11880</v>
      </c>
      <c r="O5287" s="2">
        <v>0</v>
      </c>
      <c r="P5287" s="2">
        <v>0</v>
      </c>
      <c r="Q5287" s="2">
        <v>0</v>
      </c>
      <c r="R5287" s="2">
        <v>0</v>
      </c>
      <c r="S5287" s="2">
        <v>0</v>
      </c>
      <c r="T5287" s="2">
        <v>0.1188</v>
      </c>
      <c r="U5287" s="2">
        <v>0</v>
      </c>
      <c r="V5287" s="2">
        <v>0</v>
      </c>
      <c r="W5287" s="2">
        <f t="shared" si="739"/>
        <v>24.916666666666668</v>
      </c>
      <c r="X5287" s="9">
        <f t="shared" si="740"/>
        <v>45</v>
      </c>
      <c r="Y5287" s="9">
        <f t="shared" si="741"/>
        <v>9.6377472593264671E-4</v>
      </c>
      <c r="Z5287" s="10">
        <f t="shared" si="742"/>
        <v>12707764.948453609</v>
      </c>
      <c r="AA5287" s="10">
        <f t="shared" si="743"/>
        <v>292278.59381443303</v>
      </c>
      <c r="AB5287" s="10">
        <f t="shared" si="744"/>
        <v>1</v>
      </c>
      <c r="AC5287" s="9">
        <f t="shared" si="745"/>
        <v>12326532</v>
      </c>
      <c r="AD5287" s="10">
        <f t="shared" si="746"/>
        <v>13152536.721649487</v>
      </c>
    </row>
    <row r="5288" spans="1:30" x14ac:dyDescent="0.2">
      <c r="A5288" t="s">
        <v>1243</v>
      </c>
      <c r="B5288" s="1">
        <v>43831</v>
      </c>
      <c r="C5288" t="s">
        <v>1829</v>
      </c>
      <c r="D5288" s="2">
        <v>3713</v>
      </c>
      <c r="E5288" s="2">
        <v>0</v>
      </c>
      <c r="F5288" s="2">
        <v>0</v>
      </c>
      <c r="G5288" s="2">
        <v>0</v>
      </c>
      <c r="H5288" s="2"/>
      <c r="I5288" s="2">
        <v>0</v>
      </c>
      <c r="J5288" s="2">
        <v>0</v>
      </c>
      <c r="K5288" s="2">
        <v>3713</v>
      </c>
      <c r="L5288" s="2">
        <v>0</v>
      </c>
      <c r="M5288" s="2">
        <v>0.74260000000000004</v>
      </c>
      <c r="N5288" s="8">
        <f t="shared" si="738"/>
        <v>74260</v>
      </c>
      <c r="O5288" s="2">
        <v>0</v>
      </c>
      <c r="P5288" s="2">
        <v>0</v>
      </c>
      <c r="Q5288" s="2">
        <v>0</v>
      </c>
      <c r="R5288" s="2">
        <v>0</v>
      </c>
      <c r="S5288" s="2">
        <v>0</v>
      </c>
      <c r="T5288" s="2">
        <v>0</v>
      </c>
      <c r="U5288" s="2">
        <v>0.74260000000000004</v>
      </c>
      <c r="V5288" s="2">
        <v>0</v>
      </c>
      <c r="W5288" s="2">
        <f t="shared" si="739"/>
        <v>24.916666666666668</v>
      </c>
      <c r="X5288" s="9">
        <f t="shared" si="740"/>
        <v>20</v>
      </c>
      <c r="Y5288" s="9">
        <f t="shared" si="741"/>
        <v>6.0244032952658545E-3</v>
      </c>
      <c r="Z5288" s="10">
        <f t="shared" si="742"/>
        <v>12707764.948453609</v>
      </c>
      <c r="AA5288" s="10">
        <f t="shared" si="743"/>
        <v>292278.59381443303</v>
      </c>
      <c r="AB5288" s="10">
        <f t="shared" si="744"/>
        <v>1</v>
      </c>
      <c r="AC5288" s="9">
        <f t="shared" si="745"/>
        <v>12326532</v>
      </c>
      <c r="AD5288" s="10">
        <f t="shared" si="746"/>
        <v>5845571.8762886608</v>
      </c>
    </row>
    <row r="5289" spans="1:30" x14ac:dyDescent="0.2">
      <c r="A5289" t="s">
        <v>1243</v>
      </c>
      <c r="B5289" s="1">
        <v>43831</v>
      </c>
      <c r="C5289" t="s">
        <v>662</v>
      </c>
      <c r="D5289" s="2">
        <v>3231</v>
      </c>
      <c r="E5289" s="2">
        <v>0</v>
      </c>
      <c r="F5289" s="2">
        <v>0</v>
      </c>
      <c r="G5289" s="2">
        <v>0</v>
      </c>
      <c r="H5289" s="2"/>
      <c r="I5289" s="2">
        <v>0</v>
      </c>
      <c r="J5289" s="2">
        <v>0</v>
      </c>
      <c r="K5289" s="2">
        <v>3231</v>
      </c>
      <c r="L5289" s="2">
        <v>0</v>
      </c>
      <c r="M5289" s="2">
        <v>0.6462</v>
      </c>
      <c r="N5289" s="8">
        <f t="shared" si="738"/>
        <v>64620</v>
      </c>
      <c r="O5289" s="2">
        <v>0</v>
      </c>
      <c r="P5289" s="2">
        <v>0</v>
      </c>
      <c r="Q5289" s="2">
        <v>0</v>
      </c>
      <c r="R5289" s="2">
        <v>0</v>
      </c>
      <c r="S5289" s="2">
        <v>0</v>
      </c>
      <c r="T5289" s="2">
        <v>0</v>
      </c>
      <c r="U5289" s="2">
        <v>0.6462</v>
      </c>
      <c r="V5289" s="2">
        <v>0</v>
      </c>
      <c r="W5289" s="2">
        <f t="shared" si="739"/>
        <v>24.916666666666668</v>
      </c>
      <c r="X5289" s="9">
        <f t="shared" si="740"/>
        <v>20</v>
      </c>
      <c r="Y5289" s="9">
        <f t="shared" si="741"/>
        <v>5.2423504031790941E-3</v>
      </c>
      <c r="Z5289" s="10">
        <f t="shared" si="742"/>
        <v>12707764.948453609</v>
      </c>
      <c r="AA5289" s="10">
        <f t="shared" si="743"/>
        <v>292278.59381443303</v>
      </c>
      <c r="AB5289" s="10">
        <f t="shared" si="744"/>
        <v>1</v>
      </c>
      <c r="AC5289" s="9">
        <f t="shared" si="745"/>
        <v>12326532</v>
      </c>
      <c r="AD5289" s="10">
        <f t="shared" si="746"/>
        <v>5845571.8762886608</v>
      </c>
    </row>
    <row r="5290" spans="1:30" x14ac:dyDescent="0.2">
      <c r="A5290" t="s">
        <v>1243</v>
      </c>
      <c r="B5290" s="1">
        <v>43831</v>
      </c>
      <c r="C5290" t="s">
        <v>396</v>
      </c>
      <c r="D5290" s="2">
        <v>790</v>
      </c>
      <c r="E5290" s="2">
        <v>0</v>
      </c>
      <c r="F5290" s="2">
        <v>0</v>
      </c>
      <c r="G5290" s="2">
        <v>0</v>
      </c>
      <c r="H5290" s="2"/>
      <c r="I5290" s="2">
        <v>0</v>
      </c>
      <c r="J5290" s="2">
        <v>790</v>
      </c>
      <c r="K5290" s="2">
        <v>0</v>
      </c>
      <c r="L5290" s="2">
        <v>0</v>
      </c>
      <c r="M5290" s="2">
        <v>0.35549999999999998</v>
      </c>
      <c r="N5290" s="8">
        <f t="shared" si="738"/>
        <v>35550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0.35549999999999998</v>
      </c>
      <c r="U5290" s="2">
        <v>0</v>
      </c>
      <c r="V5290" s="2">
        <v>0</v>
      </c>
      <c r="W5290" s="2">
        <f t="shared" si="739"/>
        <v>24.916666666666668</v>
      </c>
      <c r="X5290" s="9">
        <f t="shared" si="740"/>
        <v>45</v>
      </c>
      <c r="Y5290" s="9">
        <f t="shared" si="741"/>
        <v>2.8840228541166324E-3</v>
      </c>
      <c r="Z5290" s="10">
        <f t="shared" si="742"/>
        <v>6353882.4742268045</v>
      </c>
      <c r="AA5290" s="10">
        <f t="shared" si="743"/>
        <v>146139.29690721651</v>
      </c>
      <c r="AB5290" s="10">
        <f t="shared" si="744"/>
        <v>2</v>
      </c>
      <c r="AC5290" s="9">
        <f t="shared" si="745"/>
        <v>6163266</v>
      </c>
      <c r="AD5290" s="10">
        <f t="shared" si="746"/>
        <v>6576268.3608247433</v>
      </c>
    </row>
    <row r="5291" spans="1:30" x14ac:dyDescent="0.2">
      <c r="A5291" t="s">
        <v>1243</v>
      </c>
      <c r="B5291" s="1">
        <v>43831</v>
      </c>
      <c r="C5291" t="s">
        <v>1830</v>
      </c>
      <c r="D5291" s="2">
        <v>19110</v>
      </c>
      <c r="E5291" s="2">
        <v>0</v>
      </c>
      <c r="F5291" s="2">
        <v>4479</v>
      </c>
      <c r="G5291" s="2">
        <v>1568</v>
      </c>
      <c r="H5291" s="2">
        <v>1931</v>
      </c>
      <c r="I5291" s="2">
        <v>1759</v>
      </c>
      <c r="J5291" s="2">
        <v>4619</v>
      </c>
      <c r="K5291" s="2">
        <v>4754</v>
      </c>
      <c r="L5291" s="2">
        <v>0</v>
      </c>
      <c r="M5291" s="2">
        <v>7.7814499999999995</v>
      </c>
      <c r="N5291" s="8">
        <f t="shared" si="738"/>
        <v>778145</v>
      </c>
      <c r="O5291" s="2">
        <v>0</v>
      </c>
      <c r="P5291" s="2">
        <v>2.4634499999999999</v>
      </c>
      <c r="Q5291" s="2">
        <v>0.54879999999999995</v>
      </c>
      <c r="R5291" s="2">
        <v>0.77239999999999998</v>
      </c>
      <c r="S5291" s="2">
        <v>0.96744999999999992</v>
      </c>
      <c r="T5291" s="2">
        <v>2.0785499999999999</v>
      </c>
      <c r="U5291" s="2">
        <v>0.95079999999999998</v>
      </c>
      <c r="V5291" s="2">
        <v>0</v>
      </c>
      <c r="W5291" s="2">
        <f t="shared" si="739"/>
        <v>24.916666666666668</v>
      </c>
      <c r="X5291" s="9">
        <f t="shared" si="740"/>
        <v>40.719256933542646</v>
      </c>
      <c r="Y5291" s="9">
        <f t="shared" si="741"/>
        <v>6.3127650177681766E-2</v>
      </c>
      <c r="Z5291" s="10">
        <f t="shared" si="742"/>
        <v>3176941.2371134022</v>
      </c>
      <c r="AA5291" s="10">
        <f t="shared" si="743"/>
        <v>73069.648453608257</v>
      </c>
      <c r="AB5291" s="10">
        <f t="shared" si="744"/>
        <v>4</v>
      </c>
      <c r="AC5291" s="9">
        <f t="shared" si="745"/>
        <v>3081633</v>
      </c>
      <c r="AD5291" s="10">
        <f t="shared" si="746"/>
        <v>2975341.7894261116</v>
      </c>
    </row>
    <row r="5292" spans="1:30" x14ac:dyDescent="0.2">
      <c r="A5292" t="s">
        <v>1243</v>
      </c>
      <c r="B5292" s="1">
        <v>43831</v>
      </c>
      <c r="C5292" t="s">
        <v>570</v>
      </c>
      <c r="D5292" s="2">
        <v>1484</v>
      </c>
      <c r="E5292" s="2">
        <v>1484</v>
      </c>
      <c r="F5292" s="2">
        <v>0</v>
      </c>
      <c r="G5292" s="2">
        <v>0</v>
      </c>
      <c r="H5292" s="2"/>
      <c r="I5292" s="2">
        <v>0</v>
      </c>
      <c r="J5292" s="2">
        <v>0</v>
      </c>
      <c r="K5292" s="2">
        <v>0</v>
      </c>
      <c r="L5292" s="2">
        <v>0</v>
      </c>
      <c r="M5292" s="2">
        <v>0.88819999999999999</v>
      </c>
      <c r="N5292" s="8">
        <f t="shared" si="738"/>
        <v>88820</v>
      </c>
      <c r="O5292" s="2">
        <v>0.88819999999999999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f t="shared" si="739"/>
        <v>24.916666666666668</v>
      </c>
      <c r="X5292" s="9">
        <f t="shared" si="740"/>
        <v>59.851752021563343</v>
      </c>
      <c r="Y5292" s="9">
        <f t="shared" si="741"/>
        <v>7.2055952152641151E-3</v>
      </c>
      <c r="Z5292" s="10">
        <f t="shared" si="742"/>
        <v>4235921.6494845366</v>
      </c>
      <c r="AA5292" s="10">
        <f t="shared" si="743"/>
        <v>97426.197938144338</v>
      </c>
      <c r="AB5292" s="10">
        <f t="shared" si="744"/>
        <v>3</v>
      </c>
      <c r="AC5292" s="9">
        <f t="shared" si="745"/>
        <v>4108844</v>
      </c>
      <c r="AD5292" s="10">
        <f t="shared" si="746"/>
        <v>5831128.6393975606</v>
      </c>
    </row>
    <row r="5293" spans="1:30" x14ac:dyDescent="0.2">
      <c r="A5293" t="s">
        <v>1243</v>
      </c>
      <c r="B5293" s="1">
        <v>43831</v>
      </c>
      <c r="C5293" t="s">
        <v>571</v>
      </c>
      <c r="D5293" s="2">
        <v>3247</v>
      </c>
      <c r="E5293" s="2">
        <v>2838</v>
      </c>
      <c r="F5293" s="2">
        <v>0</v>
      </c>
      <c r="G5293" s="2">
        <v>0</v>
      </c>
      <c r="H5293" s="2"/>
      <c r="I5293" s="2">
        <v>0</v>
      </c>
      <c r="J5293" s="2">
        <v>409</v>
      </c>
      <c r="K5293" s="2">
        <v>0</v>
      </c>
      <c r="L5293" s="2">
        <v>0</v>
      </c>
      <c r="M5293" s="2">
        <v>1.2399500000000001</v>
      </c>
      <c r="N5293" s="8">
        <f t="shared" si="738"/>
        <v>123995.00000000001</v>
      </c>
      <c r="O5293" s="2">
        <v>0.85140000000000005</v>
      </c>
      <c r="P5293" s="2">
        <v>0</v>
      </c>
      <c r="Q5293" s="2">
        <v>0</v>
      </c>
      <c r="R5293" s="2">
        <v>0</v>
      </c>
      <c r="S5293" s="2">
        <v>0</v>
      </c>
      <c r="T5293" s="2">
        <v>0.38855000000000001</v>
      </c>
      <c r="U5293" s="2">
        <v>0</v>
      </c>
      <c r="V5293" s="2">
        <v>0</v>
      </c>
      <c r="W5293" s="2">
        <f t="shared" si="739"/>
        <v>24.916666666666668</v>
      </c>
      <c r="X5293" s="9">
        <f t="shared" si="740"/>
        <v>38.187557745611336</v>
      </c>
      <c r="Y5293" s="9">
        <f t="shared" si="741"/>
        <v>1.0059195887375298E-2</v>
      </c>
      <c r="Z5293" s="10">
        <f t="shared" si="742"/>
        <v>4235921.6494845366</v>
      </c>
      <c r="AA5293" s="10">
        <f t="shared" si="743"/>
        <v>97426.197938144338</v>
      </c>
      <c r="AB5293" s="10">
        <f t="shared" si="744"/>
        <v>3</v>
      </c>
      <c r="AC5293" s="9">
        <f t="shared" si="745"/>
        <v>4108844</v>
      </c>
      <c r="AD5293" s="10">
        <f t="shared" si="746"/>
        <v>3720468.5596982469</v>
      </c>
    </row>
    <row r="5294" spans="1:30" x14ac:dyDescent="0.2">
      <c r="A5294" t="s">
        <v>1243</v>
      </c>
      <c r="B5294" s="1">
        <v>43831</v>
      </c>
      <c r="C5294" t="s">
        <v>401</v>
      </c>
      <c r="D5294" s="2">
        <v>3173</v>
      </c>
      <c r="E5294" s="2">
        <v>1547</v>
      </c>
      <c r="F5294" s="2">
        <v>0</v>
      </c>
      <c r="G5294" s="2">
        <v>0</v>
      </c>
      <c r="H5294" s="2"/>
      <c r="I5294" s="2">
        <v>0</v>
      </c>
      <c r="J5294" s="2">
        <v>0</v>
      </c>
      <c r="K5294" s="2">
        <v>0</v>
      </c>
      <c r="L5294" s="2">
        <v>1626</v>
      </c>
      <c r="M5294" s="2">
        <v>1.18</v>
      </c>
      <c r="N5294" s="8">
        <f t="shared" si="738"/>
        <v>118000</v>
      </c>
      <c r="O5294" s="2">
        <v>0.77349999999999997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0.40649999999999997</v>
      </c>
      <c r="W5294" s="2">
        <f t="shared" si="739"/>
        <v>24.916666666666668</v>
      </c>
      <c r="X5294" s="9">
        <f t="shared" si="740"/>
        <v>37.188780334068703</v>
      </c>
      <c r="Y5294" s="9">
        <f t="shared" si="741"/>
        <v>9.5728466043815078E-3</v>
      </c>
      <c r="Z5294" s="10">
        <f t="shared" si="742"/>
        <v>12707764.948453609</v>
      </c>
      <c r="AA5294" s="10">
        <f t="shared" si="743"/>
        <v>292278.59381443303</v>
      </c>
      <c r="AB5294" s="10">
        <f t="shared" si="744"/>
        <v>1</v>
      </c>
      <c r="AC5294" s="9">
        <f t="shared" si="745"/>
        <v>12326532</v>
      </c>
      <c r="AD5294" s="10">
        <f t="shared" si="746"/>
        <v>10869484.421715442</v>
      </c>
    </row>
    <row r="5295" spans="1:30" x14ac:dyDescent="0.2">
      <c r="A5295" t="s">
        <v>1243</v>
      </c>
      <c r="B5295" s="1">
        <v>43831</v>
      </c>
      <c r="C5295" t="s">
        <v>573</v>
      </c>
      <c r="D5295" s="2">
        <v>163</v>
      </c>
      <c r="E5295" s="2">
        <v>0</v>
      </c>
      <c r="F5295" s="2">
        <v>163</v>
      </c>
      <c r="G5295" s="2">
        <v>0</v>
      </c>
      <c r="H5295" s="2"/>
      <c r="I5295" s="2">
        <v>0</v>
      </c>
      <c r="J5295" s="2">
        <v>0</v>
      </c>
      <c r="K5295" s="2">
        <v>0</v>
      </c>
      <c r="L5295" s="2">
        <v>0</v>
      </c>
      <c r="M5295" s="2">
        <v>5.2233349999999998E-2</v>
      </c>
      <c r="N5295" s="8">
        <f t="shared" si="738"/>
        <v>5223.335</v>
      </c>
      <c r="O5295" s="2">
        <v>0</v>
      </c>
      <c r="P5295" s="2">
        <v>5.2233349999999998E-2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f t="shared" si="739"/>
        <v>24.916666666666668</v>
      </c>
      <c r="X5295" s="9">
        <f t="shared" si="740"/>
        <v>32.045000000000002</v>
      </c>
      <c r="Y5295" s="9">
        <f t="shared" si="741"/>
        <v>4.2374732812116173E-4</v>
      </c>
      <c r="Z5295" s="10">
        <f t="shared" si="742"/>
        <v>6353882.4742268045</v>
      </c>
      <c r="AA5295" s="10">
        <f t="shared" si="743"/>
        <v>146139.29690721651</v>
      </c>
      <c r="AB5295" s="10">
        <f t="shared" si="744"/>
        <v>2</v>
      </c>
      <c r="AC5295" s="9">
        <f t="shared" si="745"/>
        <v>6163266</v>
      </c>
      <c r="AD5295" s="10">
        <f t="shared" si="746"/>
        <v>4683033.7693917537</v>
      </c>
    </row>
    <row r="5296" spans="1:30" x14ac:dyDescent="0.2">
      <c r="A5296" t="s">
        <v>1243</v>
      </c>
      <c r="B5296" s="1">
        <v>43831</v>
      </c>
      <c r="C5296" t="s">
        <v>1831</v>
      </c>
      <c r="D5296" s="2">
        <v>406</v>
      </c>
      <c r="E5296" s="2">
        <v>0</v>
      </c>
      <c r="F5296" s="2">
        <v>0</v>
      </c>
      <c r="G5296" s="2">
        <v>406</v>
      </c>
      <c r="H5296" s="2"/>
      <c r="I5296" s="2">
        <v>0</v>
      </c>
      <c r="J5296" s="2">
        <v>0</v>
      </c>
      <c r="K5296" s="2">
        <v>0</v>
      </c>
      <c r="L5296" s="2">
        <v>0</v>
      </c>
      <c r="M5296" s="2">
        <v>0.1421</v>
      </c>
      <c r="N5296" s="8">
        <f t="shared" si="738"/>
        <v>14210</v>
      </c>
      <c r="O5296" s="2">
        <v>0</v>
      </c>
      <c r="P5296" s="2">
        <v>0</v>
      </c>
      <c r="Q5296" s="2">
        <v>0.1421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f t="shared" si="739"/>
        <v>24.916666666666668</v>
      </c>
      <c r="X5296" s="9">
        <f t="shared" si="740"/>
        <v>35</v>
      </c>
      <c r="Y5296" s="9">
        <f t="shared" si="741"/>
        <v>1.152797883459841E-3</v>
      </c>
      <c r="Z5296" s="10">
        <f t="shared" si="742"/>
        <v>12707764.948453609</v>
      </c>
      <c r="AA5296" s="10">
        <f t="shared" si="743"/>
        <v>292278.59381443303</v>
      </c>
      <c r="AB5296" s="10">
        <f t="shared" si="744"/>
        <v>1</v>
      </c>
      <c r="AC5296" s="9">
        <f t="shared" si="745"/>
        <v>12326532</v>
      </c>
      <c r="AD5296" s="10">
        <f t="shared" si="746"/>
        <v>10229750.783505157</v>
      </c>
    </row>
    <row r="5297" spans="1:30" x14ac:dyDescent="0.2">
      <c r="A5297" t="s">
        <v>1243</v>
      </c>
      <c r="B5297" s="1">
        <v>43831</v>
      </c>
      <c r="C5297" t="s">
        <v>1433</v>
      </c>
      <c r="D5297" s="2">
        <v>1932</v>
      </c>
      <c r="E5297" s="2">
        <v>0</v>
      </c>
      <c r="F5297" s="2">
        <v>0</v>
      </c>
      <c r="G5297" s="2">
        <v>1932</v>
      </c>
      <c r="H5297" s="2"/>
      <c r="I5297" s="2">
        <v>0</v>
      </c>
      <c r="J5297" s="2">
        <v>0</v>
      </c>
      <c r="K5297" s="2">
        <v>0</v>
      </c>
      <c r="L5297" s="2">
        <v>0</v>
      </c>
      <c r="M5297" s="2">
        <v>0.2898</v>
      </c>
      <c r="N5297" s="8">
        <f t="shared" si="738"/>
        <v>28980</v>
      </c>
      <c r="O5297" s="2">
        <v>0</v>
      </c>
      <c r="P5297" s="2">
        <v>0</v>
      </c>
      <c r="Q5297" s="2">
        <v>0.2898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f t="shared" si="739"/>
        <v>24.916666666666668</v>
      </c>
      <c r="X5297" s="9">
        <f t="shared" si="740"/>
        <v>15</v>
      </c>
      <c r="Y5297" s="9">
        <f t="shared" si="741"/>
        <v>2.3510262253811534E-3</v>
      </c>
      <c r="Z5297" s="10">
        <f t="shared" si="742"/>
        <v>4235921.6494845366</v>
      </c>
      <c r="AA5297" s="10">
        <f t="shared" si="743"/>
        <v>97426.197938144338</v>
      </c>
      <c r="AB5297" s="10">
        <f t="shared" si="744"/>
        <v>3</v>
      </c>
      <c r="AC5297" s="9">
        <f t="shared" si="745"/>
        <v>4108844</v>
      </c>
      <c r="AD5297" s="10">
        <f t="shared" si="746"/>
        <v>1461392.969072165</v>
      </c>
    </row>
    <row r="5298" spans="1:30" x14ac:dyDescent="0.2">
      <c r="A5298" t="s">
        <v>1243</v>
      </c>
      <c r="B5298" s="1">
        <v>43831</v>
      </c>
      <c r="C5298" t="s">
        <v>1832</v>
      </c>
      <c r="D5298" s="2">
        <v>1674</v>
      </c>
      <c r="E5298" s="2">
        <v>0</v>
      </c>
      <c r="F5298" s="2">
        <v>0</v>
      </c>
      <c r="G5298" s="2">
        <v>0</v>
      </c>
      <c r="H5298" s="2">
        <v>1674</v>
      </c>
      <c r="I5298" s="2">
        <v>0</v>
      </c>
      <c r="J5298" s="2">
        <v>0</v>
      </c>
      <c r="K5298" s="2">
        <v>0</v>
      </c>
      <c r="L5298" s="2">
        <v>0</v>
      </c>
      <c r="M5298" s="2">
        <v>0.66959999999999997</v>
      </c>
      <c r="N5298" s="8">
        <f t="shared" si="738"/>
        <v>66960</v>
      </c>
      <c r="O5298" s="2">
        <v>0</v>
      </c>
      <c r="P5298" s="2">
        <v>0</v>
      </c>
      <c r="Q5298" s="2">
        <v>0</v>
      </c>
      <c r="R5298" s="2">
        <v>0.66959999999999997</v>
      </c>
      <c r="S5298" s="2">
        <v>0</v>
      </c>
      <c r="T5298" s="2">
        <v>0</v>
      </c>
      <c r="U5298" s="2">
        <v>0</v>
      </c>
      <c r="V5298" s="2">
        <v>0</v>
      </c>
      <c r="W5298" s="2">
        <f t="shared" si="739"/>
        <v>24.916666666666668</v>
      </c>
      <c r="X5298" s="9">
        <f t="shared" si="740"/>
        <v>40</v>
      </c>
      <c r="Y5298" s="9">
        <f t="shared" si="741"/>
        <v>5.4321848188930997E-3</v>
      </c>
      <c r="Z5298" s="10">
        <f t="shared" si="742"/>
        <v>12707764.948453609</v>
      </c>
      <c r="AA5298" s="10">
        <f t="shared" si="743"/>
        <v>292278.59381443303</v>
      </c>
      <c r="AB5298" s="10">
        <f t="shared" si="744"/>
        <v>1</v>
      </c>
      <c r="AC5298" s="9">
        <f t="shared" si="745"/>
        <v>12326532</v>
      </c>
      <c r="AD5298" s="10">
        <f t="shared" si="746"/>
        <v>11691143.752577322</v>
      </c>
    </row>
    <row r="5299" spans="1:30" x14ac:dyDescent="0.2">
      <c r="A5299" t="s">
        <v>1243</v>
      </c>
      <c r="B5299" s="1">
        <v>43831</v>
      </c>
      <c r="C5299" t="s">
        <v>1191</v>
      </c>
      <c r="D5299" s="2">
        <v>1031</v>
      </c>
      <c r="E5299" s="2">
        <v>740</v>
      </c>
      <c r="F5299" s="2">
        <v>291</v>
      </c>
      <c r="G5299" s="2">
        <v>0</v>
      </c>
      <c r="H5299" s="2"/>
      <c r="I5299" s="2">
        <v>0</v>
      </c>
      <c r="J5299" s="2">
        <v>0</v>
      </c>
      <c r="K5299" s="2">
        <v>0</v>
      </c>
      <c r="L5299" s="2">
        <v>0</v>
      </c>
      <c r="M5299" s="2">
        <v>0.53005000000000002</v>
      </c>
      <c r="N5299" s="8">
        <f t="shared" si="738"/>
        <v>53005</v>
      </c>
      <c r="O5299" s="2">
        <v>0.37</v>
      </c>
      <c r="P5299" s="2">
        <v>0.16005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f t="shared" si="739"/>
        <v>24.916666666666668</v>
      </c>
      <c r="X5299" s="9">
        <f t="shared" si="740"/>
        <v>51.411251212415131</v>
      </c>
      <c r="Y5299" s="9">
        <f t="shared" si="741"/>
        <v>4.3000740191969644E-3</v>
      </c>
      <c r="Z5299" s="10">
        <f t="shared" si="742"/>
        <v>12707764.948453609</v>
      </c>
      <c r="AA5299" s="10">
        <f t="shared" si="743"/>
        <v>292278.59381443303</v>
      </c>
      <c r="AB5299" s="10">
        <f t="shared" si="744"/>
        <v>1</v>
      </c>
      <c r="AC5299" s="9">
        <f t="shared" si="745"/>
        <v>12326532</v>
      </c>
      <c r="AD5299" s="10">
        <f t="shared" si="746"/>
        <v>15026408.21060526</v>
      </c>
    </row>
    <row r="5300" spans="1:30" x14ac:dyDescent="0.2">
      <c r="A5300" t="s">
        <v>1243</v>
      </c>
      <c r="B5300" s="1">
        <v>43831</v>
      </c>
      <c r="C5300" t="s">
        <v>90</v>
      </c>
      <c r="D5300" s="2">
        <v>5045</v>
      </c>
      <c r="E5300" s="2">
        <v>0</v>
      </c>
      <c r="F5300" s="2">
        <v>0</v>
      </c>
      <c r="G5300" s="2">
        <v>0</v>
      </c>
      <c r="H5300" s="2">
        <v>5045</v>
      </c>
      <c r="I5300" s="2">
        <v>0</v>
      </c>
      <c r="J5300" s="2">
        <v>0</v>
      </c>
      <c r="K5300" s="2">
        <v>0</v>
      </c>
      <c r="L5300" s="2">
        <v>0</v>
      </c>
      <c r="M5300" s="2">
        <v>2.0179999999999998</v>
      </c>
      <c r="N5300" s="8">
        <f t="shared" si="738"/>
        <v>201799.99999999997</v>
      </c>
      <c r="O5300" s="2">
        <v>0</v>
      </c>
      <c r="P5300" s="2">
        <v>0</v>
      </c>
      <c r="Q5300" s="2">
        <v>0</v>
      </c>
      <c r="R5300" s="2">
        <v>2.0179999999999998</v>
      </c>
      <c r="S5300" s="2">
        <v>0</v>
      </c>
      <c r="T5300" s="2">
        <v>0</v>
      </c>
      <c r="U5300" s="2">
        <v>0</v>
      </c>
      <c r="V5300" s="2">
        <v>0</v>
      </c>
      <c r="W5300" s="2">
        <f t="shared" si="739"/>
        <v>24.916666666666668</v>
      </c>
      <c r="X5300" s="9">
        <f t="shared" si="740"/>
        <v>39.999999999999993</v>
      </c>
      <c r="Y5300" s="9">
        <f t="shared" si="741"/>
        <v>1.6371190209866E-2</v>
      </c>
      <c r="Z5300" s="10">
        <f t="shared" si="742"/>
        <v>4235921.6494845366</v>
      </c>
      <c r="AA5300" s="10">
        <f t="shared" si="743"/>
        <v>97426.197938144338</v>
      </c>
      <c r="AB5300" s="10">
        <f t="shared" si="744"/>
        <v>3</v>
      </c>
      <c r="AC5300" s="9">
        <f t="shared" si="745"/>
        <v>4108844</v>
      </c>
      <c r="AD5300" s="10">
        <f t="shared" si="746"/>
        <v>3897047.9175257729</v>
      </c>
    </row>
    <row r="5301" spans="1:30" x14ac:dyDescent="0.2">
      <c r="A5301" t="s">
        <v>1243</v>
      </c>
      <c r="B5301" s="1">
        <v>43831</v>
      </c>
      <c r="C5301" t="s">
        <v>1833</v>
      </c>
      <c r="D5301" s="2">
        <v>612</v>
      </c>
      <c r="E5301" s="2">
        <v>0</v>
      </c>
      <c r="F5301" s="2">
        <v>0</v>
      </c>
      <c r="G5301" s="2">
        <v>0</v>
      </c>
      <c r="H5301" s="2"/>
      <c r="I5301" s="2">
        <v>0</v>
      </c>
      <c r="J5301" s="2">
        <v>0</v>
      </c>
      <c r="K5301" s="2">
        <v>612</v>
      </c>
      <c r="L5301" s="2">
        <v>0</v>
      </c>
      <c r="M5301" s="2">
        <v>0.12239999999999999</v>
      </c>
      <c r="N5301" s="8">
        <f t="shared" si="738"/>
        <v>12240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0</v>
      </c>
      <c r="U5301" s="2">
        <v>0.12239999999999999</v>
      </c>
      <c r="V5301" s="2">
        <v>0</v>
      </c>
      <c r="W5301" s="2">
        <f t="shared" si="739"/>
        <v>24.916666666666668</v>
      </c>
      <c r="X5301" s="9">
        <f t="shared" si="740"/>
        <v>20</v>
      </c>
      <c r="Y5301" s="9">
        <f t="shared" si="741"/>
        <v>9.9298002065787848E-4</v>
      </c>
      <c r="Z5301" s="10">
        <f t="shared" si="742"/>
        <v>12707764.948453609</v>
      </c>
      <c r="AA5301" s="10">
        <f t="shared" si="743"/>
        <v>292278.59381443303</v>
      </c>
      <c r="AB5301" s="10">
        <f t="shared" si="744"/>
        <v>1</v>
      </c>
      <c r="AC5301" s="9">
        <f t="shared" si="745"/>
        <v>12326532</v>
      </c>
      <c r="AD5301" s="10">
        <f t="shared" si="746"/>
        <v>5845571.8762886608</v>
      </c>
    </row>
    <row r="5302" spans="1:30" x14ac:dyDescent="0.2">
      <c r="A5302" t="s">
        <v>1243</v>
      </c>
      <c r="B5302" s="1">
        <v>43831</v>
      </c>
      <c r="C5302" t="s">
        <v>91</v>
      </c>
      <c r="D5302" s="2">
        <v>21661</v>
      </c>
      <c r="E5302" s="2">
        <v>0</v>
      </c>
      <c r="F5302" s="2">
        <v>0</v>
      </c>
      <c r="G5302" s="2">
        <v>4272</v>
      </c>
      <c r="H5302" s="2"/>
      <c r="I5302" s="2">
        <v>0</v>
      </c>
      <c r="J5302" s="2">
        <v>13030</v>
      </c>
      <c r="K5302" s="2">
        <v>0</v>
      </c>
      <c r="L5302" s="2">
        <v>0</v>
      </c>
      <c r="M5302" s="2">
        <v>8.415750000000001</v>
      </c>
      <c r="N5302" s="8">
        <f t="shared" si="738"/>
        <v>841575.00000000012</v>
      </c>
      <c r="O5302" s="2">
        <v>0</v>
      </c>
      <c r="P5302" s="2">
        <v>0</v>
      </c>
      <c r="Q5302" s="2">
        <v>1.4952000000000001</v>
      </c>
      <c r="R5302" s="2">
        <v>0</v>
      </c>
      <c r="S5302" s="2">
        <v>0</v>
      </c>
      <c r="T5302" s="2">
        <v>4.5231000000000003</v>
      </c>
      <c r="U5302" s="2">
        <v>0</v>
      </c>
      <c r="V5302" s="2">
        <v>0</v>
      </c>
      <c r="W5302" s="2">
        <f t="shared" si="739"/>
        <v>24.916666666666668</v>
      </c>
      <c r="X5302" s="9">
        <f t="shared" si="740"/>
        <v>38.852084391302348</v>
      </c>
      <c r="Y5302" s="9">
        <f t="shared" si="741"/>
        <v>6.8273460856630247E-2</v>
      </c>
      <c r="Z5302" s="10">
        <f t="shared" si="742"/>
        <v>1155251.3589503281</v>
      </c>
      <c r="AA5302" s="10">
        <f t="shared" si="743"/>
        <v>26570.781255857546</v>
      </c>
      <c r="AB5302" s="10">
        <f t="shared" si="744"/>
        <v>11</v>
      </c>
      <c r="AC5302" s="9">
        <f t="shared" si="745"/>
        <v>1120593.8181818181</v>
      </c>
      <c r="AD5302" s="10">
        <f t="shared" si="746"/>
        <v>1032330.2356954119</v>
      </c>
    </row>
    <row r="5303" spans="1:30" x14ac:dyDescent="0.2">
      <c r="A5303" t="s">
        <v>1243</v>
      </c>
      <c r="B5303" s="1">
        <v>43831</v>
      </c>
      <c r="C5303" t="s">
        <v>1257</v>
      </c>
      <c r="D5303" s="2">
        <v>1022</v>
      </c>
      <c r="E5303" s="2">
        <v>0</v>
      </c>
      <c r="F5303" s="2">
        <v>0</v>
      </c>
      <c r="G5303" s="2">
        <v>0</v>
      </c>
      <c r="H5303" s="2"/>
      <c r="I5303" s="2">
        <v>0</v>
      </c>
      <c r="J5303" s="2">
        <v>1022</v>
      </c>
      <c r="K5303" s="2">
        <v>0</v>
      </c>
      <c r="L5303" s="2">
        <v>0</v>
      </c>
      <c r="M5303" s="2">
        <v>0.45989999999999998</v>
      </c>
      <c r="N5303" s="8">
        <f t="shared" si="738"/>
        <v>45990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0.45989999999999998</v>
      </c>
      <c r="U5303" s="2">
        <v>0</v>
      </c>
      <c r="V5303" s="2">
        <v>0</v>
      </c>
      <c r="W5303" s="2">
        <f t="shared" si="739"/>
        <v>24.916666666666668</v>
      </c>
      <c r="X5303" s="9">
        <f t="shared" si="740"/>
        <v>45</v>
      </c>
      <c r="Y5303" s="9">
        <f t="shared" si="741"/>
        <v>3.7309764011483524E-3</v>
      </c>
      <c r="Z5303" s="10">
        <f t="shared" si="742"/>
        <v>6353882.4742268045</v>
      </c>
      <c r="AA5303" s="10">
        <f t="shared" si="743"/>
        <v>146139.29690721651</v>
      </c>
      <c r="AB5303" s="10">
        <f t="shared" si="744"/>
        <v>2</v>
      </c>
      <c r="AC5303" s="9">
        <f t="shared" si="745"/>
        <v>6163266</v>
      </c>
      <c r="AD5303" s="10">
        <f t="shared" si="746"/>
        <v>6576268.3608247433</v>
      </c>
    </row>
    <row r="5304" spans="1:30" x14ac:dyDescent="0.2">
      <c r="A5304" t="s">
        <v>1243</v>
      </c>
      <c r="B5304" s="1">
        <v>43831</v>
      </c>
      <c r="C5304" t="s">
        <v>1834</v>
      </c>
      <c r="D5304" s="2">
        <v>170</v>
      </c>
      <c r="E5304" s="2">
        <v>0</v>
      </c>
      <c r="F5304" s="2">
        <v>0</v>
      </c>
      <c r="G5304" s="2">
        <v>170</v>
      </c>
      <c r="H5304" s="2"/>
      <c r="I5304" s="2">
        <v>0</v>
      </c>
      <c r="J5304" s="2">
        <v>0</v>
      </c>
      <c r="K5304" s="2">
        <v>0</v>
      </c>
      <c r="L5304" s="2">
        <v>0</v>
      </c>
      <c r="M5304" s="2">
        <v>5.9499999999999997E-2</v>
      </c>
      <c r="N5304" s="8">
        <f t="shared" si="738"/>
        <v>5950</v>
      </c>
      <c r="O5304" s="2">
        <v>0</v>
      </c>
      <c r="P5304" s="2">
        <v>0</v>
      </c>
      <c r="Q5304" s="2">
        <v>5.9499999999999997E-2</v>
      </c>
      <c r="R5304" s="2">
        <v>0</v>
      </c>
      <c r="S5304" s="2">
        <v>0</v>
      </c>
      <c r="T5304" s="2">
        <v>0</v>
      </c>
      <c r="U5304" s="2">
        <v>0</v>
      </c>
      <c r="V5304" s="2">
        <v>0</v>
      </c>
      <c r="W5304" s="2">
        <f t="shared" si="739"/>
        <v>24.916666666666668</v>
      </c>
      <c r="X5304" s="9">
        <f t="shared" si="740"/>
        <v>35</v>
      </c>
      <c r="Y5304" s="9">
        <f t="shared" si="741"/>
        <v>4.8269862115313538E-4</v>
      </c>
      <c r="Z5304" s="10">
        <f t="shared" si="742"/>
        <v>12707764.948453609</v>
      </c>
      <c r="AA5304" s="10">
        <f t="shared" si="743"/>
        <v>292278.59381443303</v>
      </c>
      <c r="AB5304" s="10">
        <f t="shared" si="744"/>
        <v>1</v>
      </c>
      <c r="AC5304" s="9">
        <f t="shared" si="745"/>
        <v>12326532</v>
      </c>
      <c r="AD5304" s="10">
        <f t="shared" si="746"/>
        <v>10229750.783505157</v>
      </c>
    </row>
    <row r="5305" spans="1:30" x14ac:dyDescent="0.2">
      <c r="A5305" t="s">
        <v>1243</v>
      </c>
      <c r="B5305" s="1">
        <v>43831</v>
      </c>
      <c r="C5305" t="s">
        <v>1769</v>
      </c>
      <c r="D5305" s="2">
        <v>296</v>
      </c>
      <c r="E5305" s="2">
        <v>0</v>
      </c>
      <c r="F5305" s="2">
        <v>0</v>
      </c>
      <c r="G5305" s="2">
        <v>0</v>
      </c>
      <c r="H5305" s="2"/>
      <c r="I5305" s="2">
        <v>0</v>
      </c>
      <c r="J5305" s="2">
        <v>0</v>
      </c>
      <c r="K5305" s="2">
        <v>0</v>
      </c>
      <c r="L5305" s="2">
        <v>296</v>
      </c>
      <c r="M5305" s="2">
        <v>7.3999999999999996E-2</v>
      </c>
      <c r="N5305" s="8">
        <f t="shared" si="738"/>
        <v>7400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0</v>
      </c>
      <c r="U5305" s="2">
        <v>0</v>
      </c>
      <c r="V5305" s="2">
        <v>7.3999999999999996E-2</v>
      </c>
      <c r="W5305" s="2">
        <f t="shared" si="739"/>
        <v>24.916666666666668</v>
      </c>
      <c r="X5305" s="9">
        <f t="shared" si="740"/>
        <v>25</v>
      </c>
      <c r="Y5305" s="9">
        <f t="shared" si="741"/>
        <v>6.0033105824087421E-4</v>
      </c>
      <c r="Z5305" s="10">
        <f t="shared" si="742"/>
        <v>6353882.4742268045</v>
      </c>
      <c r="AA5305" s="10">
        <f t="shared" si="743"/>
        <v>146139.29690721651</v>
      </c>
      <c r="AB5305" s="10">
        <f t="shared" si="744"/>
        <v>2</v>
      </c>
      <c r="AC5305" s="9">
        <f t="shared" si="745"/>
        <v>6163266</v>
      </c>
      <c r="AD5305" s="10">
        <f t="shared" si="746"/>
        <v>3653482.4226804129</v>
      </c>
    </row>
    <row r="5306" spans="1:30" x14ac:dyDescent="0.2">
      <c r="A5306" t="s">
        <v>1243</v>
      </c>
      <c r="B5306" s="1">
        <v>43831</v>
      </c>
      <c r="C5306" t="s">
        <v>1835</v>
      </c>
      <c r="D5306" s="2">
        <v>2429</v>
      </c>
      <c r="E5306" s="2">
        <v>0</v>
      </c>
      <c r="F5306" s="2">
        <v>0</v>
      </c>
      <c r="G5306" s="2">
        <v>1151</v>
      </c>
      <c r="H5306" s="2"/>
      <c r="I5306" s="2">
        <v>1278</v>
      </c>
      <c r="J5306" s="2">
        <v>0</v>
      </c>
      <c r="K5306" s="2">
        <v>0</v>
      </c>
      <c r="L5306" s="2">
        <v>0</v>
      </c>
      <c r="M5306" s="2">
        <v>1.10575</v>
      </c>
      <c r="N5306" s="8">
        <f t="shared" si="738"/>
        <v>110575</v>
      </c>
      <c r="O5306" s="2">
        <v>0</v>
      </c>
      <c r="P5306" s="2">
        <v>0</v>
      </c>
      <c r="Q5306" s="2">
        <v>0.40284999999999999</v>
      </c>
      <c r="R5306" s="2">
        <v>0</v>
      </c>
      <c r="S5306" s="2">
        <v>0.70289999999999997</v>
      </c>
      <c r="T5306" s="2">
        <v>0</v>
      </c>
      <c r="U5306" s="2">
        <v>0</v>
      </c>
      <c r="V5306" s="2">
        <v>0</v>
      </c>
      <c r="W5306" s="2">
        <f t="shared" si="739"/>
        <v>24.916666666666668</v>
      </c>
      <c r="X5306" s="9">
        <f t="shared" si="740"/>
        <v>45.522848909016055</v>
      </c>
      <c r="Y5306" s="9">
        <f t="shared" si="741"/>
        <v>8.9704874006736046E-3</v>
      </c>
      <c r="Z5306" s="10">
        <f t="shared" si="742"/>
        <v>12707764.948453609</v>
      </c>
      <c r="AA5306" s="10">
        <f t="shared" si="743"/>
        <v>292278.59381443303</v>
      </c>
      <c r="AB5306" s="10">
        <f t="shared" si="744"/>
        <v>1</v>
      </c>
      <c r="AC5306" s="9">
        <f t="shared" si="745"/>
        <v>12326532</v>
      </c>
      <c r="AD5306" s="10">
        <f t="shared" si="746"/>
        <v>13305354.26555411</v>
      </c>
    </row>
    <row r="5307" spans="1:30" x14ac:dyDescent="0.2">
      <c r="A5307" t="s">
        <v>1243</v>
      </c>
      <c r="B5307" s="1">
        <v>43831</v>
      </c>
      <c r="C5307" t="s">
        <v>95</v>
      </c>
      <c r="D5307" s="2">
        <v>43685</v>
      </c>
      <c r="E5307" s="2">
        <v>9126</v>
      </c>
      <c r="F5307" s="2">
        <v>10456</v>
      </c>
      <c r="G5307" s="2">
        <v>3613</v>
      </c>
      <c r="H5307" s="2">
        <v>3672</v>
      </c>
      <c r="I5307" s="2">
        <v>10758</v>
      </c>
      <c r="J5307" s="2">
        <v>0</v>
      </c>
      <c r="K5307" s="2">
        <v>6060</v>
      </c>
      <c r="L5307" s="2">
        <v>0</v>
      </c>
      <c r="M5307" s="2">
        <v>11.49270975</v>
      </c>
      <c r="N5307" s="8">
        <f t="shared" si="738"/>
        <v>1149270.9749999999</v>
      </c>
      <c r="O5307" s="2">
        <v>2.9011553999999999</v>
      </c>
      <c r="P5307" s="2">
        <v>3.3506252000000001</v>
      </c>
      <c r="Q5307" s="2">
        <v>0.85068084999999993</v>
      </c>
      <c r="R5307" s="2">
        <v>0.499392</v>
      </c>
      <c r="S5307" s="2">
        <v>3.1182062999999998</v>
      </c>
      <c r="T5307" s="2">
        <v>0</v>
      </c>
      <c r="U5307" s="2">
        <v>0.77264999999999995</v>
      </c>
      <c r="V5307" s="2">
        <v>0</v>
      </c>
      <c r="W5307" s="2">
        <f t="shared" si="739"/>
        <v>24.916666666666668</v>
      </c>
      <c r="X5307" s="9">
        <f t="shared" si="740"/>
        <v>26.30813723245965</v>
      </c>
      <c r="Y5307" s="9">
        <f t="shared" si="741"/>
        <v>9.3235548733415038E-2</v>
      </c>
      <c r="Z5307" s="10">
        <f t="shared" si="742"/>
        <v>847184.32989690732</v>
      </c>
      <c r="AA5307" s="10">
        <f t="shared" si="743"/>
        <v>19485.239587628868</v>
      </c>
      <c r="AB5307" s="10">
        <f t="shared" si="744"/>
        <v>15</v>
      </c>
      <c r="AC5307" s="9">
        <f t="shared" si="745"/>
        <v>821768.8</v>
      </c>
      <c r="AD5307" s="10">
        <f t="shared" si="746"/>
        <v>512620.35707869573</v>
      </c>
    </row>
    <row r="5308" spans="1:30" x14ac:dyDescent="0.2">
      <c r="A5308" t="s">
        <v>1243</v>
      </c>
      <c r="B5308" s="1">
        <v>43831</v>
      </c>
      <c r="C5308" t="s">
        <v>1637</v>
      </c>
      <c r="D5308" s="2">
        <v>6977</v>
      </c>
      <c r="E5308" s="2">
        <v>0</v>
      </c>
      <c r="F5308" s="2">
        <v>0</v>
      </c>
      <c r="G5308" s="2">
        <v>2347</v>
      </c>
      <c r="H5308" s="2">
        <v>2301</v>
      </c>
      <c r="I5308" s="2">
        <v>0</v>
      </c>
      <c r="J5308" s="2">
        <v>0</v>
      </c>
      <c r="K5308" s="2">
        <v>2329</v>
      </c>
      <c r="L5308" s="2">
        <v>0</v>
      </c>
      <c r="M5308" s="2">
        <v>2.2076500000000001</v>
      </c>
      <c r="N5308" s="8">
        <f t="shared" si="738"/>
        <v>220765</v>
      </c>
      <c r="O5308" s="2">
        <v>0</v>
      </c>
      <c r="P5308" s="2">
        <v>0</v>
      </c>
      <c r="Q5308" s="2">
        <v>0.82145000000000001</v>
      </c>
      <c r="R5308" s="2">
        <v>0.9204</v>
      </c>
      <c r="S5308" s="2">
        <v>0</v>
      </c>
      <c r="T5308" s="2">
        <v>0</v>
      </c>
      <c r="U5308" s="2">
        <v>0.46579999999999999</v>
      </c>
      <c r="V5308" s="2">
        <v>0</v>
      </c>
      <c r="W5308" s="2">
        <f t="shared" si="739"/>
        <v>24.916666666666668</v>
      </c>
      <c r="X5308" s="9">
        <f t="shared" si="740"/>
        <v>31.641823133151785</v>
      </c>
      <c r="Y5308" s="9">
        <f t="shared" si="741"/>
        <v>1.7909741361154946E-2</v>
      </c>
      <c r="Z5308" s="10">
        <f t="shared" si="742"/>
        <v>1588470.6185567011</v>
      </c>
      <c r="AA5308" s="10">
        <f t="shared" si="743"/>
        <v>36534.824226804129</v>
      </c>
      <c r="AB5308" s="10">
        <f t="shared" si="744"/>
        <v>8</v>
      </c>
      <c r="AC5308" s="9">
        <f t="shared" si="745"/>
        <v>1540816.5</v>
      </c>
      <c r="AD5308" s="10">
        <f t="shared" si="746"/>
        <v>1156028.4463853252</v>
      </c>
    </row>
    <row r="5309" spans="1:30" x14ac:dyDescent="0.2">
      <c r="A5309" t="s">
        <v>1243</v>
      </c>
      <c r="B5309" s="1">
        <v>43831</v>
      </c>
      <c r="C5309" t="s">
        <v>97</v>
      </c>
      <c r="D5309" s="2">
        <v>250</v>
      </c>
      <c r="E5309" s="2">
        <v>0</v>
      </c>
      <c r="F5309" s="2">
        <v>0</v>
      </c>
      <c r="G5309" s="2">
        <v>0</v>
      </c>
      <c r="H5309" s="2"/>
      <c r="I5309" s="2">
        <v>0</v>
      </c>
      <c r="J5309" s="2">
        <v>0</v>
      </c>
      <c r="K5309" s="2">
        <v>250</v>
      </c>
      <c r="L5309" s="2">
        <v>0</v>
      </c>
      <c r="M5309" s="2">
        <v>0.05</v>
      </c>
      <c r="N5309" s="8">
        <f t="shared" si="738"/>
        <v>5000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0.05</v>
      </c>
      <c r="V5309" s="2">
        <v>0</v>
      </c>
      <c r="W5309" s="2">
        <f t="shared" si="739"/>
        <v>24.916666666666668</v>
      </c>
      <c r="X5309" s="9">
        <f t="shared" si="740"/>
        <v>20</v>
      </c>
      <c r="Y5309" s="9">
        <f t="shared" si="741"/>
        <v>4.0562909340599612E-4</v>
      </c>
      <c r="Z5309" s="10">
        <f t="shared" si="742"/>
        <v>1815394.9926362301</v>
      </c>
      <c r="AA5309" s="10">
        <f t="shared" si="743"/>
        <v>41754.084830633292</v>
      </c>
      <c r="AB5309" s="10">
        <f t="shared" si="744"/>
        <v>7</v>
      </c>
      <c r="AC5309" s="9">
        <f t="shared" si="745"/>
        <v>1760933.142857143</v>
      </c>
      <c r="AD5309" s="10">
        <f t="shared" si="746"/>
        <v>835081.6966126659</v>
      </c>
    </row>
    <row r="5310" spans="1:30" x14ac:dyDescent="0.2">
      <c r="A5310" t="s">
        <v>1243</v>
      </c>
      <c r="B5310" s="1">
        <v>43831</v>
      </c>
      <c r="C5310" t="s">
        <v>1771</v>
      </c>
      <c r="D5310" s="2">
        <v>14803</v>
      </c>
      <c r="E5310" s="2">
        <v>0</v>
      </c>
      <c r="F5310" s="2">
        <v>0</v>
      </c>
      <c r="G5310" s="2">
        <v>6343</v>
      </c>
      <c r="H5310" s="2"/>
      <c r="I5310" s="2">
        <v>0</v>
      </c>
      <c r="J5310" s="2">
        <v>0</v>
      </c>
      <c r="K5310" s="2">
        <v>8460</v>
      </c>
      <c r="L5310" s="2">
        <v>0</v>
      </c>
      <c r="M5310" s="2">
        <v>3.9120499999999998</v>
      </c>
      <c r="N5310" s="8">
        <f t="shared" si="738"/>
        <v>391205</v>
      </c>
      <c r="O5310" s="2">
        <v>0</v>
      </c>
      <c r="P5310" s="2">
        <v>0</v>
      </c>
      <c r="Q5310" s="2">
        <v>2.2200500000000001</v>
      </c>
      <c r="R5310" s="2">
        <v>0</v>
      </c>
      <c r="S5310" s="2">
        <v>0</v>
      </c>
      <c r="T5310" s="2">
        <v>0</v>
      </c>
      <c r="U5310" s="2">
        <v>1.6919999999999999</v>
      </c>
      <c r="V5310" s="2">
        <v>0</v>
      </c>
      <c r="W5310" s="2">
        <f t="shared" si="739"/>
        <v>24.916666666666668</v>
      </c>
      <c r="X5310" s="9">
        <f t="shared" si="740"/>
        <v>26.427413362156319</v>
      </c>
      <c r="Y5310" s="9">
        <f t="shared" si="741"/>
        <v>3.1736825897178543E-2</v>
      </c>
      <c r="Z5310" s="10">
        <f t="shared" si="742"/>
        <v>6353882.4742268045</v>
      </c>
      <c r="AA5310" s="10">
        <f t="shared" si="743"/>
        <v>146139.29690721651</v>
      </c>
      <c r="AB5310" s="10">
        <f t="shared" si="744"/>
        <v>2</v>
      </c>
      <c r="AC5310" s="9">
        <f t="shared" si="745"/>
        <v>6163266</v>
      </c>
      <c r="AD5310" s="10">
        <f t="shared" si="746"/>
        <v>3862083.6078219032</v>
      </c>
    </row>
    <row r="5311" spans="1:30" x14ac:dyDescent="0.2">
      <c r="A5311" t="s">
        <v>1243</v>
      </c>
      <c r="B5311" s="1">
        <v>43831</v>
      </c>
      <c r="C5311" t="s">
        <v>870</v>
      </c>
      <c r="D5311" s="2">
        <v>34920</v>
      </c>
      <c r="E5311" s="2">
        <v>13239</v>
      </c>
      <c r="F5311" s="2">
        <v>0</v>
      </c>
      <c r="G5311" s="2">
        <v>0</v>
      </c>
      <c r="H5311" s="2"/>
      <c r="I5311" s="2">
        <v>4807</v>
      </c>
      <c r="J5311" s="2">
        <v>12599</v>
      </c>
      <c r="K5311" s="2">
        <v>0</v>
      </c>
      <c r="L5311" s="2">
        <v>0</v>
      </c>
      <c r="M5311" s="2">
        <v>13.638249999999998</v>
      </c>
      <c r="N5311" s="8">
        <f t="shared" si="738"/>
        <v>1363824.9999999998</v>
      </c>
      <c r="O5311" s="2">
        <v>5.3012999999999995</v>
      </c>
      <c r="P5311" s="2">
        <v>0</v>
      </c>
      <c r="Q5311" s="2">
        <v>0</v>
      </c>
      <c r="R5311" s="2">
        <v>0</v>
      </c>
      <c r="S5311" s="2">
        <v>1.2017500000000001</v>
      </c>
      <c r="T5311" s="2">
        <v>4.5701999999999998</v>
      </c>
      <c r="U5311" s="2">
        <v>0</v>
      </c>
      <c r="V5311" s="2">
        <v>0</v>
      </c>
      <c r="W5311" s="2">
        <f t="shared" si="739"/>
        <v>24.916666666666668</v>
      </c>
      <c r="X5311" s="9">
        <f t="shared" si="740"/>
        <v>39.055698739977082</v>
      </c>
      <c r="Y5311" s="9">
        <f t="shared" si="741"/>
        <v>0.11064141966288651</v>
      </c>
      <c r="Z5311" s="10">
        <f t="shared" si="742"/>
        <v>4235921.6494845366</v>
      </c>
      <c r="AA5311" s="10">
        <f t="shared" si="743"/>
        <v>97426.197938144338</v>
      </c>
      <c r="AB5311" s="10">
        <f t="shared" si="744"/>
        <v>3</v>
      </c>
      <c r="AC5311" s="9">
        <f t="shared" si="745"/>
        <v>4108844</v>
      </c>
      <c r="AD5311" s="10">
        <f t="shared" si="746"/>
        <v>3805048.2360535418</v>
      </c>
    </row>
    <row r="5312" spans="1:30" x14ac:dyDescent="0.2">
      <c r="A5312" t="s">
        <v>1243</v>
      </c>
      <c r="B5312" s="1">
        <v>43831</v>
      </c>
      <c r="C5312" t="s">
        <v>674</v>
      </c>
      <c r="D5312" s="2">
        <v>2692</v>
      </c>
      <c r="E5312" s="2">
        <v>739</v>
      </c>
      <c r="F5312" s="2">
        <v>0</v>
      </c>
      <c r="G5312" s="2">
        <v>287</v>
      </c>
      <c r="H5312" s="2"/>
      <c r="I5312" s="2">
        <v>0</v>
      </c>
      <c r="J5312" s="2">
        <v>927</v>
      </c>
      <c r="K5312" s="2">
        <v>0</v>
      </c>
      <c r="L5312" s="2">
        <v>448</v>
      </c>
      <c r="M5312" s="2">
        <v>0.92137799999999992</v>
      </c>
      <c r="N5312" s="8">
        <f t="shared" si="738"/>
        <v>92137.799999999988</v>
      </c>
      <c r="O5312" s="2">
        <v>0.3695</v>
      </c>
      <c r="P5312" s="2">
        <v>0</v>
      </c>
      <c r="Q5312" s="2">
        <v>0.213528</v>
      </c>
      <c r="R5312" s="2">
        <v>0</v>
      </c>
      <c r="S5312" s="2">
        <v>0</v>
      </c>
      <c r="T5312" s="2">
        <v>0.13905000000000001</v>
      </c>
      <c r="U5312" s="2">
        <v>0</v>
      </c>
      <c r="V5312" s="2">
        <v>0.112</v>
      </c>
      <c r="W5312" s="2">
        <f t="shared" si="739"/>
        <v>24.916666666666668</v>
      </c>
      <c r="X5312" s="9">
        <f t="shared" si="740"/>
        <v>34.226523031203563</v>
      </c>
      <c r="Y5312" s="9">
        <f t="shared" si="741"/>
        <v>7.4747544564845968E-3</v>
      </c>
      <c r="Z5312" s="10">
        <f t="shared" si="742"/>
        <v>1058980.4123711342</v>
      </c>
      <c r="AA5312" s="10">
        <f t="shared" si="743"/>
        <v>24356.549484536084</v>
      </c>
      <c r="AB5312" s="10">
        <f t="shared" si="744"/>
        <v>12</v>
      </c>
      <c r="AC5312" s="9">
        <f t="shared" si="745"/>
        <v>1027211</v>
      </c>
      <c r="AD5312" s="10">
        <f t="shared" si="746"/>
        <v>833640.00189312361</v>
      </c>
    </row>
    <row r="5313" spans="1:30" x14ac:dyDescent="0.2">
      <c r="A5313" t="s">
        <v>1243</v>
      </c>
      <c r="B5313" s="1">
        <v>43831</v>
      </c>
      <c r="C5313" t="s">
        <v>952</v>
      </c>
      <c r="D5313" s="2">
        <v>25795</v>
      </c>
      <c r="E5313" s="2">
        <v>0</v>
      </c>
      <c r="F5313" s="2">
        <v>1177</v>
      </c>
      <c r="G5313" s="2">
        <v>1060</v>
      </c>
      <c r="H5313" s="2">
        <v>16638</v>
      </c>
      <c r="I5313" s="2">
        <v>335</v>
      </c>
      <c r="J5313" s="2">
        <v>722</v>
      </c>
      <c r="K5313" s="2">
        <v>5543</v>
      </c>
      <c r="L5313" s="2">
        <v>0</v>
      </c>
      <c r="M5313" s="2">
        <v>10.048437</v>
      </c>
      <c r="N5313" s="8">
        <f t="shared" si="738"/>
        <v>1004843.7</v>
      </c>
      <c r="O5313" s="2">
        <v>0</v>
      </c>
      <c r="P5313" s="2">
        <v>0.88074999999999992</v>
      </c>
      <c r="Q5313" s="2">
        <v>0.68161199999999988</v>
      </c>
      <c r="R5313" s="2">
        <v>6.5158250000000004</v>
      </c>
      <c r="S5313" s="2">
        <v>0.25124999999999997</v>
      </c>
      <c r="T5313" s="2">
        <v>0.51439999999999997</v>
      </c>
      <c r="U5313" s="2">
        <v>1.1086</v>
      </c>
      <c r="V5313" s="2">
        <v>0</v>
      </c>
      <c r="W5313" s="2">
        <f t="shared" si="739"/>
        <v>24.916666666666668</v>
      </c>
      <c r="X5313" s="9">
        <f t="shared" si="740"/>
        <v>38.954979647218451</v>
      </c>
      <c r="Y5313" s="9">
        <f t="shared" si="741"/>
        <v>8.151876780914534E-2</v>
      </c>
      <c r="Z5313" s="10">
        <f t="shared" si="742"/>
        <v>12707764.948453609</v>
      </c>
      <c r="AA5313" s="10">
        <f t="shared" si="743"/>
        <v>292278.59381443303</v>
      </c>
      <c r="AB5313" s="10">
        <f t="shared" si="744"/>
        <v>1</v>
      </c>
      <c r="AC5313" s="9">
        <f t="shared" si="745"/>
        <v>12326532</v>
      </c>
      <c r="AD5313" s="10">
        <f t="shared" si="746"/>
        <v>11385706.673358867</v>
      </c>
    </row>
    <row r="5314" spans="1:30" x14ac:dyDescent="0.2">
      <c r="A5314" t="s">
        <v>1243</v>
      </c>
      <c r="B5314" s="1">
        <v>43831</v>
      </c>
      <c r="C5314" t="s">
        <v>782</v>
      </c>
      <c r="D5314" s="2">
        <v>11971</v>
      </c>
      <c r="E5314" s="2">
        <v>0</v>
      </c>
      <c r="F5314" s="2">
        <v>0</v>
      </c>
      <c r="G5314" s="2">
        <v>0</v>
      </c>
      <c r="H5314" s="2">
        <v>11971</v>
      </c>
      <c r="I5314" s="2">
        <v>0</v>
      </c>
      <c r="J5314" s="2">
        <v>0</v>
      </c>
      <c r="K5314" s="2">
        <v>0</v>
      </c>
      <c r="L5314" s="2">
        <v>0</v>
      </c>
      <c r="M5314" s="2">
        <v>4.7884000000000002</v>
      </c>
      <c r="N5314" s="8">
        <f t="shared" si="738"/>
        <v>478840</v>
      </c>
      <c r="O5314" s="2">
        <v>0</v>
      </c>
      <c r="P5314" s="2">
        <v>0</v>
      </c>
      <c r="Q5314" s="2">
        <v>0</v>
      </c>
      <c r="R5314" s="2">
        <v>4.7884000000000002</v>
      </c>
      <c r="S5314" s="2">
        <v>0</v>
      </c>
      <c r="T5314" s="2">
        <v>0</v>
      </c>
      <c r="U5314" s="2">
        <v>0</v>
      </c>
      <c r="V5314" s="2">
        <v>0</v>
      </c>
      <c r="W5314" s="2">
        <f t="shared" si="739"/>
        <v>24.916666666666668</v>
      </c>
      <c r="X5314" s="9">
        <f t="shared" si="740"/>
        <v>40</v>
      </c>
      <c r="Y5314" s="9">
        <f t="shared" si="741"/>
        <v>3.8846287017305435E-2</v>
      </c>
      <c r="Z5314" s="10">
        <f t="shared" si="742"/>
        <v>6353882.4742268045</v>
      </c>
      <c r="AA5314" s="10">
        <f t="shared" si="743"/>
        <v>146139.29690721651</v>
      </c>
      <c r="AB5314" s="10">
        <f t="shared" si="744"/>
        <v>2</v>
      </c>
      <c r="AC5314" s="9">
        <f t="shared" si="745"/>
        <v>6163266</v>
      </c>
      <c r="AD5314" s="10">
        <f t="shared" si="746"/>
        <v>5845571.8762886608</v>
      </c>
    </row>
    <row r="5315" spans="1:30" x14ac:dyDescent="0.2">
      <c r="A5315" t="s">
        <v>1243</v>
      </c>
      <c r="B5315" s="1">
        <v>43831</v>
      </c>
      <c r="C5315" t="s">
        <v>1836</v>
      </c>
      <c r="D5315" s="2">
        <v>1982</v>
      </c>
      <c r="E5315" s="2">
        <v>0</v>
      </c>
      <c r="F5315" s="2">
        <v>0</v>
      </c>
      <c r="G5315" s="2">
        <v>1982</v>
      </c>
      <c r="H5315" s="2"/>
      <c r="I5315" s="2">
        <v>0</v>
      </c>
      <c r="J5315" s="2">
        <v>0</v>
      </c>
      <c r="K5315" s="2">
        <v>0</v>
      </c>
      <c r="L5315" s="2">
        <v>0</v>
      </c>
      <c r="M5315" s="2">
        <v>0.69369999999999998</v>
      </c>
      <c r="N5315" s="8">
        <f t="shared" ref="N5315:N5378" si="747">M5315*100000</f>
        <v>69370</v>
      </c>
      <c r="O5315" s="2">
        <v>0</v>
      </c>
      <c r="P5315" s="2">
        <v>0</v>
      </c>
      <c r="Q5315" s="2">
        <v>0.69369999999999998</v>
      </c>
      <c r="R5315" s="2">
        <v>0</v>
      </c>
      <c r="S5315" s="2">
        <v>0</v>
      </c>
      <c r="T5315" s="2">
        <v>0</v>
      </c>
      <c r="U5315" s="2">
        <v>0</v>
      </c>
      <c r="V5315" s="2">
        <v>0</v>
      </c>
      <c r="W5315" s="2">
        <f t="shared" ref="W5315:W5378" si="748">299/12</f>
        <v>24.916666666666668</v>
      </c>
      <c r="X5315" s="9">
        <f t="shared" ref="X5315:X5378" si="749">N5315/D5315</f>
        <v>35</v>
      </c>
      <c r="Y5315" s="9">
        <f t="shared" ref="Y5315:Y5378" si="750">N5315/12326532</f>
        <v>5.6276980419147898E-3</v>
      </c>
      <c r="Z5315" s="10">
        <f t="shared" ref="Z5315:Z5378" si="751">AC5315*(1/(1-0.03))</f>
        <v>6353882.4742268045</v>
      </c>
      <c r="AA5315" s="10">
        <f t="shared" ref="AA5315:AA5378" si="752">Z5315*0.023</f>
        <v>146139.29690721651</v>
      </c>
      <c r="AB5315" s="10">
        <f t="shared" ref="AB5315:AB5378" si="753">COUNTIF(C5315:C12666,C5315)</f>
        <v>2</v>
      </c>
      <c r="AC5315" s="9">
        <f t="shared" ref="AC5315:AC5378" si="754">12326532/AB5315</f>
        <v>6163266</v>
      </c>
      <c r="AD5315" s="10">
        <f t="shared" ref="AD5315:AD5378" si="755">AA5315*X5315</f>
        <v>5114875.3917525783</v>
      </c>
    </row>
    <row r="5316" spans="1:30" x14ac:dyDescent="0.2">
      <c r="A5316" t="s">
        <v>1243</v>
      </c>
      <c r="B5316" s="1">
        <v>43831</v>
      </c>
      <c r="C5316" t="s">
        <v>102</v>
      </c>
      <c r="D5316" s="2">
        <v>114</v>
      </c>
      <c r="E5316" s="2">
        <v>0</v>
      </c>
      <c r="F5316" s="2">
        <v>0</v>
      </c>
      <c r="G5316" s="2">
        <v>0</v>
      </c>
      <c r="H5316" s="2"/>
      <c r="I5316" s="2">
        <v>0</v>
      </c>
      <c r="J5316" s="2">
        <v>0</v>
      </c>
      <c r="K5316" s="2">
        <v>114</v>
      </c>
      <c r="L5316" s="2">
        <v>0</v>
      </c>
      <c r="M5316" s="2">
        <v>2.2800000000000001E-2</v>
      </c>
      <c r="N5316" s="8">
        <f t="shared" si="747"/>
        <v>2280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2.2800000000000001E-2</v>
      </c>
      <c r="V5316" s="2">
        <v>0</v>
      </c>
      <c r="W5316" s="2">
        <f t="shared" si="748"/>
        <v>24.916666666666668</v>
      </c>
      <c r="X5316" s="9">
        <f t="shared" si="749"/>
        <v>20</v>
      </c>
      <c r="Y5316" s="9">
        <f t="shared" si="750"/>
        <v>1.8496686659313422E-4</v>
      </c>
      <c r="Z5316" s="10">
        <f t="shared" si="751"/>
        <v>4235921.6494845366</v>
      </c>
      <c r="AA5316" s="10">
        <f t="shared" si="752"/>
        <v>97426.197938144338</v>
      </c>
      <c r="AB5316" s="10">
        <f t="shared" si="753"/>
        <v>3</v>
      </c>
      <c r="AC5316" s="9">
        <f t="shared" si="754"/>
        <v>4108844</v>
      </c>
      <c r="AD5316" s="10">
        <f t="shared" si="755"/>
        <v>1948523.9587628867</v>
      </c>
    </row>
    <row r="5317" spans="1:30" x14ac:dyDescent="0.2">
      <c r="A5317" t="s">
        <v>1243</v>
      </c>
      <c r="B5317" s="1">
        <v>43831</v>
      </c>
      <c r="C5317" t="s">
        <v>1035</v>
      </c>
      <c r="D5317" s="2">
        <v>4467</v>
      </c>
      <c r="E5317" s="2">
        <v>4467</v>
      </c>
      <c r="F5317" s="2">
        <v>0</v>
      </c>
      <c r="G5317" s="2">
        <v>0</v>
      </c>
      <c r="H5317" s="2"/>
      <c r="I5317" s="2">
        <v>0</v>
      </c>
      <c r="J5317" s="2">
        <v>0</v>
      </c>
      <c r="K5317" s="2">
        <v>0</v>
      </c>
      <c r="L5317" s="2">
        <v>0</v>
      </c>
      <c r="M5317" s="2">
        <v>2.2334999999999998</v>
      </c>
      <c r="N5317" s="8">
        <f t="shared" si="747"/>
        <v>223349.99999999997</v>
      </c>
      <c r="O5317" s="2">
        <v>2.2334999999999998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f t="shared" si="748"/>
        <v>24.916666666666668</v>
      </c>
      <c r="X5317" s="9">
        <f t="shared" si="749"/>
        <v>49.999999999999993</v>
      </c>
      <c r="Y5317" s="9">
        <f t="shared" si="750"/>
        <v>1.8119451602445845E-2</v>
      </c>
      <c r="Z5317" s="10">
        <f t="shared" si="751"/>
        <v>6353882.4742268045</v>
      </c>
      <c r="AA5317" s="10">
        <f t="shared" si="752"/>
        <v>146139.29690721651</v>
      </c>
      <c r="AB5317" s="10">
        <f t="shared" si="753"/>
        <v>2</v>
      </c>
      <c r="AC5317" s="9">
        <f t="shared" si="754"/>
        <v>6163266</v>
      </c>
      <c r="AD5317" s="10">
        <f t="shared" si="755"/>
        <v>7306964.8453608248</v>
      </c>
    </row>
    <row r="5318" spans="1:30" x14ac:dyDescent="0.2">
      <c r="A5318" t="s">
        <v>1243</v>
      </c>
      <c r="B5318" s="1">
        <v>43831</v>
      </c>
      <c r="C5318" t="s">
        <v>871</v>
      </c>
      <c r="D5318" s="2">
        <v>3513</v>
      </c>
      <c r="E5318" s="2">
        <v>0</v>
      </c>
      <c r="F5318" s="2">
        <v>0</v>
      </c>
      <c r="G5318" s="2">
        <v>3513</v>
      </c>
      <c r="H5318" s="2"/>
      <c r="I5318" s="2">
        <v>0</v>
      </c>
      <c r="J5318" s="2">
        <v>0</v>
      </c>
      <c r="K5318" s="2">
        <v>0</v>
      </c>
      <c r="L5318" s="2">
        <v>0</v>
      </c>
      <c r="M5318" s="2">
        <v>1.2295499999999999</v>
      </c>
      <c r="N5318" s="8">
        <f t="shared" si="747"/>
        <v>122954.99999999999</v>
      </c>
      <c r="O5318" s="2">
        <v>0</v>
      </c>
      <c r="P5318" s="2">
        <v>0</v>
      </c>
      <c r="Q5318" s="2">
        <v>1.2295499999999999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f t="shared" si="748"/>
        <v>24.916666666666668</v>
      </c>
      <c r="X5318" s="9">
        <f t="shared" si="749"/>
        <v>34.999999999999993</v>
      </c>
      <c r="Y5318" s="9">
        <f t="shared" si="750"/>
        <v>9.9748250359468493E-3</v>
      </c>
      <c r="Z5318" s="10">
        <f t="shared" si="751"/>
        <v>1155251.3589503281</v>
      </c>
      <c r="AA5318" s="10">
        <f t="shared" si="752"/>
        <v>26570.781255857546</v>
      </c>
      <c r="AB5318" s="10">
        <f t="shared" si="753"/>
        <v>11</v>
      </c>
      <c r="AC5318" s="9">
        <f t="shared" si="754"/>
        <v>1120593.8181818181</v>
      </c>
      <c r="AD5318" s="10">
        <f t="shared" si="755"/>
        <v>929977.3439550139</v>
      </c>
    </row>
    <row r="5319" spans="1:30" x14ac:dyDescent="0.2">
      <c r="A5319" t="s">
        <v>1243</v>
      </c>
      <c r="B5319" s="1">
        <v>43831</v>
      </c>
      <c r="C5319" t="s">
        <v>1837</v>
      </c>
      <c r="D5319" s="2">
        <v>1545</v>
      </c>
      <c r="E5319" s="2">
        <v>0</v>
      </c>
      <c r="F5319" s="2">
        <v>0</v>
      </c>
      <c r="G5319" s="2">
        <v>0</v>
      </c>
      <c r="H5319" s="2"/>
      <c r="I5319" s="2">
        <v>0</v>
      </c>
      <c r="J5319" s="2">
        <v>0</v>
      </c>
      <c r="K5319" s="2">
        <v>0</v>
      </c>
      <c r="L5319" s="2">
        <v>1545</v>
      </c>
      <c r="M5319" s="2">
        <v>0.38624999999999998</v>
      </c>
      <c r="N5319" s="8">
        <f t="shared" si="747"/>
        <v>38625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0.38624999999999998</v>
      </c>
      <c r="W5319" s="2">
        <f t="shared" si="748"/>
        <v>24.916666666666668</v>
      </c>
      <c r="X5319" s="9">
        <f t="shared" si="749"/>
        <v>25</v>
      </c>
      <c r="Y5319" s="9">
        <f t="shared" si="750"/>
        <v>3.1334847465613199E-3</v>
      </c>
      <c r="Z5319" s="10">
        <f t="shared" si="751"/>
        <v>12707764.948453609</v>
      </c>
      <c r="AA5319" s="10">
        <f t="shared" si="752"/>
        <v>292278.59381443303</v>
      </c>
      <c r="AB5319" s="10">
        <f t="shared" si="753"/>
        <v>1</v>
      </c>
      <c r="AC5319" s="9">
        <f t="shared" si="754"/>
        <v>12326532</v>
      </c>
      <c r="AD5319" s="10">
        <f t="shared" si="755"/>
        <v>7306964.8453608258</v>
      </c>
    </row>
    <row r="5320" spans="1:30" x14ac:dyDescent="0.2">
      <c r="A5320" t="s">
        <v>1243</v>
      </c>
      <c r="B5320" s="1">
        <v>43831</v>
      </c>
      <c r="C5320" t="s">
        <v>105</v>
      </c>
      <c r="D5320" s="2">
        <v>41</v>
      </c>
      <c r="E5320" s="2">
        <v>0</v>
      </c>
      <c r="F5320" s="2">
        <v>0</v>
      </c>
      <c r="G5320" s="2">
        <v>0</v>
      </c>
      <c r="H5320" s="2">
        <v>41</v>
      </c>
      <c r="I5320" s="2">
        <v>0</v>
      </c>
      <c r="J5320" s="2">
        <v>0</v>
      </c>
      <c r="K5320" s="2">
        <v>0</v>
      </c>
      <c r="L5320" s="2">
        <v>0</v>
      </c>
      <c r="M5320" s="2">
        <v>1.6400000000000001E-2</v>
      </c>
      <c r="N5320" s="8">
        <f t="shared" si="747"/>
        <v>1640.0000000000002</v>
      </c>
      <c r="O5320" s="2">
        <v>0</v>
      </c>
      <c r="P5320" s="2">
        <v>0</v>
      </c>
      <c r="Q5320" s="2">
        <v>0</v>
      </c>
      <c r="R5320" s="2">
        <v>1.6400000000000001E-2</v>
      </c>
      <c r="S5320" s="2">
        <v>0</v>
      </c>
      <c r="T5320" s="2">
        <v>0</v>
      </c>
      <c r="U5320" s="2">
        <v>0</v>
      </c>
      <c r="V5320" s="2">
        <v>0</v>
      </c>
      <c r="W5320" s="2">
        <f t="shared" si="748"/>
        <v>24.916666666666668</v>
      </c>
      <c r="X5320" s="9">
        <f t="shared" si="749"/>
        <v>40.000000000000007</v>
      </c>
      <c r="Y5320" s="9">
        <f t="shared" si="750"/>
        <v>1.3304634263716674E-4</v>
      </c>
      <c r="Z5320" s="10">
        <f t="shared" si="751"/>
        <v>4235921.6494845366</v>
      </c>
      <c r="AA5320" s="10">
        <f t="shared" si="752"/>
        <v>97426.197938144338</v>
      </c>
      <c r="AB5320" s="10">
        <f t="shared" si="753"/>
        <v>3</v>
      </c>
      <c r="AC5320" s="9">
        <f t="shared" si="754"/>
        <v>4108844</v>
      </c>
      <c r="AD5320" s="10">
        <f t="shared" si="755"/>
        <v>3897047.9175257743</v>
      </c>
    </row>
    <row r="5321" spans="1:30" x14ac:dyDescent="0.2">
      <c r="A5321" t="s">
        <v>1243</v>
      </c>
      <c r="B5321" s="1">
        <v>43831</v>
      </c>
      <c r="C5321" t="s">
        <v>106</v>
      </c>
      <c r="D5321" s="2">
        <v>1129</v>
      </c>
      <c r="E5321" s="2">
        <v>0</v>
      </c>
      <c r="F5321" s="2">
        <v>0</v>
      </c>
      <c r="G5321" s="2">
        <v>0</v>
      </c>
      <c r="H5321" s="2"/>
      <c r="I5321" s="2">
        <v>0</v>
      </c>
      <c r="J5321" s="2">
        <v>1129</v>
      </c>
      <c r="K5321" s="2">
        <v>0</v>
      </c>
      <c r="L5321" s="2">
        <v>0</v>
      </c>
      <c r="M5321" s="2">
        <v>0.44309999999999994</v>
      </c>
      <c r="N5321" s="8">
        <f t="shared" si="747"/>
        <v>44309.999999999993</v>
      </c>
      <c r="O5321" s="2">
        <v>0</v>
      </c>
      <c r="P5321" s="2">
        <v>0</v>
      </c>
      <c r="Q5321" s="2">
        <v>0</v>
      </c>
      <c r="R5321" s="2">
        <v>0</v>
      </c>
      <c r="S5321" s="2">
        <v>0</v>
      </c>
      <c r="T5321" s="2">
        <v>0.44309999999999994</v>
      </c>
      <c r="U5321" s="2">
        <v>0</v>
      </c>
      <c r="V5321" s="2">
        <v>0</v>
      </c>
      <c r="W5321" s="2">
        <f t="shared" si="748"/>
        <v>24.916666666666668</v>
      </c>
      <c r="X5321" s="9">
        <f t="shared" si="749"/>
        <v>39.247121346324171</v>
      </c>
      <c r="Y5321" s="9">
        <f t="shared" si="750"/>
        <v>3.5946850257639368E-3</v>
      </c>
      <c r="Z5321" s="10">
        <f t="shared" si="751"/>
        <v>6353882.4742268045</v>
      </c>
      <c r="AA5321" s="10">
        <f t="shared" si="752"/>
        <v>146139.29690721651</v>
      </c>
      <c r="AB5321" s="10">
        <f t="shared" si="753"/>
        <v>2</v>
      </c>
      <c r="AC5321" s="9">
        <f t="shared" si="754"/>
        <v>6163266</v>
      </c>
      <c r="AD5321" s="10">
        <f t="shared" si="755"/>
        <v>5735546.7191840233</v>
      </c>
    </row>
    <row r="5322" spans="1:30" x14ac:dyDescent="0.2">
      <c r="A5322" t="s">
        <v>1243</v>
      </c>
      <c r="B5322" s="1">
        <v>43831</v>
      </c>
      <c r="C5322" t="s">
        <v>677</v>
      </c>
      <c r="D5322" s="2">
        <v>1570</v>
      </c>
      <c r="E5322" s="2">
        <v>0</v>
      </c>
      <c r="F5322" s="2">
        <v>807</v>
      </c>
      <c r="G5322" s="2">
        <v>0</v>
      </c>
      <c r="H5322" s="2"/>
      <c r="I5322" s="2">
        <v>0</v>
      </c>
      <c r="J5322" s="2">
        <v>763</v>
      </c>
      <c r="K5322" s="2">
        <v>0</v>
      </c>
      <c r="L5322" s="2">
        <v>0</v>
      </c>
      <c r="M5322" s="2">
        <v>0.78720000000000001</v>
      </c>
      <c r="N5322" s="8">
        <f t="shared" si="747"/>
        <v>78720</v>
      </c>
      <c r="O5322" s="2">
        <v>0</v>
      </c>
      <c r="P5322" s="2">
        <v>0.44385000000000002</v>
      </c>
      <c r="Q5322" s="2">
        <v>0</v>
      </c>
      <c r="R5322" s="2">
        <v>0</v>
      </c>
      <c r="S5322" s="2">
        <v>0</v>
      </c>
      <c r="T5322" s="2">
        <v>0.34334999999999999</v>
      </c>
      <c r="U5322" s="2">
        <v>0</v>
      </c>
      <c r="V5322" s="2">
        <v>0</v>
      </c>
      <c r="W5322" s="2">
        <f t="shared" si="748"/>
        <v>24.916666666666668</v>
      </c>
      <c r="X5322" s="9">
        <f t="shared" si="749"/>
        <v>50.140127388535035</v>
      </c>
      <c r="Y5322" s="9">
        <f t="shared" si="750"/>
        <v>6.3862244465840027E-3</v>
      </c>
      <c r="Z5322" s="10">
        <f t="shared" si="751"/>
        <v>12707764.948453609</v>
      </c>
      <c r="AA5322" s="10">
        <f t="shared" si="752"/>
        <v>292278.59381443303</v>
      </c>
      <c r="AB5322" s="10">
        <f t="shared" si="753"/>
        <v>1</v>
      </c>
      <c r="AC5322" s="9">
        <f t="shared" si="754"/>
        <v>12326532</v>
      </c>
      <c r="AD5322" s="10">
        <f t="shared" si="755"/>
        <v>14654885.926797559</v>
      </c>
    </row>
    <row r="5323" spans="1:30" x14ac:dyDescent="0.2">
      <c r="A5323" t="s">
        <v>1243</v>
      </c>
      <c r="B5323" s="1">
        <v>43831</v>
      </c>
      <c r="C5323" t="s">
        <v>1838</v>
      </c>
      <c r="D5323" s="2">
        <v>294</v>
      </c>
      <c r="E5323" s="2">
        <v>0</v>
      </c>
      <c r="F5323" s="2">
        <v>0</v>
      </c>
      <c r="G5323" s="2">
        <v>294</v>
      </c>
      <c r="H5323" s="2"/>
      <c r="I5323" s="2">
        <v>0</v>
      </c>
      <c r="J5323" s="2">
        <v>0</v>
      </c>
      <c r="K5323" s="2">
        <v>0</v>
      </c>
      <c r="L5323" s="2">
        <v>0</v>
      </c>
      <c r="M5323" s="2">
        <v>0.10290000000000001</v>
      </c>
      <c r="N5323" s="8">
        <f t="shared" si="747"/>
        <v>10290</v>
      </c>
      <c r="O5323" s="2">
        <v>0</v>
      </c>
      <c r="P5323" s="2">
        <v>0</v>
      </c>
      <c r="Q5323" s="2">
        <v>0.10290000000000001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f t="shared" si="748"/>
        <v>24.916666666666668</v>
      </c>
      <c r="X5323" s="9">
        <f t="shared" si="749"/>
        <v>35</v>
      </c>
      <c r="Y5323" s="9">
        <f t="shared" si="750"/>
        <v>8.3478467422954002E-4</v>
      </c>
      <c r="Z5323" s="10">
        <f t="shared" si="751"/>
        <v>12707764.948453609</v>
      </c>
      <c r="AA5323" s="10">
        <f t="shared" si="752"/>
        <v>292278.59381443303</v>
      </c>
      <c r="AB5323" s="10">
        <f t="shared" si="753"/>
        <v>1</v>
      </c>
      <c r="AC5323" s="9">
        <f t="shared" si="754"/>
        <v>12326532</v>
      </c>
      <c r="AD5323" s="10">
        <f t="shared" si="755"/>
        <v>10229750.783505157</v>
      </c>
    </row>
    <row r="5324" spans="1:30" x14ac:dyDescent="0.2">
      <c r="A5324" t="s">
        <v>1243</v>
      </c>
      <c r="B5324" s="1">
        <v>43831</v>
      </c>
      <c r="C5324" t="s">
        <v>1839</v>
      </c>
      <c r="D5324" s="2">
        <v>78238</v>
      </c>
      <c r="E5324" s="2">
        <v>3163</v>
      </c>
      <c r="F5324" s="2">
        <v>37326</v>
      </c>
      <c r="G5324" s="2">
        <v>19231</v>
      </c>
      <c r="H5324" s="2"/>
      <c r="I5324" s="2">
        <v>4000</v>
      </c>
      <c r="J5324" s="2">
        <v>0</v>
      </c>
      <c r="K5324" s="2">
        <v>0</v>
      </c>
      <c r="L5324" s="2">
        <v>0</v>
      </c>
      <c r="M5324" s="2">
        <v>31.128730000000001</v>
      </c>
      <c r="N5324" s="8">
        <f t="shared" si="747"/>
        <v>3112873</v>
      </c>
      <c r="O5324" s="2">
        <v>1.5814999999999999</v>
      </c>
      <c r="P5324" s="2">
        <v>14.832000000000001</v>
      </c>
      <c r="Q5324" s="2">
        <v>8.4407999999999994</v>
      </c>
      <c r="R5324" s="2">
        <v>0</v>
      </c>
      <c r="S5324" s="2">
        <v>2.2000000000000002</v>
      </c>
      <c r="T5324" s="2">
        <v>0</v>
      </c>
      <c r="U5324" s="2">
        <v>0</v>
      </c>
      <c r="V5324" s="2">
        <v>0</v>
      </c>
      <c r="W5324" s="2">
        <f t="shared" si="748"/>
        <v>24.916666666666668</v>
      </c>
      <c r="X5324" s="9">
        <f t="shared" si="749"/>
        <v>39.787226156087833</v>
      </c>
      <c r="Y5324" s="9">
        <f t="shared" si="750"/>
        <v>0.25253437057560069</v>
      </c>
      <c r="Z5324" s="10">
        <f t="shared" si="751"/>
        <v>12707764.948453609</v>
      </c>
      <c r="AA5324" s="10">
        <f t="shared" si="752"/>
        <v>292278.59381443303</v>
      </c>
      <c r="AB5324" s="10">
        <f t="shared" si="753"/>
        <v>1</v>
      </c>
      <c r="AC5324" s="9">
        <f t="shared" si="754"/>
        <v>12326532</v>
      </c>
      <c r="AD5324" s="10">
        <f t="shared" si="755"/>
        <v>11628954.512678182</v>
      </c>
    </row>
    <row r="5325" spans="1:30" x14ac:dyDescent="0.2">
      <c r="A5325" t="s">
        <v>1243</v>
      </c>
      <c r="B5325" s="1">
        <v>43831</v>
      </c>
      <c r="C5325" t="s">
        <v>1776</v>
      </c>
      <c r="D5325" s="2">
        <v>3599</v>
      </c>
      <c r="E5325" s="2">
        <v>1803</v>
      </c>
      <c r="F5325" s="2">
        <v>1796</v>
      </c>
      <c r="G5325" s="2">
        <v>0</v>
      </c>
      <c r="H5325" s="2"/>
      <c r="I5325" s="2">
        <v>0</v>
      </c>
      <c r="J5325" s="2">
        <v>0</v>
      </c>
      <c r="K5325" s="2">
        <v>0</v>
      </c>
      <c r="L5325" s="2">
        <v>0</v>
      </c>
      <c r="M5325" s="2">
        <v>1.8893</v>
      </c>
      <c r="N5325" s="8">
        <f t="shared" si="747"/>
        <v>188930</v>
      </c>
      <c r="O5325" s="2">
        <v>0.90149999999999997</v>
      </c>
      <c r="P5325" s="2">
        <v>0.98780000000000001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f t="shared" si="748"/>
        <v>24.916666666666668</v>
      </c>
      <c r="X5325" s="9">
        <f t="shared" si="749"/>
        <v>52.495137538205057</v>
      </c>
      <c r="Y5325" s="9">
        <f t="shared" si="750"/>
        <v>1.5327100923438969E-2</v>
      </c>
      <c r="Z5325" s="10">
        <f t="shared" si="751"/>
        <v>12707764.948453609</v>
      </c>
      <c r="AA5325" s="10">
        <f t="shared" si="752"/>
        <v>292278.59381443303</v>
      </c>
      <c r="AB5325" s="10">
        <f t="shared" si="753"/>
        <v>1</v>
      </c>
      <c r="AC5325" s="9">
        <f t="shared" si="754"/>
        <v>12326532</v>
      </c>
      <c r="AD5325" s="10">
        <f t="shared" si="755"/>
        <v>15343204.981761832</v>
      </c>
    </row>
    <row r="5326" spans="1:30" x14ac:dyDescent="0.2">
      <c r="A5326" t="s">
        <v>1243</v>
      </c>
      <c r="B5326" s="1">
        <v>43831</v>
      </c>
      <c r="C5326" t="s">
        <v>1840</v>
      </c>
      <c r="D5326" s="2">
        <v>17785</v>
      </c>
      <c r="E5326" s="2">
        <v>5234</v>
      </c>
      <c r="F5326" s="2">
        <v>5512</v>
      </c>
      <c r="G5326" s="2">
        <v>5459</v>
      </c>
      <c r="H5326" s="2"/>
      <c r="I5326" s="2">
        <v>0</v>
      </c>
      <c r="J5326" s="2">
        <v>0</v>
      </c>
      <c r="K5326" s="2">
        <v>1580</v>
      </c>
      <c r="L5326" s="2">
        <v>0</v>
      </c>
      <c r="M5326" s="2">
        <v>8.1204080000000012</v>
      </c>
      <c r="N5326" s="8">
        <f t="shared" si="747"/>
        <v>812040.80000000016</v>
      </c>
      <c r="O5326" s="2">
        <v>2.8405999999999998</v>
      </c>
      <c r="P5326" s="2">
        <v>2.7976000000000001</v>
      </c>
      <c r="Q5326" s="2">
        <v>2.1662080000000001</v>
      </c>
      <c r="R5326" s="2">
        <v>0</v>
      </c>
      <c r="S5326" s="2">
        <v>0</v>
      </c>
      <c r="T5326" s="2">
        <v>0</v>
      </c>
      <c r="U5326" s="2">
        <v>0.316</v>
      </c>
      <c r="V5326" s="2">
        <v>0</v>
      </c>
      <c r="W5326" s="2">
        <f t="shared" si="748"/>
        <v>24.916666666666668</v>
      </c>
      <c r="X5326" s="9">
        <f t="shared" si="749"/>
        <v>45.658746134382916</v>
      </c>
      <c r="Y5326" s="9">
        <f t="shared" si="750"/>
        <v>6.5877474702535979E-2</v>
      </c>
      <c r="Z5326" s="10">
        <f t="shared" si="751"/>
        <v>12707764.948453609</v>
      </c>
      <c r="AA5326" s="10">
        <f t="shared" si="752"/>
        <v>292278.59381443303</v>
      </c>
      <c r="AB5326" s="10">
        <f t="shared" si="753"/>
        <v>1</v>
      </c>
      <c r="AC5326" s="9">
        <f t="shared" si="754"/>
        <v>12326532</v>
      </c>
      <c r="AD5326" s="10">
        <f t="shared" si="755"/>
        <v>13345074.115487618</v>
      </c>
    </row>
    <row r="5327" spans="1:30" x14ac:dyDescent="0.2">
      <c r="A5327" t="s">
        <v>1243</v>
      </c>
      <c r="B5327" s="1">
        <v>43831</v>
      </c>
      <c r="C5327" t="s">
        <v>280</v>
      </c>
      <c r="D5327" s="2">
        <v>704</v>
      </c>
      <c r="E5327" s="2">
        <v>0</v>
      </c>
      <c r="F5327" s="2">
        <v>0</v>
      </c>
      <c r="G5327" s="2">
        <v>0</v>
      </c>
      <c r="H5327" s="2"/>
      <c r="I5327" s="2">
        <v>0</v>
      </c>
      <c r="J5327" s="2">
        <v>0</v>
      </c>
      <c r="K5327" s="2">
        <v>704</v>
      </c>
      <c r="L5327" s="2">
        <v>0</v>
      </c>
      <c r="M5327" s="2">
        <v>0.14080000000000001</v>
      </c>
      <c r="N5327" s="8">
        <f t="shared" si="747"/>
        <v>14080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0.14080000000000001</v>
      </c>
      <c r="V5327" s="2">
        <v>0</v>
      </c>
      <c r="W5327" s="2">
        <f t="shared" si="748"/>
        <v>24.916666666666668</v>
      </c>
      <c r="X5327" s="9">
        <f t="shared" si="749"/>
        <v>20</v>
      </c>
      <c r="Y5327" s="9">
        <f t="shared" si="750"/>
        <v>1.1422515270312851E-3</v>
      </c>
      <c r="Z5327" s="10">
        <f t="shared" si="751"/>
        <v>12707764.948453609</v>
      </c>
      <c r="AA5327" s="10">
        <f t="shared" si="752"/>
        <v>292278.59381443303</v>
      </c>
      <c r="AB5327" s="10">
        <f t="shared" si="753"/>
        <v>1</v>
      </c>
      <c r="AC5327" s="9">
        <f t="shared" si="754"/>
        <v>12326532</v>
      </c>
      <c r="AD5327" s="10">
        <f t="shared" si="755"/>
        <v>5845571.8762886608</v>
      </c>
    </row>
    <row r="5328" spans="1:30" x14ac:dyDescent="0.2">
      <c r="A5328" t="s">
        <v>1243</v>
      </c>
      <c r="B5328" s="1">
        <v>43831</v>
      </c>
      <c r="C5328" t="s">
        <v>1841</v>
      </c>
      <c r="D5328" s="2">
        <v>2504</v>
      </c>
      <c r="E5328" s="2">
        <v>2504</v>
      </c>
      <c r="F5328" s="2">
        <v>0</v>
      </c>
      <c r="G5328" s="2">
        <v>0</v>
      </c>
      <c r="H5328" s="2"/>
      <c r="I5328" s="2">
        <v>0</v>
      </c>
      <c r="J5328" s="2">
        <v>0</v>
      </c>
      <c r="K5328" s="2">
        <v>0</v>
      </c>
      <c r="L5328" s="2">
        <v>0</v>
      </c>
      <c r="M5328" s="2">
        <v>1.252</v>
      </c>
      <c r="N5328" s="8">
        <f t="shared" si="747"/>
        <v>125200</v>
      </c>
      <c r="O5328" s="2">
        <v>1.252</v>
      </c>
      <c r="P5328" s="2">
        <v>0</v>
      </c>
      <c r="Q5328" s="2">
        <v>0</v>
      </c>
      <c r="R5328" s="2">
        <v>0</v>
      </c>
      <c r="S5328" s="2">
        <v>0</v>
      </c>
      <c r="T5328" s="2">
        <v>0</v>
      </c>
      <c r="U5328" s="2">
        <v>0</v>
      </c>
      <c r="V5328" s="2">
        <v>0</v>
      </c>
      <c r="W5328" s="2">
        <f t="shared" si="748"/>
        <v>24.916666666666668</v>
      </c>
      <c r="X5328" s="9">
        <f t="shared" si="749"/>
        <v>50</v>
      </c>
      <c r="Y5328" s="9">
        <f t="shared" si="750"/>
        <v>1.0156952498886143E-2</v>
      </c>
      <c r="Z5328" s="10">
        <f t="shared" si="751"/>
        <v>12707764.948453609</v>
      </c>
      <c r="AA5328" s="10">
        <f t="shared" si="752"/>
        <v>292278.59381443303</v>
      </c>
      <c r="AB5328" s="10">
        <f t="shared" si="753"/>
        <v>1</v>
      </c>
      <c r="AC5328" s="9">
        <f t="shared" si="754"/>
        <v>12326532</v>
      </c>
      <c r="AD5328" s="10">
        <f t="shared" si="755"/>
        <v>14613929.690721652</v>
      </c>
    </row>
    <row r="5329" spans="1:30" x14ac:dyDescent="0.2">
      <c r="A5329" t="s">
        <v>1243</v>
      </c>
      <c r="B5329" s="1">
        <v>43831</v>
      </c>
      <c r="C5329" t="s">
        <v>111</v>
      </c>
      <c r="D5329" s="2">
        <v>371</v>
      </c>
      <c r="E5329" s="2">
        <v>0</v>
      </c>
      <c r="F5329" s="2">
        <v>0</v>
      </c>
      <c r="G5329" s="2">
        <v>0</v>
      </c>
      <c r="H5329" s="2"/>
      <c r="I5329" s="2">
        <v>0</v>
      </c>
      <c r="J5329" s="2">
        <v>0</v>
      </c>
      <c r="K5329" s="2">
        <v>371</v>
      </c>
      <c r="L5329" s="2">
        <v>0</v>
      </c>
      <c r="M5329" s="2">
        <v>7.4200000000000002E-2</v>
      </c>
      <c r="N5329" s="8">
        <f t="shared" si="747"/>
        <v>7420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7.4200000000000002E-2</v>
      </c>
      <c r="V5329" s="2">
        <v>0</v>
      </c>
      <c r="W5329" s="2">
        <f t="shared" si="748"/>
        <v>24.916666666666668</v>
      </c>
      <c r="X5329" s="9">
        <f t="shared" si="749"/>
        <v>20</v>
      </c>
      <c r="Y5329" s="9">
        <f t="shared" si="750"/>
        <v>6.0195357461449825E-4</v>
      </c>
      <c r="Z5329" s="10">
        <f t="shared" si="751"/>
        <v>12707764.948453609</v>
      </c>
      <c r="AA5329" s="10">
        <f t="shared" si="752"/>
        <v>292278.59381443303</v>
      </c>
      <c r="AB5329" s="10">
        <f t="shared" si="753"/>
        <v>1</v>
      </c>
      <c r="AC5329" s="9">
        <f t="shared" si="754"/>
        <v>12326532</v>
      </c>
      <c r="AD5329" s="10">
        <f t="shared" si="755"/>
        <v>5845571.8762886608</v>
      </c>
    </row>
    <row r="5330" spans="1:30" x14ac:dyDescent="0.2">
      <c r="A5330" t="s">
        <v>1243</v>
      </c>
      <c r="B5330" s="1">
        <v>43831</v>
      </c>
      <c r="C5330" t="s">
        <v>1842</v>
      </c>
      <c r="D5330" s="2">
        <v>226</v>
      </c>
      <c r="E5330" s="2">
        <v>0</v>
      </c>
      <c r="F5330" s="2">
        <v>226</v>
      </c>
      <c r="G5330" s="2">
        <v>0</v>
      </c>
      <c r="H5330" s="2"/>
      <c r="I5330" s="2">
        <v>0</v>
      </c>
      <c r="J5330" s="2">
        <v>0</v>
      </c>
      <c r="K5330" s="2">
        <v>0</v>
      </c>
      <c r="L5330" s="2">
        <v>0</v>
      </c>
      <c r="M5330" s="2">
        <v>7.2421699999999992E-2</v>
      </c>
      <c r="N5330" s="8">
        <f t="shared" si="747"/>
        <v>7242.1699999999992</v>
      </c>
      <c r="O5330" s="2">
        <v>0</v>
      </c>
      <c r="P5330" s="2">
        <v>7.2421699999999992E-2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f t="shared" si="748"/>
        <v>24.916666666666668</v>
      </c>
      <c r="X5330" s="9">
        <f t="shared" si="749"/>
        <v>32.044999999999995</v>
      </c>
      <c r="Y5330" s="9">
        <f t="shared" si="750"/>
        <v>5.8752697027842054E-4</v>
      </c>
      <c r="Z5330" s="10">
        <f t="shared" si="751"/>
        <v>12707764.948453609</v>
      </c>
      <c r="AA5330" s="10">
        <f t="shared" si="752"/>
        <v>292278.59381443303</v>
      </c>
      <c r="AB5330" s="10">
        <f t="shared" si="753"/>
        <v>1</v>
      </c>
      <c r="AC5330" s="9">
        <f t="shared" si="754"/>
        <v>12326532</v>
      </c>
      <c r="AD5330" s="10">
        <f t="shared" si="755"/>
        <v>9366067.5387835056</v>
      </c>
    </row>
    <row r="5331" spans="1:30" x14ac:dyDescent="0.2">
      <c r="A5331" t="s">
        <v>1243</v>
      </c>
      <c r="B5331" s="1">
        <v>43831</v>
      </c>
      <c r="C5331" t="s">
        <v>1843</v>
      </c>
      <c r="D5331" s="2">
        <v>871</v>
      </c>
      <c r="E5331" s="2">
        <v>0</v>
      </c>
      <c r="F5331" s="2">
        <v>871</v>
      </c>
      <c r="G5331" s="2">
        <v>0</v>
      </c>
      <c r="H5331" s="2"/>
      <c r="I5331" s="2">
        <v>0</v>
      </c>
      <c r="J5331" s="2">
        <v>0</v>
      </c>
      <c r="K5331" s="2">
        <v>0</v>
      </c>
      <c r="L5331" s="2">
        <v>0</v>
      </c>
      <c r="M5331" s="2">
        <v>0.47904999999999998</v>
      </c>
      <c r="N5331" s="8">
        <f t="shared" si="747"/>
        <v>47905</v>
      </c>
      <c r="O5331" s="2">
        <v>0</v>
      </c>
      <c r="P5331" s="2">
        <v>0.47904999999999998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f t="shared" si="748"/>
        <v>24.916666666666668</v>
      </c>
      <c r="X5331" s="9">
        <f t="shared" si="749"/>
        <v>55</v>
      </c>
      <c r="Y5331" s="9">
        <f t="shared" si="750"/>
        <v>3.8863323439228487E-3</v>
      </c>
      <c r="Z5331" s="10">
        <f t="shared" si="751"/>
        <v>12707764.948453609</v>
      </c>
      <c r="AA5331" s="10">
        <f t="shared" si="752"/>
        <v>292278.59381443303</v>
      </c>
      <c r="AB5331" s="10">
        <f t="shared" si="753"/>
        <v>1</v>
      </c>
      <c r="AC5331" s="9">
        <f t="shared" si="754"/>
        <v>12326532</v>
      </c>
      <c r="AD5331" s="10">
        <f t="shared" si="755"/>
        <v>16075322.659793817</v>
      </c>
    </row>
    <row r="5332" spans="1:30" x14ac:dyDescent="0.2">
      <c r="A5332" t="s">
        <v>1243</v>
      </c>
      <c r="B5332" s="1">
        <v>43831</v>
      </c>
      <c r="C5332" t="s">
        <v>114</v>
      </c>
      <c r="D5332" s="2">
        <v>23919</v>
      </c>
      <c r="E5332" s="2">
        <v>4408</v>
      </c>
      <c r="F5332" s="2">
        <v>6470</v>
      </c>
      <c r="G5332" s="2">
        <v>1850</v>
      </c>
      <c r="H5332" s="2"/>
      <c r="I5332" s="2">
        <v>2884</v>
      </c>
      <c r="J5332" s="2">
        <v>3864</v>
      </c>
      <c r="K5332" s="2">
        <v>0</v>
      </c>
      <c r="L5332" s="2">
        <v>939</v>
      </c>
      <c r="M5332" s="2">
        <v>10.309625</v>
      </c>
      <c r="N5332" s="8">
        <f t="shared" si="747"/>
        <v>1030962.5</v>
      </c>
      <c r="O5332" s="2">
        <v>1.7735000000000001</v>
      </c>
      <c r="P5332" s="2">
        <v>2.9247500000000004</v>
      </c>
      <c r="Q5332" s="2">
        <v>0.55490000000000006</v>
      </c>
      <c r="R5332" s="2">
        <v>0</v>
      </c>
      <c r="S5332" s="2">
        <v>1.5034000000000001</v>
      </c>
      <c r="T5332" s="2">
        <v>2.0768500000000003</v>
      </c>
      <c r="U5332" s="2">
        <v>0</v>
      </c>
      <c r="V5332" s="2">
        <v>0.32865</v>
      </c>
      <c r="W5332" s="2">
        <f t="shared" si="748"/>
        <v>24.916666666666668</v>
      </c>
      <c r="X5332" s="9">
        <f t="shared" si="749"/>
        <v>43.102240896358545</v>
      </c>
      <c r="Y5332" s="9">
        <f t="shared" si="750"/>
        <v>8.3637676842115857E-2</v>
      </c>
      <c r="Z5332" s="10">
        <f t="shared" si="751"/>
        <v>1588470.6185567011</v>
      </c>
      <c r="AA5332" s="10">
        <f t="shared" si="752"/>
        <v>36534.824226804129</v>
      </c>
      <c r="AB5332" s="10">
        <f t="shared" si="753"/>
        <v>8</v>
      </c>
      <c r="AC5332" s="9">
        <f t="shared" si="754"/>
        <v>1540816.5</v>
      </c>
      <c r="AD5332" s="10">
        <f t="shared" si="755"/>
        <v>1574732.7949298278</v>
      </c>
    </row>
    <row r="5333" spans="1:30" x14ac:dyDescent="0.2">
      <c r="A5333" t="s">
        <v>1243</v>
      </c>
      <c r="B5333" s="1">
        <v>43831</v>
      </c>
      <c r="C5333" t="s">
        <v>1569</v>
      </c>
      <c r="D5333" s="2">
        <v>18526</v>
      </c>
      <c r="E5333" s="2">
        <v>0</v>
      </c>
      <c r="F5333" s="2">
        <v>0</v>
      </c>
      <c r="G5333" s="2">
        <v>0</v>
      </c>
      <c r="H5333" s="2"/>
      <c r="I5333" s="2">
        <v>0</v>
      </c>
      <c r="J5333" s="2">
        <v>0</v>
      </c>
      <c r="K5333" s="2">
        <v>18526</v>
      </c>
      <c r="L5333" s="2">
        <v>0</v>
      </c>
      <c r="M5333" s="2">
        <v>3.7052</v>
      </c>
      <c r="N5333" s="8">
        <f t="shared" si="747"/>
        <v>370520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3.7052</v>
      </c>
      <c r="V5333" s="2">
        <v>0</v>
      </c>
      <c r="W5333" s="2">
        <f t="shared" si="748"/>
        <v>24.916666666666668</v>
      </c>
      <c r="X5333" s="9">
        <f t="shared" si="749"/>
        <v>20</v>
      </c>
      <c r="Y5333" s="9">
        <f t="shared" si="750"/>
        <v>3.0058738337757934E-2</v>
      </c>
      <c r="Z5333" s="10">
        <f t="shared" si="751"/>
        <v>3176941.2371134022</v>
      </c>
      <c r="AA5333" s="10">
        <f t="shared" si="752"/>
        <v>73069.648453608257</v>
      </c>
      <c r="AB5333" s="10">
        <f t="shared" si="753"/>
        <v>4</v>
      </c>
      <c r="AC5333" s="9">
        <f t="shared" si="754"/>
        <v>3081633</v>
      </c>
      <c r="AD5333" s="10">
        <f t="shared" si="755"/>
        <v>1461392.9690721652</v>
      </c>
    </row>
    <row r="5334" spans="1:30" x14ac:dyDescent="0.2">
      <c r="A5334" t="s">
        <v>1243</v>
      </c>
      <c r="B5334" s="1">
        <v>43831</v>
      </c>
      <c r="C5334" t="s">
        <v>1844</v>
      </c>
      <c r="D5334" s="2">
        <v>1890</v>
      </c>
      <c r="E5334" s="2">
        <v>0</v>
      </c>
      <c r="F5334" s="2">
        <v>0</v>
      </c>
      <c r="G5334" s="2">
        <v>0</v>
      </c>
      <c r="H5334" s="2"/>
      <c r="I5334" s="2">
        <v>0</v>
      </c>
      <c r="J5334" s="2">
        <v>1890</v>
      </c>
      <c r="K5334" s="2">
        <v>0</v>
      </c>
      <c r="L5334" s="2">
        <v>0</v>
      </c>
      <c r="M5334" s="2">
        <v>0.85050000000000003</v>
      </c>
      <c r="N5334" s="8">
        <f t="shared" si="747"/>
        <v>85050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0.85050000000000003</v>
      </c>
      <c r="U5334" s="2">
        <v>0</v>
      </c>
      <c r="V5334" s="2">
        <v>0</v>
      </c>
      <c r="W5334" s="2">
        <f t="shared" si="748"/>
        <v>24.916666666666668</v>
      </c>
      <c r="X5334" s="9">
        <f t="shared" si="749"/>
        <v>45</v>
      </c>
      <c r="Y5334" s="9">
        <f t="shared" si="750"/>
        <v>6.8997508788359941E-3</v>
      </c>
      <c r="Z5334" s="10">
        <f t="shared" si="751"/>
        <v>4235921.6494845366</v>
      </c>
      <c r="AA5334" s="10">
        <f t="shared" si="752"/>
        <v>97426.197938144338</v>
      </c>
      <c r="AB5334" s="10">
        <f t="shared" si="753"/>
        <v>3</v>
      </c>
      <c r="AC5334" s="9">
        <f t="shared" si="754"/>
        <v>4108844</v>
      </c>
      <c r="AD5334" s="10">
        <f t="shared" si="755"/>
        <v>4384178.9072164949</v>
      </c>
    </row>
    <row r="5335" spans="1:30" x14ac:dyDescent="0.2">
      <c r="A5335" t="s">
        <v>1243</v>
      </c>
      <c r="B5335" s="1">
        <v>43831</v>
      </c>
      <c r="C5335" t="s">
        <v>115</v>
      </c>
      <c r="D5335" s="2">
        <v>45</v>
      </c>
      <c r="E5335" s="2">
        <v>0</v>
      </c>
      <c r="F5335" s="2">
        <v>0</v>
      </c>
      <c r="G5335" s="2">
        <v>0</v>
      </c>
      <c r="H5335" s="2"/>
      <c r="I5335" s="2">
        <v>45</v>
      </c>
      <c r="J5335" s="2">
        <v>0</v>
      </c>
      <c r="K5335" s="2">
        <v>0</v>
      </c>
      <c r="L5335" s="2">
        <v>0</v>
      </c>
      <c r="M5335" s="2">
        <v>1.125E-2</v>
      </c>
      <c r="N5335" s="8">
        <f t="shared" si="747"/>
        <v>1125</v>
      </c>
      <c r="O5335" s="2">
        <v>0</v>
      </c>
      <c r="P5335" s="2">
        <v>0</v>
      </c>
      <c r="Q5335" s="2">
        <v>0</v>
      </c>
      <c r="R5335" s="2">
        <v>0</v>
      </c>
      <c r="S5335" s="2">
        <v>1.125E-2</v>
      </c>
      <c r="T5335" s="2">
        <v>0</v>
      </c>
      <c r="U5335" s="2">
        <v>0</v>
      </c>
      <c r="V5335" s="2">
        <v>0</v>
      </c>
      <c r="W5335" s="2">
        <f t="shared" si="748"/>
        <v>24.916666666666668</v>
      </c>
      <c r="X5335" s="9">
        <f t="shared" si="749"/>
        <v>25</v>
      </c>
      <c r="Y5335" s="9">
        <f t="shared" si="750"/>
        <v>9.1266546016349122E-5</v>
      </c>
      <c r="Z5335" s="10">
        <f t="shared" si="751"/>
        <v>1155251.3589503281</v>
      </c>
      <c r="AA5335" s="10">
        <f t="shared" si="752"/>
        <v>26570.781255857546</v>
      </c>
      <c r="AB5335" s="10">
        <f t="shared" si="753"/>
        <v>11</v>
      </c>
      <c r="AC5335" s="9">
        <f t="shared" si="754"/>
        <v>1120593.8181818181</v>
      </c>
      <c r="AD5335" s="10">
        <f t="shared" si="755"/>
        <v>664269.5313964386</v>
      </c>
    </row>
    <row r="5336" spans="1:30" x14ac:dyDescent="0.2">
      <c r="A5336" t="s">
        <v>1243</v>
      </c>
      <c r="B5336" s="1">
        <v>43831</v>
      </c>
      <c r="C5336" t="s">
        <v>962</v>
      </c>
      <c r="D5336" s="2">
        <v>906</v>
      </c>
      <c r="E5336" s="2">
        <v>0</v>
      </c>
      <c r="F5336" s="2">
        <v>192</v>
      </c>
      <c r="G5336" s="2">
        <v>714</v>
      </c>
      <c r="H5336" s="2"/>
      <c r="I5336" s="2">
        <v>0</v>
      </c>
      <c r="J5336" s="2">
        <v>0</v>
      </c>
      <c r="K5336" s="2">
        <v>0</v>
      </c>
      <c r="L5336" s="2">
        <v>0</v>
      </c>
      <c r="M5336" s="2">
        <v>0.35550000000000004</v>
      </c>
      <c r="N5336" s="8">
        <f t="shared" si="747"/>
        <v>35550.000000000007</v>
      </c>
      <c r="O5336" s="2">
        <v>0</v>
      </c>
      <c r="P5336" s="2">
        <v>0.1056</v>
      </c>
      <c r="Q5336" s="2">
        <v>0.24990000000000001</v>
      </c>
      <c r="R5336" s="2">
        <v>0</v>
      </c>
      <c r="S5336" s="2">
        <v>0</v>
      </c>
      <c r="T5336" s="2">
        <v>0</v>
      </c>
      <c r="U5336" s="2">
        <v>0</v>
      </c>
      <c r="V5336" s="2">
        <v>0</v>
      </c>
      <c r="W5336" s="2">
        <f t="shared" si="748"/>
        <v>24.916666666666668</v>
      </c>
      <c r="X5336" s="9">
        <f t="shared" si="749"/>
        <v>39.238410596026498</v>
      </c>
      <c r="Y5336" s="9">
        <f t="shared" si="750"/>
        <v>2.8840228541166329E-3</v>
      </c>
      <c r="Z5336" s="10">
        <f t="shared" si="751"/>
        <v>2541552.989690722</v>
      </c>
      <c r="AA5336" s="10">
        <f t="shared" si="752"/>
        <v>58455.718762886601</v>
      </c>
      <c r="AB5336" s="10">
        <f t="shared" si="753"/>
        <v>5</v>
      </c>
      <c r="AC5336" s="9">
        <f t="shared" si="754"/>
        <v>2465306.4</v>
      </c>
      <c r="AD5336" s="10">
        <f t="shared" si="755"/>
        <v>2293709.4945039945</v>
      </c>
    </row>
    <row r="5337" spans="1:30" x14ac:dyDescent="0.2">
      <c r="A5337" t="s">
        <v>1243</v>
      </c>
      <c r="B5337" s="1">
        <v>43831</v>
      </c>
      <c r="C5337" t="s">
        <v>1714</v>
      </c>
      <c r="D5337" s="2">
        <v>3893</v>
      </c>
      <c r="E5337" s="2">
        <v>0</v>
      </c>
      <c r="F5337" s="2">
        <v>0</v>
      </c>
      <c r="G5337" s="2">
        <v>0</v>
      </c>
      <c r="H5337" s="2"/>
      <c r="I5337" s="2">
        <v>0</v>
      </c>
      <c r="J5337" s="2">
        <v>0</v>
      </c>
      <c r="K5337" s="2">
        <v>0</v>
      </c>
      <c r="L5337" s="2">
        <v>3893</v>
      </c>
      <c r="M5337" s="2">
        <v>0.97324999999999995</v>
      </c>
      <c r="N5337" s="8">
        <f t="shared" si="747"/>
        <v>97325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0.97324999999999995</v>
      </c>
      <c r="W5337" s="2">
        <f t="shared" si="748"/>
        <v>24.916666666666668</v>
      </c>
      <c r="X5337" s="9">
        <f t="shared" si="749"/>
        <v>25</v>
      </c>
      <c r="Y5337" s="9">
        <f t="shared" si="750"/>
        <v>7.8955703031477146E-3</v>
      </c>
      <c r="Z5337" s="10">
        <f t="shared" si="751"/>
        <v>12707764.948453609</v>
      </c>
      <c r="AA5337" s="10">
        <f t="shared" si="752"/>
        <v>292278.59381443303</v>
      </c>
      <c r="AB5337" s="10">
        <f t="shared" si="753"/>
        <v>1</v>
      </c>
      <c r="AC5337" s="9">
        <f t="shared" si="754"/>
        <v>12326532</v>
      </c>
      <c r="AD5337" s="10">
        <f t="shared" si="755"/>
        <v>7306964.8453608258</v>
      </c>
    </row>
    <row r="5338" spans="1:30" x14ac:dyDescent="0.2">
      <c r="A5338" t="s">
        <v>1243</v>
      </c>
      <c r="B5338" s="1">
        <v>43831</v>
      </c>
      <c r="C5338" t="s">
        <v>1845</v>
      </c>
      <c r="D5338" s="2">
        <v>538</v>
      </c>
      <c r="E5338" s="2">
        <v>0</v>
      </c>
      <c r="F5338" s="2">
        <v>0</v>
      </c>
      <c r="G5338" s="2">
        <v>0</v>
      </c>
      <c r="H5338" s="2"/>
      <c r="I5338" s="2">
        <v>0</v>
      </c>
      <c r="J5338" s="2">
        <v>0</v>
      </c>
      <c r="K5338" s="2">
        <v>538</v>
      </c>
      <c r="L5338" s="2">
        <v>0</v>
      </c>
      <c r="M5338" s="2">
        <v>0.1076</v>
      </c>
      <c r="N5338" s="8">
        <f t="shared" si="747"/>
        <v>10760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0.1076</v>
      </c>
      <c r="V5338" s="2">
        <v>0</v>
      </c>
      <c r="W5338" s="2">
        <f t="shared" si="748"/>
        <v>24.916666666666668</v>
      </c>
      <c r="X5338" s="9">
        <f t="shared" si="749"/>
        <v>20</v>
      </c>
      <c r="Y5338" s="9">
        <f t="shared" si="750"/>
        <v>8.7291380900970364E-4</v>
      </c>
      <c r="Z5338" s="10">
        <f t="shared" si="751"/>
        <v>6353882.4742268045</v>
      </c>
      <c r="AA5338" s="10">
        <f t="shared" si="752"/>
        <v>146139.29690721651</v>
      </c>
      <c r="AB5338" s="10">
        <f t="shared" si="753"/>
        <v>2</v>
      </c>
      <c r="AC5338" s="9">
        <f t="shared" si="754"/>
        <v>6163266</v>
      </c>
      <c r="AD5338" s="10">
        <f t="shared" si="755"/>
        <v>2922785.9381443304</v>
      </c>
    </row>
    <row r="5339" spans="1:30" x14ac:dyDescent="0.2">
      <c r="A5339" t="s">
        <v>1243</v>
      </c>
      <c r="B5339" s="1">
        <v>43831</v>
      </c>
      <c r="C5339" t="s">
        <v>684</v>
      </c>
      <c r="D5339" s="2">
        <v>2795</v>
      </c>
      <c r="E5339" s="2">
        <v>0</v>
      </c>
      <c r="F5339" s="2">
        <v>0</v>
      </c>
      <c r="G5339" s="2">
        <v>2795</v>
      </c>
      <c r="H5339" s="2"/>
      <c r="I5339" s="2">
        <v>0</v>
      </c>
      <c r="J5339" s="2">
        <v>0</v>
      </c>
      <c r="K5339" s="2">
        <v>0</v>
      </c>
      <c r="L5339" s="2">
        <v>0</v>
      </c>
      <c r="M5339" s="2">
        <v>0.97824999999999995</v>
      </c>
      <c r="N5339" s="8">
        <f t="shared" si="747"/>
        <v>97825</v>
      </c>
      <c r="O5339" s="2">
        <v>0</v>
      </c>
      <c r="P5339" s="2">
        <v>0</v>
      </c>
      <c r="Q5339" s="2">
        <v>0.97824999999999995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f t="shared" si="748"/>
        <v>24.916666666666668</v>
      </c>
      <c r="X5339" s="9">
        <f t="shared" si="749"/>
        <v>35</v>
      </c>
      <c r="Y5339" s="9">
        <f t="shared" si="750"/>
        <v>7.9361332124883131E-3</v>
      </c>
      <c r="Z5339" s="10">
        <f t="shared" si="751"/>
        <v>6353882.4742268045</v>
      </c>
      <c r="AA5339" s="10">
        <f t="shared" si="752"/>
        <v>146139.29690721651</v>
      </c>
      <c r="AB5339" s="10">
        <f t="shared" si="753"/>
        <v>2</v>
      </c>
      <c r="AC5339" s="9">
        <f t="shared" si="754"/>
        <v>6163266</v>
      </c>
      <c r="AD5339" s="10">
        <f t="shared" si="755"/>
        <v>5114875.3917525783</v>
      </c>
    </row>
    <row r="5340" spans="1:30" x14ac:dyDescent="0.2">
      <c r="A5340" t="s">
        <v>1243</v>
      </c>
      <c r="B5340" s="1">
        <v>43831</v>
      </c>
      <c r="C5340" t="s">
        <v>1846</v>
      </c>
      <c r="D5340" s="2">
        <v>1015</v>
      </c>
      <c r="E5340" s="2">
        <v>0</v>
      </c>
      <c r="F5340" s="2">
        <v>0</v>
      </c>
      <c r="G5340" s="2">
        <v>0</v>
      </c>
      <c r="H5340" s="2"/>
      <c r="I5340" s="2">
        <v>0</v>
      </c>
      <c r="J5340" s="2">
        <v>0</v>
      </c>
      <c r="K5340" s="2">
        <v>0</v>
      </c>
      <c r="L5340" s="2">
        <v>1015</v>
      </c>
      <c r="M5340" s="2">
        <v>0.25374999999999998</v>
      </c>
      <c r="N5340" s="8">
        <f t="shared" si="747"/>
        <v>25374.999999999996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0.25374999999999998</v>
      </c>
      <c r="W5340" s="2">
        <f t="shared" si="748"/>
        <v>24.916666666666668</v>
      </c>
      <c r="X5340" s="9">
        <f t="shared" si="749"/>
        <v>24.999999999999996</v>
      </c>
      <c r="Y5340" s="9">
        <f t="shared" si="750"/>
        <v>2.0585676490354299E-3</v>
      </c>
      <c r="Z5340" s="10">
        <f t="shared" si="751"/>
        <v>12707764.948453609</v>
      </c>
      <c r="AA5340" s="10">
        <f t="shared" si="752"/>
        <v>292278.59381443303</v>
      </c>
      <c r="AB5340" s="10">
        <f t="shared" si="753"/>
        <v>1</v>
      </c>
      <c r="AC5340" s="9">
        <f t="shared" si="754"/>
        <v>12326532</v>
      </c>
      <c r="AD5340" s="10">
        <f t="shared" si="755"/>
        <v>7306964.8453608248</v>
      </c>
    </row>
    <row r="5341" spans="1:30" x14ac:dyDescent="0.2">
      <c r="A5341" t="s">
        <v>1243</v>
      </c>
      <c r="B5341" s="1">
        <v>43831</v>
      </c>
      <c r="C5341" t="s">
        <v>1047</v>
      </c>
      <c r="D5341" s="2">
        <v>4473</v>
      </c>
      <c r="E5341" s="2">
        <v>1610</v>
      </c>
      <c r="F5341" s="2">
        <v>1431</v>
      </c>
      <c r="G5341" s="2">
        <v>0</v>
      </c>
      <c r="H5341" s="2"/>
      <c r="I5341" s="2">
        <v>1432</v>
      </c>
      <c r="J5341" s="2">
        <v>0</v>
      </c>
      <c r="K5341" s="2">
        <v>0</v>
      </c>
      <c r="L5341" s="2">
        <v>0</v>
      </c>
      <c r="M5341" s="2">
        <v>2.3796499999999998</v>
      </c>
      <c r="N5341" s="8">
        <f t="shared" si="747"/>
        <v>237964.99999999997</v>
      </c>
      <c r="O5341" s="2">
        <v>0.80500000000000005</v>
      </c>
      <c r="P5341" s="2">
        <v>0.78705000000000003</v>
      </c>
      <c r="Q5341" s="2">
        <v>0</v>
      </c>
      <c r="R5341" s="2">
        <v>0</v>
      </c>
      <c r="S5341" s="2">
        <v>0.78759999999999997</v>
      </c>
      <c r="T5341" s="2">
        <v>0</v>
      </c>
      <c r="U5341" s="2">
        <v>0</v>
      </c>
      <c r="V5341" s="2">
        <v>0</v>
      </c>
      <c r="W5341" s="2">
        <f t="shared" si="748"/>
        <v>24.916666666666668</v>
      </c>
      <c r="X5341" s="9">
        <f t="shared" si="749"/>
        <v>53.200312989045379</v>
      </c>
      <c r="Y5341" s="9">
        <f t="shared" si="750"/>
        <v>1.9305105442471569E-2</v>
      </c>
      <c r="Z5341" s="10">
        <f t="shared" si="751"/>
        <v>6353882.4742268045</v>
      </c>
      <c r="AA5341" s="10">
        <f t="shared" si="752"/>
        <v>146139.29690721651</v>
      </c>
      <c r="AB5341" s="10">
        <f t="shared" si="753"/>
        <v>2</v>
      </c>
      <c r="AC5341" s="9">
        <f t="shared" si="754"/>
        <v>6163266</v>
      </c>
      <c r="AD5341" s="10">
        <f t="shared" si="755"/>
        <v>7774656.3354629502</v>
      </c>
    </row>
    <row r="5342" spans="1:30" x14ac:dyDescent="0.2">
      <c r="A5342" t="s">
        <v>1243</v>
      </c>
      <c r="B5342" s="1">
        <v>43831</v>
      </c>
      <c r="C5342" t="s">
        <v>1847</v>
      </c>
      <c r="D5342" s="2">
        <v>600</v>
      </c>
      <c r="E5342" s="2">
        <v>0</v>
      </c>
      <c r="F5342" s="2">
        <v>0</v>
      </c>
      <c r="G5342" s="2">
        <v>0</v>
      </c>
      <c r="H5342" s="2"/>
      <c r="I5342" s="2">
        <v>0</v>
      </c>
      <c r="J5342" s="2">
        <v>600</v>
      </c>
      <c r="K5342" s="2">
        <v>0</v>
      </c>
      <c r="L5342" s="2">
        <v>0</v>
      </c>
      <c r="M5342" s="2">
        <v>0.27</v>
      </c>
      <c r="N5342" s="8">
        <f t="shared" si="747"/>
        <v>27000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0.27</v>
      </c>
      <c r="U5342" s="2">
        <v>0</v>
      </c>
      <c r="V5342" s="2">
        <v>0</v>
      </c>
      <c r="W5342" s="2">
        <f t="shared" si="748"/>
        <v>24.916666666666668</v>
      </c>
      <c r="X5342" s="9">
        <f t="shared" si="749"/>
        <v>45</v>
      </c>
      <c r="Y5342" s="9">
        <f t="shared" si="750"/>
        <v>2.190397104392379E-3</v>
      </c>
      <c r="Z5342" s="10">
        <f t="shared" si="751"/>
        <v>12707764.948453609</v>
      </c>
      <c r="AA5342" s="10">
        <f t="shared" si="752"/>
        <v>292278.59381443303</v>
      </c>
      <c r="AB5342" s="10">
        <f t="shared" si="753"/>
        <v>1</v>
      </c>
      <c r="AC5342" s="9">
        <f t="shared" si="754"/>
        <v>12326532</v>
      </c>
      <c r="AD5342" s="10">
        <f t="shared" si="755"/>
        <v>13152536.721649487</v>
      </c>
    </row>
    <row r="5343" spans="1:30" x14ac:dyDescent="0.2">
      <c r="A5343" t="s">
        <v>1243</v>
      </c>
      <c r="B5343" s="1">
        <v>43831</v>
      </c>
      <c r="C5343" t="s">
        <v>122</v>
      </c>
      <c r="D5343" s="2">
        <v>2640</v>
      </c>
      <c r="E5343" s="2">
        <v>0</v>
      </c>
      <c r="F5343" s="2">
        <v>0</v>
      </c>
      <c r="G5343" s="2">
        <v>1318</v>
      </c>
      <c r="H5343" s="2"/>
      <c r="I5343" s="2">
        <v>0</v>
      </c>
      <c r="J5343" s="2">
        <v>1322</v>
      </c>
      <c r="K5343" s="2">
        <v>0</v>
      </c>
      <c r="L5343" s="2">
        <v>0</v>
      </c>
      <c r="M5343" s="2">
        <v>1.0562</v>
      </c>
      <c r="N5343" s="8">
        <f t="shared" si="747"/>
        <v>105620</v>
      </c>
      <c r="O5343" s="2">
        <v>0</v>
      </c>
      <c r="P5343" s="2">
        <v>0</v>
      </c>
      <c r="Q5343" s="2">
        <v>0.46130000000000004</v>
      </c>
      <c r="R5343" s="2">
        <v>0</v>
      </c>
      <c r="S5343" s="2">
        <v>0</v>
      </c>
      <c r="T5343" s="2">
        <v>0.59489999999999998</v>
      </c>
      <c r="U5343" s="2">
        <v>0</v>
      </c>
      <c r="V5343" s="2">
        <v>0</v>
      </c>
      <c r="W5343" s="2">
        <f t="shared" si="748"/>
        <v>24.916666666666668</v>
      </c>
      <c r="X5343" s="9">
        <f t="shared" si="749"/>
        <v>40.007575757575758</v>
      </c>
      <c r="Y5343" s="9">
        <f t="shared" si="750"/>
        <v>8.5685089691082614E-3</v>
      </c>
      <c r="Z5343" s="10">
        <f t="shared" si="751"/>
        <v>6353882.4742268045</v>
      </c>
      <c r="AA5343" s="10">
        <f t="shared" si="752"/>
        <v>146139.29690721651</v>
      </c>
      <c r="AB5343" s="10">
        <f t="shared" si="753"/>
        <v>2</v>
      </c>
      <c r="AC5343" s="9">
        <f t="shared" si="754"/>
        <v>6163266</v>
      </c>
      <c r="AD5343" s="10">
        <f t="shared" si="755"/>
        <v>5846678.9921743218</v>
      </c>
    </row>
    <row r="5344" spans="1:30" x14ac:dyDescent="0.2">
      <c r="A5344" t="s">
        <v>1243</v>
      </c>
      <c r="B5344" s="1">
        <v>43831</v>
      </c>
      <c r="C5344" t="s">
        <v>1848</v>
      </c>
      <c r="D5344" s="2">
        <v>1091</v>
      </c>
      <c r="E5344" s="2">
        <v>405</v>
      </c>
      <c r="F5344" s="2">
        <v>686</v>
      </c>
      <c r="G5344" s="2">
        <v>0</v>
      </c>
      <c r="H5344" s="2"/>
      <c r="I5344" s="2">
        <v>0</v>
      </c>
      <c r="J5344" s="2">
        <v>0</v>
      </c>
      <c r="K5344" s="2">
        <v>0</v>
      </c>
      <c r="L5344" s="2">
        <v>0</v>
      </c>
      <c r="M5344" s="2">
        <v>0.57980000000000009</v>
      </c>
      <c r="N5344" s="8">
        <f t="shared" si="747"/>
        <v>57980.000000000007</v>
      </c>
      <c r="O5344" s="2">
        <v>0.20250000000000001</v>
      </c>
      <c r="P5344" s="2">
        <v>0.37730000000000002</v>
      </c>
      <c r="Q5344" s="2">
        <v>0</v>
      </c>
      <c r="R5344" s="2">
        <v>0</v>
      </c>
      <c r="S5344" s="2">
        <v>0</v>
      </c>
      <c r="T5344" s="2">
        <v>0</v>
      </c>
      <c r="U5344" s="2">
        <v>0</v>
      </c>
      <c r="V5344" s="2">
        <v>0</v>
      </c>
      <c r="W5344" s="2">
        <f t="shared" si="748"/>
        <v>24.916666666666668</v>
      </c>
      <c r="X5344" s="9">
        <f t="shared" si="749"/>
        <v>53.143904674610454</v>
      </c>
      <c r="Y5344" s="9">
        <f t="shared" si="750"/>
        <v>4.7036749671359318E-3</v>
      </c>
      <c r="Z5344" s="10">
        <f t="shared" si="751"/>
        <v>6353882.4742268045</v>
      </c>
      <c r="AA5344" s="10">
        <f t="shared" si="752"/>
        <v>146139.29690721651</v>
      </c>
      <c r="AB5344" s="10">
        <f t="shared" si="753"/>
        <v>2</v>
      </c>
      <c r="AC5344" s="9">
        <f t="shared" si="754"/>
        <v>6163266</v>
      </c>
      <c r="AD5344" s="10">
        <f t="shared" si="755"/>
        <v>7766412.864051709</v>
      </c>
    </row>
    <row r="5345" spans="1:30" x14ac:dyDescent="0.2">
      <c r="A5345" t="s">
        <v>1243</v>
      </c>
      <c r="B5345" s="1">
        <v>43831</v>
      </c>
      <c r="C5345" t="s">
        <v>687</v>
      </c>
      <c r="D5345" s="2">
        <v>10022</v>
      </c>
      <c r="E5345" s="2">
        <v>0</v>
      </c>
      <c r="F5345" s="2">
        <v>0</v>
      </c>
      <c r="G5345" s="2">
        <v>2483</v>
      </c>
      <c r="H5345" s="2">
        <v>5023</v>
      </c>
      <c r="I5345" s="2">
        <v>0</v>
      </c>
      <c r="J5345" s="2">
        <v>2516</v>
      </c>
      <c r="K5345" s="2">
        <v>0</v>
      </c>
      <c r="L5345" s="2">
        <v>0</v>
      </c>
      <c r="M5345" s="2">
        <v>4.0104500000000005</v>
      </c>
      <c r="N5345" s="8">
        <f t="shared" si="747"/>
        <v>401045.00000000006</v>
      </c>
      <c r="O5345" s="2">
        <v>0</v>
      </c>
      <c r="P5345" s="2">
        <v>0</v>
      </c>
      <c r="Q5345" s="2">
        <v>0.86904999999999999</v>
      </c>
      <c r="R5345" s="2">
        <v>2.0091999999999999</v>
      </c>
      <c r="S5345" s="2">
        <v>0</v>
      </c>
      <c r="T5345" s="2">
        <v>1.1322000000000001</v>
      </c>
      <c r="U5345" s="2">
        <v>0</v>
      </c>
      <c r="V5345" s="2">
        <v>0</v>
      </c>
      <c r="W5345" s="2">
        <f t="shared" si="748"/>
        <v>24.916666666666668</v>
      </c>
      <c r="X5345" s="9">
        <f t="shared" si="749"/>
        <v>40.016463779684699</v>
      </c>
      <c r="Y5345" s="9">
        <f t="shared" si="750"/>
        <v>3.2535103953001548E-2</v>
      </c>
      <c r="Z5345" s="10">
        <f t="shared" si="751"/>
        <v>12707764.948453609</v>
      </c>
      <c r="AA5345" s="10">
        <f t="shared" si="752"/>
        <v>292278.59381443303</v>
      </c>
      <c r="AB5345" s="10">
        <f t="shared" si="753"/>
        <v>1</v>
      </c>
      <c r="AC5345" s="9">
        <f t="shared" si="754"/>
        <v>12326532</v>
      </c>
      <c r="AD5345" s="10">
        <f t="shared" si="755"/>
        <v>11695955.762952436</v>
      </c>
    </row>
    <row r="5346" spans="1:30" x14ac:dyDescent="0.2">
      <c r="A5346" t="s">
        <v>1243</v>
      </c>
      <c r="B5346" s="1">
        <v>43831</v>
      </c>
      <c r="C5346" t="s">
        <v>688</v>
      </c>
      <c r="D5346" s="2">
        <v>656</v>
      </c>
      <c r="E5346" s="2">
        <v>0</v>
      </c>
      <c r="F5346" s="2">
        <v>0</v>
      </c>
      <c r="G5346" s="2">
        <v>0</v>
      </c>
      <c r="H5346" s="2"/>
      <c r="I5346" s="2">
        <v>0</v>
      </c>
      <c r="J5346" s="2">
        <v>656</v>
      </c>
      <c r="K5346" s="2">
        <v>0</v>
      </c>
      <c r="L5346" s="2">
        <v>0</v>
      </c>
      <c r="M5346" s="2">
        <v>0.20594999999999999</v>
      </c>
      <c r="N5346" s="8">
        <f t="shared" si="747"/>
        <v>20595</v>
      </c>
      <c r="O5346" s="2">
        <v>0</v>
      </c>
      <c r="P5346" s="2">
        <v>0</v>
      </c>
      <c r="Q5346" s="2">
        <v>0</v>
      </c>
      <c r="R5346" s="2">
        <v>0</v>
      </c>
      <c r="S5346" s="2">
        <v>0</v>
      </c>
      <c r="T5346" s="2">
        <v>0.20594999999999999</v>
      </c>
      <c r="U5346" s="2">
        <v>0</v>
      </c>
      <c r="V5346" s="2">
        <v>0</v>
      </c>
      <c r="W5346" s="2">
        <f t="shared" si="748"/>
        <v>24.916666666666668</v>
      </c>
      <c r="X5346" s="9">
        <f t="shared" si="749"/>
        <v>31.394817073170731</v>
      </c>
      <c r="Y5346" s="9">
        <f t="shared" si="750"/>
        <v>1.6707862357392979E-3</v>
      </c>
      <c r="Z5346" s="10">
        <f t="shared" si="751"/>
        <v>1588470.6185567011</v>
      </c>
      <c r="AA5346" s="10">
        <f t="shared" si="752"/>
        <v>36534.824226804129</v>
      </c>
      <c r="AB5346" s="10">
        <f t="shared" si="753"/>
        <v>8</v>
      </c>
      <c r="AC5346" s="9">
        <f t="shared" si="754"/>
        <v>1540816.5</v>
      </c>
      <c r="AD5346" s="10">
        <f t="shared" si="755"/>
        <v>1147004.123400962</v>
      </c>
    </row>
    <row r="5347" spans="1:30" x14ac:dyDescent="0.2">
      <c r="A5347" t="s">
        <v>1243</v>
      </c>
      <c r="B5347" s="1">
        <v>43831</v>
      </c>
      <c r="C5347" t="s">
        <v>689</v>
      </c>
      <c r="D5347" s="2">
        <v>29911</v>
      </c>
      <c r="E5347" s="2">
        <v>15267</v>
      </c>
      <c r="F5347" s="2">
        <v>0</v>
      </c>
      <c r="G5347" s="2">
        <v>0</v>
      </c>
      <c r="H5347" s="2"/>
      <c r="I5347" s="2">
        <v>0</v>
      </c>
      <c r="J5347" s="2">
        <v>0</v>
      </c>
      <c r="K5347" s="2">
        <v>0</v>
      </c>
      <c r="L5347" s="2">
        <v>14644</v>
      </c>
      <c r="M5347" s="2">
        <v>11.329400000000001</v>
      </c>
      <c r="N5347" s="8">
        <f t="shared" si="747"/>
        <v>1132940.0000000002</v>
      </c>
      <c r="O5347" s="2">
        <v>7.1696</v>
      </c>
      <c r="P5347" s="2">
        <v>0</v>
      </c>
      <c r="Q5347" s="2">
        <v>0</v>
      </c>
      <c r="R5347" s="2">
        <v>0</v>
      </c>
      <c r="S5347" s="2">
        <v>0</v>
      </c>
      <c r="T5347" s="2">
        <v>0</v>
      </c>
      <c r="U5347" s="2">
        <v>0</v>
      </c>
      <c r="V5347" s="2">
        <v>4.1598000000000006</v>
      </c>
      <c r="W5347" s="2">
        <f t="shared" si="748"/>
        <v>24.916666666666668</v>
      </c>
      <c r="X5347" s="9">
        <f t="shared" si="749"/>
        <v>37.877035204439849</v>
      </c>
      <c r="Y5347" s="9">
        <f t="shared" si="750"/>
        <v>9.1910685016677859E-2</v>
      </c>
      <c r="Z5347" s="10">
        <f t="shared" si="751"/>
        <v>4235921.6494845366</v>
      </c>
      <c r="AA5347" s="10">
        <f t="shared" si="752"/>
        <v>97426.197938144338</v>
      </c>
      <c r="AB5347" s="10">
        <f t="shared" si="753"/>
        <v>3</v>
      </c>
      <c r="AC5347" s="9">
        <f t="shared" si="754"/>
        <v>4108844</v>
      </c>
      <c r="AD5347" s="10">
        <f t="shared" si="755"/>
        <v>3690215.5291378181</v>
      </c>
    </row>
    <row r="5348" spans="1:30" x14ac:dyDescent="0.2">
      <c r="A5348" t="s">
        <v>1243</v>
      </c>
      <c r="B5348" s="1">
        <v>43831</v>
      </c>
      <c r="C5348" t="s">
        <v>1050</v>
      </c>
      <c r="D5348" s="2">
        <v>93</v>
      </c>
      <c r="E5348" s="2">
        <v>0</v>
      </c>
      <c r="F5348" s="2">
        <v>0</v>
      </c>
      <c r="G5348" s="2">
        <v>0</v>
      </c>
      <c r="H5348" s="2"/>
      <c r="I5348" s="2">
        <v>0</v>
      </c>
      <c r="J5348" s="2">
        <v>93</v>
      </c>
      <c r="K5348" s="2">
        <v>0</v>
      </c>
      <c r="L5348" s="2">
        <v>0</v>
      </c>
      <c r="M5348" s="2">
        <v>1.3950000000000001E-2</v>
      </c>
      <c r="N5348" s="8">
        <f t="shared" si="747"/>
        <v>1395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1.3950000000000001E-2</v>
      </c>
      <c r="U5348" s="2">
        <v>0</v>
      </c>
      <c r="V5348" s="2">
        <v>0</v>
      </c>
      <c r="W5348" s="2">
        <f t="shared" si="748"/>
        <v>24.916666666666668</v>
      </c>
      <c r="X5348" s="9">
        <f t="shared" si="749"/>
        <v>15</v>
      </c>
      <c r="Y5348" s="9">
        <f t="shared" si="750"/>
        <v>1.1317051706027291E-4</v>
      </c>
      <c r="Z5348" s="10">
        <f t="shared" si="751"/>
        <v>4235921.6494845366</v>
      </c>
      <c r="AA5348" s="10">
        <f t="shared" si="752"/>
        <v>97426.197938144338</v>
      </c>
      <c r="AB5348" s="10">
        <f t="shared" si="753"/>
        <v>3</v>
      </c>
      <c r="AC5348" s="9">
        <f t="shared" si="754"/>
        <v>4108844</v>
      </c>
      <c r="AD5348" s="10">
        <f t="shared" si="755"/>
        <v>1461392.969072165</v>
      </c>
    </row>
    <row r="5349" spans="1:30" x14ac:dyDescent="0.2">
      <c r="A5349" t="s">
        <v>1243</v>
      </c>
      <c r="B5349" s="1">
        <v>43831</v>
      </c>
      <c r="C5349" t="s">
        <v>1507</v>
      </c>
      <c r="D5349" s="2">
        <v>282</v>
      </c>
      <c r="E5349" s="2">
        <v>0</v>
      </c>
      <c r="F5349" s="2">
        <v>0</v>
      </c>
      <c r="G5349" s="2">
        <v>0</v>
      </c>
      <c r="H5349" s="2"/>
      <c r="I5349" s="2">
        <v>0</v>
      </c>
      <c r="J5349" s="2">
        <v>282</v>
      </c>
      <c r="K5349" s="2">
        <v>0</v>
      </c>
      <c r="L5349" s="2">
        <v>0</v>
      </c>
      <c r="M5349" s="2">
        <v>0.12690000000000001</v>
      </c>
      <c r="N5349" s="8">
        <f t="shared" si="747"/>
        <v>12690.000000000002</v>
      </c>
      <c r="O5349" s="2">
        <v>0</v>
      </c>
      <c r="P5349" s="2">
        <v>0</v>
      </c>
      <c r="Q5349" s="2">
        <v>0</v>
      </c>
      <c r="R5349" s="2">
        <v>0</v>
      </c>
      <c r="S5349" s="2">
        <v>0</v>
      </c>
      <c r="T5349" s="2">
        <v>0.12690000000000001</v>
      </c>
      <c r="U5349" s="2">
        <v>0</v>
      </c>
      <c r="V5349" s="2">
        <v>0</v>
      </c>
      <c r="W5349" s="2">
        <f t="shared" si="748"/>
        <v>24.916666666666668</v>
      </c>
      <c r="X5349" s="9">
        <f t="shared" si="749"/>
        <v>45.000000000000007</v>
      </c>
      <c r="Y5349" s="9">
        <f t="shared" si="750"/>
        <v>1.0294866390644182E-3</v>
      </c>
      <c r="Z5349" s="10">
        <f t="shared" si="751"/>
        <v>12707764.948453609</v>
      </c>
      <c r="AA5349" s="10">
        <f t="shared" si="752"/>
        <v>292278.59381443303</v>
      </c>
      <c r="AB5349" s="10">
        <f t="shared" si="753"/>
        <v>1</v>
      </c>
      <c r="AC5349" s="9">
        <f t="shared" si="754"/>
        <v>12326532</v>
      </c>
      <c r="AD5349" s="10">
        <f t="shared" si="755"/>
        <v>13152536.721649488</v>
      </c>
    </row>
    <row r="5350" spans="1:30" x14ac:dyDescent="0.2">
      <c r="A5350" t="s">
        <v>1243</v>
      </c>
      <c r="B5350" s="1">
        <v>43831</v>
      </c>
      <c r="C5350" t="s">
        <v>126</v>
      </c>
      <c r="D5350" s="2">
        <v>88002</v>
      </c>
      <c r="E5350" s="2">
        <v>22249</v>
      </c>
      <c r="F5350" s="2">
        <v>15052</v>
      </c>
      <c r="G5350" s="2">
        <v>14482</v>
      </c>
      <c r="H5350" s="2"/>
      <c r="I5350" s="2">
        <v>0</v>
      </c>
      <c r="J5350" s="2">
        <v>22327</v>
      </c>
      <c r="K5350" s="2">
        <v>0</v>
      </c>
      <c r="L5350" s="2">
        <v>0</v>
      </c>
      <c r="M5350" s="2">
        <v>42.793437999999995</v>
      </c>
      <c r="N5350" s="8">
        <f t="shared" si="747"/>
        <v>4279343.8</v>
      </c>
      <c r="O5350" s="2">
        <v>8.8918999999999997</v>
      </c>
      <c r="P5350" s="2">
        <v>3.7629999999999999</v>
      </c>
      <c r="Q5350" s="2">
        <v>7.9850880000000011</v>
      </c>
      <c r="R5350" s="2">
        <v>0</v>
      </c>
      <c r="S5350" s="2">
        <v>0</v>
      </c>
      <c r="T5350" s="2">
        <v>13.777650000000001</v>
      </c>
      <c r="U5350" s="2">
        <v>0</v>
      </c>
      <c r="V5350" s="2">
        <v>0</v>
      </c>
      <c r="W5350" s="2">
        <f t="shared" si="748"/>
        <v>24.916666666666668</v>
      </c>
      <c r="X5350" s="9">
        <f t="shared" si="749"/>
        <v>48.627801640871795</v>
      </c>
      <c r="Y5350" s="9">
        <f t="shared" si="750"/>
        <v>0.34716526919331403</v>
      </c>
      <c r="Z5350" s="10">
        <f t="shared" si="751"/>
        <v>6353882.4742268045</v>
      </c>
      <c r="AA5350" s="10">
        <f t="shared" si="752"/>
        <v>146139.29690721651</v>
      </c>
      <c r="AB5350" s="10">
        <f t="shared" si="753"/>
        <v>2</v>
      </c>
      <c r="AC5350" s="9">
        <f t="shared" si="754"/>
        <v>6163266</v>
      </c>
      <c r="AD5350" s="10">
        <f t="shared" si="755"/>
        <v>7106432.7419405933</v>
      </c>
    </row>
    <row r="5351" spans="1:30" x14ac:dyDescent="0.2">
      <c r="A5351" t="s">
        <v>1243</v>
      </c>
      <c r="B5351" s="1">
        <v>43831</v>
      </c>
      <c r="C5351" t="s">
        <v>128</v>
      </c>
      <c r="D5351" s="2">
        <v>9522</v>
      </c>
      <c r="E5351" s="2">
        <v>2832</v>
      </c>
      <c r="F5351" s="2">
        <v>0</v>
      </c>
      <c r="G5351" s="2">
        <v>3731</v>
      </c>
      <c r="H5351" s="2"/>
      <c r="I5351" s="2">
        <v>0</v>
      </c>
      <c r="J5351" s="2">
        <v>0</v>
      </c>
      <c r="K5351" s="2">
        <v>0</v>
      </c>
      <c r="L5351" s="2">
        <v>0</v>
      </c>
      <c r="M5351" s="2">
        <v>2.8241480000000005</v>
      </c>
      <c r="N5351" s="8">
        <f t="shared" si="747"/>
        <v>282414.80000000005</v>
      </c>
      <c r="O5351" s="2">
        <v>1.1328</v>
      </c>
      <c r="P5351" s="2">
        <v>0</v>
      </c>
      <c r="Q5351" s="2">
        <v>0.95159799999999994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f t="shared" si="748"/>
        <v>24.916666666666668</v>
      </c>
      <c r="X5351" s="9">
        <f t="shared" si="749"/>
        <v>29.659189245956735</v>
      </c>
      <c r="Y5351" s="9">
        <f t="shared" si="750"/>
        <v>2.2911131857687145E-2</v>
      </c>
      <c r="Z5351" s="10">
        <f t="shared" si="751"/>
        <v>3176941.2371134022</v>
      </c>
      <c r="AA5351" s="10">
        <f t="shared" si="752"/>
        <v>73069.648453608257</v>
      </c>
      <c r="AB5351" s="10">
        <f t="shared" si="753"/>
        <v>4</v>
      </c>
      <c r="AC5351" s="9">
        <f t="shared" si="754"/>
        <v>3081633</v>
      </c>
      <c r="AD5351" s="10">
        <f t="shared" si="755"/>
        <v>2167186.5316210971</v>
      </c>
    </row>
    <row r="5352" spans="1:30" x14ac:dyDescent="0.2">
      <c r="A5352" t="s">
        <v>1243</v>
      </c>
      <c r="B5352" s="1">
        <v>43831</v>
      </c>
      <c r="C5352" t="s">
        <v>129</v>
      </c>
      <c r="D5352" s="2">
        <v>29805</v>
      </c>
      <c r="E5352" s="2">
        <v>7617</v>
      </c>
      <c r="F5352" s="2">
        <v>2105</v>
      </c>
      <c r="G5352" s="2">
        <v>5832</v>
      </c>
      <c r="H5352" s="2"/>
      <c r="I5352" s="2">
        <v>6240</v>
      </c>
      <c r="J5352" s="2">
        <v>6074</v>
      </c>
      <c r="K5352" s="2">
        <v>0</v>
      </c>
      <c r="L5352" s="2">
        <v>0</v>
      </c>
      <c r="M5352" s="2">
        <v>13.972073000000002</v>
      </c>
      <c r="N5352" s="8">
        <f t="shared" si="747"/>
        <v>1397207.3000000003</v>
      </c>
      <c r="O5352" s="2">
        <v>3.5944500000000001</v>
      </c>
      <c r="P5352" s="2">
        <v>1.4735</v>
      </c>
      <c r="Q5352" s="2">
        <v>2.4173479999999996</v>
      </c>
      <c r="R5352" s="2">
        <v>0</v>
      </c>
      <c r="S5352" s="2">
        <v>2.2746250000000003</v>
      </c>
      <c r="T5352" s="2">
        <v>3.1467999999999998</v>
      </c>
      <c r="U5352" s="2">
        <v>0</v>
      </c>
      <c r="V5352" s="2">
        <v>0</v>
      </c>
      <c r="W5352" s="2">
        <f t="shared" si="748"/>
        <v>24.916666666666668</v>
      </c>
      <c r="X5352" s="9">
        <f t="shared" si="749"/>
        <v>46.878285522563338</v>
      </c>
      <c r="Y5352" s="9">
        <f t="shared" si="750"/>
        <v>0.11334958607984795</v>
      </c>
      <c r="Z5352" s="10">
        <f t="shared" si="751"/>
        <v>1815394.9926362301</v>
      </c>
      <c r="AA5352" s="10">
        <f t="shared" si="752"/>
        <v>41754.084830633292</v>
      </c>
      <c r="AB5352" s="10">
        <f t="shared" si="753"/>
        <v>7</v>
      </c>
      <c r="AC5352" s="9">
        <f t="shared" si="754"/>
        <v>1760933.142857143</v>
      </c>
      <c r="AD5352" s="10">
        <f t="shared" si="755"/>
        <v>1957359.9104237582</v>
      </c>
    </row>
    <row r="5353" spans="1:30" x14ac:dyDescent="0.2">
      <c r="A5353" t="s">
        <v>1243</v>
      </c>
      <c r="B5353" s="1">
        <v>43831</v>
      </c>
      <c r="C5353" t="s">
        <v>1207</v>
      </c>
      <c r="D5353" s="2">
        <v>2535</v>
      </c>
      <c r="E5353" s="2">
        <v>0</v>
      </c>
      <c r="F5353" s="2">
        <v>0</v>
      </c>
      <c r="G5353" s="2">
        <v>2535</v>
      </c>
      <c r="H5353" s="2"/>
      <c r="I5353" s="2">
        <v>0</v>
      </c>
      <c r="J5353" s="2">
        <v>0</v>
      </c>
      <c r="K5353" s="2">
        <v>0</v>
      </c>
      <c r="L5353" s="2">
        <v>0</v>
      </c>
      <c r="M5353" s="2">
        <v>0.88724999999999998</v>
      </c>
      <c r="N5353" s="8">
        <f t="shared" si="747"/>
        <v>88725</v>
      </c>
      <c r="O5353" s="2">
        <v>0</v>
      </c>
      <c r="P5353" s="2">
        <v>0</v>
      </c>
      <c r="Q5353" s="2">
        <v>0.88724999999999998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f t="shared" si="748"/>
        <v>24.916666666666668</v>
      </c>
      <c r="X5353" s="9">
        <f t="shared" si="749"/>
        <v>35</v>
      </c>
      <c r="Y5353" s="9">
        <f t="shared" si="750"/>
        <v>7.1978882624894013E-3</v>
      </c>
      <c r="Z5353" s="10">
        <f t="shared" si="751"/>
        <v>12707764.948453609</v>
      </c>
      <c r="AA5353" s="10">
        <f t="shared" si="752"/>
        <v>292278.59381443303</v>
      </c>
      <c r="AB5353" s="10">
        <f t="shared" si="753"/>
        <v>1</v>
      </c>
      <c r="AC5353" s="9">
        <f t="shared" si="754"/>
        <v>12326532</v>
      </c>
      <c r="AD5353" s="10">
        <f t="shared" si="755"/>
        <v>10229750.783505157</v>
      </c>
    </row>
    <row r="5354" spans="1:30" x14ac:dyDescent="0.2">
      <c r="A5354" t="s">
        <v>1243</v>
      </c>
      <c r="B5354" s="1">
        <v>43831</v>
      </c>
      <c r="C5354" t="s">
        <v>136</v>
      </c>
      <c r="D5354" s="2">
        <v>17973</v>
      </c>
      <c r="E5354" s="2">
        <v>3703</v>
      </c>
      <c r="F5354" s="2">
        <v>4266</v>
      </c>
      <c r="G5354" s="2">
        <v>4244</v>
      </c>
      <c r="H5354" s="2"/>
      <c r="I5354" s="2">
        <v>5760</v>
      </c>
      <c r="J5354" s="2">
        <v>0</v>
      </c>
      <c r="K5354" s="2">
        <v>0</v>
      </c>
      <c r="L5354" s="2">
        <v>0</v>
      </c>
      <c r="M5354" s="2">
        <v>2.3509000000000002</v>
      </c>
      <c r="N5354" s="8">
        <f t="shared" si="747"/>
        <v>235090.00000000003</v>
      </c>
      <c r="O5354" s="2">
        <v>0.55545</v>
      </c>
      <c r="P5354" s="2">
        <v>0.74655000000000005</v>
      </c>
      <c r="Q5354" s="2">
        <v>0.53049999999999997</v>
      </c>
      <c r="R5354" s="2">
        <v>0</v>
      </c>
      <c r="S5354" s="2">
        <v>0.51839999999999997</v>
      </c>
      <c r="T5354" s="2">
        <v>0</v>
      </c>
      <c r="U5354" s="2">
        <v>0</v>
      </c>
      <c r="V5354" s="2">
        <v>0</v>
      </c>
      <c r="W5354" s="2">
        <f t="shared" si="748"/>
        <v>24.916666666666668</v>
      </c>
      <c r="X5354" s="9">
        <f t="shared" si="749"/>
        <v>13.080175819284484</v>
      </c>
      <c r="Y5354" s="9">
        <f t="shared" si="750"/>
        <v>1.9071868713763127E-2</v>
      </c>
      <c r="Z5354" s="10">
        <f t="shared" si="751"/>
        <v>977520.38065027772</v>
      </c>
      <c r="AA5354" s="10">
        <f t="shared" si="752"/>
        <v>22482.968754956386</v>
      </c>
      <c r="AB5354" s="10">
        <f t="shared" si="753"/>
        <v>13</v>
      </c>
      <c r="AC5354" s="9">
        <f t="shared" si="754"/>
        <v>948194.76923076925</v>
      </c>
      <c r="AD5354" s="10">
        <f t="shared" si="755"/>
        <v>294081.1842543091</v>
      </c>
    </row>
    <row r="5355" spans="1:30" x14ac:dyDescent="0.2">
      <c r="A5355" t="s">
        <v>1243</v>
      </c>
      <c r="B5355" s="1">
        <v>43831</v>
      </c>
      <c r="C5355" t="s">
        <v>138</v>
      </c>
      <c r="D5355" s="2">
        <v>3621</v>
      </c>
      <c r="E5355" s="2">
        <v>0</v>
      </c>
      <c r="F5355" s="2">
        <v>0</v>
      </c>
      <c r="G5355" s="2">
        <v>0</v>
      </c>
      <c r="H5355" s="2"/>
      <c r="I5355" s="2">
        <v>1859</v>
      </c>
      <c r="J5355" s="2">
        <v>0</v>
      </c>
      <c r="K5355" s="2">
        <v>0</v>
      </c>
      <c r="L5355" s="2">
        <v>0</v>
      </c>
      <c r="M5355" s="2">
        <v>1.8250500000000001</v>
      </c>
      <c r="N5355" s="8">
        <f t="shared" si="747"/>
        <v>182505</v>
      </c>
      <c r="O5355" s="2">
        <v>0</v>
      </c>
      <c r="P5355" s="2">
        <v>0</v>
      </c>
      <c r="Q5355" s="2">
        <v>0</v>
      </c>
      <c r="R5355" s="2">
        <v>0</v>
      </c>
      <c r="S5355" s="2">
        <v>1.20835</v>
      </c>
      <c r="T5355" s="2">
        <v>0</v>
      </c>
      <c r="U5355" s="2">
        <v>0</v>
      </c>
      <c r="V5355" s="2">
        <v>0</v>
      </c>
      <c r="W5355" s="2">
        <f t="shared" si="748"/>
        <v>24.916666666666668</v>
      </c>
      <c r="X5355" s="9">
        <f t="shared" si="749"/>
        <v>50.401822700911353</v>
      </c>
      <c r="Y5355" s="9">
        <f t="shared" si="750"/>
        <v>1.4805867538412263E-2</v>
      </c>
      <c r="Z5355" s="10">
        <f t="shared" si="751"/>
        <v>1588470.6185567011</v>
      </c>
      <c r="AA5355" s="10">
        <f t="shared" si="752"/>
        <v>36534.824226804129</v>
      </c>
      <c r="AB5355" s="10">
        <f t="shared" si="753"/>
        <v>8</v>
      </c>
      <c r="AC5355" s="9">
        <f t="shared" si="754"/>
        <v>1540816.5</v>
      </c>
      <c r="AD5355" s="10">
        <f t="shared" si="755"/>
        <v>1841421.7330883425</v>
      </c>
    </row>
    <row r="5356" spans="1:30" x14ac:dyDescent="0.2">
      <c r="A5356" t="s">
        <v>1243</v>
      </c>
      <c r="B5356" s="1">
        <v>43831</v>
      </c>
      <c r="C5356" t="s">
        <v>422</v>
      </c>
      <c r="D5356" s="2">
        <v>2271</v>
      </c>
      <c r="E5356" s="2">
        <v>0</v>
      </c>
      <c r="F5356" s="2">
        <v>0</v>
      </c>
      <c r="G5356" s="2">
        <v>2271</v>
      </c>
      <c r="H5356" s="2"/>
      <c r="I5356" s="2">
        <v>0</v>
      </c>
      <c r="J5356" s="2">
        <v>0</v>
      </c>
      <c r="K5356" s="2">
        <v>0</v>
      </c>
      <c r="L5356" s="2">
        <v>0</v>
      </c>
      <c r="M5356" s="2">
        <v>0.56774999999999998</v>
      </c>
      <c r="N5356" s="8">
        <f t="shared" si="747"/>
        <v>56775</v>
      </c>
      <c r="O5356" s="2">
        <v>0</v>
      </c>
      <c r="P5356" s="2">
        <v>0</v>
      </c>
      <c r="Q5356" s="2">
        <v>0.56774999999999998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f t="shared" si="748"/>
        <v>24.916666666666668</v>
      </c>
      <c r="X5356" s="9">
        <f t="shared" si="749"/>
        <v>25</v>
      </c>
      <c r="Y5356" s="9">
        <f t="shared" si="750"/>
        <v>4.6059183556250854E-3</v>
      </c>
      <c r="Z5356" s="10">
        <f t="shared" si="751"/>
        <v>12707764.948453609</v>
      </c>
      <c r="AA5356" s="10">
        <f t="shared" si="752"/>
        <v>292278.59381443303</v>
      </c>
      <c r="AB5356" s="10">
        <f t="shared" si="753"/>
        <v>1</v>
      </c>
      <c r="AC5356" s="9">
        <f t="shared" si="754"/>
        <v>12326532</v>
      </c>
      <c r="AD5356" s="10">
        <f t="shared" si="755"/>
        <v>7306964.8453608258</v>
      </c>
    </row>
    <row r="5357" spans="1:30" x14ac:dyDescent="0.2">
      <c r="A5357" t="s">
        <v>1243</v>
      </c>
      <c r="B5357" s="1">
        <v>43831</v>
      </c>
      <c r="C5357" t="s">
        <v>1849</v>
      </c>
      <c r="D5357" s="2">
        <v>1178</v>
      </c>
      <c r="E5357" s="2">
        <v>0</v>
      </c>
      <c r="F5357" s="2">
        <v>0</v>
      </c>
      <c r="G5357" s="2">
        <v>0</v>
      </c>
      <c r="H5357" s="2">
        <v>1178</v>
      </c>
      <c r="I5357" s="2">
        <v>0</v>
      </c>
      <c r="J5357" s="2">
        <v>0</v>
      </c>
      <c r="K5357" s="2">
        <v>0</v>
      </c>
      <c r="L5357" s="2">
        <v>0</v>
      </c>
      <c r="M5357" s="2">
        <v>0.47120000000000001</v>
      </c>
      <c r="N5357" s="8">
        <f t="shared" si="747"/>
        <v>47120</v>
      </c>
      <c r="O5357" s="2">
        <v>0</v>
      </c>
      <c r="P5357" s="2">
        <v>0</v>
      </c>
      <c r="Q5357" s="2">
        <v>0</v>
      </c>
      <c r="R5357" s="2">
        <v>0.47120000000000001</v>
      </c>
      <c r="S5357" s="2">
        <v>0</v>
      </c>
      <c r="T5357" s="2">
        <v>0</v>
      </c>
      <c r="U5357" s="2">
        <v>0</v>
      </c>
      <c r="V5357" s="2">
        <v>0</v>
      </c>
      <c r="W5357" s="2">
        <f t="shared" si="748"/>
        <v>24.916666666666668</v>
      </c>
      <c r="X5357" s="9">
        <f t="shared" si="749"/>
        <v>40</v>
      </c>
      <c r="Y5357" s="9">
        <f t="shared" si="750"/>
        <v>3.8226485762581073E-3</v>
      </c>
      <c r="Z5357" s="10">
        <f t="shared" si="751"/>
        <v>12707764.948453609</v>
      </c>
      <c r="AA5357" s="10">
        <f t="shared" si="752"/>
        <v>292278.59381443303</v>
      </c>
      <c r="AB5357" s="10">
        <f t="shared" si="753"/>
        <v>1</v>
      </c>
      <c r="AC5357" s="9">
        <f t="shared" si="754"/>
        <v>12326532</v>
      </c>
      <c r="AD5357" s="10">
        <f t="shared" si="755"/>
        <v>11691143.752577322</v>
      </c>
    </row>
    <row r="5358" spans="1:30" x14ac:dyDescent="0.2">
      <c r="A5358" t="s">
        <v>1243</v>
      </c>
      <c r="B5358" s="1">
        <v>43831</v>
      </c>
      <c r="C5358" t="s">
        <v>693</v>
      </c>
      <c r="D5358" s="2">
        <v>806</v>
      </c>
      <c r="E5358" s="2">
        <v>0</v>
      </c>
      <c r="F5358" s="2">
        <v>0</v>
      </c>
      <c r="G5358" s="2">
        <v>0</v>
      </c>
      <c r="H5358" s="2"/>
      <c r="I5358" s="2">
        <v>0</v>
      </c>
      <c r="J5358" s="2">
        <v>0</v>
      </c>
      <c r="K5358" s="2">
        <v>0</v>
      </c>
      <c r="L5358" s="2">
        <v>806</v>
      </c>
      <c r="M5358" s="2">
        <v>0.28210000000000002</v>
      </c>
      <c r="N5358" s="8">
        <f t="shared" si="747"/>
        <v>28210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0.28210000000000002</v>
      </c>
      <c r="W5358" s="2">
        <f t="shared" si="748"/>
        <v>24.916666666666668</v>
      </c>
      <c r="X5358" s="9">
        <f t="shared" si="749"/>
        <v>35</v>
      </c>
      <c r="Y5358" s="9">
        <f t="shared" si="750"/>
        <v>2.2885593449966301E-3</v>
      </c>
      <c r="Z5358" s="10">
        <f t="shared" si="751"/>
        <v>6353882.4742268045</v>
      </c>
      <c r="AA5358" s="10">
        <f t="shared" si="752"/>
        <v>146139.29690721651</v>
      </c>
      <c r="AB5358" s="10">
        <f t="shared" si="753"/>
        <v>2</v>
      </c>
      <c r="AC5358" s="9">
        <f t="shared" si="754"/>
        <v>6163266</v>
      </c>
      <c r="AD5358" s="10">
        <f t="shared" si="755"/>
        <v>5114875.3917525783</v>
      </c>
    </row>
    <row r="5359" spans="1:30" x14ac:dyDescent="0.2">
      <c r="A5359" t="s">
        <v>1243</v>
      </c>
      <c r="B5359" s="1">
        <v>43831</v>
      </c>
      <c r="C5359" t="s">
        <v>1850</v>
      </c>
      <c r="D5359" s="2">
        <v>2487</v>
      </c>
      <c r="E5359" s="2">
        <v>0</v>
      </c>
      <c r="F5359" s="2">
        <v>0</v>
      </c>
      <c r="G5359" s="2">
        <v>2487</v>
      </c>
      <c r="H5359" s="2"/>
      <c r="I5359" s="2">
        <v>0</v>
      </c>
      <c r="J5359" s="2">
        <v>0</v>
      </c>
      <c r="K5359" s="2">
        <v>0</v>
      </c>
      <c r="L5359" s="2">
        <v>0</v>
      </c>
      <c r="M5359" s="2">
        <v>0.87044999999999995</v>
      </c>
      <c r="N5359" s="8">
        <f t="shared" si="747"/>
        <v>87045</v>
      </c>
      <c r="O5359" s="2">
        <v>0</v>
      </c>
      <c r="P5359" s="2">
        <v>0</v>
      </c>
      <c r="Q5359" s="2">
        <v>0.87044999999999995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f t="shared" si="748"/>
        <v>24.916666666666668</v>
      </c>
      <c r="X5359" s="9">
        <f t="shared" si="749"/>
        <v>35</v>
      </c>
      <c r="Y5359" s="9">
        <f t="shared" si="750"/>
        <v>7.0615968871049865E-3</v>
      </c>
      <c r="Z5359" s="10">
        <f t="shared" si="751"/>
        <v>12707764.948453609</v>
      </c>
      <c r="AA5359" s="10">
        <f t="shared" si="752"/>
        <v>292278.59381443303</v>
      </c>
      <c r="AB5359" s="10">
        <f t="shared" si="753"/>
        <v>1</v>
      </c>
      <c r="AC5359" s="9">
        <f t="shared" si="754"/>
        <v>12326532</v>
      </c>
      <c r="AD5359" s="10">
        <f t="shared" si="755"/>
        <v>10229750.783505157</v>
      </c>
    </row>
    <row r="5360" spans="1:30" x14ac:dyDescent="0.2">
      <c r="A5360" t="s">
        <v>1243</v>
      </c>
      <c r="B5360" s="1">
        <v>43831</v>
      </c>
      <c r="C5360" t="s">
        <v>1851</v>
      </c>
      <c r="D5360" s="2">
        <v>138</v>
      </c>
      <c r="E5360" s="2">
        <v>0</v>
      </c>
      <c r="F5360" s="2">
        <v>0</v>
      </c>
      <c r="G5360" s="2">
        <v>0</v>
      </c>
      <c r="H5360" s="2"/>
      <c r="I5360" s="2">
        <v>0</v>
      </c>
      <c r="J5360" s="2">
        <v>0</v>
      </c>
      <c r="K5360" s="2">
        <v>138</v>
      </c>
      <c r="L5360" s="2">
        <v>0</v>
      </c>
      <c r="M5360" s="2">
        <v>2.76E-2</v>
      </c>
      <c r="N5360" s="8">
        <f t="shared" si="747"/>
        <v>2760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2.76E-2</v>
      </c>
      <c r="V5360" s="2">
        <v>0</v>
      </c>
      <c r="W5360" s="2">
        <f t="shared" si="748"/>
        <v>24.916666666666668</v>
      </c>
      <c r="X5360" s="9">
        <f t="shared" si="749"/>
        <v>20</v>
      </c>
      <c r="Y5360" s="9">
        <f t="shared" si="750"/>
        <v>2.2390725956010984E-4</v>
      </c>
      <c r="Z5360" s="10">
        <f t="shared" si="751"/>
        <v>12707764.948453609</v>
      </c>
      <c r="AA5360" s="10">
        <f t="shared" si="752"/>
        <v>292278.59381443303</v>
      </c>
      <c r="AB5360" s="10">
        <f t="shared" si="753"/>
        <v>1</v>
      </c>
      <c r="AC5360" s="9">
        <f t="shared" si="754"/>
        <v>12326532</v>
      </c>
      <c r="AD5360" s="10">
        <f t="shared" si="755"/>
        <v>5845571.8762886608</v>
      </c>
    </row>
    <row r="5361" spans="1:30" x14ac:dyDescent="0.2">
      <c r="A5361" t="s">
        <v>1243</v>
      </c>
      <c r="B5361" s="1">
        <v>43831</v>
      </c>
      <c r="C5361" t="s">
        <v>1852</v>
      </c>
      <c r="D5361" s="2">
        <v>2877</v>
      </c>
      <c r="E5361" s="2">
        <v>0</v>
      </c>
      <c r="F5361" s="2">
        <v>0</v>
      </c>
      <c r="G5361" s="2">
        <v>0</v>
      </c>
      <c r="H5361" s="2"/>
      <c r="I5361" s="2">
        <v>0</v>
      </c>
      <c r="J5361" s="2">
        <v>2877</v>
      </c>
      <c r="K5361" s="2">
        <v>0</v>
      </c>
      <c r="L5361" s="2">
        <v>0</v>
      </c>
      <c r="M5361" s="2">
        <v>1.2946500000000001</v>
      </c>
      <c r="N5361" s="8">
        <f t="shared" si="747"/>
        <v>129465.00000000001</v>
      </c>
      <c r="O5361" s="2">
        <v>0</v>
      </c>
      <c r="P5361" s="2">
        <v>0</v>
      </c>
      <c r="Q5361" s="2">
        <v>0</v>
      </c>
      <c r="R5361" s="2">
        <v>0</v>
      </c>
      <c r="S5361" s="2">
        <v>0</v>
      </c>
      <c r="T5361" s="2">
        <v>1.2946500000000001</v>
      </c>
      <c r="U5361" s="2">
        <v>0</v>
      </c>
      <c r="V5361" s="2">
        <v>0</v>
      </c>
      <c r="W5361" s="2">
        <f t="shared" si="748"/>
        <v>24.916666666666668</v>
      </c>
      <c r="X5361" s="9">
        <f t="shared" si="749"/>
        <v>45.000000000000007</v>
      </c>
      <c r="Y5361" s="9">
        <f t="shared" si="750"/>
        <v>1.0502954115561458E-2</v>
      </c>
      <c r="Z5361" s="10">
        <f t="shared" si="751"/>
        <v>12707764.948453609</v>
      </c>
      <c r="AA5361" s="10">
        <f t="shared" si="752"/>
        <v>292278.59381443303</v>
      </c>
      <c r="AB5361" s="10">
        <f t="shared" si="753"/>
        <v>1</v>
      </c>
      <c r="AC5361" s="9">
        <f t="shared" si="754"/>
        <v>12326532</v>
      </c>
      <c r="AD5361" s="10">
        <f t="shared" si="755"/>
        <v>13152536.721649488</v>
      </c>
    </row>
    <row r="5362" spans="1:30" x14ac:dyDescent="0.2">
      <c r="A5362" t="s">
        <v>1243</v>
      </c>
      <c r="B5362" s="1">
        <v>43831</v>
      </c>
      <c r="C5362" t="s">
        <v>1783</v>
      </c>
      <c r="D5362" s="2">
        <v>37</v>
      </c>
      <c r="E5362" s="2">
        <v>0</v>
      </c>
      <c r="F5362" s="2">
        <v>0</v>
      </c>
      <c r="G5362" s="2">
        <v>0</v>
      </c>
      <c r="H5362" s="2"/>
      <c r="I5362" s="2">
        <v>0</v>
      </c>
      <c r="J5362" s="2">
        <v>37</v>
      </c>
      <c r="K5362" s="2">
        <v>0</v>
      </c>
      <c r="L5362" s="2">
        <v>0</v>
      </c>
      <c r="M5362" s="2">
        <v>1.11E-2</v>
      </c>
      <c r="N5362" s="8">
        <f t="shared" si="747"/>
        <v>1110</v>
      </c>
      <c r="O5362" s="2">
        <v>0</v>
      </c>
      <c r="P5362" s="2">
        <v>0</v>
      </c>
      <c r="Q5362" s="2">
        <v>0</v>
      </c>
      <c r="R5362" s="2">
        <v>0</v>
      </c>
      <c r="S5362" s="2">
        <v>0</v>
      </c>
      <c r="T5362" s="2">
        <v>1.11E-2</v>
      </c>
      <c r="U5362" s="2">
        <v>0</v>
      </c>
      <c r="V5362" s="2">
        <v>0</v>
      </c>
      <c r="W5362" s="2">
        <f t="shared" si="748"/>
        <v>24.916666666666668</v>
      </c>
      <c r="X5362" s="9">
        <f t="shared" si="749"/>
        <v>30</v>
      </c>
      <c r="Y5362" s="9">
        <f t="shared" si="750"/>
        <v>9.0049658736131131E-5</v>
      </c>
      <c r="Z5362" s="10">
        <f t="shared" si="751"/>
        <v>12707764.948453609</v>
      </c>
      <c r="AA5362" s="10">
        <f t="shared" si="752"/>
        <v>292278.59381443303</v>
      </c>
      <c r="AB5362" s="10">
        <f t="shared" si="753"/>
        <v>1</v>
      </c>
      <c r="AC5362" s="9">
        <f t="shared" si="754"/>
        <v>12326532</v>
      </c>
      <c r="AD5362" s="10">
        <f t="shared" si="755"/>
        <v>8768357.8144329917</v>
      </c>
    </row>
    <row r="5363" spans="1:30" x14ac:dyDescent="0.2">
      <c r="A5363" t="s">
        <v>1243</v>
      </c>
      <c r="B5363" s="1">
        <v>43831</v>
      </c>
      <c r="C5363" t="s">
        <v>1853</v>
      </c>
      <c r="D5363" s="2">
        <v>2030</v>
      </c>
      <c r="E5363" s="2">
        <v>847</v>
      </c>
      <c r="F5363" s="2">
        <v>1183</v>
      </c>
      <c r="G5363" s="2">
        <v>0</v>
      </c>
      <c r="H5363" s="2"/>
      <c r="I5363" s="2">
        <v>0</v>
      </c>
      <c r="J5363" s="2">
        <v>0</v>
      </c>
      <c r="K5363" s="2">
        <v>0</v>
      </c>
      <c r="L5363" s="2">
        <v>0</v>
      </c>
      <c r="M5363" s="2">
        <v>1.0741499999999999</v>
      </c>
      <c r="N5363" s="8">
        <f t="shared" si="747"/>
        <v>107415</v>
      </c>
      <c r="O5363" s="2">
        <v>0.42349999999999999</v>
      </c>
      <c r="P5363" s="2">
        <v>0.65064999999999995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f t="shared" si="748"/>
        <v>24.916666666666668</v>
      </c>
      <c r="X5363" s="9">
        <f t="shared" si="749"/>
        <v>52.913793103448278</v>
      </c>
      <c r="Y5363" s="9">
        <f t="shared" si="750"/>
        <v>8.714129813641015E-3</v>
      </c>
      <c r="Z5363" s="10">
        <f t="shared" si="751"/>
        <v>12707764.948453609</v>
      </c>
      <c r="AA5363" s="10">
        <f t="shared" si="752"/>
        <v>292278.59381443303</v>
      </c>
      <c r="AB5363" s="10">
        <f t="shared" si="753"/>
        <v>1</v>
      </c>
      <c r="AC5363" s="9">
        <f t="shared" si="754"/>
        <v>12326532</v>
      </c>
      <c r="AD5363" s="10">
        <f t="shared" si="755"/>
        <v>15465569.041663706</v>
      </c>
    </row>
    <row r="5364" spans="1:30" x14ac:dyDescent="0.2">
      <c r="A5364" t="s">
        <v>1243</v>
      </c>
      <c r="B5364" s="1">
        <v>43831</v>
      </c>
      <c r="C5364" t="s">
        <v>1854</v>
      </c>
      <c r="D5364" s="2">
        <v>489</v>
      </c>
      <c r="E5364" s="2">
        <v>489</v>
      </c>
      <c r="F5364" s="2">
        <v>0</v>
      </c>
      <c r="G5364" s="2">
        <v>0</v>
      </c>
      <c r="H5364" s="2"/>
      <c r="I5364" s="2">
        <v>0</v>
      </c>
      <c r="J5364" s="2">
        <v>0</v>
      </c>
      <c r="K5364" s="2">
        <v>0</v>
      </c>
      <c r="L5364" s="2">
        <v>0</v>
      </c>
      <c r="M5364" s="2">
        <v>0.2445</v>
      </c>
      <c r="N5364" s="8">
        <f t="shared" si="747"/>
        <v>24450</v>
      </c>
      <c r="O5364" s="2">
        <v>0.2445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f t="shared" si="748"/>
        <v>24.916666666666668</v>
      </c>
      <c r="X5364" s="9">
        <f t="shared" si="749"/>
        <v>50</v>
      </c>
      <c r="Y5364" s="9">
        <f t="shared" si="750"/>
        <v>1.9835262667553212E-3</v>
      </c>
      <c r="Z5364" s="10">
        <f t="shared" si="751"/>
        <v>12707764.948453609</v>
      </c>
      <c r="AA5364" s="10">
        <f t="shared" si="752"/>
        <v>292278.59381443303</v>
      </c>
      <c r="AB5364" s="10">
        <f t="shared" si="753"/>
        <v>1</v>
      </c>
      <c r="AC5364" s="9">
        <f t="shared" si="754"/>
        <v>12326532</v>
      </c>
      <c r="AD5364" s="10">
        <f t="shared" si="755"/>
        <v>14613929.690721652</v>
      </c>
    </row>
    <row r="5365" spans="1:30" x14ac:dyDescent="0.2">
      <c r="A5365" t="s">
        <v>1243</v>
      </c>
      <c r="B5365" s="1">
        <v>43831</v>
      </c>
      <c r="C5365" t="s">
        <v>1855</v>
      </c>
      <c r="D5365" s="2">
        <v>9133</v>
      </c>
      <c r="E5365" s="2">
        <v>0</v>
      </c>
      <c r="F5365" s="2">
        <v>0</v>
      </c>
      <c r="G5365" s="2">
        <v>0</v>
      </c>
      <c r="H5365" s="2"/>
      <c r="I5365" s="2">
        <v>0</v>
      </c>
      <c r="J5365" s="2">
        <v>0</v>
      </c>
      <c r="K5365" s="2">
        <v>4475</v>
      </c>
      <c r="L5365" s="2">
        <v>4658</v>
      </c>
      <c r="M5365" s="2">
        <v>2.0594999999999999</v>
      </c>
      <c r="N5365" s="8">
        <f t="shared" si="747"/>
        <v>205950</v>
      </c>
      <c r="O5365" s="2">
        <v>0</v>
      </c>
      <c r="P5365" s="2">
        <v>0</v>
      </c>
      <c r="Q5365" s="2">
        <v>0</v>
      </c>
      <c r="R5365" s="2">
        <v>0</v>
      </c>
      <c r="S5365" s="2">
        <v>0</v>
      </c>
      <c r="T5365" s="2">
        <v>0</v>
      </c>
      <c r="U5365" s="2">
        <v>0.89500000000000002</v>
      </c>
      <c r="V5365" s="2">
        <v>1.1645000000000001</v>
      </c>
      <c r="W5365" s="2">
        <f t="shared" si="748"/>
        <v>24.916666666666668</v>
      </c>
      <c r="X5365" s="9">
        <f t="shared" si="749"/>
        <v>22.550093069090114</v>
      </c>
      <c r="Y5365" s="9">
        <f t="shared" si="750"/>
        <v>1.670786235739298E-2</v>
      </c>
      <c r="Z5365" s="10">
        <f t="shared" si="751"/>
        <v>6353882.4742268045</v>
      </c>
      <c r="AA5365" s="10">
        <f t="shared" si="752"/>
        <v>146139.29690721651</v>
      </c>
      <c r="AB5365" s="10">
        <f t="shared" si="753"/>
        <v>2</v>
      </c>
      <c r="AC5365" s="9">
        <f t="shared" si="754"/>
        <v>6163266</v>
      </c>
      <c r="AD5365" s="10">
        <f t="shared" si="755"/>
        <v>3295454.7463091253</v>
      </c>
    </row>
    <row r="5366" spans="1:30" x14ac:dyDescent="0.2">
      <c r="A5366" t="s">
        <v>1243</v>
      </c>
      <c r="B5366" s="1">
        <v>43831</v>
      </c>
      <c r="C5366" t="s">
        <v>301</v>
      </c>
      <c r="D5366" s="2">
        <v>6759</v>
      </c>
      <c r="E5366" s="2">
        <v>0</v>
      </c>
      <c r="F5366" s="2">
        <v>0</v>
      </c>
      <c r="G5366" s="2">
        <v>0</v>
      </c>
      <c r="H5366" s="2"/>
      <c r="I5366" s="2">
        <v>0</v>
      </c>
      <c r="J5366" s="2">
        <v>0</v>
      </c>
      <c r="K5366" s="2">
        <v>6759</v>
      </c>
      <c r="L5366" s="2">
        <v>0</v>
      </c>
      <c r="M5366" s="2">
        <v>1.3517999999999999</v>
      </c>
      <c r="N5366" s="8">
        <f t="shared" si="747"/>
        <v>135180</v>
      </c>
      <c r="O5366" s="2">
        <v>0</v>
      </c>
      <c r="P5366" s="2">
        <v>0</v>
      </c>
      <c r="Q5366" s="2">
        <v>0</v>
      </c>
      <c r="R5366" s="2">
        <v>0</v>
      </c>
      <c r="S5366" s="2">
        <v>0</v>
      </c>
      <c r="T5366" s="2">
        <v>0</v>
      </c>
      <c r="U5366" s="2">
        <v>1.3517999999999999</v>
      </c>
      <c r="V5366" s="2">
        <v>0</v>
      </c>
      <c r="W5366" s="2">
        <f t="shared" si="748"/>
        <v>24.916666666666668</v>
      </c>
      <c r="X5366" s="9">
        <f t="shared" si="749"/>
        <v>20</v>
      </c>
      <c r="Y5366" s="9">
        <f t="shared" si="750"/>
        <v>1.096658816932451E-2</v>
      </c>
      <c r="Z5366" s="10">
        <f t="shared" si="751"/>
        <v>4235921.6494845366</v>
      </c>
      <c r="AA5366" s="10">
        <f t="shared" si="752"/>
        <v>97426.197938144338</v>
      </c>
      <c r="AB5366" s="10">
        <f t="shared" si="753"/>
        <v>3</v>
      </c>
      <c r="AC5366" s="9">
        <f t="shared" si="754"/>
        <v>4108844</v>
      </c>
      <c r="AD5366" s="10">
        <f t="shared" si="755"/>
        <v>1948523.9587628867</v>
      </c>
    </row>
    <row r="5367" spans="1:30" x14ac:dyDescent="0.2">
      <c r="A5367" t="s">
        <v>1243</v>
      </c>
      <c r="B5367" s="1">
        <v>43831</v>
      </c>
      <c r="C5367" t="s">
        <v>146</v>
      </c>
      <c r="D5367" s="2">
        <v>8950</v>
      </c>
      <c r="E5367" s="2">
        <v>0</v>
      </c>
      <c r="F5367" s="2">
        <v>5659</v>
      </c>
      <c r="G5367" s="2">
        <v>0</v>
      </c>
      <c r="H5367" s="2"/>
      <c r="I5367" s="2">
        <v>0</v>
      </c>
      <c r="J5367" s="2">
        <v>0</v>
      </c>
      <c r="K5367" s="2">
        <v>0</v>
      </c>
      <c r="L5367" s="2">
        <v>3291</v>
      </c>
      <c r="M5367" s="2">
        <v>3.9352</v>
      </c>
      <c r="N5367" s="8">
        <f t="shared" si="747"/>
        <v>393520</v>
      </c>
      <c r="O5367" s="2">
        <v>0</v>
      </c>
      <c r="P5367" s="2">
        <v>3.1124499999999999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0.82274999999999998</v>
      </c>
      <c r="W5367" s="2">
        <f t="shared" si="748"/>
        <v>24.916666666666668</v>
      </c>
      <c r="X5367" s="9">
        <f t="shared" si="749"/>
        <v>43.968715083798884</v>
      </c>
      <c r="Y5367" s="9">
        <f t="shared" si="750"/>
        <v>3.1924632167425519E-2</v>
      </c>
      <c r="Z5367" s="10">
        <f t="shared" si="751"/>
        <v>1815394.9926362301</v>
      </c>
      <c r="AA5367" s="10">
        <f t="shared" si="752"/>
        <v>41754.084830633292</v>
      </c>
      <c r="AB5367" s="10">
        <f t="shared" si="753"/>
        <v>7</v>
      </c>
      <c r="AC5367" s="9">
        <f t="shared" si="754"/>
        <v>1760933.142857143</v>
      </c>
      <c r="AD5367" s="10">
        <f t="shared" si="755"/>
        <v>1835873.4595028842</v>
      </c>
    </row>
    <row r="5368" spans="1:30" x14ac:dyDescent="0.2">
      <c r="A5368" t="s">
        <v>1243</v>
      </c>
      <c r="B5368" s="1">
        <v>43831</v>
      </c>
      <c r="C5368" t="s">
        <v>148</v>
      </c>
      <c r="D5368" s="2">
        <v>17192</v>
      </c>
      <c r="E5368" s="2">
        <v>0</v>
      </c>
      <c r="F5368" s="2">
        <v>0</v>
      </c>
      <c r="G5368" s="2">
        <v>6657</v>
      </c>
      <c r="H5368" s="2"/>
      <c r="I5368" s="2">
        <v>0</v>
      </c>
      <c r="J5368" s="2">
        <v>0</v>
      </c>
      <c r="K5368" s="2">
        <v>0</v>
      </c>
      <c r="L5368" s="2">
        <v>0</v>
      </c>
      <c r="M5368" s="2">
        <v>4.6356000000000002</v>
      </c>
      <c r="N5368" s="8">
        <f t="shared" si="747"/>
        <v>463560</v>
      </c>
      <c r="O5368" s="2">
        <v>0</v>
      </c>
      <c r="P5368" s="2">
        <v>0</v>
      </c>
      <c r="Q5368" s="2">
        <v>1.66425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f t="shared" si="748"/>
        <v>24.916666666666668</v>
      </c>
      <c r="X5368" s="9">
        <f t="shared" si="749"/>
        <v>26.963704048394604</v>
      </c>
      <c r="Y5368" s="9">
        <f t="shared" si="750"/>
        <v>3.7606684507856709E-2</v>
      </c>
      <c r="Z5368" s="10">
        <f t="shared" si="751"/>
        <v>977520.38065027772</v>
      </c>
      <c r="AA5368" s="10">
        <f t="shared" si="752"/>
        <v>22482.968754956386</v>
      </c>
      <c r="AB5368" s="10">
        <f t="shared" si="753"/>
        <v>13</v>
      </c>
      <c r="AC5368" s="9">
        <f t="shared" si="754"/>
        <v>948194.76923076925</v>
      </c>
      <c r="AD5368" s="10">
        <f t="shared" si="755"/>
        <v>606224.11563794687</v>
      </c>
    </row>
    <row r="5369" spans="1:30" x14ac:dyDescent="0.2">
      <c r="A5369" t="s">
        <v>1243</v>
      </c>
      <c r="B5369" s="1">
        <v>43831</v>
      </c>
      <c r="C5369" t="s">
        <v>888</v>
      </c>
      <c r="D5369" s="2">
        <v>916</v>
      </c>
      <c r="E5369" s="2">
        <v>0</v>
      </c>
      <c r="F5369" s="2">
        <v>0</v>
      </c>
      <c r="G5369" s="2">
        <v>0</v>
      </c>
      <c r="H5369" s="2"/>
      <c r="I5369" s="2">
        <v>0</v>
      </c>
      <c r="J5369" s="2">
        <v>0</v>
      </c>
      <c r="K5369" s="2">
        <v>916</v>
      </c>
      <c r="L5369" s="2">
        <v>0</v>
      </c>
      <c r="M5369" s="2">
        <v>0.1832</v>
      </c>
      <c r="N5369" s="8">
        <f t="shared" si="747"/>
        <v>18320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0.1832</v>
      </c>
      <c r="V5369" s="2">
        <v>0</v>
      </c>
      <c r="W5369" s="2">
        <f t="shared" si="748"/>
        <v>24.916666666666668</v>
      </c>
      <c r="X5369" s="9">
        <f t="shared" si="749"/>
        <v>20</v>
      </c>
      <c r="Y5369" s="9">
        <f t="shared" si="750"/>
        <v>1.4862249982395697E-3</v>
      </c>
      <c r="Z5369" s="10">
        <f t="shared" si="751"/>
        <v>2541552.989690722</v>
      </c>
      <c r="AA5369" s="10">
        <f t="shared" si="752"/>
        <v>58455.718762886601</v>
      </c>
      <c r="AB5369" s="10">
        <f t="shared" si="753"/>
        <v>5</v>
      </c>
      <c r="AC5369" s="9">
        <f t="shared" si="754"/>
        <v>2465306.4</v>
      </c>
      <c r="AD5369" s="10">
        <f t="shared" si="755"/>
        <v>1169114.3752577321</v>
      </c>
    </row>
    <row r="5370" spans="1:30" x14ac:dyDescent="0.2">
      <c r="A5370" t="s">
        <v>1243</v>
      </c>
      <c r="B5370" s="1">
        <v>43831</v>
      </c>
      <c r="C5370" t="s">
        <v>1856</v>
      </c>
      <c r="D5370" s="2">
        <v>15665</v>
      </c>
      <c r="E5370" s="2">
        <v>0</v>
      </c>
      <c r="F5370" s="2">
        <v>0</v>
      </c>
      <c r="G5370" s="2">
        <v>7818</v>
      </c>
      <c r="H5370" s="2"/>
      <c r="I5370" s="2">
        <v>0</v>
      </c>
      <c r="J5370" s="2">
        <v>7847</v>
      </c>
      <c r="K5370" s="2">
        <v>0</v>
      </c>
      <c r="L5370" s="2">
        <v>0</v>
      </c>
      <c r="M5370" s="2">
        <v>5.2908999999999997</v>
      </c>
      <c r="N5370" s="8">
        <f t="shared" si="747"/>
        <v>529090</v>
      </c>
      <c r="O5370" s="2">
        <v>0</v>
      </c>
      <c r="P5370" s="2">
        <v>0</v>
      </c>
      <c r="Q5370" s="2">
        <v>2.3487999999999998</v>
      </c>
      <c r="R5370" s="2">
        <v>0</v>
      </c>
      <c r="S5370" s="2">
        <v>0</v>
      </c>
      <c r="T5370" s="2">
        <v>2.9420999999999999</v>
      </c>
      <c r="U5370" s="2">
        <v>0</v>
      </c>
      <c r="V5370" s="2">
        <v>0</v>
      </c>
      <c r="W5370" s="2">
        <f t="shared" si="748"/>
        <v>24.916666666666668</v>
      </c>
      <c r="X5370" s="9">
        <f t="shared" si="749"/>
        <v>33.775295244174913</v>
      </c>
      <c r="Y5370" s="9">
        <f t="shared" si="750"/>
        <v>4.2922859406035699E-2</v>
      </c>
      <c r="Z5370" s="10">
        <f t="shared" si="751"/>
        <v>4235921.6494845366</v>
      </c>
      <c r="AA5370" s="10">
        <f t="shared" si="752"/>
        <v>97426.197938144338</v>
      </c>
      <c r="AB5370" s="10">
        <f t="shared" si="753"/>
        <v>3</v>
      </c>
      <c r="AC5370" s="9">
        <f t="shared" si="754"/>
        <v>4108844</v>
      </c>
      <c r="AD5370" s="10">
        <f t="shared" si="755"/>
        <v>3290598.5998782502</v>
      </c>
    </row>
    <row r="5371" spans="1:30" x14ac:dyDescent="0.2">
      <c r="A5371" t="s">
        <v>1243</v>
      </c>
      <c r="B5371" s="1">
        <v>43831</v>
      </c>
      <c r="C5371" t="s">
        <v>1138</v>
      </c>
      <c r="D5371" s="2">
        <v>8197</v>
      </c>
      <c r="E5371" s="2">
        <v>0</v>
      </c>
      <c r="F5371" s="2">
        <v>0</v>
      </c>
      <c r="G5371" s="2">
        <v>0</v>
      </c>
      <c r="H5371" s="2"/>
      <c r="I5371" s="2">
        <v>0</v>
      </c>
      <c r="J5371" s="2">
        <v>0</v>
      </c>
      <c r="K5371" s="2">
        <v>0</v>
      </c>
      <c r="L5371" s="2">
        <v>8197</v>
      </c>
      <c r="M5371" s="2">
        <v>2.0492499999999998</v>
      </c>
      <c r="N5371" s="8">
        <f t="shared" si="747"/>
        <v>204924.99999999997</v>
      </c>
      <c r="O5371" s="2">
        <v>0</v>
      </c>
      <c r="P5371" s="2">
        <v>0</v>
      </c>
      <c r="Q5371" s="2">
        <v>0</v>
      </c>
      <c r="R5371" s="2">
        <v>0</v>
      </c>
      <c r="S5371" s="2">
        <v>0</v>
      </c>
      <c r="T5371" s="2">
        <v>0</v>
      </c>
      <c r="U5371" s="2">
        <v>0</v>
      </c>
      <c r="V5371" s="2">
        <v>2.0492499999999998</v>
      </c>
      <c r="W5371" s="2">
        <f t="shared" si="748"/>
        <v>24.916666666666668</v>
      </c>
      <c r="X5371" s="9">
        <f t="shared" si="749"/>
        <v>24.999999999999996</v>
      </c>
      <c r="Y5371" s="9">
        <f t="shared" si="750"/>
        <v>1.6624708393244748E-2</v>
      </c>
      <c r="Z5371" s="10">
        <f t="shared" si="751"/>
        <v>2541552.989690722</v>
      </c>
      <c r="AA5371" s="10">
        <f t="shared" si="752"/>
        <v>58455.718762886601</v>
      </c>
      <c r="AB5371" s="10">
        <f t="shared" si="753"/>
        <v>5</v>
      </c>
      <c r="AC5371" s="9">
        <f t="shared" si="754"/>
        <v>2465306.4</v>
      </c>
      <c r="AD5371" s="10">
        <f t="shared" si="755"/>
        <v>1461392.9690721647</v>
      </c>
    </row>
    <row r="5372" spans="1:30" x14ac:dyDescent="0.2">
      <c r="A5372" t="s">
        <v>1243</v>
      </c>
      <c r="B5372" s="1">
        <v>43831</v>
      </c>
      <c r="C5372" t="s">
        <v>304</v>
      </c>
      <c r="D5372" s="2">
        <v>724</v>
      </c>
      <c r="E5372" s="2">
        <v>0</v>
      </c>
      <c r="F5372" s="2">
        <v>0</v>
      </c>
      <c r="G5372" s="2">
        <v>0</v>
      </c>
      <c r="H5372" s="2"/>
      <c r="I5372" s="2">
        <v>0</v>
      </c>
      <c r="J5372" s="2">
        <v>0</v>
      </c>
      <c r="K5372" s="2">
        <v>724</v>
      </c>
      <c r="L5372" s="2">
        <v>0</v>
      </c>
      <c r="M5372" s="2">
        <v>0.14480000000000001</v>
      </c>
      <c r="N5372" s="8">
        <f t="shared" si="747"/>
        <v>14480.000000000002</v>
      </c>
      <c r="O5372" s="2">
        <v>0</v>
      </c>
      <c r="P5372" s="2">
        <v>0</v>
      </c>
      <c r="Q5372" s="2">
        <v>0</v>
      </c>
      <c r="R5372" s="2">
        <v>0</v>
      </c>
      <c r="S5372" s="2">
        <v>0</v>
      </c>
      <c r="T5372" s="2">
        <v>0</v>
      </c>
      <c r="U5372" s="2">
        <v>0.14480000000000001</v>
      </c>
      <c r="V5372" s="2">
        <v>0</v>
      </c>
      <c r="W5372" s="2">
        <f t="shared" si="748"/>
        <v>24.916666666666668</v>
      </c>
      <c r="X5372" s="9">
        <f t="shared" si="749"/>
        <v>20.000000000000004</v>
      </c>
      <c r="Y5372" s="9">
        <f t="shared" si="750"/>
        <v>1.1747018545037648E-3</v>
      </c>
      <c r="Z5372" s="10">
        <f t="shared" si="751"/>
        <v>1588470.6185567011</v>
      </c>
      <c r="AA5372" s="10">
        <f t="shared" si="752"/>
        <v>36534.824226804129</v>
      </c>
      <c r="AB5372" s="10">
        <f t="shared" si="753"/>
        <v>8</v>
      </c>
      <c r="AC5372" s="9">
        <f t="shared" si="754"/>
        <v>1540816.5</v>
      </c>
      <c r="AD5372" s="10">
        <f t="shared" si="755"/>
        <v>730696.48453608272</v>
      </c>
    </row>
    <row r="5373" spans="1:30" x14ac:dyDescent="0.2">
      <c r="A5373" t="s">
        <v>1243</v>
      </c>
      <c r="B5373" s="1">
        <v>43831</v>
      </c>
      <c r="C5373" t="s">
        <v>305</v>
      </c>
      <c r="D5373" s="2">
        <v>74243</v>
      </c>
      <c r="E5373" s="2">
        <v>15359</v>
      </c>
      <c r="F5373" s="2">
        <v>15254</v>
      </c>
      <c r="G5373" s="2">
        <v>13241</v>
      </c>
      <c r="H5373" s="2">
        <v>13200</v>
      </c>
      <c r="I5373" s="2">
        <v>0</v>
      </c>
      <c r="J5373" s="2">
        <v>9797</v>
      </c>
      <c r="K5373" s="2">
        <v>0</v>
      </c>
      <c r="L5373" s="2">
        <v>0</v>
      </c>
      <c r="M5373" s="2">
        <v>31.763344000000004</v>
      </c>
      <c r="N5373" s="8">
        <f t="shared" si="747"/>
        <v>3176334.4000000004</v>
      </c>
      <c r="O5373" s="2">
        <v>8.3450499999999987</v>
      </c>
      <c r="P5373" s="2">
        <v>6.4799000000000007</v>
      </c>
      <c r="Q5373" s="2">
        <v>5.5937540000000006</v>
      </c>
      <c r="R5373" s="2">
        <v>3.9805600000000001</v>
      </c>
      <c r="S5373" s="2">
        <v>0</v>
      </c>
      <c r="T5373" s="2">
        <v>4.8148499999999999</v>
      </c>
      <c r="U5373" s="2">
        <v>0</v>
      </c>
      <c r="V5373" s="2">
        <v>0</v>
      </c>
      <c r="W5373" s="2">
        <f t="shared" si="748"/>
        <v>24.916666666666668</v>
      </c>
      <c r="X5373" s="9">
        <f t="shared" si="749"/>
        <v>42.782947887342921</v>
      </c>
      <c r="Y5373" s="9">
        <f t="shared" si="750"/>
        <v>0.25768272860525576</v>
      </c>
      <c r="Z5373" s="10">
        <f t="shared" si="751"/>
        <v>1588470.6185567011</v>
      </c>
      <c r="AA5373" s="10">
        <f t="shared" si="752"/>
        <v>36534.824226804129</v>
      </c>
      <c r="AB5373" s="10">
        <f t="shared" si="753"/>
        <v>8</v>
      </c>
      <c r="AC5373" s="9">
        <f t="shared" si="754"/>
        <v>1540816.5</v>
      </c>
      <c r="AD5373" s="10">
        <f t="shared" si="755"/>
        <v>1563067.4809685946</v>
      </c>
    </row>
    <row r="5374" spans="1:30" x14ac:dyDescent="0.2">
      <c r="A5374" t="s">
        <v>1243</v>
      </c>
      <c r="B5374" s="1">
        <v>43831</v>
      </c>
      <c r="C5374" t="s">
        <v>152</v>
      </c>
      <c r="D5374" s="2">
        <v>2590</v>
      </c>
      <c r="E5374" s="2">
        <v>0</v>
      </c>
      <c r="F5374" s="2">
        <v>0</v>
      </c>
      <c r="G5374" s="2">
        <v>0</v>
      </c>
      <c r="H5374" s="2"/>
      <c r="I5374" s="2">
        <v>0</v>
      </c>
      <c r="J5374" s="2">
        <v>2590</v>
      </c>
      <c r="K5374" s="2">
        <v>0</v>
      </c>
      <c r="L5374" s="2">
        <v>0</v>
      </c>
      <c r="M5374" s="2">
        <v>1.1655</v>
      </c>
      <c r="N5374" s="8">
        <f t="shared" si="747"/>
        <v>116550</v>
      </c>
      <c r="O5374" s="2">
        <v>0</v>
      </c>
      <c r="P5374" s="2">
        <v>0</v>
      </c>
      <c r="Q5374" s="2">
        <v>0</v>
      </c>
      <c r="R5374" s="2">
        <v>0</v>
      </c>
      <c r="S5374" s="2">
        <v>0</v>
      </c>
      <c r="T5374" s="2">
        <v>1.1655</v>
      </c>
      <c r="U5374" s="2">
        <v>0</v>
      </c>
      <c r="V5374" s="2">
        <v>0</v>
      </c>
      <c r="W5374" s="2">
        <f t="shared" si="748"/>
        <v>24.916666666666668</v>
      </c>
      <c r="X5374" s="9">
        <f t="shared" si="749"/>
        <v>45</v>
      </c>
      <c r="Y5374" s="9">
        <f t="shared" si="750"/>
        <v>9.4552141672937691E-3</v>
      </c>
      <c r="Z5374" s="10">
        <f t="shared" si="751"/>
        <v>2117960.8247422683</v>
      </c>
      <c r="AA5374" s="10">
        <f t="shared" si="752"/>
        <v>48713.098969072169</v>
      </c>
      <c r="AB5374" s="10">
        <f t="shared" si="753"/>
        <v>6</v>
      </c>
      <c r="AC5374" s="9">
        <f t="shared" si="754"/>
        <v>2054422</v>
      </c>
      <c r="AD5374" s="10">
        <f t="shared" si="755"/>
        <v>2192089.4536082475</v>
      </c>
    </row>
    <row r="5375" spans="1:30" x14ac:dyDescent="0.2">
      <c r="A5375" t="s">
        <v>1243</v>
      </c>
      <c r="B5375" s="1">
        <v>43831</v>
      </c>
      <c r="C5375" t="s">
        <v>1218</v>
      </c>
      <c r="D5375" s="2">
        <v>1691</v>
      </c>
      <c r="E5375" s="2">
        <v>0</v>
      </c>
      <c r="F5375" s="2">
        <v>0</v>
      </c>
      <c r="G5375" s="2">
        <v>0</v>
      </c>
      <c r="H5375" s="2"/>
      <c r="I5375" s="2">
        <v>1691</v>
      </c>
      <c r="J5375" s="2">
        <v>0</v>
      </c>
      <c r="K5375" s="2">
        <v>0</v>
      </c>
      <c r="L5375" s="2">
        <v>0</v>
      </c>
      <c r="M5375" s="2">
        <v>0.93005000000000004</v>
      </c>
      <c r="N5375" s="8">
        <f t="shared" si="747"/>
        <v>93005</v>
      </c>
      <c r="O5375" s="2">
        <v>0</v>
      </c>
      <c r="P5375" s="2">
        <v>0</v>
      </c>
      <c r="Q5375" s="2">
        <v>0</v>
      </c>
      <c r="R5375" s="2">
        <v>0</v>
      </c>
      <c r="S5375" s="2">
        <v>0.93005000000000004</v>
      </c>
      <c r="T5375" s="2">
        <v>0</v>
      </c>
      <c r="U5375" s="2">
        <v>0</v>
      </c>
      <c r="V5375" s="2">
        <v>0</v>
      </c>
      <c r="W5375" s="2">
        <f t="shared" si="748"/>
        <v>24.916666666666668</v>
      </c>
      <c r="X5375" s="9">
        <f t="shared" si="749"/>
        <v>55</v>
      </c>
      <c r="Y5375" s="9">
        <f t="shared" si="750"/>
        <v>7.5451067664449338E-3</v>
      </c>
      <c r="Z5375" s="10">
        <f t="shared" si="751"/>
        <v>3176941.2371134022</v>
      </c>
      <c r="AA5375" s="10">
        <f t="shared" si="752"/>
        <v>73069.648453608257</v>
      </c>
      <c r="AB5375" s="10">
        <f t="shared" si="753"/>
        <v>4</v>
      </c>
      <c r="AC5375" s="9">
        <f t="shared" si="754"/>
        <v>3081633</v>
      </c>
      <c r="AD5375" s="10">
        <f t="shared" si="755"/>
        <v>4018830.6649484541</v>
      </c>
    </row>
    <row r="5376" spans="1:30" x14ac:dyDescent="0.2">
      <c r="A5376" t="s">
        <v>1243</v>
      </c>
      <c r="B5376" s="1">
        <v>43831</v>
      </c>
      <c r="C5376" t="s">
        <v>1857</v>
      </c>
      <c r="D5376" s="2">
        <v>4943</v>
      </c>
      <c r="E5376" s="2">
        <v>0</v>
      </c>
      <c r="F5376" s="2">
        <v>0</v>
      </c>
      <c r="G5376" s="2">
        <v>0</v>
      </c>
      <c r="H5376" s="2"/>
      <c r="I5376" s="2">
        <v>0</v>
      </c>
      <c r="J5376" s="2">
        <v>0</v>
      </c>
      <c r="K5376" s="2">
        <v>0</v>
      </c>
      <c r="L5376" s="2">
        <v>4943</v>
      </c>
      <c r="M5376" s="2">
        <v>1.2357499999999999</v>
      </c>
      <c r="N5376" s="8">
        <f t="shared" si="747"/>
        <v>123574.99999999999</v>
      </c>
      <c r="O5376" s="2">
        <v>0</v>
      </c>
      <c r="P5376" s="2">
        <v>0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1.2357499999999999</v>
      </c>
      <c r="W5376" s="2">
        <f t="shared" si="748"/>
        <v>24.916666666666668</v>
      </c>
      <c r="X5376" s="9">
        <f t="shared" si="749"/>
        <v>24.999999999999996</v>
      </c>
      <c r="Y5376" s="9">
        <f t="shared" si="750"/>
        <v>1.0025123043529193E-2</v>
      </c>
      <c r="Z5376" s="10">
        <f t="shared" si="751"/>
        <v>12707764.948453609</v>
      </c>
      <c r="AA5376" s="10">
        <f t="shared" si="752"/>
        <v>292278.59381443303</v>
      </c>
      <c r="AB5376" s="10">
        <f t="shared" si="753"/>
        <v>1</v>
      </c>
      <c r="AC5376" s="9">
        <f t="shared" si="754"/>
        <v>12326532</v>
      </c>
      <c r="AD5376" s="10">
        <f t="shared" si="755"/>
        <v>7306964.8453608248</v>
      </c>
    </row>
    <row r="5377" spans="1:30" x14ac:dyDescent="0.2">
      <c r="A5377" t="s">
        <v>1243</v>
      </c>
      <c r="B5377" s="1">
        <v>43831</v>
      </c>
      <c r="C5377" t="s">
        <v>158</v>
      </c>
      <c r="D5377" s="2">
        <v>147498</v>
      </c>
      <c r="E5377" s="2">
        <v>0</v>
      </c>
      <c r="F5377" s="2">
        <v>0</v>
      </c>
      <c r="G5377" s="2">
        <v>17576</v>
      </c>
      <c r="H5377" s="2">
        <v>21612</v>
      </c>
      <c r="I5377" s="2">
        <v>39594</v>
      </c>
      <c r="J5377" s="2">
        <v>32841</v>
      </c>
      <c r="K5377" s="2">
        <v>13643</v>
      </c>
      <c r="L5377" s="2">
        <v>0</v>
      </c>
      <c r="M5377" s="2">
        <v>49.257307000000004</v>
      </c>
      <c r="N5377" s="8">
        <f t="shared" si="747"/>
        <v>4925730.7</v>
      </c>
      <c r="O5377" s="2">
        <v>0</v>
      </c>
      <c r="P5377" s="2">
        <v>0</v>
      </c>
      <c r="Q5377" s="2">
        <v>4.9883420000000003</v>
      </c>
      <c r="R5377" s="2">
        <v>7.2967499999999994</v>
      </c>
      <c r="S5377" s="2">
        <v>14.907414999999999</v>
      </c>
      <c r="T5377" s="2">
        <v>11.975700000000002</v>
      </c>
      <c r="U5377" s="2">
        <v>2.7286000000000001</v>
      </c>
      <c r="V5377" s="2">
        <v>0</v>
      </c>
      <c r="W5377" s="2">
        <f t="shared" si="748"/>
        <v>24.916666666666668</v>
      </c>
      <c r="X5377" s="9">
        <f t="shared" si="749"/>
        <v>33.395237223555576</v>
      </c>
      <c r="Y5377" s="9">
        <f t="shared" si="750"/>
        <v>0.39960393564061653</v>
      </c>
      <c r="Z5377" s="10">
        <f t="shared" si="751"/>
        <v>847184.32989690732</v>
      </c>
      <c r="AA5377" s="10">
        <f t="shared" si="752"/>
        <v>19485.239587628868</v>
      </c>
      <c r="AB5377" s="10">
        <f t="shared" si="753"/>
        <v>15</v>
      </c>
      <c r="AC5377" s="9">
        <f t="shared" si="754"/>
        <v>821768.8</v>
      </c>
      <c r="AD5377" s="10">
        <f t="shared" si="755"/>
        <v>650714.19838668231</v>
      </c>
    </row>
    <row r="5378" spans="1:30" x14ac:dyDescent="0.2">
      <c r="A5378" t="s">
        <v>1243</v>
      </c>
      <c r="B5378" s="1">
        <v>43831</v>
      </c>
      <c r="C5378" t="s">
        <v>313</v>
      </c>
      <c r="D5378" s="2">
        <v>5639</v>
      </c>
      <c r="E5378" s="2">
        <v>2196</v>
      </c>
      <c r="F5378" s="2">
        <v>0</v>
      </c>
      <c r="G5378" s="2">
        <v>0</v>
      </c>
      <c r="H5378" s="2"/>
      <c r="I5378" s="2">
        <v>0</v>
      </c>
      <c r="J5378" s="2">
        <v>0</v>
      </c>
      <c r="K5378" s="2">
        <v>0</v>
      </c>
      <c r="L5378" s="2">
        <v>3443</v>
      </c>
      <c r="M5378" s="2">
        <v>1.9587500000000002</v>
      </c>
      <c r="N5378" s="8">
        <f t="shared" si="747"/>
        <v>195875.00000000003</v>
      </c>
      <c r="O5378" s="2">
        <v>1.0980000000000001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0.86075000000000002</v>
      </c>
      <c r="W5378" s="2">
        <f t="shared" si="748"/>
        <v>24.916666666666668</v>
      </c>
      <c r="X5378" s="9">
        <f t="shared" si="749"/>
        <v>34.735768753325061</v>
      </c>
      <c r="Y5378" s="9">
        <f t="shared" si="750"/>
        <v>1.58905197341799E-2</v>
      </c>
      <c r="Z5378" s="10">
        <f t="shared" si="751"/>
        <v>3176941.2371134022</v>
      </c>
      <c r="AA5378" s="10">
        <f t="shared" si="752"/>
        <v>73069.648453608257</v>
      </c>
      <c r="AB5378" s="10">
        <f t="shared" si="753"/>
        <v>4</v>
      </c>
      <c r="AC5378" s="9">
        <f t="shared" si="754"/>
        <v>3081633</v>
      </c>
      <c r="AD5378" s="10">
        <f t="shared" si="755"/>
        <v>2538130.4115712927</v>
      </c>
    </row>
    <row r="5379" spans="1:30" x14ac:dyDescent="0.2">
      <c r="A5379" t="s">
        <v>1243</v>
      </c>
      <c r="B5379" s="1">
        <v>43831</v>
      </c>
      <c r="C5379" t="s">
        <v>801</v>
      </c>
      <c r="D5379" s="2">
        <v>85</v>
      </c>
      <c r="E5379" s="2">
        <v>0</v>
      </c>
      <c r="F5379" s="2">
        <v>0</v>
      </c>
      <c r="G5379" s="2">
        <v>0</v>
      </c>
      <c r="H5379" s="2"/>
      <c r="I5379" s="2">
        <v>0</v>
      </c>
      <c r="J5379" s="2">
        <v>0</v>
      </c>
      <c r="K5379" s="2">
        <v>85</v>
      </c>
      <c r="L5379" s="2">
        <v>0</v>
      </c>
      <c r="M5379" s="2">
        <v>1.7000000000000001E-2</v>
      </c>
      <c r="N5379" s="8">
        <f t="shared" ref="N5379:N5442" si="756">M5379*100000</f>
        <v>1700.0000000000002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1.7000000000000001E-2</v>
      </c>
      <c r="V5379" s="2">
        <v>0</v>
      </c>
      <c r="W5379" s="2">
        <f t="shared" ref="W5379:W5442" si="757">299/12</f>
        <v>24.916666666666668</v>
      </c>
      <c r="X5379" s="9">
        <f t="shared" ref="X5379:X5442" si="758">N5379/D5379</f>
        <v>20.000000000000004</v>
      </c>
      <c r="Y5379" s="9">
        <f t="shared" ref="Y5379:Y5442" si="759">N5379/12326532</f>
        <v>1.379138917580387E-4</v>
      </c>
      <c r="Z5379" s="10">
        <f t="shared" ref="Z5379:Z5442" si="760">AC5379*(1/(1-0.03))</f>
        <v>12707764.948453609</v>
      </c>
      <c r="AA5379" s="10">
        <f t="shared" ref="AA5379:AA5442" si="761">Z5379*0.023</f>
        <v>292278.59381443303</v>
      </c>
      <c r="AB5379" s="10">
        <f t="shared" ref="AB5379:AB5442" si="762">COUNTIF(C5379:C12730,C5379)</f>
        <v>1</v>
      </c>
      <c r="AC5379" s="9">
        <f t="shared" ref="AC5379:AC5442" si="763">12326532/AB5379</f>
        <v>12326532</v>
      </c>
      <c r="AD5379" s="10">
        <f t="shared" ref="AD5379:AD5442" si="764">AA5379*X5379</f>
        <v>5845571.8762886617</v>
      </c>
    </row>
    <row r="5380" spans="1:30" x14ac:dyDescent="0.2">
      <c r="A5380" t="s">
        <v>1243</v>
      </c>
      <c r="B5380" s="1">
        <v>43831</v>
      </c>
      <c r="C5380" t="s">
        <v>1724</v>
      </c>
      <c r="D5380" s="2">
        <v>2492</v>
      </c>
      <c r="E5380" s="2">
        <v>0</v>
      </c>
      <c r="F5380" s="2">
        <v>1638</v>
      </c>
      <c r="G5380" s="2">
        <v>0</v>
      </c>
      <c r="H5380" s="2"/>
      <c r="I5380" s="2">
        <v>0</v>
      </c>
      <c r="J5380" s="2">
        <v>0</v>
      </c>
      <c r="K5380" s="2">
        <v>854</v>
      </c>
      <c r="L5380" s="2">
        <v>0</v>
      </c>
      <c r="M5380" s="2">
        <v>1.0717000000000001</v>
      </c>
      <c r="N5380" s="8">
        <f t="shared" si="756"/>
        <v>107170.00000000001</v>
      </c>
      <c r="O5380" s="2">
        <v>0</v>
      </c>
      <c r="P5380" s="2">
        <v>0.90090000000000003</v>
      </c>
      <c r="Q5380" s="2">
        <v>0</v>
      </c>
      <c r="R5380" s="2">
        <v>0</v>
      </c>
      <c r="S5380" s="2">
        <v>0</v>
      </c>
      <c r="T5380" s="2">
        <v>0</v>
      </c>
      <c r="U5380" s="2">
        <v>0.17080000000000001</v>
      </c>
      <c r="V5380" s="2">
        <v>0</v>
      </c>
      <c r="W5380" s="2">
        <f t="shared" si="757"/>
        <v>24.916666666666668</v>
      </c>
      <c r="X5380" s="9">
        <f t="shared" si="758"/>
        <v>43.005617977528097</v>
      </c>
      <c r="Y5380" s="9">
        <f t="shared" si="759"/>
        <v>8.6942539880641226E-3</v>
      </c>
      <c r="Z5380" s="10">
        <f t="shared" si="760"/>
        <v>3176941.2371134022</v>
      </c>
      <c r="AA5380" s="10">
        <f t="shared" si="761"/>
        <v>73069.648453608257</v>
      </c>
      <c r="AB5380" s="10">
        <f t="shared" si="762"/>
        <v>4</v>
      </c>
      <c r="AC5380" s="9">
        <f t="shared" si="763"/>
        <v>3081633</v>
      </c>
      <c r="AD5380" s="10">
        <f t="shared" si="764"/>
        <v>3142405.3871481535</v>
      </c>
    </row>
    <row r="5381" spans="1:30" x14ac:dyDescent="0.2">
      <c r="A5381" t="s">
        <v>1243</v>
      </c>
      <c r="B5381" s="1">
        <v>43831</v>
      </c>
      <c r="C5381" t="s">
        <v>166</v>
      </c>
      <c r="D5381" s="2">
        <v>109588</v>
      </c>
      <c r="E5381" s="2">
        <v>20903</v>
      </c>
      <c r="F5381" s="2">
        <v>0</v>
      </c>
      <c r="G5381" s="2">
        <v>18290</v>
      </c>
      <c r="H5381" s="2"/>
      <c r="I5381" s="2">
        <v>0</v>
      </c>
      <c r="J5381" s="2">
        <v>23810</v>
      </c>
      <c r="K5381" s="2">
        <v>26265</v>
      </c>
      <c r="L5381" s="2">
        <v>20320</v>
      </c>
      <c r="M5381" s="2">
        <v>37.900500000000001</v>
      </c>
      <c r="N5381" s="8">
        <f t="shared" si="756"/>
        <v>3790050</v>
      </c>
      <c r="O5381" s="2">
        <v>10.451499999999999</v>
      </c>
      <c r="P5381" s="2">
        <v>0</v>
      </c>
      <c r="Q5381" s="2">
        <v>6.4015000000000004</v>
      </c>
      <c r="R5381" s="2">
        <v>0</v>
      </c>
      <c r="S5381" s="2">
        <v>0</v>
      </c>
      <c r="T5381" s="2">
        <v>10.714499999999999</v>
      </c>
      <c r="U5381" s="2">
        <v>5.2530000000000001</v>
      </c>
      <c r="V5381" s="2">
        <v>5.08</v>
      </c>
      <c r="W5381" s="2">
        <f t="shared" si="757"/>
        <v>24.916666666666668</v>
      </c>
      <c r="X5381" s="9">
        <f t="shared" si="758"/>
        <v>34.584534803080629</v>
      </c>
      <c r="Y5381" s="9">
        <f t="shared" si="759"/>
        <v>0.3074709090926791</v>
      </c>
      <c r="Z5381" s="10">
        <f t="shared" si="760"/>
        <v>907697.49631811504</v>
      </c>
      <c r="AA5381" s="10">
        <f t="shared" si="761"/>
        <v>20877.042415316646</v>
      </c>
      <c r="AB5381" s="10">
        <f t="shared" si="762"/>
        <v>14</v>
      </c>
      <c r="AC5381" s="9">
        <f t="shared" si="763"/>
        <v>880466.57142857148</v>
      </c>
      <c r="AD5381" s="10">
        <f t="shared" si="764"/>
        <v>722022.79999790899</v>
      </c>
    </row>
    <row r="5382" spans="1:30" x14ac:dyDescent="0.2">
      <c r="A5382" t="s">
        <v>1243</v>
      </c>
      <c r="B5382" s="1">
        <v>43831</v>
      </c>
      <c r="C5382" t="s">
        <v>1858</v>
      </c>
      <c r="D5382" s="2">
        <v>779</v>
      </c>
      <c r="E5382" s="2">
        <v>0</v>
      </c>
      <c r="F5382" s="2">
        <v>0</v>
      </c>
      <c r="G5382" s="2">
        <v>0</v>
      </c>
      <c r="H5382" s="2"/>
      <c r="I5382" s="2">
        <v>0</v>
      </c>
      <c r="J5382" s="2">
        <v>0</v>
      </c>
      <c r="K5382" s="2">
        <v>779</v>
      </c>
      <c r="L5382" s="2">
        <v>0</v>
      </c>
      <c r="M5382" s="2">
        <v>0.15579999999999999</v>
      </c>
      <c r="N5382" s="8">
        <f t="shared" si="756"/>
        <v>15580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0.15579999999999999</v>
      </c>
      <c r="V5382" s="2">
        <v>0</v>
      </c>
      <c r="W5382" s="2">
        <f t="shared" si="757"/>
        <v>24.916666666666668</v>
      </c>
      <c r="X5382" s="9">
        <f t="shared" si="758"/>
        <v>20</v>
      </c>
      <c r="Y5382" s="9">
        <f t="shared" si="759"/>
        <v>1.2639402550530838E-3</v>
      </c>
      <c r="Z5382" s="10">
        <f t="shared" si="760"/>
        <v>12707764.948453609</v>
      </c>
      <c r="AA5382" s="10">
        <f t="shared" si="761"/>
        <v>292278.59381443303</v>
      </c>
      <c r="AB5382" s="10">
        <f t="shared" si="762"/>
        <v>1</v>
      </c>
      <c r="AC5382" s="9">
        <f t="shared" si="763"/>
        <v>12326532</v>
      </c>
      <c r="AD5382" s="10">
        <f t="shared" si="764"/>
        <v>5845571.8762886608</v>
      </c>
    </row>
    <row r="5383" spans="1:30" x14ac:dyDescent="0.2">
      <c r="A5383" t="s">
        <v>1243</v>
      </c>
      <c r="B5383" s="1">
        <v>43831</v>
      </c>
      <c r="C5383" t="s">
        <v>167</v>
      </c>
      <c r="D5383" s="2">
        <v>27595</v>
      </c>
      <c r="E5383" s="2">
        <v>0</v>
      </c>
      <c r="F5383" s="2">
        <v>0</v>
      </c>
      <c r="G5383" s="2">
        <v>11207</v>
      </c>
      <c r="H5383" s="2"/>
      <c r="I5383" s="2">
        <v>12914</v>
      </c>
      <c r="J5383" s="2">
        <v>0</v>
      </c>
      <c r="K5383" s="2">
        <v>0</v>
      </c>
      <c r="L5383" s="2">
        <v>0</v>
      </c>
      <c r="M5383" s="2">
        <v>12.93585</v>
      </c>
      <c r="N5383" s="8">
        <f t="shared" si="756"/>
        <v>1293585</v>
      </c>
      <c r="O5383" s="2">
        <v>0</v>
      </c>
      <c r="P5383" s="2">
        <v>0</v>
      </c>
      <c r="Q5383" s="2">
        <v>3.92245</v>
      </c>
      <c r="R5383" s="2">
        <v>0</v>
      </c>
      <c r="S5383" s="2">
        <v>7.1026999999999996</v>
      </c>
      <c r="T5383" s="2">
        <v>0</v>
      </c>
      <c r="U5383" s="2">
        <v>0</v>
      </c>
      <c r="V5383" s="2">
        <v>0</v>
      </c>
      <c r="W5383" s="2">
        <f t="shared" si="757"/>
        <v>24.916666666666668</v>
      </c>
      <c r="X5383" s="9">
        <f t="shared" si="758"/>
        <v>46.877514042398985</v>
      </c>
      <c r="Y5383" s="9">
        <f t="shared" si="759"/>
        <v>0.1049431421587191</v>
      </c>
      <c r="Z5383" s="10">
        <f t="shared" si="760"/>
        <v>1155251.3589503281</v>
      </c>
      <c r="AA5383" s="10">
        <f t="shared" si="761"/>
        <v>26570.781255857546</v>
      </c>
      <c r="AB5383" s="10">
        <f t="shared" si="762"/>
        <v>11</v>
      </c>
      <c r="AC5383" s="9">
        <f t="shared" si="763"/>
        <v>1120593.8181818181</v>
      </c>
      <c r="AD5383" s="10">
        <f t="shared" si="764"/>
        <v>1245572.1714389739</v>
      </c>
    </row>
    <row r="5384" spans="1:30" x14ac:dyDescent="0.2">
      <c r="A5384" t="s">
        <v>1243</v>
      </c>
      <c r="B5384" s="1">
        <v>43831</v>
      </c>
      <c r="C5384" t="s">
        <v>1859</v>
      </c>
      <c r="D5384" s="2">
        <v>3653</v>
      </c>
      <c r="E5384" s="2">
        <v>0</v>
      </c>
      <c r="F5384" s="2">
        <v>1147</v>
      </c>
      <c r="G5384" s="2">
        <v>1082</v>
      </c>
      <c r="H5384" s="2"/>
      <c r="I5384" s="2">
        <v>1424</v>
      </c>
      <c r="J5384" s="2">
        <v>0</v>
      </c>
      <c r="K5384" s="2">
        <v>0</v>
      </c>
      <c r="L5384" s="2">
        <v>0</v>
      </c>
      <c r="M5384" s="2">
        <v>1.0350594499999999</v>
      </c>
      <c r="N5384" s="8">
        <f t="shared" si="756"/>
        <v>103505.94499999999</v>
      </c>
      <c r="O5384" s="2">
        <v>0</v>
      </c>
      <c r="P5384" s="2">
        <v>0.36755614999999997</v>
      </c>
      <c r="Q5384" s="2">
        <v>0.25475690000000001</v>
      </c>
      <c r="R5384" s="2">
        <v>0</v>
      </c>
      <c r="S5384" s="2">
        <v>0.41274639999999996</v>
      </c>
      <c r="T5384" s="2">
        <v>0</v>
      </c>
      <c r="U5384" s="2">
        <v>0</v>
      </c>
      <c r="V5384" s="2">
        <v>0</v>
      </c>
      <c r="W5384" s="2">
        <f t="shared" si="757"/>
        <v>24.916666666666668</v>
      </c>
      <c r="X5384" s="9">
        <f t="shared" si="758"/>
        <v>28.334504516835477</v>
      </c>
      <c r="Y5384" s="9">
        <f t="shared" si="759"/>
        <v>8.3970045264961778E-3</v>
      </c>
      <c r="Z5384" s="10">
        <f t="shared" si="760"/>
        <v>6353882.4742268045</v>
      </c>
      <c r="AA5384" s="10">
        <f t="shared" si="761"/>
        <v>146139.29690721651</v>
      </c>
      <c r="AB5384" s="10">
        <f t="shared" si="762"/>
        <v>2</v>
      </c>
      <c r="AC5384" s="9">
        <f t="shared" si="763"/>
        <v>6163266</v>
      </c>
      <c r="AD5384" s="10">
        <f t="shared" si="764"/>
        <v>4140784.5683046873</v>
      </c>
    </row>
    <row r="5385" spans="1:30" x14ac:dyDescent="0.2">
      <c r="A5385" t="s">
        <v>1243</v>
      </c>
      <c r="B5385" s="1">
        <v>43831</v>
      </c>
      <c r="C5385" t="s">
        <v>979</v>
      </c>
      <c r="D5385" s="2">
        <v>38833</v>
      </c>
      <c r="E5385" s="2">
        <v>0</v>
      </c>
      <c r="F5385" s="2">
        <v>0</v>
      </c>
      <c r="G5385" s="2">
        <v>11417</v>
      </c>
      <c r="H5385" s="2"/>
      <c r="I5385" s="2">
        <v>0</v>
      </c>
      <c r="J5385" s="2">
        <v>13371</v>
      </c>
      <c r="K5385" s="2">
        <v>14045</v>
      </c>
      <c r="L5385" s="2">
        <v>0</v>
      </c>
      <c r="M5385" s="2">
        <v>12.821899999999999</v>
      </c>
      <c r="N5385" s="8">
        <f t="shared" si="756"/>
        <v>1282190</v>
      </c>
      <c r="O5385" s="2">
        <v>0</v>
      </c>
      <c r="P5385" s="2">
        <v>0</v>
      </c>
      <c r="Q5385" s="2">
        <v>3.9959500000000001</v>
      </c>
      <c r="R5385" s="2">
        <v>0</v>
      </c>
      <c r="S5385" s="2">
        <v>0</v>
      </c>
      <c r="T5385" s="2">
        <v>6.0169499999999996</v>
      </c>
      <c r="U5385" s="2">
        <v>2.8090000000000002</v>
      </c>
      <c r="V5385" s="2">
        <v>0</v>
      </c>
      <c r="W5385" s="2">
        <f t="shared" si="757"/>
        <v>24.916666666666668</v>
      </c>
      <c r="X5385" s="9">
        <f t="shared" si="758"/>
        <v>33.018051657095768</v>
      </c>
      <c r="Y5385" s="9">
        <f t="shared" si="759"/>
        <v>0.10401871345484683</v>
      </c>
      <c r="Z5385" s="10">
        <f t="shared" si="760"/>
        <v>12707764.948453609</v>
      </c>
      <c r="AA5385" s="10">
        <f t="shared" si="761"/>
        <v>292278.59381443303</v>
      </c>
      <c r="AB5385" s="10">
        <f t="shared" si="762"/>
        <v>1</v>
      </c>
      <c r="AC5385" s="9">
        <f t="shared" si="763"/>
        <v>12326532</v>
      </c>
      <c r="AD5385" s="10">
        <f t="shared" si="764"/>
        <v>9650469.7088282611</v>
      </c>
    </row>
    <row r="5386" spans="1:30" x14ac:dyDescent="0.2">
      <c r="A5386" t="s">
        <v>1243</v>
      </c>
      <c r="B5386" s="1">
        <v>43831</v>
      </c>
      <c r="C5386" t="s">
        <v>1794</v>
      </c>
      <c r="D5386" s="2">
        <v>289</v>
      </c>
      <c r="E5386" s="2">
        <v>0</v>
      </c>
      <c r="F5386" s="2">
        <v>289</v>
      </c>
      <c r="G5386" s="2">
        <v>0</v>
      </c>
      <c r="H5386" s="2"/>
      <c r="I5386" s="2">
        <v>0</v>
      </c>
      <c r="J5386" s="2">
        <v>0</v>
      </c>
      <c r="K5386" s="2">
        <v>0</v>
      </c>
      <c r="L5386" s="2">
        <v>0</v>
      </c>
      <c r="M5386" s="2">
        <v>0.15895000000000001</v>
      </c>
      <c r="N5386" s="8">
        <f t="shared" si="756"/>
        <v>15895</v>
      </c>
      <c r="O5386" s="2">
        <v>0</v>
      </c>
      <c r="P5386" s="2">
        <v>0.15895000000000001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f t="shared" si="757"/>
        <v>24.916666666666668</v>
      </c>
      <c r="X5386" s="9">
        <f t="shared" si="758"/>
        <v>55</v>
      </c>
      <c r="Y5386" s="9">
        <f t="shared" si="759"/>
        <v>1.2894948879376615E-3</v>
      </c>
      <c r="Z5386" s="10">
        <f t="shared" si="760"/>
        <v>12707764.948453609</v>
      </c>
      <c r="AA5386" s="10">
        <f t="shared" si="761"/>
        <v>292278.59381443303</v>
      </c>
      <c r="AB5386" s="10">
        <f t="shared" si="762"/>
        <v>1</v>
      </c>
      <c r="AC5386" s="9">
        <f t="shared" si="763"/>
        <v>12326532</v>
      </c>
      <c r="AD5386" s="10">
        <f t="shared" si="764"/>
        <v>16075322.659793817</v>
      </c>
    </row>
    <row r="5387" spans="1:30" x14ac:dyDescent="0.2">
      <c r="A5387" t="s">
        <v>1243</v>
      </c>
      <c r="B5387" s="1">
        <v>43831</v>
      </c>
      <c r="C5387" t="s">
        <v>1067</v>
      </c>
      <c r="D5387" s="2">
        <v>1062</v>
      </c>
      <c r="E5387" s="2">
        <v>0</v>
      </c>
      <c r="F5387" s="2">
        <v>0</v>
      </c>
      <c r="G5387" s="2">
        <v>0</v>
      </c>
      <c r="H5387" s="2"/>
      <c r="I5387" s="2">
        <v>0</v>
      </c>
      <c r="J5387" s="2">
        <v>0</v>
      </c>
      <c r="K5387" s="2">
        <v>0</v>
      </c>
      <c r="L5387" s="2">
        <v>1062</v>
      </c>
      <c r="M5387" s="2">
        <v>0.26550000000000001</v>
      </c>
      <c r="N5387" s="8">
        <f t="shared" si="756"/>
        <v>26550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0.26550000000000001</v>
      </c>
      <c r="W5387" s="2">
        <f t="shared" si="757"/>
        <v>24.916666666666668</v>
      </c>
      <c r="X5387" s="9">
        <f t="shared" si="758"/>
        <v>25</v>
      </c>
      <c r="Y5387" s="9">
        <f t="shared" si="759"/>
        <v>2.1538904859858391E-3</v>
      </c>
      <c r="Z5387" s="10">
        <f t="shared" si="760"/>
        <v>12707764.948453609</v>
      </c>
      <c r="AA5387" s="10">
        <f t="shared" si="761"/>
        <v>292278.59381443303</v>
      </c>
      <c r="AB5387" s="10">
        <f t="shared" si="762"/>
        <v>1</v>
      </c>
      <c r="AC5387" s="9">
        <f t="shared" si="763"/>
        <v>12326532</v>
      </c>
      <c r="AD5387" s="10">
        <f t="shared" si="764"/>
        <v>7306964.8453608258</v>
      </c>
    </row>
    <row r="5388" spans="1:30" x14ac:dyDescent="0.2">
      <c r="A5388" t="s">
        <v>1243</v>
      </c>
      <c r="B5388" s="1">
        <v>43831</v>
      </c>
      <c r="C5388" t="s">
        <v>1458</v>
      </c>
      <c r="D5388" s="2">
        <v>4693</v>
      </c>
      <c r="E5388" s="2">
        <v>0</v>
      </c>
      <c r="F5388" s="2">
        <v>0</v>
      </c>
      <c r="G5388" s="2">
        <v>1898</v>
      </c>
      <c r="H5388" s="2"/>
      <c r="I5388" s="2">
        <v>0</v>
      </c>
      <c r="J5388" s="2">
        <v>2795</v>
      </c>
      <c r="K5388" s="2">
        <v>0</v>
      </c>
      <c r="L5388" s="2">
        <v>0</v>
      </c>
      <c r="M5388" s="2">
        <v>1.92205</v>
      </c>
      <c r="N5388" s="8">
        <f t="shared" si="756"/>
        <v>192205</v>
      </c>
      <c r="O5388" s="2">
        <v>0</v>
      </c>
      <c r="P5388" s="2">
        <v>0</v>
      </c>
      <c r="Q5388" s="2">
        <v>0.6643</v>
      </c>
      <c r="R5388" s="2">
        <v>0</v>
      </c>
      <c r="S5388" s="2">
        <v>0</v>
      </c>
      <c r="T5388" s="2">
        <v>1.2577499999999999</v>
      </c>
      <c r="U5388" s="2">
        <v>0</v>
      </c>
      <c r="V5388" s="2">
        <v>0</v>
      </c>
      <c r="W5388" s="2">
        <f t="shared" si="757"/>
        <v>24.916666666666668</v>
      </c>
      <c r="X5388" s="9">
        <f t="shared" si="758"/>
        <v>40.955678670360108</v>
      </c>
      <c r="Y5388" s="9">
        <f t="shared" si="759"/>
        <v>1.5592787979619896E-2</v>
      </c>
      <c r="Z5388" s="10">
        <f t="shared" si="760"/>
        <v>6353882.4742268045</v>
      </c>
      <c r="AA5388" s="10">
        <f t="shared" si="761"/>
        <v>146139.29690721651</v>
      </c>
      <c r="AB5388" s="10">
        <f t="shared" si="762"/>
        <v>2</v>
      </c>
      <c r="AC5388" s="9">
        <f t="shared" si="763"/>
        <v>6163266</v>
      </c>
      <c r="AD5388" s="10">
        <f t="shared" si="764"/>
        <v>5985234.0852443101</v>
      </c>
    </row>
    <row r="5389" spans="1:30" x14ac:dyDescent="0.2">
      <c r="A5389" t="s">
        <v>1243</v>
      </c>
      <c r="B5389" s="1">
        <v>43831</v>
      </c>
      <c r="C5389" t="s">
        <v>517</v>
      </c>
      <c r="D5389" s="2">
        <v>11476</v>
      </c>
      <c r="E5389" s="2">
        <v>5561</v>
      </c>
      <c r="F5389" s="2">
        <v>0</v>
      </c>
      <c r="G5389" s="2">
        <v>0</v>
      </c>
      <c r="H5389" s="2"/>
      <c r="I5389" s="2">
        <v>0</v>
      </c>
      <c r="J5389" s="2">
        <v>0</v>
      </c>
      <c r="K5389" s="2">
        <v>0</v>
      </c>
      <c r="L5389" s="2">
        <v>5915</v>
      </c>
      <c r="M5389" s="2">
        <v>4.2592499999999998</v>
      </c>
      <c r="N5389" s="8">
        <f t="shared" si="756"/>
        <v>425925</v>
      </c>
      <c r="O5389" s="2">
        <v>2.7805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1.47875</v>
      </c>
      <c r="W5389" s="2">
        <f t="shared" si="757"/>
        <v>24.916666666666668</v>
      </c>
      <c r="X5389" s="9">
        <f t="shared" si="758"/>
        <v>37.11441268734751</v>
      </c>
      <c r="Y5389" s="9">
        <f t="shared" si="759"/>
        <v>3.4553514321789776E-2</v>
      </c>
      <c r="Z5389" s="10">
        <f t="shared" si="760"/>
        <v>3176941.2371134022</v>
      </c>
      <c r="AA5389" s="10">
        <f t="shared" si="761"/>
        <v>73069.648453608257</v>
      </c>
      <c r="AB5389" s="10">
        <f t="shared" si="762"/>
        <v>4</v>
      </c>
      <c r="AC5389" s="9">
        <f t="shared" si="763"/>
        <v>3081633</v>
      </c>
      <c r="AD5389" s="10">
        <f t="shared" si="764"/>
        <v>2711937.0876266207</v>
      </c>
    </row>
    <row r="5390" spans="1:30" x14ac:dyDescent="0.2">
      <c r="A5390" t="s">
        <v>1243</v>
      </c>
      <c r="B5390" s="1">
        <v>43831</v>
      </c>
      <c r="C5390" t="s">
        <v>1797</v>
      </c>
      <c r="D5390" s="2">
        <v>467</v>
      </c>
      <c r="E5390" s="2">
        <v>0</v>
      </c>
      <c r="F5390" s="2">
        <v>0</v>
      </c>
      <c r="G5390" s="2">
        <v>0</v>
      </c>
      <c r="H5390" s="2"/>
      <c r="I5390" s="2">
        <v>467</v>
      </c>
      <c r="J5390" s="2">
        <v>0</v>
      </c>
      <c r="K5390" s="2">
        <v>0</v>
      </c>
      <c r="L5390" s="2">
        <v>0</v>
      </c>
      <c r="M5390" s="2">
        <v>0.25685000000000002</v>
      </c>
      <c r="N5390" s="8">
        <f t="shared" si="756"/>
        <v>25685.000000000004</v>
      </c>
      <c r="O5390" s="2">
        <v>0</v>
      </c>
      <c r="P5390" s="2">
        <v>0</v>
      </c>
      <c r="Q5390" s="2">
        <v>0</v>
      </c>
      <c r="R5390" s="2">
        <v>0</v>
      </c>
      <c r="S5390" s="2">
        <v>0.25685000000000002</v>
      </c>
      <c r="T5390" s="2">
        <v>0</v>
      </c>
      <c r="U5390" s="2">
        <v>0</v>
      </c>
      <c r="V5390" s="2">
        <v>0</v>
      </c>
      <c r="W5390" s="2">
        <f t="shared" si="757"/>
        <v>24.916666666666668</v>
      </c>
      <c r="X5390" s="9">
        <f t="shared" si="758"/>
        <v>55.000000000000007</v>
      </c>
      <c r="Y5390" s="9">
        <f t="shared" si="759"/>
        <v>2.0837166528266025E-3</v>
      </c>
      <c r="Z5390" s="10">
        <f t="shared" si="760"/>
        <v>12707764.948453609</v>
      </c>
      <c r="AA5390" s="10">
        <f t="shared" si="761"/>
        <v>292278.59381443303</v>
      </c>
      <c r="AB5390" s="10">
        <f t="shared" si="762"/>
        <v>1</v>
      </c>
      <c r="AC5390" s="9">
        <f t="shared" si="763"/>
        <v>12326532</v>
      </c>
      <c r="AD5390" s="10">
        <f t="shared" si="764"/>
        <v>16075322.659793818</v>
      </c>
    </row>
    <row r="5391" spans="1:30" x14ac:dyDescent="0.2">
      <c r="A5391" t="s">
        <v>1243</v>
      </c>
      <c r="B5391" s="1">
        <v>43831</v>
      </c>
      <c r="C5391" t="s">
        <v>615</v>
      </c>
      <c r="D5391" s="2">
        <v>7327</v>
      </c>
      <c r="E5391" s="2">
        <v>0</v>
      </c>
      <c r="F5391" s="2">
        <v>0</v>
      </c>
      <c r="G5391" s="2">
        <v>0</v>
      </c>
      <c r="H5391" s="2">
        <v>2304</v>
      </c>
      <c r="I5391" s="2">
        <v>0</v>
      </c>
      <c r="J5391" s="2">
        <v>5023</v>
      </c>
      <c r="K5391" s="2">
        <v>0</v>
      </c>
      <c r="L5391" s="2">
        <v>0</v>
      </c>
      <c r="M5391" s="2">
        <v>3.1819500000000001</v>
      </c>
      <c r="N5391" s="8">
        <f t="shared" si="756"/>
        <v>318195</v>
      </c>
      <c r="O5391" s="2">
        <v>0</v>
      </c>
      <c r="P5391" s="2">
        <v>0</v>
      </c>
      <c r="Q5391" s="2">
        <v>0</v>
      </c>
      <c r="R5391" s="2">
        <v>0.92159999999999997</v>
      </c>
      <c r="S5391" s="2">
        <v>0</v>
      </c>
      <c r="T5391" s="2">
        <v>2.2603499999999999</v>
      </c>
      <c r="U5391" s="2">
        <v>0</v>
      </c>
      <c r="V5391" s="2">
        <v>0</v>
      </c>
      <c r="W5391" s="2">
        <f t="shared" si="757"/>
        <v>24.916666666666668</v>
      </c>
      <c r="X5391" s="9">
        <f t="shared" si="758"/>
        <v>43.427733042172783</v>
      </c>
      <c r="Y5391" s="9">
        <f t="shared" si="759"/>
        <v>2.5813829875264187E-2</v>
      </c>
      <c r="Z5391" s="10">
        <f t="shared" si="760"/>
        <v>2117960.8247422683</v>
      </c>
      <c r="AA5391" s="10">
        <f t="shared" si="761"/>
        <v>48713.098969072169</v>
      </c>
      <c r="AB5391" s="10">
        <f t="shared" si="762"/>
        <v>6</v>
      </c>
      <c r="AC5391" s="9">
        <f t="shared" si="763"/>
        <v>2054422</v>
      </c>
      <c r="AD5391" s="10">
        <f t="shared" si="764"/>
        <v>2115499.4576858082</v>
      </c>
    </row>
    <row r="5392" spans="1:30" x14ac:dyDescent="0.2">
      <c r="A5392" t="s">
        <v>1243</v>
      </c>
      <c r="B5392" s="1">
        <v>43831</v>
      </c>
      <c r="C5392" t="s">
        <v>171</v>
      </c>
      <c r="D5392" s="2">
        <v>24626</v>
      </c>
      <c r="E5392" s="2">
        <v>0</v>
      </c>
      <c r="F5392" s="2">
        <v>2203</v>
      </c>
      <c r="G5392" s="2">
        <v>1249</v>
      </c>
      <c r="H5392" s="2"/>
      <c r="I5392" s="2">
        <v>10896</v>
      </c>
      <c r="J5392" s="2">
        <v>9525</v>
      </c>
      <c r="K5392" s="2">
        <v>0</v>
      </c>
      <c r="L5392" s="2">
        <v>0</v>
      </c>
      <c r="M5392" s="2">
        <v>9.2386750000000006</v>
      </c>
      <c r="N5392" s="8">
        <f t="shared" si="756"/>
        <v>923867.50000000012</v>
      </c>
      <c r="O5392" s="2">
        <v>0</v>
      </c>
      <c r="P5392" s="2">
        <v>0.85404999999999998</v>
      </c>
      <c r="Q5392" s="2">
        <v>0.43714999999999998</v>
      </c>
      <c r="R5392" s="2">
        <v>0</v>
      </c>
      <c r="S5392" s="2">
        <v>4.1149749999999994</v>
      </c>
      <c r="T5392" s="2">
        <v>3.4183499999999998</v>
      </c>
      <c r="U5392" s="2">
        <v>0</v>
      </c>
      <c r="V5392" s="2">
        <v>0</v>
      </c>
      <c r="W5392" s="2">
        <f t="shared" si="757"/>
        <v>24.916666666666668</v>
      </c>
      <c r="X5392" s="9">
        <f t="shared" si="758"/>
        <v>37.515938439048163</v>
      </c>
      <c r="Y5392" s="9">
        <f t="shared" si="759"/>
        <v>7.4949507290452827E-2</v>
      </c>
      <c r="Z5392" s="10">
        <f t="shared" si="760"/>
        <v>1815394.9926362301</v>
      </c>
      <c r="AA5392" s="10">
        <f t="shared" si="761"/>
        <v>41754.084830633292</v>
      </c>
      <c r="AB5392" s="10">
        <f t="shared" si="762"/>
        <v>7</v>
      </c>
      <c r="AC5392" s="9">
        <f t="shared" si="763"/>
        <v>1760933.142857143</v>
      </c>
      <c r="AD5392" s="10">
        <f t="shared" si="764"/>
        <v>1566443.6760848335</v>
      </c>
    </row>
    <row r="5393" spans="1:30" x14ac:dyDescent="0.2">
      <c r="A5393" t="s">
        <v>1243</v>
      </c>
      <c r="B5393" s="1">
        <v>43831</v>
      </c>
      <c r="C5393" t="s">
        <v>1860</v>
      </c>
      <c r="D5393" s="2">
        <v>143</v>
      </c>
      <c r="E5393" s="2">
        <v>0</v>
      </c>
      <c r="F5393" s="2">
        <v>143</v>
      </c>
      <c r="G5393" s="2">
        <v>0</v>
      </c>
      <c r="H5393" s="2"/>
      <c r="I5393" s="2">
        <v>0</v>
      </c>
      <c r="J5393" s="2">
        <v>0</v>
      </c>
      <c r="K5393" s="2">
        <v>0</v>
      </c>
      <c r="L5393" s="2">
        <v>0</v>
      </c>
      <c r="M5393" s="2">
        <v>7.8649999999999998E-2</v>
      </c>
      <c r="N5393" s="8">
        <f t="shared" si="756"/>
        <v>7865</v>
      </c>
      <c r="O5393" s="2">
        <v>0</v>
      </c>
      <c r="P5393" s="2">
        <v>7.8649999999999998E-2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f t="shared" si="757"/>
        <v>24.916666666666668</v>
      </c>
      <c r="X5393" s="9">
        <f t="shared" si="758"/>
        <v>55</v>
      </c>
      <c r="Y5393" s="9">
        <f t="shared" si="759"/>
        <v>6.380545639276319E-4</v>
      </c>
      <c r="Z5393" s="10">
        <f t="shared" si="760"/>
        <v>6353882.4742268045</v>
      </c>
      <c r="AA5393" s="10">
        <f t="shared" si="761"/>
        <v>146139.29690721651</v>
      </c>
      <c r="AB5393" s="10">
        <f t="shared" si="762"/>
        <v>2</v>
      </c>
      <c r="AC5393" s="9">
        <f t="shared" si="763"/>
        <v>6163266</v>
      </c>
      <c r="AD5393" s="10">
        <f t="shared" si="764"/>
        <v>8037661.3298969083</v>
      </c>
    </row>
    <row r="5394" spans="1:30" x14ac:dyDescent="0.2">
      <c r="A5394" t="s">
        <v>1243</v>
      </c>
      <c r="B5394" s="1">
        <v>43831</v>
      </c>
      <c r="C5394" t="s">
        <v>1861</v>
      </c>
      <c r="D5394" s="2">
        <v>1514</v>
      </c>
      <c r="E5394" s="2">
        <v>0</v>
      </c>
      <c r="F5394" s="2">
        <v>1514</v>
      </c>
      <c r="G5394" s="2">
        <v>0</v>
      </c>
      <c r="H5394" s="2"/>
      <c r="I5394" s="2">
        <v>0</v>
      </c>
      <c r="J5394" s="2">
        <v>0</v>
      </c>
      <c r="K5394" s="2">
        <v>0</v>
      </c>
      <c r="L5394" s="2">
        <v>0</v>
      </c>
      <c r="M5394" s="2">
        <v>0.8327</v>
      </c>
      <c r="N5394" s="8">
        <f t="shared" si="756"/>
        <v>83270</v>
      </c>
      <c r="O5394" s="2">
        <v>0</v>
      </c>
      <c r="P5394" s="2">
        <v>0.8327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f t="shared" si="757"/>
        <v>24.916666666666668</v>
      </c>
      <c r="X5394" s="9">
        <f t="shared" si="758"/>
        <v>55</v>
      </c>
      <c r="Y5394" s="9">
        <f t="shared" si="759"/>
        <v>6.7553469215834595E-3</v>
      </c>
      <c r="Z5394" s="10">
        <f t="shared" si="760"/>
        <v>12707764.948453609</v>
      </c>
      <c r="AA5394" s="10">
        <f t="shared" si="761"/>
        <v>292278.59381443303</v>
      </c>
      <c r="AB5394" s="10">
        <f t="shared" si="762"/>
        <v>1</v>
      </c>
      <c r="AC5394" s="9">
        <f t="shared" si="763"/>
        <v>12326532</v>
      </c>
      <c r="AD5394" s="10">
        <f t="shared" si="764"/>
        <v>16075322.659793817</v>
      </c>
    </row>
    <row r="5395" spans="1:30" x14ac:dyDescent="0.2">
      <c r="A5395" t="s">
        <v>1243</v>
      </c>
      <c r="B5395" s="1">
        <v>43831</v>
      </c>
      <c r="C5395" t="s">
        <v>1862</v>
      </c>
      <c r="D5395" s="2">
        <v>70</v>
      </c>
      <c r="E5395" s="2">
        <v>0</v>
      </c>
      <c r="F5395" s="2">
        <v>0</v>
      </c>
      <c r="G5395" s="2">
        <v>0</v>
      </c>
      <c r="H5395" s="2"/>
      <c r="I5395" s="2">
        <v>0</v>
      </c>
      <c r="J5395" s="2">
        <v>0</v>
      </c>
      <c r="K5395" s="2">
        <v>0</v>
      </c>
      <c r="L5395" s="2">
        <v>0</v>
      </c>
      <c r="M5395" s="2">
        <v>1.4E-2</v>
      </c>
      <c r="N5395" s="8">
        <f t="shared" si="756"/>
        <v>1400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f t="shared" si="757"/>
        <v>24.916666666666668</v>
      </c>
      <c r="X5395" s="9">
        <f t="shared" si="758"/>
        <v>20</v>
      </c>
      <c r="Y5395" s="9">
        <f t="shared" si="759"/>
        <v>1.1357614615367891E-4</v>
      </c>
      <c r="Z5395" s="10">
        <f t="shared" si="760"/>
        <v>6353882.4742268045</v>
      </c>
      <c r="AA5395" s="10">
        <f t="shared" si="761"/>
        <v>146139.29690721651</v>
      </c>
      <c r="AB5395" s="10">
        <f t="shared" si="762"/>
        <v>2</v>
      </c>
      <c r="AC5395" s="9">
        <f t="shared" si="763"/>
        <v>6163266</v>
      </c>
      <c r="AD5395" s="10">
        <f t="shared" si="764"/>
        <v>2922785.9381443304</v>
      </c>
    </row>
    <row r="5396" spans="1:30" x14ac:dyDescent="0.2">
      <c r="A5396" t="s">
        <v>1243</v>
      </c>
      <c r="B5396" s="1">
        <v>43831</v>
      </c>
      <c r="C5396" t="s">
        <v>176</v>
      </c>
      <c r="D5396" s="2">
        <v>2884</v>
      </c>
      <c r="E5396" s="2">
        <v>0</v>
      </c>
      <c r="F5396" s="2">
        <v>0</v>
      </c>
      <c r="G5396" s="2">
        <v>0</v>
      </c>
      <c r="H5396" s="2"/>
      <c r="I5396" s="2">
        <v>2884</v>
      </c>
      <c r="J5396" s="2">
        <v>0</v>
      </c>
      <c r="K5396" s="2">
        <v>0</v>
      </c>
      <c r="L5396" s="2">
        <v>0</v>
      </c>
      <c r="M5396" s="2">
        <v>1.5862000000000001</v>
      </c>
      <c r="N5396" s="8">
        <f t="shared" si="756"/>
        <v>158620</v>
      </c>
      <c r="O5396" s="2">
        <v>0</v>
      </c>
      <c r="P5396" s="2">
        <v>0</v>
      </c>
      <c r="Q5396" s="2">
        <v>0</v>
      </c>
      <c r="R5396" s="2">
        <v>0</v>
      </c>
      <c r="S5396" s="2">
        <v>1.5862000000000001</v>
      </c>
      <c r="T5396" s="2">
        <v>0</v>
      </c>
      <c r="U5396" s="2">
        <v>0</v>
      </c>
      <c r="V5396" s="2">
        <v>0</v>
      </c>
      <c r="W5396" s="2">
        <f t="shared" si="757"/>
        <v>24.916666666666668</v>
      </c>
      <c r="X5396" s="9">
        <f t="shared" si="758"/>
        <v>55</v>
      </c>
      <c r="Y5396" s="9">
        <f t="shared" si="759"/>
        <v>1.286817735921182E-2</v>
      </c>
      <c r="Z5396" s="10">
        <f t="shared" si="760"/>
        <v>6353882.4742268045</v>
      </c>
      <c r="AA5396" s="10">
        <f t="shared" si="761"/>
        <v>146139.29690721651</v>
      </c>
      <c r="AB5396" s="10">
        <f t="shared" si="762"/>
        <v>2</v>
      </c>
      <c r="AC5396" s="9">
        <f t="shared" si="763"/>
        <v>6163266</v>
      </c>
      <c r="AD5396" s="10">
        <f t="shared" si="764"/>
        <v>8037661.3298969083</v>
      </c>
    </row>
    <row r="5397" spans="1:30" x14ac:dyDescent="0.2">
      <c r="A5397" t="s">
        <v>1243</v>
      </c>
      <c r="B5397" s="1">
        <v>43831</v>
      </c>
      <c r="C5397" t="s">
        <v>178</v>
      </c>
      <c r="D5397" s="2">
        <v>1292</v>
      </c>
      <c r="E5397" s="2">
        <v>0</v>
      </c>
      <c r="F5397" s="2">
        <v>0</v>
      </c>
      <c r="G5397" s="2">
        <v>586</v>
      </c>
      <c r="H5397" s="2"/>
      <c r="I5397" s="2">
        <v>463</v>
      </c>
      <c r="J5397" s="2">
        <v>0</v>
      </c>
      <c r="K5397" s="2">
        <v>0</v>
      </c>
      <c r="L5397" s="2">
        <v>243</v>
      </c>
      <c r="M5397" s="2">
        <v>0.52049999999999996</v>
      </c>
      <c r="N5397" s="8">
        <f t="shared" si="756"/>
        <v>52049.999999999993</v>
      </c>
      <c r="O5397" s="2">
        <v>0</v>
      </c>
      <c r="P5397" s="2">
        <v>0</v>
      </c>
      <c r="Q5397" s="2">
        <v>0.2051</v>
      </c>
      <c r="R5397" s="2">
        <v>0</v>
      </c>
      <c r="S5397" s="2">
        <v>0.25464999999999999</v>
      </c>
      <c r="T5397" s="2">
        <v>0</v>
      </c>
      <c r="U5397" s="2">
        <v>0</v>
      </c>
      <c r="V5397" s="2">
        <v>6.0749999999999998E-2</v>
      </c>
      <c r="W5397" s="2">
        <f t="shared" si="757"/>
        <v>24.916666666666668</v>
      </c>
      <c r="X5397" s="9">
        <f t="shared" si="758"/>
        <v>40.286377708978321</v>
      </c>
      <c r="Y5397" s="9">
        <f t="shared" si="759"/>
        <v>4.2225988623564191E-3</v>
      </c>
      <c r="Z5397" s="10">
        <f t="shared" si="760"/>
        <v>6353882.4742268045</v>
      </c>
      <c r="AA5397" s="10">
        <f t="shared" si="761"/>
        <v>146139.29690721651</v>
      </c>
      <c r="AB5397" s="10">
        <f t="shared" si="762"/>
        <v>2</v>
      </c>
      <c r="AC5397" s="9">
        <f t="shared" si="763"/>
        <v>6163266</v>
      </c>
      <c r="AD5397" s="10">
        <f t="shared" si="764"/>
        <v>5887422.9133286523</v>
      </c>
    </row>
    <row r="5398" spans="1:30" x14ac:dyDescent="0.2">
      <c r="A5398" t="s">
        <v>1243</v>
      </c>
      <c r="B5398" s="1">
        <v>43831</v>
      </c>
      <c r="C5398" t="s">
        <v>810</v>
      </c>
      <c r="D5398" s="2">
        <v>8428</v>
      </c>
      <c r="E5398" s="2">
        <v>0</v>
      </c>
      <c r="F5398" s="2">
        <v>0</v>
      </c>
      <c r="G5398" s="2">
        <v>3776</v>
      </c>
      <c r="H5398" s="2"/>
      <c r="I5398" s="2">
        <v>0</v>
      </c>
      <c r="J5398" s="2">
        <v>4652</v>
      </c>
      <c r="K5398" s="2">
        <v>0</v>
      </c>
      <c r="L5398" s="2">
        <v>0</v>
      </c>
      <c r="M5398" s="2">
        <v>3.415</v>
      </c>
      <c r="N5398" s="8">
        <f t="shared" si="756"/>
        <v>341500</v>
      </c>
      <c r="O5398" s="2">
        <v>0</v>
      </c>
      <c r="P5398" s="2">
        <v>0</v>
      </c>
      <c r="Q5398" s="2">
        <v>1.3216000000000001</v>
      </c>
      <c r="R5398" s="2">
        <v>0</v>
      </c>
      <c r="S5398" s="2">
        <v>0</v>
      </c>
      <c r="T5398" s="2">
        <v>2.0933999999999999</v>
      </c>
      <c r="U5398" s="2">
        <v>0</v>
      </c>
      <c r="V5398" s="2">
        <v>0</v>
      </c>
      <c r="W5398" s="2">
        <f t="shared" si="757"/>
        <v>24.916666666666668</v>
      </c>
      <c r="X5398" s="9">
        <f t="shared" si="758"/>
        <v>40.519696250593263</v>
      </c>
      <c r="Y5398" s="9">
        <f t="shared" si="759"/>
        <v>2.7704467079629536E-2</v>
      </c>
      <c r="Z5398" s="10">
        <f t="shared" si="760"/>
        <v>6353882.4742268045</v>
      </c>
      <c r="AA5398" s="10">
        <f t="shared" si="761"/>
        <v>146139.29690721651</v>
      </c>
      <c r="AB5398" s="10">
        <f t="shared" si="762"/>
        <v>2</v>
      </c>
      <c r="AC5398" s="9">
        <f t="shared" si="763"/>
        <v>6163266</v>
      </c>
      <c r="AD5398" s="10">
        <f t="shared" si="764"/>
        <v>5921519.9209556766</v>
      </c>
    </row>
    <row r="5399" spans="1:30" x14ac:dyDescent="0.2">
      <c r="A5399" t="s">
        <v>1243</v>
      </c>
      <c r="B5399" s="1">
        <v>43831</v>
      </c>
      <c r="C5399" t="s">
        <v>180</v>
      </c>
      <c r="D5399" s="2">
        <v>1591</v>
      </c>
      <c r="E5399" s="2">
        <v>0</v>
      </c>
      <c r="F5399" s="2">
        <v>0</v>
      </c>
      <c r="G5399" s="2">
        <v>1591</v>
      </c>
      <c r="H5399" s="2"/>
      <c r="I5399" s="2">
        <v>0</v>
      </c>
      <c r="J5399" s="2">
        <v>0</v>
      </c>
      <c r="K5399" s="2">
        <v>0</v>
      </c>
      <c r="L5399" s="2">
        <v>0</v>
      </c>
      <c r="M5399" s="2">
        <v>0.55684999999999996</v>
      </c>
      <c r="N5399" s="8">
        <f t="shared" si="756"/>
        <v>55684.999999999993</v>
      </c>
      <c r="O5399" s="2">
        <v>0</v>
      </c>
      <c r="P5399" s="2">
        <v>0</v>
      </c>
      <c r="Q5399" s="2">
        <v>0.55684999999999996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f t="shared" si="757"/>
        <v>24.916666666666668</v>
      </c>
      <c r="X5399" s="9">
        <f t="shared" si="758"/>
        <v>34.999999999999993</v>
      </c>
      <c r="Y5399" s="9">
        <f t="shared" si="759"/>
        <v>4.517491213262578E-3</v>
      </c>
      <c r="Z5399" s="10">
        <f t="shared" si="760"/>
        <v>4235921.6494845366</v>
      </c>
      <c r="AA5399" s="10">
        <f t="shared" si="761"/>
        <v>97426.197938144338</v>
      </c>
      <c r="AB5399" s="10">
        <f t="shared" si="762"/>
        <v>3</v>
      </c>
      <c r="AC5399" s="9">
        <f t="shared" si="763"/>
        <v>4108844</v>
      </c>
      <c r="AD5399" s="10">
        <f t="shared" si="764"/>
        <v>3409916.927835051</v>
      </c>
    </row>
    <row r="5400" spans="1:30" x14ac:dyDescent="0.2">
      <c r="A5400" t="s">
        <v>1243</v>
      </c>
      <c r="B5400" s="1">
        <v>43831</v>
      </c>
      <c r="C5400" t="s">
        <v>182</v>
      </c>
      <c r="D5400" s="2">
        <v>121380</v>
      </c>
      <c r="E5400" s="2">
        <v>30989</v>
      </c>
      <c r="F5400" s="2">
        <v>44836</v>
      </c>
      <c r="G5400" s="2">
        <v>7933</v>
      </c>
      <c r="H5400" s="2"/>
      <c r="I5400" s="2">
        <v>8636</v>
      </c>
      <c r="J5400" s="2">
        <v>8991</v>
      </c>
      <c r="K5400" s="2">
        <v>0</v>
      </c>
      <c r="L5400" s="2">
        <v>4882</v>
      </c>
      <c r="M5400" s="2">
        <v>42.299599999999998</v>
      </c>
      <c r="N5400" s="8">
        <f t="shared" si="756"/>
        <v>4229960</v>
      </c>
      <c r="O5400" s="2">
        <v>11.890899999999998</v>
      </c>
      <c r="P5400" s="2">
        <v>13.8034</v>
      </c>
      <c r="Q5400" s="2">
        <v>1.98325</v>
      </c>
      <c r="R5400" s="2">
        <v>0</v>
      </c>
      <c r="S5400" s="2">
        <v>4.7497999999999996</v>
      </c>
      <c r="T5400" s="2">
        <v>3.3761999999999999</v>
      </c>
      <c r="U5400" s="2">
        <v>0</v>
      </c>
      <c r="V5400" s="2">
        <v>1.2204999999999999</v>
      </c>
      <c r="W5400" s="2">
        <f t="shared" si="757"/>
        <v>24.916666666666668</v>
      </c>
      <c r="X5400" s="9">
        <f t="shared" si="758"/>
        <v>34.84890426758939</v>
      </c>
      <c r="Y5400" s="9">
        <f t="shared" si="759"/>
        <v>0.34315896798872547</v>
      </c>
      <c r="Z5400" s="10">
        <f t="shared" si="760"/>
        <v>2541552.989690722</v>
      </c>
      <c r="AA5400" s="10">
        <f t="shared" si="761"/>
        <v>58455.718762886601</v>
      </c>
      <c r="AB5400" s="10">
        <f t="shared" si="762"/>
        <v>5</v>
      </c>
      <c r="AC5400" s="9">
        <f t="shared" si="763"/>
        <v>2465306.4</v>
      </c>
      <c r="AD5400" s="10">
        <f t="shared" si="764"/>
        <v>2037117.7470609641</v>
      </c>
    </row>
    <row r="5401" spans="1:30" x14ac:dyDescent="0.2">
      <c r="A5401" t="s">
        <v>1243</v>
      </c>
      <c r="B5401" s="1">
        <v>43831</v>
      </c>
      <c r="C5401" t="s">
        <v>1799</v>
      </c>
      <c r="D5401" s="2">
        <v>110</v>
      </c>
      <c r="E5401" s="2">
        <v>0</v>
      </c>
      <c r="F5401" s="2">
        <v>110</v>
      </c>
      <c r="G5401" s="2">
        <v>0</v>
      </c>
      <c r="H5401" s="2"/>
      <c r="I5401" s="2">
        <v>0</v>
      </c>
      <c r="J5401" s="2">
        <v>0</v>
      </c>
      <c r="K5401" s="2">
        <v>0</v>
      </c>
      <c r="L5401" s="2">
        <v>0</v>
      </c>
      <c r="M5401" s="2">
        <v>6.0499999999999998E-2</v>
      </c>
      <c r="N5401" s="8">
        <f t="shared" si="756"/>
        <v>6050</v>
      </c>
      <c r="O5401" s="2">
        <v>0</v>
      </c>
      <c r="P5401" s="2">
        <v>6.0499999999999998E-2</v>
      </c>
      <c r="Q5401" s="2">
        <v>0</v>
      </c>
      <c r="R5401" s="2">
        <v>0</v>
      </c>
      <c r="S5401" s="2">
        <v>0</v>
      </c>
      <c r="T5401" s="2">
        <v>0</v>
      </c>
      <c r="U5401" s="2">
        <v>0</v>
      </c>
      <c r="V5401" s="2">
        <v>0</v>
      </c>
      <c r="W5401" s="2">
        <f t="shared" si="757"/>
        <v>24.916666666666668</v>
      </c>
      <c r="X5401" s="9">
        <f t="shared" si="758"/>
        <v>55</v>
      </c>
      <c r="Y5401" s="9">
        <f t="shared" si="759"/>
        <v>4.9081120302125526E-4</v>
      </c>
      <c r="Z5401" s="10">
        <f t="shared" si="760"/>
        <v>6353882.4742268045</v>
      </c>
      <c r="AA5401" s="10">
        <f t="shared" si="761"/>
        <v>146139.29690721651</v>
      </c>
      <c r="AB5401" s="10">
        <f t="shared" si="762"/>
        <v>2</v>
      </c>
      <c r="AC5401" s="9">
        <f t="shared" si="763"/>
        <v>6163266</v>
      </c>
      <c r="AD5401" s="10">
        <f t="shared" si="764"/>
        <v>8037661.3298969083</v>
      </c>
    </row>
    <row r="5402" spans="1:30" x14ac:dyDescent="0.2">
      <c r="A5402" t="s">
        <v>1243</v>
      </c>
      <c r="B5402" s="1">
        <v>43831</v>
      </c>
      <c r="C5402" t="s">
        <v>1149</v>
      </c>
      <c r="D5402" s="2">
        <v>814</v>
      </c>
      <c r="E5402" s="2">
        <v>0</v>
      </c>
      <c r="F5402" s="2">
        <v>0</v>
      </c>
      <c r="G5402" s="2">
        <v>0</v>
      </c>
      <c r="H5402" s="2"/>
      <c r="I5402" s="2">
        <v>814</v>
      </c>
      <c r="J5402" s="2">
        <v>0</v>
      </c>
      <c r="K5402" s="2">
        <v>0</v>
      </c>
      <c r="L5402" s="2">
        <v>0</v>
      </c>
      <c r="M5402" s="2">
        <v>0.44769999999999999</v>
      </c>
      <c r="N5402" s="8">
        <f t="shared" si="756"/>
        <v>44770</v>
      </c>
      <c r="O5402" s="2">
        <v>0</v>
      </c>
      <c r="P5402" s="2">
        <v>0</v>
      </c>
      <c r="Q5402" s="2">
        <v>0</v>
      </c>
      <c r="R5402" s="2">
        <v>0</v>
      </c>
      <c r="S5402" s="2">
        <v>0.44769999999999999</v>
      </c>
      <c r="T5402" s="2">
        <v>0</v>
      </c>
      <c r="U5402" s="2">
        <v>0</v>
      </c>
      <c r="V5402" s="2">
        <v>0</v>
      </c>
      <c r="W5402" s="2">
        <f t="shared" si="757"/>
        <v>24.916666666666668</v>
      </c>
      <c r="X5402" s="9">
        <f t="shared" si="758"/>
        <v>55</v>
      </c>
      <c r="Y5402" s="9">
        <f t="shared" si="759"/>
        <v>3.6320029023572892E-3</v>
      </c>
      <c r="Z5402" s="10">
        <f t="shared" si="760"/>
        <v>4235921.6494845366</v>
      </c>
      <c r="AA5402" s="10">
        <f t="shared" si="761"/>
        <v>97426.197938144338</v>
      </c>
      <c r="AB5402" s="10">
        <f t="shared" si="762"/>
        <v>3</v>
      </c>
      <c r="AC5402" s="9">
        <f t="shared" si="763"/>
        <v>4108844</v>
      </c>
      <c r="AD5402" s="10">
        <f t="shared" si="764"/>
        <v>5358440.8865979388</v>
      </c>
    </row>
    <row r="5403" spans="1:30" x14ac:dyDescent="0.2">
      <c r="A5403" t="s">
        <v>1243</v>
      </c>
      <c r="B5403" s="1">
        <v>43831</v>
      </c>
      <c r="C5403" t="s">
        <v>1520</v>
      </c>
      <c r="D5403" s="2">
        <v>2460</v>
      </c>
      <c r="E5403" s="2">
        <v>0</v>
      </c>
      <c r="F5403" s="2">
        <v>0</v>
      </c>
      <c r="G5403" s="2">
        <v>0</v>
      </c>
      <c r="H5403" s="2"/>
      <c r="I5403" s="2">
        <v>0</v>
      </c>
      <c r="J5403" s="2">
        <v>2460</v>
      </c>
      <c r="K5403" s="2">
        <v>0</v>
      </c>
      <c r="L5403" s="2">
        <v>0</v>
      </c>
      <c r="M5403" s="2">
        <v>1.107</v>
      </c>
      <c r="N5403" s="8">
        <f t="shared" si="756"/>
        <v>110700</v>
      </c>
      <c r="O5403" s="2">
        <v>0</v>
      </c>
      <c r="P5403" s="2">
        <v>0</v>
      </c>
      <c r="Q5403" s="2">
        <v>0</v>
      </c>
      <c r="R5403" s="2">
        <v>0</v>
      </c>
      <c r="S5403" s="2">
        <v>0</v>
      </c>
      <c r="T5403" s="2">
        <v>1.107</v>
      </c>
      <c r="U5403" s="2">
        <v>0</v>
      </c>
      <c r="V5403" s="2">
        <v>0</v>
      </c>
      <c r="W5403" s="2">
        <f t="shared" si="757"/>
        <v>24.916666666666668</v>
      </c>
      <c r="X5403" s="9">
        <f t="shared" si="758"/>
        <v>45</v>
      </c>
      <c r="Y5403" s="9">
        <f t="shared" si="759"/>
        <v>8.9806281280087538E-3</v>
      </c>
      <c r="Z5403" s="10">
        <f t="shared" si="760"/>
        <v>4235921.6494845366</v>
      </c>
      <c r="AA5403" s="10">
        <f t="shared" si="761"/>
        <v>97426.197938144338</v>
      </c>
      <c r="AB5403" s="10">
        <f t="shared" si="762"/>
        <v>3</v>
      </c>
      <c r="AC5403" s="9">
        <f t="shared" si="763"/>
        <v>4108844</v>
      </c>
      <c r="AD5403" s="10">
        <f t="shared" si="764"/>
        <v>4384178.9072164949</v>
      </c>
    </row>
    <row r="5404" spans="1:30" x14ac:dyDescent="0.2">
      <c r="A5404" t="s">
        <v>1243</v>
      </c>
      <c r="B5404" s="1">
        <v>43831</v>
      </c>
      <c r="C5404" t="s">
        <v>1281</v>
      </c>
      <c r="D5404" s="2">
        <v>4429</v>
      </c>
      <c r="E5404" s="2">
        <v>0</v>
      </c>
      <c r="F5404" s="2">
        <v>1457</v>
      </c>
      <c r="G5404" s="2">
        <v>0</v>
      </c>
      <c r="H5404" s="2"/>
      <c r="I5404" s="2">
        <v>0</v>
      </c>
      <c r="J5404" s="2">
        <v>1468</v>
      </c>
      <c r="K5404" s="2">
        <v>0</v>
      </c>
      <c r="L5404" s="2">
        <v>1504</v>
      </c>
      <c r="M5404" s="2">
        <v>1.8379499999999998</v>
      </c>
      <c r="N5404" s="8">
        <f t="shared" si="756"/>
        <v>183794.99999999997</v>
      </c>
      <c r="O5404" s="2">
        <v>0</v>
      </c>
      <c r="P5404" s="2">
        <v>0.80135000000000001</v>
      </c>
      <c r="Q5404" s="2">
        <v>0</v>
      </c>
      <c r="R5404" s="2">
        <v>0</v>
      </c>
      <c r="S5404" s="2">
        <v>0</v>
      </c>
      <c r="T5404" s="2">
        <v>0.66059999999999997</v>
      </c>
      <c r="U5404" s="2">
        <v>0</v>
      </c>
      <c r="V5404" s="2">
        <v>0.376</v>
      </c>
      <c r="W5404" s="2">
        <f t="shared" si="757"/>
        <v>24.916666666666668</v>
      </c>
      <c r="X5404" s="9">
        <f t="shared" si="758"/>
        <v>41.498080830887325</v>
      </c>
      <c r="Y5404" s="9">
        <f t="shared" si="759"/>
        <v>1.4910519844511009E-2</v>
      </c>
      <c r="Z5404" s="10">
        <f t="shared" si="760"/>
        <v>1815394.9926362301</v>
      </c>
      <c r="AA5404" s="10">
        <f t="shared" si="761"/>
        <v>41754.084830633292</v>
      </c>
      <c r="AB5404" s="10">
        <f t="shared" si="762"/>
        <v>7</v>
      </c>
      <c r="AC5404" s="9">
        <f t="shared" si="763"/>
        <v>1760933.142857143</v>
      </c>
      <c r="AD5404" s="10">
        <f t="shared" si="764"/>
        <v>1732714.3873213467</v>
      </c>
    </row>
    <row r="5405" spans="1:30" x14ac:dyDescent="0.2">
      <c r="A5405" t="s">
        <v>1243</v>
      </c>
      <c r="B5405" s="1">
        <v>43831</v>
      </c>
      <c r="C5405" t="s">
        <v>330</v>
      </c>
      <c r="D5405" s="2">
        <v>3036</v>
      </c>
      <c r="E5405" s="2">
        <v>785</v>
      </c>
      <c r="F5405" s="2">
        <v>0</v>
      </c>
      <c r="G5405" s="2">
        <v>0</v>
      </c>
      <c r="H5405" s="2"/>
      <c r="I5405" s="2">
        <v>0</v>
      </c>
      <c r="J5405" s="2">
        <v>2251</v>
      </c>
      <c r="K5405" s="2">
        <v>0</v>
      </c>
      <c r="L5405" s="2">
        <v>0</v>
      </c>
      <c r="M5405" s="2">
        <v>0.57315000000000005</v>
      </c>
      <c r="N5405" s="8">
        <f t="shared" si="756"/>
        <v>57315.000000000007</v>
      </c>
      <c r="O5405" s="2">
        <v>0.23549999999999999</v>
      </c>
      <c r="P5405" s="2">
        <v>0</v>
      </c>
      <c r="Q5405" s="2">
        <v>0</v>
      </c>
      <c r="R5405" s="2">
        <v>0</v>
      </c>
      <c r="S5405" s="2">
        <v>0</v>
      </c>
      <c r="T5405" s="2">
        <v>0.33765000000000001</v>
      </c>
      <c r="U5405" s="2">
        <v>0</v>
      </c>
      <c r="V5405" s="2">
        <v>0</v>
      </c>
      <c r="W5405" s="2">
        <f t="shared" si="757"/>
        <v>24.916666666666668</v>
      </c>
      <c r="X5405" s="9">
        <f t="shared" si="758"/>
        <v>18.878458498023718</v>
      </c>
      <c r="Y5405" s="9">
        <f t="shared" si="759"/>
        <v>4.649726297712934E-3</v>
      </c>
      <c r="Z5405" s="10">
        <f t="shared" si="760"/>
        <v>2117960.8247422683</v>
      </c>
      <c r="AA5405" s="10">
        <f t="shared" si="761"/>
        <v>48713.098969072169</v>
      </c>
      <c r="AB5405" s="10">
        <f t="shared" si="762"/>
        <v>6</v>
      </c>
      <c r="AC5405" s="9">
        <f t="shared" si="763"/>
        <v>2054422</v>
      </c>
      <c r="AD5405" s="10">
        <f t="shared" si="764"/>
        <v>919628.21719775093</v>
      </c>
    </row>
    <row r="5406" spans="1:30" x14ac:dyDescent="0.2">
      <c r="A5406" t="s">
        <v>1243</v>
      </c>
      <c r="B5406" s="1">
        <v>43831</v>
      </c>
      <c r="C5406" t="s">
        <v>1863</v>
      </c>
      <c r="D5406" s="2">
        <v>1796</v>
      </c>
      <c r="E5406" s="2">
        <v>0</v>
      </c>
      <c r="F5406" s="2">
        <v>0</v>
      </c>
      <c r="G5406" s="2">
        <v>0</v>
      </c>
      <c r="H5406" s="2"/>
      <c r="I5406" s="2">
        <v>0</v>
      </c>
      <c r="J5406" s="2">
        <v>0</v>
      </c>
      <c r="K5406" s="2">
        <v>1796</v>
      </c>
      <c r="L5406" s="2">
        <v>0</v>
      </c>
      <c r="M5406" s="2">
        <v>0.35920000000000002</v>
      </c>
      <c r="N5406" s="8">
        <f t="shared" si="756"/>
        <v>35920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0.35920000000000002</v>
      </c>
      <c r="V5406" s="2">
        <v>0</v>
      </c>
      <c r="W5406" s="2">
        <f t="shared" si="757"/>
        <v>24.916666666666668</v>
      </c>
      <c r="X5406" s="9">
        <f t="shared" si="758"/>
        <v>20</v>
      </c>
      <c r="Y5406" s="9">
        <f t="shared" si="759"/>
        <v>2.9140394070286762E-3</v>
      </c>
      <c r="Z5406" s="10">
        <f t="shared" si="760"/>
        <v>12707764.948453609</v>
      </c>
      <c r="AA5406" s="10">
        <f t="shared" si="761"/>
        <v>292278.59381443303</v>
      </c>
      <c r="AB5406" s="10">
        <f t="shared" si="762"/>
        <v>1</v>
      </c>
      <c r="AC5406" s="9">
        <f t="shared" si="763"/>
        <v>12326532</v>
      </c>
      <c r="AD5406" s="10">
        <f t="shared" si="764"/>
        <v>5845571.8762886608</v>
      </c>
    </row>
    <row r="5407" spans="1:30" x14ac:dyDescent="0.2">
      <c r="A5407" t="s">
        <v>1243</v>
      </c>
      <c r="B5407" s="1">
        <v>43831</v>
      </c>
      <c r="C5407" t="s">
        <v>1801</v>
      </c>
      <c r="D5407" s="2">
        <v>2004</v>
      </c>
      <c r="E5407" s="2">
        <v>0</v>
      </c>
      <c r="F5407" s="2">
        <v>2004</v>
      </c>
      <c r="G5407" s="2">
        <v>0</v>
      </c>
      <c r="H5407" s="2"/>
      <c r="I5407" s="2">
        <v>0</v>
      </c>
      <c r="J5407" s="2">
        <v>0</v>
      </c>
      <c r="K5407" s="2">
        <v>0</v>
      </c>
      <c r="L5407" s="2">
        <v>0</v>
      </c>
      <c r="M5407" s="2">
        <v>1.1022000000000001</v>
      </c>
      <c r="N5407" s="8">
        <f t="shared" si="756"/>
        <v>110220</v>
      </c>
      <c r="O5407" s="2">
        <v>0</v>
      </c>
      <c r="P5407" s="2">
        <v>1.1022000000000001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f t="shared" si="757"/>
        <v>24.916666666666668</v>
      </c>
      <c r="X5407" s="9">
        <f t="shared" si="758"/>
        <v>55</v>
      </c>
      <c r="Y5407" s="9">
        <f t="shared" si="759"/>
        <v>8.9416877350417777E-3</v>
      </c>
      <c r="Z5407" s="10">
        <f t="shared" si="760"/>
        <v>12707764.948453609</v>
      </c>
      <c r="AA5407" s="10">
        <f t="shared" si="761"/>
        <v>292278.59381443303</v>
      </c>
      <c r="AB5407" s="10">
        <f t="shared" si="762"/>
        <v>1</v>
      </c>
      <c r="AC5407" s="9">
        <f t="shared" si="763"/>
        <v>12326532</v>
      </c>
      <c r="AD5407" s="10">
        <f t="shared" si="764"/>
        <v>16075322.659793817</v>
      </c>
    </row>
    <row r="5408" spans="1:30" x14ac:dyDescent="0.2">
      <c r="A5408" t="s">
        <v>1243</v>
      </c>
      <c r="B5408" s="1">
        <v>43831</v>
      </c>
      <c r="C5408" t="s">
        <v>1802</v>
      </c>
      <c r="D5408" s="2">
        <v>9068</v>
      </c>
      <c r="E5408" s="2">
        <v>1254</v>
      </c>
      <c r="F5408" s="2">
        <v>990</v>
      </c>
      <c r="G5408" s="2">
        <v>1186</v>
      </c>
      <c r="H5408" s="2">
        <v>1203</v>
      </c>
      <c r="I5408" s="2">
        <v>1223</v>
      </c>
      <c r="J5408" s="2">
        <v>1221</v>
      </c>
      <c r="K5408" s="2">
        <v>0</v>
      </c>
      <c r="L5408" s="2">
        <v>0</v>
      </c>
      <c r="M5408" s="2">
        <v>5.8949249999999997</v>
      </c>
      <c r="N5408" s="8">
        <f t="shared" si="756"/>
        <v>589492.5</v>
      </c>
      <c r="O5408" s="2">
        <v>1.254</v>
      </c>
      <c r="P5408" s="2">
        <v>0.69299999999999995</v>
      </c>
      <c r="Q5408" s="2">
        <v>1.0081</v>
      </c>
      <c r="R5408" s="2">
        <v>0.451125</v>
      </c>
      <c r="S5408" s="2">
        <v>0.79495000000000005</v>
      </c>
      <c r="T5408" s="2">
        <v>1.15995</v>
      </c>
      <c r="U5408" s="2">
        <v>0</v>
      </c>
      <c r="V5408" s="2">
        <v>0</v>
      </c>
      <c r="W5408" s="2">
        <f t="shared" si="757"/>
        <v>24.916666666666668</v>
      </c>
      <c r="X5408" s="9">
        <f t="shared" si="758"/>
        <v>65.007995147772391</v>
      </c>
      <c r="Y5408" s="9">
        <f t="shared" si="759"/>
        <v>4.7823061668926831E-2</v>
      </c>
      <c r="Z5408" s="10">
        <f t="shared" si="760"/>
        <v>12707764.948453609</v>
      </c>
      <c r="AA5408" s="10">
        <f t="shared" si="761"/>
        <v>292278.59381443303</v>
      </c>
      <c r="AB5408" s="10">
        <f t="shared" si="762"/>
        <v>1</v>
      </c>
      <c r="AC5408" s="9">
        <f t="shared" si="763"/>
        <v>12326532</v>
      </c>
      <c r="AD5408" s="10">
        <f t="shared" si="764"/>
        <v>19000445.4084864</v>
      </c>
    </row>
    <row r="5409" spans="1:30" x14ac:dyDescent="0.2">
      <c r="A5409" t="s">
        <v>1243</v>
      </c>
      <c r="B5409" s="1">
        <v>43831</v>
      </c>
      <c r="C5409" t="s">
        <v>1864</v>
      </c>
      <c r="D5409" s="2">
        <v>311</v>
      </c>
      <c r="E5409" s="2">
        <v>311</v>
      </c>
      <c r="F5409" s="2">
        <v>0</v>
      </c>
      <c r="G5409" s="2">
        <v>0</v>
      </c>
      <c r="H5409" s="2"/>
      <c r="I5409" s="2">
        <v>0</v>
      </c>
      <c r="J5409" s="2">
        <v>0</v>
      </c>
      <c r="K5409" s="2">
        <v>0</v>
      </c>
      <c r="L5409" s="2">
        <v>0</v>
      </c>
      <c r="M5409" s="2">
        <v>0.1555</v>
      </c>
      <c r="N5409" s="8">
        <f t="shared" si="756"/>
        <v>15550</v>
      </c>
      <c r="O5409" s="2">
        <v>0.1555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f t="shared" si="757"/>
        <v>24.916666666666668</v>
      </c>
      <c r="X5409" s="9">
        <f t="shared" si="758"/>
        <v>50</v>
      </c>
      <c r="Y5409" s="9">
        <f t="shared" si="759"/>
        <v>1.261506480492648E-3</v>
      </c>
      <c r="Z5409" s="10">
        <f t="shared" si="760"/>
        <v>6353882.4742268045</v>
      </c>
      <c r="AA5409" s="10">
        <f t="shared" si="761"/>
        <v>146139.29690721651</v>
      </c>
      <c r="AB5409" s="10">
        <f t="shared" si="762"/>
        <v>2</v>
      </c>
      <c r="AC5409" s="9">
        <f t="shared" si="763"/>
        <v>6163266</v>
      </c>
      <c r="AD5409" s="10">
        <f t="shared" si="764"/>
        <v>7306964.8453608258</v>
      </c>
    </row>
    <row r="5410" spans="1:30" x14ac:dyDescent="0.2">
      <c r="A5410" t="s">
        <v>1243</v>
      </c>
      <c r="B5410" s="1">
        <v>43831</v>
      </c>
      <c r="C5410" t="s">
        <v>445</v>
      </c>
      <c r="D5410" s="2">
        <v>516</v>
      </c>
      <c r="E5410" s="2">
        <v>169</v>
      </c>
      <c r="F5410" s="2">
        <v>0</v>
      </c>
      <c r="G5410" s="2">
        <v>0</v>
      </c>
      <c r="H5410" s="2"/>
      <c r="I5410" s="2">
        <v>0</v>
      </c>
      <c r="J5410" s="2">
        <v>347</v>
      </c>
      <c r="K5410" s="2">
        <v>0</v>
      </c>
      <c r="L5410" s="2">
        <v>0</v>
      </c>
      <c r="M5410" s="2">
        <v>0.24065000000000003</v>
      </c>
      <c r="N5410" s="8">
        <f t="shared" si="756"/>
        <v>24065.000000000004</v>
      </c>
      <c r="O5410" s="2">
        <v>8.4500000000000006E-2</v>
      </c>
      <c r="P5410" s="2">
        <v>0</v>
      </c>
      <c r="Q5410" s="2">
        <v>0</v>
      </c>
      <c r="R5410" s="2">
        <v>0</v>
      </c>
      <c r="S5410" s="2">
        <v>0</v>
      </c>
      <c r="T5410" s="2">
        <v>0.15615000000000001</v>
      </c>
      <c r="U5410" s="2">
        <v>0</v>
      </c>
      <c r="V5410" s="2">
        <v>0</v>
      </c>
      <c r="W5410" s="2">
        <f t="shared" si="757"/>
        <v>24.916666666666668</v>
      </c>
      <c r="X5410" s="9">
        <f t="shared" si="758"/>
        <v>46.63759689922481</v>
      </c>
      <c r="Y5410" s="9">
        <f t="shared" si="759"/>
        <v>1.9522928265630595E-3</v>
      </c>
      <c r="Z5410" s="10">
        <f t="shared" si="760"/>
        <v>12707764.948453609</v>
      </c>
      <c r="AA5410" s="10">
        <f t="shared" si="761"/>
        <v>292278.59381443303</v>
      </c>
      <c r="AB5410" s="10">
        <f t="shared" si="762"/>
        <v>1</v>
      </c>
      <c r="AC5410" s="9">
        <f t="shared" si="763"/>
        <v>12326532</v>
      </c>
      <c r="AD5410" s="10">
        <f t="shared" si="764"/>
        <v>13631171.24058979</v>
      </c>
    </row>
    <row r="5411" spans="1:30" x14ac:dyDescent="0.2">
      <c r="A5411" t="s">
        <v>1243</v>
      </c>
      <c r="B5411" s="1">
        <v>43831</v>
      </c>
      <c r="C5411" t="s">
        <v>332</v>
      </c>
      <c r="D5411" s="2">
        <v>17667</v>
      </c>
      <c r="E5411" s="2">
        <v>3313</v>
      </c>
      <c r="F5411" s="2">
        <v>0</v>
      </c>
      <c r="G5411" s="2">
        <v>6790</v>
      </c>
      <c r="H5411" s="2"/>
      <c r="I5411" s="2">
        <v>0</v>
      </c>
      <c r="J5411" s="2">
        <v>2935</v>
      </c>
      <c r="K5411" s="2">
        <v>0</v>
      </c>
      <c r="L5411" s="2">
        <v>4629</v>
      </c>
      <c r="M5411" s="2">
        <v>6.511000000000001</v>
      </c>
      <c r="N5411" s="8">
        <f t="shared" si="756"/>
        <v>651100.00000000012</v>
      </c>
      <c r="O5411" s="2">
        <v>1.6564999999999999</v>
      </c>
      <c r="P5411" s="2">
        <v>0</v>
      </c>
      <c r="Q5411" s="2">
        <v>2.3765000000000001</v>
      </c>
      <c r="R5411" s="2">
        <v>0</v>
      </c>
      <c r="S5411" s="2">
        <v>0</v>
      </c>
      <c r="T5411" s="2">
        <v>1.3207500000000001</v>
      </c>
      <c r="U5411" s="2">
        <v>0</v>
      </c>
      <c r="V5411" s="2">
        <v>1.1572499999999999</v>
      </c>
      <c r="W5411" s="2">
        <f t="shared" si="757"/>
        <v>24.916666666666668</v>
      </c>
      <c r="X5411" s="9">
        <f t="shared" si="758"/>
        <v>36.854021622233546</v>
      </c>
      <c r="Y5411" s="9">
        <f t="shared" si="759"/>
        <v>5.2821020543328823E-2</v>
      </c>
      <c r="Z5411" s="10">
        <f t="shared" si="760"/>
        <v>1815394.9926362301</v>
      </c>
      <c r="AA5411" s="10">
        <f t="shared" si="761"/>
        <v>41754.084830633292</v>
      </c>
      <c r="AB5411" s="10">
        <f t="shared" si="762"/>
        <v>7</v>
      </c>
      <c r="AC5411" s="9">
        <f t="shared" si="763"/>
        <v>1760933.142857143</v>
      </c>
      <c r="AD5411" s="10">
        <f t="shared" si="764"/>
        <v>1538805.9451647331</v>
      </c>
    </row>
    <row r="5412" spans="1:30" x14ac:dyDescent="0.2">
      <c r="A5412" t="s">
        <v>1243</v>
      </c>
      <c r="B5412" s="1">
        <v>43831</v>
      </c>
      <c r="C5412" t="s">
        <v>902</v>
      </c>
      <c r="D5412" s="2">
        <v>21616</v>
      </c>
      <c r="E5412" s="2">
        <v>3982</v>
      </c>
      <c r="F5412" s="2">
        <v>6384</v>
      </c>
      <c r="G5412" s="2">
        <v>5244</v>
      </c>
      <c r="H5412" s="2"/>
      <c r="I5412" s="2">
        <v>3783</v>
      </c>
      <c r="J5412" s="2">
        <v>2223</v>
      </c>
      <c r="K5412" s="2">
        <v>0</v>
      </c>
      <c r="L5412" s="2">
        <v>0</v>
      </c>
      <c r="M5412" s="2">
        <v>9.5007199999999994</v>
      </c>
      <c r="N5412" s="8">
        <f t="shared" si="756"/>
        <v>950071.99999999988</v>
      </c>
      <c r="O5412" s="2">
        <v>1.9447000000000001</v>
      </c>
      <c r="P5412" s="2">
        <v>2.1072000000000002</v>
      </c>
      <c r="Q5412" s="2">
        <v>1.9231199999999999</v>
      </c>
      <c r="R5412" s="2">
        <v>0</v>
      </c>
      <c r="S5412" s="2">
        <v>1.9758500000000001</v>
      </c>
      <c r="T5412" s="2">
        <v>1.5498499999999999</v>
      </c>
      <c r="U5412" s="2">
        <v>0</v>
      </c>
      <c r="V5412" s="2">
        <v>0</v>
      </c>
      <c r="W5412" s="2">
        <f t="shared" si="757"/>
        <v>24.916666666666668</v>
      </c>
      <c r="X5412" s="9">
        <f t="shared" si="758"/>
        <v>43.952257586972607</v>
      </c>
      <c r="Y5412" s="9">
        <f t="shared" si="759"/>
        <v>7.7075368806084302E-2</v>
      </c>
      <c r="Z5412" s="10">
        <f t="shared" si="760"/>
        <v>2541552.989690722</v>
      </c>
      <c r="AA5412" s="10">
        <f t="shared" si="761"/>
        <v>58455.718762886601</v>
      </c>
      <c r="AB5412" s="10">
        <f t="shared" si="762"/>
        <v>5</v>
      </c>
      <c r="AC5412" s="9">
        <f t="shared" si="763"/>
        <v>2465306.4</v>
      </c>
      <c r="AD5412" s="10">
        <f t="shared" si="764"/>
        <v>2569260.8084980198</v>
      </c>
    </row>
    <row r="5413" spans="1:30" x14ac:dyDescent="0.2">
      <c r="A5413" t="s">
        <v>1243</v>
      </c>
      <c r="B5413" s="1">
        <v>43831</v>
      </c>
      <c r="C5413" t="s">
        <v>188</v>
      </c>
      <c r="D5413" s="2">
        <v>18880</v>
      </c>
      <c r="E5413" s="2">
        <v>0</v>
      </c>
      <c r="F5413" s="2">
        <v>6853</v>
      </c>
      <c r="G5413" s="2">
        <v>5837</v>
      </c>
      <c r="H5413" s="2"/>
      <c r="I5413" s="2">
        <v>3795</v>
      </c>
      <c r="J5413" s="2">
        <v>2395</v>
      </c>
      <c r="K5413" s="2">
        <v>0</v>
      </c>
      <c r="L5413" s="2">
        <v>0</v>
      </c>
      <c r="M5413" s="2">
        <v>8.9771000000000001</v>
      </c>
      <c r="N5413" s="8">
        <f t="shared" si="756"/>
        <v>897710</v>
      </c>
      <c r="O5413" s="2">
        <v>0</v>
      </c>
      <c r="P5413" s="2">
        <v>3.7691499999999998</v>
      </c>
      <c r="Q5413" s="2">
        <v>2.0429499999999998</v>
      </c>
      <c r="R5413" s="2">
        <v>0</v>
      </c>
      <c r="S5413" s="2">
        <v>2.08725</v>
      </c>
      <c r="T5413" s="2">
        <v>1.07775</v>
      </c>
      <c r="U5413" s="2">
        <v>0</v>
      </c>
      <c r="V5413" s="2">
        <v>0</v>
      </c>
      <c r="W5413" s="2">
        <f t="shared" si="757"/>
        <v>24.916666666666668</v>
      </c>
      <c r="X5413" s="9">
        <f t="shared" si="758"/>
        <v>47.548199152542374</v>
      </c>
      <c r="Y5413" s="9">
        <f t="shared" si="759"/>
        <v>7.282745868829936E-2</v>
      </c>
      <c r="Z5413" s="10">
        <f t="shared" si="760"/>
        <v>1411973.8831615122</v>
      </c>
      <c r="AA5413" s="10">
        <f t="shared" si="761"/>
        <v>32475.399312714781</v>
      </c>
      <c r="AB5413" s="10">
        <f t="shared" si="762"/>
        <v>9</v>
      </c>
      <c r="AC5413" s="9">
        <f t="shared" si="763"/>
        <v>1369614.6666666667</v>
      </c>
      <c r="AD5413" s="10">
        <f t="shared" si="764"/>
        <v>1544146.7540793002</v>
      </c>
    </row>
    <row r="5414" spans="1:30" x14ac:dyDescent="0.2">
      <c r="A5414" t="s">
        <v>1243</v>
      </c>
      <c r="B5414" s="1">
        <v>43831</v>
      </c>
      <c r="C5414" t="s">
        <v>522</v>
      </c>
      <c r="D5414" s="2">
        <v>1749</v>
      </c>
      <c r="E5414" s="2">
        <v>1749</v>
      </c>
      <c r="F5414" s="2">
        <v>0</v>
      </c>
      <c r="G5414" s="2">
        <v>0</v>
      </c>
      <c r="H5414" s="2"/>
      <c r="I5414" s="2">
        <v>0</v>
      </c>
      <c r="J5414" s="2">
        <v>0</v>
      </c>
      <c r="K5414" s="2">
        <v>0</v>
      </c>
      <c r="L5414" s="2">
        <v>0</v>
      </c>
      <c r="M5414" s="2">
        <v>0.52470000000000006</v>
      </c>
      <c r="N5414" s="8">
        <f t="shared" si="756"/>
        <v>52470.000000000007</v>
      </c>
      <c r="O5414" s="2">
        <v>0.52470000000000006</v>
      </c>
      <c r="P5414" s="2">
        <v>0</v>
      </c>
      <c r="Q5414" s="2">
        <v>0</v>
      </c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f t="shared" si="757"/>
        <v>24.916666666666668</v>
      </c>
      <c r="X5414" s="9">
        <f t="shared" si="758"/>
        <v>30.000000000000004</v>
      </c>
      <c r="Y5414" s="9">
        <f t="shared" si="759"/>
        <v>4.2566717062025236E-3</v>
      </c>
      <c r="Z5414" s="10">
        <f t="shared" si="760"/>
        <v>4235921.6494845366</v>
      </c>
      <c r="AA5414" s="10">
        <f t="shared" si="761"/>
        <v>97426.197938144338</v>
      </c>
      <c r="AB5414" s="10">
        <f t="shared" si="762"/>
        <v>3</v>
      </c>
      <c r="AC5414" s="9">
        <f t="shared" si="763"/>
        <v>4108844</v>
      </c>
      <c r="AD5414" s="10">
        <f t="shared" si="764"/>
        <v>2922785.9381443304</v>
      </c>
    </row>
    <row r="5415" spans="1:30" x14ac:dyDescent="0.2">
      <c r="A5415" t="s">
        <v>1243</v>
      </c>
      <c r="B5415" s="1">
        <v>43831</v>
      </c>
      <c r="C5415" t="s">
        <v>1526</v>
      </c>
      <c r="D5415" s="2">
        <v>100</v>
      </c>
      <c r="E5415" s="2">
        <v>0</v>
      </c>
      <c r="F5415" s="2">
        <v>0</v>
      </c>
      <c r="G5415" s="2">
        <v>0</v>
      </c>
      <c r="H5415" s="2"/>
      <c r="I5415" s="2">
        <v>100</v>
      </c>
      <c r="J5415" s="2">
        <v>0</v>
      </c>
      <c r="K5415" s="2">
        <v>0</v>
      </c>
      <c r="L5415" s="2">
        <v>0</v>
      </c>
      <c r="M5415" s="2">
        <v>5.5E-2</v>
      </c>
      <c r="N5415" s="8">
        <f t="shared" si="756"/>
        <v>5500</v>
      </c>
      <c r="O5415" s="2">
        <v>0</v>
      </c>
      <c r="P5415" s="2">
        <v>0</v>
      </c>
      <c r="Q5415" s="2">
        <v>0</v>
      </c>
      <c r="R5415" s="2">
        <v>0</v>
      </c>
      <c r="S5415" s="2">
        <v>5.5E-2</v>
      </c>
      <c r="T5415" s="2">
        <v>0</v>
      </c>
      <c r="U5415" s="2">
        <v>0</v>
      </c>
      <c r="V5415" s="2">
        <v>0</v>
      </c>
      <c r="W5415" s="2">
        <f t="shared" si="757"/>
        <v>24.916666666666668</v>
      </c>
      <c r="X5415" s="9">
        <f t="shared" si="758"/>
        <v>55</v>
      </c>
      <c r="Y5415" s="9">
        <f t="shared" si="759"/>
        <v>4.4619200274659574E-4</v>
      </c>
      <c r="Z5415" s="10">
        <f t="shared" si="760"/>
        <v>2117960.8247422683</v>
      </c>
      <c r="AA5415" s="10">
        <f t="shared" si="761"/>
        <v>48713.098969072169</v>
      </c>
      <c r="AB5415" s="10">
        <f t="shared" si="762"/>
        <v>6</v>
      </c>
      <c r="AC5415" s="9">
        <f t="shared" si="763"/>
        <v>2054422</v>
      </c>
      <c r="AD5415" s="10">
        <f t="shared" si="764"/>
        <v>2679220.4432989694</v>
      </c>
    </row>
    <row r="5416" spans="1:30" x14ac:dyDescent="0.2">
      <c r="A5416" t="s">
        <v>1243</v>
      </c>
      <c r="B5416" s="1">
        <v>43831</v>
      </c>
      <c r="C5416" t="s">
        <v>191</v>
      </c>
      <c r="D5416" s="2">
        <v>980</v>
      </c>
      <c r="E5416" s="2">
        <v>0</v>
      </c>
      <c r="F5416" s="2">
        <v>980</v>
      </c>
      <c r="G5416" s="2">
        <v>0</v>
      </c>
      <c r="H5416" s="2"/>
      <c r="I5416" s="2">
        <v>0</v>
      </c>
      <c r="J5416" s="2">
        <v>0</v>
      </c>
      <c r="K5416" s="2">
        <v>0</v>
      </c>
      <c r="L5416" s="2">
        <v>0</v>
      </c>
      <c r="M5416" s="2">
        <v>0.53900000000000003</v>
      </c>
      <c r="N5416" s="8">
        <f t="shared" si="756"/>
        <v>53900</v>
      </c>
      <c r="O5416" s="2">
        <v>0</v>
      </c>
      <c r="P5416" s="2">
        <v>0.53900000000000003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f t="shared" si="757"/>
        <v>24.916666666666668</v>
      </c>
      <c r="X5416" s="9">
        <f t="shared" si="758"/>
        <v>55</v>
      </c>
      <c r="Y5416" s="9">
        <f t="shared" si="759"/>
        <v>4.3726816269166382E-3</v>
      </c>
      <c r="Z5416" s="10">
        <f t="shared" si="760"/>
        <v>977520.38065027772</v>
      </c>
      <c r="AA5416" s="10">
        <f t="shared" si="761"/>
        <v>22482.968754956386</v>
      </c>
      <c r="AB5416" s="10">
        <f t="shared" si="762"/>
        <v>13</v>
      </c>
      <c r="AC5416" s="9">
        <f t="shared" si="763"/>
        <v>948194.76923076925</v>
      </c>
      <c r="AD5416" s="10">
        <f t="shared" si="764"/>
        <v>1236563.2815226011</v>
      </c>
    </row>
    <row r="5417" spans="1:30" x14ac:dyDescent="0.2">
      <c r="A5417" t="s">
        <v>1243</v>
      </c>
      <c r="B5417" s="1">
        <v>43831</v>
      </c>
      <c r="C5417" t="s">
        <v>1865</v>
      </c>
      <c r="D5417" s="2">
        <v>292</v>
      </c>
      <c r="E5417" s="2">
        <v>0</v>
      </c>
      <c r="F5417" s="2">
        <v>292</v>
      </c>
      <c r="G5417" s="2">
        <v>0</v>
      </c>
      <c r="H5417" s="2"/>
      <c r="I5417" s="2">
        <v>0</v>
      </c>
      <c r="J5417" s="2">
        <v>0</v>
      </c>
      <c r="K5417" s="2">
        <v>0</v>
      </c>
      <c r="L5417" s="2">
        <v>0</v>
      </c>
      <c r="M5417" s="2">
        <v>0.16059999999999999</v>
      </c>
      <c r="N5417" s="8">
        <f t="shared" si="756"/>
        <v>16060</v>
      </c>
      <c r="O5417" s="2">
        <v>0</v>
      </c>
      <c r="P5417" s="2">
        <v>0.16059999999999999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f t="shared" si="757"/>
        <v>24.916666666666668</v>
      </c>
      <c r="X5417" s="9">
        <f t="shared" si="758"/>
        <v>55</v>
      </c>
      <c r="Y5417" s="9">
        <f t="shared" si="759"/>
        <v>1.3028806480200595E-3</v>
      </c>
      <c r="Z5417" s="10">
        <f t="shared" si="760"/>
        <v>6353882.4742268045</v>
      </c>
      <c r="AA5417" s="10">
        <f t="shared" si="761"/>
        <v>146139.29690721651</v>
      </c>
      <c r="AB5417" s="10">
        <f t="shared" si="762"/>
        <v>2</v>
      </c>
      <c r="AC5417" s="9">
        <f t="shared" si="763"/>
        <v>6163266</v>
      </c>
      <c r="AD5417" s="10">
        <f t="shared" si="764"/>
        <v>8037661.3298969083</v>
      </c>
    </row>
    <row r="5418" spans="1:30" x14ac:dyDescent="0.2">
      <c r="A5418" t="s">
        <v>1243</v>
      </c>
      <c r="B5418" s="1">
        <v>43831</v>
      </c>
      <c r="C5418" t="s">
        <v>337</v>
      </c>
      <c r="D5418" s="2">
        <v>2028</v>
      </c>
      <c r="E5418" s="2">
        <v>0</v>
      </c>
      <c r="F5418" s="2">
        <v>0</v>
      </c>
      <c r="G5418" s="2">
        <v>0</v>
      </c>
      <c r="H5418" s="2">
        <v>651</v>
      </c>
      <c r="I5418" s="2">
        <v>0</v>
      </c>
      <c r="J5418" s="2">
        <v>638</v>
      </c>
      <c r="K5418" s="2">
        <v>739</v>
      </c>
      <c r="L5418" s="2">
        <v>0</v>
      </c>
      <c r="M5418" s="2">
        <v>0.69530000000000003</v>
      </c>
      <c r="N5418" s="8">
        <f t="shared" si="756"/>
        <v>69530</v>
      </c>
      <c r="O5418" s="2">
        <v>0</v>
      </c>
      <c r="P5418" s="2">
        <v>0</v>
      </c>
      <c r="Q5418" s="2">
        <v>0</v>
      </c>
      <c r="R5418" s="2">
        <v>0.26040000000000002</v>
      </c>
      <c r="S5418" s="2">
        <v>0</v>
      </c>
      <c r="T5418" s="2">
        <v>0.28710000000000002</v>
      </c>
      <c r="U5418" s="2">
        <v>0.14779999999999999</v>
      </c>
      <c r="V5418" s="2">
        <v>0</v>
      </c>
      <c r="W5418" s="2">
        <f t="shared" si="757"/>
        <v>24.916666666666668</v>
      </c>
      <c r="X5418" s="9">
        <f t="shared" si="758"/>
        <v>34.285009861932942</v>
      </c>
      <c r="Y5418" s="9">
        <f t="shared" si="759"/>
        <v>5.6406781729037821E-3</v>
      </c>
      <c r="Z5418" s="10">
        <f t="shared" si="760"/>
        <v>1815394.9926362301</v>
      </c>
      <c r="AA5418" s="10">
        <f t="shared" si="761"/>
        <v>41754.084830633292</v>
      </c>
      <c r="AB5418" s="10">
        <f t="shared" si="762"/>
        <v>7</v>
      </c>
      <c r="AC5418" s="9">
        <f t="shared" si="763"/>
        <v>1760933.142857143</v>
      </c>
      <c r="AD5418" s="10">
        <f t="shared" si="764"/>
        <v>1431539.2101942471</v>
      </c>
    </row>
    <row r="5419" spans="1:30" x14ac:dyDescent="0.2">
      <c r="A5419" t="s">
        <v>1243</v>
      </c>
      <c r="B5419" s="1">
        <v>43831</v>
      </c>
      <c r="C5419" t="s">
        <v>1734</v>
      </c>
      <c r="D5419" s="2">
        <v>33660</v>
      </c>
      <c r="E5419" s="2">
        <v>33660</v>
      </c>
      <c r="F5419" s="2">
        <v>0</v>
      </c>
      <c r="G5419" s="2">
        <v>0</v>
      </c>
      <c r="H5419" s="2"/>
      <c r="I5419" s="2">
        <v>0</v>
      </c>
      <c r="J5419" s="2">
        <v>0</v>
      </c>
      <c r="K5419" s="2">
        <v>0</v>
      </c>
      <c r="L5419" s="2">
        <v>0</v>
      </c>
      <c r="M5419" s="2">
        <v>21.275500000000001</v>
      </c>
      <c r="N5419" s="8">
        <f t="shared" si="756"/>
        <v>2127550</v>
      </c>
      <c r="O5419" s="2">
        <v>21.275500000000001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f t="shared" si="757"/>
        <v>24.916666666666668</v>
      </c>
      <c r="X5419" s="9">
        <f t="shared" si="758"/>
        <v>63.207070707070706</v>
      </c>
      <c r="Y5419" s="9">
        <f t="shared" si="759"/>
        <v>0.17259923553518541</v>
      </c>
      <c r="Z5419" s="10">
        <f t="shared" si="760"/>
        <v>4235921.6494845366</v>
      </c>
      <c r="AA5419" s="10">
        <f t="shared" si="761"/>
        <v>97426.197938144338</v>
      </c>
      <c r="AB5419" s="10">
        <f t="shared" si="762"/>
        <v>3</v>
      </c>
      <c r="AC5419" s="9">
        <f t="shared" si="763"/>
        <v>4108844</v>
      </c>
      <c r="AD5419" s="10">
        <f t="shared" si="764"/>
        <v>6158024.5817973558</v>
      </c>
    </row>
    <row r="5420" spans="1:30" x14ac:dyDescent="0.2">
      <c r="A5420" t="s">
        <v>1243</v>
      </c>
      <c r="B5420" s="1">
        <v>43831</v>
      </c>
      <c r="C5420" t="s">
        <v>1673</v>
      </c>
      <c r="D5420" s="2">
        <v>1177</v>
      </c>
      <c r="E5420" s="2">
        <v>0</v>
      </c>
      <c r="F5420" s="2">
        <v>0</v>
      </c>
      <c r="G5420" s="2">
        <v>0</v>
      </c>
      <c r="H5420" s="2"/>
      <c r="I5420" s="2">
        <v>0</v>
      </c>
      <c r="J5420" s="2">
        <v>0</v>
      </c>
      <c r="K5420" s="2">
        <v>61</v>
      </c>
      <c r="L5420" s="2">
        <v>1116</v>
      </c>
      <c r="M5420" s="2">
        <v>0.29120000000000001</v>
      </c>
      <c r="N5420" s="8">
        <f t="shared" si="756"/>
        <v>29120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1.2200000000000001E-2</v>
      </c>
      <c r="V5420" s="2">
        <v>0.27900000000000003</v>
      </c>
      <c r="W5420" s="2">
        <f t="shared" si="757"/>
        <v>24.916666666666668</v>
      </c>
      <c r="X5420" s="9">
        <f t="shared" si="758"/>
        <v>24.740866610025488</v>
      </c>
      <c r="Y5420" s="9">
        <f t="shared" si="759"/>
        <v>2.3623838399965211E-3</v>
      </c>
      <c r="Z5420" s="10">
        <f t="shared" si="760"/>
        <v>12707764.948453609</v>
      </c>
      <c r="AA5420" s="10">
        <f t="shared" si="761"/>
        <v>292278.59381443303</v>
      </c>
      <c r="AB5420" s="10">
        <f t="shared" si="762"/>
        <v>1</v>
      </c>
      <c r="AC5420" s="9">
        <f t="shared" si="763"/>
        <v>12326532</v>
      </c>
      <c r="AD5420" s="10">
        <f t="shared" si="764"/>
        <v>7231225.7025287086</v>
      </c>
    </row>
    <row r="5421" spans="1:30" x14ac:dyDescent="0.2">
      <c r="A5421" t="s">
        <v>1243</v>
      </c>
      <c r="B5421" s="1">
        <v>43831</v>
      </c>
      <c r="C5421" t="s">
        <v>1082</v>
      </c>
      <c r="D5421" s="2">
        <v>663</v>
      </c>
      <c r="E5421" s="2">
        <v>0</v>
      </c>
      <c r="F5421" s="2">
        <v>0</v>
      </c>
      <c r="G5421" s="2">
        <v>0</v>
      </c>
      <c r="H5421" s="2"/>
      <c r="I5421" s="2">
        <v>0</v>
      </c>
      <c r="J5421" s="2">
        <v>0</v>
      </c>
      <c r="K5421" s="2">
        <v>663</v>
      </c>
      <c r="L5421" s="2">
        <v>0</v>
      </c>
      <c r="M5421" s="2">
        <v>0.1326</v>
      </c>
      <c r="N5421" s="8">
        <f t="shared" si="756"/>
        <v>13260</v>
      </c>
      <c r="O5421" s="2">
        <v>0</v>
      </c>
      <c r="P5421" s="2">
        <v>0</v>
      </c>
      <c r="Q5421" s="2">
        <v>0</v>
      </c>
      <c r="R5421" s="2">
        <v>0</v>
      </c>
      <c r="S5421" s="2">
        <v>0</v>
      </c>
      <c r="T5421" s="2">
        <v>0</v>
      </c>
      <c r="U5421" s="2">
        <v>0.1326</v>
      </c>
      <c r="V5421" s="2">
        <v>0</v>
      </c>
      <c r="W5421" s="2">
        <f t="shared" si="757"/>
        <v>24.916666666666668</v>
      </c>
      <c r="X5421" s="9">
        <f t="shared" si="758"/>
        <v>20</v>
      </c>
      <c r="Y5421" s="9">
        <f t="shared" si="759"/>
        <v>1.0757283557127017E-3</v>
      </c>
      <c r="Z5421" s="10">
        <f t="shared" si="760"/>
        <v>12707764.948453609</v>
      </c>
      <c r="AA5421" s="10">
        <f t="shared" si="761"/>
        <v>292278.59381443303</v>
      </c>
      <c r="AB5421" s="10">
        <f t="shared" si="762"/>
        <v>1</v>
      </c>
      <c r="AC5421" s="9">
        <f t="shared" si="763"/>
        <v>12326532</v>
      </c>
      <c r="AD5421" s="10">
        <f t="shared" si="764"/>
        <v>5845571.8762886608</v>
      </c>
    </row>
    <row r="5422" spans="1:30" x14ac:dyDescent="0.2">
      <c r="A5422" t="s">
        <v>1243</v>
      </c>
      <c r="B5422" s="1">
        <v>43831</v>
      </c>
      <c r="C5422" t="s">
        <v>196</v>
      </c>
      <c r="D5422" s="2">
        <v>6255</v>
      </c>
      <c r="E5422" s="2">
        <v>0</v>
      </c>
      <c r="F5422" s="2">
        <v>2104</v>
      </c>
      <c r="G5422" s="2">
        <v>0</v>
      </c>
      <c r="H5422" s="2"/>
      <c r="I5422" s="2">
        <v>0</v>
      </c>
      <c r="J5422" s="2">
        <v>2065</v>
      </c>
      <c r="K5422" s="2">
        <v>2086</v>
      </c>
      <c r="L5422" s="2">
        <v>0</v>
      </c>
      <c r="M5422" s="2">
        <v>2.5036500000000004</v>
      </c>
      <c r="N5422" s="8">
        <f t="shared" si="756"/>
        <v>250365.00000000003</v>
      </c>
      <c r="O5422" s="2">
        <v>0</v>
      </c>
      <c r="P5422" s="2">
        <v>1.1572</v>
      </c>
      <c r="Q5422" s="2">
        <v>0</v>
      </c>
      <c r="R5422" s="2">
        <v>0</v>
      </c>
      <c r="S5422" s="2">
        <v>0</v>
      </c>
      <c r="T5422" s="2">
        <v>0.92925000000000002</v>
      </c>
      <c r="U5422" s="2">
        <v>0.41720000000000002</v>
      </c>
      <c r="V5422" s="2">
        <v>0</v>
      </c>
      <c r="W5422" s="2">
        <f t="shared" si="757"/>
        <v>24.916666666666668</v>
      </c>
      <c r="X5422" s="9">
        <f t="shared" si="758"/>
        <v>40.026378896882498</v>
      </c>
      <c r="Y5422" s="9">
        <f t="shared" si="759"/>
        <v>2.0311065594118445E-2</v>
      </c>
      <c r="Z5422" s="10">
        <f t="shared" si="760"/>
        <v>2541552.989690722</v>
      </c>
      <c r="AA5422" s="10">
        <f t="shared" si="761"/>
        <v>58455.718762886601</v>
      </c>
      <c r="AB5422" s="10">
        <f t="shared" si="762"/>
        <v>5</v>
      </c>
      <c r="AC5422" s="9">
        <f t="shared" si="763"/>
        <v>2465306.4</v>
      </c>
      <c r="AD5422" s="10">
        <f t="shared" si="764"/>
        <v>2339770.7478929027</v>
      </c>
    </row>
    <row r="5423" spans="1:30" x14ac:dyDescent="0.2">
      <c r="A5423" t="s">
        <v>1243</v>
      </c>
      <c r="B5423" s="1">
        <v>43831</v>
      </c>
      <c r="C5423" t="s">
        <v>1866</v>
      </c>
      <c r="D5423" s="2">
        <v>7673</v>
      </c>
      <c r="E5423" s="2">
        <v>0</v>
      </c>
      <c r="F5423" s="2">
        <v>0</v>
      </c>
      <c r="G5423" s="2">
        <v>0</v>
      </c>
      <c r="H5423" s="2"/>
      <c r="I5423" s="2">
        <v>0</v>
      </c>
      <c r="J5423" s="2">
        <v>7673</v>
      </c>
      <c r="K5423" s="2">
        <v>0</v>
      </c>
      <c r="L5423" s="2">
        <v>0</v>
      </c>
      <c r="M5423" s="2">
        <v>3.4528500000000002</v>
      </c>
      <c r="N5423" s="8">
        <f t="shared" si="756"/>
        <v>345285</v>
      </c>
      <c r="O5423" s="2">
        <v>0</v>
      </c>
      <c r="P5423" s="2">
        <v>0</v>
      </c>
      <c r="Q5423" s="2">
        <v>0</v>
      </c>
      <c r="R5423" s="2">
        <v>0</v>
      </c>
      <c r="S5423" s="2">
        <v>0</v>
      </c>
      <c r="T5423" s="2">
        <v>3.4528500000000002</v>
      </c>
      <c r="U5423" s="2">
        <v>0</v>
      </c>
      <c r="V5423" s="2">
        <v>0</v>
      </c>
      <c r="W5423" s="2">
        <f t="shared" si="757"/>
        <v>24.916666666666668</v>
      </c>
      <c r="X5423" s="9">
        <f t="shared" si="758"/>
        <v>45</v>
      </c>
      <c r="Y5423" s="9">
        <f t="shared" si="759"/>
        <v>2.8011528303337873E-2</v>
      </c>
      <c r="Z5423" s="10">
        <f t="shared" si="760"/>
        <v>6353882.4742268045</v>
      </c>
      <c r="AA5423" s="10">
        <f t="shared" si="761"/>
        <v>146139.29690721651</v>
      </c>
      <c r="AB5423" s="10">
        <f t="shared" si="762"/>
        <v>2</v>
      </c>
      <c r="AC5423" s="9">
        <f t="shared" si="763"/>
        <v>6163266</v>
      </c>
      <c r="AD5423" s="10">
        <f t="shared" si="764"/>
        <v>6576268.3608247433</v>
      </c>
    </row>
    <row r="5424" spans="1:30" x14ac:dyDescent="0.2">
      <c r="A5424" t="s">
        <v>1243</v>
      </c>
      <c r="B5424" s="1">
        <v>43831</v>
      </c>
      <c r="C5424" t="s">
        <v>623</v>
      </c>
      <c r="D5424" s="2">
        <v>2644</v>
      </c>
      <c r="E5424" s="2">
        <v>0</v>
      </c>
      <c r="F5424" s="2">
        <v>0</v>
      </c>
      <c r="G5424" s="2">
        <v>0</v>
      </c>
      <c r="H5424" s="2">
        <v>1582</v>
      </c>
      <c r="I5424" s="2">
        <v>0</v>
      </c>
      <c r="J5424" s="2">
        <v>1062</v>
      </c>
      <c r="K5424" s="2">
        <v>0</v>
      </c>
      <c r="L5424" s="2">
        <v>0</v>
      </c>
      <c r="M5424" s="2">
        <v>1.1107</v>
      </c>
      <c r="N5424" s="8">
        <f t="shared" si="756"/>
        <v>111070</v>
      </c>
      <c r="O5424" s="2">
        <v>0</v>
      </c>
      <c r="P5424" s="2">
        <v>0</v>
      </c>
      <c r="Q5424" s="2">
        <v>0</v>
      </c>
      <c r="R5424" s="2">
        <v>0.63280000000000003</v>
      </c>
      <c r="S5424" s="2">
        <v>0</v>
      </c>
      <c r="T5424" s="2">
        <v>0.47789999999999999</v>
      </c>
      <c r="U5424" s="2">
        <v>0</v>
      </c>
      <c r="V5424" s="2">
        <v>0</v>
      </c>
      <c r="W5424" s="2">
        <f t="shared" si="757"/>
        <v>24.916666666666668</v>
      </c>
      <c r="X5424" s="9">
        <f t="shared" si="758"/>
        <v>42.008320726172464</v>
      </c>
      <c r="Y5424" s="9">
        <f t="shared" si="759"/>
        <v>9.0106446809207971E-3</v>
      </c>
      <c r="Z5424" s="10">
        <f t="shared" si="760"/>
        <v>6353882.4742268045</v>
      </c>
      <c r="AA5424" s="10">
        <f t="shared" si="761"/>
        <v>146139.29690721651</v>
      </c>
      <c r="AB5424" s="10">
        <f t="shared" si="762"/>
        <v>2</v>
      </c>
      <c r="AC5424" s="9">
        <f t="shared" si="763"/>
        <v>6163266</v>
      </c>
      <c r="AD5424" s="10">
        <f t="shared" si="764"/>
        <v>6139066.455175695</v>
      </c>
    </row>
    <row r="5425" spans="1:30" x14ac:dyDescent="0.2">
      <c r="A5425" t="s">
        <v>1243</v>
      </c>
      <c r="B5425" s="1">
        <v>43831</v>
      </c>
      <c r="C5425" t="s">
        <v>1867</v>
      </c>
      <c r="D5425" s="2">
        <v>88</v>
      </c>
      <c r="E5425" s="2">
        <v>0</v>
      </c>
      <c r="F5425" s="2">
        <v>0</v>
      </c>
      <c r="G5425" s="2">
        <v>0</v>
      </c>
      <c r="H5425" s="2">
        <v>88</v>
      </c>
      <c r="I5425" s="2">
        <v>0</v>
      </c>
      <c r="J5425" s="2">
        <v>0</v>
      </c>
      <c r="K5425" s="2">
        <v>0</v>
      </c>
      <c r="L5425" s="2">
        <v>0</v>
      </c>
      <c r="M5425" s="2">
        <v>3.5200000000000002E-2</v>
      </c>
      <c r="N5425" s="8">
        <f t="shared" si="756"/>
        <v>3520</v>
      </c>
      <c r="O5425" s="2">
        <v>0</v>
      </c>
      <c r="P5425" s="2">
        <v>0</v>
      </c>
      <c r="Q5425" s="2">
        <v>0</v>
      </c>
      <c r="R5425" s="2">
        <v>3.5200000000000002E-2</v>
      </c>
      <c r="S5425" s="2">
        <v>0</v>
      </c>
      <c r="T5425" s="2">
        <v>0</v>
      </c>
      <c r="U5425" s="2">
        <v>0</v>
      </c>
      <c r="V5425" s="2">
        <v>0</v>
      </c>
      <c r="W5425" s="2">
        <f t="shared" si="757"/>
        <v>24.916666666666668</v>
      </c>
      <c r="X5425" s="9">
        <f t="shared" si="758"/>
        <v>40</v>
      </c>
      <c r="Y5425" s="9">
        <f t="shared" si="759"/>
        <v>2.8556288175782127E-4</v>
      </c>
      <c r="Z5425" s="10">
        <f t="shared" si="760"/>
        <v>12707764.948453609</v>
      </c>
      <c r="AA5425" s="10">
        <f t="shared" si="761"/>
        <v>292278.59381443303</v>
      </c>
      <c r="AB5425" s="10">
        <f t="shared" si="762"/>
        <v>1</v>
      </c>
      <c r="AC5425" s="9">
        <f t="shared" si="763"/>
        <v>12326532</v>
      </c>
      <c r="AD5425" s="10">
        <f t="shared" si="764"/>
        <v>11691143.752577322</v>
      </c>
    </row>
    <row r="5426" spans="1:30" x14ac:dyDescent="0.2">
      <c r="A5426" t="s">
        <v>1243</v>
      </c>
      <c r="B5426" s="1">
        <v>43831</v>
      </c>
      <c r="C5426" t="s">
        <v>1735</v>
      </c>
      <c r="D5426" s="2">
        <v>8072</v>
      </c>
      <c r="E5426" s="2">
        <v>0</v>
      </c>
      <c r="F5426" s="2">
        <v>0</v>
      </c>
      <c r="G5426" s="2">
        <v>4449</v>
      </c>
      <c r="H5426" s="2"/>
      <c r="I5426" s="2">
        <v>0</v>
      </c>
      <c r="J5426" s="2">
        <v>0</v>
      </c>
      <c r="K5426" s="2">
        <v>3623</v>
      </c>
      <c r="L5426" s="2">
        <v>0</v>
      </c>
      <c r="M5426" s="2">
        <v>2.2817500000000002</v>
      </c>
      <c r="N5426" s="8">
        <f t="shared" si="756"/>
        <v>228175.00000000003</v>
      </c>
      <c r="O5426" s="2">
        <v>0</v>
      </c>
      <c r="P5426" s="2">
        <v>0</v>
      </c>
      <c r="Q5426" s="2">
        <v>1.55715</v>
      </c>
      <c r="R5426" s="2">
        <v>0</v>
      </c>
      <c r="S5426" s="2">
        <v>0</v>
      </c>
      <c r="T5426" s="2">
        <v>0</v>
      </c>
      <c r="U5426" s="2">
        <v>0.72460000000000002</v>
      </c>
      <c r="V5426" s="2">
        <v>0</v>
      </c>
      <c r="W5426" s="2">
        <f t="shared" si="757"/>
        <v>24.916666666666668</v>
      </c>
      <c r="X5426" s="9">
        <f t="shared" si="758"/>
        <v>28.267467789890986</v>
      </c>
      <c r="Y5426" s="9">
        <f t="shared" si="759"/>
        <v>1.8510883677582635E-2</v>
      </c>
      <c r="Z5426" s="10">
        <f t="shared" si="760"/>
        <v>6353882.4742268045</v>
      </c>
      <c r="AA5426" s="10">
        <f t="shared" si="761"/>
        <v>146139.29690721651</v>
      </c>
      <c r="AB5426" s="10">
        <f t="shared" si="762"/>
        <v>2</v>
      </c>
      <c r="AC5426" s="9">
        <f t="shared" si="763"/>
        <v>6163266</v>
      </c>
      <c r="AD5426" s="10">
        <f t="shared" si="764"/>
        <v>4130987.8681620583</v>
      </c>
    </row>
    <row r="5427" spans="1:30" x14ac:dyDescent="0.2">
      <c r="A5427" t="s">
        <v>1243</v>
      </c>
      <c r="B5427" s="1">
        <v>43831</v>
      </c>
      <c r="C5427" t="s">
        <v>1808</v>
      </c>
      <c r="D5427" s="2">
        <v>31159</v>
      </c>
      <c r="E5427" s="2">
        <v>22735</v>
      </c>
      <c r="F5427" s="2">
        <v>0</v>
      </c>
      <c r="G5427" s="2">
        <v>8424</v>
      </c>
      <c r="H5427" s="2"/>
      <c r="I5427" s="2">
        <v>0</v>
      </c>
      <c r="J5427" s="2">
        <v>0</v>
      </c>
      <c r="K5427" s="2">
        <v>0</v>
      </c>
      <c r="L5427" s="2">
        <v>0</v>
      </c>
      <c r="M5427" s="2">
        <v>10.684363999999999</v>
      </c>
      <c r="N5427" s="8">
        <f t="shared" si="756"/>
        <v>1068436.3999999999</v>
      </c>
      <c r="O5427" s="2">
        <v>9.1174999999999997</v>
      </c>
      <c r="P5427" s="2">
        <v>0</v>
      </c>
      <c r="Q5427" s="2">
        <v>1.566864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f t="shared" si="757"/>
        <v>24.916666666666668</v>
      </c>
      <c r="X5427" s="9">
        <f t="shared" si="758"/>
        <v>34.28981674636541</v>
      </c>
      <c r="Y5427" s="9">
        <f t="shared" si="759"/>
        <v>8.667777765879324E-2</v>
      </c>
      <c r="Z5427" s="10">
        <f t="shared" si="760"/>
        <v>6353882.4742268045</v>
      </c>
      <c r="AA5427" s="10">
        <f t="shared" si="761"/>
        <v>146139.29690721651</v>
      </c>
      <c r="AB5427" s="10">
        <f t="shared" si="762"/>
        <v>2</v>
      </c>
      <c r="AC5427" s="9">
        <f t="shared" si="763"/>
        <v>6163266</v>
      </c>
      <c r="AD5427" s="10">
        <f t="shared" si="764"/>
        <v>5011089.7103911396</v>
      </c>
    </row>
    <row r="5428" spans="1:30" x14ac:dyDescent="0.2">
      <c r="A5428" t="s">
        <v>1243</v>
      </c>
      <c r="B5428" s="1">
        <v>43831</v>
      </c>
      <c r="C5428" t="s">
        <v>1809</v>
      </c>
      <c r="D5428" s="2">
        <v>216</v>
      </c>
      <c r="E5428" s="2">
        <v>0</v>
      </c>
      <c r="F5428" s="2">
        <v>0</v>
      </c>
      <c r="G5428" s="2">
        <v>216</v>
      </c>
      <c r="H5428" s="2"/>
      <c r="I5428" s="2">
        <v>0</v>
      </c>
      <c r="J5428" s="2">
        <v>0</v>
      </c>
      <c r="K5428" s="2">
        <v>0</v>
      </c>
      <c r="L5428" s="2">
        <v>0</v>
      </c>
      <c r="M5428" s="2">
        <v>7.5600000000000001E-2</v>
      </c>
      <c r="N5428" s="8">
        <f t="shared" si="756"/>
        <v>7560</v>
      </c>
      <c r="O5428" s="2">
        <v>0</v>
      </c>
      <c r="P5428" s="2">
        <v>0</v>
      </c>
      <c r="Q5428" s="2">
        <v>7.5600000000000001E-2</v>
      </c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f t="shared" si="757"/>
        <v>24.916666666666668</v>
      </c>
      <c r="X5428" s="9">
        <f t="shared" si="758"/>
        <v>35</v>
      </c>
      <c r="Y5428" s="9">
        <f t="shared" si="759"/>
        <v>6.1331118922986611E-4</v>
      </c>
      <c r="Z5428" s="10">
        <f t="shared" si="760"/>
        <v>6353882.4742268045</v>
      </c>
      <c r="AA5428" s="10">
        <f t="shared" si="761"/>
        <v>146139.29690721651</v>
      </c>
      <c r="AB5428" s="10">
        <f t="shared" si="762"/>
        <v>2</v>
      </c>
      <c r="AC5428" s="9">
        <f t="shared" si="763"/>
        <v>6163266</v>
      </c>
      <c r="AD5428" s="10">
        <f t="shared" si="764"/>
        <v>5114875.3917525783</v>
      </c>
    </row>
    <row r="5429" spans="1:30" x14ac:dyDescent="0.2">
      <c r="A5429" t="s">
        <v>1243</v>
      </c>
      <c r="B5429" s="1">
        <v>43831</v>
      </c>
      <c r="C5429" t="s">
        <v>1868</v>
      </c>
      <c r="D5429" s="2">
        <v>20684</v>
      </c>
      <c r="E5429" s="2">
        <v>6873</v>
      </c>
      <c r="F5429" s="2">
        <v>0</v>
      </c>
      <c r="G5429" s="2">
        <v>0</v>
      </c>
      <c r="H5429" s="2"/>
      <c r="I5429" s="2">
        <v>0</v>
      </c>
      <c r="J5429" s="2">
        <v>0</v>
      </c>
      <c r="K5429" s="2">
        <v>0</v>
      </c>
      <c r="L5429" s="2">
        <v>0</v>
      </c>
      <c r="M5429" s="2">
        <v>6.1986999999999997</v>
      </c>
      <c r="N5429" s="8">
        <f t="shared" si="756"/>
        <v>619870</v>
      </c>
      <c r="O5429" s="2">
        <v>3.4364999999999997</v>
      </c>
      <c r="P5429" s="2">
        <v>0</v>
      </c>
      <c r="Q5429" s="2">
        <v>0</v>
      </c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f t="shared" si="757"/>
        <v>24.916666666666668</v>
      </c>
      <c r="X5429" s="9">
        <f t="shared" si="758"/>
        <v>29.968574743763295</v>
      </c>
      <c r="Y5429" s="9">
        <f t="shared" si="759"/>
        <v>5.0287461225914959E-2</v>
      </c>
      <c r="Z5429" s="10">
        <f t="shared" si="760"/>
        <v>2541552.989690722</v>
      </c>
      <c r="AA5429" s="10">
        <f t="shared" si="761"/>
        <v>58455.718762886601</v>
      </c>
      <c r="AB5429" s="10">
        <f t="shared" si="762"/>
        <v>5</v>
      </c>
      <c r="AC5429" s="9">
        <f t="shared" si="763"/>
        <v>2465306.4</v>
      </c>
      <c r="AD5429" s="10">
        <f t="shared" si="764"/>
        <v>1751834.5769459736</v>
      </c>
    </row>
    <row r="5430" spans="1:30" x14ac:dyDescent="0.2">
      <c r="A5430" t="s">
        <v>1243</v>
      </c>
      <c r="B5430" s="1">
        <v>43831</v>
      </c>
      <c r="C5430" t="s">
        <v>204</v>
      </c>
      <c r="D5430" s="2">
        <v>31503</v>
      </c>
      <c r="E5430" s="2">
        <v>6610</v>
      </c>
      <c r="F5430" s="2">
        <v>3240</v>
      </c>
      <c r="G5430" s="2">
        <v>0</v>
      </c>
      <c r="H5430" s="2"/>
      <c r="I5430" s="2">
        <v>2228</v>
      </c>
      <c r="J5430" s="2">
        <v>10026</v>
      </c>
      <c r="K5430" s="2">
        <v>0</v>
      </c>
      <c r="L5430" s="2">
        <v>0</v>
      </c>
      <c r="M5430" s="2">
        <v>16.940550000000002</v>
      </c>
      <c r="N5430" s="8">
        <f t="shared" si="756"/>
        <v>1694055.0000000002</v>
      </c>
      <c r="O5430" s="2">
        <v>4.2664</v>
      </c>
      <c r="P5430" s="2">
        <v>2.754</v>
      </c>
      <c r="Q5430" s="2">
        <v>0</v>
      </c>
      <c r="R5430" s="2">
        <v>0</v>
      </c>
      <c r="S5430" s="2">
        <v>0.55700000000000005</v>
      </c>
      <c r="T5430" s="2">
        <v>5.1668000000000003</v>
      </c>
      <c r="U5430" s="2">
        <v>0</v>
      </c>
      <c r="V5430" s="2">
        <v>0</v>
      </c>
      <c r="W5430" s="2">
        <f t="shared" si="757"/>
        <v>24.916666666666668</v>
      </c>
      <c r="X5430" s="9">
        <f t="shared" si="758"/>
        <v>53.774402437863067</v>
      </c>
      <c r="Y5430" s="9">
        <f t="shared" si="759"/>
        <v>0.13743159876597896</v>
      </c>
      <c r="Z5430" s="10">
        <f t="shared" si="760"/>
        <v>4235921.6494845366</v>
      </c>
      <c r="AA5430" s="10">
        <f t="shared" si="761"/>
        <v>97426.197938144338</v>
      </c>
      <c r="AB5430" s="10">
        <f t="shared" si="762"/>
        <v>3</v>
      </c>
      <c r="AC5430" s="9">
        <f t="shared" si="763"/>
        <v>4108844</v>
      </c>
      <c r="AD5430" s="10">
        <f t="shared" si="764"/>
        <v>5239035.5759166786</v>
      </c>
    </row>
    <row r="5431" spans="1:30" x14ac:dyDescent="0.2">
      <c r="A5431" t="s">
        <v>1243</v>
      </c>
      <c r="B5431" s="1">
        <v>43831</v>
      </c>
      <c r="C5431" t="s">
        <v>1288</v>
      </c>
      <c r="D5431" s="2">
        <v>1609</v>
      </c>
      <c r="E5431" s="2">
        <v>0</v>
      </c>
      <c r="F5431" s="2">
        <v>0</v>
      </c>
      <c r="G5431" s="2">
        <v>0</v>
      </c>
      <c r="H5431" s="2">
        <v>627</v>
      </c>
      <c r="I5431" s="2">
        <v>0</v>
      </c>
      <c r="J5431" s="2">
        <v>982</v>
      </c>
      <c r="K5431" s="2">
        <v>0</v>
      </c>
      <c r="L5431" s="2">
        <v>0</v>
      </c>
      <c r="M5431" s="2">
        <v>0.69270000000000009</v>
      </c>
      <c r="N5431" s="8">
        <f t="shared" si="756"/>
        <v>69270.000000000015</v>
      </c>
      <c r="O5431" s="2">
        <v>0</v>
      </c>
      <c r="P5431" s="2">
        <v>0</v>
      </c>
      <c r="Q5431" s="2">
        <v>0</v>
      </c>
      <c r="R5431" s="2">
        <v>0.25080000000000002</v>
      </c>
      <c r="S5431" s="2">
        <v>0</v>
      </c>
      <c r="T5431" s="2">
        <v>0.44190000000000002</v>
      </c>
      <c r="U5431" s="2">
        <v>0</v>
      </c>
      <c r="V5431" s="2">
        <v>0</v>
      </c>
      <c r="W5431" s="2">
        <f t="shared" si="757"/>
        <v>24.916666666666668</v>
      </c>
      <c r="X5431" s="9">
        <f t="shared" si="758"/>
        <v>43.051584835301441</v>
      </c>
      <c r="Y5431" s="9">
        <f t="shared" si="759"/>
        <v>5.6195854600466716E-3</v>
      </c>
      <c r="Z5431" s="10">
        <f t="shared" si="760"/>
        <v>12707764.948453609</v>
      </c>
      <c r="AA5431" s="10">
        <f t="shared" si="761"/>
        <v>292278.59381443303</v>
      </c>
      <c r="AB5431" s="10">
        <f t="shared" si="762"/>
        <v>1</v>
      </c>
      <c r="AC5431" s="9">
        <f t="shared" si="763"/>
        <v>12326532</v>
      </c>
      <c r="AD5431" s="10">
        <f t="shared" si="764"/>
        <v>12583056.677144675</v>
      </c>
    </row>
    <row r="5432" spans="1:30" x14ac:dyDescent="0.2">
      <c r="A5432" t="s">
        <v>1243</v>
      </c>
      <c r="B5432" s="1">
        <v>43831</v>
      </c>
      <c r="C5432" t="s">
        <v>1869</v>
      </c>
      <c r="D5432" s="2">
        <v>775</v>
      </c>
      <c r="E5432" s="2">
        <v>775</v>
      </c>
      <c r="F5432" s="2">
        <v>0</v>
      </c>
      <c r="G5432" s="2">
        <v>0</v>
      </c>
      <c r="H5432" s="2"/>
      <c r="I5432" s="2">
        <v>0</v>
      </c>
      <c r="J5432" s="2">
        <v>0</v>
      </c>
      <c r="K5432" s="2">
        <v>0</v>
      </c>
      <c r="L5432" s="2">
        <v>0</v>
      </c>
      <c r="M5432" s="2">
        <v>0.38750000000000001</v>
      </c>
      <c r="N5432" s="8">
        <f t="shared" si="756"/>
        <v>38750</v>
      </c>
      <c r="O5432" s="2">
        <v>0.38750000000000001</v>
      </c>
      <c r="P5432" s="2">
        <v>0</v>
      </c>
      <c r="Q5432" s="2">
        <v>0</v>
      </c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f t="shared" si="757"/>
        <v>24.916666666666668</v>
      </c>
      <c r="X5432" s="9">
        <f t="shared" si="758"/>
        <v>50</v>
      </c>
      <c r="Y5432" s="9">
        <f t="shared" si="759"/>
        <v>3.14362547389647E-3</v>
      </c>
      <c r="Z5432" s="10">
        <f t="shared" si="760"/>
        <v>12707764.948453609</v>
      </c>
      <c r="AA5432" s="10">
        <f t="shared" si="761"/>
        <v>292278.59381443303</v>
      </c>
      <c r="AB5432" s="10">
        <f t="shared" si="762"/>
        <v>1</v>
      </c>
      <c r="AC5432" s="9">
        <f t="shared" si="763"/>
        <v>12326532</v>
      </c>
      <c r="AD5432" s="10">
        <f t="shared" si="764"/>
        <v>14613929.690721652</v>
      </c>
    </row>
    <row r="5433" spans="1:30" x14ac:dyDescent="0.2">
      <c r="A5433" t="s">
        <v>1243</v>
      </c>
      <c r="B5433" s="1">
        <v>43831</v>
      </c>
      <c r="C5433" t="s">
        <v>1870</v>
      </c>
      <c r="D5433" s="2">
        <v>1067</v>
      </c>
      <c r="E5433" s="2">
        <v>0</v>
      </c>
      <c r="F5433" s="2">
        <v>0</v>
      </c>
      <c r="G5433" s="2">
        <v>0</v>
      </c>
      <c r="H5433" s="2"/>
      <c r="I5433" s="2">
        <v>0</v>
      </c>
      <c r="J5433" s="2">
        <v>0</v>
      </c>
      <c r="K5433" s="2">
        <v>1067</v>
      </c>
      <c r="L5433" s="2">
        <v>0</v>
      </c>
      <c r="M5433" s="2">
        <v>0.21340000000000001</v>
      </c>
      <c r="N5433" s="8">
        <f t="shared" si="756"/>
        <v>21340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0.21340000000000001</v>
      </c>
      <c r="V5433" s="2">
        <v>0</v>
      </c>
      <c r="W5433" s="2">
        <f t="shared" si="757"/>
        <v>24.916666666666668</v>
      </c>
      <c r="X5433" s="9">
        <f t="shared" si="758"/>
        <v>20</v>
      </c>
      <c r="Y5433" s="9">
        <f t="shared" si="759"/>
        <v>1.7312249706567914E-3</v>
      </c>
      <c r="Z5433" s="10">
        <f t="shared" si="760"/>
        <v>12707764.948453609</v>
      </c>
      <c r="AA5433" s="10">
        <f t="shared" si="761"/>
        <v>292278.59381443303</v>
      </c>
      <c r="AB5433" s="10">
        <f t="shared" si="762"/>
        <v>1</v>
      </c>
      <c r="AC5433" s="9">
        <f t="shared" si="763"/>
        <v>12326532</v>
      </c>
      <c r="AD5433" s="10">
        <f t="shared" si="764"/>
        <v>5845571.8762886608</v>
      </c>
    </row>
    <row r="5434" spans="1:30" x14ac:dyDescent="0.2">
      <c r="A5434" t="s">
        <v>1243</v>
      </c>
      <c r="B5434" s="1">
        <v>43831</v>
      </c>
      <c r="C5434" t="s">
        <v>918</v>
      </c>
      <c r="D5434" s="2">
        <v>29517</v>
      </c>
      <c r="E5434" s="2">
        <v>0</v>
      </c>
      <c r="F5434" s="2">
        <v>29517</v>
      </c>
      <c r="G5434" s="2">
        <v>0</v>
      </c>
      <c r="H5434" s="2"/>
      <c r="I5434" s="2">
        <v>0</v>
      </c>
      <c r="J5434" s="2">
        <v>0</v>
      </c>
      <c r="K5434" s="2">
        <v>0</v>
      </c>
      <c r="L5434" s="2">
        <v>0</v>
      </c>
      <c r="M5434" s="2">
        <v>5.1654749999999998</v>
      </c>
      <c r="N5434" s="8">
        <f t="shared" si="756"/>
        <v>516547.5</v>
      </c>
      <c r="O5434" s="2">
        <v>0</v>
      </c>
      <c r="P5434" s="2">
        <v>5.1654749999999998</v>
      </c>
      <c r="Q5434" s="2">
        <v>0</v>
      </c>
      <c r="R5434" s="2">
        <v>0</v>
      </c>
      <c r="S5434" s="2">
        <v>0</v>
      </c>
      <c r="T5434" s="2">
        <v>0</v>
      </c>
      <c r="U5434" s="2">
        <v>0</v>
      </c>
      <c r="V5434" s="2">
        <v>0</v>
      </c>
      <c r="W5434" s="2">
        <f t="shared" si="757"/>
        <v>24.916666666666668</v>
      </c>
      <c r="X5434" s="9">
        <f t="shared" si="758"/>
        <v>17.5</v>
      </c>
      <c r="Y5434" s="9">
        <f t="shared" si="759"/>
        <v>4.1905338825226755E-2</v>
      </c>
      <c r="Z5434" s="10">
        <f t="shared" si="760"/>
        <v>6353882.4742268045</v>
      </c>
      <c r="AA5434" s="10">
        <f t="shared" si="761"/>
        <v>146139.29690721651</v>
      </c>
      <c r="AB5434" s="10">
        <f t="shared" si="762"/>
        <v>2</v>
      </c>
      <c r="AC5434" s="9">
        <f t="shared" si="763"/>
        <v>6163266</v>
      </c>
      <c r="AD5434" s="10">
        <f t="shared" si="764"/>
        <v>2557437.6958762892</v>
      </c>
    </row>
    <row r="5435" spans="1:30" x14ac:dyDescent="0.2">
      <c r="A5435" t="s">
        <v>1243</v>
      </c>
      <c r="B5435" s="1">
        <v>43831</v>
      </c>
      <c r="C5435" t="s">
        <v>1871</v>
      </c>
      <c r="D5435" s="2">
        <v>302</v>
      </c>
      <c r="E5435" s="2">
        <v>0</v>
      </c>
      <c r="F5435" s="2">
        <v>0</v>
      </c>
      <c r="G5435" s="2">
        <v>0</v>
      </c>
      <c r="H5435" s="2"/>
      <c r="I5435" s="2">
        <v>302</v>
      </c>
      <c r="J5435" s="2">
        <v>0</v>
      </c>
      <c r="K5435" s="2">
        <v>0</v>
      </c>
      <c r="L5435" s="2">
        <v>0</v>
      </c>
      <c r="M5435" s="2">
        <v>0.1661</v>
      </c>
      <c r="N5435" s="8">
        <f t="shared" si="756"/>
        <v>16610</v>
      </c>
      <c r="O5435" s="2">
        <v>0</v>
      </c>
      <c r="P5435" s="2">
        <v>0</v>
      </c>
      <c r="Q5435" s="2">
        <v>0</v>
      </c>
      <c r="R5435" s="2">
        <v>0</v>
      </c>
      <c r="S5435" s="2">
        <v>0.1661</v>
      </c>
      <c r="T5435" s="2">
        <v>0</v>
      </c>
      <c r="U5435" s="2">
        <v>0</v>
      </c>
      <c r="V5435" s="2">
        <v>0</v>
      </c>
      <c r="W5435" s="2">
        <f t="shared" si="757"/>
        <v>24.916666666666668</v>
      </c>
      <c r="X5435" s="9">
        <f t="shared" si="758"/>
        <v>55</v>
      </c>
      <c r="Y5435" s="9">
        <f t="shared" si="759"/>
        <v>1.347499848294719E-3</v>
      </c>
      <c r="Z5435" s="10">
        <f t="shared" si="760"/>
        <v>12707764.948453609</v>
      </c>
      <c r="AA5435" s="10">
        <f t="shared" si="761"/>
        <v>292278.59381443303</v>
      </c>
      <c r="AB5435" s="10">
        <f t="shared" si="762"/>
        <v>1</v>
      </c>
      <c r="AC5435" s="9">
        <f t="shared" si="763"/>
        <v>12326532</v>
      </c>
      <c r="AD5435" s="10">
        <f t="shared" si="764"/>
        <v>16075322.659793817</v>
      </c>
    </row>
    <row r="5436" spans="1:30" x14ac:dyDescent="0.2">
      <c r="A5436" t="s">
        <v>1243</v>
      </c>
      <c r="B5436" s="1">
        <v>43831</v>
      </c>
      <c r="C5436" t="s">
        <v>1676</v>
      </c>
      <c r="D5436" s="2">
        <v>1856</v>
      </c>
      <c r="E5436" s="2">
        <v>0</v>
      </c>
      <c r="F5436" s="2">
        <v>0</v>
      </c>
      <c r="G5436" s="2">
        <v>0</v>
      </c>
      <c r="H5436" s="2">
        <v>264</v>
      </c>
      <c r="I5436" s="2">
        <v>0</v>
      </c>
      <c r="J5436" s="2">
        <v>0</v>
      </c>
      <c r="K5436" s="2">
        <v>0</v>
      </c>
      <c r="L5436" s="2">
        <v>1592</v>
      </c>
      <c r="M5436" s="2">
        <v>0.50360000000000005</v>
      </c>
      <c r="N5436" s="8">
        <f t="shared" si="756"/>
        <v>50360.000000000007</v>
      </c>
      <c r="O5436" s="2">
        <v>0</v>
      </c>
      <c r="P5436" s="2">
        <v>0</v>
      </c>
      <c r="Q5436" s="2">
        <v>0</v>
      </c>
      <c r="R5436" s="2">
        <v>0.1056</v>
      </c>
      <c r="S5436" s="2">
        <v>0</v>
      </c>
      <c r="T5436" s="2">
        <v>0</v>
      </c>
      <c r="U5436" s="2">
        <v>0</v>
      </c>
      <c r="V5436" s="2">
        <v>0.39800000000000002</v>
      </c>
      <c r="W5436" s="2">
        <f t="shared" si="757"/>
        <v>24.916666666666668</v>
      </c>
      <c r="X5436" s="9">
        <f t="shared" si="758"/>
        <v>27.133620689655178</v>
      </c>
      <c r="Y5436" s="9">
        <f t="shared" si="759"/>
        <v>4.0854962287851931E-3</v>
      </c>
      <c r="Z5436" s="10">
        <f t="shared" si="760"/>
        <v>12707764.948453609</v>
      </c>
      <c r="AA5436" s="10">
        <f t="shared" si="761"/>
        <v>292278.59381443303</v>
      </c>
      <c r="AB5436" s="10">
        <f t="shared" si="762"/>
        <v>1</v>
      </c>
      <c r="AC5436" s="9">
        <f t="shared" si="763"/>
        <v>12326532</v>
      </c>
      <c r="AD5436" s="10">
        <f t="shared" si="764"/>
        <v>7930576.5002666218</v>
      </c>
    </row>
    <row r="5437" spans="1:30" x14ac:dyDescent="0.2">
      <c r="A5437" t="s">
        <v>1243</v>
      </c>
      <c r="B5437" s="1">
        <v>43831</v>
      </c>
      <c r="C5437" t="s">
        <v>210</v>
      </c>
      <c r="D5437" s="2">
        <v>2264</v>
      </c>
      <c r="E5437" s="2">
        <v>0</v>
      </c>
      <c r="F5437" s="2">
        <v>757</v>
      </c>
      <c r="G5437" s="2">
        <v>0</v>
      </c>
      <c r="H5437" s="2"/>
      <c r="I5437" s="2">
        <v>0</v>
      </c>
      <c r="J5437" s="2">
        <v>1507</v>
      </c>
      <c r="K5437" s="2">
        <v>0</v>
      </c>
      <c r="L5437" s="2">
        <v>0</v>
      </c>
      <c r="M5437" s="2">
        <v>1.0945</v>
      </c>
      <c r="N5437" s="8">
        <f t="shared" si="756"/>
        <v>109450</v>
      </c>
      <c r="O5437" s="2">
        <v>0</v>
      </c>
      <c r="P5437" s="2">
        <v>0.41635</v>
      </c>
      <c r="Q5437" s="2">
        <v>0</v>
      </c>
      <c r="R5437" s="2">
        <v>0</v>
      </c>
      <c r="S5437" s="2">
        <v>0</v>
      </c>
      <c r="T5437" s="2">
        <v>0.67815000000000003</v>
      </c>
      <c r="U5437" s="2">
        <v>0</v>
      </c>
      <c r="V5437" s="2">
        <v>0</v>
      </c>
      <c r="W5437" s="2">
        <f t="shared" si="757"/>
        <v>24.916666666666668</v>
      </c>
      <c r="X5437" s="9">
        <f t="shared" si="758"/>
        <v>48.343639575971729</v>
      </c>
      <c r="Y5437" s="9">
        <f t="shared" si="759"/>
        <v>8.8792208546572549E-3</v>
      </c>
      <c r="Z5437" s="10">
        <f t="shared" si="760"/>
        <v>1155251.3589503281</v>
      </c>
      <c r="AA5437" s="10">
        <f t="shared" si="761"/>
        <v>26570.781255857546</v>
      </c>
      <c r="AB5437" s="10">
        <f t="shared" si="762"/>
        <v>11</v>
      </c>
      <c r="AC5437" s="9">
        <f t="shared" si="763"/>
        <v>1120593.8181818181</v>
      </c>
      <c r="AD5437" s="10">
        <f t="shared" si="764"/>
        <v>1284528.2722851627</v>
      </c>
    </row>
    <row r="5438" spans="1:30" x14ac:dyDescent="0.2">
      <c r="A5438" t="s">
        <v>1243</v>
      </c>
      <c r="B5438" s="1">
        <v>43831</v>
      </c>
      <c r="C5438" t="s">
        <v>1087</v>
      </c>
      <c r="D5438" s="2">
        <v>1390</v>
      </c>
      <c r="E5438" s="2">
        <v>0</v>
      </c>
      <c r="F5438" s="2">
        <v>0</v>
      </c>
      <c r="G5438" s="2">
        <v>0</v>
      </c>
      <c r="H5438" s="2"/>
      <c r="I5438" s="2">
        <v>0</v>
      </c>
      <c r="J5438" s="2">
        <v>0</v>
      </c>
      <c r="K5438" s="2">
        <v>1390</v>
      </c>
      <c r="L5438" s="2">
        <v>0</v>
      </c>
      <c r="M5438" s="2">
        <v>0.27800000000000002</v>
      </c>
      <c r="N5438" s="8">
        <f t="shared" si="756"/>
        <v>27800.000000000004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0.27800000000000002</v>
      </c>
      <c r="V5438" s="2">
        <v>0</v>
      </c>
      <c r="W5438" s="2">
        <f t="shared" si="757"/>
        <v>24.916666666666668</v>
      </c>
      <c r="X5438" s="9">
        <f t="shared" si="758"/>
        <v>20.000000000000004</v>
      </c>
      <c r="Y5438" s="9">
        <f t="shared" si="759"/>
        <v>2.2552977593373385E-3</v>
      </c>
      <c r="Z5438" s="10">
        <f t="shared" si="760"/>
        <v>6353882.4742268045</v>
      </c>
      <c r="AA5438" s="10">
        <f t="shared" si="761"/>
        <v>146139.29690721651</v>
      </c>
      <c r="AB5438" s="10">
        <f t="shared" si="762"/>
        <v>2</v>
      </c>
      <c r="AC5438" s="9">
        <f t="shared" si="763"/>
        <v>6163266</v>
      </c>
      <c r="AD5438" s="10">
        <f t="shared" si="764"/>
        <v>2922785.9381443309</v>
      </c>
    </row>
    <row r="5439" spans="1:30" x14ac:dyDescent="0.2">
      <c r="A5439" t="s">
        <v>1243</v>
      </c>
      <c r="B5439" s="1">
        <v>43831</v>
      </c>
      <c r="C5439" t="s">
        <v>212</v>
      </c>
      <c r="D5439" s="2">
        <v>1998</v>
      </c>
      <c r="E5439" s="2">
        <v>0</v>
      </c>
      <c r="F5439" s="2">
        <v>0</v>
      </c>
      <c r="G5439" s="2">
        <v>0</v>
      </c>
      <c r="H5439" s="2"/>
      <c r="I5439" s="2">
        <v>0</v>
      </c>
      <c r="J5439" s="2">
        <v>0</v>
      </c>
      <c r="K5439" s="2">
        <v>0</v>
      </c>
      <c r="L5439" s="2">
        <v>0</v>
      </c>
      <c r="M5439" s="2">
        <v>1.0989</v>
      </c>
      <c r="N5439" s="8">
        <f t="shared" si="756"/>
        <v>109890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f t="shared" si="757"/>
        <v>24.916666666666668</v>
      </c>
      <c r="X5439" s="9">
        <f t="shared" si="758"/>
        <v>55</v>
      </c>
      <c r="Y5439" s="9">
        <f t="shared" si="759"/>
        <v>8.9149162148769827E-3</v>
      </c>
      <c r="Z5439" s="10">
        <f t="shared" si="760"/>
        <v>12707764.948453609</v>
      </c>
      <c r="AA5439" s="10">
        <f t="shared" si="761"/>
        <v>292278.59381443303</v>
      </c>
      <c r="AB5439" s="10">
        <f t="shared" si="762"/>
        <v>1</v>
      </c>
      <c r="AC5439" s="9">
        <f t="shared" si="763"/>
        <v>12326532</v>
      </c>
      <c r="AD5439" s="10">
        <f t="shared" si="764"/>
        <v>16075322.659793817</v>
      </c>
    </row>
    <row r="5440" spans="1:30" x14ac:dyDescent="0.2">
      <c r="A5440" t="s">
        <v>1243</v>
      </c>
      <c r="B5440" s="1">
        <v>43831</v>
      </c>
      <c r="C5440" t="s">
        <v>213</v>
      </c>
      <c r="D5440" s="2">
        <v>10018</v>
      </c>
      <c r="E5440" s="2">
        <v>0</v>
      </c>
      <c r="F5440" s="2">
        <v>2214</v>
      </c>
      <c r="G5440" s="2">
        <v>0</v>
      </c>
      <c r="H5440" s="2"/>
      <c r="I5440" s="2">
        <v>0</v>
      </c>
      <c r="J5440" s="2">
        <v>2528</v>
      </c>
      <c r="K5440" s="2">
        <v>0</v>
      </c>
      <c r="L5440" s="2">
        <v>0</v>
      </c>
      <c r="M5440" s="2">
        <v>5.4250999999999996</v>
      </c>
      <c r="N5440" s="8">
        <f t="shared" si="756"/>
        <v>542510</v>
      </c>
      <c r="O5440" s="2">
        <v>0</v>
      </c>
      <c r="P5440" s="2">
        <v>1.5497999999999998</v>
      </c>
      <c r="Q5440" s="2">
        <v>0</v>
      </c>
      <c r="R5440" s="2">
        <v>0</v>
      </c>
      <c r="S5440" s="2">
        <v>0</v>
      </c>
      <c r="T5440" s="2">
        <v>2.4016000000000002</v>
      </c>
      <c r="U5440" s="2">
        <v>0</v>
      </c>
      <c r="V5440" s="2">
        <v>0</v>
      </c>
      <c r="W5440" s="2">
        <f t="shared" si="757"/>
        <v>24.916666666666668</v>
      </c>
      <c r="X5440" s="9">
        <f t="shared" si="758"/>
        <v>54.153523657416649</v>
      </c>
      <c r="Y5440" s="9">
        <f t="shared" si="759"/>
        <v>4.4011567892737392E-2</v>
      </c>
      <c r="Z5440" s="10">
        <f t="shared" si="760"/>
        <v>1270776.494845361</v>
      </c>
      <c r="AA5440" s="10">
        <f t="shared" si="761"/>
        <v>29227.859381443301</v>
      </c>
      <c r="AB5440" s="10">
        <f t="shared" si="762"/>
        <v>10</v>
      </c>
      <c r="AC5440" s="9">
        <f t="shared" si="763"/>
        <v>1232653.2</v>
      </c>
      <c r="AD5440" s="10">
        <f t="shared" si="764"/>
        <v>1582791.5744686369</v>
      </c>
    </row>
    <row r="5441" spans="1:30" x14ac:dyDescent="0.2">
      <c r="A5441" t="s">
        <v>1243</v>
      </c>
      <c r="B5441" s="1">
        <v>43831</v>
      </c>
      <c r="C5441" t="s">
        <v>1872</v>
      </c>
      <c r="D5441" s="2">
        <v>1030</v>
      </c>
      <c r="E5441" s="2">
        <v>0</v>
      </c>
      <c r="F5441" s="2">
        <v>0</v>
      </c>
      <c r="G5441" s="2">
        <v>0</v>
      </c>
      <c r="H5441" s="2">
        <v>1030</v>
      </c>
      <c r="I5441" s="2">
        <v>0</v>
      </c>
      <c r="J5441" s="2">
        <v>0</v>
      </c>
      <c r="K5441" s="2">
        <v>0</v>
      </c>
      <c r="L5441" s="2">
        <v>0</v>
      </c>
      <c r="M5441" s="2">
        <v>0.41102499999999997</v>
      </c>
      <c r="N5441" s="8">
        <f t="shared" si="756"/>
        <v>41102.5</v>
      </c>
      <c r="O5441" s="2">
        <v>0</v>
      </c>
      <c r="P5441" s="2">
        <v>0</v>
      </c>
      <c r="Q5441" s="2">
        <v>0</v>
      </c>
      <c r="R5441" s="2">
        <v>0.41102499999999997</v>
      </c>
      <c r="S5441" s="2">
        <v>0</v>
      </c>
      <c r="T5441" s="2">
        <v>0</v>
      </c>
      <c r="U5441" s="2">
        <v>0</v>
      </c>
      <c r="V5441" s="2">
        <v>0</v>
      </c>
      <c r="W5441" s="2">
        <f t="shared" si="757"/>
        <v>24.916666666666668</v>
      </c>
      <c r="X5441" s="9">
        <f t="shared" si="758"/>
        <v>39.905339805825243</v>
      </c>
      <c r="Y5441" s="9">
        <f t="shared" si="759"/>
        <v>3.3344739623439911E-3</v>
      </c>
      <c r="Z5441" s="10">
        <f t="shared" si="760"/>
        <v>12707764.948453609</v>
      </c>
      <c r="AA5441" s="10">
        <f t="shared" si="761"/>
        <v>292278.59381443303</v>
      </c>
      <c r="AB5441" s="10">
        <f t="shared" si="762"/>
        <v>1</v>
      </c>
      <c r="AC5441" s="9">
        <f t="shared" si="763"/>
        <v>12326532</v>
      </c>
      <c r="AD5441" s="10">
        <f t="shared" si="764"/>
        <v>11663476.604133721</v>
      </c>
    </row>
    <row r="5442" spans="1:30" x14ac:dyDescent="0.2">
      <c r="A5442" t="s">
        <v>1243</v>
      </c>
      <c r="B5442" s="1">
        <v>43831</v>
      </c>
      <c r="C5442" t="s">
        <v>1352</v>
      </c>
      <c r="D5442" s="2">
        <v>50108</v>
      </c>
      <c r="E5442" s="2">
        <v>25319</v>
      </c>
      <c r="F5442" s="2">
        <v>0</v>
      </c>
      <c r="G5442" s="2">
        <v>0</v>
      </c>
      <c r="H5442" s="2"/>
      <c r="I5442" s="2">
        <v>0</v>
      </c>
      <c r="J5442" s="2">
        <v>0</v>
      </c>
      <c r="K5442" s="2">
        <v>0</v>
      </c>
      <c r="L5442" s="2">
        <v>16470</v>
      </c>
      <c r="M5442" s="2">
        <v>21.35755</v>
      </c>
      <c r="N5442" s="8">
        <f t="shared" si="756"/>
        <v>2135755</v>
      </c>
      <c r="O5442" s="2">
        <v>14.769850000000002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4.9238999999999997</v>
      </c>
      <c r="W5442" s="2">
        <f t="shared" si="757"/>
        <v>24.916666666666668</v>
      </c>
      <c r="X5442" s="9">
        <f t="shared" si="758"/>
        <v>42.623034246028581</v>
      </c>
      <c r="Y5442" s="9">
        <f t="shared" si="759"/>
        <v>0.17326487287746464</v>
      </c>
      <c r="Z5442" s="10">
        <f t="shared" si="760"/>
        <v>12707764.948453609</v>
      </c>
      <c r="AA5442" s="10">
        <f t="shared" si="761"/>
        <v>292278.59381443303</v>
      </c>
      <c r="AB5442" s="10">
        <f t="shared" si="762"/>
        <v>1</v>
      </c>
      <c r="AC5442" s="9">
        <f t="shared" si="763"/>
        <v>12326532</v>
      </c>
      <c r="AD5442" s="10">
        <f t="shared" si="764"/>
        <v>12457800.513533656</v>
      </c>
    </row>
    <row r="5443" spans="1:30" x14ac:dyDescent="0.2">
      <c r="A5443" t="s">
        <v>1243</v>
      </c>
      <c r="B5443" s="1">
        <v>43831</v>
      </c>
      <c r="C5443" t="s">
        <v>1468</v>
      </c>
      <c r="D5443" s="2">
        <v>2407</v>
      </c>
      <c r="E5443" s="2">
        <v>0</v>
      </c>
      <c r="F5443" s="2">
        <v>0</v>
      </c>
      <c r="G5443" s="2">
        <v>2407</v>
      </c>
      <c r="H5443" s="2"/>
      <c r="I5443" s="2">
        <v>0</v>
      </c>
      <c r="J5443" s="2">
        <v>0</v>
      </c>
      <c r="K5443" s="2">
        <v>0</v>
      </c>
      <c r="L5443" s="2">
        <v>0</v>
      </c>
      <c r="M5443" s="2">
        <v>0.84245000000000003</v>
      </c>
      <c r="N5443" s="8">
        <f t="shared" ref="N5443:N5506" si="765">M5443*100000</f>
        <v>84245</v>
      </c>
      <c r="O5443" s="2">
        <v>0</v>
      </c>
      <c r="P5443" s="2">
        <v>0</v>
      </c>
      <c r="Q5443" s="2">
        <v>0.84245000000000003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f t="shared" ref="W5443:W5506" si="766">299/12</f>
        <v>24.916666666666668</v>
      </c>
      <c r="X5443" s="9">
        <f t="shared" ref="X5443:X5506" si="767">N5443/D5443</f>
        <v>35</v>
      </c>
      <c r="Y5443" s="9">
        <f t="shared" ref="Y5443:Y5506" si="768">N5443/12326532</f>
        <v>6.8344445947976281E-3</v>
      </c>
      <c r="Z5443" s="10">
        <f t="shared" ref="Z5443:Z5506" si="769">AC5443*(1/(1-0.03))</f>
        <v>6353882.4742268045</v>
      </c>
      <c r="AA5443" s="10">
        <f t="shared" ref="AA5443:AA5506" si="770">Z5443*0.023</f>
        <v>146139.29690721651</v>
      </c>
      <c r="AB5443" s="10">
        <f t="shared" ref="AB5443:AB5506" si="771">COUNTIF(C5443:C12794,C5443)</f>
        <v>2</v>
      </c>
      <c r="AC5443" s="9">
        <f t="shared" ref="AC5443:AC5506" si="772">12326532/AB5443</f>
        <v>6163266</v>
      </c>
      <c r="AD5443" s="10">
        <f t="shared" ref="AD5443:AD5506" si="773">AA5443*X5443</f>
        <v>5114875.3917525783</v>
      </c>
    </row>
    <row r="5444" spans="1:30" x14ac:dyDescent="0.2">
      <c r="A5444" t="s">
        <v>1243</v>
      </c>
      <c r="B5444" s="1">
        <v>43831</v>
      </c>
      <c r="C5444" t="s">
        <v>1873</v>
      </c>
      <c r="D5444" s="2">
        <v>4696</v>
      </c>
      <c r="E5444" s="2">
        <v>0</v>
      </c>
      <c r="F5444" s="2">
        <v>0</v>
      </c>
      <c r="G5444" s="2">
        <v>0</v>
      </c>
      <c r="H5444" s="2"/>
      <c r="I5444" s="2">
        <v>4696</v>
      </c>
      <c r="J5444" s="2">
        <v>0</v>
      </c>
      <c r="K5444" s="2">
        <v>0</v>
      </c>
      <c r="L5444" s="2">
        <v>0</v>
      </c>
      <c r="M5444" s="2">
        <v>2.5828000000000002</v>
      </c>
      <c r="N5444" s="8">
        <f t="shared" si="765"/>
        <v>258280.00000000003</v>
      </c>
      <c r="O5444" s="2">
        <v>0</v>
      </c>
      <c r="P5444" s="2">
        <v>0</v>
      </c>
      <c r="Q5444" s="2">
        <v>0</v>
      </c>
      <c r="R5444" s="2">
        <v>0</v>
      </c>
      <c r="S5444" s="2">
        <v>2.5828000000000002</v>
      </c>
      <c r="T5444" s="2">
        <v>0</v>
      </c>
      <c r="U5444" s="2">
        <v>0</v>
      </c>
      <c r="V5444" s="2">
        <v>0</v>
      </c>
      <c r="W5444" s="2">
        <f t="shared" si="766"/>
        <v>24.916666666666668</v>
      </c>
      <c r="X5444" s="9">
        <f t="shared" si="767"/>
        <v>55.000000000000007</v>
      </c>
      <c r="Y5444" s="9">
        <f t="shared" si="768"/>
        <v>2.0953176448980138E-2</v>
      </c>
      <c r="Z5444" s="10">
        <f t="shared" si="769"/>
        <v>6353882.4742268045</v>
      </c>
      <c r="AA5444" s="10">
        <f t="shared" si="770"/>
        <v>146139.29690721651</v>
      </c>
      <c r="AB5444" s="10">
        <f t="shared" si="771"/>
        <v>2</v>
      </c>
      <c r="AC5444" s="9">
        <f t="shared" si="772"/>
        <v>6163266</v>
      </c>
      <c r="AD5444" s="10">
        <f t="shared" si="773"/>
        <v>8037661.3298969092</v>
      </c>
    </row>
    <row r="5445" spans="1:30" x14ac:dyDescent="0.2">
      <c r="A5445" t="s">
        <v>1243</v>
      </c>
      <c r="B5445" s="1">
        <v>43831</v>
      </c>
      <c r="C5445" t="s">
        <v>1408</v>
      </c>
      <c r="D5445" s="2">
        <v>7547</v>
      </c>
      <c r="E5445" s="2">
        <v>0</v>
      </c>
      <c r="F5445" s="2">
        <v>3636</v>
      </c>
      <c r="G5445" s="2">
        <v>0</v>
      </c>
      <c r="H5445" s="2">
        <v>3748</v>
      </c>
      <c r="I5445" s="2">
        <v>0</v>
      </c>
      <c r="J5445" s="2">
        <v>0</v>
      </c>
      <c r="K5445" s="2">
        <v>163</v>
      </c>
      <c r="L5445" s="2">
        <v>0</v>
      </c>
      <c r="M5445" s="2">
        <v>3.5316000000000001</v>
      </c>
      <c r="N5445" s="8">
        <f t="shared" si="765"/>
        <v>353160</v>
      </c>
      <c r="O5445" s="2">
        <v>0</v>
      </c>
      <c r="P5445" s="2">
        <v>1.9998</v>
      </c>
      <c r="Q5445" s="2">
        <v>0</v>
      </c>
      <c r="R5445" s="2">
        <v>1.4992000000000001</v>
      </c>
      <c r="S5445" s="2">
        <v>0</v>
      </c>
      <c r="T5445" s="2">
        <v>0</v>
      </c>
      <c r="U5445" s="2">
        <v>3.2599999999999997E-2</v>
      </c>
      <c r="V5445" s="2">
        <v>0</v>
      </c>
      <c r="W5445" s="2">
        <f t="shared" si="766"/>
        <v>24.916666666666668</v>
      </c>
      <c r="X5445" s="9">
        <f t="shared" si="767"/>
        <v>46.794752881939843</v>
      </c>
      <c r="Y5445" s="9">
        <f t="shared" si="768"/>
        <v>2.8650394125452318E-2</v>
      </c>
      <c r="Z5445" s="10">
        <f t="shared" si="769"/>
        <v>12707764.948453609</v>
      </c>
      <c r="AA5445" s="10">
        <f t="shared" si="770"/>
        <v>292278.59381443303</v>
      </c>
      <c r="AB5445" s="10">
        <f t="shared" si="771"/>
        <v>1</v>
      </c>
      <c r="AC5445" s="9">
        <f t="shared" si="772"/>
        <v>12326532</v>
      </c>
      <c r="AD5445" s="10">
        <f t="shared" si="773"/>
        <v>13677104.570227265</v>
      </c>
    </row>
    <row r="5446" spans="1:30" x14ac:dyDescent="0.2">
      <c r="A5446" t="s">
        <v>1243</v>
      </c>
      <c r="B5446" s="1">
        <v>43831</v>
      </c>
      <c r="C5446" t="s">
        <v>218</v>
      </c>
      <c r="D5446" s="2">
        <v>3740</v>
      </c>
      <c r="E5446" s="2">
        <v>0</v>
      </c>
      <c r="F5446" s="2">
        <v>0</v>
      </c>
      <c r="G5446" s="2">
        <v>0</v>
      </c>
      <c r="H5446" s="2"/>
      <c r="I5446" s="2">
        <v>3740</v>
      </c>
      <c r="J5446" s="2">
        <v>0</v>
      </c>
      <c r="K5446" s="2">
        <v>0</v>
      </c>
      <c r="L5446" s="2">
        <v>0</v>
      </c>
      <c r="M5446" s="2">
        <v>0.93500000000000005</v>
      </c>
      <c r="N5446" s="8">
        <f t="shared" si="765"/>
        <v>93500</v>
      </c>
      <c r="O5446" s="2">
        <v>0</v>
      </c>
      <c r="P5446" s="2">
        <v>0</v>
      </c>
      <c r="Q5446" s="2">
        <v>0</v>
      </c>
      <c r="R5446" s="2">
        <v>0</v>
      </c>
      <c r="S5446" s="2">
        <v>0.93500000000000005</v>
      </c>
      <c r="T5446" s="2">
        <v>0</v>
      </c>
      <c r="U5446" s="2">
        <v>0</v>
      </c>
      <c r="V5446" s="2">
        <v>0</v>
      </c>
      <c r="W5446" s="2">
        <f t="shared" si="766"/>
        <v>24.916666666666668</v>
      </c>
      <c r="X5446" s="9">
        <f t="shared" si="767"/>
        <v>25</v>
      </c>
      <c r="Y5446" s="9">
        <f t="shared" si="768"/>
        <v>7.5852640466921271E-3</v>
      </c>
      <c r="Z5446" s="10">
        <f t="shared" si="769"/>
        <v>4235921.6494845366</v>
      </c>
      <c r="AA5446" s="10">
        <f t="shared" si="770"/>
        <v>97426.197938144338</v>
      </c>
      <c r="AB5446" s="10">
        <f t="shared" si="771"/>
        <v>3</v>
      </c>
      <c r="AC5446" s="9">
        <f t="shared" si="772"/>
        <v>4108844</v>
      </c>
      <c r="AD5446" s="10">
        <f t="shared" si="773"/>
        <v>2435654.9484536084</v>
      </c>
    </row>
    <row r="5447" spans="1:30" x14ac:dyDescent="0.2">
      <c r="A5447" t="s">
        <v>1243</v>
      </c>
      <c r="B5447" s="1">
        <v>43831</v>
      </c>
      <c r="C5447" t="s">
        <v>1091</v>
      </c>
      <c r="D5447" s="2">
        <v>1889</v>
      </c>
      <c r="E5447" s="2">
        <v>0</v>
      </c>
      <c r="F5447" s="2">
        <v>0</v>
      </c>
      <c r="G5447" s="2">
        <v>1889</v>
      </c>
      <c r="H5447" s="2"/>
      <c r="I5447" s="2">
        <v>0</v>
      </c>
      <c r="J5447" s="2">
        <v>0</v>
      </c>
      <c r="K5447" s="2">
        <v>0</v>
      </c>
      <c r="L5447" s="2">
        <v>0</v>
      </c>
      <c r="M5447" s="2">
        <v>0.66115000000000002</v>
      </c>
      <c r="N5447" s="8">
        <f t="shared" si="765"/>
        <v>66115</v>
      </c>
      <c r="O5447" s="2">
        <v>0</v>
      </c>
      <c r="P5447" s="2">
        <v>0</v>
      </c>
      <c r="Q5447" s="2">
        <v>0.66115000000000002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f t="shared" si="766"/>
        <v>24.916666666666668</v>
      </c>
      <c r="X5447" s="9">
        <f t="shared" si="767"/>
        <v>35</v>
      </c>
      <c r="Y5447" s="9">
        <f t="shared" si="768"/>
        <v>5.3636335021074863E-3</v>
      </c>
      <c r="Z5447" s="10">
        <f t="shared" si="769"/>
        <v>6353882.4742268045</v>
      </c>
      <c r="AA5447" s="10">
        <f t="shared" si="770"/>
        <v>146139.29690721651</v>
      </c>
      <c r="AB5447" s="10">
        <f t="shared" si="771"/>
        <v>2</v>
      </c>
      <c r="AC5447" s="9">
        <f t="shared" si="772"/>
        <v>6163266</v>
      </c>
      <c r="AD5447" s="10">
        <f t="shared" si="773"/>
        <v>5114875.3917525783</v>
      </c>
    </row>
    <row r="5448" spans="1:30" x14ac:dyDescent="0.2">
      <c r="A5448" t="s">
        <v>1243</v>
      </c>
      <c r="B5448" s="1">
        <v>43831</v>
      </c>
      <c r="C5448" t="s">
        <v>1874</v>
      </c>
      <c r="D5448" s="2">
        <v>21079</v>
      </c>
      <c r="E5448" s="2">
        <v>0</v>
      </c>
      <c r="F5448" s="2">
        <v>0</v>
      </c>
      <c r="G5448" s="2">
        <v>10258</v>
      </c>
      <c r="H5448" s="2"/>
      <c r="I5448" s="2">
        <v>0</v>
      </c>
      <c r="J5448" s="2">
        <v>0</v>
      </c>
      <c r="K5448" s="2">
        <v>0</v>
      </c>
      <c r="L5448" s="2">
        <v>10821</v>
      </c>
      <c r="M5448" s="2">
        <v>6.2955500000000004</v>
      </c>
      <c r="N5448" s="8">
        <f t="shared" si="765"/>
        <v>629555</v>
      </c>
      <c r="O5448" s="2">
        <v>0</v>
      </c>
      <c r="P5448" s="2">
        <v>0</v>
      </c>
      <c r="Q5448" s="2">
        <v>3.5903</v>
      </c>
      <c r="R5448" s="2">
        <v>0</v>
      </c>
      <c r="S5448" s="2">
        <v>0</v>
      </c>
      <c r="T5448" s="2">
        <v>0</v>
      </c>
      <c r="U5448" s="2">
        <v>0</v>
      </c>
      <c r="V5448" s="2">
        <v>2.7052499999999999</v>
      </c>
      <c r="W5448" s="2">
        <f t="shared" si="766"/>
        <v>24.916666666666668</v>
      </c>
      <c r="X5448" s="9">
        <f t="shared" si="767"/>
        <v>29.866454765406328</v>
      </c>
      <c r="Y5448" s="9">
        <f t="shared" si="768"/>
        <v>5.1073164779842375E-2</v>
      </c>
      <c r="Z5448" s="10">
        <f t="shared" si="769"/>
        <v>12707764.948453609</v>
      </c>
      <c r="AA5448" s="10">
        <f t="shared" si="770"/>
        <v>292278.59381443303</v>
      </c>
      <c r="AB5448" s="10">
        <f t="shared" si="771"/>
        <v>1</v>
      </c>
      <c r="AC5448" s="9">
        <f t="shared" si="772"/>
        <v>12326532</v>
      </c>
      <c r="AD5448" s="10">
        <f t="shared" si="773"/>
        <v>8729325.4010553341</v>
      </c>
    </row>
    <row r="5449" spans="1:30" x14ac:dyDescent="0.2">
      <c r="A5449" t="s">
        <v>1243</v>
      </c>
      <c r="B5449" s="1">
        <v>43831</v>
      </c>
      <c r="C5449" t="s">
        <v>1742</v>
      </c>
      <c r="D5449" s="2">
        <v>2642</v>
      </c>
      <c r="E5449" s="2">
        <v>955</v>
      </c>
      <c r="F5449" s="2">
        <v>0</v>
      </c>
      <c r="G5449" s="2">
        <v>0</v>
      </c>
      <c r="H5449" s="2"/>
      <c r="I5449" s="2">
        <v>0</v>
      </c>
      <c r="J5449" s="2">
        <v>1687</v>
      </c>
      <c r="K5449" s="2">
        <v>0</v>
      </c>
      <c r="L5449" s="2">
        <v>0</v>
      </c>
      <c r="M5449" s="2">
        <v>1.23665</v>
      </c>
      <c r="N5449" s="8">
        <f t="shared" si="765"/>
        <v>123665</v>
      </c>
      <c r="O5449" s="2">
        <v>0.47749999999999998</v>
      </c>
      <c r="P5449" s="2">
        <v>0</v>
      </c>
      <c r="Q5449" s="2">
        <v>0</v>
      </c>
      <c r="R5449" s="2">
        <v>0</v>
      </c>
      <c r="S5449" s="2">
        <v>0</v>
      </c>
      <c r="T5449" s="2">
        <v>0.75914999999999999</v>
      </c>
      <c r="U5449" s="2">
        <v>0</v>
      </c>
      <c r="V5449" s="2">
        <v>0</v>
      </c>
      <c r="W5449" s="2">
        <f t="shared" si="766"/>
        <v>24.916666666666668</v>
      </c>
      <c r="X5449" s="9">
        <f t="shared" si="767"/>
        <v>46.807342922028766</v>
      </c>
      <c r="Y5449" s="9">
        <f t="shared" si="768"/>
        <v>1.0032424367210501E-2</v>
      </c>
      <c r="Z5449" s="10">
        <f t="shared" si="769"/>
        <v>6353882.4742268045</v>
      </c>
      <c r="AA5449" s="10">
        <f t="shared" si="770"/>
        <v>146139.29690721651</v>
      </c>
      <c r="AB5449" s="10">
        <f t="shared" si="771"/>
        <v>2</v>
      </c>
      <c r="AC5449" s="9">
        <f t="shared" si="772"/>
        <v>6163266</v>
      </c>
      <c r="AD5449" s="10">
        <f t="shared" si="773"/>
        <v>6840392.184720261</v>
      </c>
    </row>
    <row r="5450" spans="1:30" x14ac:dyDescent="0.2">
      <c r="A5450" t="s">
        <v>1243</v>
      </c>
      <c r="B5450" s="1">
        <v>43831</v>
      </c>
      <c r="C5450" t="s">
        <v>535</v>
      </c>
      <c r="D5450" s="2">
        <v>11053</v>
      </c>
      <c r="E5450" s="2">
        <v>0</v>
      </c>
      <c r="F5450" s="2">
        <v>0</v>
      </c>
      <c r="G5450" s="2">
        <v>11053</v>
      </c>
      <c r="H5450" s="2"/>
      <c r="I5450" s="2">
        <v>0</v>
      </c>
      <c r="J5450" s="2">
        <v>0</v>
      </c>
      <c r="K5450" s="2">
        <v>0</v>
      </c>
      <c r="L5450" s="2">
        <v>0</v>
      </c>
      <c r="M5450" s="2">
        <v>3.8685499999999999</v>
      </c>
      <c r="N5450" s="8">
        <f t="shared" si="765"/>
        <v>386855</v>
      </c>
      <c r="O5450" s="2">
        <v>0</v>
      </c>
      <c r="P5450" s="2">
        <v>0</v>
      </c>
      <c r="Q5450" s="2">
        <v>3.8685499999999999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f t="shared" si="766"/>
        <v>24.916666666666668</v>
      </c>
      <c r="X5450" s="9">
        <f t="shared" si="767"/>
        <v>35</v>
      </c>
      <c r="Y5450" s="9">
        <f t="shared" si="768"/>
        <v>3.1383928585915322E-2</v>
      </c>
      <c r="Z5450" s="10">
        <f t="shared" si="769"/>
        <v>4235921.6494845366</v>
      </c>
      <c r="AA5450" s="10">
        <f t="shared" si="770"/>
        <v>97426.197938144338</v>
      </c>
      <c r="AB5450" s="10">
        <f t="shared" si="771"/>
        <v>3</v>
      </c>
      <c r="AC5450" s="9">
        <f t="shared" si="772"/>
        <v>4108844</v>
      </c>
      <c r="AD5450" s="10">
        <f t="shared" si="773"/>
        <v>3409916.9278350519</v>
      </c>
    </row>
    <row r="5451" spans="1:30" x14ac:dyDescent="0.2">
      <c r="A5451" t="s">
        <v>1243</v>
      </c>
      <c r="B5451" s="1">
        <v>43831</v>
      </c>
      <c r="C5451" t="s">
        <v>225</v>
      </c>
      <c r="D5451" s="2">
        <v>102</v>
      </c>
      <c r="E5451" s="2">
        <v>0</v>
      </c>
      <c r="F5451" s="2">
        <v>0</v>
      </c>
      <c r="G5451" s="2">
        <v>0</v>
      </c>
      <c r="H5451" s="2"/>
      <c r="I5451" s="2">
        <v>0</v>
      </c>
      <c r="J5451" s="2">
        <v>102</v>
      </c>
      <c r="K5451" s="2">
        <v>0</v>
      </c>
      <c r="L5451" s="2">
        <v>0</v>
      </c>
      <c r="M5451" s="2">
        <v>4.5900000000000003E-2</v>
      </c>
      <c r="N5451" s="8">
        <f t="shared" si="765"/>
        <v>4590</v>
      </c>
      <c r="O5451" s="2">
        <v>0</v>
      </c>
      <c r="P5451" s="2">
        <v>0</v>
      </c>
      <c r="Q5451" s="2">
        <v>0</v>
      </c>
      <c r="R5451" s="2">
        <v>0</v>
      </c>
      <c r="S5451" s="2">
        <v>0</v>
      </c>
      <c r="T5451" s="2">
        <v>4.5900000000000003E-2</v>
      </c>
      <c r="U5451" s="2">
        <v>0</v>
      </c>
      <c r="V5451" s="2">
        <v>0</v>
      </c>
      <c r="W5451" s="2">
        <f t="shared" si="766"/>
        <v>24.916666666666668</v>
      </c>
      <c r="X5451" s="9">
        <f t="shared" si="767"/>
        <v>45</v>
      </c>
      <c r="Y5451" s="9">
        <f t="shared" si="768"/>
        <v>3.723675077467044E-4</v>
      </c>
      <c r="Z5451" s="10">
        <f t="shared" si="769"/>
        <v>6353882.4742268045</v>
      </c>
      <c r="AA5451" s="10">
        <f t="shared" si="770"/>
        <v>146139.29690721651</v>
      </c>
      <c r="AB5451" s="10">
        <f t="shared" si="771"/>
        <v>2</v>
      </c>
      <c r="AC5451" s="9">
        <f t="shared" si="772"/>
        <v>6163266</v>
      </c>
      <c r="AD5451" s="10">
        <f t="shared" si="773"/>
        <v>6576268.3608247433</v>
      </c>
    </row>
    <row r="5452" spans="1:30" x14ac:dyDescent="0.2">
      <c r="A5452" t="s">
        <v>1243</v>
      </c>
      <c r="B5452" s="1">
        <v>43831</v>
      </c>
      <c r="C5452" t="s">
        <v>1875</v>
      </c>
      <c r="D5452" s="2">
        <v>1841</v>
      </c>
      <c r="E5452" s="2">
        <v>0</v>
      </c>
      <c r="F5452" s="2">
        <v>1841</v>
      </c>
      <c r="G5452" s="2">
        <v>0</v>
      </c>
      <c r="H5452" s="2"/>
      <c r="I5452" s="2">
        <v>0</v>
      </c>
      <c r="J5452" s="2">
        <v>0</v>
      </c>
      <c r="K5452" s="2">
        <v>0</v>
      </c>
      <c r="L5452" s="2">
        <v>0</v>
      </c>
      <c r="M5452" s="2">
        <v>0.58994844999999996</v>
      </c>
      <c r="N5452" s="8">
        <f t="shared" si="765"/>
        <v>58994.844999999994</v>
      </c>
      <c r="O5452" s="2">
        <v>0</v>
      </c>
      <c r="P5452" s="2">
        <v>0.58994844999999996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f t="shared" si="766"/>
        <v>24.916666666666668</v>
      </c>
      <c r="X5452" s="9">
        <f t="shared" si="767"/>
        <v>32.044999999999995</v>
      </c>
      <c r="Y5452" s="9">
        <f t="shared" si="768"/>
        <v>4.7860050985954524E-3</v>
      </c>
      <c r="Z5452" s="10">
        <f t="shared" si="769"/>
        <v>12707764.948453609</v>
      </c>
      <c r="AA5452" s="10">
        <f t="shared" si="770"/>
        <v>292278.59381443303</v>
      </c>
      <c r="AB5452" s="10">
        <f t="shared" si="771"/>
        <v>1</v>
      </c>
      <c r="AC5452" s="9">
        <f t="shared" si="772"/>
        <v>12326532</v>
      </c>
      <c r="AD5452" s="10">
        <f t="shared" si="773"/>
        <v>9366067.5387835056</v>
      </c>
    </row>
    <row r="5453" spans="1:30" x14ac:dyDescent="0.2">
      <c r="A5453" t="s">
        <v>1243</v>
      </c>
      <c r="B5453" s="1">
        <v>43831</v>
      </c>
      <c r="C5453" t="s">
        <v>1876</v>
      </c>
      <c r="D5453" s="2">
        <v>2656</v>
      </c>
      <c r="E5453" s="2">
        <v>0</v>
      </c>
      <c r="F5453" s="2">
        <v>0</v>
      </c>
      <c r="G5453" s="2">
        <v>0</v>
      </c>
      <c r="H5453" s="2"/>
      <c r="I5453" s="2">
        <v>0</v>
      </c>
      <c r="J5453" s="2">
        <v>2656</v>
      </c>
      <c r="K5453" s="2">
        <v>0</v>
      </c>
      <c r="L5453" s="2">
        <v>0</v>
      </c>
      <c r="M5453" s="2">
        <v>1.1952</v>
      </c>
      <c r="N5453" s="8">
        <f t="shared" si="765"/>
        <v>119520</v>
      </c>
      <c r="O5453" s="2">
        <v>0</v>
      </c>
      <c r="P5453" s="2">
        <v>0</v>
      </c>
      <c r="Q5453" s="2">
        <v>0</v>
      </c>
      <c r="R5453" s="2">
        <v>0</v>
      </c>
      <c r="S5453" s="2">
        <v>0</v>
      </c>
      <c r="T5453" s="2">
        <v>1.1952</v>
      </c>
      <c r="U5453" s="2">
        <v>0</v>
      </c>
      <c r="V5453" s="2">
        <v>0</v>
      </c>
      <c r="W5453" s="2">
        <f t="shared" si="766"/>
        <v>24.916666666666668</v>
      </c>
      <c r="X5453" s="9">
        <f t="shared" si="767"/>
        <v>45</v>
      </c>
      <c r="Y5453" s="9">
        <f t="shared" si="768"/>
        <v>9.6961578487769311E-3</v>
      </c>
      <c r="Z5453" s="10">
        <f t="shared" si="769"/>
        <v>6353882.4742268045</v>
      </c>
      <c r="AA5453" s="10">
        <f t="shared" si="770"/>
        <v>146139.29690721651</v>
      </c>
      <c r="AB5453" s="10">
        <f t="shared" si="771"/>
        <v>2</v>
      </c>
      <c r="AC5453" s="9">
        <f t="shared" si="772"/>
        <v>6163266</v>
      </c>
      <c r="AD5453" s="10">
        <f t="shared" si="773"/>
        <v>6576268.3608247433</v>
      </c>
    </row>
    <row r="5454" spans="1:30" x14ac:dyDescent="0.2">
      <c r="A5454" t="s">
        <v>1243</v>
      </c>
      <c r="B5454" s="1">
        <v>43831</v>
      </c>
      <c r="C5454" t="s">
        <v>1744</v>
      </c>
      <c r="D5454" s="2">
        <v>24336</v>
      </c>
      <c r="E5454" s="2">
        <v>0</v>
      </c>
      <c r="F5454" s="2">
        <v>0</v>
      </c>
      <c r="G5454" s="2">
        <v>0</v>
      </c>
      <c r="H5454" s="2">
        <v>4102</v>
      </c>
      <c r="I5454" s="2">
        <v>0</v>
      </c>
      <c r="J5454" s="2">
        <v>12151</v>
      </c>
      <c r="K5454" s="2">
        <v>0</v>
      </c>
      <c r="L5454" s="2">
        <v>0</v>
      </c>
      <c r="M5454" s="2">
        <v>14.163350000000001</v>
      </c>
      <c r="N5454" s="8">
        <f t="shared" si="765"/>
        <v>1416335.0000000002</v>
      </c>
      <c r="O5454" s="2">
        <v>0</v>
      </c>
      <c r="P5454" s="2">
        <v>0</v>
      </c>
      <c r="Q5454" s="2">
        <v>0</v>
      </c>
      <c r="R5454" s="2">
        <v>1.6408</v>
      </c>
      <c r="S5454" s="2">
        <v>0</v>
      </c>
      <c r="T5454" s="2">
        <v>7.4659499999999994</v>
      </c>
      <c r="U5454" s="2">
        <v>0</v>
      </c>
      <c r="V5454" s="2">
        <v>0</v>
      </c>
      <c r="W5454" s="2">
        <f t="shared" si="766"/>
        <v>24.916666666666668</v>
      </c>
      <c r="X5454" s="9">
        <f t="shared" si="767"/>
        <v>58.199169953977659</v>
      </c>
      <c r="Y5454" s="9">
        <f t="shared" si="768"/>
        <v>0.11490133640183632</v>
      </c>
      <c r="Z5454" s="10">
        <f t="shared" si="769"/>
        <v>4235921.6494845366</v>
      </c>
      <c r="AA5454" s="10">
        <f t="shared" si="770"/>
        <v>97426.197938144338</v>
      </c>
      <c r="AB5454" s="10">
        <f t="shared" si="771"/>
        <v>3</v>
      </c>
      <c r="AC5454" s="9">
        <f t="shared" si="772"/>
        <v>4108844</v>
      </c>
      <c r="AD5454" s="10">
        <f t="shared" si="773"/>
        <v>5670123.8517719302</v>
      </c>
    </row>
    <row r="5455" spans="1:30" x14ac:dyDescent="0.2">
      <c r="A5455" t="s">
        <v>1243</v>
      </c>
      <c r="B5455" s="1">
        <v>43831</v>
      </c>
      <c r="C5455" t="s">
        <v>1877</v>
      </c>
      <c r="D5455" s="2">
        <v>5700</v>
      </c>
      <c r="E5455" s="2">
        <v>0</v>
      </c>
      <c r="F5455" s="2">
        <v>0</v>
      </c>
      <c r="G5455" s="2">
        <v>1017</v>
      </c>
      <c r="H5455" s="2">
        <v>1507</v>
      </c>
      <c r="I5455" s="2">
        <v>0</v>
      </c>
      <c r="J5455" s="2">
        <v>1578</v>
      </c>
      <c r="K5455" s="2">
        <v>1598</v>
      </c>
      <c r="L5455" s="2">
        <v>0</v>
      </c>
      <c r="M5455" s="2">
        <v>1.9884499999999998</v>
      </c>
      <c r="N5455" s="8">
        <f t="shared" si="765"/>
        <v>198844.99999999997</v>
      </c>
      <c r="O5455" s="2">
        <v>0</v>
      </c>
      <c r="P5455" s="2">
        <v>0</v>
      </c>
      <c r="Q5455" s="2">
        <v>0.35594999999999999</v>
      </c>
      <c r="R5455" s="2">
        <v>0.6028</v>
      </c>
      <c r="S5455" s="2">
        <v>0</v>
      </c>
      <c r="T5455" s="2">
        <v>0.71009999999999995</v>
      </c>
      <c r="U5455" s="2">
        <v>0.3196</v>
      </c>
      <c r="V5455" s="2">
        <v>0</v>
      </c>
      <c r="W5455" s="2">
        <f t="shared" si="766"/>
        <v>24.916666666666668</v>
      </c>
      <c r="X5455" s="9">
        <f t="shared" si="767"/>
        <v>34.885087719298241</v>
      </c>
      <c r="Y5455" s="9">
        <f t="shared" si="768"/>
        <v>1.6131463415663058E-2</v>
      </c>
      <c r="Z5455" s="10">
        <f t="shared" si="769"/>
        <v>12707764.948453609</v>
      </c>
      <c r="AA5455" s="10">
        <f t="shared" si="770"/>
        <v>292278.59381443303</v>
      </c>
      <c r="AB5455" s="10">
        <f t="shared" si="771"/>
        <v>1</v>
      </c>
      <c r="AC5455" s="9">
        <f t="shared" si="772"/>
        <v>12326532</v>
      </c>
      <c r="AD5455" s="10">
        <f t="shared" si="773"/>
        <v>10196164.383689636</v>
      </c>
    </row>
    <row r="5456" spans="1:30" x14ac:dyDescent="0.2">
      <c r="A5456" t="s">
        <v>1243</v>
      </c>
      <c r="B5456" s="1">
        <v>43831</v>
      </c>
      <c r="C5456" t="s">
        <v>232</v>
      </c>
      <c r="D5456" s="2">
        <v>11303</v>
      </c>
      <c r="E5456" s="2">
        <v>1503</v>
      </c>
      <c r="F5456" s="2">
        <v>3094</v>
      </c>
      <c r="G5456" s="2">
        <v>2948</v>
      </c>
      <c r="H5456" s="2"/>
      <c r="I5456" s="2">
        <v>3301</v>
      </c>
      <c r="J5456" s="2">
        <v>457</v>
      </c>
      <c r="K5456" s="2">
        <v>0</v>
      </c>
      <c r="L5456" s="2">
        <v>0</v>
      </c>
      <c r="M5456" s="2">
        <v>3.1425999999999998</v>
      </c>
      <c r="N5456" s="8">
        <f t="shared" si="765"/>
        <v>314260</v>
      </c>
      <c r="O5456" s="2">
        <v>0.60119999999999996</v>
      </c>
      <c r="P5456" s="2">
        <v>0.77349999999999997</v>
      </c>
      <c r="Q5456" s="2">
        <v>0.73699999999999999</v>
      </c>
      <c r="R5456" s="2">
        <v>0</v>
      </c>
      <c r="S5456" s="2">
        <v>0.82524999999999993</v>
      </c>
      <c r="T5456" s="2">
        <v>0.20565</v>
      </c>
      <c r="U5456" s="2">
        <v>0</v>
      </c>
      <c r="V5456" s="2">
        <v>0</v>
      </c>
      <c r="W5456" s="2">
        <f t="shared" si="766"/>
        <v>24.916666666666668</v>
      </c>
      <c r="X5456" s="9">
        <f t="shared" si="767"/>
        <v>27.803238078386268</v>
      </c>
      <c r="Y5456" s="9">
        <f t="shared" si="768"/>
        <v>2.5494599778753669E-2</v>
      </c>
      <c r="Z5456" s="10">
        <f t="shared" si="769"/>
        <v>4235921.6494845366</v>
      </c>
      <c r="AA5456" s="10">
        <f t="shared" si="770"/>
        <v>97426.197938144338</v>
      </c>
      <c r="AB5456" s="10">
        <f t="shared" si="771"/>
        <v>3</v>
      </c>
      <c r="AC5456" s="9">
        <f t="shared" si="772"/>
        <v>4108844</v>
      </c>
      <c r="AD5456" s="10">
        <f t="shared" si="773"/>
        <v>2708763.7763462123</v>
      </c>
    </row>
    <row r="5457" spans="1:30" x14ac:dyDescent="0.2">
      <c r="A5457" t="s">
        <v>1243</v>
      </c>
      <c r="B5457" s="1">
        <v>43831</v>
      </c>
      <c r="C5457" t="s">
        <v>235</v>
      </c>
      <c r="D5457" s="2">
        <v>4493</v>
      </c>
      <c r="E5457" s="2">
        <v>0</v>
      </c>
      <c r="F5457" s="2">
        <v>0</v>
      </c>
      <c r="G5457" s="2">
        <v>2621</v>
      </c>
      <c r="H5457" s="2"/>
      <c r="I5457" s="2">
        <v>0</v>
      </c>
      <c r="J5457" s="2">
        <v>0</v>
      </c>
      <c r="K5457" s="2">
        <v>0</v>
      </c>
      <c r="L5457" s="2">
        <v>0</v>
      </c>
      <c r="M5457" s="2">
        <v>1.5906</v>
      </c>
      <c r="N5457" s="8">
        <f t="shared" si="765"/>
        <v>159060</v>
      </c>
      <c r="O5457" s="2">
        <v>0</v>
      </c>
      <c r="P5457" s="2">
        <v>0</v>
      </c>
      <c r="Q5457" s="2">
        <v>0.56099999999999994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f t="shared" si="766"/>
        <v>24.916666666666668</v>
      </c>
      <c r="X5457" s="9">
        <f t="shared" si="767"/>
        <v>35.401736033830403</v>
      </c>
      <c r="Y5457" s="9">
        <f t="shared" si="768"/>
        <v>1.2903872719431548E-2</v>
      </c>
      <c r="Z5457" s="10">
        <f t="shared" si="769"/>
        <v>1155251.3589503281</v>
      </c>
      <c r="AA5457" s="10">
        <f t="shared" si="770"/>
        <v>26570.781255857546</v>
      </c>
      <c r="AB5457" s="10">
        <f t="shared" si="771"/>
        <v>11</v>
      </c>
      <c r="AC5457" s="9">
        <f t="shared" si="772"/>
        <v>1120593.8181818181</v>
      </c>
      <c r="AD5457" s="10">
        <f t="shared" si="773"/>
        <v>940651.78423251759</v>
      </c>
    </row>
    <row r="5458" spans="1:30" x14ac:dyDescent="0.2">
      <c r="A5458" t="s">
        <v>1243</v>
      </c>
      <c r="B5458" s="1">
        <v>43831</v>
      </c>
      <c r="C5458" t="s">
        <v>1878</v>
      </c>
      <c r="D5458" s="2">
        <v>761</v>
      </c>
      <c r="E5458" s="2">
        <v>0</v>
      </c>
      <c r="F5458" s="2">
        <v>0</v>
      </c>
      <c r="G5458" s="2">
        <v>0</v>
      </c>
      <c r="H5458" s="2"/>
      <c r="I5458" s="2">
        <v>0</v>
      </c>
      <c r="J5458" s="2">
        <v>0</v>
      </c>
      <c r="K5458" s="2">
        <v>0</v>
      </c>
      <c r="L5458" s="2">
        <v>761</v>
      </c>
      <c r="M5458" s="2">
        <v>0.19025</v>
      </c>
      <c r="N5458" s="8">
        <f t="shared" si="765"/>
        <v>19025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0.19025</v>
      </c>
      <c r="W5458" s="2">
        <f t="shared" si="766"/>
        <v>24.916666666666668</v>
      </c>
      <c r="X5458" s="9">
        <f t="shared" si="767"/>
        <v>25</v>
      </c>
      <c r="Y5458" s="9">
        <f t="shared" si="768"/>
        <v>1.5434187004098152E-3</v>
      </c>
      <c r="Z5458" s="10">
        <f t="shared" si="769"/>
        <v>12707764.948453609</v>
      </c>
      <c r="AA5458" s="10">
        <f t="shared" si="770"/>
        <v>292278.59381443303</v>
      </c>
      <c r="AB5458" s="10">
        <f t="shared" si="771"/>
        <v>1</v>
      </c>
      <c r="AC5458" s="9">
        <f t="shared" si="772"/>
        <v>12326532</v>
      </c>
      <c r="AD5458" s="10">
        <f t="shared" si="773"/>
        <v>7306964.8453608258</v>
      </c>
    </row>
    <row r="5459" spans="1:30" x14ac:dyDescent="0.2">
      <c r="A5459" t="s">
        <v>1243</v>
      </c>
      <c r="B5459" s="1">
        <v>43831</v>
      </c>
      <c r="C5459" t="s">
        <v>1879</v>
      </c>
      <c r="D5459" s="2">
        <v>410</v>
      </c>
      <c r="E5459" s="2">
        <v>0</v>
      </c>
      <c r="F5459" s="2">
        <v>0</v>
      </c>
      <c r="G5459" s="2">
        <v>0</v>
      </c>
      <c r="H5459" s="2"/>
      <c r="I5459" s="2">
        <v>0</v>
      </c>
      <c r="J5459" s="2">
        <v>0</v>
      </c>
      <c r="K5459" s="2">
        <v>410</v>
      </c>
      <c r="L5459" s="2">
        <v>0</v>
      </c>
      <c r="M5459" s="2">
        <v>8.2000000000000003E-2</v>
      </c>
      <c r="N5459" s="8">
        <f t="shared" si="765"/>
        <v>8200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8.2000000000000003E-2</v>
      </c>
      <c r="V5459" s="2">
        <v>0</v>
      </c>
      <c r="W5459" s="2">
        <f t="shared" si="766"/>
        <v>24.916666666666668</v>
      </c>
      <c r="X5459" s="9">
        <f t="shared" si="767"/>
        <v>20</v>
      </c>
      <c r="Y5459" s="9">
        <f t="shared" si="768"/>
        <v>6.6523171318583359E-4</v>
      </c>
      <c r="Z5459" s="10">
        <f t="shared" si="769"/>
        <v>12707764.948453609</v>
      </c>
      <c r="AA5459" s="10">
        <f t="shared" si="770"/>
        <v>292278.59381443303</v>
      </c>
      <c r="AB5459" s="10">
        <f t="shared" si="771"/>
        <v>1</v>
      </c>
      <c r="AC5459" s="9">
        <f t="shared" si="772"/>
        <v>12326532</v>
      </c>
      <c r="AD5459" s="10">
        <f t="shared" si="773"/>
        <v>5845571.8762886608</v>
      </c>
    </row>
    <row r="5460" spans="1:30" x14ac:dyDescent="0.2">
      <c r="A5460" t="s">
        <v>1243</v>
      </c>
      <c r="B5460" s="1">
        <v>43831</v>
      </c>
      <c r="C5460" t="s">
        <v>836</v>
      </c>
      <c r="D5460" s="2">
        <v>3252</v>
      </c>
      <c r="E5460" s="2">
        <v>2383</v>
      </c>
      <c r="F5460" s="2">
        <v>0</v>
      </c>
      <c r="G5460" s="2">
        <v>0</v>
      </c>
      <c r="H5460" s="2"/>
      <c r="I5460" s="2">
        <v>0</v>
      </c>
      <c r="J5460" s="2">
        <v>0</v>
      </c>
      <c r="K5460" s="2">
        <v>0</v>
      </c>
      <c r="L5460" s="2">
        <v>869</v>
      </c>
      <c r="M5460" s="2">
        <v>1.15045</v>
      </c>
      <c r="N5460" s="8">
        <f t="shared" si="765"/>
        <v>115045</v>
      </c>
      <c r="O5460" s="2">
        <v>0.93320000000000003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0.21725</v>
      </c>
      <c r="W5460" s="2">
        <f t="shared" si="766"/>
        <v>24.916666666666668</v>
      </c>
      <c r="X5460" s="9">
        <f t="shared" si="767"/>
        <v>35.376691266912673</v>
      </c>
      <c r="Y5460" s="9">
        <f t="shared" si="768"/>
        <v>9.333119810178564E-3</v>
      </c>
      <c r="Z5460" s="10">
        <f t="shared" si="769"/>
        <v>6353882.4742268045</v>
      </c>
      <c r="AA5460" s="10">
        <f t="shared" si="770"/>
        <v>146139.29690721651</v>
      </c>
      <c r="AB5460" s="10">
        <f t="shared" si="771"/>
        <v>2</v>
      </c>
      <c r="AC5460" s="9">
        <f t="shared" si="772"/>
        <v>6163266</v>
      </c>
      <c r="AD5460" s="10">
        <f t="shared" si="773"/>
        <v>5169924.7886502845</v>
      </c>
    </row>
    <row r="5461" spans="1:30" x14ac:dyDescent="0.2">
      <c r="A5461" t="s">
        <v>1243</v>
      </c>
      <c r="B5461" s="1">
        <v>43862</v>
      </c>
      <c r="C5461" t="s">
        <v>1612</v>
      </c>
      <c r="D5461" s="2">
        <v>168</v>
      </c>
      <c r="E5461" s="2">
        <v>168</v>
      </c>
      <c r="F5461" s="2">
        <v>0</v>
      </c>
      <c r="G5461" s="2">
        <v>0</v>
      </c>
      <c r="H5461" s="2"/>
      <c r="I5461" s="2">
        <v>0</v>
      </c>
      <c r="J5461" s="2">
        <v>0</v>
      </c>
      <c r="K5461" s="2">
        <v>0</v>
      </c>
      <c r="L5461" s="2">
        <v>0</v>
      </c>
      <c r="M5461" s="2">
        <v>0.14280000000000001</v>
      </c>
      <c r="N5461" s="8">
        <f t="shared" si="765"/>
        <v>14280.000000000002</v>
      </c>
      <c r="O5461" s="2">
        <v>0.14280000000000001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f t="shared" si="766"/>
        <v>24.916666666666668</v>
      </c>
      <c r="X5461" s="9">
        <f t="shared" si="767"/>
        <v>85.000000000000014</v>
      </c>
      <c r="Y5461" s="9">
        <f t="shared" si="768"/>
        <v>1.1584766907675251E-3</v>
      </c>
      <c r="Z5461" s="10">
        <f t="shared" si="769"/>
        <v>4235921.6494845366</v>
      </c>
      <c r="AA5461" s="10">
        <f t="shared" si="770"/>
        <v>97426.197938144338</v>
      </c>
      <c r="AB5461" s="10">
        <f t="shared" si="771"/>
        <v>3</v>
      </c>
      <c r="AC5461" s="9">
        <f t="shared" si="772"/>
        <v>4108844</v>
      </c>
      <c r="AD5461" s="10">
        <f t="shared" si="773"/>
        <v>8281226.8247422697</v>
      </c>
    </row>
    <row r="5462" spans="1:30" x14ac:dyDescent="0.2">
      <c r="A5462" t="s">
        <v>1243</v>
      </c>
      <c r="B5462" s="1">
        <v>43862</v>
      </c>
      <c r="C5462" t="s">
        <v>1880</v>
      </c>
      <c r="D5462" s="2">
        <v>4539</v>
      </c>
      <c r="E5462" s="2">
        <v>0</v>
      </c>
      <c r="F5462" s="2">
        <v>2287</v>
      </c>
      <c r="G5462" s="2">
        <v>0</v>
      </c>
      <c r="H5462" s="2"/>
      <c r="I5462" s="2">
        <v>2252</v>
      </c>
      <c r="J5462" s="2">
        <v>0</v>
      </c>
      <c r="K5462" s="2">
        <v>0</v>
      </c>
      <c r="L5462" s="2">
        <v>0</v>
      </c>
      <c r="M5462" s="2">
        <v>2.4964499999999998</v>
      </c>
      <c r="N5462" s="8">
        <f t="shared" si="765"/>
        <v>249644.99999999997</v>
      </c>
      <c r="O5462" s="2">
        <v>0</v>
      </c>
      <c r="P5462" s="2">
        <v>1.2578499999999999</v>
      </c>
      <c r="Q5462" s="2">
        <v>0</v>
      </c>
      <c r="R5462" s="2">
        <v>0</v>
      </c>
      <c r="S5462" s="2">
        <v>1.2385999999999999</v>
      </c>
      <c r="T5462" s="2">
        <v>0</v>
      </c>
      <c r="U5462" s="2">
        <v>0</v>
      </c>
      <c r="V5462" s="2">
        <v>0</v>
      </c>
      <c r="W5462" s="2">
        <f t="shared" si="766"/>
        <v>24.916666666666668</v>
      </c>
      <c r="X5462" s="9">
        <f t="shared" si="767"/>
        <v>54.999999999999993</v>
      </c>
      <c r="Y5462" s="9">
        <f t="shared" si="768"/>
        <v>2.0252655004667976E-2</v>
      </c>
      <c r="Z5462" s="10">
        <f t="shared" si="769"/>
        <v>12707764.948453609</v>
      </c>
      <c r="AA5462" s="10">
        <f t="shared" si="770"/>
        <v>292278.59381443303</v>
      </c>
      <c r="AB5462" s="10">
        <f t="shared" si="771"/>
        <v>1</v>
      </c>
      <c r="AC5462" s="9">
        <f t="shared" si="772"/>
        <v>12326532</v>
      </c>
      <c r="AD5462" s="10">
        <f t="shared" si="773"/>
        <v>16075322.659793815</v>
      </c>
    </row>
    <row r="5463" spans="1:30" x14ac:dyDescent="0.2">
      <c r="A5463" t="s">
        <v>1243</v>
      </c>
      <c r="B5463" s="1">
        <v>43862</v>
      </c>
      <c r="C5463" t="s">
        <v>1881</v>
      </c>
      <c r="D5463" s="2">
        <v>1876</v>
      </c>
      <c r="E5463" s="2">
        <v>0</v>
      </c>
      <c r="F5463" s="2">
        <v>0</v>
      </c>
      <c r="G5463" s="2">
        <v>0</v>
      </c>
      <c r="H5463" s="2">
        <v>1876</v>
      </c>
      <c r="I5463" s="2">
        <v>0</v>
      </c>
      <c r="J5463" s="2">
        <v>0</v>
      </c>
      <c r="K5463" s="2">
        <v>0</v>
      </c>
      <c r="L5463" s="2">
        <v>0</v>
      </c>
      <c r="M5463" s="2">
        <v>0.75039999999999996</v>
      </c>
      <c r="N5463" s="8">
        <f t="shared" si="765"/>
        <v>75040</v>
      </c>
      <c r="O5463" s="2">
        <v>0</v>
      </c>
      <c r="P5463" s="2">
        <v>0</v>
      </c>
      <c r="Q5463" s="2">
        <v>0</v>
      </c>
      <c r="R5463" s="2">
        <v>0.75039999999999996</v>
      </c>
      <c r="S5463" s="2">
        <v>0</v>
      </c>
      <c r="T5463" s="2">
        <v>0</v>
      </c>
      <c r="U5463" s="2">
        <v>0</v>
      </c>
      <c r="V5463" s="2">
        <v>0</v>
      </c>
      <c r="W5463" s="2">
        <f t="shared" si="766"/>
        <v>24.916666666666668</v>
      </c>
      <c r="X5463" s="9">
        <f t="shared" si="767"/>
        <v>40</v>
      </c>
      <c r="Y5463" s="9">
        <f t="shared" si="768"/>
        <v>6.0876814338371894E-3</v>
      </c>
      <c r="Z5463" s="10">
        <f t="shared" si="769"/>
        <v>12707764.948453609</v>
      </c>
      <c r="AA5463" s="10">
        <f t="shared" si="770"/>
        <v>292278.59381443303</v>
      </c>
      <c r="AB5463" s="10">
        <f t="shared" si="771"/>
        <v>1</v>
      </c>
      <c r="AC5463" s="9">
        <f t="shared" si="772"/>
        <v>12326532</v>
      </c>
      <c r="AD5463" s="10">
        <f t="shared" si="773"/>
        <v>11691143.752577322</v>
      </c>
    </row>
    <row r="5464" spans="1:30" x14ac:dyDescent="0.2">
      <c r="A5464" t="s">
        <v>1243</v>
      </c>
      <c r="B5464" s="1">
        <v>43862</v>
      </c>
      <c r="C5464" t="s">
        <v>738</v>
      </c>
      <c r="D5464" s="2">
        <v>60721</v>
      </c>
      <c r="E5464" s="2">
        <v>0</v>
      </c>
      <c r="F5464" s="2">
        <v>0</v>
      </c>
      <c r="G5464" s="2">
        <v>0</v>
      </c>
      <c r="H5464" s="2">
        <v>51810</v>
      </c>
      <c r="I5464" s="2">
        <v>0</v>
      </c>
      <c r="J5464" s="2">
        <v>8911</v>
      </c>
      <c r="K5464" s="2">
        <v>0</v>
      </c>
      <c r="L5464" s="2">
        <v>0</v>
      </c>
      <c r="M5464" s="2">
        <v>17.070525</v>
      </c>
      <c r="N5464" s="8">
        <f t="shared" si="765"/>
        <v>1707052.5</v>
      </c>
      <c r="O5464" s="2">
        <v>0</v>
      </c>
      <c r="P5464" s="2">
        <v>0</v>
      </c>
      <c r="Q5464" s="2">
        <v>0</v>
      </c>
      <c r="R5464" s="2">
        <v>14.397224999999999</v>
      </c>
      <c r="S5464" s="2">
        <v>0</v>
      </c>
      <c r="T5464" s="2">
        <v>2.6732999999999998</v>
      </c>
      <c r="U5464" s="2">
        <v>0</v>
      </c>
      <c r="V5464" s="2">
        <v>0</v>
      </c>
      <c r="W5464" s="2">
        <f t="shared" si="766"/>
        <v>24.916666666666668</v>
      </c>
      <c r="X5464" s="9">
        <f t="shared" si="767"/>
        <v>28.113049850957658</v>
      </c>
      <c r="Y5464" s="9">
        <f t="shared" si="768"/>
        <v>0.13848603159428782</v>
      </c>
      <c r="Z5464" s="10">
        <f t="shared" si="769"/>
        <v>4235921.6494845366</v>
      </c>
      <c r="AA5464" s="10">
        <f t="shared" si="770"/>
        <v>97426.197938144338</v>
      </c>
      <c r="AB5464" s="10">
        <f t="shared" si="771"/>
        <v>3</v>
      </c>
      <c r="AC5464" s="9">
        <f t="shared" si="772"/>
        <v>4108844</v>
      </c>
      <c r="AD5464" s="10">
        <f t="shared" si="773"/>
        <v>2738947.5594243198</v>
      </c>
    </row>
    <row r="5465" spans="1:30" x14ac:dyDescent="0.2">
      <c r="A5465" t="s">
        <v>1243</v>
      </c>
      <c r="B5465" s="1">
        <v>43862</v>
      </c>
      <c r="C5465" t="s">
        <v>365</v>
      </c>
      <c r="D5465" s="2">
        <v>8159</v>
      </c>
      <c r="E5465" s="2">
        <v>4065</v>
      </c>
      <c r="F5465" s="2">
        <v>0</v>
      </c>
      <c r="G5465" s="2">
        <v>0</v>
      </c>
      <c r="H5465" s="2"/>
      <c r="I5465" s="2">
        <v>0</v>
      </c>
      <c r="J5465" s="2">
        <v>0</v>
      </c>
      <c r="K5465" s="2">
        <v>0</v>
      </c>
      <c r="L5465" s="2">
        <v>4094</v>
      </c>
      <c r="M5465" s="2">
        <v>3.056</v>
      </c>
      <c r="N5465" s="8">
        <f t="shared" si="765"/>
        <v>305600</v>
      </c>
      <c r="O5465" s="2">
        <v>2.0325000000000002</v>
      </c>
      <c r="P5465" s="2">
        <v>0</v>
      </c>
      <c r="Q5465" s="2">
        <v>0</v>
      </c>
      <c r="R5465" s="2">
        <v>0</v>
      </c>
      <c r="S5465" s="2">
        <v>0</v>
      </c>
      <c r="T5465" s="2">
        <v>0</v>
      </c>
      <c r="U5465" s="2">
        <v>0</v>
      </c>
      <c r="V5465" s="2">
        <v>1.0235000000000001</v>
      </c>
      <c r="W5465" s="2">
        <f t="shared" si="766"/>
        <v>24.916666666666668</v>
      </c>
      <c r="X5465" s="9">
        <f t="shared" si="767"/>
        <v>37.455570535604856</v>
      </c>
      <c r="Y5465" s="9">
        <f t="shared" si="768"/>
        <v>2.4792050188974481E-2</v>
      </c>
      <c r="Z5465" s="10">
        <f t="shared" si="769"/>
        <v>3176941.2371134022</v>
      </c>
      <c r="AA5465" s="10">
        <f t="shared" si="770"/>
        <v>73069.648453608257</v>
      </c>
      <c r="AB5465" s="10">
        <f t="shared" si="771"/>
        <v>4</v>
      </c>
      <c r="AC5465" s="9">
        <f t="shared" si="772"/>
        <v>3081633</v>
      </c>
      <c r="AD5465" s="10">
        <f t="shared" si="773"/>
        <v>2736865.3716659746</v>
      </c>
    </row>
    <row r="5466" spans="1:30" x14ac:dyDescent="0.2">
      <c r="A5466" t="s">
        <v>1243</v>
      </c>
      <c r="B5466" s="1">
        <v>43862</v>
      </c>
      <c r="C5466" t="s">
        <v>1296</v>
      </c>
      <c r="D5466" s="2">
        <v>11417</v>
      </c>
      <c r="E5466" s="2">
        <v>4796</v>
      </c>
      <c r="F5466" s="2">
        <v>0</v>
      </c>
      <c r="G5466" s="2">
        <v>0</v>
      </c>
      <c r="H5466" s="2"/>
      <c r="I5466" s="2">
        <v>0</v>
      </c>
      <c r="J5466" s="2">
        <v>0</v>
      </c>
      <c r="K5466" s="2">
        <v>0</v>
      </c>
      <c r="L5466" s="2">
        <v>3532</v>
      </c>
      <c r="M5466" s="2">
        <v>7.1870500000000002</v>
      </c>
      <c r="N5466" s="8">
        <f t="shared" si="765"/>
        <v>718705</v>
      </c>
      <c r="O5466" s="2">
        <v>4.4297000000000004</v>
      </c>
      <c r="P5466" s="2">
        <v>0</v>
      </c>
      <c r="Q5466" s="2">
        <v>0</v>
      </c>
      <c r="R5466" s="2">
        <v>0</v>
      </c>
      <c r="S5466" s="2">
        <v>0</v>
      </c>
      <c r="T5466" s="2">
        <v>0</v>
      </c>
      <c r="U5466" s="2">
        <v>0</v>
      </c>
      <c r="V5466" s="2">
        <v>1.0584</v>
      </c>
      <c r="W5466" s="2">
        <f t="shared" si="766"/>
        <v>24.916666666666668</v>
      </c>
      <c r="X5466" s="9">
        <f t="shared" si="767"/>
        <v>62.950424805115176</v>
      </c>
      <c r="Y5466" s="9">
        <f t="shared" si="768"/>
        <v>5.8305531515271285E-2</v>
      </c>
      <c r="Z5466" s="10">
        <f t="shared" si="769"/>
        <v>6353882.4742268045</v>
      </c>
      <c r="AA5466" s="10">
        <f t="shared" si="770"/>
        <v>146139.29690721651</v>
      </c>
      <c r="AB5466" s="10">
        <f t="shared" si="771"/>
        <v>2</v>
      </c>
      <c r="AC5466" s="9">
        <f t="shared" si="772"/>
        <v>6163266</v>
      </c>
      <c r="AD5466" s="10">
        <f t="shared" si="773"/>
        <v>9199530.8210301343</v>
      </c>
    </row>
    <row r="5467" spans="1:30" x14ac:dyDescent="0.2">
      <c r="A5467" t="s">
        <v>1243</v>
      </c>
      <c r="B5467" s="1">
        <v>43862</v>
      </c>
      <c r="C5467" t="s">
        <v>640</v>
      </c>
      <c r="D5467" s="2">
        <v>10713</v>
      </c>
      <c r="E5467" s="2">
        <v>0</v>
      </c>
      <c r="F5467" s="2">
        <v>4548</v>
      </c>
      <c r="G5467" s="2">
        <v>2925</v>
      </c>
      <c r="H5467" s="2"/>
      <c r="I5467" s="2">
        <v>0</v>
      </c>
      <c r="J5467" s="2">
        <v>0</v>
      </c>
      <c r="K5467" s="2">
        <v>0</v>
      </c>
      <c r="L5467" s="2">
        <v>0</v>
      </c>
      <c r="M5467" s="2">
        <v>3.1489499999999997</v>
      </c>
      <c r="N5467" s="8">
        <f t="shared" si="765"/>
        <v>314894.99999999994</v>
      </c>
      <c r="O5467" s="2">
        <v>0</v>
      </c>
      <c r="P5467" s="2">
        <v>1.137</v>
      </c>
      <c r="Q5467" s="2">
        <v>0.68115000000000003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f t="shared" si="766"/>
        <v>24.916666666666668</v>
      </c>
      <c r="X5467" s="9">
        <f t="shared" si="767"/>
        <v>29.393727247269666</v>
      </c>
      <c r="Y5467" s="9">
        <f t="shared" si="768"/>
        <v>2.5546114673616224E-2</v>
      </c>
      <c r="Z5467" s="10">
        <f t="shared" si="769"/>
        <v>6353882.4742268045</v>
      </c>
      <c r="AA5467" s="10">
        <f t="shared" si="770"/>
        <v>146139.29690721651</v>
      </c>
      <c r="AB5467" s="10">
        <f t="shared" si="771"/>
        <v>2</v>
      </c>
      <c r="AC5467" s="9">
        <f t="shared" si="772"/>
        <v>6163266</v>
      </c>
      <c r="AD5467" s="10">
        <f t="shared" si="773"/>
        <v>4295578.6333984816</v>
      </c>
    </row>
    <row r="5468" spans="1:30" x14ac:dyDescent="0.2">
      <c r="A5468" t="s">
        <v>1243</v>
      </c>
      <c r="B5468" s="1">
        <v>43862</v>
      </c>
      <c r="C5468" t="s">
        <v>1882</v>
      </c>
      <c r="D5468" s="2">
        <v>44</v>
      </c>
      <c r="E5468" s="2">
        <v>0</v>
      </c>
      <c r="F5468" s="2">
        <v>0</v>
      </c>
      <c r="G5468" s="2">
        <v>0</v>
      </c>
      <c r="H5468" s="2"/>
      <c r="I5468" s="2">
        <v>44</v>
      </c>
      <c r="J5468" s="2">
        <v>0</v>
      </c>
      <c r="K5468" s="2">
        <v>0</v>
      </c>
      <c r="L5468" s="2">
        <v>0</v>
      </c>
      <c r="M5468" s="2">
        <v>2.4199999999999999E-2</v>
      </c>
      <c r="N5468" s="8">
        <f t="shared" si="765"/>
        <v>2420</v>
      </c>
      <c r="O5468" s="2">
        <v>0</v>
      </c>
      <c r="P5468" s="2">
        <v>0</v>
      </c>
      <c r="Q5468" s="2">
        <v>0</v>
      </c>
      <c r="R5468" s="2">
        <v>0</v>
      </c>
      <c r="S5468" s="2">
        <v>2.4199999999999999E-2</v>
      </c>
      <c r="T5468" s="2">
        <v>0</v>
      </c>
      <c r="U5468" s="2">
        <v>0</v>
      </c>
      <c r="V5468" s="2">
        <v>0</v>
      </c>
      <c r="W5468" s="2">
        <f t="shared" si="766"/>
        <v>24.916666666666668</v>
      </c>
      <c r="X5468" s="9">
        <f t="shared" si="767"/>
        <v>55</v>
      </c>
      <c r="Y5468" s="9">
        <f t="shared" si="768"/>
        <v>1.9632448120850211E-4</v>
      </c>
      <c r="Z5468" s="10">
        <f t="shared" si="769"/>
        <v>6353882.4742268045</v>
      </c>
      <c r="AA5468" s="10">
        <f t="shared" si="770"/>
        <v>146139.29690721651</v>
      </c>
      <c r="AB5468" s="10">
        <f t="shared" si="771"/>
        <v>2</v>
      </c>
      <c r="AC5468" s="9">
        <f t="shared" si="772"/>
        <v>6163266</v>
      </c>
      <c r="AD5468" s="10">
        <f t="shared" si="773"/>
        <v>8037661.3298969083</v>
      </c>
    </row>
    <row r="5469" spans="1:30" x14ac:dyDescent="0.2">
      <c r="A5469" t="s">
        <v>1243</v>
      </c>
      <c r="B5469" s="1">
        <v>43862</v>
      </c>
      <c r="C5469" t="s">
        <v>1883</v>
      </c>
      <c r="D5469" s="2">
        <v>97</v>
      </c>
      <c r="E5469" s="2">
        <v>0</v>
      </c>
      <c r="F5469" s="2">
        <v>0</v>
      </c>
      <c r="G5469" s="2">
        <v>0</v>
      </c>
      <c r="H5469" s="2"/>
      <c r="I5469" s="2">
        <v>97</v>
      </c>
      <c r="J5469" s="2">
        <v>0</v>
      </c>
      <c r="K5469" s="2">
        <v>0</v>
      </c>
      <c r="L5469" s="2">
        <v>0</v>
      </c>
      <c r="M5469" s="2">
        <v>5.3350000000000002E-2</v>
      </c>
      <c r="N5469" s="8">
        <f t="shared" si="765"/>
        <v>5335</v>
      </c>
      <c r="O5469" s="2">
        <v>0</v>
      </c>
      <c r="P5469" s="2">
        <v>0</v>
      </c>
      <c r="Q5469" s="2">
        <v>0</v>
      </c>
      <c r="R5469" s="2">
        <v>0</v>
      </c>
      <c r="S5469" s="2">
        <v>5.3350000000000002E-2</v>
      </c>
      <c r="T5469" s="2">
        <v>0</v>
      </c>
      <c r="U5469" s="2">
        <v>0</v>
      </c>
      <c r="V5469" s="2">
        <v>0</v>
      </c>
      <c r="W5469" s="2">
        <f t="shared" si="766"/>
        <v>24.916666666666668</v>
      </c>
      <c r="X5469" s="9">
        <f t="shared" si="767"/>
        <v>55</v>
      </c>
      <c r="Y5469" s="9">
        <f t="shared" si="768"/>
        <v>4.3280624266419786E-4</v>
      </c>
      <c r="Z5469" s="10">
        <f t="shared" si="769"/>
        <v>12707764.948453609</v>
      </c>
      <c r="AA5469" s="10">
        <f t="shared" si="770"/>
        <v>292278.59381443303</v>
      </c>
      <c r="AB5469" s="10">
        <f t="shared" si="771"/>
        <v>1</v>
      </c>
      <c r="AC5469" s="9">
        <f t="shared" si="772"/>
        <v>12326532</v>
      </c>
      <c r="AD5469" s="10">
        <f t="shared" si="773"/>
        <v>16075322.659793817</v>
      </c>
    </row>
    <row r="5470" spans="1:30" x14ac:dyDescent="0.2">
      <c r="A5470" t="s">
        <v>1243</v>
      </c>
      <c r="B5470" s="1">
        <v>43862</v>
      </c>
      <c r="C5470" t="s">
        <v>25</v>
      </c>
      <c r="D5470" s="2">
        <v>101185</v>
      </c>
      <c r="E5470" s="2">
        <v>33775</v>
      </c>
      <c r="F5470" s="2">
        <v>6965</v>
      </c>
      <c r="G5470" s="2">
        <v>15504</v>
      </c>
      <c r="H5470" s="2"/>
      <c r="I5470" s="2">
        <v>25836</v>
      </c>
      <c r="J5470" s="2">
        <v>13080</v>
      </c>
      <c r="K5470" s="2">
        <v>0</v>
      </c>
      <c r="L5470" s="2">
        <v>0</v>
      </c>
      <c r="M5470" s="2">
        <v>23.164680000000001</v>
      </c>
      <c r="N5470" s="8">
        <f t="shared" si="765"/>
        <v>2316468</v>
      </c>
      <c r="O5470" s="2">
        <v>9.95885</v>
      </c>
      <c r="P5470" s="2">
        <v>1.735625</v>
      </c>
      <c r="Q5470" s="2">
        <v>2.1080249999999996</v>
      </c>
      <c r="R5470" s="2">
        <v>0</v>
      </c>
      <c r="S5470" s="2">
        <v>3.4274800000000001</v>
      </c>
      <c r="T5470" s="2">
        <v>2.6209500000000001</v>
      </c>
      <c r="U5470" s="2">
        <v>0</v>
      </c>
      <c r="V5470" s="2">
        <v>0</v>
      </c>
      <c r="W5470" s="2">
        <f t="shared" si="766"/>
        <v>24.916666666666668</v>
      </c>
      <c r="X5470" s="9">
        <f t="shared" si="767"/>
        <v>22.893393289519196</v>
      </c>
      <c r="Y5470" s="9">
        <f t="shared" si="768"/>
        <v>0.18792536294880019</v>
      </c>
      <c r="Z5470" s="10">
        <f t="shared" si="769"/>
        <v>977520.38065027772</v>
      </c>
      <c r="AA5470" s="10">
        <f t="shared" si="770"/>
        <v>22482.968754956386</v>
      </c>
      <c r="AB5470" s="10">
        <f t="shared" si="771"/>
        <v>13</v>
      </c>
      <c r="AC5470" s="9">
        <f t="shared" si="772"/>
        <v>948194.76923076925</v>
      </c>
      <c r="AD5470" s="10">
        <f t="shared" si="773"/>
        <v>514711.4460231883</v>
      </c>
    </row>
    <row r="5471" spans="1:30" x14ac:dyDescent="0.2">
      <c r="A5471" t="s">
        <v>1243</v>
      </c>
      <c r="B5471" s="1">
        <v>43862</v>
      </c>
      <c r="C5471" t="s">
        <v>1884</v>
      </c>
      <c r="D5471" s="2">
        <v>1656</v>
      </c>
      <c r="E5471" s="2">
        <v>0</v>
      </c>
      <c r="F5471" s="2">
        <v>0</v>
      </c>
      <c r="G5471" s="2">
        <v>0</v>
      </c>
      <c r="H5471" s="2"/>
      <c r="I5471" s="2">
        <v>0</v>
      </c>
      <c r="J5471" s="2">
        <v>0</v>
      </c>
      <c r="K5471" s="2">
        <v>1656</v>
      </c>
      <c r="L5471" s="2">
        <v>0</v>
      </c>
      <c r="M5471" s="2">
        <v>0.33119999999999999</v>
      </c>
      <c r="N5471" s="8">
        <f t="shared" si="765"/>
        <v>33120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0.33119999999999999</v>
      </c>
      <c r="V5471" s="2">
        <v>0</v>
      </c>
      <c r="W5471" s="2">
        <f t="shared" si="766"/>
        <v>24.916666666666668</v>
      </c>
      <c r="X5471" s="9">
        <f t="shared" si="767"/>
        <v>20</v>
      </c>
      <c r="Y5471" s="9">
        <f t="shared" si="768"/>
        <v>2.6868871147213182E-3</v>
      </c>
      <c r="Z5471" s="10">
        <f t="shared" si="769"/>
        <v>6353882.4742268045</v>
      </c>
      <c r="AA5471" s="10">
        <f t="shared" si="770"/>
        <v>146139.29690721651</v>
      </c>
      <c r="AB5471" s="10">
        <f t="shared" si="771"/>
        <v>2</v>
      </c>
      <c r="AC5471" s="9">
        <f t="shared" si="772"/>
        <v>6163266</v>
      </c>
      <c r="AD5471" s="10">
        <f t="shared" si="773"/>
        <v>2922785.9381443304</v>
      </c>
    </row>
    <row r="5472" spans="1:30" x14ac:dyDescent="0.2">
      <c r="A5472" t="s">
        <v>1243</v>
      </c>
      <c r="B5472" s="1">
        <v>43862</v>
      </c>
      <c r="C5472" t="s">
        <v>1885</v>
      </c>
      <c r="D5472" s="2">
        <v>223</v>
      </c>
      <c r="E5472" s="2">
        <v>0</v>
      </c>
      <c r="F5472" s="2">
        <v>223</v>
      </c>
      <c r="G5472" s="2">
        <v>0</v>
      </c>
      <c r="H5472" s="2"/>
      <c r="I5472" s="2">
        <v>0</v>
      </c>
      <c r="J5472" s="2">
        <v>0</v>
      </c>
      <c r="K5472" s="2">
        <v>0</v>
      </c>
      <c r="L5472" s="2">
        <v>0</v>
      </c>
      <c r="M5472" s="2">
        <v>0.12265</v>
      </c>
      <c r="N5472" s="8">
        <f t="shared" si="765"/>
        <v>12265</v>
      </c>
      <c r="O5472" s="2">
        <v>0</v>
      </c>
      <c r="P5472" s="2">
        <v>0.12265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f t="shared" si="766"/>
        <v>24.916666666666668</v>
      </c>
      <c r="X5472" s="9">
        <f t="shared" si="767"/>
        <v>55</v>
      </c>
      <c r="Y5472" s="9">
        <f t="shared" si="768"/>
        <v>9.9500816612490845E-4</v>
      </c>
      <c r="Z5472" s="10">
        <f t="shared" si="769"/>
        <v>3176941.2371134022</v>
      </c>
      <c r="AA5472" s="10">
        <f t="shared" si="770"/>
        <v>73069.648453608257</v>
      </c>
      <c r="AB5472" s="10">
        <f t="shared" si="771"/>
        <v>4</v>
      </c>
      <c r="AC5472" s="9">
        <f t="shared" si="772"/>
        <v>3081633</v>
      </c>
      <c r="AD5472" s="10">
        <f t="shared" si="773"/>
        <v>4018830.6649484541</v>
      </c>
    </row>
    <row r="5473" spans="1:30" x14ac:dyDescent="0.2">
      <c r="A5473" t="s">
        <v>1243</v>
      </c>
      <c r="B5473" s="1">
        <v>43862</v>
      </c>
      <c r="C5473" t="s">
        <v>741</v>
      </c>
      <c r="D5473" s="2">
        <v>4413</v>
      </c>
      <c r="E5473" s="2">
        <v>2206</v>
      </c>
      <c r="F5473" s="2">
        <v>0</v>
      </c>
      <c r="G5473" s="2">
        <v>0</v>
      </c>
      <c r="H5473" s="2"/>
      <c r="I5473" s="2">
        <v>0</v>
      </c>
      <c r="J5473" s="2">
        <v>1325</v>
      </c>
      <c r="K5473" s="2">
        <v>0</v>
      </c>
      <c r="L5473" s="2">
        <v>0</v>
      </c>
      <c r="M5473" s="2">
        <v>2.1843499999999998</v>
      </c>
      <c r="N5473" s="8">
        <f t="shared" si="765"/>
        <v>218434.99999999997</v>
      </c>
      <c r="O5473" s="2">
        <v>1.103</v>
      </c>
      <c r="P5473" s="2">
        <v>0</v>
      </c>
      <c r="Q5473" s="2">
        <v>0</v>
      </c>
      <c r="R5473" s="2">
        <v>0</v>
      </c>
      <c r="S5473" s="2">
        <v>0</v>
      </c>
      <c r="T5473" s="2">
        <v>0.59624999999999995</v>
      </c>
      <c r="U5473" s="2">
        <v>0</v>
      </c>
      <c r="V5473" s="2">
        <v>0</v>
      </c>
      <c r="W5473" s="2">
        <f t="shared" si="766"/>
        <v>24.916666666666668</v>
      </c>
      <c r="X5473" s="9">
        <f t="shared" si="767"/>
        <v>49.498073872648988</v>
      </c>
      <c r="Y5473" s="9">
        <f t="shared" si="768"/>
        <v>1.772071820362775E-2</v>
      </c>
      <c r="Z5473" s="10">
        <f t="shared" si="769"/>
        <v>12707764.948453609</v>
      </c>
      <c r="AA5473" s="10">
        <f t="shared" si="770"/>
        <v>292278.59381443303</v>
      </c>
      <c r="AB5473" s="10">
        <f t="shared" si="771"/>
        <v>1</v>
      </c>
      <c r="AC5473" s="9">
        <f t="shared" si="772"/>
        <v>12326532</v>
      </c>
      <c r="AD5473" s="10">
        <f t="shared" si="773"/>
        <v>14467227.428020773</v>
      </c>
    </row>
    <row r="5474" spans="1:30" x14ac:dyDescent="0.2">
      <c r="A5474" t="s">
        <v>1243</v>
      </c>
      <c r="B5474" s="1">
        <v>43862</v>
      </c>
      <c r="C5474" t="s">
        <v>27</v>
      </c>
      <c r="D5474" s="2">
        <v>1151</v>
      </c>
      <c r="E5474" s="2">
        <v>0</v>
      </c>
      <c r="F5474" s="2">
        <v>0</v>
      </c>
      <c r="G5474" s="2">
        <v>1151</v>
      </c>
      <c r="H5474" s="2"/>
      <c r="I5474" s="2">
        <v>0</v>
      </c>
      <c r="J5474" s="2">
        <v>0</v>
      </c>
      <c r="K5474" s="2">
        <v>0</v>
      </c>
      <c r="L5474" s="2">
        <v>0</v>
      </c>
      <c r="M5474" s="2">
        <v>0.28775000000000001</v>
      </c>
      <c r="N5474" s="8">
        <f t="shared" si="765"/>
        <v>28775</v>
      </c>
      <c r="O5474" s="2">
        <v>0</v>
      </c>
      <c r="P5474" s="2">
        <v>0</v>
      </c>
      <c r="Q5474" s="2">
        <v>0.28775000000000001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f t="shared" si="766"/>
        <v>24.916666666666668</v>
      </c>
      <c r="X5474" s="9">
        <f t="shared" si="767"/>
        <v>25</v>
      </c>
      <c r="Y5474" s="9">
        <f t="shared" si="768"/>
        <v>2.3343954325515076E-3</v>
      </c>
      <c r="Z5474" s="10">
        <f t="shared" si="769"/>
        <v>6353882.4742268045</v>
      </c>
      <c r="AA5474" s="10">
        <f t="shared" si="770"/>
        <v>146139.29690721651</v>
      </c>
      <c r="AB5474" s="10">
        <f t="shared" si="771"/>
        <v>2</v>
      </c>
      <c r="AC5474" s="9">
        <f t="shared" si="772"/>
        <v>6163266</v>
      </c>
      <c r="AD5474" s="10">
        <f t="shared" si="773"/>
        <v>3653482.4226804129</v>
      </c>
    </row>
    <row r="5475" spans="1:30" x14ac:dyDescent="0.2">
      <c r="A5475" t="s">
        <v>1243</v>
      </c>
      <c r="B5475" s="1">
        <v>43862</v>
      </c>
      <c r="C5475" t="s">
        <v>1886</v>
      </c>
      <c r="D5475" s="2">
        <v>577</v>
      </c>
      <c r="E5475" s="2">
        <v>0</v>
      </c>
      <c r="F5475" s="2">
        <v>577</v>
      </c>
      <c r="G5475" s="2">
        <v>0</v>
      </c>
      <c r="H5475" s="2"/>
      <c r="I5475" s="2">
        <v>0</v>
      </c>
      <c r="J5475" s="2">
        <v>0</v>
      </c>
      <c r="K5475" s="2">
        <v>0</v>
      </c>
      <c r="L5475" s="2">
        <v>0</v>
      </c>
      <c r="M5475" s="2">
        <v>0.31735000000000002</v>
      </c>
      <c r="N5475" s="8">
        <f t="shared" si="765"/>
        <v>31735.000000000004</v>
      </c>
      <c r="O5475" s="2">
        <v>0</v>
      </c>
      <c r="P5475" s="2">
        <v>0.31735000000000002</v>
      </c>
      <c r="Q5475" s="2">
        <v>0</v>
      </c>
      <c r="R5475" s="2">
        <v>0</v>
      </c>
      <c r="S5475" s="2">
        <v>0</v>
      </c>
      <c r="T5475" s="2">
        <v>0</v>
      </c>
      <c r="U5475" s="2">
        <v>0</v>
      </c>
      <c r="V5475" s="2">
        <v>0</v>
      </c>
      <c r="W5475" s="2">
        <f t="shared" si="766"/>
        <v>24.916666666666668</v>
      </c>
      <c r="X5475" s="9">
        <f t="shared" si="767"/>
        <v>55.000000000000007</v>
      </c>
      <c r="Y5475" s="9">
        <f t="shared" si="768"/>
        <v>2.5745278558478575E-3</v>
      </c>
      <c r="Z5475" s="10">
        <f t="shared" si="769"/>
        <v>12707764.948453609</v>
      </c>
      <c r="AA5475" s="10">
        <f t="shared" si="770"/>
        <v>292278.59381443303</v>
      </c>
      <c r="AB5475" s="10">
        <f t="shared" si="771"/>
        <v>1</v>
      </c>
      <c r="AC5475" s="9">
        <f t="shared" si="772"/>
        <v>12326532</v>
      </c>
      <c r="AD5475" s="10">
        <f t="shared" si="773"/>
        <v>16075322.659793818</v>
      </c>
    </row>
    <row r="5476" spans="1:30" x14ac:dyDescent="0.2">
      <c r="A5476" t="s">
        <v>1243</v>
      </c>
      <c r="B5476" s="1">
        <v>43862</v>
      </c>
      <c r="C5476" t="s">
        <v>1887</v>
      </c>
      <c r="D5476" s="2">
        <v>716</v>
      </c>
      <c r="E5476" s="2">
        <v>0</v>
      </c>
      <c r="F5476" s="2">
        <v>716</v>
      </c>
      <c r="G5476" s="2">
        <v>0</v>
      </c>
      <c r="H5476" s="2"/>
      <c r="I5476" s="2">
        <v>0</v>
      </c>
      <c r="J5476" s="2">
        <v>0</v>
      </c>
      <c r="K5476" s="2">
        <v>0</v>
      </c>
      <c r="L5476" s="2">
        <v>0</v>
      </c>
      <c r="M5476" s="2">
        <v>0.39379999999999998</v>
      </c>
      <c r="N5476" s="8">
        <f t="shared" si="765"/>
        <v>39380</v>
      </c>
      <c r="O5476" s="2">
        <v>0</v>
      </c>
      <c r="P5476" s="2">
        <v>0.39379999999999998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f t="shared" si="766"/>
        <v>24.916666666666668</v>
      </c>
      <c r="X5476" s="9">
        <f t="shared" si="767"/>
        <v>55</v>
      </c>
      <c r="Y5476" s="9">
        <f t="shared" si="768"/>
        <v>3.1947347396656255E-3</v>
      </c>
      <c r="Z5476" s="10">
        <f t="shared" si="769"/>
        <v>12707764.948453609</v>
      </c>
      <c r="AA5476" s="10">
        <f t="shared" si="770"/>
        <v>292278.59381443303</v>
      </c>
      <c r="AB5476" s="10">
        <f t="shared" si="771"/>
        <v>1</v>
      </c>
      <c r="AC5476" s="9">
        <f t="shared" si="772"/>
        <v>12326532</v>
      </c>
      <c r="AD5476" s="10">
        <f t="shared" si="773"/>
        <v>16075322.659793817</v>
      </c>
    </row>
    <row r="5477" spans="1:30" x14ac:dyDescent="0.2">
      <c r="A5477" t="s">
        <v>1243</v>
      </c>
      <c r="B5477" s="1">
        <v>43862</v>
      </c>
      <c r="C5477" t="s">
        <v>242</v>
      </c>
      <c r="D5477" s="2">
        <v>7779</v>
      </c>
      <c r="E5477" s="2">
        <v>4470</v>
      </c>
      <c r="F5477" s="2">
        <v>0</v>
      </c>
      <c r="G5477" s="2">
        <v>0</v>
      </c>
      <c r="H5477" s="2"/>
      <c r="I5477" s="2">
        <v>0</v>
      </c>
      <c r="J5477" s="2">
        <v>0</v>
      </c>
      <c r="K5477" s="2">
        <v>0</v>
      </c>
      <c r="L5477" s="2">
        <v>0</v>
      </c>
      <c r="M5477" s="2">
        <v>4.0549499999999998</v>
      </c>
      <c r="N5477" s="8">
        <f t="shared" si="765"/>
        <v>405495</v>
      </c>
      <c r="O5477" s="2">
        <v>2.2349999999999999</v>
      </c>
      <c r="P5477" s="2">
        <v>0</v>
      </c>
      <c r="Q5477" s="2">
        <v>0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f t="shared" si="766"/>
        <v>24.916666666666668</v>
      </c>
      <c r="X5477" s="9">
        <f t="shared" si="767"/>
        <v>52.12688006170459</v>
      </c>
      <c r="Y5477" s="9">
        <f t="shared" si="768"/>
        <v>3.2896113846132877E-2</v>
      </c>
      <c r="Z5477" s="10">
        <f t="shared" si="769"/>
        <v>12707764.948453609</v>
      </c>
      <c r="AA5477" s="10">
        <f t="shared" si="770"/>
        <v>292278.59381443303</v>
      </c>
      <c r="AB5477" s="10">
        <f t="shared" si="771"/>
        <v>1</v>
      </c>
      <c r="AC5477" s="9">
        <f t="shared" si="772"/>
        <v>12326532</v>
      </c>
      <c r="AD5477" s="10">
        <f t="shared" si="773"/>
        <v>15235571.204368623</v>
      </c>
    </row>
    <row r="5478" spans="1:30" x14ac:dyDescent="0.2">
      <c r="A5478" t="s">
        <v>1243</v>
      </c>
      <c r="B5478" s="1">
        <v>43862</v>
      </c>
      <c r="C5478" t="s">
        <v>1751</v>
      </c>
      <c r="D5478" s="2">
        <v>2165</v>
      </c>
      <c r="E5478" s="2">
        <v>2165</v>
      </c>
      <c r="F5478" s="2">
        <v>0</v>
      </c>
      <c r="G5478" s="2">
        <v>0</v>
      </c>
      <c r="H5478" s="2"/>
      <c r="I5478" s="2">
        <v>0</v>
      </c>
      <c r="J5478" s="2">
        <v>0</v>
      </c>
      <c r="K5478" s="2">
        <v>0</v>
      </c>
      <c r="L5478" s="2">
        <v>0</v>
      </c>
      <c r="M5478" s="2">
        <v>1.0825</v>
      </c>
      <c r="N5478" s="8">
        <f t="shared" si="765"/>
        <v>108250</v>
      </c>
      <c r="O5478" s="2">
        <v>1.0825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f t="shared" si="766"/>
        <v>24.916666666666668</v>
      </c>
      <c r="X5478" s="9">
        <f t="shared" si="767"/>
        <v>50</v>
      </c>
      <c r="Y5478" s="9">
        <f t="shared" si="768"/>
        <v>8.7818698722398163E-3</v>
      </c>
      <c r="Z5478" s="10">
        <f t="shared" si="769"/>
        <v>12707764.948453609</v>
      </c>
      <c r="AA5478" s="10">
        <f t="shared" si="770"/>
        <v>292278.59381443303</v>
      </c>
      <c r="AB5478" s="10">
        <f t="shared" si="771"/>
        <v>1</v>
      </c>
      <c r="AC5478" s="9">
        <f t="shared" si="772"/>
        <v>12326532</v>
      </c>
      <c r="AD5478" s="10">
        <f t="shared" si="773"/>
        <v>14613929.690721652</v>
      </c>
    </row>
    <row r="5479" spans="1:30" x14ac:dyDescent="0.2">
      <c r="A5479" t="s">
        <v>1243</v>
      </c>
      <c r="B5479" s="1">
        <v>43862</v>
      </c>
      <c r="C5479" t="s">
        <v>33</v>
      </c>
      <c r="D5479" s="2">
        <v>554</v>
      </c>
      <c r="E5479" s="2">
        <v>554</v>
      </c>
      <c r="F5479" s="2">
        <v>0</v>
      </c>
      <c r="G5479" s="2">
        <v>0</v>
      </c>
      <c r="H5479" s="2"/>
      <c r="I5479" s="2">
        <v>0</v>
      </c>
      <c r="J5479" s="2">
        <v>0</v>
      </c>
      <c r="K5479" s="2">
        <v>0</v>
      </c>
      <c r="L5479" s="2">
        <v>0</v>
      </c>
      <c r="M5479" s="2">
        <v>0.27700000000000002</v>
      </c>
      <c r="N5479" s="8">
        <f t="shared" si="765"/>
        <v>27700.000000000004</v>
      </c>
      <c r="O5479" s="2">
        <v>0.27700000000000002</v>
      </c>
      <c r="P5479" s="2">
        <v>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f t="shared" si="766"/>
        <v>24.916666666666668</v>
      </c>
      <c r="X5479" s="9">
        <f t="shared" si="767"/>
        <v>50.000000000000007</v>
      </c>
      <c r="Y5479" s="9">
        <f t="shared" si="768"/>
        <v>2.2471851774692186E-3</v>
      </c>
      <c r="Z5479" s="10">
        <f t="shared" si="769"/>
        <v>12707764.948453609</v>
      </c>
      <c r="AA5479" s="10">
        <f t="shared" si="770"/>
        <v>292278.59381443303</v>
      </c>
      <c r="AB5479" s="10">
        <f t="shared" si="771"/>
        <v>1</v>
      </c>
      <c r="AC5479" s="9">
        <f t="shared" si="772"/>
        <v>12326532</v>
      </c>
      <c r="AD5479" s="10">
        <f t="shared" si="773"/>
        <v>14613929.690721653</v>
      </c>
    </row>
    <row r="5480" spans="1:30" x14ac:dyDescent="0.2">
      <c r="A5480" t="s">
        <v>1243</v>
      </c>
      <c r="B5480" s="1">
        <v>43862</v>
      </c>
      <c r="C5480" t="s">
        <v>929</v>
      </c>
      <c r="D5480" s="2">
        <v>4178</v>
      </c>
      <c r="E5480" s="2">
        <v>0</v>
      </c>
      <c r="F5480" s="2">
        <v>0</v>
      </c>
      <c r="G5480" s="2">
        <v>0</v>
      </c>
      <c r="H5480" s="2"/>
      <c r="I5480" s="2">
        <v>0</v>
      </c>
      <c r="J5480" s="2">
        <v>4178</v>
      </c>
      <c r="K5480" s="2">
        <v>0</v>
      </c>
      <c r="L5480" s="2">
        <v>0</v>
      </c>
      <c r="M5480" s="2">
        <v>1.8801000000000001</v>
      </c>
      <c r="N5480" s="8">
        <f t="shared" si="765"/>
        <v>188010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1.8801000000000001</v>
      </c>
      <c r="U5480" s="2">
        <v>0</v>
      </c>
      <c r="V5480" s="2">
        <v>0</v>
      </c>
      <c r="W5480" s="2">
        <f t="shared" si="766"/>
        <v>24.916666666666668</v>
      </c>
      <c r="X5480" s="9">
        <f t="shared" si="767"/>
        <v>45</v>
      </c>
      <c r="Y5480" s="9">
        <f t="shared" si="768"/>
        <v>1.5252465170252265E-2</v>
      </c>
      <c r="Z5480" s="10">
        <f t="shared" si="769"/>
        <v>2117960.8247422683</v>
      </c>
      <c r="AA5480" s="10">
        <f t="shared" si="770"/>
        <v>48713.098969072169</v>
      </c>
      <c r="AB5480" s="10">
        <f t="shared" si="771"/>
        <v>6</v>
      </c>
      <c r="AC5480" s="9">
        <f t="shared" si="772"/>
        <v>2054422</v>
      </c>
      <c r="AD5480" s="10">
        <f t="shared" si="773"/>
        <v>2192089.4536082475</v>
      </c>
    </row>
    <row r="5481" spans="1:30" x14ac:dyDescent="0.2">
      <c r="A5481" t="s">
        <v>1243</v>
      </c>
      <c r="B5481" s="1">
        <v>43862</v>
      </c>
      <c r="C5481" t="s">
        <v>34</v>
      </c>
      <c r="D5481" s="2">
        <v>7733</v>
      </c>
      <c r="E5481" s="2">
        <v>0</v>
      </c>
      <c r="F5481" s="2">
        <v>1902</v>
      </c>
      <c r="G5481" s="2">
        <v>1948</v>
      </c>
      <c r="H5481" s="2"/>
      <c r="I5481" s="2">
        <v>1932</v>
      </c>
      <c r="J5481" s="2">
        <v>1951</v>
      </c>
      <c r="K5481" s="2">
        <v>0</v>
      </c>
      <c r="L5481" s="2">
        <v>0</v>
      </c>
      <c r="M5481" s="2">
        <v>3.66845</v>
      </c>
      <c r="N5481" s="8">
        <f t="shared" si="765"/>
        <v>366845</v>
      </c>
      <c r="O5481" s="2">
        <v>0</v>
      </c>
      <c r="P5481" s="2">
        <v>1.0461</v>
      </c>
      <c r="Q5481" s="2">
        <v>0.68179999999999996</v>
      </c>
      <c r="R5481" s="2">
        <v>0</v>
      </c>
      <c r="S5481" s="2">
        <v>1.0626</v>
      </c>
      <c r="T5481" s="2">
        <v>0.87795000000000001</v>
      </c>
      <c r="U5481" s="2">
        <v>0</v>
      </c>
      <c r="V5481" s="2">
        <v>0</v>
      </c>
      <c r="W5481" s="2">
        <f t="shared" si="766"/>
        <v>24.916666666666668</v>
      </c>
      <c r="X5481" s="9">
        <f t="shared" si="767"/>
        <v>47.438898228371912</v>
      </c>
      <c r="Y5481" s="9">
        <f t="shared" si="768"/>
        <v>2.976060095410453E-2</v>
      </c>
      <c r="Z5481" s="10">
        <f t="shared" si="769"/>
        <v>12707764.948453609</v>
      </c>
      <c r="AA5481" s="10">
        <f t="shared" si="770"/>
        <v>292278.59381443303</v>
      </c>
      <c r="AB5481" s="10">
        <f t="shared" si="771"/>
        <v>1</v>
      </c>
      <c r="AC5481" s="9">
        <f t="shared" si="772"/>
        <v>12326532</v>
      </c>
      <c r="AD5481" s="10">
        <f t="shared" si="773"/>
        <v>13865374.46629454</v>
      </c>
    </row>
    <row r="5482" spans="1:30" x14ac:dyDescent="0.2">
      <c r="A5482" t="s">
        <v>1243</v>
      </c>
      <c r="B5482" s="1">
        <v>43862</v>
      </c>
      <c r="C5482" t="s">
        <v>1416</v>
      </c>
      <c r="D5482" s="2">
        <v>5802</v>
      </c>
      <c r="E5482" s="2">
        <v>5802</v>
      </c>
      <c r="F5482" s="2">
        <v>0</v>
      </c>
      <c r="G5482" s="2">
        <v>0</v>
      </c>
      <c r="H5482" s="2"/>
      <c r="I5482" s="2">
        <v>0</v>
      </c>
      <c r="J5482" s="2">
        <v>0</v>
      </c>
      <c r="K5482" s="2">
        <v>0</v>
      </c>
      <c r="L5482" s="2">
        <v>0</v>
      </c>
      <c r="M5482" s="2">
        <v>3.7040499999999996</v>
      </c>
      <c r="N5482" s="8">
        <f t="shared" si="765"/>
        <v>370404.99999999994</v>
      </c>
      <c r="O5482" s="2">
        <v>3.7040499999999996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f t="shared" si="766"/>
        <v>24.916666666666668</v>
      </c>
      <c r="X5482" s="9">
        <f t="shared" si="767"/>
        <v>63.840916925198201</v>
      </c>
      <c r="Y5482" s="9">
        <f t="shared" si="768"/>
        <v>3.0049408868609594E-2</v>
      </c>
      <c r="Z5482" s="10">
        <f t="shared" si="769"/>
        <v>6353882.4742268045</v>
      </c>
      <c r="AA5482" s="10">
        <f t="shared" si="770"/>
        <v>146139.29690721651</v>
      </c>
      <c r="AB5482" s="10">
        <f t="shared" si="771"/>
        <v>2</v>
      </c>
      <c r="AC5482" s="9">
        <f t="shared" si="772"/>
        <v>6163266</v>
      </c>
      <c r="AD5482" s="10">
        <f t="shared" si="773"/>
        <v>9329666.7133604847</v>
      </c>
    </row>
    <row r="5483" spans="1:30" x14ac:dyDescent="0.2">
      <c r="A5483" t="s">
        <v>1243</v>
      </c>
      <c r="B5483" s="1">
        <v>43862</v>
      </c>
      <c r="C5483" t="s">
        <v>1888</v>
      </c>
      <c r="D5483" s="2">
        <v>26</v>
      </c>
      <c r="E5483" s="2">
        <v>0</v>
      </c>
      <c r="F5483" s="2">
        <v>0</v>
      </c>
      <c r="G5483" s="2">
        <v>0</v>
      </c>
      <c r="H5483" s="2"/>
      <c r="I5483" s="2">
        <v>26</v>
      </c>
      <c r="J5483" s="2">
        <v>0</v>
      </c>
      <c r="K5483" s="2">
        <v>0</v>
      </c>
      <c r="L5483" s="2">
        <v>0</v>
      </c>
      <c r="M5483" s="2">
        <v>1.43E-2</v>
      </c>
      <c r="N5483" s="8">
        <f t="shared" si="765"/>
        <v>1430</v>
      </c>
      <c r="O5483" s="2">
        <v>0</v>
      </c>
      <c r="P5483" s="2">
        <v>0</v>
      </c>
      <c r="Q5483" s="2">
        <v>0</v>
      </c>
      <c r="R5483" s="2">
        <v>0</v>
      </c>
      <c r="S5483" s="2">
        <v>1.43E-2</v>
      </c>
      <c r="T5483" s="2">
        <v>0</v>
      </c>
      <c r="U5483" s="2">
        <v>0</v>
      </c>
      <c r="V5483" s="2">
        <v>0</v>
      </c>
      <c r="W5483" s="2">
        <f t="shared" si="766"/>
        <v>24.916666666666668</v>
      </c>
      <c r="X5483" s="9">
        <f t="shared" si="767"/>
        <v>55</v>
      </c>
      <c r="Y5483" s="9">
        <f t="shared" si="768"/>
        <v>1.1600992071411489E-4</v>
      </c>
      <c r="Z5483" s="10">
        <f t="shared" si="769"/>
        <v>12707764.948453609</v>
      </c>
      <c r="AA5483" s="10">
        <f t="shared" si="770"/>
        <v>292278.59381443303</v>
      </c>
      <c r="AB5483" s="10">
        <f t="shared" si="771"/>
        <v>1</v>
      </c>
      <c r="AC5483" s="9">
        <f t="shared" si="772"/>
        <v>12326532</v>
      </c>
      <c r="AD5483" s="10">
        <f t="shared" si="773"/>
        <v>16075322.659793817</v>
      </c>
    </row>
    <row r="5484" spans="1:30" x14ac:dyDescent="0.2">
      <c r="A5484" t="s">
        <v>1243</v>
      </c>
      <c r="B5484" s="1">
        <v>43862</v>
      </c>
      <c r="C5484" t="s">
        <v>1821</v>
      </c>
      <c r="D5484" s="2">
        <v>1546</v>
      </c>
      <c r="E5484" s="2">
        <v>470</v>
      </c>
      <c r="F5484" s="2">
        <v>528</v>
      </c>
      <c r="G5484" s="2">
        <v>0</v>
      </c>
      <c r="H5484" s="2"/>
      <c r="I5484" s="2">
        <v>548</v>
      </c>
      <c r="J5484" s="2">
        <v>0</v>
      </c>
      <c r="K5484" s="2">
        <v>0</v>
      </c>
      <c r="L5484" s="2">
        <v>0</v>
      </c>
      <c r="M5484" s="2">
        <v>0.82679999999999998</v>
      </c>
      <c r="N5484" s="8">
        <f t="shared" si="765"/>
        <v>82680</v>
      </c>
      <c r="O5484" s="2">
        <v>0.23499999999999999</v>
      </c>
      <c r="P5484" s="2">
        <v>0.29039999999999999</v>
      </c>
      <c r="Q5484" s="2">
        <v>0</v>
      </c>
      <c r="R5484" s="2">
        <v>0</v>
      </c>
      <c r="S5484" s="2">
        <v>0.3014</v>
      </c>
      <c r="T5484" s="2">
        <v>0</v>
      </c>
      <c r="U5484" s="2">
        <v>0</v>
      </c>
      <c r="V5484" s="2">
        <v>0</v>
      </c>
      <c r="W5484" s="2">
        <f t="shared" si="766"/>
        <v>24.916666666666668</v>
      </c>
      <c r="X5484" s="9">
        <f t="shared" si="767"/>
        <v>53.479948253557566</v>
      </c>
      <c r="Y5484" s="9">
        <f t="shared" si="768"/>
        <v>6.7074826885615514E-3</v>
      </c>
      <c r="Z5484" s="10">
        <f t="shared" si="769"/>
        <v>12707764.948453609</v>
      </c>
      <c r="AA5484" s="10">
        <f t="shared" si="770"/>
        <v>292278.59381443303</v>
      </c>
      <c r="AB5484" s="10">
        <f t="shared" si="771"/>
        <v>1</v>
      </c>
      <c r="AC5484" s="9">
        <f t="shared" si="772"/>
        <v>12326532</v>
      </c>
      <c r="AD5484" s="10">
        <f t="shared" si="773"/>
        <v>15631044.072818449</v>
      </c>
    </row>
    <row r="5485" spans="1:30" x14ac:dyDescent="0.2">
      <c r="A5485" t="s">
        <v>1243</v>
      </c>
      <c r="B5485" s="1">
        <v>43862</v>
      </c>
      <c r="C5485" t="s">
        <v>1178</v>
      </c>
      <c r="D5485" s="2">
        <v>1046</v>
      </c>
      <c r="E5485" s="2">
        <v>0</v>
      </c>
      <c r="F5485" s="2">
        <v>0</v>
      </c>
      <c r="G5485" s="2">
        <v>0</v>
      </c>
      <c r="H5485" s="2"/>
      <c r="I5485" s="2">
        <v>0</v>
      </c>
      <c r="J5485" s="2">
        <v>1046</v>
      </c>
      <c r="K5485" s="2">
        <v>0</v>
      </c>
      <c r="L5485" s="2">
        <v>0</v>
      </c>
      <c r="M5485" s="2">
        <v>0.31380000000000002</v>
      </c>
      <c r="N5485" s="8">
        <f t="shared" si="765"/>
        <v>31380.000000000004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0.31380000000000002</v>
      </c>
      <c r="U5485" s="2">
        <v>0</v>
      </c>
      <c r="V5485" s="2">
        <v>0</v>
      </c>
      <c r="W5485" s="2">
        <f t="shared" si="766"/>
        <v>24.916666666666668</v>
      </c>
      <c r="X5485" s="9">
        <f t="shared" si="767"/>
        <v>30.000000000000004</v>
      </c>
      <c r="Y5485" s="9">
        <f t="shared" si="768"/>
        <v>2.5457281902160319E-3</v>
      </c>
      <c r="Z5485" s="10">
        <f t="shared" si="769"/>
        <v>6353882.4742268045</v>
      </c>
      <c r="AA5485" s="10">
        <f t="shared" si="770"/>
        <v>146139.29690721651</v>
      </c>
      <c r="AB5485" s="10">
        <f t="shared" si="771"/>
        <v>2</v>
      </c>
      <c r="AC5485" s="9">
        <f t="shared" si="772"/>
        <v>6163266</v>
      </c>
      <c r="AD5485" s="10">
        <f t="shared" si="773"/>
        <v>4384178.9072164958</v>
      </c>
    </row>
    <row r="5486" spans="1:30" x14ac:dyDescent="0.2">
      <c r="A5486" t="s">
        <v>1243</v>
      </c>
      <c r="B5486" s="1">
        <v>43862</v>
      </c>
      <c r="C5486" t="s">
        <v>1889</v>
      </c>
      <c r="D5486" s="2">
        <v>795</v>
      </c>
      <c r="E5486" s="2">
        <v>0</v>
      </c>
      <c r="F5486" s="2">
        <v>795</v>
      </c>
      <c r="G5486" s="2">
        <v>0</v>
      </c>
      <c r="H5486" s="2"/>
      <c r="I5486" s="2">
        <v>0</v>
      </c>
      <c r="J5486" s="2">
        <v>0</v>
      </c>
      <c r="K5486" s="2">
        <v>0</v>
      </c>
      <c r="L5486" s="2">
        <v>0</v>
      </c>
      <c r="M5486" s="2">
        <v>0.43725000000000003</v>
      </c>
      <c r="N5486" s="8">
        <f t="shared" si="765"/>
        <v>43725</v>
      </c>
      <c r="O5486" s="2">
        <v>0</v>
      </c>
      <c r="P5486" s="2">
        <v>0.43725000000000003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f t="shared" si="766"/>
        <v>24.916666666666668</v>
      </c>
      <c r="X5486" s="9">
        <f t="shared" si="767"/>
        <v>55</v>
      </c>
      <c r="Y5486" s="9">
        <f t="shared" si="768"/>
        <v>3.5472264218354361E-3</v>
      </c>
      <c r="Z5486" s="10">
        <f t="shared" si="769"/>
        <v>12707764.948453609</v>
      </c>
      <c r="AA5486" s="10">
        <f t="shared" si="770"/>
        <v>292278.59381443303</v>
      </c>
      <c r="AB5486" s="10">
        <f t="shared" si="771"/>
        <v>1</v>
      </c>
      <c r="AC5486" s="9">
        <f t="shared" si="772"/>
        <v>12326532</v>
      </c>
      <c r="AD5486" s="10">
        <f t="shared" si="773"/>
        <v>16075322.659793817</v>
      </c>
    </row>
    <row r="5487" spans="1:30" x14ac:dyDescent="0.2">
      <c r="A5487" t="s">
        <v>1243</v>
      </c>
      <c r="B5487" s="1">
        <v>43862</v>
      </c>
      <c r="C5487" t="s">
        <v>1890</v>
      </c>
      <c r="D5487" s="2">
        <v>658</v>
      </c>
      <c r="E5487" s="2">
        <v>0</v>
      </c>
      <c r="F5487" s="2">
        <v>658</v>
      </c>
      <c r="G5487" s="2">
        <v>0</v>
      </c>
      <c r="H5487" s="2"/>
      <c r="I5487" s="2">
        <v>0</v>
      </c>
      <c r="J5487" s="2">
        <v>0</v>
      </c>
      <c r="K5487" s="2">
        <v>0</v>
      </c>
      <c r="L5487" s="2">
        <v>0</v>
      </c>
      <c r="M5487" s="2">
        <v>0.3619</v>
      </c>
      <c r="N5487" s="8">
        <f t="shared" si="765"/>
        <v>36190</v>
      </c>
      <c r="O5487" s="2">
        <v>0</v>
      </c>
      <c r="P5487" s="2">
        <v>0.3619</v>
      </c>
      <c r="Q5487" s="2">
        <v>0</v>
      </c>
      <c r="R5487" s="2">
        <v>0</v>
      </c>
      <c r="S5487" s="2">
        <v>0</v>
      </c>
      <c r="T5487" s="2">
        <v>0</v>
      </c>
      <c r="U5487" s="2">
        <v>0</v>
      </c>
      <c r="V5487" s="2">
        <v>0</v>
      </c>
      <c r="W5487" s="2">
        <f t="shared" si="766"/>
        <v>24.916666666666668</v>
      </c>
      <c r="X5487" s="9">
        <f t="shared" si="767"/>
        <v>55</v>
      </c>
      <c r="Y5487" s="9">
        <f t="shared" si="768"/>
        <v>2.9359433780726E-3</v>
      </c>
      <c r="Z5487" s="10">
        <f t="shared" si="769"/>
        <v>6353882.4742268045</v>
      </c>
      <c r="AA5487" s="10">
        <f t="shared" si="770"/>
        <v>146139.29690721651</v>
      </c>
      <c r="AB5487" s="10">
        <f t="shared" si="771"/>
        <v>2</v>
      </c>
      <c r="AC5487" s="9">
        <f t="shared" si="772"/>
        <v>6163266</v>
      </c>
      <c r="AD5487" s="10">
        <f t="shared" si="773"/>
        <v>8037661.3298969083</v>
      </c>
    </row>
    <row r="5488" spans="1:30" x14ac:dyDescent="0.2">
      <c r="A5488" t="s">
        <v>1243</v>
      </c>
      <c r="B5488" s="1">
        <v>43862</v>
      </c>
      <c r="C5488" t="s">
        <v>1891</v>
      </c>
      <c r="D5488" s="2">
        <v>1769</v>
      </c>
      <c r="E5488" s="2">
        <v>0</v>
      </c>
      <c r="F5488" s="2">
        <v>0</v>
      </c>
      <c r="G5488" s="2">
        <v>0</v>
      </c>
      <c r="H5488" s="2"/>
      <c r="I5488" s="2">
        <v>1077</v>
      </c>
      <c r="J5488" s="2">
        <v>0</v>
      </c>
      <c r="K5488" s="2">
        <v>0</v>
      </c>
      <c r="L5488" s="2">
        <v>692</v>
      </c>
      <c r="M5488" s="2">
        <v>0.76534999999999997</v>
      </c>
      <c r="N5488" s="8">
        <f t="shared" si="765"/>
        <v>76535</v>
      </c>
      <c r="O5488" s="2">
        <v>0</v>
      </c>
      <c r="P5488" s="2">
        <v>0</v>
      </c>
      <c r="Q5488" s="2">
        <v>0</v>
      </c>
      <c r="R5488" s="2">
        <v>0</v>
      </c>
      <c r="S5488" s="2">
        <v>0.59235000000000004</v>
      </c>
      <c r="T5488" s="2">
        <v>0</v>
      </c>
      <c r="U5488" s="2">
        <v>0</v>
      </c>
      <c r="V5488" s="2">
        <v>0.17299999999999999</v>
      </c>
      <c r="W5488" s="2">
        <f t="shared" si="766"/>
        <v>24.916666666666668</v>
      </c>
      <c r="X5488" s="9">
        <f t="shared" si="767"/>
        <v>43.264556246466931</v>
      </c>
      <c r="Y5488" s="9">
        <f t="shared" si="768"/>
        <v>6.2089645327655825E-3</v>
      </c>
      <c r="Z5488" s="10">
        <f t="shared" si="769"/>
        <v>12707764.948453609</v>
      </c>
      <c r="AA5488" s="10">
        <f t="shared" si="770"/>
        <v>292278.59381443303</v>
      </c>
      <c r="AB5488" s="10">
        <f t="shared" si="771"/>
        <v>1</v>
      </c>
      <c r="AC5488" s="9">
        <f t="shared" si="772"/>
        <v>12326532</v>
      </c>
      <c r="AD5488" s="10">
        <f t="shared" si="773"/>
        <v>12645303.6617228</v>
      </c>
    </row>
    <row r="5489" spans="1:30" x14ac:dyDescent="0.2">
      <c r="A5489" t="s">
        <v>1243</v>
      </c>
      <c r="B5489" s="1">
        <v>43862</v>
      </c>
      <c r="C5489" t="s">
        <v>376</v>
      </c>
      <c r="D5489" s="2">
        <v>3243</v>
      </c>
      <c r="E5489" s="2">
        <v>0</v>
      </c>
      <c r="F5489" s="2">
        <v>0</v>
      </c>
      <c r="G5489" s="2">
        <v>2212</v>
      </c>
      <c r="H5489" s="2"/>
      <c r="I5489" s="2">
        <v>0</v>
      </c>
      <c r="J5489" s="2">
        <v>0</v>
      </c>
      <c r="K5489" s="2">
        <v>0</v>
      </c>
      <c r="L5489" s="2">
        <v>0</v>
      </c>
      <c r="M5489" s="2">
        <v>1.3412500000000001</v>
      </c>
      <c r="N5489" s="8">
        <f t="shared" si="765"/>
        <v>134125</v>
      </c>
      <c r="O5489" s="2">
        <v>0</v>
      </c>
      <c r="P5489" s="2">
        <v>0</v>
      </c>
      <c r="Q5489" s="2">
        <v>0.7742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f t="shared" si="766"/>
        <v>24.916666666666668</v>
      </c>
      <c r="X5489" s="9">
        <f t="shared" si="767"/>
        <v>41.35831020659883</v>
      </c>
      <c r="Y5489" s="9">
        <f t="shared" si="768"/>
        <v>1.0881000430615845E-2</v>
      </c>
      <c r="Z5489" s="10">
        <f t="shared" si="769"/>
        <v>6353882.4742268045</v>
      </c>
      <c r="AA5489" s="10">
        <f t="shared" si="770"/>
        <v>146139.29690721651</v>
      </c>
      <c r="AB5489" s="10">
        <f t="shared" si="771"/>
        <v>2</v>
      </c>
      <c r="AC5489" s="9">
        <f t="shared" si="772"/>
        <v>6163266</v>
      </c>
      <c r="AD5489" s="10">
        <f t="shared" si="773"/>
        <v>6044074.3748629093</v>
      </c>
    </row>
    <row r="5490" spans="1:30" x14ac:dyDescent="0.2">
      <c r="A5490" t="s">
        <v>1243</v>
      </c>
      <c r="B5490" s="1">
        <v>43862</v>
      </c>
      <c r="C5490" t="s">
        <v>1822</v>
      </c>
      <c r="D5490" s="2">
        <v>1094</v>
      </c>
      <c r="E5490" s="2">
        <v>0</v>
      </c>
      <c r="F5490" s="2">
        <v>1094</v>
      </c>
      <c r="G5490" s="2">
        <v>0</v>
      </c>
      <c r="H5490" s="2"/>
      <c r="I5490" s="2">
        <v>0</v>
      </c>
      <c r="J5490" s="2">
        <v>0</v>
      </c>
      <c r="K5490" s="2">
        <v>0</v>
      </c>
      <c r="L5490" s="2">
        <v>0</v>
      </c>
      <c r="M5490" s="2">
        <v>0.3505723</v>
      </c>
      <c r="N5490" s="8">
        <f t="shared" si="765"/>
        <v>35057.230000000003</v>
      </c>
      <c r="O5490" s="2">
        <v>0</v>
      </c>
      <c r="P5490" s="2">
        <v>0.3505723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f t="shared" si="766"/>
        <v>24.916666666666668</v>
      </c>
      <c r="X5490" s="9">
        <f t="shared" si="767"/>
        <v>32.045000000000002</v>
      </c>
      <c r="Y5490" s="9">
        <f t="shared" si="768"/>
        <v>2.844046484445098E-3</v>
      </c>
      <c r="Z5490" s="10">
        <f t="shared" si="769"/>
        <v>12707764.948453609</v>
      </c>
      <c r="AA5490" s="10">
        <f t="shared" si="770"/>
        <v>292278.59381443303</v>
      </c>
      <c r="AB5490" s="10">
        <f t="shared" si="771"/>
        <v>1</v>
      </c>
      <c r="AC5490" s="9">
        <f t="shared" si="772"/>
        <v>12326532</v>
      </c>
      <c r="AD5490" s="10">
        <f t="shared" si="773"/>
        <v>9366067.5387835074</v>
      </c>
    </row>
    <row r="5491" spans="1:30" x14ac:dyDescent="0.2">
      <c r="A5491" t="s">
        <v>1243</v>
      </c>
      <c r="B5491" s="1">
        <v>43862</v>
      </c>
      <c r="C5491" t="s">
        <v>1892</v>
      </c>
      <c r="D5491" s="2">
        <v>2440</v>
      </c>
      <c r="E5491" s="2">
        <v>277</v>
      </c>
      <c r="F5491" s="2">
        <v>558</v>
      </c>
      <c r="G5491" s="2">
        <v>558</v>
      </c>
      <c r="H5491" s="2"/>
      <c r="I5491" s="2">
        <v>561</v>
      </c>
      <c r="J5491" s="2">
        <v>486</v>
      </c>
      <c r="K5491" s="2">
        <v>0</v>
      </c>
      <c r="L5491" s="2">
        <v>0</v>
      </c>
      <c r="M5491" s="2">
        <v>1.16795</v>
      </c>
      <c r="N5491" s="8">
        <f t="shared" si="765"/>
        <v>116795</v>
      </c>
      <c r="O5491" s="2">
        <v>0.13850000000000001</v>
      </c>
      <c r="P5491" s="2">
        <v>0.30690000000000001</v>
      </c>
      <c r="Q5491" s="2">
        <v>0.1953</v>
      </c>
      <c r="R5491" s="2">
        <v>0</v>
      </c>
      <c r="S5491" s="2">
        <v>0.30854999999999999</v>
      </c>
      <c r="T5491" s="2">
        <v>0.21870000000000001</v>
      </c>
      <c r="U5491" s="2">
        <v>0</v>
      </c>
      <c r="V5491" s="2">
        <v>0</v>
      </c>
      <c r="W5491" s="2">
        <f t="shared" si="766"/>
        <v>24.916666666666668</v>
      </c>
      <c r="X5491" s="9">
        <f t="shared" si="767"/>
        <v>47.866803278688522</v>
      </c>
      <c r="Y5491" s="9">
        <f t="shared" si="768"/>
        <v>9.4750899928706632E-3</v>
      </c>
      <c r="Z5491" s="10">
        <f t="shared" si="769"/>
        <v>12707764.948453609</v>
      </c>
      <c r="AA5491" s="10">
        <f t="shared" si="770"/>
        <v>292278.59381443303</v>
      </c>
      <c r="AB5491" s="10">
        <f t="shared" si="771"/>
        <v>1</v>
      </c>
      <c r="AC5491" s="9">
        <f t="shared" si="772"/>
        <v>12326532</v>
      </c>
      <c r="AD5491" s="10">
        <f t="shared" si="773"/>
        <v>13990441.952687174</v>
      </c>
    </row>
    <row r="5492" spans="1:30" x14ac:dyDescent="0.2">
      <c r="A5492" t="s">
        <v>1243</v>
      </c>
      <c r="B5492" s="1">
        <v>43862</v>
      </c>
      <c r="C5492" t="s">
        <v>753</v>
      </c>
      <c r="D5492" s="2">
        <v>199</v>
      </c>
      <c r="E5492" s="2">
        <v>199</v>
      </c>
      <c r="F5492" s="2">
        <v>0</v>
      </c>
      <c r="G5492" s="2">
        <v>0</v>
      </c>
      <c r="H5492" s="2"/>
      <c r="I5492" s="2">
        <v>0</v>
      </c>
      <c r="J5492" s="2">
        <v>0</v>
      </c>
      <c r="K5492" s="2">
        <v>0</v>
      </c>
      <c r="L5492" s="2">
        <v>0</v>
      </c>
      <c r="M5492" s="2">
        <v>9.9500000000000005E-2</v>
      </c>
      <c r="N5492" s="8">
        <f t="shared" si="765"/>
        <v>9950</v>
      </c>
      <c r="O5492" s="2">
        <v>9.9500000000000005E-2</v>
      </c>
      <c r="P5492" s="2">
        <v>0</v>
      </c>
      <c r="Q5492" s="2">
        <v>0</v>
      </c>
      <c r="R5492" s="2">
        <v>0</v>
      </c>
      <c r="S5492" s="2">
        <v>0</v>
      </c>
      <c r="T5492" s="2">
        <v>0</v>
      </c>
      <c r="U5492" s="2">
        <v>0</v>
      </c>
      <c r="V5492" s="2">
        <v>0</v>
      </c>
      <c r="W5492" s="2">
        <f t="shared" si="766"/>
        <v>24.916666666666668</v>
      </c>
      <c r="X5492" s="9">
        <f t="shared" si="767"/>
        <v>50</v>
      </c>
      <c r="Y5492" s="9">
        <f t="shared" si="768"/>
        <v>8.0720189587793229E-4</v>
      </c>
      <c r="Z5492" s="10">
        <f t="shared" si="769"/>
        <v>6353882.4742268045</v>
      </c>
      <c r="AA5492" s="10">
        <f t="shared" si="770"/>
        <v>146139.29690721651</v>
      </c>
      <c r="AB5492" s="10">
        <f t="shared" si="771"/>
        <v>2</v>
      </c>
      <c r="AC5492" s="9">
        <f t="shared" si="772"/>
        <v>6163266</v>
      </c>
      <c r="AD5492" s="10">
        <f t="shared" si="773"/>
        <v>7306964.8453608258</v>
      </c>
    </row>
    <row r="5493" spans="1:30" x14ac:dyDescent="0.2">
      <c r="A5493" t="s">
        <v>1243</v>
      </c>
      <c r="B5493" s="1">
        <v>43862</v>
      </c>
      <c r="C5493" t="s">
        <v>471</v>
      </c>
      <c r="D5493" s="2">
        <v>14708</v>
      </c>
      <c r="E5493" s="2">
        <v>3652</v>
      </c>
      <c r="F5493" s="2">
        <v>3780</v>
      </c>
      <c r="G5493" s="2">
        <v>0</v>
      </c>
      <c r="H5493" s="2"/>
      <c r="I5493" s="2">
        <v>3644</v>
      </c>
      <c r="J5493" s="2">
        <v>3632</v>
      </c>
      <c r="K5493" s="2">
        <v>0</v>
      </c>
      <c r="L5493" s="2">
        <v>0</v>
      </c>
      <c r="M5493" s="2">
        <v>7.5436000000000005</v>
      </c>
      <c r="N5493" s="8">
        <f t="shared" si="765"/>
        <v>754360</v>
      </c>
      <c r="O5493" s="2">
        <v>1.8260000000000001</v>
      </c>
      <c r="P5493" s="2">
        <v>2.0790000000000002</v>
      </c>
      <c r="Q5493" s="2">
        <v>0</v>
      </c>
      <c r="R5493" s="2">
        <v>0</v>
      </c>
      <c r="S5493" s="2">
        <v>2.0042</v>
      </c>
      <c r="T5493" s="2">
        <v>1.6344000000000001</v>
      </c>
      <c r="U5493" s="2">
        <v>0</v>
      </c>
      <c r="V5493" s="2">
        <v>0</v>
      </c>
      <c r="W5493" s="2">
        <f t="shared" si="766"/>
        <v>24.916666666666668</v>
      </c>
      <c r="X5493" s="9">
        <f t="shared" si="767"/>
        <v>51.289094370410659</v>
      </c>
      <c r="Y5493" s="9">
        <f t="shared" si="768"/>
        <v>6.1198072580349441E-2</v>
      </c>
      <c r="Z5493" s="10">
        <f t="shared" si="769"/>
        <v>2541552.989690722</v>
      </c>
      <c r="AA5493" s="10">
        <f t="shared" si="770"/>
        <v>58455.718762886601</v>
      </c>
      <c r="AB5493" s="10">
        <f t="shared" si="771"/>
        <v>5</v>
      </c>
      <c r="AC5493" s="9">
        <f t="shared" si="772"/>
        <v>2465306.4</v>
      </c>
      <c r="AD5493" s="10">
        <f t="shared" si="773"/>
        <v>2998140.8761198758</v>
      </c>
    </row>
    <row r="5494" spans="1:30" x14ac:dyDescent="0.2">
      <c r="A5494" t="s">
        <v>1243</v>
      </c>
      <c r="B5494" s="1">
        <v>43862</v>
      </c>
      <c r="C5494" t="s">
        <v>1893</v>
      </c>
      <c r="D5494" s="2">
        <v>688</v>
      </c>
      <c r="E5494" s="2">
        <v>0</v>
      </c>
      <c r="F5494" s="2">
        <v>0</v>
      </c>
      <c r="G5494" s="2">
        <v>0</v>
      </c>
      <c r="H5494" s="2"/>
      <c r="I5494" s="2">
        <v>0</v>
      </c>
      <c r="J5494" s="2">
        <v>0</v>
      </c>
      <c r="K5494" s="2">
        <v>688</v>
      </c>
      <c r="L5494" s="2">
        <v>0</v>
      </c>
      <c r="M5494" s="2">
        <v>0.1376</v>
      </c>
      <c r="N5494" s="8">
        <f t="shared" si="765"/>
        <v>13760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0.1376</v>
      </c>
      <c r="V5494" s="2">
        <v>0</v>
      </c>
      <c r="W5494" s="2">
        <f t="shared" si="766"/>
        <v>24.916666666666668</v>
      </c>
      <c r="X5494" s="9">
        <f t="shared" si="767"/>
        <v>20</v>
      </c>
      <c r="Y5494" s="9">
        <f t="shared" si="768"/>
        <v>1.1162912650533013E-3</v>
      </c>
      <c r="Z5494" s="10">
        <f t="shared" si="769"/>
        <v>12707764.948453609</v>
      </c>
      <c r="AA5494" s="10">
        <f t="shared" si="770"/>
        <v>292278.59381443303</v>
      </c>
      <c r="AB5494" s="10">
        <f t="shared" si="771"/>
        <v>1</v>
      </c>
      <c r="AC5494" s="9">
        <f t="shared" si="772"/>
        <v>12326532</v>
      </c>
      <c r="AD5494" s="10">
        <f t="shared" si="773"/>
        <v>5845571.8762886608</v>
      </c>
    </row>
    <row r="5495" spans="1:30" x14ac:dyDescent="0.2">
      <c r="A5495" t="s">
        <v>1243</v>
      </c>
      <c r="B5495" s="1">
        <v>43862</v>
      </c>
      <c r="C5495" t="s">
        <v>1420</v>
      </c>
      <c r="D5495" s="2">
        <v>13394</v>
      </c>
      <c r="E5495" s="2">
        <v>6743</v>
      </c>
      <c r="F5495" s="2">
        <v>0</v>
      </c>
      <c r="G5495" s="2">
        <v>0</v>
      </c>
      <c r="H5495" s="2"/>
      <c r="I5495" s="2">
        <v>0</v>
      </c>
      <c r="J5495" s="2">
        <v>0</v>
      </c>
      <c r="K5495" s="2">
        <v>0</v>
      </c>
      <c r="L5495" s="2">
        <v>6651</v>
      </c>
      <c r="M5495" s="2">
        <v>5.0342500000000001</v>
      </c>
      <c r="N5495" s="8">
        <f t="shared" si="765"/>
        <v>503425</v>
      </c>
      <c r="O5495" s="2">
        <v>3.3715000000000002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1.66275</v>
      </c>
      <c r="W5495" s="2">
        <f t="shared" si="766"/>
        <v>24.916666666666668</v>
      </c>
      <c r="X5495" s="9">
        <f t="shared" si="767"/>
        <v>37.585859340002983</v>
      </c>
      <c r="Y5495" s="9">
        <f t="shared" si="768"/>
        <v>4.0840765269582718E-2</v>
      </c>
      <c r="Z5495" s="10">
        <f t="shared" si="769"/>
        <v>12707764.948453609</v>
      </c>
      <c r="AA5495" s="10">
        <f t="shared" si="770"/>
        <v>292278.59381443303</v>
      </c>
      <c r="AB5495" s="10">
        <f t="shared" si="771"/>
        <v>1</v>
      </c>
      <c r="AC5495" s="9">
        <f t="shared" si="772"/>
        <v>12326532</v>
      </c>
      <c r="AD5495" s="10">
        <f t="shared" si="773"/>
        <v>10985542.115203146</v>
      </c>
    </row>
    <row r="5496" spans="1:30" x14ac:dyDescent="0.2">
      <c r="A5496" t="s">
        <v>1243</v>
      </c>
      <c r="B5496" s="1">
        <v>43862</v>
      </c>
      <c r="C5496" t="s">
        <v>1894</v>
      </c>
      <c r="D5496" s="2">
        <v>1979</v>
      </c>
      <c r="E5496" s="2">
        <v>991</v>
      </c>
      <c r="F5496" s="2">
        <v>0</v>
      </c>
      <c r="G5496" s="2">
        <v>0</v>
      </c>
      <c r="H5496" s="2"/>
      <c r="I5496" s="2">
        <v>0</v>
      </c>
      <c r="J5496" s="2">
        <v>0</v>
      </c>
      <c r="K5496" s="2">
        <v>0</v>
      </c>
      <c r="L5496" s="2">
        <v>988</v>
      </c>
      <c r="M5496" s="2">
        <v>0.64339999999999997</v>
      </c>
      <c r="N5496" s="8">
        <f t="shared" si="765"/>
        <v>64340</v>
      </c>
      <c r="O5496" s="2">
        <v>0.39639999999999997</v>
      </c>
      <c r="P5496" s="2">
        <v>0</v>
      </c>
      <c r="Q5496" s="2">
        <v>0</v>
      </c>
      <c r="R5496" s="2">
        <v>0</v>
      </c>
      <c r="S5496" s="2">
        <v>0</v>
      </c>
      <c r="T5496" s="2">
        <v>0</v>
      </c>
      <c r="U5496" s="2">
        <v>0</v>
      </c>
      <c r="V5496" s="2">
        <v>0.247</v>
      </c>
      <c r="W5496" s="2">
        <f t="shared" si="766"/>
        <v>24.916666666666668</v>
      </c>
      <c r="X5496" s="9">
        <f t="shared" si="767"/>
        <v>32.511369378473979</v>
      </c>
      <c r="Y5496" s="9">
        <f t="shared" si="768"/>
        <v>5.2196351739483577E-3</v>
      </c>
      <c r="Z5496" s="10">
        <f t="shared" si="769"/>
        <v>4235921.6494845366</v>
      </c>
      <c r="AA5496" s="10">
        <f t="shared" si="770"/>
        <v>97426.197938144338</v>
      </c>
      <c r="AB5496" s="10">
        <f t="shared" si="771"/>
        <v>3</v>
      </c>
      <c r="AC5496" s="9">
        <f t="shared" si="772"/>
        <v>4108844</v>
      </c>
      <c r="AD5496" s="10">
        <f t="shared" si="773"/>
        <v>3167459.1083073304</v>
      </c>
    </row>
    <row r="5497" spans="1:30" x14ac:dyDescent="0.2">
      <c r="A5497" t="s">
        <v>1243</v>
      </c>
      <c r="B5497" s="1">
        <v>43862</v>
      </c>
      <c r="C5497" t="s">
        <v>1823</v>
      </c>
      <c r="D5497" s="2">
        <v>1897</v>
      </c>
      <c r="E5497" s="2">
        <v>0</v>
      </c>
      <c r="F5497" s="2">
        <v>0</v>
      </c>
      <c r="G5497" s="2">
        <v>0</v>
      </c>
      <c r="H5497" s="2">
        <v>1897</v>
      </c>
      <c r="I5497" s="2">
        <v>0</v>
      </c>
      <c r="J5497" s="2">
        <v>0</v>
      </c>
      <c r="K5497" s="2">
        <v>0</v>
      </c>
      <c r="L5497" s="2">
        <v>0</v>
      </c>
      <c r="M5497" s="2">
        <v>0.75880000000000003</v>
      </c>
      <c r="N5497" s="8">
        <f t="shared" si="765"/>
        <v>75880</v>
      </c>
      <c r="O5497" s="2">
        <v>0</v>
      </c>
      <c r="P5497" s="2">
        <v>0</v>
      </c>
      <c r="Q5497" s="2">
        <v>0</v>
      </c>
      <c r="R5497" s="2">
        <v>0.75880000000000003</v>
      </c>
      <c r="S5497" s="2">
        <v>0</v>
      </c>
      <c r="T5497" s="2">
        <v>0</v>
      </c>
      <c r="U5497" s="2">
        <v>0</v>
      </c>
      <c r="V5497" s="2">
        <v>0</v>
      </c>
      <c r="W5497" s="2">
        <f t="shared" si="766"/>
        <v>24.916666666666668</v>
      </c>
      <c r="X5497" s="9">
        <f t="shared" si="767"/>
        <v>40</v>
      </c>
      <c r="Y5497" s="9">
        <f t="shared" si="768"/>
        <v>6.1558271215293968E-3</v>
      </c>
      <c r="Z5497" s="10">
        <f t="shared" si="769"/>
        <v>4235921.6494845366</v>
      </c>
      <c r="AA5497" s="10">
        <f t="shared" si="770"/>
        <v>97426.197938144338</v>
      </c>
      <c r="AB5497" s="10">
        <f t="shared" si="771"/>
        <v>3</v>
      </c>
      <c r="AC5497" s="9">
        <f t="shared" si="772"/>
        <v>4108844</v>
      </c>
      <c r="AD5497" s="10">
        <f t="shared" si="773"/>
        <v>3897047.9175257734</v>
      </c>
    </row>
    <row r="5498" spans="1:30" x14ac:dyDescent="0.2">
      <c r="A5498" t="s">
        <v>1243</v>
      </c>
      <c r="B5498" s="1">
        <v>43862</v>
      </c>
      <c r="C5498" t="s">
        <v>1895</v>
      </c>
      <c r="D5498" s="2">
        <v>2703</v>
      </c>
      <c r="E5498" s="2">
        <v>0</v>
      </c>
      <c r="F5498" s="2">
        <v>0</v>
      </c>
      <c r="G5498" s="2">
        <v>0</v>
      </c>
      <c r="H5498" s="2">
        <v>2703</v>
      </c>
      <c r="I5498" s="2">
        <v>0</v>
      </c>
      <c r="J5498" s="2">
        <v>0</v>
      </c>
      <c r="K5498" s="2">
        <v>0</v>
      </c>
      <c r="L5498" s="2">
        <v>0</v>
      </c>
      <c r="M5498" s="2">
        <v>1.0811999999999999</v>
      </c>
      <c r="N5498" s="8">
        <f t="shared" si="765"/>
        <v>108120</v>
      </c>
      <c r="O5498" s="2">
        <v>0</v>
      </c>
      <c r="P5498" s="2">
        <v>0</v>
      </c>
      <c r="Q5498" s="2">
        <v>0</v>
      </c>
      <c r="R5498" s="2">
        <v>1.0811999999999999</v>
      </c>
      <c r="S5498" s="2">
        <v>0</v>
      </c>
      <c r="T5498" s="2">
        <v>0</v>
      </c>
      <c r="U5498" s="2">
        <v>0</v>
      </c>
      <c r="V5498" s="2">
        <v>0</v>
      </c>
      <c r="W5498" s="2">
        <f t="shared" si="766"/>
        <v>24.916666666666668</v>
      </c>
      <c r="X5498" s="9">
        <f t="shared" si="767"/>
        <v>40</v>
      </c>
      <c r="Y5498" s="9">
        <f t="shared" si="768"/>
        <v>8.7713235158112593E-3</v>
      </c>
      <c r="Z5498" s="10">
        <f t="shared" si="769"/>
        <v>12707764.948453609</v>
      </c>
      <c r="AA5498" s="10">
        <f t="shared" si="770"/>
        <v>292278.59381443303</v>
      </c>
      <c r="AB5498" s="10">
        <f t="shared" si="771"/>
        <v>1</v>
      </c>
      <c r="AC5498" s="9">
        <f t="shared" si="772"/>
        <v>12326532</v>
      </c>
      <c r="AD5498" s="10">
        <f t="shared" si="773"/>
        <v>11691143.752577322</v>
      </c>
    </row>
    <row r="5499" spans="1:30" x14ac:dyDescent="0.2">
      <c r="A5499" t="s">
        <v>1243</v>
      </c>
      <c r="B5499" s="1">
        <v>43862</v>
      </c>
      <c r="C5499" t="s">
        <v>46</v>
      </c>
      <c r="D5499" s="2">
        <v>3580</v>
      </c>
      <c r="E5499" s="2">
        <v>0</v>
      </c>
      <c r="F5499" s="2">
        <v>0</v>
      </c>
      <c r="G5499" s="2">
        <v>3580</v>
      </c>
      <c r="H5499" s="2"/>
      <c r="I5499" s="2">
        <v>0</v>
      </c>
      <c r="J5499" s="2">
        <v>0</v>
      </c>
      <c r="K5499" s="2">
        <v>0</v>
      </c>
      <c r="L5499" s="2">
        <v>0</v>
      </c>
      <c r="M5499" s="2">
        <v>1.2529999999999999</v>
      </c>
      <c r="N5499" s="8">
        <f t="shared" si="765"/>
        <v>125299.99999999999</v>
      </c>
      <c r="O5499" s="2">
        <v>0</v>
      </c>
      <c r="P5499" s="2">
        <v>0</v>
      </c>
      <c r="Q5499" s="2">
        <v>1.2529999999999999</v>
      </c>
      <c r="R5499" s="2">
        <v>0</v>
      </c>
      <c r="S5499" s="2">
        <v>0</v>
      </c>
      <c r="T5499" s="2">
        <v>0</v>
      </c>
      <c r="U5499" s="2">
        <v>0</v>
      </c>
      <c r="V5499" s="2">
        <v>0</v>
      </c>
      <c r="W5499" s="2">
        <f t="shared" si="766"/>
        <v>24.916666666666668</v>
      </c>
      <c r="X5499" s="9">
        <f t="shared" si="767"/>
        <v>34.999999999999993</v>
      </c>
      <c r="Y5499" s="9">
        <f t="shared" si="768"/>
        <v>1.0165065080754262E-2</v>
      </c>
      <c r="Z5499" s="10">
        <f t="shared" si="769"/>
        <v>3176941.2371134022</v>
      </c>
      <c r="AA5499" s="10">
        <f t="shared" si="770"/>
        <v>73069.648453608257</v>
      </c>
      <c r="AB5499" s="10">
        <f t="shared" si="771"/>
        <v>4</v>
      </c>
      <c r="AC5499" s="9">
        <f t="shared" si="772"/>
        <v>3081633</v>
      </c>
      <c r="AD5499" s="10">
        <f t="shared" si="773"/>
        <v>2557437.6958762887</v>
      </c>
    </row>
    <row r="5500" spans="1:30" x14ac:dyDescent="0.2">
      <c r="A5500" t="s">
        <v>1243</v>
      </c>
      <c r="B5500" s="1">
        <v>43862</v>
      </c>
      <c r="C5500" t="s">
        <v>47</v>
      </c>
      <c r="D5500" s="2">
        <v>9400</v>
      </c>
      <c r="E5500" s="2">
        <v>2366</v>
      </c>
      <c r="F5500" s="2">
        <v>0</v>
      </c>
      <c r="G5500" s="2">
        <v>70</v>
      </c>
      <c r="H5500" s="2"/>
      <c r="I5500" s="2">
        <v>1133</v>
      </c>
      <c r="J5500" s="2">
        <v>1185</v>
      </c>
      <c r="K5500" s="2">
        <v>1206</v>
      </c>
      <c r="L5500" s="2">
        <v>120</v>
      </c>
      <c r="M5500" s="2">
        <v>3.1331000000000002</v>
      </c>
      <c r="N5500" s="8">
        <f t="shared" si="765"/>
        <v>313310</v>
      </c>
      <c r="O5500" s="2">
        <v>1.1830000000000001</v>
      </c>
      <c r="P5500" s="2">
        <v>0</v>
      </c>
      <c r="Q5500" s="2">
        <v>2.4500000000000001E-2</v>
      </c>
      <c r="R5500" s="2">
        <v>0</v>
      </c>
      <c r="S5500" s="2">
        <v>0.62314999999999998</v>
      </c>
      <c r="T5500" s="2">
        <v>0.53325</v>
      </c>
      <c r="U5500" s="2">
        <v>0.2412</v>
      </c>
      <c r="V5500" s="2">
        <v>0.03</v>
      </c>
      <c r="W5500" s="2">
        <f t="shared" si="766"/>
        <v>24.916666666666668</v>
      </c>
      <c r="X5500" s="9">
        <f t="shared" si="767"/>
        <v>33.33085106382979</v>
      </c>
      <c r="Y5500" s="9">
        <f t="shared" si="768"/>
        <v>2.5417530251006529E-2</v>
      </c>
      <c r="Z5500" s="10">
        <f t="shared" si="769"/>
        <v>12707764.948453609</v>
      </c>
      <c r="AA5500" s="10">
        <f t="shared" si="770"/>
        <v>292278.59381443303</v>
      </c>
      <c r="AB5500" s="10">
        <f t="shared" si="771"/>
        <v>1</v>
      </c>
      <c r="AC5500" s="9">
        <f t="shared" si="772"/>
        <v>12326532</v>
      </c>
      <c r="AD5500" s="10">
        <f t="shared" si="773"/>
        <v>9741894.2795744706</v>
      </c>
    </row>
    <row r="5501" spans="1:30" x14ac:dyDescent="0.2">
      <c r="A5501" t="s">
        <v>1243</v>
      </c>
      <c r="B5501" s="1">
        <v>43862</v>
      </c>
      <c r="C5501" t="s">
        <v>1181</v>
      </c>
      <c r="D5501" s="2">
        <v>938</v>
      </c>
      <c r="E5501" s="2">
        <v>471</v>
      </c>
      <c r="F5501" s="2">
        <v>0</v>
      </c>
      <c r="G5501" s="2">
        <v>467</v>
      </c>
      <c r="H5501" s="2"/>
      <c r="I5501" s="2">
        <v>0</v>
      </c>
      <c r="J5501" s="2">
        <v>0</v>
      </c>
      <c r="K5501" s="2">
        <v>0</v>
      </c>
      <c r="L5501" s="2">
        <v>0</v>
      </c>
      <c r="M5501" s="2">
        <v>0.39895000000000003</v>
      </c>
      <c r="N5501" s="8">
        <f t="shared" si="765"/>
        <v>39895</v>
      </c>
      <c r="O5501" s="2">
        <v>0.23549999999999999</v>
      </c>
      <c r="P5501" s="2">
        <v>0</v>
      </c>
      <c r="Q5501" s="2">
        <v>0.16345000000000001</v>
      </c>
      <c r="R5501" s="2">
        <v>0</v>
      </c>
      <c r="S5501" s="2">
        <v>0</v>
      </c>
      <c r="T5501" s="2">
        <v>0</v>
      </c>
      <c r="U5501" s="2">
        <v>0</v>
      </c>
      <c r="V5501" s="2">
        <v>0</v>
      </c>
      <c r="W5501" s="2">
        <f t="shared" si="766"/>
        <v>24.916666666666668</v>
      </c>
      <c r="X5501" s="9">
        <f t="shared" si="767"/>
        <v>42.531982942430702</v>
      </c>
      <c r="Y5501" s="9">
        <f t="shared" si="768"/>
        <v>3.236514536286443E-3</v>
      </c>
      <c r="Z5501" s="10">
        <f t="shared" si="769"/>
        <v>6353882.4742268045</v>
      </c>
      <c r="AA5501" s="10">
        <f t="shared" si="770"/>
        <v>146139.29690721651</v>
      </c>
      <c r="AB5501" s="10">
        <f t="shared" si="771"/>
        <v>2</v>
      </c>
      <c r="AC5501" s="9">
        <f t="shared" si="772"/>
        <v>6163266</v>
      </c>
      <c r="AD5501" s="10">
        <f t="shared" si="773"/>
        <v>6215594.0832765484</v>
      </c>
    </row>
    <row r="5502" spans="1:30" x14ac:dyDescent="0.2">
      <c r="A5502" t="s">
        <v>1243</v>
      </c>
      <c r="B5502" s="1">
        <v>43862</v>
      </c>
      <c r="C5502" t="s">
        <v>1896</v>
      </c>
      <c r="D5502" s="2">
        <v>129</v>
      </c>
      <c r="E5502" s="2">
        <v>0</v>
      </c>
      <c r="F5502" s="2">
        <v>129</v>
      </c>
      <c r="G5502" s="2">
        <v>0</v>
      </c>
      <c r="H5502" s="2"/>
      <c r="I5502" s="2">
        <v>0</v>
      </c>
      <c r="J5502" s="2">
        <v>0</v>
      </c>
      <c r="K5502" s="2">
        <v>0</v>
      </c>
      <c r="L5502" s="2">
        <v>0</v>
      </c>
      <c r="M5502" s="2">
        <v>4.1338049999999994E-2</v>
      </c>
      <c r="N5502" s="8">
        <f t="shared" si="765"/>
        <v>4133.8049999999994</v>
      </c>
      <c r="O5502" s="2">
        <v>0</v>
      </c>
      <c r="P5502" s="2">
        <v>4.1338049999999994E-2</v>
      </c>
      <c r="Q5502" s="2">
        <v>0</v>
      </c>
      <c r="R5502" s="2">
        <v>0</v>
      </c>
      <c r="S5502" s="2">
        <v>0</v>
      </c>
      <c r="T5502" s="2">
        <v>0</v>
      </c>
      <c r="U5502" s="2">
        <v>0</v>
      </c>
      <c r="V5502" s="2">
        <v>0</v>
      </c>
      <c r="W5502" s="2">
        <f t="shared" si="766"/>
        <v>24.916666666666668</v>
      </c>
      <c r="X5502" s="9">
        <f t="shared" si="767"/>
        <v>32.044999999999995</v>
      </c>
      <c r="Y5502" s="9">
        <f t="shared" si="768"/>
        <v>3.3535831489343469E-4</v>
      </c>
      <c r="Z5502" s="10">
        <f t="shared" si="769"/>
        <v>12707764.948453609</v>
      </c>
      <c r="AA5502" s="10">
        <f t="shared" si="770"/>
        <v>292278.59381443303</v>
      </c>
      <c r="AB5502" s="10">
        <f t="shared" si="771"/>
        <v>1</v>
      </c>
      <c r="AC5502" s="9">
        <f t="shared" si="772"/>
        <v>12326532</v>
      </c>
      <c r="AD5502" s="10">
        <f t="shared" si="773"/>
        <v>9366067.5387835056</v>
      </c>
    </row>
    <row r="5503" spans="1:30" x14ac:dyDescent="0.2">
      <c r="A5503" t="s">
        <v>1243</v>
      </c>
      <c r="B5503" s="1">
        <v>43862</v>
      </c>
      <c r="C5503" t="s">
        <v>49</v>
      </c>
      <c r="D5503" s="2">
        <v>1988</v>
      </c>
      <c r="E5503" s="2">
        <v>0</v>
      </c>
      <c r="F5503" s="2">
        <v>1012</v>
      </c>
      <c r="G5503" s="2">
        <v>976</v>
      </c>
      <c r="H5503" s="2"/>
      <c r="I5503" s="2">
        <v>0</v>
      </c>
      <c r="J5503" s="2">
        <v>0</v>
      </c>
      <c r="K5503" s="2">
        <v>0</v>
      </c>
      <c r="L5503" s="2">
        <v>0</v>
      </c>
      <c r="M5503" s="2">
        <v>0.497</v>
      </c>
      <c r="N5503" s="8">
        <f t="shared" si="765"/>
        <v>49700</v>
      </c>
      <c r="O5503" s="2">
        <v>0</v>
      </c>
      <c r="P5503" s="2">
        <v>0.253</v>
      </c>
      <c r="Q5503" s="2">
        <v>0.24399999999999999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f t="shared" si="766"/>
        <v>24.916666666666668</v>
      </c>
      <c r="X5503" s="9">
        <f t="shared" si="767"/>
        <v>25</v>
      </c>
      <c r="Y5503" s="9">
        <f t="shared" si="768"/>
        <v>4.0319531884556014E-3</v>
      </c>
      <c r="Z5503" s="10">
        <f t="shared" si="769"/>
        <v>6353882.4742268045</v>
      </c>
      <c r="AA5503" s="10">
        <f t="shared" si="770"/>
        <v>146139.29690721651</v>
      </c>
      <c r="AB5503" s="10">
        <f t="shared" si="771"/>
        <v>2</v>
      </c>
      <c r="AC5503" s="9">
        <f t="shared" si="772"/>
        <v>6163266</v>
      </c>
      <c r="AD5503" s="10">
        <f t="shared" si="773"/>
        <v>3653482.4226804129</v>
      </c>
    </row>
    <row r="5504" spans="1:30" x14ac:dyDescent="0.2">
      <c r="A5504" t="s">
        <v>1243</v>
      </c>
      <c r="B5504" s="1">
        <v>43862</v>
      </c>
      <c r="C5504" t="s">
        <v>1897</v>
      </c>
      <c r="D5504" s="2">
        <v>799</v>
      </c>
      <c r="E5504" s="2">
        <v>0</v>
      </c>
      <c r="F5504" s="2">
        <v>0</v>
      </c>
      <c r="G5504" s="2">
        <v>0</v>
      </c>
      <c r="H5504" s="2"/>
      <c r="I5504" s="2">
        <v>0</v>
      </c>
      <c r="J5504" s="2">
        <v>799</v>
      </c>
      <c r="K5504" s="2">
        <v>0</v>
      </c>
      <c r="L5504" s="2">
        <v>0</v>
      </c>
      <c r="M5504" s="2">
        <v>0.35954999999999998</v>
      </c>
      <c r="N5504" s="8">
        <f t="shared" si="765"/>
        <v>35955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0.35954999999999998</v>
      </c>
      <c r="U5504" s="2">
        <v>0</v>
      </c>
      <c r="V5504" s="2">
        <v>0</v>
      </c>
      <c r="W5504" s="2">
        <f t="shared" si="766"/>
        <v>24.916666666666668</v>
      </c>
      <c r="X5504" s="9">
        <f t="shared" si="767"/>
        <v>45</v>
      </c>
      <c r="Y5504" s="9">
        <f t="shared" si="768"/>
        <v>2.916878810682518E-3</v>
      </c>
      <c r="Z5504" s="10">
        <f t="shared" si="769"/>
        <v>3176941.2371134022</v>
      </c>
      <c r="AA5504" s="10">
        <f t="shared" si="770"/>
        <v>73069.648453608257</v>
      </c>
      <c r="AB5504" s="10">
        <f t="shared" si="771"/>
        <v>4</v>
      </c>
      <c r="AC5504" s="9">
        <f t="shared" si="772"/>
        <v>3081633</v>
      </c>
      <c r="AD5504" s="10">
        <f t="shared" si="773"/>
        <v>3288134.1804123716</v>
      </c>
    </row>
    <row r="5505" spans="1:30" x14ac:dyDescent="0.2">
      <c r="A5505" t="s">
        <v>1243</v>
      </c>
      <c r="B5505" s="1">
        <v>43862</v>
      </c>
      <c r="C5505" t="s">
        <v>53</v>
      </c>
      <c r="D5505" s="2">
        <v>6009</v>
      </c>
      <c r="E5505" s="2">
        <v>0</v>
      </c>
      <c r="F5505" s="2">
        <v>0</v>
      </c>
      <c r="G5505" s="2">
        <v>0</v>
      </c>
      <c r="H5505" s="2"/>
      <c r="I5505" s="2">
        <v>5711</v>
      </c>
      <c r="J5505" s="2">
        <v>298</v>
      </c>
      <c r="K5505" s="2">
        <v>0</v>
      </c>
      <c r="L5505" s="2">
        <v>0</v>
      </c>
      <c r="M5505" s="2">
        <v>2.6399500000000002</v>
      </c>
      <c r="N5505" s="8">
        <f t="shared" si="765"/>
        <v>263995</v>
      </c>
      <c r="O5505" s="2">
        <v>0</v>
      </c>
      <c r="P5505" s="2">
        <v>0</v>
      </c>
      <c r="Q5505" s="2">
        <v>0</v>
      </c>
      <c r="R5505" s="2">
        <v>0</v>
      </c>
      <c r="S5505" s="2">
        <v>2.5952500000000001</v>
      </c>
      <c r="T5505" s="2">
        <v>4.4699999999999997E-2</v>
      </c>
      <c r="U5505" s="2">
        <v>0</v>
      </c>
      <c r="V5505" s="2">
        <v>0</v>
      </c>
      <c r="W5505" s="2">
        <f t="shared" si="766"/>
        <v>24.916666666666668</v>
      </c>
      <c r="X5505" s="9">
        <f t="shared" si="767"/>
        <v>43.933266766516894</v>
      </c>
      <c r="Y5505" s="9">
        <f t="shared" si="768"/>
        <v>2.1416810502743189E-2</v>
      </c>
      <c r="Z5505" s="10">
        <f t="shared" si="769"/>
        <v>977520.38065027772</v>
      </c>
      <c r="AA5505" s="10">
        <f t="shared" si="770"/>
        <v>22482.968754956386</v>
      </c>
      <c r="AB5505" s="10">
        <f t="shared" si="771"/>
        <v>13</v>
      </c>
      <c r="AC5505" s="9">
        <f t="shared" si="772"/>
        <v>948194.76923076925</v>
      </c>
      <c r="AD5505" s="10">
        <f t="shared" si="773"/>
        <v>987750.26401476306</v>
      </c>
    </row>
    <row r="5506" spans="1:30" x14ac:dyDescent="0.2">
      <c r="A5506" t="s">
        <v>1243</v>
      </c>
      <c r="B5506" s="1">
        <v>43862</v>
      </c>
      <c r="C5506" t="s">
        <v>1898</v>
      </c>
      <c r="D5506" s="2">
        <v>7282</v>
      </c>
      <c r="E5506" s="2">
        <v>2601</v>
      </c>
      <c r="F5506" s="2">
        <v>0</v>
      </c>
      <c r="G5506" s="2">
        <v>2296</v>
      </c>
      <c r="H5506" s="2"/>
      <c r="I5506" s="2">
        <v>2385</v>
      </c>
      <c r="J5506" s="2">
        <v>0</v>
      </c>
      <c r="K5506" s="2">
        <v>0</v>
      </c>
      <c r="L5506" s="2">
        <v>0</v>
      </c>
      <c r="M5506" s="2">
        <v>3.4158499999999998</v>
      </c>
      <c r="N5506" s="8">
        <f t="shared" si="765"/>
        <v>341585</v>
      </c>
      <c r="O5506" s="2">
        <v>1.3005</v>
      </c>
      <c r="P5506" s="2">
        <v>0</v>
      </c>
      <c r="Q5506" s="2">
        <v>0.80359999999999998</v>
      </c>
      <c r="R5506" s="2">
        <v>0</v>
      </c>
      <c r="S5506" s="2">
        <v>1.31175</v>
      </c>
      <c r="T5506" s="2">
        <v>0</v>
      </c>
      <c r="U5506" s="2">
        <v>0</v>
      </c>
      <c r="V5506" s="2">
        <v>0</v>
      </c>
      <c r="W5506" s="2">
        <f t="shared" si="766"/>
        <v>24.916666666666668</v>
      </c>
      <c r="X5506" s="9">
        <f t="shared" si="767"/>
        <v>46.908129634715735</v>
      </c>
      <c r="Y5506" s="9">
        <f t="shared" si="768"/>
        <v>2.7711362774217436E-2</v>
      </c>
      <c r="Z5506" s="10">
        <f t="shared" si="769"/>
        <v>6353882.4742268045</v>
      </c>
      <c r="AA5506" s="10">
        <f t="shared" si="770"/>
        <v>146139.29690721651</v>
      </c>
      <c r="AB5506" s="10">
        <f t="shared" si="771"/>
        <v>2</v>
      </c>
      <c r="AC5506" s="9">
        <f t="shared" si="772"/>
        <v>6163266</v>
      </c>
      <c r="AD5506" s="10">
        <f t="shared" si="773"/>
        <v>6855121.0840499243</v>
      </c>
    </row>
    <row r="5507" spans="1:30" x14ac:dyDescent="0.2">
      <c r="A5507" t="s">
        <v>1243</v>
      </c>
      <c r="B5507" s="1">
        <v>43862</v>
      </c>
      <c r="C5507" t="s">
        <v>1899</v>
      </c>
      <c r="D5507" s="2">
        <v>2303</v>
      </c>
      <c r="E5507" s="2">
        <v>0</v>
      </c>
      <c r="F5507" s="2">
        <v>0</v>
      </c>
      <c r="G5507" s="2">
        <v>0</v>
      </c>
      <c r="H5507" s="2"/>
      <c r="I5507" s="2">
        <v>0</v>
      </c>
      <c r="J5507" s="2">
        <v>1095</v>
      </c>
      <c r="K5507" s="2">
        <v>1208</v>
      </c>
      <c r="L5507" s="2">
        <v>0</v>
      </c>
      <c r="M5507" s="2">
        <v>0.73435000000000006</v>
      </c>
      <c r="N5507" s="8">
        <f t="shared" ref="N5507:N5570" si="774">M5507*100000</f>
        <v>73435</v>
      </c>
      <c r="O5507" s="2">
        <v>0</v>
      </c>
      <c r="P5507" s="2">
        <v>0</v>
      </c>
      <c r="Q5507" s="2">
        <v>0</v>
      </c>
      <c r="R5507" s="2">
        <v>0</v>
      </c>
      <c r="S5507" s="2">
        <v>0</v>
      </c>
      <c r="T5507" s="2">
        <v>0.49275000000000002</v>
      </c>
      <c r="U5507" s="2">
        <v>0.24160000000000001</v>
      </c>
      <c r="V5507" s="2">
        <v>0</v>
      </c>
      <c r="W5507" s="2">
        <f t="shared" ref="W5507:W5570" si="775">299/12</f>
        <v>24.916666666666668</v>
      </c>
      <c r="X5507" s="9">
        <f t="shared" ref="X5507:X5570" si="776">N5507/D5507</f>
        <v>31.886669561441597</v>
      </c>
      <c r="Y5507" s="9">
        <f t="shared" ref="Y5507:Y5570" si="777">N5507/12326532</f>
        <v>5.9574744948538644E-3</v>
      </c>
      <c r="Z5507" s="10">
        <f t="shared" ref="Z5507:Z5570" si="778">AC5507*(1/(1-0.03))</f>
        <v>6353882.4742268045</v>
      </c>
      <c r="AA5507" s="10">
        <f t="shared" ref="AA5507:AA5570" si="779">Z5507*0.023</f>
        <v>146139.29690721651</v>
      </c>
      <c r="AB5507" s="10">
        <f t="shared" ref="AB5507:AB5570" si="780">COUNTIF(C5507:C12858,C5507)</f>
        <v>2</v>
      </c>
      <c r="AC5507" s="9">
        <f t="shared" ref="AC5507:AC5570" si="781">12326532/AB5507</f>
        <v>6163266</v>
      </c>
      <c r="AD5507" s="10">
        <f t="shared" ref="AD5507:AD5570" si="782">AA5507*X5507</f>
        <v>4659895.4704218172</v>
      </c>
    </row>
    <row r="5508" spans="1:30" x14ac:dyDescent="0.2">
      <c r="A5508" t="s">
        <v>1243</v>
      </c>
      <c r="B5508" s="1">
        <v>43862</v>
      </c>
      <c r="C5508" t="s">
        <v>58</v>
      </c>
      <c r="D5508" s="2">
        <v>460</v>
      </c>
      <c r="E5508" s="2">
        <v>0</v>
      </c>
      <c r="F5508" s="2">
        <v>0</v>
      </c>
      <c r="G5508" s="2">
        <v>0</v>
      </c>
      <c r="H5508" s="2"/>
      <c r="I5508" s="2">
        <v>460</v>
      </c>
      <c r="J5508" s="2">
        <v>0</v>
      </c>
      <c r="K5508" s="2">
        <v>0</v>
      </c>
      <c r="L5508" s="2">
        <v>0</v>
      </c>
      <c r="M5508" s="2">
        <v>0.253</v>
      </c>
      <c r="N5508" s="8">
        <f t="shared" si="774"/>
        <v>25300</v>
      </c>
      <c r="O5508" s="2">
        <v>0</v>
      </c>
      <c r="P5508" s="2">
        <v>0</v>
      </c>
      <c r="Q5508" s="2">
        <v>0</v>
      </c>
      <c r="R5508" s="2">
        <v>0</v>
      </c>
      <c r="S5508" s="2">
        <v>0.253</v>
      </c>
      <c r="T5508" s="2">
        <v>0</v>
      </c>
      <c r="U5508" s="2">
        <v>0</v>
      </c>
      <c r="V5508" s="2">
        <v>0</v>
      </c>
      <c r="W5508" s="2">
        <f t="shared" si="775"/>
        <v>24.916666666666668</v>
      </c>
      <c r="X5508" s="9">
        <f t="shared" si="776"/>
        <v>55</v>
      </c>
      <c r="Y5508" s="9">
        <f t="shared" si="777"/>
        <v>2.0524832126343402E-3</v>
      </c>
      <c r="Z5508" s="10">
        <f t="shared" si="778"/>
        <v>4235921.6494845366</v>
      </c>
      <c r="AA5508" s="10">
        <f t="shared" si="779"/>
        <v>97426.197938144338</v>
      </c>
      <c r="AB5508" s="10">
        <f t="shared" si="780"/>
        <v>3</v>
      </c>
      <c r="AC5508" s="9">
        <f t="shared" si="781"/>
        <v>4108844</v>
      </c>
      <c r="AD5508" s="10">
        <f t="shared" si="782"/>
        <v>5358440.8865979388</v>
      </c>
    </row>
    <row r="5509" spans="1:30" x14ac:dyDescent="0.2">
      <c r="A5509" t="s">
        <v>1243</v>
      </c>
      <c r="B5509" s="1">
        <v>43862</v>
      </c>
      <c r="C5509" t="s">
        <v>59</v>
      </c>
      <c r="D5509" s="2">
        <v>10342</v>
      </c>
      <c r="E5509" s="2">
        <v>5172</v>
      </c>
      <c r="F5509" s="2">
        <v>0</v>
      </c>
      <c r="G5509" s="2">
        <v>0</v>
      </c>
      <c r="H5509" s="2"/>
      <c r="I5509" s="2">
        <v>0</v>
      </c>
      <c r="J5509" s="2">
        <v>0</v>
      </c>
      <c r="K5509" s="2">
        <v>0</v>
      </c>
      <c r="L5509" s="2">
        <v>0</v>
      </c>
      <c r="M5509" s="2">
        <v>3.1027</v>
      </c>
      <c r="N5509" s="8">
        <f t="shared" si="774"/>
        <v>310270</v>
      </c>
      <c r="O5509" s="2">
        <v>1.8102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f t="shared" si="775"/>
        <v>24.916666666666668</v>
      </c>
      <c r="X5509" s="9">
        <f t="shared" si="776"/>
        <v>30.00096693096113</v>
      </c>
      <c r="Y5509" s="9">
        <f t="shared" si="777"/>
        <v>2.5170907762215682E-2</v>
      </c>
      <c r="Z5509" s="10">
        <f t="shared" si="778"/>
        <v>2541552.989690722</v>
      </c>
      <c r="AA5509" s="10">
        <f t="shared" si="779"/>
        <v>58455.718762886601</v>
      </c>
      <c r="AB5509" s="10">
        <f t="shared" si="780"/>
        <v>5</v>
      </c>
      <c r="AC5509" s="9">
        <f t="shared" si="781"/>
        <v>2465306.4</v>
      </c>
      <c r="AD5509" s="10">
        <f t="shared" si="782"/>
        <v>1753728.0855309251</v>
      </c>
    </row>
    <row r="5510" spans="1:30" x14ac:dyDescent="0.2">
      <c r="A5510" t="s">
        <v>1243</v>
      </c>
      <c r="B5510" s="1">
        <v>43862</v>
      </c>
      <c r="C5510" t="s">
        <v>1251</v>
      </c>
      <c r="D5510" s="2">
        <v>1898</v>
      </c>
      <c r="E5510" s="2">
        <v>0</v>
      </c>
      <c r="F5510" s="2">
        <v>1898</v>
      </c>
      <c r="G5510" s="2">
        <v>0</v>
      </c>
      <c r="H5510" s="2"/>
      <c r="I5510" s="2">
        <v>0</v>
      </c>
      <c r="J5510" s="2">
        <v>0</v>
      </c>
      <c r="K5510" s="2">
        <v>0</v>
      </c>
      <c r="L5510" s="2">
        <v>0</v>
      </c>
      <c r="M5510" s="2">
        <v>1.0439000000000001</v>
      </c>
      <c r="N5510" s="8">
        <f t="shared" si="774"/>
        <v>104390</v>
      </c>
      <c r="O5510" s="2">
        <v>0</v>
      </c>
      <c r="P5510" s="2">
        <v>1.0439000000000001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f t="shared" si="775"/>
        <v>24.916666666666668</v>
      </c>
      <c r="X5510" s="9">
        <f t="shared" si="776"/>
        <v>55</v>
      </c>
      <c r="Y5510" s="9">
        <f t="shared" si="777"/>
        <v>8.4687242121303866E-3</v>
      </c>
      <c r="Z5510" s="10">
        <f t="shared" si="778"/>
        <v>2117960.8247422683</v>
      </c>
      <c r="AA5510" s="10">
        <f t="shared" si="779"/>
        <v>48713.098969072169</v>
      </c>
      <c r="AB5510" s="10">
        <f t="shared" si="780"/>
        <v>6</v>
      </c>
      <c r="AC5510" s="9">
        <f t="shared" si="781"/>
        <v>2054422</v>
      </c>
      <c r="AD5510" s="10">
        <f t="shared" si="782"/>
        <v>2679220.4432989694</v>
      </c>
    </row>
    <row r="5511" spans="1:30" x14ac:dyDescent="0.2">
      <c r="A5511" t="s">
        <v>1243</v>
      </c>
      <c r="B5511" s="1">
        <v>43862</v>
      </c>
      <c r="C5511" t="s">
        <v>1425</v>
      </c>
      <c r="D5511" s="2">
        <v>1178</v>
      </c>
      <c r="E5511" s="2">
        <v>0</v>
      </c>
      <c r="F5511" s="2">
        <v>0</v>
      </c>
      <c r="G5511" s="2">
        <v>0</v>
      </c>
      <c r="H5511" s="2">
        <v>1178</v>
      </c>
      <c r="I5511" s="2">
        <v>0</v>
      </c>
      <c r="J5511" s="2">
        <v>0</v>
      </c>
      <c r="K5511" s="2">
        <v>0</v>
      </c>
      <c r="L5511" s="2">
        <v>0</v>
      </c>
      <c r="M5511" s="2">
        <v>0.47120000000000001</v>
      </c>
      <c r="N5511" s="8">
        <f t="shared" si="774"/>
        <v>47120</v>
      </c>
      <c r="O5511" s="2">
        <v>0</v>
      </c>
      <c r="P5511" s="2">
        <v>0</v>
      </c>
      <c r="Q5511" s="2">
        <v>0</v>
      </c>
      <c r="R5511" s="2">
        <v>0.47120000000000001</v>
      </c>
      <c r="S5511" s="2">
        <v>0</v>
      </c>
      <c r="T5511" s="2">
        <v>0</v>
      </c>
      <c r="U5511" s="2">
        <v>0</v>
      </c>
      <c r="V5511" s="2">
        <v>0</v>
      </c>
      <c r="W5511" s="2">
        <f t="shared" si="775"/>
        <v>24.916666666666668</v>
      </c>
      <c r="X5511" s="9">
        <f t="shared" si="776"/>
        <v>40</v>
      </c>
      <c r="Y5511" s="9">
        <f t="shared" si="777"/>
        <v>3.8226485762581073E-3</v>
      </c>
      <c r="Z5511" s="10">
        <f t="shared" si="778"/>
        <v>12707764.948453609</v>
      </c>
      <c r="AA5511" s="10">
        <f t="shared" si="779"/>
        <v>292278.59381443303</v>
      </c>
      <c r="AB5511" s="10">
        <f t="shared" si="780"/>
        <v>1</v>
      </c>
      <c r="AC5511" s="9">
        <f t="shared" si="781"/>
        <v>12326532</v>
      </c>
      <c r="AD5511" s="10">
        <f t="shared" si="782"/>
        <v>11691143.752577322</v>
      </c>
    </row>
    <row r="5512" spans="1:30" x14ac:dyDescent="0.2">
      <c r="A5512" t="s">
        <v>1243</v>
      </c>
      <c r="B5512" s="1">
        <v>43862</v>
      </c>
      <c r="C5512" t="s">
        <v>1252</v>
      </c>
      <c r="D5512" s="2">
        <v>1359</v>
      </c>
      <c r="E5512" s="2">
        <v>358</v>
      </c>
      <c r="F5512" s="2">
        <v>0</v>
      </c>
      <c r="G5512" s="2">
        <v>0</v>
      </c>
      <c r="H5512" s="2"/>
      <c r="I5512" s="2">
        <v>472</v>
      </c>
      <c r="J5512" s="2">
        <v>529</v>
      </c>
      <c r="K5512" s="2">
        <v>0</v>
      </c>
      <c r="L5512" s="2">
        <v>0</v>
      </c>
      <c r="M5512" s="2">
        <v>0.30474999999999997</v>
      </c>
      <c r="N5512" s="8">
        <f t="shared" si="774"/>
        <v>30474.999999999996</v>
      </c>
      <c r="O5512" s="2">
        <v>0.1074</v>
      </c>
      <c r="P5512" s="2">
        <v>0</v>
      </c>
      <c r="Q5512" s="2">
        <v>0</v>
      </c>
      <c r="R5512" s="2">
        <v>0</v>
      </c>
      <c r="S5512" s="2">
        <v>0.11799999999999999</v>
      </c>
      <c r="T5512" s="2">
        <v>7.9350000000000004E-2</v>
      </c>
      <c r="U5512" s="2">
        <v>0</v>
      </c>
      <c r="V5512" s="2">
        <v>0</v>
      </c>
      <c r="W5512" s="2">
        <f t="shared" si="775"/>
        <v>24.916666666666668</v>
      </c>
      <c r="X5512" s="9">
        <f t="shared" si="776"/>
        <v>22.424576894775569</v>
      </c>
      <c r="Y5512" s="9">
        <f t="shared" si="777"/>
        <v>2.472309324309546E-3</v>
      </c>
      <c r="Z5512" s="10">
        <f t="shared" si="778"/>
        <v>12707764.948453609</v>
      </c>
      <c r="AA5512" s="10">
        <f t="shared" si="779"/>
        <v>292278.59381443303</v>
      </c>
      <c r="AB5512" s="10">
        <f t="shared" si="780"/>
        <v>1</v>
      </c>
      <c r="AC5512" s="9">
        <f t="shared" si="781"/>
        <v>12326532</v>
      </c>
      <c r="AD5512" s="10">
        <f t="shared" si="782"/>
        <v>6554223.8016886283</v>
      </c>
    </row>
    <row r="5513" spans="1:30" x14ac:dyDescent="0.2">
      <c r="A5513" t="s">
        <v>1243</v>
      </c>
      <c r="B5513" s="1">
        <v>43862</v>
      </c>
      <c r="C5513" t="s">
        <v>1900</v>
      </c>
      <c r="D5513" s="2">
        <v>1082</v>
      </c>
      <c r="E5513" s="2">
        <v>0</v>
      </c>
      <c r="F5513" s="2">
        <v>0</v>
      </c>
      <c r="G5513" s="2">
        <v>0</v>
      </c>
      <c r="H5513" s="2"/>
      <c r="I5513" s="2">
        <v>1082</v>
      </c>
      <c r="J5513" s="2">
        <v>0</v>
      </c>
      <c r="K5513" s="2">
        <v>0</v>
      </c>
      <c r="L5513" s="2">
        <v>0</v>
      </c>
      <c r="M5513" s="2">
        <v>0.59509999999999996</v>
      </c>
      <c r="N5513" s="8">
        <f t="shared" si="774"/>
        <v>59509.999999999993</v>
      </c>
      <c r="O5513" s="2">
        <v>0</v>
      </c>
      <c r="P5513" s="2">
        <v>0</v>
      </c>
      <c r="Q5513" s="2">
        <v>0</v>
      </c>
      <c r="R5513" s="2">
        <v>0</v>
      </c>
      <c r="S5513" s="2">
        <v>0.59509999999999996</v>
      </c>
      <c r="T5513" s="2">
        <v>0</v>
      </c>
      <c r="U5513" s="2">
        <v>0</v>
      </c>
      <c r="V5513" s="2">
        <v>0</v>
      </c>
      <c r="W5513" s="2">
        <f t="shared" si="775"/>
        <v>24.916666666666668</v>
      </c>
      <c r="X5513" s="9">
        <f t="shared" si="776"/>
        <v>54.999999999999993</v>
      </c>
      <c r="Y5513" s="9">
        <f t="shared" si="777"/>
        <v>4.8277974697181654E-3</v>
      </c>
      <c r="Z5513" s="10">
        <f t="shared" si="778"/>
        <v>12707764.948453609</v>
      </c>
      <c r="AA5513" s="10">
        <f t="shared" si="779"/>
        <v>292278.59381443303</v>
      </c>
      <c r="AB5513" s="10">
        <f t="shared" si="780"/>
        <v>1</v>
      </c>
      <c r="AC5513" s="9">
        <f t="shared" si="781"/>
        <v>12326532</v>
      </c>
      <c r="AD5513" s="10">
        <f t="shared" si="782"/>
        <v>16075322.659793815</v>
      </c>
    </row>
    <row r="5514" spans="1:30" x14ac:dyDescent="0.2">
      <c r="A5514" t="s">
        <v>1243</v>
      </c>
      <c r="B5514" s="1">
        <v>43862</v>
      </c>
      <c r="C5514" t="s">
        <v>387</v>
      </c>
      <c r="D5514" s="2">
        <v>67376</v>
      </c>
      <c r="E5514" s="2">
        <v>6850</v>
      </c>
      <c r="F5514" s="2">
        <v>10709</v>
      </c>
      <c r="G5514" s="2">
        <v>10137</v>
      </c>
      <c r="H5514" s="2">
        <v>10770</v>
      </c>
      <c r="I5514" s="2">
        <v>10974</v>
      </c>
      <c r="J5514" s="2">
        <v>17936</v>
      </c>
      <c r="K5514" s="2">
        <v>0</v>
      </c>
      <c r="L5514" s="2">
        <v>0</v>
      </c>
      <c r="M5514" s="2">
        <v>31.871474999999997</v>
      </c>
      <c r="N5514" s="8">
        <f t="shared" si="774"/>
        <v>3187147.4999999995</v>
      </c>
      <c r="O5514" s="2">
        <v>2.9091500000000003</v>
      </c>
      <c r="P5514" s="2">
        <v>6.3594499999999998</v>
      </c>
      <c r="Q5514" s="2">
        <v>4.9129500000000004</v>
      </c>
      <c r="R5514" s="2">
        <v>4.2233000000000001</v>
      </c>
      <c r="S5514" s="2">
        <v>4.6684749999999999</v>
      </c>
      <c r="T5514" s="2">
        <v>8.7981499999999997</v>
      </c>
      <c r="U5514" s="2">
        <v>0</v>
      </c>
      <c r="V5514" s="2">
        <v>0</v>
      </c>
      <c r="W5514" s="2">
        <f t="shared" si="775"/>
        <v>24.916666666666668</v>
      </c>
      <c r="X5514" s="9">
        <f t="shared" si="776"/>
        <v>47.303899014485864</v>
      </c>
      <c r="Y5514" s="9">
        <f t="shared" si="777"/>
        <v>0.25855995019523736</v>
      </c>
      <c r="Z5514" s="10">
        <f t="shared" si="778"/>
        <v>2541552.989690722</v>
      </c>
      <c r="AA5514" s="10">
        <f t="shared" si="779"/>
        <v>58455.718762886601</v>
      </c>
      <c r="AB5514" s="10">
        <f t="shared" si="780"/>
        <v>5</v>
      </c>
      <c r="AC5514" s="9">
        <f t="shared" si="781"/>
        <v>2465306.4</v>
      </c>
      <c r="AD5514" s="10">
        <f t="shared" si="782"/>
        <v>2765183.4171787743</v>
      </c>
    </row>
    <row r="5515" spans="1:30" x14ac:dyDescent="0.2">
      <c r="A5515" t="s">
        <v>1243</v>
      </c>
      <c r="B5515" s="1">
        <v>43862</v>
      </c>
      <c r="C5515" t="s">
        <v>65</v>
      </c>
      <c r="D5515" s="2">
        <v>17</v>
      </c>
      <c r="E5515" s="2">
        <v>0</v>
      </c>
      <c r="F5515" s="2">
        <v>17</v>
      </c>
      <c r="G5515" s="2">
        <v>0</v>
      </c>
      <c r="H5515" s="2"/>
      <c r="I5515" s="2">
        <v>0</v>
      </c>
      <c r="J5515" s="2">
        <v>0</v>
      </c>
      <c r="K5515" s="2">
        <v>0</v>
      </c>
      <c r="L5515" s="2">
        <v>0</v>
      </c>
      <c r="M5515" s="2">
        <v>9.3500000000000007E-3</v>
      </c>
      <c r="N5515" s="8">
        <f t="shared" si="774"/>
        <v>935.00000000000011</v>
      </c>
      <c r="O5515" s="2">
        <v>0</v>
      </c>
      <c r="P5515" s="2">
        <v>9.3500000000000007E-3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f t="shared" si="775"/>
        <v>24.916666666666668</v>
      </c>
      <c r="X5515" s="9">
        <f t="shared" si="776"/>
        <v>55.000000000000007</v>
      </c>
      <c r="Y5515" s="9">
        <f t="shared" si="777"/>
        <v>7.5852640466921283E-5</v>
      </c>
      <c r="Z5515" s="10">
        <f t="shared" si="778"/>
        <v>1411973.8831615122</v>
      </c>
      <c r="AA5515" s="10">
        <f t="shared" si="779"/>
        <v>32475.399312714781</v>
      </c>
      <c r="AB5515" s="10">
        <f t="shared" si="780"/>
        <v>9</v>
      </c>
      <c r="AC5515" s="9">
        <f t="shared" si="781"/>
        <v>1369614.6666666667</v>
      </c>
      <c r="AD5515" s="10">
        <f t="shared" si="782"/>
        <v>1786146.9621993131</v>
      </c>
    </row>
    <row r="5516" spans="1:30" x14ac:dyDescent="0.2">
      <c r="A5516" t="s">
        <v>1243</v>
      </c>
      <c r="B5516" s="1">
        <v>43862</v>
      </c>
      <c r="C5516" t="s">
        <v>69</v>
      </c>
      <c r="D5516" s="2">
        <v>1144</v>
      </c>
      <c r="E5516" s="2">
        <v>0</v>
      </c>
      <c r="F5516" s="2">
        <v>0</v>
      </c>
      <c r="G5516" s="2">
        <v>0</v>
      </c>
      <c r="H5516" s="2"/>
      <c r="I5516" s="2">
        <v>0</v>
      </c>
      <c r="J5516" s="2">
        <v>0</v>
      </c>
      <c r="K5516" s="2">
        <v>0</v>
      </c>
      <c r="L5516" s="2">
        <v>0</v>
      </c>
      <c r="M5516" s="2">
        <v>7.4359999999999996E-2</v>
      </c>
      <c r="N5516" s="8">
        <f t="shared" si="774"/>
        <v>7436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f t="shared" si="775"/>
        <v>24.916666666666668</v>
      </c>
      <c r="X5516" s="9">
        <f t="shared" si="776"/>
        <v>6.5</v>
      </c>
      <c r="Y5516" s="9">
        <f t="shared" si="777"/>
        <v>6.0325158771339744E-4</v>
      </c>
      <c r="Z5516" s="10">
        <f t="shared" si="778"/>
        <v>6353882.4742268045</v>
      </c>
      <c r="AA5516" s="10">
        <f t="shared" si="779"/>
        <v>146139.29690721651</v>
      </c>
      <c r="AB5516" s="10">
        <f t="shared" si="780"/>
        <v>2</v>
      </c>
      <c r="AC5516" s="9">
        <f t="shared" si="781"/>
        <v>6163266</v>
      </c>
      <c r="AD5516" s="10">
        <f t="shared" si="782"/>
        <v>949905.4298969073</v>
      </c>
    </row>
    <row r="5517" spans="1:30" x14ac:dyDescent="0.2">
      <c r="A5517" t="s">
        <v>1243</v>
      </c>
      <c r="B5517" s="1">
        <v>43862</v>
      </c>
      <c r="C5517" t="s">
        <v>1020</v>
      </c>
      <c r="D5517" s="2">
        <v>864</v>
      </c>
      <c r="E5517" s="2">
        <v>0</v>
      </c>
      <c r="F5517" s="2">
        <v>0</v>
      </c>
      <c r="G5517" s="2">
        <v>0</v>
      </c>
      <c r="H5517" s="2"/>
      <c r="I5517" s="2">
        <v>0</v>
      </c>
      <c r="J5517" s="2">
        <v>0</v>
      </c>
      <c r="K5517" s="2">
        <v>0</v>
      </c>
      <c r="L5517" s="2">
        <v>864</v>
      </c>
      <c r="M5517" s="2">
        <v>0.216</v>
      </c>
      <c r="N5517" s="8">
        <f t="shared" si="774"/>
        <v>21600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0.216</v>
      </c>
      <c r="W5517" s="2">
        <f t="shared" si="775"/>
        <v>24.916666666666668</v>
      </c>
      <c r="X5517" s="9">
        <f t="shared" si="776"/>
        <v>25</v>
      </c>
      <c r="Y5517" s="9">
        <f t="shared" si="777"/>
        <v>1.7523176835139032E-3</v>
      </c>
      <c r="Z5517" s="10">
        <f t="shared" si="778"/>
        <v>12707764.948453609</v>
      </c>
      <c r="AA5517" s="10">
        <f t="shared" si="779"/>
        <v>292278.59381443303</v>
      </c>
      <c r="AB5517" s="10">
        <f t="shared" si="780"/>
        <v>1</v>
      </c>
      <c r="AC5517" s="9">
        <f t="shared" si="781"/>
        <v>12326532</v>
      </c>
      <c r="AD5517" s="10">
        <f t="shared" si="782"/>
        <v>7306964.8453608258</v>
      </c>
    </row>
    <row r="5518" spans="1:30" x14ac:dyDescent="0.2">
      <c r="A5518" t="s">
        <v>1243</v>
      </c>
      <c r="B5518" s="1">
        <v>43862</v>
      </c>
      <c r="C5518" t="s">
        <v>480</v>
      </c>
      <c r="D5518" s="2">
        <v>9515</v>
      </c>
      <c r="E5518" s="2">
        <v>0</v>
      </c>
      <c r="F5518" s="2">
        <v>0</v>
      </c>
      <c r="G5518" s="2">
        <v>5196</v>
      </c>
      <c r="H5518" s="2"/>
      <c r="I5518" s="2">
        <v>0</v>
      </c>
      <c r="J5518" s="2">
        <v>4319</v>
      </c>
      <c r="K5518" s="2">
        <v>0</v>
      </c>
      <c r="L5518" s="2">
        <v>0</v>
      </c>
      <c r="M5518" s="2">
        <v>3.7621500000000001</v>
      </c>
      <c r="N5518" s="8">
        <f t="shared" si="774"/>
        <v>376215</v>
      </c>
      <c r="O5518" s="2">
        <v>0</v>
      </c>
      <c r="P5518" s="2">
        <v>0</v>
      </c>
      <c r="Q5518" s="2">
        <v>1.8186</v>
      </c>
      <c r="R5518" s="2">
        <v>0</v>
      </c>
      <c r="S5518" s="2">
        <v>0</v>
      </c>
      <c r="T5518" s="2">
        <v>1.9435500000000001</v>
      </c>
      <c r="U5518" s="2">
        <v>0</v>
      </c>
      <c r="V5518" s="2">
        <v>0</v>
      </c>
      <c r="W5518" s="2">
        <f t="shared" si="775"/>
        <v>24.916666666666668</v>
      </c>
      <c r="X5518" s="9">
        <f t="shared" si="776"/>
        <v>39.539148712559118</v>
      </c>
      <c r="Y5518" s="9">
        <f t="shared" si="777"/>
        <v>3.0520749875147364E-2</v>
      </c>
      <c r="Z5518" s="10">
        <f t="shared" si="778"/>
        <v>3176941.2371134022</v>
      </c>
      <c r="AA5518" s="10">
        <f t="shared" si="779"/>
        <v>73069.648453608257</v>
      </c>
      <c r="AB5518" s="10">
        <f t="shared" si="780"/>
        <v>4</v>
      </c>
      <c r="AC5518" s="9">
        <f t="shared" si="781"/>
        <v>3081633</v>
      </c>
      <c r="AD5518" s="10">
        <f t="shared" si="782"/>
        <v>2889111.6965816324</v>
      </c>
    </row>
    <row r="5519" spans="1:30" x14ac:dyDescent="0.2">
      <c r="A5519" t="s">
        <v>1243</v>
      </c>
      <c r="B5519" s="1">
        <v>43862</v>
      </c>
      <c r="C5519" t="s">
        <v>71</v>
      </c>
      <c r="D5519" s="2">
        <v>19645</v>
      </c>
      <c r="E5519" s="2">
        <v>0</v>
      </c>
      <c r="F5519" s="2">
        <v>4898</v>
      </c>
      <c r="G5519" s="2">
        <v>4806</v>
      </c>
      <c r="H5519" s="2"/>
      <c r="I5519" s="2">
        <v>2515</v>
      </c>
      <c r="J5519" s="2">
        <v>7426</v>
      </c>
      <c r="K5519" s="2">
        <v>0</v>
      </c>
      <c r="L5519" s="2">
        <v>0</v>
      </c>
      <c r="M5519" s="2">
        <v>9.8211499999999994</v>
      </c>
      <c r="N5519" s="8">
        <f t="shared" si="774"/>
        <v>982114.99999999988</v>
      </c>
      <c r="O5519" s="2">
        <v>0</v>
      </c>
      <c r="P5519" s="2">
        <v>3.7722499999999997</v>
      </c>
      <c r="Q5519" s="2">
        <v>1.4407000000000001</v>
      </c>
      <c r="R5519" s="2">
        <v>0</v>
      </c>
      <c r="S5519" s="2">
        <v>1.6347499999999999</v>
      </c>
      <c r="T5519" s="2">
        <v>2.9734500000000001</v>
      </c>
      <c r="U5519" s="2">
        <v>0</v>
      </c>
      <c r="V5519" s="2">
        <v>0</v>
      </c>
      <c r="W5519" s="2">
        <f t="shared" si="775"/>
        <v>24.916666666666668</v>
      </c>
      <c r="X5519" s="9">
        <f t="shared" si="776"/>
        <v>49.993128022397549</v>
      </c>
      <c r="Y5519" s="9">
        <f t="shared" si="777"/>
        <v>7.9674883414085962E-2</v>
      </c>
      <c r="Z5519" s="10">
        <f t="shared" si="778"/>
        <v>12707764.948453609</v>
      </c>
      <c r="AA5519" s="10">
        <f t="shared" si="779"/>
        <v>292278.59381443303</v>
      </c>
      <c r="AB5519" s="10">
        <f t="shared" si="780"/>
        <v>1</v>
      </c>
      <c r="AC5519" s="9">
        <f t="shared" si="781"/>
        <v>12326532</v>
      </c>
      <c r="AD5519" s="10">
        <f t="shared" si="782"/>
        <v>14611921.158771282</v>
      </c>
    </row>
    <row r="5520" spans="1:30" x14ac:dyDescent="0.2">
      <c r="A5520" t="s">
        <v>1243</v>
      </c>
      <c r="B5520" s="1">
        <v>43862</v>
      </c>
      <c r="C5520" t="s">
        <v>857</v>
      </c>
      <c r="D5520" s="2">
        <v>20561</v>
      </c>
      <c r="E5520" s="2">
        <v>0</v>
      </c>
      <c r="F5520" s="2">
        <v>20561</v>
      </c>
      <c r="G5520" s="2">
        <v>0</v>
      </c>
      <c r="H5520" s="2"/>
      <c r="I5520" s="2">
        <v>0</v>
      </c>
      <c r="J5520" s="2">
        <v>0</v>
      </c>
      <c r="K5520" s="2">
        <v>0</v>
      </c>
      <c r="L5520" s="2">
        <v>0</v>
      </c>
      <c r="M5520" s="2">
        <v>9.0384499999999992</v>
      </c>
      <c r="N5520" s="8">
        <f t="shared" si="774"/>
        <v>903844.99999999988</v>
      </c>
      <c r="O5520" s="2">
        <v>0</v>
      </c>
      <c r="P5520" s="2">
        <v>9.0384499999999992</v>
      </c>
      <c r="Q5520" s="2">
        <v>0</v>
      </c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f t="shared" si="775"/>
        <v>24.916666666666668</v>
      </c>
      <c r="X5520" s="9">
        <f t="shared" si="776"/>
        <v>43.959194591702733</v>
      </c>
      <c r="Y5520" s="9">
        <f t="shared" si="777"/>
        <v>7.33251655859085E-2</v>
      </c>
      <c r="Z5520" s="10">
        <f t="shared" si="778"/>
        <v>2541552.989690722</v>
      </c>
      <c r="AA5520" s="10">
        <f t="shared" si="779"/>
        <v>58455.718762886601</v>
      </c>
      <c r="AB5520" s="10">
        <f t="shared" si="780"/>
        <v>5</v>
      </c>
      <c r="AC5520" s="9">
        <f t="shared" si="781"/>
        <v>2465306.4</v>
      </c>
      <c r="AD5520" s="10">
        <f t="shared" si="782"/>
        <v>2569666.3160955808</v>
      </c>
    </row>
    <row r="5521" spans="1:30" x14ac:dyDescent="0.2">
      <c r="A5521" t="s">
        <v>1243</v>
      </c>
      <c r="B5521" s="1">
        <v>43862</v>
      </c>
      <c r="C5521" t="s">
        <v>858</v>
      </c>
      <c r="D5521" s="2">
        <v>653</v>
      </c>
      <c r="E5521" s="2">
        <v>0</v>
      </c>
      <c r="F5521" s="2">
        <v>0</v>
      </c>
      <c r="G5521" s="2">
        <v>653</v>
      </c>
      <c r="H5521" s="2"/>
      <c r="I5521" s="2">
        <v>0</v>
      </c>
      <c r="J5521" s="2">
        <v>0</v>
      </c>
      <c r="K5521" s="2">
        <v>0</v>
      </c>
      <c r="L5521" s="2">
        <v>0</v>
      </c>
      <c r="M5521" s="2">
        <v>0.22855</v>
      </c>
      <c r="N5521" s="8">
        <f t="shared" si="774"/>
        <v>22855</v>
      </c>
      <c r="O5521" s="2">
        <v>0</v>
      </c>
      <c r="P5521" s="2">
        <v>0</v>
      </c>
      <c r="Q5521" s="2">
        <v>0.22855</v>
      </c>
      <c r="R5521" s="2">
        <v>0</v>
      </c>
      <c r="S5521" s="2">
        <v>0</v>
      </c>
      <c r="T5521" s="2">
        <v>0</v>
      </c>
      <c r="U5521" s="2">
        <v>0</v>
      </c>
      <c r="V5521" s="2">
        <v>0</v>
      </c>
      <c r="W5521" s="2">
        <f t="shared" si="775"/>
        <v>24.916666666666668</v>
      </c>
      <c r="X5521" s="9">
        <f t="shared" si="776"/>
        <v>35</v>
      </c>
      <c r="Y5521" s="9">
        <f t="shared" si="777"/>
        <v>1.8541305859588082E-3</v>
      </c>
      <c r="Z5521" s="10">
        <f t="shared" si="778"/>
        <v>12707764.948453609</v>
      </c>
      <c r="AA5521" s="10">
        <f t="shared" si="779"/>
        <v>292278.59381443303</v>
      </c>
      <c r="AB5521" s="10">
        <f t="shared" si="780"/>
        <v>1</v>
      </c>
      <c r="AC5521" s="9">
        <f t="shared" si="781"/>
        <v>12326532</v>
      </c>
      <c r="AD5521" s="10">
        <f t="shared" si="782"/>
        <v>10229750.783505157</v>
      </c>
    </row>
    <row r="5522" spans="1:30" x14ac:dyDescent="0.2">
      <c r="A5522" t="s">
        <v>1243</v>
      </c>
      <c r="B5522" s="1">
        <v>43862</v>
      </c>
      <c r="C5522" t="s">
        <v>74</v>
      </c>
      <c r="D5522" s="2">
        <v>499</v>
      </c>
      <c r="E5522" s="2">
        <v>0</v>
      </c>
      <c r="F5522" s="2">
        <v>0</v>
      </c>
      <c r="G5522" s="2">
        <v>0</v>
      </c>
      <c r="H5522" s="2"/>
      <c r="I5522" s="2">
        <v>0</v>
      </c>
      <c r="J5522" s="2">
        <v>0</v>
      </c>
      <c r="K5522" s="2">
        <v>499</v>
      </c>
      <c r="L5522" s="2">
        <v>0</v>
      </c>
      <c r="M5522" s="2">
        <v>9.98E-2</v>
      </c>
      <c r="N5522" s="8">
        <f t="shared" si="774"/>
        <v>9980</v>
      </c>
      <c r="O5522" s="2">
        <v>0</v>
      </c>
      <c r="P5522" s="2">
        <v>0</v>
      </c>
      <c r="Q5522" s="2">
        <v>0</v>
      </c>
      <c r="R5522" s="2">
        <v>0</v>
      </c>
      <c r="S5522" s="2">
        <v>0</v>
      </c>
      <c r="T5522" s="2">
        <v>0</v>
      </c>
      <c r="U5522" s="2">
        <v>9.98E-2</v>
      </c>
      <c r="V5522" s="2">
        <v>0</v>
      </c>
      <c r="W5522" s="2">
        <f t="shared" si="775"/>
        <v>24.916666666666668</v>
      </c>
      <c r="X5522" s="9">
        <f t="shared" si="776"/>
        <v>20</v>
      </c>
      <c r="Y5522" s="9">
        <f t="shared" si="777"/>
        <v>8.0963567043836819E-4</v>
      </c>
      <c r="Z5522" s="10">
        <f t="shared" si="778"/>
        <v>12707764.948453609</v>
      </c>
      <c r="AA5522" s="10">
        <f t="shared" si="779"/>
        <v>292278.59381443303</v>
      </c>
      <c r="AB5522" s="10">
        <f t="shared" si="780"/>
        <v>1</v>
      </c>
      <c r="AC5522" s="9">
        <f t="shared" si="781"/>
        <v>12326532</v>
      </c>
      <c r="AD5522" s="10">
        <f t="shared" si="782"/>
        <v>5845571.8762886608</v>
      </c>
    </row>
    <row r="5523" spans="1:30" x14ac:dyDescent="0.2">
      <c r="A5523" t="s">
        <v>1243</v>
      </c>
      <c r="B5523" s="1">
        <v>43862</v>
      </c>
      <c r="C5523" t="s">
        <v>79</v>
      </c>
      <c r="D5523" s="2">
        <v>38593</v>
      </c>
      <c r="E5523" s="2">
        <v>0</v>
      </c>
      <c r="F5523" s="2">
        <v>6070</v>
      </c>
      <c r="G5523" s="2">
        <v>4247</v>
      </c>
      <c r="H5523" s="2">
        <v>6067</v>
      </c>
      <c r="I5523" s="2">
        <v>0</v>
      </c>
      <c r="J5523" s="2">
        <v>6101</v>
      </c>
      <c r="K5523" s="2">
        <v>10021</v>
      </c>
      <c r="L5523" s="2">
        <v>6087</v>
      </c>
      <c r="M5523" s="2">
        <v>13.523150000000001</v>
      </c>
      <c r="N5523" s="8">
        <f t="shared" si="774"/>
        <v>1352315</v>
      </c>
      <c r="O5523" s="2">
        <v>0</v>
      </c>
      <c r="P5523" s="2">
        <v>3.3384999999999998</v>
      </c>
      <c r="Q5523" s="2">
        <v>1.48645</v>
      </c>
      <c r="R5523" s="2">
        <v>2.4268000000000001</v>
      </c>
      <c r="S5523" s="2">
        <v>0</v>
      </c>
      <c r="T5523" s="2">
        <v>2.7454499999999999</v>
      </c>
      <c r="U5523" s="2">
        <v>2.0042</v>
      </c>
      <c r="V5523" s="2">
        <v>1.5217499999999999</v>
      </c>
      <c r="W5523" s="2">
        <f t="shared" si="775"/>
        <v>24.916666666666668</v>
      </c>
      <c r="X5523" s="9">
        <f t="shared" si="776"/>
        <v>35.040421838157179</v>
      </c>
      <c r="Y5523" s="9">
        <f t="shared" si="777"/>
        <v>0.10970766148986592</v>
      </c>
      <c r="Z5523" s="10">
        <f t="shared" si="778"/>
        <v>6353882.4742268045</v>
      </c>
      <c r="AA5523" s="10">
        <f t="shared" si="779"/>
        <v>146139.29690721651</v>
      </c>
      <c r="AB5523" s="10">
        <f t="shared" si="780"/>
        <v>2</v>
      </c>
      <c r="AC5523" s="9">
        <f t="shared" si="781"/>
        <v>6163266</v>
      </c>
      <c r="AD5523" s="10">
        <f t="shared" si="782"/>
        <v>5120782.6107605658</v>
      </c>
    </row>
    <row r="5524" spans="1:30" x14ac:dyDescent="0.2">
      <c r="A5524" t="s">
        <v>1243</v>
      </c>
      <c r="B5524" s="1">
        <v>43862</v>
      </c>
      <c r="C5524" t="s">
        <v>1109</v>
      </c>
      <c r="D5524" s="2">
        <v>12225</v>
      </c>
      <c r="E5524" s="2">
        <v>4143</v>
      </c>
      <c r="F5524" s="2">
        <v>6052</v>
      </c>
      <c r="G5524" s="2">
        <v>2030</v>
      </c>
      <c r="H5524" s="2"/>
      <c r="I5524" s="2">
        <v>0</v>
      </c>
      <c r="J5524" s="2">
        <v>0</v>
      </c>
      <c r="K5524" s="2">
        <v>0</v>
      </c>
      <c r="L5524" s="2">
        <v>0</v>
      </c>
      <c r="M5524" s="2">
        <v>3.8256750000000004</v>
      </c>
      <c r="N5524" s="8">
        <f t="shared" si="774"/>
        <v>382567.50000000006</v>
      </c>
      <c r="O5524" s="2">
        <v>1.5515000000000001</v>
      </c>
      <c r="P5524" s="2">
        <v>1.9696750000000001</v>
      </c>
      <c r="Q5524" s="2">
        <v>0.30449999999999999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f t="shared" si="775"/>
        <v>24.916666666666668</v>
      </c>
      <c r="X5524" s="9">
        <f t="shared" si="776"/>
        <v>31.293865030674851</v>
      </c>
      <c r="Y5524" s="9">
        <f t="shared" si="777"/>
        <v>3.1036101638319689E-2</v>
      </c>
      <c r="Z5524" s="10">
        <f t="shared" si="778"/>
        <v>6353882.4742268045</v>
      </c>
      <c r="AA5524" s="10">
        <f t="shared" si="779"/>
        <v>146139.29690721651</v>
      </c>
      <c r="AB5524" s="10">
        <f t="shared" si="780"/>
        <v>2</v>
      </c>
      <c r="AC5524" s="9">
        <f t="shared" si="781"/>
        <v>6163266</v>
      </c>
      <c r="AD5524" s="10">
        <f t="shared" si="782"/>
        <v>4573263.4330921527</v>
      </c>
    </row>
    <row r="5525" spans="1:30" x14ac:dyDescent="0.2">
      <c r="A5525" t="s">
        <v>1243</v>
      </c>
      <c r="B5525" s="1">
        <v>43862</v>
      </c>
      <c r="C5525" t="s">
        <v>1901</v>
      </c>
      <c r="D5525" s="2">
        <v>122</v>
      </c>
      <c r="E5525" s="2">
        <v>0</v>
      </c>
      <c r="F5525" s="2">
        <v>0</v>
      </c>
      <c r="G5525" s="2">
        <v>0</v>
      </c>
      <c r="H5525" s="2"/>
      <c r="I5525" s="2">
        <v>0</v>
      </c>
      <c r="J5525" s="2">
        <v>0</v>
      </c>
      <c r="K5525" s="2">
        <v>122</v>
      </c>
      <c r="L5525" s="2">
        <v>0</v>
      </c>
      <c r="M5525" s="2">
        <v>2.4400000000000002E-2</v>
      </c>
      <c r="N5525" s="8">
        <f t="shared" si="774"/>
        <v>2440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2.4400000000000002E-2</v>
      </c>
      <c r="V5525" s="2">
        <v>0</v>
      </c>
      <c r="W5525" s="2">
        <f t="shared" si="775"/>
        <v>24.916666666666668</v>
      </c>
      <c r="X5525" s="9">
        <f t="shared" si="776"/>
        <v>20</v>
      </c>
      <c r="Y5525" s="9">
        <f t="shared" si="777"/>
        <v>1.979469975821261E-4</v>
      </c>
      <c r="Z5525" s="10">
        <f t="shared" si="778"/>
        <v>6353882.4742268045</v>
      </c>
      <c r="AA5525" s="10">
        <f t="shared" si="779"/>
        <v>146139.29690721651</v>
      </c>
      <c r="AB5525" s="10">
        <f t="shared" si="780"/>
        <v>2</v>
      </c>
      <c r="AC5525" s="9">
        <f t="shared" si="781"/>
        <v>6163266</v>
      </c>
      <c r="AD5525" s="10">
        <f t="shared" si="782"/>
        <v>2922785.9381443304</v>
      </c>
    </row>
    <row r="5526" spans="1:30" x14ac:dyDescent="0.2">
      <c r="A5526" t="s">
        <v>1243</v>
      </c>
      <c r="B5526" s="1">
        <v>43862</v>
      </c>
      <c r="C5526" t="s">
        <v>396</v>
      </c>
      <c r="D5526" s="2">
        <v>75</v>
      </c>
      <c r="E5526" s="2">
        <v>0</v>
      </c>
      <c r="F5526" s="2">
        <v>0</v>
      </c>
      <c r="G5526" s="2">
        <v>0</v>
      </c>
      <c r="H5526" s="2"/>
      <c r="I5526" s="2">
        <v>0</v>
      </c>
      <c r="J5526" s="2">
        <v>75</v>
      </c>
      <c r="K5526" s="2">
        <v>0</v>
      </c>
      <c r="L5526" s="2">
        <v>0</v>
      </c>
      <c r="M5526" s="2">
        <v>3.3750000000000002E-2</v>
      </c>
      <c r="N5526" s="8">
        <f t="shared" si="774"/>
        <v>3375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3.3750000000000002E-2</v>
      </c>
      <c r="U5526" s="2">
        <v>0</v>
      </c>
      <c r="V5526" s="2">
        <v>0</v>
      </c>
      <c r="W5526" s="2">
        <f t="shared" si="775"/>
        <v>24.916666666666668</v>
      </c>
      <c r="X5526" s="9">
        <f t="shared" si="776"/>
        <v>45</v>
      </c>
      <c r="Y5526" s="9">
        <f t="shared" si="777"/>
        <v>2.7379963804904738E-4</v>
      </c>
      <c r="Z5526" s="10">
        <f t="shared" si="778"/>
        <v>12707764.948453609</v>
      </c>
      <c r="AA5526" s="10">
        <f t="shared" si="779"/>
        <v>292278.59381443303</v>
      </c>
      <c r="AB5526" s="10">
        <f t="shared" si="780"/>
        <v>1</v>
      </c>
      <c r="AC5526" s="9">
        <f t="shared" si="781"/>
        <v>12326532</v>
      </c>
      <c r="AD5526" s="10">
        <f t="shared" si="782"/>
        <v>13152536.721649487</v>
      </c>
    </row>
    <row r="5527" spans="1:30" x14ac:dyDescent="0.2">
      <c r="A5527" t="s">
        <v>1243</v>
      </c>
      <c r="B5527" s="1">
        <v>43862</v>
      </c>
      <c r="C5527" t="s">
        <v>566</v>
      </c>
      <c r="D5527" s="2">
        <v>20512</v>
      </c>
      <c r="E5527" s="2">
        <v>0</v>
      </c>
      <c r="F5527" s="2">
        <v>0</v>
      </c>
      <c r="G5527" s="2">
        <v>0</v>
      </c>
      <c r="H5527" s="2">
        <v>18393</v>
      </c>
      <c r="I5527" s="2">
        <v>0</v>
      </c>
      <c r="J5527" s="2">
        <v>2119</v>
      </c>
      <c r="K5527" s="2">
        <v>0</v>
      </c>
      <c r="L5527" s="2">
        <v>0</v>
      </c>
      <c r="M5527" s="2">
        <v>6.1731949999999998</v>
      </c>
      <c r="N5527" s="8">
        <f t="shared" si="774"/>
        <v>617319.5</v>
      </c>
      <c r="O5527" s="2">
        <v>0</v>
      </c>
      <c r="P5527" s="2">
        <v>0</v>
      </c>
      <c r="Q5527" s="2">
        <v>0</v>
      </c>
      <c r="R5527" s="2">
        <v>5.5374949999999998</v>
      </c>
      <c r="S5527" s="2">
        <v>0</v>
      </c>
      <c r="T5527" s="2">
        <v>0.63570000000000004</v>
      </c>
      <c r="U5527" s="2">
        <v>0</v>
      </c>
      <c r="V5527" s="2">
        <v>0</v>
      </c>
      <c r="W5527" s="2">
        <f t="shared" si="775"/>
        <v>24.916666666666668</v>
      </c>
      <c r="X5527" s="9">
        <f t="shared" si="776"/>
        <v>30.095529446177846</v>
      </c>
      <c r="Y5527" s="9">
        <f t="shared" si="777"/>
        <v>5.008054982536856E-2</v>
      </c>
      <c r="Z5527" s="10">
        <f t="shared" si="778"/>
        <v>12707764.948453609</v>
      </c>
      <c r="AA5527" s="10">
        <f t="shared" si="779"/>
        <v>292278.59381443303</v>
      </c>
      <c r="AB5527" s="10">
        <f t="shared" si="780"/>
        <v>1</v>
      </c>
      <c r="AC5527" s="9">
        <f t="shared" si="781"/>
        <v>12326532</v>
      </c>
      <c r="AD5527" s="10">
        <f t="shared" si="782"/>
        <v>8796279.0266297236</v>
      </c>
    </row>
    <row r="5528" spans="1:30" x14ac:dyDescent="0.2">
      <c r="A5528" t="s">
        <v>1243</v>
      </c>
      <c r="B5528" s="1">
        <v>43862</v>
      </c>
      <c r="C5528" t="s">
        <v>1902</v>
      </c>
      <c r="D5528" s="2">
        <v>769</v>
      </c>
      <c r="E5528" s="2">
        <v>0</v>
      </c>
      <c r="F5528" s="2">
        <v>0</v>
      </c>
      <c r="G5528" s="2">
        <v>0</v>
      </c>
      <c r="H5528" s="2"/>
      <c r="I5528" s="2">
        <v>0</v>
      </c>
      <c r="J5528" s="2">
        <v>0</v>
      </c>
      <c r="K5528" s="2">
        <v>0</v>
      </c>
      <c r="L5528" s="2">
        <v>0</v>
      </c>
      <c r="M5528" s="2">
        <v>4.9985000000000002E-2</v>
      </c>
      <c r="N5528" s="8">
        <f t="shared" si="774"/>
        <v>4998.5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0</v>
      </c>
      <c r="U5528" s="2">
        <v>0</v>
      </c>
      <c r="V5528" s="2">
        <v>0</v>
      </c>
      <c r="W5528" s="2">
        <f t="shared" si="775"/>
        <v>24.916666666666668</v>
      </c>
      <c r="X5528" s="9">
        <f t="shared" si="776"/>
        <v>6.5</v>
      </c>
      <c r="Y5528" s="9">
        <f t="shared" si="777"/>
        <v>4.0550740467797428E-4</v>
      </c>
      <c r="Z5528" s="10">
        <f t="shared" si="778"/>
        <v>12707764.948453609</v>
      </c>
      <c r="AA5528" s="10">
        <f t="shared" si="779"/>
        <v>292278.59381443303</v>
      </c>
      <c r="AB5528" s="10">
        <f t="shared" si="780"/>
        <v>1</v>
      </c>
      <c r="AC5528" s="9">
        <f t="shared" si="781"/>
        <v>12326532</v>
      </c>
      <c r="AD5528" s="10">
        <f t="shared" si="782"/>
        <v>1899810.8597938146</v>
      </c>
    </row>
    <row r="5529" spans="1:30" x14ac:dyDescent="0.2">
      <c r="A5529" t="s">
        <v>1243</v>
      </c>
      <c r="B5529" s="1">
        <v>43862</v>
      </c>
      <c r="C5529" t="s">
        <v>1903</v>
      </c>
      <c r="D5529" s="2">
        <v>486</v>
      </c>
      <c r="E5529" s="2">
        <v>0</v>
      </c>
      <c r="F5529" s="2">
        <v>0</v>
      </c>
      <c r="G5529" s="2">
        <v>0</v>
      </c>
      <c r="H5529" s="2"/>
      <c r="I5529" s="2">
        <v>0</v>
      </c>
      <c r="J5529" s="2">
        <v>486</v>
      </c>
      <c r="K5529" s="2">
        <v>0</v>
      </c>
      <c r="L5529" s="2">
        <v>0</v>
      </c>
      <c r="M5529" s="2">
        <v>0.21870000000000001</v>
      </c>
      <c r="N5529" s="8">
        <f t="shared" si="774"/>
        <v>21870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0.21870000000000001</v>
      </c>
      <c r="U5529" s="2">
        <v>0</v>
      </c>
      <c r="V5529" s="2">
        <v>0</v>
      </c>
      <c r="W5529" s="2">
        <f t="shared" si="775"/>
        <v>24.916666666666668</v>
      </c>
      <c r="X5529" s="9">
        <f t="shared" si="776"/>
        <v>45</v>
      </c>
      <c r="Y5529" s="9">
        <f t="shared" si="777"/>
        <v>1.7742216545578269E-3</v>
      </c>
      <c r="Z5529" s="10">
        <f t="shared" si="778"/>
        <v>4235921.6494845366</v>
      </c>
      <c r="AA5529" s="10">
        <f t="shared" si="779"/>
        <v>97426.197938144338</v>
      </c>
      <c r="AB5529" s="10">
        <f t="shared" si="780"/>
        <v>3</v>
      </c>
      <c r="AC5529" s="9">
        <f t="shared" si="781"/>
        <v>4108844</v>
      </c>
      <c r="AD5529" s="10">
        <f t="shared" si="782"/>
        <v>4384178.9072164949</v>
      </c>
    </row>
    <row r="5530" spans="1:30" x14ac:dyDescent="0.2">
      <c r="A5530" t="s">
        <v>1243</v>
      </c>
      <c r="B5530" s="1">
        <v>43862</v>
      </c>
      <c r="C5530" t="s">
        <v>1904</v>
      </c>
      <c r="D5530" s="2">
        <v>327</v>
      </c>
      <c r="E5530" s="2">
        <v>0</v>
      </c>
      <c r="F5530" s="2">
        <v>0</v>
      </c>
      <c r="G5530" s="2">
        <v>0</v>
      </c>
      <c r="H5530" s="2">
        <v>327</v>
      </c>
      <c r="I5530" s="2">
        <v>0</v>
      </c>
      <c r="J5530" s="2">
        <v>0</v>
      </c>
      <c r="K5530" s="2">
        <v>0</v>
      </c>
      <c r="L5530" s="2">
        <v>0</v>
      </c>
      <c r="M5530" s="2">
        <v>0.1308</v>
      </c>
      <c r="N5530" s="8">
        <f t="shared" si="774"/>
        <v>13080</v>
      </c>
      <c r="O5530" s="2">
        <v>0</v>
      </c>
      <c r="P5530" s="2">
        <v>0</v>
      </c>
      <c r="Q5530" s="2">
        <v>0</v>
      </c>
      <c r="R5530" s="2">
        <v>0.1308</v>
      </c>
      <c r="S5530" s="2">
        <v>0</v>
      </c>
      <c r="T5530" s="2">
        <v>0</v>
      </c>
      <c r="U5530" s="2">
        <v>0</v>
      </c>
      <c r="V5530" s="2">
        <v>0</v>
      </c>
      <c r="W5530" s="2">
        <f t="shared" si="775"/>
        <v>24.916666666666668</v>
      </c>
      <c r="X5530" s="9">
        <f t="shared" si="776"/>
        <v>40</v>
      </c>
      <c r="Y5530" s="9">
        <f t="shared" si="777"/>
        <v>1.0611257083500858E-3</v>
      </c>
      <c r="Z5530" s="10">
        <f t="shared" si="778"/>
        <v>12707764.948453609</v>
      </c>
      <c r="AA5530" s="10">
        <f t="shared" si="779"/>
        <v>292278.59381443303</v>
      </c>
      <c r="AB5530" s="10">
        <f t="shared" si="780"/>
        <v>1</v>
      </c>
      <c r="AC5530" s="9">
        <f t="shared" si="781"/>
        <v>12326532</v>
      </c>
      <c r="AD5530" s="10">
        <f t="shared" si="782"/>
        <v>11691143.752577322</v>
      </c>
    </row>
    <row r="5531" spans="1:30" x14ac:dyDescent="0.2">
      <c r="A5531" t="s">
        <v>1243</v>
      </c>
      <c r="B5531" s="1">
        <v>43862</v>
      </c>
      <c r="C5531" t="s">
        <v>1830</v>
      </c>
      <c r="D5531" s="2">
        <v>32109</v>
      </c>
      <c r="E5531" s="2">
        <v>0</v>
      </c>
      <c r="F5531" s="2">
        <v>5028</v>
      </c>
      <c r="G5531" s="2">
        <v>5232</v>
      </c>
      <c r="H5531" s="2">
        <v>6220</v>
      </c>
      <c r="I5531" s="2">
        <v>5846</v>
      </c>
      <c r="J5531" s="2">
        <v>4861</v>
      </c>
      <c r="K5531" s="2">
        <v>4922</v>
      </c>
      <c r="L5531" s="2">
        <v>0</v>
      </c>
      <c r="M5531" s="2">
        <v>13.47175</v>
      </c>
      <c r="N5531" s="8">
        <f t="shared" si="774"/>
        <v>1347175</v>
      </c>
      <c r="O5531" s="2">
        <v>0</v>
      </c>
      <c r="P5531" s="2">
        <v>2.7654000000000001</v>
      </c>
      <c r="Q5531" s="2">
        <v>1.8311999999999999</v>
      </c>
      <c r="R5531" s="2">
        <v>2.488</v>
      </c>
      <c r="S5531" s="2">
        <v>3.2153</v>
      </c>
      <c r="T5531" s="2">
        <v>2.1874500000000001</v>
      </c>
      <c r="U5531" s="2">
        <v>0.98440000000000005</v>
      </c>
      <c r="V5531" s="2">
        <v>0</v>
      </c>
      <c r="W5531" s="2">
        <f t="shared" si="775"/>
        <v>24.916666666666668</v>
      </c>
      <c r="X5531" s="9">
        <f t="shared" si="776"/>
        <v>41.956305085801489</v>
      </c>
      <c r="Y5531" s="9">
        <f t="shared" si="777"/>
        <v>0.10929067478184457</v>
      </c>
      <c r="Z5531" s="10">
        <f t="shared" si="778"/>
        <v>4235921.6494845366</v>
      </c>
      <c r="AA5531" s="10">
        <f t="shared" si="779"/>
        <v>97426.197938144338</v>
      </c>
      <c r="AB5531" s="10">
        <f t="shared" si="780"/>
        <v>3</v>
      </c>
      <c r="AC5531" s="9">
        <f t="shared" si="781"/>
        <v>4108844</v>
      </c>
      <c r="AD5531" s="10">
        <f t="shared" si="782"/>
        <v>4087643.2840424678</v>
      </c>
    </row>
    <row r="5532" spans="1:30" x14ac:dyDescent="0.2">
      <c r="A5532" t="s">
        <v>1243</v>
      </c>
      <c r="B5532" s="1">
        <v>43862</v>
      </c>
      <c r="C5532" t="s">
        <v>570</v>
      </c>
      <c r="D5532" s="2">
        <v>5726</v>
      </c>
      <c r="E5532" s="2">
        <v>4733</v>
      </c>
      <c r="F5532" s="2">
        <v>0</v>
      </c>
      <c r="G5532" s="2">
        <v>0</v>
      </c>
      <c r="H5532" s="2"/>
      <c r="I5532" s="2">
        <v>0</v>
      </c>
      <c r="J5532" s="2">
        <v>0</v>
      </c>
      <c r="K5532" s="2">
        <v>0</v>
      </c>
      <c r="L5532" s="2">
        <v>0</v>
      </c>
      <c r="M5532" s="2">
        <v>2.9537999999999998</v>
      </c>
      <c r="N5532" s="8">
        <f t="shared" si="774"/>
        <v>295380</v>
      </c>
      <c r="O5532" s="2">
        <v>2.6062499999999997</v>
      </c>
      <c r="P5532" s="2">
        <v>0</v>
      </c>
      <c r="Q5532" s="2">
        <v>0</v>
      </c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f t="shared" si="775"/>
        <v>24.916666666666668</v>
      </c>
      <c r="X5532" s="9">
        <f t="shared" si="776"/>
        <v>51.585749214111075</v>
      </c>
      <c r="Y5532" s="9">
        <f t="shared" si="777"/>
        <v>2.3962944322052628E-2</v>
      </c>
      <c r="Z5532" s="10">
        <f t="shared" si="778"/>
        <v>6353882.4742268045</v>
      </c>
      <c r="AA5532" s="10">
        <f t="shared" si="779"/>
        <v>146139.29690721651</v>
      </c>
      <c r="AB5532" s="10">
        <f t="shared" si="780"/>
        <v>2</v>
      </c>
      <c r="AC5532" s="9">
        <f t="shared" si="781"/>
        <v>6163266</v>
      </c>
      <c r="AD5532" s="10">
        <f t="shared" si="782"/>
        <v>7538705.1205821894</v>
      </c>
    </row>
    <row r="5533" spans="1:30" x14ac:dyDescent="0.2">
      <c r="A5533" t="s">
        <v>1243</v>
      </c>
      <c r="B5533" s="1">
        <v>43862</v>
      </c>
      <c r="C5533" t="s">
        <v>571</v>
      </c>
      <c r="D5533" s="2">
        <v>1685</v>
      </c>
      <c r="E5533" s="2">
        <v>1685</v>
      </c>
      <c r="F5533" s="2">
        <v>0</v>
      </c>
      <c r="G5533" s="2">
        <v>0</v>
      </c>
      <c r="H5533" s="2"/>
      <c r="I5533" s="2">
        <v>0</v>
      </c>
      <c r="J5533" s="2">
        <v>0</v>
      </c>
      <c r="K5533" s="2">
        <v>0</v>
      </c>
      <c r="L5533" s="2">
        <v>0</v>
      </c>
      <c r="M5533" s="2">
        <v>0.50549999999999995</v>
      </c>
      <c r="N5533" s="8">
        <f t="shared" si="774"/>
        <v>50549.999999999993</v>
      </c>
      <c r="O5533" s="2">
        <v>0.50549999999999995</v>
      </c>
      <c r="P5533" s="2">
        <v>0</v>
      </c>
      <c r="Q5533" s="2">
        <v>0</v>
      </c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f t="shared" si="775"/>
        <v>24.916666666666668</v>
      </c>
      <c r="X5533" s="9">
        <f t="shared" si="776"/>
        <v>29.999999999999996</v>
      </c>
      <c r="Y5533" s="9">
        <f t="shared" si="777"/>
        <v>4.10091013433462E-3</v>
      </c>
      <c r="Z5533" s="10">
        <f t="shared" si="778"/>
        <v>6353882.4742268045</v>
      </c>
      <c r="AA5533" s="10">
        <f t="shared" si="779"/>
        <v>146139.29690721651</v>
      </c>
      <c r="AB5533" s="10">
        <f t="shared" si="780"/>
        <v>2</v>
      </c>
      <c r="AC5533" s="9">
        <f t="shared" si="781"/>
        <v>6163266</v>
      </c>
      <c r="AD5533" s="10">
        <f t="shared" si="782"/>
        <v>4384178.9072164949</v>
      </c>
    </row>
    <row r="5534" spans="1:30" x14ac:dyDescent="0.2">
      <c r="A5534" t="s">
        <v>1243</v>
      </c>
      <c r="B5534" s="1">
        <v>43862</v>
      </c>
      <c r="C5534" t="s">
        <v>1308</v>
      </c>
      <c r="D5534" s="2">
        <v>7810</v>
      </c>
      <c r="E5534" s="2">
        <v>0</v>
      </c>
      <c r="F5534" s="2">
        <v>0</v>
      </c>
      <c r="G5534" s="2">
        <v>0</v>
      </c>
      <c r="H5534" s="2"/>
      <c r="I5534" s="2">
        <v>0</v>
      </c>
      <c r="J5534" s="2">
        <v>7810</v>
      </c>
      <c r="K5534" s="2">
        <v>0</v>
      </c>
      <c r="L5534" s="2">
        <v>0</v>
      </c>
      <c r="M5534" s="2">
        <v>3.5145</v>
      </c>
      <c r="N5534" s="8">
        <f t="shared" si="774"/>
        <v>351450</v>
      </c>
      <c r="O5534" s="2">
        <v>0</v>
      </c>
      <c r="P5534" s="2">
        <v>0</v>
      </c>
      <c r="Q5534" s="2">
        <v>0</v>
      </c>
      <c r="R5534" s="2">
        <v>0</v>
      </c>
      <c r="S5534" s="2">
        <v>0</v>
      </c>
      <c r="T5534" s="2">
        <v>3.5145</v>
      </c>
      <c r="U5534" s="2">
        <v>0</v>
      </c>
      <c r="V5534" s="2">
        <v>0</v>
      </c>
      <c r="W5534" s="2">
        <f t="shared" si="775"/>
        <v>24.916666666666668</v>
      </c>
      <c r="X5534" s="9">
        <f t="shared" si="776"/>
        <v>45</v>
      </c>
      <c r="Y5534" s="9">
        <f t="shared" si="777"/>
        <v>2.8511668975507467E-2</v>
      </c>
      <c r="Z5534" s="10">
        <f t="shared" si="778"/>
        <v>12707764.948453609</v>
      </c>
      <c r="AA5534" s="10">
        <f t="shared" si="779"/>
        <v>292278.59381443303</v>
      </c>
      <c r="AB5534" s="10">
        <f t="shared" si="780"/>
        <v>1</v>
      </c>
      <c r="AC5534" s="9">
        <f t="shared" si="781"/>
        <v>12326532</v>
      </c>
      <c r="AD5534" s="10">
        <f t="shared" si="782"/>
        <v>13152536.721649487</v>
      </c>
    </row>
    <row r="5535" spans="1:30" x14ac:dyDescent="0.2">
      <c r="A5535" t="s">
        <v>1243</v>
      </c>
      <c r="B5535" s="1">
        <v>43862</v>
      </c>
      <c r="C5535" t="s">
        <v>573</v>
      </c>
      <c r="D5535" s="2">
        <v>573</v>
      </c>
      <c r="E5535" s="2">
        <v>0</v>
      </c>
      <c r="F5535" s="2">
        <v>0</v>
      </c>
      <c r="G5535" s="2">
        <v>573</v>
      </c>
      <c r="H5535" s="2"/>
      <c r="I5535" s="2">
        <v>0</v>
      </c>
      <c r="J5535" s="2">
        <v>0</v>
      </c>
      <c r="K5535" s="2">
        <v>0</v>
      </c>
      <c r="L5535" s="2">
        <v>0</v>
      </c>
      <c r="M5535" s="2">
        <v>0.34531845</v>
      </c>
      <c r="N5535" s="8">
        <f t="shared" si="774"/>
        <v>34531.845000000001</v>
      </c>
      <c r="O5535" s="2">
        <v>0</v>
      </c>
      <c r="P5535" s="2">
        <v>0</v>
      </c>
      <c r="Q5535" s="2">
        <v>0.34531845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f t="shared" si="775"/>
        <v>24.916666666666668</v>
      </c>
      <c r="X5535" s="9">
        <f t="shared" si="776"/>
        <v>60.265000000000001</v>
      </c>
      <c r="Y5535" s="9">
        <f t="shared" si="777"/>
        <v>2.8014241961972761E-3</v>
      </c>
      <c r="Z5535" s="10">
        <f t="shared" si="778"/>
        <v>12707764.948453609</v>
      </c>
      <c r="AA5535" s="10">
        <f t="shared" si="779"/>
        <v>292278.59381443303</v>
      </c>
      <c r="AB5535" s="10">
        <f t="shared" si="780"/>
        <v>1</v>
      </c>
      <c r="AC5535" s="9">
        <f t="shared" si="781"/>
        <v>12326532</v>
      </c>
      <c r="AD5535" s="10">
        <f t="shared" si="782"/>
        <v>17614169.456226807</v>
      </c>
    </row>
    <row r="5536" spans="1:30" x14ac:dyDescent="0.2">
      <c r="A5536" t="s">
        <v>1243</v>
      </c>
      <c r="B5536" s="1">
        <v>43862</v>
      </c>
      <c r="C5536" t="s">
        <v>402</v>
      </c>
      <c r="D5536" s="2">
        <v>232</v>
      </c>
      <c r="E5536" s="2">
        <v>0</v>
      </c>
      <c r="F5536" s="2">
        <v>0</v>
      </c>
      <c r="G5536" s="2">
        <v>0</v>
      </c>
      <c r="H5536" s="2"/>
      <c r="I5536" s="2">
        <v>0</v>
      </c>
      <c r="J5536" s="2">
        <v>0</v>
      </c>
      <c r="K5536" s="2">
        <v>232</v>
      </c>
      <c r="L5536" s="2">
        <v>0</v>
      </c>
      <c r="M5536" s="2">
        <v>4.6399999999999997E-2</v>
      </c>
      <c r="N5536" s="8">
        <f t="shared" si="774"/>
        <v>4640</v>
      </c>
      <c r="O5536" s="2">
        <v>0</v>
      </c>
      <c r="P5536" s="2">
        <v>0</v>
      </c>
      <c r="Q5536" s="2">
        <v>0</v>
      </c>
      <c r="R5536" s="2">
        <v>0</v>
      </c>
      <c r="S5536" s="2">
        <v>0</v>
      </c>
      <c r="T5536" s="2">
        <v>0</v>
      </c>
      <c r="U5536" s="2">
        <v>4.6399999999999997E-2</v>
      </c>
      <c r="V5536" s="2">
        <v>0</v>
      </c>
      <c r="W5536" s="2">
        <f t="shared" si="775"/>
        <v>24.916666666666668</v>
      </c>
      <c r="X5536" s="9">
        <f t="shared" si="776"/>
        <v>20</v>
      </c>
      <c r="Y5536" s="9">
        <f t="shared" si="777"/>
        <v>3.764237986807644E-4</v>
      </c>
      <c r="Z5536" s="10">
        <f t="shared" si="778"/>
        <v>6353882.4742268045</v>
      </c>
      <c r="AA5536" s="10">
        <f t="shared" si="779"/>
        <v>146139.29690721651</v>
      </c>
      <c r="AB5536" s="10">
        <f t="shared" si="780"/>
        <v>2</v>
      </c>
      <c r="AC5536" s="9">
        <f t="shared" si="781"/>
        <v>6163266</v>
      </c>
      <c r="AD5536" s="10">
        <f t="shared" si="782"/>
        <v>2922785.9381443304</v>
      </c>
    </row>
    <row r="5537" spans="1:30" x14ac:dyDescent="0.2">
      <c r="A5537" t="s">
        <v>1243</v>
      </c>
      <c r="B5537" s="1">
        <v>43862</v>
      </c>
      <c r="C5537" t="s">
        <v>1433</v>
      </c>
      <c r="D5537" s="2">
        <v>972</v>
      </c>
      <c r="E5537" s="2">
        <v>0</v>
      </c>
      <c r="F5537" s="2">
        <v>0</v>
      </c>
      <c r="G5537" s="2">
        <v>972</v>
      </c>
      <c r="H5537" s="2"/>
      <c r="I5537" s="2">
        <v>0</v>
      </c>
      <c r="J5537" s="2">
        <v>0</v>
      </c>
      <c r="K5537" s="2">
        <v>0</v>
      </c>
      <c r="L5537" s="2">
        <v>0</v>
      </c>
      <c r="M5537" s="2">
        <v>0.14580000000000001</v>
      </c>
      <c r="N5537" s="8">
        <f t="shared" si="774"/>
        <v>14580.000000000002</v>
      </c>
      <c r="O5537" s="2">
        <v>0</v>
      </c>
      <c r="P5537" s="2">
        <v>0</v>
      </c>
      <c r="Q5537" s="2">
        <v>0.14580000000000001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f t="shared" si="775"/>
        <v>24.916666666666668</v>
      </c>
      <c r="X5537" s="9">
        <f t="shared" si="776"/>
        <v>15.000000000000002</v>
      </c>
      <c r="Y5537" s="9">
        <f t="shared" si="777"/>
        <v>1.1828144363718847E-3</v>
      </c>
      <c r="Z5537" s="10">
        <f t="shared" si="778"/>
        <v>6353882.4742268045</v>
      </c>
      <c r="AA5537" s="10">
        <f t="shared" si="779"/>
        <v>146139.29690721651</v>
      </c>
      <c r="AB5537" s="10">
        <f t="shared" si="780"/>
        <v>2</v>
      </c>
      <c r="AC5537" s="9">
        <f t="shared" si="781"/>
        <v>6163266</v>
      </c>
      <c r="AD5537" s="10">
        <f t="shared" si="782"/>
        <v>2192089.4536082479</v>
      </c>
    </row>
    <row r="5538" spans="1:30" x14ac:dyDescent="0.2">
      <c r="A5538" t="s">
        <v>1243</v>
      </c>
      <c r="B5538" s="1">
        <v>43862</v>
      </c>
      <c r="C5538" t="s">
        <v>1905</v>
      </c>
      <c r="D5538" s="2">
        <v>441</v>
      </c>
      <c r="E5538" s="2">
        <v>0</v>
      </c>
      <c r="F5538" s="2">
        <v>0</v>
      </c>
      <c r="G5538" s="2">
        <v>441</v>
      </c>
      <c r="H5538" s="2"/>
      <c r="I5538" s="2">
        <v>0</v>
      </c>
      <c r="J5538" s="2">
        <v>0</v>
      </c>
      <c r="K5538" s="2">
        <v>0</v>
      </c>
      <c r="L5538" s="2">
        <v>0</v>
      </c>
      <c r="M5538" s="2">
        <v>0.15434999999999999</v>
      </c>
      <c r="N5538" s="8">
        <f t="shared" si="774"/>
        <v>15434.999999999998</v>
      </c>
      <c r="O5538" s="2">
        <v>0</v>
      </c>
      <c r="P5538" s="2">
        <v>0</v>
      </c>
      <c r="Q5538" s="2">
        <v>0.15434999999999999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f t="shared" si="775"/>
        <v>24.916666666666668</v>
      </c>
      <c r="X5538" s="9">
        <f t="shared" si="776"/>
        <v>34.999999999999993</v>
      </c>
      <c r="Y5538" s="9">
        <f t="shared" si="777"/>
        <v>1.2521770113443098E-3</v>
      </c>
      <c r="Z5538" s="10">
        <f t="shared" si="778"/>
        <v>12707764.948453609</v>
      </c>
      <c r="AA5538" s="10">
        <f t="shared" si="779"/>
        <v>292278.59381443303</v>
      </c>
      <c r="AB5538" s="10">
        <f t="shared" si="780"/>
        <v>1</v>
      </c>
      <c r="AC5538" s="9">
        <f t="shared" si="781"/>
        <v>12326532</v>
      </c>
      <c r="AD5538" s="10">
        <f t="shared" si="782"/>
        <v>10229750.783505155</v>
      </c>
    </row>
    <row r="5539" spans="1:30" x14ac:dyDescent="0.2">
      <c r="A5539" t="s">
        <v>1243</v>
      </c>
      <c r="B5539" s="1">
        <v>43862</v>
      </c>
      <c r="C5539" t="s">
        <v>1112</v>
      </c>
      <c r="D5539" s="2">
        <v>1429</v>
      </c>
      <c r="E5539" s="2">
        <v>0</v>
      </c>
      <c r="F5539" s="2">
        <v>0</v>
      </c>
      <c r="G5539" s="2">
        <v>0</v>
      </c>
      <c r="H5539" s="2"/>
      <c r="I5539" s="2">
        <v>0</v>
      </c>
      <c r="J5539" s="2">
        <v>0</v>
      </c>
      <c r="K5539" s="2">
        <v>0</v>
      </c>
      <c r="L5539" s="2">
        <v>1429</v>
      </c>
      <c r="M5539" s="2">
        <v>0.35725000000000001</v>
      </c>
      <c r="N5539" s="8">
        <f t="shared" si="774"/>
        <v>35725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0.35725000000000001</v>
      </c>
      <c r="W5539" s="2">
        <f t="shared" si="775"/>
        <v>24.916666666666668</v>
      </c>
      <c r="X5539" s="9">
        <f t="shared" si="776"/>
        <v>25</v>
      </c>
      <c r="Y5539" s="9">
        <f t="shared" si="777"/>
        <v>2.898219872385842E-3</v>
      </c>
      <c r="Z5539" s="10">
        <f t="shared" si="778"/>
        <v>12707764.948453609</v>
      </c>
      <c r="AA5539" s="10">
        <f t="shared" si="779"/>
        <v>292278.59381443303</v>
      </c>
      <c r="AB5539" s="10">
        <f t="shared" si="780"/>
        <v>1</v>
      </c>
      <c r="AC5539" s="9">
        <f t="shared" si="781"/>
        <v>12326532</v>
      </c>
      <c r="AD5539" s="10">
        <f t="shared" si="782"/>
        <v>7306964.8453608258</v>
      </c>
    </row>
    <row r="5540" spans="1:30" x14ac:dyDescent="0.2">
      <c r="A5540" t="s">
        <v>1243</v>
      </c>
      <c r="B5540" s="1">
        <v>43862</v>
      </c>
      <c r="C5540" t="s">
        <v>1906</v>
      </c>
      <c r="D5540" s="2">
        <v>2101</v>
      </c>
      <c r="E5540" s="2">
        <v>733</v>
      </c>
      <c r="F5540" s="2">
        <v>778</v>
      </c>
      <c r="G5540" s="2">
        <v>0</v>
      </c>
      <c r="H5540" s="2"/>
      <c r="I5540" s="2">
        <v>590</v>
      </c>
      <c r="J5540" s="2">
        <v>0</v>
      </c>
      <c r="K5540" s="2">
        <v>0</v>
      </c>
      <c r="L5540" s="2">
        <v>0</v>
      </c>
      <c r="M5540" s="2">
        <v>1.1189</v>
      </c>
      <c r="N5540" s="8">
        <f t="shared" si="774"/>
        <v>111890</v>
      </c>
      <c r="O5540" s="2">
        <v>0.36649999999999999</v>
      </c>
      <c r="P5540" s="2">
        <v>0.4279</v>
      </c>
      <c r="Q5540" s="2">
        <v>0</v>
      </c>
      <c r="R5540" s="2">
        <v>0</v>
      </c>
      <c r="S5540" s="2">
        <v>0.32450000000000001</v>
      </c>
      <c r="T5540" s="2">
        <v>0</v>
      </c>
      <c r="U5540" s="2">
        <v>0</v>
      </c>
      <c r="V5540" s="2">
        <v>0</v>
      </c>
      <c r="W5540" s="2">
        <f t="shared" si="775"/>
        <v>24.916666666666668</v>
      </c>
      <c r="X5540" s="9">
        <f t="shared" si="776"/>
        <v>53.255592574964304</v>
      </c>
      <c r="Y5540" s="9">
        <f t="shared" si="777"/>
        <v>9.0771678522393803E-3</v>
      </c>
      <c r="Z5540" s="10">
        <f t="shared" si="778"/>
        <v>12707764.948453609</v>
      </c>
      <c r="AA5540" s="10">
        <f t="shared" si="779"/>
        <v>292278.59381443303</v>
      </c>
      <c r="AB5540" s="10">
        <f t="shared" si="780"/>
        <v>1</v>
      </c>
      <c r="AC5540" s="9">
        <f t="shared" si="781"/>
        <v>12326532</v>
      </c>
      <c r="AD5540" s="10">
        <f t="shared" si="782"/>
        <v>15565469.710564928</v>
      </c>
    </row>
    <row r="5541" spans="1:30" x14ac:dyDescent="0.2">
      <c r="A5541" t="s">
        <v>1243</v>
      </c>
      <c r="B5541" s="1">
        <v>43862</v>
      </c>
      <c r="C5541" t="s">
        <v>575</v>
      </c>
      <c r="D5541" s="2">
        <v>1592</v>
      </c>
      <c r="E5541" s="2">
        <v>0</v>
      </c>
      <c r="F5541" s="2">
        <v>0</v>
      </c>
      <c r="G5541" s="2">
        <v>1592</v>
      </c>
      <c r="H5541" s="2"/>
      <c r="I5541" s="2">
        <v>0</v>
      </c>
      <c r="J5541" s="2">
        <v>0</v>
      </c>
      <c r="K5541" s="2">
        <v>0</v>
      </c>
      <c r="L5541" s="2">
        <v>0</v>
      </c>
      <c r="M5541" s="2">
        <v>0.55720000000000003</v>
      </c>
      <c r="N5541" s="8">
        <f t="shared" si="774"/>
        <v>55720</v>
      </c>
      <c r="O5541" s="2">
        <v>0</v>
      </c>
      <c r="P5541" s="2">
        <v>0</v>
      </c>
      <c r="Q5541" s="2">
        <v>0.55720000000000003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f t="shared" si="775"/>
        <v>24.916666666666668</v>
      </c>
      <c r="X5541" s="9">
        <f t="shared" si="776"/>
        <v>35</v>
      </c>
      <c r="Y5541" s="9">
        <f t="shared" si="777"/>
        <v>4.5203306169164202E-3</v>
      </c>
      <c r="Z5541" s="10">
        <f t="shared" si="778"/>
        <v>6353882.4742268045</v>
      </c>
      <c r="AA5541" s="10">
        <f t="shared" si="779"/>
        <v>146139.29690721651</v>
      </c>
      <c r="AB5541" s="10">
        <f t="shared" si="780"/>
        <v>2</v>
      </c>
      <c r="AC5541" s="9">
        <f t="shared" si="781"/>
        <v>6163266</v>
      </c>
      <c r="AD5541" s="10">
        <f t="shared" si="782"/>
        <v>5114875.3917525783</v>
      </c>
    </row>
    <row r="5542" spans="1:30" x14ac:dyDescent="0.2">
      <c r="A5542" t="s">
        <v>1243</v>
      </c>
      <c r="B5542" s="1">
        <v>43862</v>
      </c>
      <c r="C5542" t="s">
        <v>1907</v>
      </c>
      <c r="D5542" s="2">
        <v>190</v>
      </c>
      <c r="E5542" s="2">
        <v>0</v>
      </c>
      <c r="F5542" s="2">
        <v>0</v>
      </c>
      <c r="G5542" s="2">
        <v>0</v>
      </c>
      <c r="H5542" s="2">
        <v>190</v>
      </c>
      <c r="I5542" s="2">
        <v>0</v>
      </c>
      <c r="J5542" s="2">
        <v>0</v>
      </c>
      <c r="K5542" s="2">
        <v>0</v>
      </c>
      <c r="L5542" s="2">
        <v>0</v>
      </c>
      <c r="M5542" s="2">
        <v>7.5999999999999998E-2</v>
      </c>
      <c r="N5542" s="8">
        <f t="shared" si="774"/>
        <v>7600</v>
      </c>
      <c r="O5542" s="2">
        <v>0</v>
      </c>
      <c r="P5542" s="2">
        <v>0</v>
      </c>
      <c r="Q5542" s="2">
        <v>0</v>
      </c>
      <c r="R5542" s="2">
        <v>7.5999999999999998E-2</v>
      </c>
      <c r="S5542" s="2">
        <v>0</v>
      </c>
      <c r="T5542" s="2">
        <v>0</v>
      </c>
      <c r="U5542" s="2">
        <v>0</v>
      </c>
      <c r="V5542" s="2">
        <v>0</v>
      </c>
      <c r="W5542" s="2">
        <f t="shared" si="775"/>
        <v>24.916666666666668</v>
      </c>
      <c r="X5542" s="9">
        <f t="shared" si="776"/>
        <v>40</v>
      </c>
      <c r="Y5542" s="9">
        <f t="shared" si="777"/>
        <v>6.1655622197711408E-4</v>
      </c>
      <c r="Z5542" s="10">
        <f t="shared" si="778"/>
        <v>12707764.948453609</v>
      </c>
      <c r="AA5542" s="10">
        <f t="shared" si="779"/>
        <v>292278.59381443303</v>
      </c>
      <c r="AB5542" s="10">
        <f t="shared" si="780"/>
        <v>1</v>
      </c>
      <c r="AC5542" s="9">
        <f t="shared" si="781"/>
        <v>12326532</v>
      </c>
      <c r="AD5542" s="10">
        <f t="shared" si="782"/>
        <v>11691143.752577322</v>
      </c>
    </row>
    <row r="5543" spans="1:30" x14ac:dyDescent="0.2">
      <c r="A5543" t="s">
        <v>1243</v>
      </c>
      <c r="B5543" s="1">
        <v>43862</v>
      </c>
      <c r="C5543" t="s">
        <v>90</v>
      </c>
      <c r="D5543" s="2">
        <v>227</v>
      </c>
      <c r="E5543" s="2">
        <v>0</v>
      </c>
      <c r="F5543" s="2">
        <v>0</v>
      </c>
      <c r="G5543" s="2">
        <v>0</v>
      </c>
      <c r="H5543" s="2">
        <v>227</v>
      </c>
      <c r="I5543" s="2">
        <v>0</v>
      </c>
      <c r="J5543" s="2">
        <v>0</v>
      </c>
      <c r="K5543" s="2">
        <v>0</v>
      </c>
      <c r="L5543" s="2">
        <v>0</v>
      </c>
      <c r="M5543" s="2">
        <v>9.0800000000000006E-2</v>
      </c>
      <c r="N5543" s="8">
        <f t="shared" si="774"/>
        <v>9080</v>
      </c>
      <c r="O5543" s="2">
        <v>0</v>
      </c>
      <c r="P5543" s="2">
        <v>0</v>
      </c>
      <c r="Q5543" s="2">
        <v>0</v>
      </c>
      <c r="R5543" s="2">
        <v>9.0800000000000006E-2</v>
      </c>
      <c r="S5543" s="2">
        <v>0</v>
      </c>
      <c r="T5543" s="2">
        <v>0</v>
      </c>
      <c r="U5543" s="2">
        <v>0</v>
      </c>
      <c r="V5543" s="2">
        <v>0</v>
      </c>
      <c r="W5543" s="2">
        <f t="shared" si="775"/>
        <v>24.916666666666668</v>
      </c>
      <c r="X5543" s="9">
        <f t="shared" si="776"/>
        <v>40</v>
      </c>
      <c r="Y5543" s="9">
        <f t="shared" si="777"/>
        <v>7.3662243362528892E-4</v>
      </c>
      <c r="Z5543" s="10">
        <f t="shared" si="778"/>
        <v>6353882.4742268045</v>
      </c>
      <c r="AA5543" s="10">
        <f t="shared" si="779"/>
        <v>146139.29690721651</v>
      </c>
      <c r="AB5543" s="10">
        <f t="shared" si="780"/>
        <v>2</v>
      </c>
      <c r="AC5543" s="9">
        <f t="shared" si="781"/>
        <v>6163266</v>
      </c>
      <c r="AD5543" s="10">
        <f t="shared" si="782"/>
        <v>5845571.8762886608</v>
      </c>
    </row>
    <row r="5544" spans="1:30" x14ac:dyDescent="0.2">
      <c r="A5544" t="s">
        <v>1243</v>
      </c>
      <c r="B5544" s="1">
        <v>43862</v>
      </c>
      <c r="C5544" t="s">
        <v>1769</v>
      </c>
      <c r="D5544" s="2">
        <v>4587</v>
      </c>
      <c r="E5544" s="2">
        <v>0</v>
      </c>
      <c r="F5544" s="2">
        <v>0</v>
      </c>
      <c r="G5544" s="2">
        <v>0</v>
      </c>
      <c r="H5544" s="2"/>
      <c r="I5544" s="2">
        <v>0</v>
      </c>
      <c r="J5544" s="2">
        <v>0</v>
      </c>
      <c r="K5544" s="2">
        <v>4587</v>
      </c>
      <c r="L5544" s="2">
        <v>0</v>
      </c>
      <c r="M5544" s="2">
        <v>0.91739999999999999</v>
      </c>
      <c r="N5544" s="8">
        <f t="shared" si="774"/>
        <v>91740</v>
      </c>
      <c r="O5544" s="2">
        <v>0</v>
      </c>
      <c r="P5544" s="2">
        <v>0</v>
      </c>
      <c r="Q5544" s="2">
        <v>0</v>
      </c>
      <c r="R5544" s="2">
        <v>0</v>
      </c>
      <c r="S5544" s="2">
        <v>0</v>
      </c>
      <c r="T5544" s="2">
        <v>0</v>
      </c>
      <c r="U5544" s="2">
        <v>0.91739999999999999</v>
      </c>
      <c r="V5544" s="2">
        <v>0</v>
      </c>
      <c r="W5544" s="2">
        <f t="shared" si="775"/>
        <v>24.916666666666668</v>
      </c>
      <c r="X5544" s="9">
        <f t="shared" si="776"/>
        <v>20</v>
      </c>
      <c r="Y5544" s="9">
        <f t="shared" si="777"/>
        <v>7.4424826058132167E-3</v>
      </c>
      <c r="Z5544" s="10">
        <f t="shared" si="778"/>
        <v>12707764.948453609</v>
      </c>
      <c r="AA5544" s="10">
        <f t="shared" si="779"/>
        <v>292278.59381443303</v>
      </c>
      <c r="AB5544" s="10">
        <f t="shared" si="780"/>
        <v>1</v>
      </c>
      <c r="AC5544" s="9">
        <f t="shared" si="781"/>
        <v>12326532</v>
      </c>
      <c r="AD5544" s="10">
        <f t="shared" si="782"/>
        <v>5845571.8762886608</v>
      </c>
    </row>
    <row r="5545" spans="1:30" x14ac:dyDescent="0.2">
      <c r="A5545" t="s">
        <v>1243</v>
      </c>
      <c r="B5545" s="1">
        <v>43862</v>
      </c>
      <c r="C5545" t="s">
        <v>1908</v>
      </c>
      <c r="D5545" s="2">
        <v>2405</v>
      </c>
      <c r="E5545" s="2">
        <v>0</v>
      </c>
      <c r="F5545" s="2">
        <v>0</v>
      </c>
      <c r="G5545" s="2">
        <v>0</v>
      </c>
      <c r="H5545" s="2"/>
      <c r="I5545" s="2">
        <v>0</v>
      </c>
      <c r="J5545" s="2">
        <v>1936</v>
      </c>
      <c r="K5545" s="2">
        <v>469</v>
      </c>
      <c r="L5545" s="2">
        <v>0</v>
      </c>
      <c r="M5545" s="2">
        <v>0.96499999999999997</v>
      </c>
      <c r="N5545" s="8">
        <f t="shared" si="774"/>
        <v>96500</v>
      </c>
      <c r="O5545" s="2">
        <v>0</v>
      </c>
      <c r="P5545" s="2">
        <v>0</v>
      </c>
      <c r="Q5545" s="2">
        <v>0</v>
      </c>
      <c r="R5545" s="2">
        <v>0</v>
      </c>
      <c r="S5545" s="2">
        <v>0</v>
      </c>
      <c r="T5545" s="2">
        <v>0.87119999999999997</v>
      </c>
      <c r="U5545" s="2">
        <v>9.3799999999999994E-2</v>
      </c>
      <c r="V5545" s="2">
        <v>0</v>
      </c>
      <c r="W5545" s="2">
        <f t="shared" si="775"/>
        <v>24.916666666666668</v>
      </c>
      <c r="X5545" s="9">
        <f t="shared" si="776"/>
        <v>40.124740124740121</v>
      </c>
      <c r="Y5545" s="9">
        <f t="shared" si="777"/>
        <v>7.8286415027357253E-3</v>
      </c>
      <c r="Z5545" s="10">
        <f t="shared" si="778"/>
        <v>12707764.948453609</v>
      </c>
      <c r="AA5545" s="10">
        <f t="shared" si="779"/>
        <v>292278.59381443303</v>
      </c>
      <c r="AB5545" s="10">
        <f t="shared" si="780"/>
        <v>1</v>
      </c>
      <c r="AC5545" s="9">
        <f t="shared" si="781"/>
        <v>12326532</v>
      </c>
      <c r="AD5545" s="10">
        <f t="shared" si="782"/>
        <v>11727602.620828601</v>
      </c>
    </row>
    <row r="5546" spans="1:30" x14ac:dyDescent="0.2">
      <c r="A5546" t="s">
        <v>1243</v>
      </c>
      <c r="B5546" s="1">
        <v>43862</v>
      </c>
      <c r="C5546" t="s">
        <v>94</v>
      </c>
      <c r="D5546" s="2">
        <v>367</v>
      </c>
      <c r="E5546" s="2">
        <v>0</v>
      </c>
      <c r="F5546" s="2">
        <v>0</v>
      </c>
      <c r="G5546" s="2">
        <v>182</v>
      </c>
      <c r="H5546" s="2"/>
      <c r="I5546" s="2">
        <v>185</v>
      </c>
      <c r="J5546" s="2">
        <v>0</v>
      </c>
      <c r="K5546" s="2">
        <v>0</v>
      </c>
      <c r="L5546" s="2">
        <v>0</v>
      </c>
      <c r="M5546" s="2">
        <v>0.16544999999999999</v>
      </c>
      <c r="N5546" s="8">
        <f t="shared" si="774"/>
        <v>16545</v>
      </c>
      <c r="O5546" s="2">
        <v>0</v>
      </c>
      <c r="P5546" s="2">
        <v>0</v>
      </c>
      <c r="Q5546" s="2">
        <v>6.3700000000000007E-2</v>
      </c>
      <c r="R5546" s="2">
        <v>0</v>
      </c>
      <c r="S5546" s="2">
        <v>0.10174999999999999</v>
      </c>
      <c r="T5546" s="2">
        <v>0</v>
      </c>
      <c r="U5546" s="2">
        <v>0</v>
      </c>
      <c r="V5546" s="2">
        <v>0</v>
      </c>
      <c r="W5546" s="2">
        <f t="shared" si="775"/>
        <v>24.916666666666668</v>
      </c>
      <c r="X5546" s="9">
        <f t="shared" si="776"/>
        <v>45.081743869209809</v>
      </c>
      <c r="Y5546" s="9">
        <f t="shared" si="777"/>
        <v>1.3422266700804412E-3</v>
      </c>
      <c r="Z5546" s="10">
        <f t="shared" si="778"/>
        <v>6353882.4742268045</v>
      </c>
      <c r="AA5546" s="10">
        <f t="shared" si="779"/>
        <v>146139.29690721651</v>
      </c>
      <c r="AB5546" s="10">
        <f t="shared" si="780"/>
        <v>2</v>
      </c>
      <c r="AC5546" s="9">
        <f t="shared" si="781"/>
        <v>6163266</v>
      </c>
      <c r="AD5546" s="10">
        <f t="shared" si="782"/>
        <v>6588214.3523975406</v>
      </c>
    </row>
    <row r="5547" spans="1:30" x14ac:dyDescent="0.2">
      <c r="A5547" t="s">
        <v>1243</v>
      </c>
      <c r="B5547" s="1">
        <v>43862</v>
      </c>
      <c r="C5547" t="s">
        <v>95</v>
      </c>
      <c r="D5547" s="2">
        <v>40490</v>
      </c>
      <c r="E5547" s="2">
        <v>9943</v>
      </c>
      <c r="F5547" s="2">
        <v>14786</v>
      </c>
      <c r="G5547" s="2">
        <v>3960</v>
      </c>
      <c r="H5547" s="2"/>
      <c r="I5547" s="2">
        <v>11801</v>
      </c>
      <c r="J5547" s="2">
        <v>0</v>
      </c>
      <c r="K5547" s="2">
        <v>0</v>
      </c>
      <c r="L5547" s="2">
        <v>0</v>
      </c>
      <c r="M5547" s="2">
        <v>12.25195525</v>
      </c>
      <c r="N5547" s="8">
        <f t="shared" si="774"/>
        <v>1225195.5249999999</v>
      </c>
      <c r="O5547" s="2">
        <v>3.1608796999999997</v>
      </c>
      <c r="P5547" s="2">
        <v>4.738173699999999</v>
      </c>
      <c r="Q5547" s="2">
        <v>0.93238200000000004</v>
      </c>
      <c r="R5547" s="2">
        <v>0</v>
      </c>
      <c r="S5547" s="2">
        <v>3.4205198499999998</v>
      </c>
      <c r="T5547" s="2">
        <v>0</v>
      </c>
      <c r="U5547" s="2">
        <v>0</v>
      </c>
      <c r="V5547" s="2">
        <v>0</v>
      </c>
      <c r="W5547" s="2">
        <f t="shared" si="775"/>
        <v>24.916666666666668</v>
      </c>
      <c r="X5547" s="9">
        <f t="shared" si="776"/>
        <v>30.259212768584835</v>
      </c>
      <c r="Y5547" s="9">
        <f t="shared" si="777"/>
        <v>9.9394990010166676E-2</v>
      </c>
      <c r="Z5547" s="10">
        <f t="shared" si="778"/>
        <v>907697.49631811504</v>
      </c>
      <c r="AA5547" s="10">
        <f t="shared" si="779"/>
        <v>20877.042415316646</v>
      </c>
      <c r="AB5547" s="10">
        <f t="shared" si="780"/>
        <v>14</v>
      </c>
      <c r="AC5547" s="9">
        <f t="shared" si="781"/>
        <v>880466.57142857148</v>
      </c>
      <c r="AD5547" s="10">
        <f t="shared" si="782"/>
        <v>631722.86842383665</v>
      </c>
    </row>
    <row r="5548" spans="1:30" x14ac:dyDescent="0.2">
      <c r="A5548" t="s">
        <v>1243</v>
      </c>
      <c r="B5548" s="1">
        <v>43862</v>
      </c>
      <c r="C5548" t="s">
        <v>1637</v>
      </c>
      <c r="D5548" s="2">
        <v>5499</v>
      </c>
      <c r="E5548" s="2">
        <v>0</v>
      </c>
      <c r="F5548" s="2">
        <v>0</v>
      </c>
      <c r="G5548" s="2">
        <v>1794</v>
      </c>
      <c r="H5548" s="2">
        <v>1861</v>
      </c>
      <c r="I5548" s="2">
        <v>0</v>
      </c>
      <c r="J5548" s="2">
        <v>0</v>
      </c>
      <c r="K5548" s="2">
        <v>1844</v>
      </c>
      <c r="L5548" s="2">
        <v>0</v>
      </c>
      <c r="M5548" s="2">
        <v>1.7411000000000001</v>
      </c>
      <c r="N5548" s="8">
        <f t="shared" si="774"/>
        <v>174110</v>
      </c>
      <c r="O5548" s="2">
        <v>0</v>
      </c>
      <c r="P5548" s="2">
        <v>0</v>
      </c>
      <c r="Q5548" s="2">
        <v>0.62790000000000001</v>
      </c>
      <c r="R5548" s="2">
        <v>0.74439999999999995</v>
      </c>
      <c r="S5548" s="2">
        <v>0</v>
      </c>
      <c r="T5548" s="2">
        <v>0</v>
      </c>
      <c r="U5548" s="2">
        <v>0.36880000000000002</v>
      </c>
      <c r="V5548" s="2">
        <v>0</v>
      </c>
      <c r="W5548" s="2">
        <f t="shared" si="775"/>
        <v>24.916666666666668</v>
      </c>
      <c r="X5548" s="9">
        <f t="shared" si="776"/>
        <v>31.662120385524641</v>
      </c>
      <c r="Y5548" s="9">
        <f t="shared" si="777"/>
        <v>1.4124816290583597E-2</v>
      </c>
      <c r="Z5548" s="10">
        <f t="shared" si="778"/>
        <v>1815394.9926362301</v>
      </c>
      <c r="AA5548" s="10">
        <f t="shared" si="779"/>
        <v>41754.084830633292</v>
      </c>
      <c r="AB5548" s="10">
        <f t="shared" si="780"/>
        <v>7</v>
      </c>
      <c r="AC5548" s="9">
        <f t="shared" si="781"/>
        <v>1760933.142857143</v>
      </c>
      <c r="AD5548" s="10">
        <f t="shared" si="782"/>
        <v>1322022.8604949196</v>
      </c>
    </row>
    <row r="5549" spans="1:30" x14ac:dyDescent="0.2">
      <c r="A5549" t="s">
        <v>1243</v>
      </c>
      <c r="B5549" s="1">
        <v>43862</v>
      </c>
      <c r="C5549" t="s">
        <v>97</v>
      </c>
      <c r="D5549" s="2">
        <v>4768</v>
      </c>
      <c r="E5549" s="2">
        <v>0</v>
      </c>
      <c r="F5549" s="2">
        <v>0</v>
      </c>
      <c r="G5549" s="2">
        <v>0</v>
      </c>
      <c r="H5549" s="2"/>
      <c r="I5549" s="2">
        <v>0</v>
      </c>
      <c r="J5549" s="2">
        <v>0</v>
      </c>
      <c r="K5549" s="2">
        <v>0</v>
      </c>
      <c r="L5549" s="2">
        <v>4768</v>
      </c>
      <c r="M5549" s="2">
        <v>1.1919999999999999</v>
      </c>
      <c r="N5549" s="8">
        <f t="shared" si="774"/>
        <v>119200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1.1919999999999999</v>
      </c>
      <c r="W5549" s="2">
        <f t="shared" si="775"/>
        <v>24.916666666666668</v>
      </c>
      <c r="X5549" s="9">
        <f t="shared" si="776"/>
        <v>25</v>
      </c>
      <c r="Y5549" s="9">
        <f t="shared" si="777"/>
        <v>9.6701975867989464E-3</v>
      </c>
      <c r="Z5549" s="10">
        <f t="shared" si="778"/>
        <v>2117960.8247422683</v>
      </c>
      <c r="AA5549" s="10">
        <f t="shared" si="779"/>
        <v>48713.098969072169</v>
      </c>
      <c r="AB5549" s="10">
        <f t="shared" si="780"/>
        <v>6</v>
      </c>
      <c r="AC5549" s="9">
        <f t="shared" si="781"/>
        <v>2054422</v>
      </c>
      <c r="AD5549" s="10">
        <f t="shared" si="782"/>
        <v>1217827.4742268042</v>
      </c>
    </row>
    <row r="5550" spans="1:30" x14ac:dyDescent="0.2">
      <c r="A5550" t="s">
        <v>1243</v>
      </c>
      <c r="B5550" s="1">
        <v>43862</v>
      </c>
      <c r="C5550" t="s">
        <v>1909</v>
      </c>
      <c r="D5550" s="2">
        <v>1592</v>
      </c>
      <c r="E5550" s="2">
        <v>0</v>
      </c>
      <c r="F5550" s="2">
        <v>0</v>
      </c>
      <c r="G5550" s="2">
        <v>793</v>
      </c>
      <c r="H5550" s="2"/>
      <c r="I5550" s="2">
        <v>0</v>
      </c>
      <c r="J5550" s="2">
        <v>0</v>
      </c>
      <c r="K5550" s="2">
        <v>799</v>
      </c>
      <c r="L5550" s="2">
        <v>0</v>
      </c>
      <c r="M5550" s="2">
        <v>0.43735000000000002</v>
      </c>
      <c r="N5550" s="8">
        <f t="shared" si="774"/>
        <v>43735</v>
      </c>
      <c r="O5550" s="2">
        <v>0</v>
      </c>
      <c r="P5550" s="2">
        <v>0</v>
      </c>
      <c r="Q5550" s="2">
        <v>0.27755000000000002</v>
      </c>
      <c r="R5550" s="2">
        <v>0</v>
      </c>
      <c r="S5550" s="2">
        <v>0</v>
      </c>
      <c r="T5550" s="2">
        <v>0</v>
      </c>
      <c r="U5550" s="2">
        <v>0.1598</v>
      </c>
      <c r="V5550" s="2">
        <v>0</v>
      </c>
      <c r="W5550" s="2">
        <f t="shared" si="775"/>
        <v>24.916666666666668</v>
      </c>
      <c r="X5550" s="9">
        <f t="shared" si="776"/>
        <v>27.471733668341709</v>
      </c>
      <c r="Y5550" s="9">
        <f t="shared" si="777"/>
        <v>3.5480376800222481E-3</v>
      </c>
      <c r="Z5550" s="10">
        <f t="shared" si="778"/>
        <v>12707764.948453609</v>
      </c>
      <c r="AA5550" s="10">
        <f t="shared" si="779"/>
        <v>292278.59381443303</v>
      </c>
      <c r="AB5550" s="10">
        <f t="shared" si="780"/>
        <v>1</v>
      </c>
      <c r="AC5550" s="9">
        <f t="shared" si="781"/>
        <v>12326532</v>
      </c>
      <c r="AD5550" s="10">
        <f t="shared" si="782"/>
        <v>8029399.6862275312</v>
      </c>
    </row>
    <row r="5551" spans="1:30" x14ac:dyDescent="0.2">
      <c r="A5551" t="s">
        <v>1243</v>
      </c>
      <c r="B5551" s="1">
        <v>43862</v>
      </c>
      <c r="C5551" t="s">
        <v>1771</v>
      </c>
      <c r="D5551" s="2">
        <v>9771</v>
      </c>
      <c r="E5551" s="2">
        <v>0</v>
      </c>
      <c r="F5551" s="2">
        <v>0</v>
      </c>
      <c r="G5551" s="2">
        <v>6460</v>
      </c>
      <c r="H5551" s="2"/>
      <c r="I5551" s="2">
        <v>0</v>
      </c>
      <c r="J5551" s="2">
        <v>0</v>
      </c>
      <c r="K5551" s="2">
        <v>3311</v>
      </c>
      <c r="L5551" s="2">
        <v>0</v>
      </c>
      <c r="M5551" s="2">
        <v>2.9232</v>
      </c>
      <c r="N5551" s="8">
        <f t="shared" si="774"/>
        <v>292320</v>
      </c>
      <c r="O5551" s="2">
        <v>0</v>
      </c>
      <c r="P5551" s="2">
        <v>0</v>
      </c>
      <c r="Q5551" s="2">
        <v>2.2610000000000001</v>
      </c>
      <c r="R5551" s="2">
        <v>0</v>
      </c>
      <c r="S5551" s="2">
        <v>0</v>
      </c>
      <c r="T5551" s="2">
        <v>0</v>
      </c>
      <c r="U5551" s="2">
        <v>0.66220000000000001</v>
      </c>
      <c r="V5551" s="2">
        <v>0</v>
      </c>
      <c r="W5551" s="2">
        <f t="shared" si="775"/>
        <v>24.916666666666668</v>
      </c>
      <c r="X5551" s="9">
        <f t="shared" si="776"/>
        <v>29.917101627264355</v>
      </c>
      <c r="Y5551" s="9">
        <f t="shared" si="777"/>
        <v>2.3714699316888157E-2</v>
      </c>
      <c r="Z5551" s="10">
        <f t="shared" si="778"/>
        <v>12707764.948453609</v>
      </c>
      <c r="AA5551" s="10">
        <f t="shared" si="779"/>
        <v>292278.59381443303</v>
      </c>
      <c r="AB5551" s="10">
        <f t="shared" si="780"/>
        <v>1</v>
      </c>
      <c r="AC5551" s="9">
        <f t="shared" si="781"/>
        <v>12326532</v>
      </c>
      <c r="AD5551" s="10">
        <f t="shared" si="782"/>
        <v>8744128.3946203124</v>
      </c>
    </row>
    <row r="5552" spans="1:30" x14ac:dyDescent="0.2">
      <c r="A5552" t="s">
        <v>1243</v>
      </c>
      <c r="B5552" s="1">
        <v>43862</v>
      </c>
      <c r="C5552" t="s">
        <v>1119</v>
      </c>
      <c r="D5552" s="2">
        <v>16299</v>
      </c>
      <c r="E5552" s="2">
        <v>0</v>
      </c>
      <c r="F5552" s="2">
        <v>0</v>
      </c>
      <c r="G5552" s="2">
        <v>6322</v>
      </c>
      <c r="H5552" s="2"/>
      <c r="I5552" s="2">
        <v>6485</v>
      </c>
      <c r="J5552" s="2">
        <v>3492</v>
      </c>
      <c r="K5552" s="2">
        <v>0</v>
      </c>
      <c r="L5552" s="2">
        <v>0</v>
      </c>
      <c r="M5552" s="2">
        <v>7.3508499999999994</v>
      </c>
      <c r="N5552" s="8">
        <f t="shared" si="774"/>
        <v>735085</v>
      </c>
      <c r="O5552" s="2">
        <v>0</v>
      </c>
      <c r="P5552" s="2">
        <v>0</v>
      </c>
      <c r="Q5552" s="2">
        <v>2.2126999999999999</v>
      </c>
      <c r="R5552" s="2">
        <v>0</v>
      </c>
      <c r="S5552" s="2">
        <v>3.5667499999999999</v>
      </c>
      <c r="T5552" s="2">
        <v>1.5713999999999999</v>
      </c>
      <c r="U5552" s="2">
        <v>0</v>
      </c>
      <c r="V5552" s="2">
        <v>0</v>
      </c>
      <c r="W5552" s="2">
        <f t="shared" si="775"/>
        <v>24.916666666666668</v>
      </c>
      <c r="X5552" s="9">
        <f t="shared" si="776"/>
        <v>45.10000613534573</v>
      </c>
      <c r="Y5552" s="9">
        <f t="shared" si="777"/>
        <v>5.9634372425269332E-2</v>
      </c>
      <c r="Z5552" s="10">
        <f t="shared" si="778"/>
        <v>6353882.4742268045</v>
      </c>
      <c r="AA5552" s="10">
        <f t="shared" si="779"/>
        <v>146139.29690721651</v>
      </c>
      <c r="AB5552" s="10">
        <f t="shared" si="780"/>
        <v>2</v>
      </c>
      <c r="AC5552" s="9">
        <f t="shared" si="781"/>
        <v>6163266</v>
      </c>
      <c r="AD5552" s="10">
        <f t="shared" si="782"/>
        <v>6590883.187130576</v>
      </c>
    </row>
    <row r="5553" spans="1:30" x14ac:dyDescent="0.2">
      <c r="A5553" t="s">
        <v>1243</v>
      </c>
      <c r="B5553" s="1">
        <v>43862</v>
      </c>
      <c r="C5553" t="s">
        <v>870</v>
      </c>
      <c r="D5553" s="2">
        <v>662</v>
      </c>
      <c r="E5553" s="2">
        <v>0</v>
      </c>
      <c r="F5553" s="2">
        <v>0</v>
      </c>
      <c r="G5553" s="2">
        <v>0</v>
      </c>
      <c r="H5553" s="2"/>
      <c r="I5553" s="2">
        <v>0</v>
      </c>
      <c r="J5553" s="2">
        <v>662</v>
      </c>
      <c r="K5553" s="2">
        <v>0</v>
      </c>
      <c r="L5553" s="2">
        <v>0</v>
      </c>
      <c r="M5553" s="2">
        <v>0.23144999999999999</v>
      </c>
      <c r="N5553" s="8">
        <f t="shared" si="774"/>
        <v>23145</v>
      </c>
      <c r="O5553" s="2">
        <v>0</v>
      </c>
      <c r="P5553" s="2">
        <v>0</v>
      </c>
      <c r="Q5553" s="2">
        <v>0</v>
      </c>
      <c r="R5553" s="2">
        <v>0</v>
      </c>
      <c r="S5553" s="2">
        <v>0</v>
      </c>
      <c r="T5553" s="2">
        <v>0.23144999999999999</v>
      </c>
      <c r="U5553" s="2">
        <v>0</v>
      </c>
      <c r="V5553" s="2">
        <v>0</v>
      </c>
      <c r="W5553" s="2">
        <f t="shared" si="775"/>
        <v>24.916666666666668</v>
      </c>
      <c r="X5553" s="9">
        <f t="shared" si="776"/>
        <v>34.962235649546827</v>
      </c>
      <c r="Y5553" s="9">
        <f t="shared" si="777"/>
        <v>1.877657073376356E-3</v>
      </c>
      <c r="Z5553" s="10">
        <f t="shared" si="778"/>
        <v>6353882.4742268045</v>
      </c>
      <c r="AA5553" s="10">
        <f t="shared" si="779"/>
        <v>146139.29690721651</v>
      </c>
      <c r="AB5553" s="10">
        <f t="shared" si="780"/>
        <v>2</v>
      </c>
      <c r="AC5553" s="9">
        <f t="shared" si="781"/>
        <v>6163266</v>
      </c>
      <c r="AD5553" s="10">
        <f t="shared" si="782"/>
        <v>5109356.5361291934</v>
      </c>
    </row>
    <row r="5554" spans="1:30" x14ac:dyDescent="0.2">
      <c r="A5554" t="s">
        <v>1243</v>
      </c>
      <c r="B5554" s="1">
        <v>43862</v>
      </c>
      <c r="C5554" t="s">
        <v>674</v>
      </c>
      <c r="D5554" s="2">
        <v>17420</v>
      </c>
      <c r="E5554" s="2">
        <v>482</v>
      </c>
      <c r="F5554" s="2">
        <v>0</v>
      </c>
      <c r="G5554" s="2">
        <v>3259</v>
      </c>
      <c r="H5554" s="2"/>
      <c r="I5554" s="2">
        <v>0</v>
      </c>
      <c r="J5554" s="2">
        <v>9025</v>
      </c>
      <c r="K5554" s="2">
        <v>974</v>
      </c>
      <c r="L5554" s="2">
        <v>282</v>
      </c>
      <c r="M5554" s="2">
        <v>5.3041460000000002</v>
      </c>
      <c r="N5554" s="8">
        <f t="shared" si="774"/>
        <v>530414.6</v>
      </c>
      <c r="O5554" s="2">
        <v>0.24099999999999999</v>
      </c>
      <c r="P5554" s="2">
        <v>0</v>
      </c>
      <c r="Q5554" s="2">
        <v>2.424696</v>
      </c>
      <c r="R5554" s="2">
        <v>0</v>
      </c>
      <c r="S5554" s="2">
        <v>0</v>
      </c>
      <c r="T5554" s="2">
        <v>1.35375</v>
      </c>
      <c r="U5554" s="2">
        <v>0.1948</v>
      </c>
      <c r="V5554" s="2">
        <v>7.0499999999999993E-2</v>
      </c>
      <c r="W5554" s="2">
        <f t="shared" si="775"/>
        <v>24.916666666666668</v>
      </c>
      <c r="X5554" s="9">
        <f t="shared" si="776"/>
        <v>30.448599311136622</v>
      </c>
      <c r="Y5554" s="9">
        <f t="shared" si="777"/>
        <v>4.3030318665460809E-2</v>
      </c>
      <c r="Z5554" s="10">
        <f t="shared" si="778"/>
        <v>1155251.3589503281</v>
      </c>
      <c r="AA5554" s="10">
        <f t="shared" si="779"/>
        <v>26570.781255857546</v>
      </c>
      <c r="AB5554" s="10">
        <f t="shared" si="780"/>
        <v>11</v>
      </c>
      <c r="AC5554" s="9">
        <f t="shared" si="781"/>
        <v>1120593.8181818181</v>
      </c>
      <c r="AD5554" s="10">
        <f t="shared" si="782"/>
        <v>809043.07184346591</v>
      </c>
    </row>
    <row r="5555" spans="1:30" x14ac:dyDescent="0.2">
      <c r="A5555" t="s">
        <v>1243</v>
      </c>
      <c r="B5555" s="1">
        <v>43862</v>
      </c>
      <c r="C5555" t="s">
        <v>782</v>
      </c>
      <c r="D5555" s="2">
        <v>1971</v>
      </c>
      <c r="E5555" s="2">
        <v>0</v>
      </c>
      <c r="F5555" s="2">
        <v>0</v>
      </c>
      <c r="G5555" s="2">
        <v>0</v>
      </c>
      <c r="H5555" s="2">
        <v>1971</v>
      </c>
      <c r="I5555" s="2">
        <v>0</v>
      </c>
      <c r="J5555" s="2">
        <v>0</v>
      </c>
      <c r="K5555" s="2">
        <v>0</v>
      </c>
      <c r="L5555" s="2">
        <v>0</v>
      </c>
      <c r="M5555" s="2">
        <v>0.78839999999999999</v>
      </c>
      <c r="N5555" s="8">
        <f t="shared" si="774"/>
        <v>78840</v>
      </c>
      <c r="O5555" s="2">
        <v>0</v>
      </c>
      <c r="P5555" s="2">
        <v>0</v>
      </c>
      <c r="Q5555" s="2">
        <v>0</v>
      </c>
      <c r="R5555" s="2">
        <v>0.78839999999999999</v>
      </c>
      <c r="S5555" s="2">
        <v>0</v>
      </c>
      <c r="T5555" s="2">
        <v>0</v>
      </c>
      <c r="U5555" s="2">
        <v>0</v>
      </c>
      <c r="V5555" s="2">
        <v>0</v>
      </c>
      <c r="W5555" s="2">
        <f t="shared" si="775"/>
        <v>24.916666666666668</v>
      </c>
      <c r="X5555" s="9">
        <f t="shared" si="776"/>
        <v>40</v>
      </c>
      <c r="Y5555" s="9">
        <f t="shared" si="777"/>
        <v>6.3959595448257467E-3</v>
      </c>
      <c r="Z5555" s="10">
        <f t="shared" si="778"/>
        <v>12707764.948453609</v>
      </c>
      <c r="AA5555" s="10">
        <f t="shared" si="779"/>
        <v>292278.59381443303</v>
      </c>
      <c r="AB5555" s="10">
        <f t="shared" si="780"/>
        <v>1</v>
      </c>
      <c r="AC5555" s="9">
        <f t="shared" si="781"/>
        <v>12326532</v>
      </c>
      <c r="AD5555" s="10">
        <f t="shared" si="782"/>
        <v>11691143.752577322</v>
      </c>
    </row>
    <row r="5556" spans="1:30" x14ac:dyDescent="0.2">
      <c r="A5556" t="s">
        <v>1243</v>
      </c>
      <c r="B5556" s="1">
        <v>43862</v>
      </c>
      <c r="C5556" t="s">
        <v>1836</v>
      </c>
      <c r="D5556" s="2">
        <v>998</v>
      </c>
      <c r="E5556" s="2">
        <v>0</v>
      </c>
      <c r="F5556" s="2">
        <v>0</v>
      </c>
      <c r="G5556" s="2">
        <v>998</v>
      </c>
      <c r="H5556" s="2"/>
      <c r="I5556" s="2">
        <v>0</v>
      </c>
      <c r="J5556" s="2">
        <v>0</v>
      </c>
      <c r="K5556" s="2">
        <v>0</v>
      </c>
      <c r="L5556" s="2">
        <v>0</v>
      </c>
      <c r="M5556" s="2">
        <v>0.3493</v>
      </c>
      <c r="N5556" s="8">
        <f t="shared" si="774"/>
        <v>34930</v>
      </c>
      <c r="O5556" s="2">
        <v>0</v>
      </c>
      <c r="P5556" s="2">
        <v>0</v>
      </c>
      <c r="Q5556" s="2">
        <v>0.3493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f t="shared" si="775"/>
        <v>24.916666666666668</v>
      </c>
      <c r="X5556" s="9">
        <f t="shared" si="776"/>
        <v>35</v>
      </c>
      <c r="Y5556" s="9">
        <f t="shared" si="777"/>
        <v>2.833724846534289E-3</v>
      </c>
      <c r="Z5556" s="10">
        <f t="shared" si="778"/>
        <v>12707764.948453609</v>
      </c>
      <c r="AA5556" s="10">
        <f t="shared" si="779"/>
        <v>292278.59381443303</v>
      </c>
      <c r="AB5556" s="10">
        <f t="shared" si="780"/>
        <v>1</v>
      </c>
      <c r="AC5556" s="9">
        <f t="shared" si="781"/>
        <v>12326532</v>
      </c>
      <c r="AD5556" s="10">
        <f t="shared" si="782"/>
        <v>10229750.783505157</v>
      </c>
    </row>
    <row r="5557" spans="1:30" x14ac:dyDescent="0.2">
      <c r="A5557" t="s">
        <v>1243</v>
      </c>
      <c r="B5557" s="1">
        <v>43862</v>
      </c>
      <c r="C5557" t="s">
        <v>101</v>
      </c>
      <c r="D5557" s="2">
        <v>1235</v>
      </c>
      <c r="E5557" s="2">
        <v>0</v>
      </c>
      <c r="F5557" s="2">
        <v>0</v>
      </c>
      <c r="G5557" s="2">
        <v>0</v>
      </c>
      <c r="H5557" s="2"/>
      <c r="I5557" s="2">
        <v>0</v>
      </c>
      <c r="J5557" s="2">
        <v>0</v>
      </c>
      <c r="K5557" s="2">
        <v>0</v>
      </c>
      <c r="L5557" s="2">
        <v>0</v>
      </c>
      <c r="M5557" s="2">
        <v>0.18525</v>
      </c>
      <c r="N5557" s="8">
        <f t="shared" si="774"/>
        <v>18525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f t="shared" si="775"/>
        <v>24.916666666666668</v>
      </c>
      <c r="X5557" s="9">
        <f t="shared" si="776"/>
        <v>15</v>
      </c>
      <c r="Y5557" s="9">
        <f t="shared" si="777"/>
        <v>1.5028557910692155E-3</v>
      </c>
      <c r="Z5557" s="10">
        <f t="shared" si="778"/>
        <v>4235921.6494845366</v>
      </c>
      <c r="AA5557" s="10">
        <f t="shared" si="779"/>
        <v>97426.197938144338</v>
      </c>
      <c r="AB5557" s="10">
        <f t="shared" si="780"/>
        <v>3</v>
      </c>
      <c r="AC5557" s="9">
        <f t="shared" si="781"/>
        <v>4108844</v>
      </c>
      <c r="AD5557" s="10">
        <f t="shared" si="782"/>
        <v>1461392.969072165</v>
      </c>
    </row>
    <row r="5558" spans="1:30" x14ac:dyDescent="0.2">
      <c r="A5558" t="s">
        <v>1243</v>
      </c>
      <c r="B5558" s="1">
        <v>43862</v>
      </c>
      <c r="C5558" t="s">
        <v>102</v>
      </c>
      <c r="D5558" s="2">
        <v>1177</v>
      </c>
      <c r="E5558" s="2">
        <v>0</v>
      </c>
      <c r="F5558" s="2">
        <v>0</v>
      </c>
      <c r="G5558" s="2">
        <v>1053</v>
      </c>
      <c r="H5558" s="2"/>
      <c r="I5558" s="2">
        <v>0</v>
      </c>
      <c r="J5558" s="2">
        <v>0</v>
      </c>
      <c r="K5558" s="2">
        <v>124</v>
      </c>
      <c r="L5558" s="2">
        <v>0</v>
      </c>
      <c r="M5558" s="2">
        <v>0.39334999999999998</v>
      </c>
      <c r="N5558" s="8">
        <f t="shared" si="774"/>
        <v>39335</v>
      </c>
      <c r="O5558" s="2">
        <v>0</v>
      </c>
      <c r="P5558" s="2">
        <v>0</v>
      </c>
      <c r="Q5558" s="2">
        <v>0.36854999999999999</v>
      </c>
      <c r="R5558" s="2">
        <v>0</v>
      </c>
      <c r="S5558" s="2">
        <v>0</v>
      </c>
      <c r="T5558" s="2">
        <v>0</v>
      </c>
      <c r="U5558" s="2">
        <v>2.4799999999999999E-2</v>
      </c>
      <c r="V5558" s="2">
        <v>0</v>
      </c>
      <c r="W5558" s="2">
        <f t="shared" si="775"/>
        <v>24.916666666666668</v>
      </c>
      <c r="X5558" s="9">
        <f t="shared" si="776"/>
        <v>33.419711129991505</v>
      </c>
      <c r="Y5558" s="9">
        <f t="shared" si="777"/>
        <v>3.1910840778249716E-3</v>
      </c>
      <c r="Z5558" s="10">
        <f t="shared" si="778"/>
        <v>6353882.4742268045</v>
      </c>
      <c r="AA5558" s="10">
        <f t="shared" si="779"/>
        <v>146139.29690721651</v>
      </c>
      <c r="AB5558" s="10">
        <f t="shared" si="780"/>
        <v>2</v>
      </c>
      <c r="AC5558" s="9">
        <f t="shared" si="781"/>
        <v>6163266</v>
      </c>
      <c r="AD5558" s="10">
        <f t="shared" si="782"/>
        <v>4883933.0873792367</v>
      </c>
    </row>
    <row r="5559" spans="1:30" x14ac:dyDescent="0.2">
      <c r="A5559" t="s">
        <v>1243</v>
      </c>
      <c r="B5559" s="1">
        <v>43862</v>
      </c>
      <c r="C5559" t="s">
        <v>103</v>
      </c>
      <c r="D5559" s="2">
        <v>441</v>
      </c>
      <c r="E5559" s="2">
        <v>0</v>
      </c>
      <c r="F5559" s="2">
        <v>0</v>
      </c>
      <c r="G5559" s="2">
        <v>0</v>
      </c>
      <c r="H5559" s="2"/>
      <c r="I5559" s="2">
        <v>441</v>
      </c>
      <c r="J5559" s="2">
        <v>0</v>
      </c>
      <c r="K5559" s="2">
        <v>0</v>
      </c>
      <c r="L5559" s="2">
        <v>0</v>
      </c>
      <c r="M5559" s="2">
        <v>0.24255000000000002</v>
      </c>
      <c r="N5559" s="8">
        <f t="shared" si="774"/>
        <v>24255</v>
      </c>
      <c r="O5559" s="2">
        <v>0</v>
      </c>
      <c r="P5559" s="2">
        <v>0</v>
      </c>
      <c r="Q5559" s="2">
        <v>0</v>
      </c>
      <c r="R5559" s="2">
        <v>0</v>
      </c>
      <c r="S5559" s="2">
        <v>0.24255000000000002</v>
      </c>
      <c r="T5559" s="2">
        <v>0</v>
      </c>
      <c r="U5559" s="2">
        <v>0</v>
      </c>
      <c r="V5559" s="2">
        <v>0</v>
      </c>
      <c r="W5559" s="2">
        <f t="shared" si="775"/>
        <v>24.916666666666668</v>
      </c>
      <c r="X5559" s="9">
        <f t="shared" si="776"/>
        <v>55</v>
      </c>
      <c r="Y5559" s="9">
        <f t="shared" si="777"/>
        <v>1.967706732112487E-3</v>
      </c>
      <c r="Z5559" s="10">
        <f t="shared" si="778"/>
        <v>12707764.948453609</v>
      </c>
      <c r="AA5559" s="10">
        <f t="shared" si="779"/>
        <v>292278.59381443303</v>
      </c>
      <c r="AB5559" s="10">
        <f t="shared" si="780"/>
        <v>1</v>
      </c>
      <c r="AC5559" s="9">
        <f t="shared" si="781"/>
        <v>12326532</v>
      </c>
      <c r="AD5559" s="10">
        <f t="shared" si="782"/>
        <v>16075322.659793817</v>
      </c>
    </row>
    <row r="5560" spans="1:30" x14ac:dyDescent="0.2">
      <c r="A5560" t="s">
        <v>1243</v>
      </c>
      <c r="B5560" s="1">
        <v>43862</v>
      </c>
      <c r="C5560" t="s">
        <v>1910</v>
      </c>
      <c r="D5560" s="2">
        <v>671</v>
      </c>
      <c r="E5560" s="2">
        <v>671</v>
      </c>
      <c r="F5560" s="2">
        <v>0</v>
      </c>
      <c r="G5560" s="2">
        <v>0</v>
      </c>
      <c r="H5560" s="2"/>
      <c r="I5560" s="2">
        <v>0</v>
      </c>
      <c r="J5560" s="2">
        <v>0</v>
      </c>
      <c r="K5560" s="2">
        <v>0</v>
      </c>
      <c r="L5560" s="2">
        <v>0</v>
      </c>
      <c r="M5560" s="2">
        <v>0.33550000000000002</v>
      </c>
      <c r="N5560" s="8">
        <f t="shared" si="774"/>
        <v>33550</v>
      </c>
      <c r="O5560" s="2">
        <v>0.33550000000000002</v>
      </c>
      <c r="P5560" s="2">
        <v>0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f t="shared" si="775"/>
        <v>24.916666666666668</v>
      </c>
      <c r="X5560" s="9">
        <f t="shared" si="776"/>
        <v>50</v>
      </c>
      <c r="Y5560" s="9">
        <f t="shared" si="777"/>
        <v>2.7217712167542339E-3</v>
      </c>
      <c r="Z5560" s="10">
        <f t="shared" si="778"/>
        <v>12707764.948453609</v>
      </c>
      <c r="AA5560" s="10">
        <f t="shared" si="779"/>
        <v>292278.59381443303</v>
      </c>
      <c r="AB5560" s="10">
        <f t="shared" si="780"/>
        <v>1</v>
      </c>
      <c r="AC5560" s="9">
        <f t="shared" si="781"/>
        <v>12326532</v>
      </c>
      <c r="AD5560" s="10">
        <f t="shared" si="782"/>
        <v>14613929.690721652</v>
      </c>
    </row>
    <row r="5561" spans="1:30" x14ac:dyDescent="0.2">
      <c r="A5561" t="s">
        <v>1243</v>
      </c>
      <c r="B5561" s="1">
        <v>43862</v>
      </c>
      <c r="C5561" t="s">
        <v>1035</v>
      </c>
      <c r="D5561" s="2">
        <v>10202</v>
      </c>
      <c r="E5561" s="2">
        <v>10202</v>
      </c>
      <c r="F5561" s="2">
        <v>0</v>
      </c>
      <c r="G5561" s="2">
        <v>0</v>
      </c>
      <c r="H5561" s="2"/>
      <c r="I5561" s="2">
        <v>0</v>
      </c>
      <c r="J5561" s="2">
        <v>0</v>
      </c>
      <c r="K5561" s="2">
        <v>0</v>
      </c>
      <c r="L5561" s="2">
        <v>0</v>
      </c>
      <c r="M5561" s="2">
        <v>5.101</v>
      </c>
      <c r="N5561" s="8">
        <f t="shared" si="774"/>
        <v>510100</v>
      </c>
      <c r="O5561" s="2">
        <v>5.101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f t="shared" si="775"/>
        <v>24.916666666666668</v>
      </c>
      <c r="X5561" s="9">
        <f t="shared" si="776"/>
        <v>50</v>
      </c>
      <c r="Y5561" s="9">
        <f t="shared" si="777"/>
        <v>4.1382280109279725E-2</v>
      </c>
      <c r="Z5561" s="10">
        <f t="shared" si="778"/>
        <v>12707764.948453609</v>
      </c>
      <c r="AA5561" s="10">
        <f t="shared" si="779"/>
        <v>292278.59381443303</v>
      </c>
      <c r="AB5561" s="10">
        <f t="shared" si="780"/>
        <v>1</v>
      </c>
      <c r="AC5561" s="9">
        <f t="shared" si="781"/>
        <v>12326532</v>
      </c>
      <c r="AD5561" s="10">
        <f t="shared" si="782"/>
        <v>14613929.690721652</v>
      </c>
    </row>
    <row r="5562" spans="1:30" x14ac:dyDescent="0.2">
      <c r="A5562" t="s">
        <v>1243</v>
      </c>
      <c r="B5562" s="1">
        <v>43862</v>
      </c>
      <c r="C5562" t="s">
        <v>871</v>
      </c>
      <c r="D5562" s="2">
        <v>3511</v>
      </c>
      <c r="E5562" s="2">
        <v>0</v>
      </c>
      <c r="F5562" s="2">
        <v>0</v>
      </c>
      <c r="G5562" s="2">
        <v>3511</v>
      </c>
      <c r="H5562" s="2"/>
      <c r="I5562" s="2">
        <v>0</v>
      </c>
      <c r="J5562" s="2">
        <v>0</v>
      </c>
      <c r="K5562" s="2">
        <v>0</v>
      </c>
      <c r="L5562" s="2">
        <v>0</v>
      </c>
      <c r="M5562" s="2">
        <v>1.22885</v>
      </c>
      <c r="N5562" s="8">
        <f t="shared" si="774"/>
        <v>122885</v>
      </c>
      <c r="O5562" s="2">
        <v>0</v>
      </c>
      <c r="P5562" s="2">
        <v>0</v>
      </c>
      <c r="Q5562" s="2">
        <v>1.22885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f t="shared" si="775"/>
        <v>24.916666666666668</v>
      </c>
      <c r="X5562" s="9">
        <f t="shared" si="776"/>
        <v>35</v>
      </c>
      <c r="Y5562" s="9">
        <f t="shared" si="777"/>
        <v>9.9691462286391665E-3</v>
      </c>
      <c r="Z5562" s="10">
        <f t="shared" si="778"/>
        <v>1270776.494845361</v>
      </c>
      <c r="AA5562" s="10">
        <f t="shared" si="779"/>
        <v>29227.859381443301</v>
      </c>
      <c r="AB5562" s="10">
        <f t="shared" si="780"/>
        <v>10</v>
      </c>
      <c r="AC5562" s="9">
        <f t="shared" si="781"/>
        <v>1232653.2</v>
      </c>
      <c r="AD5562" s="10">
        <f t="shared" si="782"/>
        <v>1022975.0783505156</v>
      </c>
    </row>
    <row r="5563" spans="1:30" x14ac:dyDescent="0.2">
      <c r="A5563" t="s">
        <v>1243</v>
      </c>
      <c r="B5563" s="1">
        <v>43862</v>
      </c>
      <c r="C5563" t="s">
        <v>105</v>
      </c>
      <c r="D5563" s="2">
        <v>52</v>
      </c>
      <c r="E5563" s="2">
        <v>0</v>
      </c>
      <c r="F5563" s="2">
        <v>0</v>
      </c>
      <c r="G5563" s="2">
        <v>0</v>
      </c>
      <c r="H5563" s="2">
        <v>52</v>
      </c>
      <c r="I5563" s="2">
        <v>0</v>
      </c>
      <c r="J5563" s="2">
        <v>0</v>
      </c>
      <c r="K5563" s="2">
        <v>0</v>
      </c>
      <c r="L5563" s="2">
        <v>0</v>
      </c>
      <c r="M5563" s="2">
        <v>2.0799999999999999E-2</v>
      </c>
      <c r="N5563" s="8">
        <f t="shared" si="774"/>
        <v>2080</v>
      </c>
      <c r="O5563" s="2">
        <v>0</v>
      </c>
      <c r="P5563" s="2">
        <v>0</v>
      </c>
      <c r="Q5563" s="2">
        <v>0</v>
      </c>
      <c r="R5563" s="2">
        <v>2.0799999999999999E-2</v>
      </c>
      <c r="S5563" s="2">
        <v>0</v>
      </c>
      <c r="T5563" s="2">
        <v>0</v>
      </c>
      <c r="U5563" s="2">
        <v>0</v>
      </c>
      <c r="V5563" s="2">
        <v>0</v>
      </c>
      <c r="W5563" s="2">
        <f t="shared" si="775"/>
        <v>24.916666666666668</v>
      </c>
      <c r="X5563" s="9">
        <f t="shared" si="776"/>
        <v>40</v>
      </c>
      <c r="Y5563" s="9">
        <f t="shared" si="777"/>
        <v>1.6874170285689438E-4</v>
      </c>
      <c r="Z5563" s="10">
        <f t="shared" si="778"/>
        <v>6353882.4742268045</v>
      </c>
      <c r="AA5563" s="10">
        <f t="shared" si="779"/>
        <v>146139.29690721651</v>
      </c>
      <c r="AB5563" s="10">
        <f t="shared" si="780"/>
        <v>2</v>
      </c>
      <c r="AC5563" s="9">
        <f t="shared" si="781"/>
        <v>6163266</v>
      </c>
      <c r="AD5563" s="10">
        <f t="shared" si="782"/>
        <v>5845571.8762886608</v>
      </c>
    </row>
    <row r="5564" spans="1:30" x14ac:dyDescent="0.2">
      <c r="A5564" t="s">
        <v>1243</v>
      </c>
      <c r="B5564" s="1">
        <v>43862</v>
      </c>
      <c r="C5564" t="s">
        <v>106</v>
      </c>
      <c r="D5564" s="2">
        <v>736</v>
      </c>
      <c r="E5564" s="2">
        <v>736</v>
      </c>
      <c r="F5564" s="2">
        <v>0</v>
      </c>
      <c r="G5564" s="2">
        <v>0</v>
      </c>
      <c r="H5564" s="2"/>
      <c r="I5564" s="2">
        <v>0</v>
      </c>
      <c r="J5564" s="2">
        <v>0</v>
      </c>
      <c r="K5564" s="2">
        <v>0</v>
      </c>
      <c r="L5564" s="2">
        <v>0</v>
      </c>
      <c r="M5564" s="2">
        <v>0.62560000000000004</v>
      </c>
      <c r="N5564" s="8">
        <f t="shared" si="774"/>
        <v>62560.000000000007</v>
      </c>
      <c r="O5564" s="2">
        <v>0.62560000000000004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f t="shared" si="775"/>
        <v>24.916666666666668</v>
      </c>
      <c r="X5564" s="9">
        <f t="shared" si="776"/>
        <v>85.000000000000014</v>
      </c>
      <c r="Y5564" s="9">
        <f t="shared" si="777"/>
        <v>5.075231216695824E-3</v>
      </c>
      <c r="Z5564" s="10">
        <f t="shared" si="778"/>
        <v>12707764.948453609</v>
      </c>
      <c r="AA5564" s="10">
        <f t="shared" si="779"/>
        <v>292278.59381443303</v>
      </c>
      <c r="AB5564" s="10">
        <f t="shared" si="780"/>
        <v>1</v>
      </c>
      <c r="AC5564" s="9">
        <f t="shared" si="781"/>
        <v>12326532</v>
      </c>
      <c r="AD5564" s="10">
        <f t="shared" si="782"/>
        <v>24843680.47422681</v>
      </c>
    </row>
    <row r="5565" spans="1:30" x14ac:dyDescent="0.2">
      <c r="A5565" t="s">
        <v>1243</v>
      </c>
      <c r="B5565" s="1">
        <v>43862</v>
      </c>
      <c r="C5565" t="s">
        <v>675</v>
      </c>
      <c r="D5565" s="2">
        <v>11736</v>
      </c>
      <c r="E5565" s="2">
        <v>0</v>
      </c>
      <c r="F5565" s="2">
        <v>0</v>
      </c>
      <c r="G5565" s="2">
        <v>6012</v>
      </c>
      <c r="H5565" s="2"/>
      <c r="I5565" s="2">
        <v>0</v>
      </c>
      <c r="J5565" s="2">
        <v>5724</v>
      </c>
      <c r="K5565" s="2">
        <v>0</v>
      </c>
      <c r="L5565" s="2">
        <v>0</v>
      </c>
      <c r="M5565" s="2">
        <v>4.68</v>
      </c>
      <c r="N5565" s="8">
        <f t="shared" si="774"/>
        <v>468000</v>
      </c>
      <c r="O5565" s="2">
        <v>0</v>
      </c>
      <c r="P5565" s="2">
        <v>0</v>
      </c>
      <c r="Q5565" s="2">
        <v>2.1042000000000001</v>
      </c>
      <c r="R5565" s="2">
        <v>0</v>
      </c>
      <c r="S5565" s="2">
        <v>0</v>
      </c>
      <c r="T5565" s="2">
        <v>2.5758000000000001</v>
      </c>
      <c r="U5565" s="2">
        <v>0</v>
      </c>
      <c r="V5565" s="2">
        <v>0</v>
      </c>
      <c r="W5565" s="2">
        <f t="shared" si="775"/>
        <v>24.916666666666668</v>
      </c>
      <c r="X5565" s="9">
        <f t="shared" si="776"/>
        <v>39.877300613496935</v>
      </c>
      <c r="Y5565" s="9">
        <f t="shared" si="777"/>
        <v>3.7966883142801236E-2</v>
      </c>
      <c r="Z5565" s="10">
        <f t="shared" si="778"/>
        <v>6353882.4742268045</v>
      </c>
      <c r="AA5565" s="10">
        <f t="shared" si="779"/>
        <v>146139.29690721651</v>
      </c>
      <c r="AB5565" s="10">
        <f t="shared" si="780"/>
        <v>2</v>
      </c>
      <c r="AC5565" s="9">
        <f t="shared" si="781"/>
        <v>6163266</v>
      </c>
      <c r="AD5565" s="10">
        <f t="shared" si="782"/>
        <v>5827640.6742141554</v>
      </c>
    </row>
    <row r="5566" spans="1:30" x14ac:dyDescent="0.2">
      <c r="A5566" t="s">
        <v>1243</v>
      </c>
      <c r="B5566" s="1">
        <v>43862</v>
      </c>
      <c r="C5566" t="s">
        <v>1911</v>
      </c>
      <c r="D5566" s="2">
        <v>1040</v>
      </c>
      <c r="E5566" s="2">
        <v>0</v>
      </c>
      <c r="F5566" s="2">
        <v>0</v>
      </c>
      <c r="G5566" s="2">
        <v>0</v>
      </c>
      <c r="H5566" s="2"/>
      <c r="I5566" s="2">
        <v>0</v>
      </c>
      <c r="J5566" s="2">
        <v>0</v>
      </c>
      <c r="K5566" s="2">
        <v>1040</v>
      </c>
      <c r="L5566" s="2">
        <v>0</v>
      </c>
      <c r="M5566" s="2">
        <v>0.20799999999999999</v>
      </c>
      <c r="N5566" s="8">
        <f t="shared" si="774"/>
        <v>20800</v>
      </c>
      <c r="O5566" s="2">
        <v>0</v>
      </c>
      <c r="P5566" s="2">
        <v>0</v>
      </c>
      <c r="Q5566" s="2">
        <v>0</v>
      </c>
      <c r="R5566" s="2">
        <v>0</v>
      </c>
      <c r="S5566" s="2">
        <v>0</v>
      </c>
      <c r="T5566" s="2">
        <v>0</v>
      </c>
      <c r="U5566" s="2">
        <v>0.20799999999999999</v>
      </c>
      <c r="V5566" s="2">
        <v>0</v>
      </c>
      <c r="W5566" s="2">
        <f t="shared" si="775"/>
        <v>24.916666666666668</v>
      </c>
      <c r="X5566" s="9">
        <f t="shared" si="776"/>
        <v>20</v>
      </c>
      <c r="Y5566" s="9">
        <f t="shared" si="777"/>
        <v>1.6874170285689437E-3</v>
      </c>
      <c r="Z5566" s="10">
        <f t="shared" si="778"/>
        <v>6353882.4742268045</v>
      </c>
      <c r="AA5566" s="10">
        <f t="shared" si="779"/>
        <v>146139.29690721651</v>
      </c>
      <c r="AB5566" s="10">
        <f t="shared" si="780"/>
        <v>2</v>
      </c>
      <c r="AC5566" s="9">
        <f t="shared" si="781"/>
        <v>6163266</v>
      </c>
      <c r="AD5566" s="10">
        <f t="shared" si="782"/>
        <v>2922785.9381443304</v>
      </c>
    </row>
    <row r="5567" spans="1:30" x14ac:dyDescent="0.2">
      <c r="A5567" t="s">
        <v>1243</v>
      </c>
      <c r="B5567" s="1">
        <v>43862</v>
      </c>
      <c r="C5567" t="s">
        <v>1123</v>
      </c>
      <c r="D5567" s="2">
        <v>997</v>
      </c>
      <c r="E5567" s="2">
        <v>0</v>
      </c>
      <c r="F5567" s="2">
        <v>0</v>
      </c>
      <c r="G5567" s="2">
        <v>997</v>
      </c>
      <c r="H5567" s="2"/>
      <c r="I5567" s="2">
        <v>0</v>
      </c>
      <c r="J5567" s="2">
        <v>0</v>
      </c>
      <c r="K5567" s="2">
        <v>0</v>
      </c>
      <c r="L5567" s="2">
        <v>0</v>
      </c>
      <c r="M5567" s="2">
        <v>0.34894999999999998</v>
      </c>
      <c r="N5567" s="8">
        <f t="shared" si="774"/>
        <v>34895</v>
      </c>
      <c r="O5567" s="2">
        <v>0</v>
      </c>
      <c r="P5567" s="2">
        <v>0</v>
      </c>
      <c r="Q5567" s="2">
        <v>0.34894999999999998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f t="shared" si="775"/>
        <v>24.916666666666668</v>
      </c>
      <c r="X5567" s="9">
        <f t="shared" si="776"/>
        <v>35</v>
      </c>
      <c r="Y5567" s="9">
        <f t="shared" si="777"/>
        <v>2.8308854428804467E-3</v>
      </c>
      <c r="Z5567" s="10">
        <f t="shared" si="778"/>
        <v>12707764.948453609</v>
      </c>
      <c r="AA5567" s="10">
        <f t="shared" si="779"/>
        <v>292278.59381443303</v>
      </c>
      <c r="AB5567" s="10">
        <f t="shared" si="780"/>
        <v>1</v>
      </c>
      <c r="AC5567" s="9">
        <f t="shared" si="781"/>
        <v>12326532</v>
      </c>
      <c r="AD5567" s="10">
        <f t="shared" si="782"/>
        <v>10229750.783505157</v>
      </c>
    </row>
    <row r="5568" spans="1:30" x14ac:dyDescent="0.2">
      <c r="A5568" t="s">
        <v>1243</v>
      </c>
      <c r="B5568" s="1">
        <v>43862</v>
      </c>
      <c r="C5568" t="s">
        <v>489</v>
      </c>
      <c r="D5568" s="2">
        <v>1954</v>
      </c>
      <c r="E5568" s="2">
        <v>0</v>
      </c>
      <c r="F5568" s="2">
        <v>0</v>
      </c>
      <c r="G5568" s="2">
        <v>0</v>
      </c>
      <c r="H5568" s="2"/>
      <c r="I5568" s="2">
        <v>1002</v>
      </c>
      <c r="J5568" s="2">
        <v>952</v>
      </c>
      <c r="K5568" s="2">
        <v>0</v>
      </c>
      <c r="L5568" s="2">
        <v>0</v>
      </c>
      <c r="M5568" s="2">
        <v>0.39329999999999998</v>
      </c>
      <c r="N5568" s="8">
        <f t="shared" si="774"/>
        <v>39330</v>
      </c>
      <c r="O5568" s="2">
        <v>0</v>
      </c>
      <c r="P5568" s="2">
        <v>0</v>
      </c>
      <c r="Q5568" s="2">
        <v>0</v>
      </c>
      <c r="R5568" s="2">
        <v>0</v>
      </c>
      <c r="S5568" s="2">
        <v>0.2505</v>
      </c>
      <c r="T5568" s="2">
        <v>0.14280000000000001</v>
      </c>
      <c r="U5568" s="2">
        <v>0</v>
      </c>
      <c r="V5568" s="2">
        <v>0</v>
      </c>
      <c r="W5568" s="2">
        <f t="shared" si="775"/>
        <v>24.916666666666668</v>
      </c>
      <c r="X5568" s="9">
        <f t="shared" si="776"/>
        <v>20.127942681678608</v>
      </c>
      <c r="Y5568" s="9">
        <f t="shared" si="777"/>
        <v>3.1906784487315655E-3</v>
      </c>
      <c r="Z5568" s="10">
        <f t="shared" si="778"/>
        <v>12707764.948453609</v>
      </c>
      <c r="AA5568" s="10">
        <f t="shared" si="779"/>
        <v>292278.59381443303</v>
      </c>
      <c r="AB5568" s="10">
        <f t="shared" si="780"/>
        <v>1</v>
      </c>
      <c r="AC5568" s="9">
        <f t="shared" si="781"/>
        <v>12326532</v>
      </c>
      <c r="AD5568" s="10">
        <f t="shared" si="782"/>
        <v>5882966.7833785312</v>
      </c>
    </row>
    <row r="5569" spans="1:30" x14ac:dyDescent="0.2">
      <c r="A5569" t="s">
        <v>1243</v>
      </c>
      <c r="B5569" s="1">
        <v>43862</v>
      </c>
      <c r="C5569" t="s">
        <v>1912</v>
      </c>
      <c r="D5569" s="2">
        <v>2104</v>
      </c>
      <c r="E5569" s="2">
        <v>0</v>
      </c>
      <c r="F5569" s="2">
        <v>0</v>
      </c>
      <c r="G5569" s="2">
        <v>0</v>
      </c>
      <c r="H5569" s="2"/>
      <c r="I5569" s="2">
        <v>0</v>
      </c>
      <c r="J5569" s="2">
        <v>0</v>
      </c>
      <c r="K5569" s="2">
        <v>2104</v>
      </c>
      <c r="L5569" s="2">
        <v>0</v>
      </c>
      <c r="M5569" s="2">
        <v>0.42080000000000001</v>
      </c>
      <c r="N5569" s="8">
        <f t="shared" si="774"/>
        <v>42080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0.42080000000000001</v>
      </c>
      <c r="V5569" s="2">
        <v>0</v>
      </c>
      <c r="W5569" s="2">
        <f t="shared" si="775"/>
        <v>24.916666666666668</v>
      </c>
      <c r="X5569" s="9">
        <f t="shared" si="776"/>
        <v>20</v>
      </c>
      <c r="Y5569" s="9">
        <f t="shared" si="777"/>
        <v>3.4137744501048632E-3</v>
      </c>
      <c r="Z5569" s="10">
        <f t="shared" si="778"/>
        <v>12707764.948453609</v>
      </c>
      <c r="AA5569" s="10">
        <f t="shared" si="779"/>
        <v>292278.59381443303</v>
      </c>
      <c r="AB5569" s="10">
        <f t="shared" si="780"/>
        <v>1</v>
      </c>
      <c r="AC5569" s="9">
        <f t="shared" si="781"/>
        <v>12326532</v>
      </c>
      <c r="AD5569" s="10">
        <f t="shared" si="782"/>
        <v>5845571.8762886608</v>
      </c>
    </row>
    <row r="5570" spans="1:30" x14ac:dyDescent="0.2">
      <c r="A5570" t="s">
        <v>1243</v>
      </c>
      <c r="B5570" s="1">
        <v>43862</v>
      </c>
      <c r="C5570" t="s">
        <v>1124</v>
      </c>
      <c r="D5570" s="2">
        <v>984</v>
      </c>
      <c r="E5570" s="2">
        <v>0</v>
      </c>
      <c r="F5570" s="2">
        <v>0</v>
      </c>
      <c r="G5570" s="2">
        <v>984</v>
      </c>
      <c r="H5570" s="2"/>
      <c r="I5570" s="2">
        <v>0</v>
      </c>
      <c r="J5570" s="2">
        <v>0</v>
      </c>
      <c r="K5570" s="2">
        <v>0</v>
      </c>
      <c r="L5570" s="2">
        <v>0</v>
      </c>
      <c r="M5570" s="2">
        <v>0.34439999999999998</v>
      </c>
      <c r="N5570" s="8">
        <f t="shared" si="774"/>
        <v>34440</v>
      </c>
      <c r="O5570" s="2">
        <v>0</v>
      </c>
      <c r="P5570" s="2">
        <v>0</v>
      </c>
      <c r="Q5570" s="2">
        <v>0.34439999999999998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f t="shared" si="775"/>
        <v>24.916666666666668</v>
      </c>
      <c r="X5570" s="9">
        <f t="shared" si="776"/>
        <v>35</v>
      </c>
      <c r="Y5570" s="9">
        <f t="shared" si="777"/>
        <v>2.7939731953805012E-3</v>
      </c>
      <c r="Z5570" s="10">
        <f t="shared" si="778"/>
        <v>12707764.948453609</v>
      </c>
      <c r="AA5570" s="10">
        <f t="shared" si="779"/>
        <v>292278.59381443303</v>
      </c>
      <c r="AB5570" s="10">
        <f t="shared" si="780"/>
        <v>1</v>
      </c>
      <c r="AC5570" s="9">
        <f t="shared" si="781"/>
        <v>12326532</v>
      </c>
      <c r="AD5570" s="10">
        <f t="shared" si="782"/>
        <v>10229750.783505157</v>
      </c>
    </row>
    <row r="5571" spans="1:30" x14ac:dyDescent="0.2">
      <c r="A5571" t="s">
        <v>1243</v>
      </c>
      <c r="B5571" s="1">
        <v>43862</v>
      </c>
      <c r="C5571" t="s">
        <v>110</v>
      </c>
      <c r="D5571" s="2">
        <v>25373</v>
      </c>
      <c r="E5571" s="2">
        <v>8331</v>
      </c>
      <c r="F5571" s="2">
        <v>0</v>
      </c>
      <c r="G5571" s="2">
        <v>8588</v>
      </c>
      <c r="H5571" s="2"/>
      <c r="I5571" s="2">
        <v>2727</v>
      </c>
      <c r="J5571" s="2">
        <v>0</v>
      </c>
      <c r="K5571" s="2">
        <v>0</v>
      </c>
      <c r="L5571" s="2">
        <v>0</v>
      </c>
      <c r="M5571" s="2">
        <v>12.656435999999999</v>
      </c>
      <c r="N5571" s="8">
        <f t="shared" ref="N5571:N5634" si="783">M5571*100000</f>
        <v>1265643.5999999999</v>
      </c>
      <c r="O5571" s="2">
        <v>4.3243499999999999</v>
      </c>
      <c r="P5571" s="2">
        <v>0</v>
      </c>
      <c r="Q5571" s="2">
        <v>4.7100860000000004</v>
      </c>
      <c r="R5571" s="2">
        <v>0</v>
      </c>
      <c r="S5571" s="2">
        <v>2.0452499999999998</v>
      </c>
      <c r="T5571" s="2">
        <v>0</v>
      </c>
      <c r="U5571" s="2">
        <v>0</v>
      </c>
      <c r="V5571" s="2">
        <v>0</v>
      </c>
      <c r="W5571" s="2">
        <f t="shared" ref="W5571:W5634" si="784">299/12</f>
        <v>24.916666666666668</v>
      </c>
      <c r="X5571" s="9">
        <f t="shared" ref="X5571:X5634" si="785">N5571/D5571</f>
        <v>49.881511843297986</v>
      </c>
      <c r="Y5571" s="9">
        <f t="shared" ref="Y5571:Y5634" si="786">N5571/12326532</f>
        <v>0.10267637320862022</v>
      </c>
      <c r="Z5571" s="10">
        <f t="shared" ref="Z5571:Z5634" si="787">AC5571*(1/(1-0.03))</f>
        <v>1058980.4123711342</v>
      </c>
      <c r="AA5571" s="10">
        <f t="shared" ref="AA5571:AA5634" si="788">Z5571*0.023</f>
        <v>24356.549484536084</v>
      </c>
      <c r="AB5571" s="10">
        <f t="shared" ref="AB5571:AB5634" si="789">COUNTIF(C5571:C12922,C5571)</f>
        <v>12</v>
      </c>
      <c r="AC5571" s="9">
        <f t="shared" ref="AC5571:AC5634" si="790">12326532/AB5571</f>
        <v>1027211</v>
      </c>
      <c r="AD5571" s="10">
        <f t="shared" ref="AD5571:AD5634" si="791">AA5571*X5571</f>
        <v>1214941.5115747601</v>
      </c>
    </row>
    <row r="5572" spans="1:30" x14ac:dyDescent="0.2">
      <c r="A5572" t="s">
        <v>1243</v>
      </c>
      <c r="B5572" s="1">
        <v>43862</v>
      </c>
      <c r="C5572" t="s">
        <v>1913</v>
      </c>
      <c r="D5572" s="2">
        <v>413</v>
      </c>
      <c r="E5572" s="2">
        <v>182</v>
      </c>
      <c r="F5572" s="2">
        <v>231</v>
      </c>
      <c r="G5572" s="2">
        <v>0</v>
      </c>
      <c r="H5572" s="2"/>
      <c r="I5572" s="2">
        <v>0</v>
      </c>
      <c r="J5572" s="2">
        <v>0</v>
      </c>
      <c r="K5572" s="2">
        <v>0</v>
      </c>
      <c r="L5572" s="2">
        <v>0</v>
      </c>
      <c r="M5572" s="2">
        <v>0.13188174999999999</v>
      </c>
      <c r="N5572" s="8">
        <f t="shared" si="783"/>
        <v>13188.174999999999</v>
      </c>
      <c r="O5572" s="2">
        <v>5.7857799999999994E-2</v>
      </c>
      <c r="P5572" s="2">
        <v>7.4023949999999991E-2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f t="shared" si="784"/>
        <v>24.916666666666668</v>
      </c>
      <c r="X5572" s="9">
        <f t="shared" si="785"/>
        <v>31.932627118644067</v>
      </c>
      <c r="Y5572" s="9">
        <f t="shared" si="786"/>
        <v>1.0699014937859245E-3</v>
      </c>
      <c r="Z5572" s="10">
        <f t="shared" si="787"/>
        <v>12707764.948453609</v>
      </c>
      <c r="AA5572" s="10">
        <f t="shared" si="788"/>
        <v>292278.59381443303</v>
      </c>
      <c r="AB5572" s="10">
        <f t="shared" si="789"/>
        <v>1</v>
      </c>
      <c r="AC5572" s="9">
        <f t="shared" si="790"/>
        <v>12326532</v>
      </c>
      <c r="AD5572" s="10">
        <f t="shared" si="791"/>
        <v>9333223.3510379177</v>
      </c>
    </row>
    <row r="5573" spans="1:30" x14ac:dyDescent="0.2">
      <c r="A5573" t="s">
        <v>1243</v>
      </c>
      <c r="B5573" s="1">
        <v>43862</v>
      </c>
      <c r="C5573" t="s">
        <v>1914</v>
      </c>
      <c r="D5573" s="2">
        <v>567</v>
      </c>
      <c r="E5573" s="2">
        <v>0</v>
      </c>
      <c r="F5573" s="2">
        <v>276</v>
      </c>
      <c r="G5573" s="2">
        <v>0</v>
      </c>
      <c r="H5573" s="2"/>
      <c r="I5573" s="2">
        <v>291</v>
      </c>
      <c r="J5573" s="2">
        <v>0</v>
      </c>
      <c r="K5573" s="2">
        <v>0</v>
      </c>
      <c r="L5573" s="2">
        <v>0</v>
      </c>
      <c r="M5573" s="2">
        <v>0.31184999999999996</v>
      </c>
      <c r="N5573" s="8">
        <f t="shared" si="783"/>
        <v>31184.999999999996</v>
      </c>
      <c r="O5573" s="2">
        <v>0</v>
      </c>
      <c r="P5573" s="2">
        <v>0.15179999999999999</v>
      </c>
      <c r="Q5573" s="2">
        <v>0</v>
      </c>
      <c r="R5573" s="2">
        <v>0</v>
      </c>
      <c r="S5573" s="2">
        <v>0.16005</v>
      </c>
      <c r="T5573" s="2">
        <v>0</v>
      </c>
      <c r="U5573" s="2">
        <v>0</v>
      </c>
      <c r="V5573" s="2">
        <v>0</v>
      </c>
      <c r="W5573" s="2">
        <f t="shared" si="784"/>
        <v>24.916666666666668</v>
      </c>
      <c r="X5573" s="9">
        <f t="shared" si="785"/>
        <v>54.999999999999993</v>
      </c>
      <c r="Y5573" s="9">
        <f t="shared" si="786"/>
        <v>2.5299086555731973E-3</v>
      </c>
      <c r="Z5573" s="10">
        <f t="shared" si="787"/>
        <v>12707764.948453609</v>
      </c>
      <c r="AA5573" s="10">
        <f t="shared" si="788"/>
        <v>292278.59381443303</v>
      </c>
      <c r="AB5573" s="10">
        <f t="shared" si="789"/>
        <v>1</v>
      </c>
      <c r="AC5573" s="9">
        <f t="shared" si="790"/>
        <v>12326532</v>
      </c>
      <c r="AD5573" s="10">
        <f t="shared" si="791"/>
        <v>16075322.659793815</v>
      </c>
    </row>
    <row r="5574" spans="1:30" x14ac:dyDescent="0.2">
      <c r="A5574" t="s">
        <v>1243</v>
      </c>
      <c r="B5574" s="1">
        <v>43862</v>
      </c>
      <c r="C5574" t="s">
        <v>1915</v>
      </c>
      <c r="D5574" s="2">
        <v>326</v>
      </c>
      <c r="E5574" s="2">
        <v>0</v>
      </c>
      <c r="F5574" s="2">
        <v>217</v>
      </c>
      <c r="G5574" s="2">
        <v>0</v>
      </c>
      <c r="H5574" s="2"/>
      <c r="I5574" s="2">
        <v>0</v>
      </c>
      <c r="J5574" s="2">
        <v>0</v>
      </c>
      <c r="K5574" s="2">
        <v>109</v>
      </c>
      <c r="L5574" s="2">
        <v>0</v>
      </c>
      <c r="M5574" s="2">
        <v>0.14115</v>
      </c>
      <c r="N5574" s="8">
        <f t="shared" si="783"/>
        <v>14115</v>
      </c>
      <c r="O5574" s="2">
        <v>0</v>
      </c>
      <c r="P5574" s="2">
        <v>0.11935</v>
      </c>
      <c r="Q5574" s="2">
        <v>0</v>
      </c>
      <c r="R5574" s="2">
        <v>0</v>
      </c>
      <c r="S5574" s="2">
        <v>0</v>
      </c>
      <c r="T5574" s="2">
        <v>0</v>
      </c>
      <c r="U5574" s="2">
        <v>2.18E-2</v>
      </c>
      <c r="V5574" s="2">
        <v>0</v>
      </c>
      <c r="W5574" s="2">
        <f t="shared" si="784"/>
        <v>24.916666666666668</v>
      </c>
      <c r="X5574" s="9">
        <f t="shared" si="785"/>
        <v>43.29754601226994</v>
      </c>
      <c r="Y5574" s="9">
        <f t="shared" si="786"/>
        <v>1.1450909306851269E-3</v>
      </c>
      <c r="Z5574" s="10">
        <f t="shared" si="787"/>
        <v>6353882.4742268045</v>
      </c>
      <c r="AA5574" s="10">
        <f t="shared" si="788"/>
        <v>146139.29690721651</v>
      </c>
      <c r="AB5574" s="10">
        <f t="shared" si="789"/>
        <v>2</v>
      </c>
      <c r="AC5574" s="9">
        <f t="shared" si="790"/>
        <v>6163266</v>
      </c>
      <c r="AD5574" s="10">
        <f t="shared" si="791"/>
        <v>6327472.9320409847</v>
      </c>
    </row>
    <row r="5575" spans="1:30" x14ac:dyDescent="0.2">
      <c r="A5575" t="s">
        <v>1243</v>
      </c>
      <c r="B5575" s="1">
        <v>43862</v>
      </c>
      <c r="C5575" t="s">
        <v>1569</v>
      </c>
      <c r="D5575" s="2">
        <v>18029</v>
      </c>
      <c r="E5575" s="2">
        <v>0</v>
      </c>
      <c r="F5575" s="2">
        <v>0</v>
      </c>
      <c r="G5575" s="2">
        <v>0</v>
      </c>
      <c r="H5575" s="2"/>
      <c r="I5575" s="2">
        <v>0</v>
      </c>
      <c r="J5575" s="2">
        <v>0</v>
      </c>
      <c r="K5575" s="2">
        <v>18029</v>
      </c>
      <c r="L5575" s="2">
        <v>0</v>
      </c>
      <c r="M5575" s="2">
        <v>3.6057999999999999</v>
      </c>
      <c r="N5575" s="8">
        <f t="shared" si="783"/>
        <v>360580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0</v>
      </c>
      <c r="U5575" s="2">
        <v>3.6057999999999999</v>
      </c>
      <c r="V5575" s="2">
        <v>0</v>
      </c>
      <c r="W5575" s="2">
        <f t="shared" si="784"/>
        <v>24.916666666666668</v>
      </c>
      <c r="X5575" s="9">
        <f t="shared" si="785"/>
        <v>20</v>
      </c>
      <c r="Y5575" s="9">
        <f t="shared" si="786"/>
        <v>2.9252347700066815E-2</v>
      </c>
      <c r="Z5575" s="10">
        <f t="shared" si="787"/>
        <v>4235921.6494845366</v>
      </c>
      <c r="AA5575" s="10">
        <f t="shared" si="788"/>
        <v>97426.197938144338</v>
      </c>
      <c r="AB5575" s="10">
        <f t="shared" si="789"/>
        <v>3</v>
      </c>
      <c r="AC5575" s="9">
        <f t="shared" si="790"/>
        <v>4108844</v>
      </c>
      <c r="AD5575" s="10">
        <f t="shared" si="791"/>
        <v>1948523.9587628867</v>
      </c>
    </row>
    <row r="5576" spans="1:30" x14ac:dyDescent="0.2">
      <c r="A5576" t="s">
        <v>1243</v>
      </c>
      <c r="B5576" s="1">
        <v>43862</v>
      </c>
      <c r="C5576" t="s">
        <v>1844</v>
      </c>
      <c r="D5576" s="2">
        <v>2769</v>
      </c>
      <c r="E5576" s="2">
        <v>0</v>
      </c>
      <c r="F5576" s="2">
        <v>0</v>
      </c>
      <c r="G5576" s="2">
        <v>0</v>
      </c>
      <c r="H5576" s="2"/>
      <c r="I5576" s="2">
        <v>0</v>
      </c>
      <c r="J5576" s="2">
        <v>2769</v>
      </c>
      <c r="K5576" s="2">
        <v>0</v>
      </c>
      <c r="L5576" s="2">
        <v>0</v>
      </c>
      <c r="M5576" s="2">
        <v>1.2460500000000001</v>
      </c>
      <c r="N5576" s="8">
        <f t="shared" si="783"/>
        <v>124605.00000000001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1.2460500000000001</v>
      </c>
      <c r="U5576" s="2">
        <v>0</v>
      </c>
      <c r="V5576" s="2">
        <v>0</v>
      </c>
      <c r="W5576" s="2">
        <f t="shared" si="784"/>
        <v>24.916666666666668</v>
      </c>
      <c r="X5576" s="9">
        <f t="shared" si="785"/>
        <v>45.000000000000007</v>
      </c>
      <c r="Y5576" s="9">
        <f t="shared" si="786"/>
        <v>1.010868263677083E-2</v>
      </c>
      <c r="Z5576" s="10">
        <f t="shared" si="787"/>
        <v>6353882.4742268045</v>
      </c>
      <c r="AA5576" s="10">
        <f t="shared" si="788"/>
        <v>146139.29690721651</v>
      </c>
      <c r="AB5576" s="10">
        <f t="shared" si="789"/>
        <v>2</v>
      </c>
      <c r="AC5576" s="9">
        <f t="shared" si="790"/>
        <v>6163266</v>
      </c>
      <c r="AD5576" s="10">
        <f t="shared" si="791"/>
        <v>6576268.3608247442</v>
      </c>
    </row>
    <row r="5577" spans="1:30" x14ac:dyDescent="0.2">
      <c r="A5577" t="s">
        <v>1243</v>
      </c>
      <c r="B5577" s="1">
        <v>43862</v>
      </c>
      <c r="C5577" t="s">
        <v>1916</v>
      </c>
      <c r="D5577" s="2">
        <v>4965</v>
      </c>
      <c r="E5577" s="2">
        <v>2668</v>
      </c>
      <c r="F5577" s="2">
        <v>2297</v>
      </c>
      <c r="G5577" s="2">
        <v>0</v>
      </c>
      <c r="H5577" s="2"/>
      <c r="I5577" s="2">
        <v>0</v>
      </c>
      <c r="J5577" s="2">
        <v>0</v>
      </c>
      <c r="K5577" s="2">
        <v>0</v>
      </c>
      <c r="L5577" s="2">
        <v>0</v>
      </c>
      <c r="M5577" s="2">
        <v>1.068975</v>
      </c>
      <c r="N5577" s="8">
        <f t="shared" si="783"/>
        <v>106897.5</v>
      </c>
      <c r="O5577" s="2">
        <v>0.66700000000000004</v>
      </c>
      <c r="P5577" s="2">
        <v>0.40197500000000003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f t="shared" si="784"/>
        <v>24.916666666666668</v>
      </c>
      <c r="X5577" s="9">
        <f t="shared" si="785"/>
        <v>21.530211480362539</v>
      </c>
      <c r="Y5577" s="9">
        <f t="shared" si="786"/>
        <v>8.6721472024734944E-3</v>
      </c>
      <c r="Z5577" s="10">
        <f t="shared" si="787"/>
        <v>12707764.948453609</v>
      </c>
      <c r="AA5577" s="10">
        <f t="shared" si="788"/>
        <v>292278.59381443303</v>
      </c>
      <c r="AB5577" s="10">
        <f t="shared" si="789"/>
        <v>1</v>
      </c>
      <c r="AC5577" s="9">
        <f t="shared" si="790"/>
        <v>12326532</v>
      </c>
      <c r="AD5577" s="10">
        <f t="shared" si="791"/>
        <v>6292819.9360077251</v>
      </c>
    </row>
    <row r="5578" spans="1:30" x14ac:dyDescent="0.2">
      <c r="A5578" t="s">
        <v>1243</v>
      </c>
      <c r="B5578" s="1">
        <v>43862</v>
      </c>
      <c r="C5578" t="s">
        <v>115</v>
      </c>
      <c r="D5578" s="2">
        <v>75</v>
      </c>
      <c r="E5578" s="2">
        <v>0</v>
      </c>
      <c r="F5578" s="2">
        <v>0</v>
      </c>
      <c r="G5578" s="2">
        <v>0</v>
      </c>
      <c r="H5578" s="2"/>
      <c r="I5578" s="2">
        <v>75</v>
      </c>
      <c r="J5578" s="2">
        <v>0</v>
      </c>
      <c r="K5578" s="2">
        <v>0</v>
      </c>
      <c r="L5578" s="2">
        <v>0</v>
      </c>
      <c r="M5578" s="2">
        <v>1.8749999999999999E-2</v>
      </c>
      <c r="N5578" s="8">
        <f t="shared" si="783"/>
        <v>1875</v>
      </c>
      <c r="O5578" s="2">
        <v>0</v>
      </c>
      <c r="P5578" s="2">
        <v>0</v>
      </c>
      <c r="Q5578" s="2">
        <v>0</v>
      </c>
      <c r="R5578" s="2">
        <v>0</v>
      </c>
      <c r="S5578" s="2">
        <v>1.8749999999999999E-2</v>
      </c>
      <c r="T5578" s="2">
        <v>0</v>
      </c>
      <c r="U5578" s="2">
        <v>0</v>
      </c>
      <c r="V5578" s="2">
        <v>0</v>
      </c>
      <c r="W5578" s="2">
        <f t="shared" si="784"/>
        <v>24.916666666666668</v>
      </c>
      <c r="X5578" s="9">
        <f t="shared" si="785"/>
        <v>25</v>
      </c>
      <c r="Y5578" s="9">
        <f t="shared" si="786"/>
        <v>1.5211091002724855E-4</v>
      </c>
      <c r="Z5578" s="10">
        <f t="shared" si="787"/>
        <v>1270776.494845361</v>
      </c>
      <c r="AA5578" s="10">
        <f t="shared" si="788"/>
        <v>29227.859381443301</v>
      </c>
      <c r="AB5578" s="10">
        <f t="shared" si="789"/>
        <v>10</v>
      </c>
      <c r="AC5578" s="9">
        <f t="shared" si="790"/>
        <v>1232653.2</v>
      </c>
      <c r="AD5578" s="10">
        <f t="shared" si="791"/>
        <v>730696.48453608248</v>
      </c>
    </row>
    <row r="5579" spans="1:30" x14ac:dyDescent="0.2">
      <c r="A5579" t="s">
        <v>1243</v>
      </c>
      <c r="B5579" s="1">
        <v>43862</v>
      </c>
      <c r="C5579" t="s">
        <v>962</v>
      </c>
      <c r="D5579" s="2">
        <v>1803</v>
      </c>
      <c r="E5579" s="2">
        <v>0</v>
      </c>
      <c r="F5579" s="2">
        <v>1163</v>
      </c>
      <c r="G5579" s="2">
        <v>640</v>
      </c>
      <c r="H5579" s="2"/>
      <c r="I5579" s="2">
        <v>0</v>
      </c>
      <c r="J5579" s="2">
        <v>0</v>
      </c>
      <c r="K5579" s="2">
        <v>0</v>
      </c>
      <c r="L5579" s="2">
        <v>0</v>
      </c>
      <c r="M5579" s="2">
        <v>0.86365000000000003</v>
      </c>
      <c r="N5579" s="8">
        <f t="shared" si="783"/>
        <v>86365</v>
      </c>
      <c r="O5579" s="2">
        <v>0</v>
      </c>
      <c r="P5579" s="2">
        <v>0.63965000000000005</v>
      </c>
      <c r="Q5579" s="2">
        <v>0.224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f t="shared" si="784"/>
        <v>24.916666666666668</v>
      </c>
      <c r="X5579" s="9">
        <f t="shared" si="785"/>
        <v>47.900721020521353</v>
      </c>
      <c r="Y5579" s="9">
        <f t="shared" si="786"/>
        <v>7.0064313304017706E-3</v>
      </c>
      <c r="Z5579" s="10">
        <f t="shared" si="787"/>
        <v>3176941.2371134022</v>
      </c>
      <c r="AA5579" s="10">
        <f t="shared" si="788"/>
        <v>73069.648453608257</v>
      </c>
      <c r="AB5579" s="10">
        <f t="shared" si="789"/>
        <v>4</v>
      </c>
      <c r="AC5579" s="9">
        <f t="shared" si="790"/>
        <v>3081633</v>
      </c>
      <c r="AD5579" s="10">
        <f t="shared" si="791"/>
        <v>3500088.8456438584</v>
      </c>
    </row>
    <row r="5580" spans="1:30" x14ac:dyDescent="0.2">
      <c r="A5580" t="s">
        <v>1243</v>
      </c>
      <c r="B5580" s="1">
        <v>43862</v>
      </c>
      <c r="C5580" t="s">
        <v>1917</v>
      </c>
      <c r="D5580" s="2">
        <v>5353</v>
      </c>
      <c r="E5580" s="2">
        <v>0</v>
      </c>
      <c r="F5580" s="2">
        <v>2118</v>
      </c>
      <c r="G5580" s="2">
        <v>0</v>
      </c>
      <c r="H5580" s="2"/>
      <c r="I5580" s="2">
        <v>0</v>
      </c>
      <c r="J5580" s="2">
        <v>3235</v>
      </c>
      <c r="K5580" s="2">
        <v>0</v>
      </c>
      <c r="L5580" s="2">
        <v>0</v>
      </c>
      <c r="M5580" s="2">
        <v>1.03893035</v>
      </c>
      <c r="N5580" s="8">
        <f t="shared" si="783"/>
        <v>103893.035</v>
      </c>
      <c r="O5580" s="2">
        <v>0</v>
      </c>
      <c r="P5580" s="2">
        <v>0.67871309999999996</v>
      </c>
      <c r="Q5580" s="2">
        <v>0</v>
      </c>
      <c r="R5580" s="2">
        <v>0</v>
      </c>
      <c r="S5580" s="2">
        <v>0</v>
      </c>
      <c r="T5580" s="2">
        <v>0.36021724999999999</v>
      </c>
      <c r="U5580" s="2">
        <v>0</v>
      </c>
      <c r="V5580" s="2">
        <v>0</v>
      </c>
      <c r="W5580" s="2">
        <f t="shared" si="784"/>
        <v>24.916666666666668</v>
      </c>
      <c r="X5580" s="9">
        <f t="shared" si="785"/>
        <v>19.40837567719036</v>
      </c>
      <c r="Y5580" s="9">
        <f t="shared" si="786"/>
        <v>8.4284075196494855E-3</v>
      </c>
      <c r="Z5580" s="10">
        <f t="shared" si="787"/>
        <v>6353882.4742268045</v>
      </c>
      <c r="AA5580" s="10">
        <f t="shared" si="788"/>
        <v>146139.29690721651</v>
      </c>
      <c r="AB5580" s="10">
        <f t="shared" si="789"/>
        <v>2</v>
      </c>
      <c r="AC5580" s="9">
        <f t="shared" si="790"/>
        <v>6163266</v>
      </c>
      <c r="AD5580" s="10">
        <f t="shared" si="791"/>
        <v>2836326.3755757213</v>
      </c>
    </row>
    <row r="5581" spans="1:30" x14ac:dyDescent="0.2">
      <c r="A5581" t="s">
        <v>1243</v>
      </c>
      <c r="B5581" s="1">
        <v>43862</v>
      </c>
      <c r="C5581" t="s">
        <v>1845</v>
      </c>
      <c r="D5581" s="2">
        <v>1503</v>
      </c>
      <c r="E5581" s="2">
        <v>0</v>
      </c>
      <c r="F5581" s="2">
        <v>0</v>
      </c>
      <c r="G5581" s="2">
        <v>0</v>
      </c>
      <c r="H5581" s="2"/>
      <c r="I5581" s="2">
        <v>0</v>
      </c>
      <c r="J5581" s="2">
        <v>0</v>
      </c>
      <c r="K5581" s="2">
        <v>1503</v>
      </c>
      <c r="L5581" s="2">
        <v>0</v>
      </c>
      <c r="M5581" s="2">
        <v>0.30059999999999998</v>
      </c>
      <c r="N5581" s="8">
        <f t="shared" si="783"/>
        <v>30059.999999999996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>
        <v>0</v>
      </c>
      <c r="U5581" s="2">
        <v>0.30059999999999998</v>
      </c>
      <c r="V5581" s="2">
        <v>0</v>
      </c>
      <c r="W5581" s="2">
        <f t="shared" si="784"/>
        <v>24.916666666666668</v>
      </c>
      <c r="X5581" s="9">
        <f t="shared" si="785"/>
        <v>19.999999999999996</v>
      </c>
      <c r="Y5581" s="9">
        <f t="shared" si="786"/>
        <v>2.4386421095568484E-3</v>
      </c>
      <c r="Z5581" s="10">
        <f t="shared" si="787"/>
        <v>12707764.948453609</v>
      </c>
      <c r="AA5581" s="10">
        <f t="shared" si="788"/>
        <v>292278.59381443303</v>
      </c>
      <c r="AB5581" s="10">
        <f t="shared" si="789"/>
        <v>1</v>
      </c>
      <c r="AC5581" s="9">
        <f t="shared" si="790"/>
        <v>12326532</v>
      </c>
      <c r="AD5581" s="10">
        <f t="shared" si="791"/>
        <v>5845571.8762886599</v>
      </c>
    </row>
    <row r="5582" spans="1:30" x14ac:dyDescent="0.2">
      <c r="A5582" t="s">
        <v>1243</v>
      </c>
      <c r="B5582" s="1">
        <v>43862</v>
      </c>
      <c r="C5582" t="s">
        <v>1918</v>
      </c>
      <c r="D5582" s="2">
        <v>644</v>
      </c>
      <c r="E5582" s="2">
        <v>0</v>
      </c>
      <c r="F5582" s="2">
        <v>0</v>
      </c>
      <c r="G5582" s="2">
        <v>0</v>
      </c>
      <c r="H5582" s="2"/>
      <c r="I5582" s="2">
        <v>0</v>
      </c>
      <c r="J5582" s="2">
        <v>0</v>
      </c>
      <c r="K5582" s="2">
        <v>644</v>
      </c>
      <c r="L5582" s="2">
        <v>0</v>
      </c>
      <c r="M5582" s="2">
        <v>0.1288</v>
      </c>
      <c r="N5582" s="8">
        <f t="shared" si="783"/>
        <v>12880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0.1288</v>
      </c>
      <c r="V5582" s="2">
        <v>0</v>
      </c>
      <c r="W5582" s="2">
        <f t="shared" si="784"/>
        <v>24.916666666666668</v>
      </c>
      <c r="X5582" s="9">
        <f t="shared" si="785"/>
        <v>20</v>
      </c>
      <c r="Y5582" s="9">
        <f t="shared" si="786"/>
        <v>1.0449005446138461E-3</v>
      </c>
      <c r="Z5582" s="10">
        <f t="shared" si="787"/>
        <v>12707764.948453609</v>
      </c>
      <c r="AA5582" s="10">
        <f t="shared" si="788"/>
        <v>292278.59381443303</v>
      </c>
      <c r="AB5582" s="10">
        <f t="shared" si="789"/>
        <v>1</v>
      </c>
      <c r="AC5582" s="9">
        <f t="shared" si="790"/>
        <v>12326532</v>
      </c>
      <c r="AD5582" s="10">
        <f t="shared" si="791"/>
        <v>5845571.8762886608</v>
      </c>
    </row>
    <row r="5583" spans="1:30" x14ac:dyDescent="0.2">
      <c r="A5583" t="s">
        <v>1243</v>
      </c>
      <c r="B5583" s="1">
        <v>43862</v>
      </c>
      <c r="C5583" t="s">
        <v>1047</v>
      </c>
      <c r="D5583" s="2">
        <v>5720</v>
      </c>
      <c r="E5583" s="2">
        <v>1435</v>
      </c>
      <c r="F5583" s="2">
        <v>1414</v>
      </c>
      <c r="G5583" s="2">
        <v>1420</v>
      </c>
      <c r="H5583" s="2"/>
      <c r="I5583" s="2">
        <v>1451</v>
      </c>
      <c r="J5583" s="2">
        <v>0</v>
      </c>
      <c r="K5583" s="2">
        <v>0</v>
      </c>
      <c r="L5583" s="2">
        <v>0</v>
      </c>
      <c r="M5583" s="2">
        <v>1.6642141499999998</v>
      </c>
      <c r="N5583" s="8">
        <f t="shared" si="783"/>
        <v>166421.41499999998</v>
      </c>
      <c r="O5583" s="2">
        <v>0.45618649999999994</v>
      </c>
      <c r="P5583" s="2">
        <v>0.45311629999999997</v>
      </c>
      <c r="Q5583" s="2">
        <v>0.334339</v>
      </c>
      <c r="R5583" s="2">
        <v>0</v>
      </c>
      <c r="S5583" s="2">
        <v>0.42057234999999998</v>
      </c>
      <c r="T5583" s="2">
        <v>0</v>
      </c>
      <c r="U5583" s="2">
        <v>0</v>
      </c>
      <c r="V5583" s="2">
        <v>0</v>
      </c>
      <c r="W5583" s="2">
        <f t="shared" si="784"/>
        <v>24.916666666666668</v>
      </c>
      <c r="X5583" s="9">
        <f t="shared" si="785"/>
        <v>29.094652972027969</v>
      </c>
      <c r="Y5583" s="9">
        <f t="shared" si="786"/>
        <v>1.3501073537958607E-2</v>
      </c>
      <c r="Z5583" s="10">
        <f t="shared" si="787"/>
        <v>12707764.948453609</v>
      </c>
      <c r="AA5583" s="10">
        <f t="shared" si="788"/>
        <v>292278.59381443303</v>
      </c>
      <c r="AB5583" s="10">
        <f t="shared" si="789"/>
        <v>1</v>
      </c>
      <c r="AC5583" s="9">
        <f t="shared" si="790"/>
        <v>12326532</v>
      </c>
      <c r="AD5583" s="10">
        <f t="shared" si="791"/>
        <v>8503744.2581832502</v>
      </c>
    </row>
    <row r="5584" spans="1:30" x14ac:dyDescent="0.2">
      <c r="A5584" t="s">
        <v>1243</v>
      </c>
      <c r="B5584" s="1">
        <v>43862</v>
      </c>
      <c r="C5584" t="s">
        <v>1919</v>
      </c>
      <c r="D5584" s="2">
        <v>772</v>
      </c>
      <c r="E5584" s="2">
        <v>772</v>
      </c>
      <c r="F5584" s="2">
        <v>0</v>
      </c>
      <c r="G5584" s="2">
        <v>0</v>
      </c>
      <c r="H5584" s="2"/>
      <c r="I5584" s="2">
        <v>0</v>
      </c>
      <c r="J5584" s="2">
        <v>0</v>
      </c>
      <c r="K5584" s="2">
        <v>0</v>
      </c>
      <c r="L5584" s="2">
        <v>0</v>
      </c>
      <c r="M5584" s="2">
        <v>0.38600000000000001</v>
      </c>
      <c r="N5584" s="8">
        <f t="shared" si="783"/>
        <v>38600</v>
      </c>
      <c r="O5584" s="2">
        <v>0.38600000000000001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f t="shared" si="784"/>
        <v>24.916666666666668</v>
      </c>
      <c r="X5584" s="9">
        <f t="shared" si="785"/>
        <v>50</v>
      </c>
      <c r="Y5584" s="9">
        <f t="shared" si="786"/>
        <v>3.1314566010942901E-3</v>
      </c>
      <c r="Z5584" s="10">
        <f t="shared" si="787"/>
        <v>12707764.948453609</v>
      </c>
      <c r="AA5584" s="10">
        <f t="shared" si="788"/>
        <v>292278.59381443303</v>
      </c>
      <c r="AB5584" s="10">
        <f t="shared" si="789"/>
        <v>1</v>
      </c>
      <c r="AC5584" s="9">
        <f t="shared" si="790"/>
        <v>12326532</v>
      </c>
      <c r="AD5584" s="10">
        <f t="shared" si="791"/>
        <v>14613929.690721652</v>
      </c>
    </row>
    <row r="5585" spans="1:30" x14ac:dyDescent="0.2">
      <c r="A5585" t="s">
        <v>1243</v>
      </c>
      <c r="B5585" s="1">
        <v>43862</v>
      </c>
      <c r="C5585" t="s">
        <v>1049</v>
      </c>
      <c r="D5585" s="2">
        <v>4402</v>
      </c>
      <c r="E5585" s="2">
        <v>0</v>
      </c>
      <c r="F5585" s="2">
        <v>0</v>
      </c>
      <c r="G5585" s="2">
        <v>0</v>
      </c>
      <c r="H5585" s="2"/>
      <c r="I5585" s="2">
        <v>0</v>
      </c>
      <c r="J5585" s="2">
        <v>4402</v>
      </c>
      <c r="K5585" s="2">
        <v>0</v>
      </c>
      <c r="L5585" s="2">
        <v>0</v>
      </c>
      <c r="M5585" s="2">
        <v>1.9809000000000001</v>
      </c>
      <c r="N5585" s="8">
        <f t="shared" si="783"/>
        <v>198090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1.9809000000000001</v>
      </c>
      <c r="U5585" s="2">
        <v>0</v>
      </c>
      <c r="V5585" s="2">
        <v>0</v>
      </c>
      <c r="W5585" s="2">
        <f t="shared" si="784"/>
        <v>24.916666666666668</v>
      </c>
      <c r="X5585" s="9">
        <f t="shared" si="785"/>
        <v>45</v>
      </c>
      <c r="Y5585" s="9">
        <f t="shared" si="786"/>
        <v>1.6070213422558755E-2</v>
      </c>
      <c r="Z5585" s="10">
        <f t="shared" si="787"/>
        <v>3176941.2371134022</v>
      </c>
      <c r="AA5585" s="10">
        <f t="shared" si="788"/>
        <v>73069.648453608257</v>
      </c>
      <c r="AB5585" s="10">
        <f t="shared" si="789"/>
        <v>4</v>
      </c>
      <c r="AC5585" s="9">
        <f t="shared" si="790"/>
        <v>3081633</v>
      </c>
      <c r="AD5585" s="10">
        <f t="shared" si="791"/>
        <v>3288134.1804123716</v>
      </c>
    </row>
    <row r="5586" spans="1:30" x14ac:dyDescent="0.2">
      <c r="A5586" t="s">
        <v>1243</v>
      </c>
      <c r="B5586" s="1">
        <v>43862</v>
      </c>
      <c r="C5586" t="s">
        <v>120</v>
      </c>
      <c r="D5586" s="2">
        <v>4446</v>
      </c>
      <c r="E5586" s="2">
        <v>4446</v>
      </c>
      <c r="F5586" s="2">
        <v>0</v>
      </c>
      <c r="G5586" s="2">
        <v>0</v>
      </c>
      <c r="H5586" s="2"/>
      <c r="I5586" s="2">
        <v>0</v>
      </c>
      <c r="J5586" s="2">
        <v>0</v>
      </c>
      <c r="K5586" s="2">
        <v>0</v>
      </c>
      <c r="L5586" s="2">
        <v>0</v>
      </c>
      <c r="M5586" s="2">
        <v>2.2229999999999999</v>
      </c>
      <c r="N5586" s="8">
        <f t="shared" si="783"/>
        <v>222300</v>
      </c>
      <c r="O5586" s="2">
        <v>2.2229999999999999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f t="shared" si="784"/>
        <v>24.916666666666668</v>
      </c>
      <c r="X5586" s="9">
        <f t="shared" si="785"/>
        <v>50</v>
      </c>
      <c r="Y5586" s="9">
        <f t="shared" si="786"/>
        <v>1.8034269492830587E-2</v>
      </c>
      <c r="Z5586" s="10">
        <f t="shared" si="787"/>
        <v>3176941.2371134022</v>
      </c>
      <c r="AA5586" s="10">
        <f t="shared" si="788"/>
        <v>73069.648453608257</v>
      </c>
      <c r="AB5586" s="10">
        <f t="shared" si="789"/>
        <v>4</v>
      </c>
      <c r="AC5586" s="9">
        <f t="shared" si="790"/>
        <v>3081633</v>
      </c>
      <c r="AD5586" s="10">
        <f t="shared" si="791"/>
        <v>3653482.4226804129</v>
      </c>
    </row>
    <row r="5587" spans="1:30" x14ac:dyDescent="0.2">
      <c r="A5587" t="s">
        <v>1243</v>
      </c>
      <c r="B5587" s="1">
        <v>43862</v>
      </c>
      <c r="C5587" t="s">
        <v>1848</v>
      </c>
      <c r="D5587" s="2">
        <v>265</v>
      </c>
      <c r="E5587" s="2">
        <v>104</v>
      </c>
      <c r="F5587" s="2">
        <v>161</v>
      </c>
      <c r="G5587" s="2">
        <v>0</v>
      </c>
      <c r="H5587" s="2"/>
      <c r="I5587" s="2">
        <v>0</v>
      </c>
      <c r="J5587" s="2">
        <v>0</v>
      </c>
      <c r="K5587" s="2">
        <v>0</v>
      </c>
      <c r="L5587" s="2">
        <v>0</v>
      </c>
      <c r="M5587" s="2">
        <v>0.14055000000000001</v>
      </c>
      <c r="N5587" s="8">
        <f t="shared" si="783"/>
        <v>14055</v>
      </c>
      <c r="O5587" s="2">
        <v>5.1999999999999998E-2</v>
      </c>
      <c r="P5587" s="2">
        <v>8.8550000000000004E-2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f t="shared" si="784"/>
        <v>24.916666666666668</v>
      </c>
      <c r="X5587" s="9">
        <f t="shared" si="785"/>
        <v>53.037735849056602</v>
      </c>
      <c r="Y5587" s="9">
        <f t="shared" si="786"/>
        <v>1.1402233815642551E-3</v>
      </c>
      <c r="Z5587" s="10">
        <f t="shared" si="787"/>
        <v>12707764.948453609</v>
      </c>
      <c r="AA5587" s="10">
        <f t="shared" si="788"/>
        <v>292278.59381443303</v>
      </c>
      <c r="AB5587" s="10">
        <f t="shared" si="789"/>
        <v>1</v>
      </c>
      <c r="AC5587" s="9">
        <f t="shared" si="790"/>
        <v>12326532</v>
      </c>
      <c r="AD5587" s="10">
        <f t="shared" si="791"/>
        <v>15501794.853063608</v>
      </c>
    </row>
    <row r="5588" spans="1:30" x14ac:dyDescent="0.2">
      <c r="A5588" t="s">
        <v>1243</v>
      </c>
      <c r="B5588" s="1">
        <v>43862</v>
      </c>
      <c r="C5588" t="s">
        <v>688</v>
      </c>
      <c r="D5588" s="2">
        <v>474</v>
      </c>
      <c r="E5588" s="2">
        <v>0</v>
      </c>
      <c r="F5588" s="2">
        <v>0</v>
      </c>
      <c r="G5588" s="2">
        <v>0</v>
      </c>
      <c r="H5588" s="2"/>
      <c r="I5588" s="2">
        <v>0</v>
      </c>
      <c r="J5588" s="2">
        <v>474</v>
      </c>
      <c r="K5588" s="2">
        <v>0</v>
      </c>
      <c r="L5588" s="2">
        <v>0</v>
      </c>
      <c r="M5588" s="2">
        <v>0.45029999999999998</v>
      </c>
      <c r="N5588" s="8">
        <f t="shared" si="783"/>
        <v>45030</v>
      </c>
      <c r="O5588" s="2">
        <v>0</v>
      </c>
      <c r="P5588" s="2">
        <v>0</v>
      </c>
      <c r="Q5588" s="2">
        <v>0</v>
      </c>
      <c r="R5588" s="2">
        <v>0</v>
      </c>
      <c r="S5588" s="2">
        <v>0</v>
      </c>
      <c r="T5588" s="2">
        <v>0.45029999999999998</v>
      </c>
      <c r="U5588" s="2">
        <v>0</v>
      </c>
      <c r="V5588" s="2">
        <v>0</v>
      </c>
      <c r="W5588" s="2">
        <f t="shared" si="784"/>
        <v>24.916666666666668</v>
      </c>
      <c r="X5588" s="9">
        <f t="shared" si="785"/>
        <v>95</v>
      </c>
      <c r="Y5588" s="9">
        <f t="shared" si="786"/>
        <v>3.653095615214401E-3</v>
      </c>
      <c r="Z5588" s="10">
        <f t="shared" si="787"/>
        <v>1815394.9926362301</v>
      </c>
      <c r="AA5588" s="10">
        <f t="shared" si="788"/>
        <v>41754.084830633292</v>
      </c>
      <c r="AB5588" s="10">
        <f t="shared" si="789"/>
        <v>7</v>
      </c>
      <c r="AC5588" s="9">
        <f t="shared" si="790"/>
        <v>1760933.142857143</v>
      </c>
      <c r="AD5588" s="10">
        <f t="shared" si="791"/>
        <v>3966638.0589101627</v>
      </c>
    </row>
    <row r="5589" spans="1:30" x14ac:dyDescent="0.2">
      <c r="A5589" t="s">
        <v>1243</v>
      </c>
      <c r="B5589" s="1">
        <v>43862</v>
      </c>
      <c r="C5589" t="s">
        <v>291</v>
      </c>
      <c r="D5589" s="2">
        <v>763</v>
      </c>
      <c r="E5589" s="2">
        <v>763</v>
      </c>
      <c r="F5589" s="2">
        <v>0</v>
      </c>
      <c r="G5589" s="2">
        <v>0</v>
      </c>
      <c r="H5589" s="2"/>
      <c r="I5589" s="2">
        <v>0</v>
      </c>
      <c r="J5589" s="2">
        <v>0</v>
      </c>
      <c r="K5589" s="2">
        <v>0</v>
      </c>
      <c r="L5589" s="2">
        <v>0</v>
      </c>
      <c r="M5589" s="2">
        <v>0.38150000000000001</v>
      </c>
      <c r="N5589" s="8">
        <f t="shared" si="783"/>
        <v>38150</v>
      </c>
      <c r="O5589" s="2">
        <v>0.38150000000000001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f t="shared" si="784"/>
        <v>24.916666666666668</v>
      </c>
      <c r="X5589" s="9">
        <f t="shared" si="785"/>
        <v>50</v>
      </c>
      <c r="Y5589" s="9">
        <f t="shared" si="786"/>
        <v>3.0949499826877502E-3</v>
      </c>
      <c r="Z5589" s="10">
        <f t="shared" si="787"/>
        <v>12707764.948453609</v>
      </c>
      <c r="AA5589" s="10">
        <f t="shared" si="788"/>
        <v>292278.59381443303</v>
      </c>
      <c r="AB5589" s="10">
        <f t="shared" si="789"/>
        <v>1</v>
      </c>
      <c r="AC5589" s="9">
        <f t="shared" si="790"/>
        <v>12326532</v>
      </c>
      <c r="AD5589" s="10">
        <f t="shared" si="791"/>
        <v>14613929.690721652</v>
      </c>
    </row>
    <row r="5590" spans="1:30" x14ac:dyDescent="0.2">
      <c r="A5590" t="s">
        <v>1243</v>
      </c>
      <c r="B5590" s="1">
        <v>43862</v>
      </c>
      <c r="C5590" t="s">
        <v>124</v>
      </c>
      <c r="D5590" s="2">
        <v>2234</v>
      </c>
      <c r="E5590" s="2">
        <v>0</v>
      </c>
      <c r="F5590" s="2">
        <v>0</v>
      </c>
      <c r="G5590" s="2">
        <v>0</v>
      </c>
      <c r="H5590" s="2"/>
      <c r="I5590" s="2">
        <v>0</v>
      </c>
      <c r="J5590" s="2">
        <v>0</v>
      </c>
      <c r="K5590" s="2">
        <v>0</v>
      </c>
      <c r="L5590" s="2">
        <v>2234</v>
      </c>
      <c r="M5590" s="2">
        <v>0.5585</v>
      </c>
      <c r="N5590" s="8">
        <f t="shared" si="783"/>
        <v>55850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0.5585</v>
      </c>
      <c r="W5590" s="2">
        <f t="shared" si="784"/>
        <v>24.916666666666668</v>
      </c>
      <c r="X5590" s="9">
        <f t="shared" si="785"/>
        <v>25</v>
      </c>
      <c r="Y5590" s="9">
        <f t="shared" si="786"/>
        <v>4.5308769733449763E-3</v>
      </c>
      <c r="Z5590" s="10">
        <f t="shared" si="787"/>
        <v>6353882.4742268045</v>
      </c>
      <c r="AA5590" s="10">
        <f t="shared" si="788"/>
        <v>146139.29690721651</v>
      </c>
      <c r="AB5590" s="10">
        <f t="shared" si="789"/>
        <v>2</v>
      </c>
      <c r="AC5590" s="9">
        <f t="shared" si="790"/>
        <v>6163266</v>
      </c>
      <c r="AD5590" s="10">
        <f t="shared" si="791"/>
        <v>3653482.4226804129</v>
      </c>
    </row>
    <row r="5591" spans="1:30" x14ac:dyDescent="0.2">
      <c r="A5591" t="s">
        <v>1243</v>
      </c>
      <c r="B5591" s="1">
        <v>43862</v>
      </c>
      <c r="C5591" t="s">
        <v>126</v>
      </c>
      <c r="D5591" s="2">
        <v>29178</v>
      </c>
      <c r="E5591" s="2">
        <v>4870</v>
      </c>
      <c r="F5591" s="2">
        <v>2201</v>
      </c>
      <c r="G5591" s="2">
        <v>7364</v>
      </c>
      <c r="H5591" s="2"/>
      <c r="I5591" s="2">
        <v>0</v>
      </c>
      <c r="J5591" s="2">
        <v>7436</v>
      </c>
      <c r="K5591" s="2">
        <v>0</v>
      </c>
      <c r="L5591" s="2">
        <v>0</v>
      </c>
      <c r="M5591" s="2">
        <v>13.920639999999999</v>
      </c>
      <c r="N5591" s="8">
        <f t="shared" si="783"/>
        <v>1392063.9999999998</v>
      </c>
      <c r="O5591" s="2">
        <v>1.8244500000000001</v>
      </c>
      <c r="P5591" s="2">
        <v>1.8708499999999999</v>
      </c>
      <c r="Q5591" s="2">
        <v>2.0865999999999998</v>
      </c>
      <c r="R5591" s="2">
        <v>0</v>
      </c>
      <c r="S5591" s="2">
        <v>0</v>
      </c>
      <c r="T5591" s="2">
        <v>4.5947000000000005</v>
      </c>
      <c r="U5591" s="2">
        <v>0</v>
      </c>
      <c r="V5591" s="2">
        <v>0</v>
      </c>
      <c r="W5591" s="2">
        <f t="shared" si="784"/>
        <v>24.916666666666668</v>
      </c>
      <c r="X5591" s="9">
        <f t="shared" si="785"/>
        <v>47.709370073342924</v>
      </c>
      <c r="Y5591" s="9">
        <f t="shared" si="786"/>
        <v>0.11293233165662489</v>
      </c>
      <c r="Z5591" s="10">
        <f t="shared" si="787"/>
        <v>12707764.948453609</v>
      </c>
      <c r="AA5591" s="10">
        <f t="shared" si="788"/>
        <v>292278.59381443303</v>
      </c>
      <c r="AB5591" s="10">
        <f t="shared" si="789"/>
        <v>1</v>
      </c>
      <c r="AC5591" s="9">
        <f t="shared" si="790"/>
        <v>12326532</v>
      </c>
      <c r="AD5591" s="10">
        <f t="shared" si="791"/>
        <v>13944427.596809063</v>
      </c>
    </row>
    <row r="5592" spans="1:30" x14ac:dyDescent="0.2">
      <c r="A5592" t="s">
        <v>1243</v>
      </c>
      <c r="B5592" s="1">
        <v>43862</v>
      </c>
      <c r="C5592" t="s">
        <v>127</v>
      </c>
      <c r="D5592" s="2">
        <v>605</v>
      </c>
      <c r="E5592" s="2">
        <v>0</v>
      </c>
      <c r="F5592" s="2">
        <v>0</v>
      </c>
      <c r="G5592" s="2">
        <v>605</v>
      </c>
      <c r="H5592" s="2"/>
      <c r="I5592" s="2">
        <v>0</v>
      </c>
      <c r="J5592" s="2">
        <v>0</v>
      </c>
      <c r="K5592" s="2">
        <v>0</v>
      </c>
      <c r="L5592" s="2">
        <v>0</v>
      </c>
      <c r="M5592" s="2">
        <v>0.21174999999999999</v>
      </c>
      <c r="N5592" s="8">
        <f t="shared" si="783"/>
        <v>21175</v>
      </c>
      <c r="O5592" s="2">
        <v>0</v>
      </c>
      <c r="P5592" s="2">
        <v>0</v>
      </c>
      <c r="Q5592" s="2">
        <v>0.21174999999999999</v>
      </c>
      <c r="R5592" s="2">
        <v>0</v>
      </c>
      <c r="S5592" s="2">
        <v>0</v>
      </c>
      <c r="T5592" s="2">
        <v>0</v>
      </c>
      <c r="U5592" s="2">
        <v>0</v>
      </c>
      <c r="V5592" s="2">
        <v>0</v>
      </c>
      <c r="W5592" s="2">
        <f t="shared" si="784"/>
        <v>24.916666666666668</v>
      </c>
      <c r="X5592" s="9">
        <f t="shared" si="785"/>
        <v>35</v>
      </c>
      <c r="Y5592" s="9">
        <f t="shared" si="786"/>
        <v>1.7178392105743935E-3</v>
      </c>
      <c r="Z5592" s="10">
        <f t="shared" si="787"/>
        <v>6353882.4742268045</v>
      </c>
      <c r="AA5592" s="10">
        <f t="shared" si="788"/>
        <v>146139.29690721651</v>
      </c>
      <c r="AB5592" s="10">
        <f t="shared" si="789"/>
        <v>2</v>
      </c>
      <c r="AC5592" s="9">
        <f t="shared" si="790"/>
        <v>6163266</v>
      </c>
      <c r="AD5592" s="10">
        <f t="shared" si="791"/>
        <v>5114875.3917525783</v>
      </c>
    </row>
    <row r="5593" spans="1:30" x14ac:dyDescent="0.2">
      <c r="A5593" t="s">
        <v>1243</v>
      </c>
      <c r="B5593" s="1">
        <v>43862</v>
      </c>
      <c r="C5593" t="s">
        <v>128</v>
      </c>
      <c r="D5593" s="2">
        <v>1215</v>
      </c>
      <c r="E5593" s="2">
        <v>1215</v>
      </c>
      <c r="F5593" s="2">
        <v>0</v>
      </c>
      <c r="G5593" s="2">
        <v>0</v>
      </c>
      <c r="H5593" s="2"/>
      <c r="I5593" s="2">
        <v>0</v>
      </c>
      <c r="J5593" s="2">
        <v>0</v>
      </c>
      <c r="K5593" s="2">
        <v>0</v>
      </c>
      <c r="L5593" s="2">
        <v>0</v>
      </c>
      <c r="M5593" s="2">
        <v>0.48599999999999999</v>
      </c>
      <c r="N5593" s="8">
        <f t="shared" si="783"/>
        <v>48600</v>
      </c>
      <c r="O5593" s="2">
        <v>0.48599999999999999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f t="shared" si="784"/>
        <v>24.916666666666668</v>
      </c>
      <c r="X5593" s="9">
        <f t="shared" si="785"/>
        <v>40</v>
      </c>
      <c r="Y5593" s="9">
        <f t="shared" si="786"/>
        <v>3.9427147879062818E-3</v>
      </c>
      <c r="Z5593" s="10">
        <f t="shared" si="787"/>
        <v>4235921.6494845366</v>
      </c>
      <c r="AA5593" s="10">
        <f t="shared" si="788"/>
        <v>97426.197938144338</v>
      </c>
      <c r="AB5593" s="10">
        <f t="shared" si="789"/>
        <v>3</v>
      </c>
      <c r="AC5593" s="9">
        <f t="shared" si="790"/>
        <v>4108844</v>
      </c>
      <c r="AD5593" s="10">
        <f t="shared" si="791"/>
        <v>3897047.9175257734</v>
      </c>
    </row>
    <row r="5594" spans="1:30" x14ac:dyDescent="0.2">
      <c r="A5594" t="s">
        <v>1243</v>
      </c>
      <c r="B5594" s="1">
        <v>43862</v>
      </c>
      <c r="C5594" t="s">
        <v>129</v>
      </c>
      <c r="D5594" s="2">
        <v>38546</v>
      </c>
      <c r="E5594" s="2">
        <v>9872</v>
      </c>
      <c r="F5594" s="2">
        <v>2101</v>
      </c>
      <c r="G5594" s="2">
        <v>6981</v>
      </c>
      <c r="H5594" s="2"/>
      <c r="I5594" s="2">
        <v>6262</v>
      </c>
      <c r="J5594" s="2">
        <v>7967</v>
      </c>
      <c r="K5594" s="2">
        <v>0</v>
      </c>
      <c r="L5594" s="2">
        <v>0</v>
      </c>
      <c r="M5594" s="2">
        <v>18.321818</v>
      </c>
      <c r="N5594" s="8">
        <f t="shared" si="783"/>
        <v>1832181.8</v>
      </c>
      <c r="O5594" s="2">
        <v>4.97865</v>
      </c>
      <c r="P5594" s="2">
        <v>1.4706999999999999</v>
      </c>
      <c r="Q5594" s="2">
        <v>2.6484679999999998</v>
      </c>
      <c r="R5594" s="2">
        <v>0</v>
      </c>
      <c r="S5594" s="2">
        <v>2.2951999999999999</v>
      </c>
      <c r="T5594" s="2">
        <v>3.9791500000000002</v>
      </c>
      <c r="U5594" s="2">
        <v>0</v>
      </c>
      <c r="V5594" s="2">
        <v>0</v>
      </c>
      <c r="W5594" s="2">
        <f t="shared" si="784"/>
        <v>24.916666666666668</v>
      </c>
      <c r="X5594" s="9">
        <f t="shared" si="785"/>
        <v>47.532345768691954</v>
      </c>
      <c r="Y5594" s="9">
        <f t="shared" si="786"/>
        <v>0.14863724849779322</v>
      </c>
      <c r="Z5594" s="10">
        <f t="shared" si="787"/>
        <v>2117960.8247422683</v>
      </c>
      <c r="AA5594" s="10">
        <f t="shared" si="788"/>
        <v>48713.098969072169</v>
      </c>
      <c r="AB5594" s="10">
        <f t="shared" si="789"/>
        <v>6</v>
      </c>
      <c r="AC5594" s="9">
        <f t="shared" si="790"/>
        <v>2054422</v>
      </c>
      <c r="AD5594" s="10">
        <f t="shared" si="791"/>
        <v>2315447.8636624501</v>
      </c>
    </row>
    <row r="5595" spans="1:30" x14ac:dyDescent="0.2">
      <c r="A5595" t="s">
        <v>1243</v>
      </c>
      <c r="B5595" s="1">
        <v>43862</v>
      </c>
      <c r="C5595" t="s">
        <v>1920</v>
      </c>
      <c r="D5595" s="2">
        <v>4815</v>
      </c>
      <c r="E5595" s="2">
        <v>4815</v>
      </c>
      <c r="F5595" s="2">
        <v>0</v>
      </c>
      <c r="G5595" s="2">
        <v>0</v>
      </c>
      <c r="H5595" s="2"/>
      <c r="I5595" s="2">
        <v>0</v>
      </c>
      <c r="J5595" s="2">
        <v>0</v>
      </c>
      <c r="K5595" s="2">
        <v>0</v>
      </c>
      <c r="L5595" s="2">
        <v>0</v>
      </c>
      <c r="M5595" s="2">
        <v>2.4075000000000002</v>
      </c>
      <c r="N5595" s="8">
        <f t="shared" si="783"/>
        <v>240750.00000000003</v>
      </c>
      <c r="O5595" s="2">
        <v>2.4075000000000002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f t="shared" si="784"/>
        <v>24.916666666666668</v>
      </c>
      <c r="X5595" s="9">
        <f t="shared" si="785"/>
        <v>50.000000000000007</v>
      </c>
      <c r="Y5595" s="9">
        <f t="shared" si="786"/>
        <v>1.9531040847498717E-2</v>
      </c>
      <c r="Z5595" s="10">
        <f t="shared" si="787"/>
        <v>12707764.948453609</v>
      </c>
      <c r="AA5595" s="10">
        <f t="shared" si="788"/>
        <v>292278.59381443303</v>
      </c>
      <c r="AB5595" s="10">
        <f t="shared" si="789"/>
        <v>1</v>
      </c>
      <c r="AC5595" s="9">
        <f t="shared" si="790"/>
        <v>12326532</v>
      </c>
      <c r="AD5595" s="10">
        <f t="shared" si="791"/>
        <v>14613929.690721653</v>
      </c>
    </row>
    <row r="5596" spans="1:30" x14ac:dyDescent="0.2">
      <c r="A5596" t="s">
        <v>1243</v>
      </c>
      <c r="B5596" s="1">
        <v>43862</v>
      </c>
      <c r="C5596" t="s">
        <v>1921</v>
      </c>
      <c r="D5596" s="2">
        <v>73</v>
      </c>
      <c r="E5596" s="2">
        <v>0</v>
      </c>
      <c r="F5596" s="2">
        <v>0</v>
      </c>
      <c r="G5596" s="2">
        <v>0</v>
      </c>
      <c r="H5596" s="2"/>
      <c r="I5596" s="2">
        <v>0</v>
      </c>
      <c r="J5596" s="2">
        <v>0</v>
      </c>
      <c r="K5596" s="2">
        <v>0</v>
      </c>
      <c r="L5596" s="2">
        <v>0</v>
      </c>
      <c r="M5596" s="2">
        <v>4.0149999999999998E-2</v>
      </c>
      <c r="N5596" s="8">
        <f t="shared" si="783"/>
        <v>4015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f t="shared" si="784"/>
        <v>24.916666666666668</v>
      </c>
      <c r="X5596" s="9">
        <f t="shared" si="785"/>
        <v>55</v>
      </c>
      <c r="Y5596" s="9">
        <f t="shared" si="786"/>
        <v>3.2572016200501486E-4</v>
      </c>
      <c r="Z5596" s="10">
        <f t="shared" si="787"/>
        <v>6353882.4742268045</v>
      </c>
      <c r="AA5596" s="10">
        <f t="shared" si="788"/>
        <v>146139.29690721651</v>
      </c>
      <c r="AB5596" s="10">
        <f t="shared" si="789"/>
        <v>2</v>
      </c>
      <c r="AC5596" s="9">
        <f t="shared" si="790"/>
        <v>6163266</v>
      </c>
      <c r="AD5596" s="10">
        <f t="shared" si="791"/>
        <v>8037661.3298969083</v>
      </c>
    </row>
    <row r="5597" spans="1:30" x14ac:dyDescent="0.2">
      <c r="A5597" t="s">
        <v>1243</v>
      </c>
      <c r="B5597" s="1">
        <v>43862</v>
      </c>
      <c r="C5597" t="s">
        <v>132</v>
      </c>
      <c r="D5597" s="2">
        <v>1695</v>
      </c>
      <c r="E5597" s="2">
        <v>0</v>
      </c>
      <c r="F5597" s="2">
        <v>0</v>
      </c>
      <c r="G5597" s="2">
        <v>866</v>
      </c>
      <c r="H5597" s="2"/>
      <c r="I5597" s="2">
        <v>0</v>
      </c>
      <c r="J5597" s="2">
        <v>829</v>
      </c>
      <c r="K5597" s="2">
        <v>0</v>
      </c>
      <c r="L5597" s="2">
        <v>0</v>
      </c>
      <c r="M5597" s="2">
        <v>1.0173540000000001</v>
      </c>
      <c r="N5597" s="8">
        <f t="shared" si="783"/>
        <v>101735.40000000001</v>
      </c>
      <c r="O5597" s="2">
        <v>0</v>
      </c>
      <c r="P5597" s="2">
        <v>0</v>
      </c>
      <c r="Q5597" s="2">
        <v>0.64430399999999999</v>
      </c>
      <c r="R5597" s="2">
        <v>0</v>
      </c>
      <c r="S5597" s="2">
        <v>0</v>
      </c>
      <c r="T5597" s="2">
        <v>0.37304999999999999</v>
      </c>
      <c r="U5597" s="2">
        <v>0</v>
      </c>
      <c r="V5597" s="2">
        <v>0</v>
      </c>
      <c r="W5597" s="2">
        <f t="shared" si="784"/>
        <v>24.916666666666668</v>
      </c>
      <c r="X5597" s="9">
        <f t="shared" si="785"/>
        <v>60.020884955752216</v>
      </c>
      <c r="Y5597" s="9">
        <f t="shared" si="786"/>
        <v>8.2533676138592752E-3</v>
      </c>
      <c r="Z5597" s="10">
        <f t="shared" si="787"/>
        <v>4235921.6494845366</v>
      </c>
      <c r="AA5597" s="10">
        <f t="shared" si="788"/>
        <v>97426.197938144338</v>
      </c>
      <c r="AB5597" s="10">
        <f t="shared" si="789"/>
        <v>3</v>
      </c>
      <c r="AC5597" s="9">
        <f t="shared" si="790"/>
        <v>4108844</v>
      </c>
      <c r="AD5597" s="10">
        <f t="shared" si="791"/>
        <v>5847606.618121705</v>
      </c>
    </row>
    <row r="5598" spans="1:30" x14ac:dyDescent="0.2">
      <c r="A5598" t="s">
        <v>1243</v>
      </c>
      <c r="B5598" s="1">
        <v>43862</v>
      </c>
      <c r="C5598" t="s">
        <v>135</v>
      </c>
      <c r="D5598" s="2">
        <v>3462</v>
      </c>
      <c r="E5598" s="2">
        <v>0</v>
      </c>
      <c r="F5598" s="2">
        <v>0</v>
      </c>
      <c r="G5598" s="2">
        <v>0</v>
      </c>
      <c r="H5598" s="2"/>
      <c r="I5598" s="2">
        <v>0</v>
      </c>
      <c r="J5598" s="2">
        <v>0</v>
      </c>
      <c r="K5598" s="2">
        <v>0</v>
      </c>
      <c r="L5598" s="2">
        <v>3462</v>
      </c>
      <c r="M5598" s="2">
        <v>0.86550000000000005</v>
      </c>
      <c r="N5598" s="8">
        <f t="shared" si="783"/>
        <v>86550</v>
      </c>
      <c r="O5598" s="2">
        <v>0</v>
      </c>
      <c r="P5598" s="2">
        <v>0</v>
      </c>
      <c r="Q5598" s="2">
        <v>0</v>
      </c>
      <c r="R5598" s="2">
        <v>0</v>
      </c>
      <c r="S5598" s="2">
        <v>0</v>
      </c>
      <c r="T5598" s="2">
        <v>0</v>
      </c>
      <c r="U5598" s="2">
        <v>0</v>
      </c>
      <c r="V5598" s="2">
        <v>0.86550000000000005</v>
      </c>
      <c r="W5598" s="2">
        <f t="shared" si="784"/>
        <v>24.916666666666668</v>
      </c>
      <c r="X5598" s="9">
        <f t="shared" si="785"/>
        <v>25</v>
      </c>
      <c r="Y5598" s="9">
        <f t="shared" si="786"/>
        <v>7.0214396068577923E-3</v>
      </c>
      <c r="Z5598" s="10">
        <f t="shared" si="787"/>
        <v>12707764.948453609</v>
      </c>
      <c r="AA5598" s="10">
        <f t="shared" si="788"/>
        <v>292278.59381443303</v>
      </c>
      <c r="AB5598" s="10">
        <f t="shared" si="789"/>
        <v>1</v>
      </c>
      <c r="AC5598" s="9">
        <f t="shared" si="790"/>
        <v>12326532</v>
      </c>
      <c r="AD5598" s="10">
        <f t="shared" si="791"/>
        <v>7306964.8453608258</v>
      </c>
    </row>
    <row r="5599" spans="1:30" x14ac:dyDescent="0.2">
      <c r="A5599" t="s">
        <v>1243</v>
      </c>
      <c r="B5599" s="1">
        <v>43862</v>
      </c>
      <c r="C5599" t="s">
        <v>136</v>
      </c>
      <c r="D5599" s="2">
        <v>9197</v>
      </c>
      <c r="E5599" s="2">
        <v>6551</v>
      </c>
      <c r="F5599" s="2">
        <v>0</v>
      </c>
      <c r="G5599" s="2">
        <v>0</v>
      </c>
      <c r="H5599" s="2"/>
      <c r="I5599" s="2">
        <v>0</v>
      </c>
      <c r="J5599" s="2">
        <v>0</v>
      </c>
      <c r="K5599" s="2">
        <v>0</v>
      </c>
      <c r="L5599" s="2">
        <v>0</v>
      </c>
      <c r="M5599" s="2">
        <v>3.9502300000000004</v>
      </c>
      <c r="N5599" s="8">
        <f t="shared" si="783"/>
        <v>395023.00000000006</v>
      </c>
      <c r="O5599" s="2">
        <v>3.2755000000000001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0</v>
      </c>
      <c r="W5599" s="2">
        <f t="shared" si="784"/>
        <v>24.916666666666668</v>
      </c>
      <c r="X5599" s="9">
        <f t="shared" si="785"/>
        <v>42.951288463629453</v>
      </c>
      <c r="Y5599" s="9">
        <f t="shared" si="786"/>
        <v>3.2046564272903366E-2</v>
      </c>
      <c r="Z5599" s="10">
        <f t="shared" si="787"/>
        <v>1058980.4123711342</v>
      </c>
      <c r="AA5599" s="10">
        <f t="shared" si="788"/>
        <v>24356.549484536084</v>
      </c>
      <c r="AB5599" s="10">
        <f t="shared" si="789"/>
        <v>12</v>
      </c>
      <c r="AC5599" s="9">
        <f t="shared" si="790"/>
        <v>1027211</v>
      </c>
      <c r="AD5599" s="10">
        <f t="shared" si="791"/>
        <v>1046145.1828889747</v>
      </c>
    </row>
    <row r="5600" spans="1:30" x14ac:dyDescent="0.2">
      <c r="A5600" t="s">
        <v>1243</v>
      </c>
      <c r="B5600" s="1">
        <v>43862</v>
      </c>
      <c r="C5600" t="s">
        <v>298</v>
      </c>
      <c r="D5600" s="2">
        <v>15190</v>
      </c>
      <c r="E5600" s="2">
        <v>0</v>
      </c>
      <c r="F5600" s="2">
        <v>0</v>
      </c>
      <c r="G5600" s="2">
        <v>873</v>
      </c>
      <c r="H5600" s="2"/>
      <c r="I5600" s="2">
        <v>0</v>
      </c>
      <c r="J5600" s="2">
        <v>7642</v>
      </c>
      <c r="K5600" s="2">
        <v>0</v>
      </c>
      <c r="L5600" s="2">
        <v>6675</v>
      </c>
      <c r="M5600" s="2">
        <v>5.4131999999999998</v>
      </c>
      <c r="N5600" s="8">
        <f t="shared" si="783"/>
        <v>541320</v>
      </c>
      <c r="O5600" s="2">
        <v>0</v>
      </c>
      <c r="P5600" s="2">
        <v>0</v>
      </c>
      <c r="Q5600" s="2">
        <v>0.30554999999999999</v>
      </c>
      <c r="R5600" s="2">
        <v>0</v>
      </c>
      <c r="S5600" s="2">
        <v>0</v>
      </c>
      <c r="T5600" s="2">
        <v>3.4388999999999998</v>
      </c>
      <c r="U5600" s="2">
        <v>0</v>
      </c>
      <c r="V5600" s="2">
        <v>1.66875</v>
      </c>
      <c r="W5600" s="2">
        <f t="shared" si="784"/>
        <v>24.916666666666668</v>
      </c>
      <c r="X5600" s="9">
        <f t="shared" si="785"/>
        <v>35.636603028308095</v>
      </c>
      <c r="Y5600" s="9">
        <f t="shared" si="786"/>
        <v>4.3915028168506766E-2</v>
      </c>
      <c r="Z5600" s="10">
        <f t="shared" si="787"/>
        <v>4235921.6494845366</v>
      </c>
      <c r="AA5600" s="10">
        <f t="shared" si="788"/>
        <v>97426.197938144338</v>
      </c>
      <c r="AB5600" s="10">
        <f t="shared" si="789"/>
        <v>3</v>
      </c>
      <c r="AC5600" s="9">
        <f t="shared" si="790"/>
        <v>4108844</v>
      </c>
      <c r="AD5600" s="10">
        <f t="shared" si="791"/>
        <v>3471938.7404790185</v>
      </c>
    </row>
    <row r="5601" spans="1:30" x14ac:dyDescent="0.2">
      <c r="A5601" t="s">
        <v>1243</v>
      </c>
      <c r="B5601" s="1">
        <v>43862</v>
      </c>
      <c r="C5601" t="s">
        <v>1053</v>
      </c>
      <c r="D5601" s="2">
        <v>804</v>
      </c>
      <c r="E5601" s="2">
        <v>0</v>
      </c>
      <c r="F5601" s="2">
        <v>804</v>
      </c>
      <c r="G5601" s="2">
        <v>0</v>
      </c>
      <c r="H5601" s="2"/>
      <c r="I5601" s="2">
        <v>0</v>
      </c>
      <c r="J5601" s="2">
        <v>0</v>
      </c>
      <c r="K5601" s="2">
        <v>0</v>
      </c>
      <c r="L5601" s="2">
        <v>0</v>
      </c>
      <c r="M5601" s="2">
        <v>0.44219999999999998</v>
      </c>
      <c r="N5601" s="8">
        <f t="shared" si="783"/>
        <v>44220</v>
      </c>
      <c r="O5601" s="2">
        <v>0</v>
      </c>
      <c r="P5601" s="2">
        <v>0.44219999999999998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f t="shared" si="784"/>
        <v>24.916666666666668</v>
      </c>
      <c r="X5601" s="9">
        <f t="shared" si="785"/>
        <v>55</v>
      </c>
      <c r="Y5601" s="9">
        <f t="shared" si="786"/>
        <v>3.5873837020826294E-3</v>
      </c>
      <c r="Z5601" s="10">
        <f t="shared" si="787"/>
        <v>12707764.948453609</v>
      </c>
      <c r="AA5601" s="10">
        <f t="shared" si="788"/>
        <v>292278.59381443303</v>
      </c>
      <c r="AB5601" s="10">
        <f t="shared" si="789"/>
        <v>1</v>
      </c>
      <c r="AC5601" s="9">
        <f t="shared" si="790"/>
        <v>12326532</v>
      </c>
      <c r="AD5601" s="10">
        <f t="shared" si="791"/>
        <v>16075322.659793817</v>
      </c>
    </row>
    <row r="5602" spans="1:30" x14ac:dyDescent="0.2">
      <c r="A5602" t="s">
        <v>1243</v>
      </c>
      <c r="B5602" s="1">
        <v>43862</v>
      </c>
      <c r="C5602" t="s">
        <v>599</v>
      </c>
      <c r="D5602" s="2">
        <v>326</v>
      </c>
      <c r="E5602" s="2">
        <v>0</v>
      </c>
      <c r="F5602" s="2">
        <v>0</v>
      </c>
      <c r="G5602" s="2">
        <v>0</v>
      </c>
      <c r="H5602" s="2"/>
      <c r="I5602" s="2">
        <v>326</v>
      </c>
      <c r="J5602" s="2">
        <v>0</v>
      </c>
      <c r="K5602" s="2">
        <v>0</v>
      </c>
      <c r="L5602" s="2">
        <v>0</v>
      </c>
      <c r="M5602" s="2">
        <v>0.17929999999999999</v>
      </c>
      <c r="N5602" s="8">
        <f t="shared" si="783"/>
        <v>17930</v>
      </c>
      <c r="O5602" s="2">
        <v>0</v>
      </c>
      <c r="P5602" s="2">
        <v>0</v>
      </c>
      <c r="Q5602" s="2">
        <v>0</v>
      </c>
      <c r="R5602" s="2">
        <v>0</v>
      </c>
      <c r="S5602" s="2">
        <v>0.17929999999999999</v>
      </c>
      <c r="T5602" s="2">
        <v>0</v>
      </c>
      <c r="U5602" s="2">
        <v>0</v>
      </c>
      <c r="V5602" s="2">
        <v>0</v>
      </c>
      <c r="W5602" s="2">
        <f t="shared" si="784"/>
        <v>24.916666666666668</v>
      </c>
      <c r="X5602" s="9">
        <f t="shared" si="785"/>
        <v>55</v>
      </c>
      <c r="Y5602" s="9">
        <f t="shared" si="786"/>
        <v>1.4545859289539021E-3</v>
      </c>
      <c r="Z5602" s="10">
        <f t="shared" si="787"/>
        <v>6353882.4742268045</v>
      </c>
      <c r="AA5602" s="10">
        <f t="shared" si="788"/>
        <v>146139.29690721651</v>
      </c>
      <c r="AB5602" s="10">
        <f t="shared" si="789"/>
        <v>2</v>
      </c>
      <c r="AC5602" s="9">
        <f t="shared" si="790"/>
        <v>6163266</v>
      </c>
      <c r="AD5602" s="10">
        <f t="shared" si="791"/>
        <v>8037661.3298969083</v>
      </c>
    </row>
    <row r="5603" spans="1:30" x14ac:dyDescent="0.2">
      <c r="A5603" t="s">
        <v>1243</v>
      </c>
      <c r="B5603" s="1">
        <v>43862</v>
      </c>
      <c r="C5603" t="s">
        <v>1922</v>
      </c>
      <c r="D5603" s="2">
        <v>26688</v>
      </c>
      <c r="E5603" s="2">
        <v>9114</v>
      </c>
      <c r="F5603" s="2">
        <v>8649</v>
      </c>
      <c r="G5603" s="2">
        <v>0</v>
      </c>
      <c r="H5603" s="2"/>
      <c r="I5603" s="2">
        <v>8925</v>
      </c>
      <c r="J5603" s="2">
        <v>0</v>
      </c>
      <c r="K5603" s="2">
        <v>0</v>
      </c>
      <c r="L5603" s="2">
        <v>0</v>
      </c>
      <c r="M5603" s="2">
        <v>14.2227</v>
      </c>
      <c r="N5603" s="8">
        <f t="shared" si="783"/>
        <v>1422270</v>
      </c>
      <c r="O5603" s="2">
        <v>4.5570000000000004</v>
      </c>
      <c r="P5603" s="2">
        <v>4.7569499999999998</v>
      </c>
      <c r="Q5603" s="2">
        <v>0</v>
      </c>
      <c r="R5603" s="2">
        <v>0</v>
      </c>
      <c r="S5603" s="2">
        <v>4.9087500000000004</v>
      </c>
      <c r="T5603" s="2">
        <v>0</v>
      </c>
      <c r="U5603" s="2">
        <v>0</v>
      </c>
      <c r="V5603" s="2">
        <v>0</v>
      </c>
      <c r="W5603" s="2">
        <f t="shared" si="784"/>
        <v>24.916666666666668</v>
      </c>
      <c r="X5603" s="9">
        <f t="shared" si="785"/>
        <v>53.292491007194243</v>
      </c>
      <c r="Y5603" s="9">
        <f t="shared" si="786"/>
        <v>0.11538281813570922</v>
      </c>
      <c r="Z5603" s="10">
        <f t="shared" si="787"/>
        <v>6353882.4742268045</v>
      </c>
      <c r="AA5603" s="10">
        <f t="shared" si="788"/>
        <v>146139.29690721651</v>
      </c>
      <c r="AB5603" s="10">
        <f t="shared" si="789"/>
        <v>2</v>
      </c>
      <c r="AC5603" s="9">
        <f t="shared" si="790"/>
        <v>6163266</v>
      </c>
      <c r="AD5603" s="10">
        <f t="shared" si="791"/>
        <v>7788127.1662255256</v>
      </c>
    </row>
    <row r="5604" spans="1:30" x14ac:dyDescent="0.2">
      <c r="A5604" t="s">
        <v>1243</v>
      </c>
      <c r="B5604" s="1">
        <v>43862</v>
      </c>
      <c r="C5604" t="s">
        <v>795</v>
      </c>
      <c r="D5604" s="2">
        <v>1761</v>
      </c>
      <c r="E5604" s="2">
        <v>0</v>
      </c>
      <c r="F5604" s="2">
        <v>0</v>
      </c>
      <c r="G5604" s="2">
        <v>0</v>
      </c>
      <c r="H5604" s="2"/>
      <c r="I5604" s="2">
        <v>1761</v>
      </c>
      <c r="J5604" s="2">
        <v>0</v>
      </c>
      <c r="K5604" s="2">
        <v>0</v>
      </c>
      <c r="L5604" s="2">
        <v>0</v>
      </c>
      <c r="M5604" s="2">
        <v>0.96855000000000002</v>
      </c>
      <c r="N5604" s="8">
        <f t="shared" si="783"/>
        <v>96855</v>
      </c>
      <c r="O5604" s="2">
        <v>0</v>
      </c>
      <c r="P5604" s="2">
        <v>0</v>
      </c>
      <c r="Q5604" s="2">
        <v>0</v>
      </c>
      <c r="R5604" s="2">
        <v>0</v>
      </c>
      <c r="S5604" s="2">
        <v>0.96855000000000002</v>
      </c>
      <c r="T5604" s="2">
        <v>0</v>
      </c>
      <c r="U5604" s="2">
        <v>0</v>
      </c>
      <c r="V5604" s="2">
        <v>0</v>
      </c>
      <c r="W5604" s="2">
        <f t="shared" si="784"/>
        <v>24.916666666666668</v>
      </c>
      <c r="X5604" s="9">
        <f t="shared" si="785"/>
        <v>55</v>
      </c>
      <c r="Y5604" s="9">
        <f t="shared" si="786"/>
        <v>7.8574411683675505E-3</v>
      </c>
      <c r="Z5604" s="10">
        <f t="shared" si="787"/>
        <v>6353882.4742268045</v>
      </c>
      <c r="AA5604" s="10">
        <f t="shared" si="788"/>
        <v>146139.29690721651</v>
      </c>
      <c r="AB5604" s="10">
        <f t="shared" si="789"/>
        <v>2</v>
      </c>
      <c r="AC5604" s="9">
        <f t="shared" si="790"/>
        <v>6163266</v>
      </c>
      <c r="AD5604" s="10">
        <f t="shared" si="791"/>
        <v>8037661.3298969083</v>
      </c>
    </row>
    <row r="5605" spans="1:30" x14ac:dyDescent="0.2">
      <c r="A5605" t="s">
        <v>1243</v>
      </c>
      <c r="B5605" s="1">
        <v>43862</v>
      </c>
      <c r="C5605" t="s">
        <v>1923</v>
      </c>
      <c r="D5605" s="2">
        <v>9735</v>
      </c>
      <c r="E5605" s="2">
        <v>5464</v>
      </c>
      <c r="F5605" s="2">
        <v>0</v>
      </c>
      <c r="G5605" s="2">
        <v>0</v>
      </c>
      <c r="H5605" s="2"/>
      <c r="I5605" s="2">
        <v>0</v>
      </c>
      <c r="J5605" s="2">
        <v>0</v>
      </c>
      <c r="K5605" s="2">
        <v>0</v>
      </c>
      <c r="L5605" s="2">
        <v>4271</v>
      </c>
      <c r="M5605" s="2">
        <v>3.7997500000000004</v>
      </c>
      <c r="N5605" s="8">
        <f t="shared" si="783"/>
        <v>379975.00000000006</v>
      </c>
      <c r="O5605" s="2">
        <v>2.7320000000000002</v>
      </c>
      <c r="P5605" s="2">
        <v>0</v>
      </c>
      <c r="Q5605" s="2">
        <v>0</v>
      </c>
      <c r="R5605" s="2">
        <v>0</v>
      </c>
      <c r="S5605" s="2">
        <v>0</v>
      </c>
      <c r="T5605" s="2">
        <v>0</v>
      </c>
      <c r="U5605" s="2">
        <v>0</v>
      </c>
      <c r="V5605" s="2">
        <v>1.06775</v>
      </c>
      <c r="W5605" s="2">
        <f t="shared" si="784"/>
        <v>24.916666666666668</v>
      </c>
      <c r="X5605" s="9">
        <f t="shared" si="785"/>
        <v>39.031843862352346</v>
      </c>
      <c r="Y5605" s="9">
        <f t="shared" si="786"/>
        <v>3.082578295338868E-2</v>
      </c>
      <c r="Z5605" s="10">
        <f t="shared" si="787"/>
        <v>12707764.948453609</v>
      </c>
      <c r="AA5605" s="10">
        <f t="shared" si="788"/>
        <v>292278.59381443303</v>
      </c>
      <c r="AB5605" s="10">
        <f t="shared" si="789"/>
        <v>1</v>
      </c>
      <c r="AC5605" s="9">
        <f t="shared" si="790"/>
        <v>12326532</v>
      </c>
      <c r="AD5605" s="10">
        <f t="shared" si="791"/>
        <v>11408172.438072853</v>
      </c>
    </row>
    <row r="5606" spans="1:30" x14ac:dyDescent="0.2">
      <c r="A5606" t="s">
        <v>1243</v>
      </c>
      <c r="B5606" s="1">
        <v>43862</v>
      </c>
      <c r="C5606" t="s">
        <v>693</v>
      </c>
      <c r="D5606" s="2">
        <v>232</v>
      </c>
      <c r="E5606" s="2">
        <v>0</v>
      </c>
      <c r="F5606" s="2">
        <v>0</v>
      </c>
      <c r="G5606" s="2">
        <v>0</v>
      </c>
      <c r="H5606" s="2"/>
      <c r="I5606" s="2">
        <v>0</v>
      </c>
      <c r="J5606" s="2">
        <v>0</v>
      </c>
      <c r="K5606" s="2">
        <v>0</v>
      </c>
      <c r="L5606" s="2">
        <v>232</v>
      </c>
      <c r="M5606" s="2">
        <v>8.1199999999999994E-2</v>
      </c>
      <c r="N5606" s="8">
        <f t="shared" si="783"/>
        <v>8119.9999999999991</v>
      </c>
      <c r="O5606" s="2">
        <v>0</v>
      </c>
      <c r="P5606" s="2">
        <v>0</v>
      </c>
      <c r="Q5606" s="2">
        <v>0</v>
      </c>
      <c r="R5606" s="2">
        <v>0</v>
      </c>
      <c r="S5606" s="2">
        <v>0</v>
      </c>
      <c r="T5606" s="2">
        <v>0</v>
      </c>
      <c r="U5606" s="2">
        <v>0</v>
      </c>
      <c r="V5606" s="2">
        <v>8.1199999999999994E-2</v>
      </c>
      <c r="W5606" s="2">
        <f t="shared" si="784"/>
        <v>24.916666666666668</v>
      </c>
      <c r="X5606" s="9">
        <f t="shared" si="785"/>
        <v>34.999999999999993</v>
      </c>
      <c r="Y5606" s="9">
        <f t="shared" si="786"/>
        <v>6.5874164769133764E-4</v>
      </c>
      <c r="Z5606" s="10">
        <f t="shared" si="787"/>
        <v>12707764.948453609</v>
      </c>
      <c r="AA5606" s="10">
        <f t="shared" si="788"/>
        <v>292278.59381443303</v>
      </c>
      <c r="AB5606" s="10">
        <f t="shared" si="789"/>
        <v>1</v>
      </c>
      <c r="AC5606" s="9">
        <f t="shared" si="790"/>
        <v>12326532</v>
      </c>
      <c r="AD5606" s="10">
        <f t="shared" si="791"/>
        <v>10229750.783505155</v>
      </c>
    </row>
    <row r="5607" spans="1:30" x14ac:dyDescent="0.2">
      <c r="A5607" t="s">
        <v>1243</v>
      </c>
      <c r="B5607" s="1">
        <v>43862</v>
      </c>
      <c r="C5607" t="s">
        <v>1924</v>
      </c>
      <c r="D5607" s="2">
        <v>9018</v>
      </c>
      <c r="E5607" s="2">
        <v>0</v>
      </c>
      <c r="F5607" s="2">
        <v>469</v>
      </c>
      <c r="G5607" s="2">
        <v>2196</v>
      </c>
      <c r="H5607" s="2">
        <v>2440</v>
      </c>
      <c r="I5607" s="2">
        <v>0</v>
      </c>
      <c r="J5607" s="2">
        <v>2459</v>
      </c>
      <c r="K5607" s="2">
        <v>0</v>
      </c>
      <c r="L5607" s="2">
        <v>1454</v>
      </c>
      <c r="M5607" s="2">
        <v>3.4725999999999999</v>
      </c>
      <c r="N5607" s="8">
        <f t="shared" si="783"/>
        <v>347260</v>
      </c>
      <c r="O5607" s="2">
        <v>0</v>
      </c>
      <c r="P5607" s="2">
        <v>0.25795000000000001</v>
      </c>
      <c r="Q5607" s="2">
        <v>0.76859999999999995</v>
      </c>
      <c r="R5607" s="2">
        <v>0.97599999999999998</v>
      </c>
      <c r="S5607" s="2">
        <v>0</v>
      </c>
      <c r="T5607" s="2">
        <v>1.1065499999999999</v>
      </c>
      <c r="U5607" s="2">
        <v>0</v>
      </c>
      <c r="V5607" s="2">
        <v>0.36349999999999999</v>
      </c>
      <c r="W5607" s="2">
        <f t="shared" si="784"/>
        <v>24.916666666666668</v>
      </c>
      <c r="X5607" s="9">
        <f t="shared" si="785"/>
        <v>38.507429585273897</v>
      </c>
      <c r="Y5607" s="9">
        <f t="shared" si="786"/>
        <v>2.8171751795233242E-2</v>
      </c>
      <c r="Z5607" s="10">
        <f t="shared" si="787"/>
        <v>6353882.4742268045</v>
      </c>
      <c r="AA5607" s="10">
        <f t="shared" si="788"/>
        <v>146139.29690721651</v>
      </c>
      <c r="AB5607" s="10">
        <f t="shared" si="789"/>
        <v>2</v>
      </c>
      <c r="AC5607" s="9">
        <f t="shared" si="790"/>
        <v>6163266</v>
      </c>
      <c r="AD5607" s="10">
        <f t="shared" si="791"/>
        <v>5627448.6852960754</v>
      </c>
    </row>
    <row r="5608" spans="1:30" x14ac:dyDescent="0.2">
      <c r="A5608" t="s">
        <v>1243</v>
      </c>
      <c r="B5608" s="1">
        <v>43862</v>
      </c>
      <c r="C5608" t="s">
        <v>1925</v>
      </c>
      <c r="D5608" s="2">
        <v>74</v>
      </c>
      <c r="E5608" s="2">
        <v>74</v>
      </c>
      <c r="F5608" s="2">
        <v>0</v>
      </c>
      <c r="G5608" s="2">
        <v>0</v>
      </c>
      <c r="H5608" s="2"/>
      <c r="I5608" s="2">
        <v>0</v>
      </c>
      <c r="J5608" s="2">
        <v>0</v>
      </c>
      <c r="K5608" s="2">
        <v>0</v>
      </c>
      <c r="L5608" s="2">
        <v>0</v>
      </c>
      <c r="M5608" s="2">
        <v>3.6999999999999998E-2</v>
      </c>
      <c r="N5608" s="8">
        <f t="shared" si="783"/>
        <v>3700</v>
      </c>
      <c r="O5608" s="2">
        <v>3.6999999999999998E-2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f t="shared" si="784"/>
        <v>24.916666666666668</v>
      </c>
      <c r="X5608" s="9">
        <f t="shared" si="785"/>
        <v>50</v>
      </c>
      <c r="Y5608" s="9">
        <f t="shared" si="786"/>
        <v>3.001655291204371E-4</v>
      </c>
      <c r="Z5608" s="10">
        <f t="shared" si="787"/>
        <v>12707764.948453609</v>
      </c>
      <c r="AA5608" s="10">
        <f t="shared" si="788"/>
        <v>292278.59381443303</v>
      </c>
      <c r="AB5608" s="10">
        <f t="shared" si="789"/>
        <v>1</v>
      </c>
      <c r="AC5608" s="9">
        <f t="shared" si="790"/>
        <v>12326532</v>
      </c>
      <c r="AD5608" s="10">
        <f t="shared" si="791"/>
        <v>14613929.690721652</v>
      </c>
    </row>
    <row r="5609" spans="1:30" x14ac:dyDescent="0.2">
      <c r="A5609" t="s">
        <v>1243</v>
      </c>
      <c r="B5609" s="1">
        <v>43862</v>
      </c>
      <c r="C5609" t="s">
        <v>1926</v>
      </c>
      <c r="D5609" s="2">
        <v>7913</v>
      </c>
      <c r="E5609" s="2">
        <v>3431</v>
      </c>
      <c r="F5609" s="2">
        <v>0</v>
      </c>
      <c r="G5609" s="2">
        <v>0</v>
      </c>
      <c r="H5609" s="2"/>
      <c r="I5609" s="2">
        <v>0</v>
      </c>
      <c r="J5609" s="2">
        <v>0</v>
      </c>
      <c r="K5609" s="2">
        <v>0</v>
      </c>
      <c r="L5609" s="2">
        <v>4482</v>
      </c>
      <c r="M5609" s="2">
        <v>2.8360000000000003</v>
      </c>
      <c r="N5609" s="8">
        <f t="shared" si="783"/>
        <v>283600.00000000006</v>
      </c>
      <c r="O5609" s="2">
        <v>1.7155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1.1205000000000001</v>
      </c>
      <c r="W5609" s="2">
        <f t="shared" si="784"/>
        <v>24.916666666666668</v>
      </c>
      <c r="X5609" s="9">
        <f t="shared" si="785"/>
        <v>35.839757361304187</v>
      </c>
      <c r="Y5609" s="9">
        <f t="shared" si="786"/>
        <v>2.3007282177988104E-2</v>
      </c>
      <c r="Z5609" s="10">
        <f t="shared" si="787"/>
        <v>12707764.948453609</v>
      </c>
      <c r="AA5609" s="10">
        <f t="shared" si="788"/>
        <v>292278.59381443303</v>
      </c>
      <c r="AB5609" s="10">
        <f t="shared" si="789"/>
        <v>1</v>
      </c>
      <c r="AC5609" s="9">
        <f t="shared" si="790"/>
        <v>12326532</v>
      </c>
      <c r="AD5609" s="10">
        <f t="shared" si="791"/>
        <v>10475193.884212462</v>
      </c>
    </row>
    <row r="5610" spans="1:30" x14ac:dyDescent="0.2">
      <c r="A5610" t="s">
        <v>1243</v>
      </c>
      <c r="B5610" s="1">
        <v>43862</v>
      </c>
      <c r="C5610" t="s">
        <v>1927</v>
      </c>
      <c r="D5610" s="2">
        <v>9247</v>
      </c>
      <c r="E5610" s="2">
        <v>0</v>
      </c>
      <c r="F5610" s="2">
        <v>0</v>
      </c>
      <c r="G5610" s="2">
        <v>0</v>
      </c>
      <c r="H5610" s="2"/>
      <c r="I5610" s="2">
        <v>9247</v>
      </c>
      <c r="J5610" s="2">
        <v>0</v>
      </c>
      <c r="K5610" s="2">
        <v>0</v>
      </c>
      <c r="L5610" s="2">
        <v>0</v>
      </c>
      <c r="M5610" s="2">
        <v>3.7340499999999999</v>
      </c>
      <c r="N5610" s="8">
        <f t="shared" si="783"/>
        <v>373405</v>
      </c>
      <c r="O5610" s="2">
        <v>0</v>
      </c>
      <c r="P5610" s="2">
        <v>0</v>
      </c>
      <c r="Q5610" s="2">
        <v>0</v>
      </c>
      <c r="R5610" s="2">
        <v>0</v>
      </c>
      <c r="S5610" s="2">
        <v>3.7340499999999999</v>
      </c>
      <c r="T5610" s="2">
        <v>0</v>
      </c>
      <c r="U5610" s="2">
        <v>0</v>
      </c>
      <c r="V5610" s="2">
        <v>0</v>
      </c>
      <c r="W5610" s="2">
        <f t="shared" si="784"/>
        <v>24.916666666666668</v>
      </c>
      <c r="X5610" s="9">
        <f t="shared" si="785"/>
        <v>40.381204715042713</v>
      </c>
      <c r="Y5610" s="9">
        <f t="shared" si="786"/>
        <v>3.0292786324653195E-2</v>
      </c>
      <c r="Z5610" s="10">
        <f t="shared" si="787"/>
        <v>6353882.4742268045</v>
      </c>
      <c r="AA5610" s="10">
        <f t="shared" si="788"/>
        <v>146139.29690721651</v>
      </c>
      <c r="AB5610" s="10">
        <f t="shared" si="789"/>
        <v>2</v>
      </c>
      <c r="AC5610" s="9">
        <f t="shared" si="790"/>
        <v>6163266</v>
      </c>
      <c r="AD5610" s="10">
        <f t="shared" si="791"/>
        <v>5901280.8653227184</v>
      </c>
    </row>
    <row r="5611" spans="1:30" x14ac:dyDescent="0.2">
      <c r="A5611" t="s">
        <v>1243</v>
      </c>
      <c r="B5611" s="1">
        <v>43862</v>
      </c>
      <c r="C5611" t="s">
        <v>1928</v>
      </c>
      <c r="D5611" s="2">
        <v>1406</v>
      </c>
      <c r="E5611" s="2">
        <v>0</v>
      </c>
      <c r="F5611" s="2">
        <v>1406</v>
      </c>
      <c r="G5611" s="2">
        <v>0</v>
      </c>
      <c r="H5611" s="2"/>
      <c r="I5611" s="2">
        <v>0</v>
      </c>
      <c r="J5611" s="2">
        <v>0</v>
      </c>
      <c r="K5611" s="2">
        <v>0</v>
      </c>
      <c r="L5611" s="2">
        <v>0</v>
      </c>
      <c r="M5611" s="2">
        <v>0.77329999999999999</v>
      </c>
      <c r="N5611" s="8">
        <f t="shared" si="783"/>
        <v>77330</v>
      </c>
      <c r="O5611" s="2">
        <v>0</v>
      </c>
      <c r="P5611" s="2">
        <v>0.77329999999999999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f t="shared" si="784"/>
        <v>24.916666666666668</v>
      </c>
      <c r="X5611" s="9">
        <f t="shared" si="785"/>
        <v>55</v>
      </c>
      <c r="Y5611" s="9">
        <f t="shared" si="786"/>
        <v>6.2734595586171355E-3</v>
      </c>
      <c r="Z5611" s="10">
        <f t="shared" si="787"/>
        <v>12707764.948453609</v>
      </c>
      <c r="AA5611" s="10">
        <f t="shared" si="788"/>
        <v>292278.59381443303</v>
      </c>
      <c r="AB5611" s="10">
        <f t="shared" si="789"/>
        <v>1</v>
      </c>
      <c r="AC5611" s="9">
        <f t="shared" si="790"/>
        <v>12326532</v>
      </c>
      <c r="AD5611" s="10">
        <f t="shared" si="791"/>
        <v>16075322.659793817</v>
      </c>
    </row>
    <row r="5612" spans="1:30" x14ac:dyDescent="0.2">
      <c r="A5612" t="s">
        <v>1243</v>
      </c>
      <c r="B5612" s="1">
        <v>43862</v>
      </c>
      <c r="C5612" t="s">
        <v>1132</v>
      </c>
      <c r="D5612" s="2">
        <v>258</v>
      </c>
      <c r="E5612" s="2">
        <v>0</v>
      </c>
      <c r="F5612" s="2">
        <v>0</v>
      </c>
      <c r="G5612" s="2">
        <v>258</v>
      </c>
      <c r="H5612" s="2"/>
      <c r="I5612" s="2">
        <v>0</v>
      </c>
      <c r="J5612" s="2">
        <v>0</v>
      </c>
      <c r="K5612" s="2">
        <v>0</v>
      </c>
      <c r="L5612" s="2">
        <v>0</v>
      </c>
      <c r="M5612" s="2">
        <v>9.0300000000000005E-2</v>
      </c>
      <c r="N5612" s="8">
        <f t="shared" si="783"/>
        <v>9030</v>
      </c>
      <c r="O5612" s="2">
        <v>0</v>
      </c>
      <c r="P5612" s="2">
        <v>0</v>
      </c>
      <c r="Q5612" s="2">
        <v>9.0300000000000005E-2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f t="shared" si="784"/>
        <v>24.916666666666668</v>
      </c>
      <c r="X5612" s="9">
        <f t="shared" si="785"/>
        <v>35</v>
      </c>
      <c r="Y5612" s="9">
        <f t="shared" si="786"/>
        <v>7.3256614269122898E-4</v>
      </c>
      <c r="Z5612" s="10">
        <f t="shared" si="787"/>
        <v>6353882.4742268045</v>
      </c>
      <c r="AA5612" s="10">
        <f t="shared" si="788"/>
        <v>146139.29690721651</v>
      </c>
      <c r="AB5612" s="10">
        <f t="shared" si="789"/>
        <v>2</v>
      </c>
      <c r="AC5612" s="9">
        <f t="shared" si="790"/>
        <v>6163266</v>
      </c>
      <c r="AD5612" s="10">
        <f t="shared" si="791"/>
        <v>5114875.3917525783</v>
      </c>
    </row>
    <row r="5613" spans="1:30" x14ac:dyDescent="0.2">
      <c r="A5613" t="s">
        <v>1243</v>
      </c>
      <c r="B5613" s="1">
        <v>43862</v>
      </c>
      <c r="C5613" t="s">
        <v>1211</v>
      </c>
      <c r="D5613" s="2">
        <v>4665</v>
      </c>
      <c r="E5613" s="2">
        <v>0</v>
      </c>
      <c r="F5613" s="2">
        <v>0</v>
      </c>
      <c r="G5613" s="2">
        <v>0</v>
      </c>
      <c r="H5613" s="2"/>
      <c r="I5613" s="2">
        <v>0</v>
      </c>
      <c r="J5613" s="2">
        <v>0</v>
      </c>
      <c r="K5613" s="2">
        <v>4665</v>
      </c>
      <c r="L5613" s="2">
        <v>0</v>
      </c>
      <c r="M5613" s="2">
        <v>0.93300000000000005</v>
      </c>
      <c r="N5613" s="8">
        <f t="shared" si="783"/>
        <v>93300</v>
      </c>
      <c r="O5613" s="2">
        <v>0</v>
      </c>
      <c r="P5613" s="2">
        <v>0</v>
      </c>
      <c r="Q5613" s="2">
        <v>0</v>
      </c>
      <c r="R5613" s="2">
        <v>0</v>
      </c>
      <c r="S5613" s="2">
        <v>0</v>
      </c>
      <c r="T5613" s="2">
        <v>0</v>
      </c>
      <c r="U5613" s="2">
        <v>0.93300000000000005</v>
      </c>
      <c r="V5613" s="2">
        <v>0</v>
      </c>
      <c r="W5613" s="2">
        <f t="shared" si="784"/>
        <v>24.916666666666668</v>
      </c>
      <c r="X5613" s="9">
        <f t="shared" si="785"/>
        <v>20</v>
      </c>
      <c r="Y5613" s="9">
        <f t="shared" si="786"/>
        <v>7.5690388829558874E-3</v>
      </c>
      <c r="Z5613" s="10">
        <f t="shared" si="787"/>
        <v>3176941.2371134022</v>
      </c>
      <c r="AA5613" s="10">
        <f t="shared" si="788"/>
        <v>73069.648453608257</v>
      </c>
      <c r="AB5613" s="10">
        <f t="shared" si="789"/>
        <v>4</v>
      </c>
      <c r="AC5613" s="9">
        <f t="shared" si="790"/>
        <v>3081633</v>
      </c>
      <c r="AD5613" s="10">
        <f t="shared" si="791"/>
        <v>1461392.9690721652</v>
      </c>
    </row>
    <row r="5614" spans="1:30" x14ac:dyDescent="0.2">
      <c r="A5614" t="s">
        <v>1243</v>
      </c>
      <c r="B5614" s="1">
        <v>43862</v>
      </c>
      <c r="C5614" t="s">
        <v>1855</v>
      </c>
      <c r="D5614" s="2">
        <v>10463</v>
      </c>
      <c r="E5614" s="2">
        <v>0</v>
      </c>
      <c r="F5614" s="2">
        <v>0</v>
      </c>
      <c r="G5614" s="2">
        <v>0</v>
      </c>
      <c r="H5614" s="2"/>
      <c r="I5614" s="2">
        <v>0</v>
      </c>
      <c r="J5614" s="2">
        <v>0</v>
      </c>
      <c r="K5614" s="2">
        <v>5495</v>
      </c>
      <c r="L5614" s="2">
        <v>4968</v>
      </c>
      <c r="M5614" s="2">
        <v>2.3410000000000002</v>
      </c>
      <c r="N5614" s="8">
        <f t="shared" si="783"/>
        <v>234100.00000000003</v>
      </c>
      <c r="O5614" s="2">
        <v>0</v>
      </c>
      <c r="P5614" s="2">
        <v>0</v>
      </c>
      <c r="Q5614" s="2">
        <v>0</v>
      </c>
      <c r="R5614" s="2">
        <v>0</v>
      </c>
      <c r="S5614" s="2">
        <v>0</v>
      </c>
      <c r="T5614" s="2">
        <v>0</v>
      </c>
      <c r="U5614" s="2">
        <v>1.099</v>
      </c>
      <c r="V5614" s="2">
        <v>1.242</v>
      </c>
      <c r="W5614" s="2">
        <f t="shared" si="784"/>
        <v>24.916666666666668</v>
      </c>
      <c r="X5614" s="9">
        <f t="shared" si="785"/>
        <v>22.374080091751889</v>
      </c>
      <c r="Y5614" s="9">
        <f t="shared" si="786"/>
        <v>1.8991554153268739E-2</v>
      </c>
      <c r="Z5614" s="10">
        <f t="shared" si="787"/>
        <v>12707764.948453609</v>
      </c>
      <c r="AA5614" s="10">
        <f t="shared" si="788"/>
        <v>292278.59381443303</v>
      </c>
      <c r="AB5614" s="10">
        <f t="shared" si="789"/>
        <v>1</v>
      </c>
      <c r="AC5614" s="9">
        <f t="shared" si="790"/>
        <v>12326532</v>
      </c>
      <c r="AD5614" s="10">
        <f t="shared" si="791"/>
        <v>6539464.6671087425</v>
      </c>
    </row>
    <row r="5615" spans="1:30" x14ac:dyDescent="0.2">
      <c r="A5615" t="s">
        <v>1243</v>
      </c>
      <c r="B5615" s="1">
        <v>43862</v>
      </c>
      <c r="C5615" t="s">
        <v>146</v>
      </c>
      <c r="D5615" s="2">
        <v>8269</v>
      </c>
      <c r="E5615" s="2">
        <v>0</v>
      </c>
      <c r="F5615" s="2">
        <v>5351</v>
      </c>
      <c r="G5615" s="2">
        <v>0</v>
      </c>
      <c r="H5615" s="2"/>
      <c r="I5615" s="2">
        <v>0</v>
      </c>
      <c r="J5615" s="2">
        <v>0</v>
      </c>
      <c r="K5615" s="2">
        <v>0</v>
      </c>
      <c r="L5615" s="2">
        <v>2918</v>
      </c>
      <c r="M5615" s="2">
        <v>3.6725499999999993</v>
      </c>
      <c r="N5615" s="8">
        <f t="shared" si="783"/>
        <v>367254.99999999994</v>
      </c>
      <c r="O5615" s="2">
        <v>0</v>
      </c>
      <c r="P5615" s="2">
        <v>2.9430499999999995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0.72950000000000004</v>
      </c>
      <c r="W5615" s="2">
        <f t="shared" si="784"/>
        <v>24.916666666666668</v>
      </c>
      <c r="X5615" s="9">
        <f t="shared" si="785"/>
        <v>44.41347200386987</v>
      </c>
      <c r="Y5615" s="9">
        <f t="shared" si="786"/>
        <v>2.9793862539763814E-2</v>
      </c>
      <c r="Z5615" s="10">
        <f t="shared" si="787"/>
        <v>2117960.8247422683</v>
      </c>
      <c r="AA5615" s="10">
        <f t="shared" si="788"/>
        <v>48713.098969072169</v>
      </c>
      <c r="AB5615" s="10">
        <f t="shared" si="789"/>
        <v>6</v>
      </c>
      <c r="AC5615" s="9">
        <f t="shared" si="790"/>
        <v>2054422</v>
      </c>
      <c r="AD5615" s="10">
        <f t="shared" si="791"/>
        <v>2163517.8572846288</v>
      </c>
    </row>
    <row r="5616" spans="1:30" x14ac:dyDescent="0.2">
      <c r="A5616" t="s">
        <v>1243</v>
      </c>
      <c r="B5616" s="1">
        <v>43862</v>
      </c>
      <c r="C5616" t="s">
        <v>148</v>
      </c>
      <c r="D5616" s="2">
        <v>12827</v>
      </c>
      <c r="E5616" s="2">
        <v>0</v>
      </c>
      <c r="F5616" s="2">
        <v>0</v>
      </c>
      <c r="G5616" s="2">
        <v>6444</v>
      </c>
      <c r="H5616" s="2"/>
      <c r="I5616" s="2">
        <v>0</v>
      </c>
      <c r="J5616" s="2">
        <v>0</v>
      </c>
      <c r="K5616" s="2">
        <v>0</v>
      </c>
      <c r="L5616" s="2">
        <v>0</v>
      </c>
      <c r="M5616" s="2">
        <v>3.5259</v>
      </c>
      <c r="N5616" s="8">
        <f t="shared" si="783"/>
        <v>352590</v>
      </c>
      <c r="O5616" s="2">
        <v>0</v>
      </c>
      <c r="P5616" s="2">
        <v>0</v>
      </c>
      <c r="Q5616" s="2">
        <v>1.611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f t="shared" si="784"/>
        <v>24.916666666666668</v>
      </c>
      <c r="X5616" s="9">
        <f t="shared" si="785"/>
        <v>27.488111015825993</v>
      </c>
      <c r="Y5616" s="9">
        <f t="shared" si="786"/>
        <v>2.8604152408804033E-2</v>
      </c>
      <c r="Z5616" s="10">
        <f t="shared" si="787"/>
        <v>1058980.4123711342</v>
      </c>
      <c r="AA5616" s="10">
        <f t="shared" si="788"/>
        <v>24356.549484536084</v>
      </c>
      <c r="AB5616" s="10">
        <f t="shared" si="789"/>
        <v>12</v>
      </c>
      <c r="AC5616" s="9">
        <f t="shared" si="790"/>
        <v>1027211</v>
      </c>
      <c r="AD5616" s="10">
        <f t="shared" si="791"/>
        <v>669515.53619338723</v>
      </c>
    </row>
    <row r="5617" spans="1:30" x14ac:dyDescent="0.2">
      <c r="A5617" t="s">
        <v>1243</v>
      </c>
      <c r="B5617" s="1">
        <v>43862</v>
      </c>
      <c r="C5617" t="s">
        <v>1212</v>
      </c>
      <c r="D5617" s="2">
        <v>705</v>
      </c>
      <c r="E5617" s="2">
        <v>0</v>
      </c>
      <c r="F5617" s="2">
        <v>240</v>
      </c>
      <c r="G5617" s="2">
        <v>0</v>
      </c>
      <c r="H5617" s="2"/>
      <c r="I5617" s="2">
        <v>208</v>
      </c>
      <c r="J5617" s="2">
        <v>257</v>
      </c>
      <c r="K5617" s="2">
        <v>0</v>
      </c>
      <c r="L5617" s="2">
        <v>0</v>
      </c>
      <c r="M5617" s="2">
        <v>0.10652</v>
      </c>
      <c r="N5617" s="8">
        <f t="shared" si="783"/>
        <v>10652</v>
      </c>
      <c r="O5617" s="2">
        <v>0</v>
      </c>
      <c r="P5617" s="2">
        <v>4.2000000000000003E-2</v>
      </c>
      <c r="Q5617" s="2">
        <v>0</v>
      </c>
      <c r="R5617" s="2">
        <v>0</v>
      </c>
      <c r="S5617" s="2">
        <v>1.8720000000000001E-2</v>
      </c>
      <c r="T5617" s="2">
        <v>4.58E-2</v>
      </c>
      <c r="U5617" s="2">
        <v>0</v>
      </c>
      <c r="V5617" s="2">
        <v>0</v>
      </c>
      <c r="W5617" s="2">
        <f t="shared" si="784"/>
        <v>24.916666666666668</v>
      </c>
      <c r="X5617" s="9">
        <f t="shared" si="785"/>
        <v>15.109219858156028</v>
      </c>
      <c r="Y5617" s="9">
        <f t="shared" si="786"/>
        <v>8.6415222059213405E-4</v>
      </c>
      <c r="Z5617" s="10">
        <f t="shared" si="787"/>
        <v>6353882.4742268045</v>
      </c>
      <c r="AA5617" s="10">
        <f t="shared" si="788"/>
        <v>146139.29690721651</v>
      </c>
      <c r="AB5617" s="10">
        <f t="shared" si="789"/>
        <v>2</v>
      </c>
      <c r="AC5617" s="9">
        <f t="shared" si="790"/>
        <v>6163266</v>
      </c>
      <c r="AD5617" s="10">
        <f t="shared" si="791"/>
        <v>2208050.7668874753</v>
      </c>
    </row>
    <row r="5618" spans="1:30" x14ac:dyDescent="0.2">
      <c r="A5618" t="s">
        <v>1243</v>
      </c>
      <c r="B5618" s="1">
        <v>43862</v>
      </c>
      <c r="C5618" t="s">
        <v>698</v>
      </c>
      <c r="D5618" s="2">
        <v>1328</v>
      </c>
      <c r="E5618" s="2">
        <v>0</v>
      </c>
      <c r="F5618" s="2">
        <v>0</v>
      </c>
      <c r="G5618" s="2">
        <v>1328</v>
      </c>
      <c r="H5618" s="2"/>
      <c r="I5618" s="2">
        <v>0</v>
      </c>
      <c r="J5618" s="2">
        <v>0</v>
      </c>
      <c r="K5618" s="2">
        <v>0</v>
      </c>
      <c r="L5618" s="2">
        <v>0</v>
      </c>
      <c r="M5618" s="2">
        <v>0.46479999999999999</v>
      </c>
      <c r="N5618" s="8">
        <f t="shared" si="783"/>
        <v>46480</v>
      </c>
      <c r="O5618" s="2">
        <v>0</v>
      </c>
      <c r="P5618" s="2">
        <v>0</v>
      </c>
      <c r="Q5618" s="2">
        <v>0.46479999999999999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f t="shared" si="784"/>
        <v>24.916666666666668</v>
      </c>
      <c r="X5618" s="9">
        <f t="shared" si="785"/>
        <v>35</v>
      </c>
      <c r="Y5618" s="9">
        <f t="shared" si="786"/>
        <v>3.7707280523021397E-3</v>
      </c>
      <c r="Z5618" s="10">
        <f t="shared" si="787"/>
        <v>12707764.948453609</v>
      </c>
      <c r="AA5618" s="10">
        <f t="shared" si="788"/>
        <v>292278.59381443303</v>
      </c>
      <c r="AB5618" s="10">
        <f t="shared" si="789"/>
        <v>1</v>
      </c>
      <c r="AC5618" s="9">
        <f t="shared" si="790"/>
        <v>12326532</v>
      </c>
      <c r="AD5618" s="10">
        <f t="shared" si="791"/>
        <v>10229750.783505157</v>
      </c>
    </row>
    <row r="5619" spans="1:30" x14ac:dyDescent="0.2">
      <c r="A5619" t="s">
        <v>1243</v>
      </c>
      <c r="B5619" s="1">
        <v>43862</v>
      </c>
      <c r="C5619" t="s">
        <v>606</v>
      </c>
      <c r="D5619" s="2">
        <v>6866</v>
      </c>
      <c r="E5619" s="2">
        <v>0</v>
      </c>
      <c r="F5619" s="2">
        <v>0</v>
      </c>
      <c r="G5619" s="2">
        <v>0</v>
      </c>
      <c r="H5619" s="2"/>
      <c r="I5619" s="2">
        <v>0</v>
      </c>
      <c r="J5619" s="2">
        <v>3455</v>
      </c>
      <c r="K5619" s="2">
        <v>0</v>
      </c>
      <c r="L5619" s="2">
        <v>3411</v>
      </c>
      <c r="M5619" s="2">
        <v>2.4075000000000002</v>
      </c>
      <c r="N5619" s="8">
        <f t="shared" si="783"/>
        <v>240750.00000000003</v>
      </c>
      <c r="O5619" s="2">
        <v>0</v>
      </c>
      <c r="P5619" s="2">
        <v>0</v>
      </c>
      <c r="Q5619" s="2">
        <v>0</v>
      </c>
      <c r="R5619" s="2">
        <v>0</v>
      </c>
      <c r="S5619" s="2">
        <v>0</v>
      </c>
      <c r="T5619" s="2">
        <v>1.5547500000000001</v>
      </c>
      <c r="U5619" s="2">
        <v>0</v>
      </c>
      <c r="V5619" s="2">
        <v>0.85275000000000001</v>
      </c>
      <c r="W5619" s="2">
        <f t="shared" si="784"/>
        <v>24.916666666666668</v>
      </c>
      <c r="X5619" s="9">
        <f t="shared" si="785"/>
        <v>35.064083891639967</v>
      </c>
      <c r="Y5619" s="9">
        <f t="shared" si="786"/>
        <v>1.9531040847498717E-2</v>
      </c>
      <c r="Z5619" s="10">
        <f t="shared" si="787"/>
        <v>6353882.4742268045</v>
      </c>
      <c r="AA5619" s="10">
        <f t="shared" si="788"/>
        <v>146139.29690721651</v>
      </c>
      <c r="AB5619" s="10">
        <f t="shared" si="789"/>
        <v>2</v>
      </c>
      <c r="AC5619" s="9">
        <f t="shared" si="790"/>
        <v>6163266</v>
      </c>
      <c r="AD5619" s="10">
        <f t="shared" si="791"/>
        <v>5124240.5666199215</v>
      </c>
    </row>
    <row r="5620" spans="1:30" x14ac:dyDescent="0.2">
      <c r="A5620" t="s">
        <v>1243</v>
      </c>
      <c r="B5620" s="1">
        <v>43862</v>
      </c>
      <c r="C5620" t="s">
        <v>1136</v>
      </c>
      <c r="D5620" s="2">
        <v>118</v>
      </c>
      <c r="E5620" s="2">
        <v>0</v>
      </c>
      <c r="F5620" s="2">
        <v>0</v>
      </c>
      <c r="G5620" s="2">
        <v>0</v>
      </c>
      <c r="H5620" s="2"/>
      <c r="I5620" s="2">
        <v>0</v>
      </c>
      <c r="J5620" s="2">
        <v>0</v>
      </c>
      <c r="K5620" s="2">
        <v>118</v>
      </c>
      <c r="L5620" s="2">
        <v>0</v>
      </c>
      <c r="M5620" s="2">
        <v>2.3599999999999999E-2</v>
      </c>
      <c r="N5620" s="8">
        <f t="shared" si="783"/>
        <v>2360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2.3599999999999999E-2</v>
      </c>
      <c r="V5620" s="2">
        <v>0</v>
      </c>
      <c r="W5620" s="2">
        <f t="shared" si="784"/>
        <v>24.916666666666668</v>
      </c>
      <c r="X5620" s="9">
        <f t="shared" si="785"/>
        <v>20</v>
      </c>
      <c r="Y5620" s="9">
        <f t="shared" si="786"/>
        <v>1.9145693208763017E-4</v>
      </c>
      <c r="Z5620" s="10">
        <f t="shared" si="787"/>
        <v>12707764.948453609</v>
      </c>
      <c r="AA5620" s="10">
        <f t="shared" si="788"/>
        <v>292278.59381443303</v>
      </c>
      <c r="AB5620" s="10">
        <f t="shared" si="789"/>
        <v>1</v>
      </c>
      <c r="AC5620" s="9">
        <f t="shared" si="790"/>
        <v>12326532</v>
      </c>
      <c r="AD5620" s="10">
        <f t="shared" si="791"/>
        <v>5845571.8762886608</v>
      </c>
    </row>
    <row r="5621" spans="1:30" x14ac:dyDescent="0.2">
      <c r="A5621" t="s">
        <v>1243</v>
      </c>
      <c r="B5621" s="1">
        <v>43862</v>
      </c>
      <c r="C5621" t="s">
        <v>888</v>
      </c>
      <c r="D5621" s="2">
        <v>2511</v>
      </c>
      <c r="E5621" s="2">
        <v>0</v>
      </c>
      <c r="F5621" s="2">
        <v>0</v>
      </c>
      <c r="G5621" s="2">
        <v>0</v>
      </c>
      <c r="H5621" s="2"/>
      <c r="I5621" s="2">
        <v>0</v>
      </c>
      <c r="J5621" s="2">
        <v>0</v>
      </c>
      <c r="K5621" s="2">
        <v>2511</v>
      </c>
      <c r="L5621" s="2">
        <v>0</v>
      </c>
      <c r="M5621" s="2">
        <v>0.50219999999999998</v>
      </c>
      <c r="N5621" s="8">
        <f t="shared" si="783"/>
        <v>50220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0.50219999999999998</v>
      </c>
      <c r="V5621" s="2">
        <v>0</v>
      </c>
      <c r="W5621" s="2">
        <f t="shared" si="784"/>
        <v>24.916666666666668</v>
      </c>
      <c r="X5621" s="9">
        <f t="shared" si="785"/>
        <v>20</v>
      </c>
      <c r="Y5621" s="9">
        <f t="shared" si="786"/>
        <v>4.074138614169825E-3</v>
      </c>
      <c r="Z5621" s="10">
        <f t="shared" si="787"/>
        <v>3176941.2371134022</v>
      </c>
      <c r="AA5621" s="10">
        <f t="shared" si="788"/>
        <v>73069.648453608257</v>
      </c>
      <c r="AB5621" s="10">
        <f t="shared" si="789"/>
        <v>4</v>
      </c>
      <c r="AC5621" s="9">
        <f t="shared" si="790"/>
        <v>3081633</v>
      </c>
      <c r="AD5621" s="10">
        <f t="shared" si="791"/>
        <v>1461392.9690721652</v>
      </c>
    </row>
    <row r="5622" spans="1:30" x14ac:dyDescent="0.2">
      <c r="A5622" t="s">
        <v>1243</v>
      </c>
      <c r="B5622" s="1">
        <v>43862</v>
      </c>
      <c r="C5622" t="s">
        <v>1856</v>
      </c>
      <c r="D5622" s="2">
        <v>15535</v>
      </c>
      <c r="E5622" s="2">
        <v>0</v>
      </c>
      <c r="F5622" s="2">
        <v>0</v>
      </c>
      <c r="G5622" s="2">
        <v>7915</v>
      </c>
      <c r="H5622" s="2"/>
      <c r="I5622" s="2">
        <v>0</v>
      </c>
      <c r="J5622" s="2">
        <v>7620</v>
      </c>
      <c r="K5622" s="2">
        <v>0</v>
      </c>
      <c r="L5622" s="2">
        <v>0</v>
      </c>
      <c r="M5622" s="2">
        <v>5.2389000000000001</v>
      </c>
      <c r="N5622" s="8">
        <f t="shared" si="783"/>
        <v>523890</v>
      </c>
      <c r="O5622" s="2">
        <v>0</v>
      </c>
      <c r="P5622" s="2">
        <v>0</v>
      </c>
      <c r="Q5622" s="2">
        <v>2.3815499999999998</v>
      </c>
      <c r="R5622" s="2">
        <v>0</v>
      </c>
      <c r="S5622" s="2">
        <v>0</v>
      </c>
      <c r="T5622" s="2">
        <v>2.8573500000000003</v>
      </c>
      <c r="U5622" s="2">
        <v>0</v>
      </c>
      <c r="V5622" s="2">
        <v>0</v>
      </c>
      <c r="W5622" s="2">
        <f t="shared" si="784"/>
        <v>24.916666666666668</v>
      </c>
      <c r="X5622" s="9">
        <f t="shared" si="785"/>
        <v>33.72320566462826</v>
      </c>
      <c r="Y5622" s="9">
        <f t="shared" si="786"/>
        <v>4.2501005148893461E-2</v>
      </c>
      <c r="Z5622" s="10">
        <f t="shared" si="787"/>
        <v>6353882.4742268045</v>
      </c>
      <c r="AA5622" s="10">
        <f t="shared" si="788"/>
        <v>146139.29690721651</v>
      </c>
      <c r="AB5622" s="10">
        <f t="shared" si="789"/>
        <v>2</v>
      </c>
      <c r="AC5622" s="9">
        <f t="shared" si="790"/>
        <v>6163266</v>
      </c>
      <c r="AD5622" s="10">
        <f t="shared" si="791"/>
        <v>4928285.565286235</v>
      </c>
    </row>
    <row r="5623" spans="1:30" x14ac:dyDescent="0.2">
      <c r="A5623" t="s">
        <v>1243</v>
      </c>
      <c r="B5623" s="1">
        <v>43862</v>
      </c>
      <c r="C5623" t="s">
        <v>1138</v>
      </c>
      <c r="D5623" s="2">
        <v>8320</v>
      </c>
      <c r="E5623" s="2">
        <v>0</v>
      </c>
      <c r="F5623" s="2">
        <v>0</v>
      </c>
      <c r="G5623" s="2">
        <v>0</v>
      </c>
      <c r="H5623" s="2"/>
      <c r="I5623" s="2">
        <v>0</v>
      </c>
      <c r="J5623" s="2">
        <v>0</v>
      </c>
      <c r="K5623" s="2">
        <v>0</v>
      </c>
      <c r="L5623" s="2">
        <v>8320</v>
      </c>
      <c r="M5623" s="2">
        <v>2.08</v>
      </c>
      <c r="N5623" s="8">
        <f t="shared" si="783"/>
        <v>208000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0</v>
      </c>
      <c r="V5623" s="2">
        <v>2.08</v>
      </c>
      <c r="W5623" s="2">
        <f t="shared" si="784"/>
        <v>24.916666666666668</v>
      </c>
      <c r="X5623" s="9">
        <f t="shared" si="785"/>
        <v>25</v>
      </c>
      <c r="Y5623" s="9">
        <f t="shared" si="786"/>
        <v>1.6874170285689438E-2</v>
      </c>
      <c r="Z5623" s="10">
        <f t="shared" si="787"/>
        <v>3176941.2371134022</v>
      </c>
      <c r="AA5623" s="10">
        <f t="shared" si="788"/>
        <v>73069.648453608257</v>
      </c>
      <c r="AB5623" s="10">
        <f t="shared" si="789"/>
        <v>4</v>
      </c>
      <c r="AC5623" s="9">
        <f t="shared" si="790"/>
        <v>3081633</v>
      </c>
      <c r="AD5623" s="10">
        <f t="shared" si="791"/>
        <v>1826741.2113402064</v>
      </c>
    </row>
    <row r="5624" spans="1:30" x14ac:dyDescent="0.2">
      <c r="A5624" t="s">
        <v>1243</v>
      </c>
      <c r="B5624" s="1">
        <v>43862</v>
      </c>
      <c r="C5624" t="s">
        <v>1929</v>
      </c>
      <c r="D5624" s="2">
        <v>71</v>
      </c>
      <c r="E5624" s="2">
        <v>0</v>
      </c>
      <c r="F5624" s="2">
        <v>0</v>
      </c>
      <c r="G5624" s="2">
        <v>0</v>
      </c>
      <c r="H5624" s="2"/>
      <c r="I5624" s="2">
        <v>71</v>
      </c>
      <c r="J5624" s="2">
        <v>0</v>
      </c>
      <c r="K5624" s="2">
        <v>0</v>
      </c>
      <c r="L5624" s="2">
        <v>0</v>
      </c>
      <c r="M5624" s="2">
        <v>3.9050000000000001E-2</v>
      </c>
      <c r="N5624" s="8">
        <f t="shared" si="783"/>
        <v>3905</v>
      </c>
      <c r="O5624" s="2">
        <v>0</v>
      </c>
      <c r="P5624" s="2">
        <v>0</v>
      </c>
      <c r="Q5624" s="2">
        <v>0</v>
      </c>
      <c r="R5624" s="2">
        <v>0</v>
      </c>
      <c r="S5624" s="2">
        <v>3.9050000000000001E-2</v>
      </c>
      <c r="T5624" s="2">
        <v>0</v>
      </c>
      <c r="U5624" s="2">
        <v>0</v>
      </c>
      <c r="V5624" s="2">
        <v>0</v>
      </c>
      <c r="W5624" s="2">
        <f t="shared" si="784"/>
        <v>24.916666666666668</v>
      </c>
      <c r="X5624" s="9">
        <f t="shared" si="785"/>
        <v>55</v>
      </c>
      <c r="Y5624" s="9">
        <f t="shared" si="786"/>
        <v>3.1679632195008296E-4</v>
      </c>
      <c r="Z5624" s="10">
        <f t="shared" si="787"/>
        <v>12707764.948453609</v>
      </c>
      <c r="AA5624" s="10">
        <f t="shared" si="788"/>
        <v>292278.59381443303</v>
      </c>
      <c r="AB5624" s="10">
        <f t="shared" si="789"/>
        <v>1</v>
      </c>
      <c r="AC5624" s="9">
        <f t="shared" si="790"/>
        <v>12326532</v>
      </c>
      <c r="AD5624" s="10">
        <f t="shared" si="791"/>
        <v>16075322.659793817</v>
      </c>
    </row>
    <row r="5625" spans="1:30" x14ac:dyDescent="0.2">
      <c r="A5625" t="s">
        <v>1243</v>
      </c>
      <c r="B5625" s="1">
        <v>43862</v>
      </c>
      <c r="C5625" t="s">
        <v>1930</v>
      </c>
      <c r="D5625" s="2">
        <v>3915</v>
      </c>
      <c r="E5625" s="2">
        <v>2012</v>
      </c>
      <c r="F5625" s="2">
        <v>0</v>
      </c>
      <c r="G5625" s="2">
        <v>1903</v>
      </c>
      <c r="H5625" s="2"/>
      <c r="I5625" s="2">
        <v>0</v>
      </c>
      <c r="J5625" s="2">
        <v>0</v>
      </c>
      <c r="K5625" s="2">
        <v>0</v>
      </c>
      <c r="L5625" s="2">
        <v>0</v>
      </c>
      <c r="M5625" s="2">
        <v>1.1799500000000001</v>
      </c>
      <c r="N5625" s="8">
        <f t="shared" si="783"/>
        <v>117995</v>
      </c>
      <c r="O5625" s="2">
        <v>0.70420000000000005</v>
      </c>
      <c r="P5625" s="2">
        <v>0</v>
      </c>
      <c r="Q5625" s="2">
        <v>0.47575000000000001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f t="shared" si="784"/>
        <v>24.916666666666668</v>
      </c>
      <c r="X5625" s="9">
        <f t="shared" si="785"/>
        <v>30.139208173690932</v>
      </c>
      <c r="Y5625" s="9">
        <f t="shared" si="786"/>
        <v>9.5724409752881018E-3</v>
      </c>
      <c r="Z5625" s="10">
        <f t="shared" si="787"/>
        <v>2117960.8247422683</v>
      </c>
      <c r="AA5625" s="10">
        <f t="shared" si="788"/>
        <v>48713.098969072169</v>
      </c>
      <c r="AB5625" s="10">
        <f t="shared" si="789"/>
        <v>6</v>
      </c>
      <c r="AC5625" s="9">
        <f t="shared" si="790"/>
        <v>2054422</v>
      </c>
      <c r="AD5625" s="10">
        <f t="shared" si="791"/>
        <v>1468174.2306144752</v>
      </c>
    </row>
    <row r="5626" spans="1:30" x14ac:dyDescent="0.2">
      <c r="A5626" t="s">
        <v>1243</v>
      </c>
      <c r="B5626" s="1">
        <v>43862</v>
      </c>
      <c r="C5626" t="s">
        <v>1581</v>
      </c>
      <c r="D5626" s="2">
        <v>2027</v>
      </c>
      <c r="E5626" s="2">
        <v>960</v>
      </c>
      <c r="F5626" s="2">
        <v>0</v>
      </c>
      <c r="G5626" s="2">
        <v>1067</v>
      </c>
      <c r="H5626" s="2"/>
      <c r="I5626" s="2">
        <v>0</v>
      </c>
      <c r="J5626" s="2">
        <v>0</v>
      </c>
      <c r="K5626" s="2">
        <v>0</v>
      </c>
      <c r="L5626" s="2">
        <v>0</v>
      </c>
      <c r="M5626" s="2">
        <v>0.60275000000000001</v>
      </c>
      <c r="N5626" s="8">
        <f t="shared" si="783"/>
        <v>60275</v>
      </c>
      <c r="O5626" s="2">
        <v>0.33600000000000002</v>
      </c>
      <c r="P5626" s="2">
        <v>0</v>
      </c>
      <c r="Q5626" s="2">
        <v>0.26674999999999999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f t="shared" si="784"/>
        <v>24.916666666666668</v>
      </c>
      <c r="X5626" s="9">
        <f t="shared" si="785"/>
        <v>29.736063147508634</v>
      </c>
      <c r="Y5626" s="9">
        <f t="shared" si="786"/>
        <v>4.8898587210092831E-3</v>
      </c>
      <c r="Z5626" s="10">
        <f t="shared" si="787"/>
        <v>12707764.948453609</v>
      </c>
      <c r="AA5626" s="10">
        <f t="shared" si="788"/>
        <v>292278.59381443303</v>
      </c>
      <c r="AB5626" s="10">
        <f t="shared" si="789"/>
        <v>1</v>
      </c>
      <c r="AC5626" s="9">
        <f t="shared" si="790"/>
        <v>12326532</v>
      </c>
      <c r="AD5626" s="10">
        <f t="shared" si="791"/>
        <v>8691214.7223310079</v>
      </c>
    </row>
    <row r="5627" spans="1:30" x14ac:dyDescent="0.2">
      <c r="A5627" t="s">
        <v>1243</v>
      </c>
      <c r="B5627" s="1">
        <v>43862</v>
      </c>
      <c r="C5627" t="s">
        <v>304</v>
      </c>
      <c r="D5627" s="2">
        <v>576</v>
      </c>
      <c r="E5627" s="2">
        <v>0</v>
      </c>
      <c r="F5627" s="2">
        <v>0</v>
      </c>
      <c r="G5627" s="2">
        <v>0</v>
      </c>
      <c r="H5627" s="2"/>
      <c r="I5627" s="2">
        <v>0</v>
      </c>
      <c r="J5627" s="2">
        <v>0</v>
      </c>
      <c r="K5627" s="2">
        <v>576</v>
      </c>
      <c r="L5627" s="2">
        <v>0</v>
      </c>
      <c r="M5627" s="2">
        <v>0.1152</v>
      </c>
      <c r="N5627" s="8">
        <f t="shared" si="783"/>
        <v>11520</v>
      </c>
      <c r="O5627" s="2">
        <v>0</v>
      </c>
      <c r="P5627" s="2">
        <v>0</v>
      </c>
      <c r="Q5627" s="2">
        <v>0</v>
      </c>
      <c r="R5627" s="2">
        <v>0</v>
      </c>
      <c r="S5627" s="2">
        <v>0</v>
      </c>
      <c r="T5627" s="2">
        <v>0</v>
      </c>
      <c r="U5627" s="2">
        <v>0.1152</v>
      </c>
      <c r="V5627" s="2">
        <v>0</v>
      </c>
      <c r="W5627" s="2">
        <f t="shared" si="784"/>
        <v>24.916666666666668</v>
      </c>
      <c r="X5627" s="9">
        <f t="shared" si="785"/>
        <v>20</v>
      </c>
      <c r="Y5627" s="9">
        <f t="shared" si="786"/>
        <v>9.3456943120741505E-4</v>
      </c>
      <c r="Z5627" s="10">
        <f t="shared" si="787"/>
        <v>1815394.9926362301</v>
      </c>
      <c r="AA5627" s="10">
        <f t="shared" si="788"/>
        <v>41754.084830633292</v>
      </c>
      <c r="AB5627" s="10">
        <f t="shared" si="789"/>
        <v>7</v>
      </c>
      <c r="AC5627" s="9">
        <f t="shared" si="790"/>
        <v>1760933.142857143</v>
      </c>
      <c r="AD5627" s="10">
        <f t="shared" si="791"/>
        <v>835081.6966126659</v>
      </c>
    </row>
    <row r="5628" spans="1:30" x14ac:dyDescent="0.2">
      <c r="A5628" t="s">
        <v>1243</v>
      </c>
      <c r="B5628" s="1">
        <v>43862</v>
      </c>
      <c r="C5628" t="s">
        <v>305</v>
      </c>
      <c r="D5628" s="2">
        <v>18</v>
      </c>
      <c r="E5628" s="2">
        <v>18</v>
      </c>
      <c r="F5628" s="2">
        <v>0</v>
      </c>
      <c r="G5628" s="2">
        <v>0</v>
      </c>
      <c r="H5628" s="2"/>
      <c r="I5628" s="2">
        <v>0</v>
      </c>
      <c r="J5628" s="2">
        <v>0</v>
      </c>
      <c r="K5628" s="2">
        <v>0</v>
      </c>
      <c r="L5628" s="2">
        <v>0</v>
      </c>
      <c r="M5628" s="2">
        <v>7.1999999999999998E-3</v>
      </c>
      <c r="N5628" s="8">
        <f t="shared" si="783"/>
        <v>720</v>
      </c>
      <c r="O5628" s="2">
        <v>7.1999999999999998E-3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f t="shared" si="784"/>
        <v>24.916666666666668</v>
      </c>
      <c r="X5628" s="9">
        <f t="shared" si="785"/>
        <v>40</v>
      </c>
      <c r="Y5628" s="9">
        <f t="shared" si="786"/>
        <v>5.841058945046344E-5</v>
      </c>
      <c r="Z5628" s="10">
        <f t="shared" si="787"/>
        <v>1815394.9926362301</v>
      </c>
      <c r="AA5628" s="10">
        <f t="shared" si="788"/>
        <v>41754.084830633292</v>
      </c>
      <c r="AB5628" s="10">
        <f t="shared" si="789"/>
        <v>7</v>
      </c>
      <c r="AC5628" s="9">
        <f t="shared" si="790"/>
        <v>1760933.142857143</v>
      </c>
      <c r="AD5628" s="10">
        <f t="shared" si="791"/>
        <v>1670163.3932253318</v>
      </c>
    </row>
    <row r="5629" spans="1:30" x14ac:dyDescent="0.2">
      <c r="A5629" t="s">
        <v>1243</v>
      </c>
      <c r="B5629" s="1">
        <v>43862</v>
      </c>
      <c r="C5629" t="s">
        <v>1931</v>
      </c>
      <c r="D5629" s="2">
        <v>891</v>
      </c>
      <c r="E5629" s="2">
        <v>0</v>
      </c>
      <c r="F5629" s="2">
        <v>0</v>
      </c>
      <c r="G5629" s="2">
        <v>0</v>
      </c>
      <c r="H5629" s="2"/>
      <c r="I5629" s="2">
        <v>0</v>
      </c>
      <c r="J5629" s="2">
        <v>0</v>
      </c>
      <c r="K5629" s="2">
        <v>891</v>
      </c>
      <c r="L5629" s="2">
        <v>0</v>
      </c>
      <c r="M5629" s="2">
        <v>0.1782</v>
      </c>
      <c r="N5629" s="8">
        <f t="shared" si="783"/>
        <v>17820</v>
      </c>
      <c r="O5629" s="2">
        <v>0</v>
      </c>
      <c r="P5629" s="2">
        <v>0</v>
      </c>
      <c r="Q5629" s="2">
        <v>0</v>
      </c>
      <c r="R5629" s="2">
        <v>0</v>
      </c>
      <c r="S5629" s="2">
        <v>0</v>
      </c>
      <c r="T5629" s="2">
        <v>0</v>
      </c>
      <c r="U5629" s="2">
        <v>0.1782</v>
      </c>
      <c r="V5629" s="2">
        <v>0</v>
      </c>
      <c r="W5629" s="2">
        <f t="shared" si="784"/>
        <v>24.916666666666668</v>
      </c>
      <c r="X5629" s="9">
        <f t="shared" si="785"/>
        <v>20</v>
      </c>
      <c r="Y5629" s="9">
        <f t="shared" si="786"/>
        <v>1.4456620888989701E-3</v>
      </c>
      <c r="Z5629" s="10">
        <f t="shared" si="787"/>
        <v>3176941.2371134022</v>
      </c>
      <c r="AA5629" s="10">
        <f t="shared" si="788"/>
        <v>73069.648453608257</v>
      </c>
      <c r="AB5629" s="10">
        <f t="shared" si="789"/>
        <v>4</v>
      </c>
      <c r="AC5629" s="9">
        <f t="shared" si="790"/>
        <v>3081633</v>
      </c>
      <c r="AD5629" s="10">
        <f t="shared" si="791"/>
        <v>1461392.9690721652</v>
      </c>
    </row>
    <row r="5630" spans="1:30" x14ac:dyDescent="0.2">
      <c r="A5630" t="s">
        <v>1243</v>
      </c>
      <c r="B5630" s="1">
        <v>43862</v>
      </c>
      <c r="C5630" t="s">
        <v>1932</v>
      </c>
      <c r="D5630" s="2">
        <v>1216</v>
      </c>
      <c r="E5630" s="2">
        <v>512</v>
      </c>
      <c r="F5630" s="2">
        <v>704</v>
      </c>
      <c r="G5630" s="2">
        <v>0</v>
      </c>
      <c r="H5630" s="2"/>
      <c r="I5630" s="2">
        <v>0</v>
      </c>
      <c r="J5630" s="2">
        <v>0</v>
      </c>
      <c r="K5630" s="2">
        <v>0</v>
      </c>
      <c r="L5630" s="2">
        <v>0</v>
      </c>
      <c r="M5630" s="2">
        <v>0.64319999999999999</v>
      </c>
      <c r="N5630" s="8">
        <f t="shared" si="783"/>
        <v>64320</v>
      </c>
      <c r="O5630" s="2">
        <v>0.25600000000000001</v>
      </c>
      <c r="P5630" s="2">
        <v>0.38719999999999999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f t="shared" si="784"/>
        <v>24.916666666666668</v>
      </c>
      <c r="X5630" s="9">
        <f t="shared" si="785"/>
        <v>52.89473684210526</v>
      </c>
      <c r="Y5630" s="9">
        <f t="shared" si="786"/>
        <v>5.2180126575747336E-3</v>
      </c>
      <c r="Z5630" s="10">
        <f t="shared" si="787"/>
        <v>12707764.948453609</v>
      </c>
      <c r="AA5630" s="10">
        <f t="shared" si="788"/>
        <v>292278.59381443303</v>
      </c>
      <c r="AB5630" s="10">
        <f t="shared" si="789"/>
        <v>1</v>
      </c>
      <c r="AC5630" s="9">
        <f t="shared" si="790"/>
        <v>12326532</v>
      </c>
      <c r="AD5630" s="10">
        <f t="shared" si="791"/>
        <v>15459999.304395009</v>
      </c>
    </row>
    <row r="5631" spans="1:30" x14ac:dyDescent="0.2">
      <c r="A5631" t="s">
        <v>1243</v>
      </c>
      <c r="B5631" s="1">
        <v>43862</v>
      </c>
      <c r="C5631" t="s">
        <v>158</v>
      </c>
      <c r="D5631" s="2">
        <v>101276</v>
      </c>
      <c r="E5631" s="2">
        <v>0</v>
      </c>
      <c r="F5631" s="2">
        <v>0</v>
      </c>
      <c r="G5631" s="2">
        <v>13891</v>
      </c>
      <c r="H5631" s="2">
        <v>12924</v>
      </c>
      <c r="I5631" s="2">
        <v>30154</v>
      </c>
      <c r="J5631" s="2">
        <v>16433</v>
      </c>
      <c r="K5631" s="2">
        <v>9897</v>
      </c>
      <c r="L5631" s="2">
        <v>0</v>
      </c>
      <c r="M5631" s="2">
        <v>34.757655</v>
      </c>
      <c r="N5631" s="8">
        <f t="shared" si="783"/>
        <v>3475765.5</v>
      </c>
      <c r="O5631" s="2">
        <v>0</v>
      </c>
      <c r="P5631" s="2">
        <v>0</v>
      </c>
      <c r="Q5631" s="2">
        <v>4.2655500000000002</v>
      </c>
      <c r="R5631" s="2">
        <v>4.4862000000000002</v>
      </c>
      <c r="S5631" s="2">
        <v>12.034654999999999</v>
      </c>
      <c r="T5631" s="2">
        <v>5.9605499999999996</v>
      </c>
      <c r="U5631" s="2">
        <v>1.9794</v>
      </c>
      <c r="V5631" s="2">
        <v>0</v>
      </c>
      <c r="W5631" s="2">
        <f t="shared" si="784"/>
        <v>24.916666666666668</v>
      </c>
      <c r="X5631" s="9">
        <f t="shared" si="785"/>
        <v>34.319735179114502</v>
      </c>
      <c r="Y5631" s="9">
        <f t="shared" si="786"/>
        <v>0.28197432173136777</v>
      </c>
      <c r="Z5631" s="10">
        <f t="shared" si="787"/>
        <v>907697.49631811504</v>
      </c>
      <c r="AA5631" s="10">
        <f t="shared" si="788"/>
        <v>20877.042415316646</v>
      </c>
      <c r="AB5631" s="10">
        <f t="shared" si="789"/>
        <v>14</v>
      </c>
      <c r="AC5631" s="9">
        <f t="shared" si="790"/>
        <v>880466.57142857148</v>
      </c>
      <c r="AD5631" s="10">
        <f t="shared" si="791"/>
        <v>716494.56701680832</v>
      </c>
    </row>
    <row r="5632" spans="1:30" x14ac:dyDescent="0.2">
      <c r="A5632" t="s">
        <v>1243</v>
      </c>
      <c r="B5632" s="1">
        <v>43862</v>
      </c>
      <c r="C5632" t="s">
        <v>1933</v>
      </c>
      <c r="D5632" s="2">
        <v>347</v>
      </c>
      <c r="E5632" s="2">
        <v>0</v>
      </c>
      <c r="F5632" s="2">
        <v>0</v>
      </c>
      <c r="G5632" s="2">
        <v>347</v>
      </c>
      <c r="H5632" s="2"/>
      <c r="I5632" s="2">
        <v>0</v>
      </c>
      <c r="J5632" s="2">
        <v>0</v>
      </c>
      <c r="K5632" s="2">
        <v>0</v>
      </c>
      <c r="L5632" s="2">
        <v>0</v>
      </c>
      <c r="M5632" s="2">
        <v>0.12145</v>
      </c>
      <c r="N5632" s="8">
        <f t="shared" si="783"/>
        <v>12145</v>
      </c>
      <c r="O5632" s="2">
        <v>0</v>
      </c>
      <c r="P5632" s="2">
        <v>0</v>
      </c>
      <c r="Q5632" s="2">
        <v>0.12145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f t="shared" si="784"/>
        <v>24.916666666666668</v>
      </c>
      <c r="X5632" s="9">
        <f t="shared" si="785"/>
        <v>35</v>
      </c>
      <c r="Y5632" s="9">
        <f t="shared" si="786"/>
        <v>9.8527306788316464E-4</v>
      </c>
      <c r="Z5632" s="10">
        <f t="shared" si="787"/>
        <v>12707764.948453609</v>
      </c>
      <c r="AA5632" s="10">
        <f t="shared" si="788"/>
        <v>292278.59381443303</v>
      </c>
      <c r="AB5632" s="10">
        <f t="shared" si="789"/>
        <v>1</v>
      </c>
      <c r="AC5632" s="9">
        <f t="shared" si="790"/>
        <v>12326532</v>
      </c>
      <c r="AD5632" s="10">
        <f t="shared" si="791"/>
        <v>10229750.783505157</v>
      </c>
    </row>
    <row r="5633" spans="1:30" x14ac:dyDescent="0.2">
      <c r="A5633" t="s">
        <v>1243</v>
      </c>
      <c r="B5633" s="1">
        <v>43862</v>
      </c>
      <c r="C5633" t="s">
        <v>1585</v>
      </c>
      <c r="D5633" s="2">
        <v>13277</v>
      </c>
      <c r="E5633" s="2">
        <v>0</v>
      </c>
      <c r="F5633" s="2">
        <v>3501</v>
      </c>
      <c r="G5633" s="2">
        <v>3539</v>
      </c>
      <c r="H5633" s="2"/>
      <c r="I5633" s="2">
        <v>0</v>
      </c>
      <c r="J5633" s="2">
        <v>2678</v>
      </c>
      <c r="K5633" s="2">
        <v>3559</v>
      </c>
      <c r="L5633" s="2">
        <v>0</v>
      </c>
      <c r="M5633" s="2">
        <v>5.0811000000000002</v>
      </c>
      <c r="N5633" s="8">
        <f t="shared" si="783"/>
        <v>508110</v>
      </c>
      <c r="O5633" s="2">
        <v>0</v>
      </c>
      <c r="P5633" s="2">
        <v>1.9255500000000001</v>
      </c>
      <c r="Q5633" s="2">
        <v>1.23865</v>
      </c>
      <c r="R5633" s="2">
        <v>0</v>
      </c>
      <c r="S5633" s="2">
        <v>0</v>
      </c>
      <c r="T5633" s="2">
        <v>1.2051000000000001</v>
      </c>
      <c r="U5633" s="2">
        <v>0.71179999999999999</v>
      </c>
      <c r="V5633" s="2">
        <v>0</v>
      </c>
      <c r="W5633" s="2">
        <f t="shared" si="784"/>
        <v>24.916666666666668</v>
      </c>
      <c r="X5633" s="9">
        <f t="shared" si="785"/>
        <v>38.269940498606616</v>
      </c>
      <c r="Y5633" s="9">
        <f t="shared" si="786"/>
        <v>4.1220839730104139E-2</v>
      </c>
      <c r="Z5633" s="10">
        <f t="shared" si="787"/>
        <v>12707764.948453609</v>
      </c>
      <c r="AA5633" s="10">
        <f t="shared" si="788"/>
        <v>292278.59381443303</v>
      </c>
      <c r="AB5633" s="10">
        <f t="shared" si="789"/>
        <v>1</v>
      </c>
      <c r="AC5633" s="9">
        <f t="shared" si="790"/>
        <v>12326532</v>
      </c>
      <c r="AD5633" s="10">
        <f t="shared" si="791"/>
        <v>11185484.394294763</v>
      </c>
    </row>
    <row r="5634" spans="1:30" x14ac:dyDescent="0.2">
      <c r="A5634" t="s">
        <v>1243</v>
      </c>
      <c r="B5634" s="1">
        <v>43862</v>
      </c>
      <c r="C5634" t="s">
        <v>159</v>
      </c>
      <c r="D5634" s="2">
        <v>195668</v>
      </c>
      <c r="E5634" s="2">
        <v>61701</v>
      </c>
      <c r="F5634" s="2">
        <v>46890</v>
      </c>
      <c r="G5634" s="2">
        <v>48294</v>
      </c>
      <c r="H5634" s="2"/>
      <c r="I5634" s="2">
        <v>19366</v>
      </c>
      <c r="J5634" s="2">
        <v>0</v>
      </c>
      <c r="K5634" s="2">
        <v>0</v>
      </c>
      <c r="L5634" s="2">
        <v>0</v>
      </c>
      <c r="M5634" s="2">
        <v>83.987696999999983</v>
      </c>
      <c r="N5634" s="8">
        <f t="shared" si="783"/>
        <v>8398769.6999999974</v>
      </c>
      <c r="O5634" s="2">
        <v>25.818049999999999</v>
      </c>
      <c r="P5634" s="2">
        <v>21.020624999999995</v>
      </c>
      <c r="Q5634" s="2">
        <v>18.375812000000003</v>
      </c>
      <c r="R5634" s="2">
        <v>0</v>
      </c>
      <c r="S5634" s="2">
        <v>11.587</v>
      </c>
      <c r="T5634" s="2">
        <v>0</v>
      </c>
      <c r="U5634" s="2">
        <v>0</v>
      </c>
      <c r="V5634" s="2">
        <v>0</v>
      </c>
      <c r="W5634" s="2">
        <f t="shared" si="784"/>
        <v>24.916666666666668</v>
      </c>
      <c r="X5634" s="9">
        <f t="shared" si="785"/>
        <v>42.923573093198669</v>
      </c>
      <c r="Y5634" s="9">
        <f t="shared" si="786"/>
        <v>0.68135706782734973</v>
      </c>
      <c r="Z5634" s="10">
        <f t="shared" si="787"/>
        <v>4235921.6494845366</v>
      </c>
      <c r="AA5634" s="10">
        <f t="shared" si="788"/>
        <v>97426.197938144338</v>
      </c>
      <c r="AB5634" s="10">
        <f t="shared" si="789"/>
        <v>3</v>
      </c>
      <c r="AC5634" s="9">
        <f t="shared" si="790"/>
        <v>4108844</v>
      </c>
      <c r="AD5634" s="10">
        <f t="shared" si="791"/>
        <v>4181880.5283903801</v>
      </c>
    </row>
    <row r="5635" spans="1:30" x14ac:dyDescent="0.2">
      <c r="A5635" t="s">
        <v>1243</v>
      </c>
      <c r="B5635" s="1">
        <v>43862</v>
      </c>
      <c r="C5635" t="s">
        <v>313</v>
      </c>
      <c r="D5635" s="2">
        <v>69</v>
      </c>
      <c r="E5635" s="2">
        <v>0</v>
      </c>
      <c r="F5635" s="2">
        <v>0</v>
      </c>
      <c r="G5635" s="2">
        <v>69</v>
      </c>
      <c r="H5635" s="2"/>
      <c r="I5635" s="2">
        <v>0</v>
      </c>
      <c r="J5635" s="2">
        <v>0</v>
      </c>
      <c r="K5635" s="2">
        <v>0</v>
      </c>
      <c r="L5635" s="2">
        <v>0</v>
      </c>
      <c r="M5635" s="2">
        <v>2.4150000000000001E-2</v>
      </c>
      <c r="N5635" s="8">
        <f t="shared" ref="N5635:N5698" si="792">M5635*100000</f>
        <v>2415</v>
      </c>
      <c r="O5635" s="2">
        <v>0</v>
      </c>
      <c r="P5635" s="2">
        <v>0</v>
      </c>
      <c r="Q5635" s="2">
        <v>2.4150000000000001E-2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f t="shared" ref="W5635:W5698" si="793">299/12</f>
        <v>24.916666666666668</v>
      </c>
      <c r="X5635" s="9">
        <f t="shared" ref="X5635:X5698" si="794">N5635/D5635</f>
        <v>35</v>
      </c>
      <c r="Y5635" s="9">
        <f t="shared" ref="Y5635:Y5698" si="795">N5635/12326532</f>
        <v>1.9591885211509613E-4</v>
      </c>
      <c r="Z5635" s="10">
        <f t="shared" ref="Z5635:Z5698" si="796">AC5635*(1/(1-0.03))</f>
        <v>4235921.6494845366</v>
      </c>
      <c r="AA5635" s="10">
        <f t="shared" ref="AA5635:AA5698" si="797">Z5635*0.023</f>
        <v>97426.197938144338</v>
      </c>
      <c r="AB5635" s="10">
        <f t="shared" ref="AB5635:AB5698" si="798">COUNTIF(C5635:C12986,C5635)</f>
        <v>3</v>
      </c>
      <c r="AC5635" s="9">
        <f t="shared" ref="AC5635:AC5698" si="799">12326532/AB5635</f>
        <v>4108844</v>
      </c>
      <c r="AD5635" s="10">
        <f t="shared" ref="AD5635:AD5698" si="800">AA5635*X5635</f>
        <v>3409916.9278350519</v>
      </c>
    </row>
    <row r="5636" spans="1:30" x14ac:dyDescent="0.2">
      <c r="A5636" t="s">
        <v>1243</v>
      </c>
      <c r="B5636" s="1">
        <v>43862</v>
      </c>
      <c r="C5636" t="s">
        <v>314</v>
      </c>
      <c r="D5636" s="2">
        <v>2094</v>
      </c>
      <c r="E5636" s="2">
        <v>0</v>
      </c>
      <c r="F5636" s="2">
        <v>0</v>
      </c>
      <c r="G5636" s="2">
        <v>0</v>
      </c>
      <c r="H5636" s="2">
        <v>715</v>
      </c>
      <c r="I5636" s="2">
        <v>0</v>
      </c>
      <c r="J5636" s="2">
        <v>0</v>
      </c>
      <c r="K5636" s="2">
        <v>0</v>
      </c>
      <c r="L5636" s="2">
        <v>1379</v>
      </c>
      <c r="M5636" s="2">
        <v>0.63075000000000003</v>
      </c>
      <c r="N5636" s="8">
        <f t="shared" si="792"/>
        <v>63075</v>
      </c>
      <c r="O5636" s="2">
        <v>0</v>
      </c>
      <c r="P5636" s="2">
        <v>0</v>
      </c>
      <c r="Q5636" s="2">
        <v>0</v>
      </c>
      <c r="R5636" s="2">
        <v>0.28599999999999998</v>
      </c>
      <c r="S5636" s="2">
        <v>0</v>
      </c>
      <c r="T5636" s="2">
        <v>0</v>
      </c>
      <c r="U5636" s="2">
        <v>0</v>
      </c>
      <c r="V5636" s="2">
        <v>0.34475</v>
      </c>
      <c r="W5636" s="2">
        <f t="shared" si="793"/>
        <v>24.916666666666668</v>
      </c>
      <c r="X5636" s="9">
        <f t="shared" si="794"/>
        <v>30.121776504297994</v>
      </c>
      <c r="Y5636" s="9">
        <f t="shared" si="795"/>
        <v>5.1170110133166406E-3</v>
      </c>
      <c r="Z5636" s="10">
        <f t="shared" si="796"/>
        <v>12707764.948453609</v>
      </c>
      <c r="AA5636" s="10">
        <f t="shared" si="797"/>
        <v>292278.59381443303</v>
      </c>
      <c r="AB5636" s="10">
        <f t="shared" si="798"/>
        <v>1</v>
      </c>
      <c r="AC5636" s="9">
        <f t="shared" si="799"/>
        <v>12326532</v>
      </c>
      <c r="AD5636" s="10">
        <f t="shared" si="800"/>
        <v>8803950.479868846</v>
      </c>
    </row>
    <row r="5637" spans="1:30" x14ac:dyDescent="0.2">
      <c r="A5637" t="s">
        <v>1243</v>
      </c>
      <c r="B5637" s="1">
        <v>43862</v>
      </c>
      <c r="C5637" t="s">
        <v>1934</v>
      </c>
      <c r="D5637" s="2">
        <v>196</v>
      </c>
      <c r="E5637" s="2">
        <v>0</v>
      </c>
      <c r="F5637" s="2">
        <v>0</v>
      </c>
      <c r="G5637" s="2">
        <v>0</v>
      </c>
      <c r="H5637" s="2"/>
      <c r="I5637" s="2">
        <v>0</v>
      </c>
      <c r="J5637" s="2">
        <v>196</v>
      </c>
      <c r="K5637" s="2">
        <v>0</v>
      </c>
      <c r="L5637" s="2">
        <v>0</v>
      </c>
      <c r="M5637" s="2">
        <v>8.8200000000000001E-2</v>
      </c>
      <c r="N5637" s="8">
        <f t="shared" si="792"/>
        <v>8820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8.8200000000000001E-2</v>
      </c>
      <c r="U5637" s="2">
        <v>0</v>
      </c>
      <c r="V5637" s="2">
        <v>0</v>
      </c>
      <c r="W5637" s="2">
        <f t="shared" si="793"/>
        <v>24.916666666666668</v>
      </c>
      <c r="X5637" s="9">
        <f t="shared" si="794"/>
        <v>45</v>
      </c>
      <c r="Y5637" s="9">
        <f t="shared" si="795"/>
        <v>7.1552972076817714E-4</v>
      </c>
      <c r="Z5637" s="10">
        <f t="shared" si="796"/>
        <v>12707764.948453609</v>
      </c>
      <c r="AA5637" s="10">
        <f t="shared" si="797"/>
        <v>292278.59381443303</v>
      </c>
      <c r="AB5637" s="10">
        <f t="shared" si="798"/>
        <v>1</v>
      </c>
      <c r="AC5637" s="9">
        <f t="shared" si="799"/>
        <v>12326532</v>
      </c>
      <c r="AD5637" s="10">
        <f t="shared" si="800"/>
        <v>13152536.721649487</v>
      </c>
    </row>
    <row r="5638" spans="1:30" x14ac:dyDescent="0.2">
      <c r="A5638" t="s">
        <v>1243</v>
      </c>
      <c r="B5638" s="1">
        <v>43862</v>
      </c>
      <c r="C5638" t="s">
        <v>1142</v>
      </c>
      <c r="D5638" s="2">
        <v>503</v>
      </c>
      <c r="E5638" s="2">
        <v>0</v>
      </c>
      <c r="F5638" s="2">
        <v>0</v>
      </c>
      <c r="G5638" s="2">
        <v>503</v>
      </c>
      <c r="H5638" s="2"/>
      <c r="I5638" s="2">
        <v>0</v>
      </c>
      <c r="J5638" s="2">
        <v>0</v>
      </c>
      <c r="K5638" s="2">
        <v>0</v>
      </c>
      <c r="L5638" s="2">
        <v>0</v>
      </c>
      <c r="M5638" s="2">
        <v>0.17605000000000001</v>
      </c>
      <c r="N5638" s="8">
        <f t="shared" si="792"/>
        <v>17605</v>
      </c>
      <c r="O5638" s="2">
        <v>0</v>
      </c>
      <c r="P5638" s="2">
        <v>0</v>
      </c>
      <c r="Q5638" s="2">
        <v>0.17605000000000001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f t="shared" si="793"/>
        <v>24.916666666666668</v>
      </c>
      <c r="X5638" s="9">
        <f t="shared" si="794"/>
        <v>35</v>
      </c>
      <c r="Y5638" s="9">
        <f t="shared" si="795"/>
        <v>1.4282200378825122E-3</v>
      </c>
      <c r="Z5638" s="10">
        <f t="shared" si="796"/>
        <v>12707764.948453609</v>
      </c>
      <c r="AA5638" s="10">
        <f t="shared" si="797"/>
        <v>292278.59381443303</v>
      </c>
      <c r="AB5638" s="10">
        <f t="shared" si="798"/>
        <v>1</v>
      </c>
      <c r="AC5638" s="9">
        <f t="shared" si="799"/>
        <v>12326532</v>
      </c>
      <c r="AD5638" s="10">
        <f t="shared" si="800"/>
        <v>10229750.783505157</v>
      </c>
    </row>
    <row r="5639" spans="1:30" x14ac:dyDescent="0.2">
      <c r="A5639" t="s">
        <v>1243</v>
      </c>
      <c r="B5639" s="1">
        <v>43862</v>
      </c>
      <c r="C5639" t="s">
        <v>166</v>
      </c>
      <c r="D5639" s="2">
        <v>54927</v>
      </c>
      <c r="E5639" s="2">
        <v>20650</v>
      </c>
      <c r="F5639" s="2">
        <v>4479</v>
      </c>
      <c r="G5639" s="2">
        <v>0</v>
      </c>
      <c r="H5639" s="2"/>
      <c r="I5639" s="2">
        <v>0</v>
      </c>
      <c r="J5639" s="2">
        <v>3433</v>
      </c>
      <c r="K5639" s="2">
        <v>13296</v>
      </c>
      <c r="L5639" s="2">
        <v>13069</v>
      </c>
      <c r="M5639" s="2">
        <v>19.444800000000001</v>
      </c>
      <c r="N5639" s="8">
        <f t="shared" si="792"/>
        <v>1944480</v>
      </c>
      <c r="O5639" s="2">
        <v>10.024999999999999</v>
      </c>
      <c r="P5639" s="2">
        <v>2.4634499999999999</v>
      </c>
      <c r="Q5639" s="2">
        <v>0</v>
      </c>
      <c r="R5639" s="2">
        <v>0</v>
      </c>
      <c r="S5639" s="2">
        <v>0</v>
      </c>
      <c r="T5639" s="2">
        <v>1.0299</v>
      </c>
      <c r="U5639" s="2">
        <v>2.6591999999999998</v>
      </c>
      <c r="V5639" s="2">
        <v>3.2672500000000002</v>
      </c>
      <c r="W5639" s="2">
        <f t="shared" si="793"/>
        <v>24.916666666666668</v>
      </c>
      <c r="X5639" s="9">
        <f t="shared" si="794"/>
        <v>35.40116882407559</v>
      </c>
      <c r="Y5639" s="9">
        <f t="shared" si="795"/>
        <v>0.15774753190921825</v>
      </c>
      <c r="Z5639" s="10">
        <f t="shared" si="796"/>
        <v>977520.38065027772</v>
      </c>
      <c r="AA5639" s="10">
        <f t="shared" si="797"/>
        <v>22482.968754956386</v>
      </c>
      <c r="AB5639" s="10">
        <f t="shared" si="798"/>
        <v>13</v>
      </c>
      <c r="AC5639" s="9">
        <f t="shared" si="799"/>
        <v>948194.76923076925</v>
      </c>
      <c r="AD5639" s="10">
        <f t="shared" si="800"/>
        <v>795923.37256062764</v>
      </c>
    </row>
    <row r="5640" spans="1:30" x14ac:dyDescent="0.2">
      <c r="A5640" t="s">
        <v>1243</v>
      </c>
      <c r="B5640" s="1">
        <v>43862</v>
      </c>
      <c r="C5640" t="s">
        <v>510</v>
      </c>
      <c r="D5640" s="2">
        <v>961</v>
      </c>
      <c r="E5640" s="2">
        <v>0</v>
      </c>
      <c r="F5640" s="2">
        <v>0</v>
      </c>
      <c r="G5640" s="2">
        <v>0</v>
      </c>
      <c r="H5640" s="2"/>
      <c r="I5640" s="2">
        <v>0</v>
      </c>
      <c r="J5640" s="2">
        <v>961</v>
      </c>
      <c r="K5640" s="2">
        <v>0</v>
      </c>
      <c r="L5640" s="2">
        <v>0</v>
      </c>
      <c r="M5640" s="2">
        <v>0.2883</v>
      </c>
      <c r="N5640" s="8">
        <f t="shared" si="792"/>
        <v>28830</v>
      </c>
      <c r="O5640" s="2">
        <v>0</v>
      </c>
      <c r="P5640" s="2">
        <v>0</v>
      </c>
      <c r="Q5640" s="2">
        <v>0</v>
      </c>
      <c r="R5640" s="2">
        <v>0</v>
      </c>
      <c r="S5640" s="2">
        <v>0</v>
      </c>
      <c r="T5640" s="2">
        <v>0.2883</v>
      </c>
      <c r="U5640" s="2">
        <v>0</v>
      </c>
      <c r="V5640" s="2">
        <v>0</v>
      </c>
      <c r="W5640" s="2">
        <f t="shared" si="793"/>
        <v>24.916666666666668</v>
      </c>
      <c r="X5640" s="9">
        <f t="shared" si="794"/>
        <v>30</v>
      </c>
      <c r="Y5640" s="9">
        <f t="shared" si="795"/>
        <v>2.3388573525789736E-3</v>
      </c>
      <c r="Z5640" s="10">
        <f t="shared" si="796"/>
        <v>2117960.8247422683</v>
      </c>
      <c r="AA5640" s="10">
        <f t="shared" si="797"/>
        <v>48713.098969072169</v>
      </c>
      <c r="AB5640" s="10">
        <f t="shared" si="798"/>
        <v>6</v>
      </c>
      <c r="AC5640" s="9">
        <f t="shared" si="799"/>
        <v>2054422</v>
      </c>
      <c r="AD5640" s="10">
        <f t="shared" si="800"/>
        <v>1461392.969072165</v>
      </c>
    </row>
    <row r="5641" spans="1:30" x14ac:dyDescent="0.2">
      <c r="A5641" t="s">
        <v>1243</v>
      </c>
      <c r="B5641" s="1">
        <v>43862</v>
      </c>
      <c r="C5641" t="s">
        <v>1935</v>
      </c>
      <c r="D5641" s="2">
        <v>223</v>
      </c>
      <c r="E5641" s="2">
        <v>0</v>
      </c>
      <c r="F5641" s="2">
        <v>223</v>
      </c>
      <c r="G5641" s="2">
        <v>0</v>
      </c>
      <c r="H5641" s="2"/>
      <c r="I5641" s="2">
        <v>0</v>
      </c>
      <c r="J5641" s="2">
        <v>0</v>
      </c>
      <c r="K5641" s="2">
        <v>0</v>
      </c>
      <c r="L5641" s="2">
        <v>0</v>
      </c>
      <c r="M5641" s="2">
        <v>0.12265</v>
      </c>
      <c r="N5641" s="8">
        <f t="shared" si="792"/>
        <v>12265</v>
      </c>
      <c r="O5641" s="2">
        <v>0</v>
      </c>
      <c r="P5641" s="2">
        <v>0.12265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f t="shared" si="793"/>
        <v>24.916666666666668</v>
      </c>
      <c r="X5641" s="9">
        <f t="shared" si="794"/>
        <v>55</v>
      </c>
      <c r="Y5641" s="9">
        <f t="shared" si="795"/>
        <v>9.9500816612490845E-4</v>
      </c>
      <c r="Z5641" s="10">
        <f t="shared" si="796"/>
        <v>12707764.948453609</v>
      </c>
      <c r="AA5641" s="10">
        <f t="shared" si="797"/>
        <v>292278.59381443303</v>
      </c>
      <c r="AB5641" s="10">
        <f t="shared" si="798"/>
        <v>1</v>
      </c>
      <c r="AC5641" s="9">
        <f t="shared" si="799"/>
        <v>12326532</v>
      </c>
      <c r="AD5641" s="10">
        <f t="shared" si="800"/>
        <v>16075322.659793817</v>
      </c>
    </row>
    <row r="5642" spans="1:30" x14ac:dyDescent="0.2">
      <c r="A5642" t="s">
        <v>1243</v>
      </c>
      <c r="B5642" s="1">
        <v>43862</v>
      </c>
      <c r="C5642" t="s">
        <v>1936</v>
      </c>
      <c r="D5642" s="2">
        <v>596</v>
      </c>
      <c r="E5642" s="2">
        <v>0</v>
      </c>
      <c r="F5642" s="2">
        <v>0</v>
      </c>
      <c r="G5642" s="2">
        <v>0</v>
      </c>
      <c r="H5642" s="2"/>
      <c r="I5642" s="2">
        <v>0</v>
      </c>
      <c r="J5642" s="2">
        <v>0</v>
      </c>
      <c r="K5642" s="2">
        <v>0</v>
      </c>
      <c r="L5642" s="2">
        <v>596</v>
      </c>
      <c r="M5642" s="2">
        <v>0.14899999999999999</v>
      </c>
      <c r="N5642" s="8">
        <f t="shared" si="792"/>
        <v>14900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0.14899999999999999</v>
      </c>
      <c r="W5642" s="2">
        <f t="shared" si="793"/>
        <v>24.916666666666668</v>
      </c>
      <c r="X5642" s="9">
        <f t="shared" si="794"/>
        <v>25</v>
      </c>
      <c r="Y5642" s="9">
        <f t="shared" si="795"/>
        <v>1.2087746983498683E-3</v>
      </c>
      <c r="Z5642" s="10">
        <f t="shared" si="796"/>
        <v>12707764.948453609</v>
      </c>
      <c r="AA5642" s="10">
        <f t="shared" si="797"/>
        <v>292278.59381443303</v>
      </c>
      <c r="AB5642" s="10">
        <f t="shared" si="798"/>
        <v>1</v>
      </c>
      <c r="AC5642" s="9">
        <f t="shared" si="799"/>
        <v>12326532</v>
      </c>
      <c r="AD5642" s="10">
        <f t="shared" si="800"/>
        <v>7306964.8453608258</v>
      </c>
    </row>
    <row r="5643" spans="1:30" x14ac:dyDescent="0.2">
      <c r="A5643" t="s">
        <v>1243</v>
      </c>
      <c r="B5643" s="1">
        <v>43862</v>
      </c>
      <c r="C5643" t="s">
        <v>167</v>
      </c>
      <c r="D5643" s="2">
        <v>34111</v>
      </c>
      <c r="E5643" s="2">
        <v>0</v>
      </c>
      <c r="F5643" s="2">
        <v>0</v>
      </c>
      <c r="G5643" s="2">
        <v>7118</v>
      </c>
      <c r="H5643" s="2"/>
      <c r="I5643" s="2">
        <v>10003</v>
      </c>
      <c r="J5643" s="2">
        <v>8254</v>
      </c>
      <c r="K5643" s="2">
        <v>0</v>
      </c>
      <c r="L5643" s="2">
        <v>0</v>
      </c>
      <c r="M5643" s="2">
        <v>16.512050000000002</v>
      </c>
      <c r="N5643" s="8">
        <f t="shared" si="792"/>
        <v>1651205.0000000002</v>
      </c>
      <c r="O5643" s="2">
        <v>0</v>
      </c>
      <c r="P5643" s="2">
        <v>0</v>
      </c>
      <c r="Q5643" s="2">
        <v>2.4912999999999998</v>
      </c>
      <c r="R5643" s="2">
        <v>0</v>
      </c>
      <c r="S5643" s="2">
        <v>5.5016499999999997</v>
      </c>
      <c r="T5643" s="2">
        <v>3.7143000000000002</v>
      </c>
      <c r="U5643" s="2">
        <v>0</v>
      </c>
      <c r="V5643" s="2">
        <v>0</v>
      </c>
      <c r="W5643" s="2">
        <f t="shared" si="793"/>
        <v>24.916666666666668</v>
      </c>
      <c r="X5643" s="9">
        <f t="shared" si="794"/>
        <v>48.406818914719601</v>
      </c>
      <c r="Y5643" s="9">
        <f t="shared" si="795"/>
        <v>0.13395535743548959</v>
      </c>
      <c r="Z5643" s="10">
        <f t="shared" si="796"/>
        <v>1270776.494845361</v>
      </c>
      <c r="AA5643" s="10">
        <f t="shared" si="797"/>
        <v>29227.859381443301</v>
      </c>
      <c r="AB5643" s="10">
        <f t="shared" si="798"/>
        <v>10</v>
      </c>
      <c r="AC5643" s="9">
        <f t="shared" si="799"/>
        <v>1232653.2</v>
      </c>
      <c r="AD5643" s="10">
        <f t="shared" si="800"/>
        <v>1414827.6963424142</v>
      </c>
    </row>
    <row r="5644" spans="1:30" x14ac:dyDescent="0.2">
      <c r="A5644" t="s">
        <v>1243</v>
      </c>
      <c r="B5644" s="1">
        <v>43862</v>
      </c>
      <c r="C5644" t="s">
        <v>317</v>
      </c>
      <c r="D5644" s="2">
        <v>53</v>
      </c>
      <c r="E5644" s="2">
        <v>0</v>
      </c>
      <c r="F5644" s="2">
        <v>0</v>
      </c>
      <c r="G5644" s="2">
        <v>0</v>
      </c>
      <c r="H5644" s="2"/>
      <c r="I5644" s="2">
        <v>0</v>
      </c>
      <c r="J5644" s="2">
        <v>0</v>
      </c>
      <c r="K5644" s="2">
        <v>0</v>
      </c>
      <c r="L5644" s="2">
        <v>0</v>
      </c>
      <c r="M5644" s="2">
        <v>1.8550000000000001E-2</v>
      </c>
      <c r="N5644" s="8">
        <f t="shared" si="792"/>
        <v>1855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f t="shared" si="793"/>
        <v>24.916666666666668</v>
      </c>
      <c r="X5644" s="9">
        <f t="shared" si="794"/>
        <v>35</v>
      </c>
      <c r="Y5644" s="9">
        <f t="shared" si="795"/>
        <v>1.5048839365362456E-4</v>
      </c>
      <c r="Z5644" s="10">
        <f t="shared" si="796"/>
        <v>1270776.494845361</v>
      </c>
      <c r="AA5644" s="10">
        <f t="shared" si="797"/>
        <v>29227.859381443301</v>
      </c>
      <c r="AB5644" s="10">
        <f t="shared" si="798"/>
        <v>10</v>
      </c>
      <c r="AC5644" s="9">
        <f t="shared" si="799"/>
        <v>1232653.2</v>
      </c>
      <c r="AD5644" s="10">
        <f t="shared" si="800"/>
        <v>1022975.0783505156</v>
      </c>
    </row>
    <row r="5645" spans="1:30" x14ac:dyDescent="0.2">
      <c r="A5645" t="s">
        <v>1243</v>
      </c>
      <c r="B5645" s="1">
        <v>43862</v>
      </c>
      <c r="C5645" t="s">
        <v>706</v>
      </c>
      <c r="D5645" s="2">
        <v>11791</v>
      </c>
      <c r="E5645" s="2">
        <v>0</v>
      </c>
      <c r="F5645" s="2">
        <v>2128</v>
      </c>
      <c r="G5645" s="2">
        <v>4844</v>
      </c>
      <c r="H5645" s="2"/>
      <c r="I5645" s="2">
        <v>4819</v>
      </c>
      <c r="J5645" s="2">
        <v>0</v>
      </c>
      <c r="K5645" s="2">
        <v>0</v>
      </c>
      <c r="L5645" s="2">
        <v>0</v>
      </c>
      <c r="M5645" s="2">
        <v>3.97255</v>
      </c>
      <c r="N5645" s="8">
        <f t="shared" si="792"/>
        <v>397255</v>
      </c>
      <c r="O5645" s="2">
        <v>0</v>
      </c>
      <c r="P5645" s="2">
        <v>0.53200000000000003</v>
      </c>
      <c r="Q5645" s="2">
        <v>1.4717</v>
      </c>
      <c r="R5645" s="2">
        <v>0</v>
      </c>
      <c r="S5645" s="2">
        <v>1.9688499999999998</v>
      </c>
      <c r="T5645" s="2">
        <v>0</v>
      </c>
      <c r="U5645" s="2">
        <v>0</v>
      </c>
      <c r="V5645" s="2">
        <v>0</v>
      </c>
      <c r="W5645" s="2">
        <f t="shared" si="793"/>
        <v>24.916666666666668</v>
      </c>
      <c r="X5645" s="9">
        <f t="shared" si="794"/>
        <v>33.691374777372573</v>
      </c>
      <c r="Y5645" s="9">
        <f t="shared" si="795"/>
        <v>3.2227637100199796E-2</v>
      </c>
      <c r="Z5645" s="10">
        <f t="shared" si="796"/>
        <v>6353882.4742268045</v>
      </c>
      <c r="AA5645" s="10">
        <f t="shared" si="797"/>
        <v>146139.29690721651</v>
      </c>
      <c r="AB5645" s="10">
        <f t="shared" si="798"/>
        <v>2</v>
      </c>
      <c r="AC5645" s="9">
        <f t="shared" si="799"/>
        <v>6163266</v>
      </c>
      <c r="AD5645" s="10">
        <f t="shared" si="800"/>
        <v>4923633.8218027558</v>
      </c>
    </row>
    <row r="5646" spans="1:30" x14ac:dyDescent="0.2">
      <c r="A5646" t="s">
        <v>1243</v>
      </c>
      <c r="B5646" s="1">
        <v>43862</v>
      </c>
      <c r="C5646" t="s">
        <v>1222</v>
      </c>
      <c r="D5646" s="2">
        <v>6039</v>
      </c>
      <c r="E5646" s="2">
        <v>3349</v>
      </c>
      <c r="F5646" s="2">
        <v>2690</v>
      </c>
      <c r="G5646" s="2">
        <v>0</v>
      </c>
      <c r="H5646" s="2"/>
      <c r="I5646" s="2">
        <v>0</v>
      </c>
      <c r="J5646" s="2">
        <v>0</v>
      </c>
      <c r="K5646" s="2">
        <v>0</v>
      </c>
      <c r="L5646" s="2">
        <v>0</v>
      </c>
      <c r="M5646" s="2">
        <v>1.8446500000000001</v>
      </c>
      <c r="N5646" s="8">
        <f t="shared" si="792"/>
        <v>184465</v>
      </c>
      <c r="O5646" s="2">
        <v>1.17215</v>
      </c>
      <c r="P5646" s="2">
        <v>0.67249999999999999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f t="shared" si="793"/>
        <v>24.916666666666668</v>
      </c>
      <c r="X5646" s="9">
        <f t="shared" si="794"/>
        <v>30.54562013578407</v>
      </c>
      <c r="Y5646" s="9">
        <f t="shared" si="795"/>
        <v>1.4964874143027414E-2</v>
      </c>
      <c r="Z5646" s="10">
        <f t="shared" si="796"/>
        <v>6353882.4742268045</v>
      </c>
      <c r="AA5646" s="10">
        <f t="shared" si="797"/>
        <v>146139.29690721651</v>
      </c>
      <c r="AB5646" s="10">
        <f t="shared" si="798"/>
        <v>2</v>
      </c>
      <c r="AC5646" s="9">
        <f t="shared" si="799"/>
        <v>6163266</v>
      </c>
      <c r="AD5646" s="10">
        <f t="shared" si="800"/>
        <v>4463915.4502383992</v>
      </c>
    </row>
    <row r="5647" spans="1:30" x14ac:dyDescent="0.2">
      <c r="A5647" t="s">
        <v>1243</v>
      </c>
      <c r="B5647" s="1">
        <v>43862</v>
      </c>
      <c r="C5647" t="s">
        <v>708</v>
      </c>
      <c r="D5647" s="2">
        <v>17210</v>
      </c>
      <c r="E5647" s="2">
        <v>2733</v>
      </c>
      <c r="F5647" s="2">
        <v>3016</v>
      </c>
      <c r="G5647" s="2">
        <v>2775</v>
      </c>
      <c r="H5647" s="2"/>
      <c r="I5647" s="2">
        <v>3035</v>
      </c>
      <c r="J5647" s="2">
        <v>2641</v>
      </c>
      <c r="K5647" s="2">
        <v>0</v>
      </c>
      <c r="L5647" s="2">
        <v>3010</v>
      </c>
      <c r="M5647" s="2">
        <v>7.6067499999999999</v>
      </c>
      <c r="N5647" s="8">
        <f t="shared" si="792"/>
        <v>760675</v>
      </c>
      <c r="O5647" s="2">
        <v>1.3665</v>
      </c>
      <c r="P5647" s="2">
        <v>1.6588000000000001</v>
      </c>
      <c r="Q5647" s="2">
        <v>0.97124999999999995</v>
      </c>
      <c r="R5647" s="2">
        <v>0</v>
      </c>
      <c r="S5647" s="2">
        <v>1.6692499999999999</v>
      </c>
      <c r="T5647" s="2">
        <v>1.18845</v>
      </c>
      <c r="U5647" s="2">
        <v>0</v>
      </c>
      <c r="V5647" s="2">
        <v>0.75249999999999995</v>
      </c>
      <c r="W5647" s="2">
        <f t="shared" si="793"/>
        <v>24.916666666666668</v>
      </c>
      <c r="X5647" s="9">
        <f t="shared" si="794"/>
        <v>44.199593259732715</v>
      </c>
      <c r="Y5647" s="9">
        <f t="shared" si="795"/>
        <v>6.171038212532122E-2</v>
      </c>
      <c r="Z5647" s="10">
        <f t="shared" si="796"/>
        <v>6353882.4742268045</v>
      </c>
      <c r="AA5647" s="10">
        <f t="shared" si="797"/>
        <v>146139.29690721651</v>
      </c>
      <c r="AB5647" s="10">
        <f t="shared" si="798"/>
        <v>2</v>
      </c>
      <c r="AC5647" s="9">
        <f t="shared" si="799"/>
        <v>6163266</v>
      </c>
      <c r="AD5647" s="10">
        <f t="shared" si="800"/>
        <v>6459297.4825622849</v>
      </c>
    </row>
    <row r="5648" spans="1:30" x14ac:dyDescent="0.2">
      <c r="A5648" t="s">
        <v>1243</v>
      </c>
      <c r="B5648" s="1">
        <v>43862</v>
      </c>
      <c r="C5648" t="s">
        <v>1458</v>
      </c>
      <c r="D5648" s="2">
        <v>953</v>
      </c>
      <c r="E5648" s="2">
        <v>0</v>
      </c>
      <c r="F5648" s="2">
        <v>0</v>
      </c>
      <c r="G5648" s="2">
        <v>953</v>
      </c>
      <c r="H5648" s="2"/>
      <c r="I5648" s="2">
        <v>0</v>
      </c>
      <c r="J5648" s="2">
        <v>0</v>
      </c>
      <c r="K5648" s="2">
        <v>0</v>
      </c>
      <c r="L5648" s="2">
        <v>0</v>
      </c>
      <c r="M5648" s="2">
        <v>0.33355000000000001</v>
      </c>
      <c r="N5648" s="8">
        <f t="shared" si="792"/>
        <v>33355</v>
      </c>
      <c r="O5648" s="2">
        <v>0</v>
      </c>
      <c r="P5648" s="2">
        <v>0</v>
      </c>
      <c r="Q5648" s="2">
        <v>0.33355000000000001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f t="shared" si="793"/>
        <v>24.916666666666668</v>
      </c>
      <c r="X5648" s="9">
        <f t="shared" si="794"/>
        <v>35</v>
      </c>
      <c r="Y5648" s="9">
        <f t="shared" si="795"/>
        <v>2.7059516821114002E-3</v>
      </c>
      <c r="Z5648" s="10">
        <f t="shared" si="796"/>
        <v>12707764.948453609</v>
      </c>
      <c r="AA5648" s="10">
        <f t="shared" si="797"/>
        <v>292278.59381443303</v>
      </c>
      <c r="AB5648" s="10">
        <f t="shared" si="798"/>
        <v>1</v>
      </c>
      <c r="AC5648" s="9">
        <f t="shared" si="799"/>
        <v>12326532</v>
      </c>
      <c r="AD5648" s="10">
        <f t="shared" si="800"/>
        <v>10229750.783505157</v>
      </c>
    </row>
    <row r="5649" spans="1:30" x14ac:dyDescent="0.2">
      <c r="A5649" t="s">
        <v>1243</v>
      </c>
      <c r="B5649" s="1">
        <v>43862</v>
      </c>
      <c r="C5649" t="s">
        <v>1937</v>
      </c>
      <c r="D5649" s="2">
        <v>419</v>
      </c>
      <c r="E5649" s="2">
        <v>0</v>
      </c>
      <c r="F5649" s="2">
        <v>0</v>
      </c>
      <c r="G5649" s="2">
        <v>0</v>
      </c>
      <c r="H5649" s="2"/>
      <c r="I5649" s="2">
        <v>0</v>
      </c>
      <c r="J5649" s="2">
        <v>419</v>
      </c>
      <c r="K5649" s="2">
        <v>0</v>
      </c>
      <c r="L5649" s="2">
        <v>0</v>
      </c>
      <c r="M5649" s="2">
        <v>0.18855</v>
      </c>
      <c r="N5649" s="8">
        <f t="shared" si="792"/>
        <v>18855</v>
      </c>
      <c r="O5649" s="2">
        <v>0</v>
      </c>
      <c r="P5649" s="2">
        <v>0</v>
      </c>
      <c r="Q5649" s="2">
        <v>0</v>
      </c>
      <c r="R5649" s="2">
        <v>0</v>
      </c>
      <c r="S5649" s="2">
        <v>0</v>
      </c>
      <c r="T5649" s="2">
        <v>0.18855</v>
      </c>
      <c r="U5649" s="2">
        <v>0</v>
      </c>
      <c r="V5649" s="2">
        <v>0</v>
      </c>
      <c r="W5649" s="2">
        <f t="shared" si="793"/>
        <v>24.916666666666668</v>
      </c>
      <c r="X5649" s="9">
        <f t="shared" si="794"/>
        <v>45</v>
      </c>
      <c r="Y5649" s="9">
        <f t="shared" si="795"/>
        <v>1.5296273112340114E-3</v>
      </c>
      <c r="Z5649" s="10">
        <f t="shared" si="796"/>
        <v>1815394.9926362301</v>
      </c>
      <c r="AA5649" s="10">
        <f t="shared" si="797"/>
        <v>41754.084830633292</v>
      </c>
      <c r="AB5649" s="10">
        <f t="shared" si="798"/>
        <v>7</v>
      </c>
      <c r="AC5649" s="9">
        <f t="shared" si="799"/>
        <v>1760933.142857143</v>
      </c>
      <c r="AD5649" s="10">
        <f t="shared" si="800"/>
        <v>1878933.8173784981</v>
      </c>
    </row>
    <row r="5650" spans="1:30" x14ac:dyDescent="0.2">
      <c r="A5650" t="s">
        <v>1243</v>
      </c>
      <c r="B5650" s="1">
        <v>43862</v>
      </c>
      <c r="C5650" t="s">
        <v>437</v>
      </c>
      <c r="D5650" s="2">
        <v>2774</v>
      </c>
      <c r="E5650" s="2">
        <v>0</v>
      </c>
      <c r="F5650" s="2">
        <v>0</v>
      </c>
      <c r="G5650" s="2">
        <v>0</v>
      </c>
      <c r="H5650" s="2"/>
      <c r="I5650" s="2">
        <v>2774</v>
      </c>
      <c r="J5650" s="2">
        <v>0</v>
      </c>
      <c r="K5650" s="2">
        <v>0</v>
      </c>
      <c r="L5650" s="2">
        <v>0</v>
      </c>
      <c r="M5650" s="2">
        <v>1.5257000000000001</v>
      </c>
      <c r="N5650" s="8">
        <f t="shared" si="792"/>
        <v>152570</v>
      </c>
      <c r="O5650" s="2">
        <v>0</v>
      </c>
      <c r="P5650" s="2">
        <v>0</v>
      </c>
      <c r="Q5650" s="2">
        <v>0</v>
      </c>
      <c r="R5650" s="2">
        <v>0</v>
      </c>
      <c r="S5650" s="2">
        <v>1.5257000000000001</v>
      </c>
      <c r="T5650" s="2">
        <v>0</v>
      </c>
      <c r="U5650" s="2">
        <v>0</v>
      </c>
      <c r="V5650" s="2">
        <v>0</v>
      </c>
      <c r="W5650" s="2">
        <f t="shared" si="793"/>
        <v>24.916666666666668</v>
      </c>
      <c r="X5650" s="9">
        <f t="shared" si="794"/>
        <v>55</v>
      </c>
      <c r="Y5650" s="9">
        <f t="shared" si="795"/>
        <v>1.2377366156190565E-2</v>
      </c>
      <c r="Z5650" s="10">
        <f t="shared" si="796"/>
        <v>6353882.4742268045</v>
      </c>
      <c r="AA5650" s="10">
        <f t="shared" si="797"/>
        <v>146139.29690721651</v>
      </c>
      <c r="AB5650" s="10">
        <f t="shared" si="798"/>
        <v>2</v>
      </c>
      <c r="AC5650" s="9">
        <f t="shared" si="799"/>
        <v>6163266</v>
      </c>
      <c r="AD5650" s="10">
        <f t="shared" si="800"/>
        <v>8037661.3298969083</v>
      </c>
    </row>
    <row r="5651" spans="1:30" x14ac:dyDescent="0.2">
      <c r="A5651" t="s">
        <v>1243</v>
      </c>
      <c r="B5651" s="1">
        <v>43862</v>
      </c>
      <c r="C5651" t="s">
        <v>171</v>
      </c>
      <c r="D5651" s="2">
        <v>31326</v>
      </c>
      <c r="E5651" s="2">
        <v>0</v>
      </c>
      <c r="F5651" s="2">
        <v>0</v>
      </c>
      <c r="G5651" s="2">
        <v>8966</v>
      </c>
      <c r="H5651" s="2"/>
      <c r="I5651" s="2">
        <v>10040</v>
      </c>
      <c r="J5651" s="2">
        <v>12320</v>
      </c>
      <c r="K5651" s="2">
        <v>0</v>
      </c>
      <c r="L5651" s="2">
        <v>0</v>
      </c>
      <c r="M5651" s="2">
        <v>11.358049999999999</v>
      </c>
      <c r="N5651" s="8">
        <f t="shared" si="792"/>
        <v>1135804.9999999998</v>
      </c>
      <c r="O5651" s="2">
        <v>0</v>
      </c>
      <c r="P5651" s="2">
        <v>0</v>
      </c>
      <c r="Q5651" s="2">
        <v>2.6951999999999998</v>
      </c>
      <c r="R5651" s="2">
        <v>0</v>
      </c>
      <c r="S5651" s="2">
        <v>4.0327999999999999</v>
      </c>
      <c r="T5651" s="2">
        <v>4.6300500000000007</v>
      </c>
      <c r="U5651" s="2">
        <v>0</v>
      </c>
      <c r="V5651" s="2">
        <v>0</v>
      </c>
      <c r="W5651" s="2">
        <f t="shared" si="793"/>
        <v>24.916666666666668</v>
      </c>
      <c r="X5651" s="9">
        <f t="shared" si="794"/>
        <v>36.257581561642077</v>
      </c>
      <c r="Y5651" s="9">
        <f t="shared" si="795"/>
        <v>9.2143110487199462E-2</v>
      </c>
      <c r="Z5651" s="10">
        <f t="shared" si="796"/>
        <v>2117960.8247422683</v>
      </c>
      <c r="AA5651" s="10">
        <f t="shared" si="797"/>
        <v>48713.098969072169</v>
      </c>
      <c r="AB5651" s="10">
        <f t="shared" si="798"/>
        <v>6</v>
      </c>
      <c r="AC5651" s="9">
        <f t="shared" si="799"/>
        <v>2054422</v>
      </c>
      <c r="AD5651" s="10">
        <f t="shared" si="800"/>
        <v>1766219.1589914768</v>
      </c>
    </row>
    <row r="5652" spans="1:30" x14ac:dyDescent="0.2">
      <c r="A5652" t="s">
        <v>1243</v>
      </c>
      <c r="B5652" s="1">
        <v>43862</v>
      </c>
      <c r="C5652" t="s">
        <v>1938</v>
      </c>
      <c r="D5652" s="2">
        <v>1029</v>
      </c>
      <c r="E5652" s="2">
        <v>0</v>
      </c>
      <c r="F5652" s="2">
        <v>0</v>
      </c>
      <c r="G5652" s="2">
        <v>0</v>
      </c>
      <c r="H5652" s="2"/>
      <c r="I5652" s="2">
        <v>1029</v>
      </c>
      <c r="J5652" s="2">
        <v>0</v>
      </c>
      <c r="K5652" s="2">
        <v>0</v>
      </c>
      <c r="L5652" s="2">
        <v>0</v>
      </c>
      <c r="M5652" s="2">
        <v>0.25724999999999998</v>
      </c>
      <c r="N5652" s="8">
        <f t="shared" si="792"/>
        <v>25724.999999999996</v>
      </c>
      <c r="O5652" s="2">
        <v>0</v>
      </c>
      <c r="P5652" s="2">
        <v>0</v>
      </c>
      <c r="Q5652" s="2">
        <v>0</v>
      </c>
      <c r="R5652" s="2">
        <v>0</v>
      </c>
      <c r="S5652" s="2">
        <v>0.25724999999999998</v>
      </c>
      <c r="T5652" s="2">
        <v>0</v>
      </c>
      <c r="U5652" s="2">
        <v>0</v>
      </c>
      <c r="V5652" s="2">
        <v>0</v>
      </c>
      <c r="W5652" s="2">
        <f t="shared" si="793"/>
        <v>24.916666666666668</v>
      </c>
      <c r="X5652" s="9">
        <f t="shared" si="794"/>
        <v>24.999999999999996</v>
      </c>
      <c r="Y5652" s="9">
        <f t="shared" si="795"/>
        <v>2.0869616855738499E-3</v>
      </c>
      <c r="Z5652" s="10">
        <f t="shared" si="796"/>
        <v>12707764.948453609</v>
      </c>
      <c r="AA5652" s="10">
        <f t="shared" si="797"/>
        <v>292278.59381443303</v>
      </c>
      <c r="AB5652" s="10">
        <f t="shared" si="798"/>
        <v>1</v>
      </c>
      <c r="AC5652" s="9">
        <f t="shared" si="799"/>
        <v>12326532</v>
      </c>
      <c r="AD5652" s="10">
        <f t="shared" si="800"/>
        <v>7306964.8453608248</v>
      </c>
    </row>
    <row r="5653" spans="1:30" x14ac:dyDescent="0.2">
      <c r="A5653" t="s">
        <v>1243</v>
      </c>
      <c r="B5653" s="1">
        <v>43862</v>
      </c>
      <c r="C5653" t="s">
        <v>172</v>
      </c>
      <c r="D5653" s="2">
        <v>167</v>
      </c>
      <c r="E5653" s="2">
        <v>0</v>
      </c>
      <c r="F5653" s="2">
        <v>0</v>
      </c>
      <c r="G5653" s="2">
        <v>0</v>
      </c>
      <c r="H5653" s="2"/>
      <c r="I5653" s="2">
        <v>0</v>
      </c>
      <c r="J5653" s="2">
        <v>167</v>
      </c>
      <c r="K5653" s="2">
        <v>0</v>
      </c>
      <c r="L5653" s="2">
        <v>0</v>
      </c>
      <c r="M5653" s="2">
        <v>7.5149999999999995E-2</v>
      </c>
      <c r="N5653" s="8">
        <f t="shared" si="792"/>
        <v>7514.9999999999991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7.5149999999999995E-2</v>
      </c>
      <c r="U5653" s="2">
        <v>0</v>
      </c>
      <c r="V5653" s="2">
        <v>0</v>
      </c>
      <c r="W5653" s="2">
        <f t="shared" si="793"/>
        <v>24.916666666666668</v>
      </c>
      <c r="X5653" s="9">
        <f t="shared" si="794"/>
        <v>44.999999999999993</v>
      </c>
      <c r="Y5653" s="9">
        <f t="shared" si="795"/>
        <v>6.096605273892121E-4</v>
      </c>
      <c r="Z5653" s="10">
        <f t="shared" si="796"/>
        <v>12707764.948453609</v>
      </c>
      <c r="AA5653" s="10">
        <f t="shared" si="797"/>
        <v>292278.59381443303</v>
      </c>
      <c r="AB5653" s="10">
        <f t="shared" si="798"/>
        <v>1</v>
      </c>
      <c r="AC5653" s="9">
        <f t="shared" si="799"/>
        <v>12326532</v>
      </c>
      <c r="AD5653" s="10">
        <f t="shared" si="800"/>
        <v>13152536.721649485</v>
      </c>
    </row>
    <row r="5654" spans="1:30" x14ac:dyDescent="0.2">
      <c r="A5654" t="s">
        <v>1243</v>
      </c>
      <c r="B5654" s="1">
        <v>43862</v>
      </c>
      <c r="C5654" t="s">
        <v>175</v>
      </c>
      <c r="D5654" s="2">
        <v>645</v>
      </c>
      <c r="E5654" s="2">
        <v>0</v>
      </c>
      <c r="F5654" s="2">
        <v>0</v>
      </c>
      <c r="G5654" s="2">
        <v>0</v>
      </c>
      <c r="H5654" s="2">
        <v>645</v>
      </c>
      <c r="I5654" s="2">
        <v>0</v>
      </c>
      <c r="J5654" s="2">
        <v>0</v>
      </c>
      <c r="K5654" s="2">
        <v>0</v>
      </c>
      <c r="L5654" s="2">
        <v>0</v>
      </c>
      <c r="M5654" s="2">
        <v>0.25800000000000001</v>
      </c>
      <c r="N5654" s="8">
        <f t="shared" si="792"/>
        <v>25800</v>
      </c>
      <c r="O5654" s="2">
        <v>0</v>
      </c>
      <c r="P5654" s="2">
        <v>0</v>
      </c>
      <c r="Q5654" s="2">
        <v>0</v>
      </c>
      <c r="R5654" s="2">
        <v>0.25800000000000001</v>
      </c>
      <c r="S5654" s="2">
        <v>0</v>
      </c>
      <c r="T5654" s="2">
        <v>0</v>
      </c>
      <c r="U5654" s="2">
        <v>0</v>
      </c>
      <c r="V5654" s="2">
        <v>0</v>
      </c>
      <c r="W5654" s="2">
        <f t="shared" si="793"/>
        <v>24.916666666666668</v>
      </c>
      <c r="X5654" s="9">
        <f t="shared" si="794"/>
        <v>40</v>
      </c>
      <c r="Y5654" s="9">
        <f t="shared" si="795"/>
        <v>2.09304612197494E-3</v>
      </c>
      <c r="Z5654" s="10">
        <f t="shared" si="796"/>
        <v>6353882.4742268045</v>
      </c>
      <c r="AA5654" s="10">
        <f t="shared" si="797"/>
        <v>146139.29690721651</v>
      </c>
      <c r="AB5654" s="10">
        <f t="shared" si="798"/>
        <v>2</v>
      </c>
      <c r="AC5654" s="9">
        <f t="shared" si="799"/>
        <v>6163266</v>
      </c>
      <c r="AD5654" s="10">
        <f t="shared" si="800"/>
        <v>5845571.8762886608</v>
      </c>
    </row>
    <row r="5655" spans="1:30" x14ac:dyDescent="0.2">
      <c r="A5655" t="s">
        <v>1243</v>
      </c>
      <c r="B5655" s="1">
        <v>43862</v>
      </c>
      <c r="C5655" t="s">
        <v>807</v>
      </c>
      <c r="D5655" s="2">
        <v>4391</v>
      </c>
      <c r="E5655" s="2">
        <v>0</v>
      </c>
      <c r="F5655" s="2">
        <v>0</v>
      </c>
      <c r="G5655" s="2">
        <v>1444</v>
      </c>
      <c r="H5655" s="2"/>
      <c r="I5655" s="2">
        <v>1499</v>
      </c>
      <c r="J5655" s="2">
        <v>1448</v>
      </c>
      <c r="K5655" s="2">
        <v>0</v>
      </c>
      <c r="L5655" s="2">
        <v>0</v>
      </c>
      <c r="M5655" s="2">
        <v>1.9814499999999999</v>
      </c>
      <c r="N5655" s="8">
        <f t="shared" si="792"/>
        <v>198145</v>
      </c>
      <c r="O5655" s="2">
        <v>0</v>
      </c>
      <c r="P5655" s="2">
        <v>0</v>
      </c>
      <c r="Q5655" s="2">
        <v>0.50539999999999996</v>
      </c>
      <c r="R5655" s="2">
        <v>0</v>
      </c>
      <c r="S5655" s="2">
        <v>0.82445000000000002</v>
      </c>
      <c r="T5655" s="2">
        <v>0.65159999999999996</v>
      </c>
      <c r="U5655" s="2">
        <v>0</v>
      </c>
      <c r="V5655" s="2">
        <v>0</v>
      </c>
      <c r="W5655" s="2">
        <f t="shared" si="793"/>
        <v>24.916666666666668</v>
      </c>
      <c r="X5655" s="9">
        <f t="shared" si="794"/>
        <v>45.125256205875658</v>
      </c>
      <c r="Y5655" s="9">
        <f t="shared" si="795"/>
        <v>1.607467534258622E-2</v>
      </c>
      <c r="Z5655" s="10">
        <f t="shared" si="796"/>
        <v>6353882.4742268045</v>
      </c>
      <c r="AA5655" s="10">
        <f t="shared" si="797"/>
        <v>146139.29690721651</v>
      </c>
      <c r="AB5655" s="10">
        <f t="shared" si="798"/>
        <v>2</v>
      </c>
      <c r="AC5655" s="9">
        <f t="shared" si="799"/>
        <v>6163266</v>
      </c>
      <c r="AD5655" s="10">
        <f t="shared" si="800"/>
        <v>6594573.2146846773</v>
      </c>
    </row>
    <row r="5656" spans="1:30" x14ac:dyDescent="0.2">
      <c r="A5656" t="s">
        <v>1243</v>
      </c>
      <c r="B5656" s="1">
        <v>43862</v>
      </c>
      <c r="C5656" t="s">
        <v>1862</v>
      </c>
      <c r="D5656" s="2">
        <v>834</v>
      </c>
      <c r="E5656" s="2">
        <v>0</v>
      </c>
      <c r="F5656" s="2">
        <v>0</v>
      </c>
      <c r="G5656" s="2">
        <v>0</v>
      </c>
      <c r="H5656" s="2"/>
      <c r="I5656" s="2">
        <v>0</v>
      </c>
      <c r="J5656" s="2">
        <v>0</v>
      </c>
      <c r="K5656" s="2">
        <v>0</v>
      </c>
      <c r="L5656" s="2">
        <v>0</v>
      </c>
      <c r="M5656" s="2">
        <v>0.1668</v>
      </c>
      <c r="N5656" s="8">
        <f t="shared" si="792"/>
        <v>16680</v>
      </c>
      <c r="O5656" s="2">
        <v>0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f t="shared" si="793"/>
        <v>24.916666666666668</v>
      </c>
      <c r="X5656" s="9">
        <f t="shared" si="794"/>
        <v>20</v>
      </c>
      <c r="Y5656" s="9">
        <f t="shared" si="795"/>
        <v>1.3531786556024031E-3</v>
      </c>
      <c r="Z5656" s="10">
        <f t="shared" si="796"/>
        <v>12707764.948453609</v>
      </c>
      <c r="AA5656" s="10">
        <f t="shared" si="797"/>
        <v>292278.59381443303</v>
      </c>
      <c r="AB5656" s="10">
        <f t="shared" si="798"/>
        <v>1</v>
      </c>
      <c r="AC5656" s="9">
        <f t="shared" si="799"/>
        <v>12326532</v>
      </c>
      <c r="AD5656" s="10">
        <f t="shared" si="800"/>
        <v>5845571.8762886608</v>
      </c>
    </row>
    <row r="5657" spans="1:30" x14ac:dyDescent="0.2">
      <c r="A5657" t="s">
        <v>1243</v>
      </c>
      <c r="B5657" s="1">
        <v>43862</v>
      </c>
      <c r="C5657" t="s">
        <v>808</v>
      </c>
      <c r="D5657" s="2">
        <v>211</v>
      </c>
      <c r="E5657" s="2">
        <v>0</v>
      </c>
      <c r="F5657" s="2">
        <v>0</v>
      </c>
      <c r="G5657" s="2">
        <v>0</v>
      </c>
      <c r="H5657" s="2">
        <v>211</v>
      </c>
      <c r="I5657" s="2">
        <v>0</v>
      </c>
      <c r="J5657" s="2">
        <v>0</v>
      </c>
      <c r="K5657" s="2">
        <v>0</v>
      </c>
      <c r="L5657" s="2">
        <v>0</v>
      </c>
      <c r="M5657" s="2">
        <v>8.4400000000000003E-2</v>
      </c>
      <c r="N5657" s="8">
        <f t="shared" si="792"/>
        <v>8440</v>
      </c>
      <c r="O5657" s="2">
        <v>0</v>
      </c>
      <c r="P5657" s="2">
        <v>0</v>
      </c>
      <c r="Q5657" s="2">
        <v>0</v>
      </c>
      <c r="R5657" s="2">
        <v>8.4400000000000003E-2</v>
      </c>
      <c r="S5657" s="2">
        <v>0</v>
      </c>
      <c r="T5657" s="2">
        <v>0</v>
      </c>
      <c r="U5657" s="2">
        <v>0</v>
      </c>
      <c r="V5657" s="2">
        <v>0</v>
      </c>
      <c r="W5657" s="2">
        <f t="shared" si="793"/>
        <v>24.916666666666668</v>
      </c>
      <c r="X5657" s="9">
        <f t="shared" si="794"/>
        <v>40</v>
      </c>
      <c r="Y5657" s="9">
        <f t="shared" si="795"/>
        <v>6.8470190966932144E-4</v>
      </c>
      <c r="Z5657" s="10">
        <f t="shared" si="796"/>
        <v>1058980.4123711342</v>
      </c>
      <c r="AA5657" s="10">
        <f t="shared" si="797"/>
        <v>24356.549484536084</v>
      </c>
      <c r="AB5657" s="10">
        <f t="shared" si="798"/>
        <v>12</v>
      </c>
      <c r="AC5657" s="9">
        <f t="shared" si="799"/>
        <v>1027211</v>
      </c>
      <c r="AD5657" s="10">
        <f t="shared" si="800"/>
        <v>974261.97938144335</v>
      </c>
    </row>
    <row r="5658" spans="1:30" x14ac:dyDescent="0.2">
      <c r="A5658" t="s">
        <v>1243</v>
      </c>
      <c r="B5658" s="1">
        <v>43862</v>
      </c>
      <c r="C5658" t="s">
        <v>176</v>
      </c>
      <c r="D5658" s="2">
        <v>1249</v>
      </c>
      <c r="E5658" s="2">
        <v>0</v>
      </c>
      <c r="F5658" s="2">
        <v>0</v>
      </c>
      <c r="G5658" s="2">
        <v>0</v>
      </c>
      <c r="H5658" s="2"/>
      <c r="I5658" s="2">
        <v>1249</v>
      </c>
      <c r="J5658" s="2">
        <v>0</v>
      </c>
      <c r="K5658" s="2">
        <v>0</v>
      </c>
      <c r="L5658" s="2">
        <v>0</v>
      </c>
      <c r="M5658" s="2">
        <v>0.68694999999999995</v>
      </c>
      <c r="N5658" s="8">
        <f t="shared" si="792"/>
        <v>68695</v>
      </c>
      <c r="O5658" s="2">
        <v>0</v>
      </c>
      <c r="P5658" s="2">
        <v>0</v>
      </c>
      <c r="Q5658" s="2">
        <v>0</v>
      </c>
      <c r="R5658" s="2">
        <v>0</v>
      </c>
      <c r="S5658" s="2">
        <v>0.68694999999999995</v>
      </c>
      <c r="T5658" s="2">
        <v>0</v>
      </c>
      <c r="U5658" s="2">
        <v>0</v>
      </c>
      <c r="V5658" s="2">
        <v>0</v>
      </c>
      <c r="W5658" s="2">
        <f t="shared" si="793"/>
        <v>24.916666666666668</v>
      </c>
      <c r="X5658" s="9">
        <f t="shared" si="794"/>
        <v>55</v>
      </c>
      <c r="Y5658" s="9">
        <f t="shared" si="795"/>
        <v>5.5729381143049808E-3</v>
      </c>
      <c r="Z5658" s="10">
        <f t="shared" si="796"/>
        <v>12707764.948453609</v>
      </c>
      <c r="AA5658" s="10">
        <f t="shared" si="797"/>
        <v>292278.59381443303</v>
      </c>
      <c r="AB5658" s="10">
        <f t="shared" si="798"/>
        <v>1</v>
      </c>
      <c r="AC5658" s="9">
        <f t="shared" si="799"/>
        <v>12326532</v>
      </c>
      <c r="AD5658" s="10">
        <f t="shared" si="800"/>
        <v>16075322.659793817</v>
      </c>
    </row>
    <row r="5659" spans="1:30" x14ac:dyDescent="0.2">
      <c r="A5659" t="s">
        <v>1243</v>
      </c>
      <c r="B5659" s="1">
        <v>43862</v>
      </c>
      <c r="C5659" t="s">
        <v>178</v>
      </c>
      <c r="D5659" s="2">
        <v>3350</v>
      </c>
      <c r="E5659" s="2">
        <v>0</v>
      </c>
      <c r="F5659" s="2">
        <v>0</v>
      </c>
      <c r="G5659" s="2">
        <v>1109</v>
      </c>
      <c r="H5659" s="2"/>
      <c r="I5659" s="2">
        <v>1118</v>
      </c>
      <c r="J5659" s="2">
        <v>0</v>
      </c>
      <c r="K5659" s="2">
        <v>0</v>
      </c>
      <c r="L5659" s="2">
        <v>1123</v>
      </c>
      <c r="M5659" s="2">
        <v>1.2838000000000001</v>
      </c>
      <c r="N5659" s="8">
        <f t="shared" si="792"/>
        <v>128380</v>
      </c>
      <c r="O5659" s="2">
        <v>0</v>
      </c>
      <c r="P5659" s="2">
        <v>0</v>
      </c>
      <c r="Q5659" s="2">
        <v>0.38815</v>
      </c>
      <c r="R5659" s="2">
        <v>0</v>
      </c>
      <c r="S5659" s="2">
        <v>0.6149</v>
      </c>
      <c r="T5659" s="2">
        <v>0</v>
      </c>
      <c r="U5659" s="2">
        <v>0</v>
      </c>
      <c r="V5659" s="2">
        <v>0.28075</v>
      </c>
      <c r="W5659" s="2">
        <f t="shared" si="793"/>
        <v>24.916666666666668</v>
      </c>
      <c r="X5659" s="9">
        <f t="shared" si="794"/>
        <v>38.322388059701495</v>
      </c>
      <c r="Y5659" s="9">
        <f t="shared" si="795"/>
        <v>1.0414932602292357E-2</v>
      </c>
      <c r="Z5659" s="10">
        <f t="shared" si="796"/>
        <v>12707764.948453609</v>
      </c>
      <c r="AA5659" s="10">
        <f t="shared" si="797"/>
        <v>292278.59381443303</v>
      </c>
      <c r="AB5659" s="10">
        <f t="shared" si="798"/>
        <v>1</v>
      </c>
      <c r="AC5659" s="9">
        <f t="shared" si="799"/>
        <v>12326532</v>
      </c>
      <c r="AD5659" s="10">
        <f t="shared" si="800"/>
        <v>11200813.693700572</v>
      </c>
    </row>
    <row r="5660" spans="1:30" x14ac:dyDescent="0.2">
      <c r="A5660" t="s">
        <v>1243</v>
      </c>
      <c r="B5660" s="1">
        <v>43862</v>
      </c>
      <c r="C5660" t="s">
        <v>1939</v>
      </c>
      <c r="D5660" s="2">
        <v>112</v>
      </c>
      <c r="E5660" s="2">
        <v>112</v>
      </c>
      <c r="F5660" s="2">
        <v>0</v>
      </c>
      <c r="G5660" s="2">
        <v>0</v>
      </c>
      <c r="H5660" s="2"/>
      <c r="I5660" s="2">
        <v>0</v>
      </c>
      <c r="J5660" s="2">
        <v>0</v>
      </c>
      <c r="K5660" s="2">
        <v>0</v>
      </c>
      <c r="L5660" s="2">
        <v>0</v>
      </c>
      <c r="M5660" s="2">
        <v>5.6000000000000001E-2</v>
      </c>
      <c r="N5660" s="8">
        <f t="shared" si="792"/>
        <v>5600</v>
      </c>
      <c r="O5660" s="2">
        <v>5.6000000000000001E-2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f t="shared" si="793"/>
        <v>24.916666666666668</v>
      </c>
      <c r="X5660" s="9">
        <f t="shared" si="794"/>
        <v>50</v>
      </c>
      <c r="Y5660" s="9">
        <f t="shared" si="795"/>
        <v>4.5430458461471563E-4</v>
      </c>
      <c r="Z5660" s="10">
        <f t="shared" si="796"/>
        <v>6353882.4742268045</v>
      </c>
      <c r="AA5660" s="10">
        <f t="shared" si="797"/>
        <v>146139.29690721651</v>
      </c>
      <c r="AB5660" s="10">
        <f t="shared" si="798"/>
        <v>2</v>
      </c>
      <c r="AC5660" s="9">
        <f t="shared" si="799"/>
        <v>6163266</v>
      </c>
      <c r="AD5660" s="10">
        <f t="shared" si="800"/>
        <v>7306964.8453608258</v>
      </c>
    </row>
    <row r="5661" spans="1:30" x14ac:dyDescent="0.2">
      <c r="A5661" t="s">
        <v>1243</v>
      </c>
      <c r="B5661" s="1">
        <v>43862</v>
      </c>
      <c r="C5661" t="s">
        <v>1940</v>
      </c>
      <c r="D5661" s="2">
        <v>1621</v>
      </c>
      <c r="E5661" s="2">
        <v>1621</v>
      </c>
      <c r="F5661" s="2">
        <v>0</v>
      </c>
      <c r="G5661" s="2">
        <v>0</v>
      </c>
      <c r="H5661" s="2"/>
      <c r="I5661" s="2">
        <v>0</v>
      </c>
      <c r="J5661" s="2">
        <v>0</v>
      </c>
      <c r="K5661" s="2">
        <v>0</v>
      </c>
      <c r="L5661" s="2">
        <v>0</v>
      </c>
      <c r="M5661" s="2">
        <v>0.8105</v>
      </c>
      <c r="N5661" s="8">
        <f t="shared" si="792"/>
        <v>81050</v>
      </c>
      <c r="O5661" s="2">
        <v>0.8105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f t="shared" si="793"/>
        <v>24.916666666666668</v>
      </c>
      <c r="X5661" s="9">
        <f t="shared" si="794"/>
        <v>50</v>
      </c>
      <c r="Y5661" s="9">
        <f t="shared" si="795"/>
        <v>6.575247604111197E-3</v>
      </c>
      <c r="Z5661" s="10">
        <f t="shared" si="796"/>
        <v>12707764.948453609</v>
      </c>
      <c r="AA5661" s="10">
        <f t="shared" si="797"/>
        <v>292278.59381443303</v>
      </c>
      <c r="AB5661" s="10">
        <f t="shared" si="798"/>
        <v>1</v>
      </c>
      <c r="AC5661" s="9">
        <f t="shared" si="799"/>
        <v>12326532</v>
      </c>
      <c r="AD5661" s="10">
        <f t="shared" si="800"/>
        <v>14613929.690721652</v>
      </c>
    </row>
    <row r="5662" spans="1:30" x14ac:dyDescent="0.2">
      <c r="A5662" t="s">
        <v>1243</v>
      </c>
      <c r="B5662" s="1">
        <v>43862</v>
      </c>
      <c r="C5662" t="s">
        <v>1941</v>
      </c>
      <c r="D5662" s="2">
        <v>911</v>
      </c>
      <c r="E5662" s="2">
        <v>0</v>
      </c>
      <c r="F5662" s="2">
        <v>0</v>
      </c>
      <c r="G5662" s="2">
        <v>0</v>
      </c>
      <c r="H5662" s="2"/>
      <c r="I5662" s="2">
        <v>0</v>
      </c>
      <c r="J5662" s="2">
        <v>0</v>
      </c>
      <c r="K5662" s="2">
        <v>0</v>
      </c>
      <c r="L5662" s="2">
        <v>911</v>
      </c>
      <c r="M5662" s="2">
        <v>0.22775000000000001</v>
      </c>
      <c r="N5662" s="8">
        <f t="shared" si="792"/>
        <v>22775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0.22775000000000001</v>
      </c>
      <c r="W5662" s="2">
        <f t="shared" si="793"/>
        <v>24.916666666666668</v>
      </c>
      <c r="X5662" s="9">
        <f t="shared" si="794"/>
        <v>25</v>
      </c>
      <c r="Y5662" s="9">
        <f t="shared" si="795"/>
        <v>1.8476405204643123E-3</v>
      </c>
      <c r="Z5662" s="10">
        <f t="shared" si="796"/>
        <v>12707764.948453609</v>
      </c>
      <c r="AA5662" s="10">
        <f t="shared" si="797"/>
        <v>292278.59381443303</v>
      </c>
      <c r="AB5662" s="10">
        <f t="shared" si="798"/>
        <v>1</v>
      </c>
      <c r="AC5662" s="9">
        <f t="shared" si="799"/>
        <v>12326532</v>
      </c>
      <c r="AD5662" s="10">
        <f t="shared" si="800"/>
        <v>7306964.8453608258</v>
      </c>
    </row>
    <row r="5663" spans="1:30" x14ac:dyDescent="0.2">
      <c r="A5663" t="s">
        <v>1243</v>
      </c>
      <c r="B5663" s="1">
        <v>43862</v>
      </c>
      <c r="C5663" t="s">
        <v>1942</v>
      </c>
      <c r="D5663" s="2">
        <v>1049</v>
      </c>
      <c r="E5663" s="2">
        <v>0</v>
      </c>
      <c r="F5663" s="2">
        <v>0</v>
      </c>
      <c r="G5663" s="2">
        <v>0</v>
      </c>
      <c r="H5663" s="2"/>
      <c r="I5663" s="2">
        <v>0</v>
      </c>
      <c r="J5663" s="2">
        <v>1049</v>
      </c>
      <c r="K5663" s="2">
        <v>0</v>
      </c>
      <c r="L5663" s="2">
        <v>0</v>
      </c>
      <c r="M5663" s="2">
        <v>0.47205000000000003</v>
      </c>
      <c r="N5663" s="8">
        <f t="shared" si="792"/>
        <v>47205</v>
      </c>
      <c r="O5663" s="2">
        <v>0</v>
      </c>
      <c r="P5663" s="2">
        <v>0</v>
      </c>
      <c r="Q5663" s="2">
        <v>0</v>
      </c>
      <c r="R5663" s="2">
        <v>0</v>
      </c>
      <c r="S5663" s="2">
        <v>0</v>
      </c>
      <c r="T5663" s="2">
        <v>0.47205000000000003</v>
      </c>
      <c r="U5663" s="2">
        <v>0</v>
      </c>
      <c r="V5663" s="2">
        <v>0</v>
      </c>
      <c r="W5663" s="2">
        <f t="shared" si="793"/>
        <v>24.916666666666668</v>
      </c>
      <c r="X5663" s="9">
        <f t="shared" si="794"/>
        <v>45</v>
      </c>
      <c r="Y5663" s="9">
        <f t="shared" si="795"/>
        <v>3.8295442708460091E-3</v>
      </c>
      <c r="Z5663" s="10">
        <f t="shared" si="796"/>
        <v>12707764.948453609</v>
      </c>
      <c r="AA5663" s="10">
        <f t="shared" si="797"/>
        <v>292278.59381443303</v>
      </c>
      <c r="AB5663" s="10">
        <f t="shared" si="798"/>
        <v>1</v>
      </c>
      <c r="AC5663" s="9">
        <f t="shared" si="799"/>
        <v>12326532</v>
      </c>
      <c r="AD5663" s="10">
        <f t="shared" si="800"/>
        <v>13152536.721649487</v>
      </c>
    </row>
    <row r="5664" spans="1:30" x14ac:dyDescent="0.2">
      <c r="A5664" t="s">
        <v>1243</v>
      </c>
      <c r="B5664" s="1">
        <v>43862</v>
      </c>
      <c r="C5664" t="s">
        <v>180</v>
      </c>
      <c r="D5664" s="2">
        <v>5386</v>
      </c>
      <c r="E5664" s="2">
        <v>0</v>
      </c>
      <c r="F5664" s="2">
        <v>0</v>
      </c>
      <c r="G5664" s="2">
        <v>0</v>
      </c>
      <c r="H5664" s="2"/>
      <c r="I5664" s="2">
        <v>0</v>
      </c>
      <c r="J5664" s="2">
        <v>2311</v>
      </c>
      <c r="K5664" s="2">
        <v>3075</v>
      </c>
      <c r="L5664" s="2">
        <v>0</v>
      </c>
      <c r="M5664" s="2">
        <v>1.6549499999999999</v>
      </c>
      <c r="N5664" s="8">
        <f t="shared" si="792"/>
        <v>165495</v>
      </c>
      <c r="O5664" s="2">
        <v>0</v>
      </c>
      <c r="P5664" s="2">
        <v>0</v>
      </c>
      <c r="Q5664" s="2">
        <v>0</v>
      </c>
      <c r="R5664" s="2">
        <v>0</v>
      </c>
      <c r="S5664" s="2">
        <v>0</v>
      </c>
      <c r="T5664" s="2">
        <v>1.0399499999999999</v>
      </c>
      <c r="U5664" s="2">
        <v>0.61499999999999999</v>
      </c>
      <c r="V5664" s="2">
        <v>0</v>
      </c>
      <c r="W5664" s="2">
        <f t="shared" si="793"/>
        <v>24.916666666666668</v>
      </c>
      <c r="X5664" s="9">
        <f t="shared" si="794"/>
        <v>30.726884515410323</v>
      </c>
      <c r="Y5664" s="9">
        <f t="shared" si="795"/>
        <v>1.3425917362645066E-2</v>
      </c>
      <c r="Z5664" s="10">
        <f t="shared" si="796"/>
        <v>6353882.4742268045</v>
      </c>
      <c r="AA5664" s="10">
        <f t="shared" si="797"/>
        <v>146139.29690721651</v>
      </c>
      <c r="AB5664" s="10">
        <f t="shared" si="798"/>
        <v>2</v>
      </c>
      <c r="AC5664" s="9">
        <f t="shared" si="799"/>
        <v>6163266</v>
      </c>
      <c r="AD5664" s="10">
        <f t="shared" si="800"/>
        <v>4490405.2992313029</v>
      </c>
    </row>
    <row r="5665" spans="1:30" x14ac:dyDescent="0.2">
      <c r="A5665" t="s">
        <v>1243</v>
      </c>
      <c r="B5665" s="1">
        <v>43862</v>
      </c>
      <c r="C5665" t="s">
        <v>182</v>
      </c>
      <c r="D5665" s="2">
        <v>168573</v>
      </c>
      <c r="E5665" s="2">
        <v>27138</v>
      </c>
      <c r="F5665" s="2">
        <v>66010</v>
      </c>
      <c r="G5665" s="2">
        <v>8811</v>
      </c>
      <c r="H5665" s="2"/>
      <c r="I5665" s="2">
        <v>14608</v>
      </c>
      <c r="J5665" s="2">
        <v>8401</v>
      </c>
      <c r="K5665" s="2">
        <v>0</v>
      </c>
      <c r="L5665" s="2">
        <v>8242</v>
      </c>
      <c r="M5665" s="2">
        <v>58.37867</v>
      </c>
      <c r="N5665" s="8">
        <f t="shared" si="792"/>
        <v>5837867</v>
      </c>
      <c r="O5665" s="2">
        <v>10.642950000000001</v>
      </c>
      <c r="P5665" s="2">
        <v>21.351399999999998</v>
      </c>
      <c r="Q5665" s="2">
        <v>2.6489500000000001</v>
      </c>
      <c r="R5665" s="2">
        <v>0</v>
      </c>
      <c r="S5665" s="2">
        <v>8.0343999999999998</v>
      </c>
      <c r="T5665" s="2">
        <v>3.1295999999999999</v>
      </c>
      <c r="U5665" s="2">
        <v>0</v>
      </c>
      <c r="V5665" s="2">
        <v>2.0605000000000002</v>
      </c>
      <c r="W5665" s="2">
        <f t="shared" si="793"/>
        <v>24.916666666666668</v>
      </c>
      <c r="X5665" s="9">
        <f t="shared" si="794"/>
        <v>34.631091574570064</v>
      </c>
      <c r="Y5665" s="9">
        <f t="shared" si="795"/>
        <v>0.47360173972695646</v>
      </c>
      <c r="Z5665" s="10">
        <f t="shared" si="796"/>
        <v>3176941.2371134022</v>
      </c>
      <c r="AA5665" s="10">
        <f t="shared" si="797"/>
        <v>73069.648453608257</v>
      </c>
      <c r="AB5665" s="10">
        <f t="shared" si="798"/>
        <v>4</v>
      </c>
      <c r="AC5665" s="9">
        <f t="shared" si="799"/>
        <v>3081633</v>
      </c>
      <c r="AD5665" s="10">
        <f t="shared" si="800"/>
        <v>2530481.6869185492</v>
      </c>
    </row>
    <row r="5666" spans="1:30" x14ac:dyDescent="0.2">
      <c r="A5666" t="s">
        <v>1243</v>
      </c>
      <c r="B5666" s="1">
        <v>43862</v>
      </c>
      <c r="C5666" t="s">
        <v>1799</v>
      </c>
      <c r="D5666" s="2">
        <v>2142</v>
      </c>
      <c r="E5666" s="2">
        <v>0</v>
      </c>
      <c r="F5666" s="2">
        <v>2142</v>
      </c>
      <c r="G5666" s="2">
        <v>0</v>
      </c>
      <c r="H5666" s="2"/>
      <c r="I5666" s="2">
        <v>0</v>
      </c>
      <c r="J5666" s="2">
        <v>0</v>
      </c>
      <c r="K5666" s="2">
        <v>0</v>
      </c>
      <c r="L5666" s="2">
        <v>0</v>
      </c>
      <c r="M5666" s="2">
        <v>1.1780999999999999</v>
      </c>
      <c r="N5666" s="8">
        <f t="shared" si="792"/>
        <v>117809.99999999999</v>
      </c>
      <c r="O5666" s="2">
        <v>0</v>
      </c>
      <c r="P5666" s="2">
        <v>1.1780999999999999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f t="shared" si="793"/>
        <v>24.916666666666668</v>
      </c>
      <c r="X5666" s="9">
        <f t="shared" si="794"/>
        <v>54.999999999999993</v>
      </c>
      <c r="Y5666" s="9">
        <f t="shared" si="795"/>
        <v>9.5574326988320784E-3</v>
      </c>
      <c r="Z5666" s="10">
        <f t="shared" si="796"/>
        <v>12707764.948453609</v>
      </c>
      <c r="AA5666" s="10">
        <f t="shared" si="797"/>
        <v>292278.59381443303</v>
      </c>
      <c r="AB5666" s="10">
        <f t="shared" si="798"/>
        <v>1</v>
      </c>
      <c r="AC5666" s="9">
        <f t="shared" si="799"/>
        <v>12326532</v>
      </c>
      <c r="AD5666" s="10">
        <f t="shared" si="800"/>
        <v>16075322.659793815</v>
      </c>
    </row>
    <row r="5667" spans="1:30" x14ac:dyDescent="0.2">
      <c r="A5667" t="s">
        <v>1243</v>
      </c>
      <c r="B5667" s="1">
        <v>43862</v>
      </c>
      <c r="C5667" t="s">
        <v>1943</v>
      </c>
      <c r="D5667" s="2">
        <v>352</v>
      </c>
      <c r="E5667" s="2">
        <v>0</v>
      </c>
      <c r="F5667" s="2">
        <v>0</v>
      </c>
      <c r="G5667" s="2">
        <v>0</v>
      </c>
      <c r="H5667" s="2"/>
      <c r="I5667" s="2">
        <v>352</v>
      </c>
      <c r="J5667" s="2">
        <v>0</v>
      </c>
      <c r="K5667" s="2">
        <v>0</v>
      </c>
      <c r="L5667" s="2">
        <v>0</v>
      </c>
      <c r="M5667" s="2">
        <v>0.19359999999999999</v>
      </c>
      <c r="N5667" s="8">
        <f t="shared" si="792"/>
        <v>19360</v>
      </c>
      <c r="O5667" s="2">
        <v>0</v>
      </c>
      <c r="P5667" s="2">
        <v>0</v>
      </c>
      <c r="Q5667" s="2">
        <v>0</v>
      </c>
      <c r="R5667" s="2">
        <v>0</v>
      </c>
      <c r="S5667" s="2">
        <v>0.19359999999999999</v>
      </c>
      <c r="T5667" s="2">
        <v>0</v>
      </c>
      <c r="U5667" s="2">
        <v>0</v>
      </c>
      <c r="V5667" s="2">
        <v>0</v>
      </c>
      <c r="W5667" s="2">
        <f t="shared" si="793"/>
        <v>24.916666666666668</v>
      </c>
      <c r="X5667" s="9">
        <f t="shared" si="794"/>
        <v>55</v>
      </c>
      <c r="Y5667" s="9">
        <f t="shared" si="795"/>
        <v>1.5705958496680169E-3</v>
      </c>
      <c r="Z5667" s="10">
        <f t="shared" si="796"/>
        <v>12707764.948453609</v>
      </c>
      <c r="AA5667" s="10">
        <f t="shared" si="797"/>
        <v>292278.59381443303</v>
      </c>
      <c r="AB5667" s="10">
        <f t="shared" si="798"/>
        <v>1</v>
      </c>
      <c r="AC5667" s="9">
        <f t="shared" si="799"/>
        <v>12326532</v>
      </c>
      <c r="AD5667" s="10">
        <f t="shared" si="800"/>
        <v>16075322.659793817</v>
      </c>
    </row>
    <row r="5668" spans="1:30" x14ac:dyDescent="0.2">
      <c r="A5668" t="s">
        <v>1243</v>
      </c>
      <c r="B5668" s="1">
        <v>43862</v>
      </c>
      <c r="C5668" t="s">
        <v>1944</v>
      </c>
      <c r="D5668" s="2">
        <v>681</v>
      </c>
      <c r="E5668" s="2">
        <v>0</v>
      </c>
      <c r="F5668" s="2">
        <v>0</v>
      </c>
      <c r="G5668" s="2">
        <v>0</v>
      </c>
      <c r="H5668" s="2"/>
      <c r="I5668" s="2">
        <v>681</v>
      </c>
      <c r="J5668" s="2">
        <v>0</v>
      </c>
      <c r="K5668" s="2">
        <v>0</v>
      </c>
      <c r="L5668" s="2">
        <v>0</v>
      </c>
      <c r="M5668" s="2">
        <v>0.37454999999999999</v>
      </c>
      <c r="N5668" s="8">
        <f t="shared" si="792"/>
        <v>37455</v>
      </c>
      <c r="O5668" s="2">
        <v>0</v>
      </c>
      <c r="P5668" s="2">
        <v>0</v>
      </c>
      <c r="Q5668" s="2">
        <v>0</v>
      </c>
      <c r="R5668" s="2">
        <v>0</v>
      </c>
      <c r="S5668" s="2">
        <v>0.37454999999999999</v>
      </c>
      <c r="T5668" s="2">
        <v>0</v>
      </c>
      <c r="U5668" s="2">
        <v>0</v>
      </c>
      <c r="V5668" s="2">
        <v>0</v>
      </c>
      <c r="W5668" s="2">
        <f t="shared" si="793"/>
        <v>24.916666666666668</v>
      </c>
      <c r="X5668" s="9">
        <f t="shared" si="794"/>
        <v>55</v>
      </c>
      <c r="Y5668" s="9">
        <f t="shared" si="795"/>
        <v>3.0385675387043167E-3</v>
      </c>
      <c r="Z5668" s="10">
        <f t="shared" si="796"/>
        <v>12707764.948453609</v>
      </c>
      <c r="AA5668" s="10">
        <f t="shared" si="797"/>
        <v>292278.59381443303</v>
      </c>
      <c r="AB5668" s="10">
        <f t="shared" si="798"/>
        <v>1</v>
      </c>
      <c r="AC5668" s="9">
        <f t="shared" si="799"/>
        <v>12326532</v>
      </c>
      <c r="AD5668" s="10">
        <f t="shared" si="800"/>
        <v>16075322.659793817</v>
      </c>
    </row>
    <row r="5669" spans="1:30" x14ac:dyDescent="0.2">
      <c r="A5669" t="s">
        <v>1243</v>
      </c>
      <c r="B5669" s="1">
        <v>43862</v>
      </c>
      <c r="C5669" t="s">
        <v>1945</v>
      </c>
      <c r="D5669" s="2">
        <v>397</v>
      </c>
      <c r="E5669" s="2">
        <v>0</v>
      </c>
      <c r="F5669" s="2">
        <v>0</v>
      </c>
      <c r="G5669" s="2">
        <v>0</v>
      </c>
      <c r="H5669" s="2"/>
      <c r="I5669" s="2">
        <v>397</v>
      </c>
      <c r="J5669" s="2">
        <v>0</v>
      </c>
      <c r="K5669" s="2">
        <v>0</v>
      </c>
      <c r="L5669" s="2">
        <v>0</v>
      </c>
      <c r="M5669" s="2">
        <v>0.21834999999999999</v>
      </c>
      <c r="N5669" s="8">
        <f t="shared" si="792"/>
        <v>21835</v>
      </c>
      <c r="O5669" s="2">
        <v>0</v>
      </c>
      <c r="P5669" s="2">
        <v>0</v>
      </c>
      <c r="Q5669" s="2">
        <v>0</v>
      </c>
      <c r="R5669" s="2">
        <v>0</v>
      </c>
      <c r="S5669" s="2">
        <v>0.21834999999999999</v>
      </c>
      <c r="T5669" s="2">
        <v>0</v>
      </c>
      <c r="U5669" s="2">
        <v>0</v>
      </c>
      <c r="V5669" s="2">
        <v>0</v>
      </c>
      <c r="W5669" s="2">
        <f t="shared" si="793"/>
        <v>24.916666666666668</v>
      </c>
      <c r="X5669" s="9">
        <f t="shared" si="794"/>
        <v>55</v>
      </c>
      <c r="Y5669" s="9">
        <f t="shared" si="795"/>
        <v>1.771382250903985E-3</v>
      </c>
      <c r="Z5669" s="10">
        <f t="shared" si="796"/>
        <v>12707764.948453609</v>
      </c>
      <c r="AA5669" s="10">
        <f t="shared" si="797"/>
        <v>292278.59381443303</v>
      </c>
      <c r="AB5669" s="10">
        <f t="shared" si="798"/>
        <v>1</v>
      </c>
      <c r="AC5669" s="9">
        <f t="shared" si="799"/>
        <v>12326532</v>
      </c>
      <c r="AD5669" s="10">
        <f t="shared" si="800"/>
        <v>16075322.659793817</v>
      </c>
    </row>
    <row r="5670" spans="1:30" x14ac:dyDescent="0.2">
      <c r="A5670" t="s">
        <v>1243</v>
      </c>
      <c r="B5670" s="1">
        <v>43862</v>
      </c>
      <c r="C5670" t="s">
        <v>1520</v>
      </c>
      <c r="D5670" s="2">
        <v>2438</v>
      </c>
      <c r="E5670" s="2">
        <v>0</v>
      </c>
      <c r="F5670" s="2">
        <v>0</v>
      </c>
      <c r="G5670" s="2">
        <v>0</v>
      </c>
      <c r="H5670" s="2"/>
      <c r="I5670" s="2">
        <v>0</v>
      </c>
      <c r="J5670" s="2">
        <v>2438</v>
      </c>
      <c r="K5670" s="2">
        <v>0</v>
      </c>
      <c r="L5670" s="2">
        <v>0</v>
      </c>
      <c r="M5670" s="2">
        <v>1.0971</v>
      </c>
      <c r="N5670" s="8">
        <f t="shared" si="792"/>
        <v>109710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1.0971</v>
      </c>
      <c r="U5670" s="2">
        <v>0</v>
      </c>
      <c r="V5670" s="2">
        <v>0</v>
      </c>
      <c r="W5670" s="2">
        <f t="shared" si="793"/>
        <v>24.916666666666668</v>
      </c>
      <c r="X5670" s="9">
        <f t="shared" si="794"/>
        <v>45</v>
      </c>
      <c r="Y5670" s="9">
        <f t="shared" si="795"/>
        <v>8.9003135675143671E-3</v>
      </c>
      <c r="Z5670" s="10">
        <f t="shared" si="796"/>
        <v>6353882.4742268045</v>
      </c>
      <c r="AA5670" s="10">
        <f t="shared" si="797"/>
        <v>146139.29690721651</v>
      </c>
      <c r="AB5670" s="10">
        <f t="shared" si="798"/>
        <v>2</v>
      </c>
      <c r="AC5670" s="9">
        <f t="shared" si="799"/>
        <v>6163266</v>
      </c>
      <c r="AD5670" s="10">
        <f t="shared" si="800"/>
        <v>6576268.3608247433</v>
      </c>
    </row>
    <row r="5671" spans="1:30" x14ac:dyDescent="0.2">
      <c r="A5671" t="s">
        <v>1243</v>
      </c>
      <c r="B5671" s="1">
        <v>43862</v>
      </c>
      <c r="C5671" t="s">
        <v>1281</v>
      </c>
      <c r="D5671" s="2">
        <v>4706</v>
      </c>
      <c r="E5671" s="2">
        <v>0</v>
      </c>
      <c r="F5671" s="2">
        <v>1555</v>
      </c>
      <c r="G5671" s="2">
        <v>0</v>
      </c>
      <c r="H5671" s="2"/>
      <c r="I5671" s="2">
        <v>0</v>
      </c>
      <c r="J5671" s="2">
        <v>1614</v>
      </c>
      <c r="K5671" s="2">
        <v>0</v>
      </c>
      <c r="L5671" s="2">
        <v>1537</v>
      </c>
      <c r="M5671" s="2">
        <v>1.9658</v>
      </c>
      <c r="N5671" s="8">
        <f t="shared" si="792"/>
        <v>196580</v>
      </c>
      <c r="O5671" s="2">
        <v>0</v>
      </c>
      <c r="P5671" s="2">
        <v>0.85524999999999995</v>
      </c>
      <c r="Q5671" s="2">
        <v>0</v>
      </c>
      <c r="R5671" s="2">
        <v>0</v>
      </c>
      <c r="S5671" s="2">
        <v>0</v>
      </c>
      <c r="T5671" s="2">
        <v>0.72629999999999995</v>
      </c>
      <c r="U5671" s="2">
        <v>0</v>
      </c>
      <c r="V5671" s="2">
        <v>0.38424999999999998</v>
      </c>
      <c r="W5671" s="2">
        <f t="shared" si="793"/>
        <v>24.916666666666668</v>
      </c>
      <c r="X5671" s="9">
        <f t="shared" si="794"/>
        <v>41.772205694857625</v>
      </c>
      <c r="Y5671" s="9">
        <f t="shared" si="795"/>
        <v>1.5947713436350142E-2</v>
      </c>
      <c r="Z5671" s="10">
        <f t="shared" si="796"/>
        <v>2117960.8247422683</v>
      </c>
      <c r="AA5671" s="10">
        <f t="shared" si="797"/>
        <v>48713.098969072169</v>
      </c>
      <c r="AB5671" s="10">
        <f t="shared" si="798"/>
        <v>6</v>
      </c>
      <c r="AC5671" s="9">
        <f t="shared" si="799"/>
        <v>2054422</v>
      </c>
      <c r="AD5671" s="10">
        <f t="shared" si="800"/>
        <v>2034853.5901700396</v>
      </c>
    </row>
    <row r="5672" spans="1:30" x14ac:dyDescent="0.2">
      <c r="A5672" t="s">
        <v>1243</v>
      </c>
      <c r="B5672" s="1">
        <v>43862</v>
      </c>
      <c r="C5672" t="s">
        <v>330</v>
      </c>
      <c r="D5672" s="2">
        <v>42806</v>
      </c>
      <c r="E5672" s="2">
        <v>7118</v>
      </c>
      <c r="F5672" s="2">
        <v>0</v>
      </c>
      <c r="G5672" s="2">
        <v>0</v>
      </c>
      <c r="H5672" s="2"/>
      <c r="I5672" s="2">
        <v>0</v>
      </c>
      <c r="J5672" s="2">
        <v>26925</v>
      </c>
      <c r="K5672" s="2">
        <v>0</v>
      </c>
      <c r="L5672" s="2">
        <v>0</v>
      </c>
      <c r="M5672" s="2">
        <v>6.7437450000000005</v>
      </c>
      <c r="N5672" s="8">
        <f t="shared" si="792"/>
        <v>674374.5</v>
      </c>
      <c r="O5672" s="2">
        <v>2.1354000000000002</v>
      </c>
      <c r="P5672" s="2">
        <v>0</v>
      </c>
      <c r="Q5672" s="2">
        <v>0</v>
      </c>
      <c r="R5672" s="2">
        <v>0</v>
      </c>
      <c r="S5672" s="2">
        <v>0</v>
      </c>
      <c r="T5672" s="2">
        <v>4.0387500000000003</v>
      </c>
      <c r="U5672" s="2">
        <v>0</v>
      </c>
      <c r="V5672" s="2">
        <v>0</v>
      </c>
      <c r="W5672" s="2">
        <f t="shared" si="793"/>
        <v>24.916666666666668</v>
      </c>
      <c r="X5672" s="9">
        <f t="shared" si="794"/>
        <v>15.754205017988133</v>
      </c>
      <c r="Y5672" s="9">
        <f t="shared" si="795"/>
        <v>5.4709183410224384E-2</v>
      </c>
      <c r="Z5672" s="10">
        <f t="shared" si="796"/>
        <v>2541552.989690722</v>
      </c>
      <c r="AA5672" s="10">
        <f t="shared" si="797"/>
        <v>58455.718762886601</v>
      </c>
      <c r="AB5672" s="10">
        <f t="shared" si="798"/>
        <v>5</v>
      </c>
      <c r="AC5672" s="9">
        <f t="shared" si="799"/>
        <v>2465306.4</v>
      </c>
      <c r="AD5672" s="10">
        <f t="shared" si="800"/>
        <v>920923.37786437117</v>
      </c>
    </row>
    <row r="5673" spans="1:30" x14ac:dyDescent="0.2">
      <c r="A5673" t="s">
        <v>1243</v>
      </c>
      <c r="B5673" s="1">
        <v>43862</v>
      </c>
      <c r="C5673" t="s">
        <v>1227</v>
      </c>
      <c r="D5673" s="2">
        <v>3607</v>
      </c>
      <c r="E5673" s="2">
        <v>0</v>
      </c>
      <c r="F5673" s="2">
        <v>0</v>
      </c>
      <c r="G5673" s="2">
        <v>627</v>
      </c>
      <c r="H5673" s="2"/>
      <c r="I5673" s="2">
        <v>0</v>
      </c>
      <c r="J5673" s="2">
        <v>2980</v>
      </c>
      <c r="K5673" s="2">
        <v>0</v>
      </c>
      <c r="L5673" s="2">
        <v>0</v>
      </c>
      <c r="M5673" s="2">
        <v>1.5604499999999999</v>
      </c>
      <c r="N5673" s="8">
        <f t="shared" si="792"/>
        <v>156045</v>
      </c>
      <c r="O5673" s="2">
        <v>0</v>
      </c>
      <c r="P5673" s="2">
        <v>0</v>
      </c>
      <c r="Q5673" s="2">
        <v>0.21945000000000001</v>
      </c>
      <c r="R5673" s="2">
        <v>0</v>
      </c>
      <c r="S5673" s="2">
        <v>0</v>
      </c>
      <c r="T5673" s="2">
        <v>1.341</v>
      </c>
      <c r="U5673" s="2">
        <v>0</v>
      </c>
      <c r="V5673" s="2">
        <v>0</v>
      </c>
      <c r="W5673" s="2">
        <f t="shared" si="793"/>
        <v>24.916666666666668</v>
      </c>
      <c r="X5673" s="9">
        <f t="shared" si="794"/>
        <v>43.261713335181589</v>
      </c>
      <c r="Y5673" s="9">
        <f t="shared" si="795"/>
        <v>1.2659278376107733E-2</v>
      </c>
      <c r="Z5673" s="10">
        <f t="shared" si="796"/>
        <v>4235921.6494845366</v>
      </c>
      <c r="AA5673" s="10">
        <f t="shared" si="797"/>
        <v>97426.197938144338</v>
      </c>
      <c r="AB5673" s="10">
        <f t="shared" si="798"/>
        <v>3</v>
      </c>
      <c r="AC5673" s="9">
        <f t="shared" si="799"/>
        <v>4108844</v>
      </c>
      <c r="AD5673" s="10">
        <f t="shared" si="800"/>
        <v>4214824.24653666</v>
      </c>
    </row>
    <row r="5674" spans="1:30" x14ac:dyDescent="0.2">
      <c r="A5674" t="s">
        <v>1243</v>
      </c>
      <c r="B5674" s="1">
        <v>43862</v>
      </c>
      <c r="C5674" t="s">
        <v>1864</v>
      </c>
      <c r="D5674" s="2">
        <v>321</v>
      </c>
      <c r="E5674" s="2">
        <v>321</v>
      </c>
      <c r="F5674" s="2">
        <v>0</v>
      </c>
      <c r="G5674" s="2">
        <v>0</v>
      </c>
      <c r="H5674" s="2"/>
      <c r="I5674" s="2">
        <v>0</v>
      </c>
      <c r="J5674" s="2">
        <v>0</v>
      </c>
      <c r="K5674" s="2">
        <v>0</v>
      </c>
      <c r="L5674" s="2">
        <v>0</v>
      </c>
      <c r="M5674" s="2">
        <v>0.1605</v>
      </c>
      <c r="N5674" s="8">
        <f t="shared" si="792"/>
        <v>16050</v>
      </c>
      <c r="O5674" s="2">
        <v>0.1605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f t="shared" si="793"/>
        <v>24.916666666666668</v>
      </c>
      <c r="X5674" s="9">
        <f t="shared" si="794"/>
        <v>50</v>
      </c>
      <c r="Y5674" s="9">
        <f t="shared" si="795"/>
        <v>1.3020693898332476E-3</v>
      </c>
      <c r="Z5674" s="10">
        <f t="shared" si="796"/>
        <v>12707764.948453609</v>
      </c>
      <c r="AA5674" s="10">
        <f t="shared" si="797"/>
        <v>292278.59381443303</v>
      </c>
      <c r="AB5674" s="10">
        <f t="shared" si="798"/>
        <v>1</v>
      </c>
      <c r="AC5674" s="9">
        <f t="shared" si="799"/>
        <v>12326532</v>
      </c>
      <c r="AD5674" s="10">
        <f t="shared" si="800"/>
        <v>14613929.690721652</v>
      </c>
    </row>
    <row r="5675" spans="1:30" x14ac:dyDescent="0.2">
      <c r="A5675" t="s">
        <v>1243</v>
      </c>
      <c r="B5675" s="1">
        <v>43862</v>
      </c>
      <c r="C5675" t="s">
        <v>332</v>
      </c>
      <c r="D5675" s="2">
        <v>14177</v>
      </c>
      <c r="E5675" s="2">
        <v>3609</v>
      </c>
      <c r="F5675" s="2">
        <v>0</v>
      </c>
      <c r="G5675" s="2">
        <v>5077</v>
      </c>
      <c r="H5675" s="2"/>
      <c r="I5675" s="2">
        <v>0</v>
      </c>
      <c r="J5675" s="2">
        <v>0</v>
      </c>
      <c r="K5675" s="2">
        <v>0</v>
      </c>
      <c r="L5675" s="2">
        <v>5491</v>
      </c>
      <c r="M5675" s="2">
        <v>4.9542000000000002</v>
      </c>
      <c r="N5675" s="8">
        <f t="shared" si="792"/>
        <v>495420</v>
      </c>
      <c r="O5675" s="2">
        <v>1.8045</v>
      </c>
      <c r="P5675" s="2">
        <v>0</v>
      </c>
      <c r="Q5675" s="2">
        <v>1.7769499999999998</v>
      </c>
      <c r="R5675" s="2">
        <v>0</v>
      </c>
      <c r="S5675" s="2">
        <v>0</v>
      </c>
      <c r="T5675" s="2">
        <v>0</v>
      </c>
      <c r="U5675" s="2">
        <v>0</v>
      </c>
      <c r="V5675" s="2">
        <v>1.3727499999999999</v>
      </c>
      <c r="W5675" s="2">
        <f t="shared" si="793"/>
        <v>24.916666666666668</v>
      </c>
      <c r="X5675" s="9">
        <f t="shared" si="794"/>
        <v>34.945333991676662</v>
      </c>
      <c r="Y5675" s="9">
        <f t="shared" si="795"/>
        <v>4.0191353091039717E-2</v>
      </c>
      <c r="Z5675" s="10">
        <f t="shared" si="796"/>
        <v>2117960.8247422683</v>
      </c>
      <c r="AA5675" s="10">
        <f t="shared" si="797"/>
        <v>48713.098969072169</v>
      </c>
      <c r="AB5675" s="10">
        <f t="shared" si="798"/>
        <v>6</v>
      </c>
      <c r="AC5675" s="9">
        <f t="shared" si="799"/>
        <v>2054422</v>
      </c>
      <c r="AD5675" s="10">
        <f t="shared" si="800"/>
        <v>1702295.513243827</v>
      </c>
    </row>
    <row r="5676" spans="1:30" x14ac:dyDescent="0.2">
      <c r="A5676" t="s">
        <v>1243</v>
      </c>
      <c r="B5676" s="1">
        <v>43862</v>
      </c>
      <c r="C5676" t="s">
        <v>188</v>
      </c>
      <c r="D5676" s="2">
        <v>10428</v>
      </c>
      <c r="E5676" s="2">
        <v>6734</v>
      </c>
      <c r="F5676" s="2">
        <v>0</v>
      </c>
      <c r="G5676" s="2">
        <v>0</v>
      </c>
      <c r="H5676" s="2"/>
      <c r="I5676" s="2">
        <v>0</v>
      </c>
      <c r="J5676" s="2">
        <v>3694</v>
      </c>
      <c r="K5676" s="2">
        <v>0</v>
      </c>
      <c r="L5676" s="2">
        <v>0</v>
      </c>
      <c r="M5676" s="2">
        <v>5.0293000000000001</v>
      </c>
      <c r="N5676" s="8">
        <f t="shared" si="792"/>
        <v>502930</v>
      </c>
      <c r="O5676" s="2">
        <v>3.367</v>
      </c>
      <c r="P5676" s="2">
        <v>0</v>
      </c>
      <c r="Q5676" s="2">
        <v>0</v>
      </c>
      <c r="R5676" s="2">
        <v>0</v>
      </c>
      <c r="S5676" s="2">
        <v>0</v>
      </c>
      <c r="T5676" s="2">
        <v>1.6623000000000001</v>
      </c>
      <c r="U5676" s="2">
        <v>0</v>
      </c>
      <c r="V5676" s="2">
        <v>0</v>
      </c>
      <c r="W5676" s="2">
        <f t="shared" si="793"/>
        <v>24.916666666666668</v>
      </c>
      <c r="X5676" s="9">
        <f t="shared" si="794"/>
        <v>48.228807057920982</v>
      </c>
      <c r="Y5676" s="9">
        <f t="shared" si="795"/>
        <v>4.0800607989335526E-2</v>
      </c>
      <c r="Z5676" s="10">
        <f t="shared" si="796"/>
        <v>1588470.6185567011</v>
      </c>
      <c r="AA5676" s="10">
        <f t="shared" si="797"/>
        <v>36534.824226804129</v>
      </c>
      <c r="AB5676" s="10">
        <f t="shared" si="798"/>
        <v>8</v>
      </c>
      <c r="AC5676" s="9">
        <f t="shared" si="799"/>
        <v>1540816.5</v>
      </c>
      <c r="AD5676" s="10">
        <f t="shared" si="800"/>
        <v>1762030.9885295935</v>
      </c>
    </row>
    <row r="5677" spans="1:30" x14ac:dyDescent="0.2">
      <c r="A5677" t="s">
        <v>1243</v>
      </c>
      <c r="B5677" s="1">
        <v>43862</v>
      </c>
      <c r="C5677" t="s">
        <v>522</v>
      </c>
      <c r="D5677" s="2">
        <v>4821</v>
      </c>
      <c r="E5677" s="2">
        <v>2409</v>
      </c>
      <c r="F5677" s="2">
        <v>0</v>
      </c>
      <c r="G5677" s="2">
        <v>2412</v>
      </c>
      <c r="H5677" s="2"/>
      <c r="I5677" s="2">
        <v>0</v>
      </c>
      <c r="J5677" s="2">
        <v>0</v>
      </c>
      <c r="K5677" s="2">
        <v>0</v>
      </c>
      <c r="L5677" s="2">
        <v>0</v>
      </c>
      <c r="M5677" s="2">
        <v>1.171332</v>
      </c>
      <c r="N5677" s="8">
        <f t="shared" si="792"/>
        <v>117133.2</v>
      </c>
      <c r="O5677" s="2">
        <v>0.72270000000000001</v>
      </c>
      <c r="P5677" s="2">
        <v>0</v>
      </c>
      <c r="Q5677" s="2">
        <v>0.44863199999999998</v>
      </c>
      <c r="R5677" s="2">
        <v>0</v>
      </c>
      <c r="S5677" s="2">
        <v>0</v>
      </c>
      <c r="T5677" s="2">
        <v>0</v>
      </c>
      <c r="U5677" s="2">
        <v>0</v>
      </c>
      <c r="V5677" s="2">
        <v>0</v>
      </c>
      <c r="W5677" s="2">
        <f t="shared" si="793"/>
        <v>24.916666666666668</v>
      </c>
      <c r="X5677" s="9">
        <f t="shared" si="794"/>
        <v>24.296453018046048</v>
      </c>
      <c r="Y5677" s="9">
        <f t="shared" si="795"/>
        <v>9.5025267447486437E-3</v>
      </c>
      <c r="Z5677" s="10">
        <f t="shared" si="796"/>
        <v>6353882.4742268045</v>
      </c>
      <c r="AA5677" s="10">
        <f t="shared" si="797"/>
        <v>146139.29690721651</v>
      </c>
      <c r="AB5677" s="10">
        <f t="shared" si="798"/>
        <v>2</v>
      </c>
      <c r="AC5677" s="9">
        <f t="shared" si="799"/>
        <v>6163266</v>
      </c>
      <c r="AD5677" s="10">
        <f t="shared" si="800"/>
        <v>3550666.561396468</v>
      </c>
    </row>
    <row r="5678" spans="1:30" x14ac:dyDescent="0.2">
      <c r="A5678" t="s">
        <v>1243</v>
      </c>
      <c r="B5678" s="1">
        <v>43862</v>
      </c>
      <c r="C5678" t="s">
        <v>191</v>
      </c>
      <c r="D5678" s="2">
        <v>1448</v>
      </c>
      <c r="E5678" s="2">
        <v>0</v>
      </c>
      <c r="F5678" s="2">
        <v>1448</v>
      </c>
      <c r="G5678" s="2">
        <v>0</v>
      </c>
      <c r="H5678" s="2"/>
      <c r="I5678" s="2">
        <v>0</v>
      </c>
      <c r="J5678" s="2">
        <v>0</v>
      </c>
      <c r="K5678" s="2">
        <v>0</v>
      </c>
      <c r="L5678" s="2">
        <v>0</v>
      </c>
      <c r="M5678" s="2">
        <v>0.7964</v>
      </c>
      <c r="N5678" s="8">
        <f t="shared" si="792"/>
        <v>79640</v>
      </c>
      <c r="O5678" s="2">
        <v>0</v>
      </c>
      <c r="P5678" s="2">
        <v>0.7964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f t="shared" si="793"/>
        <v>24.916666666666668</v>
      </c>
      <c r="X5678" s="9">
        <f t="shared" si="794"/>
        <v>55</v>
      </c>
      <c r="Y5678" s="9">
        <f t="shared" si="795"/>
        <v>6.4608601997707057E-3</v>
      </c>
      <c r="Z5678" s="10">
        <f t="shared" si="796"/>
        <v>1058980.4123711342</v>
      </c>
      <c r="AA5678" s="10">
        <f t="shared" si="797"/>
        <v>24356.549484536084</v>
      </c>
      <c r="AB5678" s="10">
        <f t="shared" si="798"/>
        <v>12</v>
      </c>
      <c r="AC5678" s="9">
        <f t="shared" si="799"/>
        <v>1027211</v>
      </c>
      <c r="AD5678" s="10">
        <f t="shared" si="800"/>
        <v>1339610.2216494847</v>
      </c>
    </row>
    <row r="5679" spans="1:30" x14ac:dyDescent="0.2">
      <c r="A5679" t="s">
        <v>1243</v>
      </c>
      <c r="B5679" s="1">
        <v>43862</v>
      </c>
      <c r="C5679" t="s">
        <v>1865</v>
      </c>
      <c r="D5679" s="2">
        <v>1202</v>
      </c>
      <c r="E5679" s="2">
        <v>0</v>
      </c>
      <c r="F5679" s="2">
        <v>1202</v>
      </c>
      <c r="G5679" s="2">
        <v>0</v>
      </c>
      <c r="H5679" s="2"/>
      <c r="I5679" s="2">
        <v>0</v>
      </c>
      <c r="J5679" s="2">
        <v>0</v>
      </c>
      <c r="K5679" s="2">
        <v>0</v>
      </c>
      <c r="L5679" s="2">
        <v>0</v>
      </c>
      <c r="M5679" s="2">
        <v>0.66110000000000002</v>
      </c>
      <c r="N5679" s="8">
        <f t="shared" si="792"/>
        <v>66110</v>
      </c>
      <c r="O5679" s="2">
        <v>0</v>
      </c>
      <c r="P5679" s="2">
        <v>0.66110000000000002</v>
      </c>
      <c r="Q5679" s="2">
        <v>0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f t="shared" si="793"/>
        <v>24.916666666666668</v>
      </c>
      <c r="X5679" s="9">
        <f t="shared" si="794"/>
        <v>55</v>
      </c>
      <c r="Y5679" s="9">
        <f t="shared" si="795"/>
        <v>5.3632278730140802E-3</v>
      </c>
      <c r="Z5679" s="10">
        <f t="shared" si="796"/>
        <v>12707764.948453609</v>
      </c>
      <c r="AA5679" s="10">
        <f t="shared" si="797"/>
        <v>292278.59381443303</v>
      </c>
      <c r="AB5679" s="10">
        <f t="shared" si="798"/>
        <v>1</v>
      </c>
      <c r="AC5679" s="9">
        <f t="shared" si="799"/>
        <v>12326532</v>
      </c>
      <c r="AD5679" s="10">
        <f t="shared" si="800"/>
        <v>16075322.659793817</v>
      </c>
    </row>
    <row r="5680" spans="1:30" x14ac:dyDescent="0.2">
      <c r="A5680" t="s">
        <v>1243</v>
      </c>
      <c r="B5680" s="1">
        <v>43862</v>
      </c>
      <c r="C5680" t="s">
        <v>337</v>
      </c>
      <c r="D5680" s="2">
        <v>26789</v>
      </c>
      <c r="E5680" s="2">
        <v>0</v>
      </c>
      <c r="F5680" s="2">
        <v>0</v>
      </c>
      <c r="G5680" s="2">
        <v>0</v>
      </c>
      <c r="H5680" s="2">
        <v>9304</v>
      </c>
      <c r="I5680" s="2">
        <v>0</v>
      </c>
      <c r="J5680" s="2">
        <v>8231</v>
      </c>
      <c r="K5680" s="2">
        <v>9254</v>
      </c>
      <c r="L5680" s="2">
        <v>0</v>
      </c>
      <c r="M5680" s="2">
        <v>9.276349999999999</v>
      </c>
      <c r="N5680" s="8">
        <f t="shared" si="792"/>
        <v>927634.99999999988</v>
      </c>
      <c r="O5680" s="2">
        <v>0</v>
      </c>
      <c r="P5680" s="2">
        <v>0</v>
      </c>
      <c r="Q5680" s="2">
        <v>0</v>
      </c>
      <c r="R5680" s="2">
        <v>3.7216</v>
      </c>
      <c r="S5680" s="2">
        <v>0</v>
      </c>
      <c r="T5680" s="2">
        <v>3.7039499999999999</v>
      </c>
      <c r="U5680" s="2">
        <v>1.8508</v>
      </c>
      <c r="V5680" s="2">
        <v>0</v>
      </c>
      <c r="W5680" s="2">
        <f t="shared" si="793"/>
        <v>24.916666666666668</v>
      </c>
      <c r="X5680" s="9">
        <f t="shared" si="794"/>
        <v>34.627459031692105</v>
      </c>
      <c r="Y5680" s="9">
        <f t="shared" si="795"/>
        <v>7.5255148812334235E-2</v>
      </c>
      <c r="Z5680" s="10">
        <f t="shared" si="796"/>
        <v>2117960.8247422683</v>
      </c>
      <c r="AA5680" s="10">
        <f t="shared" si="797"/>
        <v>48713.098969072169</v>
      </c>
      <c r="AB5680" s="10">
        <f t="shared" si="798"/>
        <v>6</v>
      </c>
      <c r="AC5680" s="9">
        <f t="shared" si="799"/>
        <v>2054422</v>
      </c>
      <c r="AD5680" s="10">
        <f t="shared" si="800"/>
        <v>1686810.8388583094</v>
      </c>
    </row>
    <row r="5681" spans="1:30" x14ac:dyDescent="0.2">
      <c r="A5681" t="s">
        <v>1243</v>
      </c>
      <c r="B5681" s="1">
        <v>43862</v>
      </c>
      <c r="C5681" t="s">
        <v>1734</v>
      </c>
      <c r="D5681" s="2">
        <v>27383</v>
      </c>
      <c r="E5681" s="2">
        <v>27383</v>
      </c>
      <c r="F5681" s="2">
        <v>0</v>
      </c>
      <c r="G5681" s="2">
        <v>0</v>
      </c>
      <c r="H5681" s="2"/>
      <c r="I5681" s="2">
        <v>0</v>
      </c>
      <c r="J5681" s="2">
        <v>0</v>
      </c>
      <c r="K5681" s="2">
        <v>0</v>
      </c>
      <c r="L5681" s="2">
        <v>0</v>
      </c>
      <c r="M5681" s="2">
        <v>17.231449999999999</v>
      </c>
      <c r="N5681" s="8">
        <f t="shared" si="792"/>
        <v>1723144.9999999998</v>
      </c>
      <c r="O5681" s="2">
        <v>17.231449999999999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f t="shared" si="793"/>
        <v>24.916666666666668</v>
      </c>
      <c r="X5681" s="9">
        <f t="shared" si="794"/>
        <v>62.927546287842816</v>
      </c>
      <c r="Y5681" s="9">
        <f t="shared" si="795"/>
        <v>0.13979154883141501</v>
      </c>
      <c r="Z5681" s="10">
        <f t="shared" si="796"/>
        <v>6353882.4742268045</v>
      </c>
      <c r="AA5681" s="10">
        <f t="shared" si="797"/>
        <v>146139.29690721651</v>
      </c>
      <c r="AB5681" s="10">
        <f t="shared" si="798"/>
        <v>2</v>
      </c>
      <c r="AC5681" s="9">
        <f t="shared" si="799"/>
        <v>6163266</v>
      </c>
      <c r="AD5681" s="10">
        <f t="shared" si="800"/>
        <v>9196187.3706016708</v>
      </c>
    </row>
    <row r="5682" spans="1:30" x14ac:dyDescent="0.2">
      <c r="A5682" t="s">
        <v>1243</v>
      </c>
      <c r="B5682" s="1">
        <v>43862</v>
      </c>
      <c r="C5682" t="s">
        <v>193</v>
      </c>
      <c r="D5682" s="2">
        <v>658</v>
      </c>
      <c r="E5682" s="2">
        <v>0</v>
      </c>
      <c r="F5682" s="2">
        <v>0</v>
      </c>
      <c r="G5682" s="2">
        <v>0</v>
      </c>
      <c r="H5682" s="2"/>
      <c r="I5682" s="2">
        <v>0</v>
      </c>
      <c r="J5682" s="2">
        <v>0</v>
      </c>
      <c r="K5682" s="2">
        <v>658</v>
      </c>
      <c r="L5682" s="2">
        <v>0</v>
      </c>
      <c r="M5682" s="2">
        <v>0.13159999999999999</v>
      </c>
      <c r="N5682" s="8">
        <f t="shared" si="792"/>
        <v>13160</v>
      </c>
      <c r="O5682" s="2">
        <v>0</v>
      </c>
      <c r="P5682" s="2">
        <v>0</v>
      </c>
      <c r="Q5682" s="2">
        <v>0</v>
      </c>
      <c r="R5682" s="2">
        <v>0</v>
      </c>
      <c r="S5682" s="2">
        <v>0</v>
      </c>
      <c r="T5682" s="2">
        <v>0</v>
      </c>
      <c r="U5682" s="2">
        <v>0.13159999999999999</v>
      </c>
      <c r="V5682" s="2">
        <v>0</v>
      </c>
      <c r="W5682" s="2">
        <f t="shared" si="793"/>
        <v>24.916666666666668</v>
      </c>
      <c r="X5682" s="9">
        <f t="shared" si="794"/>
        <v>20</v>
      </c>
      <c r="Y5682" s="9">
        <f t="shared" si="795"/>
        <v>1.0676157738445818E-3</v>
      </c>
      <c r="Z5682" s="10">
        <f t="shared" si="796"/>
        <v>6353882.4742268045</v>
      </c>
      <c r="AA5682" s="10">
        <f t="shared" si="797"/>
        <v>146139.29690721651</v>
      </c>
      <c r="AB5682" s="10">
        <f t="shared" si="798"/>
        <v>2</v>
      </c>
      <c r="AC5682" s="9">
        <f t="shared" si="799"/>
        <v>6163266</v>
      </c>
      <c r="AD5682" s="10">
        <f t="shared" si="800"/>
        <v>2922785.9381443304</v>
      </c>
    </row>
    <row r="5683" spans="1:30" x14ac:dyDescent="0.2">
      <c r="A5683" t="s">
        <v>1243</v>
      </c>
      <c r="B5683" s="1">
        <v>43862</v>
      </c>
      <c r="C5683" t="s">
        <v>339</v>
      </c>
      <c r="D5683" s="2">
        <v>4226</v>
      </c>
      <c r="E5683" s="2">
        <v>0</v>
      </c>
      <c r="F5683" s="2">
        <v>0</v>
      </c>
      <c r="G5683" s="2">
        <v>0</v>
      </c>
      <c r="H5683" s="2"/>
      <c r="I5683" s="2">
        <v>0</v>
      </c>
      <c r="J5683" s="2">
        <v>0</v>
      </c>
      <c r="K5683" s="2">
        <v>0</v>
      </c>
      <c r="L5683" s="2">
        <v>4226</v>
      </c>
      <c r="M5683" s="2">
        <v>1.0565</v>
      </c>
      <c r="N5683" s="8">
        <f t="shared" si="792"/>
        <v>105650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1.0565</v>
      </c>
      <c r="W5683" s="2">
        <f t="shared" si="793"/>
        <v>24.916666666666668</v>
      </c>
      <c r="X5683" s="9">
        <f t="shared" si="794"/>
        <v>25</v>
      </c>
      <c r="Y5683" s="9">
        <f t="shared" si="795"/>
        <v>8.5709427436686976E-3</v>
      </c>
      <c r="Z5683" s="10">
        <f t="shared" si="796"/>
        <v>6353882.4742268045</v>
      </c>
      <c r="AA5683" s="10">
        <f t="shared" si="797"/>
        <v>146139.29690721651</v>
      </c>
      <c r="AB5683" s="10">
        <f t="shared" si="798"/>
        <v>2</v>
      </c>
      <c r="AC5683" s="9">
        <f t="shared" si="799"/>
        <v>6163266</v>
      </c>
      <c r="AD5683" s="10">
        <f t="shared" si="800"/>
        <v>3653482.4226804129</v>
      </c>
    </row>
    <row r="5684" spans="1:30" x14ac:dyDescent="0.2">
      <c r="A5684" t="s">
        <v>1243</v>
      </c>
      <c r="B5684" s="1">
        <v>43862</v>
      </c>
      <c r="C5684" t="s">
        <v>196</v>
      </c>
      <c r="D5684" s="2">
        <v>4227</v>
      </c>
      <c r="E5684" s="2">
        <v>0</v>
      </c>
      <c r="F5684" s="2">
        <v>0</v>
      </c>
      <c r="G5684" s="2">
        <v>0</v>
      </c>
      <c r="H5684" s="2"/>
      <c r="I5684" s="2">
        <v>4227</v>
      </c>
      <c r="J5684" s="2">
        <v>0</v>
      </c>
      <c r="K5684" s="2">
        <v>0</v>
      </c>
      <c r="L5684" s="2">
        <v>0</v>
      </c>
      <c r="M5684" s="2">
        <v>2.3248500000000001</v>
      </c>
      <c r="N5684" s="8">
        <f t="shared" si="792"/>
        <v>232485</v>
      </c>
      <c r="O5684" s="2">
        <v>0</v>
      </c>
      <c r="P5684" s="2">
        <v>0</v>
      </c>
      <c r="Q5684" s="2">
        <v>0</v>
      </c>
      <c r="R5684" s="2">
        <v>0</v>
      </c>
      <c r="S5684" s="2">
        <v>2.3248500000000001</v>
      </c>
      <c r="T5684" s="2">
        <v>0</v>
      </c>
      <c r="U5684" s="2">
        <v>0</v>
      </c>
      <c r="V5684" s="2">
        <v>0</v>
      </c>
      <c r="W5684" s="2">
        <f t="shared" si="793"/>
        <v>24.916666666666668</v>
      </c>
      <c r="X5684" s="9">
        <f t="shared" si="794"/>
        <v>55</v>
      </c>
      <c r="Y5684" s="9">
        <f t="shared" si="795"/>
        <v>1.8860535956098601E-2</v>
      </c>
      <c r="Z5684" s="10">
        <f t="shared" si="796"/>
        <v>3176941.2371134022</v>
      </c>
      <c r="AA5684" s="10">
        <f t="shared" si="797"/>
        <v>73069.648453608257</v>
      </c>
      <c r="AB5684" s="10">
        <f t="shared" si="798"/>
        <v>4</v>
      </c>
      <c r="AC5684" s="9">
        <f t="shared" si="799"/>
        <v>3081633</v>
      </c>
      <c r="AD5684" s="10">
        <f t="shared" si="800"/>
        <v>4018830.6649484541</v>
      </c>
    </row>
    <row r="5685" spans="1:30" x14ac:dyDescent="0.2">
      <c r="A5685" t="s">
        <v>1243</v>
      </c>
      <c r="B5685" s="1">
        <v>43862</v>
      </c>
      <c r="C5685" t="s">
        <v>1866</v>
      </c>
      <c r="D5685" s="2">
        <v>282</v>
      </c>
      <c r="E5685" s="2">
        <v>0</v>
      </c>
      <c r="F5685" s="2">
        <v>0</v>
      </c>
      <c r="G5685" s="2">
        <v>0</v>
      </c>
      <c r="H5685" s="2"/>
      <c r="I5685" s="2">
        <v>0</v>
      </c>
      <c r="J5685" s="2">
        <v>282</v>
      </c>
      <c r="K5685" s="2">
        <v>0</v>
      </c>
      <c r="L5685" s="2">
        <v>0</v>
      </c>
      <c r="M5685" s="2">
        <v>0.12690000000000001</v>
      </c>
      <c r="N5685" s="8">
        <f t="shared" si="792"/>
        <v>12690.000000000002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0.12690000000000001</v>
      </c>
      <c r="U5685" s="2">
        <v>0</v>
      </c>
      <c r="V5685" s="2">
        <v>0</v>
      </c>
      <c r="W5685" s="2">
        <f t="shared" si="793"/>
        <v>24.916666666666668</v>
      </c>
      <c r="X5685" s="9">
        <f t="shared" si="794"/>
        <v>45.000000000000007</v>
      </c>
      <c r="Y5685" s="9">
        <f t="shared" si="795"/>
        <v>1.0294866390644182E-3</v>
      </c>
      <c r="Z5685" s="10">
        <f t="shared" si="796"/>
        <v>12707764.948453609</v>
      </c>
      <c r="AA5685" s="10">
        <f t="shared" si="797"/>
        <v>292278.59381443303</v>
      </c>
      <c r="AB5685" s="10">
        <f t="shared" si="798"/>
        <v>1</v>
      </c>
      <c r="AC5685" s="9">
        <f t="shared" si="799"/>
        <v>12326532</v>
      </c>
      <c r="AD5685" s="10">
        <f t="shared" si="800"/>
        <v>13152536.721649488</v>
      </c>
    </row>
    <row r="5686" spans="1:30" x14ac:dyDescent="0.2">
      <c r="A5686" t="s">
        <v>1243</v>
      </c>
      <c r="B5686" s="1">
        <v>43862</v>
      </c>
      <c r="C5686" t="s">
        <v>1946</v>
      </c>
      <c r="D5686" s="2">
        <v>12345</v>
      </c>
      <c r="E5686" s="2">
        <v>7373</v>
      </c>
      <c r="F5686" s="2">
        <v>4972</v>
      </c>
      <c r="G5686" s="2">
        <v>0</v>
      </c>
      <c r="H5686" s="2"/>
      <c r="I5686" s="2">
        <v>0</v>
      </c>
      <c r="J5686" s="2">
        <v>0</v>
      </c>
      <c r="K5686" s="2">
        <v>0</v>
      </c>
      <c r="L5686" s="2">
        <v>0</v>
      </c>
      <c r="M5686" s="2">
        <v>6.4211</v>
      </c>
      <c r="N5686" s="8">
        <f t="shared" si="792"/>
        <v>642110</v>
      </c>
      <c r="O5686" s="2">
        <v>3.6865000000000001</v>
      </c>
      <c r="P5686" s="2">
        <v>2.7345999999999999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f t="shared" si="793"/>
        <v>24.916666666666668</v>
      </c>
      <c r="X5686" s="9">
        <f t="shared" si="794"/>
        <v>52.013770757391654</v>
      </c>
      <c r="Y5686" s="9">
        <f t="shared" si="795"/>
        <v>5.2091699433384833E-2</v>
      </c>
      <c r="Z5686" s="10">
        <f t="shared" si="796"/>
        <v>3176941.2371134022</v>
      </c>
      <c r="AA5686" s="10">
        <f t="shared" si="797"/>
        <v>73069.648453608257</v>
      </c>
      <c r="AB5686" s="10">
        <f t="shared" si="798"/>
        <v>4</v>
      </c>
      <c r="AC5686" s="9">
        <f t="shared" si="799"/>
        <v>3081633</v>
      </c>
      <c r="AD5686" s="10">
        <f t="shared" si="800"/>
        <v>3800627.9439891777</v>
      </c>
    </row>
    <row r="5687" spans="1:30" x14ac:dyDescent="0.2">
      <c r="A5687" t="s">
        <v>1243</v>
      </c>
      <c r="B5687" s="1">
        <v>43862</v>
      </c>
      <c r="C5687" t="s">
        <v>623</v>
      </c>
      <c r="D5687" s="2">
        <v>89</v>
      </c>
      <c r="E5687" s="2">
        <v>0</v>
      </c>
      <c r="F5687" s="2">
        <v>0</v>
      </c>
      <c r="G5687" s="2">
        <v>0</v>
      </c>
      <c r="H5687" s="2">
        <v>89</v>
      </c>
      <c r="I5687" s="2">
        <v>0</v>
      </c>
      <c r="J5687" s="2">
        <v>0</v>
      </c>
      <c r="K5687" s="2">
        <v>0</v>
      </c>
      <c r="L5687" s="2">
        <v>0</v>
      </c>
      <c r="M5687" s="2">
        <v>3.56E-2</v>
      </c>
      <c r="N5687" s="8">
        <f t="shared" si="792"/>
        <v>3560</v>
      </c>
      <c r="O5687" s="2">
        <v>0</v>
      </c>
      <c r="P5687" s="2">
        <v>0</v>
      </c>
      <c r="Q5687" s="2">
        <v>0</v>
      </c>
      <c r="R5687" s="2">
        <v>3.56E-2</v>
      </c>
      <c r="S5687" s="2">
        <v>0</v>
      </c>
      <c r="T5687" s="2">
        <v>0</v>
      </c>
      <c r="U5687" s="2">
        <v>0</v>
      </c>
      <c r="V5687" s="2">
        <v>0</v>
      </c>
      <c r="W5687" s="2">
        <f t="shared" si="793"/>
        <v>24.916666666666668</v>
      </c>
      <c r="X5687" s="9">
        <f t="shared" si="794"/>
        <v>40</v>
      </c>
      <c r="Y5687" s="9">
        <f t="shared" si="795"/>
        <v>2.8880791450506925E-4</v>
      </c>
      <c r="Z5687" s="10">
        <f t="shared" si="796"/>
        <v>12707764.948453609</v>
      </c>
      <c r="AA5687" s="10">
        <f t="shared" si="797"/>
        <v>292278.59381443303</v>
      </c>
      <c r="AB5687" s="10">
        <f t="shared" si="798"/>
        <v>1</v>
      </c>
      <c r="AC5687" s="9">
        <f t="shared" si="799"/>
        <v>12326532</v>
      </c>
      <c r="AD5687" s="10">
        <f t="shared" si="800"/>
        <v>11691143.752577322</v>
      </c>
    </row>
    <row r="5688" spans="1:30" x14ac:dyDescent="0.2">
      <c r="A5688" t="s">
        <v>1243</v>
      </c>
      <c r="B5688" s="1">
        <v>43862</v>
      </c>
      <c r="C5688" t="s">
        <v>199</v>
      </c>
      <c r="D5688" s="2">
        <v>890</v>
      </c>
      <c r="E5688" s="2">
        <v>0</v>
      </c>
      <c r="F5688" s="2">
        <v>0</v>
      </c>
      <c r="G5688" s="2">
        <v>0</v>
      </c>
      <c r="H5688" s="2"/>
      <c r="I5688" s="2">
        <v>396</v>
      </c>
      <c r="J5688" s="2">
        <v>0</v>
      </c>
      <c r="K5688" s="2">
        <v>0</v>
      </c>
      <c r="L5688" s="2">
        <v>494</v>
      </c>
      <c r="M5688" s="2">
        <v>0.27190000000000003</v>
      </c>
      <c r="N5688" s="8">
        <f t="shared" si="792"/>
        <v>27190.000000000004</v>
      </c>
      <c r="O5688" s="2">
        <v>0</v>
      </c>
      <c r="P5688" s="2">
        <v>0</v>
      </c>
      <c r="Q5688" s="2">
        <v>0</v>
      </c>
      <c r="R5688" s="2">
        <v>0</v>
      </c>
      <c r="S5688" s="2">
        <v>9.9000000000000005E-2</v>
      </c>
      <c r="T5688" s="2">
        <v>0</v>
      </c>
      <c r="U5688" s="2">
        <v>0</v>
      </c>
      <c r="V5688" s="2">
        <v>0.1729</v>
      </c>
      <c r="W5688" s="2">
        <f t="shared" si="793"/>
        <v>24.916666666666668</v>
      </c>
      <c r="X5688" s="9">
        <f t="shared" si="794"/>
        <v>30.550561797752813</v>
      </c>
      <c r="Y5688" s="9">
        <f t="shared" si="795"/>
        <v>2.2058110099418072E-3</v>
      </c>
      <c r="Z5688" s="10">
        <f t="shared" si="796"/>
        <v>3176941.2371134022</v>
      </c>
      <c r="AA5688" s="10">
        <f t="shared" si="797"/>
        <v>73069.648453608257</v>
      </c>
      <c r="AB5688" s="10">
        <f t="shared" si="798"/>
        <v>4</v>
      </c>
      <c r="AC5688" s="9">
        <f t="shared" si="799"/>
        <v>3081633</v>
      </c>
      <c r="AD5688" s="10">
        <f t="shared" si="800"/>
        <v>2232318.8106220323</v>
      </c>
    </row>
    <row r="5689" spans="1:30" x14ac:dyDescent="0.2">
      <c r="A5689" t="s">
        <v>1243</v>
      </c>
      <c r="B5689" s="1">
        <v>43862</v>
      </c>
      <c r="C5689" t="s">
        <v>1735</v>
      </c>
      <c r="D5689" s="2">
        <v>3555</v>
      </c>
      <c r="E5689" s="2">
        <v>0</v>
      </c>
      <c r="F5689" s="2">
        <v>0</v>
      </c>
      <c r="G5689" s="2">
        <v>3555</v>
      </c>
      <c r="H5689" s="2"/>
      <c r="I5689" s="2">
        <v>0</v>
      </c>
      <c r="J5689" s="2">
        <v>0</v>
      </c>
      <c r="K5689" s="2">
        <v>0</v>
      </c>
      <c r="L5689" s="2">
        <v>0</v>
      </c>
      <c r="M5689" s="2">
        <v>1.2442500000000001</v>
      </c>
      <c r="N5689" s="8">
        <f t="shared" si="792"/>
        <v>124425.00000000001</v>
      </c>
      <c r="O5689" s="2">
        <v>0</v>
      </c>
      <c r="P5689" s="2">
        <v>0</v>
      </c>
      <c r="Q5689" s="2">
        <v>1.2442500000000001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f t="shared" si="793"/>
        <v>24.916666666666668</v>
      </c>
      <c r="X5689" s="9">
        <f t="shared" si="794"/>
        <v>35.000000000000007</v>
      </c>
      <c r="Y5689" s="9">
        <f t="shared" si="795"/>
        <v>1.0094079989408214E-2</v>
      </c>
      <c r="Z5689" s="10">
        <f t="shared" si="796"/>
        <v>12707764.948453609</v>
      </c>
      <c r="AA5689" s="10">
        <f t="shared" si="797"/>
        <v>292278.59381443303</v>
      </c>
      <c r="AB5689" s="10">
        <f t="shared" si="798"/>
        <v>1</v>
      </c>
      <c r="AC5689" s="9">
        <f t="shared" si="799"/>
        <v>12326532</v>
      </c>
      <c r="AD5689" s="10">
        <f t="shared" si="800"/>
        <v>10229750.783505158</v>
      </c>
    </row>
    <row r="5690" spans="1:30" x14ac:dyDescent="0.2">
      <c r="A5690" t="s">
        <v>1243</v>
      </c>
      <c r="B5690" s="1">
        <v>43862</v>
      </c>
      <c r="C5690" t="s">
        <v>1808</v>
      </c>
      <c r="D5690" s="2">
        <v>6881</v>
      </c>
      <c r="E5690" s="2">
        <v>6385</v>
      </c>
      <c r="F5690" s="2">
        <v>0</v>
      </c>
      <c r="G5690" s="2">
        <v>496</v>
      </c>
      <c r="H5690" s="2"/>
      <c r="I5690" s="2">
        <v>0</v>
      </c>
      <c r="J5690" s="2">
        <v>0</v>
      </c>
      <c r="K5690" s="2">
        <v>0</v>
      </c>
      <c r="L5690" s="2">
        <v>0</v>
      </c>
      <c r="M5690" s="2">
        <v>2.588956</v>
      </c>
      <c r="N5690" s="8">
        <f t="shared" si="792"/>
        <v>258895.6</v>
      </c>
      <c r="O5690" s="2">
        <v>2.4967000000000001</v>
      </c>
      <c r="P5690" s="2">
        <v>0</v>
      </c>
      <c r="Q5690" s="2">
        <v>9.2256000000000005E-2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f t="shared" si="793"/>
        <v>24.916666666666668</v>
      </c>
      <c r="X5690" s="9">
        <f t="shared" si="794"/>
        <v>37.624705711379164</v>
      </c>
      <c r="Y5690" s="9">
        <f t="shared" si="795"/>
        <v>2.1003117502960283E-2</v>
      </c>
      <c r="Z5690" s="10">
        <f t="shared" si="796"/>
        <v>12707764.948453609</v>
      </c>
      <c r="AA5690" s="10">
        <f t="shared" si="797"/>
        <v>292278.59381443303</v>
      </c>
      <c r="AB5690" s="10">
        <f t="shared" si="798"/>
        <v>1</v>
      </c>
      <c r="AC5690" s="9">
        <f t="shared" si="799"/>
        <v>12326532</v>
      </c>
      <c r="AD5690" s="10">
        <f t="shared" si="800"/>
        <v>10996896.07800377</v>
      </c>
    </row>
    <row r="5691" spans="1:30" x14ac:dyDescent="0.2">
      <c r="A5691" t="s">
        <v>1243</v>
      </c>
      <c r="B5691" s="1">
        <v>43862</v>
      </c>
      <c r="C5691" t="s">
        <v>1809</v>
      </c>
      <c r="D5691" s="2">
        <v>120</v>
      </c>
      <c r="E5691" s="2">
        <v>0</v>
      </c>
      <c r="F5691" s="2">
        <v>0</v>
      </c>
      <c r="G5691" s="2">
        <v>120</v>
      </c>
      <c r="H5691" s="2"/>
      <c r="I5691" s="2">
        <v>0</v>
      </c>
      <c r="J5691" s="2">
        <v>0</v>
      </c>
      <c r="K5691" s="2">
        <v>0</v>
      </c>
      <c r="L5691" s="2">
        <v>0</v>
      </c>
      <c r="M5691" s="2">
        <v>8.9279999999999998E-2</v>
      </c>
      <c r="N5691" s="8">
        <f t="shared" si="792"/>
        <v>8928</v>
      </c>
      <c r="O5691" s="2">
        <v>0</v>
      </c>
      <c r="P5691" s="2">
        <v>0</v>
      </c>
      <c r="Q5691" s="2">
        <v>8.9279999999999998E-2</v>
      </c>
      <c r="R5691" s="2">
        <v>0</v>
      </c>
      <c r="S5691" s="2">
        <v>0</v>
      </c>
      <c r="T5691" s="2">
        <v>0</v>
      </c>
      <c r="U5691" s="2">
        <v>0</v>
      </c>
      <c r="V5691" s="2">
        <v>0</v>
      </c>
      <c r="W5691" s="2">
        <f t="shared" si="793"/>
        <v>24.916666666666668</v>
      </c>
      <c r="X5691" s="9">
        <f t="shared" si="794"/>
        <v>74.400000000000006</v>
      </c>
      <c r="Y5691" s="9">
        <f t="shared" si="795"/>
        <v>7.2429130918574662E-4</v>
      </c>
      <c r="Z5691" s="10">
        <f t="shared" si="796"/>
        <v>12707764.948453609</v>
      </c>
      <c r="AA5691" s="10">
        <f t="shared" si="797"/>
        <v>292278.59381443303</v>
      </c>
      <c r="AB5691" s="10">
        <f t="shared" si="798"/>
        <v>1</v>
      </c>
      <c r="AC5691" s="9">
        <f t="shared" si="799"/>
        <v>12326532</v>
      </c>
      <c r="AD5691" s="10">
        <f t="shared" si="800"/>
        <v>21745527.379793819</v>
      </c>
    </row>
    <row r="5692" spans="1:30" x14ac:dyDescent="0.2">
      <c r="A5692" t="s">
        <v>1243</v>
      </c>
      <c r="B5692" s="1">
        <v>43862</v>
      </c>
      <c r="C5692" t="s">
        <v>1947</v>
      </c>
      <c r="D5692" s="2">
        <v>527</v>
      </c>
      <c r="E5692" s="2">
        <v>0</v>
      </c>
      <c r="F5692" s="2">
        <v>0</v>
      </c>
      <c r="G5692" s="2">
        <v>0</v>
      </c>
      <c r="H5692" s="2"/>
      <c r="I5692" s="2">
        <v>0</v>
      </c>
      <c r="J5692" s="2">
        <v>527</v>
      </c>
      <c r="K5692" s="2">
        <v>0</v>
      </c>
      <c r="L5692" s="2">
        <v>0</v>
      </c>
      <c r="M5692" s="2">
        <v>0.23715</v>
      </c>
      <c r="N5692" s="8">
        <f t="shared" si="792"/>
        <v>23715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0.23715</v>
      </c>
      <c r="U5692" s="2">
        <v>0</v>
      </c>
      <c r="V5692" s="2">
        <v>0</v>
      </c>
      <c r="W5692" s="2">
        <f t="shared" si="793"/>
        <v>24.916666666666668</v>
      </c>
      <c r="X5692" s="9">
        <f t="shared" si="794"/>
        <v>45</v>
      </c>
      <c r="Y5692" s="9">
        <f t="shared" si="795"/>
        <v>1.9238987900246395E-3</v>
      </c>
      <c r="Z5692" s="10">
        <f t="shared" si="796"/>
        <v>12707764.948453609</v>
      </c>
      <c r="AA5692" s="10">
        <f t="shared" si="797"/>
        <v>292278.59381443303</v>
      </c>
      <c r="AB5692" s="10">
        <f t="shared" si="798"/>
        <v>1</v>
      </c>
      <c r="AC5692" s="9">
        <f t="shared" si="799"/>
        <v>12326532</v>
      </c>
      <c r="AD5692" s="10">
        <f t="shared" si="800"/>
        <v>13152536.721649487</v>
      </c>
    </row>
    <row r="5693" spans="1:30" x14ac:dyDescent="0.2">
      <c r="A5693" t="s">
        <v>1243</v>
      </c>
      <c r="B5693" s="1">
        <v>43862</v>
      </c>
      <c r="C5693" t="s">
        <v>204</v>
      </c>
      <c r="D5693" s="2">
        <v>3892</v>
      </c>
      <c r="E5693" s="2">
        <v>0</v>
      </c>
      <c r="F5693" s="2">
        <v>0</v>
      </c>
      <c r="G5693" s="2">
        <v>0</v>
      </c>
      <c r="H5693" s="2"/>
      <c r="I5693" s="2">
        <v>0</v>
      </c>
      <c r="J5693" s="2">
        <v>0</v>
      </c>
      <c r="K5693" s="2">
        <v>0</v>
      </c>
      <c r="L5693" s="2">
        <v>0</v>
      </c>
      <c r="M5693" s="2">
        <v>1.3063200000000001</v>
      </c>
      <c r="N5693" s="8">
        <f t="shared" si="792"/>
        <v>130632.00000000001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f t="shared" si="793"/>
        <v>24.916666666666668</v>
      </c>
      <c r="X5693" s="9">
        <f t="shared" si="794"/>
        <v>33.564234326824256</v>
      </c>
      <c r="Y5693" s="9">
        <f t="shared" si="795"/>
        <v>1.0597627945962418E-2</v>
      </c>
      <c r="Z5693" s="10">
        <f t="shared" si="796"/>
        <v>6353882.4742268045</v>
      </c>
      <c r="AA5693" s="10">
        <f t="shared" si="797"/>
        <v>146139.29690721651</v>
      </c>
      <c r="AB5693" s="10">
        <f t="shared" si="798"/>
        <v>2</v>
      </c>
      <c r="AC5693" s="9">
        <f t="shared" si="799"/>
        <v>6163266</v>
      </c>
      <c r="AD5693" s="10">
        <f t="shared" si="800"/>
        <v>4905053.6057511587</v>
      </c>
    </row>
    <row r="5694" spans="1:30" x14ac:dyDescent="0.2">
      <c r="A5694" t="s">
        <v>1243</v>
      </c>
      <c r="B5694" s="1">
        <v>43862</v>
      </c>
      <c r="C5694" t="s">
        <v>1154</v>
      </c>
      <c r="D5694" s="2">
        <v>3944</v>
      </c>
      <c r="E5694" s="2">
        <v>0</v>
      </c>
      <c r="F5694" s="2">
        <v>0</v>
      </c>
      <c r="G5694" s="2">
        <v>0</v>
      </c>
      <c r="H5694" s="2"/>
      <c r="I5694" s="2">
        <v>0</v>
      </c>
      <c r="J5694" s="2">
        <v>1970</v>
      </c>
      <c r="K5694" s="2">
        <v>1974</v>
      </c>
      <c r="L5694" s="2">
        <v>0</v>
      </c>
      <c r="M5694" s="2">
        <v>1.2812999999999999</v>
      </c>
      <c r="N5694" s="8">
        <f t="shared" si="792"/>
        <v>128129.99999999999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0.88649999999999995</v>
      </c>
      <c r="U5694" s="2">
        <v>0.39479999999999998</v>
      </c>
      <c r="V5694" s="2">
        <v>0</v>
      </c>
      <c r="W5694" s="2">
        <f t="shared" si="793"/>
        <v>24.916666666666668</v>
      </c>
      <c r="X5694" s="9">
        <f t="shared" si="794"/>
        <v>32.487322515212981</v>
      </c>
      <c r="Y5694" s="9">
        <f t="shared" si="795"/>
        <v>1.0394651147622055E-2</v>
      </c>
      <c r="Z5694" s="10">
        <f t="shared" si="796"/>
        <v>12707764.948453609</v>
      </c>
      <c r="AA5694" s="10">
        <f t="shared" si="797"/>
        <v>292278.59381443303</v>
      </c>
      <c r="AB5694" s="10">
        <f t="shared" si="798"/>
        <v>1</v>
      </c>
      <c r="AC5694" s="9">
        <f t="shared" si="799"/>
        <v>12326532</v>
      </c>
      <c r="AD5694" s="10">
        <f t="shared" si="800"/>
        <v>9495348.9415424187</v>
      </c>
    </row>
    <row r="5695" spans="1:30" x14ac:dyDescent="0.2">
      <c r="A5695" t="s">
        <v>1243</v>
      </c>
      <c r="B5695" s="1">
        <v>43862</v>
      </c>
      <c r="C5695" t="s">
        <v>1087</v>
      </c>
      <c r="D5695" s="2">
        <v>4444</v>
      </c>
      <c r="E5695" s="2">
        <v>0</v>
      </c>
      <c r="F5695" s="2">
        <v>0</v>
      </c>
      <c r="G5695" s="2">
        <v>0</v>
      </c>
      <c r="H5695" s="2"/>
      <c r="I5695" s="2">
        <v>0</v>
      </c>
      <c r="J5695" s="2">
        <v>0</v>
      </c>
      <c r="K5695" s="2">
        <v>4444</v>
      </c>
      <c r="L5695" s="2">
        <v>0</v>
      </c>
      <c r="M5695" s="2">
        <v>0.88880000000000003</v>
      </c>
      <c r="N5695" s="8">
        <f t="shared" si="792"/>
        <v>88880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0.88880000000000003</v>
      </c>
      <c r="V5695" s="2">
        <v>0</v>
      </c>
      <c r="W5695" s="2">
        <f t="shared" si="793"/>
        <v>24.916666666666668</v>
      </c>
      <c r="X5695" s="9">
        <f t="shared" si="794"/>
        <v>20</v>
      </c>
      <c r="Y5695" s="9">
        <f t="shared" si="795"/>
        <v>7.2104627643849867E-3</v>
      </c>
      <c r="Z5695" s="10">
        <f t="shared" si="796"/>
        <v>12707764.948453609</v>
      </c>
      <c r="AA5695" s="10">
        <f t="shared" si="797"/>
        <v>292278.59381443303</v>
      </c>
      <c r="AB5695" s="10">
        <f t="shared" si="798"/>
        <v>1</v>
      </c>
      <c r="AC5695" s="9">
        <f t="shared" si="799"/>
        <v>12326532</v>
      </c>
      <c r="AD5695" s="10">
        <f t="shared" si="800"/>
        <v>5845571.8762886608</v>
      </c>
    </row>
    <row r="5696" spans="1:30" x14ac:dyDescent="0.2">
      <c r="A5696" t="s">
        <v>1243</v>
      </c>
      <c r="B5696" s="1">
        <v>43862</v>
      </c>
      <c r="C5696" t="s">
        <v>532</v>
      </c>
      <c r="D5696" s="2">
        <v>118112</v>
      </c>
      <c r="E5696" s="2">
        <v>6527</v>
      </c>
      <c r="F5696" s="2">
        <v>42099</v>
      </c>
      <c r="G5696" s="2">
        <v>0</v>
      </c>
      <c r="H5696" s="2">
        <v>5283</v>
      </c>
      <c r="I5696" s="2">
        <v>41667</v>
      </c>
      <c r="J5696" s="2">
        <v>7382</v>
      </c>
      <c r="K5696" s="2">
        <v>5535</v>
      </c>
      <c r="L5696" s="2">
        <v>0</v>
      </c>
      <c r="M5696" s="2">
        <v>47.806430000000006</v>
      </c>
      <c r="N5696" s="8">
        <f t="shared" si="792"/>
        <v>4780643.0000000009</v>
      </c>
      <c r="O5696" s="2">
        <v>6.0393499999999998</v>
      </c>
      <c r="P5696" s="2">
        <v>16.466699999999999</v>
      </c>
      <c r="Q5696" s="2">
        <v>0</v>
      </c>
      <c r="R5696" s="2">
        <v>2.1132</v>
      </c>
      <c r="S5696" s="2">
        <v>17.044029999999999</v>
      </c>
      <c r="T5696" s="2">
        <v>2.1183000000000001</v>
      </c>
      <c r="U5696" s="2">
        <v>1.107</v>
      </c>
      <c r="V5696" s="2">
        <v>0</v>
      </c>
      <c r="W5696" s="2">
        <f t="shared" si="793"/>
        <v>24.916666666666668</v>
      </c>
      <c r="X5696" s="9">
        <f t="shared" si="794"/>
        <v>40.475506299105945</v>
      </c>
      <c r="Y5696" s="9">
        <f t="shared" si="795"/>
        <v>0.38783357719754435</v>
      </c>
      <c r="Z5696" s="10">
        <f t="shared" si="796"/>
        <v>1411973.8831615122</v>
      </c>
      <c r="AA5696" s="10">
        <f t="shared" si="797"/>
        <v>32475.399312714781</v>
      </c>
      <c r="AB5696" s="10">
        <f t="shared" si="798"/>
        <v>9</v>
      </c>
      <c r="AC5696" s="9">
        <f t="shared" si="799"/>
        <v>1369614.6666666667</v>
      </c>
      <c r="AD5696" s="10">
        <f t="shared" si="800"/>
        <v>1314458.2294477681</v>
      </c>
    </row>
    <row r="5697" spans="1:30" x14ac:dyDescent="0.2">
      <c r="A5697" t="s">
        <v>1243</v>
      </c>
      <c r="B5697" s="1">
        <v>43862</v>
      </c>
      <c r="C5697" t="s">
        <v>213</v>
      </c>
      <c r="D5697" s="2">
        <v>34248</v>
      </c>
      <c r="E5697" s="2">
        <v>2091</v>
      </c>
      <c r="F5697" s="2">
        <v>8232</v>
      </c>
      <c r="G5697" s="2">
        <v>9570</v>
      </c>
      <c r="H5697" s="2"/>
      <c r="I5697" s="2">
        <v>0</v>
      </c>
      <c r="J5697" s="2">
        <v>3481</v>
      </c>
      <c r="K5697" s="2">
        <v>0</v>
      </c>
      <c r="L5697" s="2">
        <v>0</v>
      </c>
      <c r="M5697" s="2">
        <v>12.957024999999998</v>
      </c>
      <c r="N5697" s="8">
        <f t="shared" si="792"/>
        <v>1295702.4999999998</v>
      </c>
      <c r="O5697" s="2">
        <v>1.77735</v>
      </c>
      <c r="P5697" s="2">
        <v>3.2707499999999996</v>
      </c>
      <c r="Q5697" s="2">
        <v>1.852975</v>
      </c>
      <c r="R5697" s="2">
        <v>0</v>
      </c>
      <c r="S5697" s="2">
        <v>0</v>
      </c>
      <c r="T5697" s="2">
        <v>3.3069500000000001</v>
      </c>
      <c r="U5697" s="2">
        <v>0</v>
      </c>
      <c r="V5697" s="2">
        <v>0</v>
      </c>
      <c r="W5697" s="2">
        <f t="shared" si="793"/>
        <v>24.916666666666668</v>
      </c>
      <c r="X5697" s="9">
        <f t="shared" si="794"/>
        <v>37.832939149731367</v>
      </c>
      <c r="Y5697" s="9">
        <f t="shared" si="795"/>
        <v>0.10511492607977652</v>
      </c>
      <c r="Z5697" s="10">
        <f t="shared" si="796"/>
        <v>1411973.8831615122</v>
      </c>
      <c r="AA5697" s="10">
        <f t="shared" si="797"/>
        <v>32475.399312714781</v>
      </c>
      <c r="AB5697" s="10">
        <f t="shared" si="798"/>
        <v>9</v>
      </c>
      <c r="AC5697" s="9">
        <f t="shared" si="799"/>
        <v>1369614.6666666667</v>
      </c>
      <c r="AD5697" s="10">
        <f t="shared" si="800"/>
        <v>1228639.8060611661</v>
      </c>
    </row>
    <row r="5698" spans="1:30" x14ac:dyDescent="0.2">
      <c r="A5698" t="s">
        <v>1243</v>
      </c>
      <c r="B5698" s="1">
        <v>43862</v>
      </c>
      <c r="C5698" t="s">
        <v>1291</v>
      </c>
      <c r="D5698" s="2">
        <v>3298</v>
      </c>
      <c r="E5698" s="2">
        <v>0</v>
      </c>
      <c r="F5698" s="2">
        <v>0</v>
      </c>
      <c r="G5698" s="2">
        <v>1065</v>
      </c>
      <c r="H5698" s="2"/>
      <c r="I5698" s="2">
        <v>0</v>
      </c>
      <c r="J5698" s="2">
        <v>0</v>
      </c>
      <c r="K5698" s="2">
        <v>2233</v>
      </c>
      <c r="L5698" s="2">
        <v>0</v>
      </c>
      <c r="M5698" s="2">
        <v>0.81935000000000002</v>
      </c>
      <c r="N5698" s="8">
        <f t="shared" si="792"/>
        <v>81935</v>
      </c>
      <c r="O5698" s="2">
        <v>0</v>
      </c>
      <c r="P5698" s="2">
        <v>0</v>
      </c>
      <c r="Q5698" s="2">
        <v>0.37275000000000003</v>
      </c>
      <c r="R5698" s="2">
        <v>0</v>
      </c>
      <c r="S5698" s="2">
        <v>0</v>
      </c>
      <c r="T5698" s="2">
        <v>0</v>
      </c>
      <c r="U5698" s="2">
        <v>0.4466</v>
      </c>
      <c r="V5698" s="2">
        <v>0</v>
      </c>
      <c r="W5698" s="2">
        <f t="shared" si="793"/>
        <v>24.916666666666668</v>
      </c>
      <c r="X5698" s="9">
        <f t="shared" si="794"/>
        <v>24.843844754396603</v>
      </c>
      <c r="Y5698" s="9">
        <f t="shared" si="795"/>
        <v>6.6470439536440579E-3</v>
      </c>
      <c r="Z5698" s="10">
        <f t="shared" si="796"/>
        <v>6353882.4742268045</v>
      </c>
      <c r="AA5698" s="10">
        <f t="shared" si="797"/>
        <v>146139.29690721651</v>
      </c>
      <c r="AB5698" s="10">
        <f t="shared" si="798"/>
        <v>2</v>
      </c>
      <c r="AC5698" s="9">
        <f t="shared" si="799"/>
        <v>6163266</v>
      </c>
      <c r="AD5698" s="10">
        <f t="shared" si="800"/>
        <v>3630662.0048795585</v>
      </c>
    </row>
    <row r="5699" spans="1:30" x14ac:dyDescent="0.2">
      <c r="A5699" t="s">
        <v>1243</v>
      </c>
      <c r="B5699" s="1">
        <v>43862</v>
      </c>
      <c r="C5699" t="s">
        <v>1468</v>
      </c>
      <c r="D5699" s="2">
        <v>1891</v>
      </c>
      <c r="E5699" s="2">
        <v>0</v>
      </c>
      <c r="F5699" s="2">
        <v>0</v>
      </c>
      <c r="G5699" s="2">
        <v>1891</v>
      </c>
      <c r="H5699" s="2"/>
      <c r="I5699" s="2">
        <v>0</v>
      </c>
      <c r="J5699" s="2">
        <v>0</v>
      </c>
      <c r="K5699" s="2">
        <v>0</v>
      </c>
      <c r="L5699" s="2">
        <v>0</v>
      </c>
      <c r="M5699" s="2">
        <v>0.66185000000000005</v>
      </c>
      <c r="N5699" s="8">
        <f t="shared" ref="N5699:N5762" si="801">M5699*100000</f>
        <v>66185</v>
      </c>
      <c r="O5699" s="2">
        <v>0</v>
      </c>
      <c r="P5699" s="2">
        <v>0</v>
      </c>
      <c r="Q5699" s="2">
        <v>0.66185000000000005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f t="shared" ref="W5699:W5762" si="802">299/12</f>
        <v>24.916666666666668</v>
      </c>
      <c r="X5699" s="9">
        <f t="shared" ref="X5699:X5762" si="803">N5699/D5699</f>
        <v>35</v>
      </c>
      <c r="Y5699" s="9">
        <f t="shared" ref="Y5699:Y5762" si="804">N5699/12326532</f>
        <v>5.3693123094151708E-3</v>
      </c>
      <c r="Z5699" s="10">
        <f t="shared" ref="Z5699:Z5762" si="805">AC5699*(1/(1-0.03))</f>
        <v>12707764.948453609</v>
      </c>
      <c r="AA5699" s="10">
        <f t="shared" ref="AA5699:AA5762" si="806">Z5699*0.023</f>
        <v>292278.59381443303</v>
      </c>
      <c r="AB5699" s="10">
        <f t="shared" ref="AB5699:AB5762" si="807">COUNTIF(C5699:C13050,C5699)</f>
        <v>1</v>
      </c>
      <c r="AC5699" s="9">
        <f t="shared" ref="AC5699:AC5762" si="808">12326532/AB5699</f>
        <v>12326532</v>
      </c>
      <c r="AD5699" s="10">
        <f t="shared" ref="AD5699:AD5762" si="809">AA5699*X5699</f>
        <v>10229750.783505157</v>
      </c>
    </row>
    <row r="5700" spans="1:30" x14ac:dyDescent="0.2">
      <c r="A5700" t="s">
        <v>1243</v>
      </c>
      <c r="B5700" s="1">
        <v>43862</v>
      </c>
      <c r="C5700" t="s">
        <v>1873</v>
      </c>
      <c r="D5700" s="2">
        <v>4994</v>
      </c>
      <c r="E5700" s="2">
        <v>0</v>
      </c>
      <c r="F5700" s="2">
        <v>4994</v>
      </c>
      <c r="G5700" s="2">
        <v>0</v>
      </c>
      <c r="H5700" s="2"/>
      <c r="I5700" s="2">
        <v>0</v>
      </c>
      <c r="J5700" s="2">
        <v>0</v>
      </c>
      <c r="K5700" s="2">
        <v>0</v>
      </c>
      <c r="L5700" s="2">
        <v>0</v>
      </c>
      <c r="M5700" s="2">
        <v>2.7467000000000001</v>
      </c>
      <c r="N5700" s="8">
        <f t="shared" si="801"/>
        <v>274670</v>
      </c>
      <c r="O5700" s="2">
        <v>0</v>
      </c>
      <c r="P5700" s="2">
        <v>2.7467000000000001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f t="shared" si="802"/>
        <v>24.916666666666668</v>
      </c>
      <c r="X5700" s="9">
        <f t="shared" si="803"/>
        <v>55</v>
      </c>
      <c r="Y5700" s="9">
        <f t="shared" si="804"/>
        <v>2.228282861716499E-2</v>
      </c>
      <c r="Z5700" s="10">
        <f t="shared" si="805"/>
        <v>12707764.948453609</v>
      </c>
      <c r="AA5700" s="10">
        <f t="shared" si="806"/>
        <v>292278.59381443303</v>
      </c>
      <c r="AB5700" s="10">
        <f t="shared" si="807"/>
        <v>1</v>
      </c>
      <c r="AC5700" s="9">
        <f t="shared" si="808"/>
        <v>12326532</v>
      </c>
      <c r="AD5700" s="10">
        <f t="shared" si="809"/>
        <v>16075322.659793817</v>
      </c>
    </row>
    <row r="5701" spans="1:30" x14ac:dyDescent="0.2">
      <c r="A5701" t="s">
        <v>1243</v>
      </c>
      <c r="B5701" s="1">
        <v>43862</v>
      </c>
      <c r="C5701" t="s">
        <v>1948</v>
      </c>
      <c r="D5701" s="2">
        <v>2354</v>
      </c>
      <c r="E5701" s="2">
        <v>0</v>
      </c>
      <c r="F5701" s="2">
        <v>0</v>
      </c>
      <c r="G5701" s="2">
        <v>0</v>
      </c>
      <c r="H5701" s="2">
        <v>2354</v>
      </c>
      <c r="I5701" s="2">
        <v>0</v>
      </c>
      <c r="J5701" s="2">
        <v>0</v>
      </c>
      <c r="K5701" s="2">
        <v>0</v>
      </c>
      <c r="L5701" s="2">
        <v>0</v>
      </c>
      <c r="M5701" s="2">
        <v>0.94159999999999999</v>
      </c>
      <c r="N5701" s="8">
        <f t="shared" si="801"/>
        <v>94160</v>
      </c>
      <c r="O5701" s="2">
        <v>0</v>
      </c>
      <c r="P5701" s="2">
        <v>0</v>
      </c>
      <c r="Q5701" s="2">
        <v>0</v>
      </c>
      <c r="R5701" s="2">
        <v>0.94159999999999999</v>
      </c>
      <c r="S5701" s="2">
        <v>0</v>
      </c>
      <c r="T5701" s="2">
        <v>0</v>
      </c>
      <c r="U5701" s="2">
        <v>0</v>
      </c>
      <c r="V5701" s="2">
        <v>0</v>
      </c>
      <c r="W5701" s="2">
        <f t="shared" si="802"/>
        <v>24.916666666666668</v>
      </c>
      <c r="X5701" s="9">
        <f t="shared" si="803"/>
        <v>40</v>
      </c>
      <c r="Y5701" s="9">
        <f t="shared" si="804"/>
        <v>7.6388070870217189E-3</v>
      </c>
      <c r="Z5701" s="10">
        <f t="shared" si="805"/>
        <v>12707764.948453609</v>
      </c>
      <c r="AA5701" s="10">
        <f t="shared" si="806"/>
        <v>292278.59381443303</v>
      </c>
      <c r="AB5701" s="10">
        <f t="shared" si="807"/>
        <v>1</v>
      </c>
      <c r="AC5701" s="9">
        <f t="shared" si="808"/>
        <v>12326532</v>
      </c>
      <c r="AD5701" s="10">
        <f t="shared" si="809"/>
        <v>11691143.752577322</v>
      </c>
    </row>
    <row r="5702" spans="1:30" x14ac:dyDescent="0.2">
      <c r="A5702" t="s">
        <v>1243</v>
      </c>
      <c r="B5702" s="1">
        <v>43862</v>
      </c>
      <c r="C5702" t="s">
        <v>1949</v>
      </c>
      <c r="D5702" s="2">
        <v>61260</v>
      </c>
      <c r="E5702" s="2">
        <v>29625</v>
      </c>
      <c r="F5702" s="2">
        <v>0</v>
      </c>
      <c r="G5702" s="2">
        <v>0</v>
      </c>
      <c r="H5702" s="2"/>
      <c r="I5702" s="2">
        <v>0</v>
      </c>
      <c r="J5702" s="2">
        <v>0</v>
      </c>
      <c r="K5702" s="2">
        <v>0</v>
      </c>
      <c r="L5702" s="2">
        <v>5847</v>
      </c>
      <c r="M5702" s="2">
        <v>19.661884999999998</v>
      </c>
      <c r="N5702" s="8">
        <f t="shared" si="801"/>
        <v>1966188.4999999998</v>
      </c>
      <c r="O5702" s="2">
        <v>14.084799999999998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0</v>
      </c>
      <c r="V5702" s="2">
        <v>1.7527499999999998</v>
      </c>
      <c r="W5702" s="2">
        <f t="shared" si="802"/>
        <v>24.916666666666668</v>
      </c>
      <c r="X5702" s="9">
        <f t="shared" si="803"/>
        <v>32.095796604635972</v>
      </c>
      <c r="Y5702" s="9">
        <f t="shared" si="804"/>
        <v>0.15950865174405907</v>
      </c>
      <c r="Z5702" s="10">
        <f t="shared" si="805"/>
        <v>12707764.948453609</v>
      </c>
      <c r="AA5702" s="10">
        <f t="shared" si="806"/>
        <v>292278.59381443303</v>
      </c>
      <c r="AB5702" s="10">
        <f t="shared" si="807"/>
        <v>1</v>
      </c>
      <c r="AC5702" s="9">
        <f t="shared" si="808"/>
        <v>12326532</v>
      </c>
      <c r="AD5702" s="10">
        <f t="shared" si="809"/>
        <v>9380914.2989570554</v>
      </c>
    </row>
    <row r="5703" spans="1:30" x14ac:dyDescent="0.2">
      <c r="A5703" t="s">
        <v>1243</v>
      </c>
      <c r="B5703" s="1">
        <v>43862</v>
      </c>
      <c r="C5703" t="s">
        <v>1950</v>
      </c>
      <c r="D5703" s="2">
        <v>2460</v>
      </c>
      <c r="E5703" s="2">
        <v>0</v>
      </c>
      <c r="F5703" s="2">
        <v>0</v>
      </c>
      <c r="G5703" s="2">
        <v>2460</v>
      </c>
      <c r="H5703" s="2"/>
      <c r="I5703" s="2">
        <v>0</v>
      </c>
      <c r="J5703" s="2">
        <v>0</v>
      </c>
      <c r="K5703" s="2">
        <v>0</v>
      </c>
      <c r="L5703" s="2">
        <v>0</v>
      </c>
      <c r="M5703" s="2">
        <v>0.86099999999999999</v>
      </c>
      <c r="N5703" s="8">
        <f t="shared" si="801"/>
        <v>86100</v>
      </c>
      <c r="O5703" s="2">
        <v>0</v>
      </c>
      <c r="P5703" s="2">
        <v>0</v>
      </c>
      <c r="Q5703" s="2">
        <v>0.86099999999999999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f t="shared" si="802"/>
        <v>24.916666666666668</v>
      </c>
      <c r="X5703" s="9">
        <f t="shared" si="803"/>
        <v>35</v>
      </c>
      <c r="Y5703" s="9">
        <f t="shared" si="804"/>
        <v>6.9849329884512533E-3</v>
      </c>
      <c r="Z5703" s="10">
        <f t="shared" si="805"/>
        <v>2541552.989690722</v>
      </c>
      <c r="AA5703" s="10">
        <f t="shared" si="806"/>
        <v>58455.718762886601</v>
      </c>
      <c r="AB5703" s="10">
        <f t="shared" si="807"/>
        <v>5</v>
      </c>
      <c r="AC5703" s="9">
        <f t="shared" si="808"/>
        <v>2465306.4</v>
      </c>
      <c r="AD5703" s="10">
        <f t="shared" si="809"/>
        <v>2045950.1567010311</v>
      </c>
    </row>
    <row r="5704" spans="1:30" x14ac:dyDescent="0.2">
      <c r="A5704" t="s">
        <v>1243</v>
      </c>
      <c r="B5704" s="1">
        <v>43862</v>
      </c>
      <c r="C5704" t="s">
        <v>1413</v>
      </c>
      <c r="D5704" s="2">
        <v>3582</v>
      </c>
      <c r="E5704" s="2">
        <v>1777</v>
      </c>
      <c r="F5704" s="2">
        <v>0</v>
      </c>
      <c r="G5704" s="2">
        <v>0</v>
      </c>
      <c r="H5704" s="2"/>
      <c r="I5704" s="2">
        <v>0</v>
      </c>
      <c r="J5704" s="2">
        <v>0</v>
      </c>
      <c r="K5704" s="2">
        <v>0</v>
      </c>
      <c r="L5704" s="2">
        <v>1805</v>
      </c>
      <c r="M5704" s="2">
        <v>1.33975</v>
      </c>
      <c r="N5704" s="8">
        <f t="shared" si="801"/>
        <v>133975</v>
      </c>
      <c r="O5704" s="2">
        <v>0.88849999999999996</v>
      </c>
      <c r="P5704" s="2">
        <v>0</v>
      </c>
      <c r="Q5704" s="2">
        <v>0</v>
      </c>
      <c r="R5704" s="2">
        <v>0</v>
      </c>
      <c r="S5704" s="2">
        <v>0</v>
      </c>
      <c r="T5704" s="2">
        <v>0</v>
      </c>
      <c r="U5704" s="2">
        <v>0</v>
      </c>
      <c r="V5704" s="2">
        <v>0.45124999999999998</v>
      </c>
      <c r="W5704" s="2">
        <f t="shared" si="802"/>
        <v>24.916666666666668</v>
      </c>
      <c r="X5704" s="9">
        <f t="shared" si="803"/>
        <v>37.402289223897263</v>
      </c>
      <c r="Y5704" s="9">
        <f t="shared" si="804"/>
        <v>1.0868831557813666E-2</v>
      </c>
      <c r="Z5704" s="10">
        <f t="shared" si="805"/>
        <v>12707764.948453609</v>
      </c>
      <c r="AA5704" s="10">
        <f t="shared" si="806"/>
        <v>292278.59381443303</v>
      </c>
      <c r="AB5704" s="10">
        <f t="shared" si="807"/>
        <v>1</v>
      </c>
      <c r="AC5704" s="9">
        <f t="shared" si="808"/>
        <v>12326532</v>
      </c>
      <c r="AD5704" s="10">
        <f t="shared" si="809"/>
        <v>10931888.499801414</v>
      </c>
    </row>
    <row r="5705" spans="1:30" x14ac:dyDescent="0.2">
      <c r="A5705" t="s">
        <v>1243</v>
      </c>
      <c r="B5705" s="1">
        <v>43862</v>
      </c>
      <c r="C5705" t="s">
        <v>1742</v>
      </c>
      <c r="D5705" s="2">
        <v>1374</v>
      </c>
      <c r="E5705" s="2">
        <v>669</v>
      </c>
      <c r="F5705" s="2">
        <v>0</v>
      </c>
      <c r="G5705" s="2">
        <v>0</v>
      </c>
      <c r="H5705" s="2"/>
      <c r="I5705" s="2">
        <v>0</v>
      </c>
      <c r="J5705" s="2">
        <v>0</v>
      </c>
      <c r="K5705" s="2">
        <v>0</v>
      </c>
      <c r="L5705" s="2">
        <v>705</v>
      </c>
      <c r="M5705" s="2">
        <v>0.51075000000000004</v>
      </c>
      <c r="N5705" s="8">
        <f t="shared" si="801"/>
        <v>51075.000000000007</v>
      </c>
      <c r="O5705" s="2">
        <v>0.33450000000000002</v>
      </c>
      <c r="P5705" s="2">
        <v>0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0.17624999999999999</v>
      </c>
      <c r="W5705" s="2">
        <f t="shared" si="802"/>
        <v>24.916666666666668</v>
      </c>
      <c r="X5705" s="9">
        <f t="shared" si="803"/>
        <v>37.172489082969435</v>
      </c>
      <c r="Y5705" s="9">
        <f t="shared" si="804"/>
        <v>4.1435011891422504E-3</v>
      </c>
      <c r="Z5705" s="10">
        <f t="shared" si="805"/>
        <v>12707764.948453609</v>
      </c>
      <c r="AA5705" s="10">
        <f t="shared" si="806"/>
        <v>292278.59381443303</v>
      </c>
      <c r="AB5705" s="10">
        <f t="shared" si="807"/>
        <v>1</v>
      </c>
      <c r="AC5705" s="9">
        <f t="shared" si="808"/>
        <v>12326532</v>
      </c>
      <c r="AD5705" s="10">
        <f t="shared" si="809"/>
        <v>10864722.83775267</v>
      </c>
    </row>
    <row r="5706" spans="1:30" x14ac:dyDescent="0.2">
      <c r="A5706" t="s">
        <v>1243</v>
      </c>
      <c r="B5706" s="1">
        <v>43862</v>
      </c>
      <c r="C5706" t="s">
        <v>1951</v>
      </c>
      <c r="D5706" s="2">
        <v>2013</v>
      </c>
      <c r="E5706" s="2">
        <v>2013</v>
      </c>
      <c r="F5706" s="2">
        <v>0</v>
      </c>
      <c r="G5706" s="2">
        <v>0</v>
      </c>
      <c r="H5706" s="2"/>
      <c r="I5706" s="2">
        <v>0</v>
      </c>
      <c r="J5706" s="2">
        <v>0</v>
      </c>
      <c r="K5706" s="2">
        <v>0</v>
      </c>
      <c r="L5706" s="2">
        <v>0</v>
      </c>
      <c r="M5706" s="2">
        <v>1.0065</v>
      </c>
      <c r="N5706" s="8">
        <f t="shared" si="801"/>
        <v>100650</v>
      </c>
      <c r="O5706" s="2">
        <v>1.0065</v>
      </c>
      <c r="P5706" s="2">
        <v>0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f t="shared" si="802"/>
        <v>24.916666666666668</v>
      </c>
      <c r="X5706" s="9">
        <f t="shared" si="803"/>
        <v>50</v>
      </c>
      <c r="Y5706" s="9">
        <f t="shared" si="804"/>
        <v>8.1653136502627018E-3</v>
      </c>
      <c r="Z5706" s="10">
        <f t="shared" si="805"/>
        <v>12707764.948453609</v>
      </c>
      <c r="AA5706" s="10">
        <f t="shared" si="806"/>
        <v>292278.59381443303</v>
      </c>
      <c r="AB5706" s="10">
        <f t="shared" si="807"/>
        <v>1</v>
      </c>
      <c r="AC5706" s="9">
        <f t="shared" si="808"/>
        <v>12326532</v>
      </c>
      <c r="AD5706" s="10">
        <f t="shared" si="809"/>
        <v>14613929.690721652</v>
      </c>
    </row>
    <row r="5707" spans="1:30" x14ac:dyDescent="0.2">
      <c r="A5707" t="s">
        <v>1243</v>
      </c>
      <c r="B5707" s="1">
        <v>43862</v>
      </c>
      <c r="C5707" t="s">
        <v>535</v>
      </c>
      <c r="D5707" s="2">
        <v>7459</v>
      </c>
      <c r="E5707" s="2">
        <v>0</v>
      </c>
      <c r="F5707" s="2">
        <v>0</v>
      </c>
      <c r="G5707" s="2">
        <v>7459</v>
      </c>
      <c r="H5707" s="2"/>
      <c r="I5707" s="2">
        <v>0</v>
      </c>
      <c r="J5707" s="2">
        <v>0</v>
      </c>
      <c r="K5707" s="2">
        <v>0</v>
      </c>
      <c r="L5707" s="2">
        <v>0</v>
      </c>
      <c r="M5707" s="2">
        <v>2.6106500000000001</v>
      </c>
      <c r="N5707" s="8">
        <f t="shared" si="801"/>
        <v>261065</v>
      </c>
      <c r="O5707" s="2">
        <v>0</v>
      </c>
      <c r="P5707" s="2">
        <v>0</v>
      </c>
      <c r="Q5707" s="2">
        <v>2.6106500000000001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f t="shared" si="802"/>
        <v>24.916666666666668</v>
      </c>
      <c r="X5707" s="9">
        <f t="shared" si="803"/>
        <v>35</v>
      </c>
      <c r="Y5707" s="9">
        <f t="shared" si="804"/>
        <v>2.1179111854007275E-2</v>
      </c>
      <c r="Z5707" s="10">
        <f t="shared" si="805"/>
        <v>6353882.4742268045</v>
      </c>
      <c r="AA5707" s="10">
        <f t="shared" si="806"/>
        <v>146139.29690721651</v>
      </c>
      <c r="AB5707" s="10">
        <f t="shared" si="807"/>
        <v>2</v>
      </c>
      <c r="AC5707" s="9">
        <f t="shared" si="808"/>
        <v>6163266</v>
      </c>
      <c r="AD5707" s="10">
        <f t="shared" si="809"/>
        <v>5114875.3917525783</v>
      </c>
    </row>
    <row r="5708" spans="1:30" x14ac:dyDescent="0.2">
      <c r="A5708" t="s">
        <v>1243</v>
      </c>
      <c r="B5708" s="1">
        <v>43862</v>
      </c>
      <c r="C5708" t="s">
        <v>1952</v>
      </c>
      <c r="D5708" s="2">
        <v>2361</v>
      </c>
      <c r="E5708" s="2">
        <v>2361</v>
      </c>
      <c r="F5708" s="2">
        <v>0</v>
      </c>
      <c r="G5708" s="2">
        <v>0</v>
      </c>
      <c r="H5708" s="2"/>
      <c r="I5708" s="2">
        <v>0</v>
      </c>
      <c r="J5708" s="2">
        <v>0</v>
      </c>
      <c r="K5708" s="2">
        <v>0</v>
      </c>
      <c r="L5708" s="2">
        <v>0</v>
      </c>
      <c r="M5708" s="2">
        <v>1.1805000000000001</v>
      </c>
      <c r="N5708" s="8">
        <f t="shared" si="801"/>
        <v>118050.00000000001</v>
      </c>
      <c r="O5708" s="2">
        <v>1.1805000000000001</v>
      </c>
      <c r="P5708" s="2">
        <v>0</v>
      </c>
      <c r="Q5708" s="2">
        <v>0</v>
      </c>
      <c r="R5708" s="2">
        <v>0</v>
      </c>
      <c r="S5708" s="2">
        <v>0</v>
      </c>
      <c r="T5708" s="2">
        <v>0</v>
      </c>
      <c r="U5708" s="2">
        <v>0</v>
      </c>
      <c r="V5708" s="2">
        <v>0</v>
      </c>
      <c r="W5708" s="2">
        <f t="shared" si="802"/>
        <v>24.916666666666668</v>
      </c>
      <c r="X5708" s="9">
        <f t="shared" si="803"/>
        <v>50.000000000000007</v>
      </c>
      <c r="Y5708" s="9">
        <f t="shared" si="804"/>
        <v>9.5769028953155699E-3</v>
      </c>
      <c r="Z5708" s="10">
        <f t="shared" si="805"/>
        <v>12707764.948453609</v>
      </c>
      <c r="AA5708" s="10">
        <f t="shared" si="806"/>
        <v>292278.59381443303</v>
      </c>
      <c r="AB5708" s="10">
        <f t="shared" si="807"/>
        <v>1</v>
      </c>
      <c r="AC5708" s="9">
        <f t="shared" si="808"/>
        <v>12326532</v>
      </c>
      <c r="AD5708" s="10">
        <f t="shared" si="809"/>
        <v>14613929.690721653</v>
      </c>
    </row>
    <row r="5709" spans="1:30" x14ac:dyDescent="0.2">
      <c r="A5709" t="s">
        <v>1243</v>
      </c>
      <c r="B5709" s="1">
        <v>43862</v>
      </c>
      <c r="C5709" t="s">
        <v>1953</v>
      </c>
      <c r="D5709" s="2">
        <v>1539</v>
      </c>
      <c r="E5709" s="2">
        <v>0</v>
      </c>
      <c r="F5709" s="2">
        <v>0</v>
      </c>
      <c r="G5709" s="2">
        <v>0</v>
      </c>
      <c r="H5709" s="2">
        <v>1539</v>
      </c>
      <c r="I5709" s="2">
        <v>0</v>
      </c>
      <c r="J5709" s="2">
        <v>0</v>
      </c>
      <c r="K5709" s="2">
        <v>0</v>
      </c>
      <c r="L5709" s="2">
        <v>0</v>
      </c>
      <c r="M5709" s="2">
        <v>0.61560000000000004</v>
      </c>
      <c r="N5709" s="8">
        <f t="shared" si="801"/>
        <v>61560</v>
      </c>
      <c r="O5709" s="2">
        <v>0</v>
      </c>
      <c r="P5709" s="2">
        <v>0</v>
      </c>
      <c r="Q5709" s="2">
        <v>0</v>
      </c>
      <c r="R5709" s="2">
        <v>0.61560000000000004</v>
      </c>
      <c r="S5709" s="2">
        <v>0</v>
      </c>
      <c r="T5709" s="2">
        <v>0</v>
      </c>
      <c r="U5709" s="2">
        <v>0</v>
      </c>
      <c r="V5709" s="2">
        <v>0</v>
      </c>
      <c r="W5709" s="2">
        <f t="shared" si="802"/>
        <v>24.916666666666668</v>
      </c>
      <c r="X5709" s="9">
        <f t="shared" si="803"/>
        <v>40</v>
      </c>
      <c r="Y5709" s="9">
        <f t="shared" si="804"/>
        <v>4.9941053980146243E-3</v>
      </c>
      <c r="Z5709" s="10">
        <f t="shared" si="805"/>
        <v>12707764.948453609</v>
      </c>
      <c r="AA5709" s="10">
        <f t="shared" si="806"/>
        <v>292278.59381443303</v>
      </c>
      <c r="AB5709" s="10">
        <f t="shared" si="807"/>
        <v>1</v>
      </c>
      <c r="AC5709" s="9">
        <f t="shared" si="808"/>
        <v>12326532</v>
      </c>
      <c r="AD5709" s="10">
        <f t="shared" si="809"/>
        <v>11691143.752577322</v>
      </c>
    </row>
    <row r="5710" spans="1:30" x14ac:dyDescent="0.2">
      <c r="A5710" t="s">
        <v>1243</v>
      </c>
      <c r="B5710" s="1">
        <v>43862</v>
      </c>
      <c r="C5710" t="s">
        <v>1954</v>
      </c>
      <c r="D5710" s="2">
        <v>1297</v>
      </c>
      <c r="E5710" s="2">
        <v>508</v>
      </c>
      <c r="F5710" s="2">
        <v>789</v>
      </c>
      <c r="G5710" s="2">
        <v>0</v>
      </c>
      <c r="H5710" s="2"/>
      <c r="I5710" s="2">
        <v>0</v>
      </c>
      <c r="J5710" s="2">
        <v>0</v>
      </c>
      <c r="K5710" s="2">
        <v>0</v>
      </c>
      <c r="L5710" s="2">
        <v>0</v>
      </c>
      <c r="M5710" s="2">
        <v>0.68795000000000006</v>
      </c>
      <c r="N5710" s="8">
        <f t="shared" si="801"/>
        <v>68795</v>
      </c>
      <c r="O5710" s="2">
        <v>0.254</v>
      </c>
      <c r="P5710" s="2">
        <v>0.43395</v>
      </c>
      <c r="Q5710" s="2">
        <v>0</v>
      </c>
      <c r="R5710" s="2">
        <v>0</v>
      </c>
      <c r="S5710" s="2">
        <v>0</v>
      </c>
      <c r="T5710" s="2">
        <v>0</v>
      </c>
      <c r="U5710" s="2">
        <v>0</v>
      </c>
      <c r="V5710" s="2">
        <v>0</v>
      </c>
      <c r="W5710" s="2">
        <f t="shared" si="802"/>
        <v>24.916666666666668</v>
      </c>
      <c r="X5710" s="9">
        <f t="shared" si="803"/>
        <v>53.041634541249039</v>
      </c>
      <c r="Y5710" s="9">
        <f t="shared" si="804"/>
        <v>5.5810506961731007E-3</v>
      </c>
      <c r="Z5710" s="10">
        <f t="shared" si="805"/>
        <v>12707764.948453609</v>
      </c>
      <c r="AA5710" s="10">
        <f t="shared" si="806"/>
        <v>292278.59381443303</v>
      </c>
      <c r="AB5710" s="10">
        <f t="shared" si="807"/>
        <v>1</v>
      </c>
      <c r="AC5710" s="9">
        <f t="shared" si="808"/>
        <v>12326532</v>
      </c>
      <c r="AD5710" s="10">
        <f t="shared" si="809"/>
        <v>15502934.357335329</v>
      </c>
    </row>
    <row r="5711" spans="1:30" x14ac:dyDescent="0.2">
      <c r="A5711" t="s">
        <v>1243</v>
      </c>
      <c r="B5711" s="1">
        <v>43862</v>
      </c>
      <c r="C5711" t="s">
        <v>1955</v>
      </c>
      <c r="D5711" s="2">
        <v>1927</v>
      </c>
      <c r="E5711" s="2">
        <v>0</v>
      </c>
      <c r="F5711" s="2">
        <v>0</v>
      </c>
      <c r="G5711" s="2">
        <v>0</v>
      </c>
      <c r="H5711" s="2"/>
      <c r="I5711" s="2">
        <v>0</v>
      </c>
      <c r="J5711" s="2">
        <v>0</v>
      </c>
      <c r="K5711" s="2">
        <v>1927</v>
      </c>
      <c r="L5711" s="2">
        <v>0</v>
      </c>
      <c r="M5711" s="2">
        <v>0.38540000000000002</v>
      </c>
      <c r="N5711" s="8">
        <f t="shared" si="801"/>
        <v>38540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0.38540000000000002</v>
      </c>
      <c r="V5711" s="2">
        <v>0</v>
      </c>
      <c r="W5711" s="2">
        <f t="shared" si="802"/>
        <v>24.916666666666668</v>
      </c>
      <c r="X5711" s="9">
        <f t="shared" si="803"/>
        <v>20</v>
      </c>
      <c r="Y5711" s="9">
        <f t="shared" si="804"/>
        <v>3.1265890519734181E-3</v>
      </c>
      <c r="Z5711" s="10">
        <f t="shared" si="805"/>
        <v>12707764.948453609</v>
      </c>
      <c r="AA5711" s="10">
        <f t="shared" si="806"/>
        <v>292278.59381443303</v>
      </c>
      <c r="AB5711" s="10">
        <f t="shared" si="807"/>
        <v>1</v>
      </c>
      <c r="AC5711" s="9">
        <f t="shared" si="808"/>
        <v>12326532</v>
      </c>
      <c r="AD5711" s="10">
        <f t="shared" si="809"/>
        <v>5845571.8762886608</v>
      </c>
    </row>
    <row r="5712" spans="1:30" x14ac:dyDescent="0.2">
      <c r="A5712" t="s">
        <v>1243</v>
      </c>
      <c r="B5712" s="1">
        <v>43862</v>
      </c>
      <c r="C5712" t="s">
        <v>358</v>
      </c>
      <c r="D5712" s="2">
        <v>63898</v>
      </c>
      <c r="E5712" s="2">
        <v>8464</v>
      </c>
      <c r="F5712" s="2">
        <v>28714</v>
      </c>
      <c r="G5712" s="2">
        <v>8728</v>
      </c>
      <c r="H5712" s="2"/>
      <c r="I5712" s="2">
        <v>0</v>
      </c>
      <c r="J5712" s="2">
        <v>8463</v>
      </c>
      <c r="K5712" s="2">
        <v>0</v>
      </c>
      <c r="L5712" s="2">
        <v>0</v>
      </c>
      <c r="M5712" s="2">
        <v>36.564681999999998</v>
      </c>
      <c r="N5712" s="8">
        <f t="shared" si="801"/>
        <v>3656468.1999999997</v>
      </c>
      <c r="O5712" s="2">
        <v>2.9624000000000001</v>
      </c>
      <c r="P5712" s="2">
        <v>16.68655</v>
      </c>
      <c r="Q5712" s="2">
        <v>6.4936319999999998</v>
      </c>
      <c r="R5712" s="2">
        <v>0</v>
      </c>
      <c r="S5712" s="2">
        <v>0</v>
      </c>
      <c r="T5712" s="2">
        <v>8.0398499999999995</v>
      </c>
      <c r="U5712" s="2">
        <v>0</v>
      </c>
      <c r="V5712" s="2">
        <v>0</v>
      </c>
      <c r="W5712" s="2">
        <f t="shared" si="802"/>
        <v>24.916666666666668</v>
      </c>
      <c r="X5712" s="9">
        <f t="shared" si="803"/>
        <v>57.223515602992265</v>
      </c>
      <c r="Y5712" s="9">
        <f t="shared" si="804"/>
        <v>0.29663397620677084</v>
      </c>
      <c r="Z5712" s="10">
        <f t="shared" si="805"/>
        <v>12707764.948453609</v>
      </c>
      <c r="AA5712" s="10">
        <f t="shared" si="806"/>
        <v>292278.59381443303</v>
      </c>
      <c r="AB5712" s="10">
        <f t="shared" si="807"/>
        <v>1</v>
      </c>
      <c r="AC5712" s="9">
        <f t="shared" si="808"/>
        <v>12326532</v>
      </c>
      <c r="AD5712" s="10">
        <f t="shared" si="809"/>
        <v>16725208.673560847</v>
      </c>
    </row>
    <row r="5713" spans="1:30" x14ac:dyDescent="0.2">
      <c r="A5713" t="s">
        <v>1243</v>
      </c>
      <c r="B5713" s="1">
        <v>43862</v>
      </c>
      <c r="C5713" t="s">
        <v>359</v>
      </c>
      <c r="D5713" s="2">
        <v>1212</v>
      </c>
      <c r="E5713" s="2">
        <v>0</v>
      </c>
      <c r="F5713" s="2">
        <v>0</v>
      </c>
      <c r="G5713" s="2">
        <v>0</v>
      </c>
      <c r="H5713" s="2"/>
      <c r="I5713" s="2">
        <v>0</v>
      </c>
      <c r="J5713" s="2">
        <v>0</v>
      </c>
      <c r="K5713" s="2">
        <v>0</v>
      </c>
      <c r="L5713" s="2">
        <v>0</v>
      </c>
      <c r="M5713" s="2">
        <v>0.2424</v>
      </c>
      <c r="N5713" s="8">
        <f t="shared" si="801"/>
        <v>24240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f t="shared" si="802"/>
        <v>24.916666666666668</v>
      </c>
      <c r="X5713" s="9">
        <f t="shared" si="803"/>
        <v>20</v>
      </c>
      <c r="Y5713" s="9">
        <f t="shared" si="804"/>
        <v>1.9664898448322693E-3</v>
      </c>
      <c r="Z5713" s="10">
        <f t="shared" si="805"/>
        <v>12707764.948453609</v>
      </c>
      <c r="AA5713" s="10">
        <f t="shared" si="806"/>
        <v>292278.59381443303</v>
      </c>
      <c r="AB5713" s="10">
        <f t="shared" si="807"/>
        <v>1</v>
      </c>
      <c r="AC5713" s="9">
        <f t="shared" si="808"/>
        <v>12326532</v>
      </c>
      <c r="AD5713" s="10">
        <f t="shared" si="809"/>
        <v>5845571.8762886608</v>
      </c>
    </row>
    <row r="5714" spans="1:30" x14ac:dyDescent="0.2">
      <c r="A5714" t="s">
        <v>1243</v>
      </c>
      <c r="B5714" s="1">
        <v>43862</v>
      </c>
      <c r="C5714" t="s">
        <v>1956</v>
      </c>
      <c r="D5714" s="2">
        <v>2614</v>
      </c>
      <c r="E5714" s="2">
        <v>0</v>
      </c>
      <c r="F5714" s="2">
        <v>2614</v>
      </c>
      <c r="G5714" s="2">
        <v>0</v>
      </c>
      <c r="H5714" s="2"/>
      <c r="I5714" s="2">
        <v>0</v>
      </c>
      <c r="J5714" s="2">
        <v>0</v>
      </c>
      <c r="K5714" s="2">
        <v>0</v>
      </c>
      <c r="L5714" s="2">
        <v>0</v>
      </c>
      <c r="M5714" s="2">
        <v>1.4377</v>
      </c>
      <c r="N5714" s="8">
        <f t="shared" si="801"/>
        <v>143770</v>
      </c>
      <c r="O5714" s="2">
        <v>0</v>
      </c>
      <c r="P5714" s="2">
        <v>1.4377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f t="shared" si="802"/>
        <v>24.916666666666668</v>
      </c>
      <c r="X5714" s="9">
        <f t="shared" si="803"/>
        <v>55</v>
      </c>
      <c r="Y5714" s="9">
        <f t="shared" si="804"/>
        <v>1.1663458951796012E-2</v>
      </c>
      <c r="Z5714" s="10">
        <f t="shared" si="805"/>
        <v>12707764.948453609</v>
      </c>
      <c r="AA5714" s="10">
        <f t="shared" si="806"/>
        <v>292278.59381443303</v>
      </c>
      <c r="AB5714" s="10">
        <f t="shared" si="807"/>
        <v>1</v>
      </c>
      <c r="AC5714" s="9">
        <f t="shared" si="808"/>
        <v>12326532</v>
      </c>
      <c r="AD5714" s="10">
        <f t="shared" si="809"/>
        <v>16075322.659793817</v>
      </c>
    </row>
    <row r="5715" spans="1:30" x14ac:dyDescent="0.2">
      <c r="A5715" t="s">
        <v>1243</v>
      </c>
      <c r="B5715" s="1">
        <v>43862</v>
      </c>
      <c r="C5715" t="s">
        <v>1957</v>
      </c>
      <c r="D5715" s="2">
        <v>987</v>
      </c>
      <c r="E5715" s="2">
        <v>0</v>
      </c>
      <c r="F5715" s="2">
        <v>0</v>
      </c>
      <c r="G5715" s="2">
        <v>0</v>
      </c>
      <c r="H5715" s="2"/>
      <c r="I5715" s="2">
        <v>0</v>
      </c>
      <c r="J5715" s="2">
        <v>0</v>
      </c>
      <c r="K5715" s="2">
        <v>0</v>
      </c>
      <c r="L5715" s="2">
        <v>987</v>
      </c>
      <c r="M5715" s="2">
        <v>0.24675</v>
      </c>
      <c r="N5715" s="8">
        <f t="shared" si="801"/>
        <v>24675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0.24675</v>
      </c>
      <c r="W5715" s="2">
        <f t="shared" si="802"/>
        <v>24.916666666666668</v>
      </c>
      <c r="X5715" s="9">
        <f t="shared" si="803"/>
        <v>25</v>
      </c>
      <c r="Y5715" s="9">
        <f t="shared" si="804"/>
        <v>2.0017795759585907E-3</v>
      </c>
      <c r="Z5715" s="10">
        <f t="shared" si="805"/>
        <v>4235921.6494845366</v>
      </c>
      <c r="AA5715" s="10">
        <f t="shared" si="806"/>
        <v>97426.197938144338</v>
      </c>
      <c r="AB5715" s="10">
        <f t="shared" si="807"/>
        <v>3</v>
      </c>
      <c r="AC5715" s="9">
        <f t="shared" si="808"/>
        <v>4108844</v>
      </c>
      <c r="AD5715" s="10">
        <f t="shared" si="809"/>
        <v>2435654.9484536084</v>
      </c>
    </row>
    <row r="5716" spans="1:30" x14ac:dyDescent="0.2">
      <c r="A5716" t="s">
        <v>1243</v>
      </c>
      <c r="B5716" s="1">
        <v>43891</v>
      </c>
      <c r="C5716" t="s">
        <v>738</v>
      </c>
      <c r="D5716" s="2">
        <v>29115</v>
      </c>
      <c r="E5716" s="2">
        <v>0</v>
      </c>
      <c r="F5716" s="2">
        <v>0</v>
      </c>
      <c r="G5716" s="2">
        <v>0</v>
      </c>
      <c r="H5716" s="2">
        <v>24115</v>
      </c>
      <c r="I5716" s="2">
        <v>0</v>
      </c>
      <c r="J5716" s="2">
        <v>5000</v>
      </c>
      <c r="K5716" s="2">
        <v>0</v>
      </c>
      <c r="L5716" s="2">
        <v>0</v>
      </c>
      <c r="M5716" s="2">
        <v>8.2113549999999993</v>
      </c>
      <c r="N5716" s="8">
        <f t="shared" si="801"/>
        <v>821135.49999999988</v>
      </c>
      <c r="O5716" s="2">
        <v>0</v>
      </c>
      <c r="P5716" s="2">
        <v>0</v>
      </c>
      <c r="Q5716" s="2">
        <v>0</v>
      </c>
      <c r="R5716" s="2">
        <v>6.7113549999999993</v>
      </c>
      <c r="S5716" s="2">
        <v>0</v>
      </c>
      <c r="T5716" s="2">
        <v>1.5</v>
      </c>
      <c r="U5716" s="2">
        <v>0</v>
      </c>
      <c r="V5716" s="2">
        <v>0</v>
      </c>
      <c r="W5716" s="2">
        <f t="shared" si="802"/>
        <v>24.916666666666668</v>
      </c>
      <c r="X5716" s="9">
        <f t="shared" si="803"/>
        <v>28.203177056500081</v>
      </c>
      <c r="Y5716" s="9">
        <f t="shared" si="804"/>
        <v>6.6615289685695855E-2</v>
      </c>
      <c r="Z5716" s="10">
        <f t="shared" si="805"/>
        <v>6353882.4742268045</v>
      </c>
      <c r="AA5716" s="10">
        <f t="shared" si="806"/>
        <v>146139.29690721651</v>
      </c>
      <c r="AB5716" s="10">
        <f t="shared" si="807"/>
        <v>2</v>
      </c>
      <c r="AC5716" s="9">
        <f t="shared" si="808"/>
        <v>6163266</v>
      </c>
      <c r="AD5716" s="10">
        <f t="shared" si="809"/>
        <v>4121592.4655866623</v>
      </c>
    </row>
    <row r="5717" spans="1:30" x14ac:dyDescent="0.2">
      <c r="A5717" t="s">
        <v>1243</v>
      </c>
      <c r="B5717" s="1">
        <v>43891</v>
      </c>
      <c r="C5717" t="s">
        <v>23</v>
      </c>
      <c r="D5717" s="2">
        <v>2052</v>
      </c>
      <c r="E5717" s="2">
        <v>0</v>
      </c>
      <c r="F5717" s="2">
        <v>0</v>
      </c>
      <c r="G5717" s="2">
        <v>2052</v>
      </c>
      <c r="H5717" s="2"/>
      <c r="I5717" s="2">
        <v>0</v>
      </c>
      <c r="J5717" s="2">
        <v>0</v>
      </c>
      <c r="K5717" s="2">
        <v>0</v>
      </c>
      <c r="L5717" s="2">
        <v>0</v>
      </c>
      <c r="M5717" s="2">
        <v>0.71819999999999995</v>
      </c>
      <c r="N5717" s="8">
        <f t="shared" si="801"/>
        <v>71820</v>
      </c>
      <c r="O5717" s="2">
        <v>0</v>
      </c>
      <c r="P5717" s="2">
        <v>0</v>
      </c>
      <c r="Q5717" s="2">
        <v>0.71819999999999995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f t="shared" si="802"/>
        <v>24.916666666666668</v>
      </c>
      <c r="X5717" s="9">
        <f t="shared" si="803"/>
        <v>35</v>
      </c>
      <c r="Y5717" s="9">
        <f t="shared" si="804"/>
        <v>5.8264562976837282E-3</v>
      </c>
      <c r="Z5717" s="10">
        <f t="shared" si="805"/>
        <v>4235921.6494845366</v>
      </c>
      <c r="AA5717" s="10">
        <f t="shared" si="806"/>
        <v>97426.197938144338</v>
      </c>
      <c r="AB5717" s="10">
        <f t="shared" si="807"/>
        <v>3</v>
      </c>
      <c r="AC5717" s="9">
        <f t="shared" si="808"/>
        <v>4108844</v>
      </c>
      <c r="AD5717" s="10">
        <f t="shared" si="809"/>
        <v>3409916.9278350519</v>
      </c>
    </row>
    <row r="5718" spans="1:30" x14ac:dyDescent="0.2">
      <c r="A5718" t="s">
        <v>1243</v>
      </c>
      <c r="B5718" s="1">
        <v>43891</v>
      </c>
      <c r="C5718" t="s">
        <v>1296</v>
      </c>
      <c r="D5718" s="2">
        <v>4139</v>
      </c>
      <c r="E5718" s="2">
        <v>0</v>
      </c>
      <c r="F5718" s="2">
        <v>0</v>
      </c>
      <c r="G5718" s="2">
        <v>0</v>
      </c>
      <c r="H5718" s="2"/>
      <c r="I5718" s="2">
        <v>0</v>
      </c>
      <c r="J5718" s="2">
        <v>0</v>
      </c>
      <c r="K5718" s="2">
        <v>0</v>
      </c>
      <c r="L5718" s="2">
        <v>3505</v>
      </c>
      <c r="M5718" s="2">
        <v>1.3948500000000001</v>
      </c>
      <c r="N5718" s="8">
        <f t="shared" si="801"/>
        <v>139485</v>
      </c>
      <c r="O5718" s="2">
        <v>0</v>
      </c>
      <c r="P5718" s="2">
        <v>0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1.0461499999999999</v>
      </c>
      <c r="W5718" s="2">
        <f t="shared" si="802"/>
        <v>24.916666666666668</v>
      </c>
      <c r="X5718" s="9">
        <f t="shared" si="803"/>
        <v>33.700169122976561</v>
      </c>
      <c r="Y5718" s="9">
        <f t="shared" si="804"/>
        <v>1.1315834818747074E-2</v>
      </c>
      <c r="Z5718" s="10">
        <f t="shared" si="805"/>
        <v>12707764.948453609</v>
      </c>
      <c r="AA5718" s="10">
        <f t="shared" si="806"/>
        <v>292278.59381443303</v>
      </c>
      <c r="AB5718" s="10">
        <f t="shared" si="807"/>
        <v>1</v>
      </c>
      <c r="AC5718" s="9">
        <f t="shared" si="808"/>
        <v>12326532</v>
      </c>
      <c r="AD5718" s="10">
        <f t="shared" si="809"/>
        <v>9849838.0425721649</v>
      </c>
    </row>
    <row r="5719" spans="1:30" x14ac:dyDescent="0.2">
      <c r="A5719" t="s">
        <v>1243</v>
      </c>
      <c r="B5719" s="1">
        <v>43891</v>
      </c>
      <c r="C5719" t="s">
        <v>1882</v>
      </c>
      <c r="D5719" s="2">
        <v>46</v>
      </c>
      <c r="E5719" s="2">
        <v>0</v>
      </c>
      <c r="F5719" s="2">
        <v>0</v>
      </c>
      <c r="G5719" s="2">
        <v>0</v>
      </c>
      <c r="H5719" s="2"/>
      <c r="I5719" s="2">
        <v>46</v>
      </c>
      <c r="J5719" s="2">
        <v>0</v>
      </c>
      <c r="K5719" s="2">
        <v>0</v>
      </c>
      <c r="L5719" s="2">
        <v>0</v>
      </c>
      <c r="M5719" s="2">
        <v>2.53E-2</v>
      </c>
      <c r="N5719" s="8">
        <f t="shared" si="801"/>
        <v>2530</v>
      </c>
      <c r="O5719" s="2">
        <v>0</v>
      </c>
      <c r="P5719" s="2">
        <v>0</v>
      </c>
      <c r="Q5719" s="2">
        <v>0</v>
      </c>
      <c r="R5719" s="2">
        <v>0</v>
      </c>
      <c r="S5719" s="2">
        <v>2.53E-2</v>
      </c>
      <c r="T5719" s="2">
        <v>0</v>
      </c>
      <c r="U5719" s="2">
        <v>0</v>
      </c>
      <c r="V5719" s="2">
        <v>0</v>
      </c>
      <c r="W5719" s="2">
        <f t="shared" si="802"/>
        <v>24.916666666666668</v>
      </c>
      <c r="X5719" s="9">
        <f t="shared" si="803"/>
        <v>55</v>
      </c>
      <c r="Y5719" s="9">
        <f t="shared" si="804"/>
        <v>2.0524832126343404E-4</v>
      </c>
      <c r="Z5719" s="10">
        <f t="shared" si="805"/>
        <v>12707764.948453609</v>
      </c>
      <c r="AA5719" s="10">
        <f t="shared" si="806"/>
        <v>292278.59381443303</v>
      </c>
      <c r="AB5719" s="10">
        <f t="shared" si="807"/>
        <v>1</v>
      </c>
      <c r="AC5719" s="9">
        <f t="shared" si="808"/>
        <v>12326532</v>
      </c>
      <c r="AD5719" s="10">
        <f t="shared" si="809"/>
        <v>16075322.659793817</v>
      </c>
    </row>
    <row r="5720" spans="1:30" x14ac:dyDescent="0.2">
      <c r="A5720" t="s">
        <v>1243</v>
      </c>
      <c r="B5720" s="1">
        <v>43891</v>
      </c>
      <c r="C5720" t="s">
        <v>25</v>
      </c>
      <c r="D5720" s="2">
        <v>241659</v>
      </c>
      <c r="E5720" s="2">
        <v>80075</v>
      </c>
      <c r="F5720" s="2">
        <v>24603</v>
      </c>
      <c r="G5720" s="2">
        <v>13368</v>
      </c>
      <c r="H5720" s="2"/>
      <c r="I5720" s="2">
        <v>21816</v>
      </c>
      <c r="J5720" s="2">
        <v>87428</v>
      </c>
      <c r="K5720" s="2">
        <v>0</v>
      </c>
      <c r="L5720" s="2">
        <v>0</v>
      </c>
      <c r="M5720" s="2">
        <v>90.636015</v>
      </c>
      <c r="N5720" s="8">
        <f t="shared" si="801"/>
        <v>9063601.5</v>
      </c>
      <c r="O5720" s="2">
        <v>36.041400000000003</v>
      </c>
      <c r="P5720" s="2">
        <v>5.4452999999999996</v>
      </c>
      <c r="Q5720" s="2">
        <v>1.8129249999999999</v>
      </c>
      <c r="R5720" s="2">
        <v>0</v>
      </c>
      <c r="S5720" s="2">
        <v>2.8746399999999999</v>
      </c>
      <c r="T5720" s="2">
        <v>39.377299999999998</v>
      </c>
      <c r="U5720" s="2">
        <v>0</v>
      </c>
      <c r="V5720" s="2">
        <v>0</v>
      </c>
      <c r="W5720" s="2">
        <f t="shared" si="802"/>
        <v>24.916666666666668</v>
      </c>
      <c r="X5720" s="9">
        <f t="shared" si="803"/>
        <v>37.505747768549902</v>
      </c>
      <c r="Y5720" s="9">
        <f t="shared" si="804"/>
        <v>0.73529209188764533</v>
      </c>
      <c r="Z5720" s="10">
        <f t="shared" si="805"/>
        <v>1058980.4123711342</v>
      </c>
      <c r="AA5720" s="10">
        <f t="shared" si="806"/>
        <v>24356.549484536084</v>
      </c>
      <c r="AB5720" s="10">
        <f t="shared" si="807"/>
        <v>12</v>
      </c>
      <c r="AC5720" s="9">
        <f t="shared" si="808"/>
        <v>1027211</v>
      </c>
      <c r="AD5720" s="10">
        <f t="shared" si="809"/>
        <v>913510.6014792145</v>
      </c>
    </row>
    <row r="5721" spans="1:30" x14ac:dyDescent="0.2">
      <c r="A5721" t="s">
        <v>1243</v>
      </c>
      <c r="B5721" s="1">
        <v>43891</v>
      </c>
      <c r="C5721" t="s">
        <v>1884</v>
      </c>
      <c r="D5721" s="2">
        <v>6096</v>
      </c>
      <c r="E5721" s="2">
        <v>0</v>
      </c>
      <c r="F5721" s="2">
        <v>0</v>
      </c>
      <c r="G5721" s="2">
        <v>0</v>
      </c>
      <c r="H5721" s="2"/>
      <c r="I5721" s="2">
        <v>0</v>
      </c>
      <c r="J5721" s="2">
        <v>0</v>
      </c>
      <c r="K5721" s="2">
        <v>6096</v>
      </c>
      <c r="L5721" s="2">
        <v>0</v>
      </c>
      <c r="M5721" s="2">
        <v>1.2192000000000001</v>
      </c>
      <c r="N5721" s="8">
        <f t="shared" si="801"/>
        <v>121920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1.2192000000000001</v>
      </c>
      <c r="V5721" s="2">
        <v>0</v>
      </c>
      <c r="W5721" s="2">
        <f t="shared" si="802"/>
        <v>24.916666666666668</v>
      </c>
      <c r="X5721" s="9">
        <f t="shared" si="803"/>
        <v>20</v>
      </c>
      <c r="Y5721" s="9">
        <f t="shared" si="804"/>
        <v>9.8908598136118082E-3</v>
      </c>
      <c r="Z5721" s="10">
        <f t="shared" si="805"/>
        <v>12707764.948453609</v>
      </c>
      <c r="AA5721" s="10">
        <f t="shared" si="806"/>
        <v>292278.59381443303</v>
      </c>
      <c r="AB5721" s="10">
        <f t="shared" si="807"/>
        <v>1</v>
      </c>
      <c r="AC5721" s="9">
        <f t="shared" si="808"/>
        <v>12326532</v>
      </c>
      <c r="AD5721" s="10">
        <f t="shared" si="809"/>
        <v>5845571.8762886608</v>
      </c>
    </row>
    <row r="5722" spans="1:30" x14ac:dyDescent="0.2">
      <c r="A5722" t="s">
        <v>1243</v>
      </c>
      <c r="B5722" s="1">
        <v>43891</v>
      </c>
      <c r="C5722" t="s">
        <v>1958</v>
      </c>
      <c r="D5722" s="2">
        <v>1015</v>
      </c>
      <c r="E5722" s="2">
        <v>1015</v>
      </c>
      <c r="F5722" s="2">
        <v>0</v>
      </c>
      <c r="G5722" s="2">
        <v>0</v>
      </c>
      <c r="H5722" s="2"/>
      <c r="I5722" s="2">
        <v>0</v>
      </c>
      <c r="J5722" s="2">
        <v>0</v>
      </c>
      <c r="K5722" s="2">
        <v>0</v>
      </c>
      <c r="L5722" s="2">
        <v>0</v>
      </c>
      <c r="M5722" s="2">
        <v>0.50749999999999995</v>
      </c>
      <c r="N5722" s="8">
        <f t="shared" si="801"/>
        <v>50749.999999999993</v>
      </c>
      <c r="O5722" s="2">
        <v>0.50749999999999995</v>
      </c>
      <c r="P5722" s="2">
        <v>0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f t="shared" si="802"/>
        <v>24.916666666666668</v>
      </c>
      <c r="X5722" s="9">
        <f t="shared" si="803"/>
        <v>49.999999999999993</v>
      </c>
      <c r="Y5722" s="9">
        <f t="shared" si="804"/>
        <v>4.1171352980708597E-3</v>
      </c>
      <c r="Z5722" s="10">
        <f t="shared" si="805"/>
        <v>12707764.948453609</v>
      </c>
      <c r="AA5722" s="10">
        <f t="shared" si="806"/>
        <v>292278.59381443303</v>
      </c>
      <c r="AB5722" s="10">
        <f t="shared" si="807"/>
        <v>1</v>
      </c>
      <c r="AC5722" s="9">
        <f t="shared" si="808"/>
        <v>12326532</v>
      </c>
      <c r="AD5722" s="10">
        <f t="shared" si="809"/>
        <v>14613929.69072165</v>
      </c>
    </row>
    <row r="5723" spans="1:30" x14ac:dyDescent="0.2">
      <c r="A5723" t="s">
        <v>1243</v>
      </c>
      <c r="B5723" s="1">
        <v>43891</v>
      </c>
      <c r="C5723" t="s">
        <v>26</v>
      </c>
      <c r="D5723" s="2">
        <v>4034</v>
      </c>
      <c r="E5723" s="2">
        <v>4034</v>
      </c>
      <c r="F5723" s="2">
        <v>0</v>
      </c>
      <c r="G5723" s="2">
        <v>0</v>
      </c>
      <c r="H5723" s="2"/>
      <c r="I5723" s="2">
        <v>0</v>
      </c>
      <c r="J5723" s="2">
        <v>0</v>
      </c>
      <c r="K5723" s="2">
        <v>0</v>
      </c>
      <c r="L5723" s="2">
        <v>0</v>
      </c>
      <c r="M5723" s="2">
        <v>2.0169999999999999</v>
      </c>
      <c r="N5723" s="8">
        <f t="shared" si="801"/>
        <v>201700</v>
      </c>
      <c r="O5723" s="2">
        <v>2.0169999999999999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f t="shared" si="802"/>
        <v>24.916666666666668</v>
      </c>
      <c r="X5723" s="9">
        <f t="shared" si="803"/>
        <v>50</v>
      </c>
      <c r="Y5723" s="9">
        <f t="shared" si="804"/>
        <v>1.6363077627997883E-2</v>
      </c>
      <c r="Z5723" s="10">
        <f t="shared" si="805"/>
        <v>2117960.8247422683</v>
      </c>
      <c r="AA5723" s="10">
        <f t="shared" si="806"/>
        <v>48713.098969072169</v>
      </c>
      <c r="AB5723" s="10">
        <f t="shared" si="807"/>
        <v>6</v>
      </c>
      <c r="AC5723" s="9">
        <f t="shared" si="808"/>
        <v>2054422</v>
      </c>
      <c r="AD5723" s="10">
        <f t="shared" si="809"/>
        <v>2435654.9484536084</v>
      </c>
    </row>
    <row r="5724" spans="1:30" x14ac:dyDescent="0.2">
      <c r="A5724" t="s">
        <v>1243</v>
      </c>
      <c r="B5724" s="1">
        <v>43891</v>
      </c>
      <c r="C5724" t="s">
        <v>27</v>
      </c>
      <c r="D5724" s="2">
        <v>123</v>
      </c>
      <c r="E5724" s="2">
        <v>0</v>
      </c>
      <c r="F5724" s="2">
        <v>123</v>
      </c>
      <c r="G5724" s="2">
        <v>0</v>
      </c>
      <c r="H5724" s="2"/>
      <c r="I5724" s="2">
        <v>0</v>
      </c>
      <c r="J5724" s="2">
        <v>0</v>
      </c>
      <c r="K5724" s="2">
        <v>0</v>
      </c>
      <c r="L5724" s="2">
        <v>0</v>
      </c>
      <c r="M5724" s="2">
        <v>3.075E-2</v>
      </c>
      <c r="N5724" s="8">
        <f t="shared" si="801"/>
        <v>3075</v>
      </c>
      <c r="O5724" s="2">
        <v>0</v>
      </c>
      <c r="P5724" s="2">
        <v>3.075E-2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f t="shared" si="802"/>
        <v>24.916666666666668</v>
      </c>
      <c r="X5724" s="9">
        <f t="shared" si="803"/>
        <v>25</v>
      </c>
      <c r="Y5724" s="9">
        <f t="shared" si="804"/>
        <v>2.4946189244468762E-4</v>
      </c>
      <c r="Z5724" s="10">
        <f t="shared" si="805"/>
        <v>12707764.948453609</v>
      </c>
      <c r="AA5724" s="10">
        <f t="shared" si="806"/>
        <v>292278.59381443303</v>
      </c>
      <c r="AB5724" s="10">
        <f t="shared" si="807"/>
        <v>1</v>
      </c>
      <c r="AC5724" s="9">
        <f t="shared" si="808"/>
        <v>12326532</v>
      </c>
      <c r="AD5724" s="10">
        <f t="shared" si="809"/>
        <v>7306964.8453608258</v>
      </c>
    </row>
    <row r="5725" spans="1:30" x14ac:dyDescent="0.2">
      <c r="A5725" t="s">
        <v>1243</v>
      </c>
      <c r="B5725" s="1">
        <v>43891</v>
      </c>
      <c r="C5725" t="s">
        <v>30</v>
      </c>
      <c r="D5725" s="2">
        <v>1065</v>
      </c>
      <c r="E5725" s="2">
        <v>1065</v>
      </c>
      <c r="F5725" s="2">
        <v>0</v>
      </c>
      <c r="G5725" s="2">
        <v>0</v>
      </c>
      <c r="H5725" s="2"/>
      <c r="I5725" s="2">
        <v>0</v>
      </c>
      <c r="J5725" s="2">
        <v>0</v>
      </c>
      <c r="K5725" s="2">
        <v>0</v>
      </c>
      <c r="L5725" s="2">
        <v>0</v>
      </c>
      <c r="M5725" s="2">
        <v>0.53249999999999997</v>
      </c>
      <c r="N5725" s="8">
        <f t="shared" si="801"/>
        <v>53250</v>
      </c>
      <c r="O5725" s="2">
        <v>0.53249999999999997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f t="shared" si="802"/>
        <v>24.916666666666668</v>
      </c>
      <c r="X5725" s="9">
        <f t="shared" si="803"/>
        <v>50</v>
      </c>
      <c r="Y5725" s="9">
        <f t="shared" si="804"/>
        <v>4.3199498447738585E-3</v>
      </c>
      <c r="Z5725" s="10">
        <f t="shared" si="805"/>
        <v>12707764.948453609</v>
      </c>
      <c r="AA5725" s="10">
        <f t="shared" si="806"/>
        <v>292278.59381443303</v>
      </c>
      <c r="AB5725" s="10">
        <f t="shared" si="807"/>
        <v>1</v>
      </c>
      <c r="AC5725" s="9">
        <f t="shared" si="808"/>
        <v>12326532</v>
      </c>
      <c r="AD5725" s="10">
        <f t="shared" si="809"/>
        <v>14613929.690721652</v>
      </c>
    </row>
    <row r="5726" spans="1:30" x14ac:dyDescent="0.2">
      <c r="A5726" t="s">
        <v>1243</v>
      </c>
      <c r="B5726" s="1">
        <v>43891</v>
      </c>
      <c r="C5726" t="s">
        <v>929</v>
      </c>
      <c r="D5726" s="2">
        <v>1970</v>
      </c>
      <c r="E5726" s="2">
        <v>0</v>
      </c>
      <c r="F5726" s="2">
        <v>0</v>
      </c>
      <c r="G5726" s="2">
        <v>0</v>
      </c>
      <c r="H5726" s="2"/>
      <c r="I5726" s="2">
        <v>0</v>
      </c>
      <c r="J5726" s="2">
        <v>1970</v>
      </c>
      <c r="K5726" s="2">
        <v>0</v>
      </c>
      <c r="L5726" s="2">
        <v>0</v>
      </c>
      <c r="M5726" s="2">
        <v>0.88649999999999995</v>
      </c>
      <c r="N5726" s="8">
        <f t="shared" si="801"/>
        <v>88650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0.88649999999999995</v>
      </c>
      <c r="U5726" s="2">
        <v>0</v>
      </c>
      <c r="V5726" s="2">
        <v>0</v>
      </c>
      <c r="W5726" s="2">
        <f t="shared" si="802"/>
        <v>24.916666666666668</v>
      </c>
      <c r="X5726" s="9">
        <f t="shared" si="803"/>
        <v>45</v>
      </c>
      <c r="Y5726" s="9">
        <f t="shared" si="804"/>
        <v>7.1918038260883107E-3</v>
      </c>
      <c r="Z5726" s="10">
        <f t="shared" si="805"/>
        <v>2541552.989690722</v>
      </c>
      <c r="AA5726" s="10">
        <f t="shared" si="806"/>
        <v>58455.718762886601</v>
      </c>
      <c r="AB5726" s="10">
        <f t="shared" si="807"/>
        <v>5</v>
      </c>
      <c r="AC5726" s="9">
        <f t="shared" si="808"/>
        <v>2465306.4</v>
      </c>
      <c r="AD5726" s="10">
        <f t="shared" si="809"/>
        <v>2630507.3443298968</v>
      </c>
    </row>
    <row r="5727" spans="1:30" x14ac:dyDescent="0.2">
      <c r="A5727" t="s">
        <v>1243</v>
      </c>
      <c r="B5727" s="1">
        <v>43891</v>
      </c>
      <c r="C5727" t="s">
        <v>1178</v>
      </c>
      <c r="D5727" s="2">
        <v>3001</v>
      </c>
      <c r="E5727" s="2">
        <v>0</v>
      </c>
      <c r="F5727" s="2">
        <v>0</v>
      </c>
      <c r="G5727" s="2">
        <v>0</v>
      </c>
      <c r="H5727" s="2"/>
      <c r="I5727" s="2">
        <v>0</v>
      </c>
      <c r="J5727" s="2">
        <v>3001</v>
      </c>
      <c r="K5727" s="2">
        <v>0</v>
      </c>
      <c r="L5727" s="2">
        <v>0</v>
      </c>
      <c r="M5727" s="2">
        <v>0.90029999999999999</v>
      </c>
      <c r="N5727" s="8">
        <f t="shared" si="801"/>
        <v>90030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0.90029999999999999</v>
      </c>
      <c r="U5727" s="2">
        <v>0</v>
      </c>
      <c r="V5727" s="2">
        <v>0</v>
      </c>
      <c r="W5727" s="2">
        <f t="shared" si="802"/>
        <v>24.916666666666668</v>
      </c>
      <c r="X5727" s="9">
        <f t="shared" si="803"/>
        <v>30</v>
      </c>
      <c r="Y5727" s="9">
        <f t="shared" si="804"/>
        <v>7.3037574558683658E-3</v>
      </c>
      <c r="Z5727" s="10">
        <f t="shared" si="805"/>
        <v>12707764.948453609</v>
      </c>
      <c r="AA5727" s="10">
        <f t="shared" si="806"/>
        <v>292278.59381443303</v>
      </c>
      <c r="AB5727" s="10">
        <f t="shared" si="807"/>
        <v>1</v>
      </c>
      <c r="AC5727" s="9">
        <f t="shared" si="808"/>
        <v>12326532</v>
      </c>
      <c r="AD5727" s="10">
        <f t="shared" si="809"/>
        <v>8768357.8144329917</v>
      </c>
    </row>
    <row r="5728" spans="1:30" x14ac:dyDescent="0.2">
      <c r="A5728" t="s">
        <v>1243</v>
      </c>
      <c r="B5728" s="1">
        <v>43891</v>
      </c>
      <c r="C5728" t="s">
        <v>1890</v>
      </c>
      <c r="D5728" s="2">
        <v>651</v>
      </c>
      <c r="E5728" s="2">
        <v>0</v>
      </c>
      <c r="F5728" s="2">
        <v>651</v>
      </c>
      <c r="G5728" s="2">
        <v>0</v>
      </c>
      <c r="H5728" s="2"/>
      <c r="I5728" s="2">
        <v>0</v>
      </c>
      <c r="J5728" s="2">
        <v>0</v>
      </c>
      <c r="K5728" s="2">
        <v>0</v>
      </c>
      <c r="L5728" s="2">
        <v>0</v>
      </c>
      <c r="M5728" s="2">
        <v>0.35804999999999998</v>
      </c>
      <c r="N5728" s="8">
        <f t="shared" si="801"/>
        <v>35805</v>
      </c>
      <c r="O5728" s="2">
        <v>0</v>
      </c>
      <c r="P5728" s="2">
        <v>0.35804999999999998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f t="shared" si="802"/>
        <v>24.916666666666668</v>
      </c>
      <c r="X5728" s="9">
        <f t="shared" si="803"/>
        <v>55</v>
      </c>
      <c r="Y5728" s="9">
        <f t="shared" si="804"/>
        <v>2.9047099378803382E-3</v>
      </c>
      <c r="Z5728" s="10">
        <f t="shared" si="805"/>
        <v>12707764.948453609</v>
      </c>
      <c r="AA5728" s="10">
        <f t="shared" si="806"/>
        <v>292278.59381443303</v>
      </c>
      <c r="AB5728" s="10">
        <f t="shared" si="807"/>
        <v>1</v>
      </c>
      <c r="AC5728" s="9">
        <f t="shared" si="808"/>
        <v>12326532</v>
      </c>
      <c r="AD5728" s="10">
        <f t="shared" si="809"/>
        <v>16075322.659793817</v>
      </c>
    </row>
    <row r="5729" spans="1:30" x14ac:dyDescent="0.2">
      <c r="A5729" t="s">
        <v>1243</v>
      </c>
      <c r="B5729" s="1">
        <v>43891</v>
      </c>
      <c r="C5729" t="s">
        <v>1959</v>
      </c>
      <c r="D5729" s="2">
        <v>2008</v>
      </c>
      <c r="E5729" s="2">
        <v>0</v>
      </c>
      <c r="F5729" s="2">
        <v>0</v>
      </c>
      <c r="G5729" s="2">
        <v>0</v>
      </c>
      <c r="H5729" s="2"/>
      <c r="I5729" s="2">
        <v>2008</v>
      </c>
      <c r="J5729" s="2">
        <v>0</v>
      </c>
      <c r="K5729" s="2">
        <v>0</v>
      </c>
      <c r="L5729" s="2">
        <v>0</v>
      </c>
      <c r="M5729" s="2">
        <v>1.1044</v>
      </c>
      <c r="N5729" s="8">
        <f t="shared" si="801"/>
        <v>110440</v>
      </c>
      <c r="O5729" s="2">
        <v>0</v>
      </c>
      <c r="P5729" s="2">
        <v>0</v>
      </c>
      <c r="Q5729" s="2">
        <v>0</v>
      </c>
      <c r="R5729" s="2">
        <v>0</v>
      </c>
      <c r="S5729" s="2">
        <v>1.1044</v>
      </c>
      <c r="T5729" s="2">
        <v>0</v>
      </c>
      <c r="U5729" s="2">
        <v>0</v>
      </c>
      <c r="V5729" s="2">
        <v>0</v>
      </c>
      <c r="W5729" s="2">
        <f t="shared" si="802"/>
        <v>24.916666666666668</v>
      </c>
      <c r="X5729" s="9">
        <f t="shared" si="803"/>
        <v>55</v>
      </c>
      <c r="Y5729" s="9">
        <f t="shared" si="804"/>
        <v>8.9595354151516416E-3</v>
      </c>
      <c r="Z5729" s="10">
        <f t="shared" si="805"/>
        <v>12707764.948453609</v>
      </c>
      <c r="AA5729" s="10">
        <f t="shared" si="806"/>
        <v>292278.59381443303</v>
      </c>
      <c r="AB5729" s="10">
        <f t="shared" si="807"/>
        <v>1</v>
      </c>
      <c r="AC5729" s="9">
        <f t="shared" si="808"/>
        <v>12326532</v>
      </c>
      <c r="AD5729" s="10">
        <f t="shared" si="809"/>
        <v>16075322.659793817</v>
      </c>
    </row>
    <row r="5730" spans="1:30" x14ac:dyDescent="0.2">
      <c r="A5730" t="s">
        <v>1243</v>
      </c>
      <c r="B5730" s="1">
        <v>43891</v>
      </c>
      <c r="C5730" t="s">
        <v>1960</v>
      </c>
      <c r="D5730" s="2">
        <v>48</v>
      </c>
      <c r="E5730" s="2">
        <v>0</v>
      </c>
      <c r="F5730" s="2">
        <v>0</v>
      </c>
      <c r="G5730" s="2">
        <v>0</v>
      </c>
      <c r="H5730" s="2"/>
      <c r="I5730" s="2">
        <v>0</v>
      </c>
      <c r="J5730" s="2">
        <v>0</v>
      </c>
      <c r="K5730" s="2">
        <v>48</v>
      </c>
      <c r="L5730" s="2">
        <v>0</v>
      </c>
      <c r="M5730" s="2">
        <v>9.5999999999999992E-3</v>
      </c>
      <c r="N5730" s="8">
        <f t="shared" si="801"/>
        <v>959.99999999999989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9.5999999999999992E-3</v>
      </c>
      <c r="V5730" s="2">
        <v>0</v>
      </c>
      <c r="W5730" s="2">
        <f t="shared" si="802"/>
        <v>24.916666666666668</v>
      </c>
      <c r="X5730" s="9">
        <f t="shared" si="803"/>
        <v>19.999999999999996</v>
      </c>
      <c r="Y5730" s="9">
        <f t="shared" si="804"/>
        <v>7.788078593395124E-5</v>
      </c>
      <c r="Z5730" s="10">
        <f t="shared" si="805"/>
        <v>12707764.948453609</v>
      </c>
      <c r="AA5730" s="10">
        <f t="shared" si="806"/>
        <v>292278.59381443303</v>
      </c>
      <c r="AB5730" s="10">
        <f t="shared" si="807"/>
        <v>1</v>
      </c>
      <c r="AC5730" s="9">
        <f t="shared" si="808"/>
        <v>12326532</v>
      </c>
      <c r="AD5730" s="10">
        <f t="shared" si="809"/>
        <v>5845571.8762886599</v>
      </c>
    </row>
    <row r="5731" spans="1:30" x14ac:dyDescent="0.2">
      <c r="A5731" t="s">
        <v>1243</v>
      </c>
      <c r="B5731" s="1">
        <v>43891</v>
      </c>
      <c r="C5731" t="s">
        <v>753</v>
      </c>
      <c r="D5731" s="2">
        <v>189</v>
      </c>
      <c r="E5731" s="2">
        <v>189</v>
      </c>
      <c r="F5731" s="2">
        <v>0</v>
      </c>
      <c r="G5731" s="2">
        <v>0</v>
      </c>
      <c r="H5731" s="2"/>
      <c r="I5731" s="2">
        <v>0</v>
      </c>
      <c r="J5731" s="2">
        <v>0</v>
      </c>
      <c r="K5731" s="2">
        <v>0</v>
      </c>
      <c r="L5731" s="2">
        <v>0</v>
      </c>
      <c r="M5731" s="2">
        <v>9.4500000000000001E-2</v>
      </c>
      <c r="N5731" s="8">
        <f t="shared" si="801"/>
        <v>9450</v>
      </c>
      <c r="O5731" s="2">
        <v>9.4500000000000001E-2</v>
      </c>
      <c r="P5731" s="2">
        <v>0</v>
      </c>
      <c r="Q5731" s="2">
        <v>0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f t="shared" si="802"/>
        <v>24.916666666666668</v>
      </c>
      <c r="X5731" s="9">
        <f t="shared" si="803"/>
        <v>50</v>
      </c>
      <c r="Y5731" s="9">
        <f t="shared" si="804"/>
        <v>7.6663898653733266E-4</v>
      </c>
      <c r="Z5731" s="10">
        <f t="shared" si="805"/>
        <v>12707764.948453609</v>
      </c>
      <c r="AA5731" s="10">
        <f t="shared" si="806"/>
        <v>292278.59381443303</v>
      </c>
      <c r="AB5731" s="10">
        <f t="shared" si="807"/>
        <v>1</v>
      </c>
      <c r="AC5731" s="9">
        <f t="shared" si="808"/>
        <v>12326532</v>
      </c>
      <c r="AD5731" s="10">
        <f t="shared" si="809"/>
        <v>14613929.690721652</v>
      </c>
    </row>
    <row r="5732" spans="1:30" x14ac:dyDescent="0.2">
      <c r="A5732" t="s">
        <v>1243</v>
      </c>
      <c r="B5732" s="1">
        <v>43891</v>
      </c>
      <c r="C5732" t="s">
        <v>471</v>
      </c>
      <c r="D5732" s="2">
        <v>13753</v>
      </c>
      <c r="E5732" s="2">
        <v>3398</v>
      </c>
      <c r="F5732" s="2">
        <v>3534</v>
      </c>
      <c r="G5732" s="2">
        <v>0</v>
      </c>
      <c r="H5732" s="2"/>
      <c r="I5732" s="2">
        <v>3428</v>
      </c>
      <c r="J5732" s="2">
        <v>3393</v>
      </c>
      <c r="K5732" s="2">
        <v>0</v>
      </c>
      <c r="L5732" s="2">
        <v>0</v>
      </c>
      <c r="M5732" s="2">
        <v>7.0549499999999998</v>
      </c>
      <c r="N5732" s="8">
        <f t="shared" si="801"/>
        <v>705495</v>
      </c>
      <c r="O5732" s="2">
        <v>1.6990000000000001</v>
      </c>
      <c r="P5732" s="2">
        <v>1.9437</v>
      </c>
      <c r="Q5732" s="2">
        <v>0</v>
      </c>
      <c r="R5732" s="2">
        <v>0</v>
      </c>
      <c r="S5732" s="2">
        <v>1.8854</v>
      </c>
      <c r="T5732" s="2">
        <v>1.52685</v>
      </c>
      <c r="U5732" s="2">
        <v>0</v>
      </c>
      <c r="V5732" s="2">
        <v>0</v>
      </c>
      <c r="W5732" s="2">
        <f t="shared" si="802"/>
        <v>24.916666666666668</v>
      </c>
      <c r="X5732" s="9">
        <f t="shared" si="803"/>
        <v>51.297535083254566</v>
      </c>
      <c r="Y5732" s="9">
        <f t="shared" si="804"/>
        <v>5.7233859450492641E-2</v>
      </c>
      <c r="Z5732" s="10">
        <f t="shared" si="805"/>
        <v>3176941.2371134022</v>
      </c>
      <c r="AA5732" s="10">
        <f t="shared" si="806"/>
        <v>73069.648453608257</v>
      </c>
      <c r="AB5732" s="10">
        <f t="shared" si="807"/>
        <v>4</v>
      </c>
      <c r="AC5732" s="9">
        <f t="shared" si="808"/>
        <v>3081633</v>
      </c>
      <c r="AD5732" s="10">
        <f t="shared" si="809"/>
        <v>3748292.8550700471</v>
      </c>
    </row>
    <row r="5733" spans="1:30" x14ac:dyDescent="0.2">
      <c r="A5733" t="s">
        <v>1243</v>
      </c>
      <c r="B5733" s="1">
        <v>43891</v>
      </c>
      <c r="C5733" t="s">
        <v>473</v>
      </c>
      <c r="D5733" s="2">
        <v>10655</v>
      </c>
      <c r="E5733" s="2">
        <v>0</v>
      </c>
      <c r="F5733" s="2">
        <v>0</v>
      </c>
      <c r="G5733" s="2">
        <v>28</v>
      </c>
      <c r="H5733" s="2"/>
      <c r="I5733" s="2">
        <v>3505</v>
      </c>
      <c r="J5733" s="2">
        <v>0</v>
      </c>
      <c r="K5733" s="2">
        <v>0</v>
      </c>
      <c r="L5733" s="2">
        <v>53</v>
      </c>
      <c r="M5733" s="2">
        <v>3.834705</v>
      </c>
      <c r="N5733" s="8">
        <f t="shared" si="801"/>
        <v>383470.5</v>
      </c>
      <c r="O5733" s="2">
        <v>0</v>
      </c>
      <c r="P5733" s="2">
        <v>0</v>
      </c>
      <c r="Q5733" s="2">
        <v>9.7999999999999997E-3</v>
      </c>
      <c r="R5733" s="2">
        <v>0</v>
      </c>
      <c r="S5733" s="2">
        <v>0.96387500000000004</v>
      </c>
      <c r="T5733" s="2">
        <v>0</v>
      </c>
      <c r="U5733" s="2">
        <v>0</v>
      </c>
      <c r="V5733" s="2">
        <v>1.325E-2</v>
      </c>
      <c r="W5733" s="2">
        <f t="shared" si="802"/>
        <v>24.916666666666668</v>
      </c>
      <c r="X5733" s="9">
        <f t="shared" si="803"/>
        <v>35.989723134678556</v>
      </c>
      <c r="Y5733" s="9">
        <f t="shared" si="804"/>
        <v>3.1109358252588808E-2</v>
      </c>
      <c r="Z5733" s="10">
        <f t="shared" si="805"/>
        <v>1815394.9926362301</v>
      </c>
      <c r="AA5733" s="10">
        <f t="shared" si="806"/>
        <v>41754.084830633292</v>
      </c>
      <c r="AB5733" s="10">
        <f t="shared" si="807"/>
        <v>7</v>
      </c>
      <c r="AC5733" s="9">
        <f t="shared" si="808"/>
        <v>1760933.142857143</v>
      </c>
      <c r="AD5733" s="10">
        <f t="shared" si="809"/>
        <v>1502717.952796374</v>
      </c>
    </row>
    <row r="5734" spans="1:30" x14ac:dyDescent="0.2">
      <c r="A5734" t="s">
        <v>1243</v>
      </c>
      <c r="B5734" s="1">
        <v>43891</v>
      </c>
      <c r="C5734" t="s">
        <v>475</v>
      </c>
      <c r="D5734" s="2">
        <v>1500</v>
      </c>
      <c r="E5734" s="2">
        <v>0</v>
      </c>
      <c r="F5734" s="2">
        <v>0</v>
      </c>
      <c r="G5734" s="2">
        <v>0</v>
      </c>
      <c r="H5734" s="2"/>
      <c r="I5734" s="2">
        <v>0</v>
      </c>
      <c r="J5734" s="2">
        <v>0</v>
      </c>
      <c r="K5734" s="2">
        <v>0</v>
      </c>
      <c r="L5734" s="2">
        <v>0</v>
      </c>
      <c r="M5734" s="2">
        <v>9.7500000000000003E-2</v>
      </c>
      <c r="N5734" s="8">
        <f t="shared" si="801"/>
        <v>9750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f t="shared" si="802"/>
        <v>24.916666666666668</v>
      </c>
      <c r="X5734" s="9">
        <f t="shared" si="803"/>
        <v>6.5</v>
      </c>
      <c r="Y5734" s="9">
        <f t="shared" si="804"/>
        <v>7.9097673214169242E-4</v>
      </c>
      <c r="Z5734" s="10">
        <f t="shared" si="805"/>
        <v>4235921.6494845366</v>
      </c>
      <c r="AA5734" s="10">
        <f t="shared" si="806"/>
        <v>97426.197938144338</v>
      </c>
      <c r="AB5734" s="10">
        <f t="shared" si="807"/>
        <v>3</v>
      </c>
      <c r="AC5734" s="9">
        <f t="shared" si="808"/>
        <v>4108844</v>
      </c>
      <c r="AD5734" s="10">
        <f t="shared" si="809"/>
        <v>633270.28659793816</v>
      </c>
    </row>
    <row r="5735" spans="1:30" x14ac:dyDescent="0.2">
      <c r="A5735" t="s">
        <v>1243</v>
      </c>
      <c r="B5735" s="1">
        <v>43891</v>
      </c>
      <c r="C5735" t="s">
        <v>1961</v>
      </c>
      <c r="D5735" s="2">
        <v>6829</v>
      </c>
      <c r="E5735" s="2">
        <v>6829</v>
      </c>
      <c r="F5735" s="2">
        <v>0</v>
      </c>
      <c r="G5735" s="2">
        <v>0</v>
      </c>
      <c r="H5735" s="2"/>
      <c r="I5735" s="2">
        <v>0</v>
      </c>
      <c r="J5735" s="2">
        <v>0</v>
      </c>
      <c r="K5735" s="2">
        <v>0</v>
      </c>
      <c r="L5735" s="2">
        <v>0</v>
      </c>
      <c r="M5735" s="2">
        <v>3.7582</v>
      </c>
      <c r="N5735" s="8">
        <f t="shared" si="801"/>
        <v>375820</v>
      </c>
      <c r="O5735" s="2">
        <v>3.7582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f t="shared" si="802"/>
        <v>24.916666666666668</v>
      </c>
      <c r="X5735" s="9">
        <f t="shared" si="803"/>
        <v>55.032947722946261</v>
      </c>
      <c r="Y5735" s="9">
        <f t="shared" si="804"/>
        <v>3.0488705176768292E-2</v>
      </c>
      <c r="Z5735" s="10">
        <f t="shared" si="805"/>
        <v>12707764.948453609</v>
      </c>
      <c r="AA5735" s="10">
        <f t="shared" si="806"/>
        <v>292278.59381443303</v>
      </c>
      <c r="AB5735" s="10">
        <f t="shared" si="807"/>
        <v>1</v>
      </c>
      <c r="AC5735" s="9">
        <f t="shared" si="808"/>
        <v>12326532</v>
      </c>
      <c r="AD5735" s="10">
        <f t="shared" si="809"/>
        <v>16084952.573925937</v>
      </c>
    </row>
    <row r="5736" spans="1:30" x14ac:dyDescent="0.2">
      <c r="A5736" t="s">
        <v>1243</v>
      </c>
      <c r="B5736" s="1">
        <v>43891</v>
      </c>
      <c r="C5736" t="s">
        <v>49</v>
      </c>
      <c r="D5736" s="2">
        <v>2951</v>
      </c>
      <c r="E5736" s="2">
        <v>0</v>
      </c>
      <c r="F5736" s="2">
        <v>1516</v>
      </c>
      <c r="G5736" s="2">
        <v>1435</v>
      </c>
      <c r="H5736" s="2"/>
      <c r="I5736" s="2">
        <v>0</v>
      </c>
      <c r="J5736" s="2">
        <v>0</v>
      </c>
      <c r="K5736" s="2">
        <v>0</v>
      </c>
      <c r="L5736" s="2">
        <v>0</v>
      </c>
      <c r="M5736" s="2">
        <v>0.73775000000000002</v>
      </c>
      <c r="N5736" s="8">
        <f t="shared" si="801"/>
        <v>73775</v>
      </c>
      <c r="O5736" s="2">
        <v>0</v>
      </c>
      <c r="P5736" s="2">
        <v>0.379</v>
      </c>
      <c r="Q5736" s="2">
        <v>0.35875000000000001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f t="shared" si="802"/>
        <v>24.916666666666668</v>
      </c>
      <c r="X5736" s="9">
        <f t="shared" si="803"/>
        <v>25</v>
      </c>
      <c r="Y5736" s="9">
        <f t="shared" si="804"/>
        <v>5.9850572732054724E-3</v>
      </c>
      <c r="Z5736" s="10">
        <f t="shared" si="805"/>
        <v>12707764.948453609</v>
      </c>
      <c r="AA5736" s="10">
        <f t="shared" si="806"/>
        <v>292278.59381443303</v>
      </c>
      <c r="AB5736" s="10">
        <f t="shared" si="807"/>
        <v>1</v>
      </c>
      <c r="AC5736" s="9">
        <f t="shared" si="808"/>
        <v>12326532</v>
      </c>
      <c r="AD5736" s="10">
        <f t="shared" si="809"/>
        <v>7306964.8453608258</v>
      </c>
    </row>
    <row r="5737" spans="1:30" x14ac:dyDescent="0.2">
      <c r="A5737" t="s">
        <v>1243</v>
      </c>
      <c r="B5737" s="1">
        <v>43891</v>
      </c>
      <c r="C5737" t="s">
        <v>1897</v>
      </c>
      <c r="D5737" s="2">
        <v>3287</v>
      </c>
      <c r="E5737" s="2">
        <v>0</v>
      </c>
      <c r="F5737" s="2">
        <v>0</v>
      </c>
      <c r="G5737" s="2">
        <v>0</v>
      </c>
      <c r="H5737" s="2"/>
      <c r="I5737" s="2">
        <v>0</v>
      </c>
      <c r="J5737" s="2">
        <v>3287</v>
      </c>
      <c r="K5737" s="2">
        <v>0</v>
      </c>
      <c r="L5737" s="2">
        <v>0</v>
      </c>
      <c r="M5737" s="2">
        <v>1.47915</v>
      </c>
      <c r="N5737" s="8">
        <f t="shared" si="801"/>
        <v>147915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1.47915</v>
      </c>
      <c r="U5737" s="2">
        <v>0</v>
      </c>
      <c r="V5737" s="2">
        <v>0</v>
      </c>
      <c r="W5737" s="2">
        <f t="shared" si="802"/>
        <v>24.916666666666668</v>
      </c>
      <c r="X5737" s="9">
        <f t="shared" si="803"/>
        <v>45</v>
      </c>
      <c r="Y5737" s="9">
        <f t="shared" si="804"/>
        <v>1.1999725470229582E-2</v>
      </c>
      <c r="Z5737" s="10">
        <f t="shared" si="805"/>
        <v>4235921.6494845366</v>
      </c>
      <c r="AA5737" s="10">
        <f t="shared" si="806"/>
        <v>97426.197938144338</v>
      </c>
      <c r="AB5737" s="10">
        <f t="shared" si="807"/>
        <v>3</v>
      </c>
      <c r="AC5737" s="9">
        <f t="shared" si="808"/>
        <v>4108844</v>
      </c>
      <c r="AD5737" s="10">
        <f t="shared" si="809"/>
        <v>4384178.9072164949</v>
      </c>
    </row>
    <row r="5738" spans="1:30" x14ac:dyDescent="0.2">
      <c r="A5738" t="s">
        <v>1243</v>
      </c>
      <c r="B5738" s="1">
        <v>43891</v>
      </c>
      <c r="C5738" t="s">
        <v>1962</v>
      </c>
      <c r="D5738" s="2">
        <v>3551</v>
      </c>
      <c r="E5738" s="2">
        <v>0</v>
      </c>
      <c r="F5738" s="2">
        <v>0</v>
      </c>
      <c r="G5738" s="2">
        <v>0</v>
      </c>
      <c r="H5738" s="2"/>
      <c r="I5738" s="2">
        <v>0</v>
      </c>
      <c r="J5738" s="2">
        <v>0</v>
      </c>
      <c r="K5738" s="2">
        <v>0</v>
      </c>
      <c r="L5738" s="2">
        <v>3551</v>
      </c>
      <c r="M5738" s="2">
        <v>0.88775000000000004</v>
      </c>
      <c r="N5738" s="8">
        <f t="shared" si="801"/>
        <v>88775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0.88775000000000004</v>
      </c>
      <c r="W5738" s="2">
        <f t="shared" si="802"/>
        <v>24.916666666666668</v>
      </c>
      <c r="X5738" s="9">
        <f t="shared" si="803"/>
        <v>25</v>
      </c>
      <c r="Y5738" s="9">
        <f t="shared" si="804"/>
        <v>7.2019445534234608E-3</v>
      </c>
      <c r="Z5738" s="10">
        <f t="shared" si="805"/>
        <v>12707764.948453609</v>
      </c>
      <c r="AA5738" s="10">
        <f t="shared" si="806"/>
        <v>292278.59381443303</v>
      </c>
      <c r="AB5738" s="10">
        <f t="shared" si="807"/>
        <v>1</v>
      </c>
      <c r="AC5738" s="9">
        <f t="shared" si="808"/>
        <v>12326532</v>
      </c>
      <c r="AD5738" s="10">
        <f t="shared" si="809"/>
        <v>7306964.8453608258</v>
      </c>
    </row>
    <row r="5739" spans="1:30" x14ac:dyDescent="0.2">
      <c r="A5739" t="s">
        <v>1243</v>
      </c>
      <c r="B5739" s="1">
        <v>43891</v>
      </c>
      <c r="C5739" t="s">
        <v>53</v>
      </c>
      <c r="D5739" s="2">
        <v>15308</v>
      </c>
      <c r="E5739" s="2">
        <v>0</v>
      </c>
      <c r="F5739" s="2">
        <v>0</v>
      </c>
      <c r="G5739" s="2">
        <v>4859</v>
      </c>
      <c r="H5739" s="2"/>
      <c r="I5739" s="2">
        <v>1981</v>
      </c>
      <c r="J5739" s="2">
        <v>7469</v>
      </c>
      <c r="K5739" s="2">
        <v>0</v>
      </c>
      <c r="L5739" s="2">
        <v>0</v>
      </c>
      <c r="M5739" s="2">
        <v>5.2659860000000007</v>
      </c>
      <c r="N5739" s="8">
        <f t="shared" si="801"/>
        <v>526598.60000000009</v>
      </c>
      <c r="O5739" s="2">
        <v>0</v>
      </c>
      <c r="P5739" s="2">
        <v>0</v>
      </c>
      <c r="Q5739" s="2">
        <v>2.3085359999999997</v>
      </c>
      <c r="R5739" s="2">
        <v>0</v>
      </c>
      <c r="S5739" s="2">
        <v>1.28765</v>
      </c>
      <c r="T5739" s="2">
        <v>1.12035</v>
      </c>
      <c r="U5739" s="2">
        <v>0</v>
      </c>
      <c r="V5739" s="2">
        <v>0</v>
      </c>
      <c r="W5739" s="2">
        <f t="shared" si="802"/>
        <v>24.916666666666668</v>
      </c>
      <c r="X5739" s="9">
        <f t="shared" si="803"/>
        <v>34.400222106088329</v>
      </c>
      <c r="Y5739" s="9">
        <f t="shared" si="804"/>
        <v>4.2720742541373362E-2</v>
      </c>
      <c r="Z5739" s="10">
        <f t="shared" si="805"/>
        <v>1058980.4123711342</v>
      </c>
      <c r="AA5739" s="10">
        <f t="shared" si="806"/>
        <v>24356.549484536084</v>
      </c>
      <c r="AB5739" s="10">
        <f t="shared" si="807"/>
        <v>12</v>
      </c>
      <c r="AC5739" s="9">
        <f t="shared" si="808"/>
        <v>1027211</v>
      </c>
      <c r="AD5739" s="10">
        <f t="shared" si="809"/>
        <v>837870.71200597251</v>
      </c>
    </row>
    <row r="5740" spans="1:30" x14ac:dyDescent="0.2">
      <c r="A5740" t="s">
        <v>1243</v>
      </c>
      <c r="B5740" s="1">
        <v>43891</v>
      </c>
      <c r="C5740" t="s">
        <v>1963</v>
      </c>
      <c r="D5740" s="2">
        <v>2392</v>
      </c>
      <c r="E5740" s="2">
        <v>0</v>
      </c>
      <c r="F5740" s="2">
        <v>0</v>
      </c>
      <c r="G5740" s="2">
        <v>0</v>
      </c>
      <c r="H5740" s="2"/>
      <c r="I5740" s="2">
        <v>0</v>
      </c>
      <c r="J5740" s="2">
        <v>2392</v>
      </c>
      <c r="K5740" s="2">
        <v>0</v>
      </c>
      <c r="L5740" s="2">
        <v>0</v>
      </c>
      <c r="M5740" s="2">
        <v>1.0764</v>
      </c>
      <c r="N5740" s="8">
        <f t="shared" si="801"/>
        <v>107640</v>
      </c>
      <c r="O5740" s="2">
        <v>0</v>
      </c>
      <c r="P5740" s="2">
        <v>0</v>
      </c>
      <c r="Q5740" s="2">
        <v>0</v>
      </c>
      <c r="R5740" s="2">
        <v>0</v>
      </c>
      <c r="S5740" s="2">
        <v>0</v>
      </c>
      <c r="T5740" s="2">
        <v>1.0764</v>
      </c>
      <c r="U5740" s="2">
        <v>0</v>
      </c>
      <c r="V5740" s="2">
        <v>0</v>
      </c>
      <c r="W5740" s="2">
        <f t="shared" si="802"/>
        <v>24.916666666666668</v>
      </c>
      <c r="X5740" s="9">
        <f t="shared" si="803"/>
        <v>45</v>
      </c>
      <c r="Y5740" s="9">
        <f t="shared" si="804"/>
        <v>8.7323831228442849E-3</v>
      </c>
      <c r="Z5740" s="10">
        <f t="shared" si="805"/>
        <v>12707764.948453609</v>
      </c>
      <c r="AA5740" s="10">
        <f t="shared" si="806"/>
        <v>292278.59381443303</v>
      </c>
      <c r="AB5740" s="10">
        <f t="shared" si="807"/>
        <v>1</v>
      </c>
      <c r="AC5740" s="9">
        <f t="shared" si="808"/>
        <v>12326532</v>
      </c>
      <c r="AD5740" s="10">
        <f t="shared" si="809"/>
        <v>13152536.721649487</v>
      </c>
    </row>
    <row r="5741" spans="1:30" x14ac:dyDescent="0.2">
      <c r="A5741" t="s">
        <v>1243</v>
      </c>
      <c r="B5741" s="1">
        <v>43891</v>
      </c>
      <c r="C5741" t="s">
        <v>1898</v>
      </c>
      <c r="D5741" s="2">
        <v>4753</v>
      </c>
      <c r="E5741" s="2">
        <v>0</v>
      </c>
      <c r="F5741" s="2">
        <v>0</v>
      </c>
      <c r="G5741" s="2">
        <v>2345</v>
      </c>
      <c r="H5741" s="2"/>
      <c r="I5741" s="2">
        <v>2408</v>
      </c>
      <c r="J5741" s="2">
        <v>0</v>
      </c>
      <c r="K5741" s="2">
        <v>0</v>
      </c>
      <c r="L5741" s="2">
        <v>0</v>
      </c>
      <c r="M5741" s="2">
        <v>2.1451500000000001</v>
      </c>
      <c r="N5741" s="8">
        <f t="shared" si="801"/>
        <v>214515</v>
      </c>
      <c r="O5741" s="2">
        <v>0</v>
      </c>
      <c r="P5741" s="2">
        <v>0</v>
      </c>
      <c r="Q5741" s="2">
        <v>0.82074999999999998</v>
      </c>
      <c r="R5741" s="2">
        <v>0</v>
      </c>
      <c r="S5741" s="2">
        <v>1.3244</v>
      </c>
      <c r="T5741" s="2">
        <v>0</v>
      </c>
      <c r="U5741" s="2">
        <v>0</v>
      </c>
      <c r="V5741" s="2">
        <v>0</v>
      </c>
      <c r="W5741" s="2">
        <f t="shared" si="802"/>
        <v>24.916666666666668</v>
      </c>
      <c r="X5741" s="9">
        <f t="shared" si="803"/>
        <v>45.132547864506627</v>
      </c>
      <c r="Y5741" s="9">
        <f t="shared" si="804"/>
        <v>1.7402704994397451E-2</v>
      </c>
      <c r="Z5741" s="10">
        <f t="shared" si="805"/>
        <v>12707764.948453609</v>
      </c>
      <c r="AA5741" s="10">
        <f t="shared" si="806"/>
        <v>292278.59381443303</v>
      </c>
      <c r="AB5741" s="10">
        <f t="shared" si="807"/>
        <v>1</v>
      </c>
      <c r="AC5741" s="9">
        <f t="shared" si="808"/>
        <v>12326532</v>
      </c>
      <c r="AD5741" s="10">
        <f t="shared" si="809"/>
        <v>13191277.625100588</v>
      </c>
    </row>
    <row r="5742" spans="1:30" x14ac:dyDescent="0.2">
      <c r="A5742" t="s">
        <v>1243</v>
      </c>
      <c r="B5742" s="1">
        <v>43891</v>
      </c>
      <c r="C5742" t="s">
        <v>1899</v>
      </c>
      <c r="D5742" s="2">
        <v>1571</v>
      </c>
      <c r="E5742" s="2">
        <v>0</v>
      </c>
      <c r="F5742" s="2">
        <v>0</v>
      </c>
      <c r="G5742" s="2">
        <v>0</v>
      </c>
      <c r="H5742" s="2"/>
      <c r="I5742" s="2">
        <v>0</v>
      </c>
      <c r="J5742" s="2">
        <v>1199</v>
      </c>
      <c r="K5742" s="2">
        <v>372</v>
      </c>
      <c r="L5742" s="2">
        <v>0</v>
      </c>
      <c r="M5742" s="2">
        <v>0.61395</v>
      </c>
      <c r="N5742" s="8">
        <f t="shared" si="801"/>
        <v>61395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0.53954999999999997</v>
      </c>
      <c r="U5742" s="2">
        <v>7.4399999999999994E-2</v>
      </c>
      <c r="V5742" s="2">
        <v>0</v>
      </c>
      <c r="W5742" s="2">
        <f t="shared" si="802"/>
        <v>24.916666666666668</v>
      </c>
      <c r="X5742" s="9">
        <f t="shared" si="803"/>
        <v>39.080203691915976</v>
      </c>
      <c r="Y5742" s="9">
        <f t="shared" si="804"/>
        <v>4.9807196379322259E-3</v>
      </c>
      <c r="Z5742" s="10">
        <f t="shared" si="805"/>
        <v>12707764.948453609</v>
      </c>
      <c r="AA5742" s="10">
        <f t="shared" si="806"/>
        <v>292278.59381443303</v>
      </c>
      <c r="AB5742" s="10">
        <f t="shared" si="807"/>
        <v>1</v>
      </c>
      <c r="AC5742" s="9">
        <f t="shared" si="808"/>
        <v>12326532</v>
      </c>
      <c r="AD5742" s="10">
        <f t="shared" si="809"/>
        <v>11422306.981054816</v>
      </c>
    </row>
    <row r="5743" spans="1:30" x14ac:dyDescent="0.2">
      <c r="A5743" t="s">
        <v>1243</v>
      </c>
      <c r="B5743" s="1">
        <v>43891</v>
      </c>
      <c r="C5743" t="s">
        <v>59</v>
      </c>
      <c r="D5743" s="2">
        <v>38</v>
      </c>
      <c r="E5743" s="2">
        <v>0</v>
      </c>
      <c r="F5743" s="2">
        <v>0</v>
      </c>
      <c r="G5743" s="2">
        <v>0</v>
      </c>
      <c r="H5743" s="2">
        <v>38</v>
      </c>
      <c r="I5743" s="2">
        <v>0</v>
      </c>
      <c r="J5743" s="2">
        <v>0</v>
      </c>
      <c r="K5743" s="2">
        <v>0</v>
      </c>
      <c r="L5743" s="2">
        <v>0</v>
      </c>
      <c r="M5743" s="2">
        <v>1.52E-2</v>
      </c>
      <c r="N5743" s="8">
        <f t="shared" si="801"/>
        <v>1520</v>
      </c>
      <c r="O5743" s="2">
        <v>0</v>
      </c>
      <c r="P5743" s="2">
        <v>0</v>
      </c>
      <c r="Q5743" s="2">
        <v>0</v>
      </c>
      <c r="R5743" s="2">
        <v>1.52E-2</v>
      </c>
      <c r="S5743" s="2">
        <v>0</v>
      </c>
      <c r="T5743" s="2">
        <v>0</v>
      </c>
      <c r="U5743" s="2">
        <v>0</v>
      </c>
      <c r="V5743" s="2">
        <v>0</v>
      </c>
      <c r="W5743" s="2">
        <f t="shared" si="802"/>
        <v>24.916666666666668</v>
      </c>
      <c r="X5743" s="9">
        <f t="shared" si="803"/>
        <v>40</v>
      </c>
      <c r="Y5743" s="9">
        <f t="shared" si="804"/>
        <v>1.2331124439542282E-4</v>
      </c>
      <c r="Z5743" s="10">
        <f t="shared" si="805"/>
        <v>3176941.2371134022</v>
      </c>
      <c r="AA5743" s="10">
        <f t="shared" si="806"/>
        <v>73069.648453608257</v>
      </c>
      <c r="AB5743" s="10">
        <f t="shared" si="807"/>
        <v>4</v>
      </c>
      <c r="AC5743" s="9">
        <f t="shared" si="808"/>
        <v>3081633</v>
      </c>
      <c r="AD5743" s="10">
        <f t="shared" si="809"/>
        <v>2922785.9381443304</v>
      </c>
    </row>
    <row r="5744" spans="1:30" x14ac:dyDescent="0.2">
      <c r="A5744" t="s">
        <v>1243</v>
      </c>
      <c r="B5744" s="1">
        <v>43891</v>
      </c>
      <c r="C5744" t="s">
        <v>63</v>
      </c>
      <c r="D5744" s="2">
        <v>238</v>
      </c>
      <c r="E5744" s="2">
        <v>0</v>
      </c>
      <c r="F5744" s="2">
        <v>0</v>
      </c>
      <c r="G5744" s="2">
        <v>0</v>
      </c>
      <c r="H5744" s="2"/>
      <c r="I5744" s="2">
        <v>0</v>
      </c>
      <c r="J5744" s="2">
        <v>0</v>
      </c>
      <c r="K5744" s="2">
        <v>0</v>
      </c>
      <c r="L5744" s="2">
        <v>238</v>
      </c>
      <c r="M5744" s="2">
        <v>5.9499999999999997E-2</v>
      </c>
      <c r="N5744" s="8">
        <f t="shared" si="801"/>
        <v>5950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5.9499999999999997E-2</v>
      </c>
      <c r="W5744" s="2">
        <f t="shared" si="802"/>
        <v>24.916666666666668</v>
      </c>
      <c r="X5744" s="9">
        <f t="shared" si="803"/>
        <v>25</v>
      </c>
      <c r="Y5744" s="9">
        <f t="shared" si="804"/>
        <v>4.8269862115313538E-4</v>
      </c>
      <c r="Z5744" s="10">
        <f t="shared" si="805"/>
        <v>6353882.4742268045</v>
      </c>
      <c r="AA5744" s="10">
        <f t="shared" si="806"/>
        <v>146139.29690721651</v>
      </c>
      <c r="AB5744" s="10">
        <f t="shared" si="807"/>
        <v>2</v>
      </c>
      <c r="AC5744" s="9">
        <f t="shared" si="808"/>
        <v>6163266</v>
      </c>
      <c r="AD5744" s="10">
        <f t="shared" si="809"/>
        <v>3653482.4226804129</v>
      </c>
    </row>
    <row r="5745" spans="1:30" x14ac:dyDescent="0.2">
      <c r="A5745" t="s">
        <v>1243</v>
      </c>
      <c r="B5745" s="1">
        <v>43891</v>
      </c>
      <c r="C5745" t="s">
        <v>1964</v>
      </c>
      <c r="D5745" s="2">
        <v>677</v>
      </c>
      <c r="E5745" s="2">
        <v>0</v>
      </c>
      <c r="F5745" s="2">
        <v>677</v>
      </c>
      <c r="G5745" s="2">
        <v>0</v>
      </c>
      <c r="H5745" s="2"/>
      <c r="I5745" s="2">
        <v>0</v>
      </c>
      <c r="J5745" s="2">
        <v>0</v>
      </c>
      <c r="K5745" s="2">
        <v>0</v>
      </c>
      <c r="L5745" s="2">
        <v>0</v>
      </c>
      <c r="M5745" s="2">
        <v>0.37235000000000001</v>
      </c>
      <c r="N5745" s="8">
        <f t="shared" si="801"/>
        <v>37235</v>
      </c>
      <c r="O5745" s="2">
        <v>0</v>
      </c>
      <c r="P5745" s="2">
        <v>0.37235000000000001</v>
      </c>
      <c r="Q5745" s="2">
        <v>0</v>
      </c>
      <c r="R5745" s="2">
        <v>0</v>
      </c>
      <c r="S5745" s="2">
        <v>0</v>
      </c>
      <c r="T5745" s="2">
        <v>0</v>
      </c>
      <c r="U5745" s="2">
        <v>0</v>
      </c>
      <c r="V5745" s="2">
        <v>0</v>
      </c>
      <c r="W5745" s="2">
        <f t="shared" si="802"/>
        <v>24.916666666666668</v>
      </c>
      <c r="X5745" s="9">
        <f t="shared" si="803"/>
        <v>55</v>
      </c>
      <c r="Y5745" s="9">
        <f t="shared" si="804"/>
        <v>3.0207198585944532E-3</v>
      </c>
      <c r="Z5745" s="10">
        <f t="shared" si="805"/>
        <v>12707764.948453609</v>
      </c>
      <c r="AA5745" s="10">
        <f t="shared" si="806"/>
        <v>292278.59381443303</v>
      </c>
      <c r="AB5745" s="10">
        <f t="shared" si="807"/>
        <v>1</v>
      </c>
      <c r="AC5745" s="9">
        <f t="shared" si="808"/>
        <v>12326532</v>
      </c>
      <c r="AD5745" s="10">
        <f t="shared" si="809"/>
        <v>16075322.659793817</v>
      </c>
    </row>
    <row r="5746" spans="1:30" x14ac:dyDescent="0.2">
      <c r="A5746" t="s">
        <v>1243</v>
      </c>
      <c r="B5746" s="1">
        <v>43891</v>
      </c>
      <c r="C5746" t="s">
        <v>764</v>
      </c>
      <c r="D5746" s="2">
        <v>1994</v>
      </c>
      <c r="E5746" s="2">
        <v>0</v>
      </c>
      <c r="F5746" s="2">
        <v>0</v>
      </c>
      <c r="G5746" s="2">
        <v>0</v>
      </c>
      <c r="H5746" s="2"/>
      <c r="I5746" s="2">
        <v>0</v>
      </c>
      <c r="J5746" s="2">
        <v>1994</v>
      </c>
      <c r="K5746" s="2">
        <v>0</v>
      </c>
      <c r="L5746" s="2">
        <v>0</v>
      </c>
      <c r="M5746" s="2">
        <v>0.59819999999999995</v>
      </c>
      <c r="N5746" s="8">
        <f t="shared" si="801"/>
        <v>59819.999999999993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0.59819999999999995</v>
      </c>
      <c r="U5746" s="2">
        <v>0</v>
      </c>
      <c r="V5746" s="2">
        <v>0</v>
      </c>
      <c r="W5746" s="2">
        <f t="shared" si="802"/>
        <v>24.916666666666668</v>
      </c>
      <c r="X5746" s="9">
        <f t="shared" si="803"/>
        <v>29.999999999999996</v>
      </c>
      <c r="Y5746" s="9">
        <f t="shared" si="804"/>
        <v>4.8529464735093371E-3</v>
      </c>
      <c r="Z5746" s="10">
        <f t="shared" si="805"/>
        <v>3176941.2371134022</v>
      </c>
      <c r="AA5746" s="10">
        <f t="shared" si="806"/>
        <v>73069.648453608257</v>
      </c>
      <c r="AB5746" s="10">
        <f t="shared" si="807"/>
        <v>4</v>
      </c>
      <c r="AC5746" s="9">
        <f t="shared" si="808"/>
        <v>3081633</v>
      </c>
      <c r="AD5746" s="10">
        <f t="shared" si="809"/>
        <v>2192089.4536082475</v>
      </c>
    </row>
    <row r="5747" spans="1:30" x14ac:dyDescent="0.2">
      <c r="A5747" t="s">
        <v>1243</v>
      </c>
      <c r="B5747" s="1">
        <v>43891</v>
      </c>
      <c r="C5747" t="s">
        <v>564</v>
      </c>
      <c r="D5747" s="2">
        <v>8844</v>
      </c>
      <c r="E5747" s="2">
        <v>0</v>
      </c>
      <c r="F5747" s="2">
        <v>2529</v>
      </c>
      <c r="G5747" s="2">
        <v>2867</v>
      </c>
      <c r="H5747" s="2"/>
      <c r="I5747" s="2">
        <v>3448</v>
      </c>
      <c r="J5747" s="2">
        <v>0</v>
      </c>
      <c r="K5747" s="2">
        <v>0</v>
      </c>
      <c r="L5747" s="2">
        <v>0</v>
      </c>
      <c r="M5747" s="2">
        <v>4.2907999999999999</v>
      </c>
      <c r="N5747" s="8">
        <f t="shared" si="801"/>
        <v>429080</v>
      </c>
      <c r="O5747" s="2">
        <v>0</v>
      </c>
      <c r="P5747" s="2">
        <v>1.3909499999999999</v>
      </c>
      <c r="Q5747" s="2">
        <v>1.00345</v>
      </c>
      <c r="R5747" s="2">
        <v>0</v>
      </c>
      <c r="S5747" s="2">
        <v>1.8964000000000001</v>
      </c>
      <c r="T5747" s="2">
        <v>0</v>
      </c>
      <c r="U5747" s="2">
        <v>0</v>
      </c>
      <c r="V5747" s="2">
        <v>0</v>
      </c>
      <c r="W5747" s="2">
        <f t="shared" si="802"/>
        <v>24.916666666666668</v>
      </c>
      <c r="X5747" s="9">
        <f t="shared" si="803"/>
        <v>48.516508367254637</v>
      </c>
      <c r="Y5747" s="9">
        <f t="shared" si="804"/>
        <v>3.4809466279728959E-2</v>
      </c>
      <c r="Z5747" s="10">
        <f t="shared" si="805"/>
        <v>3176941.2371134022</v>
      </c>
      <c r="AA5747" s="10">
        <f t="shared" si="806"/>
        <v>73069.648453608257</v>
      </c>
      <c r="AB5747" s="10">
        <f t="shared" si="807"/>
        <v>4</v>
      </c>
      <c r="AC5747" s="9">
        <f t="shared" si="808"/>
        <v>3081633</v>
      </c>
      <c r="AD5747" s="10">
        <f t="shared" si="809"/>
        <v>3545084.2105918401</v>
      </c>
    </row>
    <row r="5748" spans="1:30" x14ac:dyDescent="0.2">
      <c r="A5748" t="s">
        <v>1243</v>
      </c>
      <c r="B5748" s="1">
        <v>43891</v>
      </c>
      <c r="C5748" t="s">
        <v>1185</v>
      </c>
      <c r="D5748" s="2">
        <v>80</v>
      </c>
      <c r="E5748" s="2">
        <v>0</v>
      </c>
      <c r="F5748" s="2">
        <v>80</v>
      </c>
      <c r="G5748" s="2">
        <v>0</v>
      </c>
      <c r="H5748" s="2"/>
      <c r="I5748" s="2">
        <v>0</v>
      </c>
      <c r="J5748" s="2">
        <v>0</v>
      </c>
      <c r="K5748" s="2">
        <v>0</v>
      </c>
      <c r="L5748" s="2">
        <v>0</v>
      </c>
      <c r="M5748" s="2">
        <v>4.3999999999999997E-2</v>
      </c>
      <c r="N5748" s="8">
        <f t="shared" si="801"/>
        <v>4400</v>
      </c>
      <c r="O5748" s="2">
        <v>0</v>
      </c>
      <c r="P5748" s="2">
        <v>4.3999999999999997E-2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0</v>
      </c>
      <c r="W5748" s="2">
        <f t="shared" si="802"/>
        <v>24.916666666666668</v>
      </c>
      <c r="X5748" s="9">
        <f t="shared" si="803"/>
        <v>55</v>
      </c>
      <c r="Y5748" s="9">
        <f t="shared" si="804"/>
        <v>3.5695360219727655E-4</v>
      </c>
      <c r="Z5748" s="10">
        <f t="shared" si="805"/>
        <v>6353882.4742268045</v>
      </c>
      <c r="AA5748" s="10">
        <f t="shared" si="806"/>
        <v>146139.29690721651</v>
      </c>
      <c r="AB5748" s="10">
        <f t="shared" si="807"/>
        <v>2</v>
      </c>
      <c r="AC5748" s="9">
        <f t="shared" si="808"/>
        <v>6163266</v>
      </c>
      <c r="AD5748" s="10">
        <f t="shared" si="809"/>
        <v>8037661.3298969083</v>
      </c>
    </row>
    <row r="5749" spans="1:30" x14ac:dyDescent="0.2">
      <c r="A5749" t="s">
        <v>1243</v>
      </c>
      <c r="B5749" s="1">
        <v>43891</v>
      </c>
      <c r="C5749" t="s">
        <v>480</v>
      </c>
      <c r="D5749" s="2">
        <v>5825</v>
      </c>
      <c r="E5749" s="2">
        <v>0</v>
      </c>
      <c r="F5749" s="2">
        <v>0</v>
      </c>
      <c r="G5749" s="2">
        <v>3164</v>
      </c>
      <c r="H5749" s="2"/>
      <c r="I5749" s="2">
        <v>0</v>
      </c>
      <c r="J5749" s="2">
        <v>2661</v>
      </c>
      <c r="K5749" s="2">
        <v>0</v>
      </c>
      <c r="L5749" s="2">
        <v>0</v>
      </c>
      <c r="M5749" s="2">
        <v>2.3048500000000001</v>
      </c>
      <c r="N5749" s="8">
        <f t="shared" si="801"/>
        <v>230485</v>
      </c>
      <c r="O5749" s="2">
        <v>0</v>
      </c>
      <c r="P5749" s="2">
        <v>0</v>
      </c>
      <c r="Q5749" s="2">
        <v>1.1073999999999999</v>
      </c>
      <c r="R5749" s="2">
        <v>0</v>
      </c>
      <c r="S5749" s="2">
        <v>0</v>
      </c>
      <c r="T5749" s="2">
        <v>1.1974499999999999</v>
      </c>
      <c r="U5749" s="2">
        <v>0</v>
      </c>
      <c r="V5749" s="2">
        <v>0</v>
      </c>
      <c r="W5749" s="2">
        <f t="shared" si="802"/>
        <v>24.916666666666668</v>
      </c>
      <c r="X5749" s="9">
        <f t="shared" si="803"/>
        <v>39.56824034334764</v>
      </c>
      <c r="Y5749" s="9">
        <f t="shared" si="804"/>
        <v>1.8698284318736203E-2</v>
      </c>
      <c r="Z5749" s="10">
        <f t="shared" si="805"/>
        <v>4235921.6494845366</v>
      </c>
      <c r="AA5749" s="10">
        <f t="shared" si="806"/>
        <v>97426.197938144338</v>
      </c>
      <c r="AB5749" s="10">
        <f t="shared" si="807"/>
        <v>3</v>
      </c>
      <c r="AC5749" s="9">
        <f t="shared" si="808"/>
        <v>4108844</v>
      </c>
      <c r="AD5749" s="10">
        <f t="shared" si="809"/>
        <v>3854983.2157550552</v>
      </c>
    </row>
    <row r="5750" spans="1:30" x14ac:dyDescent="0.2">
      <c r="A5750" t="s">
        <v>1243</v>
      </c>
      <c r="B5750" s="1">
        <v>43891</v>
      </c>
      <c r="C5750" t="s">
        <v>857</v>
      </c>
      <c r="D5750" s="2">
        <v>29008</v>
      </c>
      <c r="E5750" s="2">
        <v>6125</v>
      </c>
      <c r="F5750" s="2">
        <v>5386</v>
      </c>
      <c r="G5750" s="2">
        <v>2659</v>
      </c>
      <c r="H5750" s="2"/>
      <c r="I5750" s="2">
        <v>5384</v>
      </c>
      <c r="J5750" s="2">
        <v>4130</v>
      </c>
      <c r="K5750" s="2">
        <v>0</v>
      </c>
      <c r="L5750" s="2">
        <v>0</v>
      </c>
      <c r="M5750" s="2">
        <v>13.218850000000002</v>
      </c>
      <c r="N5750" s="8">
        <f t="shared" si="801"/>
        <v>1321885.0000000002</v>
      </c>
      <c r="O5750" s="2">
        <v>3.0355999999999996</v>
      </c>
      <c r="P5750" s="2">
        <v>3.0311499999999998</v>
      </c>
      <c r="Q5750" s="2">
        <v>0.66474999999999995</v>
      </c>
      <c r="R5750" s="2">
        <v>0</v>
      </c>
      <c r="S5750" s="2">
        <v>2.3057750000000001</v>
      </c>
      <c r="T5750" s="2">
        <v>2.4130000000000003</v>
      </c>
      <c r="U5750" s="2">
        <v>0</v>
      </c>
      <c r="V5750" s="2">
        <v>0</v>
      </c>
      <c r="W5750" s="2">
        <f t="shared" si="802"/>
        <v>24.916666666666668</v>
      </c>
      <c r="X5750" s="9">
        <f t="shared" si="803"/>
        <v>45.56967043574187</v>
      </c>
      <c r="Y5750" s="9">
        <f t="shared" si="804"/>
        <v>0.10723900282739705</v>
      </c>
      <c r="Z5750" s="10">
        <f t="shared" si="805"/>
        <v>3176941.2371134022</v>
      </c>
      <c r="AA5750" s="10">
        <f t="shared" si="806"/>
        <v>73069.648453608257</v>
      </c>
      <c r="AB5750" s="10">
        <f t="shared" si="807"/>
        <v>4</v>
      </c>
      <c r="AC5750" s="9">
        <f t="shared" si="808"/>
        <v>3081633</v>
      </c>
      <c r="AD5750" s="10">
        <f t="shared" si="809"/>
        <v>3329759.798886444</v>
      </c>
    </row>
    <row r="5751" spans="1:30" x14ac:dyDescent="0.2">
      <c r="A5751" t="s">
        <v>1243</v>
      </c>
      <c r="B5751" s="1">
        <v>43891</v>
      </c>
      <c r="C5751" t="s">
        <v>390</v>
      </c>
      <c r="D5751" s="2">
        <v>37521</v>
      </c>
      <c r="E5751" s="2">
        <v>0</v>
      </c>
      <c r="F5751" s="2">
        <v>5763</v>
      </c>
      <c r="G5751" s="2">
        <v>12332</v>
      </c>
      <c r="H5751" s="2">
        <v>6307</v>
      </c>
      <c r="I5751" s="2">
        <v>3408</v>
      </c>
      <c r="J5751" s="2">
        <v>9711</v>
      </c>
      <c r="K5751" s="2">
        <v>0</v>
      </c>
      <c r="L5751" s="2">
        <v>0</v>
      </c>
      <c r="M5751" s="2">
        <v>19.650768000000003</v>
      </c>
      <c r="N5751" s="8">
        <f t="shared" si="801"/>
        <v>1965076.8000000003</v>
      </c>
      <c r="O5751" s="2">
        <v>0</v>
      </c>
      <c r="P5751" s="2">
        <v>4.4650499999999997</v>
      </c>
      <c r="Q5751" s="2">
        <v>6.5078680000000002</v>
      </c>
      <c r="R5751" s="2">
        <v>2.5228000000000002</v>
      </c>
      <c r="S5751" s="2">
        <v>0.85199999999999998</v>
      </c>
      <c r="T5751" s="2">
        <v>5.3030499999999998</v>
      </c>
      <c r="U5751" s="2">
        <v>0</v>
      </c>
      <c r="V5751" s="2">
        <v>0</v>
      </c>
      <c r="W5751" s="2">
        <f t="shared" si="802"/>
        <v>24.916666666666668</v>
      </c>
      <c r="X5751" s="9">
        <f t="shared" si="803"/>
        <v>52.372719277204773</v>
      </c>
      <c r="Y5751" s="9">
        <f t="shared" si="804"/>
        <v>0.15941846417143121</v>
      </c>
      <c r="Z5751" s="10">
        <f t="shared" si="805"/>
        <v>2541552.989690722</v>
      </c>
      <c r="AA5751" s="10">
        <f t="shared" si="806"/>
        <v>58455.718762886601</v>
      </c>
      <c r="AB5751" s="10">
        <f t="shared" si="807"/>
        <v>5</v>
      </c>
      <c r="AC5751" s="9">
        <f t="shared" si="808"/>
        <v>2465306.4</v>
      </c>
      <c r="AD5751" s="10">
        <f t="shared" si="809"/>
        <v>3061484.9489158918</v>
      </c>
    </row>
    <row r="5752" spans="1:30" x14ac:dyDescent="0.2">
      <c r="A5752" t="s">
        <v>1243</v>
      </c>
      <c r="B5752" s="1">
        <v>43891</v>
      </c>
      <c r="C5752" t="s">
        <v>1965</v>
      </c>
      <c r="D5752" s="2">
        <v>536</v>
      </c>
      <c r="E5752" s="2">
        <v>536</v>
      </c>
      <c r="F5752" s="2">
        <v>0</v>
      </c>
      <c r="G5752" s="2">
        <v>0</v>
      </c>
      <c r="H5752" s="2"/>
      <c r="I5752" s="2">
        <v>0</v>
      </c>
      <c r="J5752" s="2">
        <v>0</v>
      </c>
      <c r="K5752" s="2">
        <v>0</v>
      </c>
      <c r="L5752" s="2">
        <v>0</v>
      </c>
      <c r="M5752" s="2">
        <v>0.26800000000000002</v>
      </c>
      <c r="N5752" s="8">
        <f t="shared" si="801"/>
        <v>26800</v>
      </c>
      <c r="O5752" s="2">
        <v>0.26800000000000002</v>
      </c>
      <c r="P5752" s="2">
        <v>0</v>
      </c>
      <c r="Q5752" s="2">
        <v>0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f t="shared" si="802"/>
        <v>24.916666666666668</v>
      </c>
      <c r="X5752" s="9">
        <f t="shared" si="803"/>
        <v>50</v>
      </c>
      <c r="Y5752" s="9">
        <f t="shared" si="804"/>
        <v>2.1741719406561393E-3</v>
      </c>
      <c r="Z5752" s="10">
        <f t="shared" si="805"/>
        <v>12707764.948453609</v>
      </c>
      <c r="AA5752" s="10">
        <f t="shared" si="806"/>
        <v>292278.59381443303</v>
      </c>
      <c r="AB5752" s="10">
        <f t="shared" si="807"/>
        <v>1</v>
      </c>
      <c r="AC5752" s="9">
        <f t="shared" si="808"/>
        <v>12326532</v>
      </c>
      <c r="AD5752" s="10">
        <f t="shared" si="809"/>
        <v>14613929.690721652</v>
      </c>
    </row>
    <row r="5753" spans="1:30" x14ac:dyDescent="0.2">
      <c r="A5753" t="s">
        <v>1243</v>
      </c>
      <c r="B5753" s="1">
        <v>43891</v>
      </c>
      <c r="C5753" t="s">
        <v>79</v>
      </c>
      <c r="D5753" s="2">
        <v>26079</v>
      </c>
      <c r="E5753" s="2">
        <v>0</v>
      </c>
      <c r="F5753" s="2">
        <v>2743</v>
      </c>
      <c r="G5753" s="2">
        <v>6641</v>
      </c>
      <c r="H5753" s="2">
        <v>4826</v>
      </c>
      <c r="I5753" s="2">
        <v>0</v>
      </c>
      <c r="J5753" s="2">
        <v>2631</v>
      </c>
      <c r="K5753" s="2">
        <v>6537</v>
      </c>
      <c r="L5753" s="2">
        <v>2701</v>
      </c>
      <c r="M5753" s="2">
        <v>9.8365939999999998</v>
      </c>
      <c r="N5753" s="8">
        <f t="shared" si="801"/>
        <v>983659.4</v>
      </c>
      <c r="O5753" s="2">
        <v>0</v>
      </c>
      <c r="P5753" s="2">
        <v>1.50865</v>
      </c>
      <c r="Q5753" s="2">
        <v>3.230944</v>
      </c>
      <c r="R5753" s="2">
        <v>1.9304000000000001</v>
      </c>
      <c r="S5753" s="2">
        <v>0</v>
      </c>
      <c r="T5753" s="2">
        <v>1.1839500000000001</v>
      </c>
      <c r="U5753" s="2">
        <v>1.3074000000000001</v>
      </c>
      <c r="V5753" s="2">
        <v>0.67525000000000002</v>
      </c>
      <c r="W5753" s="2">
        <f t="shared" si="802"/>
        <v>24.916666666666668</v>
      </c>
      <c r="X5753" s="9">
        <f t="shared" si="803"/>
        <v>37.718447793243605</v>
      </c>
      <c r="Y5753" s="9">
        <f t="shared" si="804"/>
        <v>7.9800174128457219E-2</v>
      </c>
      <c r="Z5753" s="10">
        <f t="shared" si="805"/>
        <v>12707764.948453609</v>
      </c>
      <c r="AA5753" s="10">
        <f t="shared" si="806"/>
        <v>292278.59381443303</v>
      </c>
      <c r="AB5753" s="10">
        <f t="shared" si="807"/>
        <v>1</v>
      </c>
      <c r="AC5753" s="9">
        <f t="shared" si="808"/>
        <v>12326532</v>
      </c>
      <c r="AD5753" s="10">
        <f t="shared" si="809"/>
        <v>11024294.881872345</v>
      </c>
    </row>
    <row r="5754" spans="1:30" x14ac:dyDescent="0.2">
      <c r="A5754" t="s">
        <v>1243</v>
      </c>
      <c r="B5754" s="1">
        <v>43891</v>
      </c>
      <c r="C5754" t="s">
        <v>1109</v>
      </c>
      <c r="D5754" s="2">
        <v>4859</v>
      </c>
      <c r="E5754" s="2">
        <v>1630</v>
      </c>
      <c r="F5754" s="2">
        <v>2414</v>
      </c>
      <c r="G5754" s="2">
        <v>815</v>
      </c>
      <c r="H5754" s="2"/>
      <c r="I5754" s="2">
        <v>0</v>
      </c>
      <c r="J5754" s="2">
        <v>0</v>
      </c>
      <c r="K5754" s="2">
        <v>0</v>
      </c>
      <c r="L5754" s="2">
        <v>0</v>
      </c>
      <c r="M5754" s="2">
        <v>1.51535</v>
      </c>
      <c r="N5754" s="8">
        <f t="shared" si="801"/>
        <v>151535</v>
      </c>
      <c r="O5754" s="2">
        <v>0.60675000000000001</v>
      </c>
      <c r="P5754" s="2">
        <v>0.78634999999999999</v>
      </c>
      <c r="Q5754" s="2">
        <v>0.12225</v>
      </c>
      <c r="R5754" s="2">
        <v>0</v>
      </c>
      <c r="S5754" s="2">
        <v>0</v>
      </c>
      <c r="T5754" s="2">
        <v>0</v>
      </c>
      <c r="U5754" s="2">
        <v>0</v>
      </c>
      <c r="V5754" s="2">
        <v>0</v>
      </c>
      <c r="W5754" s="2">
        <f t="shared" si="802"/>
        <v>24.916666666666668</v>
      </c>
      <c r="X5754" s="9">
        <f t="shared" si="803"/>
        <v>31.186458118954519</v>
      </c>
      <c r="Y5754" s="9">
        <f t="shared" si="804"/>
        <v>1.2293400933855524E-2</v>
      </c>
      <c r="Z5754" s="10">
        <f t="shared" si="805"/>
        <v>12707764.948453609</v>
      </c>
      <c r="AA5754" s="10">
        <f t="shared" si="806"/>
        <v>292278.59381443303</v>
      </c>
      <c r="AB5754" s="10">
        <f t="shared" si="807"/>
        <v>1</v>
      </c>
      <c r="AC5754" s="9">
        <f t="shared" si="808"/>
        <v>12326532</v>
      </c>
      <c r="AD5754" s="10">
        <f t="shared" si="809"/>
        <v>9115134.1250607353</v>
      </c>
    </row>
    <row r="5755" spans="1:30" x14ac:dyDescent="0.2">
      <c r="A5755" t="s">
        <v>1243</v>
      </c>
      <c r="B5755" s="1">
        <v>43891</v>
      </c>
      <c r="C5755" t="s">
        <v>1901</v>
      </c>
      <c r="D5755" s="2">
        <v>122</v>
      </c>
      <c r="E5755" s="2">
        <v>0</v>
      </c>
      <c r="F5755" s="2">
        <v>0</v>
      </c>
      <c r="G5755" s="2">
        <v>0</v>
      </c>
      <c r="H5755" s="2"/>
      <c r="I5755" s="2">
        <v>0</v>
      </c>
      <c r="J5755" s="2">
        <v>0</v>
      </c>
      <c r="K5755" s="2">
        <v>122</v>
      </c>
      <c r="L5755" s="2">
        <v>0</v>
      </c>
      <c r="M5755" s="2">
        <v>2.4400000000000002E-2</v>
      </c>
      <c r="N5755" s="8">
        <f t="shared" si="801"/>
        <v>2440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2.4400000000000002E-2</v>
      </c>
      <c r="V5755" s="2">
        <v>0</v>
      </c>
      <c r="W5755" s="2">
        <f t="shared" si="802"/>
        <v>24.916666666666668</v>
      </c>
      <c r="X5755" s="9">
        <f t="shared" si="803"/>
        <v>20</v>
      </c>
      <c r="Y5755" s="9">
        <f t="shared" si="804"/>
        <v>1.979469975821261E-4</v>
      </c>
      <c r="Z5755" s="10">
        <f t="shared" si="805"/>
        <v>12707764.948453609</v>
      </c>
      <c r="AA5755" s="10">
        <f t="shared" si="806"/>
        <v>292278.59381443303</v>
      </c>
      <c r="AB5755" s="10">
        <f t="shared" si="807"/>
        <v>1</v>
      </c>
      <c r="AC5755" s="9">
        <f t="shared" si="808"/>
        <v>12326532</v>
      </c>
      <c r="AD5755" s="10">
        <f t="shared" si="809"/>
        <v>5845571.8762886608</v>
      </c>
    </row>
    <row r="5756" spans="1:30" x14ac:dyDescent="0.2">
      <c r="A5756" t="s">
        <v>1243</v>
      </c>
      <c r="B5756" s="1">
        <v>43891</v>
      </c>
      <c r="C5756" t="s">
        <v>1903</v>
      </c>
      <c r="D5756" s="2">
        <v>4252</v>
      </c>
      <c r="E5756" s="2">
        <v>0</v>
      </c>
      <c r="F5756" s="2">
        <v>0</v>
      </c>
      <c r="G5756" s="2">
        <v>0</v>
      </c>
      <c r="H5756" s="2"/>
      <c r="I5756" s="2">
        <v>0</v>
      </c>
      <c r="J5756" s="2">
        <v>4252</v>
      </c>
      <c r="K5756" s="2">
        <v>0</v>
      </c>
      <c r="L5756" s="2">
        <v>0</v>
      </c>
      <c r="M5756" s="2">
        <v>1.9134</v>
      </c>
      <c r="N5756" s="8">
        <f t="shared" si="801"/>
        <v>191340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1.9134</v>
      </c>
      <c r="U5756" s="2">
        <v>0</v>
      </c>
      <c r="V5756" s="2">
        <v>0</v>
      </c>
      <c r="W5756" s="2">
        <f t="shared" si="802"/>
        <v>24.916666666666668</v>
      </c>
      <c r="X5756" s="9">
        <f t="shared" si="803"/>
        <v>45</v>
      </c>
      <c r="Y5756" s="9">
        <f t="shared" si="804"/>
        <v>1.5522614146460658E-2</v>
      </c>
      <c r="Z5756" s="10">
        <f t="shared" si="805"/>
        <v>6353882.4742268045</v>
      </c>
      <c r="AA5756" s="10">
        <f t="shared" si="806"/>
        <v>146139.29690721651</v>
      </c>
      <c r="AB5756" s="10">
        <f t="shared" si="807"/>
        <v>2</v>
      </c>
      <c r="AC5756" s="9">
        <f t="shared" si="808"/>
        <v>6163266</v>
      </c>
      <c r="AD5756" s="10">
        <f t="shared" si="809"/>
        <v>6576268.3608247433</v>
      </c>
    </row>
    <row r="5757" spans="1:30" x14ac:dyDescent="0.2">
      <c r="A5757" t="s">
        <v>1243</v>
      </c>
      <c r="B5757" s="1">
        <v>43891</v>
      </c>
      <c r="C5757" t="s">
        <v>260</v>
      </c>
      <c r="D5757" s="2">
        <v>5812</v>
      </c>
      <c r="E5757" s="2">
        <v>0</v>
      </c>
      <c r="F5757" s="2">
        <v>0</v>
      </c>
      <c r="G5757" s="2">
        <v>0</v>
      </c>
      <c r="H5757" s="2"/>
      <c r="I5757" s="2">
        <v>0</v>
      </c>
      <c r="J5757" s="2">
        <v>0</v>
      </c>
      <c r="K5757" s="2">
        <v>0</v>
      </c>
      <c r="L5757" s="2">
        <v>0</v>
      </c>
      <c r="M5757" s="2">
        <v>0.37778</v>
      </c>
      <c r="N5757" s="8">
        <f t="shared" si="801"/>
        <v>37778</v>
      </c>
      <c r="O5757" s="2">
        <v>0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f t="shared" si="802"/>
        <v>24.916666666666668</v>
      </c>
      <c r="X5757" s="9">
        <f t="shared" si="803"/>
        <v>6.5</v>
      </c>
      <c r="Y5757" s="9">
        <f t="shared" si="804"/>
        <v>3.0647711781383443E-3</v>
      </c>
      <c r="Z5757" s="10">
        <f t="shared" si="805"/>
        <v>6353882.4742268045</v>
      </c>
      <c r="AA5757" s="10">
        <f t="shared" si="806"/>
        <v>146139.29690721651</v>
      </c>
      <c r="AB5757" s="10">
        <f t="shared" si="807"/>
        <v>2</v>
      </c>
      <c r="AC5757" s="9">
        <f t="shared" si="808"/>
        <v>6163266</v>
      </c>
      <c r="AD5757" s="10">
        <f t="shared" si="809"/>
        <v>949905.4298969073</v>
      </c>
    </row>
    <row r="5758" spans="1:30" x14ac:dyDescent="0.2">
      <c r="A5758" t="s">
        <v>1243</v>
      </c>
      <c r="B5758" s="1">
        <v>43891</v>
      </c>
      <c r="C5758" t="s">
        <v>483</v>
      </c>
      <c r="D5758" s="2">
        <v>2486</v>
      </c>
      <c r="E5758" s="2">
        <v>0</v>
      </c>
      <c r="F5758" s="2">
        <v>0</v>
      </c>
      <c r="G5758" s="2">
        <v>0</v>
      </c>
      <c r="H5758" s="2"/>
      <c r="I5758" s="2">
        <v>0</v>
      </c>
      <c r="J5758" s="2">
        <v>2486</v>
      </c>
      <c r="K5758" s="2">
        <v>0</v>
      </c>
      <c r="L5758" s="2">
        <v>0</v>
      </c>
      <c r="M5758" s="2">
        <v>1.1187</v>
      </c>
      <c r="N5758" s="8">
        <f t="shared" si="801"/>
        <v>111870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1.1187</v>
      </c>
      <c r="U5758" s="2">
        <v>0</v>
      </c>
      <c r="V5758" s="2">
        <v>0</v>
      </c>
      <c r="W5758" s="2">
        <f t="shared" si="802"/>
        <v>24.916666666666668</v>
      </c>
      <c r="X5758" s="9">
        <f t="shared" si="803"/>
        <v>45</v>
      </c>
      <c r="Y5758" s="9">
        <f t="shared" si="804"/>
        <v>9.0755453358657562E-3</v>
      </c>
      <c r="Z5758" s="10">
        <f t="shared" si="805"/>
        <v>12707764.948453609</v>
      </c>
      <c r="AA5758" s="10">
        <f t="shared" si="806"/>
        <v>292278.59381443303</v>
      </c>
      <c r="AB5758" s="10">
        <f t="shared" si="807"/>
        <v>1</v>
      </c>
      <c r="AC5758" s="9">
        <f t="shared" si="808"/>
        <v>12326532</v>
      </c>
      <c r="AD5758" s="10">
        <f t="shared" si="809"/>
        <v>13152536.721649487</v>
      </c>
    </row>
    <row r="5759" spans="1:30" x14ac:dyDescent="0.2">
      <c r="A5759" t="s">
        <v>1243</v>
      </c>
      <c r="B5759" s="1">
        <v>43891</v>
      </c>
      <c r="C5759" t="s">
        <v>1966</v>
      </c>
      <c r="D5759" s="2">
        <v>22959</v>
      </c>
      <c r="E5759" s="2">
        <v>17119</v>
      </c>
      <c r="F5759" s="2">
        <v>0</v>
      </c>
      <c r="G5759" s="2">
        <v>0</v>
      </c>
      <c r="H5759" s="2"/>
      <c r="I5759" s="2">
        <v>0</v>
      </c>
      <c r="J5759" s="2">
        <v>0</v>
      </c>
      <c r="K5759" s="2">
        <v>0</v>
      </c>
      <c r="L5759" s="2">
        <v>5840</v>
      </c>
      <c r="M5759" s="2">
        <v>11.702300000000001</v>
      </c>
      <c r="N5759" s="8">
        <f t="shared" si="801"/>
        <v>1170230</v>
      </c>
      <c r="O5759" s="2">
        <v>10.2423</v>
      </c>
      <c r="P5759" s="2">
        <v>0</v>
      </c>
      <c r="Q5759" s="2">
        <v>0</v>
      </c>
      <c r="R5759" s="2">
        <v>0</v>
      </c>
      <c r="S5759" s="2">
        <v>0</v>
      </c>
      <c r="T5759" s="2">
        <v>0</v>
      </c>
      <c r="U5759" s="2">
        <v>0</v>
      </c>
      <c r="V5759" s="2">
        <v>1.46</v>
      </c>
      <c r="W5759" s="2">
        <f t="shared" si="802"/>
        <v>24.916666666666668</v>
      </c>
      <c r="X5759" s="9">
        <f t="shared" si="803"/>
        <v>50.970425541182109</v>
      </c>
      <c r="Y5759" s="9">
        <f t="shared" si="804"/>
        <v>9.4935866795299764E-2</v>
      </c>
      <c r="Z5759" s="10">
        <f t="shared" si="805"/>
        <v>12707764.948453609</v>
      </c>
      <c r="AA5759" s="10">
        <f t="shared" si="806"/>
        <v>292278.59381443303</v>
      </c>
      <c r="AB5759" s="10">
        <f t="shared" si="807"/>
        <v>1</v>
      </c>
      <c r="AC5759" s="9">
        <f t="shared" si="808"/>
        <v>12326532</v>
      </c>
      <c r="AD5759" s="10">
        <f t="shared" si="809"/>
        <v>14897564.303299969</v>
      </c>
    </row>
    <row r="5760" spans="1:30" x14ac:dyDescent="0.2">
      <c r="A5760" t="s">
        <v>1243</v>
      </c>
      <c r="B5760" s="1">
        <v>43891</v>
      </c>
      <c r="C5760" t="s">
        <v>1830</v>
      </c>
      <c r="D5760" s="2">
        <v>47182</v>
      </c>
      <c r="E5760" s="2">
        <v>0</v>
      </c>
      <c r="F5760" s="2">
        <v>7903</v>
      </c>
      <c r="G5760" s="2">
        <v>5159</v>
      </c>
      <c r="H5760" s="2">
        <v>6866</v>
      </c>
      <c r="I5760" s="2">
        <v>7902</v>
      </c>
      <c r="J5760" s="2">
        <v>8263</v>
      </c>
      <c r="K5760" s="2">
        <v>11089</v>
      </c>
      <c r="L5760" s="2">
        <v>0</v>
      </c>
      <c r="M5760" s="2">
        <v>19.180949999999999</v>
      </c>
      <c r="N5760" s="8">
        <f t="shared" si="801"/>
        <v>1918095</v>
      </c>
      <c r="O5760" s="2">
        <v>0</v>
      </c>
      <c r="P5760" s="2">
        <v>4.3466500000000003</v>
      </c>
      <c r="Q5760" s="2">
        <v>1.80565</v>
      </c>
      <c r="R5760" s="2">
        <v>2.7464</v>
      </c>
      <c r="S5760" s="2">
        <v>4.3460999999999999</v>
      </c>
      <c r="T5760" s="2">
        <v>3.71835</v>
      </c>
      <c r="U5760" s="2">
        <v>2.2178</v>
      </c>
      <c r="V5760" s="2">
        <v>0</v>
      </c>
      <c r="W5760" s="2">
        <f t="shared" si="802"/>
        <v>24.916666666666668</v>
      </c>
      <c r="X5760" s="9">
        <f t="shared" si="803"/>
        <v>40.653109236573272</v>
      </c>
      <c r="Y5760" s="9">
        <f t="shared" si="804"/>
        <v>0.15560702718331482</v>
      </c>
      <c r="Z5760" s="10">
        <f t="shared" si="805"/>
        <v>6353882.4742268045</v>
      </c>
      <c r="AA5760" s="10">
        <f t="shared" si="806"/>
        <v>146139.29690721651</v>
      </c>
      <c r="AB5760" s="10">
        <f t="shared" si="807"/>
        <v>2</v>
      </c>
      <c r="AC5760" s="9">
        <f t="shared" si="808"/>
        <v>6163266</v>
      </c>
      <c r="AD5760" s="10">
        <f t="shared" si="809"/>
        <v>5941016.8009250872</v>
      </c>
    </row>
    <row r="5761" spans="1:30" x14ac:dyDescent="0.2">
      <c r="A5761" t="s">
        <v>1243</v>
      </c>
      <c r="B5761" s="1">
        <v>43891</v>
      </c>
      <c r="C5761" t="s">
        <v>570</v>
      </c>
      <c r="D5761" s="2">
        <v>6391</v>
      </c>
      <c r="E5761" s="2">
        <v>0</v>
      </c>
      <c r="F5761" s="2">
        <v>0</v>
      </c>
      <c r="G5761" s="2">
        <v>0</v>
      </c>
      <c r="H5761" s="2">
        <v>6391</v>
      </c>
      <c r="I5761" s="2">
        <v>0</v>
      </c>
      <c r="J5761" s="2">
        <v>0</v>
      </c>
      <c r="K5761" s="2">
        <v>0</v>
      </c>
      <c r="L5761" s="2">
        <v>0</v>
      </c>
      <c r="M5761" s="2">
        <v>2.2753749999999999</v>
      </c>
      <c r="N5761" s="8">
        <f t="shared" si="801"/>
        <v>227537.5</v>
      </c>
      <c r="O5761" s="2">
        <v>0</v>
      </c>
      <c r="P5761" s="2">
        <v>0</v>
      </c>
      <c r="Q5761" s="2">
        <v>0</v>
      </c>
      <c r="R5761" s="2">
        <v>2.2753749999999999</v>
      </c>
      <c r="S5761" s="2">
        <v>0</v>
      </c>
      <c r="T5761" s="2">
        <v>0</v>
      </c>
      <c r="U5761" s="2">
        <v>0</v>
      </c>
      <c r="V5761" s="2">
        <v>0</v>
      </c>
      <c r="W5761" s="2">
        <f t="shared" si="802"/>
        <v>24.916666666666668</v>
      </c>
      <c r="X5761" s="9">
        <f t="shared" si="803"/>
        <v>35.602800813644187</v>
      </c>
      <c r="Y5761" s="9">
        <f t="shared" si="804"/>
        <v>1.8459165968173367E-2</v>
      </c>
      <c r="Z5761" s="10">
        <f t="shared" si="805"/>
        <v>12707764.948453609</v>
      </c>
      <c r="AA5761" s="10">
        <f t="shared" si="806"/>
        <v>292278.59381443303</v>
      </c>
      <c r="AB5761" s="10">
        <f t="shared" si="807"/>
        <v>1</v>
      </c>
      <c r="AC5761" s="9">
        <f t="shared" si="808"/>
        <v>12326532</v>
      </c>
      <c r="AD5761" s="10">
        <f t="shared" si="809"/>
        <v>10405936.557667276</v>
      </c>
    </row>
    <row r="5762" spans="1:30" x14ac:dyDescent="0.2">
      <c r="A5762" t="s">
        <v>1243</v>
      </c>
      <c r="B5762" s="1">
        <v>43891</v>
      </c>
      <c r="C5762" t="s">
        <v>1967</v>
      </c>
      <c r="D5762" s="2">
        <v>121</v>
      </c>
      <c r="E5762" s="2">
        <v>0</v>
      </c>
      <c r="F5762" s="2">
        <v>0</v>
      </c>
      <c r="G5762" s="2">
        <v>0</v>
      </c>
      <c r="H5762" s="2"/>
      <c r="I5762" s="2">
        <v>0</v>
      </c>
      <c r="J5762" s="2">
        <v>0</v>
      </c>
      <c r="K5762" s="2">
        <v>0</v>
      </c>
      <c r="L5762" s="2">
        <v>121</v>
      </c>
      <c r="M5762" s="2">
        <v>3.0249999999999999E-2</v>
      </c>
      <c r="N5762" s="8">
        <f t="shared" si="801"/>
        <v>3025</v>
      </c>
      <c r="O5762" s="2">
        <v>0</v>
      </c>
      <c r="P5762" s="2">
        <v>0</v>
      </c>
      <c r="Q5762" s="2">
        <v>0</v>
      </c>
      <c r="R5762" s="2">
        <v>0</v>
      </c>
      <c r="S5762" s="2">
        <v>0</v>
      </c>
      <c r="T5762" s="2">
        <v>0</v>
      </c>
      <c r="U5762" s="2">
        <v>0</v>
      </c>
      <c r="V5762" s="2">
        <v>3.0249999999999999E-2</v>
      </c>
      <c r="W5762" s="2">
        <f t="shared" si="802"/>
        <v>24.916666666666668</v>
      </c>
      <c r="X5762" s="9">
        <f t="shared" si="803"/>
        <v>25</v>
      </c>
      <c r="Y5762" s="9">
        <f t="shared" si="804"/>
        <v>2.4540560151062763E-4</v>
      </c>
      <c r="Z5762" s="10">
        <f t="shared" si="805"/>
        <v>12707764.948453609</v>
      </c>
      <c r="AA5762" s="10">
        <f t="shared" si="806"/>
        <v>292278.59381443303</v>
      </c>
      <c r="AB5762" s="10">
        <f t="shared" si="807"/>
        <v>1</v>
      </c>
      <c r="AC5762" s="9">
        <f t="shared" si="808"/>
        <v>12326532</v>
      </c>
      <c r="AD5762" s="10">
        <f t="shared" si="809"/>
        <v>7306964.8453608258</v>
      </c>
    </row>
    <row r="5763" spans="1:30" x14ac:dyDescent="0.2">
      <c r="A5763" t="s">
        <v>1243</v>
      </c>
      <c r="B5763" s="1">
        <v>43891</v>
      </c>
      <c r="C5763" t="s">
        <v>1968</v>
      </c>
      <c r="D5763" s="2">
        <v>262</v>
      </c>
      <c r="E5763" s="2">
        <v>0</v>
      </c>
      <c r="F5763" s="2">
        <v>0</v>
      </c>
      <c r="G5763" s="2">
        <v>0</v>
      </c>
      <c r="H5763" s="2"/>
      <c r="I5763" s="2">
        <v>0</v>
      </c>
      <c r="J5763" s="2">
        <v>0</v>
      </c>
      <c r="K5763" s="2">
        <v>262</v>
      </c>
      <c r="L5763" s="2">
        <v>0</v>
      </c>
      <c r="M5763" s="2">
        <v>5.2400000000000002E-2</v>
      </c>
      <c r="N5763" s="8">
        <f t="shared" ref="N5763:N5826" si="810">M5763*100000</f>
        <v>5240</v>
      </c>
      <c r="O5763" s="2">
        <v>0</v>
      </c>
      <c r="P5763" s="2">
        <v>0</v>
      </c>
      <c r="Q5763" s="2">
        <v>0</v>
      </c>
      <c r="R5763" s="2">
        <v>0</v>
      </c>
      <c r="S5763" s="2">
        <v>0</v>
      </c>
      <c r="T5763" s="2">
        <v>0</v>
      </c>
      <c r="U5763" s="2">
        <v>5.2400000000000002E-2</v>
      </c>
      <c r="V5763" s="2">
        <v>0</v>
      </c>
      <c r="W5763" s="2">
        <f t="shared" ref="W5763:W5826" si="811">299/12</f>
        <v>24.916666666666668</v>
      </c>
      <c r="X5763" s="9">
        <f t="shared" ref="X5763:X5826" si="812">N5763/D5763</f>
        <v>20</v>
      </c>
      <c r="Y5763" s="9">
        <f t="shared" ref="Y5763:Y5826" si="813">N5763/12326532</f>
        <v>4.2509928988948391E-4</v>
      </c>
      <c r="Z5763" s="10">
        <f t="shared" ref="Z5763:Z5826" si="814">AC5763*(1/(1-0.03))</f>
        <v>12707764.948453609</v>
      </c>
      <c r="AA5763" s="10">
        <f t="shared" ref="AA5763:AA5826" si="815">Z5763*0.023</f>
        <v>292278.59381443303</v>
      </c>
      <c r="AB5763" s="10">
        <f t="shared" ref="AB5763:AB5826" si="816">COUNTIF(C5763:C13114,C5763)</f>
        <v>1</v>
      </c>
      <c r="AC5763" s="9">
        <f t="shared" ref="AC5763:AC5826" si="817">12326532/AB5763</f>
        <v>12326532</v>
      </c>
      <c r="AD5763" s="10">
        <f t="shared" ref="AD5763:AD5826" si="818">AA5763*X5763</f>
        <v>5845571.8762886608</v>
      </c>
    </row>
    <row r="5764" spans="1:30" x14ac:dyDescent="0.2">
      <c r="A5764" t="s">
        <v>1243</v>
      </c>
      <c r="B5764" s="1">
        <v>43891</v>
      </c>
      <c r="C5764" t="s">
        <v>85</v>
      </c>
      <c r="D5764" s="2">
        <v>40385</v>
      </c>
      <c r="E5764" s="2">
        <v>9103</v>
      </c>
      <c r="F5764" s="2">
        <v>10878</v>
      </c>
      <c r="G5764" s="2">
        <v>8705</v>
      </c>
      <c r="H5764" s="2"/>
      <c r="I5764" s="2">
        <v>11699</v>
      </c>
      <c r="J5764" s="2">
        <v>0</v>
      </c>
      <c r="K5764" s="2">
        <v>0</v>
      </c>
      <c r="L5764" s="2">
        <v>0</v>
      </c>
      <c r="M5764" s="2">
        <v>11.461699999999999</v>
      </c>
      <c r="N5764" s="8">
        <f t="shared" si="810"/>
        <v>1146169.9999999998</v>
      </c>
      <c r="O5764" s="2">
        <v>3.6412</v>
      </c>
      <c r="P5764" s="2">
        <v>2.7195</v>
      </c>
      <c r="Q5764" s="2">
        <v>2.17625</v>
      </c>
      <c r="R5764" s="2">
        <v>0</v>
      </c>
      <c r="S5764" s="2">
        <v>2.92475</v>
      </c>
      <c r="T5764" s="2">
        <v>0</v>
      </c>
      <c r="U5764" s="2">
        <v>0</v>
      </c>
      <c r="V5764" s="2">
        <v>0</v>
      </c>
      <c r="W5764" s="2">
        <f t="shared" si="811"/>
        <v>24.916666666666668</v>
      </c>
      <c r="X5764" s="9">
        <f t="shared" si="812"/>
        <v>28.381082084932519</v>
      </c>
      <c r="Y5764" s="9">
        <f t="shared" si="813"/>
        <v>9.2983979597830099E-2</v>
      </c>
      <c r="Z5764" s="10">
        <f t="shared" si="814"/>
        <v>4235921.6494845366</v>
      </c>
      <c r="AA5764" s="10">
        <f t="shared" si="815"/>
        <v>97426.197938144338</v>
      </c>
      <c r="AB5764" s="10">
        <f t="shared" si="816"/>
        <v>3</v>
      </c>
      <c r="AC5764" s="9">
        <f t="shared" si="817"/>
        <v>4108844</v>
      </c>
      <c r="AD5764" s="10">
        <f t="shared" si="818"/>
        <v>2765060.9209053577</v>
      </c>
    </row>
    <row r="5765" spans="1:30" x14ac:dyDescent="0.2">
      <c r="A5765" t="s">
        <v>1243</v>
      </c>
      <c r="B5765" s="1">
        <v>43891</v>
      </c>
      <c r="C5765" t="s">
        <v>1969</v>
      </c>
      <c r="D5765" s="2">
        <v>853</v>
      </c>
      <c r="E5765" s="2">
        <v>0</v>
      </c>
      <c r="F5765" s="2">
        <v>0</v>
      </c>
      <c r="G5765" s="2">
        <v>0</v>
      </c>
      <c r="H5765" s="2"/>
      <c r="I5765" s="2">
        <v>0</v>
      </c>
      <c r="J5765" s="2">
        <v>0</v>
      </c>
      <c r="K5765" s="2">
        <v>0</v>
      </c>
      <c r="L5765" s="2">
        <v>853</v>
      </c>
      <c r="M5765" s="2">
        <v>0.21325</v>
      </c>
      <c r="N5765" s="8">
        <f t="shared" si="810"/>
        <v>21325</v>
      </c>
      <c r="O5765" s="2">
        <v>0</v>
      </c>
      <c r="P5765" s="2">
        <v>0</v>
      </c>
      <c r="Q5765" s="2">
        <v>0</v>
      </c>
      <c r="R5765" s="2">
        <v>0</v>
      </c>
      <c r="S5765" s="2">
        <v>0</v>
      </c>
      <c r="T5765" s="2">
        <v>0</v>
      </c>
      <c r="U5765" s="2">
        <v>0</v>
      </c>
      <c r="V5765" s="2">
        <v>0.21325</v>
      </c>
      <c r="W5765" s="2">
        <f t="shared" si="811"/>
        <v>24.916666666666668</v>
      </c>
      <c r="X5765" s="9">
        <f t="shared" si="812"/>
        <v>25</v>
      </c>
      <c r="Y5765" s="9">
        <f t="shared" si="813"/>
        <v>1.7300080833765733E-3</v>
      </c>
      <c r="Z5765" s="10">
        <f t="shared" si="814"/>
        <v>12707764.948453609</v>
      </c>
      <c r="AA5765" s="10">
        <f t="shared" si="815"/>
        <v>292278.59381443303</v>
      </c>
      <c r="AB5765" s="10">
        <f t="shared" si="816"/>
        <v>1</v>
      </c>
      <c r="AC5765" s="9">
        <f t="shared" si="817"/>
        <v>12326532</v>
      </c>
      <c r="AD5765" s="10">
        <f t="shared" si="818"/>
        <v>7306964.8453608258</v>
      </c>
    </row>
    <row r="5766" spans="1:30" x14ac:dyDescent="0.2">
      <c r="A5766" t="s">
        <v>1243</v>
      </c>
      <c r="B5766" s="1">
        <v>43891</v>
      </c>
      <c r="C5766" t="s">
        <v>402</v>
      </c>
      <c r="D5766" s="2">
        <v>600</v>
      </c>
      <c r="E5766" s="2">
        <v>0</v>
      </c>
      <c r="F5766" s="2">
        <v>0</v>
      </c>
      <c r="G5766" s="2">
        <v>0</v>
      </c>
      <c r="H5766" s="2"/>
      <c r="I5766" s="2">
        <v>0</v>
      </c>
      <c r="J5766" s="2">
        <v>0</v>
      </c>
      <c r="K5766" s="2">
        <v>600</v>
      </c>
      <c r="L5766" s="2">
        <v>0</v>
      </c>
      <c r="M5766" s="2">
        <v>0.12</v>
      </c>
      <c r="N5766" s="8">
        <f t="shared" si="810"/>
        <v>12000</v>
      </c>
      <c r="O5766" s="2">
        <v>0</v>
      </c>
      <c r="P5766" s="2">
        <v>0</v>
      </c>
      <c r="Q5766" s="2">
        <v>0</v>
      </c>
      <c r="R5766" s="2">
        <v>0</v>
      </c>
      <c r="S5766" s="2">
        <v>0</v>
      </c>
      <c r="T5766" s="2">
        <v>0</v>
      </c>
      <c r="U5766" s="2">
        <v>0.12</v>
      </c>
      <c r="V5766" s="2">
        <v>0</v>
      </c>
      <c r="W5766" s="2">
        <f t="shared" si="811"/>
        <v>24.916666666666668</v>
      </c>
      <c r="X5766" s="9">
        <f t="shared" si="812"/>
        <v>20</v>
      </c>
      <c r="Y5766" s="9">
        <f t="shared" si="813"/>
        <v>9.7350982417439063E-4</v>
      </c>
      <c r="Z5766" s="10">
        <f t="shared" si="814"/>
        <v>12707764.948453609</v>
      </c>
      <c r="AA5766" s="10">
        <f t="shared" si="815"/>
        <v>292278.59381443303</v>
      </c>
      <c r="AB5766" s="10">
        <f t="shared" si="816"/>
        <v>1</v>
      </c>
      <c r="AC5766" s="9">
        <f t="shared" si="817"/>
        <v>12326532</v>
      </c>
      <c r="AD5766" s="10">
        <f t="shared" si="818"/>
        <v>5845571.8762886608</v>
      </c>
    </row>
    <row r="5767" spans="1:30" x14ac:dyDescent="0.2">
      <c r="A5767" t="s">
        <v>1243</v>
      </c>
      <c r="B5767" s="1">
        <v>43891</v>
      </c>
      <c r="C5767" t="s">
        <v>575</v>
      </c>
      <c r="D5767" s="2">
        <v>2120</v>
      </c>
      <c r="E5767" s="2">
        <v>0</v>
      </c>
      <c r="F5767" s="2">
        <v>0</v>
      </c>
      <c r="G5767" s="2">
        <v>2120</v>
      </c>
      <c r="H5767" s="2"/>
      <c r="I5767" s="2">
        <v>0</v>
      </c>
      <c r="J5767" s="2">
        <v>0</v>
      </c>
      <c r="K5767" s="2">
        <v>0</v>
      </c>
      <c r="L5767" s="2">
        <v>0</v>
      </c>
      <c r="M5767" s="2">
        <v>0.74199999999999999</v>
      </c>
      <c r="N5767" s="8">
        <f t="shared" si="810"/>
        <v>74200</v>
      </c>
      <c r="O5767" s="2">
        <v>0</v>
      </c>
      <c r="P5767" s="2">
        <v>0</v>
      </c>
      <c r="Q5767" s="2">
        <v>0.74199999999999999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f t="shared" si="811"/>
        <v>24.916666666666668</v>
      </c>
      <c r="X5767" s="9">
        <f t="shared" si="812"/>
        <v>35</v>
      </c>
      <c r="Y5767" s="9">
        <f t="shared" si="813"/>
        <v>6.0195357461449821E-3</v>
      </c>
      <c r="Z5767" s="10">
        <f t="shared" si="814"/>
        <v>12707764.948453609</v>
      </c>
      <c r="AA5767" s="10">
        <f t="shared" si="815"/>
        <v>292278.59381443303</v>
      </c>
      <c r="AB5767" s="10">
        <f t="shared" si="816"/>
        <v>1</v>
      </c>
      <c r="AC5767" s="9">
        <f t="shared" si="817"/>
        <v>12326532</v>
      </c>
      <c r="AD5767" s="10">
        <f t="shared" si="818"/>
        <v>10229750.783505157</v>
      </c>
    </row>
    <row r="5768" spans="1:30" x14ac:dyDescent="0.2">
      <c r="A5768" t="s">
        <v>1243</v>
      </c>
      <c r="B5768" s="1">
        <v>43891</v>
      </c>
      <c r="C5768" t="s">
        <v>268</v>
      </c>
      <c r="D5768" s="2">
        <v>4681</v>
      </c>
      <c r="E5768" s="2">
        <v>0</v>
      </c>
      <c r="F5768" s="2">
        <v>0</v>
      </c>
      <c r="G5768" s="2">
        <v>1562</v>
      </c>
      <c r="H5768" s="2"/>
      <c r="I5768" s="2">
        <v>0</v>
      </c>
      <c r="J5768" s="2">
        <v>1573</v>
      </c>
      <c r="K5768" s="2">
        <v>1546</v>
      </c>
      <c r="L5768" s="2">
        <v>0</v>
      </c>
      <c r="M5768" s="2">
        <v>1.56375</v>
      </c>
      <c r="N5768" s="8">
        <f t="shared" si="810"/>
        <v>156375</v>
      </c>
      <c r="O5768" s="2">
        <v>0</v>
      </c>
      <c r="P5768" s="2">
        <v>0</v>
      </c>
      <c r="Q5768" s="2">
        <v>0.54669999999999996</v>
      </c>
      <c r="R5768" s="2">
        <v>0</v>
      </c>
      <c r="S5768" s="2">
        <v>0</v>
      </c>
      <c r="T5768" s="2">
        <v>0.70784999999999998</v>
      </c>
      <c r="U5768" s="2">
        <v>0.30919999999999997</v>
      </c>
      <c r="V5768" s="2">
        <v>0</v>
      </c>
      <c r="W5768" s="2">
        <f t="shared" si="811"/>
        <v>24.916666666666668</v>
      </c>
      <c r="X5768" s="9">
        <f t="shared" si="812"/>
        <v>33.406323435163429</v>
      </c>
      <c r="Y5768" s="9">
        <f t="shared" si="813"/>
        <v>1.2686049896272528E-2</v>
      </c>
      <c r="Z5768" s="10">
        <f t="shared" si="814"/>
        <v>4235921.6494845366</v>
      </c>
      <c r="AA5768" s="10">
        <f t="shared" si="815"/>
        <v>97426.197938144338</v>
      </c>
      <c r="AB5768" s="10">
        <f t="shared" si="816"/>
        <v>3</v>
      </c>
      <c r="AC5768" s="9">
        <f t="shared" si="817"/>
        <v>4108844</v>
      </c>
      <c r="AD5768" s="10">
        <f t="shared" si="818"/>
        <v>3254651.0793799022</v>
      </c>
    </row>
    <row r="5769" spans="1:30" x14ac:dyDescent="0.2">
      <c r="A5769" t="s">
        <v>1243</v>
      </c>
      <c r="B5769" s="1">
        <v>43891</v>
      </c>
      <c r="C5769" t="s">
        <v>404</v>
      </c>
      <c r="D5769" s="2">
        <v>698</v>
      </c>
      <c r="E5769" s="2">
        <v>0</v>
      </c>
      <c r="F5769" s="2">
        <v>0</v>
      </c>
      <c r="G5769" s="2">
        <v>0</v>
      </c>
      <c r="H5769" s="2"/>
      <c r="I5769" s="2">
        <v>0</v>
      </c>
      <c r="J5769" s="2">
        <v>0</v>
      </c>
      <c r="K5769" s="2">
        <v>0</v>
      </c>
      <c r="L5769" s="2">
        <v>698</v>
      </c>
      <c r="M5769" s="2">
        <v>0.17449999999999999</v>
      </c>
      <c r="N5769" s="8">
        <f t="shared" si="810"/>
        <v>17450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0.17449999999999999</v>
      </c>
      <c r="W5769" s="2">
        <f t="shared" si="811"/>
        <v>24.916666666666668</v>
      </c>
      <c r="X5769" s="9">
        <f t="shared" si="812"/>
        <v>25</v>
      </c>
      <c r="Y5769" s="9">
        <f t="shared" si="813"/>
        <v>1.4156455359869264E-3</v>
      </c>
      <c r="Z5769" s="10">
        <f t="shared" si="814"/>
        <v>4235921.6494845366</v>
      </c>
      <c r="AA5769" s="10">
        <f t="shared" si="815"/>
        <v>97426.197938144338</v>
      </c>
      <c r="AB5769" s="10">
        <f t="shared" si="816"/>
        <v>3</v>
      </c>
      <c r="AC5769" s="9">
        <f t="shared" si="817"/>
        <v>4108844</v>
      </c>
      <c r="AD5769" s="10">
        <f t="shared" si="818"/>
        <v>2435654.9484536084</v>
      </c>
    </row>
    <row r="5770" spans="1:30" x14ac:dyDescent="0.2">
      <c r="A5770" t="s">
        <v>1243</v>
      </c>
      <c r="B5770" s="1">
        <v>43891</v>
      </c>
      <c r="C5770" t="s">
        <v>91</v>
      </c>
      <c r="D5770" s="2">
        <v>5329</v>
      </c>
      <c r="E5770" s="2">
        <v>0</v>
      </c>
      <c r="F5770" s="2">
        <v>0</v>
      </c>
      <c r="G5770" s="2">
        <v>0</v>
      </c>
      <c r="H5770" s="2"/>
      <c r="I5770" s="2">
        <v>0</v>
      </c>
      <c r="J5770" s="2">
        <v>3649</v>
      </c>
      <c r="K5770" s="2">
        <v>0</v>
      </c>
      <c r="L5770" s="2">
        <v>0</v>
      </c>
      <c r="M5770" s="2">
        <v>2.0186999999999999</v>
      </c>
      <c r="N5770" s="8">
        <f t="shared" si="810"/>
        <v>201870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1.0947</v>
      </c>
      <c r="U5770" s="2">
        <v>0</v>
      </c>
      <c r="V5770" s="2">
        <v>0</v>
      </c>
      <c r="W5770" s="2">
        <f t="shared" si="811"/>
        <v>24.916666666666668</v>
      </c>
      <c r="X5770" s="9">
        <f t="shared" si="812"/>
        <v>37.881403640457869</v>
      </c>
      <c r="Y5770" s="9">
        <f t="shared" si="813"/>
        <v>1.6376869017173688E-2</v>
      </c>
      <c r="Z5770" s="10">
        <f t="shared" si="814"/>
        <v>1270776.494845361</v>
      </c>
      <c r="AA5770" s="10">
        <f t="shared" si="815"/>
        <v>29227.859381443301</v>
      </c>
      <c r="AB5770" s="10">
        <f t="shared" si="816"/>
        <v>10</v>
      </c>
      <c r="AC5770" s="9">
        <f t="shared" si="817"/>
        <v>1232653.2</v>
      </c>
      <c r="AD5770" s="10">
        <f t="shared" si="818"/>
        <v>1107192.3387749968</v>
      </c>
    </row>
    <row r="5771" spans="1:30" x14ac:dyDescent="0.2">
      <c r="A5771" t="s">
        <v>1243</v>
      </c>
      <c r="B5771" s="1">
        <v>43891</v>
      </c>
      <c r="C5771" t="s">
        <v>1257</v>
      </c>
      <c r="D5771" s="2">
        <v>588</v>
      </c>
      <c r="E5771" s="2">
        <v>588</v>
      </c>
      <c r="F5771" s="2">
        <v>0</v>
      </c>
      <c r="G5771" s="2">
        <v>0</v>
      </c>
      <c r="H5771" s="2"/>
      <c r="I5771" s="2">
        <v>0</v>
      </c>
      <c r="J5771" s="2">
        <v>0</v>
      </c>
      <c r="K5771" s="2">
        <v>0</v>
      </c>
      <c r="L5771" s="2">
        <v>0</v>
      </c>
      <c r="M5771" s="2">
        <v>0.29399999999999998</v>
      </c>
      <c r="N5771" s="8">
        <f t="shared" si="810"/>
        <v>29400</v>
      </c>
      <c r="O5771" s="2">
        <v>0.29399999999999998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f t="shared" si="811"/>
        <v>24.916666666666668</v>
      </c>
      <c r="X5771" s="9">
        <f t="shared" si="812"/>
        <v>50</v>
      </c>
      <c r="Y5771" s="9">
        <f t="shared" si="813"/>
        <v>2.3850990692272571E-3</v>
      </c>
      <c r="Z5771" s="10">
        <f t="shared" si="814"/>
        <v>12707764.948453609</v>
      </c>
      <c r="AA5771" s="10">
        <f t="shared" si="815"/>
        <v>292278.59381443303</v>
      </c>
      <c r="AB5771" s="10">
        <f t="shared" si="816"/>
        <v>1</v>
      </c>
      <c r="AC5771" s="9">
        <f t="shared" si="817"/>
        <v>12326532</v>
      </c>
      <c r="AD5771" s="10">
        <f t="shared" si="818"/>
        <v>14613929.690721652</v>
      </c>
    </row>
    <row r="5772" spans="1:30" x14ac:dyDescent="0.2">
      <c r="A5772" t="s">
        <v>1243</v>
      </c>
      <c r="B5772" s="1">
        <v>43891</v>
      </c>
      <c r="C5772" t="s">
        <v>94</v>
      </c>
      <c r="D5772" s="2">
        <v>754</v>
      </c>
      <c r="E5772" s="2">
        <v>0</v>
      </c>
      <c r="F5772" s="2">
        <v>0</v>
      </c>
      <c r="G5772" s="2">
        <v>373</v>
      </c>
      <c r="H5772" s="2"/>
      <c r="I5772" s="2">
        <v>381</v>
      </c>
      <c r="J5772" s="2">
        <v>0</v>
      </c>
      <c r="K5772" s="2">
        <v>0</v>
      </c>
      <c r="L5772" s="2">
        <v>0</v>
      </c>
      <c r="M5772" s="2">
        <v>0.34010000000000001</v>
      </c>
      <c r="N5772" s="8">
        <f t="shared" si="810"/>
        <v>34010</v>
      </c>
      <c r="O5772" s="2">
        <v>0</v>
      </c>
      <c r="P5772" s="2">
        <v>0</v>
      </c>
      <c r="Q5772" s="2">
        <v>0.13055</v>
      </c>
      <c r="R5772" s="2">
        <v>0</v>
      </c>
      <c r="S5772" s="2">
        <v>0.20955000000000001</v>
      </c>
      <c r="T5772" s="2">
        <v>0</v>
      </c>
      <c r="U5772" s="2">
        <v>0</v>
      </c>
      <c r="V5772" s="2">
        <v>0</v>
      </c>
      <c r="W5772" s="2">
        <f t="shared" si="811"/>
        <v>24.916666666666668</v>
      </c>
      <c r="X5772" s="9">
        <f t="shared" si="812"/>
        <v>45.106100795755971</v>
      </c>
      <c r="Y5772" s="9">
        <f t="shared" si="813"/>
        <v>2.7590890933475855E-3</v>
      </c>
      <c r="Z5772" s="10">
        <f t="shared" si="814"/>
        <v>12707764.948453609</v>
      </c>
      <c r="AA5772" s="10">
        <f t="shared" si="815"/>
        <v>292278.59381443303</v>
      </c>
      <c r="AB5772" s="10">
        <f t="shared" si="816"/>
        <v>1</v>
      </c>
      <c r="AC5772" s="9">
        <f t="shared" si="817"/>
        <v>12326532</v>
      </c>
      <c r="AD5772" s="10">
        <f t="shared" si="818"/>
        <v>13183547.713035634</v>
      </c>
    </row>
    <row r="5773" spans="1:30" x14ac:dyDescent="0.2">
      <c r="A5773" t="s">
        <v>1243</v>
      </c>
      <c r="B5773" s="1">
        <v>43891</v>
      </c>
      <c r="C5773" t="s">
        <v>671</v>
      </c>
      <c r="D5773" s="2">
        <v>1668</v>
      </c>
      <c r="E5773" s="2">
        <v>0</v>
      </c>
      <c r="F5773" s="2">
        <v>0</v>
      </c>
      <c r="G5773" s="2">
        <v>698</v>
      </c>
      <c r="H5773" s="2"/>
      <c r="I5773" s="2">
        <v>970</v>
      </c>
      <c r="J5773" s="2">
        <v>0</v>
      </c>
      <c r="K5773" s="2">
        <v>0</v>
      </c>
      <c r="L5773" s="2">
        <v>0</v>
      </c>
      <c r="M5773" s="2">
        <v>0.77779999999999994</v>
      </c>
      <c r="N5773" s="8">
        <f t="shared" si="810"/>
        <v>77780</v>
      </c>
      <c r="O5773" s="2">
        <v>0</v>
      </c>
      <c r="P5773" s="2">
        <v>0</v>
      </c>
      <c r="Q5773" s="2">
        <v>0.24429999999999999</v>
      </c>
      <c r="R5773" s="2">
        <v>0</v>
      </c>
      <c r="S5773" s="2">
        <v>0.53349999999999997</v>
      </c>
      <c r="T5773" s="2">
        <v>0</v>
      </c>
      <c r="U5773" s="2">
        <v>0</v>
      </c>
      <c r="V5773" s="2">
        <v>0</v>
      </c>
      <c r="W5773" s="2">
        <f t="shared" si="811"/>
        <v>24.916666666666668</v>
      </c>
      <c r="X5773" s="9">
        <f t="shared" si="812"/>
        <v>46.630695443645081</v>
      </c>
      <c r="Y5773" s="9">
        <f t="shared" si="813"/>
        <v>6.3099661770236754E-3</v>
      </c>
      <c r="Z5773" s="10">
        <f t="shared" si="814"/>
        <v>2541552.989690722</v>
      </c>
      <c r="AA5773" s="10">
        <f t="shared" si="815"/>
        <v>58455.718762886601</v>
      </c>
      <c r="AB5773" s="10">
        <f t="shared" si="816"/>
        <v>5</v>
      </c>
      <c r="AC5773" s="9">
        <f t="shared" si="817"/>
        <v>2465306.4</v>
      </c>
      <c r="AD5773" s="10">
        <f t="shared" si="818"/>
        <v>2725830.8185715345</v>
      </c>
    </row>
    <row r="5774" spans="1:30" x14ac:dyDescent="0.2">
      <c r="A5774" t="s">
        <v>1243</v>
      </c>
      <c r="B5774" s="1">
        <v>43891</v>
      </c>
      <c r="C5774" t="s">
        <v>95</v>
      </c>
      <c r="D5774" s="2">
        <v>36255</v>
      </c>
      <c r="E5774" s="2">
        <v>4568</v>
      </c>
      <c r="F5774" s="2">
        <v>14614</v>
      </c>
      <c r="G5774" s="2">
        <v>4725</v>
      </c>
      <c r="H5774" s="2">
        <v>1127</v>
      </c>
      <c r="I5774" s="2">
        <v>9208</v>
      </c>
      <c r="J5774" s="2">
        <v>1405</v>
      </c>
      <c r="K5774" s="2">
        <v>608</v>
      </c>
      <c r="L5774" s="2">
        <v>0</v>
      </c>
      <c r="M5774" s="2">
        <v>10.303902299999999</v>
      </c>
      <c r="N5774" s="8">
        <f t="shared" si="810"/>
        <v>1030390.2299999999</v>
      </c>
      <c r="O5774" s="2">
        <v>1.4521671999999999</v>
      </c>
      <c r="P5774" s="2">
        <v>4.6830563000000005</v>
      </c>
      <c r="Q5774" s="2">
        <v>1.11250125</v>
      </c>
      <c r="R5774" s="2">
        <v>0.15327199999999999</v>
      </c>
      <c r="S5774" s="2">
        <v>2.6689387999999998</v>
      </c>
      <c r="T5774" s="2">
        <v>0.15644675000000002</v>
      </c>
      <c r="U5774" s="2">
        <v>7.7520000000000006E-2</v>
      </c>
      <c r="V5774" s="2">
        <v>0</v>
      </c>
      <c r="W5774" s="2">
        <f t="shared" si="811"/>
        <v>24.916666666666668</v>
      </c>
      <c r="X5774" s="9">
        <f t="shared" si="812"/>
        <v>28.420637980968138</v>
      </c>
      <c r="Y5774" s="9">
        <f t="shared" si="813"/>
        <v>8.3591250969859157E-2</v>
      </c>
      <c r="Z5774" s="10">
        <f t="shared" si="814"/>
        <v>977520.38065027772</v>
      </c>
      <c r="AA5774" s="10">
        <f t="shared" si="815"/>
        <v>22482.968754956386</v>
      </c>
      <c r="AB5774" s="10">
        <f t="shared" si="816"/>
        <v>13</v>
      </c>
      <c r="AC5774" s="9">
        <f t="shared" si="817"/>
        <v>948194.76923076925</v>
      </c>
      <c r="AD5774" s="10">
        <f t="shared" si="818"/>
        <v>638980.31572203338</v>
      </c>
    </row>
    <row r="5775" spans="1:30" x14ac:dyDescent="0.2">
      <c r="A5775" t="s">
        <v>1243</v>
      </c>
      <c r="B5775" s="1">
        <v>43891</v>
      </c>
      <c r="C5775" t="s">
        <v>1637</v>
      </c>
      <c r="D5775" s="2">
        <v>5500</v>
      </c>
      <c r="E5775" s="2">
        <v>0</v>
      </c>
      <c r="F5775" s="2">
        <v>0</v>
      </c>
      <c r="G5775" s="2">
        <v>1773</v>
      </c>
      <c r="H5775" s="2">
        <v>1863</v>
      </c>
      <c r="I5775" s="2">
        <v>0</v>
      </c>
      <c r="J5775" s="2">
        <v>0</v>
      </c>
      <c r="K5775" s="2">
        <v>1864</v>
      </c>
      <c r="L5775" s="2">
        <v>0</v>
      </c>
      <c r="M5775" s="2">
        <v>1.73855</v>
      </c>
      <c r="N5775" s="8">
        <f t="shared" si="810"/>
        <v>173855</v>
      </c>
      <c r="O5775" s="2">
        <v>0</v>
      </c>
      <c r="P5775" s="2">
        <v>0</v>
      </c>
      <c r="Q5775" s="2">
        <v>0.62055000000000005</v>
      </c>
      <c r="R5775" s="2">
        <v>0.74519999999999997</v>
      </c>
      <c r="S5775" s="2">
        <v>0</v>
      </c>
      <c r="T5775" s="2">
        <v>0</v>
      </c>
      <c r="U5775" s="2">
        <v>0.37280000000000002</v>
      </c>
      <c r="V5775" s="2">
        <v>0</v>
      </c>
      <c r="W5775" s="2">
        <f t="shared" si="811"/>
        <v>24.916666666666668</v>
      </c>
      <c r="X5775" s="9">
        <f t="shared" si="812"/>
        <v>31.61</v>
      </c>
      <c r="Y5775" s="9">
        <f t="shared" si="813"/>
        <v>1.4104129206819891E-2</v>
      </c>
      <c r="Z5775" s="10">
        <f t="shared" si="814"/>
        <v>2117960.8247422683</v>
      </c>
      <c r="AA5775" s="10">
        <f t="shared" si="815"/>
        <v>48713.098969072169</v>
      </c>
      <c r="AB5775" s="10">
        <f t="shared" si="816"/>
        <v>6</v>
      </c>
      <c r="AC5775" s="9">
        <f t="shared" si="817"/>
        <v>2054422</v>
      </c>
      <c r="AD5775" s="10">
        <f t="shared" si="818"/>
        <v>1539821.0584123712</v>
      </c>
    </row>
    <row r="5776" spans="1:30" x14ac:dyDescent="0.2">
      <c r="A5776" t="s">
        <v>1243</v>
      </c>
      <c r="B5776" s="1">
        <v>43891</v>
      </c>
      <c r="C5776" t="s">
        <v>97</v>
      </c>
      <c r="D5776" s="2">
        <v>9480</v>
      </c>
      <c r="E5776" s="2">
        <v>0</v>
      </c>
      <c r="F5776" s="2">
        <v>0</v>
      </c>
      <c r="G5776" s="2">
        <v>0</v>
      </c>
      <c r="H5776" s="2">
        <v>2765</v>
      </c>
      <c r="I5776" s="2">
        <v>0</v>
      </c>
      <c r="J5776" s="2">
        <v>2772</v>
      </c>
      <c r="K5776" s="2">
        <v>0</v>
      </c>
      <c r="L5776" s="2">
        <v>3943</v>
      </c>
      <c r="M5776" s="2">
        <v>3.3391500000000001</v>
      </c>
      <c r="N5776" s="8">
        <f t="shared" si="810"/>
        <v>333915</v>
      </c>
      <c r="O5776" s="2">
        <v>0</v>
      </c>
      <c r="P5776" s="2">
        <v>0</v>
      </c>
      <c r="Q5776" s="2">
        <v>0</v>
      </c>
      <c r="R5776" s="2">
        <v>1.1060000000000001</v>
      </c>
      <c r="S5776" s="2">
        <v>0</v>
      </c>
      <c r="T5776" s="2">
        <v>1.2474000000000001</v>
      </c>
      <c r="U5776" s="2">
        <v>0</v>
      </c>
      <c r="V5776" s="2">
        <v>0.98575000000000002</v>
      </c>
      <c r="W5776" s="2">
        <f t="shared" si="811"/>
        <v>24.916666666666668</v>
      </c>
      <c r="X5776" s="9">
        <f t="shared" si="812"/>
        <v>35.223101265822784</v>
      </c>
      <c r="Y5776" s="9">
        <f t="shared" si="813"/>
        <v>2.7089127744932637E-2</v>
      </c>
      <c r="Z5776" s="10">
        <f t="shared" si="814"/>
        <v>2541552.989690722</v>
      </c>
      <c r="AA5776" s="10">
        <f t="shared" si="815"/>
        <v>58455.718762886601</v>
      </c>
      <c r="AB5776" s="10">
        <f t="shared" si="816"/>
        <v>5</v>
      </c>
      <c r="AC5776" s="9">
        <f t="shared" si="817"/>
        <v>2465306.4</v>
      </c>
      <c r="AD5776" s="10">
        <f t="shared" si="818"/>
        <v>2058991.7015516118</v>
      </c>
    </row>
    <row r="5777" spans="1:30" x14ac:dyDescent="0.2">
      <c r="A5777" t="s">
        <v>1243</v>
      </c>
      <c r="B5777" s="1">
        <v>43891</v>
      </c>
      <c r="C5777" t="s">
        <v>1970</v>
      </c>
      <c r="D5777" s="2">
        <v>168</v>
      </c>
      <c r="E5777" s="2">
        <v>0</v>
      </c>
      <c r="F5777" s="2">
        <v>0</v>
      </c>
      <c r="G5777" s="2">
        <v>168</v>
      </c>
      <c r="H5777" s="2"/>
      <c r="I5777" s="2">
        <v>0</v>
      </c>
      <c r="J5777" s="2">
        <v>0</v>
      </c>
      <c r="K5777" s="2">
        <v>0</v>
      </c>
      <c r="L5777" s="2">
        <v>0</v>
      </c>
      <c r="M5777" s="2">
        <v>5.8799999999999998E-2</v>
      </c>
      <c r="N5777" s="8">
        <f t="shared" si="810"/>
        <v>5880</v>
      </c>
      <c r="O5777" s="2">
        <v>0</v>
      </c>
      <c r="P5777" s="2">
        <v>0</v>
      </c>
      <c r="Q5777" s="2">
        <v>5.8799999999999998E-2</v>
      </c>
      <c r="R5777" s="2">
        <v>0</v>
      </c>
      <c r="S5777" s="2">
        <v>0</v>
      </c>
      <c r="T5777" s="2">
        <v>0</v>
      </c>
      <c r="U5777" s="2">
        <v>0</v>
      </c>
      <c r="V5777" s="2">
        <v>0</v>
      </c>
      <c r="W5777" s="2">
        <f t="shared" si="811"/>
        <v>24.916666666666668</v>
      </c>
      <c r="X5777" s="9">
        <f t="shared" si="812"/>
        <v>35</v>
      </c>
      <c r="Y5777" s="9">
        <f t="shared" si="813"/>
        <v>4.7701981384545145E-4</v>
      </c>
      <c r="Z5777" s="10">
        <f t="shared" si="814"/>
        <v>12707764.948453609</v>
      </c>
      <c r="AA5777" s="10">
        <f t="shared" si="815"/>
        <v>292278.59381443303</v>
      </c>
      <c r="AB5777" s="10">
        <f t="shared" si="816"/>
        <v>1</v>
      </c>
      <c r="AC5777" s="9">
        <f t="shared" si="817"/>
        <v>12326532</v>
      </c>
      <c r="AD5777" s="10">
        <f t="shared" si="818"/>
        <v>10229750.783505157</v>
      </c>
    </row>
    <row r="5778" spans="1:30" x14ac:dyDescent="0.2">
      <c r="A5778" t="s">
        <v>1243</v>
      </c>
      <c r="B5778" s="1">
        <v>43891</v>
      </c>
      <c r="C5778" t="s">
        <v>674</v>
      </c>
      <c r="D5778" s="2">
        <v>8268</v>
      </c>
      <c r="E5778" s="2">
        <v>0</v>
      </c>
      <c r="F5778" s="2">
        <v>0</v>
      </c>
      <c r="G5778" s="2">
        <v>0</v>
      </c>
      <c r="H5778" s="2"/>
      <c r="I5778" s="2">
        <v>0</v>
      </c>
      <c r="J5778" s="2">
        <v>8268</v>
      </c>
      <c r="K5778" s="2">
        <v>0</v>
      </c>
      <c r="L5778" s="2">
        <v>0</v>
      </c>
      <c r="M5778" s="2">
        <v>1.2402</v>
      </c>
      <c r="N5778" s="8">
        <f t="shared" si="810"/>
        <v>124020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1.2402</v>
      </c>
      <c r="U5778" s="2">
        <v>0</v>
      </c>
      <c r="V5778" s="2">
        <v>0</v>
      </c>
      <c r="W5778" s="2">
        <f t="shared" si="811"/>
        <v>24.916666666666668</v>
      </c>
      <c r="X5778" s="9">
        <f t="shared" si="812"/>
        <v>15</v>
      </c>
      <c r="Y5778" s="9">
        <f t="shared" si="813"/>
        <v>1.0061224032842327E-2</v>
      </c>
      <c r="Z5778" s="10">
        <f t="shared" si="814"/>
        <v>1270776.494845361</v>
      </c>
      <c r="AA5778" s="10">
        <f t="shared" si="815"/>
        <v>29227.859381443301</v>
      </c>
      <c r="AB5778" s="10">
        <f t="shared" si="816"/>
        <v>10</v>
      </c>
      <c r="AC5778" s="9">
        <f t="shared" si="817"/>
        <v>1232653.2</v>
      </c>
      <c r="AD5778" s="10">
        <f t="shared" si="818"/>
        <v>438417.89072164951</v>
      </c>
    </row>
    <row r="5779" spans="1:30" x14ac:dyDescent="0.2">
      <c r="A5779" t="s">
        <v>1243</v>
      </c>
      <c r="B5779" s="1">
        <v>43891</v>
      </c>
      <c r="C5779" t="s">
        <v>102</v>
      </c>
      <c r="D5779" s="2">
        <v>57</v>
      </c>
      <c r="E5779" s="2">
        <v>0</v>
      </c>
      <c r="F5779" s="2">
        <v>0</v>
      </c>
      <c r="G5779" s="2">
        <v>0</v>
      </c>
      <c r="H5779" s="2"/>
      <c r="I5779" s="2">
        <v>0</v>
      </c>
      <c r="J5779" s="2">
        <v>0</v>
      </c>
      <c r="K5779" s="2">
        <v>57</v>
      </c>
      <c r="L5779" s="2">
        <v>0</v>
      </c>
      <c r="M5779" s="2">
        <v>1.14E-2</v>
      </c>
      <c r="N5779" s="8">
        <f t="shared" si="810"/>
        <v>1140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1.14E-2</v>
      </c>
      <c r="V5779" s="2">
        <v>0</v>
      </c>
      <c r="W5779" s="2">
        <f t="shared" si="811"/>
        <v>24.916666666666668</v>
      </c>
      <c r="X5779" s="9">
        <f t="shared" si="812"/>
        <v>20</v>
      </c>
      <c r="Y5779" s="9">
        <f t="shared" si="813"/>
        <v>9.2483433296567112E-5</v>
      </c>
      <c r="Z5779" s="10">
        <f t="shared" si="814"/>
        <v>12707764.948453609</v>
      </c>
      <c r="AA5779" s="10">
        <f t="shared" si="815"/>
        <v>292278.59381443303</v>
      </c>
      <c r="AB5779" s="10">
        <f t="shared" si="816"/>
        <v>1</v>
      </c>
      <c r="AC5779" s="9">
        <f t="shared" si="817"/>
        <v>12326532</v>
      </c>
      <c r="AD5779" s="10">
        <f t="shared" si="818"/>
        <v>5845571.8762886608</v>
      </c>
    </row>
    <row r="5780" spans="1:30" x14ac:dyDescent="0.2">
      <c r="A5780" t="s">
        <v>1243</v>
      </c>
      <c r="B5780" s="1">
        <v>43891</v>
      </c>
      <c r="C5780" t="s">
        <v>105</v>
      </c>
      <c r="D5780" s="2">
        <v>77</v>
      </c>
      <c r="E5780" s="2">
        <v>0</v>
      </c>
      <c r="F5780" s="2">
        <v>0</v>
      </c>
      <c r="G5780" s="2">
        <v>0</v>
      </c>
      <c r="H5780" s="2">
        <v>77</v>
      </c>
      <c r="I5780" s="2">
        <v>0</v>
      </c>
      <c r="J5780" s="2">
        <v>0</v>
      </c>
      <c r="K5780" s="2">
        <v>0</v>
      </c>
      <c r="L5780" s="2">
        <v>0</v>
      </c>
      <c r="M5780" s="2">
        <v>3.0800000000000001E-2</v>
      </c>
      <c r="N5780" s="8">
        <f t="shared" si="810"/>
        <v>3080</v>
      </c>
      <c r="O5780" s="2">
        <v>0</v>
      </c>
      <c r="P5780" s="2">
        <v>0</v>
      </c>
      <c r="Q5780" s="2">
        <v>0</v>
      </c>
      <c r="R5780" s="2">
        <v>3.0800000000000001E-2</v>
      </c>
      <c r="S5780" s="2">
        <v>0</v>
      </c>
      <c r="T5780" s="2">
        <v>0</v>
      </c>
      <c r="U5780" s="2">
        <v>0</v>
      </c>
      <c r="V5780" s="2">
        <v>0</v>
      </c>
      <c r="W5780" s="2">
        <f t="shared" si="811"/>
        <v>24.916666666666668</v>
      </c>
      <c r="X5780" s="9">
        <f t="shared" si="812"/>
        <v>40</v>
      </c>
      <c r="Y5780" s="9">
        <f t="shared" si="813"/>
        <v>2.4986752153809361E-4</v>
      </c>
      <c r="Z5780" s="10">
        <f t="shared" si="814"/>
        <v>12707764.948453609</v>
      </c>
      <c r="AA5780" s="10">
        <f t="shared" si="815"/>
        <v>292278.59381443303</v>
      </c>
      <c r="AB5780" s="10">
        <f t="shared" si="816"/>
        <v>1</v>
      </c>
      <c r="AC5780" s="9">
        <f t="shared" si="817"/>
        <v>12326532</v>
      </c>
      <c r="AD5780" s="10">
        <f t="shared" si="818"/>
        <v>11691143.752577322</v>
      </c>
    </row>
    <row r="5781" spans="1:30" x14ac:dyDescent="0.2">
      <c r="A5781" t="s">
        <v>1243</v>
      </c>
      <c r="B5781" s="1">
        <v>43891</v>
      </c>
      <c r="C5781" t="s">
        <v>675</v>
      </c>
      <c r="D5781" s="2">
        <v>4056</v>
      </c>
      <c r="E5781" s="2">
        <v>0</v>
      </c>
      <c r="F5781" s="2">
        <v>0</v>
      </c>
      <c r="G5781" s="2">
        <v>2074</v>
      </c>
      <c r="H5781" s="2"/>
      <c r="I5781" s="2">
        <v>0</v>
      </c>
      <c r="J5781" s="2">
        <v>1982</v>
      </c>
      <c r="K5781" s="2">
        <v>0</v>
      </c>
      <c r="L5781" s="2">
        <v>0</v>
      </c>
      <c r="M5781" s="2">
        <v>1.6177999999999999</v>
      </c>
      <c r="N5781" s="8">
        <f t="shared" si="810"/>
        <v>161780</v>
      </c>
      <c r="O5781" s="2">
        <v>0</v>
      </c>
      <c r="P5781" s="2">
        <v>0</v>
      </c>
      <c r="Q5781" s="2">
        <v>0.72589999999999999</v>
      </c>
      <c r="R5781" s="2">
        <v>0</v>
      </c>
      <c r="S5781" s="2">
        <v>0</v>
      </c>
      <c r="T5781" s="2">
        <v>0.89190000000000003</v>
      </c>
      <c r="U5781" s="2">
        <v>0</v>
      </c>
      <c r="V5781" s="2">
        <v>0</v>
      </c>
      <c r="W5781" s="2">
        <f t="shared" si="811"/>
        <v>24.916666666666668</v>
      </c>
      <c r="X5781" s="9">
        <f t="shared" si="812"/>
        <v>39.886587771203153</v>
      </c>
      <c r="Y5781" s="9">
        <f t="shared" si="813"/>
        <v>1.3124534946244409E-2</v>
      </c>
      <c r="Z5781" s="10">
        <f t="shared" si="814"/>
        <v>12707764.948453609</v>
      </c>
      <c r="AA5781" s="10">
        <f t="shared" si="815"/>
        <v>292278.59381443303</v>
      </c>
      <c r="AB5781" s="10">
        <f t="shared" si="816"/>
        <v>1</v>
      </c>
      <c r="AC5781" s="9">
        <f t="shared" si="817"/>
        <v>12326532</v>
      </c>
      <c r="AD5781" s="10">
        <f t="shared" si="818"/>
        <v>11657995.785823219</v>
      </c>
    </row>
    <row r="5782" spans="1:30" x14ac:dyDescent="0.2">
      <c r="A5782" t="s">
        <v>1243</v>
      </c>
      <c r="B5782" s="1">
        <v>43891</v>
      </c>
      <c r="C5782" t="s">
        <v>1971</v>
      </c>
      <c r="D5782" s="2">
        <v>39538</v>
      </c>
      <c r="E5782" s="2">
        <v>10578</v>
      </c>
      <c r="F5782" s="2">
        <v>9796</v>
      </c>
      <c r="G5782" s="2">
        <v>9807</v>
      </c>
      <c r="H5782" s="2">
        <v>9357</v>
      </c>
      <c r="I5782" s="2">
        <v>0</v>
      </c>
      <c r="J5782" s="2">
        <v>0</v>
      </c>
      <c r="K5782" s="2">
        <v>0</v>
      </c>
      <c r="L5782" s="2">
        <v>0</v>
      </c>
      <c r="M5782" s="2">
        <v>10.942299999999999</v>
      </c>
      <c r="N5782" s="8">
        <f t="shared" si="810"/>
        <v>1094230</v>
      </c>
      <c r="O5782" s="2">
        <v>3.7023000000000001</v>
      </c>
      <c r="P5782" s="2">
        <v>2.4489999999999998</v>
      </c>
      <c r="Q5782" s="2">
        <v>2.4517500000000001</v>
      </c>
      <c r="R5782" s="2">
        <v>2.3392499999999998</v>
      </c>
      <c r="S5782" s="2">
        <v>0</v>
      </c>
      <c r="T5782" s="2">
        <v>0</v>
      </c>
      <c r="U5782" s="2">
        <v>0</v>
      </c>
      <c r="V5782" s="2">
        <v>0</v>
      </c>
      <c r="W5782" s="2">
        <f t="shared" si="811"/>
        <v>24.916666666666668</v>
      </c>
      <c r="X5782" s="9">
        <f t="shared" si="812"/>
        <v>27.675400880165917</v>
      </c>
      <c r="Y5782" s="9">
        <f t="shared" si="813"/>
        <v>8.8770304575528619E-2</v>
      </c>
      <c r="Z5782" s="10">
        <f t="shared" si="814"/>
        <v>12707764.948453609</v>
      </c>
      <c r="AA5782" s="10">
        <f t="shared" si="815"/>
        <v>292278.59381443303</v>
      </c>
      <c r="AB5782" s="10">
        <f t="shared" si="816"/>
        <v>1</v>
      </c>
      <c r="AC5782" s="9">
        <f t="shared" si="817"/>
        <v>12326532</v>
      </c>
      <c r="AD5782" s="10">
        <f t="shared" si="818"/>
        <v>8088927.2525056163</v>
      </c>
    </row>
    <row r="5783" spans="1:30" x14ac:dyDescent="0.2">
      <c r="A5783" t="s">
        <v>1243</v>
      </c>
      <c r="B5783" s="1">
        <v>43891</v>
      </c>
      <c r="C5783" t="s">
        <v>1911</v>
      </c>
      <c r="D5783" s="2">
        <v>117</v>
      </c>
      <c r="E5783" s="2">
        <v>0</v>
      </c>
      <c r="F5783" s="2">
        <v>0</v>
      </c>
      <c r="G5783" s="2">
        <v>0</v>
      </c>
      <c r="H5783" s="2"/>
      <c r="I5783" s="2">
        <v>0</v>
      </c>
      <c r="J5783" s="2">
        <v>0</v>
      </c>
      <c r="K5783" s="2">
        <v>117</v>
      </c>
      <c r="L5783" s="2">
        <v>0</v>
      </c>
      <c r="M5783" s="2">
        <v>2.3400000000000001E-2</v>
      </c>
      <c r="N5783" s="8">
        <f t="shared" si="810"/>
        <v>2340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2.3400000000000001E-2</v>
      </c>
      <c r="V5783" s="2">
        <v>0</v>
      </c>
      <c r="W5783" s="2">
        <f t="shared" si="811"/>
        <v>24.916666666666668</v>
      </c>
      <c r="X5783" s="9">
        <f t="shared" si="812"/>
        <v>20</v>
      </c>
      <c r="Y5783" s="9">
        <f t="shared" si="813"/>
        <v>1.8983441571400619E-4</v>
      </c>
      <c r="Z5783" s="10">
        <f t="shared" si="814"/>
        <v>12707764.948453609</v>
      </c>
      <c r="AA5783" s="10">
        <f t="shared" si="815"/>
        <v>292278.59381443303</v>
      </c>
      <c r="AB5783" s="10">
        <f t="shared" si="816"/>
        <v>1</v>
      </c>
      <c r="AC5783" s="9">
        <f t="shared" si="817"/>
        <v>12326532</v>
      </c>
      <c r="AD5783" s="10">
        <f t="shared" si="818"/>
        <v>5845571.8762886608</v>
      </c>
    </row>
    <row r="5784" spans="1:30" x14ac:dyDescent="0.2">
      <c r="A5784" t="s">
        <v>1243</v>
      </c>
      <c r="B5784" s="1">
        <v>43891</v>
      </c>
      <c r="C5784" t="s">
        <v>1645</v>
      </c>
      <c r="D5784" s="2">
        <v>6477</v>
      </c>
      <c r="E5784" s="2">
        <v>0</v>
      </c>
      <c r="F5784" s="2">
        <v>0</v>
      </c>
      <c r="G5784" s="2">
        <v>3172</v>
      </c>
      <c r="H5784" s="2"/>
      <c r="I5784" s="2">
        <v>0</v>
      </c>
      <c r="J5784" s="2">
        <v>0</v>
      </c>
      <c r="K5784" s="2">
        <v>3305</v>
      </c>
      <c r="L5784" s="2">
        <v>0</v>
      </c>
      <c r="M5784" s="2">
        <v>1.7712000000000001</v>
      </c>
      <c r="N5784" s="8">
        <f t="shared" si="810"/>
        <v>177120</v>
      </c>
      <c r="O5784" s="2">
        <v>0</v>
      </c>
      <c r="P5784" s="2">
        <v>0</v>
      </c>
      <c r="Q5784" s="2">
        <v>1.1102000000000001</v>
      </c>
      <c r="R5784" s="2">
        <v>0</v>
      </c>
      <c r="S5784" s="2">
        <v>0</v>
      </c>
      <c r="T5784" s="2">
        <v>0</v>
      </c>
      <c r="U5784" s="2">
        <v>0.66100000000000003</v>
      </c>
      <c r="V5784" s="2">
        <v>0</v>
      </c>
      <c r="W5784" s="2">
        <f t="shared" si="811"/>
        <v>24.916666666666668</v>
      </c>
      <c r="X5784" s="9">
        <f t="shared" si="812"/>
        <v>27.345993515516444</v>
      </c>
      <c r="Y5784" s="9">
        <f t="shared" si="813"/>
        <v>1.4369005004814006E-2</v>
      </c>
      <c r="Z5784" s="10">
        <f t="shared" si="814"/>
        <v>12707764.948453609</v>
      </c>
      <c r="AA5784" s="10">
        <f t="shared" si="815"/>
        <v>292278.59381443303</v>
      </c>
      <c r="AB5784" s="10">
        <f t="shared" si="816"/>
        <v>1</v>
      </c>
      <c r="AC5784" s="9">
        <f t="shared" si="817"/>
        <v>12326532</v>
      </c>
      <c r="AD5784" s="10">
        <f t="shared" si="818"/>
        <v>7992648.5311737498</v>
      </c>
    </row>
    <row r="5785" spans="1:30" x14ac:dyDescent="0.2">
      <c r="A5785" t="s">
        <v>1243</v>
      </c>
      <c r="B5785" s="1">
        <v>43891</v>
      </c>
      <c r="C5785" t="s">
        <v>1972</v>
      </c>
      <c r="D5785" s="2">
        <v>2020</v>
      </c>
      <c r="E5785" s="2">
        <v>0</v>
      </c>
      <c r="F5785" s="2">
        <v>2020</v>
      </c>
      <c r="G5785" s="2">
        <v>0</v>
      </c>
      <c r="H5785" s="2"/>
      <c r="I5785" s="2">
        <v>0</v>
      </c>
      <c r="J5785" s="2">
        <v>0</v>
      </c>
      <c r="K5785" s="2">
        <v>0</v>
      </c>
      <c r="L5785" s="2">
        <v>0</v>
      </c>
      <c r="M5785" s="2">
        <v>1.111</v>
      </c>
      <c r="N5785" s="8">
        <f t="shared" si="810"/>
        <v>111100</v>
      </c>
      <c r="O5785" s="2">
        <v>0</v>
      </c>
      <c r="P5785" s="2">
        <v>1.111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f t="shared" si="811"/>
        <v>24.916666666666668</v>
      </c>
      <c r="X5785" s="9">
        <f t="shared" si="812"/>
        <v>55</v>
      </c>
      <c r="Y5785" s="9">
        <f t="shared" si="813"/>
        <v>9.0130784554812333E-3</v>
      </c>
      <c r="Z5785" s="10">
        <f t="shared" si="814"/>
        <v>12707764.948453609</v>
      </c>
      <c r="AA5785" s="10">
        <f t="shared" si="815"/>
        <v>292278.59381443303</v>
      </c>
      <c r="AB5785" s="10">
        <f t="shared" si="816"/>
        <v>1</v>
      </c>
      <c r="AC5785" s="9">
        <f t="shared" si="817"/>
        <v>12326532</v>
      </c>
      <c r="AD5785" s="10">
        <f t="shared" si="818"/>
        <v>16075322.659793817</v>
      </c>
    </row>
    <row r="5786" spans="1:30" x14ac:dyDescent="0.2">
      <c r="A5786" t="s">
        <v>1243</v>
      </c>
      <c r="B5786" s="1">
        <v>43891</v>
      </c>
      <c r="C5786" t="s">
        <v>110</v>
      </c>
      <c r="D5786" s="2">
        <v>37036</v>
      </c>
      <c r="E5786" s="2">
        <v>14140</v>
      </c>
      <c r="F5786" s="2">
        <v>0</v>
      </c>
      <c r="G5786" s="2">
        <v>6572</v>
      </c>
      <c r="H5786" s="2"/>
      <c r="I5786" s="2">
        <v>4646</v>
      </c>
      <c r="J5786" s="2">
        <v>2808</v>
      </c>
      <c r="K5786" s="2">
        <v>0</v>
      </c>
      <c r="L5786" s="2">
        <v>0</v>
      </c>
      <c r="M5786" s="2">
        <v>17.856375999999997</v>
      </c>
      <c r="N5786" s="8">
        <f t="shared" si="810"/>
        <v>1785637.5999999996</v>
      </c>
      <c r="O5786" s="2">
        <v>6.9430500000000004</v>
      </c>
      <c r="P5786" s="2">
        <v>0</v>
      </c>
      <c r="Q5786" s="2">
        <v>4.2159959999999996</v>
      </c>
      <c r="R5786" s="2">
        <v>0</v>
      </c>
      <c r="S5786" s="2">
        <v>1.6886400000000001</v>
      </c>
      <c r="T5786" s="2">
        <v>2.6676000000000002</v>
      </c>
      <c r="U5786" s="2">
        <v>0</v>
      </c>
      <c r="V5786" s="2">
        <v>0</v>
      </c>
      <c r="W5786" s="2">
        <f t="shared" si="811"/>
        <v>24.916666666666668</v>
      </c>
      <c r="X5786" s="9">
        <f t="shared" si="812"/>
        <v>48.213565179825025</v>
      </c>
      <c r="Y5786" s="9">
        <f t="shared" si="813"/>
        <v>0.14486131216793172</v>
      </c>
      <c r="Z5786" s="10">
        <f t="shared" si="814"/>
        <v>1155251.3589503281</v>
      </c>
      <c r="AA5786" s="10">
        <f t="shared" si="815"/>
        <v>26570.781255857546</v>
      </c>
      <c r="AB5786" s="10">
        <f t="shared" si="816"/>
        <v>11</v>
      </c>
      <c r="AC5786" s="9">
        <f t="shared" si="817"/>
        <v>1120593.8181818181</v>
      </c>
      <c r="AD5786" s="10">
        <f t="shared" si="818"/>
        <v>1281072.0939581608</v>
      </c>
    </row>
    <row r="5787" spans="1:30" x14ac:dyDescent="0.2">
      <c r="A5787" t="s">
        <v>1243</v>
      </c>
      <c r="B5787" s="1">
        <v>43891</v>
      </c>
      <c r="C5787" t="s">
        <v>1915</v>
      </c>
      <c r="D5787" s="2">
        <v>2908</v>
      </c>
      <c r="E5787" s="2">
        <v>0</v>
      </c>
      <c r="F5787" s="2">
        <v>1496</v>
      </c>
      <c r="G5787" s="2">
        <v>0</v>
      </c>
      <c r="H5787" s="2"/>
      <c r="I5787" s="2">
        <v>0</v>
      </c>
      <c r="J5787" s="2">
        <v>0</v>
      </c>
      <c r="K5787" s="2">
        <v>1412</v>
      </c>
      <c r="L5787" s="2">
        <v>0</v>
      </c>
      <c r="M5787" s="2">
        <v>1.1052</v>
      </c>
      <c r="N5787" s="8">
        <f t="shared" si="810"/>
        <v>110520</v>
      </c>
      <c r="O5787" s="2">
        <v>0</v>
      </c>
      <c r="P5787" s="2">
        <v>0.82279999999999998</v>
      </c>
      <c r="Q5787" s="2">
        <v>0</v>
      </c>
      <c r="R5787" s="2">
        <v>0</v>
      </c>
      <c r="S5787" s="2">
        <v>0</v>
      </c>
      <c r="T5787" s="2">
        <v>0</v>
      </c>
      <c r="U5787" s="2">
        <v>0.28239999999999998</v>
      </c>
      <c r="V5787" s="2">
        <v>0</v>
      </c>
      <c r="W5787" s="2">
        <f t="shared" si="811"/>
        <v>24.916666666666668</v>
      </c>
      <c r="X5787" s="9">
        <f t="shared" si="812"/>
        <v>38.005502063273731</v>
      </c>
      <c r="Y5787" s="9">
        <f t="shared" si="813"/>
        <v>8.9660254806461382E-3</v>
      </c>
      <c r="Z5787" s="10">
        <f t="shared" si="814"/>
        <v>12707764.948453609</v>
      </c>
      <c r="AA5787" s="10">
        <f t="shared" si="815"/>
        <v>292278.59381443303</v>
      </c>
      <c r="AB5787" s="10">
        <f t="shared" si="816"/>
        <v>1</v>
      </c>
      <c r="AC5787" s="9">
        <f t="shared" si="817"/>
        <v>12326532</v>
      </c>
      <c r="AD5787" s="10">
        <f t="shared" si="818"/>
        <v>11108194.700265178</v>
      </c>
    </row>
    <row r="5788" spans="1:30" x14ac:dyDescent="0.2">
      <c r="A5788" t="s">
        <v>1243</v>
      </c>
      <c r="B5788" s="1">
        <v>43891</v>
      </c>
      <c r="C5788" t="s">
        <v>114</v>
      </c>
      <c r="D5788" s="2">
        <v>64200</v>
      </c>
      <c r="E5788" s="2">
        <v>4903</v>
      </c>
      <c r="F5788" s="2">
        <v>12231</v>
      </c>
      <c r="G5788" s="2">
        <v>11822</v>
      </c>
      <c r="H5788" s="2"/>
      <c r="I5788" s="2">
        <v>11993</v>
      </c>
      <c r="J5788" s="2">
        <v>0</v>
      </c>
      <c r="K5788" s="2">
        <v>0</v>
      </c>
      <c r="L5788" s="2">
        <v>11822</v>
      </c>
      <c r="M5788" s="2">
        <v>23.307294999999996</v>
      </c>
      <c r="N5788" s="8">
        <f t="shared" si="810"/>
        <v>2330729.4999999995</v>
      </c>
      <c r="O5788" s="2">
        <v>2.4514999999999998</v>
      </c>
      <c r="P5788" s="2">
        <v>4.9330499999999997</v>
      </c>
      <c r="Q5788" s="2">
        <v>3.5421000000000005</v>
      </c>
      <c r="R5788" s="2">
        <v>0</v>
      </c>
      <c r="S5788" s="2">
        <v>4.8162500000000001</v>
      </c>
      <c r="T5788" s="2">
        <v>0</v>
      </c>
      <c r="U5788" s="2">
        <v>0</v>
      </c>
      <c r="V5788" s="2">
        <v>3.5501999999999998</v>
      </c>
      <c r="W5788" s="2">
        <f t="shared" si="811"/>
        <v>24.916666666666668</v>
      </c>
      <c r="X5788" s="9">
        <f t="shared" si="812"/>
        <v>36.304197819314638</v>
      </c>
      <c r="Y5788" s="9">
        <f t="shared" si="813"/>
        <v>0.18908233881192207</v>
      </c>
      <c r="Z5788" s="10">
        <f t="shared" si="814"/>
        <v>1815394.9926362301</v>
      </c>
      <c r="AA5788" s="10">
        <f t="shared" si="815"/>
        <v>41754.084830633292</v>
      </c>
      <c r="AB5788" s="10">
        <f t="shared" si="816"/>
        <v>7</v>
      </c>
      <c r="AC5788" s="9">
        <f t="shared" si="817"/>
        <v>1760933.142857143</v>
      </c>
      <c r="AD5788" s="10">
        <f t="shared" si="818"/>
        <v>1515848.5554557554</v>
      </c>
    </row>
    <row r="5789" spans="1:30" x14ac:dyDescent="0.2">
      <c r="A5789" t="s">
        <v>1243</v>
      </c>
      <c r="B5789" s="1">
        <v>43891</v>
      </c>
      <c r="C5789" t="s">
        <v>1569</v>
      </c>
      <c r="D5789" s="2">
        <v>57946</v>
      </c>
      <c r="E5789" s="2">
        <v>0</v>
      </c>
      <c r="F5789" s="2">
        <v>0</v>
      </c>
      <c r="G5789" s="2">
        <v>0</v>
      </c>
      <c r="H5789" s="2"/>
      <c r="I5789" s="2">
        <v>0</v>
      </c>
      <c r="J5789" s="2">
        <v>0</v>
      </c>
      <c r="K5789" s="2">
        <v>57946</v>
      </c>
      <c r="L5789" s="2">
        <v>0</v>
      </c>
      <c r="M5789" s="2">
        <v>11.5892</v>
      </c>
      <c r="N5789" s="8">
        <f t="shared" si="810"/>
        <v>1158920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11.5892</v>
      </c>
      <c r="V5789" s="2">
        <v>0</v>
      </c>
      <c r="W5789" s="2">
        <f t="shared" si="811"/>
        <v>24.916666666666668</v>
      </c>
      <c r="X5789" s="9">
        <f t="shared" si="812"/>
        <v>20</v>
      </c>
      <c r="Y5789" s="9">
        <f t="shared" si="813"/>
        <v>9.4018333786015401E-2</v>
      </c>
      <c r="Z5789" s="10">
        <f t="shared" si="814"/>
        <v>6353882.4742268045</v>
      </c>
      <c r="AA5789" s="10">
        <f t="shared" si="815"/>
        <v>146139.29690721651</v>
      </c>
      <c r="AB5789" s="10">
        <f t="shared" si="816"/>
        <v>2</v>
      </c>
      <c r="AC5789" s="9">
        <f t="shared" si="817"/>
        <v>6163266</v>
      </c>
      <c r="AD5789" s="10">
        <f t="shared" si="818"/>
        <v>2922785.9381443304</v>
      </c>
    </row>
    <row r="5790" spans="1:30" x14ac:dyDescent="0.2">
      <c r="A5790" t="s">
        <v>1243</v>
      </c>
      <c r="B5790" s="1">
        <v>43891</v>
      </c>
      <c r="C5790" t="s">
        <v>1844</v>
      </c>
      <c r="D5790" s="2">
        <v>1692</v>
      </c>
      <c r="E5790" s="2">
        <v>0</v>
      </c>
      <c r="F5790" s="2">
        <v>0</v>
      </c>
      <c r="G5790" s="2">
        <v>0</v>
      </c>
      <c r="H5790" s="2"/>
      <c r="I5790" s="2">
        <v>0</v>
      </c>
      <c r="J5790" s="2">
        <v>1692</v>
      </c>
      <c r="K5790" s="2">
        <v>0</v>
      </c>
      <c r="L5790" s="2">
        <v>0</v>
      </c>
      <c r="M5790" s="2">
        <v>0.76139999999999997</v>
      </c>
      <c r="N5790" s="8">
        <f t="shared" si="810"/>
        <v>76140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0.76139999999999997</v>
      </c>
      <c r="U5790" s="2">
        <v>0</v>
      </c>
      <c r="V5790" s="2">
        <v>0</v>
      </c>
      <c r="W5790" s="2">
        <f t="shared" si="811"/>
        <v>24.916666666666668</v>
      </c>
      <c r="X5790" s="9">
        <f t="shared" si="812"/>
        <v>45</v>
      </c>
      <c r="Y5790" s="9">
        <f t="shared" si="813"/>
        <v>6.176919834386509E-3</v>
      </c>
      <c r="Z5790" s="10">
        <f t="shared" si="814"/>
        <v>12707764.948453609</v>
      </c>
      <c r="AA5790" s="10">
        <f t="shared" si="815"/>
        <v>292278.59381443303</v>
      </c>
      <c r="AB5790" s="10">
        <f t="shared" si="816"/>
        <v>1</v>
      </c>
      <c r="AC5790" s="9">
        <f t="shared" si="817"/>
        <v>12326532</v>
      </c>
      <c r="AD5790" s="10">
        <f t="shared" si="818"/>
        <v>13152536.721649487</v>
      </c>
    </row>
    <row r="5791" spans="1:30" x14ac:dyDescent="0.2">
      <c r="A5791" t="s">
        <v>1243</v>
      </c>
      <c r="B5791" s="1">
        <v>43891</v>
      </c>
      <c r="C5791" t="s">
        <v>1917</v>
      </c>
      <c r="D5791" s="2">
        <v>3018</v>
      </c>
      <c r="E5791" s="2">
        <v>0</v>
      </c>
      <c r="F5791" s="2">
        <v>1847</v>
      </c>
      <c r="G5791" s="2">
        <v>0</v>
      </c>
      <c r="H5791" s="2"/>
      <c r="I5791" s="2">
        <v>0</v>
      </c>
      <c r="J5791" s="2">
        <v>1171</v>
      </c>
      <c r="K5791" s="2">
        <v>0</v>
      </c>
      <c r="L5791" s="2">
        <v>0</v>
      </c>
      <c r="M5791" s="2">
        <v>0.72226199999999996</v>
      </c>
      <c r="N5791" s="8">
        <f t="shared" si="810"/>
        <v>72226.2</v>
      </c>
      <c r="O5791" s="2">
        <v>0</v>
      </c>
      <c r="P5791" s="2">
        <v>0.59187115000000001</v>
      </c>
      <c r="Q5791" s="2">
        <v>0</v>
      </c>
      <c r="R5791" s="2">
        <v>0</v>
      </c>
      <c r="S5791" s="2">
        <v>0</v>
      </c>
      <c r="T5791" s="2">
        <v>0.13039085</v>
      </c>
      <c r="U5791" s="2">
        <v>0</v>
      </c>
      <c r="V5791" s="2">
        <v>0</v>
      </c>
      <c r="W5791" s="2">
        <f t="shared" si="811"/>
        <v>24.916666666666668</v>
      </c>
      <c r="X5791" s="9">
        <f t="shared" si="812"/>
        <v>23.931809145129225</v>
      </c>
      <c r="Y5791" s="9">
        <f t="shared" si="813"/>
        <v>5.8594096052320306E-3</v>
      </c>
      <c r="Z5791" s="10">
        <f t="shared" si="814"/>
        <v>12707764.948453609</v>
      </c>
      <c r="AA5791" s="10">
        <f t="shared" si="815"/>
        <v>292278.59381443303</v>
      </c>
      <c r="AB5791" s="10">
        <f t="shared" si="816"/>
        <v>1</v>
      </c>
      <c r="AC5791" s="9">
        <f t="shared" si="817"/>
        <v>12326532</v>
      </c>
      <c r="AD5791" s="10">
        <f t="shared" si="818"/>
        <v>6994755.5243737586</v>
      </c>
    </row>
    <row r="5792" spans="1:30" x14ac:dyDescent="0.2">
      <c r="A5792" t="s">
        <v>1243</v>
      </c>
      <c r="B5792" s="1">
        <v>43891</v>
      </c>
      <c r="C5792" t="s">
        <v>1049</v>
      </c>
      <c r="D5792" s="2">
        <v>7973</v>
      </c>
      <c r="E5792" s="2">
        <v>0</v>
      </c>
      <c r="F5792" s="2">
        <v>0</v>
      </c>
      <c r="G5792" s="2">
        <v>5015</v>
      </c>
      <c r="H5792" s="2"/>
      <c r="I5792" s="2">
        <v>0</v>
      </c>
      <c r="J5792" s="2">
        <v>2958</v>
      </c>
      <c r="K5792" s="2">
        <v>0</v>
      </c>
      <c r="L5792" s="2">
        <v>0</v>
      </c>
      <c r="M5792" s="2">
        <v>3.0863499999999999</v>
      </c>
      <c r="N5792" s="8">
        <f t="shared" si="810"/>
        <v>308635</v>
      </c>
      <c r="O5792" s="2">
        <v>0</v>
      </c>
      <c r="P5792" s="2">
        <v>0</v>
      </c>
      <c r="Q5792" s="2">
        <v>1.75525</v>
      </c>
      <c r="R5792" s="2">
        <v>0</v>
      </c>
      <c r="S5792" s="2">
        <v>0</v>
      </c>
      <c r="T5792" s="2">
        <v>1.3310999999999999</v>
      </c>
      <c r="U5792" s="2">
        <v>0</v>
      </c>
      <c r="V5792" s="2">
        <v>0</v>
      </c>
      <c r="W5792" s="2">
        <f t="shared" si="811"/>
        <v>24.916666666666668</v>
      </c>
      <c r="X5792" s="9">
        <f t="shared" si="812"/>
        <v>38.710021321961619</v>
      </c>
      <c r="Y5792" s="9">
        <f t="shared" si="813"/>
        <v>2.503826704867192E-2</v>
      </c>
      <c r="Z5792" s="10">
        <f t="shared" si="814"/>
        <v>4235921.6494845366</v>
      </c>
      <c r="AA5792" s="10">
        <f t="shared" si="815"/>
        <v>97426.197938144338</v>
      </c>
      <c r="AB5792" s="10">
        <f t="shared" si="816"/>
        <v>3</v>
      </c>
      <c r="AC5792" s="9">
        <f t="shared" si="817"/>
        <v>4108844</v>
      </c>
      <c r="AD5792" s="10">
        <f t="shared" si="818"/>
        <v>3771370.1995032206</v>
      </c>
    </row>
    <row r="5793" spans="1:30" x14ac:dyDescent="0.2">
      <c r="A5793" t="s">
        <v>1243</v>
      </c>
      <c r="B5793" s="1">
        <v>43891</v>
      </c>
      <c r="C5793" t="s">
        <v>493</v>
      </c>
      <c r="D5793" s="2">
        <v>1383</v>
      </c>
      <c r="E5793" s="2">
        <v>0</v>
      </c>
      <c r="F5793" s="2">
        <v>0</v>
      </c>
      <c r="G5793" s="2">
        <v>0</v>
      </c>
      <c r="H5793" s="2"/>
      <c r="I5793" s="2">
        <v>1383</v>
      </c>
      <c r="J5793" s="2">
        <v>0</v>
      </c>
      <c r="K5793" s="2">
        <v>0</v>
      </c>
      <c r="L5793" s="2">
        <v>0</v>
      </c>
      <c r="M5793" s="2">
        <v>0.76065000000000005</v>
      </c>
      <c r="N5793" s="8">
        <f t="shared" si="810"/>
        <v>76065</v>
      </c>
      <c r="O5793" s="2">
        <v>0</v>
      </c>
      <c r="P5793" s="2">
        <v>0</v>
      </c>
      <c r="Q5793" s="2">
        <v>0</v>
      </c>
      <c r="R5793" s="2">
        <v>0</v>
      </c>
      <c r="S5793" s="2">
        <v>0.76065000000000005</v>
      </c>
      <c r="T5793" s="2">
        <v>0</v>
      </c>
      <c r="U5793" s="2">
        <v>0</v>
      </c>
      <c r="V5793" s="2">
        <v>0</v>
      </c>
      <c r="W5793" s="2">
        <f t="shared" si="811"/>
        <v>24.916666666666668</v>
      </c>
      <c r="X5793" s="9">
        <f t="shared" si="812"/>
        <v>55</v>
      </c>
      <c r="Y5793" s="9">
        <f t="shared" si="813"/>
        <v>6.1708353979854184E-3</v>
      </c>
      <c r="Z5793" s="10">
        <f t="shared" si="814"/>
        <v>12707764.948453609</v>
      </c>
      <c r="AA5793" s="10">
        <f t="shared" si="815"/>
        <v>292278.59381443303</v>
      </c>
      <c r="AB5793" s="10">
        <f t="shared" si="816"/>
        <v>1</v>
      </c>
      <c r="AC5793" s="9">
        <f t="shared" si="817"/>
        <v>12326532</v>
      </c>
      <c r="AD5793" s="10">
        <f t="shared" si="818"/>
        <v>16075322.659793817</v>
      </c>
    </row>
    <row r="5794" spans="1:30" x14ac:dyDescent="0.2">
      <c r="A5794" t="s">
        <v>1243</v>
      </c>
      <c r="B5794" s="1">
        <v>43891</v>
      </c>
      <c r="C5794" t="s">
        <v>688</v>
      </c>
      <c r="D5794" s="2">
        <v>7574</v>
      </c>
      <c r="E5794" s="2">
        <v>0</v>
      </c>
      <c r="F5794" s="2">
        <v>0</v>
      </c>
      <c r="G5794" s="2">
        <v>7574</v>
      </c>
      <c r="H5794" s="2"/>
      <c r="I5794" s="2">
        <v>0</v>
      </c>
      <c r="J5794" s="2">
        <v>0</v>
      </c>
      <c r="K5794" s="2">
        <v>0</v>
      </c>
      <c r="L5794" s="2">
        <v>0</v>
      </c>
      <c r="M5794" s="2">
        <v>4.9545560000000002</v>
      </c>
      <c r="N5794" s="8">
        <f t="shared" si="810"/>
        <v>495455.60000000003</v>
      </c>
      <c r="O5794" s="2">
        <v>0</v>
      </c>
      <c r="P5794" s="2">
        <v>0</v>
      </c>
      <c r="Q5794" s="2">
        <v>4.9545560000000002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f t="shared" si="811"/>
        <v>24.916666666666668</v>
      </c>
      <c r="X5794" s="9">
        <f t="shared" si="812"/>
        <v>65.415315553208345</v>
      </c>
      <c r="Y5794" s="9">
        <f t="shared" si="813"/>
        <v>4.0194241170184775E-2</v>
      </c>
      <c r="Z5794" s="10">
        <f t="shared" si="814"/>
        <v>2117960.8247422683</v>
      </c>
      <c r="AA5794" s="10">
        <f t="shared" si="815"/>
        <v>48713.098969072169</v>
      </c>
      <c r="AB5794" s="10">
        <f t="shared" si="816"/>
        <v>6</v>
      </c>
      <c r="AC5794" s="9">
        <f t="shared" si="817"/>
        <v>2054422</v>
      </c>
      <c r="AD5794" s="10">
        <f t="shared" si="818"/>
        <v>3186582.7406365238</v>
      </c>
    </row>
    <row r="5795" spans="1:30" x14ac:dyDescent="0.2">
      <c r="A5795" t="s">
        <v>1243</v>
      </c>
      <c r="B5795" s="1">
        <v>43891</v>
      </c>
      <c r="C5795" t="s">
        <v>689</v>
      </c>
      <c r="D5795" s="2">
        <v>3984</v>
      </c>
      <c r="E5795" s="2">
        <v>2561</v>
      </c>
      <c r="F5795" s="2">
        <v>0</v>
      </c>
      <c r="G5795" s="2">
        <v>0</v>
      </c>
      <c r="H5795" s="2"/>
      <c r="I5795" s="2">
        <v>0</v>
      </c>
      <c r="J5795" s="2">
        <v>0</v>
      </c>
      <c r="K5795" s="2">
        <v>0</v>
      </c>
      <c r="L5795" s="2">
        <v>1423</v>
      </c>
      <c r="M5795" s="2">
        <v>1.63625</v>
      </c>
      <c r="N5795" s="8">
        <f t="shared" si="810"/>
        <v>163625</v>
      </c>
      <c r="O5795" s="2">
        <v>1.2805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0.35575000000000001</v>
      </c>
      <c r="W5795" s="2">
        <f t="shared" si="811"/>
        <v>24.916666666666668</v>
      </c>
      <c r="X5795" s="9">
        <f t="shared" si="812"/>
        <v>41.070532128514053</v>
      </c>
      <c r="Y5795" s="9">
        <f t="shared" si="813"/>
        <v>1.3274212081711223E-2</v>
      </c>
      <c r="Z5795" s="10">
        <f t="shared" si="814"/>
        <v>6353882.4742268045</v>
      </c>
      <c r="AA5795" s="10">
        <f t="shared" si="815"/>
        <v>146139.29690721651</v>
      </c>
      <c r="AB5795" s="10">
        <f t="shared" si="816"/>
        <v>2</v>
      </c>
      <c r="AC5795" s="9">
        <f t="shared" si="817"/>
        <v>6163266</v>
      </c>
      <c r="AD5795" s="10">
        <f t="shared" si="818"/>
        <v>6002018.6888662903</v>
      </c>
    </row>
    <row r="5796" spans="1:30" x14ac:dyDescent="0.2">
      <c r="A5796" t="s">
        <v>1243</v>
      </c>
      <c r="B5796" s="1">
        <v>43891</v>
      </c>
      <c r="C5796" t="s">
        <v>1127</v>
      </c>
      <c r="D5796" s="2">
        <v>1229</v>
      </c>
      <c r="E5796" s="2">
        <v>0</v>
      </c>
      <c r="F5796" s="2">
        <v>0</v>
      </c>
      <c r="G5796" s="2">
        <v>1229</v>
      </c>
      <c r="H5796" s="2"/>
      <c r="I5796" s="2">
        <v>0</v>
      </c>
      <c r="J5796" s="2">
        <v>0</v>
      </c>
      <c r="K5796" s="2">
        <v>0</v>
      </c>
      <c r="L5796" s="2">
        <v>0</v>
      </c>
      <c r="M5796" s="2">
        <v>0.43014999999999998</v>
      </c>
      <c r="N5796" s="8">
        <f t="shared" si="810"/>
        <v>43015</v>
      </c>
      <c r="O5796" s="2">
        <v>0</v>
      </c>
      <c r="P5796" s="2">
        <v>0</v>
      </c>
      <c r="Q5796" s="2">
        <v>0.43014999999999998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f t="shared" si="811"/>
        <v>24.916666666666668</v>
      </c>
      <c r="X5796" s="9">
        <f t="shared" si="812"/>
        <v>35</v>
      </c>
      <c r="Y5796" s="9">
        <f t="shared" si="813"/>
        <v>3.4896270905717844E-3</v>
      </c>
      <c r="Z5796" s="10">
        <f t="shared" si="814"/>
        <v>6353882.4742268045</v>
      </c>
      <c r="AA5796" s="10">
        <f t="shared" si="815"/>
        <v>146139.29690721651</v>
      </c>
      <c r="AB5796" s="10">
        <f t="shared" si="816"/>
        <v>2</v>
      </c>
      <c r="AC5796" s="9">
        <f t="shared" si="817"/>
        <v>6163266</v>
      </c>
      <c r="AD5796" s="10">
        <f t="shared" si="818"/>
        <v>5114875.3917525783</v>
      </c>
    </row>
    <row r="5797" spans="1:30" x14ac:dyDescent="0.2">
      <c r="A5797" t="s">
        <v>1243</v>
      </c>
      <c r="B5797" s="1">
        <v>43891</v>
      </c>
      <c r="C5797" t="s">
        <v>124</v>
      </c>
      <c r="D5797" s="2">
        <v>986</v>
      </c>
      <c r="E5797" s="2">
        <v>0</v>
      </c>
      <c r="F5797" s="2">
        <v>0</v>
      </c>
      <c r="G5797" s="2">
        <v>0</v>
      </c>
      <c r="H5797" s="2"/>
      <c r="I5797" s="2">
        <v>0</v>
      </c>
      <c r="J5797" s="2">
        <v>0</v>
      </c>
      <c r="K5797" s="2">
        <v>0</v>
      </c>
      <c r="L5797" s="2">
        <v>986</v>
      </c>
      <c r="M5797" s="2">
        <v>0.2465</v>
      </c>
      <c r="N5797" s="8">
        <f t="shared" si="810"/>
        <v>24650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0.2465</v>
      </c>
      <c r="W5797" s="2">
        <f t="shared" si="811"/>
        <v>24.916666666666668</v>
      </c>
      <c r="X5797" s="9">
        <f t="shared" si="812"/>
        <v>25</v>
      </c>
      <c r="Y5797" s="9">
        <f t="shared" si="813"/>
        <v>1.9997514304915609E-3</v>
      </c>
      <c r="Z5797" s="10">
        <f t="shared" si="814"/>
        <v>12707764.948453609</v>
      </c>
      <c r="AA5797" s="10">
        <f t="shared" si="815"/>
        <v>292278.59381443303</v>
      </c>
      <c r="AB5797" s="10">
        <f t="shared" si="816"/>
        <v>1</v>
      </c>
      <c r="AC5797" s="9">
        <f t="shared" si="817"/>
        <v>12326532</v>
      </c>
      <c r="AD5797" s="10">
        <f t="shared" si="818"/>
        <v>7306964.8453608258</v>
      </c>
    </row>
    <row r="5798" spans="1:30" x14ac:dyDescent="0.2">
      <c r="A5798" t="s">
        <v>1243</v>
      </c>
      <c r="B5798" s="1">
        <v>43891</v>
      </c>
      <c r="C5798" t="s">
        <v>127</v>
      </c>
      <c r="D5798" s="2">
        <v>3769</v>
      </c>
      <c r="E5798" s="2">
        <v>0</v>
      </c>
      <c r="F5798" s="2">
        <v>1927</v>
      </c>
      <c r="G5798" s="2">
        <v>1842</v>
      </c>
      <c r="H5798" s="2"/>
      <c r="I5798" s="2">
        <v>0</v>
      </c>
      <c r="J5798" s="2">
        <v>0</v>
      </c>
      <c r="K5798" s="2">
        <v>0</v>
      </c>
      <c r="L5798" s="2">
        <v>0</v>
      </c>
      <c r="M5798" s="2">
        <v>1.1264500000000002</v>
      </c>
      <c r="N5798" s="8">
        <f t="shared" si="810"/>
        <v>112645.00000000001</v>
      </c>
      <c r="O5798" s="2">
        <v>0</v>
      </c>
      <c r="P5798" s="2">
        <v>0.48175000000000001</v>
      </c>
      <c r="Q5798" s="2">
        <v>0.64470000000000005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f t="shared" si="811"/>
        <v>24.916666666666668</v>
      </c>
      <c r="X5798" s="9">
        <f t="shared" si="812"/>
        <v>29.887237994162913</v>
      </c>
      <c r="Y5798" s="9">
        <f t="shared" si="813"/>
        <v>9.1384178453436868E-3</v>
      </c>
      <c r="Z5798" s="10">
        <f t="shared" si="814"/>
        <v>12707764.948453609</v>
      </c>
      <c r="AA5798" s="10">
        <f t="shared" si="815"/>
        <v>292278.59381443303</v>
      </c>
      <c r="AB5798" s="10">
        <f t="shared" si="816"/>
        <v>1</v>
      </c>
      <c r="AC5798" s="9">
        <f t="shared" si="817"/>
        <v>12326532</v>
      </c>
      <c r="AD5798" s="10">
        <f t="shared" si="818"/>
        <v>8735399.8939312324</v>
      </c>
    </row>
    <row r="5799" spans="1:30" x14ac:dyDescent="0.2">
      <c r="A5799" t="s">
        <v>1243</v>
      </c>
      <c r="B5799" s="1">
        <v>43891</v>
      </c>
      <c r="C5799" t="s">
        <v>129</v>
      </c>
      <c r="D5799" s="2">
        <v>47810</v>
      </c>
      <c r="E5799" s="2">
        <v>15788</v>
      </c>
      <c r="F5799" s="2">
        <v>0</v>
      </c>
      <c r="G5799" s="2">
        <v>23875</v>
      </c>
      <c r="H5799" s="2"/>
      <c r="I5799" s="2">
        <v>0</v>
      </c>
      <c r="J5799" s="2">
        <v>4448</v>
      </c>
      <c r="K5799" s="2">
        <v>0</v>
      </c>
      <c r="L5799" s="2">
        <v>3699</v>
      </c>
      <c r="M5799" s="2">
        <v>22.418554</v>
      </c>
      <c r="N5799" s="8">
        <f t="shared" si="810"/>
        <v>2241855.4</v>
      </c>
      <c r="O5799" s="2">
        <v>9.2931000000000008</v>
      </c>
      <c r="P5799" s="2">
        <v>0</v>
      </c>
      <c r="Q5799" s="2">
        <v>9.8292040000000025</v>
      </c>
      <c r="R5799" s="2">
        <v>0</v>
      </c>
      <c r="S5799" s="2">
        <v>0</v>
      </c>
      <c r="T5799" s="2">
        <v>2.0015999999999998</v>
      </c>
      <c r="U5799" s="2">
        <v>0</v>
      </c>
      <c r="V5799" s="2">
        <v>1.2946500000000001</v>
      </c>
      <c r="W5799" s="2">
        <f t="shared" si="811"/>
        <v>24.916666666666668</v>
      </c>
      <c r="X5799" s="9">
        <f t="shared" si="812"/>
        <v>46.890930767621832</v>
      </c>
      <c r="Y5799" s="9">
        <f t="shared" si="813"/>
        <v>0.18187235468986734</v>
      </c>
      <c r="Z5799" s="10">
        <f t="shared" si="814"/>
        <v>2541552.989690722</v>
      </c>
      <c r="AA5799" s="10">
        <f t="shared" si="815"/>
        <v>58455.718762886601</v>
      </c>
      <c r="AB5799" s="10">
        <f t="shared" si="816"/>
        <v>5</v>
      </c>
      <c r="AC5799" s="9">
        <f t="shared" si="817"/>
        <v>2465306.4</v>
      </c>
      <c r="AD5799" s="10">
        <f t="shared" si="818"/>
        <v>2741043.0614820882</v>
      </c>
    </row>
    <row r="5800" spans="1:30" x14ac:dyDescent="0.2">
      <c r="A5800" t="s">
        <v>1243</v>
      </c>
      <c r="B5800" s="1">
        <v>43891</v>
      </c>
      <c r="C5800" t="s">
        <v>1921</v>
      </c>
      <c r="D5800" s="2">
        <v>965</v>
      </c>
      <c r="E5800" s="2">
        <v>0</v>
      </c>
      <c r="F5800" s="2">
        <v>0</v>
      </c>
      <c r="G5800" s="2">
        <v>544</v>
      </c>
      <c r="H5800" s="2"/>
      <c r="I5800" s="2">
        <v>0</v>
      </c>
      <c r="J5800" s="2">
        <v>0</v>
      </c>
      <c r="K5800" s="2">
        <v>0</v>
      </c>
      <c r="L5800" s="2">
        <v>0</v>
      </c>
      <c r="M5800" s="2">
        <v>0.36755000000000004</v>
      </c>
      <c r="N5800" s="8">
        <f t="shared" si="810"/>
        <v>36755.000000000007</v>
      </c>
      <c r="O5800" s="2">
        <v>0</v>
      </c>
      <c r="P5800" s="2">
        <v>0</v>
      </c>
      <c r="Q5800" s="2">
        <v>0.13600000000000001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f t="shared" si="811"/>
        <v>24.916666666666668</v>
      </c>
      <c r="X5800" s="9">
        <f t="shared" si="812"/>
        <v>38.088082901554415</v>
      </c>
      <c r="Y5800" s="9">
        <f t="shared" si="813"/>
        <v>2.9817794656274779E-3</v>
      </c>
      <c r="Z5800" s="10">
        <f t="shared" si="814"/>
        <v>12707764.948453609</v>
      </c>
      <c r="AA5800" s="10">
        <f t="shared" si="815"/>
        <v>292278.59381443303</v>
      </c>
      <c r="AB5800" s="10">
        <f t="shared" si="816"/>
        <v>1</v>
      </c>
      <c r="AC5800" s="9">
        <f t="shared" si="817"/>
        <v>12326532</v>
      </c>
      <c r="AD5800" s="10">
        <f t="shared" si="818"/>
        <v>11132331.311553875</v>
      </c>
    </row>
    <row r="5801" spans="1:30" x14ac:dyDescent="0.2">
      <c r="A5801" t="s">
        <v>1243</v>
      </c>
      <c r="B5801" s="1">
        <v>43891</v>
      </c>
      <c r="C5801" t="s">
        <v>1208</v>
      </c>
      <c r="D5801" s="2">
        <v>1399</v>
      </c>
      <c r="E5801" s="2">
        <v>0</v>
      </c>
      <c r="F5801" s="2">
        <v>0</v>
      </c>
      <c r="G5801" s="2">
        <v>0</v>
      </c>
      <c r="H5801" s="2">
        <v>723</v>
      </c>
      <c r="I5801" s="2">
        <v>0</v>
      </c>
      <c r="J5801" s="2">
        <v>676</v>
      </c>
      <c r="K5801" s="2">
        <v>0</v>
      </c>
      <c r="L5801" s="2">
        <v>0</v>
      </c>
      <c r="M5801" s="2">
        <v>0.59340000000000004</v>
      </c>
      <c r="N5801" s="8">
        <f t="shared" si="810"/>
        <v>59340.000000000007</v>
      </c>
      <c r="O5801" s="2">
        <v>0</v>
      </c>
      <c r="P5801" s="2">
        <v>0</v>
      </c>
      <c r="Q5801" s="2">
        <v>0</v>
      </c>
      <c r="R5801" s="2">
        <v>0.28920000000000001</v>
      </c>
      <c r="S5801" s="2">
        <v>0</v>
      </c>
      <c r="T5801" s="2">
        <v>0.30420000000000003</v>
      </c>
      <c r="U5801" s="2">
        <v>0</v>
      </c>
      <c r="V5801" s="2">
        <v>0</v>
      </c>
      <c r="W5801" s="2">
        <f t="shared" si="811"/>
        <v>24.916666666666668</v>
      </c>
      <c r="X5801" s="9">
        <f t="shared" si="812"/>
        <v>42.416011436740533</v>
      </c>
      <c r="Y5801" s="9">
        <f t="shared" si="813"/>
        <v>4.8140060805423627E-3</v>
      </c>
      <c r="Z5801" s="10">
        <f t="shared" si="814"/>
        <v>12707764.948453609</v>
      </c>
      <c r="AA5801" s="10">
        <f t="shared" si="815"/>
        <v>292278.59381443303</v>
      </c>
      <c r="AB5801" s="10">
        <f t="shared" si="816"/>
        <v>1</v>
      </c>
      <c r="AC5801" s="9">
        <f t="shared" si="817"/>
        <v>12326532</v>
      </c>
      <c r="AD5801" s="10">
        <f t="shared" si="818"/>
        <v>12397292.177947432</v>
      </c>
    </row>
    <row r="5802" spans="1:30" x14ac:dyDescent="0.2">
      <c r="A5802" t="s">
        <v>1243</v>
      </c>
      <c r="B5802" s="1">
        <v>43891</v>
      </c>
      <c r="C5802" t="s">
        <v>136</v>
      </c>
      <c r="D5802" s="2">
        <v>56975</v>
      </c>
      <c r="E5802" s="2">
        <v>21519</v>
      </c>
      <c r="F5802" s="2">
        <v>7045</v>
      </c>
      <c r="G5802" s="2">
        <v>5050</v>
      </c>
      <c r="H5802" s="2"/>
      <c r="I5802" s="2">
        <v>3795</v>
      </c>
      <c r="J5802" s="2">
        <v>1431</v>
      </c>
      <c r="K5802" s="2">
        <v>0</v>
      </c>
      <c r="L5802" s="2">
        <v>0</v>
      </c>
      <c r="M5802" s="2">
        <v>20.910620000000005</v>
      </c>
      <c r="N5802" s="8">
        <f t="shared" si="810"/>
        <v>2091062.0000000005</v>
      </c>
      <c r="O5802" s="2">
        <v>9.4707999999999988</v>
      </c>
      <c r="P5802" s="2">
        <v>2.2585000000000002</v>
      </c>
      <c r="Q5802" s="2">
        <v>0.93562500000000004</v>
      </c>
      <c r="R5802" s="2">
        <v>0</v>
      </c>
      <c r="S5802" s="2">
        <v>0.73370999999999997</v>
      </c>
      <c r="T5802" s="2">
        <v>1.35945</v>
      </c>
      <c r="U5802" s="2">
        <v>0</v>
      </c>
      <c r="V5802" s="2">
        <v>0</v>
      </c>
      <c r="W5802" s="2">
        <f t="shared" si="811"/>
        <v>24.916666666666668</v>
      </c>
      <c r="X5802" s="9">
        <f t="shared" si="812"/>
        <v>36.701395348837217</v>
      </c>
      <c r="Y5802" s="9">
        <f t="shared" si="813"/>
        <v>0.16963911666314585</v>
      </c>
      <c r="Z5802" s="10">
        <f t="shared" si="814"/>
        <v>1155251.3589503281</v>
      </c>
      <c r="AA5802" s="10">
        <f t="shared" si="815"/>
        <v>26570.781255857546</v>
      </c>
      <c r="AB5802" s="10">
        <f t="shared" si="816"/>
        <v>11</v>
      </c>
      <c r="AC5802" s="9">
        <f t="shared" si="817"/>
        <v>1120593.8181818181</v>
      </c>
      <c r="AD5802" s="10">
        <f t="shared" si="818"/>
        <v>975184.74759870127</v>
      </c>
    </row>
    <row r="5803" spans="1:30" x14ac:dyDescent="0.2">
      <c r="A5803" t="s">
        <v>1243</v>
      </c>
      <c r="B5803" s="1">
        <v>43891</v>
      </c>
      <c r="C5803" t="s">
        <v>297</v>
      </c>
      <c r="D5803" s="2">
        <v>13723</v>
      </c>
      <c r="E5803" s="2">
        <v>5295</v>
      </c>
      <c r="F5803" s="2">
        <v>2845</v>
      </c>
      <c r="G5803" s="2">
        <v>1301</v>
      </c>
      <c r="H5803" s="2"/>
      <c r="I5803" s="2">
        <v>2725</v>
      </c>
      <c r="J5803" s="2">
        <v>1557</v>
      </c>
      <c r="K5803" s="2">
        <v>0</v>
      </c>
      <c r="L5803" s="2">
        <v>0</v>
      </c>
      <c r="M5803" s="2">
        <v>5.9568750000000001</v>
      </c>
      <c r="N5803" s="8">
        <f t="shared" si="810"/>
        <v>595687.5</v>
      </c>
      <c r="O5803" s="2">
        <v>2.5960000000000001</v>
      </c>
      <c r="P5803" s="2">
        <v>1.4738499999999999</v>
      </c>
      <c r="Q5803" s="2">
        <v>0.16262499999999999</v>
      </c>
      <c r="R5803" s="2">
        <v>0</v>
      </c>
      <c r="S5803" s="2">
        <v>0.24525</v>
      </c>
      <c r="T5803" s="2">
        <v>1.47915</v>
      </c>
      <c r="U5803" s="2">
        <v>0</v>
      </c>
      <c r="V5803" s="2">
        <v>0</v>
      </c>
      <c r="W5803" s="2">
        <f t="shared" si="811"/>
        <v>24.916666666666668</v>
      </c>
      <c r="X5803" s="9">
        <f t="shared" si="812"/>
        <v>43.407964730744006</v>
      </c>
      <c r="Y5803" s="9">
        <f t="shared" si="813"/>
        <v>4.8325636115656864E-2</v>
      </c>
      <c r="Z5803" s="10">
        <f t="shared" si="814"/>
        <v>12707764.948453609</v>
      </c>
      <c r="AA5803" s="10">
        <f t="shared" si="815"/>
        <v>292278.59381443303</v>
      </c>
      <c r="AB5803" s="10">
        <f t="shared" si="816"/>
        <v>1</v>
      </c>
      <c r="AC5803" s="9">
        <f t="shared" si="817"/>
        <v>12326532</v>
      </c>
      <c r="AD5803" s="10">
        <f t="shared" si="818"/>
        <v>12687218.891848361</v>
      </c>
    </row>
    <row r="5804" spans="1:30" x14ac:dyDescent="0.2">
      <c r="A5804" t="s">
        <v>1243</v>
      </c>
      <c r="B5804" s="1">
        <v>43891</v>
      </c>
      <c r="C5804" t="s">
        <v>298</v>
      </c>
      <c r="D5804" s="2">
        <v>5712</v>
      </c>
      <c r="E5804" s="2">
        <v>0</v>
      </c>
      <c r="F5804" s="2">
        <v>0</v>
      </c>
      <c r="G5804" s="2">
        <v>2796</v>
      </c>
      <c r="H5804" s="2"/>
      <c r="I5804" s="2">
        <v>0</v>
      </c>
      <c r="J5804" s="2">
        <v>2916</v>
      </c>
      <c r="K5804" s="2">
        <v>0</v>
      </c>
      <c r="L5804" s="2">
        <v>0</v>
      </c>
      <c r="M5804" s="2">
        <v>2.2907999999999999</v>
      </c>
      <c r="N5804" s="8">
        <f t="shared" si="810"/>
        <v>229080</v>
      </c>
      <c r="O5804" s="2">
        <v>0</v>
      </c>
      <c r="P5804" s="2">
        <v>0</v>
      </c>
      <c r="Q5804" s="2">
        <v>0.97860000000000003</v>
      </c>
      <c r="R5804" s="2">
        <v>0</v>
      </c>
      <c r="S5804" s="2">
        <v>0</v>
      </c>
      <c r="T5804" s="2">
        <v>1.3122</v>
      </c>
      <c r="U5804" s="2">
        <v>0</v>
      </c>
      <c r="V5804" s="2">
        <v>0</v>
      </c>
      <c r="W5804" s="2">
        <f t="shared" si="811"/>
        <v>24.916666666666668</v>
      </c>
      <c r="X5804" s="9">
        <f t="shared" si="812"/>
        <v>40.105042016806721</v>
      </c>
      <c r="Y5804" s="9">
        <f t="shared" si="813"/>
        <v>1.8584302543489119E-2</v>
      </c>
      <c r="Z5804" s="10">
        <f t="shared" si="814"/>
        <v>6353882.4742268045</v>
      </c>
      <c r="AA5804" s="10">
        <f t="shared" si="815"/>
        <v>146139.29690721651</v>
      </c>
      <c r="AB5804" s="10">
        <f t="shared" si="816"/>
        <v>2</v>
      </c>
      <c r="AC5804" s="9">
        <f t="shared" si="817"/>
        <v>6163266</v>
      </c>
      <c r="AD5804" s="10">
        <f t="shared" si="818"/>
        <v>5860922.6427705111</v>
      </c>
    </row>
    <row r="5805" spans="1:30" x14ac:dyDescent="0.2">
      <c r="A5805" t="s">
        <v>1243</v>
      </c>
      <c r="B5805" s="1">
        <v>43891</v>
      </c>
      <c r="C5805" t="s">
        <v>137</v>
      </c>
      <c r="D5805" s="2">
        <v>882</v>
      </c>
      <c r="E5805" s="2">
        <v>0</v>
      </c>
      <c r="F5805" s="2">
        <v>0</v>
      </c>
      <c r="G5805" s="2">
        <v>0</v>
      </c>
      <c r="H5805" s="2">
        <v>882</v>
      </c>
      <c r="I5805" s="2">
        <v>0</v>
      </c>
      <c r="J5805" s="2">
        <v>0</v>
      </c>
      <c r="K5805" s="2">
        <v>0</v>
      </c>
      <c r="L5805" s="2">
        <v>0</v>
      </c>
      <c r="M5805" s="2">
        <v>0.2205</v>
      </c>
      <c r="N5805" s="8">
        <f t="shared" si="810"/>
        <v>22050</v>
      </c>
      <c r="O5805" s="2">
        <v>0</v>
      </c>
      <c r="P5805" s="2">
        <v>0</v>
      </c>
      <c r="Q5805" s="2">
        <v>0</v>
      </c>
      <c r="R5805" s="2">
        <v>0.2205</v>
      </c>
      <c r="S5805" s="2">
        <v>0</v>
      </c>
      <c r="T5805" s="2">
        <v>0</v>
      </c>
      <c r="U5805" s="2">
        <v>0</v>
      </c>
      <c r="V5805" s="2">
        <v>0</v>
      </c>
      <c r="W5805" s="2">
        <f t="shared" si="811"/>
        <v>24.916666666666668</v>
      </c>
      <c r="X5805" s="9">
        <f t="shared" si="812"/>
        <v>25</v>
      </c>
      <c r="Y5805" s="9">
        <f t="shared" si="813"/>
        <v>1.7888243019204429E-3</v>
      </c>
      <c r="Z5805" s="10">
        <f t="shared" si="814"/>
        <v>1815394.9926362301</v>
      </c>
      <c r="AA5805" s="10">
        <f t="shared" si="815"/>
        <v>41754.084830633292</v>
      </c>
      <c r="AB5805" s="10">
        <f t="shared" si="816"/>
        <v>7</v>
      </c>
      <c r="AC5805" s="9">
        <f t="shared" si="817"/>
        <v>1760933.142857143</v>
      </c>
      <c r="AD5805" s="10">
        <f t="shared" si="818"/>
        <v>1043852.1207658323</v>
      </c>
    </row>
    <row r="5806" spans="1:30" x14ac:dyDescent="0.2">
      <c r="A5806" t="s">
        <v>1243</v>
      </c>
      <c r="B5806" s="1">
        <v>43891</v>
      </c>
      <c r="C5806" t="s">
        <v>599</v>
      </c>
      <c r="D5806" s="2">
        <v>1035</v>
      </c>
      <c r="E5806" s="2">
        <v>0</v>
      </c>
      <c r="F5806" s="2">
        <v>0</v>
      </c>
      <c r="G5806" s="2">
        <v>0</v>
      </c>
      <c r="H5806" s="2">
        <v>1035</v>
      </c>
      <c r="I5806" s="2">
        <v>0</v>
      </c>
      <c r="J5806" s="2">
        <v>0</v>
      </c>
      <c r="K5806" s="2">
        <v>0</v>
      </c>
      <c r="L5806" s="2">
        <v>0</v>
      </c>
      <c r="M5806" s="2">
        <v>0.41399999999999998</v>
      </c>
      <c r="N5806" s="8">
        <f t="shared" si="810"/>
        <v>41400</v>
      </c>
      <c r="O5806" s="2">
        <v>0</v>
      </c>
      <c r="P5806" s="2">
        <v>0</v>
      </c>
      <c r="Q5806" s="2">
        <v>0</v>
      </c>
      <c r="R5806" s="2">
        <v>0.41399999999999998</v>
      </c>
      <c r="S5806" s="2">
        <v>0</v>
      </c>
      <c r="T5806" s="2">
        <v>0</v>
      </c>
      <c r="U5806" s="2">
        <v>0</v>
      </c>
      <c r="V5806" s="2">
        <v>0</v>
      </c>
      <c r="W5806" s="2">
        <f t="shared" si="811"/>
        <v>24.916666666666668</v>
      </c>
      <c r="X5806" s="9">
        <f t="shared" si="812"/>
        <v>40</v>
      </c>
      <c r="Y5806" s="9">
        <f t="shared" si="813"/>
        <v>3.3586088934016477E-3</v>
      </c>
      <c r="Z5806" s="10">
        <f t="shared" si="814"/>
        <v>12707764.948453609</v>
      </c>
      <c r="AA5806" s="10">
        <f t="shared" si="815"/>
        <v>292278.59381443303</v>
      </c>
      <c r="AB5806" s="10">
        <f t="shared" si="816"/>
        <v>1</v>
      </c>
      <c r="AC5806" s="9">
        <f t="shared" si="817"/>
        <v>12326532</v>
      </c>
      <c r="AD5806" s="10">
        <f t="shared" si="818"/>
        <v>11691143.752577322</v>
      </c>
    </row>
    <row r="5807" spans="1:30" x14ac:dyDescent="0.2">
      <c r="A5807" t="s">
        <v>1243</v>
      </c>
      <c r="B5807" s="1">
        <v>43891</v>
      </c>
      <c r="C5807" t="s">
        <v>138</v>
      </c>
      <c r="D5807" s="2">
        <v>1735</v>
      </c>
      <c r="E5807" s="2">
        <v>871</v>
      </c>
      <c r="F5807" s="2">
        <v>0</v>
      </c>
      <c r="G5807" s="2">
        <v>0</v>
      </c>
      <c r="H5807" s="2"/>
      <c r="I5807" s="2">
        <v>0</v>
      </c>
      <c r="J5807" s="2">
        <v>0</v>
      </c>
      <c r="K5807" s="2">
        <v>0</v>
      </c>
      <c r="L5807" s="2">
        <v>0</v>
      </c>
      <c r="M5807" s="2">
        <v>1.1734</v>
      </c>
      <c r="N5807" s="8">
        <f t="shared" si="810"/>
        <v>117340</v>
      </c>
      <c r="O5807" s="2">
        <v>0.871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f t="shared" si="811"/>
        <v>24.916666666666668</v>
      </c>
      <c r="X5807" s="9">
        <f t="shared" si="812"/>
        <v>67.631123919308351</v>
      </c>
      <c r="Y5807" s="9">
        <f t="shared" si="813"/>
        <v>9.5193035640519161E-3</v>
      </c>
      <c r="Z5807" s="10">
        <f t="shared" si="814"/>
        <v>1815394.9926362301</v>
      </c>
      <c r="AA5807" s="10">
        <f t="shared" si="815"/>
        <v>41754.084830633292</v>
      </c>
      <c r="AB5807" s="10">
        <f t="shared" si="816"/>
        <v>7</v>
      </c>
      <c r="AC5807" s="9">
        <f t="shared" si="817"/>
        <v>1760933.142857143</v>
      </c>
      <c r="AD5807" s="10">
        <f t="shared" si="818"/>
        <v>2823875.685317873</v>
      </c>
    </row>
    <row r="5808" spans="1:30" x14ac:dyDescent="0.2">
      <c r="A5808" t="s">
        <v>1243</v>
      </c>
      <c r="B5808" s="1">
        <v>43891</v>
      </c>
      <c r="C5808" t="s">
        <v>1922</v>
      </c>
      <c r="D5808" s="2">
        <v>910</v>
      </c>
      <c r="E5808" s="2">
        <v>304</v>
      </c>
      <c r="F5808" s="2">
        <v>299</v>
      </c>
      <c r="G5808" s="2">
        <v>0</v>
      </c>
      <c r="H5808" s="2"/>
      <c r="I5808" s="2">
        <v>307</v>
      </c>
      <c r="J5808" s="2">
        <v>0</v>
      </c>
      <c r="K5808" s="2">
        <v>0</v>
      </c>
      <c r="L5808" s="2">
        <v>0</v>
      </c>
      <c r="M5808" s="2">
        <v>0.48530000000000001</v>
      </c>
      <c r="N5808" s="8">
        <f t="shared" si="810"/>
        <v>48530</v>
      </c>
      <c r="O5808" s="2">
        <v>0.152</v>
      </c>
      <c r="P5808" s="2">
        <v>0.16445000000000001</v>
      </c>
      <c r="Q5808" s="2">
        <v>0</v>
      </c>
      <c r="R5808" s="2">
        <v>0</v>
      </c>
      <c r="S5808" s="2">
        <v>0.16885</v>
      </c>
      <c r="T5808" s="2">
        <v>0</v>
      </c>
      <c r="U5808" s="2">
        <v>0</v>
      </c>
      <c r="V5808" s="2">
        <v>0</v>
      </c>
      <c r="W5808" s="2">
        <f t="shared" si="811"/>
        <v>24.916666666666668</v>
      </c>
      <c r="X5808" s="9">
        <f t="shared" si="812"/>
        <v>53.329670329670328</v>
      </c>
      <c r="Y5808" s="9">
        <f t="shared" si="813"/>
        <v>3.9370359805985982E-3</v>
      </c>
      <c r="Z5808" s="10">
        <f t="shared" si="814"/>
        <v>12707764.948453609</v>
      </c>
      <c r="AA5808" s="10">
        <f t="shared" si="815"/>
        <v>292278.59381443303</v>
      </c>
      <c r="AB5808" s="10">
        <f t="shared" si="816"/>
        <v>1</v>
      </c>
      <c r="AC5808" s="9">
        <f t="shared" si="817"/>
        <v>12326532</v>
      </c>
      <c r="AD5808" s="10">
        <f t="shared" si="818"/>
        <v>15587121.052543335</v>
      </c>
    </row>
    <row r="5809" spans="1:30" x14ac:dyDescent="0.2">
      <c r="A5809" t="s">
        <v>1243</v>
      </c>
      <c r="B5809" s="1">
        <v>43891</v>
      </c>
      <c r="C5809" t="s">
        <v>795</v>
      </c>
      <c r="D5809" s="2">
        <v>970</v>
      </c>
      <c r="E5809" s="2">
        <v>0</v>
      </c>
      <c r="F5809" s="2">
        <v>0</v>
      </c>
      <c r="G5809" s="2">
        <v>0</v>
      </c>
      <c r="H5809" s="2"/>
      <c r="I5809" s="2">
        <v>970</v>
      </c>
      <c r="J5809" s="2">
        <v>0</v>
      </c>
      <c r="K5809" s="2">
        <v>0</v>
      </c>
      <c r="L5809" s="2">
        <v>0</v>
      </c>
      <c r="M5809" s="2">
        <v>0.53349999999999997</v>
      </c>
      <c r="N5809" s="8">
        <f t="shared" si="810"/>
        <v>53350</v>
      </c>
      <c r="O5809" s="2">
        <v>0</v>
      </c>
      <c r="P5809" s="2">
        <v>0</v>
      </c>
      <c r="Q5809" s="2">
        <v>0</v>
      </c>
      <c r="R5809" s="2">
        <v>0</v>
      </c>
      <c r="S5809" s="2">
        <v>0.53349999999999997</v>
      </c>
      <c r="T5809" s="2">
        <v>0</v>
      </c>
      <c r="U5809" s="2">
        <v>0</v>
      </c>
      <c r="V5809" s="2">
        <v>0</v>
      </c>
      <c r="W5809" s="2">
        <f t="shared" si="811"/>
        <v>24.916666666666668</v>
      </c>
      <c r="X5809" s="9">
        <f t="shared" si="812"/>
        <v>55</v>
      </c>
      <c r="Y5809" s="9">
        <f t="shared" si="813"/>
        <v>4.3280624266419784E-3</v>
      </c>
      <c r="Z5809" s="10">
        <f t="shared" si="814"/>
        <v>12707764.948453609</v>
      </c>
      <c r="AA5809" s="10">
        <f t="shared" si="815"/>
        <v>292278.59381443303</v>
      </c>
      <c r="AB5809" s="10">
        <f t="shared" si="816"/>
        <v>1</v>
      </c>
      <c r="AC5809" s="9">
        <f t="shared" si="817"/>
        <v>12326532</v>
      </c>
      <c r="AD5809" s="10">
        <f t="shared" si="818"/>
        <v>16075322.659793817</v>
      </c>
    </row>
    <row r="5810" spans="1:30" x14ac:dyDescent="0.2">
      <c r="A5810" t="s">
        <v>1243</v>
      </c>
      <c r="B5810" s="1">
        <v>43891</v>
      </c>
      <c r="C5810" t="s">
        <v>1924</v>
      </c>
      <c r="D5810" s="2">
        <v>2087</v>
      </c>
      <c r="E5810" s="2">
        <v>0</v>
      </c>
      <c r="F5810" s="2">
        <v>436</v>
      </c>
      <c r="G5810" s="2">
        <v>392</v>
      </c>
      <c r="H5810" s="2">
        <v>454</v>
      </c>
      <c r="I5810" s="2">
        <v>0</v>
      </c>
      <c r="J5810" s="2">
        <v>446</v>
      </c>
      <c r="K5810" s="2">
        <v>0</v>
      </c>
      <c r="L5810" s="2">
        <v>359</v>
      </c>
      <c r="M5810" s="2">
        <v>0.84904999999999997</v>
      </c>
      <c r="N5810" s="8">
        <f t="shared" si="810"/>
        <v>84905</v>
      </c>
      <c r="O5810" s="2">
        <v>0</v>
      </c>
      <c r="P5810" s="2">
        <v>0.23980000000000001</v>
      </c>
      <c r="Q5810" s="2">
        <v>0.13719999999999999</v>
      </c>
      <c r="R5810" s="2">
        <v>0.18160000000000001</v>
      </c>
      <c r="S5810" s="2">
        <v>0</v>
      </c>
      <c r="T5810" s="2">
        <v>0.20069999999999999</v>
      </c>
      <c r="U5810" s="2">
        <v>0</v>
      </c>
      <c r="V5810" s="2">
        <v>8.9749999999999996E-2</v>
      </c>
      <c r="W5810" s="2">
        <f t="shared" si="811"/>
        <v>24.916666666666668</v>
      </c>
      <c r="X5810" s="9">
        <f t="shared" si="812"/>
        <v>40.682798275035935</v>
      </c>
      <c r="Y5810" s="9">
        <f t="shared" si="813"/>
        <v>6.8879876351272198E-3</v>
      </c>
      <c r="Z5810" s="10">
        <f t="shared" si="814"/>
        <v>12707764.948453609</v>
      </c>
      <c r="AA5810" s="10">
        <f t="shared" si="815"/>
        <v>292278.59381443303</v>
      </c>
      <c r="AB5810" s="10">
        <f t="shared" si="816"/>
        <v>1</v>
      </c>
      <c r="AC5810" s="9">
        <f t="shared" si="817"/>
        <v>12326532</v>
      </c>
      <c r="AD5810" s="10">
        <f t="shared" si="818"/>
        <v>11890711.072263746</v>
      </c>
    </row>
    <row r="5811" spans="1:30" x14ac:dyDescent="0.2">
      <c r="A5811" t="s">
        <v>1243</v>
      </c>
      <c r="B5811" s="1">
        <v>43891</v>
      </c>
      <c r="C5811" t="s">
        <v>1927</v>
      </c>
      <c r="D5811" s="2">
        <v>3371</v>
      </c>
      <c r="E5811" s="2">
        <v>0</v>
      </c>
      <c r="F5811" s="2">
        <v>0</v>
      </c>
      <c r="G5811" s="2">
        <v>0</v>
      </c>
      <c r="H5811" s="2"/>
      <c r="I5811" s="2">
        <v>3371</v>
      </c>
      <c r="J5811" s="2">
        <v>0</v>
      </c>
      <c r="K5811" s="2">
        <v>0</v>
      </c>
      <c r="L5811" s="2">
        <v>0</v>
      </c>
      <c r="M5811" s="2">
        <v>1.36205</v>
      </c>
      <c r="N5811" s="8">
        <f t="shared" si="810"/>
        <v>136205</v>
      </c>
      <c r="O5811" s="2">
        <v>0</v>
      </c>
      <c r="P5811" s="2">
        <v>0</v>
      </c>
      <c r="Q5811" s="2">
        <v>0</v>
      </c>
      <c r="R5811" s="2">
        <v>0</v>
      </c>
      <c r="S5811" s="2">
        <v>1.36205</v>
      </c>
      <c r="T5811" s="2">
        <v>0</v>
      </c>
      <c r="U5811" s="2">
        <v>0</v>
      </c>
      <c r="V5811" s="2">
        <v>0</v>
      </c>
      <c r="W5811" s="2">
        <f t="shared" si="811"/>
        <v>24.916666666666668</v>
      </c>
      <c r="X5811" s="9">
        <f t="shared" si="812"/>
        <v>40.404924354790865</v>
      </c>
      <c r="Y5811" s="9">
        <f t="shared" si="813"/>
        <v>1.1049742133472739E-2</v>
      </c>
      <c r="Z5811" s="10">
        <f t="shared" si="814"/>
        <v>12707764.948453609</v>
      </c>
      <c r="AA5811" s="10">
        <f t="shared" si="815"/>
        <v>292278.59381443303</v>
      </c>
      <c r="AB5811" s="10">
        <f t="shared" si="816"/>
        <v>1</v>
      </c>
      <c r="AC5811" s="9">
        <f t="shared" si="817"/>
        <v>12326532</v>
      </c>
      <c r="AD5811" s="10">
        <f t="shared" si="818"/>
        <v>11809494.473596811</v>
      </c>
    </row>
    <row r="5812" spans="1:30" x14ac:dyDescent="0.2">
      <c r="A5812" t="s">
        <v>1243</v>
      </c>
      <c r="B5812" s="1">
        <v>43891</v>
      </c>
      <c r="C5812" t="s">
        <v>694</v>
      </c>
      <c r="D5812" s="2">
        <v>3311</v>
      </c>
      <c r="E5812" s="2">
        <v>0</v>
      </c>
      <c r="F5812" s="2">
        <v>0</v>
      </c>
      <c r="G5812" s="2">
        <v>0</v>
      </c>
      <c r="H5812" s="2">
        <v>3311</v>
      </c>
      <c r="I5812" s="2">
        <v>0</v>
      </c>
      <c r="J5812" s="2">
        <v>0</v>
      </c>
      <c r="K5812" s="2">
        <v>0</v>
      </c>
      <c r="L5812" s="2">
        <v>0</v>
      </c>
      <c r="M5812" s="2">
        <v>0.56286999999999998</v>
      </c>
      <c r="N5812" s="8">
        <f t="shared" si="810"/>
        <v>56287</v>
      </c>
      <c r="O5812" s="2">
        <v>0</v>
      </c>
      <c r="P5812" s="2">
        <v>0</v>
      </c>
      <c r="Q5812" s="2">
        <v>0</v>
      </c>
      <c r="R5812" s="2">
        <v>0.56286999999999998</v>
      </c>
      <c r="S5812" s="2">
        <v>0</v>
      </c>
      <c r="T5812" s="2">
        <v>0</v>
      </c>
      <c r="U5812" s="2">
        <v>0</v>
      </c>
      <c r="V5812" s="2">
        <v>0</v>
      </c>
      <c r="W5812" s="2">
        <f t="shared" si="811"/>
        <v>24.916666666666668</v>
      </c>
      <c r="X5812" s="9">
        <f t="shared" si="812"/>
        <v>17</v>
      </c>
      <c r="Y5812" s="9">
        <f t="shared" si="813"/>
        <v>4.5663289561086607E-3</v>
      </c>
      <c r="Z5812" s="10">
        <f t="shared" si="814"/>
        <v>12707764.948453609</v>
      </c>
      <c r="AA5812" s="10">
        <f t="shared" si="815"/>
        <v>292278.59381443303</v>
      </c>
      <c r="AB5812" s="10">
        <f t="shared" si="816"/>
        <v>1</v>
      </c>
      <c r="AC5812" s="9">
        <f t="shared" si="817"/>
        <v>12326532</v>
      </c>
      <c r="AD5812" s="10">
        <f t="shared" si="818"/>
        <v>4968736.0948453611</v>
      </c>
    </row>
    <row r="5813" spans="1:30" x14ac:dyDescent="0.2">
      <c r="A5813" t="s">
        <v>1243</v>
      </c>
      <c r="B5813" s="1">
        <v>43891</v>
      </c>
      <c r="C5813" t="s">
        <v>1132</v>
      </c>
      <c r="D5813" s="2">
        <v>114</v>
      </c>
      <c r="E5813" s="2">
        <v>0</v>
      </c>
      <c r="F5813" s="2">
        <v>0</v>
      </c>
      <c r="G5813" s="2">
        <v>114</v>
      </c>
      <c r="H5813" s="2"/>
      <c r="I5813" s="2">
        <v>0</v>
      </c>
      <c r="J5813" s="2">
        <v>0</v>
      </c>
      <c r="K5813" s="2">
        <v>0</v>
      </c>
      <c r="L5813" s="2">
        <v>0</v>
      </c>
      <c r="M5813" s="2">
        <v>3.9899999999999998E-2</v>
      </c>
      <c r="N5813" s="8">
        <f t="shared" si="810"/>
        <v>3990</v>
      </c>
      <c r="O5813" s="2">
        <v>0</v>
      </c>
      <c r="P5813" s="2">
        <v>0</v>
      </c>
      <c r="Q5813" s="2">
        <v>3.9899999999999998E-2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f t="shared" si="811"/>
        <v>24.916666666666668</v>
      </c>
      <c r="X5813" s="9">
        <f t="shared" si="812"/>
        <v>35</v>
      </c>
      <c r="Y5813" s="9">
        <f t="shared" si="813"/>
        <v>3.2369201653798489E-4</v>
      </c>
      <c r="Z5813" s="10">
        <f t="shared" si="814"/>
        <v>12707764.948453609</v>
      </c>
      <c r="AA5813" s="10">
        <f t="shared" si="815"/>
        <v>292278.59381443303</v>
      </c>
      <c r="AB5813" s="10">
        <f t="shared" si="816"/>
        <v>1</v>
      </c>
      <c r="AC5813" s="9">
        <f t="shared" si="817"/>
        <v>12326532</v>
      </c>
      <c r="AD5813" s="10">
        <f t="shared" si="818"/>
        <v>10229750.783505157</v>
      </c>
    </row>
    <row r="5814" spans="1:30" x14ac:dyDescent="0.2">
      <c r="A5814" t="s">
        <v>1243</v>
      </c>
      <c r="B5814" s="1">
        <v>43891</v>
      </c>
      <c r="C5814" t="s">
        <v>1056</v>
      </c>
      <c r="D5814" s="2">
        <v>19046</v>
      </c>
      <c r="E5814" s="2">
        <v>0</v>
      </c>
      <c r="F5814" s="2">
        <v>6375</v>
      </c>
      <c r="G5814" s="2">
        <v>6342</v>
      </c>
      <c r="H5814" s="2"/>
      <c r="I5814" s="2">
        <v>6329</v>
      </c>
      <c r="J5814" s="2">
        <v>0</v>
      </c>
      <c r="K5814" s="2">
        <v>0</v>
      </c>
      <c r="L5814" s="2">
        <v>0</v>
      </c>
      <c r="M5814" s="2">
        <v>9.206900000000001</v>
      </c>
      <c r="N5814" s="8">
        <f t="shared" si="810"/>
        <v>920690.00000000012</v>
      </c>
      <c r="O5814" s="2">
        <v>0</v>
      </c>
      <c r="P5814" s="2">
        <v>3.5062500000000001</v>
      </c>
      <c r="Q5814" s="2">
        <v>2.2197</v>
      </c>
      <c r="R5814" s="2">
        <v>0</v>
      </c>
      <c r="S5814" s="2">
        <v>3.48095</v>
      </c>
      <c r="T5814" s="2">
        <v>0</v>
      </c>
      <c r="U5814" s="2">
        <v>0</v>
      </c>
      <c r="V5814" s="2">
        <v>0</v>
      </c>
      <c r="W5814" s="2">
        <f t="shared" si="811"/>
        <v>24.916666666666668</v>
      </c>
      <c r="X5814" s="9">
        <f t="shared" si="812"/>
        <v>48.34033392838392</v>
      </c>
      <c r="Y5814" s="9">
        <f t="shared" si="813"/>
        <v>7.4691730001593321E-2</v>
      </c>
      <c r="Z5814" s="10">
        <f t="shared" si="814"/>
        <v>12707764.948453609</v>
      </c>
      <c r="AA5814" s="10">
        <f t="shared" si="815"/>
        <v>292278.59381443303</v>
      </c>
      <c r="AB5814" s="10">
        <f t="shared" si="816"/>
        <v>1</v>
      </c>
      <c r="AC5814" s="9">
        <f t="shared" si="817"/>
        <v>12326532</v>
      </c>
      <c r="AD5814" s="10">
        <f t="shared" si="818"/>
        <v>14128844.82510818</v>
      </c>
    </row>
    <row r="5815" spans="1:30" x14ac:dyDescent="0.2">
      <c r="A5815" t="s">
        <v>1243</v>
      </c>
      <c r="B5815" s="1">
        <v>43891</v>
      </c>
      <c r="C5815" t="s">
        <v>1211</v>
      </c>
      <c r="D5815" s="2">
        <v>5519</v>
      </c>
      <c r="E5815" s="2">
        <v>0</v>
      </c>
      <c r="F5815" s="2">
        <v>0</v>
      </c>
      <c r="G5815" s="2">
        <v>0</v>
      </c>
      <c r="H5815" s="2"/>
      <c r="I5815" s="2">
        <v>0</v>
      </c>
      <c r="J5815" s="2">
        <v>0</v>
      </c>
      <c r="K5815" s="2">
        <v>5519</v>
      </c>
      <c r="L5815" s="2">
        <v>0</v>
      </c>
      <c r="M5815" s="2">
        <v>1.1037999999999999</v>
      </c>
      <c r="N5815" s="8">
        <f t="shared" si="810"/>
        <v>110379.99999999999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1.1037999999999999</v>
      </c>
      <c r="V5815" s="2">
        <v>0</v>
      </c>
      <c r="W5815" s="2">
        <f t="shared" si="811"/>
        <v>24.916666666666668</v>
      </c>
      <c r="X5815" s="9">
        <f t="shared" si="812"/>
        <v>19.999999999999996</v>
      </c>
      <c r="Y5815" s="9">
        <f t="shared" si="813"/>
        <v>8.9546678660307692E-3</v>
      </c>
      <c r="Z5815" s="10">
        <f t="shared" si="814"/>
        <v>4235921.6494845366</v>
      </c>
      <c r="AA5815" s="10">
        <f t="shared" si="815"/>
        <v>97426.197938144338</v>
      </c>
      <c r="AB5815" s="10">
        <f t="shared" si="816"/>
        <v>3</v>
      </c>
      <c r="AC5815" s="9">
        <f t="shared" si="817"/>
        <v>4108844</v>
      </c>
      <c r="AD5815" s="10">
        <f t="shared" si="818"/>
        <v>1948523.9587628865</v>
      </c>
    </row>
    <row r="5816" spans="1:30" x14ac:dyDescent="0.2">
      <c r="A5816" t="s">
        <v>1243</v>
      </c>
      <c r="B5816" s="1">
        <v>43891</v>
      </c>
      <c r="C5816" t="s">
        <v>1973</v>
      </c>
      <c r="D5816" s="2">
        <v>3696</v>
      </c>
      <c r="E5816" s="2">
        <v>0</v>
      </c>
      <c r="F5816" s="2">
        <v>2042</v>
      </c>
      <c r="G5816" s="2">
        <v>0</v>
      </c>
      <c r="H5816" s="2">
        <v>1654</v>
      </c>
      <c r="I5816" s="2">
        <v>0</v>
      </c>
      <c r="J5816" s="2">
        <v>0</v>
      </c>
      <c r="K5816" s="2">
        <v>0</v>
      </c>
      <c r="L5816" s="2">
        <v>0</v>
      </c>
      <c r="M5816" s="2">
        <v>1.7847</v>
      </c>
      <c r="N5816" s="8">
        <f t="shared" si="810"/>
        <v>178470</v>
      </c>
      <c r="O5816" s="2">
        <v>0</v>
      </c>
      <c r="P5816" s="2">
        <v>1.1231</v>
      </c>
      <c r="Q5816" s="2">
        <v>0</v>
      </c>
      <c r="R5816" s="2">
        <v>0.66159999999999997</v>
      </c>
      <c r="S5816" s="2">
        <v>0</v>
      </c>
      <c r="T5816" s="2">
        <v>0</v>
      </c>
      <c r="U5816" s="2">
        <v>0</v>
      </c>
      <c r="V5816" s="2">
        <v>0</v>
      </c>
      <c r="W5816" s="2">
        <f t="shared" si="811"/>
        <v>24.916666666666668</v>
      </c>
      <c r="X5816" s="9">
        <f t="shared" si="812"/>
        <v>48.287337662337663</v>
      </c>
      <c r="Y5816" s="9">
        <f t="shared" si="813"/>
        <v>1.4478524860033625E-2</v>
      </c>
      <c r="Z5816" s="10">
        <f t="shared" si="814"/>
        <v>6353882.4742268045</v>
      </c>
      <c r="AA5816" s="10">
        <f t="shared" si="815"/>
        <v>146139.29690721651</v>
      </c>
      <c r="AB5816" s="10">
        <f t="shared" si="816"/>
        <v>2</v>
      </c>
      <c r="AC5816" s="9">
        <f t="shared" si="817"/>
        <v>6163266</v>
      </c>
      <c r="AD5816" s="10">
        <f t="shared" si="818"/>
        <v>7056677.5754953818</v>
      </c>
    </row>
    <row r="5817" spans="1:30" x14ac:dyDescent="0.2">
      <c r="A5817" t="s">
        <v>1243</v>
      </c>
      <c r="B5817" s="1">
        <v>43891</v>
      </c>
      <c r="C5817" t="s">
        <v>146</v>
      </c>
      <c r="D5817" s="2">
        <v>2598</v>
      </c>
      <c r="E5817" s="2">
        <v>0</v>
      </c>
      <c r="F5817" s="2">
        <v>2598</v>
      </c>
      <c r="G5817" s="2">
        <v>0</v>
      </c>
      <c r="H5817" s="2"/>
      <c r="I5817" s="2">
        <v>0</v>
      </c>
      <c r="J5817" s="2">
        <v>0</v>
      </c>
      <c r="K5817" s="2">
        <v>0</v>
      </c>
      <c r="L5817" s="2">
        <v>0</v>
      </c>
      <c r="M5817" s="2">
        <v>1.4288999999999998</v>
      </c>
      <c r="N5817" s="8">
        <f t="shared" si="810"/>
        <v>142889.99999999997</v>
      </c>
      <c r="O5817" s="2">
        <v>0</v>
      </c>
      <c r="P5817" s="2">
        <v>1.4288999999999998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f t="shared" si="811"/>
        <v>24.916666666666668</v>
      </c>
      <c r="X5817" s="9">
        <f t="shared" si="812"/>
        <v>54.999999999999986</v>
      </c>
      <c r="Y5817" s="9">
        <f t="shared" si="813"/>
        <v>1.1592068231356554E-2</v>
      </c>
      <c r="Z5817" s="10">
        <f t="shared" si="814"/>
        <v>2541552.989690722</v>
      </c>
      <c r="AA5817" s="10">
        <f t="shared" si="815"/>
        <v>58455.718762886601</v>
      </c>
      <c r="AB5817" s="10">
        <f t="shared" si="816"/>
        <v>5</v>
      </c>
      <c r="AC5817" s="9">
        <f t="shared" si="817"/>
        <v>2465306.4</v>
      </c>
      <c r="AD5817" s="10">
        <f t="shared" si="818"/>
        <v>3215064.5319587621</v>
      </c>
    </row>
    <row r="5818" spans="1:30" x14ac:dyDescent="0.2">
      <c r="A5818" t="s">
        <v>1243</v>
      </c>
      <c r="B5818" s="1">
        <v>43891</v>
      </c>
      <c r="C5818" t="s">
        <v>148</v>
      </c>
      <c r="D5818" s="2">
        <v>13303</v>
      </c>
      <c r="E5818" s="2">
        <v>0</v>
      </c>
      <c r="F5818" s="2">
        <v>0</v>
      </c>
      <c r="G5818" s="2">
        <v>6668</v>
      </c>
      <c r="H5818" s="2"/>
      <c r="I5818" s="2">
        <v>0</v>
      </c>
      <c r="J5818" s="2">
        <v>0</v>
      </c>
      <c r="K5818" s="2">
        <v>0</v>
      </c>
      <c r="L5818" s="2">
        <v>0</v>
      </c>
      <c r="M5818" s="2">
        <v>3.6574999999999998</v>
      </c>
      <c r="N5818" s="8">
        <f t="shared" si="810"/>
        <v>365750</v>
      </c>
      <c r="O5818" s="2">
        <v>0</v>
      </c>
      <c r="P5818" s="2">
        <v>0</v>
      </c>
      <c r="Q5818" s="2">
        <v>1.667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f t="shared" si="811"/>
        <v>24.916666666666668</v>
      </c>
      <c r="X5818" s="9">
        <f t="shared" si="812"/>
        <v>27.493798391340299</v>
      </c>
      <c r="Y5818" s="9">
        <f t="shared" si="813"/>
        <v>2.9671768182648616E-2</v>
      </c>
      <c r="Z5818" s="10">
        <f t="shared" si="814"/>
        <v>1155251.3589503281</v>
      </c>
      <c r="AA5818" s="10">
        <f t="shared" si="815"/>
        <v>26570.781255857546</v>
      </c>
      <c r="AB5818" s="10">
        <f t="shared" si="816"/>
        <v>11</v>
      </c>
      <c r="AC5818" s="9">
        <f t="shared" si="817"/>
        <v>1120593.8181818181</v>
      </c>
      <c r="AD5818" s="10">
        <f t="shared" si="818"/>
        <v>730531.70294895116</v>
      </c>
    </row>
    <row r="5819" spans="1:30" x14ac:dyDescent="0.2">
      <c r="A5819" t="s">
        <v>1243</v>
      </c>
      <c r="B5819" s="1">
        <v>43891</v>
      </c>
      <c r="C5819" t="s">
        <v>1974</v>
      </c>
      <c r="D5819" s="2">
        <v>1866</v>
      </c>
      <c r="E5819" s="2">
        <v>0</v>
      </c>
      <c r="F5819" s="2">
        <v>0</v>
      </c>
      <c r="G5819" s="2">
        <v>0</v>
      </c>
      <c r="H5819" s="2"/>
      <c r="I5819" s="2">
        <v>0</v>
      </c>
      <c r="J5819" s="2">
        <v>1866</v>
      </c>
      <c r="K5819" s="2">
        <v>0</v>
      </c>
      <c r="L5819" s="2">
        <v>0</v>
      </c>
      <c r="M5819" s="2">
        <v>0.8397</v>
      </c>
      <c r="N5819" s="8">
        <f t="shared" si="810"/>
        <v>83970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0.8397</v>
      </c>
      <c r="U5819" s="2">
        <v>0</v>
      </c>
      <c r="V5819" s="2">
        <v>0</v>
      </c>
      <c r="W5819" s="2">
        <f t="shared" si="811"/>
        <v>24.916666666666668</v>
      </c>
      <c r="X5819" s="9">
        <f t="shared" si="812"/>
        <v>45</v>
      </c>
      <c r="Y5819" s="9">
        <f t="shared" si="813"/>
        <v>6.8121349946602986E-3</v>
      </c>
      <c r="Z5819" s="10">
        <f t="shared" si="814"/>
        <v>12707764.948453609</v>
      </c>
      <c r="AA5819" s="10">
        <f t="shared" si="815"/>
        <v>292278.59381443303</v>
      </c>
      <c r="AB5819" s="10">
        <f t="shared" si="816"/>
        <v>1</v>
      </c>
      <c r="AC5819" s="9">
        <f t="shared" si="817"/>
        <v>12326532</v>
      </c>
      <c r="AD5819" s="10">
        <f t="shared" si="818"/>
        <v>13152536.721649487</v>
      </c>
    </row>
    <row r="5820" spans="1:30" x14ac:dyDescent="0.2">
      <c r="A5820" t="s">
        <v>1243</v>
      </c>
      <c r="B5820" s="1">
        <v>43891</v>
      </c>
      <c r="C5820" t="s">
        <v>1212</v>
      </c>
      <c r="D5820" s="2">
        <v>3888</v>
      </c>
      <c r="E5820" s="2">
        <v>0</v>
      </c>
      <c r="F5820" s="2">
        <v>1047</v>
      </c>
      <c r="G5820" s="2">
        <v>0</v>
      </c>
      <c r="H5820" s="2"/>
      <c r="I5820" s="2">
        <v>982</v>
      </c>
      <c r="J5820" s="2">
        <v>1859</v>
      </c>
      <c r="K5820" s="2">
        <v>0</v>
      </c>
      <c r="L5820" s="2">
        <v>0</v>
      </c>
      <c r="M5820" s="2">
        <v>0.3537728</v>
      </c>
      <c r="N5820" s="8">
        <f t="shared" si="810"/>
        <v>35377.279999999999</v>
      </c>
      <c r="O5820" s="2">
        <v>0</v>
      </c>
      <c r="P5820" s="2">
        <v>0.183225</v>
      </c>
      <c r="Q5820" s="2">
        <v>0</v>
      </c>
      <c r="R5820" s="2">
        <v>0</v>
      </c>
      <c r="S5820" s="2">
        <v>8.838E-2</v>
      </c>
      <c r="T5820" s="2">
        <v>8.2167799999999985E-2</v>
      </c>
      <c r="U5820" s="2">
        <v>0</v>
      </c>
      <c r="V5820" s="2">
        <v>0</v>
      </c>
      <c r="W5820" s="2">
        <f t="shared" si="811"/>
        <v>24.916666666666668</v>
      </c>
      <c r="X5820" s="9">
        <f t="shared" si="812"/>
        <v>9.0990946502057604</v>
      </c>
      <c r="Y5820" s="9">
        <f t="shared" si="813"/>
        <v>2.8700108027140156E-3</v>
      </c>
      <c r="Z5820" s="10">
        <f t="shared" si="814"/>
        <v>12707764.948453609</v>
      </c>
      <c r="AA5820" s="10">
        <f t="shared" si="815"/>
        <v>292278.59381443303</v>
      </c>
      <c r="AB5820" s="10">
        <f t="shared" si="816"/>
        <v>1</v>
      </c>
      <c r="AC5820" s="9">
        <f t="shared" si="817"/>
        <v>12326532</v>
      </c>
      <c r="AD5820" s="10">
        <f t="shared" si="818"/>
        <v>2659470.58934657</v>
      </c>
    </row>
    <row r="5821" spans="1:30" x14ac:dyDescent="0.2">
      <c r="A5821" t="s">
        <v>1243</v>
      </c>
      <c r="B5821" s="1">
        <v>43891</v>
      </c>
      <c r="C5821" t="s">
        <v>606</v>
      </c>
      <c r="D5821" s="2">
        <v>2252</v>
      </c>
      <c r="E5821" s="2">
        <v>0</v>
      </c>
      <c r="F5821" s="2">
        <v>0</v>
      </c>
      <c r="G5821" s="2">
        <v>0</v>
      </c>
      <c r="H5821" s="2"/>
      <c r="I5821" s="2">
        <v>0</v>
      </c>
      <c r="J5821" s="2">
        <v>1155</v>
      </c>
      <c r="K5821" s="2">
        <v>0</v>
      </c>
      <c r="L5821" s="2">
        <v>1097</v>
      </c>
      <c r="M5821" s="2">
        <v>0.79400000000000004</v>
      </c>
      <c r="N5821" s="8">
        <f t="shared" si="810"/>
        <v>79400</v>
      </c>
      <c r="O5821" s="2">
        <v>0</v>
      </c>
      <c r="P5821" s="2">
        <v>0</v>
      </c>
      <c r="Q5821" s="2">
        <v>0</v>
      </c>
      <c r="R5821" s="2">
        <v>0</v>
      </c>
      <c r="S5821" s="2">
        <v>0</v>
      </c>
      <c r="T5821" s="2">
        <v>0.51975000000000005</v>
      </c>
      <c r="U5821" s="2">
        <v>0</v>
      </c>
      <c r="V5821" s="2">
        <v>0.27424999999999999</v>
      </c>
      <c r="W5821" s="2">
        <f t="shared" si="811"/>
        <v>24.916666666666668</v>
      </c>
      <c r="X5821" s="9">
        <f t="shared" si="812"/>
        <v>35.257548845470694</v>
      </c>
      <c r="Y5821" s="9">
        <f t="shared" si="813"/>
        <v>6.4413900032872186E-3</v>
      </c>
      <c r="Z5821" s="10">
        <f t="shared" si="814"/>
        <v>12707764.948453609</v>
      </c>
      <c r="AA5821" s="10">
        <f t="shared" si="815"/>
        <v>292278.59381443303</v>
      </c>
      <c r="AB5821" s="10">
        <f t="shared" si="816"/>
        <v>1</v>
      </c>
      <c r="AC5821" s="9">
        <f t="shared" si="817"/>
        <v>12326532</v>
      </c>
      <c r="AD5821" s="10">
        <f t="shared" si="818"/>
        <v>10305026.79789786</v>
      </c>
    </row>
    <row r="5822" spans="1:30" x14ac:dyDescent="0.2">
      <c r="A5822" t="s">
        <v>1243</v>
      </c>
      <c r="B5822" s="1">
        <v>43891</v>
      </c>
      <c r="C5822" t="s">
        <v>1856</v>
      </c>
      <c r="D5822" s="2">
        <v>149</v>
      </c>
      <c r="E5822" s="2">
        <v>0</v>
      </c>
      <c r="F5822" s="2">
        <v>0</v>
      </c>
      <c r="G5822" s="2">
        <v>149</v>
      </c>
      <c r="H5822" s="2"/>
      <c r="I5822" s="2">
        <v>0</v>
      </c>
      <c r="J5822" s="2">
        <v>0</v>
      </c>
      <c r="K5822" s="2">
        <v>0</v>
      </c>
      <c r="L5822" s="2">
        <v>0</v>
      </c>
      <c r="M5822" s="2">
        <v>5.2150000000000002E-2</v>
      </c>
      <c r="N5822" s="8">
        <f t="shared" si="810"/>
        <v>5215</v>
      </c>
      <c r="O5822" s="2">
        <v>0</v>
      </c>
      <c r="P5822" s="2">
        <v>0</v>
      </c>
      <c r="Q5822" s="2">
        <v>5.2150000000000002E-2</v>
      </c>
      <c r="R5822" s="2">
        <v>0</v>
      </c>
      <c r="S5822" s="2">
        <v>0</v>
      </c>
      <c r="T5822" s="2">
        <v>0</v>
      </c>
      <c r="U5822" s="2">
        <v>0</v>
      </c>
      <c r="V5822" s="2">
        <v>0</v>
      </c>
      <c r="W5822" s="2">
        <f t="shared" si="811"/>
        <v>24.916666666666668</v>
      </c>
      <c r="X5822" s="9">
        <f t="shared" si="812"/>
        <v>35</v>
      </c>
      <c r="Y5822" s="9">
        <f t="shared" si="813"/>
        <v>4.2307114442245394E-4</v>
      </c>
      <c r="Z5822" s="10">
        <f t="shared" si="814"/>
        <v>12707764.948453609</v>
      </c>
      <c r="AA5822" s="10">
        <f t="shared" si="815"/>
        <v>292278.59381443303</v>
      </c>
      <c r="AB5822" s="10">
        <f t="shared" si="816"/>
        <v>1</v>
      </c>
      <c r="AC5822" s="9">
        <f t="shared" si="817"/>
        <v>12326532</v>
      </c>
      <c r="AD5822" s="10">
        <f t="shared" si="818"/>
        <v>10229750.783505157</v>
      </c>
    </row>
    <row r="5823" spans="1:30" x14ac:dyDescent="0.2">
      <c r="A5823" t="s">
        <v>1243</v>
      </c>
      <c r="B5823" s="1">
        <v>43891</v>
      </c>
      <c r="C5823" t="s">
        <v>1138</v>
      </c>
      <c r="D5823" s="2">
        <v>6229</v>
      </c>
      <c r="E5823" s="2">
        <v>0</v>
      </c>
      <c r="F5823" s="2">
        <v>0</v>
      </c>
      <c r="G5823" s="2">
        <v>0</v>
      </c>
      <c r="H5823" s="2"/>
      <c r="I5823" s="2">
        <v>0</v>
      </c>
      <c r="J5823" s="2">
        <v>0</v>
      </c>
      <c r="K5823" s="2">
        <v>0</v>
      </c>
      <c r="L5823" s="2">
        <v>6229</v>
      </c>
      <c r="M5823" s="2">
        <v>1.55725</v>
      </c>
      <c r="N5823" s="8">
        <f t="shared" si="810"/>
        <v>155725</v>
      </c>
      <c r="O5823" s="2">
        <v>0</v>
      </c>
      <c r="P5823" s="2">
        <v>0</v>
      </c>
      <c r="Q5823" s="2">
        <v>0</v>
      </c>
      <c r="R5823" s="2">
        <v>0</v>
      </c>
      <c r="S5823" s="2">
        <v>0</v>
      </c>
      <c r="T5823" s="2">
        <v>0</v>
      </c>
      <c r="U5823" s="2">
        <v>0</v>
      </c>
      <c r="V5823" s="2">
        <v>1.55725</v>
      </c>
      <c r="W5823" s="2">
        <f t="shared" si="811"/>
        <v>24.916666666666668</v>
      </c>
      <c r="X5823" s="9">
        <f t="shared" si="812"/>
        <v>25</v>
      </c>
      <c r="Y5823" s="9">
        <f t="shared" si="813"/>
        <v>1.2633318114129748E-2</v>
      </c>
      <c r="Z5823" s="10">
        <f t="shared" si="814"/>
        <v>4235921.6494845366</v>
      </c>
      <c r="AA5823" s="10">
        <f t="shared" si="815"/>
        <v>97426.197938144338</v>
      </c>
      <c r="AB5823" s="10">
        <f t="shared" si="816"/>
        <v>3</v>
      </c>
      <c r="AC5823" s="9">
        <f t="shared" si="817"/>
        <v>4108844</v>
      </c>
      <c r="AD5823" s="10">
        <f t="shared" si="818"/>
        <v>2435654.9484536084</v>
      </c>
    </row>
    <row r="5824" spans="1:30" x14ac:dyDescent="0.2">
      <c r="A5824" t="s">
        <v>1243</v>
      </c>
      <c r="B5824" s="1">
        <v>43891</v>
      </c>
      <c r="C5824" t="s">
        <v>1975</v>
      </c>
      <c r="D5824" s="2">
        <v>311</v>
      </c>
      <c r="E5824" s="2">
        <v>311</v>
      </c>
      <c r="F5824" s="2">
        <v>0</v>
      </c>
      <c r="G5824" s="2">
        <v>0</v>
      </c>
      <c r="H5824" s="2"/>
      <c r="I5824" s="2">
        <v>0</v>
      </c>
      <c r="J5824" s="2">
        <v>0</v>
      </c>
      <c r="K5824" s="2">
        <v>0</v>
      </c>
      <c r="L5824" s="2">
        <v>0</v>
      </c>
      <c r="M5824" s="2">
        <v>0.1555</v>
      </c>
      <c r="N5824" s="8">
        <f t="shared" si="810"/>
        <v>15550</v>
      </c>
      <c r="O5824" s="2">
        <v>0.1555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f t="shared" si="811"/>
        <v>24.916666666666668</v>
      </c>
      <c r="X5824" s="9">
        <f t="shared" si="812"/>
        <v>50</v>
      </c>
      <c r="Y5824" s="9">
        <f t="shared" si="813"/>
        <v>1.261506480492648E-3</v>
      </c>
      <c r="Z5824" s="10">
        <f t="shared" si="814"/>
        <v>6353882.4742268045</v>
      </c>
      <c r="AA5824" s="10">
        <f t="shared" si="815"/>
        <v>146139.29690721651</v>
      </c>
      <c r="AB5824" s="10">
        <f t="shared" si="816"/>
        <v>2</v>
      </c>
      <c r="AC5824" s="9">
        <f t="shared" si="817"/>
        <v>6163266</v>
      </c>
      <c r="AD5824" s="10">
        <f t="shared" si="818"/>
        <v>7306964.8453608258</v>
      </c>
    </row>
    <row r="5825" spans="1:30" x14ac:dyDescent="0.2">
      <c r="A5825" t="s">
        <v>1243</v>
      </c>
      <c r="B5825" s="1">
        <v>43891</v>
      </c>
      <c r="C5825" t="s">
        <v>1976</v>
      </c>
      <c r="D5825" s="2">
        <v>239</v>
      </c>
      <c r="E5825" s="2">
        <v>0</v>
      </c>
      <c r="F5825" s="2">
        <v>0</v>
      </c>
      <c r="G5825" s="2">
        <v>239</v>
      </c>
      <c r="H5825" s="2"/>
      <c r="I5825" s="2">
        <v>0</v>
      </c>
      <c r="J5825" s="2">
        <v>0</v>
      </c>
      <c r="K5825" s="2">
        <v>0</v>
      </c>
      <c r="L5825" s="2">
        <v>0</v>
      </c>
      <c r="M5825" s="2">
        <v>8.3650000000000002E-2</v>
      </c>
      <c r="N5825" s="8">
        <f t="shared" si="810"/>
        <v>8365</v>
      </c>
      <c r="O5825" s="2">
        <v>0</v>
      </c>
      <c r="P5825" s="2">
        <v>0</v>
      </c>
      <c r="Q5825" s="2">
        <v>8.3650000000000002E-2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f t="shared" si="811"/>
        <v>24.916666666666668</v>
      </c>
      <c r="X5825" s="9">
        <f t="shared" si="812"/>
        <v>35</v>
      </c>
      <c r="Y5825" s="9">
        <f t="shared" si="813"/>
        <v>6.7861747326823153E-4</v>
      </c>
      <c r="Z5825" s="10">
        <f t="shared" si="814"/>
        <v>12707764.948453609</v>
      </c>
      <c r="AA5825" s="10">
        <f t="shared" si="815"/>
        <v>292278.59381443303</v>
      </c>
      <c r="AB5825" s="10">
        <f t="shared" si="816"/>
        <v>1</v>
      </c>
      <c r="AC5825" s="9">
        <f t="shared" si="817"/>
        <v>12326532</v>
      </c>
      <c r="AD5825" s="10">
        <f t="shared" si="818"/>
        <v>10229750.783505157</v>
      </c>
    </row>
    <row r="5826" spans="1:30" x14ac:dyDescent="0.2">
      <c r="A5826" t="s">
        <v>1243</v>
      </c>
      <c r="B5826" s="1">
        <v>43891</v>
      </c>
      <c r="C5826" t="s">
        <v>304</v>
      </c>
      <c r="D5826" s="2">
        <v>205</v>
      </c>
      <c r="E5826" s="2">
        <v>0</v>
      </c>
      <c r="F5826" s="2">
        <v>0</v>
      </c>
      <c r="G5826" s="2">
        <v>0</v>
      </c>
      <c r="H5826" s="2"/>
      <c r="I5826" s="2">
        <v>0</v>
      </c>
      <c r="J5826" s="2">
        <v>0</v>
      </c>
      <c r="K5826" s="2">
        <v>205</v>
      </c>
      <c r="L5826" s="2">
        <v>0</v>
      </c>
      <c r="M5826" s="2">
        <v>4.1000000000000002E-2</v>
      </c>
      <c r="N5826" s="8">
        <f t="shared" si="810"/>
        <v>4100</v>
      </c>
      <c r="O5826" s="2">
        <v>0</v>
      </c>
      <c r="P5826" s="2">
        <v>0</v>
      </c>
      <c r="Q5826" s="2">
        <v>0</v>
      </c>
      <c r="R5826" s="2">
        <v>0</v>
      </c>
      <c r="S5826" s="2">
        <v>0</v>
      </c>
      <c r="T5826" s="2">
        <v>0</v>
      </c>
      <c r="U5826" s="2">
        <v>4.1000000000000002E-2</v>
      </c>
      <c r="V5826" s="2">
        <v>0</v>
      </c>
      <c r="W5826" s="2">
        <f t="shared" si="811"/>
        <v>24.916666666666668</v>
      </c>
      <c r="X5826" s="9">
        <f t="shared" si="812"/>
        <v>20</v>
      </c>
      <c r="Y5826" s="9">
        <f t="shared" si="813"/>
        <v>3.326158565929168E-4</v>
      </c>
      <c r="Z5826" s="10">
        <f t="shared" si="814"/>
        <v>2117960.8247422683</v>
      </c>
      <c r="AA5826" s="10">
        <f t="shared" si="815"/>
        <v>48713.098969072169</v>
      </c>
      <c r="AB5826" s="10">
        <f t="shared" si="816"/>
        <v>6</v>
      </c>
      <c r="AC5826" s="9">
        <f t="shared" si="817"/>
        <v>2054422</v>
      </c>
      <c r="AD5826" s="10">
        <f t="shared" si="818"/>
        <v>974261.97938144335</v>
      </c>
    </row>
    <row r="5827" spans="1:30" x14ac:dyDescent="0.2">
      <c r="A5827" t="s">
        <v>1243</v>
      </c>
      <c r="B5827" s="1">
        <v>43891</v>
      </c>
      <c r="C5827" t="s">
        <v>305</v>
      </c>
      <c r="D5827" s="2">
        <v>18</v>
      </c>
      <c r="E5827" s="2">
        <v>18</v>
      </c>
      <c r="F5827" s="2">
        <v>0</v>
      </c>
      <c r="G5827" s="2">
        <v>0</v>
      </c>
      <c r="H5827" s="2"/>
      <c r="I5827" s="2">
        <v>0</v>
      </c>
      <c r="J5827" s="2">
        <v>0</v>
      </c>
      <c r="K5827" s="2">
        <v>0</v>
      </c>
      <c r="L5827" s="2">
        <v>0</v>
      </c>
      <c r="M5827" s="2">
        <v>7.1999999999999998E-3</v>
      </c>
      <c r="N5827" s="8">
        <f t="shared" ref="N5827:N5890" si="819">M5827*100000</f>
        <v>720</v>
      </c>
      <c r="O5827" s="2">
        <v>7.1999999999999998E-3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f t="shared" ref="W5827:W5890" si="820">299/12</f>
        <v>24.916666666666668</v>
      </c>
      <c r="X5827" s="9">
        <f t="shared" ref="X5827:X5890" si="821">N5827/D5827</f>
        <v>40</v>
      </c>
      <c r="Y5827" s="9">
        <f t="shared" ref="Y5827:Y5890" si="822">N5827/12326532</f>
        <v>5.841058945046344E-5</v>
      </c>
      <c r="Z5827" s="10">
        <f t="shared" ref="Z5827:Z5890" si="823">AC5827*(1/(1-0.03))</f>
        <v>2117960.8247422683</v>
      </c>
      <c r="AA5827" s="10">
        <f t="shared" ref="AA5827:AA5890" si="824">Z5827*0.023</f>
        <v>48713.098969072169</v>
      </c>
      <c r="AB5827" s="10">
        <f t="shared" ref="AB5827:AB5890" si="825">COUNTIF(C5827:C13178,C5827)</f>
        <v>6</v>
      </c>
      <c r="AC5827" s="9">
        <f t="shared" ref="AC5827:AC5890" si="826">12326532/AB5827</f>
        <v>2054422</v>
      </c>
      <c r="AD5827" s="10">
        <f t="shared" ref="AD5827:AD5890" si="827">AA5827*X5827</f>
        <v>1948523.9587628867</v>
      </c>
    </row>
    <row r="5828" spans="1:30" x14ac:dyDescent="0.2">
      <c r="A5828" t="s">
        <v>1243</v>
      </c>
      <c r="B5828" s="1">
        <v>43891</v>
      </c>
      <c r="C5828" t="s">
        <v>307</v>
      </c>
      <c r="D5828" s="2">
        <v>3999</v>
      </c>
      <c r="E5828" s="2">
        <v>0</v>
      </c>
      <c r="F5828" s="2">
        <v>1665</v>
      </c>
      <c r="G5828" s="2">
        <v>724</v>
      </c>
      <c r="H5828" s="2">
        <v>1022</v>
      </c>
      <c r="I5828" s="2">
        <v>0</v>
      </c>
      <c r="J5828" s="2">
        <v>0</v>
      </c>
      <c r="K5828" s="2">
        <v>240</v>
      </c>
      <c r="L5828" s="2">
        <v>0</v>
      </c>
      <c r="M5828" s="2">
        <v>1.297774</v>
      </c>
      <c r="N5828" s="8">
        <f t="shared" si="819"/>
        <v>129777.4</v>
      </c>
      <c r="O5828" s="2">
        <v>0</v>
      </c>
      <c r="P5828" s="2">
        <v>0.41625000000000001</v>
      </c>
      <c r="Q5828" s="2">
        <v>0.33030399999999999</v>
      </c>
      <c r="R5828" s="2">
        <v>0.31181999999999999</v>
      </c>
      <c r="S5828" s="2">
        <v>0</v>
      </c>
      <c r="T5828" s="2">
        <v>0</v>
      </c>
      <c r="U5828" s="2">
        <v>4.8000000000000001E-2</v>
      </c>
      <c r="V5828" s="2">
        <v>0</v>
      </c>
      <c r="W5828" s="2">
        <f t="shared" si="820"/>
        <v>24.916666666666668</v>
      </c>
      <c r="X5828" s="9">
        <f t="shared" si="821"/>
        <v>32.45246311577894</v>
      </c>
      <c r="Y5828" s="9">
        <f t="shared" si="822"/>
        <v>1.0528297821317463E-2</v>
      </c>
      <c r="Z5828" s="10">
        <f t="shared" si="823"/>
        <v>12707764.948453609</v>
      </c>
      <c r="AA5828" s="10">
        <f t="shared" si="824"/>
        <v>292278.59381443303</v>
      </c>
      <c r="AB5828" s="10">
        <f t="shared" si="825"/>
        <v>1</v>
      </c>
      <c r="AC5828" s="9">
        <f t="shared" si="826"/>
        <v>12326532</v>
      </c>
      <c r="AD5828" s="10">
        <f t="shared" si="827"/>
        <v>9485160.2852946222</v>
      </c>
    </row>
    <row r="5829" spans="1:30" x14ac:dyDescent="0.2">
      <c r="A5829" t="s">
        <v>1243</v>
      </c>
      <c r="B5829" s="1">
        <v>43891</v>
      </c>
      <c r="C5829" t="s">
        <v>1511</v>
      </c>
      <c r="D5829" s="2">
        <v>481</v>
      </c>
      <c r="E5829" s="2">
        <v>0</v>
      </c>
      <c r="F5829" s="2">
        <v>0</v>
      </c>
      <c r="G5829" s="2">
        <v>0</v>
      </c>
      <c r="H5829" s="2"/>
      <c r="I5829" s="2">
        <v>0</v>
      </c>
      <c r="J5829" s="2">
        <v>0</v>
      </c>
      <c r="K5829" s="2">
        <v>0</v>
      </c>
      <c r="L5829" s="2">
        <v>481</v>
      </c>
      <c r="M5829" s="2">
        <v>0.12025</v>
      </c>
      <c r="N5829" s="8">
        <f t="shared" si="819"/>
        <v>12025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0</v>
      </c>
      <c r="V5829" s="2">
        <v>0.12025</v>
      </c>
      <c r="W5829" s="2">
        <f t="shared" si="820"/>
        <v>24.916666666666668</v>
      </c>
      <c r="X5829" s="9">
        <f t="shared" si="821"/>
        <v>25</v>
      </c>
      <c r="Y5829" s="9">
        <f t="shared" si="822"/>
        <v>9.755379696414206E-4</v>
      </c>
      <c r="Z5829" s="10">
        <f t="shared" si="823"/>
        <v>1815394.9926362301</v>
      </c>
      <c r="AA5829" s="10">
        <f t="shared" si="824"/>
        <v>41754.084830633292</v>
      </c>
      <c r="AB5829" s="10">
        <f t="shared" si="825"/>
        <v>7</v>
      </c>
      <c r="AC5829" s="9">
        <f t="shared" si="826"/>
        <v>1760933.142857143</v>
      </c>
      <c r="AD5829" s="10">
        <f t="shared" si="827"/>
        <v>1043852.1207658323</v>
      </c>
    </row>
    <row r="5830" spans="1:30" x14ac:dyDescent="0.2">
      <c r="A5830" t="s">
        <v>1243</v>
      </c>
      <c r="B5830" s="1">
        <v>43891</v>
      </c>
      <c r="C5830" t="s">
        <v>430</v>
      </c>
      <c r="D5830" s="2">
        <v>17819</v>
      </c>
      <c r="E5830" s="2">
        <v>8692</v>
      </c>
      <c r="F5830" s="2">
        <v>0</v>
      </c>
      <c r="G5830" s="2">
        <v>0</v>
      </c>
      <c r="H5830" s="2"/>
      <c r="I5830" s="2">
        <v>0</v>
      </c>
      <c r="J5830" s="2">
        <v>0</v>
      </c>
      <c r="K5830" s="2">
        <v>9127</v>
      </c>
      <c r="L5830" s="2">
        <v>0</v>
      </c>
      <c r="M5830" s="2">
        <v>6.1714000000000002</v>
      </c>
      <c r="N5830" s="8">
        <f t="shared" si="819"/>
        <v>617140</v>
      </c>
      <c r="O5830" s="2">
        <v>4.3460000000000001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1.8253999999999999</v>
      </c>
      <c r="V5830" s="2">
        <v>0</v>
      </c>
      <c r="W5830" s="2">
        <f t="shared" si="820"/>
        <v>24.916666666666668</v>
      </c>
      <c r="X5830" s="9">
        <f t="shared" si="821"/>
        <v>34.633817834895339</v>
      </c>
      <c r="Y5830" s="9">
        <f t="shared" si="822"/>
        <v>5.0065987740915287E-2</v>
      </c>
      <c r="Z5830" s="10">
        <f t="shared" si="823"/>
        <v>1588470.6185567011</v>
      </c>
      <c r="AA5830" s="10">
        <f t="shared" si="824"/>
        <v>36534.824226804129</v>
      </c>
      <c r="AB5830" s="10">
        <f t="shared" si="825"/>
        <v>8</v>
      </c>
      <c r="AC5830" s="9">
        <f t="shared" si="826"/>
        <v>1540816.5</v>
      </c>
      <c r="AD5830" s="10">
        <f t="shared" si="827"/>
        <v>1265340.4469010551</v>
      </c>
    </row>
    <row r="5831" spans="1:30" x14ac:dyDescent="0.2">
      <c r="A5831" t="s">
        <v>1243</v>
      </c>
      <c r="B5831" s="1">
        <v>43891</v>
      </c>
      <c r="C5831" t="s">
        <v>158</v>
      </c>
      <c r="D5831" s="2">
        <v>62635</v>
      </c>
      <c r="E5831" s="2">
        <v>0</v>
      </c>
      <c r="F5831" s="2">
        <v>0</v>
      </c>
      <c r="G5831" s="2">
        <v>11124</v>
      </c>
      <c r="H5831" s="2">
        <v>7855</v>
      </c>
      <c r="I5831" s="2">
        <v>13866</v>
      </c>
      <c r="J5831" s="2">
        <v>10260</v>
      </c>
      <c r="K5831" s="2">
        <v>8572</v>
      </c>
      <c r="L5831" s="2">
        <v>0</v>
      </c>
      <c r="M5831" s="2">
        <v>18.471149999999998</v>
      </c>
      <c r="N5831" s="8">
        <f t="shared" si="819"/>
        <v>1847114.9999999998</v>
      </c>
      <c r="O5831" s="2">
        <v>0</v>
      </c>
      <c r="P5831" s="2">
        <v>0</v>
      </c>
      <c r="Q5831" s="2">
        <v>3.3824999999999998</v>
      </c>
      <c r="R5831" s="2">
        <v>2.5764999999999998</v>
      </c>
      <c r="S5831" s="2">
        <v>3.8964500000000002</v>
      </c>
      <c r="T5831" s="2">
        <v>3.3176999999999999</v>
      </c>
      <c r="U5831" s="2">
        <v>1.7143999999999999</v>
      </c>
      <c r="V5831" s="2">
        <v>0</v>
      </c>
      <c r="W5831" s="2">
        <f t="shared" si="820"/>
        <v>24.916666666666668</v>
      </c>
      <c r="X5831" s="9">
        <f t="shared" si="821"/>
        <v>29.49014129480322</v>
      </c>
      <c r="Y5831" s="9">
        <f t="shared" si="822"/>
        <v>0.14984871657332327</v>
      </c>
      <c r="Z5831" s="10">
        <f t="shared" si="823"/>
        <v>977520.38065027772</v>
      </c>
      <c r="AA5831" s="10">
        <f t="shared" si="824"/>
        <v>22482.968754956386</v>
      </c>
      <c r="AB5831" s="10">
        <f t="shared" si="825"/>
        <v>13</v>
      </c>
      <c r="AC5831" s="9">
        <f t="shared" si="826"/>
        <v>948194.76923076925</v>
      </c>
      <c r="AD5831" s="10">
        <f t="shared" si="827"/>
        <v>663025.92531030986</v>
      </c>
    </row>
    <row r="5832" spans="1:30" x14ac:dyDescent="0.2">
      <c r="A5832" t="s">
        <v>1243</v>
      </c>
      <c r="B5832" s="1">
        <v>43891</v>
      </c>
      <c r="C5832" t="s">
        <v>159</v>
      </c>
      <c r="D5832" s="2">
        <v>487664</v>
      </c>
      <c r="E5832" s="2">
        <v>131328</v>
      </c>
      <c r="F5832" s="2">
        <v>100819</v>
      </c>
      <c r="G5832" s="2">
        <v>113499</v>
      </c>
      <c r="H5832" s="2"/>
      <c r="I5832" s="2">
        <v>80715</v>
      </c>
      <c r="J5832" s="2">
        <v>13219</v>
      </c>
      <c r="K5832" s="2">
        <v>0</v>
      </c>
      <c r="L5832" s="2">
        <v>0</v>
      </c>
      <c r="M5832" s="2">
        <v>204.869069</v>
      </c>
      <c r="N5832" s="8">
        <f t="shared" si="819"/>
        <v>20486906.899999999</v>
      </c>
      <c r="O5832" s="2">
        <v>62.509399999999999</v>
      </c>
      <c r="P5832" s="2">
        <v>37.179925000000004</v>
      </c>
      <c r="Q5832" s="2">
        <v>40.397134000000001</v>
      </c>
      <c r="R5832" s="2">
        <v>0</v>
      </c>
      <c r="S5832" s="2">
        <v>35.095534999999998</v>
      </c>
      <c r="T5832" s="2">
        <v>12.55805</v>
      </c>
      <c r="U5832" s="2">
        <v>0</v>
      </c>
      <c r="V5832" s="2">
        <v>0</v>
      </c>
      <c r="W5832" s="2">
        <f t="shared" si="820"/>
        <v>24.916666666666668</v>
      </c>
      <c r="X5832" s="9">
        <f t="shared" si="821"/>
        <v>42.010291717247938</v>
      </c>
      <c r="Y5832" s="9">
        <f t="shared" si="822"/>
        <v>1.6620170945080091</v>
      </c>
      <c r="Z5832" s="10">
        <f t="shared" si="823"/>
        <v>6353882.4742268045</v>
      </c>
      <c r="AA5832" s="10">
        <f t="shared" si="824"/>
        <v>146139.29690721651</v>
      </c>
      <c r="AB5832" s="10">
        <f t="shared" si="825"/>
        <v>2</v>
      </c>
      <c r="AC5832" s="9">
        <f t="shared" si="826"/>
        <v>6163266</v>
      </c>
      <c r="AD5832" s="10">
        <f t="shared" si="827"/>
        <v>6139354.4944256749</v>
      </c>
    </row>
    <row r="5833" spans="1:30" x14ac:dyDescent="0.2">
      <c r="A5833" t="s">
        <v>1243</v>
      </c>
      <c r="B5833" s="1">
        <v>43891</v>
      </c>
      <c r="C5833" t="s">
        <v>431</v>
      </c>
      <c r="D5833" s="2">
        <v>224</v>
      </c>
      <c r="E5833" s="2">
        <v>0</v>
      </c>
      <c r="F5833" s="2">
        <v>0</v>
      </c>
      <c r="G5833" s="2">
        <v>0</v>
      </c>
      <c r="H5833" s="2"/>
      <c r="I5833" s="2">
        <v>224</v>
      </c>
      <c r="J5833" s="2">
        <v>0</v>
      </c>
      <c r="K5833" s="2">
        <v>0</v>
      </c>
      <c r="L5833" s="2">
        <v>0</v>
      </c>
      <c r="M5833" s="2">
        <v>6.1600000000000002E-2</v>
      </c>
      <c r="N5833" s="8">
        <f t="shared" si="819"/>
        <v>6160</v>
      </c>
      <c r="O5833" s="2">
        <v>0</v>
      </c>
      <c r="P5833" s="2">
        <v>0</v>
      </c>
      <c r="Q5833" s="2">
        <v>0</v>
      </c>
      <c r="R5833" s="2">
        <v>0</v>
      </c>
      <c r="S5833" s="2">
        <v>6.1600000000000002E-2</v>
      </c>
      <c r="T5833" s="2">
        <v>0</v>
      </c>
      <c r="U5833" s="2">
        <v>0</v>
      </c>
      <c r="V5833" s="2">
        <v>0</v>
      </c>
      <c r="W5833" s="2">
        <f t="shared" si="820"/>
        <v>24.916666666666668</v>
      </c>
      <c r="X5833" s="9">
        <f t="shared" si="821"/>
        <v>27.5</v>
      </c>
      <c r="Y5833" s="9">
        <f t="shared" si="822"/>
        <v>4.9973504307618721E-4</v>
      </c>
      <c r="Z5833" s="10">
        <f t="shared" si="823"/>
        <v>12707764.948453609</v>
      </c>
      <c r="AA5833" s="10">
        <f t="shared" si="824"/>
        <v>292278.59381443303</v>
      </c>
      <c r="AB5833" s="10">
        <f t="shared" si="825"/>
        <v>1</v>
      </c>
      <c r="AC5833" s="9">
        <f t="shared" si="826"/>
        <v>12326532</v>
      </c>
      <c r="AD5833" s="10">
        <f t="shared" si="827"/>
        <v>8037661.3298969083</v>
      </c>
    </row>
    <row r="5834" spans="1:30" x14ac:dyDescent="0.2">
      <c r="A5834" t="s">
        <v>1243</v>
      </c>
      <c r="B5834" s="1">
        <v>43891</v>
      </c>
      <c r="C5834" t="s">
        <v>313</v>
      </c>
      <c r="D5834" s="2">
        <v>325</v>
      </c>
      <c r="E5834" s="2">
        <v>0</v>
      </c>
      <c r="F5834" s="2">
        <v>0</v>
      </c>
      <c r="G5834" s="2">
        <v>325</v>
      </c>
      <c r="H5834" s="2"/>
      <c r="I5834" s="2">
        <v>0</v>
      </c>
      <c r="J5834" s="2">
        <v>0</v>
      </c>
      <c r="K5834" s="2">
        <v>0</v>
      </c>
      <c r="L5834" s="2">
        <v>0</v>
      </c>
      <c r="M5834" s="2">
        <v>0.11375</v>
      </c>
      <c r="N5834" s="8">
        <f t="shared" si="819"/>
        <v>11375</v>
      </c>
      <c r="O5834" s="2">
        <v>0</v>
      </c>
      <c r="P5834" s="2">
        <v>0</v>
      </c>
      <c r="Q5834" s="2">
        <v>0.11375</v>
      </c>
      <c r="R5834" s="2">
        <v>0</v>
      </c>
      <c r="S5834" s="2">
        <v>0</v>
      </c>
      <c r="T5834" s="2">
        <v>0</v>
      </c>
      <c r="U5834" s="2">
        <v>0</v>
      </c>
      <c r="V5834" s="2">
        <v>0</v>
      </c>
      <c r="W5834" s="2">
        <f t="shared" si="820"/>
        <v>24.916666666666668</v>
      </c>
      <c r="X5834" s="9">
        <f t="shared" si="821"/>
        <v>35</v>
      </c>
      <c r="Y5834" s="9">
        <f t="shared" si="822"/>
        <v>9.2280618749864115E-4</v>
      </c>
      <c r="Z5834" s="10">
        <f t="shared" si="823"/>
        <v>6353882.4742268045</v>
      </c>
      <c r="AA5834" s="10">
        <f t="shared" si="824"/>
        <v>146139.29690721651</v>
      </c>
      <c r="AB5834" s="10">
        <f t="shared" si="825"/>
        <v>2</v>
      </c>
      <c r="AC5834" s="9">
        <f t="shared" si="826"/>
        <v>6163266</v>
      </c>
      <c r="AD5834" s="10">
        <f t="shared" si="827"/>
        <v>5114875.3917525783</v>
      </c>
    </row>
    <row r="5835" spans="1:30" x14ac:dyDescent="0.2">
      <c r="A5835" t="s">
        <v>1243</v>
      </c>
      <c r="B5835" s="1">
        <v>43891</v>
      </c>
      <c r="C5835" t="s">
        <v>166</v>
      </c>
      <c r="D5835" s="2">
        <v>55917</v>
      </c>
      <c r="E5835" s="2">
        <v>8072</v>
      </c>
      <c r="F5835" s="2">
        <v>13289</v>
      </c>
      <c r="G5835" s="2">
        <v>8334</v>
      </c>
      <c r="H5835" s="2">
        <v>5852</v>
      </c>
      <c r="I5835" s="2">
        <v>0</v>
      </c>
      <c r="J5835" s="2">
        <v>7346</v>
      </c>
      <c r="K5835" s="2">
        <v>6833</v>
      </c>
      <c r="L5835" s="2">
        <v>6191</v>
      </c>
      <c r="M5835" s="2">
        <v>21.936700000000002</v>
      </c>
      <c r="N5835" s="8">
        <f t="shared" si="819"/>
        <v>2193670</v>
      </c>
      <c r="O5835" s="2">
        <v>3.8889</v>
      </c>
      <c r="P5835" s="2">
        <v>7.3089500000000003</v>
      </c>
      <c r="Q5835" s="2">
        <v>2.9169</v>
      </c>
      <c r="R5835" s="2">
        <v>2.3408000000000002</v>
      </c>
      <c r="S5835" s="2">
        <v>0</v>
      </c>
      <c r="T5835" s="2">
        <v>2.5667999999999997</v>
      </c>
      <c r="U5835" s="2">
        <v>1.3666</v>
      </c>
      <c r="V5835" s="2">
        <v>1.5477499999999997</v>
      </c>
      <c r="W5835" s="2">
        <f t="shared" si="820"/>
        <v>24.916666666666668</v>
      </c>
      <c r="X5835" s="9">
        <f t="shared" si="821"/>
        <v>39.230824257381478</v>
      </c>
      <c r="Y5835" s="9">
        <f t="shared" si="822"/>
        <v>0.17796327466638628</v>
      </c>
      <c r="Z5835" s="10">
        <f t="shared" si="823"/>
        <v>1058980.4123711342</v>
      </c>
      <c r="AA5835" s="10">
        <f t="shared" si="824"/>
        <v>24356.549484536084</v>
      </c>
      <c r="AB5835" s="10">
        <f t="shared" si="825"/>
        <v>12</v>
      </c>
      <c r="AC5835" s="9">
        <f t="shared" si="826"/>
        <v>1027211</v>
      </c>
      <c r="AD5835" s="10">
        <f t="shared" si="827"/>
        <v>955527.51234405057</v>
      </c>
    </row>
    <row r="5836" spans="1:30" x14ac:dyDescent="0.2">
      <c r="A5836" t="s">
        <v>1243</v>
      </c>
      <c r="B5836" s="1">
        <v>43891</v>
      </c>
      <c r="C5836" t="s">
        <v>1977</v>
      </c>
      <c r="D5836" s="2">
        <v>246</v>
      </c>
      <c r="E5836" s="2">
        <v>0</v>
      </c>
      <c r="F5836" s="2">
        <v>0</v>
      </c>
      <c r="G5836" s="2">
        <v>0</v>
      </c>
      <c r="H5836" s="2"/>
      <c r="I5836" s="2">
        <v>0</v>
      </c>
      <c r="J5836" s="2">
        <v>0</v>
      </c>
      <c r="K5836" s="2">
        <v>0</v>
      </c>
      <c r="L5836" s="2">
        <v>246</v>
      </c>
      <c r="M5836" s="2">
        <v>6.1499999999999999E-2</v>
      </c>
      <c r="N5836" s="8">
        <f t="shared" si="819"/>
        <v>6150</v>
      </c>
      <c r="O5836" s="2">
        <v>0</v>
      </c>
      <c r="P5836" s="2">
        <v>0</v>
      </c>
      <c r="Q5836" s="2">
        <v>0</v>
      </c>
      <c r="R5836" s="2">
        <v>0</v>
      </c>
      <c r="S5836" s="2">
        <v>0</v>
      </c>
      <c r="T5836" s="2">
        <v>0</v>
      </c>
      <c r="U5836" s="2">
        <v>0</v>
      </c>
      <c r="V5836" s="2">
        <v>6.1499999999999999E-2</v>
      </c>
      <c r="W5836" s="2">
        <f t="shared" si="820"/>
        <v>24.916666666666668</v>
      </c>
      <c r="X5836" s="9">
        <f t="shared" si="821"/>
        <v>25</v>
      </c>
      <c r="Y5836" s="9">
        <f t="shared" si="822"/>
        <v>4.9892378488937525E-4</v>
      </c>
      <c r="Z5836" s="10">
        <f t="shared" si="823"/>
        <v>12707764.948453609</v>
      </c>
      <c r="AA5836" s="10">
        <f t="shared" si="824"/>
        <v>292278.59381443303</v>
      </c>
      <c r="AB5836" s="10">
        <f t="shared" si="825"/>
        <v>1</v>
      </c>
      <c r="AC5836" s="9">
        <f t="shared" si="826"/>
        <v>12326532</v>
      </c>
      <c r="AD5836" s="10">
        <f t="shared" si="827"/>
        <v>7306964.8453608258</v>
      </c>
    </row>
    <row r="5837" spans="1:30" x14ac:dyDescent="0.2">
      <c r="A5837" t="s">
        <v>1243</v>
      </c>
      <c r="B5837" s="1">
        <v>43891</v>
      </c>
      <c r="C5837" t="s">
        <v>167</v>
      </c>
      <c r="D5837" s="2">
        <v>51153</v>
      </c>
      <c r="E5837" s="2">
        <v>5908</v>
      </c>
      <c r="F5837" s="2">
        <v>0</v>
      </c>
      <c r="G5837" s="2">
        <v>11458</v>
      </c>
      <c r="H5837" s="2"/>
      <c r="I5837" s="2">
        <v>11213</v>
      </c>
      <c r="J5837" s="2">
        <v>17276</v>
      </c>
      <c r="K5837" s="2">
        <v>0</v>
      </c>
      <c r="L5837" s="2">
        <v>0</v>
      </c>
      <c r="M5837" s="2">
        <v>23.81955</v>
      </c>
      <c r="N5837" s="8">
        <f t="shared" si="819"/>
        <v>2381955</v>
      </c>
      <c r="O5837" s="2">
        <v>2.9540000000000002</v>
      </c>
      <c r="P5837" s="2">
        <v>0</v>
      </c>
      <c r="Q5837" s="2">
        <v>4.0103</v>
      </c>
      <c r="R5837" s="2">
        <v>0</v>
      </c>
      <c r="S5837" s="2">
        <v>6.1671500000000004</v>
      </c>
      <c r="T5837" s="2">
        <v>7.7741999999999996</v>
      </c>
      <c r="U5837" s="2">
        <v>0</v>
      </c>
      <c r="V5837" s="2">
        <v>0</v>
      </c>
      <c r="W5837" s="2">
        <f t="shared" si="820"/>
        <v>24.916666666666668</v>
      </c>
      <c r="X5837" s="9">
        <f t="shared" si="821"/>
        <v>46.565304087736791</v>
      </c>
      <c r="Y5837" s="9">
        <f t="shared" si="822"/>
        <v>0.19323804943677589</v>
      </c>
      <c r="Z5837" s="10">
        <f t="shared" si="823"/>
        <v>1411973.8831615122</v>
      </c>
      <c r="AA5837" s="10">
        <f t="shared" si="824"/>
        <v>32475.399312714781</v>
      </c>
      <c r="AB5837" s="10">
        <f t="shared" si="825"/>
        <v>9</v>
      </c>
      <c r="AC5837" s="9">
        <f t="shared" si="826"/>
        <v>1369614.6666666667</v>
      </c>
      <c r="AD5837" s="10">
        <f t="shared" si="827"/>
        <v>1512226.8443672422</v>
      </c>
    </row>
    <row r="5838" spans="1:30" x14ac:dyDescent="0.2">
      <c r="A5838" t="s">
        <v>1243</v>
      </c>
      <c r="B5838" s="1">
        <v>43891</v>
      </c>
      <c r="C5838" t="s">
        <v>317</v>
      </c>
      <c r="D5838" s="2">
        <v>68</v>
      </c>
      <c r="E5838" s="2">
        <v>0</v>
      </c>
      <c r="F5838" s="2">
        <v>0</v>
      </c>
      <c r="G5838" s="2">
        <v>0</v>
      </c>
      <c r="H5838" s="2"/>
      <c r="I5838" s="2">
        <v>0</v>
      </c>
      <c r="J5838" s="2">
        <v>0</v>
      </c>
      <c r="K5838" s="2">
        <v>0</v>
      </c>
      <c r="L5838" s="2">
        <v>0</v>
      </c>
      <c r="M5838" s="2">
        <v>2.3800000000000002E-2</v>
      </c>
      <c r="N5838" s="8">
        <f t="shared" si="819"/>
        <v>2380</v>
      </c>
      <c r="O5838" s="2">
        <v>0</v>
      </c>
      <c r="P5838" s="2">
        <v>0</v>
      </c>
      <c r="Q5838" s="2">
        <v>0</v>
      </c>
      <c r="R5838" s="2">
        <v>0</v>
      </c>
      <c r="S5838" s="2">
        <v>0</v>
      </c>
      <c r="T5838" s="2">
        <v>0</v>
      </c>
      <c r="U5838" s="2">
        <v>0</v>
      </c>
      <c r="V5838" s="2">
        <v>0</v>
      </c>
      <c r="W5838" s="2">
        <f t="shared" si="820"/>
        <v>24.916666666666668</v>
      </c>
      <c r="X5838" s="9">
        <f t="shared" si="821"/>
        <v>35</v>
      </c>
      <c r="Y5838" s="9">
        <f t="shared" si="822"/>
        <v>1.9307944846125413E-4</v>
      </c>
      <c r="Z5838" s="10">
        <f t="shared" si="823"/>
        <v>1411973.8831615122</v>
      </c>
      <c r="AA5838" s="10">
        <f t="shared" si="824"/>
        <v>32475.399312714781</v>
      </c>
      <c r="AB5838" s="10">
        <f t="shared" si="825"/>
        <v>9</v>
      </c>
      <c r="AC5838" s="9">
        <f t="shared" si="826"/>
        <v>1369614.6666666667</v>
      </c>
      <c r="AD5838" s="10">
        <f t="shared" si="827"/>
        <v>1136638.9759450173</v>
      </c>
    </row>
    <row r="5839" spans="1:30" x14ac:dyDescent="0.2">
      <c r="A5839" t="s">
        <v>1243</v>
      </c>
      <c r="B5839" s="1">
        <v>43891</v>
      </c>
      <c r="C5839" t="s">
        <v>706</v>
      </c>
      <c r="D5839" s="2">
        <v>71724</v>
      </c>
      <c r="E5839" s="2">
        <v>0</v>
      </c>
      <c r="F5839" s="2">
        <v>12662</v>
      </c>
      <c r="G5839" s="2">
        <v>30400</v>
      </c>
      <c r="H5839" s="2"/>
      <c r="I5839" s="2">
        <v>28662</v>
      </c>
      <c r="J5839" s="2">
        <v>0</v>
      </c>
      <c r="K5839" s="2">
        <v>0</v>
      </c>
      <c r="L5839" s="2">
        <v>0</v>
      </c>
      <c r="M5839" s="2">
        <v>24.407299999999999</v>
      </c>
      <c r="N5839" s="8">
        <f t="shared" si="819"/>
        <v>2440730</v>
      </c>
      <c r="O5839" s="2">
        <v>0</v>
      </c>
      <c r="P5839" s="2">
        <v>3.1655000000000002</v>
      </c>
      <c r="Q5839" s="2">
        <v>9.2159999999999993</v>
      </c>
      <c r="R5839" s="2">
        <v>0</v>
      </c>
      <c r="S5839" s="2">
        <v>12.0258</v>
      </c>
      <c r="T5839" s="2">
        <v>0</v>
      </c>
      <c r="U5839" s="2">
        <v>0</v>
      </c>
      <c r="V5839" s="2">
        <v>0</v>
      </c>
      <c r="W5839" s="2">
        <f t="shared" si="820"/>
        <v>24.916666666666668</v>
      </c>
      <c r="X5839" s="9">
        <f t="shared" si="821"/>
        <v>34.02947409514249</v>
      </c>
      <c r="Y5839" s="9">
        <f t="shared" si="822"/>
        <v>0.19800621942976337</v>
      </c>
      <c r="Z5839" s="10">
        <f t="shared" si="823"/>
        <v>12707764.948453609</v>
      </c>
      <c r="AA5839" s="10">
        <f t="shared" si="824"/>
        <v>292278.59381443303</v>
      </c>
      <c r="AB5839" s="10">
        <f t="shared" si="825"/>
        <v>1</v>
      </c>
      <c r="AC5839" s="9">
        <f t="shared" si="826"/>
        <v>12326532</v>
      </c>
      <c r="AD5839" s="10">
        <f t="shared" si="827"/>
        <v>9946086.8367729224</v>
      </c>
    </row>
    <row r="5840" spans="1:30" x14ac:dyDescent="0.2">
      <c r="A5840" t="s">
        <v>1243</v>
      </c>
      <c r="B5840" s="1">
        <v>43891</v>
      </c>
      <c r="C5840" t="s">
        <v>168</v>
      </c>
      <c r="D5840" s="2">
        <v>906</v>
      </c>
      <c r="E5840" s="2">
        <v>0</v>
      </c>
      <c r="F5840" s="2">
        <v>0</v>
      </c>
      <c r="G5840" s="2">
        <v>0</v>
      </c>
      <c r="H5840" s="2"/>
      <c r="I5840" s="2">
        <v>0</v>
      </c>
      <c r="J5840" s="2">
        <v>0</v>
      </c>
      <c r="K5840" s="2">
        <v>0</v>
      </c>
      <c r="L5840" s="2">
        <v>0</v>
      </c>
      <c r="M5840" s="2">
        <v>5.8889999999999998E-2</v>
      </c>
      <c r="N5840" s="8">
        <f t="shared" si="819"/>
        <v>5889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f t="shared" si="820"/>
        <v>24.916666666666668</v>
      </c>
      <c r="X5840" s="9">
        <f t="shared" si="821"/>
        <v>6.5</v>
      </c>
      <c r="Y5840" s="9">
        <f t="shared" si="822"/>
        <v>4.7774994621358223E-4</v>
      </c>
      <c r="Z5840" s="10">
        <f t="shared" si="823"/>
        <v>6353882.4742268045</v>
      </c>
      <c r="AA5840" s="10">
        <f t="shared" si="824"/>
        <v>146139.29690721651</v>
      </c>
      <c r="AB5840" s="10">
        <f t="shared" si="825"/>
        <v>2</v>
      </c>
      <c r="AC5840" s="9">
        <f t="shared" si="826"/>
        <v>6163266</v>
      </c>
      <c r="AD5840" s="10">
        <f t="shared" si="827"/>
        <v>949905.4298969073</v>
      </c>
    </row>
    <row r="5841" spans="1:30" x14ac:dyDescent="0.2">
      <c r="A5841" t="s">
        <v>1243</v>
      </c>
      <c r="B5841" s="1">
        <v>43891</v>
      </c>
      <c r="C5841" t="s">
        <v>1221</v>
      </c>
      <c r="D5841" s="2">
        <v>1058</v>
      </c>
      <c r="E5841" s="2">
        <v>0</v>
      </c>
      <c r="F5841" s="2">
        <v>0</v>
      </c>
      <c r="G5841" s="2">
        <v>0</v>
      </c>
      <c r="H5841" s="2"/>
      <c r="I5841" s="2">
        <v>0</v>
      </c>
      <c r="J5841" s="2">
        <v>1058</v>
      </c>
      <c r="K5841" s="2">
        <v>0</v>
      </c>
      <c r="L5841" s="2">
        <v>0</v>
      </c>
      <c r="M5841" s="2">
        <v>0.47610000000000002</v>
      </c>
      <c r="N5841" s="8">
        <f t="shared" si="819"/>
        <v>47610</v>
      </c>
      <c r="O5841" s="2">
        <v>0</v>
      </c>
      <c r="P5841" s="2">
        <v>0</v>
      </c>
      <c r="Q5841" s="2">
        <v>0</v>
      </c>
      <c r="R5841" s="2">
        <v>0</v>
      </c>
      <c r="S5841" s="2">
        <v>0</v>
      </c>
      <c r="T5841" s="2">
        <v>0.47610000000000002</v>
      </c>
      <c r="U5841" s="2">
        <v>0</v>
      </c>
      <c r="V5841" s="2">
        <v>0</v>
      </c>
      <c r="W5841" s="2">
        <f t="shared" si="820"/>
        <v>24.916666666666668</v>
      </c>
      <c r="X5841" s="9">
        <f t="shared" si="821"/>
        <v>45</v>
      </c>
      <c r="Y5841" s="9">
        <f t="shared" si="822"/>
        <v>3.8624002274118951E-3</v>
      </c>
      <c r="Z5841" s="10">
        <f t="shared" si="823"/>
        <v>12707764.948453609</v>
      </c>
      <c r="AA5841" s="10">
        <f t="shared" si="824"/>
        <v>292278.59381443303</v>
      </c>
      <c r="AB5841" s="10">
        <f t="shared" si="825"/>
        <v>1</v>
      </c>
      <c r="AC5841" s="9">
        <f t="shared" si="826"/>
        <v>12326532</v>
      </c>
      <c r="AD5841" s="10">
        <f t="shared" si="827"/>
        <v>13152536.721649487</v>
      </c>
    </row>
    <row r="5842" spans="1:30" x14ac:dyDescent="0.2">
      <c r="A5842" t="s">
        <v>1243</v>
      </c>
      <c r="B5842" s="1">
        <v>43891</v>
      </c>
      <c r="C5842" t="s">
        <v>1978</v>
      </c>
      <c r="D5842" s="2">
        <v>7589</v>
      </c>
      <c r="E5842" s="2">
        <v>0</v>
      </c>
      <c r="F5842" s="2">
        <v>0</v>
      </c>
      <c r="G5842" s="2">
        <v>0</v>
      </c>
      <c r="H5842" s="2">
        <v>2745</v>
      </c>
      <c r="I5842" s="2">
        <v>0</v>
      </c>
      <c r="J5842" s="2">
        <v>4844</v>
      </c>
      <c r="K5842" s="2">
        <v>0</v>
      </c>
      <c r="L5842" s="2">
        <v>0</v>
      </c>
      <c r="M5842" s="2">
        <v>3.2778</v>
      </c>
      <c r="N5842" s="8">
        <f t="shared" si="819"/>
        <v>327780</v>
      </c>
      <c r="O5842" s="2">
        <v>0</v>
      </c>
      <c r="P5842" s="2">
        <v>0</v>
      </c>
      <c r="Q5842" s="2">
        <v>0</v>
      </c>
      <c r="R5842" s="2">
        <v>1.0980000000000001</v>
      </c>
      <c r="S5842" s="2">
        <v>0</v>
      </c>
      <c r="T5842" s="2">
        <v>2.1798000000000002</v>
      </c>
      <c r="U5842" s="2">
        <v>0</v>
      </c>
      <c r="V5842" s="2">
        <v>0</v>
      </c>
      <c r="W5842" s="2">
        <f t="shared" si="820"/>
        <v>24.916666666666668</v>
      </c>
      <c r="X5842" s="9">
        <f t="shared" si="821"/>
        <v>43.191461325602845</v>
      </c>
      <c r="Y5842" s="9">
        <f t="shared" si="822"/>
        <v>2.659142084732348E-2</v>
      </c>
      <c r="Z5842" s="10">
        <f t="shared" si="823"/>
        <v>12707764.948453609</v>
      </c>
      <c r="AA5842" s="10">
        <f t="shared" si="824"/>
        <v>292278.59381443303</v>
      </c>
      <c r="AB5842" s="10">
        <f t="shared" si="825"/>
        <v>1</v>
      </c>
      <c r="AC5842" s="9">
        <f t="shared" si="826"/>
        <v>12326532</v>
      </c>
      <c r="AD5842" s="10">
        <f t="shared" si="827"/>
        <v>12623939.581037667</v>
      </c>
    </row>
    <row r="5843" spans="1:30" x14ac:dyDescent="0.2">
      <c r="A5843" t="s">
        <v>1243</v>
      </c>
      <c r="B5843" s="1">
        <v>43891</v>
      </c>
      <c r="C5843" t="s">
        <v>615</v>
      </c>
      <c r="D5843" s="2">
        <v>99</v>
      </c>
      <c r="E5843" s="2">
        <v>0</v>
      </c>
      <c r="F5843" s="2">
        <v>0</v>
      </c>
      <c r="G5843" s="2">
        <v>0</v>
      </c>
      <c r="H5843" s="2">
        <v>99</v>
      </c>
      <c r="I5843" s="2">
        <v>0</v>
      </c>
      <c r="J5843" s="2">
        <v>0</v>
      </c>
      <c r="K5843" s="2">
        <v>0</v>
      </c>
      <c r="L5843" s="2">
        <v>0</v>
      </c>
      <c r="M5843" s="2">
        <v>3.9600000000000003E-2</v>
      </c>
      <c r="N5843" s="8">
        <f t="shared" si="819"/>
        <v>3960.0000000000005</v>
      </c>
      <c r="O5843" s="2">
        <v>0</v>
      </c>
      <c r="P5843" s="2">
        <v>0</v>
      </c>
      <c r="Q5843" s="2">
        <v>0</v>
      </c>
      <c r="R5843" s="2">
        <v>3.9600000000000003E-2</v>
      </c>
      <c r="S5843" s="2">
        <v>0</v>
      </c>
      <c r="T5843" s="2">
        <v>0</v>
      </c>
      <c r="U5843" s="2">
        <v>0</v>
      </c>
      <c r="V5843" s="2">
        <v>0</v>
      </c>
      <c r="W5843" s="2">
        <f t="shared" si="820"/>
        <v>24.916666666666668</v>
      </c>
      <c r="X5843" s="9">
        <f t="shared" si="821"/>
        <v>40.000000000000007</v>
      </c>
      <c r="Y5843" s="9">
        <f t="shared" si="822"/>
        <v>3.2125824197754894E-4</v>
      </c>
      <c r="Z5843" s="10">
        <f t="shared" si="823"/>
        <v>2541552.989690722</v>
      </c>
      <c r="AA5843" s="10">
        <f t="shared" si="824"/>
        <v>58455.718762886601</v>
      </c>
      <c r="AB5843" s="10">
        <f t="shared" si="825"/>
        <v>5</v>
      </c>
      <c r="AC5843" s="9">
        <f t="shared" si="826"/>
        <v>2465306.4</v>
      </c>
      <c r="AD5843" s="10">
        <f t="shared" si="827"/>
        <v>2338228.7505154647</v>
      </c>
    </row>
    <row r="5844" spans="1:30" x14ac:dyDescent="0.2">
      <c r="A5844" t="s">
        <v>1243</v>
      </c>
      <c r="B5844" s="1">
        <v>43891</v>
      </c>
      <c r="C5844" t="s">
        <v>437</v>
      </c>
      <c r="D5844" s="2">
        <v>2314</v>
      </c>
      <c r="E5844" s="2">
        <v>0</v>
      </c>
      <c r="F5844" s="2">
        <v>0</v>
      </c>
      <c r="G5844" s="2">
        <v>0</v>
      </c>
      <c r="H5844" s="2"/>
      <c r="I5844" s="2">
        <v>2314</v>
      </c>
      <c r="J5844" s="2">
        <v>0</v>
      </c>
      <c r="K5844" s="2">
        <v>0</v>
      </c>
      <c r="L5844" s="2">
        <v>0</v>
      </c>
      <c r="M5844" s="2">
        <v>1.2726999999999999</v>
      </c>
      <c r="N5844" s="8">
        <f t="shared" si="819"/>
        <v>127270</v>
      </c>
      <c r="O5844" s="2">
        <v>0</v>
      </c>
      <c r="P5844" s="2">
        <v>0</v>
      </c>
      <c r="Q5844" s="2">
        <v>0</v>
      </c>
      <c r="R5844" s="2">
        <v>0</v>
      </c>
      <c r="S5844" s="2">
        <v>1.2726999999999999</v>
      </c>
      <c r="T5844" s="2">
        <v>0</v>
      </c>
      <c r="U5844" s="2">
        <v>0</v>
      </c>
      <c r="V5844" s="2">
        <v>0</v>
      </c>
      <c r="W5844" s="2">
        <f t="shared" si="820"/>
        <v>24.916666666666668</v>
      </c>
      <c r="X5844" s="9">
        <f t="shared" si="821"/>
        <v>55</v>
      </c>
      <c r="Y5844" s="9">
        <f t="shared" si="822"/>
        <v>1.0324882943556225E-2</v>
      </c>
      <c r="Z5844" s="10">
        <f t="shared" si="823"/>
        <v>12707764.948453609</v>
      </c>
      <c r="AA5844" s="10">
        <f t="shared" si="824"/>
        <v>292278.59381443303</v>
      </c>
      <c r="AB5844" s="10">
        <f t="shared" si="825"/>
        <v>1</v>
      </c>
      <c r="AC5844" s="9">
        <f t="shared" si="826"/>
        <v>12326532</v>
      </c>
      <c r="AD5844" s="10">
        <f t="shared" si="827"/>
        <v>16075322.659793817</v>
      </c>
    </row>
    <row r="5845" spans="1:30" x14ac:dyDescent="0.2">
      <c r="A5845" t="s">
        <v>1243</v>
      </c>
      <c r="B5845" s="1">
        <v>43891</v>
      </c>
      <c r="C5845" t="s">
        <v>1979</v>
      </c>
      <c r="D5845" s="2">
        <v>187</v>
      </c>
      <c r="E5845" s="2">
        <v>0</v>
      </c>
      <c r="F5845" s="2">
        <v>0</v>
      </c>
      <c r="G5845" s="2">
        <v>0</v>
      </c>
      <c r="H5845" s="2"/>
      <c r="I5845" s="2">
        <v>0</v>
      </c>
      <c r="J5845" s="2">
        <v>187</v>
      </c>
      <c r="K5845" s="2">
        <v>0</v>
      </c>
      <c r="L5845" s="2">
        <v>0</v>
      </c>
      <c r="M5845" s="2">
        <v>8.4150000000000003E-2</v>
      </c>
      <c r="N5845" s="8">
        <f t="shared" si="819"/>
        <v>8415</v>
      </c>
      <c r="O5845" s="2">
        <v>0</v>
      </c>
      <c r="P5845" s="2">
        <v>0</v>
      </c>
      <c r="Q5845" s="2">
        <v>0</v>
      </c>
      <c r="R5845" s="2">
        <v>0</v>
      </c>
      <c r="S5845" s="2">
        <v>0</v>
      </c>
      <c r="T5845" s="2">
        <v>8.4150000000000003E-2</v>
      </c>
      <c r="U5845" s="2">
        <v>0</v>
      </c>
      <c r="V5845" s="2">
        <v>0</v>
      </c>
      <c r="W5845" s="2">
        <f t="shared" si="820"/>
        <v>24.916666666666668</v>
      </c>
      <c r="X5845" s="9">
        <f t="shared" si="821"/>
        <v>45</v>
      </c>
      <c r="Y5845" s="9">
        <f t="shared" si="822"/>
        <v>6.8267376420229147E-4</v>
      </c>
      <c r="Z5845" s="10">
        <f t="shared" si="823"/>
        <v>12707764.948453609</v>
      </c>
      <c r="AA5845" s="10">
        <f t="shared" si="824"/>
        <v>292278.59381443303</v>
      </c>
      <c r="AB5845" s="10">
        <f t="shared" si="825"/>
        <v>1</v>
      </c>
      <c r="AC5845" s="9">
        <f t="shared" si="826"/>
        <v>12326532</v>
      </c>
      <c r="AD5845" s="10">
        <f t="shared" si="827"/>
        <v>13152536.721649487</v>
      </c>
    </row>
    <row r="5846" spans="1:30" x14ac:dyDescent="0.2">
      <c r="A5846" t="s">
        <v>1243</v>
      </c>
      <c r="B5846" s="1">
        <v>43891</v>
      </c>
      <c r="C5846" t="s">
        <v>171</v>
      </c>
      <c r="D5846" s="2">
        <v>8478</v>
      </c>
      <c r="E5846" s="2">
        <v>0</v>
      </c>
      <c r="F5846" s="2">
        <v>0</v>
      </c>
      <c r="G5846" s="2">
        <v>2085</v>
      </c>
      <c r="H5846" s="2"/>
      <c r="I5846" s="2">
        <v>3775</v>
      </c>
      <c r="J5846" s="2">
        <v>2618</v>
      </c>
      <c r="K5846" s="2">
        <v>0</v>
      </c>
      <c r="L5846" s="2">
        <v>0</v>
      </c>
      <c r="M5846" s="2">
        <v>3.1487499999999997</v>
      </c>
      <c r="N5846" s="8">
        <f t="shared" si="819"/>
        <v>314875</v>
      </c>
      <c r="O5846" s="2">
        <v>0</v>
      </c>
      <c r="P5846" s="2">
        <v>0</v>
      </c>
      <c r="Q5846" s="2">
        <v>0.61844999999999994</v>
      </c>
      <c r="R5846" s="2">
        <v>0</v>
      </c>
      <c r="S5846" s="2">
        <v>1.54735</v>
      </c>
      <c r="T5846" s="2">
        <v>0.98294999999999999</v>
      </c>
      <c r="U5846" s="2">
        <v>0</v>
      </c>
      <c r="V5846" s="2">
        <v>0</v>
      </c>
      <c r="W5846" s="2">
        <f t="shared" si="820"/>
        <v>24.916666666666668</v>
      </c>
      <c r="X5846" s="9">
        <f t="shared" si="821"/>
        <v>37.140245340882281</v>
      </c>
      <c r="Y5846" s="9">
        <f t="shared" si="822"/>
        <v>2.5544492157242606E-2</v>
      </c>
      <c r="Z5846" s="10">
        <f t="shared" si="823"/>
        <v>2541552.989690722</v>
      </c>
      <c r="AA5846" s="10">
        <f t="shared" si="824"/>
        <v>58455.718762886601</v>
      </c>
      <c r="AB5846" s="10">
        <f t="shared" si="825"/>
        <v>5</v>
      </c>
      <c r="AC5846" s="9">
        <f t="shared" si="826"/>
        <v>2465306.4</v>
      </c>
      <c r="AD5846" s="10">
        <f t="shared" si="827"/>
        <v>2171059.7364312238</v>
      </c>
    </row>
    <row r="5847" spans="1:30" x14ac:dyDescent="0.2">
      <c r="A5847" t="s">
        <v>1243</v>
      </c>
      <c r="B5847" s="1">
        <v>43891</v>
      </c>
      <c r="C5847" t="s">
        <v>175</v>
      </c>
      <c r="D5847" s="2">
        <v>392</v>
      </c>
      <c r="E5847" s="2">
        <v>0</v>
      </c>
      <c r="F5847" s="2">
        <v>0</v>
      </c>
      <c r="G5847" s="2">
        <v>0</v>
      </c>
      <c r="H5847" s="2">
        <v>392</v>
      </c>
      <c r="I5847" s="2">
        <v>0</v>
      </c>
      <c r="J5847" s="2">
        <v>0</v>
      </c>
      <c r="K5847" s="2">
        <v>0</v>
      </c>
      <c r="L5847" s="2">
        <v>0</v>
      </c>
      <c r="M5847" s="2">
        <v>0.15679999999999999</v>
      </c>
      <c r="N5847" s="8">
        <f t="shared" si="819"/>
        <v>15680</v>
      </c>
      <c r="O5847" s="2">
        <v>0</v>
      </c>
      <c r="P5847" s="2">
        <v>0</v>
      </c>
      <c r="Q5847" s="2">
        <v>0</v>
      </c>
      <c r="R5847" s="2">
        <v>0.15679999999999999</v>
      </c>
      <c r="S5847" s="2">
        <v>0</v>
      </c>
      <c r="T5847" s="2">
        <v>0</v>
      </c>
      <c r="U5847" s="2">
        <v>0</v>
      </c>
      <c r="V5847" s="2">
        <v>0</v>
      </c>
      <c r="W5847" s="2">
        <f t="shared" si="820"/>
        <v>24.916666666666668</v>
      </c>
      <c r="X5847" s="9">
        <f t="shared" si="821"/>
        <v>40</v>
      </c>
      <c r="Y5847" s="9">
        <f t="shared" si="822"/>
        <v>1.2720528369212039E-3</v>
      </c>
      <c r="Z5847" s="10">
        <f t="shared" si="823"/>
        <v>12707764.948453609</v>
      </c>
      <c r="AA5847" s="10">
        <f t="shared" si="824"/>
        <v>292278.59381443303</v>
      </c>
      <c r="AB5847" s="10">
        <f t="shared" si="825"/>
        <v>1</v>
      </c>
      <c r="AC5847" s="9">
        <f t="shared" si="826"/>
        <v>12326532</v>
      </c>
      <c r="AD5847" s="10">
        <f t="shared" si="827"/>
        <v>11691143.752577322</v>
      </c>
    </row>
    <row r="5848" spans="1:30" x14ac:dyDescent="0.2">
      <c r="A5848" t="s">
        <v>1243</v>
      </c>
      <c r="B5848" s="1">
        <v>43891</v>
      </c>
      <c r="C5848" t="s">
        <v>807</v>
      </c>
      <c r="D5848" s="2">
        <v>2143</v>
      </c>
      <c r="E5848" s="2">
        <v>0</v>
      </c>
      <c r="F5848" s="2">
        <v>0</v>
      </c>
      <c r="G5848" s="2">
        <v>705</v>
      </c>
      <c r="H5848" s="2"/>
      <c r="I5848" s="2">
        <v>724</v>
      </c>
      <c r="J5848" s="2">
        <v>714</v>
      </c>
      <c r="K5848" s="2">
        <v>0</v>
      </c>
      <c r="L5848" s="2">
        <v>0</v>
      </c>
      <c r="M5848" s="2">
        <v>0.96625000000000005</v>
      </c>
      <c r="N5848" s="8">
        <f t="shared" si="819"/>
        <v>96625</v>
      </c>
      <c r="O5848" s="2">
        <v>0</v>
      </c>
      <c r="P5848" s="2">
        <v>0</v>
      </c>
      <c r="Q5848" s="2">
        <v>0.24675</v>
      </c>
      <c r="R5848" s="2">
        <v>0</v>
      </c>
      <c r="S5848" s="2">
        <v>0.3982</v>
      </c>
      <c r="T5848" s="2">
        <v>0.32129999999999997</v>
      </c>
      <c r="U5848" s="2">
        <v>0</v>
      </c>
      <c r="V5848" s="2">
        <v>0</v>
      </c>
      <c r="W5848" s="2">
        <f t="shared" si="820"/>
        <v>24.916666666666668</v>
      </c>
      <c r="X5848" s="9">
        <f t="shared" si="821"/>
        <v>45.088660755949604</v>
      </c>
      <c r="Y5848" s="9">
        <f t="shared" si="822"/>
        <v>7.8387822300708745E-3</v>
      </c>
      <c r="Z5848" s="10">
        <f t="shared" si="823"/>
        <v>12707764.948453609</v>
      </c>
      <c r="AA5848" s="10">
        <f t="shared" si="824"/>
        <v>292278.59381443303</v>
      </c>
      <c r="AB5848" s="10">
        <f t="shared" si="825"/>
        <v>1</v>
      </c>
      <c r="AC5848" s="9">
        <f t="shared" si="826"/>
        <v>12326532</v>
      </c>
      <c r="AD5848" s="10">
        <f t="shared" si="827"/>
        <v>13178450.362724962</v>
      </c>
    </row>
    <row r="5849" spans="1:30" x14ac:dyDescent="0.2">
      <c r="A5849" t="s">
        <v>1243</v>
      </c>
      <c r="B5849" s="1">
        <v>43891</v>
      </c>
      <c r="C5849" t="s">
        <v>808</v>
      </c>
      <c r="D5849" s="2">
        <v>1726</v>
      </c>
      <c r="E5849" s="2">
        <v>0</v>
      </c>
      <c r="F5849" s="2">
        <v>0</v>
      </c>
      <c r="G5849" s="2">
        <v>0</v>
      </c>
      <c r="H5849" s="2">
        <v>1726</v>
      </c>
      <c r="I5849" s="2">
        <v>0</v>
      </c>
      <c r="J5849" s="2">
        <v>0</v>
      </c>
      <c r="K5849" s="2">
        <v>0</v>
      </c>
      <c r="L5849" s="2">
        <v>0</v>
      </c>
      <c r="M5849" s="2">
        <v>0.69040000000000001</v>
      </c>
      <c r="N5849" s="8">
        <f t="shared" si="819"/>
        <v>69040</v>
      </c>
      <c r="O5849" s="2">
        <v>0</v>
      </c>
      <c r="P5849" s="2">
        <v>0</v>
      </c>
      <c r="Q5849" s="2">
        <v>0</v>
      </c>
      <c r="R5849" s="2">
        <v>0.69040000000000001</v>
      </c>
      <c r="S5849" s="2">
        <v>0</v>
      </c>
      <c r="T5849" s="2">
        <v>0</v>
      </c>
      <c r="U5849" s="2">
        <v>0</v>
      </c>
      <c r="V5849" s="2">
        <v>0</v>
      </c>
      <c r="W5849" s="2">
        <f t="shared" si="820"/>
        <v>24.916666666666668</v>
      </c>
      <c r="X5849" s="9">
        <f t="shared" si="821"/>
        <v>40</v>
      </c>
      <c r="Y5849" s="9">
        <f t="shared" si="822"/>
        <v>5.6009265217499939E-3</v>
      </c>
      <c r="Z5849" s="10">
        <f t="shared" si="823"/>
        <v>1155251.3589503281</v>
      </c>
      <c r="AA5849" s="10">
        <f t="shared" si="824"/>
        <v>26570.781255857546</v>
      </c>
      <c r="AB5849" s="10">
        <f t="shared" si="825"/>
        <v>11</v>
      </c>
      <c r="AC5849" s="9">
        <f t="shared" si="826"/>
        <v>1120593.8181818181</v>
      </c>
      <c r="AD5849" s="10">
        <f t="shared" si="827"/>
        <v>1062831.2502343019</v>
      </c>
    </row>
    <row r="5850" spans="1:30" x14ac:dyDescent="0.2">
      <c r="A5850" t="s">
        <v>1243</v>
      </c>
      <c r="B5850" s="1">
        <v>43891</v>
      </c>
      <c r="C5850" t="s">
        <v>1939</v>
      </c>
      <c r="D5850" s="2">
        <v>339</v>
      </c>
      <c r="E5850" s="2">
        <v>339</v>
      </c>
      <c r="F5850" s="2">
        <v>0</v>
      </c>
      <c r="G5850" s="2">
        <v>0</v>
      </c>
      <c r="H5850" s="2"/>
      <c r="I5850" s="2">
        <v>0</v>
      </c>
      <c r="J5850" s="2">
        <v>0</v>
      </c>
      <c r="K5850" s="2">
        <v>0</v>
      </c>
      <c r="L5850" s="2">
        <v>0</v>
      </c>
      <c r="M5850" s="2">
        <v>0.1323</v>
      </c>
      <c r="N5850" s="8">
        <f t="shared" si="819"/>
        <v>13230</v>
      </c>
      <c r="O5850" s="2">
        <v>0.1323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f t="shared" si="820"/>
        <v>24.916666666666668</v>
      </c>
      <c r="X5850" s="9">
        <f t="shared" si="821"/>
        <v>39.026548672566371</v>
      </c>
      <c r="Y5850" s="9">
        <f t="shared" si="822"/>
        <v>1.0732945811522657E-3</v>
      </c>
      <c r="Z5850" s="10">
        <f t="shared" si="823"/>
        <v>12707764.948453609</v>
      </c>
      <c r="AA5850" s="10">
        <f t="shared" si="824"/>
        <v>292278.59381443303</v>
      </c>
      <c r="AB5850" s="10">
        <f t="shared" si="825"/>
        <v>1</v>
      </c>
      <c r="AC5850" s="9">
        <f t="shared" si="826"/>
        <v>12326532</v>
      </c>
      <c r="AD5850" s="10">
        <f t="shared" si="827"/>
        <v>11406624.767448226</v>
      </c>
    </row>
    <row r="5851" spans="1:30" x14ac:dyDescent="0.2">
      <c r="A5851" t="s">
        <v>1243</v>
      </c>
      <c r="B5851" s="1">
        <v>43891</v>
      </c>
      <c r="C5851" t="s">
        <v>810</v>
      </c>
      <c r="D5851" s="2">
        <v>1400</v>
      </c>
      <c r="E5851" s="2">
        <v>0</v>
      </c>
      <c r="F5851" s="2">
        <v>0</v>
      </c>
      <c r="G5851" s="2">
        <v>1400</v>
      </c>
      <c r="H5851" s="2"/>
      <c r="I5851" s="2">
        <v>0</v>
      </c>
      <c r="J5851" s="2">
        <v>0</v>
      </c>
      <c r="K5851" s="2">
        <v>0</v>
      </c>
      <c r="L5851" s="2">
        <v>0</v>
      </c>
      <c r="M5851" s="2">
        <v>0.35</v>
      </c>
      <c r="N5851" s="8">
        <f t="shared" si="819"/>
        <v>35000</v>
      </c>
      <c r="O5851" s="2">
        <v>0</v>
      </c>
      <c r="P5851" s="2">
        <v>0</v>
      </c>
      <c r="Q5851" s="2">
        <v>0.35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f t="shared" si="820"/>
        <v>24.916666666666668</v>
      </c>
      <c r="X5851" s="9">
        <f t="shared" si="821"/>
        <v>25</v>
      </c>
      <c r="Y5851" s="9">
        <f t="shared" si="822"/>
        <v>2.8394036538419726E-3</v>
      </c>
      <c r="Z5851" s="10">
        <f t="shared" si="823"/>
        <v>12707764.948453609</v>
      </c>
      <c r="AA5851" s="10">
        <f t="shared" si="824"/>
        <v>292278.59381443303</v>
      </c>
      <c r="AB5851" s="10">
        <f t="shared" si="825"/>
        <v>1</v>
      </c>
      <c r="AC5851" s="9">
        <f t="shared" si="826"/>
        <v>12326532</v>
      </c>
      <c r="AD5851" s="10">
        <f t="shared" si="827"/>
        <v>7306964.8453608258</v>
      </c>
    </row>
    <row r="5852" spans="1:30" x14ac:dyDescent="0.2">
      <c r="A5852" t="s">
        <v>1243</v>
      </c>
      <c r="B5852" s="1">
        <v>43891</v>
      </c>
      <c r="C5852" t="s">
        <v>1980</v>
      </c>
      <c r="D5852" s="2">
        <v>2119</v>
      </c>
      <c r="E5852" s="2">
        <v>0</v>
      </c>
      <c r="F5852" s="2">
        <v>2119</v>
      </c>
      <c r="G5852" s="2">
        <v>0</v>
      </c>
      <c r="H5852" s="2"/>
      <c r="I5852" s="2">
        <v>0</v>
      </c>
      <c r="J5852" s="2">
        <v>0</v>
      </c>
      <c r="K5852" s="2">
        <v>0</v>
      </c>
      <c r="L5852" s="2">
        <v>0</v>
      </c>
      <c r="M5852" s="2">
        <v>1.1654500000000001</v>
      </c>
      <c r="N5852" s="8">
        <f t="shared" si="819"/>
        <v>116545.00000000001</v>
      </c>
      <c r="O5852" s="2">
        <v>0</v>
      </c>
      <c r="P5852" s="2">
        <v>1.1654500000000001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f t="shared" si="820"/>
        <v>24.916666666666668</v>
      </c>
      <c r="X5852" s="9">
        <f t="shared" si="821"/>
        <v>55.000000000000007</v>
      </c>
      <c r="Y5852" s="9">
        <f t="shared" si="822"/>
        <v>9.4548085382003648E-3</v>
      </c>
      <c r="Z5852" s="10">
        <f t="shared" si="823"/>
        <v>12707764.948453609</v>
      </c>
      <c r="AA5852" s="10">
        <f t="shared" si="824"/>
        <v>292278.59381443303</v>
      </c>
      <c r="AB5852" s="10">
        <f t="shared" si="825"/>
        <v>1</v>
      </c>
      <c r="AC5852" s="9">
        <f t="shared" si="826"/>
        <v>12326532</v>
      </c>
      <c r="AD5852" s="10">
        <f t="shared" si="827"/>
        <v>16075322.659793818</v>
      </c>
    </row>
    <row r="5853" spans="1:30" x14ac:dyDescent="0.2">
      <c r="A5853" t="s">
        <v>1243</v>
      </c>
      <c r="B5853" s="1">
        <v>43891</v>
      </c>
      <c r="C5853" t="s">
        <v>812</v>
      </c>
      <c r="D5853" s="2">
        <v>1432</v>
      </c>
      <c r="E5853" s="2">
        <v>0</v>
      </c>
      <c r="F5853" s="2">
        <v>0</v>
      </c>
      <c r="G5853" s="2">
        <v>0</v>
      </c>
      <c r="H5853" s="2"/>
      <c r="I5853" s="2">
        <v>0</v>
      </c>
      <c r="J5853" s="2">
        <v>1432</v>
      </c>
      <c r="K5853" s="2">
        <v>0</v>
      </c>
      <c r="L5853" s="2">
        <v>0</v>
      </c>
      <c r="M5853" s="2">
        <v>0.64439999999999997</v>
      </c>
      <c r="N5853" s="8">
        <f t="shared" si="819"/>
        <v>64440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0.64439999999999997</v>
      </c>
      <c r="U5853" s="2">
        <v>0</v>
      </c>
      <c r="V5853" s="2">
        <v>0</v>
      </c>
      <c r="W5853" s="2">
        <f t="shared" si="820"/>
        <v>24.916666666666668</v>
      </c>
      <c r="X5853" s="9">
        <f t="shared" si="821"/>
        <v>45</v>
      </c>
      <c r="Y5853" s="9">
        <f t="shared" si="822"/>
        <v>5.2277477558164776E-3</v>
      </c>
      <c r="Z5853" s="10">
        <f t="shared" si="823"/>
        <v>12707764.948453609</v>
      </c>
      <c r="AA5853" s="10">
        <f t="shared" si="824"/>
        <v>292278.59381443303</v>
      </c>
      <c r="AB5853" s="10">
        <f t="shared" si="825"/>
        <v>1</v>
      </c>
      <c r="AC5853" s="9">
        <f t="shared" si="826"/>
        <v>12326532</v>
      </c>
      <c r="AD5853" s="10">
        <f t="shared" si="827"/>
        <v>13152536.721649487</v>
      </c>
    </row>
    <row r="5854" spans="1:30" x14ac:dyDescent="0.2">
      <c r="A5854" t="s">
        <v>1243</v>
      </c>
      <c r="B5854" s="1">
        <v>43891</v>
      </c>
      <c r="C5854" t="s">
        <v>180</v>
      </c>
      <c r="D5854" s="2">
        <v>975</v>
      </c>
      <c r="E5854" s="2">
        <v>0</v>
      </c>
      <c r="F5854" s="2">
        <v>0</v>
      </c>
      <c r="G5854" s="2">
        <v>0</v>
      </c>
      <c r="H5854" s="2"/>
      <c r="I5854" s="2">
        <v>0</v>
      </c>
      <c r="J5854" s="2">
        <v>0</v>
      </c>
      <c r="K5854" s="2">
        <v>975</v>
      </c>
      <c r="L5854" s="2">
        <v>0</v>
      </c>
      <c r="M5854" s="2">
        <v>0.19499999999999998</v>
      </c>
      <c r="N5854" s="8">
        <f t="shared" si="819"/>
        <v>19499.999999999996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0.19499999999999998</v>
      </c>
      <c r="V5854" s="2">
        <v>0</v>
      </c>
      <c r="W5854" s="2">
        <f t="shared" si="820"/>
        <v>24.916666666666668</v>
      </c>
      <c r="X5854" s="9">
        <f t="shared" si="821"/>
        <v>19.999999999999996</v>
      </c>
      <c r="Y5854" s="9">
        <f t="shared" si="822"/>
        <v>1.5819534642833846E-3</v>
      </c>
      <c r="Z5854" s="10">
        <f t="shared" si="823"/>
        <v>12707764.948453609</v>
      </c>
      <c r="AA5854" s="10">
        <f t="shared" si="824"/>
        <v>292278.59381443303</v>
      </c>
      <c r="AB5854" s="10">
        <f t="shared" si="825"/>
        <v>1</v>
      </c>
      <c r="AC5854" s="9">
        <f t="shared" si="826"/>
        <v>12326532</v>
      </c>
      <c r="AD5854" s="10">
        <f t="shared" si="827"/>
        <v>5845571.8762886599</v>
      </c>
    </row>
    <row r="5855" spans="1:30" x14ac:dyDescent="0.2">
      <c r="A5855" t="s">
        <v>1243</v>
      </c>
      <c r="B5855" s="1">
        <v>43891</v>
      </c>
      <c r="C5855" t="s">
        <v>182</v>
      </c>
      <c r="D5855" s="2">
        <v>9338</v>
      </c>
      <c r="E5855" s="2">
        <v>3365</v>
      </c>
      <c r="F5855" s="2">
        <v>2872</v>
      </c>
      <c r="G5855" s="2">
        <v>0</v>
      </c>
      <c r="H5855" s="2"/>
      <c r="I5855" s="2">
        <v>911</v>
      </c>
      <c r="J5855" s="2">
        <v>0</v>
      </c>
      <c r="K5855" s="2">
        <v>0</v>
      </c>
      <c r="L5855" s="2">
        <v>739</v>
      </c>
      <c r="M5855" s="2">
        <v>3.4965000000000002</v>
      </c>
      <c r="N5855" s="8">
        <f t="shared" si="819"/>
        <v>349650</v>
      </c>
      <c r="O5855" s="2">
        <v>1.3427500000000001</v>
      </c>
      <c r="P5855" s="2">
        <v>0.93310000000000004</v>
      </c>
      <c r="Q5855" s="2">
        <v>0</v>
      </c>
      <c r="R5855" s="2">
        <v>0</v>
      </c>
      <c r="S5855" s="2">
        <v>0.50105</v>
      </c>
      <c r="T5855" s="2">
        <v>0</v>
      </c>
      <c r="U5855" s="2">
        <v>0</v>
      </c>
      <c r="V5855" s="2">
        <v>0.18475</v>
      </c>
      <c r="W5855" s="2">
        <f t="shared" si="820"/>
        <v>24.916666666666668</v>
      </c>
      <c r="X5855" s="9">
        <f t="shared" si="821"/>
        <v>37.443778110944528</v>
      </c>
      <c r="Y5855" s="9">
        <f t="shared" si="822"/>
        <v>2.8365642501881307E-2</v>
      </c>
      <c r="Z5855" s="10">
        <f t="shared" si="823"/>
        <v>4235921.6494845366</v>
      </c>
      <c r="AA5855" s="10">
        <f t="shared" si="824"/>
        <v>97426.197938144338</v>
      </c>
      <c r="AB5855" s="10">
        <f t="shared" si="825"/>
        <v>3</v>
      </c>
      <c r="AC5855" s="9">
        <f t="shared" si="826"/>
        <v>4108844</v>
      </c>
      <c r="AD5855" s="10">
        <f t="shared" si="827"/>
        <v>3648004.9377888381</v>
      </c>
    </row>
    <row r="5856" spans="1:30" x14ac:dyDescent="0.2">
      <c r="A5856" t="s">
        <v>1243</v>
      </c>
      <c r="B5856" s="1">
        <v>43891</v>
      </c>
      <c r="C5856" t="s">
        <v>1520</v>
      </c>
      <c r="D5856" s="2">
        <v>239</v>
      </c>
      <c r="E5856" s="2">
        <v>0</v>
      </c>
      <c r="F5856" s="2">
        <v>0</v>
      </c>
      <c r="G5856" s="2">
        <v>239</v>
      </c>
      <c r="H5856" s="2"/>
      <c r="I5856" s="2">
        <v>0</v>
      </c>
      <c r="J5856" s="2">
        <v>0</v>
      </c>
      <c r="K5856" s="2">
        <v>0</v>
      </c>
      <c r="L5856" s="2">
        <v>0</v>
      </c>
      <c r="M5856" s="2">
        <v>8.3650000000000002E-2</v>
      </c>
      <c r="N5856" s="8">
        <f t="shared" si="819"/>
        <v>8365</v>
      </c>
      <c r="O5856" s="2">
        <v>0</v>
      </c>
      <c r="P5856" s="2">
        <v>0</v>
      </c>
      <c r="Q5856" s="2">
        <v>8.3650000000000002E-2</v>
      </c>
      <c r="R5856" s="2">
        <v>0</v>
      </c>
      <c r="S5856" s="2">
        <v>0</v>
      </c>
      <c r="T5856" s="2">
        <v>0</v>
      </c>
      <c r="U5856" s="2">
        <v>0</v>
      </c>
      <c r="V5856" s="2">
        <v>0</v>
      </c>
      <c r="W5856" s="2">
        <f t="shared" si="820"/>
        <v>24.916666666666668</v>
      </c>
      <c r="X5856" s="9">
        <f t="shared" si="821"/>
        <v>35</v>
      </c>
      <c r="Y5856" s="9">
        <f t="shared" si="822"/>
        <v>6.7861747326823153E-4</v>
      </c>
      <c r="Z5856" s="10">
        <f t="shared" si="823"/>
        <v>12707764.948453609</v>
      </c>
      <c r="AA5856" s="10">
        <f t="shared" si="824"/>
        <v>292278.59381443303</v>
      </c>
      <c r="AB5856" s="10">
        <f t="shared" si="825"/>
        <v>1</v>
      </c>
      <c r="AC5856" s="9">
        <f t="shared" si="826"/>
        <v>12326532</v>
      </c>
      <c r="AD5856" s="10">
        <f t="shared" si="827"/>
        <v>10229750.783505157</v>
      </c>
    </row>
    <row r="5857" spans="1:30" x14ac:dyDescent="0.2">
      <c r="A5857" t="s">
        <v>1243</v>
      </c>
      <c r="B5857" s="1">
        <v>43891</v>
      </c>
      <c r="C5857" t="s">
        <v>330</v>
      </c>
      <c r="D5857" s="2">
        <v>10604</v>
      </c>
      <c r="E5857" s="2">
        <v>5828</v>
      </c>
      <c r="F5857" s="2">
        <v>0</v>
      </c>
      <c r="G5857" s="2">
        <v>4776</v>
      </c>
      <c r="H5857" s="2"/>
      <c r="I5857" s="2">
        <v>0</v>
      </c>
      <c r="J5857" s="2">
        <v>0</v>
      </c>
      <c r="K5857" s="2">
        <v>0</v>
      </c>
      <c r="L5857" s="2">
        <v>0</v>
      </c>
      <c r="M5857" s="2">
        <v>2.636736</v>
      </c>
      <c r="N5857" s="8">
        <f t="shared" si="819"/>
        <v>263673.59999999998</v>
      </c>
      <c r="O5857" s="2">
        <v>1.7484</v>
      </c>
      <c r="P5857" s="2">
        <v>0</v>
      </c>
      <c r="Q5857" s="2">
        <v>0.88833600000000001</v>
      </c>
      <c r="R5857" s="2">
        <v>0</v>
      </c>
      <c r="S5857" s="2">
        <v>0</v>
      </c>
      <c r="T5857" s="2">
        <v>0</v>
      </c>
      <c r="U5857" s="2">
        <v>0</v>
      </c>
      <c r="V5857" s="2">
        <v>0</v>
      </c>
      <c r="W5857" s="2">
        <f t="shared" si="820"/>
        <v>24.916666666666668</v>
      </c>
      <c r="X5857" s="9">
        <f t="shared" si="821"/>
        <v>24.865484722746132</v>
      </c>
      <c r="Y5857" s="9">
        <f t="shared" si="822"/>
        <v>2.1390736664619048E-2</v>
      </c>
      <c r="Z5857" s="10">
        <f t="shared" si="823"/>
        <v>3176941.2371134022</v>
      </c>
      <c r="AA5857" s="10">
        <f t="shared" si="824"/>
        <v>73069.648453608257</v>
      </c>
      <c r="AB5857" s="10">
        <f t="shared" si="825"/>
        <v>4</v>
      </c>
      <c r="AC5857" s="9">
        <f t="shared" si="826"/>
        <v>3081633</v>
      </c>
      <c r="AD5857" s="10">
        <f t="shared" si="827"/>
        <v>1816912.2273196266</v>
      </c>
    </row>
    <row r="5858" spans="1:30" x14ac:dyDescent="0.2">
      <c r="A5858" t="s">
        <v>1243</v>
      </c>
      <c r="B5858" s="1">
        <v>43891</v>
      </c>
      <c r="C5858" t="s">
        <v>1227</v>
      </c>
      <c r="D5858" s="2">
        <v>2339</v>
      </c>
      <c r="E5858" s="2">
        <v>0</v>
      </c>
      <c r="F5858" s="2">
        <v>0</v>
      </c>
      <c r="G5858" s="2">
        <v>2339</v>
      </c>
      <c r="H5858" s="2"/>
      <c r="I5858" s="2">
        <v>0</v>
      </c>
      <c r="J5858" s="2">
        <v>0</v>
      </c>
      <c r="K5858" s="2">
        <v>0</v>
      </c>
      <c r="L5858" s="2">
        <v>0</v>
      </c>
      <c r="M5858" s="2">
        <v>0.81864999999999999</v>
      </c>
      <c r="N5858" s="8">
        <f t="shared" si="819"/>
        <v>81865</v>
      </c>
      <c r="O5858" s="2">
        <v>0</v>
      </c>
      <c r="P5858" s="2">
        <v>0</v>
      </c>
      <c r="Q5858" s="2">
        <v>0.81864999999999999</v>
      </c>
      <c r="R5858" s="2">
        <v>0</v>
      </c>
      <c r="S5858" s="2">
        <v>0</v>
      </c>
      <c r="T5858" s="2">
        <v>0</v>
      </c>
      <c r="U5858" s="2">
        <v>0</v>
      </c>
      <c r="V5858" s="2">
        <v>0</v>
      </c>
      <c r="W5858" s="2">
        <f t="shared" si="820"/>
        <v>24.916666666666668</v>
      </c>
      <c r="X5858" s="9">
        <f t="shared" si="821"/>
        <v>35</v>
      </c>
      <c r="Y5858" s="9">
        <f t="shared" si="822"/>
        <v>6.6413651463363742E-3</v>
      </c>
      <c r="Z5858" s="10">
        <f t="shared" si="823"/>
        <v>6353882.4742268045</v>
      </c>
      <c r="AA5858" s="10">
        <f t="shared" si="824"/>
        <v>146139.29690721651</v>
      </c>
      <c r="AB5858" s="10">
        <f t="shared" si="825"/>
        <v>2</v>
      </c>
      <c r="AC5858" s="9">
        <f t="shared" si="826"/>
        <v>6163266</v>
      </c>
      <c r="AD5858" s="10">
        <f t="shared" si="827"/>
        <v>5114875.3917525783</v>
      </c>
    </row>
    <row r="5859" spans="1:30" x14ac:dyDescent="0.2">
      <c r="A5859" t="s">
        <v>1243</v>
      </c>
      <c r="B5859" s="1">
        <v>43891</v>
      </c>
      <c r="C5859" t="s">
        <v>1228</v>
      </c>
      <c r="D5859" s="2">
        <v>213</v>
      </c>
      <c r="E5859" s="2">
        <v>0</v>
      </c>
      <c r="F5859" s="2">
        <v>0</v>
      </c>
      <c r="G5859" s="2">
        <v>0</v>
      </c>
      <c r="H5859" s="2"/>
      <c r="I5859" s="2">
        <v>0</v>
      </c>
      <c r="J5859" s="2">
        <v>213</v>
      </c>
      <c r="K5859" s="2">
        <v>0</v>
      </c>
      <c r="L5859" s="2">
        <v>0</v>
      </c>
      <c r="M5859" s="2">
        <v>9.5850000000000005E-2</v>
      </c>
      <c r="N5859" s="8">
        <f t="shared" si="819"/>
        <v>9585</v>
      </c>
      <c r="O5859" s="2">
        <v>0</v>
      </c>
      <c r="P5859" s="2">
        <v>0</v>
      </c>
      <c r="Q5859" s="2">
        <v>0</v>
      </c>
      <c r="R5859" s="2">
        <v>0</v>
      </c>
      <c r="S5859" s="2">
        <v>0</v>
      </c>
      <c r="T5859" s="2">
        <v>9.5850000000000005E-2</v>
      </c>
      <c r="U5859" s="2">
        <v>0</v>
      </c>
      <c r="V5859" s="2">
        <v>0</v>
      </c>
      <c r="W5859" s="2">
        <f t="shared" si="820"/>
        <v>24.916666666666668</v>
      </c>
      <c r="X5859" s="9">
        <f t="shared" si="821"/>
        <v>45</v>
      </c>
      <c r="Y5859" s="9">
        <f t="shared" si="822"/>
        <v>7.7759097205929459E-4</v>
      </c>
      <c r="Z5859" s="10">
        <f t="shared" si="823"/>
        <v>12707764.948453609</v>
      </c>
      <c r="AA5859" s="10">
        <f t="shared" si="824"/>
        <v>292278.59381443303</v>
      </c>
      <c r="AB5859" s="10">
        <f t="shared" si="825"/>
        <v>1</v>
      </c>
      <c r="AC5859" s="9">
        <f t="shared" si="826"/>
        <v>12326532</v>
      </c>
      <c r="AD5859" s="10">
        <f t="shared" si="827"/>
        <v>13152536.721649487</v>
      </c>
    </row>
    <row r="5860" spans="1:30" x14ac:dyDescent="0.2">
      <c r="A5860" t="s">
        <v>1243</v>
      </c>
      <c r="B5860" s="1">
        <v>43891</v>
      </c>
      <c r="C5860" t="s">
        <v>332</v>
      </c>
      <c r="D5860" s="2">
        <v>10883</v>
      </c>
      <c r="E5860" s="2">
        <v>2345</v>
      </c>
      <c r="F5860" s="2">
        <v>0</v>
      </c>
      <c r="G5860" s="2">
        <v>4176</v>
      </c>
      <c r="H5860" s="2"/>
      <c r="I5860" s="2">
        <v>0</v>
      </c>
      <c r="J5860" s="2">
        <v>2212</v>
      </c>
      <c r="K5860" s="2">
        <v>0</v>
      </c>
      <c r="L5860" s="2">
        <v>2150</v>
      </c>
      <c r="M5860" s="2">
        <v>4.1670000000000007</v>
      </c>
      <c r="N5860" s="8">
        <f t="shared" si="819"/>
        <v>416700.00000000006</v>
      </c>
      <c r="O5860" s="2">
        <v>1.1725000000000001</v>
      </c>
      <c r="P5860" s="2">
        <v>0</v>
      </c>
      <c r="Q5860" s="2">
        <v>1.4616</v>
      </c>
      <c r="R5860" s="2">
        <v>0</v>
      </c>
      <c r="S5860" s="2">
        <v>0</v>
      </c>
      <c r="T5860" s="2">
        <v>0.99540000000000006</v>
      </c>
      <c r="U5860" s="2">
        <v>0</v>
      </c>
      <c r="V5860" s="2">
        <v>0.53750000000000009</v>
      </c>
      <c r="W5860" s="2">
        <f t="shared" si="820"/>
        <v>24.916666666666668</v>
      </c>
      <c r="X5860" s="9">
        <f t="shared" si="821"/>
        <v>38.289074703666273</v>
      </c>
      <c r="Y5860" s="9">
        <f t="shared" si="822"/>
        <v>3.3805128644455722E-2</v>
      </c>
      <c r="Z5860" s="10">
        <f t="shared" si="823"/>
        <v>2541552.989690722</v>
      </c>
      <c r="AA5860" s="10">
        <f t="shared" si="824"/>
        <v>58455.718762886601</v>
      </c>
      <c r="AB5860" s="10">
        <f t="shared" si="825"/>
        <v>5</v>
      </c>
      <c r="AC5860" s="9">
        <f t="shared" si="826"/>
        <v>2465306.4</v>
      </c>
      <c r="AD5860" s="10">
        <f t="shared" si="827"/>
        <v>2238215.3825686714</v>
      </c>
    </row>
    <row r="5861" spans="1:30" x14ac:dyDescent="0.2">
      <c r="A5861" t="s">
        <v>1243</v>
      </c>
      <c r="B5861" s="1">
        <v>43891</v>
      </c>
      <c r="C5861" t="s">
        <v>188</v>
      </c>
      <c r="D5861" s="2">
        <v>10934</v>
      </c>
      <c r="E5861" s="2">
        <v>0</v>
      </c>
      <c r="F5861" s="2">
        <v>2743</v>
      </c>
      <c r="G5861" s="2">
        <v>3213</v>
      </c>
      <c r="H5861" s="2"/>
      <c r="I5861" s="2">
        <v>3242</v>
      </c>
      <c r="J5861" s="2">
        <v>1736</v>
      </c>
      <c r="K5861" s="2">
        <v>0</v>
      </c>
      <c r="L5861" s="2">
        <v>0</v>
      </c>
      <c r="M5861" s="2">
        <v>5.1974999999999998</v>
      </c>
      <c r="N5861" s="8">
        <f t="shared" si="819"/>
        <v>519750</v>
      </c>
      <c r="O5861" s="2">
        <v>0</v>
      </c>
      <c r="P5861" s="2">
        <v>1.50865</v>
      </c>
      <c r="Q5861" s="2">
        <v>1.1245499999999999</v>
      </c>
      <c r="R5861" s="2">
        <v>0</v>
      </c>
      <c r="S5861" s="2">
        <v>1.7830999999999999</v>
      </c>
      <c r="T5861" s="2">
        <v>0.78120000000000001</v>
      </c>
      <c r="U5861" s="2">
        <v>0</v>
      </c>
      <c r="V5861" s="2">
        <v>0</v>
      </c>
      <c r="W5861" s="2">
        <f t="shared" si="820"/>
        <v>24.916666666666668</v>
      </c>
      <c r="X5861" s="9">
        <f t="shared" si="821"/>
        <v>47.535211267605632</v>
      </c>
      <c r="Y5861" s="9">
        <f t="shared" si="822"/>
        <v>4.2165144259553297E-2</v>
      </c>
      <c r="Z5861" s="10">
        <f t="shared" si="823"/>
        <v>1815394.9926362301</v>
      </c>
      <c r="AA5861" s="10">
        <f t="shared" si="824"/>
        <v>41754.084830633292</v>
      </c>
      <c r="AB5861" s="10">
        <f t="shared" si="825"/>
        <v>7</v>
      </c>
      <c r="AC5861" s="9">
        <f t="shared" si="826"/>
        <v>1760933.142857143</v>
      </c>
      <c r="AD5861" s="10">
        <f t="shared" si="827"/>
        <v>1984789.2437096811</v>
      </c>
    </row>
    <row r="5862" spans="1:30" x14ac:dyDescent="0.2">
      <c r="A5862" t="s">
        <v>1243</v>
      </c>
      <c r="B5862" s="1">
        <v>43891</v>
      </c>
      <c r="C5862" t="s">
        <v>522</v>
      </c>
      <c r="D5862" s="2">
        <v>2397</v>
      </c>
      <c r="E5862" s="2">
        <v>2397</v>
      </c>
      <c r="F5862" s="2">
        <v>0</v>
      </c>
      <c r="G5862" s="2">
        <v>0</v>
      </c>
      <c r="H5862" s="2"/>
      <c r="I5862" s="2">
        <v>0</v>
      </c>
      <c r="J5862" s="2">
        <v>0</v>
      </c>
      <c r="K5862" s="2">
        <v>0</v>
      </c>
      <c r="L5862" s="2">
        <v>0</v>
      </c>
      <c r="M5862" s="2">
        <v>0.71909999999999996</v>
      </c>
      <c r="N5862" s="8">
        <f t="shared" si="819"/>
        <v>71910</v>
      </c>
      <c r="O5862" s="2">
        <v>0.71909999999999996</v>
      </c>
      <c r="P5862" s="2">
        <v>0</v>
      </c>
      <c r="Q5862" s="2">
        <v>0</v>
      </c>
      <c r="R5862" s="2">
        <v>0</v>
      </c>
      <c r="S5862" s="2">
        <v>0</v>
      </c>
      <c r="T5862" s="2">
        <v>0</v>
      </c>
      <c r="U5862" s="2">
        <v>0</v>
      </c>
      <c r="V5862" s="2">
        <v>0</v>
      </c>
      <c r="W5862" s="2">
        <f t="shared" si="820"/>
        <v>24.916666666666668</v>
      </c>
      <c r="X5862" s="9">
        <f t="shared" si="821"/>
        <v>30</v>
      </c>
      <c r="Y5862" s="9">
        <f t="shared" si="822"/>
        <v>5.833757621365036E-3</v>
      </c>
      <c r="Z5862" s="10">
        <f t="shared" si="823"/>
        <v>12707764.948453609</v>
      </c>
      <c r="AA5862" s="10">
        <f t="shared" si="824"/>
        <v>292278.59381443303</v>
      </c>
      <c r="AB5862" s="10">
        <f t="shared" si="825"/>
        <v>1</v>
      </c>
      <c r="AC5862" s="9">
        <f t="shared" si="826"/>
        <v>12326532</v>
      </c>
      <c r="AD5862" s="10">
        <f t="shared" si="827"/>
        <v>8768357.8144329917</v>
      </c>
    </row>
    <row r="5863" spans="1:30" x14ac:dyDescent="0.2">
      <c r="A5863" t="s">
        <v>1243</v>
      </c>
      <c r="B5863" s="1">
        <v>43891</v>
      </c>
      <c r="C5863" t="s">
        <v>191</v>
      </c>
      <c r="D5863" s="2">
        <v>299</v>
      </c>
      <c r="E5863" s="2">
        <v>0</v>
      </c>
      <c r="F5863" s="2">
        <v>299</v>
      </c>
      <c r="G5863" s="2">
        <v>0</v>
      </c>
      <c r="H5863" s="2"/>
      <c r="I5863" s="2">
        <v>0</v>
      </c>
      <c r="J5863" s="2">
        <v>0</v>
      </c>
      <c r="K5863" s="2">
        <v>0</v>
      </c>
      <c r="L5863" s="2">
        <v>0</v>
      </c>
      <c r="M5863" s="2">
        <v>0.16445000000000001</v>
      </c>
      <c r="N5863" s="8">
        <f t="shared" si="819"/>
        <v>16445</v>
      </c>
      <c r="O5863" s="2">
        <v>0</v>
      </c>
      <c r="P5863" s="2">
        <v>0.16445000000000001</v>
      </c>
      <c r="Q5863" s="2">
        <v>0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f t="shared" si="820"/>
        <v>24.916666666666668</v>
      </c>
      <c r="X5863" s="9">
        <f t="shared" si="821"/>
        <v>55</v>
      </c>
      <c r="Y5863" s="9">
        <f t="shared" si="822"/>
        <v>1.3341140882123211E-3</v>
      </c>
      <c r="Z5863" s="10">
        <f t="shared" si="823"/>
        <v>1155251.3589503281</v>
      </c>
      <c r="AA5863" s="10">
        <f t="shared" si="824"/>
        <v>26570.781255857546</v>
      </c>
      <c r="AB5863" s="10">
        <f t="shared" si="825"/>
        <v>11</v>
      </c>
      <c r="AC5863" s="9">
        <f t="shared" si="826"/>
        <v>1120593.8181818181</v>
      </c>
      <c r="AD5863" s="10">
        <f t="shared" si="827"/>
        <v>1461392.969072165</v>
      </c>
    </row>
    <row r="5864" spans="1:30" x14ac:dyDescent="0.2">
      <c r="A5864" t="s">
        <v>1243</v>
      </c>
      <c r="B5864" s="1">
        <v>43891</v>
      </c>
      <c r="C5864" t="s">
        <v>337</v>
      </c>
      <c r="D5864" s="2">
        <v>13965</v>
      </c>
      <c r="E5864" s="2">
        <v>0</v>
      </c>
      <c r="F5864" s="2">
        <v>0</v>
      </c>
      <c r="G5864" s="2">
        <v>0</v>
      </c>
      <c r="H5864" s="2">
        <v>4560</v>
      </c>
      <c r="I5864" s="2">
        <v>0</v>
      </c>
      <c r="J5864" s="2">
        <v>4378</v>
      </c>
      <c r="K5864" s="2">
        <v>5027</v>
      </c>
      <c r="L5864" s="2">
        <v>0</v>
      </c>
      <c r="M5864" s="2">
        <v>4.7995000000000001</v>
      </c>
      <c r="N5864" s="8">
        <f t="shared" si="819"/>
        <v>479950</v>
      </c>
      <c r="O5864" s="2">
        <v>0</v>
      </c>
      <c r="P5864" s="2">
        <v>0</v>
      </c>
      <c r="Q5864" s="2">
        <v>0</v>
      </c>
      <c r="R5864" s="2">
        <v>1.8240000000000001</v>
      </c>
      <c r="S5864" s="2">
        <v>0</v>
      </c>
      <c r="T5864" s="2">
        <v>1.9701</v>
      </c>
      <c r="U5864" s="2">
        <v>1.0054000000000001</v>
      </c>
      <c r="V5864" s="2">
        <v>0</v>
      </c>
      <c r="W5864" s="2">
        <f t="shared" si="820"/>
        <v>24.916666666666668</v>
      </c>
      <c r="X5864" s="9">
        <f t="shared" si="821"/>
        <v>34.368063014679556</v>
      </c>
      <c r="Y5864" s="9">
        <f t="shared" si="822"/>
        <v>3.8936336676041565E-2</v>
      </c>
      <c r="Z5864" s="10">
        <f t="shared" si="823"/>
        <v>2541552.989690722</v>
      </c>
      <c r="AA5864" s="10">
        <f t="shared" si="824"/>
        <v>58455.718762886601</v>
      </c>
      <c r="AB5864" s="10">
        <f t="shared" si="825"/>
        <v>5</v>
      </c>
      <c r="AC5864" s="9">
        <f t="shared" si="826"/>
        <v>2465306.4</v>
      </c>
      <c r="AD5864" s="10">
        <f t="shared" si="827"/>
        <v>2009009.8260112728</v>
      </c>
    </row>
    <row r="5865" spans="1:30" x14ac:dyDescent="0.2">
      <c r="A5865" t="s">
        <v>1243</v>
      </c>
      <c r="B5865" s="1">
        <v>43891</v>
      </c>
      <c r="C5865" t="s">
        <v>1734</v>
      </c>
      <c r="D5865" s="2">
        <v>3078</v>
      </c>
      <c r="E5865" s="2">
        <v>3078</v>
      </c>
      <c r="F5865" s="2">
        <v>0</v>
      </c>
      <c r="G5865" s="2">
        <v>0</v>
      </c>
      <c r="H5865" s="2"/>
      <c r="I5865" s="2">
        <v>0</v>
      </c>
      <c r="J5865" s="2">
        <v>0</v>
      </c>
      <c r="K5865" s="2">
        <v>0</v>
      </c>
      <c r="L5865" s="2">
        <v>0</v>
      </c>
      <c r="M5865" s="2">
        <v>1.3271999999999999</v>
      </c>
      <c r="N5865" s="8">
        <f t="shared" si="819"/>
        <v>132720</v>
      </c>
      <c r="O5865" s="2">
        <v>1.3271999999999999</v>
      </c>
      <c r="P5865" s="2">
        <v>0</v>
      </c>
      <c r="Q5865" s="2">
        <v>0</v>
      </c>
      <c r="R5865" s="2">
        <v>0</v>
      </c>
      <c r="S5865" s="2">
        <v>0</v>
      </c>
      <c r="T5865" s="2">
        <v>0</v>
      </c>
      <c r="U5865" s="2">
        <v>0</v>
      </c>
      <c r="V5865" s="2">
        <v>0</v>
      </c>
      <c r="W5865" s="2">
        <f t="shared" si="820"/>
        <v>24.916666666666668</v>
      </c>
      <c r="X5865" s="9">
        <f t="shared" si="821"/>
        <v>43.11890838206628</v>
      </c>
      <c r="Y5865" s="9">
        <f t="shared" si="822"/>
        <v>1.0767018655368761E-2</v>
      </c>
      <c r="Z5865" s="10">
        <f t="shared" si="823"/>
        <v>12707764.948453609</v>
      </c>
      <c r="AA5865" s="10">
        <f t="shared" si="824"/>
        <v>292278.59381443303</v>
      </c>
      <c r="AB5865" s="10">
        <f t="shared" si="825"/>
        <v>1</v>
      </c>
      <c r="AC5865" s="9">
        <f t="shared" si="826"/>
        <v>12326532</v>
      </c>
      <c r="AD5865" s="10">
        <f t="shared" si="827"/>
        <v>12602733.908723703</v>
      </c>
    </row>
    <row r="5866" spans="1:30" x14ac:dyDescent="0.2">
      <c r="A5866" t="s">
        <v>1243</v>
      </c>
      <c r="B5866" s="1">
        <v>43891</v>
      </c>
      <c r="C5866" t="s">
        <v>339</v>
      </c>
      <c r="D5866" s="2">
        <v>644</v>
      </c>
      <c r="E5866" s="2">
        <v>0</v>
      </c>
      <c r="F5866" s="2">
        <v>0</v>
      </c>
      <c r="G5866" s="2">
        <v>0</v>
      </c>
      <c r="H5866" s="2"/>
      <c r="I5866" s="2">
        <v>0</v>
      </c>
      <c r="J5866" s="2">
        <v>0</v>
      </c>
      <c r="K5866" s="2">
        <v>0</v>
      </c>
      <c r="L5866" s="2">
        <v>644</v>
      </c>
      <c r="M5866" s="2">
        <v>0.161</v>
      </c>
      <c r="N5866" s="8">
        <f t="shared" si="819"/>
        <v>16100</v>
      </c>
      <c r="O5866" s="2">
        <v>0</v>
      </c>
      <c r="P5866" s="2">
        <v>0</v>
      </c>
      <c r="Q5866" s="2">
        <v>0</v>
      </c>
      <c r="R5866" s="2">
        <v>0</v>
      </c>
      <c r="S5866" s="2">
        <v>0</v>
      </c>
      <c r="T5866" s="2">
        <v>0</v>
      </c>
      <c r="U5866" s="2">
        <v>0</v>
      </c>
      <c r="V5866" s="2">
        <v>0.161</v>
      </c>
      <c r="W5866" s="2">
        <f t="shared" si="820"/>
        <v>24.916666666666668</v>
      </c>
      <c r="X5866" s="9">
        <f t="shared" si="821"/>
        <v>25</v>
      </c>
      <c r="Y5866" s="9">
        <f t="shared" si="822"/>
        <v>1.3061256807673075E-3</v>
      </c>
      <c r="Z5866" s="10">
        <f t="shared" si="823"/>
        <v>12707764.948453609</v>
      </c>
      <c r="AA5866" s="10">
        <f t="shared" si="824"/>
        <v>292278.59381443303</v>
      </c>
      <c r="AB5866" s="10">
        <f t="shared" si="825"/>
        <v>1</v>
      </c>
      <c r="AC5866" s="9">
        <f t="shared" si="826"/>
        <v>12326532</v>
      </c>
      <c r="AD5866" s="10">
        <f t="shared" si="827"/>
        <v>7306964.8453608258</v>
      </c>
    </row>
    <row r="5867" spans="1:30" x14ac:dyDescent="0.2">
      <c r="A5867" t="s">
        <v>1243</v>
      </c>
      <c r="B5867" s="1">
        <v>43891</v>
      </c>
      <c r="C5867" t="s">
        <v>196</v>
      </c>
      <c r="D5867" s="2">
        <v>9675</v>
      </c>
      <c r="E5867" s="2">
        <v>0</v>
      </c>
      <c r="F5867" s="2">
        <v>2877</v>
      </c>
      <c r="G5867" s="2">
        <v>0</v>
      </c>
      <c r="H5867" s="2"/>
      <c r="I5867" s="2">
        <v>4063</v>
      </c>
      <c r="J5867" s="2">
        <v>2735</v>
      </c>
      <c r="K5867" s="2">
        <v>0</v>
      </c>
      <c r="L5867" s="2">
        <v>0</v>
      </c>
      <c r="M5867" s="2">
        <v>5.0477499999999997</v>
      </c>
      <c r="N5867" s="8">
        <f t="shared" si="819"/>
        <v>504775</v>
      </c>
      <c r="O5867" s="2">
        <v>0</v>
      </c>
      <c r="P5867" s="2">
        <v>1.5823499999999999</v>
      </c>
      <c r="Q5867" s="2">
        <v>0</v>
      </c>
      <c r="R5867" s="2">
        <v>0</v>
      </c>
      <c r="S5867" s="2">
        <v>2.2346499999999998</v>
      </c>
      <c r="T5867" s="2">
        <v>1.23075</v>
      </c>
      <c r="U5867" s="2">
        <v>0</v>
      </c>
      <c r="V5867" s="2">
        <v>0</v>
      </c>
      <c r="W5867" s="2">
        <f t="shared" si="820"/>
        <v>24.916666666666668</v>
      </c>
      <c r="X5867" s="9">
        <f t="shared" si="821"/>
        <v>52.173126614987083</v>
      </c>
      <c r="Y5867" s="9">
        <f t="shared" si="822"/>
        <v>4.0950285124802338E-2</v>
      </c>
      <c r="Z5867" s="10">
        <f t="shared" si="823"/>
        <v>4235921.6494845366</v>
      </c>
      <c r="AA5867" s="10">
        <f t="shared" si="824"/>
        <v>97426.197938144338</v>
      </c>
      <c r="AB5867" s="10">
        <f t="shared" si="825"/>
        <v>3</v>
      </c>
      <c r="AC5867" s="9">
        <f t="shared" si="826"/>
        <v>4108844</v>
      </c>
      <c r="AD5867" s="10">
        <f t="shared" si="827"/>
        <v>5083029.3606435983</v>
      </c>
    </row>
    <row r="5868" spans="1:30" x14ac:dyDescent="0.2">
      <c r="A5868" t="s">
        <v>1243</v>
      </c>
      <c r="B5868" s="1">
        <v>43891</v>
      </c>
      <c r="C5868" t="s">
        <v>1946</v>
      </c>
      <c r="D5868" s="2">
        <v>372</v>
      </c>
      <c r="E5868" s="2">
        <v>372</v>
      </c>
      <c r="F5868" s="2">
        <v>0</v>
      </c>
      <c r="G5868" s="2">
        <v>0</v>
      </c>
      <c r="H5868" s="2"/>
      <c r="I5868" s="2">
        <v>0</v>
      </c>
      <c r="J5868" s="2">
        <v>0</v>
      </c>
      <c r="K5868" s="2">
        <v>0</v>
      </c>
      <c r="L5868" s="2">
        <v>0</v>
      </c>
      <c r="M5868" s="2">
        <v>0.186</v>
      </c>
      <c r="N5868" s="8">
        <f t="shared" si="819"/>
        <v>18600</v>
      </c>
      <c r="O5868" s="2">
        <v>0.186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f t="shared" si="820"/>
        <v>24.916666666666668</v>
      </c>
      <c r="X5868" s="9">
        <f t="shared" si="821"/>
        <v>50</v>
      </c>
      <c r="Y5868" s="9">
        <f t="shared" si="822"/>
        <v>1.5089402274703055E-3</v>
      </c>
      <c r="Z5868" s="10">
        <f t="shared" si="823"/>
        <v>4235921.6494845366</v>
      </c>
      <c r="AA5868" s="10">
        <f t="shared" si="824"/>
        <v>97426.197938144338</v>
      </c>
      <c r="AB5868" s="10">
        <f t="shared" si="825"/>
        <v>3</v>
      </c>
      <c r="AC5868" s="9">
        <f t="shared" si="826"/>
        <v>4108844</v>
      </c>
      <c r="AD5868" s="10">
        <f t="shared" si="827"/>
        <v>4871309.8969072169</v>
      </c>
    </row>
    <row r="5869" spans="1:30" x14ac:dyDescent="0.2">
      <c r="A5869" t="s">
        <v>1243</v>
      </c>
      <c r="B5869" s="1">
        <v>43891</v>
      </c>
      <c r="C5869" t="s">
        <v>198</v>
      </c>
      <c r="D5869" s="2">
        <v>5505</v>
      </c>
      <c r="E5869" s="2">
        <v>0</v>
      </c>
      <c r="F5869" s="2">
        <v>0</v>
      </c>
      <c r="G5869" s="2">
        <v>0</v>
      </c>
      <c r="H5869" s="2"/>
      <c r="I5869" s="2">
        <v>0</v>
      </c>
      <c r="J5869" s="2">
        <v>5505</v>
      </c>
      <c r="K5869" s="2">
        <v>0</v>
      </c>
      <c r="L5869" s="2">
        <v>0</v>
      </c>
      <c r="M5869" s="2">
        <v>2.4772500000000002</v>
      </c>
      <c r="N5869" s="8">
        <f t="shared" si="819"/>
        <v>247725.00000000003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2.4772500000000002</v>
      </c>
      <c r="U5869" s="2">
        <v>0</v>
      </c>
      <c r="V5869" s="2">
        <v>0</v>
      </c>
      <c r="W5869" s="2">
        <f t="shared" si="820"/>
        <v>24.916666666666668</v>
      </c>
      <c r="X5869" s="9">
        <f t="shared" si="821"/>
        <v>45.000000000000007</v>
      </c>
      <c r="Y5869" s="9">
        <f t="shared" si="822"/>
        <v>2.0096893432800078E-2</v>
      </c>
      <c r="Z5869" s="10">
        <f t="shared" si="823"/>
        <v>12707764.948453609</v>
      </c>
      <c r="AA5869" s="10">
        <f t="shared" si="824"/>
        <v>292278.59381443303</v>
      </c>
      <c r="AB5869" s="10">
        <f t="shared" si="825"/>
        <v>1</v>
      </c>
      <c r="AC5869" s="9">
        <f t="shared" si="826"/>
        <v>12326532</v>
      </c>
      <c r="AD5869" s="10">
        <f t="shared" si="827"/>
        <v>13152536.721649488</v>
      </c>
    </row>
    <row r="5870" spans="1:30" x14ac:dyDescent="0.2">
      <c r="A5870" t="s">
        <v>1243</v>
      </c>
      <c r="B5870" s="1">
        <v>43891</v>
      </c>
      <c r="C5870" t="s">
        <v>199</v>
      </c>
      <c r="D5870" s="2">
        <v>1547</v>
      </c>
      <c r="E5870" s="2">
        <v>0</v>
      </c>
      <c r="F5870" s="2">
        <v>0</v>
      </c>
      <c r="G5870" s="2">
        <v>0</v>
      </c>
      <c r="H5870" s="2"/>
      <c r="I5870" s="2">
        <v>27</v>
      </c>
      <c r="J5870" s="2">
        <v>0</v>
      </c>
      <c r="K5870" s="2">
        <v>1520</v>
      </c>
      <c r="L5870" s="2">
        <v>0</v>
      </c>
      <c r="M5870" s="2">
        <v>0.31074999999999997</v>
      </c>
      <c r="N5870" s="8">
        <f t="shared" si="819"/>
        <v>31074.999999999996</v>
      </c>
      <c r="O5870" s="2">
        <v>0</v>
      </c>
      <c r="P5870" s="2">
        <v>0</v>
      </c>
      <c r="Q5870" s="2">
        <v>0</v>
      </c>
      <c r="R5870" s="2">
        <v>0</v>
      </c>
      <c r="S5870" s="2">
        <v>6.7499999999999999E-3</v>
      </c>
      <c r="T5870" s="2">
        <v>0</v>
      </c>
      <c r="U5870" s="2">
        <v>0.30399999999999999</v>
      </c>
      <c r="V5870" s="2">
        <v>0</v>
      </c>
      <c r="W5870" s="2">
        <f t="shared" si="820"/>
        <v>24.916666666666668</v>
      </c>
      <c r="X5870" s="9">
        <f t="shared" si="821"/>
        <v>20.087265675500966</v>
      </c>
      <c r="Y5870" s="9">
        <f t="shared" si="822"/>
        <v>2.5209848155182653E-3</v>
      </c>
      <c r="Z5870" s="10">
        <f t="shared" si="823"/>
        <v>4235921.6494845366</v>
      </c>
      <c r="AA5870" s="10">
        <f t="shared" si="824"/>
        <v>97426.197938144338</v>
      </c>
      <c r="AB5870" s="10">
        <f t="shared" si="825"/>
        <v>3</v>
      </c>
      <c r="AC5870" s="9">
        <f t="shared" si="826"/>
        <v>4108844</v>
      </c>
      <c r="AD5870" s="10">
        <f t="shared" si="827"/>
        <v>1957025.9217374497</v>
      </c>
    </row>
    <row r="5871" spans="1:30" x14ac:dyDescent="0.2">
      <c r="A5871" t="s">
        <v>1243</v>
      </c>
      <c r="B5871" s="1">
        <v>43891</v>
      </c>
      <c r="C5871" t="s">
        <v>1981</v>
      </c>
      <c r="D5871" s="2">
        <v>241</v>
      </c>
      <c r="E5871" s="2">
        <v>0</v>
      </c>
      <c r="F5871" s="2">
        <v>241</v>
      </c>
      <c r="G5871" s="2">
        <v>0</v>
      </c>
      <c r="H5871" s="2"/>
      <c r="I5871" s="2">
        <v>0</v>
      </c>
      <c r="J5871" s="2">
        <v>0</v>
      </c>
      <c r="K5871" s="2">
        <v>0</v>
      </c>
      <c r="L5871" s="2">
        <v>0</v>
      </c>
      <c r="M5871" s="2">
        <v>0.13255</v>
      </c>
      <c r="N5871" s="8">
        <f t="shared" si="819"/>
        <v>13255</v>
      </c>
      <c r="O5871" s="2">
        <v>0</v>
      </c>
      <c r="P5871" s="2">
        <v>0.13255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f t="shared" si="820"/>
        <v>24.916666666666668</v>
      </c>
      <c r="X5871" s="9">
        <f t="shared" si="821"/>
        <v>55</v>
      </c>
      <c r="Y5871" s="9">
        <f t="shared" si="822"/>
        <v>1.0753227266192956E-3</v>
      </c>
      <c r="Z5871" s="10">
        <f t="shared" si="823"/>
        <v>12707764.948453609</v>
      </c>
      <c r="AA5871" s="10">
        <f t="shared" si="824"/>
        <v>292278.59381443303</v>
      </c>
      <c r="AB5871" s="10">
        <f t="shared" si="825"/>
        <v>1</v>
      </c>
      <c r="AC5871" s="9">
        <f t="shared" si="826"/>
        <v>12326532</v>
      </c>
      <c r="AD5871" s="10">
        <f t="shared" si="827"/>
        <v>16075322.659793817</v>
      </c>
    </row>
    <row r="5872" spans="1:30" x14ac:dyDescent="0.2">
      <c r="A5872" t="s">
        <v>1243</v>
      </c>
      <c r="B5872" s="1">
        <v>43891</v>
      </c>
      <c r="C5872" t="s">
        <v>1982</v>
      </c>
      <c r="D5872" s="2">
        <v>1463</v>
      </c>
      <c r="E5872" s="2">
        <v>0</v>
      </c>
      <c r="F5872" s="2">
        <v>0</v>
      </c>
      <c r="G5872" s="2">
        <v>0</v>
      </c>
      <c r="H5872" s="2">
        <v>1463</v>
      </c>
      <c r="I5872" s="2">
        <v>0</v>
      </c>
      <c r="J5872" s="2">
        <v>0</v>
      </c>
      <c r="K5872" s="2">
        <v>0</v>
      </c>
      <c r="L5872" s="2">
        <v>0</v>
      </c>
      <c r="M5872" s="2">
        <v>0.58520000000000005</v>
      </c>
      <c r="N5872" s="8">
        <f t="shared" si="819"/>
        <v>58520.000000000007</v>
      </c>
      <c r="O5872" s="2">
        <v>0</v>
      </c>
      <c r="P5872" s="2">
        <v>0</v>
      </c>
      <c r="Q5872" s="2">
        <v>0</v>
      </c>
      <c r="R5872" s="2">
        <v>0.58520000000000005</v>
      </c>
      <c r="S5872" s="2">
        <v>0</v>
      </c>
      <c r="T5872" s="2">
        <v>0</v>
      </c>
      <c r="U5872" s="2">
        <v>0</v>
      </c>
      <c r="V5872" s="2">
        <v>0</v>
      </c>
      <c r="W5872" s="2">
        <f t="shared" si="820"/>
        <v>24.916666666666668</v>
      </c>
      <c r="X5872" s="9">
        <f t="shared" si="821"/>
        <v>40.000000000000007</v>
      </c>
      <c r="Y5872" s="9">
        <f t="shared" si="822"/>
        <v>4.7474829092237786E-3</v>
      </c>
      <c r="Z5872" s="10">
        <f t="shared" si="823"/>
        <v>3176941.2371134022</v>
      </c>
      <c r="AA5872" s="10">
        <f t="shared" si="824"/>
        <v>73069.648453608257</v>
      </c>
      <c r="AB5872" s="10">
        <f t="shared" si="825"/>
        <v>4</v>
      </c>
      <c r="AC5872" s="9">
        <f t="shared" si="826"/>
        <v>3081633</v>
      </c>
      <c r="AD5872" s="10">
        <f t="shared" si="827"/>
        <v>2922785.9381443309</v>
      </c>
    </row>
    <row r="5873" spans="1:30" x14ac:dyDescent="0.2">
      <c r="A5873" t="s">
        <v>1243</v>
      </c>
      <c r="B5873" s="1">
        <v>43891</v>
      </c>
      <c r="C5873" t="s">
        <v>204</v>
      </c>
      <c r="D5873" s="2">
        <v>5186</v>
      </c>
      <c r="E5873" s="2">
        <v>0</v>
      </c>
      <c r="F5873" s="2">
        <v>0</v>
      </c>
      <c r="G5873" s="2">
        <v>0</v>
      </c>
      <c r="H5873" s="2"/>
      <c r="I5873" s="2">
        <v>0</v>
      </c>
      <c r="J5873" s="2">
        <v>0</v>
      </c>
      <c r="K5873" s="2">
        <v>0</v>
      </c>
      <c r="L5873" s="2">
        <v>0</v>
      </c>
      <c r="M5873" s="2">
        <v>0.33709</v>
      </c>
      <c r="N5873" s="8">
        <f t="shared" si="819"/>
        <v>33709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f t="shared" si="820"/>
        <v>24.916666666666668</v>
      </c>
      <c r="X5873" s="9">
        <f t="shared" si="821"/>
        <v>6.5</v>
      </c>
      <c r="Y5873" s="9">
        <f t="shared" si="822"/>
        <v>2.7346702219245445E-3</v>
      </c>
      <c r="Z5873" s="10">
        <f t="shared" si="823"/>
        <v>12707764.948453609</v>
      </c>
      <c r="AA5873" s="10">
        <f t="shared" si="824"/>
        <v>292278.59381443303</v>
      </c>
      <c r="AB5873" s="10">
        <f t="shared" si="825"/>
        <v>1</v>
      </c>
      <c r="AC5873" s="9">
        <f t="shared" si="826"/>
        <v>12326532</v>
      </c>
      <c r="AD5873" s="10">
        <f t="shared" si="827"/>
        <v>1899810.8597938146</v>
      </c>
    </row>
    <row r="5874" spans="1:30" x14ac:dyDescent="0.2">
      <c r="A5874" t="s">
        <v>1243</v>
      </c>
      <c r="B5874" s="1">
        <v>43891</v>
      </c>
      <c r="C5874" t="s">
        <v>208</v>
      </c>
      <c r="D5874" s="2">
        <v>8</v>
      </c>
      <c r="E5874" s="2">
        <v>0</v>
      </c>
      <c r="F5874" s="2">
        <v>0</v>
      </c>
      <c r="G5874" s="2">
        <v>0</v>
      </c>
      <c r="H5874" s="2"/>
      <c r="I5874" s="2">
        <v>0</v>
      </c>
      <c r="J5874" s="2">
        <v>0</v>
      </c>
      <c r="K5874" s="2">
        <v>0</v>
      </c>
      <c r="L5874" s="2">
        <v>0</v>
      </c>
      <c r="M5874" s="2">
        <v>1.1999999999999999E-3</v>
      </c>
      <c r="N5874" s="8">
        <f t="shared" si="819"/>
        <v>119.99999999999999</v>
      </c>
      <c r="O5874" s="2">
        <v>0</v>
      </c>
      <c r="P5874" s="2">
        <v>0</v>
      </c>
      <c r="Q5874" s="2">
        <v>0</v>
      </c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f t="shared" si="820"/>
        <v>24.916666666666668</v>
      </c>
      <c r="X5874" s="9">
        <f t="shared" si="821"/>
        <v>14.999999999999998</v>
      </c>
      <c r="Y5874" s="9">
        <f t="shared" si="822"/>
        <v>9.735098241743905E-6</v>
      </c>
      <c r="Z5874" s="10">
        <f t="shared" si="823"/>
        <v>6353882.4742268045</v>
      </c>
      <c r="AA5874" s="10">
        <f t="shared" si="824"/>
        <v>146139.29690721651</v>
      </c>
      <c r="AB5874" s="10">
        <f t="shared" si="825"/>
        <v>2</v>
      </c>
      <c r="AC5874" s="9">
        <f t="shared" si="826"/>
        <v>6163266</v>
      </c>
      <c r="AD5874" s="10">
        <f t="shared" si="827"/>
        <v>2192089.4536082475</v>
      </c>
    </row>
    <row r="5875" spans="1:30" x14ac:dyDescent="0.2">
      <c r="A5875" t="s">
        <v>1243</v>
      </c>
      <c r="B5875" s="1">
        <v>43891</v>
      </c>
      <c r="C5875" t="s">
        <v>209</v>
      </c>
      <c r="D5875" s="2">
        <v>521</v>
      </c>
      <c r="E5875" s="2">
        <v>0</v>
      </c>
      <c r="F5875" s="2">
        <v>0</v>
      </c>
      <c r="G5875" s="2">
        <v>0</v>
      </c>
      <c r="H5875" s="2"/>
      <c r="I5875" s="2">
        <v>0</v>
      </c>
      <c r="J5875" s="2">
        <v>0</v>
      </c>
      <c r="K5875" s="2">
        <v>521</v>
      </c>
      <c r="L5875" s="2">
        <v>0</v>
      </c>
      <c r="M5875" s="2">
        <v>0.1042</v>
      </c>
      <c r="N5875" s="8">
        <f t="shared" si="819"/>
        <v>10420</v>
      </c>
      <c r="O5875" s="2">
        <v>0</v>
      </c>
      <c r="P5875" s="2">
        <v>0</v>
      </c>
      <c r="Q5875" s="2">
        <v>0</v>
      </c>
      <c r="R5875" s="2">
        <v>0</v>
      </c>
      <c r="S5875" s="2">
        <v>0</v>
      </c>
      <c r="T5875" s="2">
        <v>0</v>
      </c>
      <c r="U5875" s="2">
        <v>0.1042</v>
      </c>
      <c r="V5875" s="2">
        <v>0</v>
      </c>
      <c r="W5875" s="2">
        <f t="shared" si="820"/>
        <v>24.916666666666668</v>
      </c>
      <c r="X5875" s="9">
        <f t="shared" si="821"/>
        <v>20</v>
      </c>
      <c r="Y5875" s="9">
        <f t="shared" si="822"/>
        <v>8.4533103065809591E-4</v>
      </c>
      <c r="Z5875" s="10">
        <f t="shared" si="823"/>
        <v>1815394.9926362301</v>
      </c>
      <c r="AA5875" s="10">
        <f t="shared" si="824"/>
        <v>41754.084830633292</v>
      </c>
      <c r="AB5875" s="10">
        <f t="shared" si="825"/>
        <v>7</v>
      </c>
      <c r="AC5875" s="9">
        <f t="shared" si="826"/>
        <v>1760933.142857143</v>
      </c>
      <c r="AD5875" s="10">
        <f t="shared" si="827"/>
        <v>835081.6966126659</v>
      </c>
    </row>
    <row r="5876" spans="1:30" x14ac:dyDescent="0.2">
      <c r="A5876" t="s">
        <v>1243</v>
      </c>
      <c r="B5876" s="1">
        <v>43891</v>
      </c>
      <c r="C5876" t="s">
        <v>1531</v>
      </c>
      <c r="D5876" s="2">
        <v>25600</v>
      </c>
      <c r="E5876" s="2">
        <v>5003</v>
      </c>
      <c r="F5876" s="2">
        <v>0</v>
      </c>
      <c r="G5876" s="2">
        <v>8227</v>
      </c>
      <c r="H5876" s="2"/>
      <c r="I5876" s="2">
        <v>0</v>
      </c>
      <c r="J5876" s="2">
        <v>5130</v>
      </c>
      <c r="K5876" s="2">
        <v>0</v>
      </c>
      <c r="L5876" s="2">
        <v>7240</v>
      </c>
      <c r="M5876" s="2">
        <v>9.4994500000000013</v>
      </c>
      <c r="N5876" s="8">
        <f t="shared" si="819"/>
        <v>949945.00000000012</v>
      </c>
      <c r="O5876" s="2">
        <v>2.5015000000000001</v>
      </c>
      <c r="P5876" s="2">
        <v>0</v>
      </c>
      <c r="Q5876" s="2">
        <v>2.8794499999999998</v>
      </c>
      <c r="R5876" s="2">
        <v>0</v>
      </c>
      <c r="S5876" s="2">
        <v>0</v>
      </c>
      <c r="T5876" s="2">
        <v>2.3085</v>
      </c>
      <c r="U5876" s="2">
        <v>0</v>
      </c>
      <c r="V5876" s="2">
        <v>1.81</v>
      </c>
      <c r="W5876" s="2">
        <f t="shared" si="820"/>
        <v>24.916666666666668</v>
      </c>
      <c r="X5876" s="9">
        <f t="shared" si="821"/>
        <v>37.107226562500003</v>
      </c>
      <c r="Y5876" s="9">
        <f t="shared" si="822"/>
        <v>7.7065065827111798E-2</v>
      </c>
      <c r="Z5876" s="10">
        <f t="shared" si="823"/>
        <v>12707764.948453609</v>
      </c>
      <c r="AA5876" s="10">
        <f t="shared" si="824"/>
        <v>292278.59381443303</v>
      </c>
      <c r="AB5876" s="10">
        <f t="shared" si="825"/>
        <v>1</v>
      </c>
      <c r="AC5876" s="9">
        <f t="shared" si="826"/>
        <v>12326532</v>
      </c>
      <c r="AD5876" s="10">
        <f t="shared" si="827"/>
        <v>10845648.000041079</v>
      </c>
    </row>
    <row r="5877" spans="1:30" x14ac:dyDescent="0.2">
      <c r="A5877" t="s">
        <v>1243</v>
      </c>
      <c r="B5877" s="1">
        <v>43891</v>
      </c>
      <c r="C5877" t="s">
        <v>532</v>
      </c>
      <c r="D5877" s="2">
        <v>293</v>
      </c>
      <c r="E5877" s="2">
        <v>0</v>
      </c>
      <c r="F5877" s="2">
        <v>0</v>
      </c>
      <c r="G5877" s="2">
        <v>0</v>
      </c>
      <c r="H5877" s="2"/>
      <c r="I5877" s="2">
        <v>0</v>
      </c>
      <c r="J5877" s="2">
        <v>0</v>
      </c>
      <c r="K5877" s="2">
        <v>293</v>
      </c>
      <c r="L5877" s="2">
        <v>0</v>
      </c>
      <c r="M5877" s="2">
        <v>5.8599999999999999E-2</v>
      </c>
      <c r="N5877" s="8">
        <f t="shared" si="819"/>
        <v>5860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5.8599999999999999E-2</v>
      </c>
      <c r="V5877" s="2">
        <v>0</v>
      </c>
      <c r="W5877" s="2">
        <f t="shared" si="820"/>
        <v>24.916666666666668</v>
      </c>
      <c r="X5877" s="9">
        <f t="shared" si="821"/>
        <v>20</v>
      </c>
      <c r="Y5877" s="9">
        <f t="shared" si="822"/>
        <v>4.7539729747182746E-4</v>
      </c>
      <c r="Z5877" s="10">
        <f t="shared" si="823"/>
        <v>1588470.6185567011</v>
      </c>
      <c r="AA5877" s="10">
        <f t="shared" si="824"/>
        <v>36534.824226804129</v>
      </c>
      <c r="AB5877" s="10">
        <f t="shared" si="825"/>
        <v>8</v>
      </c>
      <c r="AC5877" s="9">
        <f t="shared" si="826"/>
        <v>1540816.5</v>
      </c>
      <c r="AD5877" s="10">
        <f t="shared" si="827"/>
        <v>730696.4845360826</v>
      </c>
    </row>
    <row r="5878" spans="1:30" x14ac:dyDescent="0.2">
      <c r="A5878" t="s">
        <v>1243</v>
      </c>
      <c r="B5878" s="1">
        <v>43891</v>
      </c>
      <c r="C5878" t="s">
        <v>213</v>
      </c>
      <c r="D5878" s="2">
        <v>49938</v>
      </c>
      <c r="E5878" s="2">
        <v>9087</v>
      </c>
      <c r="F5878" s="2">
        <v>9976</v>
      </c>
      <c r="G5878" s="2">
        <v>13841</v>
      </c>
      <c r="H5878" s="2">
        <v>2325</v>
      </c>
      <c r="I5878" s="2">
        <v>0</v>
      </c>
      <c r="J5878" s="2">
        <v>3368</v>
      </c>
      <c r="K5878" s="2">
        <v>0</v>
      </c>
      <c r="L5878" s="2">
        <v>2499</v>
      </c>
      <c r="M5878" s="2">
        <v>18.85145</v>
      </c>
      <c r="N5878" s="8">
        <f t="shared" si="819"/>
        <v>1885145</v>
      </c>
      <c r="O5878" s="2">
        <v>4.2931499999999998</v>
      </c>
      <c r="P5878" s="2">
        <v>4.4692750000000006</v>
      </c>
      <c r="Q5878" s="2">
        <v>2.9764749999999998</v>
      </c>
      <c r="R5878" s="2">
        <v>0.93</v>
      </c>
      <c r="S5878" s="2">
        <v>0</v>
      </c>
      <c r="T5878" s="2">
        <v>3.1996000000000002</v>
      </c>
      <c r="U5878" s="2">
        <v>0</v>
      </c>
      <c r="V5878" s="2">
        <v>0.62475000000000003</v>
      </c>
      <c r="W5878" s="2">
        <f t="shared" si="820"/>
        <v>24.916666666666668</v>
      </c>
      <c r="X5878" s="9">
        <f t="shared" si="821"/>
        <v>37.749709639953544</v>
      </c>
      <c r="Y5878" s="9">
        <f t="shared" si="822"/>
        <v>0.15293393145776932</v>
      </c>
      <c r="Z5878" s="10">
        <f t="shared" si="823"/>
        <v>1588470.6185567011</v>
      </c>
      <c r="AA5878" s="10">
        <f t="shared" si="824"/>
        <v>36534.824226804129</v>
      </c>
      <c r="AB5878" s="10">
        <f t="shared" si="825"/>
        <v>8</v>
      </c>
      <c r="AC5878" s="9">
        <f t="shared" si="826"/>
        <v>1540816.5</v>
      </c>
      <c r="AD5878" s="10">
        <f t="shared" si="827"/>
        <v>1379179.0063085961</v>
      </c>
    </row>
    <row r="5879" spans="1:30" x14ac:dyDescent="0.2">
      <c r="A5879" t="s">
        <v>1243</v>
      </c>
      <c r="B5879" s="1">
        <v>43891</v>
      </c>
      <c r="C5879" t="s">
        <v>1536</v>
      </c>
      <c r="D5879" s="2">
        <v>5103</v>
      </c>
      <c r="E5879" s="2">
        <v>0</v>
      </c>
      <c r="F5879" s="2">
        <v>0</v>
      </c>
      <c r="G5879" s="2">
        <v>0</v>
      </c>
      <c r="H5879" s="2"/>
      <c r="I5879" s="2">
        <v>0</v>
      </c>
      <c r="J5879" s="2">
        <v>0</v>
      </c>
      <c r="K5879" s="2">
        <v>0</v>
      </c>
      <c r="L5879" s="2">
        <v>0</v>
      </c>
      <c r="M5879" s="2">
        <v>0.33169500000000002</v>
      </c>
      <c r="N5879" s="8">
        <f t="shared" si="819"/>
        <v>33169.5</v>
      </c>
      <c r="O5879" s="2">
        <v>0</v>
      </c>
      <c r="P5879" s="2">
        <v>0</v>
      </c>
      <c r="Q5879" s="2">
        <v>0</v>
      </c>
      <c r="R5879" s="2">
        <v>0</v>
      </c>
      <c r="S5879" s="2">
        <v>0</v>
      </c>
      <c r="T5879" s="2">
        <v>0</v>
      </c>
      <c r="U5879" s="2">
        <v>0</v>
      </c>
      <c r="V5879" s="2">
        <v>0</v>
      </c>
      <c r="W5879" s="2">
        <f t="shared" si="820"/>
        <v>24.916666666666668</v>
      </c>
      <c r="X5879" s="9">
        <f t="shared" si="821"/>
        <v>6.5</v>
      </c>
      <c r="Y5879" s="9">
        <f t="shared" si="822"/>
        <v>2.6909028427460377E-3</v>
      </c>
      <c r="Z5879" s="10">
        <f t="shared" si="823"/>
        <v>12707764.948453609</v>
      </c>
      <c r="AA5879" s="10">
        <f t="shared" si="824"/>
        <v>292278.59381443303</v>
      </c>
      <c r="AB5879" s="10">
        <f t="shared" si="825"/>
        <v>1</v>
      </c>
      <c r="AC5879" s="9">
        <f t="shared" si="826"/>
        <v>12326532</v>
      </c>
      <c r="AD5879" s="10">
        <f t="shared" si="827"/>
        <v>1899810.8597938146</v>
      </c>
    </row>
    <row r="5880" spans="1:30" x14ac:dyDescent="0.2">
      <c r="A5880" t="s">
        <v>1243</v>
      </c>
      <c r="B5880" s="1">
        <v>43891</v>
      </c>
      <c r="C5880" t="s">
        <v>1983</v>
      </c>
      <c r="D5880" s="2">
        <v>3156</v>
      </c>
      <c r="E5880" s="2">
        <v>0</v>
      </c>
      <c r="F5880" s="2">
        <v>0</v>
      </c>
      <c r="G5880" s="2">
        <v>0</v>
      </c>
      <c r="H5880" s="2"/>
      <c r="I5880" s="2">
        <v>0</v>
      </c>
      <c r="J5880" s="2">
        <v>2115</v>
      </c>
      <c r="K5880" s="2">
        <v>0</v>
      </c>
      <c r="L5880" s="2">
        <v>0</v>
      </c>
      <c r="M5880" s="2">
        <v>1.20705</v>
      </c>
      <c r="N5880" s="8">
        <f t="shared" si="819"/>
        <v>120705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0.63449999999999995</v>
      </c>
      <c r="U5880" s="2">
        <v>0</v>
      </c>
      <c r="V5880" s="2">
        <v>0</v>
      </c>
      <c r="W5880" s="2">
        <f t="shared" si="820"/>
        <v>24.916666666666668</v>
      </c>
      <c r="X5880" s="9">
        <f t="shared" si="821"/>
        <v>38.24619771863118</v>
      </c>
      <c r="Y5880" s="9">
        <f t="shared" si="822"/>
        <v>9.7922919439141515E-3</v>
      </c>
      <c r="Z5880" s="10">
        <f t="shared" si="823"/>
        <v>6353882.4742268045</v>
      </c>
      <c r="AA5880" s="10">
        <f t="shared" si="824"/>
        <v>146139.29690721651</v>
      </c>
      <c r="AB5880" s="10">
        <f t="shared" si="825"/>
        <v>2</v>
      </c>
      <c r="AC5880" s="9">
        <f t="shared" si="826"/>
        <v>6163266</v>
      </c>
      <c r="AD5880" s="10">
        <f t="shared" si="827"/>
        <v>5589272.4439751487</v>
      </c>
    </row>
    <row r="5881" spans="1:30" x14ac:dyDescent="0.2">
      <c r="A5881" t="s">
        <v>1243</v>
      </c>
      <c r="B5881" s="1">
        <v>43891</v>
      </c>
      <c r="C5881" t="s">
        <v>1950</v>
      </c>
      <c r="D5881" s="2">
        <v>1641</v>
      </c>
      <c r="E5881" s="2">
        <v>0</v>
      </c>
      <c r="F5881" s="2">
        <v>0</v>
      </c>
      <c r="G5881" s="2">
        <v>1641</v>
      </c>
      <c r="H5881" s="2"/>
      <c r="I5881" s="2">
        <v>0</v>
      </c>
      <c r="J5881" s="2">
        <v>0</v>
      </c>
      <c r="K5881" s="2">
        <v>0</v>
      </c>
      <c r="L5881" s="2">
        <v>0</v>
      </c>
      <c r="M5881" s="2">
        <v>0.57435000000000003</v>
      </c>
      <c r="N5881" s="8">
        <f t="shared" si="819"/>
        <v>57435</v>
      </c>
      <c r="O5881" s="2">
        <v>0</v>
      </c>
      <c r="P5881" s="2">
        <v>0</v>
      </c>
      <c r="Q5881" s="2">
        <v>0.57435000000000003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f t="shared" si="820"/>
        <v>24.916666666666668</v>
      </c>
      <c r="X5881" s="9">
        <f t="shared" si="821"/>
        <v>35</v>
      </c>
      <c r="Y5881" s="9">
        <f t="shared" si="822"/>
        <v>4.6594613959546772E-3</v>
      </c>
      <c r="Z5881" s="10">
        <f t="shared" si="823"/>
        <v>3176941.2371134022</v>
      </c>
      <c r="AA5881" s="10">
        <f t="shared" si="824"/>
        <v>73069.648453608257</v>
      </c>
      <c r="AB5881" s="10">
        <f t="shared" si="825"/>
        <v>4</v>
      </c>
      <c r="AC5881" s="9">
        <f t="shared" si="826"/>
        <v>3081633</v>
      </c>
      <c r="AD5881" s="10">
        <f t="shared" si="827"/>
        <v>2557437.6958762892</v>
      </c>
    </row>
    <row r="5882" spans="1:30" x14ac:dyDescent="0.2">
      <c r="A5882" t="s">
        <v>1243</v>
      </c>
      <c r="B5882" s="1">
        <v>43891</v>
      </c>
      <c r="C5882" t="s">
        <v>354</v>
      </c>
      <c r="D5882" s="2">
        <v>2392</v>
      </c>
      <c r="E5882" s="2">
        <v>0</v>
      </c>
      <c r="F5882" s="2">
        <v>0</v>
      </c>
      <c r="G5882" s="2">
        <v>2392</v>
      </c>
      <c r="H5882" s="2"/>
      <c r="I5882" s="2">
        <v>0</v>
      </c>
      <c r="J5882" s="2">
        <v>0</v>
      </c>
      <c r="K5882" s="2">
        <v>0</v>
      </c>
      <c r="L5882" s="2">
        <v>0</v>
      </c>
      <c r="M5882" s="2">
        <v>0.83720000000000006</v>
      </c>
      <c r="N5882" s="8">
        <f t="shared" si="819"/>
        <v>83720</v>
      </c>
      <c r="O5882" s="2">
        <v>0</v>
      </c>
      <c r="P5882" s="2">
        <v>0</v>
      </c>
      <c r="Q5882" s="2">
        <v>0.83720000000000006</v>
      </c>
      <c r="R5882" s="2">
        <v>0</v>
      </c>
      <c r="S5882" s="2">
        <v>0</v>
      </c>
      <c r="T5882" s="2">
        <v>0</v>
      </c>
      <c r="U5882" s="2">
        <v>0</v>
      </c>
      <c r="V5882" s="2">
        <v>0</v>
      </c>
      <c r="W5882" s="2">
        <f t="shared" si="820"/>
        <v>24.916666666666668</v>
      </c>
      <c r="X5882" s="9">
        <f t="shared" si="821"/>
        <v>35</v>
      </c>
      <c r="Y5882" s="9">
        <f t="shared" si="822"/>
        <v>6.7918535399899985E-3</v>
      </c>
      <c r="Z5882" s="10">
        <f t="shared" si="823"/>
        <v>12707764.948453609</v>
      </c>
      <c r="AA5882" s="10">
        <f t="shared" si="824"/>
        <v>292278.59381443303</v>
      </c>
      <c r="AB5882" s="10">
        <f t="shared" si="825"/>
        <v>1</v>
      </c>
      <c r="AC5882" s="9">
        <f t="shared" si="826"/>
        <v>12326532</v>
      </c>
      <c r="AD5882" s="10">
        <f t="shared" si="827"/>
        <v>10229750.783505157</v>
      </c>
    </row>
    <row r="5883" spans="1:30" x14ac:dyDescent="0.2">
      <c r="A5883" t="s">
        <v>1243</v>
      </c>
      <c r="B5883" s="1">
        <v>43891</v>
      </c>
      <c r="C5883" t="s">
        <v>630</v>
      </c>
      <c r="D5883" s="2">
        <v>6221</v>
      </c>
      <c r="E5883" s="2">
        <v>2449</v>
      </c>
      <c r="F5883" s="2">
        <v>0</v>
      </c>
      <c r="G5883" s="2">
        <v>0</v>
      </c>
      <c r="H5883" s="2"/>
      <c r="I5883" s="2">
        <v>0</v>
      </c>
      <c r="J5883" s="2">
        <v>1683</v>
      </c>
      <c r="K5883" s="2">
        <v>0</v>
      </c>
      <c r="L5883" s="2">
        <v>2089</v>
      </c>
      <c r="M5883" s="2">
        <v>2.5040999999999998</v>
      </c>
      <c r="N5883" s="8">
        <f t="shared" si="819"/>
        <v>250409.99999999997</v>
      </c>
      <c r="O5883" s="2">
        <v>1.2244999999999999</v>
      </c>
      <c r="P5883" s="2">
        <v>0</v>
      </c>
      <c r="Q5883" s="2">
        <v>0</v>
      </c>
      <c r="R5883" s="2">
        <v>0</v>
      </c>
      <c r="S5883" s="2">
        <v>0</v>
      </c>
      <c r="T5883" s="2">
        <v>0.75734999999999997</v>
      </c>
      <c r="U5883" s="2">
        <v>0</v>
      </c>
      <c r="V5883" s="2">
        <v>0.52224999999999999</v>
      </c>
      <c r="W5883" s="2">
        <f t="shared" si="820"/>
        <v>24.916666666666668</v>
      </c>
      <c r="X5883" s="9">
        <f t="shared" si="821"/>
        <v>40.252371001446711</v>
      </c>
      <c r="Y5883" s="9">
        <f t="shared" si="822"/>
        <v>2.0314716255959094E-2</v>
      </c>
      <c r="Z5883" s="10">
        <f t="shared" si="823"/>
        <v>12707764.948453609</v>
      </c>
      <c r="AA5883" s="10">
        <f t="shared" si="824"/>
        <v>292278.59381443303</v>
      </c>
      <c r="AB5883" s="10">
        <f t="shared" si="825"/>
        <v>1</v>
      </c>
      <c r="AC5883" s="9">
        <f t="shared" si="826"/>
        <v>12326532</v>
      </c>
      <c r="AD5883" s="10">
        <f t="shared" si="827"/>
        <v>11764906.393999707</v>
      </c>
    </row>
    <row r="5884" spans="1:30" x14ac:dyDescent="0.2">
      <c r="A5884" t="s">
        <v>1243</v>
      </c>
      <c r="B5884" s="1">
        <v>43891</v>
      </c>
      <c r="C5884" t="s">
        <v>535</v>
      </c>
      <c r="D5884" s="2">
        <v>8051</v>
      </c>
      <c r="E5884" s="2">
        <v>3608</v>
      </c>
      <c r="F5884" s="2">
        <v>0</v>
      </c>
      <c r="G5884" s="2">
        <v>195</v>
      </c>
      <c r="H5884" s="2"/>
      <c r="I5884" s="2">
        <v>0</v>
      </c>
      <c r="J5884" s="2">
        <v>3632</v>
      </c>
      <c r="K5884" s="2">
        <v>0</v>
      </c>
      <c r="L5884" s="2">
        <v>0</v>
      </c>
      <c r="M5884" s="2">
        <v>3.0542500000000001</v>
      </c>
      <c r="N5884" s="8">
        <f t="shared" si="819"/>
        <v>305425</v>
      </c>
      <c r="O5884" s="2">
        <v>1.804</v>
      </c>
      <c r="P5884" s="2">
        <v>0</v>
      </c>
      <c r="Q5884" s="2">
        <v>6.8250000000000005E-2</v>
      </c>
      <c r="R5884" s="2">
        <v>0</v>
      </c>
      <c r="S5884" s="2">
        <v>0</v>
      </c>
      <c r="T5884" s="2">
        <v>1.0895999999999999</v>
      </c>
      <c r="U5884" s="2">
        <v>0</v>
      </c>
      <c r="V5884" s="2">
        <v>0</v>
      </c>
      <c r="W5884" s="2">
        <f t="shared" si="820"/>
        <v>24.916666666666668</v>
      </c>
      <c r="X5884" s="9">
        <f t="shared" si="821"/>
        <v>37.936281207303438</v>
      </c>
      <c r="Y5884" s="9">
        <f t="shared" si="822"/>
        <v>2.4777853170705272E-2</v>
      </c>
      <c r="Z5884" s="10">
        <f t="shared" si="823"/>
        <v>12707764.948453609</v>
      </c>
      <c r="AA5884" s="10">
        <f t="shared" si="824"/>
        <v>292278.59381443303</v>
      </c>
      <c r="AB5884" s="10">
        <f t="shared" si="825"/>
        <v>1</v>
      </c>
      <c r="AC5884" s="9">
        <f t="shared" si="826"/>
        <v>12326532</v>
      </c>
      <c r="AD5884" s="10">
        <f t="shared" si="827"/>
        <v>11087962.92581955</v>
      </c>
    </row>
    <row r="5885" spans="1:30" x14ac:dyDescent="0.2">
      <c r="A5885" t="s">
        <v>1243</v>
      </c>
      <c r="B5885" s="1">
        <v>43891</v>
      </c>
      <c r="C5885" t="s">
        <v>1984</v>
      </c>
      <c r="D5885" s="2">
        <v>655</v>
      </c>
      <c r="E5885" s="2">
        <v>0</v>
      </c>
      <c r="F5885" s="2">
        <v>655</v>
      </c>
      <c r="G5885" s="2">
        <v>0</v>
      </c>
      <c r="H5885" s="2"/>
      <c r="I5885" s="2">
        <v>0</v>
      </c>
      <c r="J5885" s="2">
        <v>0</v>
      </c>
      <c r="K5885" s="2">
        <v>0</v>
      </c>
      <c r="L5885" s="2">
        <v>0</v>
      </c>
      <c r="M5885" s="2">
        <v>0.36025000000000001</v>
      </c>
      <c r="N5885" s="8">
        <f t="shared" si="819"/>
        <v>36025</v>
      </c>
      <c r="O5885" s="2">
        <v>0</v>
      </c>
      <c r="P5885" s="2">
        <v>0.36025000000000001</v>
      </c>
      <c r="Q5885" s="2">
        <v>0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f t="shared" si="820"/>
        <v>24.916666666666668</v>
      </c>
      <c r="X5885" s="9">
        <f t="shared" si="821"/>
        <v>55</v>
      </c>
      <c r="Y5885" s="9">
        <f t="shared" si="822"/>
        <v>2.9225576179902021E-3</v>
      </c>
      <c r="Z5885" s="10">
        <f t="shared" si="823"/>
        <v>12707764.948453609</v>
      </c>
      <c r="AA5885" s="10">
        <f t="shared" si="824"/>
        <v>292278.59381443303</v>
      </c>
      <c r="AB5885" s="10">
        <f t="shared" si="825"/>
        <v>1</v>
      </c>
      <c r="AC5885" s="9">
        <f t="shared" si="826"/>
        <v>12326532</v>
      </c>
      <c r="AD5885" s="10">
        <f t="shared" si="827"/>
        <v>16075322.659793817</v>
      </c>
    </row>
    <row r="5886" spans="1:30" x14ac:dyDescent="0.2">
      <c r="A5886" t="s">
        <v>1243</v>
      </c>
      <c r="B5886" s="1">
        <v>43891</v>
      </c>
      <c r="C5886" t="s">
        <v>1957</v>
      </c>
      <c r="D5886" s="2">
        <v>384</v>
      </c>
      <c r="E5886" s="2">
        <v>0</v>
      </c>
      <c r="F5886" s="2">
        <v>0</v>
      </c>
      <c r="G5886" s="2">
        <v>0</v>
      </c>
      <c r="H5886" s="2"/>
      <c r="I5886" s="2">
        <v>0</v>
      </c>
      <c r="J5886" s="2">
        <v>0</v>
      </c>
      <c r="K5886" s="2">
        <v>0</v>
      </c>
      <c r="L5886" s="2">
        <v>384</v>
      </c>
      <c r="M5886" s="2">
        <v>9.6000000000000002E-2</v>
      </c>
      <c r="N5886" s="8">
        <f t="shared" si="819"/>
        <v>9600</v>
      </c>
      <c r="O5886" s="2">
        <v>0</v>
      </c>
      <c r="P5886" s="2">
        <v>0</v>
      </c>
      <c r="Q5886" s="2">
        <v>0</v>
      </c>
      <c r="R5886" s="2">
        <v>0</v>
      </c>
      <c r="S5886" s="2">
        <v>0</v>
      </c>
      <c r="T5886" s="2">
        <v>0</v>
      </c>
      <c r="U5886" s="2">
        <v>0</v>
      </c>
      <c r="V5886" s="2">
        <v>9.6000000000000002E-2</v>
      </c>
      <c r="W5886" s="2">
        <f t="shared" si="820"/>
        <v>24.916666666666668</v>
      </c>
      <c r="X5886" s="9">
        <f t="shared" si="821"/>
        <v>25</v>
      </c>
      <c r="Y5886" s="9">
        <f t="shared" si="822"/>
        <v>7.7880785933951248E-4</v>
      </c>
      <c r="Z5886" s="10">
        <f t="shared" si="823"/>
        <v>6353882.4742268045</v>
      </c>
      <c r="AA5886" s="10">
        <f t="shared" si="824"/>
        <v>146139.29690721651</v>
      </c>
      <c r="AB5886" s="10">
        <f t="shared" si="825"/>
        <v>2</v>
      </c>
      <c r="AC5886" s="9">
        <f t="shared" si="826"/>
        <v>6163266</v>
      </c>
      <c r="AD5886" s="10">
        <f t="shared" si="827"/>
        <v>3653482.4226804129</v>
      </c>
    </row>
    <row r="5887" spans="1:30" x14ac:dyDescent="0.2">
      <c r="A5887" t="s">
        <v>1985</v>
      </c>
      <c r="B5887" s="1">
        <v>43922</v>
      </c>
      <c r="C5887" t="s">
        <v>640</v>
      </c>
      <c r="D5887" s="2">
        <v>485</v>
      </c>
      <c r="E5887" s="2">
        <v>0</v>
      </c>
      <c r="F5887" s="2">
        <v>485</v>
      </c>
      <c r="G5887" s="2">
        <v>0</v>
      </c>
      <c r="H5887" s="2"/>
      <c r="I5887" s="2">
        <v>0</v>
      </c>
      <c r="J5887" s="2">
        <v>0</v>
      </c>
      <c r="K5887" s="2">
        <v>0</v>
      </c>
      <c r="L5887" s="2">
        <v>0</v>
      </c>
      <c r="M5887" s="2">
        <v>0.10203187500000001</v>
      </c>
      <c r="N5887" s="8">
        <f t="shared" si="819"/>
        <v>10203.1875</v>
      </c>
      <c r="O5887" s="2">
        <v>0</v>
      </c>
      <c r="P5887" s="2">
        <v>0.10203187500000001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f t="shared" si="820"/>
        <v>24.916666666666668</v>
      </c>
      <c r="X5887" s="9">
        <f t="shared" si="821"/>
        <v>21.037500000000001</v>
      </c>
      <c r="Y5887" s="9">
        <f t="shared" si="822"/>
        <v>8.2774193909527843E-4</v>
      </c>
      <c r="Z5887" s="10">
        <f t="shared" si="823"/>
        <v>12707764.948453609</v>
      </c>
      <c r="AA5887" s="10">
        <f t="shared" si="824"/>
        <v>292278.59381443303</v>
      </c>
      <c r="AB5887" s="10">
        <f t="shared" si="825"/>
        <v>1</v>
      </c>
      <c r="AC5887" s="9">
        <f t="shared" si="826"/>
        <v>12326532</v>
      </c>
      <c r="AD5887" s="10">
        <f t="shared" si="827"/>
        <v>6148810.9173711352</v>
      </c>
    </row>
    <row r="5888" spans="1:30" x14ac:dyDescent="0.2">
      <c r="A5888" t="s">
        <v>1985</v>
      </c>
      <c r="B5888" s="1">
        <v>43922</v>
      </c>
      <c r="C5888" t="s">
        <v>25</v>
      </c>
      <c r="D5888" s="2">
        <v>403</v>
      </c>
      <c r="E5888" s="2">
        <v>0</v>
      </c>
      <c r="F5888" s="2">
        <v>0</v>
      </c>
      <c r="G5888" s="2">
        <v>0</v>
      </c>
      <c r="H5888" s="2"/>
      <c r="I5888" s="2">
        <v>0</v>
      </c>
      <c r="J5888" s="2">
        <v>403</v>
      </c>
      <c r="K5888" s="2">
        <v>0</v>
      </c>
      <c r="L5888" s="2">
        <v>0</v>
      </c>
      <c r="M5888" s="2">
        <v>0.19142500000000001</v>
      </c>
      <c r="N5888" s="8">
        <f t="shared" si="819"/>
        <v>19142.5</v>
      </c>
      <c r="O5888" s="2">
        <v>0</v>
      </c>
      <c r="P5888" s="2">
        <v>0</v>
      </c>
      <c r="Q5888" s="2">
        <v>0</v>
      </c>
      <c r="R5888" s="2">
        <v>0</v>
      </c>
      <c r="S5888" s="2">
        <v>0</v>
      </c>
      <c r="T5888" s="2">
        <v>0.19142500000000001</v>
      </c>
      <c r="U5888" s="2">
        <v>0</v>
      </c>
      <c r="V5888" s="2">
        <v>0</v>
      </c>
      <c r="W5888" s="2">
        <f t="shared" si="820"/>
        <v>24.916666666666668</v>
      </c>
      <c r="X5888" s="9">
        <f t="shared" si="821"/>
        <v>47.5</v>
      </c>
      <c r="Y5888" s="9">
        <f t="shared" si="822"/>
        <v>1.5529509841048562E-3</v>
      </c>
      <c r="Z5888" s="10">
        <f t="shared" si="823"/>
        <v>1155251.3589503281</v>
      </c>
      <c r="AA5888" s="10">
        <f t="shared" si="824"/>
        <v>26570.781255857546</v>
      </c>
      <c r="AB5888" s="10">
        <f t="shared" si="825"/>
        <v>11</v>
      </c>
      <c r="AC5888" s="9">
        <f t="shared" si="826"/>
        <v>1120593.8181818181</v>
      </c>
      <c r="AD5888" s="10">
        <f t="shared" si="827"/>
        <v>1262112.1096532336</v>
      </c>
    </row>
    <row r="5889" spans="1:30" x14ac:dyDescent="0.2">
      <c r="A5889" t="s">
        <v>1985</v>
      </c>
      <c r="B5889" s="1">
        <v>43922</v>
      </c>
      <c r="C5889" t="s">
        <v>1986</v>
      </c>
      <c r="D5889" s="2">
        <v>3038</v>
      </c>
      <c r="E5889" s="2">
        <v>0</v>
      </c>
      <c r="F5889" s="2">
        <v>0</v>
      </c>
      <c r="G5889" s="2">
        <v>0</v>
      </c>
      <c r="H5889" s="2"/>
      <c r="I5889" s="2">
        <v>0</v>
      </c>
      <c r="J5889" s="2">
        <v>0</v>
      </c>
      <c r="K5889" s="2">
        <v>0</v>
      </c>
      <c r="L5889" s="2">
        <v>0</v>
      </c>
      <c r="M5889" s="2">
        <v>7.5532274999999996E-2</v>
      </c>
      <c r="N5889" s="8">
        <f t="shared" si="819"/>
        <v>7553.2275</v>
      </c>
      <c r="O5889" s="2">
        <v>0</v>
      </c>
      <c r="P5889" s="2">
        <v>0</v>
      </c>
      <c r="Q5889" s="2">
        <v>0</v>
      </c>
      <c r="R5889" s="2">
        <v>0</v>
      </c>
      <c r="S5889" s="2">
        <v>0</v>
      </c>
      <c r="T5889" s="2">
        <v>0</v>
      </c>
      <c r="U5889" s="2">
        <v>0</v>
      </c>
      <c r="V5889" s="2">
        <v>0</v>
      </c>
      <c r="W5889" s="2">
        <f t="shared" si="820"/>
        <v>24.916666666666668</v>
      </c>
      <c r="X5889" s="9">
        <f t="shared" si="821"/>
        <v>2.4862500000000001</v>
      </c>
      <c r="Y5889" s="9">
        <f t="shared" si="822"/>
        <v>6.1276176462284765E-4</v>
      </c>
      <c r="Z5889" s="10">
        <f t="shared" si="823"/>
        <v>12707764.948453609</v>
      </c>
      <c r="AA5889" s="10">
        <f t="shared" si="824"/>
        <v>292278.59381443303</v>
      </c>
      <c r="AB5889" s="10">
        <f t="shared" si="825"/>
        <v>1</v>
      </c>
      <c r="AC5889" s="9">
        <f t="shared" si="826"/>
        <v>12326532</v>
      </c>
      <c r="AD5889" s="10">
        <f t="shared" si="827"/>
        <v>726677.65387113416</v>
      </c>
    </row>
    <row r="5890" spans="1:30" x14ac:dyDescent="0.2">
      <c r="A5890" t="s">
        <v>1985</v>
      </c>
      <c r="B5890" s="1">
        <v>43922</v>
      </c>
      <c r="C5890" t="s">
        <v>929</v>
      </c>
      <c r="D5890" s="2">
        <v>1188</v>
      </c>
      <c r="E5890" s="2">
        <v>0</v>
      </c>
      <c r="F5890" s="2">
        <v>0</v>
      </c>
      <c r="G5890" s="2">
        <v>0</v>
      </c>
      <c r="H5890" s="2"/>
      <c r="I5890" s="2">
        <v>0</v>
      </c>
      <c r="J5890" s="2">
        <v>1188</v>
      </c>
      <c r="K5890" s="2">
        <v>0</v>
      </c>
      <c r="L5890" s="2">
        <v>0</v>
      </c>
      <c r="M5890" s="2">
        <v>0.26729999999999998</v>
      </c>
      <c r="N5890" s="8">
        <f t="shared" si="819"/>
        <v>26730</v>
      </c>
      <c r="O5890" s="2">
        <v>0</v>
      </c>
      <c r="P5890" s="2">
        <v>0</v>
      </c>
      <c r="Q5890" s="2">
        <v>0</v>
      </c>
      <c r="R5890" s="2">
        <v>0</v>
      </c>
      <c r="S5890" s="2">
        <v>0</v>
      </c>
      <c r="T5890" s="2">
        <v>0.26729999999999998</v>
      </c>
      <c r="U5890" s="2">
        <v>0</v>
      </c>
      <c r="V5890" s="2">
        <v>0</v>
      </c>
      <c r="W5890" s="2">
        <f t="shared" si="820"/>
        <v>24.916666666666668</v>
      </c>
      <c r="X5890" s="9">
        <f t="shared" si="821"/>
        <v>22.5</v>
      </c>
      <c r="Y5890" s="9">
        <f t="shared" si="822"/>
        <v>2.1684931333484552E-3</v>
      </c>
      <c r="Z5890" s="10">
        <f t="shared" si="823"/>
        <v>3176941.2371134022</v>
      </c>
      <c r="AA5890" s="10">
        <f t="shared" si="824"/>
        <v>73069.648453608257</v>
      </c>
      <c r="AB5890" s="10">
        <f t="shared" si="825"/>
        <v>4</v>
      </c>
      <c r="AC5890" s="9">
        <f t="shared" si="826"/>
        <v>3081633</v>
      </c>
      <c r="AD5890" s="10">
        <f t="shared" si="827"/>
        <v>1644067.0902061858</v>
      </c>
    </row>
    <row r="5891" spans="1:30" x14ac:dyDescent="0.2">
      <c r="A5891" t="s">
        <v>1985</v>
      </c>
      <c r="B5891" s="1">
        <v>43922</v>
      </c>
      <c r="C5891" t="s">
        <v>379</v>
      </c>
      <c r="D5891" s="2">
        <v>8</v>
      </c>
      <c r="E5891" s="2">
        <v>8</v>
      </c>
      <c r="F5891" s="2">
        <v>0</v>
      </c>
      <c r="G5891" s="2">
        <v>0</v>
      </c>
      <c r="H5891" s="2"/>
      <c r="I5891" s="2">
        <v>0</v>
      </c>
      <c r="J5891" s="2">
        <v>0</v>
      </c>
      <c r="K5891" s="2">
        <v>0</v>
      </c>
      <c r="L5891" s="2">
        <v>0</v>
      </c>
      <c r="M5891" s="2">
        <v>1.0710000000000001E-3</v>
      </c>
      <c r="N5891" s="8">
        <f t="shared" ref="N5891:N5954" si="828">M5891*100000</f>
        <v>107.10000000000001</v>
      </c>
      <c r="O5891" s="2">
        <v>1.0710000000000001E-3</v>
      </c>
      <c r="P5891" s="2">
        <v>0</v>
      </c>
      <c r="Q5891" s="2">
        <v>0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f t="shared" ref="W5891:W5954" si="829">299/12</f>
        <v>24.916666666666668</v>
      </c>
      <c r="X5891" s="9">
        <f t="shared" ref="X5891:X5954" si="830">N5891/D5891</f>
        <v>13.387500000000001</v>
      </c>
      <c r="Y5891" s="9">
        <f t="shared" ref="Y5891:Y5954" si="831">N5891/12326532</f>
        <v>8.688575180756438E-6</v>
      </c>
      <c r="Z5891" s="10">
        <f t="shared" ref="Z5891:Z5954" si="832">AC5891*(1/(1-0.03))</f>
        <v>12707764.948453609</v>
      </c>
      <c r="AA5891" s="10">
        <f t="shared" ref="AA5891:AA5954" si="833">Z5891*0.023</f>
        <v>292278.59381443303</v>
      </c>
      <c r="AB5891" s="10">
        <f t="shared" ref="AB5891:AB5954" si="834">COUNTIF(C5891:C13242,C5891)</f>
        <v>1</v>
      </c>
      <c r="AC5891" s="9">
        <f t="shared" ref="AC5891:AC5954" si="835">12326532/AB5891</f>
        <v>12326532</v>
      </c>
      <c r="AD5891" s="10">
        <f t="shared" ref="AD5891:AD5954" si="836">AA5891*X5891</f>
        <v>3912879.6746907225</v>
      </c>
    </row>
    <row r="5892" spans="1:30" x14ac:dyDescent="0.2">
      <c r="A5892" t="s">
        <v>1985</v>
      </c>
      <c r="B5892" s="1">
        <v>43922</v>
      </c>
      <c r="C5892" t="s">
        <v>471</v>
      </c>
      <c r="D5892" s="2">
        <v>8</v>
      </c>
      <c r="E5892" s="2">
        <v>0</v>
      </c>
      <c r="F5892" s="2">
        <v>0</v>
      </c>
      <c r="G5892" s="2">
        <v>0</v>
      </c>
      <c r="H5892" s="2"/>
      <c r="I5892" s="2">
        <v>8</v>
      </c>
      <c r="J5892" s="2">
        <v>0</v>
      </c>
      <c r="K5892" s="2">
        <v>0</v>
      </c>
      <c r="L5892" s="2">
        <v>0</v>
      </c>
      <c r="M5892" s="2">
        <v>1.683E-3</v>
      </c>
      <c r="N5892" s="8">
        <f t="shared" si="828"/>
        <v>168.3</v>
      </c>
      <c r="O5892" s="2">
        <v>0</v>
      </c>
      <c r="P5892" s="2">
        <v>0</v>
      </c>
      <c r="Q5892" s="2">
        <v>0</v>
      </c>
      <c r="R5892" s="2">
        <v>0</v>
      </c>
      <c r="S5892" s="2">
        <v>1.683E-3</v>
      </c>
      <c r="T5892" s="2">
        <v>0</v>
      </c>
      <c r="U5892" s="2">
        <v>0</v>
      </c>
      <c r="V5892" s="2">
        <v>0</v>
      </c>
      <c r="W5892" s="2">
        <f t="shared" si="829"/>
        <v>24.916666666666668</v>
      </c>
      <c r="X5892" s="9">
        <f t="shared" si="830"/>
        <v>21.037500000000001</v>
      </c>
      <c r="Y5892" s="9">
        <f t="shared" si="831"/>
        <v>1.365347528404583E-5</v>
      </c>
      <c r="Z5892" s="10">
        <f t="shared" si="832"/>
        <v>4235921.6494845366</v>
      </c>
      <c r="AA5892" s="10">
        <f t="shared" si="833"/>
        <v>97426.197938144338</v>
      </c>
      <c r="AB5892" s="10">
        <f t="shared" si="834"/>
        <v>3</v>
      </c>
      <c r="AC5892" s="9">
        <f t="shared" si="835"/>
        <v>4108844</v>
      </c>
      <c r="AD5892" s="10">
        <f t="shared" si="836"/>
        <v>2049603.6391237117</v>
      </c>
    </row>
    <row r="5893" spans="1:30" x14ac:dyDescent="0.2">
      <c r="A5893" t="s">
        <v>1985</v>
      </c>
      <c r="B5893" s="1">
        <v>43922</v>
      </c>
      <c r="C5893" t="s">
        <v>1624</v>
      </c>
      <c r="D5893" s="2">
        <v>611</v>
      </c>
      <c r="E5893" s="2">
        <v>0</v>
      </c>
      <c r="F5893" s="2">
        <v>611</v>
      </c>
      <c r="G5893" s="2">
        <v>0</v>
      </c>
      <c r="H5893" s="2"/>
      <c r="I5893" s="2">
        <v>0</v>
      </c>
      <c r="J5893" s="2">
        <v>0</v>
      </c>
      <c r="K5893" s="2">
        <v>0</v>
      </c>
      <c r="L5893" s="2">
        <v>0</v>
      </c>
      <c r="M5893" s="2">
        <v>0.128539125</v>
      </c>
      <c r="N5893" s="8">
        <f t="shared" si="828"/>
        <v>12853.9125</v>
      </c>
      <c r="O5893" s="2">
        <v>0</v>
      </c>
      <c r="P5893" s="2">
        <v>0.128539125</v>
      </c>
      <c r="Q5893" s="2">
        <v>0</v>
      </c>
      <c r="R5893" s="2">
        <v>0</v>
      </c>
      <c r="S5893" s="2">
        <v>0</v>
      </c>
      <c r="T5893" s="2">
        <v>0</v>
      </c>
      <c r="U5893" s="2">
        <v>0</v>
      </c>
      <c r="V5893" s="2">
        <v>0</v>
      </c>
      <c r="W5893" s="2">
        <f t="shared" si="829"/>
        <v>24.916666666666668</v>
      </c>
      <c r="X5893" s="9">
        <f t="shared" si="830"/>
        <v>21.037500000000001</v>
      </c>
      <c r="Y5893" s="9">
        <f t="shared" si="831"/>
        <v>1.0427841748190001E-3</v>
      </c>
      <c r="Z5893" s="10">
        <f t="shared" si="832"/>
        <v>2541552.989690722</v>
      </c>
      <c r="AA5893" s="10">
        <f t="shared" si="833"/>
        <v>58455.718762886601</v>
      </c>
      <c r="AB5893" s="10">
        <f t="shared" si="834"/>
        <v>5</v>
      </c>
      <c r="AC5893" s="9">
        <f t="shared" si="835"/>
        <v>2465306.4</v>
      </c>
      <c r="AD5893" s="10">
        <f t="shared" si="836"/>
        <v>1229762.1834742269</v>
      </c>
    </row>
    <row r="5894" spans="1:30" x14ac:dyDescent="0.2">
      <c r="A5894" t="s">
        <v>1985</v>
      </c>
      <c r="B5894" s="1">
        <v>43922</v>
      </c>
      <c r="C5894" t="s">
        <v>1987</v>
      </c>
      <c r="D5894" s="2">
        <v>889</v>
      </c>
      <c r="E5894" s="2">
        <v>0</v>
      </c>
      <c r="F5894" s="2">
        <v>0</v>
      </c>
      <c r="G5894" s="2">
        <v>0</v>
      </c>
      <c r="H5894" s="2">
        <v>889</v>
      </c>
      <c r="I5894" s="2">
        <v>0</v>
      </c>
      <c r="J5894" s="2">
        <v>0</v>
      </c>
      <c r="K5894" s="2">
        <v>0</v>
      </c>
      <c r="L5894" s="2">
        <v>0</v>
      </c>
      <c r="M5894" s="2">
        <v>0.17780000000000001</v>
      </c>
      <c r="N5894" s="8">
        <f t="shared" si="828"/>
        <v>17780</v>
      </c>
      <c r="O5894" s="2">
        <v>0</v>
      </c>
      <c r="P5894" s="2">
        <v>0</v>
      </c>
      <c r="Q5894" s="2">
        <v>0</v>
      </c>
      <c r="R5894" s="2">
        <v>0.17780000000000001</v>
      </c>
      <c r="S5894" s="2">
        <v>0</v>
      </c>
      <c r="T5894" s="2">
        <v>0</v>
      </c>
      <c r="U5894" s="2">
        <v>0</v>
      </c>
      <c r="V5894" s="2">
        <v>0</v>
      </c>
      <c r="W5894" s="2">
        <f t="shared" si="829"/>
        <v>24.916666666666668</v>
      </c>
      <c r="X5894" s="9">
        <f t="shared" si="830"/>
        <v>20</v>
      </c>
      <c r="Y5894" s="9">
        <f t="shared" si="831"/>
        <v>1.4424170561517223E-3</v>
      </c>
      <c r="Z5894" s="10">
        <f t="shared" si="832"/>
        <v>6353882.4742268045</v>
      </c>
      <c r="AA5894" s="10">
        <f t="shared" si="833"/>
        <v>146139.29690721651</v>
      </c>
      <c r="AB5894" s="10">
        <f t="shared" si="834"/>
        <v>2</v>
      </c>
      <c r="AC5894" s="9">
        <f t="shared" si="835"/>
        <v>6163266</v>
      </c>
      <c r="AD5894" s="10">
        <f t="shared" si="836"/>
        <v>2922785.9381443304</v>
      </c>
    </row>
    <row r="5895" spans="1:30" x14ac:dyDescent="0.2">
      <c r="A5895" t="s">
        <v>1985</v>
      </c>
      <c r="B5895" s="1">
        <v>43922</v>
      </c>
      <c r="C5895" t="s">
        <v>1988</v>
      </c>
      <c r="D5895" s="2">
        <v>1771</v>
      </c>
      <c r="E5895" s="2">
        <v>0</v>
      </c>
      <c r="F5895" s="2">
        <v>0</v>
      </c>
      <c r="G5895" s="2">
        <v>1771</v>
      </c>
      <c r="H5895" s="2"/>
      <c r="I5895" s="2">
        <v>0</v>
      </c>
      <c r="J5895" s="2">
        <v>0</v>
      </c>
      <c r="K5895" s="2">
        <v>0</v>
      </c>
      <c r="L5895" s="2">
        <v>0</v>
      </c>
      <c r="M5895" s="2">
        <v>0.23709262500000003</v>
      </c>
      <c r="N5895" s="8">
        <f t="shared" si="828"/>
        <v>23709.262500000004</v>
      </c>
      <c r="O5895" s="2">
        <v>0</v>
      </c>
      <c r="P5895" s="2">
        <v>0</v>
      </c>
      <c r="Q5895" s="2">
        <v>0.23709262500000003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f t="shared" si="829"/>
        <v>24.916666666666668</v>
      </c>
      <c r="X5895" s="9">
        <f t="shared" si="830"/>
        <v>13.387500000000003</v>
      </c>
      <c r="Y5895" s="9">
        <f t="shared" si="831"/>
        <v>1.9234333306399566E-3</v>
      </c>
      <c r="Z5895" s="10">
        <f t="shared" si="832"/>
        <v>12707764.948453609</v>
      </c>
      <c r="AA5895" s="10">
        <f t="shared" si="833"/>
        <v>292278.59381443303</v>
      </c>
      <c r="AB5895" s="10">
        <f t="shared" si="834"/>
        <v>1</v>
      </c>
      <c r="AC5895" s="9">
        <f t="shared" si="835"/>
        <v>12326532</v>
      </c>
      <c r="AD5895" s="10">
        <f t="shared" si="836"/>
        <v>3912879.674690723</v>
      </c>
    </row>
    <row r="5896" spans="1:30" x14ac:dyDescent="0.2">
      <c r="A5896" t="s">
        <v>1985</v>
      </c>
      <c r="B5896" s="1">
        <v>43922</v>
      </c>
      <c r="C5896" t="s">
        <v>1989</v>
      </c>
      <c r="D5896" s="2">
        <v>7756</v>
      </c>
      <c r="E5896" s="2">
        <v>936</v>
      </c>
      <c r="F5896" s="2">
        <v>1881</v>
      </c>
      <c r="G5896" s="2">
        <v>1598</v>
      </c>
      <c r="H5896" s="2"/>
      <c r="I5896" s="2">
        <v>1433</v>
      </c>
      <c r="J5896" s="2">
        <v>1908</v>
      </c>
      <c r="K5896" s="2">
        <v>0</v>
      </c>
      <c r="L5896" s="2">
        <v>0</v>
      </c>
      <c r="M5896" s="2">
        <v>1.9043808</v>
      </c>
      <c r="N5896" s="8">
        <f t="shared" si="828"/>
        <v>190438.08</v>
      </c>
      <c r="O5896" s="2">
        <v>0.29755439999999994</v>
      </c>
      <c r="P5896" s="2">
        <v>0.60276644999999995</v>
      </c>
      <c r="Q5896" s="2">
        <v>0.3762491</v>
      </c>
      <c r="R5896" s="2">
        <v>0</v>
      </c>
      <c r="S5896" s="2">
        <v>0.41535504999999995</v>
      </c>
      <c r="T5896" s="2">
        <v>0.2124558</v>
      </c>
      <c r="U5896" s="2">
        <v>0</v>
      </c>
      <c r="V5896" s="2">
        <v>0</v>
      </c>
      <c r="W5896" s="2">
        <f t="shared" si="829"/>
        <v>24.916666666666668</v>
      </c>
      <c r="X5896" s="9">
        <f t="shared" si="830"/>
        <v>24.55364620938628</v>
      </c>
      <c r="Y5896" s="9">
        <f t="shared" si="831"/>
        <v>1.5449445148075711E-2</v>
      </c>
      <c r="Z5896" s="10">
        <f t="shared" si="832"/>
        <v>12707764.948453609</v>
      </c>
      <c r="AA5896" s="10">
        <f t="shared" si="833"/>
        <v>292278.59381443303</v>
      </c>
      <c r="AB5896" s="10">
        <f t="shared" si="834"/>
        <v>1</v>
      </c>
      <c r="AC5896" s="9">
        <f t="shared" si="835"/>
        <v>12326532</v>
      </c>
      <c r="AD5896" s="10">
        <f t="shared" si="836"/>
        <v>7176505.1870965054</v>
      </c>
    </row>
    <row r="5897" spans="1:30" x14ac:dyDescent="0.2">
      <c r="A5897" t="s">
        <v>1985</v>
      </c>
      <c r="B5897" s="1">
        <v>43922</v>
      </c>
      <c r="C5897" t="s">
        <v>387</v>
      </c>
      <c r="D5897" s="2">
        <v>1298</v>
      </c>
      <c r="E5897" s="2">
        <v>0</v>
      </c>
      <c r="F5897" s="2">
        <v>433</v>
      </c>
      <c r="G5897" s="2">
        <v>0</v>
      </c>
      <c r="H5897" s="2"/>
      <c r="I5897" s="2">
        <v>0</v>
      </c>
      <c r="J5897" s="2">
        <v>865</v>
      </c>
      <c r="K5897" s="2">
        <v>0</v>
      </c>
      <c r="L5897" s="2">
        <v>0</v>
      </c>
      <c r="M5897" s="2">
        <v>0.323240625</v>
      </c>
      <c r="N5897" s="8">
        <f t="shared" si="828"/>
        <v>32324.0625</v>
      </c>
      <c r="O5897" s="2">
        <v>0</v>
      </c>
      <c r="P5897" s="2">
        <v>0.12861562499999998</v>
      </c>
      <c r="Q5897" s="2">
        <v>0</v>
      </c>
      <c r="R5897" s="2">
        <v>0</v>
      </c>
      <c r="S5897" s="2">
        <v>0</v>
      </c>
      <c r="T5897" s="2">
        <v>0.19462499999999999</v>
      </c>
      <c r="U5897" s="2">
        <v>0</v>
      </c>
      <c r="V5897" s="2">
        <v>0</v>
      </c>
      <c r="W5897" s="2">
        <f t="shared" si="829"/>
        <v>24.916666666666668</v>
      </c>
      <c r="X5897" s="9">
        <f t="shared" si="830"/>
        <v>24.902975731895225</v>
      </c>
      <c r="Y5897" s="9">
        <f t="shared" si="831"/>
        <v>2.6223160334147514E-3</v>
      </c>
      <c r="Z5897" s="10">
        <f t="shared" si="832"/>
        <v>3176941.2371134022</v>
      </c>
      <c r="AA5897" s="10">
        <f t="shared" si="833"/>
        <v>73069.648453608257</v>
      </c>
      <c r="AB5897" s="10">
        <f t="shared" si="834"/>
        <v>4</v>
      </c>
      <c r="AC5897" s="9">
        <f t="shared" si="835"/>
        <v>3081633</v>
      </c>
      <c r="AD5897" s="10">
        <f t="shared" si="836"/>
        <v>1819651.682178322</v>
      </c>
    </row>
    <row r="5898" spans="1:30" x14ac:dyDescent="0.2">
      <c r="A5898" t="s">
        <v>1985</v>
      </c>
      <c r="B5898" s="1">
        <v>43922</v>
      </c>
      <c r="C5898" t="s">
        <v>1990</v>
      </c>
      <c r="D5898" s="2">
        <v>74</v>
      </c>
      <c r="E5898" s="2">
        <v>0</v>
      </c>
      <c r="F5898" s="2">
        <v>74</v>
      </c>
      <c r="G5898" s="2">
        <v>0</v>
      </c>
      <c r="H5898" s="2"/>
      <c r="I5898" s="2">
        <v>0</v>
      </c>
      <c r="J5898" s="2">
        <v>0</v>
      </c>
      <c r="K5898" s="2">
        <v>0</v>
      </c>
      <c r="L5898" s="2">
        <v>0</v>
      </c>
      <c r="M5898" s="2">
        <v>1.556775E-2</v>
      </c>
      <c r="N5898" s="8">
        <f t="shared" si="828"/>
        <v>1556.7750000000001</v>
      </c>
      <c r="O5898" s="2">
        <v>0</v>
      </c>
      <c r="P5898" s="2">
        <v>1.556775E-2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f t="shared" si="829"/>
        <v>24.916666666666668</v>
      </c>
      <c r="X5898" s="9">
        <f t="shared" si="830"/>
        <v>21.037500000000001</v>
      </c>
      <c r="Y5898" s="9">
        <f t="shared" si="831"/>
        <v>1.2629464637742394E-4</v>
      </c>
      <c r="Z5898" s="10">
        <f t="shared" si="832"/>
        <v>12707764.948453609</v>
      </c>
      <c r="AA5898" s="10">
        <f t="shared" si="833"/>
        <v>292278.59381443303</v>
      </c>
      <c r="AB5898" s="10">
        <f t="shared" si="834"/>
        <v>1</v>
      </c>
      <c r="AC5898" s="9">
        <f t="shared" si="835"/>
        <v>12326532</v>
      </c>
      <c r="AD5898" s="10">
        <f t="shared" si="836"/>
        <v>6148810.9173711352</v>
      </c>
    </row>
    <row r="5899" spans="1:30" x14ac:dyDescent="0.2">
      <c r="A5899" t="s">
        <v>1985</v>
      </c>
      <c r="B5899" s="1">
        <v>43922</v>
      </c>
      <c r="C5899" t="s">
        <v>390</v>
      </c>
      <c r="D5899" s="2">
        <v>33822</v>
      </c>
      <c r="E5899" s="2">
        <v>0</v>
      </c>
      <c r="F5899" s="2">
        <v>0</v>
      </c>
      <c r="G5899" s="2">
        <v>10557</v>
      </c>
      <c r="H5899" s="2">
        <v>1277</v>
      </c>
      <c r="I5899" s="2">
        <v>0</v>
      </c>
      <c r="J5899" s="2">
        <v>10701</v>
      </c>
      <c r="K5899" s="2">
        <v>11287</v>
      </c>
      <c r="L5899" s="2">
        <v>0</v>
      </c>
      <c r="M5899" s="2">
        <v>4.9398988749999999</v>
      </c>
      <c r="N5899" s="8">
        <f t="shared" si="828"/>
        <v>493989.88750000001</v>
      </c>
      <c r="O5899" s="2">
        <v>0</v>
      </c>
      <c r="P5899" s="2">
        <v>0</v>
      </c>
      <c r="Q5899" s="2">
        <v>1.4133183749999998</v>
      </c>
      <c r="R5899" s="2">
        <v>0.25540000000000002</v>
      </c>
      <c r="S5899" s="2">
        <v>0</v>
      </c>
      <c r="T5899" s="2">
        <v>2.4077250000000001</v>
      </c>
      <c r="U5899" s="2">
        <v>0.86345549999999993</v>
      </c>
      <c r="V5899" s="2">
        <v>0</v>
      </c>
      <c r="W5899" s="2">
        <f t="shared" si="829"/>
        <v>24.916666666666668</v>
      </c>
      <c r="X5899" s="9">
        <f t="shared" si="830"/>
        <v>14.605578839217078</v>
      </c>
      <c r="Y5899" s="9">
        <f t="shared" si="831"/>
        <v>4.0075334043671001E-2</v>
      </c>
      <c r="Z5899" s="10">
        <f t="shared" si="832"/>
        <v>3176941.2371134022</v>
      </c>
      <c r="AA5899" s="10">
        <f t="shared" si="833"/>
        <v>73069.648453608257</v>
      </c>
      <c r="AB5899" s="10">
        <f t="shared" si="834"/>
        <v>4</v>
      </c>
      <c r="AC5899" s="9">
        <f t="shared" si="835"/>
        <v>3081633</v>
      </c>
      <c r="AD5899" s="10">
        <f t="shared" si="836"/>
        <v>1067224.5112430516</v>
      </c>
    </row>
    <row r="5900" spans="1:30" x14ac:dyDescent="0.2">
      <c r="A5900" t="s">
        <v>1985</v>
      </c>
      <c r="B5900" s="1">
        <v>43922</v>
      </c>
      <c r="C5900" t="s">
        <v>1903</v>
      </c>
      <c r="D5900" s="2">
        <v>568</v>
      </c>
      <c r="E5900" s="2">
        <v>0</v>
      </c>
      <c r="F5900" s="2">
        <v>0</v>
      </c>
      <c r="G5900" s="2">
        <v>0</v>
      </c>
      <c r="H5900" s="2"/>
      <c r="I5900" s="2">
        <v>0</v>
      </c>
      <c r="J5900" s="2">
        <v>568</v>
      </c>
      <c r="K5900" s="2">
        <v>0</v>
      </c>
      <c r="L5900" s="2">
        <v>0</v>
      </c>
      <c r="M5900" s="2">
        <v>0.1278</v>
      </c>
      <c r="N5900" s="8">
        <f t="shared" si="828"/>
        <v>12780</v>
      </c>
      <c r="O5900" s="2">
        <v>0</v>
      </c>
      <c r="P5900" s="2">
        <v>0</v>
      </c>
      <c r="Q5900" s="2">
        <v>0</v>
      </c>
      <c r="R5900" s="2">
        <v>0</v>
      </c>
      <c r="S5900" s="2">
        <v>0</v>
      </c>
      <c r="T5900" s="2">
        <v>0.1278</v>
      </c>
      <c r="U5900" s="2">
        <v>0</v>
      </c>
      <c r="V5900" s="2">
        <v>0</v>
      </c>
      <c r="W5900" s="2">
        <f t="shared" si="829"/>
        <v>24.916666666666668</v>
      </c>
      <c r="X5900" s="9">
        <f t="shared" si="830"/>
        <v>22.5</v>
      </c>
      <c r="Y5900" s="9">
        <f t="shared" si="831"/>
        <v>1.036787962745726E-3</v>
      </c>
      <c r="Z5900" s="10">
        <f t="shared" si="832"/>
        <v>12707764.948453609</v>
      </c>
      <c r="AA5900" s="10">
        <f t="shared" si="833"/>
        <v>292278.59381443303</v>
      </c>
      <c r="AB5900" s="10">
        <f t="shared" si="834"/>
        <v>1</v>
      </c>
      <c r="AC5900" s="9">
        <f t="shared" si="835"/>
        <v>12326532</v>
      </c>
      <c r="AD5900" s="10">
        <f t="shared" si="836"/>
        <v>6576268.3608247433</v>
      </c>
    </row>
    <row r="5901" spans="1:30" x14ac:dyDescent="0.2">
      <c r="A5901" t="s">
        <v>1985</v>
      </c>
      <c r="B5901" s="1">
        <v>43922</v>
      </c>
      <c r="C5901" t="s">
        <v>863</v>
      </c>
      <c r="D5901" s="2">
        <v>2738</v>
      </c>
      <c r="E5901" s="2">
        <v>0</v>
      </c>
      <c r="F5901" s="2">
        <v>0</v>
      </c>
      <c r="G5901" s="2">
        <v>0</v>
      </c>
      <c r="H5901" s="2">
        <v>939</v>
      </c>
      <c r="I5901" s="2">
        <v>0</v>
      </c>
      <c r="J5901" s="2">
        <v>1799</v>
      </c>
      <c r="K5901" s="2">
        <v>0</v>
      </c>
      <c r="L5901" s="2">
        <v>0</v>
      </c>
      <c r="M5901" s="2">
        <v>0.349665</v>
      </c>
      <c r="N5901" s="8">
        <f t="shared" si="828"/>
        <v>34966.5</v>
      </c>
      <c r="O5901" s="2">
        <v>0</v>
      </c>
      <c r="P5901" s="2">
        <v>0</v>
      </c>
      <c r="Q5901" s="2">
        <v>0</v>
      </c>
      <c r="R5901" s="2">
        <v>7.9814999999999997E-2</v>
      </c>
      <c r="S5901" s="2">
        <v>0</v>
      </c>
      <c r="T5901" s="2">
        <v>0.26984999999999998</v>
      </c>
      <c r="U5901" s="2">
        <v>0</v>
      </c>
      <c r="V5901" s="2">
        <v>0</v>
      </c>
      <c r="W5901" s="2">
        <f t="shared" si="829"/>
        <v>24.916666666666668</v>
      </c>
      <c r="X5901" s="9">
        <f t="shared" si="830"/>
        <v>12.770818115412711</v>
      </c>
      <c r="Y5901" s="9">
        <f t="shared" si="831"/>
        <v>2.8366859389161525E-3</v>
      </c>
      <c r="Z5901" s="10">
        <f t="shared" si="832"/>
        <v>12707764.948453609</v>
      </c>
      <c r="AA5901" s="10">
        <f t="shared" si="833"/>
        <v>292278.59381443303</v>
      </c>
      <c r="AB5901" s="10">
        <f t="shared" si="834"/>
        <v>1</v>
      </c>
      <c r="AC5901" s="9">
        <f t="shared" si="835"/>
        <v>12326532</v>
      </c>
      <c r="AD5901" s="10">
        <f t="shared" si="836"/>
        <v>3732636.7606327147</v>
      </c>
    </row>
    <row r="5902" spans="1:30" x14ac:dyDescent="0.2">
      <c r="A5902" t="s">
        <v>1985</v>
      </c>
      <c r="B5902" s="1">
        <v>43922</v>
      </c>
      <c r="C5902" t="s">
        <v>95</v>
      </c>
      <c r="D5902" s="2">
        <v>18278</v>
      </c>
      <c r="E5902" s="2">
        <v>3183</v>
      </c>
      <c r="F5902" s="2">
        <v>5080</v>
      </c>
      <c r="G5902" s="2">
        <v>1604</v>
      </c>
      <c r="H5902" s="2"/>
      <c r="I5902" s="2">
        <v>4031</v>
      </c>
      <c r="J5902" s="2">
        <v>4380</v>
      </c>
      <c r="K5902" s="2">
        <v>0</v>
      </c>
      <c r="L5902" s="2">
        <v>0</v>
      </c>
      <c r="M5902" s="2">
        <v>4.6735218499999993</v>
      </c>
      <c r="N5902" s="8">
        <f t="shared" si="828"/>
        <v>467352.18499999994</v>
      </c>
      <c r="O5902" s="2">
        <v>1.0118756999999998</v>
      </c>
      <c r="P5902" s="2">
        <v>1.6278859999999999</v>
      </c>
      <c r="Q5902" s="2">
        <v>0.37766179999999994</v>
      </c>
      <c r="R5902" s="2">
        <v>0</v>
      </c>
      <c r="S5902" s="2">
        <v>1.1683853499999999</v>
      </c>
      <c r="T5902" s="2">
        <v>0.48771300000000001</v>
      </c>
      <c r="U5902" s="2">
        <v>0</v>
      </c>
      <c r="V5902" s="2">
        <v>0</v>
      </c>
      <c r="W5902" s="2">
        <f t="shared" si="829"/>
        <v>24.916666666666668</v>
      </c>
      <c r="X5902" s="9">
        <f t="shared" si="830"/>
        <v>25.569109585293791</v>
      </c>
      <c r="Y5902" s="9">
        <f t="shared" si="831"/>
        <v>3.7914328620572271E-2</v>
      </c>
      <c r="Z5902" s="10">
        <f t="shared" si="832"/>
        <v>1058980.4123711342</v>
      </c>
      <c r="AA5902" s="10">
        <f t="shared" si="833"/>
        <v>24356.549484536084</v>
      </c>
      <c r="AB5902" s="10">
        <f t="shared" si="834"/>
        <v>12</v>
      </c>
      <c r="AC5902" s="9">
        <f t="shared" si="835"/>
        <v>1027211</v>
      </c>
      <c r="AD5902" s="10">
        <f t="shared" si="836"/>
        <v>622775.28288973414</v>
      </c>
    </row>
    <row r="5903" spans="1:30" x14ac:dyDescent="0.2">
      <c r="A5903" t="s">
        <v>1985</v>
      </c>
      <c r="B5903" s="1">
        <v>43922</v>
      </c>
      <c r="C5903" t="s">
        <v>96</v>
      </c>
      <c r="D5903" s="2">
        <v>6185</v>
      </c>
      <c r="E5903" s="2">
        <v>0</v>
      </c>
      <c r="F5903" s="2">
        <v>0</v>
      </c>
      <c r="G5903" s="2">
        <v>2128</v>
      </c>
      <c r="H5903" s="2">
        <v>2193</v>
      </c>
      <c r="I5903" s="2">
        <v>0</v>
      </c>
      <c r="J5903" s="2">
        <v>0</v>
      </c>
      <c r="K5903" s="2">
        <v>1864</v>
      </c>
      <c r="L5903" s="2">
        <v>0</v>
      </c>
      <c r="M5903" s="2">
        <v>0.86608200000000002</v>
      </c>
      <c r="N5903" s="8">
        <f t="shared" si="828"/>
        <v>86608.2</v>
      </c>
      <c r="O5903" s="2">
        <v>0</v>
      </c>
      <c r="P5903" s="2">
        <v>0</v>
      </c>
      <c r="Q5903" s="2">
        <v>0.28488600000000003</v>
      </c>
      <c r="R5903" s="2">
        <v>0.43859999999999999</v>
      </c>
      <c r="S5903" s="2">
        <v>0</v>
      </c>
      <c r="T5903" s="2">
        <v>0</v>
      </c>
      <c r="U5903" s="2">
        <v>0.142596</v>
      </c>
      <c r="V5903" s="2">
        <v>0</v>
      </c>
      <c r="W5903" s="2">
        <f t="shared" si="829"/>
        <v>24.916666666666668</v>
      </c>
      <c r="X5903" s="9">
        <f t="shared" si="830"/>
        <v>14.002942603071947</v>
      </c>
      <c r="Y5903" s="9">
        <f t="shared" si="831"/>
        <v>7.0261611295050382E-3</v>
      </c>
      <c r="Z5903" s="10">
        <f t="shared" si="832"/>
        <v>1588470.6185567011</v>
      </c>
      <c r="AA5903" s="10">
        <f t="shared" si="833"/>
        <v>36534.824226804129</v>
      </c>
      <c r="AB5903" s="10">
        <f t="shared" si="834"/>
        <v>8</v>
      </c>
      <c r="AC5903" s="9">
        <f t="shared" si="835"/>
        <v>1540816.5</v>
      </c>
      <c r="AD5903" s="10">
        <f t="shared" si="836"/>
        <v>511595.04666126065</v>
      </c>
    </row>
    <row r="5904" spans="1:30" x14ac:dyDescent="0.2">
      <c r="A5904" t="s">
        <v>1985</v>
      </c>
      <c r="B5904" s="1">
        <v>43922</v>
      </c>
      <c r="C5904" t="s">
        <v>1637</v>
      </c>
      <c r="D5904" s="2">
        <v>13</v>
      </c>
      <c r="E5904" s="2">
        <v>0</v>
      </c>
      <c r="F5904" s="2">
        <v>0</v>
      </c>
      <c r="G5904" s="2">
        <v>13</v>
      </c>
      <c r="H5904" s="2"/>
      <c r="I5904" s="2">
        <v>0</v>
      </c>
      <c r="J5904" s="2">
        <v>0</v>
      </c>
      <c r="K5904" s="2">
        <v>0</v>
      </c>
      <c r="L5904" s="2">
        <v>0</v>
      </c>
      <c r="M5904" s="2">
        <v>1.7403749999999997E-3</v>
      </c>
      <c r="N5904" s="8">
        <f t="shared" si="828"/>
        <v>174.03749999999997</v>
      </c>
      <c r="O5904" s="2">
        <v>0</v>
      </c>
      <c r="P5904" s="2">
        <v>0</v>
      </c>
      <c r="Q5904" s="2">
        <v>1.7403749999999997E-3</v>
      </c>
      <c r="R5904" s="2">
        <v>0</v>
      </c>
      <c r="S5904" s="2">
        <v>0</v>
      </c>
      <c r="T5904" s="2">
        <v>0</v>
      </c>
      <c r="U5904" s="2">
        <v>0</v>
      </c>
      <c r="V5904" s="2">
        <v>0</v>
      </c>
      <c r="W5904" s="2">
        <f t="shared" si="829"/>
        <v>24.916666666666668</v>
      </c>
      <c r="X5904" s="9">
        <f t="shared" si="830"/>
        <v>13.387499999999998</v>
      </c>
      <c r="Y5904" s="9">
        <f t="shared" si="831"/>
        <v>1.4118934668729206E-5</v>
      </c>
      <c r="Z5904" s="10">
        <f t="shared" si="832"/>
        <v>2541552.989690722</v>
      </c>
      <c r="AA5904" s="10">
        <f t="shared" si="833"/>
        <v>58455.718762886601</v>
      </c>
      <c r="AB5904" s="10">
        <f t="shared" si="834"/>
        <v>5</v>
      </c>
      <c r="AC5904" s="9">
        <f t="shared" si="835"/>
        <v>2465306.4</v>
      </c>
      <c r="AD5904" s="10">
        <f t="shared" si="836"/>
        <v>782575.93493814429</v>
      </c>
    </row>
    <row r="5905" spans="1:30" x14ac:dyDescent="0.2">
      <c r="A5905" t="s">
        <v>1985</v>
      </c>
      <c r="B5905" s="1">
        <v>43922</v>
      </c>
      <c r="C5905" t="s">
        <v>97</v>
      </c>
      <c r="D5905" s="2">
        <v>622</v>
      </c>
      <c r="E5905" s="2">
        <v>0</v>
      </c>
      <c r="F5905" s="2">
        <v>0</v>
      </c>
      <c r="G5905" s="2">
        <v>0</v>
      </c>
      <c r="H5905" s="2">
        <v>309</v>
      </c>
      <c r="I5905" s="2">
        <v>0</v>
      </c>
      <c r="J5905" s="2">
        <v>313</v>
      </c>
      <c r="K5905" s="2">
        <v>0</v>
      </c>
      <c r="L5905" s="2">
        <v>0</v>
      </c>
      <c r="M5905" s="2">
        <v>0.13222500000000001</v>
      </c>
      <c r="N5905" s="8">
        <f t="shared" si="828"/>
        <v>13222.500000000002</v>
      </c>
      <c r="O5905" s="2">
        <v>0</v>
      </c>
      <c r="P5905" s="2">
        <v>0</v>
      </c>
      <c r="Q5905" s="2">
        <v>0</v>
      </c>
      <c r="R5905" s="2">
        <v>6.1800000000000001E-2</v>
      </c>
      <c r="S5905" s="2">
        <v>0</v>
      </c>
      <c r="T5905" s="2">
        <v>7.0425000000000001E-2</v>
      </c>
      <c r="U5905" s="2">
        <v>0</v>
      </c>
      <c r="V5905" s="2">
        <v>0</v>
      </c>
      <c r="W5905" s="2">
        <f t="shared" si="829"/>
        <v>24.916666666666668</v>
      </c>
      <c r="X5905" s="9">
        <f t="shared" si="830"/>
        <v>21.258038585209007</v>
      </c>
      <c r="Y5905" s="9">
        <f t="shared" si="831"/>
        <v>1.0726861375121568E-3</v>
      </c>
      <c r="Z5905" s="10">
        <f t="shared" si="832"/>
        <v>3176941.2371134022</v>
      </c>
      <c r="AA5905" s="10">
        <f t="shared" si="833"/>
        <v>73069.648453608257</v>
      </c>
      <c r="AB5905" s="10">
        <f t="shared" si="834"/>
        <v>4</v>
      </c>
      <c r="AC5905" s="9">
        <f t="shared" si="835"/>
        <v>3081633</v>
      </c>
      <c r="AD5905" s="10">
        <f t="shared" si="836"/>
        <v>1553317.406234462</v>
      </c>
    </row>
    <row r="5906" spans="1:30" x14ac:dyDescent="0.2">
      <c r="A5906" t="s">
        <v>1985</v>
      </c>
      <c r="B5906" s="1">
        <v>43922</v>
      </c>
      <c r="C5906" t="s">
        <v>870</v>
      </c>
      <c r="D5906" s="2">
        <v>607</v>
      </c>
      <c r="E5906" s="2">
        <v>0</v>
      </c>
      <c r="F5906" s="2">
        <v>607</v>
      </c>
      <c r="G5906" s="2">
        <v>0</v>
      </c>
      <c r="H5906" s="2"/>
      <c r="I5906" s="2">
        <v>0</v>
      </c>
      <c r="J5906" s="2">
        <v>0</v>
      </c>
      <c r="K5906" s="2">
        <v>0</v>
      </c>
      <c r="L5906" s="2">
        <v>0</v>
      </c>
      <c r="M5906" s="2">
        <v>0.12769762499999998</v>
      </c>
      <c r="N5906" s="8">
        <f t="shared" si="828"/>
        <v>12769.762499999999</v>
      </c>
      <c r="O5906" s="2">
        <v>0</v>
      </c>
      <c r="P5906" s="2">
        <v>0.12769762499999998</v>
      </c>
      <c r="Q5906" s="2">
        <v>0</v>
      </c>
      <c r="R5906" s="2">
        <v>0</v>
      </c>
      <c r="S5906" s="2">
        <v>0</v>
      </c>
      <c r="T5906" s="2">
        <v>0</v>
      </c>
      <c r="U5906" s="2">
        <v>0</v>
      </c>
      <c r="V5906" s="2">
        <v>0</v>
      </c>
      <c r="W5906" s="2">
        <f t="shared" si="829"/>
        <v>24.916666666666668</v>
      </c>
      <c r="X5906" s="9">
        <f t="shared" si="830"/>
        <v>21.037499999999998</v>
      </c>
      <c r="Y5906" s="9">
        <f t="shared" si="831"/>
        <v>1.0359574371769772E-3</v>
      </c>
      <c r="Z5906" s="10">
        <f t="shared" si="832"/>
        <v>12707764.948453609</v>
      </c>
      <c r="AA5906" s="10">
        <f t="shared" si="833"/>
        <v>292278.59381443303</v>
      </c>
      <c r="AB5906" s="10">
        <f t="shared" si="834"/>
        <v>1</v>
      </c>
      <c r="AC5906" s="9">
        <f t="shared" si="835"/>
        <v>12326532</v>
      </c>
      <c r="AD5906" s="10">
        <f t="shared" si="836"/>
        <v>6148810.9173711343</v>
      </c>
    </row>
    <row r="5907" spans="1:30" x14ac:dyDescent="0.2">
      <c r="A5907" t="s">
        <v>1985</v>
      </c>
      <c r="B5907" s="1">
        <v>43922</v>
      </c>
      <c r="C5907" t="s">
        <v>674</v>
      </c>
      <c r="D5907" s="2">
        <v>225</v>
      </c>
      <c r="E5907" s="2">
        <v>0</v>
      </c>
      <c r="F5907" s="2">
        <v>0</v>
      </c>
      <c r="G5907" s="2">
        <v>0</v>
      </c>
      <c r="H5907" s="2"/>
      <c r="I5907" s="2">
        <v>0</v>
      </c>
      <c r="J5907" s="2">
        <v>0</v>
      </c>
      <c r="K5907" s="2">
        <v>0</v>
      </c>
      <c r="L5907" s="2">
        <v>0</v>
      </c>
      <c r="M5907" s="2">
        <v>2.1515625E-2</v>
      </c>
      <c r="N5907" s="8">
        <f t="shared" si="828"/>
        <v>2151.5625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f t="shared" si="829"/>
        <v>24.916666666666668</v>
      </c>
      <c r="X5907" s="9">
        <f t="shared" si="830"/>
        <v>9.5625</v>
      </c>
      <c r="Y5907" s="9">
        <f t="shared" si="831"/>
        <v>1.7454726925626769E-4</v>
      </c>
      <c r="Z5907" s="10">
        <f t="shared" si="832"/>
        <v>1411973.8831615122</v>
      </c>
      <c r="AA5907" s="10">
        <f t="shared" si="833"/>
        <v>32475.399312714781</v>
      </c>
      <c r="AB5907" s="10">
        <f t="shared" si="834"/>
        <v>9</v>
      </c>
      <c r="AC5907" s="9">
        <f t="shared" si="835"/>
        <v>1369614.6666666667</v>
      </c>
      <c r="AD5907" s="10">
        <f t="shared" si="836"/>
        <v>310546.00592783507</v>
      </c>
    </row>
    <row r="5908" spans="1:30" x14ac:dyDescent="0.2">
      <c r="A5908" t="s">
        <v>1985</v>
      </c>
      <c r="B5908" s="1">
        <v>43922</v>
      </c>
      <c r="C5908" t="s">
        <v>110</v>
      </c>
      <c r="D5908" s="2">
        <v>5984</v>
      </c>
      <c r="E5908" s="2">
        <v>2943</v>
      </c>
      <c r="F5908" s="2">
        <v>0</v>
      </c>
      <c r="G5908" s="2">
        <v>926</v>
      </c>
      <c r="H5908" s="2"/>
      <c r="I5908" s="2">
        <v>1191</v>
      </c>
      <c r="J5908" s="2">
        <v>924</v>
      </c>
      <c r="K5908" s="2">
        <v>0</v>
      </c>
      <c r="L5908" s="2">
        <v>0</v>
      </c>
      <c r="M5908" s="2">
        <v>1.3141900500000001</v>
      </c>
      <c r="N5908" s="8">
        <f t="shared" si="828"/>
        <v>131419.005</v>
      </c>
      <c r="O5908" s="2">
        <v>0.53322412500000005</v>
      </c>
      <c r="P5908" s="2">
        <v>0</v>
      </c>
      <c r="Q5908" s="2">
        <v>0.30106574999999997</v>
      </c>
      <c r="R5908" s="2">
        <v>0</v>
      </c>
      <c r="S5908" s="2">
        <v>4.1000175E-2</v>
      </c>
      <c r="T5908" s="2">
        <v>0.43890000000000001</v>
      </c>
      <c r="U5908" s="2">
        <v>0</v>
      </c>
      <c r="V5908" s="2">
        <v>0</v>
      </c>
      <c r="W5908" s="2">
        <f t="shared" si="829"/>
        <v>24.916666666666668</v>
      </c>
      <c r="X5908" s="9">
        <f t="shared" si="830"/>
        <v>21.961732118983956</v>
      </c>
      <c r="Y5908" s="9">
        <f t="shared" si="831"/>
        <v>1.0661474370893615E-2</v>
      </c>
      <c r="Z5908" s="10">
        <f t="shared" si="832"/>
        <v>1270776.494845361</v>
      </c>
      <c r="AA5908" s="10">
        <f t="shared" si="833"/>
        <v>29227.859381443301</v>
      </c>
      <c r="AB5908" s="10">
        <f t="shared" si="834"/>
        <v>10</v>
      </c>
      <c r="AC5908" s="9">
        <f t="shared" si="835"/>
        <v>1232653.2</v>
      </c>
      <c r="AD5908" s="10">
        <f t="shared" si="836"/>
        <v>641894.41814658989</v>
      </c>
    </row>
    <row r="5909" spans="1:30" x14ac:dyDescent="0.2">
      <c r="A5909" t="s">
        <v>1985</v>
      </c>
      <c r="B5909" s="1">
        <v>43922</v>
      </c>
      <c r="C5909" t="s">
        <v>114</v>
      </c>
      <c r="D5909" s="2">
        <v>305</v>
      </c>
      <c r="E5909" s="2">
        <v>0</v>
      </c>
      <c r="F5909" s="2">
        <v>305</v>
      </c>
      <c r="G5909" s="2">
        <v>0</v>
      </c>
      <c r="H5909" s="2"/>
      <c r="I5909" s="2">
        <v>0</v>
      </c>
      <c r="J5909" s="2">
        <v>0</v>
      </c>
      <c r="K5909" s="2">
        <v>0</v>
      </c>
      <c r="L5909" s="2">
        <v>0</v>
      </c>
      <c r="M5909" s="2">
        <v>6.4164374999999996E-2</v>
      </c>
      <c r="N5909" s="8">
        <f t="shared" si="828"/>
        <v>6416.4375</v>
      </c>
      <c r="O5909" s="2">
        <v>0</v>
      </c>
      <c r="P5909" s="2">
        <v>6.4164374999999996E-2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f t="shared" si="829"/>
        <v>24.916666666666668</v>
      </c>
      <c r="X5909" s="9">
        <f t="shared" si="830"/>
        <v>21.037500000000001</v>
      </c>
      <c r="Y5909" s="9">
        <f t="shared" si="831"/>
        <v>5.2053874520424724E-4</v>
      </c>
      <c r="Z5909" s="10">
        <f t="shared" si="832"/>
        <v>2117960.8247422683</v>
      </c>
      <c r="AA5909" s="10">
        <f t="shared" si="833"/>
        <v>48713.098969072169</v>
      </c>
      <c r="AB5909" s="10">
        <f t="shared" si="834"/>
        <v>6</v>
      </c>
      <c r="AC5909" s="9">
        <f t="shared" si="835"/>
        <v>2054422</v>
      </c>
      <c r="AD5909" s="10">
        <f t="shared" si="836"/>
        <v>1024801.8195618559</v>
      </c>
    </row>
    <row r="5910" spans="1:30" x14ac:dyDescent="0.2">
      <c r="A5910" t="s">
        <v>1985</v>
      </c>
      <c r="B5910" s="1">
        <v>43922</v>
      </c>
      <c r="C5910" t="s">
        <v>1569</v>
      </c>
      <c r="D5910" s="2">
        <v>108339</v>
      </c>
      <c r="E5910" s="2">
        <v>0</v>
      </c>
      <c r="F5910" s="2">
        <v>0</v>
      </c>
      <c r="G5910" s="2">
        <v>0</v>
      </c>
      <c r="H5910" s="2"/>
      <c r="I5910" s="2">
        <v>0</v>
      </c>
      <c r="J5910" s="2">
        <v>0</v>
      </c>
      <c r="K5910" s="2">
        <v>108339</v>
      </c>
      <c r="L5910" s="2">
        <v>0</v>
      </c>
      <c r="M5910" s="2">
        <v>8.2879334999999994</v>
      </c>
      <c r="N5910" s="8">
        <f t="shared" si="828"/>
        <v>828793.35</v>
      </c>
      <c r="O5910" s="2">
        <v>0</v>
      </c>
      <c r="P5910" s="2">
        <v>0</v>
      </c>
      <c r="Q5910" s="2">
        <v>0</v>
      </c>
      <c r="R5910" s="2">
        <v>0</v>
      </c>
      <c r="S5910" s="2">
        <v>0</v>
      </c>
      <c r="T5910" s="2">
        <v>0</v>
      </c>
      <c r="U5910" s="2">
        <v>8.2879334999999994</v>
      </c>
      <c r="V5910" s="2">
        <v>0</v>
      </c>
      <c r="W5910" s="2">
        <f t="shared" si="829"/>
        <v>24.916666666666668</v>
      </c>
      <c r="X5910" s="9">
        <f t="shared" si="830"/>
        <v>7.6499999999999995</v>
      </c>
      <c r="Y5910" s="9">
        <f t="shared" si="831"/>
        <v>6.7236539036283682E-2</v>
      </c>
      <c r="Z5910" s="10">
        <f t="shared" si="832"/>
        <v>12707764.948453609</v>
      </c>
      <c r="AA5910" s="10">
        <f t="shared" si="833"/>
        <v>292278.59381443303</v>
      </c>
      <c r="AB5910" s="10">
        <f t="shared" si="834"/>
        <v>1</v>
      </c>
      <c r="AC5910" s="9">
        <f t="shared" si="835"/>
        <v>12326532</v>
      </c>
      <c r="AD5910" s="10">
        <f t="shared" si="836"/>
        <v>2235931.2426804127</v>
      </c>
    </row>
    <row r="5911" spans="1:30" x14ac:dyDescent="0.2">
      <c r="A5911" t="s">
        <v>1985</v>
      </c>
      <c r="B5911" s="1">
        <v>43922</v>
      </c>
      <c r="C5911" t="s">
        <v>115</v>
      </c>
      <c r="D5911" s="2">
        <v>338</v>
      </c>
      <c r="E5911" s="2">
        <v>0</v>
      </c>
      <c r="F5911" s="2">
        <v>293</v>
      </c>
      <c r="G5911" s="2">
        <v>0</v>
      </c>
      <c r="H5911" s="2"/>
      <c r="I5911" s="2">
        <v>45</v>
      </c>
      <c r="J5911" s="2">
        <v>0</v>
      </c>
      <c r="K5911" s="2">
        <v>0</v>
      </c>
      <c r="L5911" s="2">
        <v>0</v>
      </c>
      <c r="M5911" s="2">
        <v>2.3915812500000001E-2</v>
      </c>
      <c r="N5911" s="8">
        <f t="shared" si="828"/>
        <v>2391.5812500000002</v>
      </c>
      <c r="O5911" s="2">
        <v>0</v>
      </c>
      <c r="P5911" s="2">
        <v>1.96126875E-2</v>
      </c>
      <c r="Q5911" s="2">
        <v>0</v>
      </c>
      <c r="R5911" s="2">
        <v>0</v>
      </c>
      <c r="S5911" s="2">
        <v>4.3031249999999997E-3</v>
      </c>
      <c r="T5911" s="2">
        <v>0</v>
      </c>
      <c r="U5911" s="2">
        <v>0</v>
      </c>
      <c r="V5911" s="2">
        <v>0</v>
      </c>
      <c r="W5911" s="2">
        <f t="shared" si="829"/>
        <v>24.916666666666668</v>
      </c>
      <c r="X5911" s="9">
        <f t="shared" si="830"/>
        <v>7.0756841715976337</v>
      </c>
      <c r="Y5911" s="9">
        <f t="shared" si="831"/>
        <v>1.9401898684885579E-4</v>
      </c>
      <c r="Z5911" s="10">
        <f t="shared" si="832"/>
        <v>1411973.8831615122</v>
      </c>
      <c r="AA5911" s="10">
        <f t="shared" si="833"/>
        <v>32475.399312714781</v>
      </c>
      <c r="AB5911" s="10">
        <f t="shared" si="834"/>
        <v>9</v>
      </c>
      <c r="AC5911" s="9">
        <f t="shared" si="835"/>
        <v>1369614.6666666667</v>
      </c>
      <c r="AD5911" s="10">
        <f t="shared" si="836"/>
        <v>229785.66888328866</v>
      </c>
    </row>
    <row r="5912" spans="1:30" x14ac:dyDescent="0.2">
      <c r="A5912" t="s">
        <v>1985</v>
      </c>
      <c r="B5912" s="1">
        <v>43922</v>
      </c>
      <c r="C5912" t="s">
        <v>415</v>
      </c>
      <c r="D5912" s="2">
        <v>447</v>
      </c>
      <c r="E5912" s="2">
        <v>0</v>
      </c>
      <c r="F5912" s="2">
        <v>447</v>
      </c>
      <c r="G5912" s="2">
        <v>0</v>
      </c>
      <c r="H5912" s="2"/>
      <c r="I5912" s="2">
        <v>0</v>
      </c>
      <c r="J5912" s="2">
        <v>0</v>
      </c>
      <c r="K5912" s="2">
        <v>0</v>
      </c>
      <c r="L5912" s="2">
        <v>0</v>
      </c>
      <c r="M5912" s="2">
        <v>9.4037625E-2</v>
      </c>
      <c r="N5912" s="8">
        <f t="shared" si="828"/>
        <v>9403.7625000000007</v>
      </c>
      <c r="O5912" s="2">
        <v>0</v>
      </c>
      <c r="P5912" s="2">
        <v>9.4037625E-2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f t="shared" si="829"/>
        <v>24.916666666666668</v>
      </c>
      <c r="X5912" s="9">
        <f t="shared" si="830"/>
        <v>21.037500000000001</v>
      </c>
      <c r="Y5912" s="9">
        <f t="shared" si="831"/>
        <v>7.628879314960608E-4</v>
      </c>
      <c r="Z5912" s="10">
        <f t="shared" si="832"/>
        <v>4235921.6494845366</v>
      </c>
      <c r="AA5912" s="10">
        <f t="shared" si="833"/>
        <v>97426.197938144338</v>
      </c>
      <c r="AB5912" s="10">
        <f t="shared" si="834"/>
        <v>3</v>
      </c>
      <c r="AC5912" s="9">
        <f t="shared" si="835"/>
        <v>4108844</v>
      </c>
      <c r="AD5912" s="10">
        <f t="shared" si="836"/>
        <v>2049603.6391237117</v>
      </c>
    </row>
    <row r="5913" spans="1:30" x14ac:dyDescent="0.2">
      <c r="A5913" t="s">
        <v>1985</v>
      </c>
      <c r="B5913" s="1">
        <v>43922</v>
      </c>
      <c r="C5913" t="s">
        <v>1991</v>
      </c>
      <c r="D5913" s="2">
        <v>280</v>
      </c>
      <c r="E5913" s="2">
        <v>0</v>
      </c>
      <c r="F5913" s="2">
        <v>0</v>
      </c>
      <c r="G5913" s="2">
        <v>280</v>
      </c>
      <c r="H5913" s="2"/>
      <c r="I5913" s="2">
        <v>0</v>
      </c>
      <c r="J5913" s="2">
        <v>0</v>
      </c>
      <c r="K5913" s="2">
        <v>0</v>
      </c>
      <c r="L5913" s="2">
        <v>0</v>
      </c>
      <c r="M5913" s="2">
        <v>3.7484999999999997E-2</v>
      </c>
      <c r="N5913" s="8">
        <f t="shared" si="828"/>
        <v>3748.4999999999995</v>
      </c>
      <c r="O5913" s="2">
        <v>0</v>
      </c>
      <c r="P5913" s="2">
        <v>0</v>
      </c>
      <c r="Q5913" s="2">
        <v>3.7484999999999997E-2</v>
      </c>
      <c r="R5913" s="2">
        <v>0</v>
      </c>
      <c r="S5913" s="2">
        <v>0</v>
      </c>
      <c r="T5913" s="2">
        <v>0</v>
      </c>
      <c r="U5913" s="2">
        <v>0</v>
      </c>
      <c r="V5913" s="2">
        <v>0</v>
      </c>
      <c r="W5913" s="2">
        <f t="shared" si="829"/>
        <v>24.916666666666668</v>
      </c>
      <c r="X5913" s="9">
        <f t="shared" si="830"/>
        <v>13.387499999999998</v>
      </c>
      <c r="Y5913" s="9">
        <f t="shared" si="831"/>
        <v>3.0410013132647527E-4</v>
      </c>
      <c r="Z5913" s="10">
        <f t="shared" si="832"/>
        <v>12707764.948453609</v>
      </c>
      <c r="AA5913" s="10">
        <f t="shared" si="833"/>
        <v>292278.59381443303</v>
      </c>
      <c r="AB5913" s="10">
        <f t="shared" si="834"/>
        <v>1</v>
      </c>
      <c r="AC5913" s="9">
        <f t="shared" si="835"/>
        <v>12326532</v>
      </c>
      <c r="AD5913" s="10">
        <f t="shared" si="836"/>
        <v>3912879.6746907216</v>
      </c>
    </row>
    <row r="5914" spans="1:30" x14ac:dyDescent="0.2">
      <c r="A5914" t="s">
        <v>1985</v>
      </c>
      <c r="B5914" s="1">
        <v>43922</v>
      </c>
      <c r="C5914" t="s">
        <v>136</v>
      </c>
      <c r="D5914" s="2">
        <v>343</v>
      </c>
      <c r="E5914" s="2">
        <v>0</v>
      </c>
      <c r="F5914" s="2">
        <v>343</v>
      </c>
      <c r="G5914" s="2">
        <v>0</v>
      </c>
      <c r="H5914" s="2"/>
      <c r="I5914" s="2">
        <v>0</v>
      </c>
      <c r="J5914" s="2">
        <v>0</v>
      </c>
      <c r="K5914" s="2">
        <v>0</v>
      </c>
      <c r="L5914" s="2">
        <v>0</v>
      </c>
      <c r="M5914" s="2">
        <v>7.215862499999999E-2</v>
      </c>
      <c r="N5914" s="8">
        <f t="shared" si="828"/>
        <v>7215.8624999999993</v>
      </c>
      <c r="O5914" s="2">
        <v>0</v>
      </c>
      <c r="P5914" s="2">
        <v>7.215862499999999E-2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f t="shared" si="829"/>
        <v>24.916666666666668</v>
      </c>
      <c r="X5914" s="9">
        <f t="shared" si="830"/>
        <v>21.037499999999998</v>
      </c>
      <c r="Y5914" s="9">
        <f t="shared" si="831"/>
        <v>5.8539275280346486E-4</v>
      </c>
      <c r="Z5914" s="10">
        <f t="shared" si="832"/>
        <v>1270776.494845361</v>
      </c>
      <c r="AA5914" s="10">
        <f t="shared" si="833"/>
        <v>29227.859381443301</v>
      </c>
      <c r="AB5914" s="10">
        <f t="shared" si="834"/>
        <v>10</v>
      </c>
      <c r="AC5914" s="9">
        <f t="shared" si="835"/>
        <v>1232653.2</v>
      </c>
      <c r="AD5914" s="10">
        <f t="shared" si="836"/>
        <v>614881.09173711343</v>
      </c>
    </row>
    <row r="5915" spans="1:30" x14ac:dyDescent="0.2">
      <c r="A5915" t="s">
        <v>1985</v>
      </c>
      <c r="B5915" s="1">
        <v>43922</v>
      </c>
      <c r="C5915" t="s">
        <v>1992</v>
      </c>
      <c r="D5915" s="2">
        <v>600</v>
      </c>
      <c r="E5915" s="2">
        <v>0</v>
      </c>
      <c r="F5915" s="2">
        <v>0</v>
      </c>
      <c r="G5915" s="2">
        <v>0</v>
      </c>
      <c r="H5915" s="2">
        <v>600</v>
      </c>
      <c r="I5915" s="2">
        <v>0</v>
      </c>
      <c r="J5915" s="2">
        <v>0</v>
      </c>
      <c r="K5915" s="2">
        <v>0</v>
      </c>
      <c r="L5915" s="2">
        <v>0</v>
      </c>
      <c r="M5915" s="2">
        <v>5.0999999999999997E-2</v>
      </c>
      <c r="N5915" s="8">
        <f t="shared" si="828"/>
        <v>5100</v>
      </c>
      <c r="O5915" s="2">
        <v>0</v>
      </c>
      <c r="P5915" s="2">
        <v>0</v>
      </c>
      <c r="Q5915" s="2">
        <v>0</v>
      </c>
      <c r="R5915" s="2">
        <v>5.0999999999999997E-2</v>
      </c>
      <c r="S5915" s="2">
        <v>0</v>
      </c>
      <c r="T5915" s="2">
        <v>0</v>
      </c>
      <c r="U5915" s="2">
        <v>0</v>
      </c>
      <c r="V5915" s="2">
        <v>0</v>
      </c>
      <c r="W5915" s="2">
        <f t="shared" si="829"/>
        <v>24.916666666666668</v>
      </c>
      <c r="X5915" s="9">
        <f t="shared" si="830"/>
        <v>8.5</v>
      </c>
      <c r="Y5915" s="9">
        <f t="shared" si="831"/>
        <v>4.1374167527411605E-4</v>
      </c>
      <c r="Z5915" s="10">
        <f t="shared" si="832"/>
        <v>4235921.6494845366</v>
      </c>
      <c r="AA5915" s="10">
        <f t="shared" si="833"/>
        <v>97426.197938144338</v>
      </c>
      <c r="AB5915" s="10">
        <f t="shared" si="834"/>
        <v>3</v>
      </c>
      <c r="AC5915" s="9">
        <f t="shared" si="835"/>
        <v>4108844</v>
      </c>
      <c r="AD5915" s="10">
        <f t="shared" si="836"/>
        <v>828122.68247422692</v>
      </c>
    </row>
    <row r="5916" spans="1:30" x14ac:dyDescent="0.2">
      <c r="A5916" t="s">
        <v>1985</v>
      </c>
      <c r="B5916" s="1">
        <v>43922</v>
      </c>
      <c r="C5916" t="s">
        <v>1993</v>
      </c>
      <c r="D5916" s="2">
        <v>261</v>
      </c>
      <c r="E5916" s="2">
        <v>0</v>
      </c>
      <c r="F5916" s="2">
        <v>0</v>
      </c>
      <c r="G5916" s="2">
        <v>0</v>
      </c>
      <c r="H5916" s="2"/>
      <c r="I5916" s="2">
        <v>0</v>
      </c>
      <c r="J5916" s="2">
        <v>0</v>
      </c>
      <c r="K5916" s="2">
        <v>261</v>
      </c>
      <c r="L5916" s="2">
        <v>0</v>
      </c>
      <c r="M5916" s="2">
        <v>1.9966499999999998E-2</v>
      </c>
      <c r="N5916" s="8">
        <f t="shared" si="828"/>
        <v>1996.6499999999999</v>
      </c>
      <c r="O5916" s="2">
        <v>0</v>
      </c>
      <c r="P5916" s="2">
        <v>0</v>
      </c>
      <c r="Q5916" s="2">
        <v>0</v>
      </c>
      <c r="R5916" s="2">
        <v>0</v>
      </c>
      <c r="S5916" s="2">
        <v>0</v>
      </c>
      <c r="T5916" s="2">
        <v>0</v>
      </c>
      <c r="U5916" s="2">
        <v>1.9966499999999998E-2</v>
      </c>
      <c r="V5916" s="2">
        <v>0</v>
      </c>
      <c r="W5916" s="2">
        <f t="shared" si="829"/>
        <v>24.916666666666668</v>
      </c>
      <c r="X5916" s="9">
        <f t="shared" si="830"/>
        <v>7.6499999999999995</v>
      </c>
      <c r="Y5916" s="9">
        <f t="shared" si="831"/>
        <v>1.6197986586981641E-4</v>
      </c>
      <c r="Z5916" s="10">
        <f t="shared" si="832"/>
        <v>6353882.4742268045</v>
      </c>
      <c r="AA5916" s="10">
        <f t="shared" si="833"/>
        <v>146139.29690721651</v>
      </c>
      <c r="AB5916" s="10">
        <f t="shared" si="834"/>
        <v>2</v>
      </c>
      <c r="AC5916" s="9">
        <f t="shared" si="835"/>
        <v>6163266</v>
      </c>
      <c r="AD5916" s="10">
        <f t="shared" si="836"/>
        <v>1117965.6213402064</v>
      </c>
    </row>
    <row r="5917" spans="1:30" x14ac:dyDescent="0.2">
      <c r="A5917" t="s">
        <v>1985</v>
      </c>
      <c r="B5917" s="1">
        <v>43922</v>
      </c>
      <c r="C5917" t="s">
        <v>1994</v>
      </c>
      <c r="D5917" s="2">
        <v>1355</v>
      </c>
      <c r="E5917" s="2">
        <v>0</v>
      </c>
      <c r="F5917" s="2">
        <v>0</v>
      </c>
      <c r="G5917" s="2">
        <v>1355</v>
      </c>
      <c r="H5917" s="2"/>
      <c r="I5917" s="2">
        <v>0</v>
      </c>
      <c r="J5917" s="2">
        <v>0</v>
      </c>
      <c r="K5917" s="2">
        <v>0</v>
      </c>
      <c r="L5917" s="2">
        <v>0</v>
      </c>
      <c r="M5917" s="2">
        <v>0.129571875</v>
      </c>
      <c r="N5917" s="8">
        <f t="shared" si="828"/>
        <v>12957.1875</v>
      </c>
      <c r="O5917" s="2">
        <v>0</v>
      </c>
      <c r="P5917" s="2">
        <v>0</v>
      </c>
      <c r="Q5917" s="2">
        <v>0.129571875</v>
      </c>
      <c r="R5917" s="2">
        <v>0</v>
      </c>
      <c r="S5917" s="2">
        <v>0</v>
      </c>
      <c r="T5917" s="2">
        <v>0</v>
      </c>
      <c r="U5917" s="2">
        <v>0</v>
      </c>
      <c r="V5917" s="2">
        <v>0</v>
      </c>
      <c r="W5917" s="2">
        <f t="shared" si="829"/>
        <v>24.916666666666668</v>
      </c>
      <c r="X5917" s="9">
        <f t="shared" si="830"/>
        <v>9.5625</v>
      </c>
      <c r="Y5917" s="9">
        <f t="shared" si="831"/>
        <v>1.051162443743301E-3</v>
      </c>
      <c r="Z5917" s="10">
        <f t="shared" si="832"/>
        <v>3176941.2371134022</v>
      </c>
      <c r="AA5917" s="10">
        <f t="shared" si="833"/>
        <v>73069.648453608257</v>
      </c>
      <c r="AB5917" s="10">
        <f t="shared" si="834"/>
        <v>4</v>
      </c>
      <c r="AC5917" s="9">
        <f t="shared" si="835"/>
        <v>3081633</v>
      </c>
      <c r="AD5917" s="10">
        <f t="shared" si="836"/>
        <v>698728.51333762892</v>
      </c>
    </row>
    <row r="5918" spans="1:30" x14ac:dyDescent="0.2">
      <c r="A5918" t="s">
        <v>1985</v>
      </c>
      <c r="B5918" s="1">
        <v>43922</v>
      </c>
      <c r="C5918" t="s">
        <v>1211</v>
      </c>
      <c r="D5918" s="2">
        <v>2550</v>
      </c>
      <c r="E5918" s="2">
        <v>0</v>
      </c>
      <c r="F5918" s="2">
        <v>0</v>
      </c>
      <c r="G5918" s="2">
        <v>0</v>
      </c>
      <c r="H5918" s="2"/>
      <c r="I5918" s="2">
        <v>0</v>
      </c>
      <c r="J5918" s="2">
        <v>0</v>
      </c>
      <c r="K5918" s="2">
        <v>2550</v>
      </c>
      <c r="L5918" s="2">
        <v>0</v>
      </c>
      <c r="M5918" s="2">
        <v>0.195075</v>
      </c>
      <c r="N5918" s="8">
        <f t="shared" si="828"/>
        <v>19507.5</v>
      </c>
      <c r="O5918" s="2">
        <v>0</v>
      </c>
      <c r="P5918" s="2">
        <v>0</v>
      </c>
      <c r="Q5918" s="2">
        <v>0</v>
      </c>
      <c r="R5918" s="2">
        <v>0</v>
      </c>
      <c r="S5918" s="2">
        <v>0</v>
      </c>
      <c r="T5918" s="2">
        <v>0</v>
      </c>
      <c r="U5918" s="2">
        <v>0.195075</v>
      </c>
      <c r="V5918" s="2">
        <v>0</v>
      </c>
      <c r="W5918" s="2">
        <f t="shared" si="829"/>
        <v>24.916666666666668</v>
      </c>
      <c r="X5918" s="9">
        <f t="shared" si="830"/>
        <v>7.65</v>
      </c>
      <c r="Y5918" s="9">
        <f t="shared" si="831"/>
        <v>1.5825619079234939E-3</v>
      </c>
      <c r="Z5918" s="10">
        <f t="shared" si="832"/>
        <v>6353882.4742268045</v>
      </c>
      <c r="AA5918" s="10">
        <f t="shared" si="833"/>
        <v>146139.29690721651</v>
      </c>
      <c r="AB5918" s="10">
        <f t="shared" si="834"/>
        <v>2</v>
      </c>
      <c r="AC5918" s="9">
        <f t="shared" si="835"/>
        <v>6163266</v>
      </c>
      <c r="AD5918" s="10">
        <f t="shared" si="836"/>
        <v>1117965.6213402064</v>
      </c>
    </row>
    <row r="5919" spans="1:30" x14ac:dyDescent="0.2">
      <c r="A5919" t="s">
        <v>1985</v>
      </c>
      <c r="B5919" s="1">
        <v>43922</v>
      </c>
      <c r="C5919" t="s">
        <v>1995</v>
      </c>
      <c r="D5919" s="2">
        <v>12010</v>
      </c>
      <c r="E5919" s="2">
        <v>0</v>
      </c>
      <c r="F5919" s="2">
        <v>0</v>
      </c>
      <c r="G5919" s="2">
        <v>0</v>
      </c>
      <c r="H5919" s="2"/>
      <c r="I5919" s="2">
        <v>0</v>
      </c>
      <c r="J5919" s="2">
        <v>0</v>
      </c>
      <c r="K5919" s="2">
        <v>12010</v>
      </c>
      <c r="L5919" s="2">
        <v>0</v>
      </c>
      <c r="M5919" s="2">
        <v>0.91876499999999994</v>
      </c>
      <c r="N5919" s="8">
        <f t="shared" si="828"/>
        <v>91876.5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0.91876499999999994</v>
      </c>
      <c r="V5919" s="2">
        <v>0</v>
      </c>
      <c r="W5919" s="2">
        <f t="shared" si="829"/>
        <v>24.916666666666668</v>
      </c>
      <c r="X5919" s="9">
        <f t="shared" si="830"/>
        <v>7.65</v>
      </c>
      <c r="Y5919" s="9">
        <f t="shared" si="831"/>
        <v>7.4535562800632001E-3</v>
      </c>
      <c r="Z5919" s="10">
        <f t="shared" si="832"/>
        <v>6353882.4742268045</v>
      </c>
      <c r="AA5919" s="10">
        <f t="shared" si="833"/>
        <v>146139.29690721651</v>
      </c>
      <c r="AB5919" s="10">
        <f t="shared" si="834"/>
        <v>2</v>
      </c>
      <c r="AC5919" s="9">
        <f t="shared" si="835"/>
        <v>6163266</v>
      </c>
      <c r="AD5919" s="10">
        <f t="shared" si="836"/>
        <v>1117965.6213402064</v>
      </c>
    </row>
    <row r="5920" spans="1:30" x14ac:dyDescent="0.2">
      <c r="A5920" t="s">
        <v>1985</v>
      </c>
      <c r="B5920" s="1">
        <v>43922</v>
      </c>
      <c r="C5920" t="s">
        <v>146</v>
      </c>
      <c r="D5920" s="2">
        <v>560</v>
      </c>
      <c r="E5920" s="2">
        <v>0</v>
      </c>
      <c r="F5920" s="2">
        <v>560</v>
      </c>
      <c r="G5920" s="2">
        <v>0</v>
      </c>
      <c r="H5920" s="2"/>
      <c r="I5920" s="2">
        <v>0</v>
      </c>
      <c r="J5920" s="2">
        <v>0</v>
      </c>
      <c r="K5920" s="2">
        <v>0</v>
      </c>
      <c r="L5920" s="2">
        <v>0</v>
      </c>
      <c r="M5920" s="2">
        <v>0.11781</v>
      </c>
      <c r="N5920" s="8">
        <f t="shared" si="828"/>
        <v>11781</v>
      </c>
      <c r="O5920" s="2">
        <v>0</v>
      </c>
      <c r="P5920" s="2">
        <v>0.11781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f t="shared" si="829"/>
        <v>24.916666666666668</v>
      </c>
      <c r="X5920" s="9">
        <f t="shared" si="830"/>
        <v>21.037500000000001</v>
      </c>
      <c r="Y5920" s="9">
        <f t="shared" si="831"/>
        <v>9.5574326988320801E-4</v>
      </c>
      <c r="Z5920" s="10">
        <f t="shared" si="832"/>
        <v>3176941.2371134022</v>
      </c>
      <c r="AA5920" s="10">
        <f t="shared" si="833"/>
        <v>73069.648453608257</v>
      </c>
      <c r="AB5920" s="10">
        <f t="shared" si="834"/>
        <v>4</v>
      </c>
      <c r="AC5920" s="9">
        <f t="shared" si="835"/>
        <v>3081633</v>
      </c>
      <c r="AD5920" s="10">
        <f t="shared" si="836"/>
        <v>1537202.7293427838</v>
      </c>
    </row>
    <row r="5921" spans="1:30" x14ac:dyDescent="0.2">
      <c r="A5921" t="s">
        <v>1985</v>
      </c>
      <c r="B5921" s="1">
        <v>43922</v>
      </c>
      <c r="C5921" t="s">
        <v>430</v>
      </c>
      <c r="D5921" s="2">
        <v>1886</v>
      </c>
      <c r="E5921" s="2">
        <v>917</v>
      </c>
      <c r="F5921" s="2">
        <v>0</v>
      </c>
      <c r="G5921" s="2">
        <v>0</v>
      </c>
      <c r="H5921" s="2"/>
      <c r="I5921" s="2">
        <v>0</v>
      </c>
      <c r="J5921" s="2">
        <v>0</v>
      </c>
      <c r="K5921" s="2">
        <v>969</v>
      </c>
      <c r="L5921" s="2">
        <v>0</v>
      </c>
      <c r="M5921" s="2">
        <v>0.58706999999999998</v>
      </c>
      <c r="N5921" s="8">
        <f t="shared" si="828"/>
        <v>58707</v>
      </c>
      <c r="O5921" s="2">
        <v>0.41265000000000002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0.17441999999999999</v>
      </c>
      <c r="V5921" s="2">
        <v>0</v>
      </c>
      <c r="W5921" s="2">
        <f t="shared" si="829"/>
        <v>24.916666666666668</v>
      </c>
      <c r="X5921" s="9">
        <f t="shared" si="830"/>
        <v>31.127783669141039</v>
      </c>
      <c r="Y5921" s="9">
        <f t="shared" si="831"/>
        <v>4.7626534373171629E-3</v>
      </c>
      <c r="Z5921" s="10">
        <f t="shared" si="832"/>
        <v>1815394.9926362301</v>
      </c>
      <c r="AA5921" s="10">
        <f t="shared" si="833"/>
        <v>41754.084830633292</v>
      </c>
      <c r="AB5921" s="10">
        <f t="shared" si="834"/>
        <v>7</v>
      </c>
      <c r="AC5921" s="9">
        <f t="shared" si="835"/>
        <v>1760933.142857143</v>
      </c>
      <c r="AD5921" s="10">
        <f t="shared" si="836"/>
        <v>1299712.1199109165</v>
      </c>
    </row>
    <row r="5922" spans="1:30" x14ac:dyDescent="0.2">
      <c r="A5922" t="s">
        <v>1985</v>
      </c>
      <c r="B5922" s="1">
        <v>43922</v>
      </c>
      <c r="C5922" t="s">
        <v>158</v>
      </c>
      <c r="D5922" s="2">
        <v>1640</v>
      </c>
      <c r="E5922" s="2">
        <v>0</v>
      </c>
      <c r="F5922" s="2">
        <v>0</v>
      </c>
      <c r="G5922" s="2">
        <v>145</v>
      </c>
      <c r="H5922" s="2"/>
      <c r="I5922" s="2">
        <v>1495</v>
      </c>
      <c r="J5922" s="2">
        <v>0</v>
      </c>
      <c r="K5922" s="2">
        <v>0</v>
      </c>
      <c r="L5922" s="2">
        <v>0</v>
      </c>
      <c r="M5922" s="2">
        <v>0.36899999999999999</v>
      </c>
      <c r="N5922" s="8">
        <f t="shared" si="828"/>
        <v>36900</v>
      </c>
      <c r="O5922" s="2">
        <v>0</v>
      </c>
      <c r="P5922" s="2">
        <v>0</v>
      </c>
      <c r="Q5922" s="2">
        <v>3.2625000000000001E-2</v>
      </c>
      <c r="R5922" s="2">
        <v>0</v>
      </c>
      <c r="S5922" s="2">
        <v>0.33637499999999998</v>
      </c>
      <c r="T5922" s="2">
        <v>0</v>
      </c>
      <c r="U5922" s="2">
        <v>0</v>
      </c>
      <c r="V5922" s="2">
        <v>0</v>
      </c>
      <c r="W5922" s="2">
        <f t="shared" si="829"/>
        <v>24.916666666666668</v>
      </c>
      <c r="X5922" s="9">
        <f t="shared" si="830"/>
        <v>22.5</v>
      </c>
      <c r="Y5922" s="9">
        <f t="shared" si="831"/>
        <v>2.9935427093362513E-3</v>
      </c>
      <c r="Z5922" s="10">
        <f t="shared" si="832"/>
        <v>1058980.4123711342</v>
      </c>
      <c r="AA5922" s="10">
        <f t="shared" si="833"/>
        <v>24356.549484536084</v>
      </c>
      <c r="AB5922" s="10">
        <f t="shared" si="834"/>
        <v>12</v>
      </c>
      <c r="AC5922" s="9">
        <f t="shared" si="835"/>
        <v>1027211</v>
      </c>
      <c r="AD5922" s="10">
        <f t="shared" si="836"/>
        <v>548022.36340206186</v>
      </c>
    </row>
    <row r="5923" spans="1:30" x14ac:dyDescent="0.2">
      <c r="A5923" t="s">
        <v>1985</v>
      </c>
      <c r="B5923" s="1">
        <v>43922</v>
      </c>
      <c r="C5923" t="s">
        <v>317</v>
      </c>
      <c r="D5923" s="2">
        <v>108</v>
      </c>
      <c r="E5923" s="2">
        <v>0</v>
      </c>
      <c r="F5923" s="2">
        <v>0</v>
      </c>
      <c r="G5923" s="2">
        <v>0</v>
      </c>
      <c r="H5923" s="2"/>
      <c r="I5923" s="2">
        <v>0</v>
      </c>
      <c r="J5923" s="2">
        <v>0</v>
      </c>
      <c r="K5923" s="2">
        <v>0</v>
      </c>
      <c r="L5923" s="2">
        <v>0</v>
      </c>
      <c r="M5923" s="2">
        <v>1.4458500000000001E-2</v>
      </c>
      <c r="N5923" s="8">
        <f t="shared" si="828"/>
        <v>1445.8500000000001</v>
      </c>
      <c r="O5923" s="2">
        <v>0</v>
      </c>
      <c r="P5923" s="2">
        <v>0</v>
      </c>
      <c r="Q5923" s="2">
        <v>0</v>
      </c>
      <c r="R5923" s="2">
        <v>0</v>
      </c>
      <c r="S5923" s="2">
        <v>0</v>
      </c>
      <c r="T5923" s="2">
        <v>0</v>
      </c>
      <c r="U5923" s="2">
        <v>0</v>
      </c>
      <c r="V5923" s="2">
        <v>0</v>
      </c>
      <c r="W5923" s="2">
        <f t="shared" si="829"/>
        <v>24.916666666666668</v>
      </c>
      <c r="X5923" s="9">
        <f t="shared" si="830"/>
        <v>13.387500000000001</v>
      </c>
      <c r="Y5923" s="9">
        <f t="shared" si="831"/>
        <v>1.172957649402119E-4</v>
      </c>
      <c r="Z5923" s="10">
        <f t="shared" si="832"/>
        <v>1588470.6185567011</v>
      </c>
      <c r="AA5923" s="10">
        <f t="shared" si="833"/>
        <v>36534.824226804129</v>
      </c>
      <c r="AB5923" s="10">
        <f t="shared" si="834"/>
        <v>8</v>
      </c>
      <c r="AC5923" s="9">
        <f t="shared" si="835"/>
        <v>1540816.5</v>
      </c>
      <c r="AD5923" s="10">
        <f t="shared" si="836"/>
        <v>489109.95933634031</v>
      </c>
    </row>
    <row r="5924" spans="1:30" x14ac:dyDescent="0.2">
      <c r="A5924" t="s">
        <v>1985</v>
      </c>
      <c r="B5924" s="1">
        <v>43922</v>
      </c>
      <c r="C5924" t="s">
        <v>1937</v>
      </c>
      <c r="D5924" s="2">
        <v>262</v>
      </c>
      <c r="E5924" s="2">
        <v>0</v>
      </c>
      <c r="F5924" s="2">
        <v>0</v>
      </c>
      <c r="G5924" s="2">
        <v>0</v>
      </c>
      <c r="H5924" s="2"/>
      <c r="I5924" s="2">
        <v>0</v>
      </c>
      <c r="J5924" s="2">
        <v>262</v>
      </c>
      <c r="K5924" s="2">
        <v>0</v>
      </c>
      <c r="L5924" s="2">
        <v>0</v>
      </c>
      <c r="M5924" s="2">
        <v>5.8950000000000002E-2</v>
      </c>
      <c r="N5924" s="8">
        <f t="shared" si="828"/>
        <v>5895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5.8950000000000002E-2</v>
      </c>
      <c r="U5924" s="2">
        <v>0</v>
      </c>
      <c r="V5924" s="2">
        <v>0</v>
      </c>
      <c r="W5924" s="2">
        <f t="shared" si="829"/>
        <v>24.916666666666668</v>
      </c>
      <c r="X5924" s="9">
        <f t="shared" si="830"/>
        <v>22.5</v>
      </c>
      <c r="Y5924" s="9">
        <f t="shared" si="831"/>
        <v>4.782367011256694E-4</v>
      </c>
      <c r="Z5924" s="10">
        <f t="shared" si="832"/>
        <v>2117960.8247422683</v>
      </c>
      <c r="AA5924" s="10">
        <f t="shared" si="833"/>
        <v>48713.098969072169</v>
      </c>
      <c r="AB5924" s="10">
        <f t="shared" si="834"/>
        <v>6</v>
      </c>
      <c r="AC5924" s="9">
        <f t="shared" si="835"/>
        <v>2054422</v>
      </c>
      <c r="AD5924" s="10">
        <f t="shared" si="836"/>
        <v>1096044.7268041237</v>
      </c>
    </row>
    <row r="5925" spans="1:30" x14ac:dyDescent="0.2">
      <c r="A5925" t="s">
        <v>1985</v>
      </c>
      <c r="B5925" s="1">
        <v>43922</v>
      </c>
      <c r="C5925" t="s">
        <v>902</v>
      </c>
      <c r="D5925" s="2">
        <v>319</v>
      </c>
      <c r="E5925" s="2">
        <v>0</v>
      </c>
      <c r="F5925" s="2">
        <v>319</v>
      </c>
      <c r="G5925" s="2">
        <v>0</v>
      </c>
      <c r="H5925" s="2"/>
      <c r="I5925" s="2">
        <v>0</v>
      </c>
      <c r="J5925" s="2">
        <v>0</v>
      </c>
      <c r="K5925" s="2">
        <v>0</v>
      </c>
      <c r="L5925" s="2">
        <v>0</v>
      </c>
      <c r="M5925" s="2">
        <v>3.0504375E-2</v>
      </c>
      <c r="N5925" s="8">
        <f t="shared" si="828"/>
        <v>3050.4375</v>
      </c>
      <c r="O5925" s="2">
        <v>0</v>
      </c>
      <c r="P5925" s="2">
        <v>3.0504375E-2</v>
      </c>
      <c r="Q5925" s="2">
        <v>0</v>
      </c>
      <c r="R5925" s="2">
        <v>0</v>
      </c>
      <c r="S5925" s="2">
        <v>0</v>
      </c>
      <c r="T5925" s="2">
        <v>0</v>
      </c>
      <c r="U5925" s="2">
        <v>0</v>
      </c>
      <c r="V5925" s="2">
        <v>0</v>
      </c>
      <c r="W5925" s="2">
        <f t="shared" si="829"/>
        <v>24.916666666666668</v>
      </c>
      <c r="X5925" s="9">
        <f t="shared" si="830"/>
        <v>9.5625</v>
      </c>
      <c r="Y5925" s="9">
        <f t="shared" si="831"/>
        <v>2.4746923952333064E-4</v>
      </c>
      <c r="Z5925" s="10">
        <f t="shared" si="832"/>
        <v>3176941.2371134022</v>
      </c>
      <c r="AA5925" s="10">
        <f t="shared" si="833"/>
        <v>73069.648453608257</v>
      </c>
      <c r="AB5925" s="10">
        <f t="shared" si="834"/>
        <v>4</v>
      </c>
      <c r="AC5925" s="9">
        <f t="shared" si="835"/>
        <v>3081633</v>
      </c>
      <c r="AD5925" s="10">
        <f t="shared" si="836"/>
        <v>698728.51333762892</v>
      </c>
    </row>
    <row r="5926" spans="1:30" x14ac:dyDescent="0.2">
      <c r="A5926" t="s">
        <v>1985</v>
      </c>
      <c r="B5926" s="1">
        <v>43922</v>
      </c>
      <c r="C5926" t="s">
        <v>188</v>
      </c>
      <c r="D5926" s="2">
        <v>25</v>
      </c>
      <c r="E5926" s="2">
        <v>0</v>
      </c>
      <c r="F5926" s="2">
        <v>0</v>
      </c>
      <c r="G5926" s="2">
        <v>0</v>
      </c>
      <c r="H5926" s="2"/>
      <c r="I5926" s="2">
        <v>25</v>
      </c>
      <c r="J5926" s="2">
        <v>0</v>
      </c>
      <c r="K5926" s="2">
        <v>0</v>
      </c>
      <c r="L5926" s="2">
        <v>0</v>
      </c>
      <c r="M5926" s="2">
        <v>5.2593750000000002E-3</v>
      </c>
      <c r="N5926" s="8">
        <f t="shared" si="828"/>
        <v>525.9375</v>
      </c>
      <c r="O5926" s="2">
        <v>0</v>
      </c>
      <c r="P5926" s="2">
        <v>0</v>
      </c>
      <c r="Q5926" s="2">
        <v>0</v>
      </c>
      <c r="R5926" s="2">
        <v>0</v>
      </c>
      <c r="S5926" s="2">
        <v>5.2593750000000002E-3</v>
      </c>
      <c r="T5926" s="2">
        <v>0</v>
      </c>
      <c r="U5926" s="2">
        <v>0</v>
      </c>
      <c r="V5926" s="2">
        <v>0</v>
      </c>
      <c r="W5926" s="2">
        <f t="shared" si="829"/>
        <v>24.916666666666668</v>
      </c>
      <c r="X5926" s="9">
        <f t="shared" si="830"/>
        <v>21.037500000000001</v>
      </c>
      <c r="Y5926" s="9">
        <f t="shared" si="831"/>
        <v>4.2667110262643217E-5</v>
      </c>
      <c r="Z5926" s="10">
        <f t="shared" si="832"/>
        <v>2117960.8247422683</v>
      </c>
      <c r="AA5926" s="10">
        <f t="shared" si="833"/>
        <v>48713.098969072169</v>
      </c>
      <c r="AB5926" s="10">
        <f t="shared" si="834"/>
        <v>6</v>
      </c>
      <c r="AC5926" s="9">
        <f t="shared" si="835"/>
        <v>2054422</v>
      </c>
      <c r="AD5926" s="10">
        <f t="shared" si="836"/>
        <v>1024801.8195618559</v>
      </c>
    </row>
    <row r="5927" spans="1:30" x14ac:dyDescent="0.2">
      <c r="A5927" t="s">
        <v>1985</v>
      </c>
      <c r="B5927" s="1">
        <v>43922</v>
      </c>
      <c r="C5927" t="s">
        <v>1996</v>
      </c>
      <c r="D5927" s="2">
        <v>871</v>
      </c>
      <c r="E5927" s="2">
        <v>0</v>
      </c>
      <c r="F5927" s="2">
        <v>871</v>
      </c>
      <c r="G5927" s="2">
        <v>0</v>
      </c>
      <c r="H5927" s="2"/>
      <c r="I5927" s="2">
        <v>0</v>
      </c>
      <c r="J5927" s="2">
        <v>0</v>
      </c>
      <c r="K5927" s="2">
        <v>0</v>
      </c>
      <c r="L5927" s="2">
        <v>0</v>
      </c>
      <c r="M5927" s="2">
        <v>0.18323662499999999</v>
      </c>
      <c r="N5927" s="8">
        <f t="shared" si="828"/>
        <v>18323.662499999999</v>
      </c>
      <c r="O5927" s="2">
        <v>0</v>
      </c>
      <c r="P5927" s="2">
        <v>0.18323662499999999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f t="shared" si="829"/>
        <v>24.916666666666668</v>
      </c>
      <c r="X5927" s="9">
        <f t="shared" si="830"/>
        <v>21.037499999999998</v>
      </c>
      <c r="Y5927" s="9">
        <f t="shared" si="831"/>
        <v>1.4865221215504896E-3</v>
      </c>
      <c r="Z5927" s="10">
        <f t="shared" si="832"/>
        <v>12707764.948453609</v>
      </c>
      <c r="AA5927" s="10">
        <f t="shared" si="833"/>
        <v>292278.59381443303</v>
      </c>
      <c r="AB5927" s="10">
        <f t="shared" si="834"/>
        <v>1</v>
      </c>
      <c r="AC5927" s="9">
        <f t="shared" si="835"/>
        <v>12326532</v>
      </c>
      <c r="AD5927" s="10">
        <f t="shared" si="836"/>
        <v>6148810.9173711343</v>
      </c>
    </row>
    <row r="5928" spans="1:30" x14ac:dyDescent="0.2">
      <c r="A5928" t="s">
        <v>1985</v>
      </c>
      <c r="B5928" s="1">
        <v>43922</v>
      </c>
      <c r="C5928" t="s">
        <v>452</v>
      </c>
      <c r="D5928" s="2">
        <v>862</v>
      </c>
      <c r="E5928" s="2">
        <v>0</v>
      </c>
      <c r="F5928" s="2">
        <v>388</v>
      </c>
      <c r="G5928" s="2">
        <v>0</v>
      </c>
      <c r="H5928" s="2"/>
      <c r="I5928" s="2">
        <v>0</v>
      </c>
      <c r="J5928" s="2">
        <v>474</v>
      </c>
      <c r="K5928" s="2">
        <v>0</v>
      </c>
      <c r="L5928" s="2">
        <v>0</v>
      </c>
      <c r="M5928" s="2">
        <v>0.2036985</v>
      </c>
      <c r="N5928" s="8">
        <f t="shared" si="828"/>
        <v>20369.850000000002</v>
      </c>
      <c r="O5928" s="2">
        <v>0</v>
      </c>
      <c r="P5928" s="2">
        <v>0.1261485</v>
      </c>
      <c r="Q5928" s="2">
        <v>0</v>
      </c>
      <c r="R5928" s="2">
        <v>0</v>
      </c>
      <c r="S5928" s="2">
        <v>0</v>
      </c>
      <c r="T5928" s="2">
        <v>7.7550000000000008E-2</v>
      </c>
      <c r="U5928" s="2">
        <v>0</v>
      </c>
      <c r="V5928" s="2">
        <v>0</v>
      </c>
      <c r="W5928" s="2">
        <f t="shared" si="829"/>
        <v>24.916666666666668</v>
      </c>
      <c r="X5928" s="9">
        <f t="shared" si="830"/>
        <v>23.630916473317868</v>
      </c>
      <c r="Y5928" s="9">
        <f t="shared" si="831"/>
        <v>1.6525207576632262E-3</v>
      </c>
      <c r="Z5928" s="10">
        <f t="shared" si="832"/>
        <v>4235921.6494845366</v>
      </c>
      <c r="AA5928" s="10">
        <f t="shared" si="833"/>
        <v>97426.197938144338</v>
      </c>
      <c r="AB5928" s="10">
        <f t="shared" si="834"/>
        <v>3</v>
      </c>
      <c r="AC5928" s="9">
        <f t="shared" si="835"/>
        <v>4108844</v>
      </c>
      <c r="AD5928" s="10">
        <f t="shared" si="836"/>
        <v>2302270.3457892225</v>
      </c>
    </row>
    <row r="5929" spans="1:30" x14ac:dyDescent="0.2">
      <c r="A5929" t="s">
        <v>1985</v>
      </c>
      <c r="B5929" s="1">
        <v>43922</v>
      </c>
      <c r="C5929" t="s">
        <v>210</v>
      </c>
      <c r="D5929" s="2">
        <v>564</v>
      </c>
      <c r="E5929" s="2">
        <v>0</v>
      </c>
      <c r="F5929" s="2">
        <v>564</v>
      </c>
      <c r="G5929" s="2">
        <v>0</v>
      </c>
      <c r="H5929" s="2"/>
      <c r="I5929" s="2">
        <v>0</v>
      </c>
      <c r="J5929" s="2">
        <v>0</v>
      </c>
      <c r="K5929" s="2">
        <v>0</v>
      </c>
      <c r="L5929" s="2">
        <v>0</v>
      </c>
      <c r="M5929" s="2">
        <v>0.11865150000000001</v>
      </c>
      <c r="N5929" s="8">
        <f t="shared" si="828"/>
        <v>11865.150000000001</v>
      </c>
      <c r="O5929" s="2">
        <v>0</v>
      </c>
      <c r="P5929" s="2">
        <v>0.11865150000000001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f t="shared" si="829"/>
        <v>24.916666666666668</v>
      </c>
      <c r="X5929" s="9">
        <f t="shared" si="830"/>
        <v>21.037500000000001</v>
      </c>
      <c r="Y5929" s="9">
        <f t="shared" si="831"/>
        <v>9.6257000752523103E-4</v>
      </c>
      <c r="Z5929" s="10">
        <f t="shared" si="832"/>
        <v>1270776.494845361</v>
      </c>
      <c r="AA5929" s="10">
        <f t="shared" si="833"/>
        <v>29227.859381443301</v>
      </c>
      <c r="AB5929" s="10">
        <f t="shared" si="834"/>
        <v>10</v>
      </c>
      <c r="AC5929" s="9">
        <f t="shared" si="835"/>
        <v>1232653.2</v>
      </c>
      <c r="AD5929" s="10">
        <f t="shared" si="836"/>
        <v>614881.09173711343</v>
      </c>
    </row>
    <row r="5930" spans="1:30" x14ac:dyDescent="0.2">
      <c r="A5930" t="s">
        <v>1985</v>
      </c>
      <c r="B5930" s="1">
        <v>43922</v>
      </c>
      <c r="C5930" t="s">
        <v>1997</v>
      </c>
      <c r="D5930" s="2">
        <v>100</v>
      </c>
      <c r="E5930" s="2">
        <v>0</v>
      </c>
      <c r="F5930" s="2">
        <v>0</v>
      </c>
      <c r="G5930" s="2">
        <v>0</v>
      </c>
      <c r="H5930" s="2"/>
      <c r="I5930" s="2">
        <v>0</v>
      </c>
      <c r="J5930" s="2">
        <v>100</v>
      </c>
      <c r="K5930" s="2">
        <v>0</v>
      </c>
      <c r="L5930" s="2">
        <v>0</v>
      </c>
      <c r="M5930" s="2">
        <v>2.2499999999999999E-2</v>
      </c>
      <c r="N5930" s="8">
        <f t="shared" si="828"/>
        <v>2250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2.2499999999999999E-2</v>
      </c>
      <c r="U5930" s="2">
        <v>0</v>
      </c>
      <c r="V5930" s="2">
        <v>0</v>
      </c>
      <c r="W5930" s="2">
        <f t="shared" si="829"/>
        <v>24.916666666666668</v>
      </c>
      <c r="X5930" s="9">
        <f t="shared" si="830"/>
        <v>22.5</v>
      </c>
      <c r="Y5930" s="9">
        <f t="shared" si="831"/>
        <v>1.8253309203269824E-4</v>
      </c>
      <c r="Z5930" s="10">
        <f t="shared" si="832"/>
        <v>6353882.4742268045</v>
      </c>
      <c r="AA5930" s="10">
        <f t="shared" si="833"/>
        <v>146139.29690721651</v>
      </c>
      <c r="AB5930" s="10">
        <f t="shared" si="834"/>
        <v>2</v>
      </c>
      <c r="AC5930" s="9">
        <f t="shared" si="835"/>
        <v>6163266</v>
      </c>
      <c r="AD5930" s="10">
        <f t="shared" si="836"/>
        <v>3288134.1804123716</v>
      </c>
    </row>
    <row r="5931" spans="1:30" x14ac:dyDescent="0.2">
      <c r="A5931" t="s">
        <v>1985</v>
      </c>
      <c r="B5931" s="1">
        <v>43922</v>
      </c>
      <c r="C5931" t="s">
        <v>1815</v>
      </c>
      <c r="D5931" s="2">
        <v>1621</v>
      </c>
      <c r="E5931" s="2">
        <v>0</v>
      </c>
      <c r="F5931" s="2">
        <v>1621</v>
      </c>
      <c r="G5931" s="2">
        <v>0</v>
      </c>
      <c r="H5931" s="2"/>
      <c r="I5931" s="2">
        <v>0</v>
      </c>
      <c r="J5931" s="2">
        <v>0</v>
      </c>
      <c r="K5931" s="2">
        <v>0</v>
      </c>
      <c r="L5931" s="2">
        <v>0</v>
      </c>
      <c r="M5931" s="2">
        <v>0.34101787499999997</v>
      </c>
      <c r="N5931" s="8">
        <f t="shared" si="828"/>
        <v>34101.787499999999</v>
      </c>
      <c r="O5931" s="2">
        <v>0</v>
      </c>
      <c r="P5931" s="2">
        <v>0.34101787499999997</v>
      </c>
      <c r="Q5931" s="2">
        <v>0</v>
      </c>
      <c r="R5931" s="2">
        <v>0</v>
      </c>
      <c r="S5931" s="2">
        <v>0</v>
      </c>
      <c r="T5931" s="2">
        <v>0</v>
      </c>
      <c r="U5931" s="2">
        <v>0</v>
      </c>
      <c r="V5931" s="2">
        <v>0</v>
      </c>
      <c r="W5931" s="2">
        <f t="shared" si="829"/>
        <v>24.916666666666668</v>
      </c>
      <c r="X5931" s="9">
        <f t="shared" si="830"/>
        <v>21.037499999999998</v>
      </c>
      <c r="Y5931" s="9">
        <f t="shared" si="831"/>
        <v>2.7665354294297861E-3</v>
      </c>
      <c r="Z5931" s="10">
        <f t="shared" si="832"/>
        <v>6353882.4742268045</v>
      </c>
      <c r="AA5931" s="10">
        <f t="shared" si="833"/>
        <v>146139.29690721651</v>
      </c>
      <c r="AB5931" s="10">
        <f t="shared" si="834"/>
        <v>2</v>
      </c>
      <c r="AC5931" s="9">
        <f t="shared" si="835"/>
        <v>6163266</v>
      </c>
      <c r="AD5931" s="10">
        <f t="shared" si="836"/>
        <v>3074405.4586855671</v>
      </c>
    </row>
    <row r="5932" spans="1:30" x14ac:dyDescent="0.2">
      <c r="A5932" t="s">
        <v>1985</v>
      </c>
      <c r="B5932" s="1">
        <v>43922</v>
      </c>
      <c r="C5932" t="s">
        <v>1998</v>
      </c>
      <c r="D5932" s="2">
        <v>3280</v>
      </c>
      <c r="E5932" s="2">
        <v>0</v>
      </c>
      <c r="F5932" s="2">
        <v>0</v>
      </c>
      <c r="G5932" s="2">
        <v>0</v>
      </c>
      <c r="H5932" s="2">
        <v>2115</v>
      </c>
      <c r="I5932" s="2">
        <v>0</v>
      </c>
      <c r="J5932" s="2">
        <v>1165</v>
      </c>
      <c r="K5932" s="2">
        <v>0</v>
      </c>
      <c r="L5932" s="2">
        <v>0</v>
      </c>
      <c r="M5932" s="2">
        <v>0.68512499999999998</v>
      </c>
      <c r="N5932" s="8">
        <f t="shared" si="828"/>
        <v>68512.5</v>
      </c>
      <c r="O5932" s="2">
        <v>0</v>
      </c>
      <c r="P5932" s="2">
        <v>0</v>
      </c>
      <c r="Q5932" s="2">
        <v>0</v>
      </c>
      <c r="R5932" s="2">
        <v>0.42299999999999999</v>
      </c>
      <c r="S5932" s="2">
        <v>0</v>
      </c>
      <c r="T5932" s="2">
        <v>0.262125</v>
      </c>
      <c r="U5932" s="2">
        <v>0</v>
      </c>
      <c r="V5932" s="2">
        <v>0</v>
      </c>
      <c r="W5932" s="2">
        <f t="shared" si="829"/>
        <v>24.916666666666668</v>
      </c>
      <c r="X5932" s="9">
        <f t="shared" si="830"/>
        <v>20.88795731707317</v>
      </c>
      <c r="Y5932" s="9">
        <f t="shared" si="831"/>
        <v>5.5581326523956613E-3</v>
      </c>
      <c r="Z5932" s="10">
        <f t="shared" si="832"/>
        <v>12707764.948453609</v>
      </c>
      <c r="AA5932" s="10">
        <f t="shared" si="833"/>
        <v>292278.59381443303</v>
      </c>
      <c r="AB5932" s="10">
        <f t="shared" si="834"/>
        <v>1</v>
      </c>
      <c r="AC5932" s="9">
        <f t="shared" si="835"/>
        <v>12326532</v>
      </c>
      <c r="AD5932" s="10">
        <f t="shared" si="836"/>
        <v>6105102.7922900431</v>
      </c>
    </row>
    <row r="5933" spans="1:30" x14ac:dyDescent="0.2">
      <c r="A5933" t="s">
        <v>1985</v>
      </c>
      <c r="B5933" s="1">
        <v>43952</v>
      </c>
      <c r="C5933" t="s">
        <v>1999</v>
      </c>
      <c r="D5933" s="2">
        <v>851</v>
      </c>
      <c r="E5933" s="2">
        <v>0</v>
      </c>
      <c r="F5933" s="2">
        <v>0</v>
      </c>
      <c r="G5933" s="2">
        <v>0</v>
      </c>
      <c r="H5933" s="2"/>
      <c r="I5933" s="2">
        <v>0</v>
      </c>
      <c r="J5933" s="2">
        <v>851</v>
      </c>
      <c r="K5933" s="2">
        <v>0</v>
      </c>
      <c r="L5933" s="2">
        <v>0</v>
      </c>
      <c r="M5933" s="2">
        <v>0.19147500000000001</v>
      </c>
      <c r="N5933" s="8">
        <f t="shared" si="828"/>
        <v>19147.5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0.19147500000000001</v>
      </c>
      <c r="U5933" s="2">
        <v>0</v>
      </c>
      <c r="V5933" s="2">
        <v>0</v>
      </c>
      <c r="W5933" s="2">
        <f t="shared" si="829"/>
        <v>24.916666666666668</v>
      </c>
      <c r="X5933" s="9">
        <f t="shared" si="830"/>
        <v>22.5</v>
      </c>
      <c r="Y5933" s="9">
        <f t="shared" si="831"/>
        <v>1.553356613198262E-3</v>
      </c>
      <c r="Z5933" s="10">
        <f t="shared" si="832"/>
        <v>12707764.948453609</v>
      </c>
      <c r="AA5933" s="10">
        <f t="shared" si="833"/>
        <v>292278.59381443303</v>
      </c>
      <c r="AB5933" s="10">
        <f t="shared" si="834"/>
        <v>1</v>
      </c>
      <c r="AC5933" s="9">
        <f t="shared" si="835"/>
        <v>12326532</v>
      </c>
      <c r="AD5933" s="10">
        <f t="shared" si="836"/>
        <v>6576268.3608247433</v>
      </c>
    </row>
    <row r="5934" spans="1:30" x14ac:dyDescent="0.2">
      <c r="A5934" t="s">
        <v>1985</v>
      </c>
      <c r="B5934" s="1">
        <v>43952</v>
      </c>
      <c r="C5934" t="s">
        <v>929</v>
      </c>
      <c r="D5934" s="2">
        <v>1461</v>
      </c>
      <c r="E5934" s="2">
        <v>0</v>
      </c>
      <c r="F5934" s="2">
        <v>0</v>
      </c>
      <c r="G5934" s="2">
        <v>0</v>
      </c>
      <c r="H5934" s="2"/>
      <c r="I5934" s="2">
        <v>0</v>
      </c>
      <c r="J5934" s="2">
        <v>1461</v>
      </c>
      <c r="K5934" s="2">
        <v>0</v>
      </c>
      <c r="L5934" s="2">
        <v>0</v>
      </c>
      <c r="M5934" s="2">
        <v>0.32872499999999999</v>
      </c>
      <c r="N5934" s="8">
        <f t="shared" si="828"/>
        <v>32872.5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0.32872499999999999</v>
      </c>
      <c r="U5934" s="2">
        <v>0</v>
      </c>
      <c r="V5934" s="2">
        <v>0</v>
      </c>
      <c r="W5934" s="2">
        <f t="shared" si="829"/>
        <v>24.916666666666668</v>
      </c>
      <c r="X5934" s="9">
        <f t="shared" si="830"/>
        <v>22.5</v>
      </c>
      <c r="Y5934" s="9">
        <f t="shared" si="831"/>
        <v>2.6668084745977215E-3</v>
      </c>
      <c r="Z5934" s="10">
        <f t="shared" si="832"/>
        <v>4235921.6494845366</v>
      </c>
      <c r="AA5934" s="10">
        <f t="shared" si="833"/>
        <v>97426.197938144338</v>
      </c>
      <c r="AB5934" s="10">
        <f t="shared" si="834"/>
        <v>3</v>
      </c>
      <c r="AC5934" s="9">
        <f t="shared" si="835"/>
        <v>4108844</v>
      </c>
      <c r="AD5934" s="10">
        <f t="shared" si="836"/>
        <v>2192089.4536082475</v>
      </c>
    </row>
    <row r="5935" spans="1:30" x14ac:dyDescent="0.2">
      <c r="A5935" t="s">
        <v>1985</v>
      </c>
      <c r="B5935" s="1">
        <v>43952</v>
      </c>
      <c r="C5935" t="s">
        <v>636</v>
      </c>
      <c r="D5935" s="2">
        <v>4132</v>
      </c>
      <c r="E5935" s="2">
        <v>4132</v>
      </c>
      <c r="F5935" s="2">
        <v>0</v>
      </c>
      <c r="G5935" s="2">
        <v>0</v>
      </c>
      <c r="H5935" s="2"/>
      <c r="I5935" s="2">
        <v>0</v>
      </c>
      <c r="J5935" s="2">
        <v>0</v>
      </c>
      <c r="K5935" s="2">
        <v>0</v>
      </c>
      <c r="L5935" s="2">
        <v>0</v>
      </c>
      <c r="M5935" s="2">
        <v>0.85163624999999987</v>
      </c>
      <c r="N5935" s="8">
        <f t="shared" si="828"/>
        <v>85163.624999999985</v>
      </c>
      <c r="O5935" s="2">
        <v>0.85163624999999987</v>
      </c>
      <c r="P5935" s="2">
        <v>0</v>
      </c>
      <c r="Q5935" s="2">
        <v>0</v>
      </c>
      <c r="R5935" s="2">
        <v>0</v>
      </c>
      <c r="S5935" s="2">
        <v>0</v>
      </c>
      <c r="T5935" s="2">
        <v>0</v>
      </c>
      <c r="U5935" s="2">
        <v>0</v>
      </c>
      <c r="V5935" s="2">
        <v>0</v>
      </c>
      <c r="W5935" s="2">
        <f t="shared" si="829"/>
        <v>24.916666666666668</v>
      </c>
      <c r="X5935" s="9">
        <f t="shared" si="830"/>
        <v>20.610751452081313</v>
      </c>
      <c r="Y5935" s="9">
        <f t="shared" si="831"/>
        <v>6.9089687999836441E-3</v>
      </c>
      <c r="Z5935" s="10">
        <f t="shared" si="832"/>
        <v>4235921.6494845366</v>
      </c>
      <c r="AA5935" s="10">
        <f t="shared" si="833"/>
        <v>97426.197938144338</v>
      </c>
      <c r="AB5935" s="10">
        <f t="shared" si="834"/>
        <v>3</v>
      </c>
      <c r="AC5935" s="9">
        <f t="shared" si="835"/>
        <v>4108844</v>
      </c>
      <c r="AD5935" s="10">
        <f t="shared" si="836"/>
        <v>2008027.15062437</v>
      </c>
    </row>
    <row r="5936" spans="1:30" x14ac:dyDescent="0.2">
      <c r="A5936" t="s">
        <v>1985</v>
      </c>
      <c r="B5936" s="1">
        <v>43952</v>
      </c>
      <c r="C5936" t="s">
        <v>2000</v>
      </c>
      <c r="D5936" s="2">
        <v>10695</v>
      </c>
      <c r="E5936" s="2">
        <v>0</v>
      </c>
      <c r="F5936" s="2">
        <v>0</v>
      </c>
      <c r="G5936" s="2">
        <v>0</v>
      </c>
      <c r="H5936" s="2"/>
      <c r="I5936" s="2">
        <v>10695</v>
      </c>
      <c r="J5936" s="2">
        <v>0</v>
      </c>
      <c r="K5936" s="2">
        <v>0</v>
      </c>
      <c r="L5936" s="2">
        <v>0</v>
      </c>
      <c r="M5936" s="2">
        <v>1.0343660625</v>
      </c>
      <c r="N5936" s="8">
        <f t="shared" si="828"/>
        <v>103436.60625</v>
      </c>
      <c r="O5936" s="2">
        <v>0</v>
      </c>
      <c r="P5936" s="2">
        <v>0</v>
      </c>
      <c r="Q5936" s="2">
        <v>0</v>
      </c>
      <c r="R5936" s="2">
        <v>0</v>
      </c>
      <c r="S5936" s="2">
        <v>1.0343660625</v>
      </c>
      <c r="T5936" s="2">
        <v>0</v>
      </c>
      <c r="U5936" s="2">
        <v>0</v>
      </c>
      <c r="V5936" s="2">
        <v>0</v>
      </c>
      <c r="W5936" s="2">
        <f t="shared" si="829"/>
        <v>24.916666666666668</v>
      </c>
      <c r="X5936" s="9">
        <f t="shared" si="830"/>
        <v>9.6714919354838713</v>
      </c>
      <c r="Y5936" s="9">
        <f t="shared" si="831"/>
        <v>8.3913793636360978E-3</v>
      </c>
      <c r="Z5936" s="10">
        <f t="shared" si="832"/>
        <v>12707764.948453609</v>
      </c>
      <c r="AA5936" s="10">
        <f t="shared" si="833"/>
        <v>292278.59381443303</v>
      </c>
      <c r="AB5936" s="10">
        <f t="shared" si="834"/>
        <v>1</v>
      </c>
      <c r="AC5936" s="9">
        <f t="shared" si="835"/>
        <v>12326532</v>
      </c>
      <c r="AD5936" s="10">
        <f t="shared" si="836"/>
        <v>2826770.062990855</v>
      </c>
    </row>
    <row r="5937" spans="1:30" x14ac:dyDescent="0.2">
      <c r="A5937" t="s">
        <v>1985</v>
      </c>
      <c r="B5937" s="1">
        <v>43952</v>
      </c>
      <c r="C5937" t="s">
        <v>1361</v>
      </c>
      <c r="D5937" s="2">
        <v>120</v>
      </c>
      <c r="E5937" s="2">
        <v>0</v>
      </c>
      <c r="F5937" s="2">
        <v>0</v>
      </c>
      <c r="G5937" s="2">
        <v>0</v>
      </c>
      <c r="H5937" s="2"/>
      <c r="I5937" s="2">
        <v>0</v>
      </c>
      <c r="J5937" s="2">
        <v>0</v>
      </c>
      <c r="K5937" s="2">
        <v>0</v>
      </c>
      <c r="L5937" s="2">
        <v>0</v>
      </c>
      <c r="M5937" s="2">
        <v>1.6064999999999999E-2</v>
      </c>
      <c r="N5937" s="8">
        <f t="shared" si="828"/>
        <v>1606.5</v>
      </c>
      <c r="O5937" s="2">
        <v>0</v>
      </c>
      <c r="P5937" s="2">
        <v>0</v>
      </c>
      <c r="Q5937" s="2">
        <v>0</v>
      </c>
      <c r="R5937" s="2">
        <v>0</v>
      </c>
      <c r="S5937" s="2">
        <v>0</v>
      </c>
      <c r="T5937" s="2">
        <v>0</v>
      </c>
      <c r="U5937" s="2">
        <v>0</v>
      </c>
      <c r="V5937" s="2">
        <v>0</v>
      </c>
      <c r="W5937" s="2">
        <f t="shared" si="829"/>
        <v>24.916666666666668</v>
      </c>
      <c r="X5937" s="9">
        <f t="shared" si="830"/>
        <v>13.387499999999999</v>
      </c>
      <c r="Y5937" s="9">
        <f t="shared" si="831"/>
        <v>1.3032862771134655E-4</v>
      </c>
      <c r="Z5937" s="10">
        <f t="shared" si="832"/>
        <v>12707764.948453609</v>
      </c>
      <c r="AA5937" s="10">
        <f t="shared" si="833"/>
        <v>292278.59381443303</v>
      </c>
      <c r="AB5937" s="10">
        <f t="shared" si="834"/>
        <v>1</v>
      </c>
      <c r="AC5937" s="9">
        <f t="shared" si="835"/>
        <v>12326532</v>
      </c>
      <c r="AD5937" s="10">
        <f t="shared" si="836"/>
        <v>3912879.674690722</v>
      </c>
    </row>
    <row r="5938" spans="1:30" x14ac:dyDescent="0.2">
      <c r="A5938" t="s">
        <v>1985</v>
      </c>
      <c r="B5938" s="1">
        <v>43952</v>
      </c>
      <c r="C5938" t="s">
        <v>36</v>
      </c>
      <c r="D5938" s="2">
        <v>2672</v>
      </c>
      <c r="E5938" s="2">
        <v>0</v>
      </c>
      <c r="F5938" s="2">
        <v>0</v>
      </c>
      <c r="G5938" s="2">
        <v>0</v>
      </c>
      <c r="H5938" s="2"/>
      <c r="I5938" s="2">
        <v>1298</v>
      </c>
      <c r="J5938" s="2">
        <v>0</v>
      </c>
      <c r="K5938" s="2">
        <v>0</v>
      </c>
      <c r="L5938" s="2">
        <v>1374</v>
      </c>
      <c r="M5938" s="2">
        <v>0.40445550000000002</v>
      </c>
      <c r="N5938" s="8">
        <f t="shared" si="828"/>
        <v>40445.550000000003</v>
      </c>
      <c r="O5938" s="2">
        <v>0</v>
      </c>
      <c r="P5938" s="2">
        <v>0</v>
      </c>
      <c r="Q5938" s="2">
        <v>0</v>
      </c>
      <c r="R5938" s="2">
        <v>0</v>
      </c>
      <c r="S5938" s="2">
        <v>0.27306675000000002</v>
      </c>
      <c r="T5938" s="2">
        <v>0</v>
      </c>
      <c r="U5938" s="2">
        <v>0</v>
      </c>
      <c r="V5938" s="2">
        <v>0.13138875</v>
      </c>
      <c r="W5938" s="2">
        <f t="shared" si="829"/>
        <v>24.916666666666668</v>
      </c>
      <c r="X5938" s="9">
        <f t="shared" si="830"/>
        <v>15.136807634730539</v>
      </c>
      <c r="Y5938" s="9">
        <f t="shared" si="831"/>
        <v>3.2811783557613774E-3</v>
      </c>
      <c r="Z5938" s="10">
        <f t="shared" si="832"/>
        <v>1411973.8831615122</v>
      </c>
      <c r="AA5938" s="10">
        <f t="shared" si="833"/>
        <v>32475.399312714781</v>
      </c>
      <c r="AB5938" s="10">
        <f t="shared" si="834"/>
        <v>9</v>
      </c>
      <c r="AC5938" s="9">
        <f t="shared" si="835"/>
        <v>1369614.6666666667</v>
      </c>
      <c r="AD5938" s="10">
        <f t="shared" si="836"/>
        <v>491573.872257624</v>
      </c>
    </row>
    <row r="5939" spans="1:30" x14ac:dyDescent="0.2">
      <c r="A5939" t="s">
        <v>1985</v>
      </c>
      <c r="B5939" s="1">
        <v>43952</v>
      </c>
      <c r="C5939" t="s">
        <v>53</v>
      </c>
      <c r="D5939" s="2">
        <v>10712</v>
      </c>
      <c r="E5939" s="2">
        <v>1579</v>
      </c>
      <c r="F5939" s="2">
        <v>0</v>
      </c>
      <c r="G5939" s="2">
        <v>1958</v>
      </c>
      <c r="H5939" s="2"/>
      <c r="I5939" s="2">
        <v>3102</v>
      </c>
      <c r="J5939" s="2">
        <v>3087</v>
      </c>
      <c r="K5939" s="2">
        <v>0</v>
      </c>
      <c r="L5939" s="2">
        <v>0</v>
      </c>
      <c r="M5939" s="2">
        <v>1.6357023750000002</v>
      </c>
      <c r="N5939" s="8">
        <f t="shared" si="828"/>
        <v>163570.23750000002</v>
      </c>
      <c r="O5939" s="2">
        <v>0.24158699999999997</v>
      </c>
      <c r="P5939" s="2">
        <v>0</v>
      </c>
      <c r="Q5939" s="2">
        <v>0.22448925000000003</v>
      </c>
      <c r="R5939" s="2">
        <v>0</v>
      </c>
      <c r="S5939" s="2">
        <v>0.422796375</v>
      </c>
      <c r="T5939" s="2">
        <v>0.5394000000000001</v>
      </c>
      <c r="U5939" s="2">
        <v>0</v>
      </c>
      <c r="V5939" s="2">
        <v>0</v>
      </c>
      <c r="W5939" s="2">
        <f t="shared" si="829"/>
        <v>24.916666666666668</v>
      </c>
      <c r="X5939" s="9">
        <f t="shared" si="830"/>
        <v>15.269813060119494</v>
      </c>
      <c r="Y5939" s="9">
        <f t="shared" si="831"/>
        <v>1.3269769429065695E-2</v>
      </c>
      <c r="Z5939" s="10">
        <f t="shared" si="832"/>
        <v>1155251.3589503281</v>
      </c>
      <c r="AA5939" s="10">
        <f t="shared" si="833"/>
        <v>26570.781255857546</v>
      </c>
      <c r="AB5939" s="10">
        <f t="shared" si="834"/>
        <v>11</v>
      </c>
      <c r="AC5939" s="9">
        <f t="shared" si="835"/>
        <v>1120593.8181818181</v>
      </c>
      <c r="AD5939" s="10">
        <f t="shared" si="836"/>
        <v>405730.86263827182</v>
      </c>
    </row>
    <row r="5940" spans="1:30" x14ac:dyDescent="0.2">
      <c r="A5940" t="s">
        <v>1985</v>
      </c>
      <c r="B5940" s="1">
        <v>43952</v>
      </c>
      <c r="C5940" t="s">
        <v>1987</v>
      </c>
      <c r="D5940" s="2">
        <v>659</v>
      </c>
      <c r="E5940" s="2">
        <v>0</v>
      </c>
      <c r="F5940" s="2">
        <v>0</v>
      </c>
      <c r="G5940" s="2">
        <v>0</v>
      </c>
      <c r="H5940" s="2">
        <v>659</v>
      </c>
      <c r="I5940" s="2">
        <v>0</v>
      </c>
      <c r="J5940" s="2">
        <v>0</v>
      </c>
      <c r="K5940" s="2">
        <v>0</v>
      </c>
      <c r="L5940" s="2">
        <v>0</v>
      </c>
      <c r="M5940" s="2">
        <v>0.1318</v>
      </c>
      <c r="N5940" s="8">
        <f t="shared" si="828"/>
        <v>13180</v>
      </c>
      <c r="O5940" s="2">
        <v>0</v>
      </c>
      <c r="P5940" s="2">
        <v>0</v>
      </c>
      <c r="Q5940" s="2">
        <v>0</v>
      </c>
      <c r="R5940" s="2">
        <v>0.1318</v>
      </c>
      <c r="S5940" s="2">
        <v>0</v>
      </c>
      <c r="T5940" s="2">
        <v>0</v>
      </c>
      <c r="U5940" s="2">
        <v>0</v>
      </c>
      <c r="V5940" s="2">
        <v>0</v>
      </c>
      <c r="W5940" s="2">
        <f t="shared" si="829"/>
        <v>24.916666666666668</v>
      </c>
      <c r="X5940" s="9">
        <f t="shared" si="830"/>
        <v>20</v>
      </c>
      <c r="Y5940" s="9">
        <f t="shared" si="831"/>
        <v>1.0692382902182057E-3</v>
      </c>
      <c r="Z5940" s="10">
        <f t="shared" si="832"/>
        <v>12707764.948453609</v>
      </c>
      <c r="AA5940" s="10">
        <f t="shared" si="833"/>
        <v>292278.59381443303</v>
      </c>
      <c r="AB5940" s="10">
        <f t="shared" si="834"/>
        <v>1</v>
      </c>
      <c r="AC5940" s="9">
        <f t="shared" si="835"/>
        <v>12326532</v>
      </c>
      <c r="AD5940" s="10">
        <f t="shared" si="836"/>
        <v>5845571.8762886608</v>
      </c>
    </row>
    <row r="5941" spans="1:30" x14ac:dyDescent="0.2">
      <c r="A5941" t="s">
        <v>1985</v>
      </c>
      <c r="B5941" s="1">
        <v>43952</v>
      </c>
      <c r="C5941" t="s">
        <v>65</v>
      </c>
      <c r="D5941" s="2">
        <v>9</v>
      </c>
      <c r="E5941" s="2">
        <v>0</v>
      </c>
      <c r="F5941" s="2">
        <v>9</v>
      </c>
      <c r="G5941" s="2">
        <v>0</v>
      </c>
      <c r="H5941" s="2"/>
      <c r="I5941" s="2">
        <v>0</v>
      </c>
      <c r="J5941" s="2">
        <v>0</v>
      </c>
      <c r="K5941" s="2">
        <v>0</v>
      </c>
      <c r="L5941" s="2">
        <v>0</v>
      </c>
      <c r="M5941" s="2">
        <v>1.8933749999999999E-3</v>
      </c>
      <c r="N5941" s="8">
        <f t="shared" si="828"/>
        <v>189.33749999999998</v>
      </c>
      <c r="O5941" s="2">
        <v>0</v>
      </c>
      <c r="P5941" s="2">
        <v>1.8933749999999999E-3</v>
      </c>
      <c r="Q5941" s="2">
        <v>0</v>
      </c>
      <c r="R5941" s="2">
        <v>0</v>
      </c>
      <c r="S5941" s="2">
        <v>0</v>
      </c>
      <c r="T5941" s="2">
        <v>0</v>
      </c>
      <c r="U5941" s="2">
        <v>0</v>
      </c>
      <c r="V5941" s="2">
        <v>0</v>
      </c>
      <c r="W5941" s="2">
        <f t="shared" si="829"/>
        <v>24.916666666666668</v>
      </c>
      <c r="X5941" s="9">
        <f t="shared" si="830"/>
        <v>21.037499999999998</v>
      </c>
      <c r="Y5941" s="9">
        <f t="shared" si="831"/>
        <v>1.5360159694551557E-5</v>
      </c>
      <c r="Z5941" s="10">
        <f t="shared" si="832"/>
        <v>1588470.6185567011</v>
      </c>
      <c r="AA5941" s="10">
        <f t="shared" si="833"/>
        <v>36534.824226804129</v>
      </c>
      <c r="AB5941" s="10">
        <f t="shared" si="834"/>
        <v>8</v>
      </c>
      <c r="AC5941" s="9">
        <f t="shared" si="835"/>
        <v>1540816.5</v>
      </c>
      <c r="AD5941" s="10">
        <f t="shared" si="836"/>
        <v>768601.36467139178</v>
      </c>
    </row>
    <row r="5942" spans="1:30" x14ac:dyDescent="0.2">
      <c r="A5942" t="s">
        <v>1985</v>
      </c>
      <c r="B5942" s="1">
        <v>43952</v>
      </c>
      <c r="C5942" t="s">
        <v>2001</v>
      </c>
      <c r="D5942" s="2">
        <v>623</v>
      </c>
      <c r="E5942" s="2">
        <v>0</v>
      </c>
      <c r="F5942" s="2">
        <v>623</v>
      </c>
      <c r="G5942" s="2">
        <v>0</v>
      </c>
      <c r="H5942" s="2"/>
      <c r="I5942" s="2">
        <v>0</v>
      </c>
      <c r="J5942" s="2">
        <v>0</v>
      </c>
      <c r="K5942" s="2">
        <v>0</v>
      </c>
      <c r="L5942" s="2">
        <v>0</v>
      </c>
      <c r="M5942" s="2">
        <v>0.13106362499999999</v>
      </c>
      <c r="N5942" s="8">
        <f t="shared" si="828"/>
        <v>13106.362499999999</v>
      </c>
      <c r="O5942" s="2">
        <v>0</v>
      </c>
      <c r="P5942" s="2">
        <v>0.13106362499999999</v>
      </c>
      <c r="Q5942" s="2">
        <v>0</v>
      </c>
      <c r="R5942" s="2">
        <v>0</v>
      </c>
      <c r="S5942" s="2">
        <v>0</v>
      </c>
      <c r="T5942" s="2">
        <v>0</v>
      </c>
      <c r="U5942" s="2">
        <v>0</v>
      </c>
      <c r="V5942" s="2">
        <v>0</v>
      </c>
      <c r="W5942" s="2">
        <f t="shared" si="829"/>
        <v>24.916666666666668</v>
      </c>
      <c r="X5942" s="9">
        <f t="shared" si="830"/>
        <v>21.037499999999998</v>
      </c>
      <c r="Y5942" s="9">
        <f t="shared" si="831"/>
        <v>1.0632643877450689E-3</v>
      </c>
      <c r="Z5942" s="10">
        <f t="shared" si="832"/>
        <v>12707764.948453609</v>
      </c>
      <c r="AA5942" s="10">
        <f t="shared" si="833"/>
        <v>292278.59381443303</v>
      </c>
      <c r="AB5942" s="10">
        <f t="shared" si="834"/>
        <v>1</v>
      </c>
      <c r="AC5942" s="9">
        <f t="shared" si="835"/>
        <v>12326532</v>
      </c>
      <c r="AD5942" s="10">
        <f t="shared" si="836"/>
        <v>6148810.9173711343</v>
      </c>
    </row>
    <row r="5943" spans="1:30" x14ac:dyDescent="0.2">
      <c r="A5943" t="s">
        <v>1985</v>
      </c>
      <c r="B5943" s="1">
        <v>43952</v>
      </c>
      <c r="C5943" t="s">
        <v>2002</v>
      </c>
      <c r="D5943" s="2">
        <v>1528</v>
      </c>
      <c r="E5943" s="2">
        <v>0</v>
      </c>
      <c r="F5943" s="2">
        <v>0</v>
      </c>
      <c r="G5943" s="2">
        <v>1528</v>
      </c>
      <c r="H5943" s="2"/>
      <c r="I5943" s="2">
        <v>0</v>
      </c>
      <c r="J5943" s="2">
        <v>0</v>
      </c>
      <c r="K5943" s="2">
        <v>0</v>
      </c>
      <c r="L5943" s="2">
        <v>0</v>
      </c>
      <c r="M5943" s="2">
        <v>0.20456099999999999</v>
      </c>
      <c r="N5943" s="8">
        <f t="shared" si="828"/>
        <v>20456.099999999999</v>
      </c>
      <c r="O5943" s="2">
        <v>0</v>
      </c>
      <c r="P5943" s="2">
        <v>0</v>
      </c>
      <c r="Q5943" s="2">
        <v>0.20456099999999999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f t="shared" si="829"/>
        <v>24.916666666666668</v>
      </c>
      <c r="X5943" s="9">
        <f t="shared" si="830"/>
        <v>13.387499999999999</v>
      </c>
      <c r="Y5943" s="9">
        <f t="shared" si="831"/>
        <v>1.6595178595244793E-3</v>
      </c>
      <c r="Z5943" s="10">
        <f t="shared" si="832"/>
        <v>12707764.948453609</v>
      </c>
      <c r="AA5943" s="10">
        <f t="shared" si="833"/>
        <v>292278.59381443303</v>
      </c>
      <c r="AB5943" s="10">
        <f t="shared" si="834"/>
        <v>1</v>
      </c>
      <c r="AC5943" s="9">
        <f t="shared" si="835"/>
        <v>12326532</v>
      </c>
      <c r="AD5943" s="10">
        <f t="shared" si="836"/>
        <v>3912879.674690722</v>
      </c>
    </row>
    <row r="5944" spans="1:30" x14ac:dyDescent="0.2">
      <c r="A5944" t="s">
        <v>1985</v>
      </c>
      <c r="B5944" s="1">
        <v>43952</v>
      </c>
      <c r="C5944" t="s">
        <v>1830</v>
      </c>
      <c r="D5944" s="2">
        <v>52280</v>
      </c>
      <c r="E5944" s="2">
        <v>0</v>
      </c>
      <c r="F5944" s="2">
        <v>10472</v>
      </c>
      <c r="G5944" s="2">
        <v>9947</v>
      </c>
      <c r="H5944" s="2"/>
      <c r="I5944" s="2">
        <v>9983</v>
      </c>
      <c r="J5944" s="2">
        <v>10684</v>
      </c>
      <c r="K5944" s="2">
        <v>11194</v>
      </c>
      <c r="L5944" s="2">
        <v>0</v>
      </c>
      <c r="M5944" s="2">
        <v>8.8951162500000009</v>
      </c>
      <c r="N5944" s="8">
        <f t="shared" si="828"/>
        <v>889511.62500000012</v>
      </c>
      <c r="O5944" s="2">
        <v>0</v>
      </c>
      <c r="P5944" s="2">
        <v>2.2030469999999998</v>
      </c>
      <c r="Q5944" s="2">
        <v>1.3316546250000001</v>
      </c>
      <c r="R5944" s="2">
        <v>0</v>
      </c>
      <c r="S5944" s="2">
        <v>2.100173625</v>
      </c>
      <c r="T5944" s="2">
        <v>2.4039000000000001</v>
      </c>
      <c r="U5944" s="2">
        <v>0.85634100000000002</v>
      </c>
      <c r="V5944" s="2">
        <v>0</v>
      </c>
      <c r="W5944" s="2">
        <f t="shared" si="829"/>
        <v>24.916666666666668</v>
      </c>
      <c r="X5944" s="9">
        <f t="shared" si="830"/>
        <v>17.014376912777355</v>
      </c>
      <c r="Y5944" s="9">
        <f t="shared" si="831"/>
        <v>7.216235880456888E-2</v>
      </c>
      <c r="Z5944" s="10">
        <f t="shared" si="832"/>
        <v>12707764.948453609</v>
      </c>
      <c r="AA5944" s="10">
        <f t="shared" si="833"/>
        <v>292278.59381443303</v>
      </c>
      <c r="AB5944" s="10">
        <f t="shared" si="834"/>
        <v>1</v>
      </c>
      <c r="AC5944" s="9">
        <f t="shared" si="835"/>
        <v>12326532</v>
      </c>
      <c r="AD5944" s="10">
        <f t="shared" si="836"/>
        <v>4972938.1586953197</v>
      </c>
    </row>
    <row r="5945" spans="1:30" x14ac:dyDescent="0.2">
      <c r="A5945" t="s">
        <v>1985</v>
      </c>
      <c r="B5945" s="1">
        <v>43952</v>
      </c>
      <c r="C5945" t="s">
        <v>2003</v>
      </c>
      <c r="D5945" s="2">
        <v>9</v>
      </c>
      <c r="E5945" s="2">
        <v>0</v>
      </c>
      <c r="F5945" s="2">
        <v>0</v>
      </c>
      <c r="G5945" s="2">
        <v>0</v>
      </c>
      <c r="H5945" s="2"/>
      <c r="I5945" s="2">
        <v>9</v>
      </c>
      <c r="J5945" s="2">
        <v>0</v>
      </c>
      <c r="K5945" s="2">
        <v>0</v>
      </c>
      <c r="L5945" s="2">
        <v>0</v>
      </c>
      <c r="M5945" s="2">
        <v>1.8933749999999999E-3</v>
      </c>
      <c r="N5945" s="8">
        <f t="shared" si="828"/>
        <v>189.33749999999998</v>
      </c>
      <c r="O5945" s="2">
        <v>0</v>
      </c>
      <c r="P5945" s="2">
        <v>0</v>
      </c>
      <c r="Q5945" s="2">
        <v>0</v>
      </c>
      <c r="R5945" s="2">
        <v>0</v>
      </c>
      <c r="S5945" s="2">
        <v>1.8933749999999999E-3</v>
      </c>
      <c r="T5945" s="2">
        <v>0</v>
      </c>
      <c r="U5945" s="2">
        <v>0</v>
      </c>
      <c r="V5945" s="2">
        <v>0</v>
      </c>
      <c r="W5945" s="2">
        <f t="shared" si="829"/>
        <v>24.916666666666668</v>
      </c>
      <c r="X5945" s="9">
        <f t="shared" si="830"/>
        <v>21.037499999999998</v>
      </c>
      <c r="Y5945" s="9">
        <f t="shared" si="831"/>
        <v>1.5360159694551557E-5</v>
      </c>
      <c r="Z5945" s="10">
        <f t="shared" si="832"/>
        <v>6353882.4742268045</v>
      </c>
      <c r="AA5945" s="10">
        <f t="shared" si="833"/>
        <v>146139.29690721651</v>
      </c>
      <c r="AB5945" s="10">
        <f t="shared" si="834"/>
        <v>2</v>
      </c>
      <c r="AC5945" s="9">
        <f t="shared" si="835"/>
        <v>6163266</v>
      </c>
      <c r="AD5945" s="10">
        <f t="shared" si="836"/>
        <v>3074405.4586855671</v>
      </c>
    </row>
    <row r="5946" spans="1:30" x14ac:dyDescent="0.2">
      <c r="A5946" t="s">
        <v>1985</v>
      </c>
      <c r="B5946" s="1">
        <v>43952</v>
      </c>
      <c r="C5946" t="s">
        <v>95</v>
      </c>
      <c r="D5946" s="2">
        <v>46340</v>
      </c>
      <c r="E5946" s="2">
        <v>7309</v>
      </c>
      <c r="F5946" s="2">
        <v>9642</v>
      </c>
      <c r="G5946" s="2">
        <v>8369</v>
      </c>
      <c r="H5946" s="2">
        <v>2198</v>
      </c>
      <c r="I5946" s="2">
        <v>8570</v>
      </c>
      <c r="J5946" s="2">
        <v>7986</v>
      </c>
      <c r="K5946" s="2">
        <v>2266</v>
      </c>
      <c r="L5946" s="2">
        <v>0</v>
      </c>
      <c r="M5946" s="2">
        <v>11.344889649999999</v>
      </c>
      <c r="N5946" s="8">
        <f t="shared" si="828"/>
        <v>1134488.9649999999</v>
      </c>
      <c r="O5946" s="2">
        <v>2.3235310999999994</v>
      </c>
      <c r="P5946" s="2">
        <v>3.0897788999999998</v>
      </c>
      <c r="Q5946" s="2">
        <v>1.9704810500000001</v>
      </c>
      <c r="R5946" s="2">
        <v>0.29892800000000003</v>
      </c>
      <c r="S5946" s="2">
        <v>2.4840144999999998</v>
      </c>
      <c r="T5946" s="2">
        <v>0.8892410999999999</v>
      </c>
      <c r="U5946" s="2">
        <v>0.28891499999999998</v>
      </c>
      <c r="V5946" s="2">
        <v>0</v>
      </c>
      <c r="W5946" s="2">
        <f t="shared" si="829"/>
        <v>24.916666666666668</v>
      </c>
      <c r="X5946" s="9">
        <f t="shared" si="830"/>
        <v>24.481850776866633</v>
      </c>
      <c r="Y5946" s="9">
        <f t="shared" si="831"/>
        <v>9.2036346070411362E-2</v>
      </c>
      <c r="Z5946" s="10">
        <f t="shared" si="832"/>
        <v>1155251.3589503281</v>
      </c>
      <c r="AA5946" s="10">
        <f t="shared" si="833"/>
        <v>26570.781255857546</v>
      </c>
      <c r="AB5946" s="10">
        <f t="shared" si="834"/>
        <v>11</v>
      </c>
      <c r="AC5946" s="9">
        <f t="shared" si="835"/>
        <v>1120593.8181818181</v>
      </c>
      <c r="AD5946" s="10">
        <f t="shared" si="836"/>
        <v>650501.90173066943</v>
      </c>
    </row>
    <row r="5947" spans="1:30" x14ac:dyDescent="0.2">
      <c r="A5947" t="s">
        <v>1985</v>
      </c>
      <c r="B5947" s="1">
        <v>43952</v>
      </c>
      <c r="C5947" t="s">
        <v>96</v>
      </c>
      <c r="D5947" s="2">
        <v>5723</v>
      </c>
      <c r="E5947" s="2">
        <v>0</v>
      </c>
      <c r="F5947" s="2">
        <v>0</v>
      </c>
      <c r="G5947" s="2">
        <v>1758</v>
      </c>
      <c r="H5947" s="2">
        <v>2005</v>
      </c>
      <c r="I5947" s="2">
        <v>0</v>
      </c>
      <c r="J5947" s="2">
        <v>0</v>
      </c>
      <c r="K5947" s="2">
        <v>1960</v>
      </c>
      <c r="L5947" s="2">
        <v>0</v>
      </c>
      <c r="M5947" s="2">
        <v>0.78629225000000003</v>
      </c>
      <c r="N5947" s="8">
        <f t="shared" si="828"/>
        <v>78629.225000000006</v>
      </c>
      <c r="O5947" s="2">
        <v>0</v>
      </c>
      <c r="P5947" s="2">
        <v>0</v>
      </c>
      <c r="Q5947" s="2">
        <v>0.23535224999999999</v>
      </c>
      <c r="R5947" s="2">
        <v>0.40100000000000002</v>
      </c>
      <c r="S5947" s="2">
        <v>0</v>
      </c>
      <c r="T5947" s="2">
        <v>0</v>
      </c>
      <c r="U5947" s="2">
        <v>0.14993999999999999</v>
      </c>
      <c r="V5947" s="2">
        <v>0</v>
      </c>
      <c r="W5947" s="2">
        <f t="shared" si="829"/>
        <v>24.916666666666668</v>
      </c>
      <c r="X5947" s="9">
        <f t="shared" si="830"/>
        <v>13.739162152717107</v>
      </c>
      <c r="Y5947" s="9">
        <f t="shared" si="831"/>
        <v>6.3788602503932175E-3</v>
      </c>
      <c r="Z5947" s="10">
        <f t="shared" si="832"/>
        <v>1815394.9926362301</v>
      </c>
      <c r="AA5947" s="10">
        <f t="shared" si="833"/>
        <v>41754.084830633292</v>
      </c>
      <c r="AB5947" s="10">
        <f t="shared" si="834"/>
        <v>7</v>
      </c>
      <c r="AC5947" s="9">
        <f t="shared" si="835"/>
        <v>1760933.142857143</v>
      </c>
      <c r="AD5947" s="10">
        <f t="shared" si="836"/>
        <v>573666.14202637644</v>
      </c>
    </row>
    <row r="5948" spans="1:30" x14ac:dyDescent="0.2">
      <c r="A5948" t="s">
        <v>1985</v>
      </c>
      <c r="B5948" s="1">
        <v>43952</v>
      </c>
      <c r="C5948" t="s">
        <v>1637</v>
      </c>
      <c r="D5948" s="2">
        <v>93</v>
      </c>
      <c r="E5948" s="2">
        <v>0</v>
      </c>
      <c r="F5948" s="2">
        <v>0</v>
      </c>
      <c r="G5948" s="2">
        <v>93</v>
      </c>
      <c r="H5948" s="2"/>
      <c r="I5948" s="2">
        <v>0</v>
      </c>
      <c r="J5948" s="2">
        <v>0</v>
      </c>
      <c r="K5948" s="2">
        <v>0</v>
      </c>
      <c r="L5948" s="2">
        <v>0</v>
      </c>
      <c r="M5948" s="2">
        <v>1.2450375E-2</v>
      </c>
      <c r="N5948" s="8">
        <f t="shared" si="828"/>
        <v>1245.0374999999999</v>
      </c>
      <c r="O5948" s="2">
        <v>0</v>
      </c>
      <c r="P5948" s="2">
        <v>0</v>
      </c>
      <c r="Q5948" s="2">
        <v>1.2450375E-2</v>
      </c>
      <c r="R5948" s="2">
        <v>0</v>
      </c>
      <c r="S5948" s="2">
        <v>0</v>
      </c>
      <c r="T5948" s="2">
        <v>0</v>
      </c>
      <c r="U5948" s="2">
        <v>0</v>
      </c>
      <c r="V5948" s="2">
        <v>0</v>
      </c>
      <c r="W5948" s="2">
        <f t="shared" si="829"/>
        <v>24.916666666666668</v>
      </c>
      <c r="X5948" s="9">
        <f t="shared" si="830"/>
        <v>13.387499999999999</v>
      </c>
      <c r="Y5948" s="9">
        <f t="shared" si="831"/>
        <v>1.0100468647629357E-4</v>
      </c>
      <c r="Z5948" s="10">
        <f t="shared" si="832"/>
        <v>3176941.2371134022</v>
      </c>
      <c r="AA5948" s="10">
        <f t="shared" si="833"/>
        <v>73069.648453608257</v>
      </c>
      <c r="AB5948" s="10">
        <f t="shared" si="834"/>
        <v>4</v>
      </c>
      <c r="AC5948" s="9">
        <f t="shared" si="835"/>
        <v>3081633</v>
      </c>
      <c r="AD5948" s="10">
        <f t="shared" si="836"/>
        <v>978219.91867268051</v>
      </c>
    </row>
    <row r="5949" spans="1:30" x14ac:dyDescent="0.2">
      <c r="A5949" t="s">
        <v>1985</v>
      </c>
      <c r="B5949" s="1">
        <v>43952</v>
      </c>
      <c r="C5949" t="s">
        <v>674</v>
      </c>
      <c r="D5949" s="2">
        <v>75</v>
      </c>
      <c r="E5949" s="2">
        <v>0</v>
      </c>
      <c r="F5949" s="2">
        <v>0</v>
      </c>
      <c r="G5949" s="2">
        <v>0</v>
      </c>
      <c r="H5949" s="2"/>
      <c r="I5949" s="2">
        <v>0</v>
      </c>
      <c r="J5949" s="2">
        <v>0</v>
      </c>
      <c r="K5949" s="2">
        <v>0</v>
      </c>
      <c r="L5949" s="2">
        <v>0</v>
      </c>
      <c r="M5949" s="2">
        <v>7.1718750000000003E-3</v>
      </c>
      <c r="N5949" s="8">
        <f t="shared" si="828"/>
        <v>717.1875</v>
      </c>
      <c r="O5949" s="2">
        <v>0</v>
      </c>
      <c r="P5949" s="2">
        <v>0</v>
      </c>
      <c r="Q5949" s="2">
        <v>0</v>
      </c>
      <c r="R5949" s="2">
        <v>0</v>
      </c>
      <c r="S5949" s="2">
        <v>0</v>
      </c>
      <c r="T5949" s="2">
        <v>0</v>
      </c>
      <c r="U5949" s="2">
        <v>0</v>
      </c>
      <c r="V5949" s="2">
        <v>0</v>
      </c>
      <c r="W5949" s="2">
        <f t="shared" si="829"/>
        <v>24.916666666666668</v>
      </c>
      <c r="X5949" s="9">
        <f t="shared" si="830"/>
        <v>9.5625</v>
      </c>
      <c r="Y5949" s="9">
        <f t="shared" si="831"/>
        <v>5.8182423085422565E-5</v>
      </c>
      <c r="Z5949" s="10">
        <f t="shared" si="832"/>
        <v>1588470.6185567011</v>
      </c>
      <c r="AA5949" s="10">
        <f t="shared" si="833"/>
        <v>36534.824226804129</v>
      </c>
      <c r="AB5949" s="10">
        <f t="shared" si="834"/>
        <v>8</v>
      </c>
      <c r="AC5949" s="9">
        <f t="shared" si="835"/>
        <v>1540816.5</v>
      </c>
      <c r="AD5949" s="10">
        <f t="shared" si="836"/>
        <v>349364.25666881446</v>
      </c>
    </row>
    <row r="5950" spans="1:30" x14ac:dyDescent="0.2">
      <c r="A5950" t="s">
        <v>1985</v>
      </c>
      <c r="B5950" s="1">
        <v>43952</v>
      </c>
      <c r="C5950" t="s">
        <v>2004</v>
      </c>
      <c r="D5950" s="2">
        <v>258</v>
      </c>
      <c r="E5950" s="2">
        <v>0</v>
      </c>
      <c r="F5950" s="2">
        <v>0</v>
      </c>
      <c r="G5950" s="2">
        <v>0</v>
      </c>
      <c r="H5950" s="2">
        <v>80</v>
      </c>
      <c r="I5950" s="2">
        <v>0</v>
      </c>
      <c r="J5950" s="2">
        <v>95</v>
      </c>
      <c r="K5950" s="2">
        <v>0</v>
      </c>
      <c r="L5950" s="2">
        <v>0</v>
      </c>
      <c r="M5950" s="2">
        <v>6.2275000000000004E-2</v>
      </c>
      <c r="N5950" s="8">
        <f t="shared" si="828"/>
        <v>6227.5</v>
      </c>
      <c r="O5950" s="2">
        <v>0</v>
      </c>
      <c r="P5950" s="2">
        <v>0</v>
      </c>
      <c r="Q5950" s="2">
        <v>0</v>
      </c>
      <c r="R5950" s="2">
        <v>1.6E-2</v>
      </c>
      <c r="S5950" s="2">
        <v>0</v>
      </c>
      <c r="T5950" s="2">
        <v>2.1375000000000002E-2</v>
      </c>
      <c r="U5950" s="2">
        <v>0</v>
      </c>
      <c r="V5950" s="2">
        <v>0</v>
      </c>
      <c r="W5950" s="2">
        <f t="shared" si="829"/>
        <v>24.916666666666668</v>
      </c>
      <c r="X5950" s="9">
        <f t="shared" si="830"/>
        <v>24.137596899224807</v>
      </c>
      <c r="Y5950" s="9">
        <f t="shared" si="831"/>
        <v>5.0521103583716818E-4</v>
      </c>
      <c r="Z5950" s="10">
        <f t="shared" si="832"/>
        <v>6353882.4742268045</v>
      </c>
      <c r="AA5950" s="10">
        <f t="shared" si="833"/>
        <v>146139.29690721651</v>
      </c>
      <c r="AB5950" s="10">
        <f t="shared" si="834"/>
        <v>2</v>
      </c>
      <c r="AC5950" s="9">
        <f t="shared" si="835"/>
        <v>6163266</v>
      </c>
      <c r="AD5950" s="10">
        <f t="shared" si="836"/>
        <v>3527451.4398825229</v>
      </c>
    </row>
    <row r="5951" spans="1:30" x14ac:dyDescent="0.2">
      <c r="A5951" t="s">
        <v>1985</v>
      </c>
      <c r="B5951" s="1">
        <v>43952</v>
      </c>
      <c r="C5951" t="s">
        <v>115</v>
      </c>
      <c r="D5951" s="2">
        <v>30</v>
      </c>
      <c r="E5951" s="2">
        <v>0</v>
      </c>
      <c r="F5951" s="2">
        <v>0</v>
      </c>
      <c r="G5951" s="2">
        <v>0</v>
      </c>
      <c r="H5951" s="2"/>
      <c r="I5951" s="2">
        <v>30</v>
      </c>
      <c r="J5951" s="2">
        <v>0</v>
      </c>
      <c r="K5951" s="2">
        <v>0</v>
      </c>
      <c r="L5951" s="2">
        <v>0</v>
      </c>
      <c r="M5951" s="2">
        <v>2.8687499999999998E-3</v>
      </c>
      <c r="N5951" s="8">
        <f t="shared" si="828"/>
        <v>286.875</v>
      </c>
      <c r="O5951" s="2">
        <v>0</v>
      </c>
      <c r="P5951" s="2">
        <v>0</v>
      </c>
      <c r="Q5951" s="2">
        <v>0</v>
      </c>
      <c r="R5951" s="2">
        <v>0</v>
      </c>
      <c r="S5951" s="2">
        <v>2.8687499999999998E-3</v>
      </c>
      <c r="T5951" s="2">
        <v>0</v>
      </c>
      <c r="U5951" s="2">
        <v>0</v>
      </c>
      <c r="V5951" s="2">
        <v>0</v>
      </c>
      <c r="W5951" s="2">
        <f t="shared" si="829"/>
        <v>24.916666666666668</v>
      </c>
      <c r="X5951" s="9">
        <f t="shared" si="830"/>
        <v>9.5625</v>
      </c>
      <c r="Y5951" s="9">
        <f t="shared" si="831"/>
        <v>2.3272969234169025E-5</v>
      </c>
      <c r="Z5951" s="10">
        <f t="shared" si="832"/>
        <v>1588470.6185567011</v>
      </c>
      <c r="AA5951" s="10">
        <f t="shared" si="833"/>
        <v>36534.824226804129</v>
      </c>
      <c r="AB5951" s="10">
        <f t="shared" si="834"/>
        <v>8</v>
      </c>
      <c r="AC5951" s="9">
        <f t="shared" si="835"/>
        <v>1540816.5</v>
      </c>
      <c r="AD5951" s="10">
        <f t="shared" si="836"/>
        <v>349364.25666881446</v>
      </c>
    </row>
    <row r="5952" spans="1:30" x14ac:dyDescent="0.2">
      <c r="A5952" t="s">
        <v>1985</v>
      </c>
      <c r="B5952" s="1">
        <v>43952</v>
      </c>
      <c r="C5952" t="s">
        <v>1049</v>
      </c>
      <c r="D5952" s="2">
        <v>1590</v>
      </c>
      <c r="E5952" s="2">
        <v>0</v>
      </c>
      <c r="F5952" s="2">
        <v>0</v>
      </c>
      <c r="G5952" s="2">
        <v>1590</v>
      </c>
      <c r="H5952" s="2"/>
      <c r="I5952" s="2">
        <v>0</v>
      </c>
      <c r="J5952" s="2">
        <v>0</v>
      </c>
      <c r="K5952" s="2">
        <v>0</v>
      </c>
      <c r="L5952" s="2">
        <v>0</v>
      </c>
      <c r="M5952" s="2">
        <v>0.21286125</v>
      </c>
      <c r="N5952" s="8">
        <f t="shared" si="828"/>
        <v>21286.125</v>
      </c>
      <c r="O5952" s="2">
        <v>0</v>
      </c>
      <c r="P5952" s="2">
        <v>0</v>
      </c>
      <c r="Q5952" s="2">
        <v>0.21286125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f t="shared" si="829"/>
        <v>24.916666666666668</v>
      </c>
      <c r="X5952" s="9">
        <f t="shared" si="830"/>
        <v>13.387499999999999</v>
      </c>
      <c r="Y5952" s="9">
        <f t="shared" si="831"/>
        <v>1.7268543171753419E-3</v>
      </c>
      <c r="Z5952" s="10">
        <f t="shared" si="832"/>
        <v>6353882.4742268045</v>
      </c>
      <c r="AA5952" s="10">
        <f t="shared" si="833"/>
        <v>146139.29690721651</v>
      </c>
      <c r="AB5952" s="10">
        <f t="shared" si="834"/>
        <v>2</v>
      </c>
      <c r="AC5952" s="9">
        <f t="shared" si="835"/>
        <v>6163266</v>
      </c>
      <c r="AD5952" s="10">
        <f t="shared" si="836"/>
        <v>1956439.837345361</v>
      </c>
    </row>
    <row r="5953" spans="1:30" x14ac:dyDescent="0.2">
      <c r="A5953" t="s">
        <v>1985</v>
      </c>
      <c r="B5953" s="1">
        <v>43952</v>
      </c>
      <c r="C5953" t="s">
        <v>1050</v>
      </c>
      <c r="D5953" s="2">
        <v>119</v>
      </c>
      <c r="E5953" s="2">
        <v>0</v>
      </c>
      <c r="F5953" s="2">
        <v>0</v>
      </c>
      <c r="G5953" s="2">
        <v>0</v>
      </c>
      <c r="H5953" s="2"/>
      <c r="I5953" s="2">
        <v>0</v>
      </c>
      <c r="J5953" s="2">
        <v>119</v>
      </c>
      <c r="K5953" s="2">
        <v>0</v>
      </c>
      <c r="L5953" s="2">
        <v>0</v>
      </c>
      <c r="M5953" s="2">
        <v>8.9250000000000006E-3</v>
      </c>
      <c r="N5953" s="8">
        <f t="shared" si="828"/>
        <v>892.50000000000011</v>
      </c>
      <c r="O5953" s="2">
        <v>0</v>
      </c>
      <c r="P5953" s="2">
        <v>0</v>
      </c>
      <c r="Q5953" s="2">
        <v>0</v>
      </c>
      <c r="R5953" s="2">
        <v>0</v>
      </c>
      <c r="S5953" s="2">
        <v>0</v>
      </c>
      <c r="T5953" s="2">
        <v>8.9250000000000006E-3</v>
      </c>
      <c r="U5953" s="2">
        <v>0</v>
      </c>
      <c r="V5953" s="2">
        <v>0</v>
      </c>
      <c r="W5953" s="2">
        <f t="shared" si="829"/>
        <v>24.916666666666668</v>
      </c>
      <c r="X5953" s="9">
        <f t="shared" si="830"/>
        <v>7.5000000000000009</v>
      </c>
      <c r="Y5953" s="9">
        <f t="shared" si="831"/>
        <v>7.2404793172970317E-5</v>
      </c>
      <c r="Z5953" s="10">
        <f t="shared" si="832"/>
        <v>6353882.4742268045</v>
      </c>
      <c r="AA5953" s="10">
        <f t="shared" si="833"/>
        <v>146139.29690721651</v>
      </c>
      <c r="AB5953" s="10">
        <f t="shared" si="834"/>
        <v>2</v>
      </c>
      <c r="AC5953" s="9">
        <f t="shared" si="835"/>
        <v>6163266</v>
      </c>
      <c r="AD5953" s="10">
        <f t="shared" si="836"/>
        <v>1096044.726804124</v>
      </c>
    </row>
    <row r="5954" spans="1:30" x14ac:dyDescent="0.2">
      <c r="A5954" t="s">
        <v>1985</v>
      </c>
      <c r="B5954" s="1">
        <v>43952</v>
      </c>
      <c r="C5954" t="s">
        <v>137</v>
      </c>
      <c r="D5954" s="2">
        <v>758</v>
      </c>
      <c r="E5954" s="2">
        <v>0</v>
      </c>
      <c r="F5954" s="2">
        <v>0</v>
      </c>
      <c r="G5954" s="2">
        <v>0</v>
      </c>
      <c r="H5954" s="2">
        <v>758</v>
      </c>
      <c r="I5954" s="2">
        <v>0</v>
      </c>
      <c r="J5954" s="2">
        <v>0</v>
      </c>
      <c r="K5954" s="2">
        <v>0</v>
      </c>
      <c r="L5954" s="2">
        <v>0</v>
      </c>
      <c r="M5954" s="2">
        <v>9.4750000000000001E-2</v>
      </c>
      <c r="N5954" s="8">
        <f t="shared" si="828"/>
        <v>9475</v>
      </c>
      <c r="O5954" s="2">
        <v>0</v>
      </c>
      <c r="P5954" s="2">
        <v>0</v>
      </c>
      <c r="Q5954" s="2">
        <v>0</v>
      </c>
      <c r="R5954" s="2">
        <v>9.4750000000000001E-2</v>
      </c>
      <c r="S5954" s="2">
        <v>0</v>
      </c>
      <c r="T5954" s="2">
        <v>0</v>
      </c>
      <c r="U5954" s="2">
        <v>0</v>
      </c>
      <c r="V5954" s="2">
        <v>0</v>
      </c>
      <c r="W5954" s="2">
        <f t="shared" si="829"/>
        <v>24.916666666666668</v>
      </c>
      <c r="X5954" s="9">
        <f t="shared" si="830"/>
        <v>12.5</v>
      </c>
      <c r="Y5954" s="9">
        <f t="shared" si="831"/>
        <v>7.6866713200436263E-4</v>
      </c>
      <c r="Z5954" s="10">
        <f t="shared" si="832"/>
        <v>2117960.8247422683</v>
      </c>
      <c r="AA5954" s="10">
        <f t="shared" si="833"/>
        <v>48713.098969072169</v>
      </c>
      <c r="AB5954" s="10">
        <f t="shared" si="834"/>
        <v>6</v>
      </c>
      <c r="AC5954" s="9">
        <f t="shared" si="835"/>
        <v>2054422</v>
      </c>
      <c r="AD5954" s="10">
        <f t="shared" si="836"/>
        <v>608913.73711340211</v>
      </c>
    </row>
    <row r="5955" spans="1:30" x14ac:dyDescent="0.2">
      <c r="A5955" t="s">
        <v>1985</v>
      </c>
      <c r="B5955" s="1">
        <v>43952</v>
      </c>
      <c r="C5955" t="s">
        <v>1993</v>
      </c>
      <c r="D5955" s="2">
        <v>194</v>
      </c>
      <c r="E5955" s="2">
        <v>0</v>
      </c>
      <c r="F5955" s="2">
        <v>0</v>
      </c>
      <c r="G5955" s="2">
        <v>0</v>
      </c>
      <c r="H5955" s="2"/>
      <c r="I5955" s="2">
        <v>0</v>
      </c>
      <c r="J5955" s="2">
        <v>0</v>
      </c>
      <c r="K5955" s="2">
        <v>194</v>
      </c>
      <c r="L5955" s="2">
        <v>0</v>
      </c>
      <c r="M5955" s="2">
        <v>1.4841E-2</v>
      </c>
      <c r="N5955" s="8">
        <f t="shared" ref="N5955:N6018" si="837">M5955*100000</f>
        <v>1484.1</v>
      </c>
      <c r="O5955" s="2">
        <v>0</v>
      </c>
      <c r="P5955" s="2">
        <v>0</v>
      </c>
      <c r="Q5955" s="2">
        <v>0</v>
      </c>
      <c r="R5955" s="2">
        <v>0</v>
      </c>
      <c r="S5955" s="2">
        <v>0</v>
      </c>
      <c r="T5955" s="2">
        <v>0</v>
      </c>
      <c r="U5955" s="2">
        <v>1.4841E-2</v>
      </c>
      <c r="V5955" s="2">
        <v>0</v>
      </c>
      <c r="W5955" s="2">
        <f t="shared" ref="W5955:W6018" si="838">299/12</f>
        <v>24.916666666666668</v>
      </c>
      <c r="X5955" s="9">
        <f t="shared" ref="X5955:X6018" si="839">N5955/D5955</f>
        <v>7.6499999999999995</v>
      </c>
      <c r="Y5955" s="9">
        <f t="shared" ref="Y5955:Y6018" si="840">N5955/12326532</f>
        <v>1.2039882750476776E-4</v>
      </c>
      <c r="Z5955" s="10">
        <f t="shared" ref="Z5955:Z6018" si="841">AC5955*(1/(1-0.03))</f>
        <v>12707764.948453609</v>
      </c>
      <c r="AA5955" s="10">
        <f t="shared" ref="AA5955:AA6018" si="842">Z5955*0.023</f>
        <v>292278.59381443303</v>
      </c>
      <c r="AB5955" s="10">
        <f t="shared" ref="AB5955:AB6018" si="843">COUNTIF(C5955:C13306,C5955)</f>
        <v>1</v>
      </c>
      <c r="AC5955" s="9">
        <f t="shared" ref="AC5955:AC6018" si="844">12326532/AB5955</f>
        <v>12326532</v>
      </c>
      <c r="AD5955" s="10">
        <f t="shared" ref="AD5955:AD6018" si="845">AA5955*X5955</f>
        <v>2235931.2426804127</v>
      </c>
    </row>
    <row r="5956" spans="1:30" x14ac:dyDescent="0.2">
      <c r="A5956" t="s">
        <v>1985</v>
      </c>
      <c r="B5956" s="1">
        <v>43952</v>
      </c>
      <c r="C5956" t="s">
        <v>1994</v>
      </c>
      <c r="D5956" s="2">
        <v>29454</v>
      </c>
      <c r="E5956" s="2">
        <v>6125</v>
      </c>
      <c r="F5956" s="2">
        <v>9304</v>
      </c>
      <c r="G5956" s="2">
        <v>3215</v>
      </c>
      <c r="H5956" s="2"/>
      <c r="I5956" s="2">
        <v>1520</v>
      </c>
      <c r="J5956" s="2">
        <v>0</v>
      </c>
      <c r="K5956" s="2">
        <v>0</v>
      </c>
      <c r="L5956" s="2">
        <v>0</v>
      </c>
      <c r="M5956" s="2">
        <v>4.2236281125000001</v>
      </c>
      <c r="N5956" s="8">
        <f t="shared" si="837"/>
        <v>422362.81125000003</v>
      </c>
      <c r="O5956" s="2">
        <v>1.0505362499999999</v>
      </c>
      <c r="P5956" s="2">
        <v>1.2388792500000001</v>
      </c>
      <c r="Q5956" s="2">
        <v>0.30743437499999998</v>
      </c>
      <c r="R5956" s="2">
        <v>0</v>
      </c>
      <c r="S5956" s="2">
        <v>0.31977</v>
      </c>
      <c r="T5956" s="2">
        <v>0</v>
      </c>
      <c r="U5956" s="2">
        <v>0</v>
      </c>
      <c r="V5956" s="2">
        <v>0</v>
      </c>
      <c r="W5956" s="2">
        <f t="shared" si="838"/>
        <v>24.916666666666668</v>
      </c>
      <c r="X5956" s="9">
        <f t="shared" si="839"/>
        <v>14.339743710531678</v>
      </c>
      <c r="Y5956" s="9">
        <f t="shared" si="840"/>
        <v>3.4264528843149074E-2</v>
      </c>
      <c r="Z5956" s="10">
        <f t="shared" si="841"/>
        <v>4235921.6494845366</v>
      </c>
      <c r="AA5956" s="10">
        <f t="shared" si="842"/>
        <v>97426.197938144338</v>
      </c>
      <c r="AB5956" s="10">
        <f t="shared" si="843"/>
        <v>3</v>
      </c>
      <c r="AC5956" s="9">
        <f t="shared" si="844"/>
        <v>4108844</v>
      </c>
      <c r="AD5956" s="10">
        <f t="shared" si="845"/>
        <v>1397066.7091245197</v>
      </c>
    </row>
    <row r="5957" spans="1:30" x14ac:dyDescent="0.2">
      <c r="A5957" t="s">
        <v>1985</v>
      </c>
      <c r="B5957" s="1">
        <v>43952</v>
      </c>
      <c r="C5957" t="s">
        <v>1973</v>
      </c>
      <c r="D5957" s="2">
        <v>8748</v>
      </c>
      <c r="E5957" s="2">
        <v>0</v>
      </c>
      <c r="F5957" s="2">
        <v>4481</v>
      </c>
      <c r="G5957" s="2">
        <v>0</v>
      </c>
      <c r="H5957" s="2">
        <v>4267</v>
      </c>
      <c r="I5957" s="2">
        <v>0</v>
      </c>
      <c r="J5957" s="2">
        <v>0</v>
      </c>
      <c r="K5957" s="2">
        <v>0</v>
      </c>
      <c r="L5957" s="2">
        <v>0</v>
      </c>
      <c r="M5957" s="2">
        <v>1.7960903749999999</v>
      </c>
      <c r="N5957" s="8">
        <f t="shared" si="837"/>
        <v>179609.03749999998</v>
      </c>
      <c r="O5957" s="2">
        <v>0</v>
      </c>
      <c r="P5957" s="2">
        <v>0.94269037499999997</v>
      </c>
      <c r="Q5957" s="2">
        <v>0</v>
      </c>
      <c r="R5957" s="2">
        <v>0.85340000000000005</v>
      </c>
      <c r="S5957" s="2">
        <v>0</v>
      </c>
      <c r="T5957" s="2">
        <v>0</v>
      </c>
      <c r="U5957" s="2">
        <v>0</v>
      </c>
      <c r="V5957" s="2">
        <v>0</v>
      </c>
      <c r="W5957" s="2">
        <f t="shared" si="838"/>
        <v>24.916666666666668</v>
      </c>
      <c r="X5957" s="9">
        <f t="shared" si="839"/>
        <v>20.531440043438497</v>
      </c>
      <c r="Y5957" s="9">
        <f t="shared" si="840"/>
        <v>1.457093020972971E-2</v>
      </c>
      <c r="Z5957" s="10">
        <f t="shared" si="841"/>
        <v>12707764.948453609</v>
      </c>
      <c r="AA5957" s="10">
        <f t="shared" si="842"/>
        <v>292278.59381443303</v>
      </c>
      <c r="AB5957" s="10">
        <f t="shared" si="843"/>
        <v>1</v>
      </c>
      <c r="AC5957" s="9">
        <f t="shared" si="844"/>
        <v>12326532</v>
      </c>
      <c r="AD5957" s="10">
        <f t="shared" si="845"/>
        <v>6000900.4248815458</v>
      </c>
    </row>
    <row r="5958" spans="1:30" x14ac:dyDescent="0.2">
      <c r="A5958" t="s">
        <v>1985</v>
      </c>
      <c r="B5958" s="1">
        <v>43952</v>
      </c>
      <c r="C5958" t="s">
        <v>1995</v>
      </c>
      <c r="D5958" s="2">
        <v>329</v>
      </c>
      <c r="E5958" s="2">
        <v>0</v>
      </c>
      <c r="F5958" s="2">
        <v>0</v>
      </c>
      <c r="G5958" s="2">
        <v>0</v>
      </c>
      <c r="H5958" s="2"/>
      <c r="I5958" s="2">
        <v>0</v>
      </c>
      <c r="J5958" s="2">
        <v>0</v>
      </c>
      <c r="K5958" s="2">
        <v>329</v>
      </c>
      <c r="L5958" s="2">
        <v>0</v>
      </c>
      <c r="M5958" s="2">
        <v>2.51685E-2</v>
      </c>
      <c r="N5958" s="8">
        <f t="shared" si="837"/>
        <v>2516.85</v>
      </c>
      <c r="O5958" s="2">
        <v>0</v>
      </c>
      <c r="P5958" s="2">
        <v>0</v>
      </c>
      <c r="Q5958" s="2">
        <v>0</v>
      </c>
      <c r="R5958" s="2">
        <v>0</v>
      </c>
      <c r="S5958" s="2">
        <v>0</v>
      </c>
      <c r="T5958" s="2">
        <v>0</v>
      </c>
      <c r="U5958" s="2">
        <v>2.51685E-2</v>
      </c>
      <c r="V5958" s="2">
        <v>0</v>
      </c>
      <c r="W5958" s="2">
        <f t="shared" si="838"/>
        <v>24.916666666666668</v>
      </c>
      <c r="X5958" s="9">
        <f t="shared" si="839"/>
        <v>7.6499999999999995</v>
      </c>
      <c r="Y5958" s="9">
        <f t="shared" si="840"/>
        <v>2.0418151674777624E-4</v>
      </c>
      <c r="Z5958" s="10">
        <f t="shared" si="841"/>
        <v>12707764.948453609</v>
      </c>
      <c r="AA5958" s="10">
        <f t="shared" si="842"/>
        <v>292278.59381443303</v>
      </c>
      <c r="AB5958" s="10">
        <f t="shared" si="843"/>
        <v>1</v>
      </c>
      <c r="AC5958" s="9">
        <f t="shared" si="844"/>
        <v>12326532</v>
      </c>
      <c r="AD5958" s="10">
        <f t="shared" si="845"/>
        <v>2235931.2426804127</v>
      </c>
    </row>
    <row r="5959" spans="1:30" x14ac:dyDescent="0.2">
      <c r="A5959" t="s">
        <v>1985</v>
      </c>
      <c r="B5959" s="1">
        <v>43952</v>
      </c>
      <c r="C5959" t="s">
        <v>158</v>
      </c>
      <c r="D5959" s="2">
        <v>1544</v>
      </c>
      <c r="E5959" s="2">
        <v>0</v>
      </c>
      <c r="F5959" s="2">
        <v>0</v>
      </c>
      <c r="G5959" s="2">
        <v>0</v>
      </c>
      <c r="H5959" s="2"/>
      <c r="I5959" s="2">
        <v>1544</v>
      </c>
      <c r="J5959" s="2">
        <v>0</v>
      </c>
      <c r="K5959" s="2">
        <v>0</v>
      </c>
      <c r="L5959" s="2">
        <v>0</v>
      </c>
      <c r="M5959" s="2">
        <v>0.34739999999999999</v>
      </c>
      <c r="N5959" s="8">
        <f t="shared" si="837"/>
        <v>34740</v>
      </c>
      <c r="O5959" s="2">
        <v>0</v>
      </c>
      <c r="P5959" s="2">
        <v>0</v>
      </c>
      <c r="Q5959" s="2">
        <v>0</v>
      </c>
      <c r="R5959" s="2">
        <v>0</v>
      </c>
      <c r="S5959" s="2">
        <v>0.34739999999999999</v>
      </c>
      <c r="T5959" s="2">
        <v>0</v>
      </c>
      <c r="U5959" s="2">
        <v>0</v>
      </c>
      <c r="V5959" s="2">
        <v>0</v>
      </c>
      <c r="W5959" s="2">
        <f t="shared" si="838"/>
        <v>24.916666666666668</v>
      </c>
      <c r="X5959" s="9">
        <f t="shared" si="839"/>
        <v>22.5</v>
      </c>
      <c r="Y5959" s="9">
        <f t="shared" si="840"/>
        <v>2.8183109409848609E-3</v>
      </c>
      <c r="Z5959" s="10">
        <f t="shared" si="841"/>
        <v>1155251.3589503281</v>
      </c>
      <c r="AA5959" s="10">
        <f t="shared" si="842"/>
        <v>26570.781255857546</v>
      </c>
      <c r="AB5959" s="10">
        <f t="shared" si="843"/>
        <v>11</v>
      </c>
      <c r="AC5959" s="9">
        <f t="shared" si="844"/>
        <v>1120593.8181818181</v>
      </c>
      <c r="AD5959" s="10">
        <f t="shared" si="845"/>
        <v>597842.57825679483</v>
      </c>
    </row>
    <row r="5960" spans="1:30" x14ac:dyDescent="0.2">
      <c r="A5960" t="s">
        <v>1985</v>
      </c>
      <c r="B5960" s="1">
        <v>43952</v>
      </c>
      <c r="C5960" t="s">
        <v>159</v>
      </c>
      <c r="D5960" s="2">
        <v>134</v>
      </c>
      <c r="E5960" s="2">
        <v>0</v>
      </c>
      <c r="F5960" s="2">
        <v>0</v>
      </c>
      <c r="G5960" s="2">
        <v>0</v>
      </c>
      <c r="H5960" s="2"/>
      <c r="I5960" s="2">
        <v>134</v>
      </c>
      <c r="J5960" s="2">
        <v>0</v>
      </c>
      <c r="K5960" s="2">
        <v>0</v>
      </c>
      <c r="L5960" s="2">
        <v>0</v>
      </c>
      <c r="M5960" s="2">
        <v>2.1391312499999999E-2</v>
      </c>
      <c r="N5960" s="8">
        <f t="shared" si="837"/>
        <v>2139.1312499999999</v>
      </c>
      <c r="O5960" s="2">
        <v>0</v>
      </c>
      <c r="P5960" s="2">
        <v>0</v>
      </c>
      <c r="Q5960" s="2">
        <v>0</v>
      </c>
      <c r="R5960" s="2">
        <v>0</v>
      </c>
      <c r="S5960" s="2">
        <v>2.1391312499999999E-2</v>
      </c>
      <c r="T5960" s="2">
        <v>0</v>
      </c>
      <c r="U5960" s="2">
        <v>0</v>
      </c>
      <c r="V5960" s="2">
        <v>0</v>
      </c>
      <c r="W5960" s="2">
        <f t="shared" si="838"/>
        <v>24.916666666666668</v>
      </c>
      <c r="X5960" s="9">
        <f t="shared" si="839"/>
        <v>15.963666044776119</v>
      </c>
      <c r="Y5960" s="9">
        <f t="shared" si="840"/>
        <v>1.7353877392278704E-4</v>
      </c>
      <c r="Z5960" s="10">
        <f t="shared" si="841"/>
        <v>12707764.948453609</v>
      </c>
      <c r="AA5960" s="10">
        <f t="shared" si="842"/>
        <v>292278.59381443303</v>
      </c>
      <c r="AB5960" s="10">
        <f t="shared" si="843"/>
        <v>1</v>
      </c>
      <c r="AC5960" s="9">
        <f t="shared" si="844"/>
        <v>12326532</v>
      </c>
      <c r="AD5960" s="10">
        <f t="shared" si="845"/>
        <v>4665837.8636903763</v>
      </c>
    </row>
    <row r="5961" spans="1:30" x14ac:dyDescent="0.2">
      <c r="A5961" t="s">
        <v>1985</v>
      </c>
      <c r="B5961" s="1">
        <v>43952</v>
      </c>
      <c r="C5961" t="s">
        <v>166</v>
      </c>
      <c r="D5961" s="2">
        <v>30530</v>
      </c>
      <c r="E5961" s="2">
        <v>0</v>
      </c>
      <c r="F5961" s="2">
        <v>8513</v>
      </c>
      <c r="G5961" s="2">
        <v>9706</v>
      </c>
      <c r="H5961" s="2"/>
      <c r="I5961" s="2">
        <v>0</v>
      </c>
      <c r="J5961" s="2">
        <v>4003</v>
      </c>
      <c r="K5961" s="2">
        <v>8308</v>
      </c>
      <c r="L5961" s="2">
        <v>0</v>
      </c>
      <c r="M5961" s="2">
        <v>4.6265501249999996</v>
      </c>
      <c r="N5961" s="8">
        <f t="shared" si="837"/>
        <v>462655.01249999995</v>
      </c>
      <c r="O5961" s="2">
        <v>0</v>
      </c>
      <c r="P5961" s="2">
        <v>1.7909223750000001</v>
      </c>
      <c r="Q5961" s="2">
        <v>1.2993907499999999</v>
      </c>
      <c r="R5961" s="2">
        <v>0</v>
      </c>
      <c r="S5961" s="2">
        <v>0</v>
      </c>
      <c r="T5961" s="2">
        <v>0.900675</v>
      </c>
      <c r="U5961" s="2">
        <v>0.63556199999999996</v>
      </c>
      <c r="V5961" s="2">
        <v>0</v>
      </c>
      <c r="W5961" s="2">
        <f t="shared" si="838"/>
        <v>24.916666666666668</v>
      </c>
      <c r="X5961" s="9">
        <f t="shared" si="839"/>
        <v>15.154111120209627</v>
      </c>
      <c r="Y5961" s="9">
        <f t="shared" si="840"/>
        <v>3.7533266656022954E-2</v>
      </c>
      <c r="Z5961" s="10">
        <f t="shared" si="841"/>
        <v>1155251.3589503281</v>
      </c>
      <c r="AA5961" s="10">
        <f t="shared" si="842"/>
        <v>26570.781255857546</v>
      </c>
      <c r="AB5961" s="10">
        <f t="shared" si="843"/>
        <v>11</v>
      </c>
      <c r="AC5961" s="9">
        <f t="shared" si="844"/>
        <v>1120593.8181818181</v>
      </c>
      <c r="AD5961" s="10">
        <f t="shared" si="845"/>
        <v>402656.57170204836</v>
      </c>
    </row>
    <row r="5962" spans="1:30" x14ac:dyDescent="0.2">
      <c r="A5962" t="s">
        <v>1985</v>
      </c>
      <c r="B5962" s="1">
        <v>43952</v>
      </c>
      <c r="C5962" t="s">
        <v>433</v>
      </c>
      <c r="D5962" s="2">
        <v>11807</v>
      </c>
      <c r="E5962" s="2">
        <v>0</v>
      </c>
      <c r="F5962" s="2">
        <v>2316</v>
      </c>
      <c r="G5962" s="2">
        <v>3016</v>
      </c>
      <c r="H5962" s="2"/>
      <c r="I5962" s="2">
        <v>0</v>
      </c>
      <c r="J5962" s="2">
        <v>4146</v>
      </c>
      <c r="K5962" s="2">
        <v>2329</v>
      </c>
      <c r="L5962" s="2">
        <v>0</v>
      </c>
      <c r="M5962" s="2">
        <v>2.002014</v>
      </c>
      <c r="N5962" s="8">
        <f t="shared" si="837"/>
        <v>200201.4</v>
      </c>
      <c r="O5962" s="2">
        <v>0</v>
      </c>
      <c r="P5962" s="2">
        <v>0.48722850000000001</v>
      </c>
      <c r="Q5962" s="2">
        <v>0.40376699999999999</v>
      </c>
      <c r="R5962" s="2">
        <v>0</v>
      </c>
      <c r="S5962" s="2">
        <v>0</v>
      </c>
      <c r="T5962" s="2">
        <v>0.93284999999999996</v>
      </c>
      <c r="U5962" s="2">
        <v>0.17816849999999998</v>
      </c>
      <c r="V5962" s="2">
        <v>0</v>
      </c>
      <c r="W5962" s="2">
        <f t="shared" si="838"/>
        <v>24.916666666666668</v>
      </c>
      <c r="X5962" s="9">
        <f t="shared" si="839"/>
        <v>16.956161599051409</v>
      </c>
      <c r="Y5962" s="9">
        <f t="shared" si="840"/>
        <v>1.6241502476122237E-2</v>
      </c>
      <c r="Z5962" s="10">
        <f t="shared" si="841"/>
        <v>3176941.2371134022</v>
      </c>
      <c r="AA5962" s="10">
        <f t="shared" si="842"/>
        <v>73069.648453608257</v>
      </c>
      <c r="AB5962" s="10">
        <f t="shared" si="843"/>
        <v>4</v>
      </c>
      <c r="AC5962" s="9">
        <f t="shared" si="844"/>
        <v>3081633</v>
      </c>
      <c r="AD5962" s="10">
        <f t="shared" si="845"/>
        <v>1238980.7671652585</v>
      </c>
    </row>
    <row r="5963" spans="1:30" x14ac:dyDescent="0.2">
      <c r="A5963" t="s">
        <v>1985</v>
      </c>
      <c r="B5963" s="1">
        <v>43952</v>
      </c>
      <c r="C5963" t="s">
        <v>1937</v>
      </c>
      <c r="D5963" s="2">
        <v>203</v>
      </c>
      <c r="E5963" s="2">
        <v>0</v>
      </c>
      <c r="F5963" s="2">
        <v>0</v>
      </c>
      <c r="G5963" s="2">
        <v>0</v>
      </c>
      <c r="H5963" s="2"/>
      <c r="I5963" s="2">
        <v>0</v>
      </c>
      <c r="J5963" s="2">
        <v>203</v>
      </c>
      <c r="K5963" s="2">
        <v>0</v>
      </c>
      <c r="L5963" s="2">
        <v>0</v>
      </c>
      <c r="M5963" s="2">
        <v>4.5674999999999993E-2</v>
      </c>
      <c r="N5963" s="8">
        <f t="shared" si="837"/>
        <v>4567.4999999999991</v>
      </c>
      <c r="O5963" s="2">
        <v>0</v>
      </c>
      <c r="P5963" s="2">
        <v>0</v>
      </c>
      <c r="Q5963" s="2">
        <v>0</v>
      </c>
      <c r="R5963" s="2">
        <v>0</v>
      </c>
      <c r="S5963" s="2">
        <v>0</v>
      </c>
      <c r="T5963" s="2">
        <v>4.5674999999999993E-2</v>
      </c>
      <c r="U5963" s="2">
        <v>0</v>
      </c>
      <c r="V5963" s="2">
        <v>0</v>
      </c>
      <c r="W5963" s="2">
        <f t="shared" si="838"/>
        <v>24.916666666666668</v>
      </c>
      <c r="X5963" s="9">
        <f t="shared" si="839"/>
        <v>22.499999999999996</v>
      </c>
      <c r="Y5963" s="9">
        <f t="shared" si="840"/>
        <v>3.7054217682637734E-4</v>
      </c>
      <c r="Z5963" s="10">
        <f t="shared" si="841"/>
        <v>2541552.989690722</v>
      </c>
      <c r="AA5963" s="10">
        <f t="shared" si="842"/>
        <v>58455.718762886601</v>
      </c>
      <c r="AB5963" s="10">
        <f t="shared" si="843"/>
        <v>5</v>
      </c>
      <c r="AC5963" s="9">
        <f t="shared" si="844"/>
        <v>2465306.4</v>
      </c>
      <c r="AD5963" s="10">
        <f t="shared" si="845"/>
        <v>1315253.6721649484</v>
      </c>
    </row>
    <row r="5964" spans="1:30" x14ac:dyDescent="0.2">
      <c r="A5964" t="s">
        <v>1985</v>
      </c>
      <c r="B5964" s="1">
        <v>43952</v>
      </c>
      <c r="C5964" t="s">
        <v>188</v>
      </c>
      <c r="D5964" s="2">
        <v>2152</v>
      </c>
      <c r="E5964" s="2">
        <v>0</v>
      </c>
      <c r="F5964" s="2">
        <v>0</v>
      </c>
      <c r="G5964" s="2">
        <v>0</v>
      </c>
      <c r="H5964" s="2"/>
      <c r="I5964" s="2">
        <v>2152</v>
      </c>
      <c r="J5964" s="2">
        <v>0</v>
      </c>
      <c r="K5964" s="2">
        <v>0</v>
      </c>
      <c r="L5964" s="2">
        <v>0</v>
      </c>
      <c r="M5964" s="2">
        <v>0.45272699999999999</v>
      </c>
      <c r="N5964" s="8">
        <f t="shared" si="837"/>
        <v>45272.7</v>
      </c>
      <c r="O5964" s="2">
        <v>0</v>
      </c>
      <c r="P5964" s="2">
        <v>0</v>
      </c>
      <c r="Q5964" s="2">
        <v>0</v>
      </c>
      <c r="R5964" s="2">
        <v>0</v>
      </c>
      <c r="S5964" s="2">
        <v>0.45272699999999999</v>
      </c>
      <c r="T5964" s="2">
        <v>0</v>
      </c>
      <c r="U5964" s="2">
        <v>0</v>
      </c>
      <c r="V5964" s="2">
        <v>0</v>
      </c>
      <c r="W5964" s="2">
        <f t="shared" si="838"/>
        <v>24.916666666666668</v>
      </c>
      <c r="X5964" s="9">
        <f t="shared" si="839"/>
        <v>21.037499999999998</v>
      </c>
      <c r="Y5964" s="9">
        <f t="shared" si="840"/>
        <v>3.6727848514083276E-3</v>
      </c>
      <c r="Z5964" s="10">
        <f t="shared" si="841"/>
        <v>2541552.989690722</v>
      </c>
      <c r="AA5964" s="10">
        <f t="shared" si="842"/>
        <v>58455.718762886601</v>
      </c>
      <c r="AB5964" s="10">
        <f t="shared" si="843"/>
        <v>5</v>
      </c>
      <c r="AC5964" s="9">
        <f t="shared" si="844"/>
        <v>2465306.4</v>
      </c>
      <c r="AD5964" s="10">
        <f t="shared" si="845"/>
        <v>1229762.1834742269</v>
      </c>
    </row>
    <row r="5965" spans="1:30" x14ac:dyDescent="0.2">
      <c r="A5965" t="s">
        <v>1985</v>
      </c>
      <c r="B5965" s="1">
        <v>43952</v>
      </c>
      <c r="C5965" t="s">
        <v>2005</v>
      </c>
      <c r="D5965" s="2">
        <v>1529</v>
      </c>
      <c r="E5965" s="2">
        <v>0</v>
      </c>
      <c r="F5965" s="2">
        <v>0</v>
      </c>
      <c r="G5965" s="2">
        <v>1087</v>
      </c>
      <c r="H5965" s="2"/>
      <c r="I5965" s="2">
        <v>0</v>
      </c>
      <c r="J5965" s="2">
        <v>0</v>
      </c>
      <c r="K5965" s="2">
        <v>0</v>
      </c>
      <c r="L5965" s="2">
        <v>442</v>
      </c>
      <c r="M5965" s="2">
        <v>0.18778837500000001</v>
      </c>
      <c r="N5965" s="8">
        <f t="shared" si="837"/>
        <v>18778.837500000001</v>
      </c>
      <c r="O5965" s="2">
        <v>0</v>
      </c>
      <c r="P5965" s="2">
        <v>0</v>
      </c>
      <c r="Q5965" s="2">
        <v>0.145522125</v>
      </c>
      <c r="R5965" s="2">
        <v>0</v>
      </c>
      <c r="S5965" s="2">
        <v>0</v>
      </c>
      <c r="T5965" s="2">
        <v>0</v>
      </c>
      <c r="U5965" s="2">
        <v>0</v>
      </c>
      <c r="V5965" s="2">
        <v>4.2266249999999998E-2</v>
      </c>
      <c r="W5965" s="2">
        <f t="shared" si="838"/>
        <v>24.916666666666668</v>
      </c>
      <c r="X5965" s="9">
        <f t="shared" si="839"/>
        <v>12.281777305428385</v>
      </c>
      <c r="Y5965" s="9">
        <f t="shared" si="840"/>
        <v>1.5234485660687047E-3</v>
      </c>
      <c r="Z5965" s="10">
        <f t="shared" si="841"/>
        <v>12707764.948453609</v>
      </c>
      <c r="AA5965" s="10">
        <f t="shared" si="842"/>
        <v>292278.59381443303</v>
      </c>
      <c r="AB5965" s="10">
        <f t="shared" si="843"/>
        <v>1</v>
      </c>
      <c r="AC5965" s="9">
        <f t="shared" si="844"/>
        <v>12326532</v>
      </c>
      <c r="AD5965" s="10">
        <f t="shared" si="845"/>
        <v>3589700.6003726246</v>
      </c>
    </row>
    <row r="5966" spans="1:30" x14ac:dyDescent="0.2">
      <c r="A5966" t="s">
        <v>1985</v>
      </c>
      <c r="B5966" s="1">
        <v>43952</v>
      </c>
      <c r="C5966" t="s">
        <v>191</v>
      </c>
      <c r="D5966" s="2">
        <v>294</v>
      </c>
      <c r="E5966" s="2">
        <v>0</v>
      </c>
      <c r="F5966" s="2">
        <v>294</v>
      </c>
      <c r="G5966" s="2">
        <v>0</v>
      </c>
      <c r="H5966" s="2"/>
      <c r="I5966" s="2">
        <v>0</v>
      </c>
      <c r="J5966" s="2">
        <v>0</v>
      </c>
      <c r="K5966" s="2">
        <v>0</v>
      </c>
      <c r="L5966" s="2">
        <v>0</v>
      </c>
      <c r="M5966" s="2">
        <v>6.1850249999999996E-2</v>
      </c>
      <c r="N5966" s="8">
        <f t="shared" si="837"/>
        <v>6185.0249999999996</v>
      </c>
      <c r="O5966" s="2">
        <v>0</v>
      </c>
      <c r="P5966" s="2">
        <v>6.1850249999999996E-2</v>
      </c>
      <c r="Q5966" s="2">
        <v>0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f t="shared" si="838"/>
        <v>24.916666666666668</v>
      </c>
      <c r="X5966" s="9">
        <f t="shared" si="839"/>
        <v>21.037499999999998</v>
      </c>
      <c r="Y5966" s="9">
        <f t="shared" si="840"/>
        <v>5.0176521668868419E-4</v>
      </c>
      <c r="Z5966" s="10">
        <f t="shared" si="841"/>
        <v>1270776.494845361</v>
      </c>
      <c r="AA5966" s="10">
        <f t="shared" si="842"/>
        <v>29227.859381443301</v>
      </c>
      <c r="AB5966" s="10">
        <f t="shared" si="843"/>
        <v>10</v>
      </c>
      <c r="AC5966" s="9">
        <f t="shared" si="844"/>
        <v>1232653.2</v>
      </c>
      <c r="AD5966" s="10">
        <f t="shared" si="845"/>
        <v>614881.09173711343</v>
      </c>
    </row>
    <row r="5967" spans="1:30" x14ac:dyDescent="0.2">
      <c r="A5967" t="s">
        <v>1985</v>
      </c>
      <c r="B5967" s="1">
        <v>43952</v>
      </c>
      <c r="C5967" t="s">
        <v>2006</v>
      </c>
      <c r="D5967" s="2">
        <v>897</v>
      </c>
      <c r="E5967" s="2">
        <v>0</v>
      </c>
      <c r="F5967" s="2">
        <v>0</v>
      </c>
      <c r="G5967" s="2">
        <v>0</v>
      </c>
      <c r="H5967" s="2">
        <v>897</v>
      </c>
      <c r="I5967" s="2">
        <v>0</v>
      </c>
      <c r="J5967" s="2">
        <v>0</v>
      </c>
      <c r="K5967" s="2">
        <v>0</v>
      </c>
      <c r="L5967" s="2">
        <v>0</v>
      </c>
      <c r="M5967" s="2">
        <v>0.16818749999999999</v>
      </c>
      <c r="N5967" s="8">
        <f t="shared" si="837"/>
        <v>16818.75</v>
      </c>
      <c r="O5967" s="2">
        <v>0</v>
      </c>
      <c r="P5967" s="2">
        <v>0</v>
      </c>
      <c r="Q5967" s="2">
        <v>0</v>
      </c>
      <c r="R5967" s="2">
        <v>0.16818749999999999</v>
      </c>
      <c r="S5967" s="2">
        <v>0</v>
      </c>
      <c r="T5967" s="2">
        <v>0</v>
      </c>
      <c r="U5967" s="2">
        <v>0</v>
      </c>
      <c r="V5967" s="2">
        <v>0</v>
      </c>
      <c r="W5967" s="2">
        <f t="shared" si="838"/>
        <v>24.916666666666668</v>
      </c>
      <c r="X5967" s="9">
        <f t="shared" si="839"/>
        <v>18.75</v>
      </c>
      <c r="Y5967" s="9">
        <f t="shared" si="840"/>
        <v>1.3644348629444194E-3</v>
      </c>
      <c r="Z5967" s="10">
        <f t="shared" si="841"/>
        <v>6353882.4742268045</v>
      </c>
      <c r="AA5967" s="10">
        <f t="shared" si="842"/>
        <v>146139.29690721651</v>
      </c>
      <c r="AB5967" s="10">
        <f t="shared" si="843"/>
        <v>2</v>
      </c>
      <c r="AC5967" s="9">
        <f t="shared" si="844"/>
        <v>6163266</v>
      </c>
      <c r="AD5967" s="10">
        <f t="shared" si="845"/>
        <v>2740111.8170103095</v>
      </c>
    </row>
    <row r="5968" spans="1:30" x14ac:dyDescent="0.2">
      <c r="A5968" t="s">
        <v>1985</v>
      </c>
      <c r="B5968" s="1">
        <v>43952</v>
      </c>
      <c r="C5968" t="s">
        <v>2007</v>
      </c>
      <c r="D5968" s="2">
        <v>875</v>
      </c>
      <c r="E5968" s="2">
        <v>0</v>
      </c>
      <c r="F5968" s="2">
        <v>0</v>
      </c>
      <c r="G5968" s="2">
        <v>0</v>
      </c>
      <c r="H5968" s="2">
        <v>875</v>
      </c>
      <c r="I5968" s="2">
        <v>0</v>
      </c>
      <c r="J5968" s="2">
        <v>0</v>
      </c>
      <c r="K5968" s="2">
        <v>0</v>
      </c>
      <c r="L5968" s="2">
        <v>0</v>
      </c>
      <c r="M5968" s="2">
        <v>0.17499999999999999</v>
      </c>
      <c r="N5968" s="8">
        <f t="shared" si="837"/>
        <v>17500</v>
      </c>
      <c r="O5968" s="2">
        <v>0</v>
      </c>
      <c r="P5968" s="2">
        <v>0</v>
      </c>
      <c r="Q5968" s="2">
        <v>0</v>
      </c>
      <c r="R5968" s="2">
        <v>0.17499999999999999</v>
      </c>
      <c r="S5968" s="2">
        <v>0</v>
      </c>
      <c r="T5968" s="2">
        <v>0</v>
      </c>
      <c r="U5968" s="2">
        <v>0</v>
      </c>
      <c r="V5968" s="2">
        <v>0</v>
      </c>
      <c r="W5968" s="2">
        <f t="shared" si="838"/>
        <v>24.916666666666668</v>
      </c>
      <c r="X5968" s="9">
        <f t="shared" si="839"/>
        <v>20</v>
      </c>
      <c r="Y5968" s="9">
        <f t="shared" si="840"/>
        <v>1.4197018269209863E-3</v>
      </c>
      <c r="Z5968" s="10">
        <f t="shared" si="841"/>
        <v>6353882.4742268045</v>
      </c>
      <c r="AA5968" s="10">
        <f t="shared" si="842"/>
        <v>146139.29690721651</v>
      </c>
      <c r="AB5968" s="10">
        <f t="shared" si="843"/>
        <v>2</v>
      </c>
      <c r="AC5968" s="9">
        <f t="shared" si="844"/>
        <v>6163266</v>
      </c>
      <c r="AD5968" s="10">
        <f t="shared" si="845"/>
        <v>2922785.9381443304</v>
      </c>
    </row>
    <row r="5969" spans="1:30" x14ac:dyDescent="0.2">
      <c r="A5969" t="s">
        <v>1985</v>
      </c>
      <c r="B5969" s="1">
        <v>43952</v>
      </c>
      <c r="C5969" t="s">
        <v>449</v>
      </c>
      <c r="D5969" s="2">
        <v>4431</v>
      </c>
      <c r="E5969" s="2">
        <v>0</v>
      </c>
      <c r="F5969" s="2">
        <v>3398</v>
      </c>
      <c r="G5969" s="2">
        <v>0</v>
      </c>
      <c r="H5969" s="2"/>
      <c r="I5969" s="2">
        <v>0</v>
      </c>
      <c r="J5969" s="2">
        <v>1033</v>
      </c>
      <c r="K5969" s="2">
        <v>0</v>
      </c>
      <c r="L5969" s="2">
        <v>0</v>
      </c>
      <c r="M5969" s="2">
        <v>0.73945818750000003</v>
      </c>
      <c r="N5969" s="8">
        <f t="shared" si="837"/>
        <v>73945.818750000006</v>
      </c>
      <c r="O5969" s="2">
        <v>0</v>
      </c>
      <c r="P5969" s="2">
        <v>0.54723318750000005</v>
      </c>
      <c r="Q5969" s="2">
        <v>0</v>
      </c>
      <c r="R5969" s="2">
        <v>0</v>
      </c>
      <c r="S5969" s="2">
        <v>0</v>
      </c>
      <c r="T5969" s="2">
        <v>0.19222499999999998</v>
      </c>
      <c r="U5969" s="2">
        <v>0</v>
      </c>
      <c r="V5969" s="2">
        <v>0</v>
      </c>
      <c r="W5969" s="2">
        <f t="shared" si="838"/>
        <v>24.916666666666668</v>
      </c>
      <c r="X5969" s="9">
        <f t="shared" si="839"/>
        <v>16.688291299932295</v>
      </c>
      <c r="Y5969" s="9">
        <f t="shared" si="840"/>
        <v>5.9989150841453223E-3</v>
      </c>
      <c r="Z5969" s="10">
        <f t="shared" si="841"/>
        <v>1155251.3589503281</v>
      </c>
      <c r="AA5969" s="10">
        <f t="shared" si="842"/>
        <v>26570.781255857546</v>
      </c>
      <c r="AB5969" s="10">
        <f t="shared" si="843"/>
        <v>11</v>
      </c>
      <c r="AC5969" s="9">
        <f t="shared" si="844"/>
        <v>1120593.8181818181</v>
      </c>
      <c r="AD5969" s="10">
        <f t="shared" si="845"/>
        <v>443420.93766453158</v>
      </c>
    </row>
    <row r="5970" spans="1:30" x14ac:dyDescent="0.2">
      <c r="A5970" t="s">
        <v>1985</v>
      </c>
      <c r="B5970" s="1">
        <v>43952</v>
      </c>
      <c r="C5970" t="s">
        <v>1348</v>
      </c>
      <c r="D5970" s="2">
        <v>132</v>
      </c>
      <c r="E5970" s="2">
        <v>0</v>
      </c>
      <c r="F5970" s="2">
        <v>132</v>
      </c>
      <c r="G5970" s="2">
        <v>0</v>
      </c>
      <c r="H5970" s="2"/>
      <c r="I5970" s="2">
        <v>0</v>
      </c>
      <c r="J5970" s="2">
        <v>0</v>
      </c>
      <c r="K5970" s="2">
        <v>0</v>
      </c>
      <c r="L5970" s="2">
        <v>0</v>
      </c>
      <c r="M5970" s="2">
        <v>2.7769499999999996E-2</v>
      </c>
      <c r="N5970" s="8">
        <f t="shared" si="837"/>
        <v>2776.9499999999994</v>
      </c>
      <c r="O5970" s="2">
        <v>0</v>
      </c>
      <c r="P5970" s="2">
        <v>2.7769499999999996E-2</v>
      </c>
      <c r="Q5970" s="2">
        <v>0</v>
      </c>
      <c r="R5970" s="2">
        <v>0</v>
      </c>
      <c r="S5970" s="2">
        <v>0</v>
      </c>
      <c r="T5970" s="2">
        <v>0</v>
      </c>
      <c r="U5970" s="2">
        <v>0</v>
      </c>
      <c r="V5970" s="2">
        <v>0</v>
      </c>
      <c r="W5970" s="2">
        <f t="shared" si="838"/>
        <v>24.916666666666668</v>
      </c>
      <c r="X5970" s="9">
        <f t="shared" si="839"/>
        <v>21.037499999999994</v>
      </c>
      <c r="Y5970" s="9">
        <f t="shared" si="840"/>
        <v>2.2528234218675613E-4</v>
      </c>
      <c r="Z5970" s="10">
        <f t="shared" si="841"/>
        <v>6353882.4742268045</v>
      </c>
      <c r="AA5970" s="10">
        <f t="shared" si="842"/>
        <v>146139.29690721651</v>
      </c>
      <c r="AB5970" s="10">
        <f t="shared" si="843"/>
        <v>2</v>
      </c>
      <c r="AC5970" s="9">
        <f t="shared" si="844"/>
        <v>6163266</v>
      </c>
      <c r="AD5970" s="10">
        <f t="shared" si="845"/>
        <v>3074405.4586855667</v>
      </c>
    </row>
    <row r="5971" spans="1:30" x14ac:dyDescent="0.2">
      <c r="A5971" t="s">
        <v>1985</v>
      </c>
      <c r="B5971" s="1">
        <v>43952</v>
      </c>
      <c r="C5971" t="s">
        <v>1997</v>
      </c>
      <c r="D5971" s="2">
        <v>285</v>
      </c>
      <c r="E5971" s="2">
        <v>0</v>
      </c>
      <c r="F5971" s="2">
        <v>0</v>
      </c>
      <c r="G5971" s="2">
        <v>0</v>
      </c>
      <c r="H5971" s="2"/>
      <c r="I5971" s="2">
        <v>0</v>
      </c>
      <c r="J5971" s="2">
        <v>285</v>
      </c>
      <c r="K5971" s="2">
        <v>0</v>
      </c>
      <c r="L5971" s="2">
        <v>0</v>
      </c>
      <c r="M5971" s="2">
        <v>6.4125000000000001E-2</v>
      </c>
      <c r="N5971" s="8">
        <f t="shared" si="837"/>
        <v>6412.5</v>
      </c>
      <c r="O5971" s="2">
        <v>0</v>
      </c>
      <c r="P5971" s="2">
        <v>0</v>
      </c>
      <c r="Q5971" s="2">
        <v>0</v>
      </c>
      <c r="R5971" s="2">
        <v>0</v>
      </c>
      <c r="S5971" s="2">
        <v>0</v>
      </c>
      <c r="T5971" s="2">
        <v>6.4125000000000001E-2</v>
      </c>
      <c r="U5971" s="2">
        <v>0</v>
      </c>
      <c r="V5971" s="2">
        <v>0</v>
      </c>
      <c r="W5971" s="2">
        <f t="shared" si="838"/>
        <v>24.916666666666668</v>
      </c>
      <c r="X5971" s="9">
        <f t="shared" si="839"/>
        <v>22.5</v>
      </c>
      <c r="Y5971" s="9">
        <f t="shared" si="840"/>
        <v>5.2021931229319005E-4</v>
      </c>
      <c r="Z5971" s="10">
        <f t="shared" si="841"/>
        <v>12707764.948453609</v>
      </c>
      <c r="AA5971" s="10">
        <f t="shared" si="842"/>
        <v>292278.59381443303</v>
      </c>
      <c r="AB5971" s="10">
        <f t="shared" si="843"/>
        <v>1</v>
      </c>
      <c r="AC5971" s="9">
        <f t="shared" si="844"/>
        <v>12326532</v>
      </c>
      <c r="AD5971" s="10">
        <f t="shared" si="845"/>
        <v>6576268.3608247433</v>
      </c>
    </row>
    <row r="5972" spans="1:30" x14ac:dyDescent="0.2">
      <c r="A5972" t="s">
        <v>1985</v>
      </c>
      <c r="B5972" s="1">
        <v>43983</v>
      </c>
      <c r="C5972" t="s">
        <v>2008</v>
      </c>
      <c r="D5972" s="2">
        <v>52340</v>
      </c>
      <c r="E5972" s="2">
        <v>0</v>
      </c>
      <c r="F5972" s="2">
        <v>10480</v>
      </c>
      <c r="G5972" s="2">
        <v>9885</v>
      </c>
      <c r="H5972" s="2"/>
      <c r="I5972" s="2">
        <v>10607</v>
      </c>
      <c r="J5972" s="2">
        <v>10730</v>
      </c>
      <c r="K5972" s="2">
        <v>10638</v>
      </c>
      <c r="L5972" s="2">
        <v>0</v>
      </c>
      <c r="M5972" s="2">
        <v>8.9875889999999998</v>
      </c>
      <c r="N5972" s="8">
        <f t="shared" si="837"/>
        <v>898758.9</v>
      </c>
      <c r="O5972" s="2">
        <v>0</v>
      </c>
      <c r="P5972" s="2">
        <v>2.2047300000000001</v>
      </c>
      <c r="Q5972" s="2">
        <v>1.3233543749999999</v>
      </c>
      <c r="R5972" s="2">
        <v>0</v>
      </c>
      <c r="S5972" s="2">
        <v>2.2314476250000004</v>
      </c>
      <c r="T5972" s="2">
        <v>2.41425</v>
      </c>
      <c r="U5972" s="2">
        <v>0.81380700000000006</v>
      </c>
      <c r="V5972" s="2">
        <v>0</v>
      </c>
      <c r="W5972" s="2">
        <f t="shared" si="838"/>
        <v>24.916666666666668</v>
      </c>
      <c r="X5972" s="9">
        <f t="shared" si="839"/>
        <v>17.171549484142147</v>
      </c>
      <c r="Y5972" s="9">
        <f t="shared" si="840"/>
        <v>7.2912551559514066E-2</v>
      </c>
      <c r="Z5972" s="10">
        <f t="shared" si="841"/>
        <v>1411973.8831615122</v>
      </c>
      <c r="AA5972" s="10">
        <f t="shared" si="842"/>
        <v>32475.399312714781</v>
      </c>
      <c r="AB5972" s="10">
        <f t="shared" si="843"/>
        <v>9</v>
      </c>
      <c r="AC5972" s="9">
        <f t="shared" si="844"/>
        <v>1369614.6666666667</v>
      </c>
      <c r="AD5972" s="10">
        <f t="shared" si="845"/>
        <v>557652.92631555779</v>
      </c>
    </row>
    <row r="5973" spans="1:30" x14ac:dyDescent="0.2">
      <c r="A5973" t="s">
        <v>1985</v>
      </c>
      <c r="B5973" s="1">
        <v>43983</v>
      </c>
      <c r="C5973" t="s">
        <v>25</v>
      </c>
      <c r="D5973" s="2">
        <v>102697</v>
      </c>
      <c r="E5973" s="2">
        <v>19057</v>
      </c>
      <c r="F5973" s="2">
        <v>56377</v>
      </c>
      <c r="G5973" s="2">
        <v>0</v>
      </c>
      <c r="H5973" s="2"/>
      <c r="I5973" s="2">
        <v>0</v>
      </c>
      <c r="J5973" s="2">
        <v>0</v>
      </c>
      <c r="K5973" s="2">
        <v>0</v>
      </c>
      <c r="L5973" s="2">
        <v>7457</v>
      </c>
      <c r="M5973" s="2">
        <v>13.7686536</v>
      </c>
      <c r="N5973" s="8">
        <f t="shared" si="837"/>
        <v>1376865.36</v>
      </c>
      <c r="O5973" s="2">
        <v>3.6293129999999998</v>
      </c>
      <c r="P5973" s="2">
        <v>8.120953124999998</v>
      </c>
      <c r="Q5973" s="2">
        <v>0</v>
      </c>
      <c r="R5973" s="2">
        <v>0</v>
      </c>
      <c r="S5973" s="2">
        <v>0</v>
      </c>
      <c r="T5973" s="2">
        <v>0</v>
      </c>
      <c r="U5973" s="2">
        <v>0</v>
      </c>
      <c r="V5973" s="2">
        <v>0.885277125</v>
      </c>
      <c r="W5973" s="2">
        <f t="shared" si="838"/>
        <v>24.916666666666668</v>
      </c>
      <c r="X5973" s="9">
        <f t="shared" si="839"/>
        <v>13.407065055454396</v>
      </c>
      <c r="Y5973" s="9">
        <f t="shared" si="840"/>
        <v>0.1116993295437841</v>
      </c>
      <c r="Z5973" s="10">
        <f t="shared" si="841"/>
        <v>1270776.494845361</v>
      </c>
      <c r="AA5973" s="10">
        <f t="shared" si="842"/>
        <v>29227.859381443301</v>
      </c>
      <c r="AB5973" s="10">
        <f t="shared" si="843"/>
        <v>10</v>
      </c>
      <c r="AC5973" s="9">
        <f t="shared" si="844"/>
        <v>1232653.2</v>
      </c>
      <c r="AD5973" s="10">
        <f t="shared" si="845"/>
        <v>391859.81215868343</v>
      </c>
    </row>
    <row r="5974" spans="1:30" x14ac:dyDescent="0.2">
      <c r="A5974" t="s">
        <v>1985</v>
      </c>
      <c r="B5974" s="1">
        <v>43983</v>
      </c>
      <c r="C5974" t="s">
        <v>26</v>
      </c>
      <c r="D5974" s="2">
        <v>2834</v>
      </c>
      <c r="E5974" s="2">
        <v>0</v>
      </c>
      <c r="F5974" s="2">
        <v>0</v>
      </c>
      <c r="G5974" s="2">
        <v>0</v>
      </c>
      <c r="H5974" s="2"/>
      <c r="I5974" s="2">
        <v>2834</v>
      </c>
      <c r="J5974" s="2">
        <v>0</v>
      </c>
      <c r="K5974" s="2">
        <v>0</v>
      </c>
      <c r="L5974" s="2">
        <v>0</v>
      </c>
      <c r="M5974" s="2">
        <v>0.59620275</v>
      </c>
      <c r="N5974" s="8">
        <f t="shared" si="837"/>
        <v>59620.275000000001</v>
      </c>
      <c r="O5974" s="2">
        <v>0</v>
      </c>
      <c r="P5974" s="2">
        <v>0</v>
      </c>
      <c r="Q5974" s="2">
        <v>0</v>
      </c>
      <c r="R5974" s="2">
        <v>0</v>
      </c>
      <c r="S5974" s="2">
        <v>0.59620275</v>
      </c>
      <c r="T5974" s="2">
        <v>0</v>
      </c>
      <c r="U5974" s="2">
        <v>0</v>
      </c>
      <c r="V5974" s="2">
        <v>0</v>
      </c>
      <c r="W5974" s="2">
        <f t="shared" si="838"/>
        <v>24.916666666666668</v>
      </c>
      <c r="X5974" s="9">
        <f t="shared" si="839"/>
        <v>21.037500000000001</v>
      </c>
      <c r="Y5974" s="9">
        <f t="shared" si="840"/>
        <v>4.8367436193732351E-3</v>
      </c>
      <c r="Z5974" s="10">
        <f t="shared" si="841"/>
        <v>2541552.989690722</v>
      </c>
      <c r="AA5974" s="10">
        <f t="shared" si="842"/>
        <v>58455.718762886601</v>
      </c>
      <c r="AB5974" s="10">
        <f t="shared" si="843"/>
        <v>5</v>
      </c>
      <c r="AC5974" s="9">
        <f t="shared" si="844"/>
        <v>2465306.4</v>
      </c>
      <c r="AD5974" s="10">
        <f t="shared" si="845"/>
        <v>1229762.1834742269</v>
      </c>
    </row>
    <row r="5975" spans="1:30" x14ac:dyDescent="0.2">
      <c r="A5975" t="s">
        <v>1985</v>
      </c>
      <c r="B5975" s="1">
        <v>43983</v>
      </c>
      <c r="C5975" t="s">
        <v>36</v>
      </c>
      <c r="D5975" s="2">
        <v>5828</v>
      </c>
      <c r="E5975" s="2">
        <v>0</v>
      </c>
      <c r="F5975" s="2">
        <v>2660</v>
      </c>
      <c r="G5975" s="2">
        <v>0</v>
      </c>
      <c r="H5975" s="2"/>
      <c r="I5975" s="2">
        <v>3168</v>
      </c>
      <c r="J5975" s="2">
        <v>0</v>
      </c>
      <c r="K5975" s="2">
        <v>0</v>
      </c>
      <c r="L5975" s="2">
        <v>0</v>
      </c>
      <c r="M5975" s="2">
        <v>1.2260654999999998</v>
      </c>
      <c r="N5975" s="8">
        <f t="shared" si="837"/>
        <v>122606.54999999997</v>
      </c>
      <c r="O5975" s="2">
        <v>0</v>
      </c>
      <c r="P5975" s="2">
        <v>0.55959749999999997</v>
      </c>
      <c r="Q5975" s="2">
        <v>0</v>
      </c>
      <c r="R5975" s="2">
        <v>0</v>
      </c>
      <c r="S5975" s="2">
        <v>0.66646799999999995</v>
      </c>
      <c r="T5975" s="2">
        <v>0</v>
      </c>
      <c r="U5975" s="2">
        <v>0</v>
      </c>
      <c r="V5975" s="2">
        <v>0</v>
      </c>
      <c r="W5975" s="2">
        <f t="shared" si="838"/>
        <v>24.916666666666668</v>
      </c>
      <c r="X5975" s="9">
        <f t="shared" si="839"/>
        <v>21.037499999999994</v>
      </c>
      <c r="Y5975" s="9">
        <f t="shared" si="840"/>
        <v>9.9465567444273848E-3</v>
      </c>
      <c r="Z5975" s="10">
        <f t="shared" si="841"/>
        <v>1588470.6185567011</v>
      </c>
      <c r="AA5975" s="10">
        <f t="shared" si="842"/>
        <v>36534.824226804129</v>
      </c>
      <c r="AB5975" s="10">
        <f t="shared" si="843"/>
        <v>8</v>
      </c>
      <c r="AC5975" s="9">
        <f t="shared" si="844"/>
        <v>1540816.5</v>
      </c>
      <c r="AD5975" s="10">
        <f t="shared" si="845"/>
        <v>768601.36467139167</v>
      </c>
    </row>
    <row r="5976" spans="1:30" x14ac:dyDescent="0.2">
      <c r="A5976" t="s">
        <v>1985</v>
      </c>
      <c r="B5976" s="1">
        <v>43983</v>
      </c>
      <c r="C5976" t="s">
        <v>2009</v>
      </c>
      <c r="D5976" s="2">
        <v>7727</v>
      </c>
      <c r="E5976" s="2">
        <v>1163</v>
      </c>
      <c r="F5976" s="2">
        <v>1424</v>
      </c>
      <c r="G5976" s="2">
        <v>1176</v>
      </c>
      <c r="H5976" s="2">
        <v>1200</v>
      </c>
      <c r="I5976" s="2">
        <v>1544</v>
      </c>
      <c r="J5976" s="2">
        <v>1220</v>
      </c>
      <c r="K5976" s="2">
        <v>0</v>
      </c>
      <c r="L5976" s="2">
        <v>0</v>
      </c>
      <c r="M5976" s="2">
        <v>1.8495031</v>
      </c>
      <c r="N5976" s="8">
        <f t="shared" si="837"/>
        <v>184950.31</v>
      </c>
      <c r="O5976" s="2">
        <v>0.36971769999999993</v>
      </c>
      <c r="P5976" s="2">
        <v>0.45632079999999997</v>
      </c>
      <c r="Q5976" s="2">
        <v>0.2768892</v>
      </c>
      <c r="R5976" s="2">
        <v>0.16320000000000001</v>
      </c>
      <c r="S5976" s="2">
        <v>0.44752839999999994</v>
      </c>
      <c r="T5976" s="2">
        <v>0.135847</v>
      </c>
      <c r="U5976" s="2">
        <v>0</v>
      </c>
      <c r="V5976" s="2">
        <v>0</v>
      </c>
      <c r="W5976" s="2">
        <f t="shared" si="838"/>
        <v>24.916666666666668</v>
      </c>
      <c r="X5976" s="9">
        <f t="shared" si="839"/>
        <v>23.935590785557135</v>
      </c>
      <c r="Y5976" s="9">
        <f t="shared" si="840"/>
        <v>1.5004245314091587E-2</v>
      </c>
      <c r="Z5976" s="10">
        <f t="shared" si="841"/>
        <v>1411973.8831615122</v>
      </c>
      <c r="AA5976" s="10">
        <f t="shared" si="842"/>
        <v>32475.399312714781</v>
      </c>
      <c r="AB5976" s="10">
        <f t="shared" si="843"/>
        <v>9</v>
      </c>
      <c r="AC5976" s="9">
        <f t="shared" si="844"/>
        <v>1369614.6666666667</v>
      </c>
      <c r="AD5976" s="10">
        <f t="shared" si="845"/>
        <v>777317.86854670441</v>
      </c>
    </row>
    <row r="5977" spans="1:30" x14ac:dyDescent="0.2">
      <c r="A5977" t="s">
        <v>1985</v>
      </c>
      <c r="B5977" s="1">
        <v>43983</v>
      </c>
      <c r="C5977" t="s">
        <v>53</v>
      </c>
      <c r="D5977" s="2">
        <v>13016</v>
      </c>
      <c r="E5977" s="2">
        <v>4011</v>
      </c>
      <c r="F5977" s="2">
        <v>3120</v>
      </c>
      <c r="G5977" s="2">
        <v>0</v>
      </c>
      <c r="H5977" s="2"/>
      <c r="I5977" s="2">
        <v>3913</v>
      </c>
      <c r="J5977" s="2">
        <v>0</v>
      </c>
      <c r="K5977" s="2">
        <v>0</v>
      </c>
      <c r="L5977" s="2">
        <v>1972</v>
      </c>
      <c r="M5977" s="2">
        <v>1.6788881249999998</v>
      </c>
      <c r="N5977" s="8">
        <f t="shared" si="837"/>
        <v>167888.81249999997</v>
      </c>
      <c r="O5977" s="2">
        <v>0.66314024999999999</v>
      </c>
      <c r="P5977" s="2">
        <v>0.41596875</v>
      </c>
      <c r="Q5977" s="2">
        <v>0</v>
      </c>
      <c r="R5977" s="2">
        <v>0</v>
      </c>
      <c r="S5977" s="2">
        <v>0.37418062499999999</v>
      </c>
      <c r="T5977" s="2">
        <v>0</v>
      </c>
      <c r="U5977" s="2">
        <v>0</v>
      </c>
      <c r="V5977" s="2">
        <v>0.22559850000000001</v>
      </c>
      <c r="W5977" s="2">
        <f t="shared" si="838"/>
        <v>24.916666666666668</v>
      </c>
      <c r="X5977" s="9">
        <f t="shared" si="839"/>
        <v>12.89864877842655</v>
      </c>
      <c r="Y5977" s="9">
        <f t="shared" si="840"/>
        <v>1.3620117361476851E-2</v>
      </c>
      <c r="Z5977" s="10">
        <f t="shared" si="841"/>
        <v>1270776.494845361</v>
      </c>
      <c r="AA5977" s="10">
        <f t="shared" si="842"/>
        <v>29227.859381443301</v>
      </c>
      <c r="AB5977" s="10">
        <f t="shared" si="843"/>
        <v>10</v>
      </c>
      <c r="AC5977" s="9">
        <f t="shared" si="844"/>
        <v>1232653.2</v>
      </c>
      <c r="AD5977" s="10">
        <f t="shared" si="845"/>
        <v>376999.89270647662</v>
      </c>
    </row>
    <row r="5978" spans="1:30" x14ac:dyDescent="0.2">
      <c r="A5978" t="s">
        <v>1985</v>
      </c>
      <c r="B5978" s="1">
        <v>43983</v>
      </c>
      <c r="C5978" t="s">
        <v>54</v>
      </c>
      <c r="D5978" s="2">
        <v>3805</v>
      </c>
      <c r="E5978" s="2">
        <v>0</v>
      </c>
      <c r="F5978" s="2">
        <v>0</v>
      </c>
      <c r="G5978" s="2">
        <v>1471</v>
      </c>
      <c r="H5978" s="2">
        <v>2207</v>
      </c>
      <c r="I5978" s="2">
        <v>0</v>
      </c>
      <c r="J5978" s="2">
        <v>127</v>
      </c>
      <c r="K5978" s="2">
        <v>0</v>
      </c>
      <c r="L5978" s="2">
        <v>0</v>
      </c>
      <c r="M5978" s="2">
        <v>0.65738012499999998</v>
      </c>
      <c r="N5978" s="8">
        <f t="shared" si="837"/>
        <v>65738.012499999997</v>
      </c>
      <c r="O5978" s="2">
        <v>0</v>
      </c>
      <c r="P5978" s="2">
        <v>0</v>
      </c>
      <c r="Q5978" s="2">
        <v>0.19693012500000001</v>
      </c>
      <c r="R5978" s="2">
        <v>0.44140000000000001</v>
      </c>
      <c r="S5978" s="2">
        <v>0</v>
      </c>
      <c r="T5978" s="2">
        <v>1.9050000000000001E-2</v>
      </c>
      <c r="U5978" s="2">
        <v>0</v>
      </c>
      <c r="V5978" s="2">
        <v>0</v>
      </c>
      <c r="W5978" s="2">
        <f t="shared" si="838"/>
        <v>24.916666666666668</v>
      </c>
      <c r="X5978" s="9">
        <f t="shared" si="839"/>
        <v>17.276744415243101</v>
      </c>
      <c r="Y5978" s="9">
        <f t="shared" si="840"/>
        <v>5.3330500825374081E-3</v>
      </c>
      <c r="Z5978" s="10">
        <f t="shared" si="841"/>
        <v>4235921.6494845366</v>
      </c>
      <c r="AA5978" s="10">
        <f t="shared" si="842"/>
        <v>97426.197938144338</v>
      </c>
      <c r="AB5978" s="10">
        <f t="shared" si="843"/>
        <v>3</v>
      </c>
      <c r="AC5978" s="9">
        <f t="shared" si="844"/>
        <v>4108844</v>
      </c>
      <c r="AD5978" s="10">
        <f t="shared" si="845"/>
        <v>1683207.5211262042</v>
      </c>
    </row>
    <row r="5979" spans="1:30" x14ac:dyDescent="0.2">
      <c r="A5979" t="s">
        <v>1985</v>
      </c>
      <c r="B5979" s="1">
        <v>43983</v>
      </c>
      <c r="C5979" t="s">
        <v>2010</v>
      </c>
      <c r="D5979" s="2">
        <v>1335</v>
      </c>
      <c r="E5979" s="2">
        <v>0</v>
      </c>
      <c r="F5979" s="2">
        <v>1335</v>
      </c>
      <c r="G5979" s="2">
        <v>0</v>
      </c>
      <c r="H5979" s="2"/>
      <c r="I5979" s="2">
        <v>0</v>
      </c>
      <c r="J5979" s="2">
        <v>0</v>
      </c>
      <c r="K5979" s="2">
        <v>0</v>
      </c>
      <c r="L5979" s="2">
        <v>0</v>
      </c>
      <c r="M5979" s="2">
        <v>0.28085062499999996</v>
      </c>
      <c r="N5979" s="8">
        <f t="shared" si="837"/>
        <v>28085.062499999996</v>
      </c>
      <c r="O5979" s="2">
        <v>0</v>
      </c>
      <c r="P5979" s="2">
        <v>0.28085062499999996</v>
      </c>
      <c r="Q5979" s="2">
        <v>0</v>
      </c>
      <c r="R5979" s="2">
        <v>0</v>
      </c>
      <c r="S5979" s="2">
        <v>0</v>
      </c>
      <c r="T5979" s="2">
        <v>0</v>
      </c>
      <c r="U5979" s="2">
        <v>0</v>
      </c>
      <c r="V5979" s="2">
        <v>0</v>
      </c>
      <c r="W5979" s="2">
        <f t="shared" si="838"/>
        <v>24.916666666666668</v>
      </c>
      <c r="X5979" s="9">
        <f t="shared" si="839"/>
        <v>21.037499999999998</v>
      </c>
      <c r="Y5979" s="9">
        <f t="shared" si="840"/>
        <v>2.2784236880251476E-3</v>
      </c>
      <c r="Z5979" s="10">
        <f t="shared" si="841"/>
        <v>6353882.4742268045</v>
      </c>
      <c r="AA5979" s="10">
        <f t="shared" si="842"/>
        <v>146139.29690721651</v>
      </c>
      <c r="AB5979" s="10">
        <f t="shared" si="843"/>
        <v>2</v>
      </c>
      <c r="AC5979" s="9">
        <f t="shared" si="844"/>
        <v>6163266</v>
      </c>
      <c r="AD5979" s="10">
        <f t="shared" si="845"/>
        <v>3074405.4586855671</v>
      </c>
    </row>
    <row r="5980" spans="1:30" x14ac:dyDescent="0.2">
      <c r="A5980" t="s">
        <v>1985</v>
      </c>
      <c r="B5980" s="1">
        <v>43983</v>
      </c>
      <c r="C5980" t="s">
        <v>656</v>
      </c>
      <c r="D5980" s="2">
        <v>4081</v>
      </c>
      <c r="E5980" s="2">
        <v>0</v>
      </c>
      <c r="F5980" s="2">
        <v>0</v>
      </c>
      <c r="G5980" s="2">
        <v>0</v>
      </c>
      <c r="H5980" s="2">
        <v>4081</v>
      </c>
      <c r="I5980" s="2">
        <v>0</v>
      </c>
      <c r="J5980" s="2">
        <v>0</v>
      </c>
      <c r="K5980" s="2">
        <v>0</v>
      </c>
      <c r="L5980" s="2">
        <v>0</v>
      </c>
      <c r="M5980" s="2">
        <v>0.81620000000000004</v>
      </c>
      <c r="N5980" s="8">
        <f t="shared" si="837"/>
        <v>81620</v>
      </c>
      <c r="O5980" s="2">
        <v>0</v>
      </c>
      <c r="P5980" s="2">
        <v>0</v>
      </c>
      <c r="Q5980" s="2">
        <v>0</v>
      </c>
      <c r="R5980" s="2">
        <v>0.81620000000000004</v>
      </c>
      <c r="S5980" s="2">
        <v>0</v>
      </c>
      <c r="T5980" s="2">
        <v>0</v>
      </c>
      <c r="U5980" s="2">
        <v>0</v>
      </c>
      <c r="V5980" s="2">
        <v>0</v>
      </c>
      <c r="W5980" s="2">
        <f t="shared" si="838"/>
        <v>24.916666666666668</v>
      </c>
      <c r="X5980" s="9">
        <f t="shared" si="839"/>
        <v>20</v>
      </c>
      <c r="Y5980" s="9">
        <f t="shared" si="840"/>
        <v>6.6214893207594801E-3</v>
      </c>
      <c r="Z5980" s="10">
        <f t="shared" si="841"/>
        <v>1815394.9926362301</v>
      </c>
      <c r="AA5980" s="10">
        <f t="shared" si="842"/>
        <v>41754.084830633292</v>
      </c>
      <c r="AB5980" s="10">
        <f t="shared" si="843"/>
        <v>7</v>
      </c>
      <c r="AC5980" s="9">
        <f t="shared" si="844"/>
        <v>1760933.142857143</v>
      </c>
      <c r="AD5980" s="10">
        <f t="shared" si="845"/>
        <v>835081.6966126659</v>
      </c>
    </row>
    <row r="5981" spans="1:30" x14ac:dyDescent="0.2">
      <c r="A5981" t="s">
        <v>1985</v>
      </c>
      <c r="B5981" s="1">
        <v>43983</v>
      </c>
      <c r="C5981" t="s">
        <v>59</v>
      </c>
      <c r="D5981" s="2">
        <v>40120</v>
      </c>
      <c r="E5981" s="2">
        <v>0</v>
      </c>
      <c r="F5981" s="2">
        <v>0</v>
      </c>
      <c r="G5981" s="2">
        <v>11351</v>
      </c>
      <c r="H5981" s="2">
        <v>10177</v>
      </c>
      <c r="I5981" s="2">
        <v>0</v>
      </c>
      <c r="J5981" s="2">
        <v>7487</v>
      </c>
      <c r="K5981" s="2">
        <v>0</v>
      </c>
      <c r="L5981" s="2">
        <v>11105</v>
      </c>
      <c r="M5981" s="2">
        <v>6.3015057500000005</v>
      </c>
      <c r="N5981" s="8">
        <f t="shared" si="837"/>
        <v>630150.57500000007</v>
      </c>
      <c r="O5981" s="2">
        <v>0</v>
      </c>
      <c r="P5981" s="2">
        <v>0</v>
      </c>
      <c r="Q5981" s="2">
        <v>1.5196151250000001</v>
      </c>
      <c r="R5981" s="2">
        <v>2.0354000000000001</v>
      </c>
      <c r="S5981" s="2">
        <v>0</v>
      </c>
      <c r="T5981" s="2">
        <v>1.6845749999999999</v>
      </c>
      <c r="U5981" s="2">
        <v>0</v>
      </c>
      <c r="V5981" s="2">
        <v>1.0619156249999999</v>
      </c>
      <c r="W5981" s="2">
        <f t="shared" si="838"/>
        <v>24.916666666666668</v>
      </c>
      <c r="X5981" s="9">
        <f t="shared" si="839"/>
        <v>15.706644441674976</v>
      </c>
      <c r="Y5981" s="9">
        <f t="shared" si="840"/>
        <v>5.1121481289303439E-2</v>
      </c>
      <c r="Z5981" s="10">
        <f t="shared" si="841"/>
        <v>4235921.6494845366</v>
      </c>
      <c r="AA5981" s="10">
        <f t="shared" si="842"/>
        <v>97426.197938144338</v>
      </c>
      <c r="AB5981" s="10">
        <f t="shared" si="843"/>
        <v>3</v>
      </c>
      <c r="AC5981" s="9">
        <f t="shared" si="844"/>
        <v>4108844</v>
      </c>
      <c r="AD5981" s="10">
        <f t="shared" si="845"/>
        <v>1530238.6503186808</v>
      </c>
    </row>
    <row r="5982" spans="1:30" x14ac:dyDescent="0.2">
      <c r="A5982" t="s">
        <v>1985</v>
      </c>
      <c r="B5982" s="1">
        <v>43983</v>
      </c>
      <c r="C5982" t="s">
        <v>2011</v>
      </c>
      <c r="D5982" s="2">
        <v>1717</v>
      </c>
      <c r="E5982" s="2">
        <v>0</v>
      </c>
      <c r="F5982" s="2">
        <v>0</v>
      </c>
      <c r="G5982" s="2">
        <v>0</v>
      </c>
      <c r="H5982" s="2">
        <v>853</v>
      </c>
      <c r="I5982" s="2">
        <v>0</v>
      </c>
      <c r="J5982" s="2">
        <v>864</v>
      </c>
      <c r="K5982" s="2">
        <v>0</v>
      </c>
      <c r="L5982" s="2">
        <v>0</v>
      </c>
      <c r="M5982" s="2">
        <v>0.36499999999999999</v>
      </c>
      <c r="N5982" s="8">
        <f t="shared" si="837"/>
        <v>36500</v>
      </c>
      <c r="O5982" s="2">
        <v>0</v>
      </c>
      <c r="P5982" s="2">
        <v>0</v>
      </c>
      <c r="Q5982" s="2">
        <v>0</v>
      </c>
      <c r="R5982" s="2">
        <v>0.1706</v>
      </c>
      <c r="S5982" s="2">
        <v>0</v>
      </c>
      <c r="T5982" s="2">
        <v>0.19439999999999999</v>
      </c>
      <c r="U5982" s="2">
        <v>0</v>
      </c>
      <c r="V5982" s="2">
        <v>0</v>
      </c>
      <c r="W5982" s="2">
        <f t="shared" si="838"/>
        <v>24.916666666666668</v>
      </c>
      <c r="X5982" s="9">
        <f t="shared" si="839"/>
        <v>21.258008153756553</v>
      </c>
      <c r="Y5982" s="9">
        <f t="shared" si="840"/>
        <v>2.9610923818637717E-3</v>
      </c>
      <c r="Z5982" s="10">
        <f t="shared" si="841"/>
        <v>6353882.4742268045</v>
      </c>
      <c r="AA5982" s="10">
        <f t="shared" si="842"/>
        <v>146139.29690721651</v>
      </c>
      <c r="AB5982" s="10">
        <f t="shared" si="843"/>
        <v>2</v>
      </c>
      <c r="AC5982" s="9">
        <f t="shared" si="844"/>
        <v>6163266</v>
      </c>
      <c r="AD5982" s="10">
        <f t="shared" si="845"/>
        <v>3106630.3652378586</v>
      </c>
    </row>
    <row r="5983" spans="1:30" x14ac:dyDescent="0.2">
      <c r="A5983" t="s">
        <v>1985</v>
      </c>
      <c r="B5983" s="1">
        <v>43983</v>
      </c>
      <c r="C5983" t="s">
        <v>764</v>
      </c>
      <c r="D5983" s="2">
        <v>9238</v>
      </c>
      <c r="E5983" s="2">
        <v>0</v>
      </c>
      <c r="F5983" s="2">
        <v>0</v>
      </c>
      <c r="G5983" s="2">
        <v>0</v>
      </c>
      <c r="H5983" s="2"/>
      <c r="I5983" s="2">
        <v>3174</v>
      </c>
      <c r="J5983" s="2">
        <v>3068</v>
      </c>
      <c r="K5983" s="2">
        <v>2996</v>
      </c>
      <c r="L5983" s="2">
        <v>0</v>
      </c>
      <c r="M5983" s="2">
        <v>1.58722425</v>
      </c>
      <c r="N5983" s="8">
        <f t="shared" si="837"/>
        <v>158722.42499999999</v>
      </c>
      <c r="O5983" s="2">
        <v>0</v>
      </c>
      <c r="P5983" s="2">
        <v>0</v>
      </c>
      <c r="Q5983" s="2">
        <v>0</v>
      </c>
      <c r="R5983" s="2">
        <v>0</v>
      </c>
      <c r="S5983" s="2">
        <v>0.66773024999999997</v>
      </c>
      <c r="T5983" s="2">
        <v>0.69030000000000002</v>
      </c>
      <c r="U5983" s="2">
        <v>0.22919399999999998</v>
      </c>
      <c r="V5983" s="2">
        <v>0</v>
      </c>
      <c r="W5983" s="2">
        <f t="shared" si="838"/>
        <v>24.916666666666668</v>
      </c>
      <c r="X5983" s="9">
        <f t="shared" si="839"/>
        <v>17.181470556397489</v>
      </c>
      <c r="Y5983" s="9">
        <f t="shared" si="840"/>
        <v>1.2876486671190242E-2</v>
      </c>
      <c r="Z5983" s="10">
        <f t="shared" si="841"/>
        <v>4235921.6494845366</v>
      </c>
      <c r="AA5983" s="10">
        <f t="shared" si="842"/>
        <v>97426.197938144338</v>
      </c>
      <c r="AB5983" s="10">
        <f t="shared" si="843"/>
        <v>3</v>
      </c>
      <c r="AC5983" s="9">
        <f t="shared" si="844"/>
        <v>4108844</v>
      </c>
      <c r="AD5983" s="10">
        <f t="shared" si="845"/>
        <v>1673925.3512959806</v>
      </c>
    </row>
    <row r="5984" spans="1:30" x14ac:dyDescent="0.2">
      <c r="A5984" t="s">
        <v>1985</v>
      </c>
      <c r="B5984" s="1">
        <v>43983</v>
      </c>
      <c r="C5984" t="s">
        <v>389</v>
      </c>
      <c r="D5984" s="2">
        <v>4046</v>
      </c>
      <c r="E5984" s="2">
        <v>0</v>
      </c>
      <c r="F5984" s="2">
        <v>0</v>
      </c>
      <c r="G5984" s="2">
        <v>1398</v>
      </c>
      <c r="H5984" s="2"/>
      <c r="I5984" s="2">
        <v>0</v>
      </c>
      <c r="J5984" s="2">
        <v>1189</v>
      </c>
      <c r="K5984" s="2">
        <v>0</v>
      </c>
      <c r="L5984" s="2">
        <v>1459</v>
      </c>
      <c r="M5984" s="2">
        <v>1.0361699999999998</v>
      </c>
      <c r="N5984" s="8">
        <f t="shared" si="837"/>
        <v>103616.99999999999</v>
      </c>
      <c r="O5984" s="2">
        <v>0</v>
      </c>
      <c r="P5984" s="2">
        <v>0</v>
      </c>
      <c r="Q5984" s="2">
        <v>0.44036999999999998</v>
      </c>
      <c r="R5984" s="2">
        <v>0</v>
      </c>
      <c r="S5984" s="2">
        <v>0</v>
      </c>
      <c r="T5984" s="2">
        <v>0.26752500000000001</v>
      </c>
      <c r="U5984" s="2">
        <v>0</v>
      </c>
      <c r="V5984" s="2">
        <v>0.32827499999999998</v>
      </c>
      <c r="W5984" s="2">
        <f t="shared" si="838"/>
        <v>24.916666666666668</v>
      </c>
      <c r="X5984" s="9">
        <f t="shared" si="839"/>
        <v>25.609738012852198</v>
      </c>
      <c r="Y5984" s="9">
        <f t="shared" si="840"/>
        <v>8.4060139542898177E-3</v>
      </c>
      <c r="Z5984" s="10">
        <f t="shared" si="841"/>
        <v>4235921.6494845366</v>
      </c>
      <c r="AA5984" s="10">
        <f t="shared" si="842"/>
        <v>97426.197938144338</v>
      </c>
      <c r="AB5984" s="10">
        <f t="shared" si="843"/>
        <v>3</v>
      </c>
      <c r="AC5984" s="9">
        <f t="shared" si="844"/>
        <v>4108844</v>
      </c>
      <c r="AD5984" s="10">
        <f t="shared" si="845"/>
        <v>2495059.4047841574</v>
      </c>
    </row>
    <row r="5985" spans="1:30" x14ac:dyDescent="0.2">
      <c r="A5985" t="s">
        <v>1985</v>
      </c>
      <c r="B5985" s="1">
        <v>43983</v>
      </c>
      <c r="C5985" t="s">
        <v>2012</v>
      </c>
      <c r="D5985" s="2">
        <v>349</v>
      </c>
      <c r="E5985" s="2">
        <v>0</v>
      </c>
      <c r="F5985" s="2">
        <v>349</v>
      </c>
      <c r="G5985" s="2">
        <v>0</v>
      </c>
      <c r="H5985" s="2"/>
      <c r="I5985" s="2">
        <v>0</v>
      </c>
      <c r="J5985" s="2">
        <v>0</v>
      </c>
      <c r="K5985" s="2">
        <v>0</v>
      </c>
      <c r="L5985" s="2">
        <v>0</v>
      </c>
      <c r="M5985" s="2">
        <v>3.3373124999999997E-2</v>
      </c>
      <c r="N5985" s="8">
        <f t="shared" si="837"/>
        <v>3337.3124999999995</v>
      </c>
      <c r="O5985" s="2">
        <v>0</v>
      </c>
      <c r="P5985" s="2">
        <v>3.3373124999999997E-2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f t="shared" si="838"/>
        <v>24.916666666666668</v>
      </c>
      <c r="X5985" s="9">
        <f t="shared" si="839"/>
        <v>9.5624999999999982</v>
      </c>
      <c r="Y5985" s="9">
        <f t="shared" si="840"/>
        <v>2.7074220875749965E-4</v>
      </c>
      <c r="Z5985" s="10">
        <f t="shared" si="841"/>
        <v>6353882.4742268045</v>
      </c>
      <c r="AA5985" s="10">
        <f t="shared" si="842"/>
        <v>146139.29690721651</v>
      </c>
      <c r="AB5985" s="10">
        <f t="shared" si="843"/>
        <v>2</v>
      </c>
      <c r="AC5985" s="9">
        <f t="shared" si="844"/>
        <v>6163266</v>
      </c>
      <c r="AD5985" s="10">
        <f t="shared" si="845"/>
        <v>1397457.0266752576</v>
      </c>
    </row>
    <row r="5986" spans="1:30" x14ac:dyDescent="0.2">
      <c r="A5986" t="s">
        <v>1985</v>
      </c>
      <c r="B5986" s="1">
        <v>43983</v>
      </c>
      <c r="C5986" t="s">
        <v>2013</v>
      </c>
      <c r="D5986" s="2">
        <v>1524</v>
      </c>
      <c r="E5986" s="2">
        <v>0</v>
      </c>
      <c r="F5986" s="2">
        <v>0</v>
      </c>
      <c r="G5986" s="2">
        <v>0</v>
      </c>
      <c r="H5986" s="2">
        <v>1524</v>
      </c>
      <c r="I5986" s="2">
        <v>0</v>
      </c>
      <c r="J5986" s="2">
        <v>0</v>
      </c>
      <c r="K5986" s="2">
        <v>0</v>
      </c>
      <c r="L5986" s="2">
        <v>0</v>
      </c>
      <c r="M5986" s="2">
        <v>0.30480000000000002</v>
      </c>
      <c r="N5986" s="8">
        <f t="shared" si="837"/>
        <v>30480</v>
      </c>
      <c r="O5986" s="2">
        <v>0</v>
      </c>
      <c r="P5986" s="2">
        <v>0</v>
      </c>
      <c r="Q5986" s="2">
        <v>0</v>
      </c>
      <c r="R5986" s="2">
        <v>0.30480000000000002</v>
      </c>
      <c r="S5986" s="2">
        <v>0</v>
      </c>
      <c r="T5986" s="2">
        <v>0</v>
      </c>
      <c r="U5986" s="2">
        <v>0</v>
      </c>
      <c r="V5986" s="2">
        <v>0</v>
      </c>
      <c r="W5986" s="2">
        <f t="shared" si="838"/>
        <v>24.916666666666668</v>
      </c>
      <c r="X5986" s="9">
        <f t="shared" si="839"/>
        <v>20</v>
      </c>
      <c r="Y5986" s="9">
        <f t="shared" si="840"/>
        <v>2.4727149534029521E-3</v>
      </c>
      <c r="Z5986" s="10">
        <f t="shared" si="841"/>
        <v>4235921.6494845366</v>
      </c>
      <c r="AA5986" s="10">
        <f t="shared" si="842"/>
        <v>97426.197938144338</v>
      </c>
      <c r="AB5986" s="10">
        <f t="shared" si="843"/>
        <v>3</v>
      </c>
      <c r="AC5986" s="9">
        <f t="shared" si="844"/>
        <v>4108844</v>
      </c>
      <c r="AD5986" s="10">
        <f t="shared" si="845"/>
        <v>1948523.9587628867</v>
      </c>
    </row>
    <row r="5987" spans="1:30" x14ac:dyDescent="0.2">
      <c r="A5987" t="s">
        <v>1985</v>
      </c>
      <c r="B5987" s="1">
        <v>43983</v>
      </c>
      <c r="C5987" t="s">
        <v>86</v>
      </c>
      <c r="D5987" s="2">
        <v>5902</v>
      </c>
      <c r="E5987" s="2">
        <v>0</v>
      </c>
      <c r="F5987" s="2">
        <v>0</v>
      </c>
      <c r="G5987" s="2">
        <v>0</v>
      </c>
      <c r="H5987" s="2"/>
      <c r="I5987" s="2">
        <v>0</v>
      </c>
      <c r="J5987" s="2">
        <v>3000</v>
      </c>
      <c r="K5987" s="2">
        <v>0</v>
      </c>
      <c r="L5987" s="2">
        <v>2902</v>
      </c>
      <c r="M5987" s="2">
        <v>0.95250374999999998</v>
      </c>
      <c r="N5987" s="8">
        <f t="shared" si="837"/>
        <v>95250.375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0.67500000000000004</v>
      </c>
      <c r="U5987" s="2">
        <v>0</v>
      </c>
      <c r="V5987" s="2">
        <v>0.27750374999999999</v>
      </c>
      <c r="W5987" s="2">
        <f t="shared" si="838"/>
        <v>24.916666666666668</v>
      </c>
      <c r="X5987" s="9">
        <f t="shared" si="839"/>
        <v>16.138660623517453</v>
      </c>
      <c r="Y5987" s="9">
        <f t="shared" si="840"/>
        <v>7.7272646515662317E-3</v>
      </c>
      <c r="Z5987" s="10">
        <f t="shared" si="841"/>
        <v>6353882.4742268045</v>
      </c>
      <c r="AA5987" s="10">
        <f t="shared" si="842"/>
        <v>146139.29690721651</v>
      </c>
      <c r="AB5987" s="10">
        <f t="shared" si="843"/>
        <v>2</v>
      </c>
      <c r="AC5987" s="9">
        <f t="shared" si="844"/>
        <v>6163266</v>
      </c>
      <c r="AD5987" s="10">
        <f t="shared" si="845"/>
        <v>2358492.516545021</v>
      </c>
    </row>
    <row r="5988" spans="1:30" x14ac:dyDescent="0.2">
      <c r="A5988" t="s">
        <v>1985</v>
      </c>
      <c r="B5988" s="1">
        <v>43983</v>
      </c>
      <c r="C5988" t="s">
        <v>1433</v>
      </c>
      <c r="D5988" s="2">
        <v>777</v>
      </c>
      <c r="E5988" s="2">
        <v>0</v>
      </c>
      <c r="F5988" s="2">
        <v>0</v>
      </c>
      <c r="G5988" s="2">
        <v>777</v>
      </c>
      <c r="H5988" s="2"/>
      <c r="I5988" s="2">
        <v>0</v>
      </c>
      <c r="J5988" s="2">
        <v>0</v>
      </c>
      <c r="K5988" s="2">
        <v>0</v>
      </c>
      <c r="L5988" s="2">
        <v>0</v>
      </c>
      <c r="M5988" s="2">
        <v>4.4580374999999998E-2</v>
      </c>
      <c r="N5988" s="8">
        <f t="shared" si="837"/>
        <v>4458.0374999999995</v>
      </c>
      <c r="O5988" s="2">
        <v>0</v>
      </c>
      <c r="P5988" s="2">
        <v>0</v>
      </c>
      <c r="Q5988" s="2">
        <v>4.4580374999999998E-2</v>
      </c>
      <c r="R5988" s="2">
        <v>0</v>
      </c>
      <c r="S5988" s="2">
        <v>0</v>
      </c>
      <c r="T5988" s="2">
        <v>0</v>
      </c>
      <c r="U5988" s="2">
        <v>0</v>
      </c>
      <c r="V5988" s="2">
        <v>0</v>
      </c>
      <c r="W5988" s="2">
        <f t="shared" si="838"/>
        <v>24.916666666666668</v>
      </c>
      <c r="X5988" s="9">
        <f t="shared" si="839"/>
        <v>5.7374999999999989</v>
      </c>
      <c r="Y5988" s="9">
        <f t="shared" si="840"/>
        <v>3.6166194189898664E-4</v>
      </c>
      <c r="Z5988" s="10">
        <f t="shared" si="841"/>
        <v>12707764.948453609</v>
      </c>
      <c r="AA5988" s="10">
        <f t="shared" si="842"/>
        <v>292278.59381443303</v>
      </c>
      <c r="AB5988" s="10">
        <f t="shared" si="843"/>
        <v>1</v>
      </c>
      <c r="AC5988" s="9">
        <f t="shared" si="844"/>
        <v>12326532</v>
      </c>
      <c r="AD5988" s="10">
        <f t="shared" si="845"/>
        <v>1676948.4320103093</v>
      </c>
    </row>
    <row r="5989" spans="1:30" x14ac:dyDescent="0.2">
      <c r="A5989" t="s">
        <v>1985</v>
      </c>
      <c r="B5989" s="1">
        <v>43983</v>
      </c>
      <c r="C5989" t="s">
        <v>2014</v>
      </c>
      <c r="D5989" s="2">
        <v>677</v>
      </c>
      <c r="E5989" s="2">
        <v>0</v>
      </c>
      <c r="F5989" s="2">
        <v>0</v>
      </c>
      <c r="G5989" s="2">
        <v>0</v>
      </c>
      <c r="H5989" s="2"/>
      <c r="I5989" s="2">
        <v>0</v>
      </c>
      <c r="J5989" s="2">
        <v>677</v>
      </c>
      <c r="K5989" s="2">
        <v>0</v>
      </c>
      <c r="L5989" s="2">
        <v>0</v>
      </c>
      <c r="M5989" s="2">
        <v>0.15232499999999999</v>
      </c>
      <c r="N5989" s="8">
        <f t="shared" si="837"/>
        <v>15232.499999999998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0.15232499999999999</v>
      </c>
      <c r="U5989" s="2">
        <v>0</v>
      </c>
      <c r="V5989" s="2">
        <v>0</v>
      </c>
      <c r="W5989" s="2">
        <f t="shared" si="838"/>
        <v>24.916666666666668</v>
      </c>
      <c r="X5989" s="9">
        <f t="shared" si="839"/>
        <v>22.499999999999996</v>
      </c>
      <c r="Y5989" s="9">
        <f t="shared" si="840"/>
        <v>1.235749033061367E-3</v>
      </c>
      <c r="Z5989" s="10">
        <f t="shared" si="841"/>
        <v>12707764.948453609</v>
      </c>
      <c r="AA5989" s="10">
        <f t="shared" si="842"/>
        <v>292278.59381443303</v>
      </c>
      <c r="AB5989" s="10">
        <f t="shared" si="843"/>
        <v>1</v>
      </c>
      <c r="AC5989" s="9">
        <f t="shared" si="844"/>
        <v>12326532</v>
      </c>
      <c r="AD5989" s="10">
        <f t="shared" si="845"/>
        <v>6576268.3608247424</v>
      </c>
    </row>
    <row r="5990" spans="1:30" x14ac:dyDescent="0.2">
      <c r="A5990" t="s">
        <v>1985</v>
      </c>
      <c r="B5990" s="1">
        <v>43983</v>
      </c>
      <c r="C5990" t="s">
        <v>91</v>
      </c>
      <c r="D5990" s="2">
        <v>3593</v>
      </c>
      <c r="E5990" s="2">
        <v>0</v>
      </c>
      <c r="F5990" s="2">
        <v>0</v>
      </c>
      <c r="G5990" s="2">
        <v>1800</v>
      </c>
      <c r="H5990" s="2"/>
      <c r="I5990" s="2">
        <v>0</v>
      </c>
      <c r="J5990" s="2">
        <v>1793</v>
      </c>
      <c r="K5990" s="2">
        <v>0</v>
      </c>
      <c r="L5990" s="2">
        <v>0</v>
      </c>
      <c r="M5990" s="2">
        <v>0.97042499999999987</v>
      </c>
      <c r="N5990" s="8">
        <f t="shared" si="837"/>
        <v>97042.499999999985</v>
      </c>
      <c r="O5990" s="2">
        <v>0</v>
      </c>
      <c r="P5990" s="2">
        <v>0</v>
      </c>
      <c r="Q5990" s="2">
        <v>0.56699999999999995</v>
      </c>
      <c r="R5990" s="2">
        <v>0</v>
      </c>
      <c r="S5990" s="2">
        <v>0</v>
      </c>
      <c r="T5990" s="2">
        <v>0.40342499999999998</v>
      </c>
      <c r="U5990" s="2">
        <v>0</v>
      </c>
      <c r="V5990" s="2">
        <v>0</v>
      </c>
      <c r="W5990" s="2">
        <f t="shared" si="838"/>
        <v>24.916666666666668</v>
      </c>
      <c r="X5990" s="9">
        <f t="shared" si="839"/>
        <v>27.008767047035899</v>
      </c>
      <c r="Y5990" s="9">
        <f t="shared" si="840"/>
        <v>7.8726522593702743E-3</v>
      </c>
      <c r="Z5990" s="10">
        <f t="shared" si="841"/>
        <v>1411973.8831615122</v>
      </c>
      <c r="AA5990" s="10">
        <f t="shared" si="842"/>
        <v>32475.399312714781</v>
      </c>
      <c r="AB5990" s="10">
        <f t="shared" si="843"/>
        <v>9</v>
      </c>
      <c r="AC5990" s="9">
        <f t="shared" si="844"/>
        <v>1369614.6666666667</v>
      </c>
      <c r="AD5990" s="10">
        <f t="shared" si="845"/>
        <v>877120.49479658331</v>
      </c>
    </row>
    <row r="5991" spans="1:30" x14ac:dyDescent="0.2">
      <c r="A5991" t="s">
        <v>1985</v>
      </c>
      <c r="B5991" s="1">
        <v>43983</v>
      </c>
      <c r="C5991" t="s">
        <v>95</v>
      </c>
      <c r="D5991" s="2">
        <v>14506</v>
      </c>
      <c r="E5991" s="2">
        <v>2919</v>
      </c>
      <c r="F5991" s="2">
        <v>2811</v>
      </c>
      <c r="G5991" s="2">
        <v>2159</v>
      </c>
      <c r="H5991" s="2">
        <v>2174</v>
      </c>
      <c r="I5991" s="2">
        <v>2299</v>
      </c>
      <c r="J5991" s="2">
        <v>0</v>
      </c>
      <c r="K5991" s="2">
        <v>2144</v>
      </c>
      <c r="L5991" s="2">
        <v>0</v>
      </c>
      <c r="M5991" s="2">
        <v>3.5724607499999994</v>
      </c>
      <c r="N5991" s="8">
        <f t="shared" si="837"/>
        <v>357246.07499999995</v>
      </c>
      <c r="O5991" s="2">
        <v>0.9279501</v>
      </c>
      <c r="P5991" s="2">
        <v>0.90078495000000003</v>
      </c>
      <c r="Q5991" s="2">
        <v>0.50833655</v>
      </c>
      <c r="R5991" s="2">
        <v>0.29566399999999998</v>
      </c>
      <c r="S5991" s="2">
        <v>0.66636514999999996</v>
      </c>
      <c r="T5991" s="2">
        <v>0</v>
      </c>
      <c r="U5991" s="2">
        <v>0.27335999999999999</v>
      </c>
      <c r="V5991" s="2">
        <v>0</v>
      </c>
      <c r="W5991" s="2">
        <f t="shared" si="838"/>
        <v>24.916666666666668</v>
      </c>
      <c r="X5991" s="9">
        <f t="shared" si="839"/>
        <v>24.627469667723698</v>
      </c>
      <c r="Y5991" s="9">
        <f t="shared" si="840"/>
        <v>2.8981880305020094E-2</v>
      </c>
      <c r="Z5991" s="10">
        <f t="shared" si="841"/>
        <v>1270776.494845361</v>
      </c>
      <c r="AA5991" s="10">
        <f t="shared" si="842"/>
        <v>29227.859381443301</v>
      </c>
      <c r="AB5991" s="10">
        <f t="shared" si="843"/>
        <v>10</v>
      </c>
      <c r="AC5991" s="9">
        <f t="shared" si="844"/>
        <v>1232653.2</v>
      </c>
      <c r="AD5991" s="10">
        <f t="shared" si="845"/>
        <v>719808.22036898846</v>
      </c>
    </row>
    <row r="5992" spans="1:30" x14ac:dyDescent="0.2">
      <c r="A5992" t="s">
        <v>1985</v>
      </c>
      <c r="B5992" s="1">
        <v>43983</v>
      </c>
      <c r="C5992" t="s">
        <v>96</v>
      </c>
      <c r="D5992" s="2">
        <v>1535</v>
      </c>
      <c r="E5992" s="2">
        <v>0</v>
      </c>
      <c r="F5992" s="2">
        <v>0</v>
      </c>
      <c r="G5992" s="2">
        <v>1535</v>
      </c>
      <c r="H5992" s="2"/>
      <c r="I5992" s="2">
        <v>0</v>
      </c>
      <c r="J5992" s="2">
        <v>0</v>
      </c>
      <c r="K5992" s="2">
        <v>0</v>
      </c>
      <c r="L5992" s="2">
        <v>0</v>
      </c>
      <c r="M5992" s="2">
        <v>0.20549812499999998</v>
      </c>
      <c r="N5992" s="8">
        <f t="shared" si="837"/>
        <v>20549.812499999996</v>
      </c>
      <c r="O5992" s="2">
        <v>0</v>
      </c>
      <c r="P5992" s="2">
        <v>0</v>
      </c>
      <c r="Q5992" s="2">
        <v>0.20549812499999998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f t="shared" si="838"/>
        <v>24.916666666666668</v>
      </c>
      <c r="X5992" s="9">
        <f t="shared" si="839"/>
        <v>13.387499999999998</v>
      </c>
      <c r="Y5992" s="9">
        <f t="shared" si="840"/>
        <v>1.6671203628076409E-3</v>
      </c>
      <c r="Z5992" s="10">
        <f t="shared" si="841"/>
        <v>2117960.8247422683</v>
      </c>
      <c r="AA5992" s="10">
        <f t="shared" si="842"/>
        <v>48713.098969072169</v>
      </c>
      <c r="AB5992" s="10">
        <f t="shared" si="843"/>
        <v>6</v>
      </c>
      <c r="AC5992" s="9">
        <f t="shared" si="844"/>
        <v>2054422</v>
      </c>
      <c r="AD5992" s="10">
        <f t="shared" si="845"/>
        <v>652146.61244845355</v>
      </c>
    </row>
    <row r="5993" spans="1:30" x14ac:dyDescent="0.2">
      <c r="A5993" t="s">
        <v>1985</v>
      </c>
      <c r="B5993" s="1">
        <v>43983</v>
      </c>
      <c r="C5993" t="s">
        <v>1637</v>
      </c>
      <c r="D5993" s="2">
        <v>252</v>
      </c>
      <c r="E5993" s="2">
        <v>0</v>
      </c>
      <c r="F5993" s="2">
        <v>0</v>
      </c>
      <c r="G5993" s="2">
        <v>252</v>
      </c>
      <c r="H5993" s="2"/>
      <c r="I5993" s="2">
        <v>0</v>
      </c>
      <c r="J5993" s="2">
        <v>0</v>
      </c>
      <c r="K5993" s="2">
        <v>0</v>
      </c>
      <c r="L5993" s="2">
        <v>0</v>
      </c>
      <c r="M5993" s="2">
        <v>3.3736500000000003E-2</v>
      </c>
      <c r="N5993" s="8">
        <f t="shared" si="837"/>
        <v>3373.65</v>
      </c>
      <c r="O5993" s="2">
        <v>0</v>
      </c>
      <c r="P5993" s="2">
        <v>0</v>
      </c>
      <c r="Q5993" s="2">
        <v>3.3736500000000003E-2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f t="shared" si="838"/>
        <v>24.916666666666668</v>
      </c>
      <c r="X5993" s="9">
        <f t="shared" si="839"/>
        <v>13.387500000000001</v>
      </c>
      <c r="Y5993" s="9">
        <f t="shared" si="840"/>
        <v>2.7369011819382776E-4</v>
      </c>
      <c r="Z5993" s="10">
        <f t="shared" si="841"/>
        <v>4235921.6494845366</v>
      </c>
      <c r="AA5993" s="10">
        <f t="shared" si="842"/>
        <v>97426.197938144338</v>
      </c>
      <c r="AB5993" s="10">
        <f t="shared" si="843"/>
        <v>3</v>
      </c>
      <c r="AC5993" s="9">
        <f t="shared" si="844"/>
        <v>4108844</v>
      </c>
      <c r="AD5993" s="10">
        <f t="shared" si="845"/>
        <v>1304293.2248969073</v>
      </c>
    </row>
    <row r="5994" spans="1:30" x14ac:dyDescent="0.2">
      <c r="A5994" t="s">
        <v>1985</v>
      </c>
      <c r="B5994" s="1">
        <v>43983</v>
      </c>
      <c r="C5994" t="s">
        <v>2015</v>
      </c>
      <c r="D5994" s="2">
        <v>3038</v>
      </c>
      <c r="E5994" s="2">
        <v>0</v>
      </c>
      <c r="F5994" s="2">
        <v>0</v>
      </c>
      <c r="G5994" s="2">
        <v>3038</v>
      </c>
      <c r="H5994" s="2"/>
      <c r="I5994" s="2">
        <v>0</v>
      </c>
      <c r="J5994" s="2">
        <v>0</v>
      </c>
      <c r="K5994" s="2">
        <v>0</v>
      </c>
      <c r="L5994" s="2">
        <v>0</v>
      </c>
      <c r="M5994" s="2">
        <v>0.40671225</v>
      </c>
      <c r="N5994" s="8">
        <f t="shared" si="837"/>
        <v>40671.224999999999</v>
      </c>
      <c r="O5994" s="2">
        <v>0</v>
      </c>
      <c r="P5994" s="2">
        <v>0</v>
      </c>
      <c r="Q5994" s="2">
        <v>0.40671225</v>
      </c>
      <c r="R5994" s="2">
        <v>0</v>
      </c>
      <c r="S5994" s="2">
        <v>0</v>
      </c>
      <c r="T5994" s="2">
        <v>0</v>
      </c>
      <c r="U5994" s="2">
        <v>0</v>
      </c>
      <c r="V5994" s="2">
        <v>0</v>
      </c>
      <c r="W5994" s="2">
        <f t="shared" si="838"/>
        <v>24.916666666666668</v>
      </c>
      <c r="X5994" s="9">
        <f t="shared" si="839"/>
        <v>13.387499999999999</v>
      </c>
      <c r="Y5994" s="9">
        <f t="shared" si="840"/>
        <v>3.2994864248922567E-3</v>
      </c>
      <c r="Z5994" s="10">
        <f t="shared" si="841"/>
        <v>12707764.948453609</v>
      </c>
      <c r="AA5994" s="10">
        <f t="shared" si="842"/>
        <v>292278.59381443303</v>
      </c>
      <c r="AB5994" s="10">
        <f t="shared" si="843"/>
        <v>1</v>
      </c>
      <c r="AC5994" s="9">
        <f t="shared" si="844"/>
        <v>12326532</v>
      </c>
      <c r="AD5994" s="10">
        <f t="shared" si="845"/>
        <v>3912879.674690722</v>
      </c>
    </row>
    <row r="5995" spans="1:30" x14ac:dyDescent="0.2">
      <c r="A5995" t="s">
        <v>1985</v>
      </c>
      <c r="B5995" s="1">
        <v>43983</v>
      </c>
      <c r="C5995" t="s">
        <v>2016</v>
      </c>
      <c r="D5995" s="2">
        <v>2752</v>
      </c>
      <c r="E5995" s="2">
        <v>0</v>
      </c>
      <c r="F5995" s="2">
        <v>2752</v>
      </c>
      <c r="G5995" s="2">
        <v>0</v>
      </c>
      <c r="H5995" s="2"/>
      <c r="I5995" s="2">
        <v>0</v>
      </c>
      <c r="J5995" s="2">
        <v>0</v>
      </c>
      <c r="K5995" s="2">
        <v>0</v>
      </c>
      <c r="L5995" s="2">
        <v>0</v>
      </c>
      <c r="M5995" s="2">
        <v>0.57895199999999991</v>
      </c>
      <c r="N5995" s="8">
        <f t="shared" si="837"/>
        <v>57895.19999999999</v>
      </c>
      <c r="O5995" s="2">
        <v>0</v>
      </c>
      <c r="P5995" s="2">
        <v>0.57895199999999991</v>
      </c>
      <c r="Q5995" s="2">
        <v>0</v>
      </c>
      <c r="R5995" s="2">
        <v>0</v>
      </c>
      <c r="S5995" s="2">
        <v>0</v>
      </c>
      <c r="T5995" s="2">
        <v>0</v>
      </c>
      <c r="U5995" s="2">
        <v>0</v>
      </c>
      <c r="V5995" s="2">
        <v>0</v>
      </c>
      <c r="W5995" s="2">
        <f t="shared" si="838"/>
        <v>24.916666666666668</v>
      </c>
      <c r="X5995" s="9">
        <f t="shared" si="839"/>
        <v>21.037499999999998</v>
      </c>
      <c r="Y5995" s="9">
        <f t="shared" si="840"/>
        <v>4.6967954977117643E-3</v>
      </c>
      <c r="Z5995" s="10">
        <f t="shared" si="841"/>
        <v>12707764.948453609</v>
      </c>
      <c r="AA5995" s="10">
        <f t="shared" si="842"/>
        <v>292278.59381443303</v>
      </c>
      <c r="AB5995" s="10">
        <f t="shared" si="843"/>
        <v>1</v>
      </c>
      <c r="AC5995" s="9">
        <f t="shared" si="844"/>
        <v>12326532</v>
      </c>
      <c r="AD5995" s="10">
        <f t="shared" si="845"/>
        <v>6148810.9173711343</v>
      </c>
    </row>
    <row r="5996" spans="1:30" x14ac:dyDescent="0.2">
      <c r="A5996" t="s">
        <v>1985</v>
      </c>
      <c r="B5996" s="1">
        <v>43983</v>
      </c>
      <c r="C5996" t="s">
        <v>2004</v>
      </c>
      <c r="D5996" s="2">
        <v>271</v>
      </c>
      <c r="E5996" s="2">
        <v>0</v>
      </c>
      <c r="F5996" s="2">
        <v>0</v>
      </c>
      <c r="G5996" s="2">
        <v>0</v>
      </c>
      <c r="H5996" s="2">
        <v>96</v>
      </c>
      <c r="I5996" s="2">
        <v>0</v>
      </c>
      <c r="J5996" s="2">
        <v>84</v>
      </c>
      <c r="K5996" s="2">
        <v>0</v>
      </c>
      <c r="L5996" s="2">
        <v>0</v>
      </c>
      <c r="M5996" s="2">
        <v>8.7474999999999997E-2</v>
      </c>
      <c r="N5996" s="8">
        <f t="shared" si="837"/>
        <v>8747.5</v>
      </c>
      <c r="O5996" s="2">
        <v>0</v>
      </c>
      <c r="P5996" s="2">
        <v>0</v>
      </c>
      <c r="Q5996" s="2">
        <v>0</v>
      </c>
      <c r="R5996" s="2">
        <v>1.7999999999999999E-2</v>
      </c>
      <c r="S5996" s="2">
        <v>0</v>
      </c>
      <c r="T5996" s="2">
        <v>3.9899999999999998E-2</v>
      </c>
      <c r="U5996" s="2">
        <v>0</v>
      </c>
      <c r="V5996" s="2">
        <v>0</v>
      </c>
      <c r="W5996" s="2">
        <f t="shared" si="838"/>
        <v>24.916666666666668</v>
      </c>
      <c r="X5996" s="9">
        <f t="shared" si="839"/>
        <v>32.278597785977858</v>
      </c>
      <c r="Y5996" s="9">
        <f t="shared" si="840"/>
        <v>7.0964809891379014E-4</v>
      </c>
      <c r="Z5996" s="10">
        <f t="shared" si="841"/>
        <v>12707764.948453609</v>
      </c>
      <c r="AA5996" s="10">
        <f t="shared" si="842"/>
        <v>292278.59381443303</v>
      </c>
      <c r="AB5996" s="10">
        <f t="shared" si="843"/>
        <v>1</v>
      </c>
      <c r="AC5996" s="9">
        <f t="shared" si="844"/>
        <v>12326532</v>
      </c>
      <c r="AD5996" s="10">
        <f t="shared" si="845"/>
        <v>9434343.1711872797</v>
      </c>
    </row>
    <row r="5997" spans="1:30" x14ac:dyDescent="0.2">
      <c r="A5997" t="s">
        <v>1985</v>
      </c>
      <c r="B5997" s="1">
        <v>43983</v>
      </c>
      <c r="C5997" t="s">
        <v>110</v>
      </c>
      <c r="D5997" s="2">
        <v>8780</v>
      </c>
      <c r="E5997" s="2">
        <v>0</v>
      </c>
      <c r="F5997" s="2">
        <v>0</v>
      </c>
      <c r="G5997" s="2">
        <v>0</v>
      </c>
      <c r="H5997" s="2"/>
      <c r="I5997" s="2">
        <v>0</v>
      </c>
      <c r="J5997" s="2">
        <v>8780</v>
      </c>
      <c r="K5997" s="2">
        <v>0</v>
      </c>
      <c r="L5997" s="2">
        <v>0</v>
      </c>
      <c r="M5997" s="2">
        <v>0.65849999999999997</v>
      </c>
      <c r="N5997" s="8">
        <f t="shared" si="837"/>
        <v>65850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0.65849999999999997</v>
      </c>
      <c r="U5997" s="2">
        <v>0</v>
      </c>
      <c r="V5997" s="2">
        <v>0</v>
      </c>
      <c r="W5997" s="2">
        <f t="shared" si="838"/>
        <v>24.916666666666668</v>
      </c>
      <c r="X5997" s="9">
        <f t="shared" si="839"/>
        <v>7.5</v>
      </c>
      <c r="Y5997" s="9">
        <f t="shared" si="840"/>
        <v>5.3421351601569689E-3</v>
      </c>
      <c r="Z5997" s="10">
        <f t="shared" si="841"/>
        <v>1411973.8831615122</v>
      </c>
      <c r="AA5997" s="10">
        <f t="shared" si="842"/>
        <v>32475.399312714781</v>
      </c>
      <c r="AB5997" s="10">
        <f t="shared" si="843"/>
        <v>9</v>
      </c>
      <c r="AC5997" s="9">
        <f t="shared" si="844"/>
        <v>1369614.6666666667</v>
      </c>
      <c r="AD5997" s="10">
        <f t="shared" si="845"/>
        <v>243565.49484536087</v>
      </c>
    </row>
    <row r="5998" spans="1:30" x14ac:dyDescent="0.2">
      <c r="A5998" t="s">
        <v>1985</v>
      </c>
      <c r="B5998" s="1">
        <v>43983</v>
      </c>
      <c r="C5998" t="s">
        <v>2017</v>
      </c>
      <c r="D5998" s="2">
        <v>112</v>
      </c>
      <c r="E5998" s="2">
        <v>0</v>
      </c>
      <c r="F5998" s="2">
        <v>0</v>
      </c>
      <c r="G5998" s="2">
        <v>0</v>
      </c>
      <c r="H5998" s="2"/>
      <c r="I5998" s="2">
        <v>112</v>
      </c>
      <c r="J5998" s="2">
        <v>0</v>
      </c>
      <c r="K5998" s="2">
        <v>0</v>
      </c>
      <c r="L5998" s="2">
        <v>0</v>
      </c>
      <c r="M5998" s="2">
        <v>2.3562E-2</v>
      </c>
      <c r="N5998" s="8">
        <f t="shared" si="837"/>
        <v>2356.1999999999998</v>
      </c>
      <c r="O5998" s="2">
        <v>0</v>
      </c>
      <c r="P5998" s="2">
        <v>0</v>
      </c>
      <c r="Q5998" s="2">
        <v>0</v>
      </c>
      <c r="R5998" s="2">
        <v>0</v>
      </c>
      <c r="S5998" s="2">
        <v>2.3562E-2</v>
      </c>
      <c r="T5998" s="2">
        <v>0</v>
      </c>
      <c r="U5998" s="2">
        <v>0</v>
      </c>
      <c r="V5998" s="2">
        <v>0</v>
      </c>
      <c r="W5998" s="2">
        <f t="shared" si="838"/>
        <v>24.916666666666668</v>
      </c>
      <c r="X5998" s="9">
        <f t="shared" si="839"/>
        <v>21.037499999999998</v>
      </c>
      <c r="Y5998" s="9">
        <f t="shared" si="840"/>
        <v>1.9114865397664159E-4</v>
      </c>
      <c r="Z5998" s="10">
        <f t="shared" si="841"/>
        <v>6353882.4742268045</v>
      </c>
      <c r="AA5998" s="10">
        <f t="shared" si="842"/>
        <v>146139.29690721651</v>
      </c>
      <c r="AB5998" s="10">
        <f t="shared" si="843"/>
        <v>2</v>
      </c>
      <c r="AC5998" s="9">
        <f t="shared" si="844"/>
        <v>6163266</v>
      </c>
      <c r="AD5998" s="10">
        <f t="shared" si="845"/>
        <v>3074405.4586855671</v>
      </c>
    </row>
    <row r="5999" spans="1:30" x14ac:dyDescent="0.2">
      <c r="A5999" t="s">
        <v>1985</v>
      </c>
      <c r="B5999" s="1">
        <v>43983</v>
      </c>
      <c r="C5999" t="s">
        <v>2018</v>
      </c>
      <c r="D5999" s="2">
        <v>211</v>
      </c>
      <c r="E5999" s="2">
        <v>0</v>
      </c>
      <c r="F5999" s="2">
        <v>0</v>
      </c>
      <c r="G5999" s="2">
        <v>0</v>
      </c>
      <c r="H5999" s="2"/>
      <c r="I5999" s="2">
        <v>0</v>
      </c>
      <c r="J5999" s="2">
        <v>211</v>
      </c>
      <c r="K5999" s="2">
        <v>0</v>
      </c>
      <c r="L5999" s="2">
        <v>0</v>
      </c>
      <c r="M5999" s="2">
        <v>4.7475000000000003E-2</v>
      </c>
      <c r="N5999" s="8">
        <f t="shared" si="837"/>
        <v>4747.5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4.7475000000000003E-2</v>
      </c>
      <c r="U5999" s="2">
        <v>0</v>
      </c>
      <c r="V5999" s="2">
        <v>0</v>
      </c>
      <c r="W5999" s="2">
        <f t="shared" si="838"/>
        <v>24.916666666666668</v>
      </c>
      <c r="X5999" s="9">
        <f t="shared" si="839"/>
        <v>22.5</v>
      </c>
      <c r="Y5999" s="9">
        <f t="shared" si="840"/>
        <v>3.8514482418899328E-4</v>
      </c>
      <c r="Z5999" s="10">
        <f t="shared" si="841"/>
        <v>12707764.948453609</v>
      </c>
      <c r="AA5999" s="10">
        <f t="shared" si="842"/>
        <v>292278.59381443303</v>
      </c>
      <c r="AB5999" s="10">
        <f t="shared" si="843"/>
        <v>1</v>
      </c>
      <c r="AC5999" s="9">
        <f t="shared" si="844"/>
        <v>12326532</v>
      </c>
      <c r="AD5999" s="10">
        <f t="shared" si="845"/>
        <v>6576268.3608247433</v>
      </c>
    </row>
    <row r="6000" spans="1:30" x14ac:dyDescent="0.2">
      <c r="A6000" t="s">
        <v>1985</v>
      </c>
      <c r="B6000" s="1">
        <v>43983</v>
      </c>
      <c r="C6000" t="s">
        <v>115</v>
      </c>
      <c r="D6000" s="2">
        <v>15</v>
      </c>
      <c r="E6000" s="2">
        <v>0</v>
      </c>
      <c r="F6000" s="2">
        <v>0</v>
      </c>
      <c r="G6000" s="2">
        <v>0</v>
      </c>
      <c r="H6000" s="2"/>
      <c r="I6000" s="2">
        <v>15</v>
      </c>
      <c r="J6000" s="2">
        <v>0</v>
      </c>
      <c r="K6000" s="2">
        <v>0</v>
      </c>
      <c r="L6000" s="2">
        <v>0</v>
      </c>
      <c r="M6000" s="2">
        <v>1.4343749999999999E-3</v>
      </c>
      <c r="N6000" s="8">
        <f t="shared" si="837"/>
        <v>143.4375</v>
      </c>
      <c r="O6000" s="2">
        <v>0</v>
      </c>
      <c r="P6000" s="2">
        <v>0</v>
      </c>
      <c r="Q6000" s="2">
        <v>0</v>
      </c>
      <c r="R6000" s="2">
        <v>0</v>
      </c>
      <c r="S6000" s="2">
        <v>1.4343749999999999E-3</v>
      </c>
      <c r="T6000" s="2">
        <v>0</v>
      </c>
      <c r="U6000" s="2">
        <v>0</v>
      </c>
      <c r="V6000" s="2">
        <v>0</v>
      </c>
      <c r="W6000" s="2">
        <f t="shared" si="838"/>
        <v>24.916666666666668</v>
      </c>
      <c r="X6000" s="9">
        <f t="shared" si="839"/>
        <v>9.5625</v>
      </c>
      <c r="Y6000" s="9">
        <f t="shared" si="840"/>
        <v>1.1636484617084513E-5</v>
      </c>
      <c r="Z6000" s="10">
        <f t="shared" si="841"/>
        <v>1815394.9926362301</v>
      </c>
      <c r="AA6000" s="10">
        <f t="shared" si="842"/>
        <v>41754.084830633292</v>
      </c>
      <c r="AB6000" s="10">
        <f t="shared" si="843"/>
        <v>7</v>
      </c>
      <c r="AC6000" s="9">
        <f t="shared" si="844"/>
        <v>1760933.142857143</v>
      </c>
      <c r="AD6000" s="10">
        <f t="shared" si="845"/>
        <v>399273.43619293085</v>
      </c>
    </row>
    <row r="6001" spans="1:30" x14ac:dyDescent="0.2">
      <c r="A6001" t="s">
        <v>1985</v>
      </c>
      <c r="B6001" s="1">
        <v>43983</v>
      </c>
      <c r="C6001" t="s">
        <v>2019</v>
      </c>
      <c r="D6001" s="2">
        <v>512</v>
      </c>
      <c r="E6001" s="2">
        <v>0</v>
      </c>
      <c r="F6001" s="2">
        <v>0</v>
      </c>
      <c r="G6001" s="2">
        <v>0</v>
      </c>
      <c r="H6001" s="2"/>
      <c r="I6001" s="2">
        <v>0</v>
      </c>
      <c r="J6001" s="2">
        <v>0</v>
      </c>
      <c r="K6001" s="2">
        <v>512</v>
      </c>
      <c r="L6001" s="2">
        <v>0</v>
      </c>
      <c r="M6001" s="2">
        <v>3.9168000000000001E-2</v>
      </c>
      <c r="N6001" s="8">
        <f t="shared" si="837"/>
        <v>3916.8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3.9168000000000001E-2</v>
      </c>
      <c r="V6001" s="2">
        <v>0</v>
      </c>
      <c r="W6001" s="2">
        <f t="shared" si="838"/>
        <v>24.916666666666668</v>
      </c>
      <c r="X6001" s="9">
        <f t="shared" si="839"/>
        <v>7.65</v>
      </c>
      <c r="Y6001" s="9">
        <f t="shared" si="840"/>
        <v>3.1775360661052114E-4</v>
      </c>
      <c r="Z6001" s="10">
        <f t="shared" si="841"/>
        <v>12707764.948453609</v>
      </c>
      <c r="AA6001" s="10">
        <f t="shared" si="842"/>
        <v>292278.59381443303</v>
      </c>
      <c r="AB6001" s="10">
        <f t="shared" si="843"/>
        <v>1</v>
      </c>
      <c r="AC6001" s="9">
        <f t="shared" si="844"/>
        <v>12326532</v>
      </c>
      <c r="AD6001" s="10">
        <f t="shared" si="845"/>
        <v>2235931.2426804127</v>
      </c>
    </row>
    <row r="6002" spans="1:30" x14ac:dyDescent="0.2">
      <c r="A6002" t="s">
        <v>1985</v>
      </c>
      <c r="B6002" s="1">
        <v>43983</v>
      </c>
      <c r="C6002" t="s">
        <v>2020</v>
      </c>
      <c r="D6002" s="2">
        <v>1262</v>
      </c>
      <c r="E6002" s="2">
        <v>0</v>
      </c>
      <c r="F6002" s="2">
        <v>0</v>
      </c>
      <c r="G6002" s="2">
        <v>0</v>
      </c>
      <c r="H6002" s="2"/>
      <c r="I6002" s="2">
        <v>1262</v>
      </c>
      <c r="J6002" s="2">
        <v>0</v>
      </c>
      <c r="K6002" s="2">
        <v>0</v>
      </c>
      <c r="L6002" s="2">
        <v>0</v>
      </c>
      <c r="M6002" s="2">
        <v>0.26549324999999996</v>
      </c>
      <c r="N6002" s="8">
        <f t="shared" si="837"/>
        <v>26549.324999999997</v>
      </c>
      <c r="O6002" s="2">
        <v>0</v>
      </c>
      <c r="P6002" s="2">
        <v>0</v>
      </c>
      <c r="Q6002" s="2">
        <v>0</v>
      </c>
      <c r="R6002" s="2">
        <v>0</v>
      </c>
      <c r="S6002" s="2">
        <v>0.26549324999999996</v>
      </c>
      <c r="T6002" s="2">
        <v>0</v>
      </c>
      <c r="U6002" s="2">
        <v>0</v>
      </c>
      <c r="V6002" s="2">
        <v>0</v>
      </c>
      <c r="W6002" s="2">
        <f t="shared" si="838"/>
        <v>24.916666666666668</v>
      </c>
      <c r="X6002" s="9">
        <f t="shared" si="839"/>
        <v>21.037499999999998</v>
      </c>
      <c r="Y6002" s="9">
        <f t="shared" si="840"/>
        <v>2.1538357260582294E-3</v>
      </c>
      <c r="Z6002" s="10">
        <f t="shared" si="841"/>
        <v>6353882.4742268045</v>
      </c>
      <c r="AA6002" s="10">
        <f t="shared" si="842"/>
        <v>146139.29690721651</v>
      </c>
      <c r="AB6002" s="10">
        <f t="shared" si="843"/>
        <v>2</v>
      </c>
      <c r="AC6002" s="9">
        <f t="shared" si="844"/>
        <v>6163266</v>
      </c>
      <c r="AD6002" s="10">
        <f t="shared" si="845"/>
        <v>3074405.4586855671</v>
      </c>
    </row>
    <row r="6003" spans="1:30" x14ac:dyDescent="0.2">
      <c r="A6003" t="s">
        <v>1985</v>
      </c>
      <c r="B6003" s="1">
        <v>43983</v>
      </c>
      <c r="C6003" t="s">
        <v>491</v>
      </c>
      <c r="D6003" s="2">
        <v>34515</v>
      </c>
      <c r="E6003" s="2">
        <v>5956</v>
      </c>
      <c r="F6003" s="2">
        <v>6097</v>
      </c>
      <c r="G6003" s="2">
        <v>5956</v>
      </c>
      <c r="H6003" s="2"/>
      <c r="I6003" s="2">
        <v>6577</v>
      </c>
      <c r="J6003" s="2">
        <v>9929</v>
      </c>
      <c r="K6003" s="2">
        <v>0</v>
      </c>
      <c r="L6003" s="2">
        <v>0</v>
      </c>
      <c r="M6003" s="2">
        <v>6.8367622499999996</v>
      </c>
      <c r="N6003" s="8">
        <f t="shared" si="837"/>
        <v>683676.22499999998</v>
      </c>
      <c r="O6003" s="2">
        <v>1.1390849999999999</v>
      </c>
      <c r="P6003" s="2">
        <v>1.2826563750000002</v>
      </c>
      <c r="Q6003" s="2">
        <v>0.79735949999999989</v>
      </c>
      <c r="R6003" s="2">
        <v>0</v>
      </c>
      <c r="S6003" s="2">
        <v>1.383636375</v>
      </c>
      <c r="T6003" s="2">
        <v>2.2340249999999999</v>
      </c>
      <c r="U6003" s="2">
        <v>0</v>
      </c>
      <c r="V6003" s="2">
        <v>0</v>
      </c>
      <c r="W6003" s="2">
        <f t="shared" si="838"/>
        <v>24.916666666666668</v>
      </c>
      <c r="X6003" s="9">
        <f t="shared" si="839"/>
        <v>19.808089960886569</v>
      </c>
      <c r="Y6003" s="9">
        <f t="shared" si="840"/>
        <v>5.5463793465996759E-2</v>
      </c>
      <c r="Z6003" s="10">
        <f t="shared" si="841"/>
        <v>2117960.8247422683</v>
      </c>
      <c r="AA6003" s="10">
        <f t="shared" si="842"/>
        <v>48713.098969072169</v>
      </c>
      <c r="AB6003" s="10">
        <f t="shared" si="843"/>
        <v>6</v>
      </c>
      <c r="AC6003" s="9">
        <f t="shared" si="844"/>
        <v>2054422</v>
      </c>
      <c r="AD6003" s="10">
        <f t="shared" si="845"/>
        <v>964913.44665295235</v>
      </c>
    </row>
    <row r="6004" spans="1:30" x14ac:dyDescent="0.2">
      <c r="A6004" t="s">
        <v>1985</v>
      </c>
      <c r="B6004" s="1">
        <v>43983</v>
      </c>
      <c r="C6004" t="s">
        <v>289</v>
      </c>
      <c r="D6004" s="2">
        <v>244</v>
      </c>
      <c r="E6004" s="2">
        <v>0</v>
      </c>
      <c r="F6004" s="2">
        <v>0</v>
      </c>
      <c r="G6004" s="2">
        <v>0</v>
      </c>
      <c r="H6004" s="2"/>
      <c r="I6004" s="2">
        <v>0</v>
      </c>
      <c r="J6004" s="2">
        <v>0</v>
      </c>
      <c r="K6004" s="2">
        <v>244</v>
      </c>
      <c r="L6004" s="2">
        <v>0</v>
      </c>
      <c r="M6004" s="2">
        <v>1.8665999999999999E-2</v>
      </c>
      <c r="N6004" s="8">
        <f t="shared" si="837"/>
        <v>1866.6</v>
      </c>
      <c r="O6004" s="2">
        <v>0</v>
      </c>
      <c r="P6004" s="2">
        <v>0</v>
      </c>
      <c r="Q6004" s="2">
        <v>0</v>
      </c>
      <c r="R6004" s="2">
        <v>0</v>
      </c>
      <c r="S6004" s="2">
        <v>0</v>
      </c>
      <c r="T6004" s="2">
        <v>0</v>
      </c>
      <c r="U6004" s="2">
        <v>1.8665999999999999E-2</v>
      </c>
      <c r="V6004" s="2">
        <v>0</v>
      </c>
      <c r="W6004" s="2">
        <f t="shared" si="838"/>
        <v>24.916666666666668</v>
      </c>
      <c r="X6004" s="9">
        <f t="shared" si="839"/>
        <v>7.6499999999999995</v>
      </c>
      <c r="Y6004" s="9">
        <f t="shared" si="840"/>
        <v>1.5142945315032647E-4</v>
      </c>
      <c r="Z6004" s="10">
        <f t="shared" si="841"/>
        <v>6353882.4742268045</v>
      </c>
      <c r="AA6004" s="10">
        <f t="shared" si="842"/>
        <v>146139.29690721651</v>
      </c>
      <c r="AB6004" s="10">
        <f t="shared" si="843"/>
        <v>2</v>
      </c>
      <c r="AC6004" s="9">
        <f t="shared" si="844"/>
        <v>6163266</v>
      </c>
      <c r="AD6004" s="10">
        <f t="shared" si="845"/>
        <v>1117965.6213402064</v>
      </c>
    </row>
    <row r="6005" spans="1:30" x14ac:dyDescent="0.2">
      <c r="A6005" t="s">
        <v>1985</v>
      </c>
      <c r="B6005" s="1">
        <v>43983</v>
      </c>
      <c r="C6005" t="s">
        <v>2021</v>
      </c>
      <c r="D6005" s="2">
        <v>45</v>
      </c>
      <c r="E6005" s="2">
        <v>0</v>
      </c>
      <c r="F6005" s="2">
        <v>0</v>
      </c>
      <c r="G6005" s="2">
        <v>0</v>
      </c>
      <c r="H6005" s="2"/>
      <c r="I6005" s="2">
        <v>0</v>
      </c>
      <c r="J6005" s="2">
        <v>0</v>
      </c>
      <c r="K6005" s="2">
        <v>45</v>
      </c>
      <c r="L6005" s="2">
        <v>0</v>
      </c>
      <c r="M6005" s="2">
        <v>3.4424999999999998E-3</v>
      </c>
      <c r="N6005" s="8">
        <f t="shared" si="837"/>
        <v>344.25</v>
      </c>
      <c r="O6005" s="2">
        <v>0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3.4424999999999998E-3</v>
      </c>
      <c r="V6005" s="2">
        <v>0</v>
      </c>
      <c r="W6005" s="2">
        <f t="shared" si="838"/>
        <v>24.916666666666668</v>
      </c>
      <c r="X6005" s="9">
        <f t="shared" si="839"/>
        <v>7.65</v>
      </c>
      <c r="Y6005" s="9">
        <f t="shared" si="840"/>
        <v>2.7927563081002834E-5</v>
      </c>
      <c r="Z6005" s="10">
        <f t="shared" si="841"/>
        <v>6353882.4742268045</v>
      </c>
      <c r="AA6005" s="10">
        <f t="shared" si="842"/>
        <v>146139.29690721651</v>
      </c>
      <c r="AB6005" s="10">
        <f t="shared" si="843"/>
        <v>2</v>
      </c>
      <c r="AC6005" s="9">
        <f t="shared" si="844"/>
        <v>6163266</v>
      </c>
      <c r="AD6005" s="10">
        <f t="shared" si="845"/>
        <v>1117965.6213402064</v>
      </c>
    </row>
    <row r="6006" spans="1:30" x14ac:dyDescent="0.2">
      <c r="A6006" t="s">
        <v>1985</v>
      </c>
      <c r="B6006" s="1">
        <v>43983</v>
      </c>
      <c r="C6006" t="s">
        <v>2022</v>
      </c>
      <c r="D6006" s="2">
        <v>123</v>
      </c>
      <c r="E6006" s="2">
        <v>0</v>
      </c>
      <c r="F6006" s="2">
        <v>0</v>
      </c>
      <c r="G6006" s="2">
        <v>0</v>
      </c>
      <c r="H6006" s="2"/>
      <c r="I6006" s="2">
        <v>0</v>
      </c>
      <c r="J6006" s="2">
        <v>0</v>
      </c>
      <c r="K6006" s="2">
        <v>123</v>
      </c>
      <c r="L6006" s="2">
        <v>0</v>
      </c>
      <c r="M6006" s="2">
        <v>9.4095000000000012E-3</v>
      </c>
      <c r="N6006" s="8">
        <f t="shared" si="837"/>
        <v>940.95000000000016</v>
      </c>
      <c r="O6006" s="2">
        <v>0</v>
      </c>
      <c r="P6006" s="2">
        <v>0</v>
      </c>
      <c r="Q6006" s="2">
        <v>0</v>
      </c>
      <c r="R6006" s="2">
        <v>0</v>
      </c>
      <c r="S6006" s="2">
        <v>0</v>
      </c>
      <c r="T6006" s="2">
        <v>0</v>
      </c>
      <c r="U6006" s="2">
        <v>9.4095000000000012E-3</v>
      </c>
      <c r="V6006" s="2">
        <v>0</v>
      </c>
      <c r="W6006" s="2">
        <f t="shared" si="838"/>
        <v>24.916666666666668</v>
      </c>
      <c r="X6006" s="9">
        <f t="shared" si="839"/>
        <v>7.6500000000000012</v>
      </c>
      <c r="Y6006" s="9">
        <f t="shared" si="840"/>
        <v>7.6335339088074426E-5</v>
      </c>
      <c r="Z6006" s="10">
        <f t="shared" si="841"/>
        <v>6353882.4742268045</v>
      </c>
      <c r="AA6006" s="10">
        <f t="shared" si="842"/>
        <v>146139.29690721651</v>
      </c>
      <c r="AB6006" s="10">
        <f t="shared" si="843"/>
        <v>2</v>
      </c>
      <c r="AC6006" s="9">
        <f t="shared" si="844"/>
        <v>6163266</v>
      </c>
      <c r="AD6006" s="10">
        <f t="shared" si="845"/>
        <v>1117965.6213402066</v>
      </c>
    </row>
    <row r="6007" spans="1:30" x14ac:dyDescent="0.2">
      <c r="A6007" t="s">
        <v>1985</v>
      </c>
      <c r="B6007" s="1">
        <v>43983</v>
      </c>
      <c r="C6007" t="s">
        <v>1265</v>
      </c>
      <c r="D6007" s="2">
        <v>4422</v>
      </c>
      <c r="E6007" s="2">
        <v>0</v>
      </c>
      <c r="F6007" s="2">
        <v>0</v>
      </c>
      <c r="G6007" s="2">
        <v>4422</v>
      </c>
      <c r="H6007" s="2"/>
      <c r="I6007" s="2">
        <v>0</v>
      </c>
      <c r="J6007" s="2">
        <v>0</v>
      </c>
      <c r="K6007" s="2">
        <v>0</v>
      </c>
      <c r="L6007" s="2">
        <v>0</v>
      </c>
      <c r="M6007" s="2">
        <v>0.23217749999999998</v>
      </c>
      <c r="N6007" s="8">
        <f t="shared" si="837"/>
        <v>23217.749999999996</v>
      </c>
      <c r="O6007" s="2">
        <v>0</v>
      </c>
      <c r="P6007" s="2">
        <v>0</v>
      </c>
      <c r="Q6007" s="2">
        <v>0.23217749999999998</v>
      </c>
      <c r="R6007" s="2">
        <v>0</v>
      </c>
      <c r="S6007" s="2">
        <v>0</v>
      </c>
      <c r="T6007" s="2">
        <v>0</v>
      </c>
      <c r="U6007" s="2">
        <v>0</v>
      </c>
      <c r="V6007" s="2">
        <v>0</v>
      </c>
      <c r="W6007" s="2">
        <f t="shared" si="838"/>
        <v>24.916666666666668</v>
      </c>
      <c r="X6007" s="9">
        <f t="shared" si="839"/>
        <v>5.2505088195386698</v>
      </c>
      <c r="Y6007" s="9">
        <f t="shared" si="840"/>
        <v>1.8835589766854129E-3</v>
      </c>
      <c r="Z6007" s="10">
        <f t="shared" si="841"/>
        <v>4235921.6494845366</v>
      </c>
      <c r="AA6007" s="10">
        <f t="shared" si="842"/>
        <v>97426.197938144338</v>
      </c>
      <c r="AB6007" s="10">
        <f t="shared" si="843"/>
        <v>3</v>
      </c>
      <c r="AC6007" s="9">
        <f t="shared" si="844"/>
        <v>4108844</v>
      </c>
      <c r="AD6007" s="10">
        <f t="shared" si="845"/>
        <v>511537.11152834701</v>
      </c>
    </row>
    <row r="6008" spans="1:30" x14ac:dyDescent="0.2">
      <c r="A6008" t="s">
        <v>1985</v>
      </c>
      <c r="B6008" s="1">
        <v>43983</v>
      </c>
      <c r="C6008" t="s">
        <v>1049</v>
      </c>
      <c r="D6008" s="2">
        <v>815</v>
      </c>
      <c r="E6008" s="2">
        <v>0</v>
      </c>
      <c r="F6008" s="2">
        <v>0</v>
      </c>
      <c r="G6008" s="2">
        <v>815</v>
      </c>
      <c r="H6008" s="2"/>
      <c r="I6008" s="2">
        <v>0</v>
      </c>
      <c r="J6008" s="2">
        <v>0</v>
      </c>
      <c r="K6008" s="2">
        <v>0</v>
      </c>
      <c r="L6008" s="2">
        <v>0</v>
      </c>
      <c r="M6008" s="2">
        <v>0.10910812499999999</v>
      </c>
      <c r="N6008" s="8">
        <f t="shared" si="837"/>
        <v>10910.812499999998</v>
      </c>
      <c r="O6008" s="2">
        <v>0</v>
      </c>
      <c r="P6008" s="2">
        <v>0</v>
      </c>
      <c r="Q6008" s="2">
        <v>0.10910812499999999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f t="shared" si="838"/>
        <v>24.916666666666668</v>
      </c>
      <c r="X6008" s="9">
        <f t="shared" si="839"/>
        <v>13.387499999999998</v>
      </c>
      <c r="Y6008" s="9">
        <f t="shared" si="840"/>
        <v>8.8514859653956188E-4</v>
      </c>
      <c r="Z6008" s="10">
        <f t="shared" si="841"/>
        <v>12707764.948453609</v>
      </c>
      <c r="AA6008" s="10">
        <f t="shared" si="842"/>
        <v>292278.59381443303</v>
      </c>
      <c r="AB6008" s="10">
        <f t="shared" si="843"/>
        <v>1</v>
      </c>
      <c r="AC6008" s="9">
        <f t="shared" si="844"/>
        <v>12326532</v>
      </c>
      <c r="AD6008" s="10">
        <f t="shared" si="845"/>
        <v>3912879.6746907216</v>
      </c>
    </row>
    <row r="6009" spans="1:30" x14ac:dyDescent="0.2">
      <c r="A6009" t="s">
        <v>1985</v>
      </c>
      <c r="B6009" s="1">
        <v>43983</v>
      </c>
      <c r="C6009" t="s">
        <v>137</v>
      </c>
      <c r="D6009" s="2">
        <v>268</v>
      </c>
      <c r="E6009" s="2">
        <v>0</v>
      </c>
      <c r="F6009" s="2">
        <v>0</v>
      </c>
      <c r="G6009" s="2">
        <v>0</v>
      </c>
      <c r="H6009" s="2">
        <v>268</v>
      </c>
      <c r="I6009" s="2">
        <v>0</v>
      </c>
      <c r="J6009" s="2">
        <v>0</v>
      </c>
      <c r="K6009" s="2">
        <v>0</v>
      </c>
      <c r="L6009" s="2">
        <v>0</v>
      </c>
      <c r="M6009" s="2">
        <v>3.3500000000000002E-2</v>
      </c>
      <c r="N6009" s="8">
        <f t="shared" si="837"/>
        <v>3350</v>
      </c>
      <c r="O6009" s="2">
        <v>0</v>
      </c>
      <c r="P6009" s="2">
        <v>0</v>
      </c>
      <c r="Q6009" s="2">
        <v>0</v>
      </c>
      <c r="R6009" s="2">
        <v>3.3500000000000002E-2</v>
      </c>
      <c r="S6009" s="2">
        <v>0</v>
      </c>
      <c r="T6009" s="2">
        <v>0</v>
      </c>
      <c r="U6009" s="2">
        <v>0</v>
      </c>
      <c r="V6009" s="2">
        <v>0</v>
      </c>
      <c r="W6009" s="2">
        <f t="shared" si="838"/>
        <v>24.916666666666668</v>
      </c>
      <c r="X6009" s="9">
        <f t="shared" si="839"/>
        <v>12.5</v>
      </c>
      <c r="Y6009" s="9">
        <f t="shared" si="840"/>
        <v>2.7177149258201741E-4</v>
      </c>
      <c r="Z6009" s="10">
        <f t="shared" si="841"/>
        <v>2541552.989690722</v>
      </c>
      <c r="AA6009" s="10">
        <f t="shared" si="842"/>
        <v>58455.718762886601</v>
      </c>
      <c r="AB6009" s="10">
        <f t="shared" si="843"/>
        <v>5</v>
      </c>
      <c r="AC6009" s="9">
        <f t="shared" si="844"/>
        <v>2465306.4</v>
      </c>
      <c r="AD6009" s="10">
        <f t="shared" si="845"/>
        <v>730696.48453608248</v>
      </c>
    </row>
    <row r="6010" spans="1:30" x14ac:dyDescent="0.2">
      <c r="A6010" t="s">
        <v>1985</v>
      </c>
      <c r="B6010" s="1">
        <v>43983</v>
      </c>
      <c r="C6010" t="s">
        <v>1994</v>
      </c>
      <c r="D6010" s="2">
        <v>64643</v>
      </c>
      <c r="E6010" s="2">
        <v>20238</v>
      </c>
      <c r="F6010" s="2">
        <v>10441</v>
      </c>
      <c r="G6010" s="2">
        <v>6964</v>
      </c>
      <c r="H6010" s="2"/>
      <c r="I6010" s="2">
        <v>6755</v>
      </c>
      <c r="J6010" s="2">
        <v>0</v>
      </c>
      <c r="K6010" s="2">
        <v>0</v>
      </c>
      <c r="L6010" s="2">
        <v>0</v>
      </c>
      <c r="M6010" s="2">
        <v>9.8199339749999996</v>
      </c>
      <c r="N6010" s="8">
        <f t="shared" si="837"/>
        <v>981993.39749999996</v>
      </c>
      <c r="O6010" s="2">
        <v>3.4808265</v>
      </c>
      <c r="P6010" s="2">
        <v>1.3946523750000002</v>
      </c>
      <c r="Q6010" s="2">
        <v>0.67373550000000004</v>
      </c>
      <c r="R6010" s="2">
        <v>0</v>
      </c>
      <c r="S6010" s="2">
        <v>1.421083125</v>
      </c>
      <c r="T6010" s="2">
        <v>0</v>
      </c>
      <c r="U6010" s="2">
        <v>0</v>
      </c>
      <c r="V6010" s="2">
        <v>0</v>
      </c>
      <c r="W6010" s="2">
        <f t="shared" si="838"/>
        <v>24.916666666666668</v>
      </c>
      <c r="X6010" s="9">
        <f t="shared" si="839"/>
        <v>15.19102451154804</v>
      </c>
      <c r="Y6010" s="9">
        <f t="shared" si="840"/>
        <v>7.9665018311719793E-2</v>
      </c>
      <c r="Z6010" s="10">
        <f t="shared" si="841"/>
        <v>6353882.4742268045</v>
      </c>
      <c r="AA6010" s="10">
        <f t="shared" si="842"/>
        <v>146139.29690721651</v>
      </c>
      <c r="AB6010" s="10">
        <f t="shared" si="843"/>
        <v>2</v>
      </c>
      <c r="AC6010" s="9">
        <f t="shared" si="844"/>
        <v>6163266</v>
      </c>
      <c r="AD6010" s="10">
        <f t="shared" si="845"/>
        <v>2220005.6414179229</v>
      </c>
    </row>
    <row r="6011" spans="1:30" x14ac:dyDescent="0.2">
      <c r="A6011" t="s">
        <v>1985</v>
      </c>
      <c r="B6011" s="1">
        <v>43983</v>
      </c>
      <c r="C6011" t="s">
        <v>2023</v>
      </c>
      <c r="D6011" s="2">
        <v>785</v>
      </c>
      <c r="E6011" s="2">
        <v>0</v>
      </c>
      <c r="F6011" s="2">
        <v>0</v>
      </c>
      <c r="G6011" s="2">
        <v>0</v>
      </c>
      <c r="H6011" s="2"/>
      <c r="I6011" s="2">
        <v>785</v>
      </c>
      <c r="J6011" s="2">
        <v>0</v>
      </c>
      <c r="K6011" s="2">
        <v>0</v>
      </c>
      <c r="L6011" s="2">
        <v>0</v>
      </c>
      <c r="M6011" s="2">
        <v>0.16514437500000001</v>
      </c>
      <c r="N6011" s="8">
        <f t="shared" si="837"/>
        <v>16514.4375</v>
      </c>
      <c r="O6011" s="2">
        <v>0</v>
      </c>
      <c r="P6011" s="2">
        <v>0</v>
      </c>
      <c r="Q6011" s="2">
        <v>0</v>
      </c>
      <c r="R6011" s="2">
        <v>0</v>
      </c>
      <c r="S6011" s="2">
        <v>0.16514437500000001</v>
      </c>
      <c r="T6011" s="2">
        <v>0</v>
      </c>
      <c r="U6011" s="2">
        <v>0</v>
      </c>
      <c r="V6011" s="2">
        <v>0</v>
      </c>
      <c r="W6011" s="2">
        <f t="shared" si="838"/>
        <v>24.916666666666668</v>
      </c>
      <c r="X6011" s="9">
        <f t="shared" si="839"/>
        <v>21.037500000000001</v>
      </c>
      <c r="Y6011" s="9">
        <f t="shared" si="840"/>
        <v>1.339747262246997E-3</v>
      </c>
      <c r="Z6011" s="10">
        <f t="shared" si="841"/>
        <v>6353882.4742268045</v>
      </c>
      <c r="AA6011" s="10">
        <f t="shared" si="842"/>
        <v>146139.29690721651</v>
      </c>
      <c r="AB6011" s="10">
        <f t="shared" si="843"/>
        <v>2</v>
      </c>
      <c r="AC6011" s="9">
        <f t="shared" si="844"/>
        <v>6163266</v>
      </c>
      <c r="AD6011" s="10">
        <f t="shared" si="845"/>
        <v>3074405.4586855676</v>
      </c>
    </row>
    <row r="6012" spans="1:30" x14ac:dyDescent="0.2">
      <c r="A6012" t="s">
        <v>1985</v>
      </c>
      <c r="B6012" s="1">
        <v>43983</v>
      </c>
      <c r="C6012" t="s">
        <v>2024</v>
      </c>
      <c r="D6012" s="2">
        <v>1314</v>
      </c>
      <c r="E6012" s="2">
        <v>0</v>
      </c>
      <c r="F6012" s="2">
        <v>0</v>
      </c>
      <c r="G6012" s="2">
        <v>0</v>
      </c>
      <c r="H6012" s="2"/>
      <c r="I6012" s="2">
        <v>0</v>
      </c>
      <c r="J6012" s="2">
        <v>0</v>
      </c>
      <c r="K6012" s="2">
        <v>0</v>
      </c>
      <c r="L6012" s="2">
        <v>0</v>
      </c>
      <c r="M6012" s="2">
        <v>0.15078149999999998</v>
      </c>
      <c r="N6012" s="8">
        <f t="shared" si="837"/>
        <v>15078.149999999998</v>
      </c>
      <c r="O6012" s="2">
        <v>0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f t="shared" si="838"/>
        <v>24.916666666666668</v>
      </c>
      <c r="X6012" s="9">
        <f t="shared" si="839"/>
        <v>11.474999999999998</v>
      </c>
      <c r="Y6012" s="9">
        <f t="shared" si="840"/>
        <v>1.2232272629479238E-3</v>
      </c>
      <c r="Z6012" s="10">
        <f t="shared" si="841"/>
        <v>4235921.6494845366</v>
      </c>
      <c r="AA6012" s="10">
        <f t="shared" si="842"/>
        <v>97426.197938144338</v>
      </c>
      <c r="AB6012" s="10">
        <f t="shared" si="843"/>
        <v>3</v>
      </c>
      <c r="AC6012" s="9">
        <f t="shared" si="844"/>
        <v>4108844</v>
      </c>
      <c r="AD6012" s="10">
        <f t="shared" si="845"/>
        <v>1117965.6213402061</v>
      </c>
    </row>
    <row r="6013" spans="1:30" x14ac:dyDescent="0.2">
      <c r="A6013" t="s">
        <v>1985</v>
      </c>
      <c r="B6013" s="1">
        <v>43983</v>
      </c>
      <c r="C6013" t="s">
        <v>148</v>
      </c>
      <c r="D6013" s="2">
        <v>7745</v>
      </c>
      <c r="E6013" s="2">
        <v>0</v>
      </c>
      <c r="F6013" s="2">
        <v>0</v>
      </c>
      <c r="G6013" s="2">
        <v>6611</v>
      </c>
      <c r="H6013" s="2"/>
      <c r="I6013" s="2">
        <v>0</v>
      </c>
      <c r="J6013" s="2">
        <v>0</v>
      </c>
      <c r="K6013" s="2">
        <v>0</v>
      </c>
      <c r="L6013" s="2">
        <v>0</v>
      </c>
      <c r="M6013" s="2">
        <v>0.91324170000000005</v>
      </c>
      <c r="N6013" s="8">
        <f t="shared" si="837"/>
        <v>91324.17</v>
      </c>
      <c r="O6013" s="2">
        <v>0</v>
      </c>
      <c r="P6013" s="2">
        <v>0</v>
      </c>
      <c r="Q6013" s="2">
        <v>0.885047625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f t="shared" si="838"/>
        <v>24.916666666666668</v>
      </c>
      <c r="X6013" s="9">
        <f t="shared" si="839"/>
        <v>11.791371207230471</v>
      </c>
      <c r="Y6013" s="9">
        <f t="shared" si="840"/>
        <v>7.408748056631013E-3</v>
      </c>
      <c r="Z6013" s="10">
        <f t="shared" si="841"/>
        <v>1270776.494845361</v>
      </c>
      <c r="AA6013" s="10">
        <f t="shared" si="842"/>
        <v>29227.859381443301</v>
      </c>
      <c r="AB6013" s="10">
        <f t="shared" si="843"/>
        <v>10</v>
      </c>
      <c r="AC6013" s="9">
        <f t="shared" si="844"/>
        <v>1232653.2</v>
      </c>
      <c r="AD6013" s="10">
        <f t="shared" si="845"/>
        <v>344636.53955933155</v>
      </c>
    </row>
    <row r="6014" spans="1:30" x14ac:dyDescent="0.2">
      <c r="A6014" t="s">
        <v>1985</v>
      </c>
      <c r="B6014" s="1">
        <v>43983</v>
      </c>
      <c r="C6014" t="s">
        <v>1511</v>
      </c>
      <c r="D6014" s="2">
        <v>2058</v>
      </c>
      <c r="E6014" s="2">
        <v>0</v>
      </c>
      <c r="F6014" s="2">
        <v>0</v>
      </c>
      <c r="G6014" s="2">
        <v>0</v>
      </c>
      <c r="H6014" s="2"/>
      <c r="I6014" s="2">
        <v>0</v>
      </c>
      <c r="J6014" s="2">
        <v>0</v>
      </c>
      <c r="K6014" s="2">
        <v>0</v>
      </c>
      <c r="L6014" s="2">
        <v>2058</v>
      </c>
      <c r="M6014" s="2">
        <v>0.19679625000000001</v>
      </c>
      <c r="N6014" s="8">
        <f t="shared" si="837"/>
        <v>19679.625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0.19679625000000001</v>
      </c>
      <c r="W6014" s="2">
        <f t="shared" si="838"/>
        <v>24.916666666666668</v>
      </c>
      <c r="X6014" s="9">
        <f t="shared" si="839"/>
        <v>9.5625</v>
      </c>
      <c r="Y6014" s="9">
        <f t="shared" si="840"/>
        <v>1.5965256894639951E-3</v>
      </c>
      <c r="Z6014" s="10">
        <f t="shared" si="841"/>
        <v>2117960.8247422683</v>
      </c>
      <c r="AA6014" s="10">
        <f t="shared" si="842"/>
        <v>48713.098969072169</v>
      </c>
      <c r="AB6014" s="10">
        <f t="shared" si="843"/>
        <v>6</v>
      </c>
      <c r="AC6014" s="9">
        <f t="shared" si="844"/>
        <v>2054422</v>
      </c>
      <c r="AD6014" s="10">
        <f t="shared" si="845"/>
        <v>465819.00889175263</v>
      </c>
    </row>
    <row r="6015" spans="1:30" x14ac:dyDescent="0.2">
      <c r="A6015" t="s">
        <v>1985</v>
      </c>
      <c r="B6015" s="1">
        <v>43983</v>
      </c>
      <c r="C6015" t="s">
        <v>158</v>
      </c>
      <c r="D6015" s="2">
        <v>1627</v>
      </c>
      <c r="E6015" s="2">
        <v>0</v>
      </c>
      <c r="F6015" s="2">
        <v>0</v>
      </c>
      <c r="G6015" s="2">
        <v>0</v>
      </c>
      <c r="H6015" s="2"/>
      <c r="I6015" s="2">
        <v>1627</v>
      </c>
      <c r="J6015" s="2">
        <v>0</v>
      </c>
      <c r="K6015" s="2">
        <v>0</v>
      </c>
      <c r="L6015" s="2">
        <v>0</v>
      </c>
      <c r="M6015" s="2">
        <v>0.36607499999999998</v>
      </c>
      <c r="N6015" s="8">
        <f t="shared" si="837"/>
        <v>36607.5</v>
      </c>
      <c r="O6015" s="2">
        <v>0</v>
      </c>
      <c r="P6015" s="2">
        <v>0</v>
      </c>
      <c r="Q6015" s="2">
        <v>0</v>
      </c>
      <c r="R6015" s="2">
        <v>0</v>
      </c>
      <c r="S6015" s="2">
        <v>0.36607499999999998</v>
      </c>
      <c r="T6015" s="2">
        <v>0</v>
      </c>
      <c r="U6015" s="2">
        <v>0</v>
      </c>
      <c r="V6015" s="2">
        <v>0</v>
      </c>
      <c r="W6015" s="2">
        <f t="shared" si="838"/>
        <v>24.916666666666668</v>
      </c>
      <c r="X6015" s="9">
        <f t="shared" si="839"/>
        <v>22.5</v>
      </c>
      <c r="Y6015" s="9">
        <f t="shared" si="840"/>
        <v>2.9698134073720007E-3</v>
      </c>
      <c r="Z6015" s="10">
        <f t="shared" si="841"/>
        <v>1270776.494845361</v>
      </c>
      <c r="AA6015" s="10">
        <f t="shared" si="842"/>
        <v>29227.859381443301</v>
      </c>
      <c r="AB6015" s="10">
        <f t="shared" si="843"/>
        <v>10</v>
      </c>
      <c r="AC6015" s="9">
        <f t="shared" si="844"/>
        <v>1232653.2</v>
      </c>
      <c r="AD6015" s="10">
        <f t="shared" si="845"/>
        <v>657626.83608247421</v>
      </c>
    </row>
    <row r="6016" spans="1:30" x14ac:dyDescent="0.2">
      <c r="A6016" t="s">
        <v>1985</v>
      </c>
      <c r="B6016" s="1">
        <v>43983</v>
      </c>
      <c r="C6016" t="s">
        <v>976</v>
      </c>
      <c r="D6016" s="2">
        <v>2504</v>
      </c>
      <c r="E6016" s="2">
        <v>2504</v>
      </c>
      <c r="F6016" s="2">
        <v>0</v>
      </c>
      <c r="G6016" s="2">
        <v>0</v>
      </c>
      <c r="H6016" s="2"/>
      <c r="I6016" s="2">
        <v>0</v>
      </c>
      <c r="J6016" s="2">
        <v>0</v>
      </c>
      <c r="K6016" s="2">
        <v>0</v>
      </c>
      <c r="L6016" s="2">
        <v>0</v>
      </c>
      <c r="M6016" s="2">
        <v>0.47888999999999998</v>
      </c>
      <c r="N6016" s="8">
        <f t="shared" si="837"/>
        <v>47889</v>
      </c>
      <c r="O6016" s="2">
        <v>0.47888999999999998</v>
      </c>
      <c r="P6016" s="2">
        <v>0</v>
      </c>
      <c r="Q6016" s="2">
        <v>0</v>
      </c>
      <c r="R6016" s="2">
        <v>0</v>
      </c>
      <c r="S6016" s="2">
        <v>0</v>
      </c>
      <c r="T6016" s="2">
        <v>0</v>
      </c>
      <c r="U6016" s="2">
        <v>0</v>
      </c>
      <c r="V6016" s="2">
        <v>0</v>
      </c>
      <c r="W6016" s="2">
        <f t="shared" si="838"/>
        <v>24.916666666666668</v>
      </c>
      <c r="X6016" s="9">
        <f t="shared" si="839"/>
        <v>19.125</v>
      </c>
      <c r="Y6016" s="9">
        <f t="shared" si="840"/>
        <v>3.8850343308239497E-3</v>
      </c>
      <c r="Z6016" s="10">
        <f t="shared" si="841"/>
        <v>12707764.948453609</v>
      </c>
      <c r="AA6016" s="10">
        <f t="shared" si="842"/>
        <v>292278.59381443303</v>
      </c>
      <c r="AB6016" s="10">
        <f t="shared" si="843"/>
        <v>1</v>
      </c>
      <c r="AC6016" s="9">
        <f t="shared" si="844"/>
        <v>12326532</v>
      </c>
      <c r="AD6016" s="10">
        <f t="shared" si="845"/>
        <v>5589828.1067010313</v>
      </c>
    </row>
    <row r="6017" spans="1:30" x14ac:dyDescent="0.2">
      <c r="A6017" t="s">
        <v>1985</v>
      </c>
      <c r="B6017" s="1">
        <v>43983</v>
      </c>
      <c r="C6017" t="s">
        <v>432</v>
      </c>
      <c r="D6017" s="2">
        <v>35</v>
      </c>
      <c r="E6017" s="2">
        <v>0</v>
      </c>
      <c r="F6017" s="2">
        <v>0</v>
      </c>
      <c r="G6017" s="2">
        <v>0</v>
      </c>
      <c r="H6017" s="2"/>
      <c r="I6017" s="2">
        <v>0</v>
      </c>
      <c r="J6017" s="2">
        <v>35</v>
      </c>
      <c r="K6017" s="2">
        <v>0</v>
      </c>
      <c r="L6017" s="2">
        <v>0</v>
      </c>
      <c r="M6017" s="2">
        <v>7.8750000000000001E-3</v>
      </c>
      <c r="N6017" s="8">
        <f t="shared" si="837"/>
        <v>787.5</v>
      </c>
      <c r="O6017" s="2">
        <v>0</v>
      </c>
      <c r="P6017" s="2">
        <v>0</v>
      </c>
      <c r="Q6017" s="2">
        <v>0</v>
      </c>
      <c r="R6017" s="2">
        <v>0</v>
      </c>
      <c r="S6017" s="2">
        <v>0</v>
      </c>
      <c r="T6017" s="2">
        <v>7.8750000000000001E-3</v>
      </c>
      <c r="U6017" s="2">
        <v>0</v>
      </c>
      <c r="V6017" s="2">
        <v>0</v>
      </c>
      <c r="W6017" s="2">
        <f t="shared" si="838"/>
        <v>24.916666666666668</v>
      </c>
      <c r="X6017" s="9">
        <f t="shared" si="839"/>
        <v>22.5</v>
      </c>
      <c r="Y6017" s="9">
        <f t="shared" si="840"/>
        <v>6.3886582211444384E-5</v>
      </c>
      <c r="Z6017" s="10">
        <f t="shared" si="841"/>
        <v>12707764.948453609</v>
      </c>
      <c r="AA6017" s="10">
        <f t="shared" si="842"/>
        <v>292278.59381443303</v>
      </c>
      <c r="AB6017" s="10">
        <f t="shared" si="843"/>
        <v>1</v>
      </c>
      <c r="AC6017" s="9">
        <f t="shared" si="844"/>
        <v>12326532</v>
      </c>
      <c r="AD6017" s="10">
        <f t="shared" si="845"/>
        <v>6576268.3608247433</v>
      </c>
    </row>
    <row r="6018" spans="1:30" x14ac:dyDescent="0.2">
      <c r="A6018" t="s">
        <v>1985</v>
      </c>
      <c r="B6018" s="1">
        <v>43983</v>
      </c>
      <c r="C6018" t="s">
        <v>1724</v>
      </c>
      <c r="D6018" s="2">
        <v>14885</v>
      </c>
      <c r="E6018" s="2">
        <v>0</v>
      </c>
      <c r="F6018" s="2">
        <v>0</v>
      </c>
      <c r="G6018" s="2">
        <v>7377</v>
      </c>
      <c r="H6018" s="2">
        <v>7508</v>
      </c>
      <c r="I6018" s="2">
        <v>0</v>
      </c>
      <c r="J6018" s="2">
        <v>0</v>
      </c>
      <c r="K6018" s="2">
        <v>0</v>
      </c>
      <c r="L6018" s="2">
        <v>0</v>
      </c>
      <c r="M6018" s="2">
        <v>2.4891958750000001</v>
      </c>
      <c r="N6018" s="8">
        <f t="shared" si="837"/>
        <v>248919.58749999999</v>
      </c>
      <c r="O6018" s="2">
        <v>0</v>
      </c>
      <c r="P6018" s="2">
        <v>0</v>
      </c>
      <c r="Q6018" s="2">
        <v>0.9875958749999999</v>
      </c>
      <c r="R6018" s="2">
        <v>1.5016</v>
      </c>
      <c r="S6018" s="2">
        <v>0</v>
      </c>
      <c r="T6018" s="2">
        <v>0</v>
      </c>
      <c r="U6018" s="2">
        <v>0</v>
      </c>
      <c r="V6018" s="2">
        <v>0</v>
      </c>
      <c r="W6018" s="2">
        <f t="shared" si="838"/>
        <v>24.916666666666668</v>
      </c>
      <c r="X6018" s="9">
        <f t="shared" si="839"/>
        <v>16.722847665435001</v>
      </c>
      <c r="Y6018" s="9">
        <f t="shared" si="840"/>
        <v>2.0193805321723903E-2</v>
      </c>
      <c r="Z6018" s="10">
        <f t="shared" si="841"/>
        <v>4235921.6494845366</v>
      </c>
      <c r="AA6018" s="10">
        <f t="shared" si="842"/>
        <v>97426.197938144338</v>
      </c>
      <c r="AB6018" s="10">
        <f t="shared" si="843"/>
        <v>3</v>
      </c>
      <c r="AC6018" s="9">
        <f t="shared" si="844"/>
        <v>4108844</v>
      </c>
      <c r="AD6018" s="10">
        <f t="shared" si="845"/>
        <v>1629243.4667421053</v>
      </c>
    </row>
    <row r="6019" spans="1:30" x14ac:dyDescent="0.2">
      <c r="A6019" t="s">
        <v>1985</v>
      </c>
      <c r="B6019" s="1">
        <v>43983</v>
      </c>
      <c r="C6019" t="s">
        <v>166</v>
      </c>
      <c r="D6019" s="2">
        <v>109493</v>
      </c>
      <c r="E6019" s="2">
        <v>0</v>
      </c>
      <c r="F6019" s="2">
        <v>13581</v>
      </c>
      <c r="G6019" s="2">
        <v>19659</v>
      </c>
      <c r="H6019" s="2">
        <v>11323</v>
      </c>
      <c r="I6019" s="2">
        <v>0</v>
      </c>
      <c r="J6019" s="2">
        <v>28297</v>
      </c>
      <c r="K6019" s="2">
        <v>21288</v>
      </c>
      <c r="L6019" s="2">
        <v>15345</v>
      </c>
      <c r="M6019" s="2">
        <v>17.216274125000002</v>
      </c>
      <c r="N6019" s="8">
        <f t="shared" ref="N6019:N6082" si="846">M6019*100000</f>
        <v>1721627.4125000001</v>
      </c>
      <c r="O6019" s="2">
        <v>0</v>
      </c>
      <c r="P6019" s="2">
        <v>2.8571028749999998</v>
      </c>
      <c r="Q6019" s="2">
        <v>2.6318486249999999</v>
      </c>
      <c r="R6019" s="2">
        <v>2.2646000000000002</v>
      </c>
      <c r="S6019" s="2">
        <v>0</v>
      </c>
      <c r="T6019" s="2">
        <v>6.3668249999999995</v>
      </c>
      <c r="U6019" s="2">
        <v>1.6285319999999999</v>
      </c>
      <c r="V6019" s="2">
        <v>1.4673656249999998</v>
      </c>
      <c r="W6019" s="2">
        <f t="shared" ref="W6019:W6082" si="847">299/12</f>
        <v>24.916666666666668</v>
      </c>
      <c r="X6019" s="9">
        <f t="shared" ref="X6019:X6082" si="848">N6019/D6019</f>
        <v>15.723629935247002</v>
      </c>
      <c r="Y6019" s="9">
        <f t="shared" ref="Y6019:Y6082" si="849">N6019/12326532</f>
        <v>0.1396684333030572</v>
      </c>
      <c r="Z6019" s="10">
        <f t="shared" ref="Z6019:Z6082" si="850">AC6019*(1/(1-0.03))</f>
        <v>1270776.494845361</v>
      </c>
      <c r="AA6019" s="10">
        <f t="shared" ref="AA6019:AA6082" si="851">Z6019*0.023</f>
        <v>29227.859381443301</v>
      </c>
      <c r="AB6019" s="10">
        <f t="shared" ref="AB6019:AB6082" si="852">COUNTIF(C6019:C13370,C6019)</f>
        <v>10</v>
      </c>
      <c r="AC6019" s="9">
        <f t="shared" ref="AC6019:AC6082" si="853">12326532/AB6019</f>
        <v>1232653.2</v>
      </c>
      <c r="AD6019" s="10">
        <f t="shared" ref="AD6019:AD6082" si="854">AA6019*X6019</f>
        <v>459568.04471325182</v>
      </c>
    </row>
    <row r="6020" spans="1:30" x14ac:dyDescent="0.2">
      <c r="A6020" t="s">
        <v>1985</v>
      </c>
      <c r="B6020" s="1">
        <v>43983</v>
      </c>
      <c r="C6020" t="s">
        <v>433</v>
      </c>
      <c r="D6020" s="2">
        <v>27043</v>
      </c>
      <c r="E6020" s="2">
        <v>0</v>
      </c>
      <c r="F6020" s="2">
        <v>5223</v>
      </c>
      <c r="G6020" s="2">
        <v>7024</v>
      </c>
      <c r="H6020" s="2"/>
      <c r="I6020" s="2">
        <v>0</v>
      </c>
      <c r="J6020" s="2">
        <v>9684</v>
      </c>
      <c r="K6020" s="2">
        <v>5112</v>
      </c>
      <c r="L6020" s="2">
        <v>0</v>
      </c>
      <c r="M6020" s="2">
        <v>4.609094625</v>
      </c>
      <c r="N6020" s="8">
        <f t="shared" si="846"/>
        <v>460909.46250000002</v>
      </c>
      <c r="O6020" s="2">
        <v>0</v>
      </c>
      <c r="P6020" s="2">
        <v>1.0987886250000001</v>
      </c>
      <c r="Q6020" s="2">
        <v>0.9403379999999999</v>
      </c>
      <c r="R6020" s="2">
        <v>0</v>
      </c>
      <c r="S6020" s="2">
        <v>0</v>
      </c>
      <c r="T6020" s="2">
        <v>2.1789000000000001</v>
      </c>
      <c r="U6020" s="2">
        <v>0.39106799999999997</v>
      </c>
      <c r="V6020" s="2">
        <v>0</v>
      </c>
      <c r="W6020" s="2">
        <f t="shared" si="847"/>
        <v>24.916666666666668</v>
      </c>
      <c r="X6020" s="9">
        <f t="shared" si="848"/>
        <v>17.043577358281258</v>
      </c>
      <c r="Y6020" s="9">
        <f t="shared" si="849"/>
        <v>3.7391657483223997E-2</v>
      </c>
      <c r="Z6020" s="10">
        <f t="shared" si="850"/>
        <v>4235921.6494845366</v>
      </c>
      <c r="AA6020" s="10">
        <f t="shared" si="851"/>
        <v>97426.197938144338</v>
      </c>
      <c r="AB6020" s="10">
        <f t="shared" si="852"/>
        <v>3</v>
      </c>
      <c r="AC6020" s="9">
        <f t="shared" si="853"/>
        <v>4108844</v>
      </c>
      <c r="AD6020" s="10">
        <f t="shared" si="854"/>
        <v>1660490.941281985</v>
      </c>
    </row>
    <row r="6021" spans="1:30" x14ac:dyDescent="0.2">
      <c r="A6021" t="s">
        <v>1985</v>
      </c>
      <c r="B6021" s="1">
        <v>43983</v>
      </c>
      <c r="C6021" t="s">
        <v>2025</v>
      </c>
      <c r="D6021" s="2">
        <v>3535</v>
      </c>
      <c r="E6021" s="2">
        <v>0</v>
      </c>
      <c r="F6021" s="2">
        <v>0</v>
      </c>
      <c r="G6021" s="2">
        <v>1472</v>
      </c>
      <c r="H6021" s="2">
        <v>1976</v>
      </c>
      <c r="I6021" s="2">
        <v>0</v>
      </c>
      <c r="J6021" s="2">
        <v>87</v>
      </c>
      <c r="K6021" s="2">
        <v>0</v>
      </c>
      <c r="L6021" s="2">
        <v>0</v>
      </c>
      <c r="M6021" s="2">
        <v>0.60531400000000002</v>
      </c>
      <c r="N6021" s="8">
        <f t="shared" si="846"/>
        <v>60531.4</v>
      </c>
      <c r="O6021" s="2">
        <v>0</v>
      </c>
      <c r="P6021" s="2">
        <v>0</v>
      </c>
      <c r="Q6021" s="2">
        <v>0.19706399999999999</v>
      </c>
      <c r="R6021" s="2">
        <v>0.3952</v>
      </c>
      <c r="S6021" s="2">
        <v>0</v>
      </c>
      <c r="T6021" s="2">
        <v>1.3050000000000001E-2</v>
      </c>
      <c r="U6021" s="2">
        <v>0</v>
      </c>
      <c r="V6021" s="2">
        <v>0</v>
      </c>
      <c r="W6021" s="2">
        <f t="shared" si="847"/>
        <v>24.916666666666668</v>
      </c>
      <c r="X6021" s="9">
        <f t="shared" si="848"/>
        <v>17.123451202263084</v>
      </c>
      <c r="Y6021" s="9">
        <f t="shared" si="849"/>
        <v>4.910659380919143E-3</v>
      </c>
      <c r="Z6021" s="10">
        <f t="shared" si="850"/>
        <v>4235921.6494845366</v>
      </c>
      <c r="AA6021" s="10">
        <f t="shared" si="851"/>
        <v>97426.197938144338</v>
      </c>
      <c r="AB6021" s="10">
        <f t="shared" si="852"/>
        <v>3</v>
      </c>
      <c r="AC6021" s="9">
        <f t="shared" si="853"/>
        <v>4108844</v>
      </c>
      <c r="AD6021" s="10">
        <f t="shared" si="854"/>
        <v>1668272.7462158389</v>
      </c>
    </row>
    <row r="6022" spans="1:30" x14ac:dyDescent="0.2">
      <c r="A6022" t="s">
        <v>1985</v>
      </c>
      <c r="B6022" s="1">
        <v>43983</v>
      </c>
      <c r="C6022" t="s">
        <v>803</v>
      </c>
      <c r="D6022" s="2">
        <v>1791</v>
      </c>
      <c r="E6022" s="2">
        <v>0</v>
      </c>
      <c r="F6022" s="2">
        <v>0</v>
      </c>
      <c r="G6022" s="2">
        <v>1791</v>
      </c>
      <c r="H6022" s="2"/>
      <c r="I6022" s="2">
        <v>0</v>
      </c>
      <c r="J6022" s="2">
        <v>0</v>
      </c>
      <c r="K6022" s="2">
        <v>0</v>
      </c>
      <c r="L6022" s="2">
        <v>0</v>
      </c>
      <c r="M6022" s="2">
        <v>0.239770125</v>
      </c>
      <c r="N6022" s="8">
        <f t="shared" si="846"/>
        <v>23977.012500000001</v>
      </c>
      <c r="O6022" s="2">
        <v>0</v>
      </c>
      <c r="P6022" s="2">
        <v>0</v>
      </c>
      <c r="Q6022" s="2">
        <v>0.239770125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f t="shared" si="847"/>
        <v>24.916666666666668</v>
      </c>
      <c r="X6022" s="9">
        <f t="shared" si="848"/>
        <v>13.387500000000001</v>
      </c>
      <c r="Y6022" s="9">
        <f t="shared" si="849"/>
        <v>1.9451547685918472E-3</v>
      </c>
      <c r="Z6022" s="10">
        <f t="shared" si="850"/>
        <v>4235921.6494845366</v>
      </c>
      <c r="AA6022" s="10">
        <f t="shared" si="851"/>
        <v>97426.197938144338</v>
      </c>
      <c r="AB6022" s="10">
        <f t="shared" si="852"/>
        <v>3</v>
      </c>
      <c r="AC6022" s="9">
        <f t="shared" si="853"/>
        <v>4108844</v>
      </c>
      <c r="AD6022" s="10">
        <f t="shared" si="854"/>
        <v>1304293.2248969073</v>
      </c>
    </row>
    <row r="6023" spans="1:30" x14ac:dyDescent="0.2">
      <c r="A6023" t="s">
        <v>1985</v>
      </c>
      <c r="B6023" s="1">
        <v>43983</v>
      </c>
      <c r="C6023" t="s">
        <v>317</v>
      </c>
      <c r="D6023" s="2">
        <v>84</v>
      </c>
      <c r="E6023" s="2">
        <v>0</v>
      </c>
      <c r="F6023" s="2">
        <v>0</v>
      </c>
      <c r="G6023" s="2">
        <v>0</v>
      </c>
      <c r="H6023" s="2"/>
      <c r="I6023" s="2">
        <v>0</v>
      </c>
      <c r="J6023" s="2">
        <v>0</v>
      </c>
      <c r="K6023" s="2">
        <v>0</v>
      </c>
      <c r="L6023" s="2">
        <v>0</v>
      </c>
      <c r="M6023" s="2">
        <v>1.12455E-2</v>
      </c>
      <c r="N6023" s="8">
        <f t="shared" si="846"/>
        <v>1124.55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f t="shared" si="847"/>
        <v>24.916666666666668</v>
      </c>
      <c r="X6023" s="9">
        <f t="shared" si="848"/>
        <v>13.387499999999999</v>
      </c>
      <c r="Y6023" s="9">
        <f t="shared" si="849"/>
        <v>9.1230039397942583E-5</v>
      </c>
      <c r="Z6023" s="10">
        <f t="shared" si="850"/>
        <v>1815394.9926362301</v>
      </c>
      <c r="AA6023" s="10">
        <f t="shared" si="851"/>
        <v>41754.084830633292</v>
      </c>
      <c r="AB6023" s="10">
        <f t="shared" si="852"/>
        <v>7</v>
      </c>
      <c r="AC6023" s="9">
        <f t="shared" si="853"/>
        <v>1760933.142857143</v>
      </c>
      <c r="AD6023" s="10">
        <f t="shared" si="854"/>
        <v>558982.81067010318</v>
      </c>
    </row>
    <row r="6024" spans="1:30" x14ac:dyDescent="0.2">
      <c r="A6024" t="s">
        <v>1985</v>
      </c>
      <c r="B6024" s="1">
        <v>43983</v>
      </c>
      <c r="C6024" t="s">
        <v>168</v>
      </c>
      <c r="D6024" s="2">
        <v>1582</v>
      </c>
      <c r="E6024" s="2">
        <v>0</v>
      </c>
      <c r="F6024" s="2">
        <v>1582</v>
      </c>
      <c r="G6024" s="2">
        <v>0</v>
      </c>
      <c r="H6024" s="2"/>
      <c r="I6024" s="2">
        <v>0</v>
      </c>
      <c r="J6024" s="2">
        <v>0</v>
      </c>
      <c r="K6024" s="2">
        <v>0</v>
      </c>
      <c r="L6024" s="2">
        <v>0</v>
      </c>
      <c r="M6024" s="2">
        <v>0.10589512499999999</v>
      </c>
      <c r="N6024" s="8">
        <f t="shared" si="846"/>
        <v>10589.512499999999</v>
      </c>
      <c r="O6024" s="2">
        <v>0</v>
      </c>
      <c r="P6024" s="2">
        <v>0.10589512499999999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f t="shared" si="847"/>
        <v>24.916666666666668</v>
      </c>
      <c r="X6024" s="9">
        <f t="shared" si="848"/>
        <v>6.6937499999999996</v>
      </c>
      <c r="Y6024" s="9">
        <f t="shared" si="849"/>
        <v>8.5908287099729257E-4</v>
      </c>
      <c r="Z6024" s="10">
        <f t="shared" si="850"/>
        <v>12707764.948453609</v>
      </c>
      <c r="AA6024" s="10">
        <f t="shared" si="851"/>
        <v>292278.59381443303</v>
      </c>
      <c r="AB6024" s="10">
        <f t="shared" si="852"/>
        <v>1</v>
      </c>
      <c r="AC6024" s="9">
        <f t="shared" si="853"/>
        <v>12326532</v>
      </c>
      <c r="AD6024" s="10">
        <f t="shared" si="854"/>
        <v>1956439.837345361</v>
      </c>
    </row>
    <row r="6025" spans="1:30" x14ac:dyDescent="0.2">
      <c r="A6025" t="s">
        <v>1985</v>
      </c>
      <c r="B6025" s="1">
        <v>43983</v>
      </c>
      <c r="C6025" t="s">
        <v>2026</v>
      </c>
      <c r="D6025" s="2">
        <v>334</v>
      </c>
      <c r="E6025" s="2">
        <v>0</v>
      </c>
      <c r="F6025" s="2">
        <v>334</v>
      </c>
      <c r="G6025" s="2">
        <v>0</v>
      </c>
      <c r="H6025" s="2"/>
      <c r="I6025" s="2">
        <v>0</v>
      </c>
      <c r="J6025" s="2">
        <v>0</v>
      </c>
      <c r="K6025" s="2">
        <v>0</v>
      </c>
      <c r="L6025" s="2">
        <v>0</v>
      </c>
      <c r="M6025" s="2">
        <v>0.10182150000000001</v>
      </c>
      <c r="N6025" s="8">
        <f t="shared" si="846"/>
        <v>10182.150000000001</v>
      </c>
      <c r="O6025" s="2">
        <v>0</v>
      </c>
      <c r="P6025" s="2">
        <v>0.10182150000000001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f t="shared" si="847"/>
        <v>24.916666666666668</v>
      </c>
      <c r="X6025" s="9">
        <f t="shared" si="848"/>
        <v>30.485479041916172</v>
      </c>
      <c r="Y6025" s="9">
        <f t="shared" si="849"/>
        <v>8.2603525468477276E-4</v>
      </c>
      <c r="Z6025" s="10">
        <f t="shared" si="850"/>
        <v>12707764.948453609</v>
      </c>
      <c r="AA6025" s="10">
        <f t="shared" si="851"/>
        <v>292278.59381443303</v>
      </c>
      <c r="AB6025" s="10">
        <f t="shared" si="852"/>
        <v>1</v>
      </c>
      <c r="AC6025" s="9">
        <f t="shared" si="853"/>
        <v>12326532</v>
      </c>
      <c r="AD6025" s="10">
        <f t="shared" si="854"/>
        <v>8910252.9461306278</v>
      </c>
    </row>
    <row r="6026" spans="1:30" x14ac:dyDescent="0.2">
      <c r="A6026" t="s">
        <v>1985</v>
      </c>
      <c r="B6026" s="1">
        <v>43983</v>
      </c>
      <c r="C6026" t="s">
        <v>2027</v>
      </c>
      <c r="D6026" s="2">
        <v>1010</v>
      </c>
      <c r="E6026" s="2">
        <v>0</v>
      </c>
      <c r="F6026" s="2">
        <v>0</v>
      </c>
      <c r="G6026" s="2">
        <v>0</v>
      </c>
      <c r="H6026" s="2"/>
      <c r="I6026" s="2">
        <v>0</v>
      </c>
      <c r="J6026" s="2">
        <v>0</v>
      </c>
      <c r="K6026" s="2">
        <v>0</v>
      </c>
      <c r="L6026" s="2">
        <v>0</v>
      </c>
      <c r="M6026" s="2">
        <v>0.32824999999999999</v>
      </c>
      <c r="N6026" s="8">
        <f t="shared" si="846"/>
        <v>32825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f t="shared" si="847"/>
        <v>24.916666666666668</v>
      </c>
      <c r="X6026" s="9">
        <f t="shared" si="848"/>
        <v>32.5</v>
      </c>
      <c r="Y6026" s="9">
        <f t="shared" si="849"/>
        <v>2.6629549982103646E-3</v>
      </c>
      <c r="Z6026" s="10">
        <f t="shared" si="850"/>
        <v>12707764.948453609</v>
      </c>
      <c r="AA6026" s="10">
        <f t="shared" si="851"/>
        <v>292278.59381443303</v>
      </c>
      <c r="AB6026" s="10">
        <f t="shared" si="852"/>
        <v>1</v>
      </c>
      <c r="AC6026" s="9">
        <f t="shared" si="853"/>
        <v>12326532</v>
      </c>
      <c r="AD6026" s="10">
        <f t="shared" si="854"/>
        <v>9499054.2989690732</v>
      </c>
    </row>
    <row r="6027" spans="1:30" x14ac:dyDescent="0.2">
      <c r="A6027" t="s">
        <v>1985</v>
      </c>
      <c r="B6027" s="1">
        <v>43983</v>
      </c>
      <c r="C6027" t="s">
        <v>2028</v>
      </c>
      <c r="D6027" s="2">
        <v>4147</v>
      </c>
      <c r="E6027" s="2">
        <v>0</v>
      </c>
      <c r="F6027" s="2">
        <v>0</v>
      </c>
      <c r="G6027" s="2">
        <v>1052</v>
      </c>
      <c r="H6027" s="2"/>
      <c r="I6027" s="2">
        <v>1168</v>
      </c>
      <c r="J6027" s="2">
        <v>782</v>
      </c>
      <c r="K6027" s="2">
        <v>1145</v>
      </c>
      <c r="L6027" s="2">
        <v>0</v>
      </c>
      <c r="M6027" s="2">
        <v>0.65009699999999992</v>
      </c>
      <c r="N6027" s="8">
        <f t="shared" si="846"/>
        <v>65009.69999999999</v>
      </c>
      <c r="O6027" s="2">
        <v>0</v>
      </c>
      <c r="P6027" s="2">
        <v>0</v>
      </c>
      <c r="Q6027" s="2">
        <v>0.1408365</v>
      </c>
      <c r="R6027" s="2">
        <v>0</v>
      </c>
      <c r="S6027" s="2">
        <v>0.24571799999999999</v>
      </c>
      <c r="T6027" s="2">
        <v>0.17595</v>
      </c>
      <c r="U6027" s="2">
        <v>8.759249999999999E-2</v>
      </c>
      <c r="V6027" s="2">
        <v>0</v>
      </c>
      <c r="W6027" s="2">
        <f t="shared" si="847"/>
        <v>24.916666666666668</v>
      </c>
      <c r="X6027" s="9">
        <f t="shared" si="848"/>
        <v>15.676320231492642</v>
      </c>
      <c r="Y6027" s="9">
        <f t="shared" si="849"/>
        <v>5.2739651347191562E-3</v>
      </c>
      <c r="Z6027" s="10">
        <f t="shared" si="850"/>
        <v>6353882.4742268045</v>
      </c>
      <c r="AA6027" s="10">
        <f t="shared" si="851"/>
        <v>146139.29690721651</v>
      </c>
      <c r="AB6027" s="10">
        <f t="shared" si="852"/>
        <v>2</v>
      </c>
      <c r="AC6027" s="9">
        <f t="shared" si="853"/>
        <v>6163266</v>
      </c>
      <c r="AD6027" s="10">
        <f t="shared" si="854"/>
        <v>2290926.4167227084</v>
      </c>
    </row>
    <row r="6028" spans="1:30" x14ac:dyDescent="0.2">
      <c r="A6028" t="s">
        <v>1985</v>
      </c>
      <c r="B6028" s="1">
        <v>43983</v>
      </c>
      <c r="C6028" t="s">
        <v>517</v>
      </c>
      <c r="D6028" s="2">
        <v>6837</v>
      </c>
      <c r="E6028" s="2">
        <v>0</v>
      </c>
      <c r="F6028" s="2">
        <v>2297</v>
      </c>
      <c r="G6028" s="2">
        <v>2213</v>
      </c>
      <c r="H6028" s="2">
        <v>2266</v>
      </c>
      <c r="I6028" s="2">
        <v>0</v>
      </c>
      <c r="J6028" s="2">
        <v>61</v>
      </c>
      <c r="K6028" s="2">
        <v>0</v>
      </c>
      <c r="L6028" s="2">
        <v>0</v>
      </c>
      <c r="M6028" s="2">
        <v>1.2464217500000001</v>
      </c>
      <c r="N6028" s="8">
        <f t="shared" si="846"/>
        <v>124642.17500000002</v>
      </c>
      <c r="O6028" s="2">
        <v>0</v>
      </c>
      <c r="P6028" s="2">
        <v>0.48323137500000002</v>
      </c>
      <c r="Q6028" s="2">
        <v>0.296265375</v>
      </c>
      <c r="R6028" s="2">
        <v>0.45319999999999999</v>
      </c>
      <c r="S6028" s="2">
        <v>0</v>
      </c>
      <c r="T6028" s="2">
        <v>1.3724999999999999E-2</v>
      </c>
      <c r="U6028" s="2">
        <v>0</v>
      </c>
      <c r="V6028" s="2">
        <v>0</v>
      </c>
      <c r="W6028" s="2">
        <f t="shared" si="847"/>
        <v>24.916666666666668</v>
      </c>
      <c r="X6028" s="9">
        <f t="shared" si="848"/>
        <v>18.230536053824778</v>
      </c>
      <c r="Y6028" s="9">
        <f t="shared" si="849"/>
        <v>1.0111698489080305E-2</v>
      </c>
      <c r="Z6028" s="10">
        <f t="shared" si="850"/>
        <v>4235921.6494845366</v>
      </c>
      <c r="AA6028" s="10">
        <f t="shared" si="851"/>
        <v>97426.197938144338</v>
      </c>
      <c r="AB6028" s="10">
        <f t="shared" si="852"/>
        <v>3</v>
      </c>
      <c r="AC6028" s="9">
        <f t="shared" si="853"/>
        <v>4108844</v>
      </c>
      <c r="AD6028" s="10">
        <f t="shared" si="854"/>
        <v>1776131.8140984096</v>
      </c>
    </row>
    <row r="6029" spans="1:30" x14ac:dyDescent="0.2">
      <c r="A6029" t="s">
        <v>1985</v>
      </c>
      <c r="B6029" s="1">
        <v>43983</v>
      </c>
      <c r="C6029" t="s">
        <v>1937</v>
      </c>
      <c r="D6029" s="2">
        <v>98</v>
      </c>
      <c r="E6029" s="2">
        <v>0</v>
      </c>
      <c r="F6029" s="2">
        <v>0</v>
      </c>
      <c r="G6029" s="2">
        <v>0</v>
      </c>
      <c r="H6029" s="2"/>
      <c r="I6029" s="2">
        <v>0</v>
      </c>
      <c r="J6029" s="2">
        <v>98</v>
      </c>
      <c r="K6029" s="2">
        <v>0</v>
      </c>
      <c r="L6029" s="2">
        <v>0</v>
      </c>
      <c r="M6029" s="2">
        <v>2.205E-2</v>
      </c>
      <c r="N6029" s="8">
        <f t="shared" si="846"/>
        <v>2205</v>
      </c>
      <c r="O6029" s="2">
        <v>0</v>
      </c>
      <c r="P6029" s="2">
        <v>0</v>
      </c>
      <c r="Q6029" s="2">
        <v>0</v>
      </c>
      <c r="R6029" s="2">
        <v>0</v>
      </c>
      <c r="S6029" s="2">
        <v>0</v>
      </c>
      <c r="T6029" s="2">
        <v>2.205E-2</v>
      </c>
      <c r="U6029" s="2">
        <v>0</v>
      </c>
      <c r="V6029" s="2">
        <v>0</v>
      </c>
      <c r="W6029" s="2">
        <f t="shared" si="847"/>
        <v>24.916666666666668</v>
      </c>
      <c r="X6029" s="9">
        <f t="shared" si="848"/>
        <v>22.5</v>
      </c>
      <c r="Y6029" s="9">
        <f t="shared" si="849"/>
        <v>1.7888243019204429E-4</v>
      </c>
      <c r="Z6029" s="10">
        <f t="shared" si="850"/>
        <v>3176941.2371134022</v>
      </c>
      <c r="AA6029" s="10">
        <f t="shared" si="851"/>
        <v>73069.648453608257</v>
      </c>
      <c r="AB6029" s="10">
        <f t="shared" si="852"/>
        <v>4</v>
      </c>
      <c r="AC6029" s="9">
        <f t="shared" si="853"/>
        <v>3081633</v>
      </c>
      <c r="AD6029" s="10">
        <f t="shared" si="854"/>
        <v>1644067.0902061858</v>
      </c>
    </row>
    <row r="6030" spans="1:30" x14ac:dyDescent="0.2">
      <c r="A6030" t="s">
        <v>1985</v>
      </c>
      <c r="B6030" s="1">
        <v>43983</v>
      </c>
      <c r="C6030" t="s">
        <v>808</v>
      </c>
      <c r="D6030" s="2">
        <v>389</v>
      </c>
      <c r="E6030" s="2">
        <v>0</v>
      </c>
      <c r="F6030" s="2">
        <v>0</v>
      </c>
      <c r="G6030" s="2">
        <v>0</v>
      </c>
      <c r="H6030" s="2">
        <v>389</v>
      </c>
      <c r="I6030" s="2">
        <v>0</v>
      </c>
      <c r="J6030" s="2">
        <v>0</v>
      </c>
      <c r="K6030" s="2">
        <v>0</v>
      </c>
      <c r="L6030" s="2">
        <v>0</v>
      </c>
      <c r="M6030" s="2">
        <v>7.7799999999999994E-2</v>
      </c>
      <c r="N6030" s="8">
        <f t="shared" si="846"/>
        <v>7779.9999999999991</v>
      </c>
      <c r="O6030" s="2">
        <v>0</v>
      </c>
      <c r="P6030" s="2">
        <v>0</v>
      </c>
      <c r="Q6030" s="2">
        <v>0</v>
      </c>
      <c r="R6030" s="2">
        <v>7.7799999999999994E-2</v>
      </c>
      <c r="S6030" s="2">
        <v>0</v>
      </c>
      <c r="T6030" s="2">
        <v>0</v>
      </c>
      <c r="U6030" s="2">
        <v>0</v>
      </c>
      <c r="V6030" s="2">
        <v>0</v>
      </c>
      <c r="W6030" s="2">
        <f t="shared" si="847"/>
        <v>24.916666666666668</v>
      </c>
      <c r="X6030" s="9">
        <f t="shared" si="848"/>
        <v>19.999999999999996</v>
      </c>
      <c r="Y6030" s="9">
        <f t="shared" si="849"/>
        <v>6.3115886933972991E-4</v>
      </c>
      <c r="Z6030" s="10">
        <f t="shared" si="850"/>
        <v>1270776.494845361</v>
      </c>
      <c r="AA6030" s="10">
        <f t="shared" si="851"/>
        <v>29227.859381443301</v>
      </c>
      <c r="AB6030" s="10">
        <f t="shared" si="852"/>
        <v>10</v>
      </c>
      <c r="AC6030" s="9">
        <f t="shared" si="853"/>
        <v>1232653.2</v>
      </c>
      <c r="AD6030" s="10">
        <f t="shared" si="854"/>
        <v>584557.18762886594</v>
      </c>
    </row>
    <row r="6031" spans="1:30" x14ac:dyDescent="0.2">
      <c r="A6031" t="s">
        <v>1985</v>
      </c>
      <c r="B6031" s="1">
        <v>43983</v>
      </c>
      <c r="C6031" t="s">
        <v>2029</v>
      </c>
      <c r="D6031" s="2">
        <v>10684</v>
      </c>
      <c r="E6031" s="2">
        <v>0</v>
      </c>
      <c r="F6031" s="2">
        <v>0</v>
      </c>
      <c r="G6031" s="2">
        <v>5943</v>
      </c>
      <c r="H6031" s="2"/>
      <c r="I6031" s="2">
        <v>0</v>
      </c>
      <c r="J6031" s="2">
        <v>0</v>
      </c>
      <c r="K6031" s="2">
        <v>0</v>
      </c>
      <c r="L6031" s="2">
        <v>0</v>
      </c>
      <c r="M6031" s="2">
        <v>0.97986172499999991</v>
      </c>
      <c r="N6031" s="8">
        <f t="shared" si="846"/>
        <v>97986.172499999986</v>
      </c>
      <c r="O6031" s="2">
        <v>0</v>
      </c>
      <c r="P6031" s="2">
        <v>0</v>
      </c>
      <c r="Q6031" s="2">
        <v>0.43583197500000004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f t="shared" si="847"/>
        <v>24.916666666666668</v>
      </c>
      <c r="X6031" s="9">
        <f t="shared" si="848"/>
        <v>9.1713003088730805</v>
      </c>
      <c r="Y6031" s="9">
        <f t="shared" si="849"/>
        <v>7.9492084634997084E-3</v>
      </c>
      <c r="Z6031" s="10">
        <f t="shared" si="850"/>
        <v>6353882.4742268045</v>
      </c>
      <c r="AA6031" s="10">
        <f t="shared" si="851"/>
        <v>146139.29690721651</v>
      </c>
      <c r="AB6031" s="10">
        <f t="shared" si="852"/>
        <v>2</v>
      </c>
      <c r="AC6031" s="9">
        <f t="shared" si="853"/>
        <v>6163266</v>
      </c>
      <c r="AD6031" s="10">
        <f t="shared" si="854"/>
        <v>1340287.3788636497</v>
      </c>
    </row>
    <row r="6032" spans="1:30" x14ac:dyDescent="0.2">
      <c r="A6032" t="s">
        <v>1985</v>
      </c>
      <c r="B6032" s="1">
        <v>43983</v>
      </c>
      <c r="C6032" t="s">
        <v>2030</v>
      </c>
      <c r="D6032" s="2">
        <v>414</v>
      </c>
      <c r="E6032" s="2">
        <v>0</v>
      </c>
      <c r="F6032" s="2">
        <v>414</v>
      </c>
      <c r="G6032" s="2">
        <v>0</v>
      </c>
      <c r="H6032" s="2"/>
      <c r="I6032" s="2">
        <v>0</v>
      </c>
      <c r="J6032" s="2">
        <v>0</v>
      </c>
      <c r="K6032" s="2">
        <v>0</v>
      </c>
      <c r="L6032" s="2">
        <v>0</v>
      </c>
      <c r="M6032" s="2">
        <v>0.20493</v>
      </c>
      <c r="N6032" s="8">
        <f t="shared" si="846"/>
        <v>20493</v>
      </c>
      <c r="O6032" s="2">
        <v>0</v>
      </c>
      <c r="P6032" s="2">
        <v>0.20493</v>
      </c>
      <c r="Q6032" s="2">
        <v>0</v>
      </c>
      <c r="R6032" s="2">
        <v>0</v>
      </c>
      <c r="S6032" s="2">
        <v>0</v>
      </c>
      <c r="T6032" s="2">
        <v>0</v>
      </c>
      <c r="U6032" s="2">
        <v>0</v>
      </c>
      <c r="V6032" s="2">
        <v>0</v>
      </c>
      <c r="W6032" s="2">
        <f t="shared" si="847"/>
        <v>24.916666666666668</v>
      </c>
      <c r="X6032" s="9">
        <f t="shared" si="848"/>
        <v>49.5</v>
      </c>
      <c r="Y6032" s="9">
        <f t="shared" si="849"/>
        <v>1.6625114022338157E-3</v>
      </c>
      <c r="Z6032" s="10">
        <f t="shared" si="850"/>
        <v>12707764.948453609</v>
      </c>
      <c r="AA6032" s="10">
        <f t="shared" si="851"/>
        <v>292278.59381443303</v>
      </c>
      <c r="AB6032" s="10">
        <f t="shared" si="852"/>
        <v>1</v>
      </c>
      <c r="AC6032" s="9">
        <f t="shared" si="853"/>
        <v>12326532</v>
      </c>
      <c r="AD6032" s="10">
        <f t="shared" si="854"/>
        <v>14467790.393814435</v>
      </c>
    </row>
    <row r="6033" spans="1:30" x14ac:dyDescent="0.2">
      <c r="A6033" t="s">
        <v>1985</v>
      </c>
      <c r="B6033" s="1">
        <v>43983</v>
      </c>
      <c r="C6033" t="s">
        <v>2031</v>
      </c>
      <c r="D6033" s="2">
        <v>1194</v>
      </c>
      <c r="E6033" s="2">
        <v>1194</v>
      </c>
      <c r="F6033" s="2">
        <v>0</v>
      </c>
      <c r="G6033" s="2">
        <v>0</v>
      </c>
      <c r="H6033" s="2"/>
      <c r="I6033" s="2">
        <v>0</v>
      </c>
      <c r="J6033" s="2">
        <v>0</v>
      </c>
      <c r="K6033" s="2">
        <v>0</v>
      </c>
      <c r="L6033" s="2">
        <v>0</v>
      </c>
      <c r="M6033" s="2">
        <v>0.30848624999999996</v>
      </c>
      <c r="N6033" s="8">
        <f t="shared" si="846"/>
        <v>30848.624999999996</v>
      </c>
      <c r="O6033" s="2">
        <v>0.30848624999999996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f t="shared" si="847"/>
        <v>24.916666666666668</v>
      </c>
      <c r="X6033" s="9">
        <f t="shared" si="848"/>
        <v>25.836369346733665</v>
      </c>
      <c r="Y6033" s="9">
        <f t="shared" si="849"/>
        <v>2.5026199583143092E-3</v>
      </c>
      <c r="Z6033" s="10">
        <f t="shared" si="850"/>
        <v>12707764.948453609</v>
      </c>
      <c r="AA6033" s="10">
        <f t="shared" si="851"/>
        <v>292278.59381443303</v>
      </c>
      <c r="AB6033" s="10">
        <f t="shared" si="852"/>
        <v>1</v>
      </c>
      <c r="AC6033" s="9">
        <f t="shared" si="853"/>
        <v>12326532</v>
      </c>
      <c r="AD6033" s="10">
        <f t="shared" si="854"/>
        <v>7551417.7019336373</v>
      </c>
    </row>
    <row r="6034" spans="1:30" x14ac:dyDescent="0.2">
      <c r="A6034" t="s">
        <v>1985</v>
      </c>
      <c r="B6034" s="1">
        <v>43983</v>
      </c>
      <c r="C6034" t="s">
        <v>2032</v>
      </c>
      <c r="D6034" s="2">
        <v>16460</v>
      </c>
      <c r="E6034" s="2">
        <v>0</v>
      </c>
      <c r="F6034" s="2">
        <v>8927</v>
      </c>
      <c r="G6034" s="2">
        <v>0</v>
      </c>
      <c r="H6034" s="2"/>
      <c r="I6034" s="2">
        <v>0</v>
      </c>
      <c r="J6034" s="2">
        <v>0</v>
      </c>
      <c r="K6034" s="2">
        <v>0</v>
      </c>
      <c r="L6034" s="2">
        <v>0</v>
      </c>
      <c r="M6034" s="2">
        <v>2.6127676124999999</v>
      </c>
      <c r="N6034" s="8">
        <f t="shared" si="846"/>
        <v>261276.76124999998</v>
      </c>
      <c r="O6034" s="2">
        <v>0</v>
      </c>
      <c r="P6034" s="2">
        <v>1.878017625</v>
      </c>
      <c r="Q6034" s="2">
        <v>0</v>
      </c>
      <c r="R6034" s="2">
        <v>0</v>
      </c>
      <c r="S6034" s="2">
        <v>0</v>
      </c>
      <c r="T6034" s="2">
        <v>0</v>
      </c>
      <c r="U6034" s="2">
        <v>0</v>
      </c>
      <c r="V6034" s="2">
        <v>0</v>
      </c>
      <c r="W6034" s="2">
        <f t="shared" si="847"/>
        <v>24.916666666666668</v>
      </c>
      <c r="X6034" s="9">
        <f t="shared" si="848"/>
        <v>15.87343628493317</v>
      </c>
      <c r="Y6034" s="9">
        <f t="shared" si="849"/>
        <v>2.1196291158778479E-2</v>
      </c>
      <c r="Z6034" s="10">
        <f t="shared" si="850"/>
        <v>6353882.4742268045</v>
      </c>
      <c r="AA6034" s="10">
        <f t="shared" si="851"/>
        <v>146139.29690721651</v>
      </c>
      <c r="AB6034" s="10">
        <f t="shared" si="852"/>
        <v>2</v>
      </c>
      <c r="AC6034" s="9">
        <f t="shared" si="853"/>
        <v>6163266</v>
      </c>
      <c r="AD6034" s="10">
        <f t="shared" si="854"/>
        <v>2319732.8181816326</v>
      </c>
    </row>
    <row r="6035" spans="1:30" x14ac:dyDescent="0.2">
      <c r="A6035" t="s">
        <v>1985</v>
      </c>
      <c r="B6035" s="1">
        <v>43983</v>
      </c>
      <c r="C6035" t="s">
        <v>2033</v>
      </c>
      <c r="D6035" s="2">
        <v>7145</v>
      </c>
      <c r="E6035" s="2">
        <v>7145</v>
      </c>
      <c r="F6035" s="2">
        <v>0</v>
      </c>
      <c r="G6035" s="2">
        <v>0</v>
      </c>
      <c r="H6035" s="2"/>
      <c r="I6035" s="2">
        <v>0</v>
      </c>
      <c r="J6035" s="2">
        <v>0</v>
      </c>
      <c r="K6035" s="2">
        <v>0</v>
      </c>
      <c r="L6035" s="2">
        <v>0</v>
      </c>
      <c r="M6035" s="2">
        <v>1.3664812500000001</v>
      </c>
      <c r="N6035" s="8">
        <f t="shared" si="846"/>
        <v>136648.125</v>
      </c>
      <c r="O6035" s="2">
        <v>1.3664812500000001</v>
      </c>
      <c r="P6035" s="2">
        <v>0</v>
      </c>
      <c r="Q6035" s="2">
        <v>0</v>
      </c>
      <c r="R6035" s="2">
        <v>0</v>
      </c>
      <c r="S6035" s="2">
        <v>0</v>
      </c>
      <c r="T6035" s="2">
        <v>0</v>
      </c>
      <c r="U6035" s="2">
        <v>0</v>
      </c>
      <c r="V6035" s="2">
        <v>0</v>
      </c>
      <c r="W6035" s="2">
        <f t="shared" si="847"/>
        <v>24.916666666666668</v>
      </c>
      <c r="X6035" s="9">
        <f t="shared" si="848"/>
        <v>19.125</v>
      </c>
      <c r="Y6035" s="9">
        <f t="shared" si="849"/>
        <v>1.1085691011875846E-2</v>
      </c>
      <c r="Z6035" s="10">
        <f t="shared" si="850"/>
        <v>12707764.948453609</v>
      </c>
      <c r="AA6035" s="10">
        <f t="shared" si="851"/>
        <v>292278.59381443303</v>
      </c>
      <c r="AB6035" s="10">
        <f t="shared" si="852"/>
        <v>1</v>
      </c>
      <c r="AC6035" s="9">
        <f t="shared" si="853"/>
        <v>12326532</v>
      </c>
      <c r="AD6035" s="10">
        <f t="shared" si="854"/>
        <v>5589828.1067010313</v>
      </c>
    </row>
    <row r="6036" spans="1:30" x14ac:dyDescent="0.2">
      <c r="A6036" t="s">
        <v>1985</v>
      </c>
      <c r="B6036" s="1">
        <v>43983</v>
      </c>
      <c r="C6036" t="s">
        <v>902</v>
      </c>
      <c r="D6036" s="2">
        <v>11571</v>
      </c>
      <c r="E6036" s="2">
        <v>4942</v>
      </c>
      <c r="F6036" s="2">
        <v>2838</v>
      </c>
      <c r="G6036" s="2">
        <v>1579</v>
      </c>
      <c r="H6036" s="2"/>
      <c r="I6036" s="2">
        <v>1470</v>
      </c>
      <c r="J6036" s="2">
        <v>0</v>
      </c>
      <c r="K6036" s="2">
        <v>0</v>
      </c>
      <c r="L6036" s="2">
        <v>0</v>
      </c>
      <c r="M6036" s="2">
        <v>1.8406722375</v>
      </c>
      <c r="N6036" s="8">
        <f t="shared" si="846"/>
        <v>184067.22375</v>
      </c>
      <c r="O6036" s="2">
        <v>0.86035725000000007</v>
      </c>
      <c r="P6036" s="2">
        <v>0.41057549999999998</v>
      </c>
      <c r="Q6036" s="2">
        <v>0.150991875</v>
      </c>
      <c r="R6036" s="2">
        <v>0</v>
      </c>
      <c r="S6036" s="2">
        <v>0.30925124999999998</v>
      </c>
      <c r="T6036" s="2">
        <v>0</v>
      </c>
      <c r="U6036" s="2">
        <v>0</v>
      </c>
      <c r="V6036" s="2">
        <v>0</v>
      </c>
      <c r="W6036" s="2">
        <f t="shared" si="847"/>
        <v>24.916666666666668</v>
      </c>
      <c r="X6036" s="9">
        <f t="shared" si="848"/>
        <v>15.907633199377756</v>
      </c>
      <c r="Y6036" s="9">
        <f t="shared" si="849"/>
        <v>1.4932604219094227E-2</v>
      </c>
      <c r="Z6036" s="10">
        <f t="shared" si="850"/>
        <v>4235921.6494845366</v>
      </c>
      <c r="AA6036" s="10">
        <f t="shared" si="851"/>
        <v>97426.197938144338</v>
      </c>
      <c r="AB6036" s="10">
        <f t="shared" si="852"/>
        <v>3</v>
      </c>
      <c r="AC6036" s="9">
        <f t="shared" si="853"/>
        <v>4108844</v>
      </c>
      <c r="AD6036" s="10">
        <f t="shared" si="854"/>
        <v>1549820.2208099735</v>
      </c>
    </row>
    <row r="6037" spans="1:30" x14ac:dyDescent="0.2">
      <c r="A6037" t="s">
        <v>1985</v>
      </c>
      <c r="B6037" s="1">
        <v>43983</v>
      </c>
      <c r="C6037" t="s">
        <v>190</v>
      </c>
      <c r="D6037" s="2">
        <v>11684</v>
      </c>
      <c r="E6037" s="2">
        <v>0</v>
      </c>
      <c r="F6037" s="2">
        <v>5153</v>
      </c>
      <c r="G6037" s="2">
        <v>6531</v>
      </c>
      <c r="H6037" s="2"/>
      <c r="I6037" s="2">
        <v>0</v>
      </c>
      <c r="J6037" s="2">
        <v>0</v>
      </c>
      <c r="K6037" s="2">
        <v>0</v>
      </c>
      <c r="L6037" s="2">
        <v>0</v>
      </c>
      <c r="M6037" s="2">
        <v>1.9584000000000001</v>
      </c>
      <c r="N6037" s="8">
        <f t="shared" si="846"/>
        <v>195840</v>
      </c>
      <c r="O6037" s="2">
        <v>0</v>
      </c>
      <c r="P6037" s="2">
        <v>1.084062375</v>
      </c>
      <c r="Q6037" s="2">
        <v>0.87433762500000001</v>
      </c>
      <c r="R6037" s="2">
        <v>0</v>
      </c>
      <c r="S6037" s="2">
        <v>0</v>
      </c>
      <c r="T6037" s="2">
        <v>0</v>
      </c>
      <c r="U6037" s="2">
        <v>0</v>
      </c>
      <c r="V6037" s="2">
        <v>0</v>
      </c>
      <c r="W6037" s="2">
        <f t="shared" si="847"/>
        <v>24.916666666666668</v>
      </c>
      <c r="X6037" s="9">
        <f t="shared" si="848"/>
        <v>16.761383087983567</v>
      </c>
      <c r="Y6037" s="9">
        <f t="shared" si="849"/>
        <v>1.5887680330526056E-2</v>
      </c>
      <c r="Z6037" s="10">
        <f t="shared" si="850"/>
        <v>4235921.6494845366</v>
      </c>
      <c r="AA6037" s="10">
        <f t="shared" si="851"/>
        <v>97426.197938144338</v>
      </c>
      <c r="AB6037" s="10">
        <f t="shared" si="852"/>
        <v>3</v>
      </c>
      <c r="AC6037" s="9">
        <f t="shared" si="853"/>
        <v>4108844</v>
      </c>
      <c r="AD6037" s="10">
        <f t="shared" si="854"/>
        <v>1632997.8264469521</v>
      </c>
    </row>
    <row r="6038" spans="1:30" x14ac:dyDescent="0.2">
      <c r="A6038" t="s">
        <v>1985</v>
      </c>
      <c r="B6038" s="1">
        <v>43983</v>
      </c>
      <c r="C6038" t="s">
        <v>191</v>
      </c>
      <c r="D6038" s="2">
        <v>454</v>
      </c>
      <c r="E6038" s="2">
        <v>0</v>
      </c>
      <c r="F6038" s="2">
        <v>454</v>
      </c>
      <c r="G6038" s="2">
        <v>0</v>
      </c>
      <c r="H6038" s="2"/>
      <c r="I6038" s="2">
        <v>0</v>
      </c>
      <c r="J6038" s="2">
        <v>0</v>
      </c>
      <c r="K6038" s="2">
        <v>0</v>
      </c>
      <c r="L6038" s="2">
        <v>0</v>
      </c>
      <c r="M6038" s="2">
        <v>9.5510250000000005E-2</v>
      </c>
      <c r="N6038" s="8">
        <f t="shared" si="846"/>
        <v>9551.0249999999996</v>
      </c>
      <c r="O6038" s="2">
        <v>0</v>
      </c>
      <c r="P6038" s="2">
        <v>9.5510250000000005E-2</v>
      </c>
      <c r="Q6038" s="2">
        <v>0</v>
      </c>
      <c r="R6038" s="2">
        <v>0</v>
      </c>
      <c r="S6038" s="2">
        <v>0</v>
      </c>
      <c r="T6038" s="2">
        <v>0</v>
      </c>
      <c r="U6038" s="2">
        <v>0</v>
      </c>
      <c r="V6038" s="2">
        <v>0</v>
      </c>
      <c r="W6038" s="2">
        <f t="shared" si="847"/>
        <v>24.916666666666668</v>
      </c>
      <c r="X6038" s="9">
        <f t="shared" si="848"/>
        <v>21.037499999999998</v>
      </c>
      <c r="Y6038" s="9">
        <f t="shared" si="849"/>
        <v>7.7483472236960073E-4</v>
      </c>
      <c r="Z6038" s="10">
        <f t="shared" si="850"/>
        <v>1411973.8831615122</v>
      </c>
      <c r="AA6038" s="10">
        <f t="shared" si="851"/>
        <v>32475.399312714781</v>
      </c>
      <c r="AB6038" s="10">
        <f t="shared" si="852"/>
        <v>9</v>
      </c>
      <c r="AC6038" s="9">
        <f t="shared" si="853"/>
        <v>1369614.6666666667</v>
      </c>
      <c r="AD6038" s="10">
        <f t="shared" si="854"/>
        <v>683201.21304123709</v>
      </c>
    </row>
    <row r="6039" spans="1:30" x14ac:dyDescent="0.2">
      <c r="A6039" t="s">
        <v>1985</v>
      </c>
      <c r="B6039" s="1">
        <v>43983</v>
      </c>
      <c r="C6039" t="s">
        <v>2034</v>
      </c>
      <c r="D6039" s="2">
        <v>5821</v>
      </c>
      <c r="E6039" s="2">
        <v>0</v>
      </c>
      <c r="F6039" s="2">
        <v>0</v>
      </c>
      <c r="G6039" s="2">
        <v>0</v>
      </c>
      <c r="H6039" s="2"/>
      <c r="I6039" s="2">
        <v>5821</v>
      </c>
      <c r="J6039" s="2">
        <v>0</v>
      </c>
      <c r="K6039" s="2">
        <v>0</v>
      </c>
      <c r="L6039" s="2">
        <v>0</v>
      </c>
      <c r="M6039" s="2">
        <v>0.61229643749999996</v>
      </c>
      <c r="N6039" s="8">
        <f t="shared" si="846"/>
        <v>61229.643749999996</v>
      </c>
      <c r="O6039" s="2">
        <v>0</v>
      </c>
      <c r="P6039" s="2">
        <v>0</v>
      </c>
      <c r="Q6039" s="2">
        <v>0</v>
      </c>
      <c r="R6039" s="2">
        <v>0</v>
      </c>
      <c r="S6039" s="2">
        <v>0.61229643749999996</v>
      </c>
      <c r="T6039" s="2">
        <v>0</v>
      </c>
      <c r="U6039" s="2">
        <v>0</v>
      </c>
      <c r="V6039" s="2">
        <v>0</v>
      </c>
      <c r="W6039" s="2">
        <f t="shared" si="847"/>
        <v>24.916666666666668</v>
      </c>
      <c r="X6039" s="9">
        <f t="shared" si="848"/>
        <v>10.518749999999999</v>
      </c>
      <c r="Y6039" s="9">
        <f t="shared" si="849"/>
        <v>4.9673049767769229E-3</v>
      </c>
      <c r="Z6039" s="10">
        <f t="shared" si="850"/>
        <v>6353882.4742268045</v>
      </c>
      <c r="AA6039" s="10">
        <f t="shared" si="851"/>
        <v>146139.29690721651</v>
      </c>
      <c r="AB6039" s="10">
        <f t="shared" si="852"/>
        <v>2</v>
      </c>
      <c r="AC6039" s="9">
        <f t="shared" si="853"/>
        <v>6163266</v>
      </c>
      <c r="AD6039" s="10">
        <f t="shared" si="854"/>
        <v>1537202.7293427836</v>
      </c>
    </row>
    <row r="6040" spans="1:30" x14ac:dyDescent="0.2">
      <c r="A6040" t="s">
        <v>1985</v>
      </c>
      <c r="B6040" s="1">
        <v>43983</v>
      </c>
      <c r="C6040" t="s">
        <v>2035</v>
      </c>
      <c r="D6040" s="2">
        <v>5931</v>
      </c>
      <c r="E6040" s="2">
        <v>0</v>
      </c>
      <c r="F6040" s="2">
        <v>5931</v>
      </c>
      <c r="G6040" s="2">
        <v>0</v>
      </c>
      <c r="H6040" s="2"/>
      <c r="I6040" s="2">
        <v>0</v>
      </c>
      <c r="J6040" s="2">
        <v>0</v>
      </c>
      <c r="K6040" s="2">
        <v>0</v>
      </c>
      <c r="L6040" s="2">
        <v>0</v>
      </c>
      <c r="M6040" s="2">
        <v>1.247734125</v>
      </c>
      <c r="N6040" s="8">
        <f t="shared" si="846"/>
        <v>124773.41250000001</v>
      </c>
      <c r="O6040" s="2">
        <v>0</v>
      </c>
      <c r="P6040" s="2">
        <v>1.247734125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f t="shared" si="847"/>
        <v>24.916666666666668</v>
      </c>
      <c r="X6040" s="9">
        <f t="shared" si="848"/>
        <v>21.037500000000001</v>
      </c>
      <c r="Y6040" s="9">
        <f t="shared" si="849"/>
        <v>1.0122345238709477E-2</v>
      </c>
      <c r="Z6040" s="10">
        <f t="shared" si="850"/>
        <v>2541552.989690722</v>
      </c>
      <c r="AA6040" s="10">
        <f t="shared" si="851"/>
        <v>58455.718762886601</v>
      </c>
      <c r="AB6040" s="10">
        <f t="shared" si="852"/>
        <v>5</v>
      </c>
      <c r="AC6040" s="9">
        <f t="shared" si="853"/>
        <v>2465306.4</v>
      </c>
      <c r="AD6040" s="10">
        <f t="shared" si="854"/>
        <v>1229762.1834742269</v>
      </c>
    </row>
    <row r="6041" spans="1:30" x14ac:dyDescent="0.2">
      <c r="A6041" t="s">
        <v>1985</v>
      </c>
      <c r="B6041" s="1">
        <v>43983</v>
      </c>
      <c r="C6041" t="s">
        <v>2006</v>
      </c>
      <c r="D6041" s="2">
        <v>699</v>
      </c>
      <c r="E6041" s="2">
        <v>0</v>
      </c>
      <c r="F6041" s="2">
        <v>0</v>
      </c>
      <c r="G6041" s="2">
        <v>0</v>
      </c>
      <c r="H6041" s="2">
        <v>699</v>
      </c>
      <c r="I6041" s="2">
        <v>0</v>
      </c>
      <c r="J6041" s="2">
        <v>0</v>
      </c>
      <c r="K6041" s="2">
        <v>0</v>
      </c>
      <c r="L6041" s="2">
        <v>0</v>
      </c>
      <c r="M6041" s="2">
        <v>0.1310625</v>
      </c>
      <c r="N6041" s="8">
        <f t="shared" si="846"/>
        <v>13106.25</v>
      </c>
      <c r="O6041" s="2">
        <v>0</v>
      </c>
      <c r="P6041" s="2">
        <v>0</v>
      </c>
      <c r="Q6041" s="2">
        <v>0</v>
      </c>
      <c r="R6041" s="2">
        <v>0.1310625</v>
      </c>
      <c r="S6041" s="2">
        <v>0</v>
      </c>
      <c r="T6041" s="2">
        <v>0</v>
      </c>
      <c r="U6041" s="2">
        <v>0</v>
      </c>
      <c r="V6041" s="2">
        <v>0</v>
      </c>
      <c r="W6041" s="2">
        <f t="shared" si="847"/>
        <v>24.916666666666668</v>
      </c>
      <c r="X6041" s="9">
        <f t="shared" si="848"/>
        <v>18.75</v>
      </c>
      <c r="Y6041" s="9">
        <f t="shared" si="849"/>
        <v>1.0632552610904673E-3</v>
      </c>
      <c r="Z6041" s="10">
        <f t="shared" si="850"/>
        <v>12707764.948453609</v>
      </c>
      <c r="AA6041" s="10">
        <f t="shared" si="851"/>
        <v>292278.59381443303</v>
      </c>
      <c r="AB6041" s="10">
        <f t="shared" si="852"/>
        <v>1</v>
      </c>
      <c r="AC6041" s="9">
        <f t="shared" si="853"/>
        <v>12326532</v>
      </c>
      <c r="AD6041" s="10">
        <f t="shared" si="854"/>
        <v>5480223.6340206191</v>
      </c>
    </row>
    <row r="6042" spans="1:30" x14ac:dyDescent="0.2">
      <c r="A6042" t="s">
        <v>1985</v>
      </c>
      <c r="B6042" s="1">
        <v>43983</v>
      </c>
      <c r="C6042" t="s">
        <v>2007</v>
      </c>
      <c r="D6042" s="2">
        <v>660</v>
      </c>
      <c r="E6042" s="2">
        <v>0</v>
      </c>
      <c r="F6042" s="2">
        <v>0</v>
      </c>
      <c r="G6042" s="2">
        <v>0</v>
      </c>
      <c r="H6042" s="2">
        <v>660</v>
      </c>
      <c r="I6042" s="2">
        <v>0</v>
      </c>
      <c r="J6042" s="2">
        <v>0</v>
      </c>
      <c r="K6042" s="2">
        <v>0</v>
      </c>
      <c r="L6042" s="2">
        <v>0</v>
      </c>
      <c r="M6042" s="2">
        <v>0.13200000000000001</v>
      </c>
      <c r="N6042" s="8">
        <f t="shared" si="846"/>
        <v>13200</v>
      </c>
      <c r="O6042" s="2">
        <v>0</v>
      </c>
      <c r="P6042" s="2">
        <v>0</v>
      </c>
      <c r="Q6042" s="2">
        <v>0</v>
      </c>
      <c r="R6042" s="2">
        <v>0.13200000000000001</v>
      </c>
      <c r="S6042" s="2">
        <v>0</v>
      </c>
      <c r="T6042" s="2">
        <v>0</v>
      </c>
      <c r="U6042" s="2">
        <v>0</v>
      </c>
      <c r="V6042" s="2">
        <v>0</v>
      </c>
      <c r="W6042" s="2">
        <f t="shared" si="847"/>
        <v>24.916666666666668</v>
      </c>
      <c r="X6042" s="9">
        <f t="shared" si="848"/>
        <v>20</v>
      </c>
      <c r="Y6042" s="9">
        <f t="shared" si="849"/>
        <v>1.0708608065918297E-3</v>
      </c>
      <c r="Z6042" s="10">
        <f t="shared" si="850"/>
        <v>12707764.948453609</v>
      </c>
      <c r="AA6042" s="10">
        <f t="shared" si="851"/>
        <v>292278.59381443303</v>
      </c>
      <c r="AB6042" s="10">
        <f t="shared" si="852"/>
        <v>1</v>
      </c>
      <c r="AC6042" s="9">
        <f t="shared" si="853"/>
        <v>12326532</v>
      </c>
      <c r="AD6042" s="10">
        <f t="shared" si="854"/>
        <v>5845571.8762886608</v>
      </c>
    </row>
    <row r="6043" spans="1:30" x14ac:dyDescent="0.2">
      <c r="A6043" t="s">
        <v>1985</v>
      </c>
      <c r="B6043" s="1">
        <v>43983</v>
      </c>
      <c r="C6043" t="s">
        <v>449</v>
      </c>
      <c r="D6043" s="2">
        <v>2241</v>
      </c>
      <c r="E6043" s="2">
        <v>0</v>
      </c>
      <c r="F6043" s="2">
        <v>0</v>
      </c>
      <c r="G6043" s="2">
        <v>0</v>
      </c>
      <c r="H6043" s="2"/>
      <c r="I6043" s="2">
        <v>0</v>
      </c>
      <c r="J6043" s="2">
        <v>2241</v>
      </c>
      <c r="K6043" s="2">
        <v>0</v>
      </c>
      <c r="L6043" s="2">
        <v>0</v>
      </c>
      <c r="M6043" s="2">
        <v>0.34642499999999998</v>
      </c>
      <c r="N6043" s="8">
        <f t="shared" si="846"/>
        <v>34642.5</v>
      </c>
      <c r="O6043" s="2">
        <v>0</v>
      </c>
      <c r="P6043" s="2">
        <v>0</v>
      </c>
      <c r="Q6043" s="2">
        <v>0</v>
      </c>
      <c r="R6043" s="2">
        <v>0</v>
      </c>
      <c r="S6043" s="2">
        <v>0</v>
      </c>
      <c r="T6043" s="2">
        <v>0.34642499999999998</v>
      </c>
      <c r="U6043" s="2">
        <v>0</v>
      </c>
      <c r="V6043" s="2">
        <v>0</v>
      </c>
      <c r="W6043" s="2">
        <f t="shared" si="847"/>
        <v>24.916666666666668</v>
      </c>
      <c r="X6043" s="9">
        <f t="shared" si="848"/>
        <v>15.458500669344042</v>
      </c>
      <c r="Y6043" s="9">
        <f t="shared" si="849"/>
        <v>2.810401173663444E-3</v>
      </c>
      <c r="Z6043" s="10">
        <f t="shared" si="850"/>
        <v>1270776.494845361</v>
      </c>
      <c r="AA6043" s="10">
        <f t="shared" si="851"/>
        <v>29227.859381443301</v>
      </c>
      <c r="AB6043" s="10">
        <f t="shared" si="852"/>
        <v>10</v>
      </c>
      <c r="AC6043" s="9">
        <f t="shared" si="853"/>
        <v>1232653.2</v>
      </c>
      <c r="AD6043" s="10">
        <f t="shared" si="854"/>
        <v>451818.88381153479</v>
      </c>
    </row>
    <row r="6044" spans="1:30" x14ac:dyDescent="0.2">
      <c r="A6044" t="s">
        <v>1985</v>
      </c>
      <c r="B6044" s="1">
        <v>43983</v>
      </c>
      <c r="C6044" t="s">
        <v>210</v>
      </c>
      <c r="D6044" s="2">
        <v>4934</v>
      </c>
      <c r="E6044" s="2">
        <v>0</v>
      </c>
      <c r="F6044" s="2">
        <v>678</v>
      </c>
      <c r="G6044" s="2">
        <v>0</v>
      </c>
      <c r="H6044" s="2"/>
      <c r="I6044" s="2">
        <v>0</v>
      </c>
      <c r="J6044" s="2">
        <v>2094</v>
      </c>
      <c r="K6044" s="2">
        <v>2162</v>
      </c>
      <c r="L6044" s="2">
        <v>0</v>
      </c>
      <c r="M6044" s="2">
        <v>0.77917724999999993</v>
      </c>
      <c r="N6044" s="8">
        <f t="shared" si="846"/>
        <v>77917.724999999991</v>
      </c>
      <c r="O6044" s="2">
        <v>0</v>
      </c>
      <c r="P6044" s="2">
        <v>0.14263425000000002</v>
      </c>
      <c r="Q6044" s="2">
        <v>0</v>
      </c>
      <c r="R6044" s="2">
        <v>0</v>
      </c>
      <c r="S6044" s="2">
        <v>0</v>
      </c>
      <c r="T6044" s="2">
        <v>0.47115000000000001</v>
      </c>
      <c r="U6044" s="2">
        <v>0.16539299999999998</v>
      </c>
      <c r="V6044" s="2">
        <v>0</v>
      </c>
      <c r="W6044" s="2">
        <f t="shared" si="847"/>
        <v>24.916666666666668</v>
      </c>
      <c r="X6044" s="9">
        <f t="shared" si="848"/>
        <v>15.791999391974056</v>
      </c>
      <c r="Y6044" s="9">
        <f t="shared" si="849"/>
        <v>6.3211392304015433E-3</v>
      </c>
      <c r="Z6044" s="10">
        <f t="shared" si="850"/>
        <v>1411973.8831615122</v>
      </c>
      <c r="AA6044" s="10">
        <f t="shared" si="851"/>
        <v>32475.399312714781</v>
      </c>
      <c r="AB6044" s="10">
        <f t="shared" si="852"/>
        <v>9</v>
      </c>
      <c r="AC6044" s="9">
        <f t="shared" si="853"/>
        <v>1369614.6666666667</v>
      </c>
      <c r="AD6044" s="10">
        <f t="shared" si="854"/>
        <v>512851.48620050645</v>
      </c>
    </row>
    <row r="6045" spans="1:30" x14ac:dyDescent="0.2">
      <c r="A6045" t="s">
        <v>1985</v>
      </c>
      <c r="B6045" s="1">
        <v>43983</v>
      </c>
      <c r="C6045" t="s">
        <v>2036</v>
      </c>
      <c r="D6045" s="2">
        <v>78</v>
      </c>
      <c r="E6045" s="2">
        <v>0</v>
      </c>
      <c r="F6045" s="2">
        <v>0</v>
      </c>
      <c r="G6045" s="2">
        <v>78</v>
      </c>
      <c r="H6045" s="2"/>
      <c r="I6045" s="2">
        <v>0</v>
      </c>
      <c r="J6045" s="2">
        <v>0</v>
      </c>
      <c r="K6045" s="2">
        <v>0</v>
      </c>
      <c r="L6045" s="2">
        <v>0</v>
      </c>
      <c r="M6045" s="2">
        <v>1.044225E-2</v>
      </c>
      <c r="N6045" s="8">
        <f t="shared" si="846"/>
        <v>1044.2249999999999</v>
      </c>
      <c r="O6045" s="2">
        <v>0</v>
      </c>
      <c r="P6045" s="2">
        <v>0</v>
      </c>
      <c r="Q6045" s="2">
        <v>1.044225E-2</v>
      </c>
      <c r="R6045" s="2">
        <v>0</v>
      </c>
      <c r="S6045" s="2">
        <v>0</v>
      </c>
      <c r="T6045" s="2">
        <v>0</v>
      </c>
      <c r="U6045" s="2">
        <v>0</v>
      </c>
      <c r="V6045" s="2">
        <v>0</v>
      </c>
      <c r="W6045" s="2">
        <f t="shared" si="847"/>
        <v>24.916666666666668</v>
      </c>
      <c r="X6045" s="9">
        <f t="shared" si="848"/>
        <v>13.387499999999999</v>
      </c>
      <c r="Y6045" s="9">
        <f t="shared" si="849"/>
        <v>8.4713608012375243E-5</v>
      </c>
      <c r="Z6045" s="10">
        <f t="shared" si="850"/>
        <v>1815394.9926362301</v>
      </c>
      <c r="AA6045" s="10">
        <f t="shared" si="851"/>
        <v>41754.084830633292</v>
      </c>
      <c r="AB6045" s="10">
        <f t="shared" si="852"/>
        <v>7</v>
      </c>
      <c r="AC6045" s="9">
        <f t="shared" si="853"/>
        <v>1760933.142857143</v>
      </c>
      <c r="AD6045" s="10">
        <f t="shared" si="854"/>
        <v>558982.81067010318</v>
      </c>
    </row>
    <row r="6046" spans="1:30" x14ac:dyDescent="0.2">
      <c r="A6046" t="s">
        <v>1985</v>
      </c>
      <c r="B6046" s="1">
        <v>43983</v>
      </c>
      <c r="C6046" t="s">
        <v>2037</v>
      </c>
      <c r="D6046" s="2">
        <v>439</v>
      </c>
      <c r="E6046" s="2">
        <v>0</v>
      </c>
      <c r="F6046" s="2">
        <v>0</v>
      </c>
      <c r="G6046" s="2">
        <v>0</v>
      </c>
      <c r="H6046" s="2"/>
      <c r="I6046" s="2">
        <v>439</v>
      </c>
      <c r="J6046" s="2">
        <v>0</v>
      </c>
      <c r="K6046" s="2">
        <v>0</v>
      </c>
      <c r="L6046" s="2">
        <v>0</v>
      </c>
      <c r="M6046" s="2">
        <v>9.2354624999999996E-2</v>
      </c>
      <c r="N6046" s="8">
        <f t="shared" si="846"/>
        <v>9235.4624999999996</v>
      </c>
      <c r="O6046" s="2">
        <v>0</v>
      </c>
      <c r="P6046" s="2">
        <v>0</v>
      </c>
      <c r="Q6046" s="2">
        <v>0</v>
      </c>
      <c r="R6046" s="2">
        <v>0</v>
      </c>
      <c r="S6046" s="2">
        <v>9.2354624999999996E-2</v>
      </c>
      <c r="T6046" s="2">
        <v>0</v>
      </c>
      <c r="U6046" s="2">
        <v>0</v>
      </c>
      <c r="V6046" s="2">
        <v>0</v>
      </c>
      <c r="W6046" s="2">
        <f t="shared" si="847"/>
        <v>24.916666666666668</v>
      </c>
      <c r="X6046" s="9">
        <f t="shared" si="848"/>
        <v>21.037499999999998</v>
      </c>
      <c r="Y6046" s="9">
        <f t="shared" si="849"/>
        <v>7.4923445621201488E-4</v>
      </c>
      <c r="Z6046" s="10">
        <f t="shared" si="850"/>
        <v>12707764.948453609</v>
      </c>
      <c r="AA6046" s="10">
        <f t="shared" si="851"/>
        <v>292278.59381443303</v>
      </c>
      <c r="AB6046" s="10">
        <f t="shared" si="852"/>
        <v>1</v>
      </c>
      <c r="AC6046" s="9">
        <f t="shared" si="853"/>
        <v>12326532</v>
      </c>
      <c r="AD6046" s="10">
        <f t="shared" si="854"/>
        <v>6148810.9173711343</v>
      </c>
    </row>
    <row r="6047" spans="1:30" x14ac:dyDescent="0.2">
      <c r="A6047" t="s">
        <v>1985</v>
      </c>
      <c r="B6047" s="1">
        <v>43983</v>
      </c>
      <c r="C6047" t="s">
        <v>218</v>
      </c>
      <c r="D6047" s="2">
        <v>12</v>
      </c>
      <c r="E6047" s="2">
        <v>0</v>
      </c>
      <c r="F6047" s="2">
        <v>0</v>
      </c>
      <c r="G6047" s="2">
        <v>0</v>
      </c>
      <c r="H6047" s="2"/>
      <c r="I6047" s="2">
        <v>0</v>
      </c>
      <c r="J6047" s="2">
        <v>0</v>
      </c>
      <c r="K6047" s="2">
        <v>0</v>
      </c>
      <c r="L6047" s="2">
        <v>0</v>
      </c>
      <c r="M6047" s="2">
        <v>2.9835000000000001E-4</v>
      </c>
      <c r="N6047" s="8">
        <f t="shared" si="846"/>
        <v>29.835000000000001</v>
      </c>
      <c r="O6047" s="2">
        <v>0</v>
      </c>
      <c r="P6047" s="2">
        <v>0</v>
      </c>
      <c r="Q6047" s="2">
        <v>0</v>
      </c>
      <c r="R6047" s="2">
        <v>0</v>
      </c>
      <c r="S6047" s="2">
        <v>0</v>
      </c>
      <c r="T6047" s="2">
        <v>0</v>
      </c>
      <c r="U6047" s="2">
        <v>0</v>
      </c>
      <c r="V6047" s="2">
        <v>0</v>
      </c>
      <c r="W6047" s="2">
        <f t="shared" si="847"/>
        <v>24.916666666666668</v>
      </c>
      <c r="X6047" s="9">
        <f t="shared" si="848"/>
        <v>2.4862500000000001</v>
      </c>
      <c r="Y6047" s="9">
        <f t="shared" si="849"/>
        <v>2.4203888003535788E-6</v>
      </c>
      <c r="Z6047" s="10">
        <f t="shared" si="850"/>
        <v>6353882.4742268045</v>
      </c>
      <c r="AA6047" s="10">
        <f t="shared" si="851"/>
        <v>146139.29690721651</v>
      </c>
      <c r="AB6047" s="10">
        <f t="shared" si="852"/>
        <v>2</v>
      </c>
      <c r="AC6047" s="9">
        <f t="shared" si="853"/>
        <v>6163266</v>
      </c>
      <c r="AD6047" s="10">
        <f t="shared" si="854"/>
        <v>363338.82693556708</v>
      </c>
    </row>
    <row r="6048" spans="1:30" x14ac:dyDescent="0.2">
      <c r="A6048" t="s">
        <v>1985</v>
      </c>
      <c r="B6048" s="1">
        <v>43983</v>
      </c>
      <c r="C6048" t="s">
        <v>1815</v>
      </c>
      <c r="D6048" s="2">
        <v>997</v>
      </c>
      <c r="E6048" s="2">
        <v>0</v>
      </c>
      <c r="F6048" s="2">
        <v>997</v>
      </c>
      <c r="G6048" s="2">
        <v>0</v>
      </c>
      <c r="H6048" s="2"/>
      <c r="I6048" s="2">
        <v>0</v>
      </c>
      <c r="J6048" s="2">
        <v>0</v>
      </c>
      <c r="K6048" s="2">
        <v>0</v>
      </c>
      <c r="L6048" s="2">
        <v>0</v>
      </c>
      <c r="M6048" s="2">
        <v>0.209743875</v>
      </c>
      <c r="N6048" s="8">
        <f t="shared" si="846"/>
        <v>20974.387500000001</v>
      </c>
      <c r="O6048" s="2">
        <v>0</v>
      </c>
      <c r="P6048" s="2">
        <v>0.209743875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f t="shared" si="847"/>
        <v>24.916666666666668</v>
      </c>
      <c r="X6048" s="9">
        <f t="shared" si="848"/>
        <v>21.037500000000001</v>
      </c>
      <c r="Y6048" s="9">
        <f t="shared" si="849"/>
        <v>1.7015643572742115E-3</v>
      </c>
      <c r="Z6048" s="10">
        <f t="shared" si="850"/>
        <v>12707764.948453609</v>
      </c>
      <c r="AA6048" s="10">
        <f t="shared" si="851"/>
        <v>292278.59381443303</v>
      </c>
      <c r="AB6048" s="10">
        <f t="shared" si="852"/>
        <v>1</v>
      </c>
      <c r="AC6048" s="9">
        <f t="shared" si="853"/>
        <v>12326532</v>
      </c>
      <c r="AD6048" s="10">
        <f t="shared" si="854"/>
        <v>6148810.9173711352</v>
      </c>
    </row>
    <row r="6049" spans="1:30" x14ac:dyDescent="0.2">
      <c r="A6049" t="s">
        <v>1985</v>
      </c>
      <c r="B6049" s="1">
        <v>43983</v>
      </c>
      <c r="C6049" t="s">
        <v>1744</v>
      </c>
      <c r="D6049" s="2">
        <v>89549</v>
      </c>
      <c r="E6049" s="2">
        <v>0</v>
      </c>
      <c r="F6049" s="2">
        <v>0</v>
      </c>
      <c r="G6049" s="2">
        <v>0</v>
      </c>
      <c r="H6049" s="2">
        <v>36830</v>
      </c>
      <c r="I6049" s="2">
        <v>0</v>
      </c>
      <c r="J6049" s="2">
        <v>42066</v>
      </c>
      <c r="K6049" s="2">
        <v>0</v>
      </c>
      <c r="L6049" s="2">
        <v>0</v>
      </c>
      <c r="M6049" s="2">
        <v>16.224062499999999</v>
      </c>
      <c r="N6049" s="8">
        <f t="shared" si="846"/>
        <v>1622406.2499999998</v>
      </c>
      <c r="O6049" s="2">
        <v>0</v>
      </c>
      <c r="P6049" s="2">
        <v>0</v>
      </c>
      <c r="Q6049" s="2">
        <v>0</v>
      </c>
      <c r="R6049" s="2">
        <v>5.0781625000000004</v>
      </c>
      <c r="S6049" s="2">
        <v>0</v>
      </c>
      <c r="T6049" s="2">
        <v>7.8166000000000011</v>
      </c>
      <c r="U6049" s="2">
        <v>0</v>
      </c>
      <c r="V6049" s="2">
        <v>0</v>
      </c>
      <c r="W6049" s="2">
        <f t="shared" si="847"/>
        <v>24.916666666666668</v>
      </c>
      <c r="X6049" s="9">
        <f t="shared" si="848"/>
        <v>18.117525042155687</v>
      </c>
      <c r="Y6049" s="9">
        <f t="shared" si="849"/>
        <v>0.13161903526474436</v>
      </c>
      <c r="Z6049" s="10">
        <f t="shared" si="850"/>
        <v>6353882.4742268045</v>
      </c>
      <c r="AA6049" s="10">
        <f t="shared" si="851"/>
        <v>146139.29690721651</v>
      </c>
      <c r="AB6049" s="10">
        <f t="shared" si="852"/>
        <v>2</v>
      </c>
      <c r="AC6049" s="9">
        <f t="shared" si="853"/>
        <v>6163266</v>
      </c>
      <c r="AD6049" s="10">
        <f t="shared" si="854"/>
        <v>2647682.3713595206</v>
      </c>
    </row>
    <row r="6050" spans="1:30" x14ac:dyDescent="0.2">
      <c r="A6050" t="s">
        <v>1985</v>
      </c>
      <c r="B6050" s="1">
        <v>43983</v>
      </c>
      <c r="C6050" t="s">
        <v>235</v>
      </c>
      <c r="D6050" s="2">
        <v>4934</v>
      </c>
      <c r="E6050" s="2">
        <v>4934</v>
      </c>
      <c r="F6050" s="2">
        <v>0</v>
      </c>
      <c r="G6050" s="2">
        <v>0</v>
      </c>
      <c r="H6050" s="2"/>
      <c r="I6050" s="2">
        <v>0</v>
      </c>
      <c r="J6050" s="2">
        <v>0</v>
      </c>
      <c r="K6050" s="2">
        <v>0</v>
      </c>
      <c r="L6050" s="2">
        <v>0</v>
      </c>
      <c r="M6050" s="2">
        <v>1.5542100000000001</v>
      </c>
      <c r="N6050" s="8">
        <f t="shared" si="846"/>
        <v>155421</v>
      </c>
      <c r="O6050" s="2">
        <v>1.5542100000000001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f t="shared" si="847"/>
        <v>24.916666666666668</v>
      </c>
      <c r="X6050" s="9">
        <f t="shared" si="848"/>
        <v>31.5</v>
      </c>
      <c r="Y6050" s="9">
        <f t="shared" si="849"/>
        <v>1.2608655865250664E-2</v>
      </c>
      <c r="Z6050" s="10">
        <f t="shared" si="850"/>
        <v>1270776.494845361</v>
      </c>
      <c r="AA6050" s="10">
        <f t="shared" si="851"/>
        <v>29227.859381443301</v>
      </c>
      <c r="AB6050" s="10">
        <f t="shared" si="852"/>
        <v>10</v>
      </c>
      <c r="AC6050" s="9">
        <f t="shared" si="853"/>
        <v>1232653.2</v>
      </c>
      <c r="AD6050" s="10">
        <f t="shared" si="854"/>
        <v>920677.57051546394</v>
      </c>
    </row>
    <row r="6051" spans="1:30" x14ac:dyDescent="0.2">
      <c r="A6051" t="s">
        <v>1985</v>
      </c>
      <c r="B6051" s="1">
        <v>44013</v>
      </c>
      <c r="C6051" t="s">
        <v>2008</v>
      </c>
      <c r="D6051" s="2">
        <v>59688</v>
      </c>
      <c r="E6051" s="2">
        <v>0</v>
      </c>
      <c r="F6051" s="2">
        <v>8793</v>
      </c>
      <c r="G6051" s="2">
        <v>8914</v>
      </c>
      <c r="H6051" s="2">
        <v>10662</v>
      </c>
      <c r="I6051" s="2">
        <v>10329</v>
      </c>
      <c r="J6051" s="2">
        <v>10377</v>
      </c>
      <c r="K6051" s="2">
        <v>10613</v>
      </c>
      <c r="L6051" s="2">
        <v>0</v>
      </c>
      <c r="M6051" s="2">
        <v>10.495272</v>
      </c>
      <c r="N6051" s="8">
        <f t="shared" si="846"/>
        <v>1049527.2</v>
      </c>
      <c r="O6051" s="2">
        <v>0</v>
      </c>
      <c r="P6051" s="2">
        <v>1.8498273749999998</v>
      </c>
      <c r="Q6051" s="2">
        <v>1.19336175</v>
      </c>
      <c r="R6051" s="2">
        <v>2.1324000000000001</v>
      </c>
      <c r="S6051" s="2">
        <v>2.1729633749999997</v>
      </c>
      <c r="T6051" s="2">
        <v>2.3348249999999999</v>
      </c>
      <c r="U6051" s="2">
        <v>0.81189449999999996</v>
      </c>
      <c r="V6051" s="2">
        <v>0</v>
      </c>
      <c r="W6051" s="2">
        <f t="shared" si="847"/>
        <v>24.916666666666668</v>
      </c>
      <c r="X6051" s="9">
        <f t="shared" si="848"/>
        <v>17.583554483313229</v>
      </c>
      <c r="Y6051" s="9">
        <f t="shared" si="849"/>
        <v>8.5143753328186703E-2</v>
      </c>
      <c r="Z6051" s="10">
        <f t="shared" si="850"/>
        <v>1588470.6185567011</v>
      </c>
      <c r="AA6051" s="10">
        <f t="shared" si="851"/>
        <v>36534.824226804129</v>
      </c>
      <c r="AB6051" s="10">
        <f t="shared" si="852"/>
        <v>8</v>
      </c>
      <c r="AC6051" s="9">
        <f t="shared" si="853"/>
        <v>1540816.5</v>
      </c>
      <c r="AD6051" s="10">
        <f t="shared" si="854"/>
        <v>642412.07233028254</v>
      </c>
    </row>
    <row r="6052" spans="1:30" x14ac:dyDescent="0.2">
      <c r="A6052" t="s">
        <v>1985</v>
      </c>
      <c r="B6052" s="1">
        <v>44013</v>
      </c>
      <c r="C6052" t="s">
        <v>2038</v>
      </c>
      <c r="D6052" s="2">
        <v>4740</v>
      </c>
      <c r="E6052" s="2">
        <v>0</v>
      </c>
      <c r="F6052" s="2">
        <v>0</v>
      </c>
      <c r="G6052" s="2">
        <v>4740</v>
      </c>
      <c r="H6052" s="2"/>
      <c r="I6052" s="2">
        <v>0</v>
      </c>
      <c r="J6052" s="2">
        <v>0</v>
      </c>
      <c r="K6052" s="2">
        <v>0</v>
      </c>
      <c r="L6052" s="2">
        <v>0</v>
      </c>
      <c r="M6052" s="2">
        <v>0.63456750000000006</v>
      </c>
      <c r="N6052" s="8">
        <f t="shared" si="846"/>
        <v>63456.750000000007</v>
      </c>
      <c r="O6052" s="2">
        <v>0</v>
      </c>
      <c r="P6052" s="2">
        <v>0</v>
      </c>
      <c r="Q6052" s="2">
        <v>0.63456750000000006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f t="shared" si="847"/>
        <v>24.916666666666668</v>
      </c>
      <c r="X6052" s="9">
        <f t="shared" si="848"/>
        <v>13.387500000000001</v>
      </c>
      <c r="Y6052" s="9">
        <f t="shared" si="849"/>
        <v>5.1479807945981892E-3</v>
      </c>
      <c r="Z6052" s="10">
        <f t="shared" si="850"/>
        <v>4235921.6494845366</v>
      </c>
      <c r="AA6052" s="10">
        <f t="shared" si="851"/>
        <v>97426.197938144338</v>
      </c>
      <c r="AB6052" s="10">
        <f t="shared" si="852"/>
        <v>3</v>
      </c>
      <c r="AC6052" s="9">
        <f t="shared" si="853"/>
        <v>4108844</v>
      </c>
      <c r="AD6052" s="10">
        <f t="shared" si="854"/>
        <v>1304293.2248969073</v>
      </c>
    </row>
    <row r="6053" spans="1:30" x14ac:dyDescent="0.2">
      <c r="A6053" t="s">
        <v>1985</v>
      </c>
      <c r="B6053" s="1">
        <v>44013</v>
      </c>
      <c r="C6053" t="s">
        <v>468</v>
      </c>
      <c r="D6053" s="2">
        <v>5357</v>
      </c>
      <c r="E6053" s="2">
        <v>501</v>
      </c>
      <c r="F6053" s="2">
        <v>1163</v>
      </c>
      <c r="G6053" s="2">
        <v>1094</v>
      </c>
      <c r="H6053" s="2"/>
      <c r="I6053" s="2">
        <v>914</v>
      </c>
      <c r="J6053" s="2">
        <v>1148</v>
      </c>
      <c r="K6053" s="2">
        <v>537</v>
      </c>
      <c r="L6053" s="2">
        <v>0</v>
      </c>
      <c r="M6053" s="2">
        <v>0.97860487499999993</v>
      </c>
      <c r="N6053" s="8">
        <f t="shared" si="846"/>
        <v>97860.487499999988</v>
      </c>
      <c r="O6053" s="2">
        <v>9.5816250000000006E-2</v>
      </c>
      <c r="P6053" s="2">
        <v>0.24466612499999998</v>
      </c>
      <c r="Q6053" s="2">
        <v>0.14645925000000001</v>
      </c>
      <c r="R6053" s="2">
        <v>0</v>
      </c>
      <c r="S6053" s="2">
        <v>0.19228275</v>
      </c>
      <c r="T6053" s="2">
        <v>0.25829999999999997</v>
      </c>
      <c r="U6053" s="2">
        <v>4.1080499999999999E-2</v>
      </c>
      <c r="V6053" s="2">
        <v>0</v>
      </c>
      <c r="W6053" s="2">
        <f t="shared" si="847"/>
        <v>24.916666666666668</v>
      </c>
      <c r="X6053" s="9">
        <f t="shared" si="848"/>
        <v>18.267778140750419</v>
      </c>
      <c r="Y6053" s="9">
        <f t="shared" si="849"/>
        <v>7.9390121649787621E-3</v>
      </c>
      <c r="Z6053" s="10">
        <f t="shared" si="850"/>
        <v>1815394.9926362301</v>
      </c>
      <c r="AA6053" s="10">
        <f t="shared" si="851"/>
        <v>41754.084830633292</v>
      </c>
      <c r="AB6053" s="10">
        <f t="shared" si="852"/>
        <v>7</v>
      </c>
      <c r="AC6053" s="9">
        <f t="shared" si="853"/>
        <v>1760933.142857143</v>
      </c>
      <c r="AD6053" s="10">
        <f t="shared" si="854"/>
        <v>762754.35815608152</v>
      </c>
    </row>
    <row r="6054" spans="1:30" x14ac:dyDescent="0.2">
      <c r="A6054" t="s">
        <v>1985</v>
      </c>
      <c r="B6054" s="1">
        <v>44013</v>
      </c>
      <c r="C6054" t="s">
        <v>25</v>
      </c>
      <c r="D6054" s="2">
        <v>236585</v>
      </c>
      <c r="E6054" s="2">
        <v>20877</v>
      </c>
      <c r="F6054" s="2">
        <v>85406</v>
      </c>
      <c r="G6054" s="2">
        <v>47021</v>
      </c>
      <c r="H6054" s="2">
        <v>15276</v>
      </c>
      <c r="I6054" s="2">
        <v>20978</v>
      </c>
      <c r="J6054" s="2">
        <v>19829</v>
      </c>
      <c r="K6054" s="2">
        <v>0</v>
      </c>
      <c r="L6054" s="2">
        <v>6572</v>
      </c>
      <c r="M6054" s="2">
        <v>50.080848827499999</v>
      </c>
      <c r="N6054" s="8">
        <f t="shared" si="846"/>
        <v>5008084.8827499999</v>
      </c>
      <c r="O6054" s="2">
        <v>10.08972</v>
      </c>
      <c r="P6054" s="2">
        <v>17.779052249999999</v>
      </c>
      <c r="Q6054" s="2">
        <v>9.0529664400000023</v>
      </c>
      <c r="R6054" s="2">
        <v>2.2033899999999997</v>
      </c>
      <c r="S6054" s="2">
        <v>2.9242868625000007</v>
      </c>
      <c r="T6054" s="2">
        <v>3.6560250000000001</v>
      </c>
      <c r="U6054" s="2">
        <v>0</v>
      </c>
      <c r="V6054" s="2">
        <v>1.7247600000000001</v>
      </c>
      <c r="W6054" s="2">
        <f t="shared" si="847"/>
        <v>24.916666666666668</v>
      </c>
      <c r="X6054" s="9">
        <f t="shared" si="848"/>
        <v>21.168226568675106</v>
      </c>
      <c r="Y6054" s="9">
        <f t="shared" si="849"/>
        <v>0.40628498613803138</v>
      </c>
      <c r="Z6054" s="10">
        <f t="shared" si="850"/>
        <v>1411973.8831615122</v>
      </c>
      <c r="AA6054" s="10">
        <f t="shared" si="851"/>
        <v>32475.399312714781</v>
      </c>
      <c r="AB6054" s="10">
        <f t="shared" si="852"/>
        <v>9</v>
      </c>
      <c r="AC6054" s="9">
        <f t="shared" si="853"/>
        <v>1369614.6666666667</v>
      </c>
      <c r="AD6054" s="10">
        <f t="shared" si="854"/>
        <v>687446.61055974232</v>
      </c>
    </row>
    <row r="6055" spans="1:30" x14ac:dyDescent="0.2">
      <c r="A6055" t="s">
        <v>1985</v>
      </c>
      <c r="B6055" s="1">
        <v>44013</v>
      </c>
      <c r="C6055" t="s">
        <v>1885</v>
      </c>
      <c r="D6055" s="2">
        <v>1990</v>
      </c>
      <c r="E6055" s="2">
        <v>0</v>
      </c>
      <c r="F6055" s="2">
        <v>0</v>
      </c>
      <c r="G6055" s="2">
        <v>1990</v>
      </c>
      <c r="H6055" s="2"/>
      <c r="I6055" s="2">
        <v>0</v>
      </c>
      <c r="J6055" s="2">
        <v>0</v>
      </c>
      <c r="K6055" s="2">
        <v>0</v>
      </c>
      <c r="L6055" s="2">
        <v>0</v>
      </c>
      <c r="M6055" s="2">
        <v>9.5146874999999992E-2</v>
      </c>
      <c r="N6055" s="8">
        <f t="shared" si="846"/>
        <v>9514.6875</v>
      </c>
      <c r="O6055" s="2">
        <v>0</v>
      </c>
      <c r="P6055" s="2">
        <v>0</v>
      </c>
      <c r="Q6055" s="2">
        <v>9.5146874999999992E-2</v>
      </c>
      <c r="R6055" s="2">
        <v>0</v>
      </c>
      <c r="S6055" s="2">
        <v>0</v>
      </c>
      <c r="T6055" s="2">
        <v>0</v>
      </c>
      <c r="U6055" s="2">
        <v>0</v>
      </c>
      <c r="V6055" s="2">
        <v>0</v>
      </c>
      <c r="W6055" s="2">
        <f t="shared" si="847"/>
        <v>24.916666666666668</v>
      </c>
      <c r="X6055" s="9">
        <f t="shared" si="848"/>
        <v>4.78125</v>
      </c>
      <c r="Y6055" s="9">
        <f t="shared" si="849"/>
        <v>7.7188681293327273E-4</v>
      </c>
      <c r="Z6055" s="10">
        <f t="shared" si="850"/>
        <v>4235921.6494845366</v>
      </c>
      <c r="AA6055" s="10">
        <f t="shared" si="851"/>
        <v>97426.197938144338</v>
      </c>
      <c r="AB6055" s="10">
        <f t="shared" si="852"/>
        <v>3</v>
      </c>
      <c r="AC6055" s="9">
        <f t="shared" si="853"/>
        <v>4108844</v>
      </c>
      <c r="AD6055" s="10">
        <f t="shared" si="854"/>
        <v>465819.00889175263</v>
      </c>
    </row>
    <row r="6056" spans="1:30" x14ac:dyDescent="0.2">
      <c r="A6056" t="s">
        <v>1985</v>
      </c>
      <c r="B6056" s="1">
        <v>44013</v>
      </c>
      <c r="C6056" t="s">
        <v>26</v>
      </c>
      <c r="D6056" s="2">
        <v>2566</v>
      </c>
      <c r="E6056" s="2">
        <v>0</v>
      </c>
      <c r="F6056" s="2">
        <v>0</v>
      </c>
      <c r="G6056" s="2">
        <v>0</v>
      </c>
      <c r="H6056" s="2"/>
      <c r="I6056" s="2">
        <v>2566</v>
      </c>
      <c r="J6056" s="2">
        <v>0</v>
      </c>
      <c r="K6056" s="2">
        <v>0</v>
      </c>
      <c r="L6056" s="2">
        <v>0</v>
      </c>
      <c r="M6056" s="2">
        <v>0.53982224999999995</v>
      </c>
      <c r="N6056" s="8">
        <f t="shared" si="846"/>
        <v>53982.224999999991</v>
      </c>
      <c r="O6056" s="2">
        <v>0</v>
      </c>
      <c r="P6056" s="2">
        <v>0</v>
      </c>
      <c r="Q6056" s="2">
        <v>0</v>
      </c>
      <c r="R6056" s="2">
        <v>0</v>
      </c>
      <c r="S6056" s="2">
        <v>0.53982224999999995</v>
      </c>
      <c r="T6056" s="2">
        <v>0</v>
      </c>
      <c r="U6056" s="2">
        <v>0</v>
      </c>
      <c r="V6056" s="2">
        <v>0</v>
      </c>
      <c r="W6056" s="2">
        <f t="shared" si="847"/>
        <v>24.916666666666668</v>
      </c>
      <c r="X6056" s="9">
        <f t="shared" si="848"/>
        <v>21.037499999999998</v>
      </c>
      <c r="Y6056" s="9">
        <f t="shared" si="849"/>
        <v>4.3793521973576992E-3</v>
      </c>
      <c r="Z6056" s="10">
        <f t="shared" si="850"/>
        <v>3176941.2371134022</v>
      </c>
      <c r="AA6056" s="10">
        <f t="shared" si="851"/>
        <v>73069.648453608257</v>
      </c>
      <c r="AB6056" s="10">
        <f t="shared" si="852"/>
        <v>4</v>
      </c>
      <c r="AC6056" s="9">
        <f t="shared" si="853"/>
        <v>3081633</v>
      </c>
      <c r="AD6056" s="10">
        <f t="shared" si="854"/>
        <v>1537202.7293427836</v>
      </c>
    </row>
    <row r="6057" spans="1:30" x14ac:dyDescent="0.2">
      <c r="A6057" t="s">
        <v>1985</v>
      </c>
      <c r="B6057" s="1">
        <v>44013</v>
      </c>
      <c r="C6057" t="s">
        <v>929</v>
      </c>
      <c r="D6057" s="2">
        <v>2254</v>
      </c>
      <c r="E6057" s="2">
        <v>0</v>
      </c>
      <c r="F6057" s="2">
        <v>0</v>
      </c>
      <c r="G6057" s="2">
        <v>0</v>
      </c>
      <c r="H6057" s="2"/>
      <c r="I6057" s="2">
        <v>0</v>
      </c>
      <c r="J6057" s="2">
        <v>2254</v>
      </c>
      <c r="K6057" s="2">
        <v>0</v>
      </c>
      <c r="L6057" s="2">
        <v>0</v>
      </c>
      <c r="M6057" s="2">
        <v>0.50714999999999999</v>
      </c>
      <c r="N6057" s="8">
        <f t="shared" si="846"/>
        <v>50715</v>
      </c>
      <c r="O6057" s="2">
        <v>0</v>
      </c>
      <c r="P6057" s="2">
        <v>0</v>
      </c>
      <c r="Q6057" s="2">
        <v>0</v>
      </c>
      <c r="R6057" s="2">
        <v>0</v>
      </c>
      <c r="S6057" s="2">
        <v>0</v>
      </c>
      <c r="T6057" s="2">
        <v>0.50714999999999999</v>
      </c>
      <c r="U6057" s="2">
        <v>0</v>
      </c>
      <c r="V6057" s="2">
        <v>0</v>
      </c>
      <c r="W6057" s="2">
        <f t="shared" si="847"/>
        <v>24.916666666666668</v>
      </c>
      <c r="X6057" s="9">
        <f t="shared" si="848"/>
        <v>22.5</v>
      </c>
      <c r="Y6057" s="9">
        <f t="shared" si="849"/>
        <v>4.1142958944170183E-3</v>
      </c>
      <c r="Z6057" s="10">
        <f t="shared" si="850"/>
        <v>6353882.4742268045</v>
      </c>
      <c r="AA6057" s="10">
        <f t="shared" si="851"/>
        <v>146139.29690721651</v>
      </c>
      <c r="AB6057" s="10">
        <f t="shared" si="852"/>
        <v>2</v>
      </c>
      <c r="AC6057" s="9">
        <f t="shared" si="853"/>
        <v>6163266</v>
      </c>
      <c r="AD6057" s="10">
        <f t="shared" si="854"/>
        <v>3288134.1804123716</v>
      </c>
    </row>
    <row r="6058" spans="1:30" x14ac:dyDescent="0.2">
      <c r="A6058" t="s">
        <v>1985</v>
      </c>
      <c r="B6058" s="1">
        <v>44013</v>
      </c>
      <c r="C6058" t="s">
        <v>1752</v>
      </c>
      <c r="D6058" s="2">
        <v>698</v>
      </c>
      <c r="E6058" s="2">
        <v>0</v>
      </c>
      <c r="F6058" s="2">
        <v>295</v>
      </c>
      <c r="G6058" s="2">
        <v>0</v>
      </c>
      <c r="H6058" s="2"/>
      <c r="I6058" s="2">
        <v>0</v>
      </c>
      <c r="J6058" s="2">
        <v>403</v>
      </c>
      <c r="K6058" s="2">
        <v>0</v>
      </c>
      <c r="L6058" s="2">
        <v>0</v>
      </c>
      <c r="M6058" s="2">
        <v>0.15273562499999999</v>
      </c>
      <c r="N6058" s="8">
        <f t="shared" si="846"/>
        <v>15273.562499999998</v>
      </c>
      <c r="O6058" s="2">
        <v>0</v>
      </c>
      <c r="P6058" s="2">
        <v>6.2060624999999994E-2</v>
      </c>
      <c r="Q6058" s="2">
        <v>0</v>
      </c>
      <c r="R6058" s="2">
        <v>0</v>
      </c>
      <c r="S6058" s="2">
        <v>0</v>
      </c>
      <c r="T6058" s="2">
        <v>9.0675000000000006E-2</v>
      </c>
      <c r="U6058" s="2">
        <v>0</v>
      </c>
      <c r="V6058" s="2">
        <v>0</v>
      </c>
      <c r="W6058" s="2">
        <f t="shared" si="847"/>
        <v>24.916666666666668</v>
      </c>
      <c r="X6058" s="9">
        <f t="shared" si="848"/>
        <v>21.8818946991404</v>
      </c>
      <c r="Y6058" s="9">
        <f t="shared" si="849"/>
        <v>1.2390802619909637E-3</v>
      </c>
      <c r="Z6058" s="10">
        <f t="shared" si="850"/>
        <v>6353882.4742268045</v>
      </c>
      <c r="AA6058" s="10">
        <f t="shared" si="851"/>
        <v>146139.29690721651</v>
      </c>
      <c r="AB6058" s="10">
        <f t="shared" si="852"/>
        <v>2</v>
      </c>
      <c r="AC6058" s="9">
        <f t="shared" si="853"/>
        <v>6163266</v>
      </c>
      <c r="AD6058" s="10">
        <f t="shared" si="854"/>
        <v>3197804.7063301262</v>
      </c>
    </row>
    <row r="6059" spans="1:30" x14ac:dyDescent="0.2">
      <c r="A6059" t="s">
        <v>1985</v>
      </c>
      <c r="B6059" s="1">
        <v>44013</v>
      </c>
      <c r="C6059" t="s">
        <v>36</v>
      </c>
      <c r="D6059" s="2">
        <v>2717</v>
      </c>
      <c r="E6059" s="2">
        <v>0</v>
      </c>
      <c r="F6059" s="2">
        <v>1201</v>
      </c>
      <c r="G6059" s="2">
        <v>0</v>
      </c>
      <c r="H6059" s="2"/>
      <c r="I6059" s="2">
        <v>1516</v>
      </c>
      <c r="J6059" s="2">
        <v>0</v>
      </c>
      <c r="K6059" s="2">
        <v>0</v>
      </c>
      <c r="L6059" s="2">
        <v>0</v>
      </c>
      <c r="M6059" s="2">
        <v>0.571588875</v>
      </c>
      <c r="N6059" s="8">
        <f t="shared" si="846"/>
        <v>57158.887499999997</v>
      </c>
      <c r="O6059" s="2">
        <v>0</v>
      </c>
      <c r="P6059" s="2">
        <v>0.25266037499999999</v>
      </c>
      <c r="Q6059" s="2">
        <v>0</v>
      </c>
      <c r="R6059" s="2">
        <v>0</v>
      </c>
      <c r="S6059" s="2">
        <v>0.3189285</v>
      </c>
      <c r="T6059" s="2">
        <v>0</v>
      </c>
      <c r="U6059" s="2">
        <v>0</v>
      </c>
      <c r="V6059" s="2">
        <v>0</v>
      </c>
      <c r="W6059" s="2">
        <f t="shared" si="847"/>
        <v>24.916666666666668</v>
      </c>
      <c r="X6059" s="9">
        <f t="shared" si="848"/>
        <v>21.037499999999998</v>
      </c>
      <c r="Y6059" s="9">
        <f t="shared" si="849"/>
        <v>4.6370615433440647E-3</v>
      </c>
      <c r="Z6059" s="10">
        <f t="shared" si="850"/>
        <v>1815394.9926362301</v>
      </c>
      <c r="AA6059" s="10">
        <f t="shared" si="851"/>
        <v>41754.084830633292</v>
      </c>
      <c r="AB6059" s="10">
        <f t="shared" si="852"/>
        <v>7</v>
      </c>
      <c r="AC6059" s="9">
        <f t="shared" si="853"/>
        <v>1760933.142857143</v>
      </c>
      <c r="AD6059" s="10">
        <f t="shared" si="854"/>
        <v>878401.55962444784</v>
      </c>
    </row>
    <row r="6060" spans="1:30" x14ac:dyDescent="0.2">
      <c r="A6060" t="s">
        <v>1985</v>
      </c>
      <c r="B6060" s="1">
        <v>44013</v>
      </c>
      <c r="C6060" t="s">
        <v>2009</v>
      </c>
      <c r="D6060" s="2">
        <v>11653</v>
      </c>
      <c r="E6060" s="2">
        <v>1851</v>
      </c>
      <c r="F6060" s="2">
        <v>1927</v>
      </c>
      <c r="G6060" s="2">
        <v>1849</v>
      </c>
      <c r="H6060" s="2">
        <v>2045</v>
      </c>
      <c r="I6060" s="2">
        <v>2001</v>
      </c>
      <c r="J6060" s="2">
        <v>1980</v>
      </c>
      <c r="K6060" s="2">
        <v>0</v>
      </c>
      <c r="L6060" s="2">
        <v>0</v>
      </c>
      <c r="M6060" s="2">
        <v>2.7198699500000001</v>
      </c>
      <c r="N6060" s="8">
        <f t="shared" si="846"/>
        <v>271986.995</v>
      </c>
      <c r="O6060" s="2">
        <v>0.58843289999999993</v>
      </c>
      <c r="P6060" s="2">
        <v>0.61750715</v>
      </c>
      <c r="Q6060" s="2">
        <v>0.43534705000000001</v>
      </c>
      <c r="R6060" s="2">
        <v>0.27811999999999998</v>
      </c>
      <c r="S6060" s="2">
        <v>0.57998985000000003</v>
      </c>
      <c r="T6060" s="2">
        <v>0.220473</v>
      </c>
      <c r="U6060" s="2">
        <v>0</v>
      </c>
      <c r="V6060" s="2">
        <v>0</v>
      </c>
      <c r="W6060" s="2">
        <f t="shared" si="847"/>
        <v>24.916666666666668</v>
      </c>
      <c r="X6060" s="9">
        <f t="shared" si="848"/>
        <v>23.340512743499527</v>
      </c>
      <c r="Y6060" s="9">
        <f t="shared" si="849"/>
        <v>2.206516764001424E-2</v>
      </c>
      <c r="Z6060" s="10">
        <f t="shared" si="850"/>
        <v>1588470.6185567011</v>
      </c>
      <c r="AA6060" s="10">
        <f t="shared" si="851"/>
        <v>36534.824226804129</v>
      </c>
      <c r="AB6060" s="10">
        <f t="shared" si="852"/>
        <v>8</v>
      </c>
      <c r="AC6060" s="9">
        <f t="shared" si="853"/>
        <v>1540816.5</v>
      </c>
      <c r="AD6060" s="10">
        <f t="shared" si="854"/>
        <v>852741.53044723708</v>
      </c>
    </row>
    <row r="6061" spans="1:30" x14ac:dyDescent="0.2">
      <c r="A6061" t="s">
        <v>1985</v>
      </c>
      <c r="B6061" s="1">
        <v>44013</v>
      </c>
      <c r="C6061" t="s">
        <v>382</v>
      </c>
      <c r="D6061" s="2">
        <v>742</v>
      </c>
      <c r="E6061" s="2">
        <v>495</v>
      </c>
      <c r="F6061" s="2">
        <v>247</v>
      </c>
      <c r="G6061" s="2">
        <v>0</v>
      </c>
      <c r="H6061" s="2"/>
      <c r="I6061" s="2">
        <v>0</v>
      </c>
      <c r="J6061" s="2">
        <v>0</v>
      </c>
      <c r="K6061" s="2">
        <v>0</v>
      </c>
      <c r="L6061" s="2">
        <v>0</v>
      </c>
      <c r="M6061" s="2">
        <v>0.14663137500000001</v>
      </c>
      <c r="N6061" s="8">
        <f t="shared" si="846"/>
        <v>14663.137500000001</v>
      </c>
      <c r="O6061" s="2">
        <v>9.4668749999999996E-2</v>
      </c>
      <c r="P6061" s="2">
        <v>5.1962624999999998E-2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f t="shared" si="847"/>
        <v>24.916666666666668</v>
      </c>
      <c r="X6061" s="9">
        <f t="shared" si="848"/>
        <v>19.761640835579517</v>
      </c>
      <c r="Y6061" s="9">
        <f t="shared" si="849"/>
        <v>1.189559034122493E-3</v>
      </c>
      <c r="Z6061" s="10">
        <f t="shared" si="850"/>
        <v>1815394.9926362301</v>
      </c>
      <c r="AA6061" s="10">
        <f t="shared" si="851"/>
        <v>41754.084830633292</v>
      </c>
      <c r="AB6061" s="10">
        <f t="shared" si="852"/>
        <v>7</v>
      </c>
      <c r="AC6061" s="9">
        <f t="shared" si="853"/>
        <v>1760933.142857143</v>
      </c>
      <c r="AD6061" s="10">
        <f t="shared" si="854"/>
        <v>825129.22784129414</v>
      </c>
    </row>
    <row r="6062" spans="1:30" x14ac:dyDescent="0.2">
      <c r="A6062" t="s">
        <v>1985</v>
      </c>
      <c r="B6062" s="1">
        <v>44013</v>
      </c>
      <c r="C6062" t="s">
        <v>2039</v>
      </c>
      <c r="D6062" s="2">
        <v>570</v>
      </c>
      <c r="E6062" s="2">
        <v>0</v>
      </c>
      <c r="F6062" s="2">
        <v>0</v>
      </c>
      <c r="G6062" s="2">
        <v>0</v>
      </c>
      <c r="H6062" s="2"/>
      <c r="I6062" s="2">
        <v>0</v>
      </c>
      <c r="J6062" s="2">
        <v>570</v>
      </c>
      <c r="K6062" s="2">
        <v>0</v>
      </c>
      <c r="L6062" s="2">
        <v>0</v>
      </c>
      <c r="M6062" s="2">
        <v>8.5500000000000007E-2</v>
      </c>
      <c r="N6062" s="8">
        <f t="shared" si="846"/>
        <v>8550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8.5500000000000007E-2</v>
      </c>
      <c r="U6062" s="2">
        <v>0</v>
      </c>
      <c r="V6062" s="2">
        <v>0</v>
      </c>
      <c r="W6062" s="2">
        <f t="shared" si="847"/>
        <v>24.916666666666668</v>
      </c>
      <c r="X6062" s="9">
        <f t="shared" si="848"/>
        <v>15</v>
      </c>
      <c r="Y6062" s="9">
        <f t="shared" si="849"/>
        <v>6.9362574972425329E-4</v>
      </c>
      <c r="Z6062" s="10">
        <f t="shared" si="850"/>
        <v>12707764.948453609</v>
      </c>
      <c r="AA6062" s="10">
        <f t="shared" si="851"/>
        <v>292278.59381443303</v>
      </c>
      <c r="AB6062" s="10">
        <f t="shared" si="852"/>
        <v>1</v>
      </c>
      <c r="AC6062" s="9">
        <f t="shared" si="853"/>
        <v>12326532</v>
      </c>
      <c r="AD6062" s="10">
        <f t="shared" si="854"/>
        <v>4384178.9072164958</v>
      </c>
    </row>
    <row r="6063" spans="1:30" x14ac:dyDescent="0.2">
      <c r="A6063" t="s">
        <v>1985</v>
      </c>
      <c r="B6063" s="1">
        <v>44013</v>
      </c>
      <c r="C6063" t="s">
        <v>1624</v>
      </c>
      <c r="D6063" s="2">
        <v>37241</v>
      </c>
      <c r="E6063" s="2">
        <v>0</v>
      </c>
      <c r="F6063" s="2">
        <v>0</v>
      </c>
      <c r="G6063" s="2">
        <v>12487</v>
      </c>
      <c r="H6063" s="2"/>
      <c r="I6063" s="2">
        <v>0</v>
      </c>
      <c r="J6063" s="2">
        <v>11996</v>
      </c>
      <c r="K6063" s="2">
        <v>12758</v>
      </c>
      <c r="L6063" s="2">
        <v>0</v>
      </c>
      <c r="M6063" s="2">
        <v>5.3467841250000001</v>
      </c>
      <c r="N6063" s="8">
        <f t="shared" si="846"/>
        <v>534678.41249999998</v>
      </c>
      <c r="O6063" s="2">
        <v>0</v>
      </c>
      <c r="P6063" s="2">
        <v>0</v>
      </c>
      <c r="Q6063" s="2">
        <v>1.6716971249999999</v>
      </c>
      <c r="R6063" s="2">
        <v>0</v>
      </c>
      <c r="S6063" s="2">
        <v>0</v>
      </c>
      <c r="T6063" s="2">
        <v>2.6990999999999996</v>
      </c>
      <c r="U6063" s="2">
        <v>0.97598699999999994</v>
      </c>
      <c r="V6063" s="2">
        <v>0</v>
      </c>
      <c r="W6063" s="2">
        <f t="shared" si="847"/>
        <v>24.916666666666668</v>
      </c>
      <c r="X6063" s="9">
        <f t="shared" si="848"/>
        <v>14.357251752101178</v>
      </c>
      <c r="Y6063" s="9">
        <f t="shared" si="849"/>
        <v>4.3376223945226444E-2</v>
      </c>
      <c r="Z6063" s="10">
        <f t="shared" si="850"/>
        <v>3176941.2371134022</v>
      </c>
      <c r="AA6063" s="10">
        <f t="shared" si="851"/>
        <v>73069.648453608257</v>
      </c>
      <c r="AB6063" s="10">
        <f t="shared" si="852"/>
        <v>4</v>
      </c>
      <c r="AC6063" s="9">
        <f t="shared" si="853"/>
        <v>3081633</v>
      </c>
      <c r="AD6063" s="10">
        <f t="shared" si="854"/>
        <v>1049079.3382859842</v>
      </c>
    </row>
    <row r="6064" spans="1:30" x14ac:dyDescent="0.2">
      <c r="A6064" t="s">
        <v>1985</v>
      </c>
      <c r="B6064" s="1">
        <v>44013</v>
      </c>
      <c r="C6064" t="s">
        <v>53</v>
      </c>
      <c r="D6064" s="2">
        <v>4308</v>
      </c>
      <c r="E6064" s="2">
        <v>186</v>
      </c>
      <c r="F6064" s="2">
        <v>0</v>
      </c>
      <c r="G6064" s="2">
        <v>0</v>
      </c>
      <c r="H6064" s="2"/>
      <c r="I6064" s="2">
        <v>4122</v>
      </c>
      <c r="J6064" s="2">
        <v>0</v>
      </c>
      <c r="K6064" s="2">
        <v>0</v>
      </c>
      <c r="L6064" s="2">
        <v>0</v>
      </c>
      <c r="M6064" s="2">
        <v>0.41906699999999997</v>
      </c>
      <c r="N6064" s="8">
        <f t="shared" si="846"/>
        <v>41906.699999999997</v>
      </c>
      <c r="O6064" s="2">
        <v>2.4900749999999999E-2</v>
      </c>
      <c r="P6064" s="2">
        <v>0</v>
      </c>
      <c r="Q6064" s="2">
        <v>0</v>
      </c>
      <c r="R6064" s="2">
        <v>0</v>
      </c>
      <c r="S6064" s="2">
        <v>0.39416625</v>
      </c>
      <c r="T6064" s="2">
        <v>0</v>
      </c>
      <c r="U6064" s="2">
        <v>0</v>
      </c>
      <c r="V6064" s="2">
        <v>0</v>
      </c>
      <c r="W6064" s="2">
        <f t="shared" si="847"/>
        <v>24.916666666666668</v>
      </c>
      <c r="X6064" s="9">
        <f t="shared" si="848"/>
        <v>9.7276462395543177</v>
      </c>
      <c r="Y6064" s="9">
        <f t="shared" si="849"/>
        <v>3.3997153457274113E-3</v>
      </c>
      <c r="Z6064" s="10">
        <f t="shared" si="850"/>
        <v>1411973.8831615122</v>
      </c>
      <c r="AA6064" s="10">
        <f t="shared" si="851"/>
        <v>32475.399312714781</v>
      </c>
      <c r="AB6064" s="10">
        <f t="shared" si="852"/>
        <v>9</v>
      </c>
      <c r="AC6064" s="9">
        <f t="shared" si="853"/>
        <v>1369614.6666666667</v>
      </c>
      <c r="AD6064" s="10">
        <f t="shared" si="854"/>
        <v>315909.19600235479</v>
      </c>
    </row>
    <row r="6065" spans="1:30" x14ac:dyDescent="0.2">
      <c r="A6065" t="s">
        <v>1985</v>
      </c>
      <c r="B6065" s="1">
        <v>44013</v>
      </c>
      <c r="C6065" t="s">
        <v>2010</v>
      </c>
      <c r="D6065" s="2">
        <v>1344</v>
      </c>
      <c r="E6065" s="2">
        <v>0</v>
      </c>
      <c r="F6065" s="2">
        <v>1344</v>
      </c>
      <c r="G6065" s="2">
        <v>0</v>
      </c>
      <c r="H6065" s="2"/>
      <c r="I6065" s="2">
        <v>0</v>
      </c>
      <c r="J6065" s="2">
        <v>0</v>
      </c>
      <c r="K6065" s="2">
        <v>0</v>
      </c>
      <c r="L6065" s="2">
        <v>0</v>
      </c>
      <c r="M6065" s="2">
        <v>0.282744</v>
      </c>
      <c r="N6065" s="8">
        <f t="shared" si="846"/>
        <v>28274.399999999998</v>
      </c>
      <c r="O6065" s="2">
        <v>0</v>
      </c>
      <c r="P6065" s="2">
        <v>0.282744</v>
      </c>
      <c r="Q6065" s="2">
        <v>0</v>
      </c>
      <c r="R6065" s="2">
        <v>0</v>
      </c>
      <c r="S6065" s="2">
        <v>0</v>
      </c>
      <c r="T6065" s="2">
        <v>0</v>
      </c>
      <c r="U6065" s="2">
        <v>0</v>
      </c>
      <c r="V6065" s="2">
        <v>0</v>
      </c>
      <c r="W6065" s="2">
        <f t="shared" si="847"/>
        <v>24.916666666666668</v>
      </c>
      <c r="X6065" s="9">
        <f t="shared" si="848"/>
        <v>21.037499999999998</v>
      </c>
      <c r="Y6065" s="9">
        <f t="shared" si="849"/>
        <v>2.2937838477196989E-3</v>
      </c>
      <c r="Z6065" s="10">
        <f t="shared" si="850"/>
        <v>12707764.948453609</v>
      </c>
      <c r="AA6065" s="10">
        <f t="shared" si="851"/>
        <v>292278.59381443303</v>
      </c>
      <c r="AB6065" s="10">
        <f t="shared" si="852"/>
        <v>1</v>
      </c>
      <c r="AC6065" s="9">
        <f t="shared" si="853"/>
        <v>12326532</v>
      </c>
      <c r="AD6065" s="10">
        <f t="shared" si="854"/>
        <v>6148810.9173711343</v>
      </c>
    </row>
    <row r="6066" spans="1:30" x14ac:dyDescent="0.2">
      <c r="A6066" t="s">
        <v>1985</v>
      </c>
      <c r="B6066" s="1">
        <v>44013</v>
      </c>
      <c r="C6066" t="s">
        <v>656</v>
      </c>
      <c r="D6066" s="2">
        <v>6168</v>
      </c>
      <c r="E6066" s="2">
        <v>0</v>
      </c>
      <c r="F6066" s="2">
        <v>0</v>
      </c>
      <c r="G6066" s="2">
        <v>0</v>
      </c>
      <c r="H6066" s="2">
        <v>3041</v>
      </c>
      <c r="I6066" s="2">
        <v>0</v>
      </c>
      <c r="J6066" s="2">
        <v>3127</v>
      </c>
      <c r="K6066" s="2">
        <v>0</v>
      </c>
      <c r="L6066" s="2">
        <v>0</v>
      </c>
      <c r="M6066" s="2">
        <v>1.3117749999999999</v>
      </c>
      <c r="N6066" s="8">
        <f t="shared" si="846"/>
        <v>131177.5</v>
      </c>
      <c r="O6066" s="2">
        <v>0</v>
      </c>
      <c r="P6066" s="2">
        <v>0</v>
      </c>
      <c r="Q6066" s="2">
        <v>0</v>
      </c>
      <c r="R6066" s="2">
        <v>0.60819999999999996</v>
      </c>
      <c r="S6066" s="2">
        <v>0</v>
      </c>
      <c r="T6066" s="2">
        <v>0.70357499999999995</v>
      </c>
      <c r="U6066" s="2">
        <v>0</v>
      </c>
      <c r="V6066" s="2">
        <v>0</v>
      </c>
      <c r="W6066" s="2">
        <f t="shared" si="847"/>
        <v>24.916666666666668</v>
      </c>
      <c r="X6066" s="9">
        <f t="shared" si="848"/>
        <v>21.267428664072632</v>
      </c>
      <c r="Y6066" s="9">
        <f t="shared" si="849"/>
        <v>1.0641882080053011E-2</v>
      </c>
      <c r="Z6066" s="10">
        <f t="shared" si="850"/>
        <v>2117960.8247422683</v>
      </c>
      <c r="AA6066" s="10">
        <f t="shared" si="851"/>
        <v>48713.098969072169</v>
      </c>
      <c r="AB6066" s="10">
        <f t="shared" si="852"/>
        <v>6</v>
      </c>
      <c r="AC6066" s="9">
        <f t="shared" si="853"/>
        <v>2054422</v>
      </c>
      <c r="AD6066" s="10">
        <f t="shared" si="854"/>
        <v>1036002.3573306524</v>
      </c>
    </row>
    <row r="6067" spans="1:30" x14ac:dyDescent="0.2">
      <c r="A6067" t="s">
        <v>1985</v>
      </c>
      <c r="B6067" s="1">
        <v>44013</v>
      </c>
      <c r="C6067" t="s">
        <v>2040</v>
      </c>
      <c r="D6067" s="2">
        <v>10</v>
      </c>
      <c r="E6067" s="2">
        <v>0</v>
      </c>
      <c r="F6067" s="2">
        <v>0</v>
      </c>
      <c r="G6067" s="2">
        <v>0</v>
      </c>
      <c r="H6067" s="2"/>
      <c r="I6067" s="2">
        <v>10</v>
      </c>
      <c r="J6067" s="2">
        <v>0</v>
      </c>
      <c r="K6067" s="2">
        <v>0</v>
      </c>
      <c r="L6067" s="2">
        <v>0</v>
      </c>
      <c r="M6067" s="2">
        <v>2.1037500000000002E-3</v>
      </c>
      <c r="N6067" s="8">
        <f t="shared" si="846"/>
        <v>210.37500000000003</v>
      </c>
      <c r="O6067" s="2">
        <v>0</v>
      </c>
      <c r="P6067" s="2">
        <v>0</v>
      </c>
      <c r="Q6067" s="2">
        <v>0</v>
      </c>
      <c r="R6067" s="2">
        <v>0</v>
      </c>
      <c r="S6067" s="2">
        <v>2.1037500000000002E-3</v>
      </c>
      <c r="T6067" s="2">
        <v>0</v>
      </c>
      <c r="U6067" s="2">
        <v>0</v>
      </c>
      <c r="V6067" s="2">
        <v>0</v>
      </c>
      <c r="W6067" s="2">
        <f t="shared" si="847"/>
        <v>24.916666666666668</v>
      </c>
      <c r="X6067" s="9">
        <f t="shared" si="848"/>
        <v>21.037500000000001</v>
      </c>
      <c r="Y6067" s="9">
        <f t="shared" si="849"/>
        <v>1.7066844105057287E-5</v>
      </c>
      <c r="Z6067" s="10">
        <f t="shared" si="850"/>
        <v>12707764.948453609</v>
      </c>
      <c r="AA6067" s="10">
        <f t="shared" si="851"/>
        <v>292278.59381443303</v>
      </c>
      <c r="AB6067" s="10">
        <f t="shared" si="852"/>
        <v>1</v>
      </c>
      <c r="AC6067" s="9">
        <f t="shared" si="853"/>
        <v>12326532</v>
      </c>
      <c r="AD6067" s="10">
        <f t="shared" si="854"/>
        <v>6148810.9173711352</v>
      </c>
    </row>
    <row r="6068" spans="1:30" x14ac:dyDescent="0.2">
      <c r="A6068" t="s">
        <v>1985</v>
      </c>
      <c r="B6068" s="1">
        <v>44013</v>
      </c>
      <c r="C6068" t="s">
        <v>2011</v>
      </c>
      <c r="D6068" s="2">
        <v>1700</v>
      </c>
      <c r="E6068" s="2">
        <v>0</v>
      </c>
      <c r="F6068" s="2">
        <v>0</v>
      </c>
      <c r="G6068" s="2">
        <v>0</v>
      </c>
      <c r="H6068" s="2">
        <v>833</v>
      </c>
      <c r="I6068" s="2">
        <v>0</v>
      </c>
      <c r="J6068" s="2">
        <v>867</v>
      </c>
      <c r="K6068" s="2">
        <v>0</v>
      </c>
      <c r="L6068" s="2">
        <v>0</v>
      </c>
      <c r="M6068" s="2">
        <v>0.36167499999999997</v>
      </c>
      <c r="N6068" s="8">
        <f t="shared" si="846"/>
        <v>36167.5</v>
      </c>
      <c r="O6068" s="2">
        <v>0</v>
      </c>
      <c r="P6068" s="2">
        <v>0</v>
      </c>
      <c r="Q6068" s="2">
        <v>0</v>
      </c>
      <c r="R6068" s="2">
        <v>0.1666</v>
      </c>
      <c r="S6068" s="2">
        <v>0</v>
      </c>
      <c r="T6068" s="2">
        <v>0.195075</v>
      </c>
      <c r="U6068" s="2">
        <v>0</v>
      </c>
      <c r="V6068" s="2">
        <v>0</v>
      </c>
      <c r="W6068" s="2">
        <f t="shared" si="847"/>
        <v>24.916666666666668</v>
      </c>
      <c r="X6068" s="9">
        <f t="shared" si="848"/>
        <v>21.274999999999999</v>
      </c>
      <c r="Y6068" s="9">
        <f t="shared" si="849"/>
        <v>2.9341180471522729E-3</v>
      </c>
      <c r="Z6068" s="10">
        <f t="shared" si="850"/>
        <v>12707764.948453609</v>
      </c>
      <c r="AA6068" s="10">
        <f t="shared" si="851"/>
        <v>292278.59381443303</v>
      </c>
      <c r="AB6068" s="10">
        <f t="shared" si="852"/>
        <v>1</v>
      </c>
      <c r="AC6068" s="9">
        <f t="shared" si="853"/>
        <v>12326532</v>
      </c>
      <c r="AD6068" s="10">
        <f t="shared" si="854"/>
        <v>6218227.0834020618</v>
      </c>
    </row>
    <row r="6069" spans="1:30" x14ac:dyDescent="0.2">
      <c r="A6069" t="s">
        <v>1985</v>
      </c>
      <c r="B6069" s="1">
        <v>44013</v>
      </c>
      <c r="C6069" t="s">
        <v>65</v>
      </c>
      <c r="D6069" s="2">
        <v>10</v>
      </c>
      <c r="E6069" s="2">
        <v>0</v>
      </c>
      <c r="F6069" s="2">
        <v>10</v>
      </c>
      <c r="G6069" s="2">
        <v>0</v>
      </c>
      <c r="H6069" s="2"/>
      <c r="I6069" s="2">
        <v>0</v>
      </c>
      <c r="J6069" s="2">
        <v>0</v>
      </c>
      <c r="K6069" s="2">
        <v>0</v>
      </c>
      <c r="L6069" s="2">
        <v>0</v>
      </c>
      <c r="M6069" s="2">
        <v>2.1037500000000002E-3</v>
      </c>
      <c r="N6069" s="8">
        <f t="shared" si="846"/>
        <v>210.37500000000003</v>
      </c>
      <c r="O6069" s="2">
        <v>0</v>
      </c>
      <c r="P6069" s="2">
        <v>2.1037500000000002E-3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f t="shared" si="847"/>
        <v>24.916666666666668</v>
      </c>
      <c r="X6069" s="9">
        <f t="shared" si="848"/>
        <v>21.037500000000001</v>
      </c>
      <c r="Y6069" s="9">
        <f t="shared" si="849"/>
        <v>1.7066844105057287E-5</v>
      </c>
      <c r="Z6069" s="10">
        <f t="shared" si="850"/>
        <v>1815394.9926362301</v>
      </c>
      <c r="AA6069" s="10">
        <f t="shared" si="851"/>
        <v>41754.084830633292</v>
      </c>
      <c r="AB6069" s="10">
        <f t="shared" si="852"/>
        <v>7</v>
      </c>
      <c r="AC6069" s="9">
        <f t="shared" si="853"/>
        <v>1760933.142857143</v>
      </c>
      <c r="AD6069" s="10">
        <f t="shared" si="854"/>
        <v>878401.55962444795</v>
      </c>
    </row>
    <row r="6070" spans="1:30" x14ac:dyDescent="0.2">
      <c r="A6070" t="s">
        <v>1985</v>
      </c>
      <c r="B6070" s="1">
        <v>44013</v>
      </c>
      <c r="C6070" t="s">
        <v>2041</v>
      </c>
      <c r="D6070" s="2">
        <v>218</v>
      </c>
      <c r="E6070" s="2">
        <v>218</v>
      </c>
      <c r="F6070" s="2">
        <v>0</v>
      </c>
      <c r="G6070" s="2">
        <v>0</v>
      </c>
      <c r="H6070" s="2"/>
      <c r="I6070" s="2">
        <v>0</v>
      </c>
      <c r="J6070" s="2">
        <v>0</v>
      </c>
      <c r="K6070" s="2">
        <v>0</v>
      </c>
      <c r="L6070" s="2">
        <v>0</v>
      </c>
      <c r="M6070" s="2">
        <v>4.16925E-2</v>
      </c>
      <c r="N6070" s="8">
        <f t="shared" si="846"/>
        <v>4169.25</v>
      </c>
      <c r="O6070" s="2">
        <v>4.16925E-2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f t="shared" si="847"/>
        <v>24.916666666666668</v>
      </c>
      <c r="X6070" s="9">
        <f t="shared" si="848"/>
        <v>19.125</v>
      </c>
      <c r="Y6070" s="9">
        <f t="shared" si="849"/>
        <v>3.3823381953658986E-4</v>
      </c>
      <c r="Z6070" s="10">
        <f t="shared" si="850"/>
        <v>6353882.4742268045</v>
      </c>
      <c r="AA6070" s="10">
        <f t="shared" si="851"/>
        <v>146139.29690721651</v>
      </c>
      <c r="AB6070" s="10">
        <f t="shared" si="852"/>
        <v>2</v>
      </c>
      <c r="AC6070" s="9">
        <f t="shared" si="853"/>
        <v>6163266</v>
      </c>
      <c r="AD6070" s="10">
        <f t="shared" si="854"/>
        <v>2794914.0533505157</v>
      </c>
    </row>
    <row r="6071" spans="1:30" x14ac:dyDescent="0.2">
      <c r="A6071" t="s">
        <v>1985</v>
      </c>
      <c r="B6071" s="1">
        <v>44013</v>
      </c>
      <c r="C6071" t="s">
        <v>2042</v>
      </c>
      <c r="D6071" s="2">
        <v>903</v>
      </c>
      <c r="E6071" s="2">
        <v>903</v>
      </c>
      <c r="F6071" s="2">
        <v>0</v>
      </c>
      <c r="G6071" s="2">
        <v>0</v>
      </c>
      <c r="H6071" s="2"/>
      <c r="I6071" s="2">
        <v>0</v>
      </c>
      <c r="J6071" s="2">
        <v>0</v>
      </c>
      <c r="K6071" s="2">
        <v>0</v>
      </c>
      <c r="L6071" s="2">
        <v>0</v>
      </c>
      <c r="M6071" s="2">
        <v>0.17269874999999998</v>
      </c>
      <c r="N6071" s="8">
        <f t="shared" si="846"/>
        <v>17269.875</v>
      </c>
      <c r="O6071" s="2">
        <v>0.17269874999999998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f t="shared" si="847"/>
        <v>24.916666666666668</v>
      </c>
      <c r="X6071" s="9">
        <f t="shared" si="848"/>
        <v>19.125</v>
      </c>
      <c r="Y6071" s="9">
        <f t="shared" si="849"/>
        <v>1.4010327478969754E-3</v>
      </c>
      <c r="Z6071" s="10">
        <f t="shared" si="850"/>
        <v>6353882.4742268045</v>
      </c>
      <c r="AA6071" s="10">
        <f t="shared" si="851"/>
        <v>146139.29690721651</v>
      </c>
      <c r="AB6071" s="10">
        <f t="shared" si="852"/>
        <v>2</v>
      </c>
      <c r="AC6071" s="9">
        <f t="shared" si="853"/>
        <v>6163266</v>
      </c>
      <c r="AD6071" s="10">
        <f t="shared" si="854"/>
        <v>2794914.0533505157</v>
      </c>
    </row>
    <row r="6072" spans="1:30" x14ac:dyDescent="0.2">
      <c r="A6072" t="s">
        <v>1985</v>
      </c>
      <c r="B6072" s="1">
        <v>44013</v>
      </c>
      <c r="C6072" t="s">
        <v>764</v>
      </c>
      <c r="D6072" s="2">
        <v>760</v>
      </c>
      <c r="E6072" s="2">
        <v>0</v>
      </c>
      <c r="F6072" s="2">
        <v>0</v>
      </c>
      <c r="G6072" s="2">
        <v>0</v>
      </c>
      <c r="H6072" s="2"/>
      <c r="I6072" s="2">
        <v>252</v>
      </c>
      <c r="J6072" s="2">
        <v>255</v>
      </c>
      <c r="K6072" s="2">
        <v>253</v>
      </c>
      <c r="L6072" s="2">
        <v>0</v>
      </c>
      <c r="M6072" s="2">
        <v>0.129744</v>
      </c>
      <c r="N6072" s="8">
        <f t="shared" si="846"/>
        <v>12974.4</v>
      </c>
      <c r="O6072" s="2">
        <v>0</v>
      </c>
      <c r="P6072" s="2">
        <v>0</v>
      </c>
      <c r="Q6072" s="2">
        <v>0</v>
      </c>
      <c r="R6072" s="2">
        <v>0</v>
      </c>
      <c r="S6072" s="2">
        <v>5.3014499999999999E-2</v>
      </c>
      <c r="T6072" s="2">
        <v>5.7375000000000002E-2</v>
      </c>
      <c r="U6072" s="2">
        <v>1.9354499999999997E-2</v>
      </c>
      <c r="V6072" s="2">
        <v>0</v>
      </c>
      <c r="W6072" s="2">
        <f t="shared" si="847"/>
        <v>24.916666666666668</v>
      </c>
      <c r="X6072" s="9">
        <f t="shared" si="848"/>
        <v>17.071578947368419</v>
      </c>
      <c r="Y6072" s="9">
        <f t="shared" si="849"/>
        <v>1.0525588218973511E-3</v>
      </c>
      <c r="Z6072" s="10">
        <f t="shared" si="850"/>
        <v>6353882.4742268045</v>
      </c>
      <c r="AA6072" s="10">
        <f t="shared" si="851"/>
        <v>146139.29690721651</v>
      </c>
      <c r="AB6072" s="10">
        <f t="shared" si="852"/>
        <v>2</v>
      </c>
      <c r="AC6072" s="9">
        <f t="shared" si="853"/>
        <v>6163266</v>
      </c>
      <c r="AD6072" s="10">
        <f t="shared" si="854"/>
        <v>2494828.5444644601</v>
      </c>
    </row>
    <row r="6073" spans="1:30" x14ac:dyDescent="0.2">
      <c r="A6073" t="s">
        <v>1985</v>
      </c>
      <c r="B6073" s="1">
        <v>44013</v>
      </c>
      <c r="C6073" t="s">
        <v>564</v>
      </c>
      <c r="D6073" s="2">
        <v>9583</v>
      </c>
      <c r="E6073" s="2">
        <v>2456</v>
      </c>
      <c r="F6073" s="2">
        <v>2391</v>
      </c>
      <c r="G6073" s="2">
        <v>2282</v>
      </c>
      <c r="H6073" s="2"/>
      <c r="I6073" s="2">
        <v>2454</v>
      </c>
      <c r="J6073" s="2">
        <v>0</v>
      </c>
      <c r="K6073" s="2">
        <v>0</v>
      </c>
      <c r="L6073" s="2">
        <v>0</v>
      </c>
      <c r="M6073" s="2">
        <v>1.7944796249999999</v>
      </c>
      <c r="N6073" s="8">
        <f t="shared" si="846"/>
        <v>179447.96249999999</v>
      </c>
      <c r="O6073" s="2">
        <v>0.46970999999999996</v>
      </c>
      <c r="P6073" s="2">
        <v>0.50300662500000004</v>
      </c>
      <c r="Q6073" s="2">
        <v>0.30550274999999999</v>
      </c>
      <c r="R6073" s="2">
        <v>0</v>
      </c>
      <c r="S6073" s="2">
        <v>0.51626024999999998</v>
      </c>
      <c r="T6073" s="2">
        <v>0</v>
      </c>
      <c r="U6073" s="2">
        <v>0</v>
      </c>
      <c r="V6073" s="2">
        <v>0</v>
      </c>
      <c r="W6073" s="2">
        <f t="shared" si="847"/>
        <v>24.916666666666668</v>
      </c>
      <c r="X6073" s="9">
        <f t="shared" si="848"/>
        <v>18.725656109777731</v>
      </c>
      <c r="Y6073" s="9">
        <f t="shared" si="849"/>
        <v>1.4557862868485637E-2</v>
      </c>
      <c r="Z6073" s="10">
        <f t="shared" si="850"/>
        <v>4235921.6494845366</v>
      </c>
      <c r="AA6073" s="10">
        <f t="shared" si="851"/>
        <v>97426.197938144338</v>
      </c>
      <c r="AB6073" s="10">
        <f t="shared" si="852"/>
        <v>3</v>
      </c>
      <c r="AC6073" s="9">
        <f t="shared" si="853"/>
        <v>4108844</v>
      </c>
      <c r="AD6073" s="10">
        <f t="shared" si="854"/>
        <v>1824369.4786728271</v>
      </c>
    </row>
    <row r="6074" spans="1:30" x14ac:dyDescent="0.2">
      <c r="A6074" t="s">
        <v>1985</v>
      </c>
      <c r="B6074" s="1">
        <v>44013</v>
      </c>
      <c r="C6074" t="s">
        <v>2043</v>
      </c>
      <c r="D6074" s="2">
        <v>977</v>
      </c>
      <c r="E6074" s="2">
        <v>0</v>
      </c>
      <c r="F6074" s="2">
        <v>0</v>
      </c>
      <c r="G6074" s="2">
        <v>0</v>
      </c>
      <c r="H6074" s="2"/>
      <c r="I6074" s="2">
        <v>977</v>
      </c>
      <c r="J6074" s="2">
        <v>0</v>
      </c>
      <c r="K6074" s="2">
        <v>0</v>
      </c>
      <c r="L6074" s="2">
        <v>0</v>
      </c>
      <c r="M6074" s="2">
        <v>0.20553637499999999</v>
      </c>
      <c r="N6074" s="8">
        <f t="shared" si="846"/>
        <v>20553.637500000001</v>
      </c>
      <c r="O6074" s="2">
        <v>0</v>
      </c>
      <c r="P6074" s="2">
        <v>0</v>
      </c>
      <c r="Q6074" s="2">
        <v>0</v>
      </c>
      <c r="R6074" s="2">
        <v>0</v>
      </c>
      <c r="S6074" s="2">
        <v>0.20553637499999999</v>
      </c>
      <c r="T6074" s="2">
        <v>0</v>
      </c>
      <c r="U6074" s="2">
        <v>0</v>
      </c>
      <c r="V6074" s="2">
        <v>0</v>
      </c>
      <c r="W6074" s="2">
        <f t="shared" si="847"/>
        <v>24.916666666666668</v>
      </c>
      <c r="X6074" s="9">
        <f t="shared" si="848"/>
        <v>21.037500000000001</v>
      </c>
      <c r="Y6074" s="9">
        <f t="shared" si="849"/>
        <v>1.667430669064097E-3</v>
      </c>
      <c r="Z6074" s="10">
        <f t="shared" si="850"/>
        <v>12707764.948453609</v>
      </c>
      <c r="AA6074" s="10">
        <f t="shared" si="851"/>
        <v>292278.59381443303</v>
      </c>
      <c r="AB6074" s="10">
        <f t="shared" si="852"/>
        <v>1</v>
      </c>
      <c r="AC6074" s="9">
        <f t="shared" si="853"/>
        <v>12326532</v>
      </c>
      <c r="AD6074" s="10">
        <f t="shared" si="854"/>
        <v>6148810.9173711352</v>
      </c>
    </row>
    <row r="6075" spans="1:30" x14ac:dyDescent="0.2">
      <c r="A6075" t="s">
        <v>1985</v>
      </c>
      <c r="B6075" s="1">
        <v>44013</v>
      </c>
      <c r="C6075" t="s">
        <v>2044</v>
      </c>
      <c r="D6075" s="2">
        <v>1176</v>
      </c>
      <c r="E6075" s="2">
        <v>0</v>
      </c>
      <c r="F6075" s="2">
        <v>0</v>
      </c>
      <c r="G6075" s="2">
        <v>0</v>
      </c>
      <c r="H6075" s="2"/>
      <c r="I6075" s="2">
        <v>0</v>
      </c>
      <c r="J6075" s="2">
        <v>1176</v>
      </c>
      <c r="K6075" s="2">
        <v>0</v>
      </c>
      <c r="L6075" s="2">
        <v>0</v>
      </c>
      <c r="M6075" s="2">
        <v>0.2646</v>
      </c>
      <c r="N6075" s="8">
        <f t="shared" si="846"/>
        <v>26460</v>
      </c>
      <c r="O6075" s="2">
        <v>0</v>
      </c>
      <c r="P6075" s="2">
        <v>0</v>
      </c>
      <c r="Q6075" s="2">
        <v>0</v>
      </c>
      <c r="R6075" s="2">
        <v>0</v>
      </c>
      <c r="S6075" s="2">
        <v>0</v>
      </c>
      <c r="T6075" s="2">
        <v>0.2646</v>
      </c>
      <c r="U6075" s="2">
        <v>0</v>
      </c>
      <c r="V6075" s="2">
        <v>0</v>
      </c>
      <c r="W6075" s="2">
        <f t="shared" si="847"/>
        <v>24.916666666666668</v>
      </c>
      <c r="X6075" s="9">
        <f t="shared" si="848"/>
        <v>22.5</v>
      </c>
      <c r="Y6075" s="9">
        <f t="shared" si="849"/>
        <v>2.1465891623045313E-3</v>
      </c>
      <c r="Z6075" s="10">
        <f t="shared" si="850"/>
        <v>12707764.948453609</v>
      </c>
      <c r="AA6075" s="10">
        <f t="shared" si="851"/>
        <v>292278.59381443303</v>
      </c>
      <c r="AB6075" s="10">
        <f t="shared" si="852"/>
        <v>1</v>
      </c>
      <c r="AC6075" s="9">
        <f t="shared" si="853"/>
        <v>12326532</v>
      </c>
      <c r="AD6075" s="10">
        <f t="shared" si="854"/>
        <v>6576268.3608247433</v>
      </c>
    </row>
    <row r="6076" spans="1:30" x14ac:dyDescent="0.2">
      <c r="A6076" t="s">
        <v>1985</v>
      </c>
      <c r="B6076" s="1">
        <v>44013</v>
      </c>
      <c r="C6076" t="s">
        <v>260</v>
      </c>
      <c r="D6076" s="2">
        <v>5142</v>
      </c>
      <c r="E6076" s="2">
        <v>0</v>
      </c>
      <c r="F6076" s="2">
        <v>0</v>
      </c>
      <c r="G6076" s="2">
        <v>0</v>
      </c>
      <c r="H6076" s="2"/>
      <c r="I6076" s="2">
        <v>0</v>
      </c>
      <c r="J6076" s="2">
        <v>5142</v>
      </c>
      <c r="K6076" s="2">
        <v>0</v>
      </c>
      <c r="L6076" s="2">
        <v>0</v>
      </c>
      <c r="M6076" s="2">
        <v>0.38564999999999999</v>
      </c>
      <c r="N6076" s="8">
        <f t="shared" si="846"/>
        <v>38565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0.38564999999999999</v>
      </c>
      <c r="U6076" s="2">
        <v>0</v>
      </c>
      <c r="V6076" s="2">
        <v>0</v>
      </c>
      <c r="W6076" s="2">
        <f t="shared" si="847"/>
        <v>24.916666666666668</v>
      </c>
      <c r="X6076" s="9">
        <f t="shared" si="848"/>
        <v>7.5</v>
      </c>
      <c r="Y6076" s="9">
        <f t="shared" si="849"/>
        <v>3.1286171974404479E-3</v>
      </c>
      <c r="Z6076" s="10">
        <f t="shared" si="850"/>
        <v>12707764.948453609</v>
      </c>
      <c r="AA6076" s="10">
        <f t="shared" si="851"/>
        <v>292278.59381443303</v>
      </c>
      <c r="AB6076" s="10">
        <f t="shared" si="852"/>
        <v>1</v>
      </c>
      <c r="AC6076" s="9">
        <f t="shared" si="853"/>
        <v>12326532</v>
      </c>
      <c r="AD6076" s="10">
        <f t="shared" si="854"/>
        <v>2192089.4536082479</v>
      </c>
    </row>
    <row r="6077" spans="1:30" x14ac:dyDescent="0.2">
      <c r="A6077" t="s">
        <v>1985</v>
      </c>
      <c r="B6077" s="1">
        <v>44013</v>
      </c>
      <c r="C6077" t="s">
        <v>2013</v>
      </c>
      <c r="D6077" s="2">
        <v>5083</v>
      </c>
      <c r="E6077" s="2">
        <v>0</v>
      </c>
      <c r="F6077" s="2">
        <v>0</v>
      </c>
      <c r="G6077" s="2">
        <v>1780</v>
      </c>
      <c r="H6077" s="2">
        <v>3303</v>
      </c>
      <c r="I6077" s="2">
        <v>0</v>
      </c>
      <c r="J6077" s="2">
        <v>0</v>
      </c>
      <c r="K6077" s="2">
        <v>0</v>
      </c>
      <c r="L6077" s="2">
        <v>0</v>
      </c>
      <c r="M6077" s="2">
        <v>0.90247200000000005</v>
      </c>
      <c r="N6077" s="8">
        <f t="shared" si="846"/>
        <v>90247.200000000012</v>
      </c>
      <c r="O6077" s="2">
        <v>0</v>
      </c>
      <c r="P6077" s="2">
        <v>0</v>
      </c>
      <c r="Q6077" s="2">
        <v>0.29797200000000001</v>
      </c>
      <c r="R6077" s="2">
        <v>0.60450000000000004</v>
      </c>
      <c r="S6077" s="2">
        <v>0</v>
      </c>
      <c r="T6077" s="2">
        <v>0</v>
      </c>
      <c r="U6077" s="2">
        <v>0</v>
      </c>
      <c r="V6077" s="2">
        <v>0</v>
      </c>
      <c r="W6077" s="2">
        <f t="shared" si="847"/>
        <v>24.916666666666668</v>
      </c>
      <c r="X6077" s="9">
        <f t="shared" si="848"/>
        <v>17.754711784379307</v>
      </c>
      <c r="Y6077" s="9">
        <f t="shared" si="849"/>
        <v>7.3213779836859231E-3</v>
      </c>
      <c r="Z6077" s="10">
        <f t="shared" si="850"/>
        <v>6353882.4742268045</v>
      </c>
      <c r="AA6077" s="10">
        <f t="shared" si="851"/>
        <v>146139.29690721651</v>
      </c>
      <c r="AB6077" s="10">
        <f t="shared" si="852"/>
        <v>2</v>
      </c>
      <c r="AC6077" s="9">
        <f t="shared" si="853"/>
        <v>6163266</v>
      </c>
      <c r="AD6077" s="10">
        <f t="shared" si="854"/>
        <v>2594661.0969594633</v>
      </c>
    </row>
    <row r="6078" spans="1:30" x14ac:dyDescent="0.2">
      <c r="A6078" t="s">
        <v>1985</v>
      </c>
      <c r="B6078" s="1">
        <v>44013</v>
      </c>
      <c r="C6078" t="s">
        <v>2045</v>
      </c>
      <c r="D6078" s="2">
        <v>802</v>
      </c>
      <c r="E6078" s="2">
        <v>0</v>
      </c>
      <c r="F6078" s="2">
        <v>0</v>
      </c>
      <c r="G6078" s="2">
        <v>0</v>
      </c>
      <c r="H6078" s="2"/>
      <c r="I6078" s="2">
        <v>0</v>
      </c>
      <c r="J6078" s="2">
        <v>802</v>
      </c>
      <c r="K6078" s="2">
        <v>0</v>
      </c>
      <c r="L6078" s="2">
        <v>0</v>
      </c>
      <c r="M6078" s="2">
        <v>0.18045</v>
      </c>
      <c r="N6078" s="8">
        <f t="shared" si="846"/>
        <v>18045</v>
      </c>
      <c r="O6078" s="2">
        <v>0</v>
      </c>
      <c r="P6078" s="2">
        <v>0</v>
      </c>
      <c r="Q6078" s="2">
        <v>0</v>
      </c>
      <c r="R6078" s="2">
        <v>0</v>
      </c>
      <c r="S6078" s="2">
        <v>0</v>
      </c>
      <c r="T6078" s="2">
        <v>0.18045</v>
      </c>
      <c r="U6078" s="2">
        <v>0</v>
      </c>
      <c r="V6078" s="2">
        <v>0</v>
      </c>
      <c r="W6078" s="2">
        <f t="shared" si="847"/>
        <v>24.916666666666668</v>
      </c>
      <c r="X6078" s="9">
        <f t="shared" si="848"/>
        <v>22.5</v>
      </c>
      <c r="Y6078" s="9">
        <f t="shared" si="849"/>
        <v>1.4639153981022399E-3</v>
      </c>
      <c r="Z6078" s="10">
        <f t="shared" si="850"/>
        <v>12707764.948453609</v>
      </c>
      <c r="AA6078" s="10">
        <f t="shared" si="851"/>
        <v>292278.59381443303</v>
      </c>
      <c r="AB6078" s="10">
        <f t="shared" si="852"/>
        <v>1</v>
      </c>
      <c r="AC6078" s="9">
        <f t="shared" si="853"/>
        <v>12326532</v>
      </c>
      <c r="AD6078" s="10">
        <f t="shared" si="854"/>
        <v>6576268.3608247433</v>
      </c>
    </row>
    <row r="6079" spans="1:30" x14ac:dyDescent="0.2">
      <c r="A6079" t="s">
        <v>1985</v>
      </c>
      <c r="B6079" s="1">
        <v>44013</v>
      </c>
      <c r="C6079" t="s">
        <v>2046</v>
      </c>
      <c r="D6079" s="2">
        <v>205</v>
      </c>
      <c r="E6079" s="2">
        <v>0</v>
      </c>
      <c r="F6079" s="2">
        <v>0</v>
      </c>
      <c r="G6079" s="2">
        <v>0</v>
      </c>
      <c r="H6079" s="2"/>
      <c r="I6079" s="2">
        <v>0</v>
      </c>
      <c r="J6079" s="2">
        <v>205</v>
      </c>
      <c r="K6079" s="2">
        <v>0</v>
      </c>
      <c r="L6079" s="2">
        <v>0</v>
      </c>
      <c r="M6079" s="2">
        <v>4.6124999999999999E-2</v>
      </c>
      <c r="N6079" s="8">
        <f t="shared" si="846"/>
        <v>4612.5</v>
      </c>
      <c r="O6079" s="2">
        <v>0</v>
      </c>
      <c r="P6079" s="2">
        <v>0</v>
      </c>
      <c r="Q6079" s="2">
        <v>0</v>
      </c>
      <c r="R6079" s="2">
        <v>0</v>
      </c>
      <c r="S6079" s="2">
        <v>0</v>
      </c>
      <c r="T6079" s="2">
        <v>4.6124999999999999E-2</v>
      </c>
      <c r="U6079" s="2">
        <v>0</v>
      </c>
      <c r="V6079" s="2">
        <v>0</v>
      </c>
      <c r="W6079" s="2">
        <f t="shared" si="847"/>
        <v>24.916666666666668</v>
      </c>
      <c r="X6079" s="9">
        <f t="shared" si="848"/>
        <v>22.5</v>
      </c>
      <c r="Y6079" s="9">
        <f t="shared" si="849"/>
        <v>3.7419283866703141E-4</v>
      </c>
      <c r="Z6079" s="10">
        <f t="shared" si="850"/>
        <v>12707764.948453609</v>
      </c>
      <c r="AA6079" s="10">
        <f t="shared" si="851"/>
        <v>292278.59381443303</v>
      </c>
      <c r="AB6079" s="10">
        <f t="shared" si="852"/>
        <v>1</v>
      </c>
      <c r="AC6079" s="9">
        <f t="shared" si="853"/>
        <v>12326532</v>
      </c>
      <c r="AD6079" s="10">
        <f t="shared" si="854"/>
        <v>6576268.3608247433</v>
      </c>
    </row>
    <row r="6080" spans="1:30" x14ac:dyDescent="0.2">
      <c r="A6080" t="s">
        <v>1985</v>
      </c>
      <c r="B6080" s="1">
        <v>44013</v>
      </c>
      <c r="C6080" t="s">
        <v>86</v>
      </c>
      <c r="D6080" s="2">
        <v>61</v>
      </c>
      <c r="E6080" s="2">
        <v>0</v>
      </c>
      <c r="F6080" s="2">
        <v>0</v>
      </c>
      <c r="G6080" s="2">
        <v>0</v>
      </c>
      <c r="H6080" s="2"/>
      <c r="I6080" s="2">
        <v>0</v>
      </c>
      <c r="J6080" s="2">
        <v>61</v>
      </c>
      <c r="K6080" s="2">
        <v>0</v>
      </c>
      <c r="L6080" s="2">
        <v>0</v>
      </c>
      <c r="M6080" s="2">
        <v>1.3724999999999999E-2</v>
      </c>
      <c r="N6080" s="8">
        <f t="shared" si="846"/>
        <v>1372.5</v>
      </c>
      <c r="O6080" s="2">
        <v>0</v>
      </c>
      <c r="P6080" s="2">
        <v>0</v>
      </c>
      <c r="Q6080" s="2">
        <v>0</v>
      </c>
      <c r="R6080" s="2">
        <v>0</v>
      </c>
      <c r="S6080" s="2">
        <v>0</v>
      </c>
      <c r="T6080" s="2">
        <v>1.3724999999999999E-2</v>
      </c>
      <c r="U6080" s="2">
        <v>0</v>
      </c>
      <c r="V6080" s="2">
        <v>0</v>
      </c>
      <c r="W6080" s="2">
        <f t="shared" si="847"/>
        <v>24.916666666666668</v>
      </c>
      <c r="X6080" s="9">
        <f t="shared" si="848"/>
        <v>22.5</v>
      </c>
      <c r="Y6080" s="9">
        <f t="shared" si="849"/>
        <v>1.1134518613994593E-4</v>
      </c>
      <c r="Z6080" s="10">
        <f t="shared" si="850"/>
        <v>12707764.948453609</v>
      </c>
      <c r="AA6080" s="10">
        <f t="shared" si="851"/>
        <v>292278.59381443303</v>
      </c>
      <c r="AB6080" s="10">
        <f t="shared" si="852"/>
        <v>1</v>
      </c>
      <c r="AC6080" s="9">
        <f t="shared" si="853"/>
        <v>12326532</v>
      </c>
      <c r="AD6080" s="10">
        <f t="shared" si="854"/>
        <v>6576268.3608247433</v>
      </c>
    </row>
    <row r="6081" spans="1:30" x14ac:dyDescent="0.2">
      <c r="A6081" t="s">
        <v>1985</v>
      </c>
      <c r="B6081" s="1">
        <v>44013</v>
      </c>
      <c r="C6081" t="s">
        <v>91</v>
      </c>
      <c r="D6081" s="2">
        <v>1829</v>
      </c>
      <c r="E6081" s="2">
        <v>0</v>
      </c>
      <c r="F6081" s="2">
        <v>0</v>
      </c>
      <c r="G6081" s="2">
        <v>0</v>
      </c>
      <c r="H6081" s="2"/>
      <c r="I6081" s="2">
        <v>0</v>
      </c>
      <c r="J6081" s="2">
        <v>1829</v>
      </c>
      <c r="K6081" s="2">
        <v>0</v>
      </c>
      <c r="L6081" s="2">
        <v>0</v>
      </c>
      <c r="M6081" s="2">
        <v>0.41152499999999997</v>
      </c>
      <c r="N6081" s="8">
        <f t="shared" si="846"/>
        <v>41152.5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0.41152499999999997</v>
      </c>
      <c r="U6081" s="2">
        <v>0</v>
      </c>
      <c r="V6081" s="2">
        <v>0</v>
      </c>
      <c r="W6081" s="2">
        <f t="shared" si="847"/>
        <v>24.916666666666668</v>
      </c>
      <c r="X6081" s="9">
        <f t="shared" si="848"/>
        <v>22.5</v>
      </c>
      <c r="Y6081" s="9">
        <f t="shared" si="849"/>
        <v>3.338530253278051E-3</v>
      </c>
      <c r="Z6081" s="10">
        <f t="shared" si="850"/>
        <v>1588470.6185567011</v>
      </c>
      <c r="AA6081" s="10">
        <f t="shared" si="851"/>
        <v>36534.824226804129</v>
      </c>
      <c r="AB6081" s="10">
        <f t="shared" si="852"/>
        <v>8</v>
      </c>
      <c r="AC6081" s="9">
        <f t="shared" si="853"/>
        <v>1540816.5</v>
      </c>
      <c r="AD6081" s="10">
        <f t="shared" si="854"/>
        <v>822033.54510309291</v>
      </c>
    </row>
    <row r="6082" spans="1:30" x14ac:dyDescent="0.2">
      <c r="A6082" t="s">
        <v>1985</v>
      </c>
      <c r="B6082" s="1">
        <v>44013</v>
      </c>
      <c r="C6082" t="s">
        <v>95</v>
      </c>
      <c r="D6082" s="2">
        <v>18531</v>
      </c>
      <c r="E6082" s="2">
        <v>3607</v>
      </c>
      <c r="F6082" s="2">
        <v>3598</v>
      </c>
      <c r="G6082" s="2">
        <v>4682</v>
      </c>
      <c r="H6082" s="2"/>
      <c r="I6082" s="2">
        <v>3040</v>
      </c>
      <c r="J6082" s="2">
        <v>3604</v>
      </c>
      <c r="K6082" s="2">
        <v>0</v>
      </c>
      <c r="L6082" s="2">
        <v>0</v>
      </c>
      <c r="M6082" s="2">
        <v>4.6844706999999994</v>
      </c>
      <c r="N6082" s="8">
        <f t="shared" si="846"/>
        <v>468447.06999999995</v>
      </c>
      <c r="O6082" s="2">
        <v>1.1466653</v>
      </c>
      <c r="P6082" s="2">
        <v>1.1529791</v>
      </c>
      <c r="Q6082" s="2">
        <v>1.1023768999999999</v>
      </c>
      <c r="R6082" s="2">
        <v>0</v>
      </c>
      <c r="S6082" s="2">
        <v>0.88114399999999993</v>
      </c>
      <c r="T6082" s="2">
        <v>0.40130539999999998</v>
      </c>
      <c r="U6082" s="2">
        <v>0</v>
      </c>
      <c r="V6082" s="2">
        <v>0</v>
      </c>
      <c r="W6082" s="2">
        <f t="shared" si="847"/>
        <v>24.916666666666668</v>
      </c>
      <c r="X6082" s="9">
        <f t="shared" si="848"/>
        <v>25.279103664130375</v>
      </c>
      <c r="Y6082" s="9">
        <f t="shared" si="849"/>
        <v>3.8003152062559033E-2</v>
      </c>
      <c r="Z6082" s="10">
        <f t="shared" si="850"/>
        <v>1411973.8831615122</v>
      </c>
      <c r="AA6082" s="10">
        <f t="shared" si="851"/>
        <v>32475.399312714781</v>
      </c>
      <c r="AB6082" s="10">
        <f t="shared" si="852"/>
        <v>9</v>
      </c>
      <c r="AC6082" s="9">
        <f t="shared" si="853"/>
        <v>1369614.6666666667</v>
      </c>
      <c r="AD6082" s="10">
        <f t="shared" si="854"/>
        <v>820948.98576014524</v>
      </c>
    </row>
    <row r="6083" spans="1:30" x14ac:dyDescent="0.2">
      <c r="A6083" t="s">
        <v>1985</v>
      </c>
      <c r="B6083" s="1">
        <v>44013</v>
      </c>
      <c r="C6083" t="s">
        <v>96</v>
      </c>
      <c r="D6083" s="2">
        <v>2332</v>
      </c>
      <c r="E6083" s="2">
        <v>0</v>
      </c>
      <c r="F6083" s="2">
        <v>0</v>
      </c>
      <c r="G6083" s="2">
        <v>2332</v>
      </c>
      <c r="H6083" s="2"/>
      <c r="I6083" s="2">
        <v>0</v>
      </c>
      <c r="J6083" s="2">
        <v>0</v>
      </c>
      <c r="K6083" s="2">
        <v>0</v>
      </c>
      <c r="L6083" s="2">
        <v>0</v>
      </c>
      <c r="M6083" s="2">
        <v>0.31219649999999999</v>
      </c>
      <c r="N6083" s="8">
        <f t="shared" ref="N6083:N6146" si="855">M6083*100000</f>
        <v>31219.649999999998</v>
      </c>
      <c r="O6083" s="2">
        <v>0</v>
      </c>
      <c r="P6083" s="2">
        <v>0</v>
      </c>
      <c r="Q6083" s="2">
        <v>0.31219649999999999</v>
      </c>
      <c r="R6083" s="2">
        <v>0</v>
      </c>
      <c r="S6083" s="2">
        <v>0</v>
      </c>
      <c r="T6083" s="2">
        <v>0</v>
      </c>
      <c r="U6083" s="2">
        <v>0</v>
      </c>
      <c r="V6083" s="2">
        <v>0</v>
      </c>
      <c r="W6083" s="2">
        <f t="shared" ref="W6083:W6146" si="856">299/12</f>
        <v>24.916666666666668</v>
      </c>
      <c r="X6083" s="9">
        <f t="shared" ref="X6083:X6146" si="857">N6083/D6083</f>
        <v>13.387499999999999</v>
      </c>
      <c r="Y6083" s="9">
        <f t="shared" ref="Y6083:Y6146" si="858">N6083/12326532</f>
        <v>2.5327196651905009E-3</v>
      </c>
      <c r="Z6083" s="10">
        <f t="shared" ref="Z6083:Z6146" si="859">AC6083*(1/(1-0.03))</f>
        <v>2541552.989690722</v>
      </c>
      <c r="AA6083" s="10">
        <f t="shared" ref="AA6083:AA6146" si="860">Z6083*0.023</f>
        <v>58455.718762886601</v>
      </c>
      <c r="AB6083" s="10">
        <f t="shared" ref="AB6083:AB6146" si="861">COUNTIF(C6083:C13434,C6083)</f>
        <v>5</v>
      </c>
      <c r="AC6083" s="9">
        <f t="shared" ref="AC6083:AC6146" si="862">12326532/AB6083</f>
        <v>2465306.4</v>
      </c>
      <c r="AD6083" s="10">
        <f t="shared" ref="AD6083:AD6146" si="863">AA6083*X6083</f>
        <v>782575.93493814429</v>
      </c>
    </row>
    <row r="6084" spans="1:30" x14ac:dyDescent="0.2">
      <c r="A6084" t="s">
        <v>1985</v>
      </c>
      <c r="B6084" s="1">
        <v>44013</v>
      </c>
      <c r="C6084" t="s">
        <v>674</v>
      </c>
      <c r="D6084" s="2">
        <v>2257</v>
      </c>
      <c r="E6084" s="2">
        <v>0</v>
      </c>
      <c r="F6084" s="2">
        <v>0</v>
      </c>
      <c r="G6084" s="2">
        <v>0</v>
      </c>
      <c r="H6084" s="2"/>
      <c r="I6084" s="2">
        <v>2257</v>
      </c>
      <c r="J6084" s="2">
        <v>0</v>
      </c>
      <c r="K6084" s="2">
        <v>0</v>
      </c>
      <c r="L6084" s="2">
        <v>0</v>
      </c>
      <c r="M6084" s="2">
        <v>0.21582562499999999</v>
      </c>
      <c r="N6084" s="8">
        <f t="shared" si="855"/>
        <v>21582.5625</v>
      </c>
      <c r="O6084" s="2">
        <v>0</v>
      </c>
      <c r="P6084" s="2">
        <v>0</v>
      </c>
      <c r="Q6084" s="2">
        <v>0</v>
      </c>
      <c r="R6084" s="2">
        <v>0</v>
      </c>
      <c r="S6084" s="2">
        <v>0.21582562499999999</v>
      </c>
      <c r="T6084" s="2">
        <v>0</v>
      </c>
      <c r="U6084" s="2">
        <v>0</v>
      </c>
      <c r="V6084" s="2">
        <v>0</v>
      </c>
      <c r="W6084" s="2">
        <f t="shared" si="856"/>
        <v>24.916666666666668</v>
      </c>
      <c r="X6084" s="9">
        <f t="shared" si="857"/>
        <v>9.5625</v>
      </c>
      <c r="Y6084" s="9">
        <f t="shared" si="858"/>
        <v>1.7509030520506499E-3</v>
      </c>
      <c r="Z6084" s="10">
        <f t="shared" si="859"/>
        <v>1815394.9926362301</v>
      </c>
      <c r="AA6084" s="10">
        <f t="shared" si="860"/>
        <v>41754.084830633292</v>
      </c>
      <c r="AB6084" s="10">
        <f t="shared" si="861"/>
        <v>7</v>
      </c>
      <c r="AC6084" s="9">
        <f t="shared" si="862"/>
        <v>1760933.142857143</v>
      </c>
      <c r="AD6084" s="10">
        <f t="shared" si="863"/>
        <v>399273.43619293085</v>
      </c>
    </row>
    <row r="6085" spans="1:30" x14ac:dyDescent="0.2">
      <c r="A6085" t="s">
        <v>1985</v>
      </c>
      <c r="B6085" s="1">
        <v>44013</v>
      </c>
      <c r="C6085" t="s">
        <v>871</v>
      </c>
      <c r="D6085" s="2">
        <v>385</v>
      </c>
      <c r="E6085" s="2">
        <v>0</v>
      </c>
      <c r="F6085" s="2">
        <v>385</v>
      </c>
      <c r="G6085" s="2">
        <v>0</v>
      </c>
      <c r="H6085" s="2"/>
      <c r="I6085" s="2">
        <v>0</v>
      </c>
      <c r="J6085" s="2">
        <v>0</v>
      </c>
      <c r="K6085" s="2">
        <v>0</v>
      </c>
      <c r="L6085" s="2">
        <v>0</v>
      </c>
      <c r="M6085" s="2">
        <v>8.0994374999999993E-2</v>
      </c>
      <c r="N6085" s="8">
        <f t="shared" si="855"/>
        <v>8099.4374999999991</v>
      </c>
      <c r="O6085" s="2">
        <v>0</v>
      </c>
      <c r="P6085" s="2">
        <v>8.0994374999999993E-2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f t="shared" si="856"/>
        <v>24.916666666666668</v>
      </c>
      <c r="X6085" s="9">
        <f t="shared" si="857"/>
        <v>21.037499999999998</v>
      </c>
      <c r="Y6085" s="9">
        <f t="shared" si="858"/>
        <v>6.570734980447054E-4</v>
      </c>
      <c r="Z6085" s="10">
        <f t="shared" si="859"/>
        <v>1411973.8831615122</v>
      </c>
      <c r="AA6085" s="10">
        <f t="shared" si="860"/>
        <v>32475.399312714781</v>
      </c>
      <c r="AB6085" s="10">
        <f t="shared" si="861"/>
        <v>9</v>
      </c>
      <c r="AC6085" s="9">
        <f t="shared" si="862"/>
        <v>1369614.6666666667</v>
      </c>
      <c r="AD6085" s="10">
        <f t="shared" si="863"/>
        <v>683201.21304123709</v>
      </c>
    </row>
    <row r="6086" spans="1:30" x14ac:dyDescent="0.2">
      <c r="A6086" t="s">
        <v>1985</v>
      </c>
      <c r="B6086" s="1">
        <v>44013</v>
      </c>
      <c r="C6086" t="s">
        <v>279</v>
      </c>
      <c r="D6086" s="2">
        <v>905</v>
      </c>
      <c r="E6086" s="2">
        <v>0</v>
      </c>
      <c r="F6086" s="2">
        <v>0</v>
      </c>
      <c r="G6086" s="2">
        <v>282</v>
      </c>
      <c r="H6086" s="2"/>
      <c r="I6086" s="2">
        <v>0</v>
      </c>
      <c r="J6086" s="2">
        <v>311</v>
      </c>
      <c r="K6086" s="2">
        <v>0</v>
      </c>
      <c r="L6086" s="2">
        <v>312</v>
      </c>
      <c r="M6086" s="2">
        <v>0.11538524999999999</v>
      </c>
      <c r="N6086" s="8">
        <f t="shared" si="855"/>
        <v>11538.525</v>
      </c>
      <c r="O6086" s="2">
        <v>0</v>
      </c>
      <c r="P6086" s="2">
        <v>0</v>
      </c>
      <c r="Q6086" s="2">
        <v>2.6966250000000001E-2</v>
      </c>
      <c r="R6086" s="2">
        <v>0</v>
      </c>
      <c r="S6086" s="2">
        <v>0</v>
      </c>
      <c r="T6086" s="2">
        <v>4.6649999999999997E-2</v>
      </c>
      <c r="U6086" s="2">
        <v>0</v>
      </c>
      <c r="V6086" s="2">
        <v>4.1769000000000001E-2</v>
      </c>
      <c r="W6086" s="2">
        <f t="shared" si="856"/>
        <v>24.916666666666668</v>
      </c>
      <c r="X6086" s="9">
        <f t="shared" si="857"/>
        <v>12.74975138121547</v>
      </c>
      <c r="Y6086" s="9">
        <f t="shared" si="858"/>
        <v>9.3607228699848426E-4</v>
      </c>
      <c r="Z6086" s="10">
        <f t="shared" si="859"/>
        <v>2541552.989690722</v>
      </c>
      <c r="AA6086" s="10">
        <f t="shared" si="860"/>
        <v>58455.718762886601</v>
      </c>
      <c r="AB6086" s="10">
        <f t="shared" si="861"/>
        <v>5</v>
      </c>
      <c r="AC6086" s="9">
        <f t="shared" si="862"/>
        <v>2465306.4</v>
      </c>
      <c r="AD6086" s="10">
        <f t="shared" si="863"/>
        <v>745295.88103705645</v>
      </c>
    </row>
    <row r="6087" spans="1:30" x14ac:dyDescent="0.2">
      <c r="A6087" t="s">
        <v>1985</v>
      </c>
      <c r="B6087" s="1">
        <v>44013</v>
      </c>
      <c r="C6087" t="s">
        <v>110</v>
      </c>
      <c r="D6087" s="2">
        <v>2218</v>
      </c>
      <c r="E6087" s="2">
        <v>0</v>
      </c>
      <c r="F6087" s="2">
        <v>2218</v>
      </c>
      <c r="G6087" s="2">
        <v>0</v>
      </c>
      <c r="H6087" s="2"/>
      <c r="I6087" s="2">
        <v>0</v>
      </c>
      <c r="J6087" s="2">
        <v>0</v>
      </c>
      <c r="K6087" s="2">
        <v>0</v>
      </c>
      <c r="L6087" s="2">
        <v>0</v>
      </c>
      <c r="M6087" s="2">
        <v>0.59386950000000005</v>
      </c>
      <c r="N6087" s="8">
        <f t="shared" si="855"/>
        <v>59386.950000000004</v>
      </c>
      <c r="O6087" s="2">
        <v>0</v>
      </c>
      <c r="P6087" s="2">
        <v>0.59386950000000005</v>
      </c>
      <c r="Q6087" s="2">
        <v>0</v>
      </c>
      <c r="R6087" s="2">
        <v>0</v>
      </c>
      <c r="S6087" s="2">
        <v>0</v>
      </c>
      <c r="T6087" s="2">
        <v>0</v>
      </c>
      <c r="U6087" s="2">
        <v>0</v>
      </c>
      <c r="V6087" s="2">
        <v>0</v>
      </c>
      <c r="W6087" s="2">
        <f t="shared" si="856"/>
        <v>24.916666666666668</v>
      </c>
      <c r="X6087" s="9">
        <f t="shared" si="857"/>
        <v>26.775000000000002</v>
      </c>
      <c r="Y6087" s="9">
        <f t="shared" si="858"/>
        <v>4.8178149377294446E-3</v>
      </c>
      <c r="Z6087" s="10">
        <f t="shared" si="859"/>
        <v>1588470.6185567011</v>
      </c>
      <c r="AA6087" s="10">
        <f t="shared" si="860"/>
        <v>36534.824226804129</v>
      </c>
      <c r="AB6087" s="10">
        <f t="shared" si="861"/>
        <v>8</v>
      </c>
      <c r="AC6087" s="9">
        <f t="shared" si="862"/>
        <v>1540816.5</v>
      </c>
      <c r="AD6087" s="10">
        <f t="shared" si="863"/>
        <v>978219.91867268062</v>
      </c>
    </row>
    <row r="6088" spans="1:30" x14ac:dyDescent="0.2">
      <c r="A6088" t="s">
        <v>1985</v>
      </c>
      <c r="B6088" s="1">
        <v>44013</v>
      </c>
      <c r="C6088" t="s">
        <v>789</v>
      </c>
      <c r="D6088" s="2">
        <v>2161</v>
      </c>
      <c r="E6088" s="2">
        <v>0</v>
      </c>
      <c r="F6088" s="2">
        <v>2161</v>
      </c>
      <c r="G6088" s="2">
        <v>0</v>
      </c>
      <c r="H6088" s="2"/>
      <c r="I6088" s="2">
        <v>0</v>
      </c>
      <c r="J6088" s="2">
        <v>0</v>
      </c>
      <c r="K6088" s="2">
        <v>0</v>
      </c>
      <c r="L6088" s="2">
        <v>0</v>
      </c>
      <c r="M6088" s="2">
        <v>0.45462037500000002</v>
      </c>
      <c r="N6088" s="8">
        <f t="shared" si="855"/>
        <v>45462.037499999999</v>
      </c>
      <c r="O6088" s="2">
        <v>0</v>
      </c>
      <c r="P6088" s="2">
        <v>0.45462037500000002</v>
      </c>
      <c r="Q6088" s="2">
        <v>0</v>
      </c>
      <c r="R6088" s="2">
        <v>0</v>
      </c>
      <c r="S6088" s="2">
        <v>0</v>
      </c>
      <c r="T6088" s="2">
        <v>0</v>
      </c>
      <c r="U6088" s="2">
        <v>0</v>
      </c>
      <c r="V6088" s="2">
        <v>0</v>
      </c>
      <c r="W6088" s="2">
        <f t="shared" si="856"/>
        <v>24.916666666666668</v>
      </c>
      <c r="X6088" s="9">
        <f t="shared" si="857"/>
        <v>21.037499999999998</v>
      </c>
      <c r="Y6088" s="9">
        <f t="shared" si="858"/>
        <v>3.6881450111028793E-3</v>
      </c>
      <c r="Z6088" s="10">
        <f t="shared" si="859"/>
        <v>12707764.948453609</v>
      </c>
      <c r="AA6088" s="10">
        <f t="shared" si="860"/>
        <v>292278.59381443303</v>
      </c>
      <c r="AB6088" s="10">
        <f t="shared" si="861"/>
        <v>1</v>
      </c>
      <c r="AC6088" s="9">
        <f t="shared" si="862"/>
        <v>12326532</v>
      </c>
      <c r="AD6088" s="10">
        <f t="shared" si="863"/>
        <v>6148810.9173711343</v>
      </c>
    </row>
    <row r="6089" spans="1:30" x14ac:dyDescent="0.2">
      <c r="A6089" t="s">
        <v>1985</v>
      </c>
      <c r="B6089" s="1">
        <v>44013</v>
      </c>
      <c r="C6089" t="s">
        <v>2017</v>
      </c>
      <c r="D6089" s="2">
        <v>473</v>
      </c>
      <c r="E6089" s="2">
        <v>0</v>
      </c>
      <c r="F6089" s="2">
        <v>0</v>
      </c>
      <c r="G6089" s="2">
        <v>0</v>
      </c>
      <c r="H6089" s="2"/>
      <c r="I6089" s="2">
        <v>473</v>
      </c>
      <c r="J6089" s="2">
        <v>0</v>
      </c>
      <c r="K6089" s="2">
        <v>0</v>
      </c>
      <c r="L6089" s="2">
        <v>0</v>
      </c>
      <c r="M6089" s="2">
        <v>9.9507374999999995E-2</v>
      </c>
      <c r="N6089" s="8">
        <f t="shared" si="855"/>
        <v>9950.7374999999993</v>
      </c>
      <c r="O6089" s="2">
        <v>0</v>
      </c>
      <c r="P6089" s="2">
        <v>0</v>
      </c>
      <c r="Q6089" s="2">
        <v>0</v>
      </c>
      <c r="R6089" s="2">
        <v>0</v>
      </c>
      <c r="S6089" s="2">
        <v>9.9507374999999995E-2</v>
      </c>
      <c r="T6089" s="2">
        <v>0</v>
      </c>
      <c r="U6089" s="2">
        <v>0</v>
      </c>
      <c r="V6089" s="2">
        <v>0</v>
      </c>
      <c r="W6089" s="2">
        <f t="shared" si="856"/>
        <v>24.916666666666668</v>
      </c>
      <c r="X6089" s="9">
        <f t="shared" si="857"/>
        <v>21.037499999999998</v>
      </c>
      <c r="Y6089" s="9">
        <f t="shared" si="858"/>
        <v>8.072617261692096E-4</v>
      </c>
      <c r="Z6089" s="10">
        <f t="shared" si="859"/>
        <v>12707764.948453609</v>
      </c>
      <c r="AA6089" s="10">
        <f t="shared" si="860"/>
        <v>292278.59381443303</v>
      </c>
      <c r="AB6089" s="10">
        <f t="shared" si="861"/>
        <v>1</v>
      </c>
      <c r="AC6089" s="9">
        <f t="shared" si="862"/>
        <v>12326532</v>
      </c>
      <c r="AD6089" s="10">
        <f t="shared" si="863"/>
        <v>6148810.9173711343</v>
      </c>
    </row>
    <row r="6090" spans="1:30" x14ac:dyDescent="0.2">
      <c r="A6090" t="s">
        <v>1985</v>
      </c>
      <c r="B6090" s="1">
        <v>44013</v>
      </c>
      <c r="C6090" t="s">
        <v>2047</v>
      </c>
      <c r="D6090" s="2">
        <v>1401</v>
      </c>
      <c r="E6090" s="2">
        <v>0</v>
      </c>
      <c r="F6090" s="2">
        <v>0</v>
      </c>
      <c r="G6090" s="2">
        <v>1017</v>
      </c>
      <c r="H6090" s="2"/>
      <c r="I6090" s="2">
        <v>0</v>
      </c>
      <c r="J6090" s="2">
        <v>0</v>
      </c>
      <c r="K6090" s="2">
        <v>384</v>
      </c>
      <c r="L6090" s="2">
        <v>0</v>
      </c>
      <c r="M6090" s="2">
        <v>0.16552687500000002</v>
      </c>
      <c r="N6090" s="8">
        <f t="shared" si="855"/>
        <v>16552.6875</v>
      </c>
      <c r="O6090" s="2">
        <v>0</v>
      </c>
      <c r="P6090" s="2">
        <v>0</v>
      </c>
      <c r="Q6090" s="2">
        <v>0.136150875</v>
      </c>
      <c r="R6090" s="2">
        <v>0</v>
      </c>
      <c r="S6090" s="2">
        <v>0</v>
      </c>
      <c r="T6090" s="2">
        <v>0</v>
      </c>
      <c r="U6090" s="2">
        <v>2.9375999999999999E-2</v>
      </c>
      <c r="V6090" s="2">
        <v>0</v>
      </c>
      <c r="W6090" s="2">
        <f t="shared" si="856"/>
        <v>24.916666666666668</v>
      </c>
      <c r="X6090" s="9">
        <f t="shared" si="857"/>
        <v>11.814908993576017</v>
      </c>
      <c r="Y6090" s="9">
        <f t="shared" si="858"/>
        <v>1.3428503248115529E-3</v>
      </c>
      <c r="Z6090" s="10">
        <f t="shared" si="859"/>
        <v>12707764.948453609</v>
      </c>
      <c r="AA6090" s="10">
        <f t="shared" si="860"/>
        <v>292278.59381443303</v>
      </c>
      <c r="AB6090" s="10">
        <f t="shared" si="861"/>
        <v>1</v>
      </c>
      <c r="AC6090" s="9">
        <f t="shared" si="862"/>
        <v>12326532</v>
      </c>
      <c r="AD6090" s="10">
        <f t="shared" si="863"/>
        <v>3453244.9866878963</v>
      </c>
    </row>
    <row r="6091" spans="1:30" x14ac:dyDescent="0.2">
      <c r="A6091" t="s">
        <v>1985</v>
      </c>
      <c r="B6091" s="1">
        <v>44013</v>
      </c>
      <c r="C6091" t="s">
        <v>2048</v>
      </c>
      <c r="D6091" s="2">
        <v>742</v>
      </c>
      <c r="E6091" s="2">
        <v>0</v>
      </c>
      <c r="F6091" s="2">
        <v>429</v>
      </c>
      <c r="G6091" s="2">
        <v>313</v>
      </c>
      <c r="H6091" s="2"/>
      <c r="I6091" s="2">
        <v>0</v>
      </c>
      <c r="J6091" s="2">
        <v>0</v>
      </c>
      <c r="K6091" s="2">
        <v>0</v>
      </c>
      <c r="L6091" s="2">
        <v>0</v>
      </c>
      <c r="M6091" s="2">
        <v>0.13215374999999999</v>
      </c>
      <c r="N6091" s="8">
        <f t="shared" si="855"/>
        <v>13215.374999999998</v>
      </c>
      <c r="O6091" s="2">
        <v>0</v>
      </c>
      <c r="P6091" s="2">
        <v>9.0250874999999994E-2</v>
      </c>
      <c r="Q6091" s="2">
        <v>4.1902874999999999E-2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f t="shared" si="856"/>
        <v>24.916666666666668</v>
      </c>
      <c r="X6091" s="9">
        <f t="shared" si="857"/>
        <v>17.810478436657679</v>
      </c>
      <c r="Y6091" s="9">
        <f t="shared" si="858"/>
        <v>1.0721081160540531E-3</v>
      </c>
      <c r="Z6091" s="10">
        <f t="shared" si="859"/>
        <v>6353882.4742268045</v>
      </c>
      <c r="AA6091" s="10">
        <f t="shared" si="860"/>
        <v>146139.29690721651</v>
      </c>
      <c r="AB6091" s="10">
        <f t="shared" si="861"/>
        <v>2</v>
      </c>
      <c r="AC6091" s="9">
        <f t="shared" si="862"/>
        <v>6163266</v>
      </c>
      <c r="AD6091" s="10">
        <f t="shared" si="863"/>
        <v>2602810.796314294</v>
      </c>
    </row>
    <row r="6092" spans="1:30" x14ac:dyDescent="0.2">
      <c r="A6092" t="s">
        <v>1985</v>
      </c>
      <c r="B6092" s="1">
        <v>44013</v>
      </c>
      <c r="C6092" t="s">
        <v>115</v>
      </c>
      <c r="D6092" s="2">
        <v>15</v>
      </c>
      <c r="E6092" s="2">
        <v>0</v>
      </c>
      <c r="F6092" s="2">
        <v>0</v>
      </c>
      <c r="G6092" s="2">
        <v>0</v>
      </c>
      <c r="H6092" s="2"/>
      <c r="I6092" s="2">
        <v>15</v>
      </c>
      <c r="J6092" s="2">
        <v>0</v>
      </c>
      <c r="K6092" s="2">
        <v>0</v>
      </c>
      <c r="L6092" s="2">
        <v>0</v>
      </c>
      <c r="M6092" s="2">
        <v>1.4343749999999999E-3</v>
      </c>
      <c r="N6092" s="8">
        <f t="shared" si="855"/>
        <v>143.4375</v>
      </c>
      <c r="O6092" s="2">
        <v>0</v>
      </c>
      <c r="P6092" s="2">
        <v>0</v>
      </c>
      <c r="Q6092" s="2">
        <v>0</v>
      </c>
      <c r="R6092" s="2">
        <v>0</v>
      </c>
      <c r="S6092" s="2">
        <v>1.4343749999999999E-3</v>
      </c>
      <c r="T6092" s="2">
        <v>0</v>
      </c>
      <c r="U6092" s="2">
        <v>0</v>
      </c>
      <c r="V6092" s="2">
        <v>0</v>
      </c>
      <c r="W6092" s="2">
        <f t="shared" si="856"/>
        <v>24.916666666666668</v>
      </c>
      <c r="X6092" s="9">
        <f t="shared" si="857"/>
        <v>9.5625</v>
      </c>
      <c r="Y6092" s="9">
        <f t="shared" si="858"/>
        <v>1.1636484617084513E-5</v>
      </c>
      <c r="Z6092" s="10">
        <f t="shared" si="859"/>
        <v>2117960.8247422683</v>
      </c>
      <c r="AA6092" s="10">
        <f t="shared" si="860"/>
        <v>48713.098969072169</v>
      </c>
      <c r="AB6092" s="10">
        <f t="shared" si="861"/>
        <v>6</v>
      </c>
      <c r="AC6092" s="9">
        <f t="shared" si="862"/>
        <v>2054422</v>
      </c>
      <c r="AD6092" s="10">
        <f t="shared" si="863"/>
        <v>465819.00889175263</v>
      </c>
    </row>
    <row r="6093" spans="1:30" x14ac:dyDescent="0.2">
      <c r="A6093" t="s">
        <v>1985</v>
      </c>
      <c r="B6093" s="1">
        <v>44013</v>
      </c>
      <c r="C6093" t="s">
        <v>2020</v>
      </c>
      <c r="D6093" s="2">
        <v>210</v>
      </c>
      <c r="E6093" s="2">
        <v>0</v>
      </c>
      <c r="F6093" s="2">
        <v>0</v>
      </c>
      <c r="G6093" s="2">
        <v>0</v>
      </c>
      <c r="H6093" s="2"/>
      <c r="I6093" s="2">
        <v>210</v>
      </c>
      <c r="J6093" s="2">
        <v>0</v>
      </c>
      <c r="K6093" s="2">
        <v>0</v>
      </c>
      <c r="L6093" s="2">
        <v>0</v>
      </c>
      <c r="M6093" s="2">
        <v>4.4178749999999996E-2</v>
      </c>
      <c r="N6093" s="8">
        <f t="shared" si="855"/>
        <v>4417.875</v>
      </c>
      <c r="O6093" s="2">
        <v>0</v>
      </c>
      <c r="P6093" s="2">
        <v>0</v>
      </c>
      <c r="Q6093" s="2">
        <v>0</v>
      </c>
      <c r="R6093" s="2">
        <v>0</v>
      </c>
      <c r="S6093" s="2">
        <v>4.4178749999999996E-2</v>
      </c>
      <c r="T6093" s="2">
        <v>0</v>
      </c>
      <c r="U6093" s="2">
        <v>0</v>
      </c>
      <c r="V6093" s="2">
        <v>0</v>
      </c>
      <c r="W6093" s="2">
        <f t="shared" si="856"/>
        <v>24.916666666666668</v>
      </c>
      <c r="X6093" s="9">
        <f t="shared" si="857"/>
        <v>21.037500000000001</v>
      </c>
      <c r="Y6093" s="9">
        <f t="shared" si="858"/>
        <v>3.58403726206203E-4</v>
      </c>
      <c r="Z6093" s="10">
        <f t="shared" si="859"/>
        <v>12707764.948453609</v>
      </c>
      <c r="AA6093" s="10">
        <f t="shared" si="860"/>
        <v>292278.59381443303</v>
      </c>
      <c r="AB6093" s="10">
        <f t="shared" si="861"/>
        <v>1</v>
      </c>
      <c r="AC6093" s="9">
        <f t="shared" si="862"/>
        <v>12326532</v>
      </c>
      <c r="AD6093" s="10">
        <f t="shared" si="863"/>
        <v>6148810.9173711352</v>
      </c>
    </row>
    <row r="6094" spans="1:30" x14ac:dyDescent="0.2">
      <c r="A6094" t="s">
        <v>1985</v>
      </c>
      <c r="B6094" s="1">
        <v>44013</v>
      </c>
      <c r="C6094" t="s">
        <v>877</v>
      </c>
      <c r="D6094" s="2">
        <v>1772</v>
      </c>
      <c r="E6094" s="2">
        <v>0</v>
      </c>
      <c r="F6094" s="2">
        <v>0</v>
      </c>
      <c r="G6094" s="2">
        <v>1772</v>
      </c>
      <c r="H6094" s="2"/>
      <c r="I6094" s="2">
        <v>0</v>
      </c>
      <c r="J6094" s="2">
        <v>0</v>
      </c>
      <c r="K6094" s="2">
        <v>0</v>
      </c>
      <c r="L6094" s="2">
        <v>0</v>
      </c>
      <c r="M6094" s="2">
        <v>0.23722649999999998</v>
      </c>
      <c r="N6094" s="8">
        <f t="shared" si="855"/>
        <v>23722.649999999998</v>
      </c>
      <c r="O6094" s="2">
        <v>0</v>
      </c>
      <c r="P6094" s="2">
        <v>0</v>
      </c>
      <c r="Q6094" s="2">
        <v>0.23722649999999998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f t="shared" si="856"/>
        <v>24.916666666666668</v>
      </c>
      <c r="X6094" s="9">
        <f t="shared" si="857"/>
        <v>13.387499999999999</v>
      </c>
      <c r="Y6094" s="9">
        <f t="shared" si="858"/>
        <v>1.9245194025375506E-3</v>
      </c>
      <c r="Z6094" s="10">
        <f t="shared" si="859"/>
        <v>2541552.989690722</v>
      </c>
      <c r="AA6094" s="10">
        <f t="shared" si="860"/>
        <v>58455.718762886601</v>
      </c>
      <c r="AB6094" s="10">
        <f t="shared" si="861"/>
        <v>5</v>
      </c>
      <c r="AC6094" s="9">
        <f t="shared" si="862"/>
        <v>2465306.4</v>
      </c>
      <c r="AD6094" s="10">
        <f t="shared" si="863"/>
        <v>782575.93493814429</v>
      </c>
    </row>
    <row r="6095" spans="1:30" x14ac:dyDescent="0.2">
      <c r="A6095" t="s">
        <v>1985</v>
      </c>
      <c r="B6095" s="1">
        <v>44013</v>
      </c>
      <c r="C6095" t="s">
        <v>491</v>
      </c>
      <c r="D6095" s="2">
        <v>8151</v>
      </c>
      <c r="E6095" s="2">
        <v>1419</v>
      </c>
      <c r="F6095" s="2">
        <v>1435</v>
      </c>
      <c r="G6095" s="2">
        <v>1420</v>
      </c>
      <c r="H6095" s="2"/>
      <c r="I6095" s="2">
        <v>1549</v>
      </c>
      <c r="J6095" s="2">
        <v>2328</v>
      </c>
      <c r="K6095" s="2">
        <v>0</v>
      </c>
      <c r="L6095" s="2">
        <v>0</v>
      </c>
      <c r="M6095" s="2">
        <v>1.6130452499999999</v>
      </c>
      <c r="N6095" s="8">
        <f t="shared" si="855"/>
        <v>161304.52499999999</v>
      </c>
      <c r="O6095" s="2">
        <v>0.27138374999999998</v>
      </c>
      <c r="P6095" s="2">
        <v>0.30188812500000001</v>
      </c>
      <c r="Q6095" s="2">
        <v>0.19010250000000001</v>
      </c>
      <c r="R6095" s="2">
        <v>0</v>
      </c>
      <c r="S6095" s="2">
        <v>0.32587087499999995</v>
      </c>
      <c r="T6095" s="2">
        <v>0.52380000000000004</v>
      </c>
      <c r="U6095" s="2">
        <v>0</v>
      </c>
      <c r="V6095" s="2">
        <v>0</v>
      </c>
      <c r="W6095" s="2">
        <f t="shared" si="856"/>
        <v>24.916666666666668</v>
      </c>
      <c r="X6095" s="9">
        <f t="shared" si="857"/>
        <v>19.789538093485461</v>
      </c>
      <c r="Y6095" s="9">
        <f t="shared" si="858"/>
        <v>1.3085961647606966E-2</v>
      </c>
      <c r="Z6095" s="10">
        <f t="shared" si="859"/>
        <v>2541552.989690722</v>
      </c>
      <c r="AA6095" s="10">
        <f t="shared" si="860"/>
        <v>58455.718762886601</v>
      </c>
      <c r="AB6095" s="10">
        <f t="shared" si="861"/>
        <v>5</v>
      </c>
      <c r="AC6095" s="9">
        <f t="shared" si="862"/>
        <v>2465306.4</v>
      </c>
      <c r="AD6095" s="10">
        <f t="shared" si="863"/>
        <v>1156811.6732402171</v>
      </c>
    </row>
    <row r="6096" spans="1:30" x14ac:dyDescent="0.2">
      <c r="A6096" t="s">
        <v>1985</v>
      </c>
      <c r="B6096" s="1">
        <v>44013</v>
      </c>
      <c r="C6096" t="s">
        <v>289</v>
      </c>
      <c r="D6096" s="2">
        <v>1792</v>
      </c>
      <c r="E6096" s="2">
        <v>0</v>
      </c>
      <c r="F6096" s="2">
        <v>0</v>
      </c>
      <c r="G6096" s="2">
        <v>0</v>
      </c>
      <c r="H6096" s="2"/>
      <c r="I6096" s="2">
        <v>0</v>
      </c>
      <c r="J6096" s="2">
        <v>0</v>
      </c>
      <c r="K6096" s="2">
        <v>1792</v>
      </c>
      <c r="L6096" s="2">
        <v>0</v>
      </c>
      <c r="M6096" s="2">
        <v>0.13708799999999999</v>
      </c>
      <c r="N6096" s="8">
        <f t="shared" si="855"/>
        <v>13708.8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0.13708799999999999</v>
      </c>
      <c r="V6096" s="2">
        <v>0</v>
      </c>
      <c r="W6096" s="2">
        <f t="shared" si="856"/>
        <v>24.916666666666668</v>
      </c>
      <c r="X6096" s="9">
        <f t="shared" si="857"/>
        <v>7.6499999999999995</v>
      </c>
      <c r="Y6096" s="9">
        <f t="shared" si="858"/>
        <v>1.1121376231368238E-3</v>
      </c>
      <c r="Z6096" s="10">
        <f t="shared" si="859"/>
        <v>12707764.948453609</v>
      </c>
      <c r="AA6096" s="10">
        <f t="shared" si="860"/>
        <v>292278.59381443303</v>
      </c>
      <c r="AB6096" s="10">
        <f t="shared" si="861"/>
        <v>1</v>
      </c>
      <c r="AC6096" s="9">
        <f t="shared" si="862"/>
        <v>12326532</v>
      </c>
      <c r="AD6096" s="10">
        <f t="shared" si="863"/>
        <v>2235931.2426804127</v>
      </c>
    </row>
    <row r="6097" spans="1:30" x14ac:dyDescent="0.2">
      <c r="A6097" t="s">
        <v>1985</v>
      </c>
      <c r="B6097" s="1">
        <v>44013</v>
      </c>
      <c r="C6097" t="s">
        <v>2021</v>
      </c>
      <c r="D6097" s="2">
        <v>396</v>
      </c>
      <c r="E6097" s="2">
        <v>0</v>
      </c>
      <c r="F6097" s="2">
        <v>0</v>
      </c>
      <c r="G6097" s="2">
        <v>0</v>
      </c>
      <c r="H6097" s="2"/>
      <c r="I6097" s="2">
        <v>0</v>
      </c>
      <c r="J6097" s="2">
        <v>0</v>
      </c>
      <c r="K6097" s="2">
        <v>396</v>
      </c>
      <c r="L6097" s="2">
        <v>0</v>
      </c>
      <c r="M6097" s="2">
        <v>3.0293999999999998E-2</v>
      </c>
      <c r="N6097" s="8">
        <f t="shared" si="855"/>
        <v>3029.3999999999996</v>
      </c>
      <c r="O6097" s="2">
        <v>0</v>
      </c>
      <c r="P6097" s="2">
        <v>0</v>
      </c>
      <c r="Q6097" s="2">
        <v>0</v>
      </c>
      <c r="R6097" s="2">
        <v>0</v>
      </c>
      <c r="S6097" s="2">
        <v>0</v>
      </c>
      <c r="T6097" s="2">
        <v>0</v>
      </c>
      <c r="U6097" s="2">
        <v>3.0293999999999998E-2</v>
      </c>
      <c r="V6097" s="2">
        <v>0</v>
      </c>
      <c r="W6097" s="2">
        <f t="shared" si="856"/>
        <v>24.916666666666668</v>
      </c>
      <c r="X6097" s="9">
        <f t="shared" si="857"/>
        <v>7.6499999999999995</v>
      </c>
      <c r="Y6097" s="9">
        <f t="shared" si="858"/>
        <v>2.4576255511282491E-4</v>
      </c>
      <c r="Z6097" s="10">
        <f t="shared" si="859"/>
        <v>12707764.948453609</v>
      </c>
      <c r="AA6097" s="10">
        <f t="shared" si="860"/>
        <v>292278.59381443303</v>
      </c>
      <c r="AB6097" s="10">
        <f t="shared" si="861"/>
        <v>1</v>
      </c>
      <c r="AC6097" s="9">
        <f t="shared" si="862"/>
        <v>12326532</v>
      </c>
      <c r="AD6097" s="10">
        <f t="shared" si="863"/>
        <v>2235931.2426804127</v>
      </c>
    </row>
    <row r="6098" spans="1:30" x14ac:dyDescent="0.2">
      <c r="A6098" t="s">
        <v>1985</v>
      </c>
      <c r="B6098" s="1">
        <v>44013</v>
      </c>
      <c r="C6098" t="s">
        <v>2022</v>
      </c>
      <c r="D6098" s="2">
        <v>887</v>
      </c>
      <c r="E6098" s="2">
        <v>0</v>
      </c>
      <c r="F6098" s="2">
        <v>0</v>
      </c>
      <c r="G6098" s="2">
        <v>0</v>
      </c>
      <c r="H6098" s="2"/>
      <c r="I6098" s="2">
        <v>0</v>
      </c>
      <c r="J6098" s="2">
        <v>0</v>
      </c>
      <c r="K6098" s="2">
        <v>887</v>
      </c>
      <c r="L6098" s="2">
        <v>0</v>
      </c>
      <c r="M6098" s="2">
        <v>6.7855499999999999E-2</v>
      </c>
      <c r="N6098" s="8">
        <f t="shared" si="855"/>
        <v>6785.55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6.7855499999999999E-2</v>
      </c>
      <c r="V6098" s="2">
        <v>0</v>
      </c>
      <c r="W6098" s="2">
        <f t="shared" si="856"/>
        <v>24.916666666666668</v>
      </c>
      <c r="X6098" s="9">
        <f t="shared" si="857"/>
        <v>7.65</v>
      </c>
      <c r="Y6098" s="9">
        <f t="shared" si="858"/>
        <v>5.5048329895221134E-4</v>
      </c>
      <c r="Z6098" s="10">
        <f t="shared" si="859"/>
        <v>12707764.948453609</v>
      </c>
      <c r="AA6098" s="10">
        <f t="shared" si="860"/>
        <v>292278.59381443303</v>
      </c>
      <c r="AB6098" s="10">
        <f t="shared" si="861"/>
        <v>1</v>
      </c>
      <c r="AC6098" s="9">
        <f t="shared" si="862"/>
        <v>12326532</v>
      </c>
      <c r="AD6098" s="10">
        <f t="shared" si="863"/>
        <v>2235931.2426804127</v>
      </c>
    </row>
    <row r="6099" spans="1:30" x14ac:dyDescent="0.2">
      <c r="A6099" t="s">
        <v>1985</v>
      </c>
      <c r="B6099" s="1">
        <v>44013</v>
      </c>
      <c r="C6099" t="s">
        <v>2049</v>
      </c>
      <c r="D6099" s="2">
        <v>7539</v>
      </c>
      <c r="E6099" s="2">
        <v>0</v>
      </c>
      <c r="F6099" s="2">
        <v>0</v>
      </c>
      <c r="G6099" s="2">
        <v>0</v>
      </c>
      <c r="H6099" s="2"/>
      <c r="I6099" s="2">
        <v>0</v>
      </c>
      <c r="J6099" s="2">
        <v>0</v>
      </c>
      <c r="K6099" s="2">
        <v>7539</v>
      </c>
      <c r="L6099" s="2">
        <v>0</v>
      </c>
      <c r="M6099" s="2">
        <v>0.5767334999999999</v>
      </c>
      <c r="N6099" s="8">
        <f t="shared" si="855"/>
        <v>57673.349999999991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>
        <v>0</v>
      </c>
      <c r="U6099" s="2">
        <v>0.5767334999999999</v>
      </c>
      <c r="V6099" s="2">
        <v>0</v>
      </c>
      <c r="W6099" s="2">
        <f t="shared" si="856"/>
        <v>24.916666666666668</v>
      </c>
      <c r="X6099" s="9">
        <f t="shared" si="857"/>
        <v>7.6499999999999986</v>
      </c>
      <c r="Y6099" s="9">
        <f t="shared" si="858"/>
        <v>4.6787977348373404E-3</v>
      </c>
      <c r="Z6099" s="10">
        <f t="shared" si="859"/>
        <v>12707764.948453609</v>
      </c>
      <c r="AA6099" s="10">
        <f t="shared" si="860"/>
        <v>292278.59381443303</v>
      </c>
      <c r="AB6099" s="10">
        <f t="shared" si="861"/>
        <v>1</v>
      </c>
      <c r="AC6099" s="9">
        <f t="shared" si="862"/>
        <v>12326532</v>
      </c>
      <c r="AD6099" s="10">
        <f t="shared" si="863"/>
        <v>2235931.2426804123</v>
      </c>
    </row>
    <row r="6100" spans="1:30" x14ac:dyDescent="0.2">
      <c r="A6100" t="s">
        <v>1985</v>
      </c>
      <c r="B6100" s="1">
        <v>44013</v>
      </c>
      <c r="C6100" t="s">
        <v>2050</v>
      </c>
      <c r="D6100" s="2">
        <v>5040</v>
      </c>
      <c r="E6100" s="2">
        <v>0</v>
      </c>
      <c r="F6100" s="2">
        <v>0</v>
      </c>
      <c r="G6100" s="2">
        <v>1699</v>
      </c>
      <c r="H6100" s="2">
        <v>164</v>
      </c>
      <c r="I6100" s="2">
        <v>3177</v>
      </c>
      <c r="J6100" s="2">
        <v>0</v>
      </c>
      <c r="K6100" s="2">
        <v>0</v>
      </c>
      <c r="L6100" s="2">
        <v>0</v>
      </c>
      <c r="M6100" s="2">
        <v>0.68936933500000008</v>
      </c>
      <c r="N6100" s="8">
        <f t="shared" si="855"/>
        <v>68936.933500000014</v>
      </c>
      <c r="O6100" s="2">
        <v>0</v>
      </c>
      <c r="P6100" s="2">
        <v>0</v>
      </c>
      <c r="Q6100" s="2">
        <v>0.153244035</v>
      </c>
      <c r="R6100" s="2">
        <v>2.0500000000000001E-2</v>
      </c>
      <c r="S6100" s="2">
        <v>0.51562530000000006</v>
      </c>
      <c r="T6100" s="2">
        <v>0</v>
      </c>
      <c r="U6100" s="2">
        <v>0</v>
      </c>
      <c r="V6100" s="2">
        <v>0</v>
      </c>
      <c r="W6100" s="2">
        <f t="shared" si="856"/>
        <v>24.916666666666668</v>
      </c>
      <c r="X6100" s="9">
        <f t="shared" si="857"/>
        <v>13.677962996031749</v>
      </c>
      <c r="Y6100" s="9">
        <f t="shared" si="858"/>
        <v>5.5925651675588894E-3</v>
      </c>
      <c r="Z6100" s="10">
        <f t="shared" si="859"/>
        <v>4235921.6494845366</v>
      </c>
      <c r="AA6100" s="10">
        <f t="shared" si="860"/>
        <v>97426.197938144338</v>
      </c>
      <c r="AB6100" s="10">
        <f t="shared" si="861"/>
        <v>3</v>
      </c>
      <c r="AC6100" s="9">
        <f t="shared" si="862"/>
        <v>4108844</v>
      </c>
      <c r="AD6100" s="10">
        <f t="shared" si="863"/>
        <v>1332591.9302420029</v>
      </c>
    </row>
    <row r="6101" spans="1:30" x14ac:dyDescent="0.2">
      <c r="A6101" t="s">
        <v>1985</v>
      </c>
      <c r="B6101" s="1">
        <v>44013</v>
      </c>
      <c r="C6101" t="s">
        <v>129</v>
      </c>
      <c r="D6101" s="2">
        <v>9</v>
      </c>
      <c r="E6101" s="2">
        <v>0</v>
      </c>
      <c r="F6101" s="2">
        <v>0</v>
      </c>
      <c r="G6101" s="2">
        <v>0</v>
      </c>
      <c r="H6101" s="2"/>
      <c r="I6101" s="2">
        <v>0</v>
      </c>
      <c r="J6101" s="2">
        <v>0</v>
      </c>
      <c r="K6101" s="2">
        <v>0</v>
      </c>
      <c r="L6101" s="2">
        <v>0</v>
      </c>
      <c r="M6101" s="2">
        <v>2.7540000000000003E-4</v>
      </c>
      <c r="N6101" s="8">
        <f t="shared" si="855"/>
        <v>27.540000000000003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>
        <v>0</v>
      </c>
      <c r="U6101" s="2">
        <v>0</v>
      </c>
      <c r="V6101" s="2">
        <v>0</v>
      </c>
      <c r="W6101" s="2">
        <f t="shared" si="856"/>
        <v>24.916666666666668</v>
      </c>
      <c r="X6101" s="9">
        <f t="shared" si="857"/>
        <v>3.0600000000000005</v>
      </c>
      <c r="Y6101" s="9">
        <f t="shared" si="858"/>
        <v>2.2342050464802266E-6</v>
      </c>
      <c r="Z6101" s="10">
        <f t="shared" si="859"/>
        <v>3176941.2371134022</v>
      </c>
      <c r="AA6101" s="10">
        <f t="shared" si="860"/>
        <v>73069.648453608257</v>
      </c>
      <c r="AB6101" s="10">
        <f t="shared" si="861"/>
        <v>4</v>
      </c>
      <c r="AC6101" s="9">
        <f t="shared" si="862"/>
        <v>3081633</v>
      </c>
      <c r="AD6101" s="10">
        <f t="shared" si="863"/>
        <v>223593.12426804131</v>
      </c>
    </row>
    <row r="6102" spans="1:30" x14ac:dyDescent="0.2">
      <c r="A6102" t="s">
        <v>1985</v>
      </c>
      <c r="B6102" s="1">
        <v>44013</v>
      </c>
      <c r="C6102" t="s">
        <v>2051</v>
      </c>
      <c r="D6102" s="2">
        <v>297</v>
      </c>
      <c r="E6102" s="2">
        <v>0</v>
      </c>
      <c r="F6102" s="2">
        <v>297</v>
      </c>
      <c r="G6102" s="2">
        <v>0</v>
      </c>
      <c r="H6102" s="2"/>
      <c r="I6102" s="2">
        <v>0</v>
      </c>
      <c r="J6102" s="2">
        <v>0</v>
      </c>
      <c r="K6102" s="2">
        <v>0</v>
      </c>
      <c r="L6102" s="2">
        <v>0</v>
      </c>
      <c r="M6102" s="2">
        <v>6.2481374999999999E-2</v>
      </c>
      <c r="N6102" s="8">
        <f t="shared" si="855"/>
        <v>6248.1374999999998</v>
      </c>
      <c r="O6102" s="2">
        <v>0</v>
      </c>
      <c r="P6102" s="2">
        <v>6.2481374999999999E-2</v>
      </c>
      <c r="Q6102" s="2">
        <v>0</v>
      </c>
      <c r="R6102" s="2">
        <v>0</v>
      </c>
      <c r="S6102" s="2">
        <v>0</v>
      </c>
      <c r="T6102" s="2">
        <v>0</v>
      </c>
      <c r="U6102" s="2">
        <v>0</v>
      </c>
      <c r="V6102" s="2">
        <v>0</v>
      </c>
      <c r="W6102" s="2">
        <f t="shared" si="856"/>
        <v>24.916666666666668</v>
      </c>
      <c r="X6102" s="9">
        <f t="shared" si="857"/>
        <v>21.037499999999998</v>
      </c>
      <c r="Y6102" s="9">
        <f t="shared" si="858"/>
        <v>5.0688526992020142E-4</v>
      </c>
      <c r="Z6102" s="10">
        <f t="shared" si="859"/>
        <v>12707764.948453609</v>
      </c>
      <c r="AA6102" s="10">
        <f t="shared" si="860"/>
        <v>292278.59381443303</v>
      </c>
      <c r="AB6102" s="10">
        <f t="shared" si="861"/>
        <v>1</v>
      </c>
      <c r="AC6102" s="9">
        <f t="shared" si="862"/>
        <v>12326532</v>
      </c>
      <c r="AD6102" s="10">
        <f t="shared" si="863"/>
        <v>6148810.9173711343</v>
      </c>
    </row>
    <row r="6103" spans="1:30" x14ac:dyDescent="0.2">
      <c r="A6103" t="s">
        <v>1985</v>
      </c>
      <c r="B6103" s="1">
        <v>44013</v>
      </c>
      <c r="C6103" t="s">
        <v>136</v>
      </c>
      <c r="D6103" s="2">
        <v>22802</v>
      </c>
      <c r="E6103" s="2">
        <v>7552</v>
      </c>
      <c r="F6103" s="2">
        <v>2617</v>
      </c>
      <c r="G6103" s="2">
        <v>5018</v>
      </c>
      <c r="H6103" s="2"/>
      <c r="I6103" s="2">
        <v>4885</v>
      </c>
      <c r="J6103" s="2">
        <v>2730</v>
      </c>
      <c r="K6103" s="2">
        <v>0</v>
      </c>
      <c r="L6103" s="2">
        <v>0</v>
      </c>
      <c r="M6103" s="2">
        <v>4.682123625</v>
      </c>
      <c r="N6103" s="8">
        <f t="shared" si="855"/>
        <v>468212.36249999999</v>
      </c>
      <c r="O6103" s="2">
        <v>1.7376974999999999</v>
      </c>
      <c r="P6103" s="2">
        <v>0.7007017499999999</v>
      </c>
      <c r="Q6103" s="2">
        <v>0.47984625000000003</v>
      </c>
      <c r="R6103" s="2">
        <v>0</v>
      </c>
      <c r="S6103" s="2">
        <v>0.46712812499999995</v>
      </c>
      <c r="T6103" s="2">
        <v>1.2967500000000001</v>
      </c>
      <c r="U6103" s="2">
        <v>0</v>
      </c>
      <c r="V6103" s="2">
        <v>0</v>
      </c>
      <c r="W6103" s="2">
        <f t="shared" si="856"/>
        <v>24.916666666666668</v>
      </c>
      <c r="X6103" s="9">
        <f t="shared" si="857"/>
        <v>20.533828721164809</v>
      </c>
      <c r="Y6103" s="9">
        <f t="shared" si="858"/>
        <v>3.7984111224470922E-2</v>
      </c>
      <c r="Z6103" s="10">
        <f t="shared" si="859"/>
        <v>1411973.8831615122</v>
      </c>
      <c r="AA6103" s="10">
        <f t="shared" si="860"/>
        <v>32475.399312714781</v>
      </c>
      <c r="AB6103" s="10">
        <f t="shared" si="861"/>
        <v>9</v>
      </c>
      <c r="AC6103" s="9">
        <f t="shared" si="862"/>
        <v>1369614.6666666667</v>
      </c>
      <c r="AD6103" s="10">
        <f t="shared" si="863"/>
        <v>666844.28713871865</v>
      </c>
    </row>
    <row r="6104" spans="1:30" x14ac:dyDescent="0.2">
      <c r="A6104" t="s">
        <v>1985</v>
      </c>
      <c r="B6104" s="1">
        <v>44013</v>
      </c>
      <c r="C6104" t="s">
        <v>2052</v>
      </c>
      <c r="D6104" s="2">
        <v>651</v>
      </c>
      <c r="E6104" s="2">
        <v>0</v>
      </c>
      <c r="F6104" s="2">
        <v>0</v>
      </c>
      <c r="G6104" s="2">
        <v>0</v>
      </c>
      <c r="H6104" s="2"/>
      <c r="I6104" s="2">
        <v>0</v>
      </c>
      <c r="J6104" s="2">
        <v>0</v>
      </c>
      <c r="K6104" s="2">
        <v>651</v>
      </c>
      <c r="L6104" s="2">
        <v>0</v>
      </c>
      <c r="M6104" s="2">
        <v>4.9801499999999999E-2</v>
      </c>
      <c r="N6104" s="8">
        <f t="shared" si="855"/>
        <v>4980.1499999999996</v>
      </c>
      <c r="O6104" s="2">
        <v>0</v>
      </c>
      <c r="P6104" s="2">
        <v>0</v>
      </c>
      <c r="Q6104" s="2">
        <v>0</v>
      </c>
      <c r="R6104" s="2">
        <v>0</v>
      </c>
      <c r="S6104" s="2">
        <v>0</v>
      </c>
      <c r="T6104" s="2">
        <v>0</v>
      </c>
      <c r="U6104" s="2">
        <v>4.9801499999999999E-2</v>
      </c>
      <c r="V6104" s="2">
        <v>0</v>
      </c>
      <c r="W6104" s="2">
        <f t="shared" si="856"/>
        <v>24.916666666666668</v>
      </c>
      <c r="X6104" s="9">
        <f t="shared" si="857"/>
        <v>7.6499999999999995</v>
      </c>
      <c r="Y6104" s="9">
        <f t="shared" si="858"/>
        <v>4.0401874590517429E-4</v>
      </c>
      <c r="Z6104" s="10">
        <f t="shared" si="859"/>
        <v>12707764.948453609</v>
      </c>
      <c r="AA6104" s="10">
        <f t="shared" si="860"/>
        <v>292278.59381443303</v>
      </c>
      <c r="AB6104" s="10">
        <f t="shared" si="861"/>
        <v>1</v>
      </c>
      <c r="AC6104" s="9">
        <f t="shared" si="862"/>
        <v>12326532</v>
      </c>
      <c r="AD6104" s="10">
        <f t="shared" si="863"/>
        <v>2235931.2426804127</v>
      </c>
    </row>
    <row r="6105" spans="1:30" x14ac:dyDescent="0.2">
      <c r="A6105" t="s">
        <v>1985</v>
      </c>
      <c r="B6105" s="1">
        <v>44013</v>
      </c>
      <c r="C6105" t="s">
        <v>138</v>
      </c>
      <c r="D6105" s="2">
        <v>183</v>
      </c>
      <c r="E6105" s="2">
        <v>0</v>
      </c>
      <c r="F6105" s="2">
        <v>183</v>
      </c>
      <c r="G6105" s="2">
        <v>0</v>
      </c>
      <c r="H6105" s="2"/>
      <c r="I6105" s="2">
        <v>0</v>
      </c>
      <c r="J6105" s="2">
        <v>0</v>
      </c>
      <c r="K6105" s="2">
        <v>0</v>
      </c>
      <c r="L6105" s="2">
        <v>0</v>
      </c>
      <c r="M6105" s="2">
        <v>4.899825E-2</v>
      </c>
      <c r="N6105" s="8">
        <f t="shared" si="855"/>
        <v>4899.8249999999998</v>
      </c>
      <c r="O6105" s="2">
        <v>0</v>
      </c>
      <c r="P6105" s="2">
        <v>4.899825E-2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f t="shared" si="856"/>
        <v>24.916666666666668</v>
      </c>
      <c r="X6105" s="9">
        <f t="shared" si="857"/>
        <v>26.774999999999999</v>
      </c>
      <c r="Y6105" s="9">
        <f t="shared" si="858"/>
        <v>3.9750231451960696E-4</v>
      </c>
      <c r="Z6105" s="10">
        <f t="shared" si="859"/>
        <v>2117960.8247422683</v>
      </c>
      <c r="AA6105" s="10">
        <f t="shared" si="860"/>
        <v>48713.098969072169</v>
      </c>
      <c r="AB6105" s="10">
        <f t="shared" si="861"/>
        <v>6</v>
      </c>
      <c r="AC6105" s="9">
        <f t="shared" si="862"/>
        <v>2054422</v>
      </c>
      <c r="AD6105" s="10">
        <f t="shared" si="863"/>
        <v>1304293.2248969073</v>
      </c>
    </row>
    <row r="6106" spans="1:30" x14ac:dyDescent="0.2">
      <c r="A6106" t="s">
        <v>1985</v>
      </c>
      <c r="B6106" s="1">
        <v>44013</v>
      </c>
      <c r="C6106" t="s">
        <v>2053</v>
      </c>
      <c r="D6106" s="2">
        <v>203</v>
      </c>
      <c r="E6106" s="2">
        <v>0</v>
      </c>
      <c r="F6106" s="2">
        <v>0</v>
      </c>
      <c r="G6106" s="2">
        <v>0</v>
      </c>
      <c r="H6106" s="2"/>
      <c r="I6106" s="2">
        <v>0</v>
      </c>
      <c r="J6106" s="2">
        <v>203</v>
      </c>
      <c r="K6106" s="2">
        <v>0</v>
      </c>
      <c r="L6106" s="2">
        <v>0</v>
      </c>
      <c r="M6106" s="2">
        <v>4.5675E-2</v>
      </c>
      <c r="N6106" s="8">
        <f t="shared" si="855"/>
        <v>4567.5</v>
      </c>
      <c r="O6106" s="2">
        <v>0</v>
      </c>
      <c r="P6106" s="2">
        <v>0</v>
      </c>
      <c r="Q6106" s="2">
        <v>0</v>
      </c>
      <c r="R6106" s="2">
        <v>0</v>
      </c>
      <c r="S6106" s="2">
        <v>0</v>
      </c>
      <c r="T6106" s="2">
        <v>4.5675E-2</v>
      </c>
      <c r="U6106" s="2">
        <v>0</v>
      </c>
      <c r="V6106" s="2">
        <v>0</v>
      </c>
      <c r="W6106" s="2">
        <f t="shared" si="856"/>
        <v>24.916666666666668</v>
      </c>
      <c r="X6106" s="9">
        <f t="shared" si="857"/>
        <v>22.5</v>
      </c>
      <c r="Y6106" s="9">
        <f t="shared" si="858"/>
        <v>3.7054217682637745E-4</v>
      </c>
      <c r="Z6106" s="10">
        <f t="shared" si="859"/>
        <v>12707764.948453609</v>
      </c>
      <c r="AA6106" s="10">
        <f t="shared" si="860"/>
        <v>292278.59381443303</v>
      </c>
      <c r="AB6106" s="10">
        <f t="shared" si="861"/>
        <v>1</v>
      </c>
      <c r="AC6106" s="9">
        <f t="shared" si="862"/>
        <v>12326532</v>
      </c>
      <c r="AD6106" s="10">
        <f t="shared" si="863"/>
        <v>6576268.3608247433</v>
      </c>
    </row>
    <row r="6107" spans="1:30" x14ac:dyDescent="0.2">
      <c r="A6107" t="s">
        <v>1985</v>
      </c>
      <c r="B6107" s="1">
        <v>44013</v>
      </c>
      <c r="C6107" t="s">
        <v>1994</v>
      </c>
      <c r="D6107" s="2">
        <v>35</v>
      </c>
      <c r="E6107" s="2">
        <v>0</v>
      </c>
      <c r="F6107" s="2">
        <v>0</v>
      </c>
      <c r="G6107" s="2">
        <v>35</v>
      </c>
      <c r="H6107" s="2"/>
      <c r="I6107" s="2">
        <v>0</v>
      </c>
      <c r="J6107" s="2">
        <v>0</v>
      </c>
      <c r="K6107" s="2">
        <v>0</v>
      </c>
      <c r="L6107" s="2">
        <v>0</v>
      </c>
      <c r="M6107" s="2">
        <v>1.1379375000000001E-2</v>
      </c>
      <c r="N6107" s="8">
        <f t="shared" si="855"/>
        <v>1137.9375</v>
      </c>
      <c r="O6107" s="2">
        <v>0</v>
      </c>
      <c r="P6107" s="2">
        <v>0</v>
      </c>
      <c r="Q6107" s="2">
        <v>1.1379375000000001E-2</v>
      </c>
      <c r="R6107" s="2">
        <v>0</v>
      </c>
      <c r="S6107" s="2">
        <v>0</v>
      </c>
      <c r="T6107" s="2">
        <v>0</v>
      </c>
      <c r="U6107" s="2">
        <v>0</v>
      </c>
      <c r="V6107" s="2">
        <v>0</v>
      </c>
      <c r="W6107" s="2">
        <f t="shared" si="856"/>
        <v>24.916666666666668</v>
      </c>
      <c r="X6107" s="9">
        <f t="shared" si="857"/>
        <v>32.512500000000003</v>
      </c>
      <c r="Y6107" s="9">
        <f t="shared" si="858"/>
        <v>9.2316111295537133E-5</v>
      </c>
      <c r="Z6107" s="10">
        <f t="shared" si="859"/>
        <v>12707764.948453609</v>
      </c>
      <c r="AA6107" s="10">
        <f t="shared" si="860"/>
        <v>292278.59381443303</v>
      </c>
      <c r="AB6107" s="10">
        <f t="shared" si="861"/>
        <v>1</v>
      </c>
      <c r="AC6107" s="9">
        <f t="shared" si="862"/>
        <v>12326532</v>
      </c>
      <c r="AD6107" s="10">
        <f t="shared" si="863"/>
        <v>9502707.7813917547</v>
      </c>
    </row>
    <row r="6108" spans="1:30" x14ac:dyDescent="0.2">
      <c r="A6108" t="s">
        <v>1985</v>
      </c>
      <c r="B6108" s="1">
        <v>44013</v>
      </c>
      <c r="C6108" t="s">
        <v>143</v>
      </c>
      <c r="D6108" s="2">
        <v>271</v>
      </c>
      <c r="E6108" s="2">
        <v>0</v>
      </c>
      <c r="F6108" s="2">
        <v>271</v>
      </c>
      <c r="G6108" s="2">
        <v>0</v>
      </c>
      <c r="H6108" s="2"/>
      <c r="I6108" s="2">
        <v>0</v>
      </c>
      <c r="J6108" s="2">
        <v>0</v>
      </c>
      <c r="K6108" s="2">
        <v>0</v>
      </c>
      <c r="L6108" s="2">
        <v>0</v>
      </c>
      <c r="M6108" s="2">
        <v>7.2560249999999993E-2</v>
      </c>
      <c r="N6108" s="8">
        <f t="shared" si="855"/>
        <v>7256.0249999999996</v>
      </c>
      <c r="O6108" s="2">
        <v>0</v>
      </c>
      <c r="P6108" s="2">
        <v>7.2560249999999993E-2</v>
      </c>
      <c r="Q6108" s="2">
        <v>0</v>
      </c>
      <c r="R6108" s="2">
        <v>0</v>
      </c>
      <c r="S6108" s="2">
        <v>0</v>
      </c>
      <c r="T6108" s="2">
        <v>0</v>
      </c>
      <c r="U6108" s="2">
        <v>0</v>
      </c>
      <c r="V6108" s="2">
        <v>0</v>
      </c>
      <c r="W6108" s="2">
        <f t="shared" si="856"/>
        <v>24.916666666666668</v>
      </c>
      <c r="X6108" s="9">
        <f t="shared" si="857"/>
        <v>26.774999999999999</v>
      </c>
      <c r="Y6108" s="9">
        <f t="shared" si="858"/>
        <v>5.886509684962485E-4</v>
      </c>
      <c r="Z6108" s="10">
        <f t="shared" si="859"/>
        <v>12707764.948453609</v>
      </c>
      <c r="AA6108" s="10">
        <f t="shared" si="860"/>
        <v>292278.59381443303</v>
      </c>
      <c r="AB6108" s="10">
        <f t="shared" si="861"/>
        <v>1</v>
      </c>
      <c r="AC6108" s="9">
        <f t="shared" si="862"/>
        <v>12326532</v>
      </c>
      <c r="AD6108" s="10">
        <f t="shared" si="863"/>
        <v>7825759.349381444</v>
      </c>
    </row>
    <row r="6109" spans="1:30" x14ac:dyDescent="0.2">
      <c r="A6109" t="s">
        <v>1985</v>
      </c>
      <c r="B6109" s="1">
        <v>44013</v>
      </c>
      <c r="C6109" t="s">
        <v>2054</v>
      </c>
      <c r="D6109" s="2">
        <v>348</v>
      </c>
      <c r="E6109" s="2">
        <v>174</v>
      </c>
      <c r="F6109" s="2">
        <v>0</v>
      </c>
      <c r="G6109" s="2">
        <v>174</v>
      </c>
      <c r="H6109" s="2"/>
      <c r="I6109" s="2">
        <v>0</v>
      </c>
      <c r="J6109" s="2">
        <v>0</v>
      </c>
      <c r="K6109" s="2">
        <v>0</v>
      </c>
      <c r="L6109" s="2">
        <v>0</v>
      </c>
      <c r="M6109" s="2">
        <v>9.6282899999999991E-2</v>
      </c>
      <c r="N6109" s="8">
        <f t="shared" si="855"/>
        <v>9628.2899999999991</v>
      </c>
      <c r="O6109" s="2">
        <v>5.5314599999999998E-2</v>
      </c>
      <c r="P6109" s="2">
        <v>0</v>
      </c>
      <c r="Q6109" s="2">
        <v>4.0968299999999992E-2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f t="shared" si="856"/>
        <v>24.916666666666668</v>
      </c>
      <c r="X6109" s="9">
        <f t="shared" si="857"/>
        <v>27.667499999999997</v>
      </c>
      <c r="Y6109" s="9">
        <f t="shared" si="858"/>
        <v>7.8110290875000362E-4</v>
      </c>
      <c r="Z6109" s="10">
        <f t="shared" si="859"/>
        <v>3176941.2371134022</v>
      </c>
      <c r="AA6109" s="10">
        <f t="shared" si="860"/>
        <v>73069.648453608257</v>
      </c>
      <c r="AB6109" s="10">
        <f t="shared" si="861"/>
        <v>4</v>
      </c>
      <c r="AC6109" s="9">
        <f t="shared" si="862"/>
        <v>3081633</v>
      </c>
      <c r="AD6109" s="10">
        <f t="shared" si="863"/>
        <v>2021654.4985902063</v>
      </c>
    </row>
    <row r="6110" spans="1:30" x14ac:dyDescent="0.2">
      <c r="A6110" t="s">
        <v>1985</v>
      </c>
      <c r="B6110" s="1">
        <v>44013</v>
      </c>
      <c r="C6110" t="s">
        <v>2055</v>
      </c>
      <c r="D6110" s="2">
        <v>2992</v>
      </c>
      <c r="E6110" s="2">
        <v>0</v>
      </c>
      <c r="F6110" s="2">
        <v>0</v>
      </c>
      <c r="G6110" s="2">
        <v>0</v>
      </c>
      <c r="H6110" s="2">
        <v>361</v>
      </c>
      <c r="I6110" s="2">
        <v>0</v>
      </c>
      <c r="J6110" s="2">
        <v>2631</v>
      </c>
      <c r="K6110" s="2">
        <v>0</v>
      </c>
      <c r="L6110" s="2">
        <v>0</v>
      </c>
      <c r="M6110" s="2">
        <v>0.66417500000000007</v>
      </c>
      <c r="N6110" s="8">
        <f t="shared" si="855"/>
        <v>66417.5</v>
      </c>
      <c r="O6110" s="2">
        <v>0</v>
      </c>
      <c r="P6110" s="2">
        <v>0</v>
      </c>
      <c r="Q6110" s="2">
        <v>0</v>
      </c>
      <c r="R6110" s="2">
        <v>7.22E-2</v>
      </c>
      <c r="S6110" s="2">
        <v>0</v>
      </c>
      <c r="T6110" s="2">
        <v>0.59197500000000003</v>
      </c>
      <c r="U6110" s="2">
        <v>0</v>
      </c>
      <c r="V6110" s="2">
        <v>0</v>
      </c>
      <c r="W6110" s="2">
        <f t="shared" si="856"/>
        <v>24.916666666666668</v>
      </c>
      <c r="X6110" s="9">
        <f t="shared" si="857"/>
        <v>22.198362299465241</v>
      </c>
      <c r="Y6110" s="9">
        <f t="shared" si="858"/>
        <v>5.3881740622585489E-3</v>
      </c>
      <c r="Z6110" s="10">
        <f t="shared" si="859"/>
        <v>6353882.4742268045</v>
      </c>
      <c r="AA6110" s="10">
        <f t="shared" si="860"/>
        <v>146139.29690721651</v>
      </c>
      <c r="AB6110" s="10">
        <f t="shared" si="861"/>
        <v>2</v>
      </c>
      <c r="AC6110" s="9">
        <f t="shared" si="862"/>
        <v>6163266</v>
      </c>
      <c r="AD6110" s="10">
        <f t="shared" si="863"/>
        <v>3244053.0589355123</v>
      </c>
    </row>
    <row r="6111" spans="1:30" x14ac:dyDescent="0.2">
      <c r="A6111" t="s">
        <v>1985</v>
      </c>
      <c r="B6111" s="1">
        <v>44013</v>
      </c>
      <c r="C6111" t="s">
        <v>2056</v>
      </c>
      <c r="D6111" s="2">
        <v>4928</v>
      </c>
      <c r="E6111" s="2">
        <v>0</v>
      </c>
      <c r="F6111" s="2">
        <v>0</v>
      </c>
      <c r="G6111" s="2">
        <v>0</v>
      </c>
      <c r="H6111" s="2">
        <v>526</v>
      </c>
      <c r="I6111" s="2">
        <v>0</v>
      </c>
      <c r="J6111" s="2">
        <v>4402</v>
      </c>
      <c r="K6111" s="2">
        <v>0</v>
      </c>
      <c r="L6111" s="2">
        <v>0</v>
      </c>
      <c r="M6111" s="2">
        <v>1.09565</v>
      </c>
      <c r="N6111" s="8">
        <f t="shared" si="855"/>
        <v>109565</v>
      </c>
      <c r="O6111" s="2">
        <v>0</v>
      </c>
      <c r="P6111" s="2">
        <v>0</v>
      </c>
      <c r="Q6111" s="2">
        <v>0</v>
      </c>
      <c r="R6111" s="2">
        <v>0.1052</v>
      </c>
      <c r="S6111" s="2">
        <v>0</v>
      </c>
      <c r="T6111" s="2">
        <v>0.99045000000000005</v>
      </c>
      <c r="U6111" s="2">
        <v>0</v>
      </c>
      <c r="V6111" s="2">
        <v>0</v>
      </c>
      <c r="W6111" s="2">
        <f t="shared" si="856"/>
        <v>24.916666666666668</v>
      </c>
      <c r="X6111" s="9">
        <f t="shared" si="857"/>
        <v>22.233157467532468</v>
      </c>
      <c r="Y6111" s="9">
        <f t="shared" si="858"/>
        <v>8.888550323805592E-3</v>
      </c>
      <c r="Z6111" s="10">
        <f t="shared" si="859"/>
        <v>6353882.4742268045</v>
      </c>
      <c r="AA6111" s="10">
        <f t="shared" si="860"/>
        <v>146139.29690721651</v>
      </c>
      <c r="AB6111" s="10">
        <f t="shared" si="861"/>
        <v>2</v>
      </c>
      <c r="AC6111" s="9">
        <f t="shared" si="862"/>
        <v>6163266</v>
      </c>
      <c r="AD6111" s="10">
        <f t="shared" si="863"/>
        <v>3249138.0003326256</v>
      </c>
    </row>
    <row r="6112" spans="1:30" x14ac:dyDescent="0.2">
      <c r="A6112" t="s">
        <v>1985</v>
      </c>
      <c r="B6112" s="1">
        <v>44013</v>
      </c>
      <c r="C6112" t="s">
        <v>2057</v>
      </c>
      <c r="D6112" s="2">
        <v>3926</v>
      </c>
      <c r="E6112" s="2">
        <v>680</v>
      </c>
      <c r="F6112" s="2">
        <v>700</v>
      </c>
      <c r="G6112" s="2">
        <v>700</v>
      </c>
      <c r="H6112" s="2"/>
      <c r="I6112" s="2">
        <v>746</v>
      </c>
      <c r="J6112" s="2">
        <v>1100</v>
      </c>
      <c r="K6112" s="2">
        <v>0</v>
      </c>
      <c r="L6112" s="2">
        <v>0</v>
      </c>
      <c r="M6112" s="2">
        <v>0.77546475000000004</v>
      </c>
      <c r="N6112" s="8">
        <f t="shared" si="855"/>
        <v>77546.475000000006</v>
      </c>
      <c r="O6112" s="2">
        <v>0.13005</v>
      </c>
      <c r="P6112" s="2">
        <v>0.14726249999999999</v>
      </c>
      <c r="Q6112" s="2">
        <v>9.3712500000000004E-2</v>
      </c>
      <c r="R6112" s="2">
        <v>0</v>
      </c>
      <c r="S6112" s="2">
        <v>0.15693974999999999</v>
      </c>
      <c r="T6112" s="2">
        <v>0.2475</v>
      </c>
      <c r="U6112" s="2">
        <v>0</v>
      </c>
      <c r="V6112" s="2">
        <v>0</v>
      </c>
      <c r="W6112" s="2">
        <f t="shared" si="856"/>
        <v>24.916666666666668</v>
      </c>
      <c r="X6112" s="9">
        <f t="shared" si="857"/>
        <v>19.752031329597557</v>
      </c>
      <c r="Y6112" s="9">
        <f t="shared" si="858"/>
        <v>6.2910212702161489E-3</v>
      </c>
      <c r="Z6112" s="10">
        <f t="shared" si="859"/>
        <v>12707764.948453609</v>
      </c>
      <c r="AA6112" s="10">
        <f t="shared" si="860"/>
        <v>292278.59381443303</v>
      </c>
      <c r="AB6112" s="10">
        <f t="shared" si="861"/>
        <v>1</v>
      </c>
      <c r="AC6112" s="9">
        <f t="shared" si="862"/>
        <v>12326532</v>
      </c>
      <c r="AD6112" s="10">
        <f t="shared" si="863"/>
        <v>5773095.9419933995</v>
      </c>
    </row>
    <row r="6113" spans="1:30" x14ac:dyDescent="0.2">
      <c r="A6113" t="s">
        <v>1985</v>
      </c>
      <c r="B6113" s="1">
        <v>44013</v>
      </c>
      <c r="C6113" t="s">
        <v>2024</v>
      </c>
      <c r="D6113" s="2">
        <v>9609</v>
      </c>
      <c r="E6113" s="2">
        <v>0</v>
      </c>
      <c r="F6113" s="2">
        <v>0</v>
      </c>
      <c r="G6113" s="2">
        <v>0</v>
      </c>
      <c r="H6113" s="2"/>
      <c r="I6113" s="2">
        <v>1671</v>
      </c>
      <c r="J6113" s="2">
        <v>2736</v>
      </c>
      <c r="K6113" s="2">
        <v>0</v>
      </c>
      <c r="L6113" s="2">
        <v>0</v>
      </c>
      <c r="M6113" s="2">
        <v>2.0563188749999997</v>
      </c>
      <c r="N6113" s="8">
        <f t="shared" si="855"/>
        <v>205631.88749999995</v>
      </c>
      <c r="O6113" s="2">
        <v>0</v>
      </c>
      <c r="P6113" s="2">
        <v>0</v>
      </c>
      <c r="Q6113" s="2">
        <v>0</v>
      </c>
      <c r="R6113" s="2">
        <v>0</v>
      </c>
      <c r="S6113" s="2">
        <v>0.15978937499999998</v>
      </c>
      <c r="T6113" s="2">
        <v>1.2996000000000001</v>
      </c>
      <c r="U6113" s="2">
        <v>0</v>
      </c>
      <c r="V6113" s="2">
        <v>0</v>
      </c>
      <c r="W6113" s="2">
        <f t="shared" si="856"/>
        <v>24.916666666666668</v>
      </c>
      <c r="X6113" s="9">
        <f t="shared" si="857"/>
        <v>21.399925850764902</v>
      </c>
      <c r="Y6113" s="9">
        <f t="shared" si="858"/>
        <v>1.6682055220397753E-2</v>
      </c>
      <c r="Z6113" s="10">
        <f t="shared" si="859"/>
        <v>6353882.4742268045</v>
      </c>
      <c r="AA6113" s="10">
        <f t="shared" si="860"/>
        <v>146139.29690721651</v>
      </c>
      <c r="AB6113" s="10">
        <f t="shared" si="861"/>
        <v>2</v>
      </c>
      <c r="AC6113" s="9">
        <f t="shared" si="862"/>
        <v>6163266</v>
      </c>
      <c r="AD6113" s="10">
        <f t="shared" si="863"/>
        <v>3127370.1176973497</v>
      </c>
    </row>
    <row r="6114" spans="1:30" x14ac:dyDescent="0.2">
      <c r="A6114" t="s">
        <v>1985</v>
      </c>
      <c r="B6114" s="1">
        <v>44013</v>
      </c>
      <c r="C6114" t="s">
        <v>148</v>
      </c>
      <c r="D6114" s="2">
        <v>14282</v>
      </c>
      <c r="E6114" s="2">
        <v>0</v>
      </c>
      <c r="F6114" s="2">
        <v>0</v>
      </c>
      <c r="G6114" s="2">
        <v>0</v>
      </c>
      <c r="H6114" s="2">
        <v>223</v>
      </c>
      <c r="I6114" s="2">
        <v>0</v>
      </c>
      <c r="J6114" s="2">
        <v>96</v>
      </c>
      <c r="K6114" s="2">
        <v>0</v>
      </c>
      <c r="L6114" s="2">
        <v>0</v>
      </c>
      <c r="M6114" s="2">
        <v>1.2352985749999998</v>
      </c>
      <c r="N6114" s="8">
        <f t="shared" si="855"/>
        <v>123529.85749999998</v>
      </c>
      <c r="O6114" s="2">
        <v>0</v>
      </c>
      <c r="P6114" s="2">
        <v>0</v>
      </c>
      <c r="Q6114" s="2">
        <v>0</v>
      </c>
      <c r="R6114" s="2">
        <v>7.8050000000000003E-3</v>
      </c>
      <c r="S6114" s="2">
        <v>0</v>
      </c>
      <c r="T6114" s="2">
        <v>7.1999999999999998E-3</v>
      </c>
      <c r="U6114" s="2">
        <v>0</v>
      </c>
      <c r="V6114" s="2">
        <v>0</v>
      </c>
      <c r="W6114" s="2">
        <f t="shared" si="856"/>
        <v>24.916666666666668</v>
      </c>
      <c r="X6114" s="9">
        <f t="shared" si="857"/>
        <v>8.6493388531018045</v>
      </c>
      <c r="Y6114" s="9">
        <f t="shared" si="858"/>
        <v>1.0021460821259376E-2</v>
      </c>
      <c r="Z6114" s="10">
        <f t="shared" si="859"/>
        <v>1411973.8831615122</v>
      </c>
      <c r="AA6114" s="10">
        <f t="shared" si="860"/>
        <v>32475.399312714781</v>
      </c>
      <c r="AB6114" s="10">
        <f t="shared" si="861"/>
        <v>9</v>
      </c>
      <c r="AC6114" s="9">
        <f t="shared" si="862"/>
        <v>1369614.6666666667</v>
      </c>
      <c r="AD6114" s="10">
        <f t="shared" si="863"/>
        <v>280890.73304545961</v>
      </c>
    </row>
    <row r="6115" spans="1:30" x14ac:dyDescent="0.2">
      <c r="A6115" t="s">
        <v>1985</v>
      </c>
      <c r="B6115" s="1">
        <v>44013</v>
      </c>
      <c r="C6115" t="s">
        <v>2058</v>
      </c>
      <c r="D6115" s="2">
        <v>2472</v>
      </c>
      <c r="E6115" s="2">
        <v>0</v>
      </c>
      <c r="F6115" s="2">
        <v>0</v>
      </c>
      <c r="G6115" s="2">
        <v>2472</v>
      </c>
      <c r="H6115" s="2"/>
      <c r="I6115" s="2">
        <v>0</v>
      </c>
      <c r="J6115" s="2">
        <v>0</v>
      </c>
      <c r="K6115" s="2">
        <v>0</v>
      </c>
      <c r="L6115" s="2">
        <v>0</v>
      </c>
      <c r="M6115" s="2">
        <v>0.33093899999999998</v>
      </c>
      <c r="N6115" s="8">
        <f t="shared" si="855"/>
        <v>33093.9</v>
      </c>
      <c r="O6115" s="2">
        <v>0</v>
      </c>
      <c r="P6115" s="2">
        <v>0</v>
      </c>
      <c r="Q6115" s="2">
        <v>0.33093899999999998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f t="shared" si="856"/>
        <v>24.916666666666668</v>
      </c>
      <c r="X6115" s="9">
        <f t="shared" si="857"/>
        <v>13.387500000000001</v>
      </c>
      <c r="Y6115" s="9">
        <f t="shared" si="858"/>
        <v>2.6847697308537391E-3</v>
      </c>
      <c r="Z6115" s="10">
        <f t="shared" si="859"/>
        <v>12707764.948453609</v>
      </c>
      <c r="AA6115" s="10">
        <f t="shared" si="860"/>
        <v>292278.59381443303</v>
      </c>
      <c r="AB6115" s="10">
        <f t="shared" si="861"/>
        <v>1</v>
      </c>
      <c r="AC6115" s="9">
        <f t="shared" si="862"/>
        <v>12326532</v>
      </c>
      <c r="AD6115" s="10">
        <f t="shared" si="863"/>
        <v>3912879.6746907225</v>
      </c>
    </row>
    <row r="6116" spans="1:30" x14ac:dyDescent="0.2">
      <c r="A6116" t="s">
        <v>1985</v>
      </c>
      <c r="B6116" s="1">
        <v>44013</v>
      </c>
      <c r="C6116" t="s">
        <v>1139</v>
      </c>
      <c r="D6116" s="2">
        <v>4571</v>
      </c>
      <c r="E6116" s="2">
        <v>0</v>
      </c>
      <c r="F6116" s="2">
        <v>0</v>
      </c>
      <c r="G6116" s="2">
        <v>3957</v>
      </c>
      <c r="H6116" s="2"/>
      <c r="I6116" s="2">
        <v>0</v>
      </c>
      <c r="J6116" s="2">
        <v>0</v>
      </c>
      <c r="K6116" s="2">
        <v>0</v>
      </c>
      <c r="L6116" s="2">
        <v>0</v>
      </c>
      <c r="M6116" s="2">
        <v>0.76182371999999998</v>
      </c>
      <c r="N6116" s="8">
        <f t="shared" si="855"/>
        <v>76182.372000000003</v>
      </c>
      <c r="O6116" s="2">
        <v>0</v>
      </c>
      <c r="P6116" s="2">
        <v>0</v>
      </c>
      <c r="Q6116" s="2">
        <v>0.63265347000000005</v>
      </c>
      <c r="R6116" s="2">
        <v>0</v>
      </c>
      <c r="S6116" s="2">
        <v>0</v>
      </c>
      <c r="T6116" s="2">
        <v>0</v>
      </c>
      <c r="U6116" s="2">
        <v>0</v>
      </c>
      <c r="V6116" s="2">
        <v>0</v>
      </c>
      <c r="W6116" s="2">
        <f t="shared" si="856"/>
        <v>24.916666666666668</v>
      </c>
      <c r="X6116" s="9">
        <f t="shared" si="857"/>
        <v>16.666456355283309</v>
      </c>
      <c r="Y6116" s="9">
        <f t="shared" si="858"/>
        <v>6.180357297575669E-3</v>
      </c>
      <c r="Z6116" s="10">
        <f t="shared" si="859"/>
        <v>6353882.4742268045</v>
      </c>
      <c r="AA6116" s="10">
        <f t="shared" si="860"/>
        <v>146139.29690721651</v>
      </c>
      <c r="AB6116" s="10">
        <f t="shared" si="861"/>
        <v>2</v>
      </c>
      <c r="AC6116" s="9">
        <f t="shared" si="862"/>
        <v>6163266</v>
      </c>
      <c r="AD6116" s="10">
        <f t="shared" si="863"/>
        <v>2435624.2136959131</v>
      </c>
    </row>
    <row r="6117" spans="1:30" x14ac:dyDescent="0.2">
      <c r="A6117" t="s">
        <v>1985</v>
      </c>
      <c r="B6117" s="1">
        <v>44013</v>
      </c>
      <c r="C6117" t="s">
        <v>158</v>
      </c>
      <c r="D6117" s="2">
        <v>1703</v>
      </c>
      <c r="E6117" s="2">
        <v>0</v>
      </c>
      <c r="F6117" s="2">
        <v>0</v>
      </c>
      <c r="G6117" s="2">
        <v>0</v>
      </c>
      <c r="H6117" s="2"/>
      <c r="I6117" s="2">
        <v>1703</v>
      </c>
      <c r="J6117" s="2">
        <v>0</v>
      </c>
      <c r="K6117" s="2">
        <v>0</v>
      </c>
      <c r="L6117" s="2">
        <v>0</v>
      </c>
      <c r="M6117" s="2">
        <v>0.38317499999999999</v>
      </c>
      <c r="N6117" s="8">
        <f t="shared" si="855"/>
        <v>38317.5</v>
      </c>
      <c r="O6117" s="2">
        <v>0</v>
      </c>
      <c r="P6117" s="2">
        <v>0</v>
      </c>
      <c r="Q6117" s="2">
        <v>0</v>
      </c>
      <c r="R6117" s="2">
        <v>0</v>
      </c>
      <c r="S6117" s="2">
        <v>0.38317499999999999</v>
      </c>
      <c r="T6117" s="2">
        <v>0</v>
      </c>
      <c r="U6117" s="2">
        <v>0</v>
      </c>
      <c r="V6117" s="2">
        <v>0</v>
      </c>
      <c r="W6117" s="2">
        <f t="shared" si="856"/>
        <v>24.916666666666668</v>
      </c>
      <c r="X6117" s="9">
        <f t="shared" si="857"/>
        <v>22.5</v>
      </c>
      <c r="Y6117" s="9">
        <f t="shared" si="858"/>
        <v>3.1085385573168512E-3</v>
      </c>
      <c r="Z6117" s="10">
        <f t="shared" si="859"/>
        <v>1411973.8831615122</v>
      </c>
      <c r="AA6117" s="10">
        <f t="shared" si="860"/>
        <v>32475.399312714781</v>
      </c>
      <c r="AB6117" s="10">
        <f t="shared" si="861"/>
        <v>9</v>
      </c>
      <c r="AC6117" s="9">
        <f t="shared" si="862"/>
        <v>1369614.6666666667</v>
      </c>
      <c r="AD6117" s="10">
        <f t="shared" si="863"/>
        <v>730696.4845360826</v>
      </c>
    </row>
    <row r="6118" spans="1:30" x14ac:dyDescent="0.2">
      <c r="A6118" t="s">
        <v>1985</v>
      </c>
      <c r="B6118" s="1">
        <v>44013</v>
      </c>
      <c r="C6118" t="s">
        <v>2059</v>
      </c>
      <c r="D6118" s="2">
        <v>685</v>
      </c>
      <c r="E6118" s="2">
        <v>0</v>
      </c>
      <c r="F6118" s="2">
        <v>0</v>
      </c>
      <c r="G6118" s="2">
        <v>0</v>
      </c>
      <c r="H6118" s="2"/>
      <c r="I6118" s="2">
        <v>0</v>
      </c>
      <c r="J6118" s="2">
        <v>685</v>
      </c>
      <c r="K6118" s="2">
        <v>0</v>
      </c>
      <c r="L6118" s="2">
        <v>0</v>
      </c>
      <c r="M6118" s="2">
        <v>0.15412500000000001</v>
      </c>
      <c r="N6118" s="8">
        <f t="shared" si="855"/>
        <v>15412.500000000002</v>
      </c>
      <c r="O6118" s="2">
        <v>0</v>
      </c>
      <c r="P6118" s="2">
        <v>0</v>
      </c>
      <c r="Q6118" s="2">
        <v>0</v>
      </c>
      <c r="R6118" s="2">
        <v>0</v>
      </c>
      <c r="S6118" s="2">
        <v>0</v>
      </c>
      <c r="T6118" s="2">
        <v>0.15412500000000001</v>
      </c>
      <c r="U6118" s="2">
        <v>0</v>
      </c>
      <c r="V6118" s="2">
        <v>0</v>
      </c>
      <c r="W6118" s="2">
        <f t="shared" si="856"/>
        <v>24.916666666666668</v>
      </c>
      <c r="X6118" s="9">
        <f t="shared" si="857"/>
        <v>22.500000000000004</v>
      </c>
      <c r="Y6118" s="9">
        <f t="shared" si="858"/>
        <v>1.2503516804239832E-3</v>
      </c>
      <c r="Z6118" s="10">
        <f t="shared" si="859"/>
        <v>6353882.4742268045</v>
      </c>
      <c r="AA6118" s="10">
        <f t="shared" si="860"/>
        <v>146139.29690721651</v>
      </c>
      <c r="AB6118" s="10">
        <f t="shared" si="861"/>
        <v>2</v>
      </c>
      <c r="AC6118" s="9">
        <f t="shared" si="862"/>
        <v>6163266</v>
      </c>
      <c r="AD6118" s="10">
        <f t="shared" si="863"/>
        <v>3288134.1804123721</v>
      </c>
    </row>
    <row r="6119" spans="1:30" x14ac:dyDescent="0.2">
      <c r="A6119" t="s">
        <v>1985</v>
      </c>
      <c r="B6119" s="1">
        <v>44013</v>
      </c>
      <c r="C6119" t="s">
        <v>2060</v>
      </c>
      <c r="D6119" s="2">
        <v>1383</v>
      </c>
      <c r="E6119" s="2">
        <v>1383</v>
      </c>
      <c r="F6119" s="2">
        <v>0</v>
      </c>
      <c r="G6119" s="2">
        <v>0</v>
      </c>
      <c r="H6119" s="2"/>
      <c r="I6119" s="2">
        <v>0</v>
      </c>
      <c r="J6119" s="2">
        <v>0</v>
      </c>
      <c r="K6119" s="2">
        <v>0</v>
      </c>
      <c r="L6119" s="2">
        <v>0</v>
      </c>
      <c r="M6119" s="2">
        <v>0.26449874999999995</v>
      </c>
      <c r="N6119" s="8">
        <f t="shared" si="855"/>
        <v>26449.874999999996</v>
      </c>
      <c r="O6119" s="2">
        <v>0.26449874999999995</v>
      </c>
      <c r="P6119" s="2">
        <v>0</v>
      </c>
      <c r="Q6119" s="2">
        <v>0</v>
      </c>
      <c r="R6119" s="2">
        <v>0</v>
      </c>
      <c r="S6119" s="2">
        <v>0</v>
      </c>
      <c r="T6119" s="2">
        <v>0</v>
      </c>
      <c r="U6119" s="2">
        <v>0</v>
      </c>
      <c r="V6119" s="2">
        <v>0</v>
      </c>
      <c r="W6119" s="2">
        <f t="shared" si="856"/>
        <v>24.916666666666668</v>
      </c>
      <c r="X6119" s="9">
        <f t="shared" si="857"/>
        <v>19.124999999999996</v>
      </c>
      <c r="Y6119" s="9">
        <f t="shared" si="858"/>
        <v>2.1457677633903841E-3</v>
      </c>
      <c r="Z6119" s="10">
        <f t="shared" si="859"/>
        <v>3176941.2371134022</v>
      </c>
      <c r="AA6119" s="10">
        <f t="shared" si="860"/>
        <v>73069.648453608257</v>
      </c>
      <c r="AB6119" s="10">
        <f t="shared" si="861"/>
        <v>4</v>
      </c>
      <c r="AC6119" s="9">
        <f t="shared" si="862"/>
        <v>3081633</v>
      </c>
      <c r="AD6119" s="10">
        <f t="shared" si="863"/>
        <v>1397457.0266752576</v>
      </c>
    </row>
    <row r="6120" spans="1:30" x14ac:dyDescent="0.2">
      <c r="A6120" t="s">
        <v>1985</v>
      </c>
      <c r="B6120" s="1">
        <v>44013</v>
      </c>
      <c r="C6120" t="s">
        <v>166</v>
      </c>
      <c r="D6120" s="2">
        <v>52035</v>
      </c>
      <c r="E6120" s="2">
        <v>0</v>
      </c>
      <c r="F6120" s="2">
        <v>7813</v>
      </c>
      <c r="G6120" s="2">
        <v>14113</v>
      </c>
      <c r="H6120" s="2"/>
      <c r="I6120" s="2">
        <v>0</v>
      </c>
      <c r="J6120" s="2">
        <v>7630</v>
      </c>
      <c r="K6120" s="2">
        <v>17140</v>
      </c>
      <c r="L6120" s="2">
        <v>5339</v>
      </c>
      <c r="M6120" s="2">
        <v>7.0715396250000007</v>
      </c>
      <c r="N6120" s="8">
        <f t="shared" si="855"/>
        <v>707153.96250000002</v>
      </c>
      <c r="O6120" s="2">
        <v>0</v>
      </c>
      <c r="P6120" s="2">
        <v>1.643659875</v>
      </c>
      <c r="Q6120" s="2">
        <v>1.8893778749999999</v>
      </c>
      <c r="R6120" s="2">
        <v>0</v>
      </c>
      <c r="S6120" s="2">
        <v>0</v>
      </c>
      <c r="T6120" s="2">
        <v>1.71675</v>
      </c>
      <c r="U6120" s="2">
        <v>1.31121</v>
      </c>
      <c r="V6120" s="2">
        <v>0.51054187500000003</v>
      </c>
      <c r="W6120" s="2">
        <f t="shared" si="856"/>
        <v>24.916666666666668</v>
      </c>
      <c r="X6120" s="9">
        <f t="shared" si="857"/>
        <v>13.589967569904871</v>
      </c>
      <c r="Y6120" s="9">
        <f t="shared" si="858"/>
        <v>5.7368444141466558E-2</v>
      </c>
      <c r="Z6120" s="10">
        <f t="shared" si="859"/>
        <v>1411973.8831615122</v>
      </c>
      <c r="AA6120" s="10">
        <f t="shared" si="860"/>
        <v>32475.399312714781</v>
      </c>
      <c r="AB6120" s="10">
        <f t="shared" si="861"/>
        <v>9</v>
      </c>
      <c r="AC6120" s="9">
        <f t="shared" si="862"/>
        <v>1369614.6666666667</v>
      </c>
      <c r="AD6120" s="10">
        <f t="shared" si="863"/>
        <v>441339.62347950484</v>
      </c>
    </row>
    <row r="6121" spans="1:30" x14ac:dyDescent="0.2">
      <c r="A6121" t="s">
        <v>1985</v>
      </c>
      <c r="B6121" s="1">
        <v>44013</v>
      </c>
      <c r="C6121" t="s">
        <v>167</v>
      </c>
      <c r="D6121" s="2">
        <v>56988</v>
      </c>
      <c r="E6121" s="2">
        <v>13664</v>
      </c>
      <c r="F6121" s="2">
        <v>5906</v>
      </c>
      <c r="G6121" s="2">
        <v>11771</v>
      </c>
      <c r="H6121" s="2"/>
      <c r="I6121" s="2">
        <v>13222</v>
      </c>
      <c r="J6121" s="2">
        <v>12425</v>
      </c>
      <c r="K6121" s="2">
        <v>0</v>
      </c>
      <c r="L6121" s="2">
        <v>0</v>
      </c>
      <c r="M6121" s="2">
        <v>11.008760625000001</v>
      </c>
      <c r="N6121" s="8">
        <f t="shared" si="855"/>
        <v>1100876.0625</v>
      </c>
      <c r="O6121" s="2">
        <v>2.6132399999999998</v>
      </c>
      <c r="P6121" s="2">
        <v>1.24247475</v>
      </c>
      <c r="Q6121" s="2">
        <v>1.5758426249999999</v>
      </c>
      <c r="R6121" s="2">
        <v>0</v>
      </c>
      <c r="S6121" s="2">
        <v>2.7815782499999999</v>
      </c>
      <c r="T6121" s="2">
        <v>2.7956249999999998</v>
      </c>
      <c r="U6121" s="2">
        <v>0</v>
      </c>
      <c r="V6121" s="2">
        <v>0</v>
      </c>
      <c r="W6121" s="2">
        <f t="shared" si="856"/>
        <v>24.916666666666668</v>
      </c>
      <c r="X6121" s="9">
        <f t="shared" si="857"/>
        <v>19.317682012002528</v>
      </c>
      <c r="Y6121" s="9">
        <f t="shared" si="858"/>
        <v>8.9309471836847537E-2</v>
      </c>
      <c r="Z6121" s="10">
        <f t="shared" si="859"/>
        <v>1588470.6185567011</v>
      </c>
      <c r="AA6121" s="10">
        <f t="shared" si="860"/>
        <v>36534.824226804129</v>
      </c>
      <c r="AB6121" s="10">
        <f t="shared" si="861"/>
        <v>8</v>
      </c>
      <c r="AC6121" s="9">
        <f t="shared" si="862"/>
        <v>1540816.5</v>
      </c>
      <c r="AD6121" s="10">
        <f t="shared" si="863"/>
        <v>705768.11677780829</v>
      </c>
    </row>
    <row r="6122" spans="1:30" x14ac:dyDescent="0.2">
      <c r="A6122" t="s">
        <v>1985</v>
      </c>
      <c r="B6122" s="1">
        <v>44013</v>
      </c>
      <c r="C6122" t="s">
        <v>2028</v>
      </c>
      <c r="D6122" s="2">
        <v>1454</v>
      </c>
      <c r="E6122" s="2">
        <v>0</v>
      </c>
      <c r="F6122" s="2">
        <v>0</v>
      </c>
      <c r="G6122" s="2">
        <v>473</v>
      </c>
      <c r="H6122" s="2"/>
      <c r="I6122" s="2">
        <v>498</v>
      </c>
      <c r="J6122" s="2">
        <v>483</v>
      </c>
      <c r="K6122" s="2">
        <v>0</v>
      </c>
      <c r="L6122" s="2">
        <v>0</v>
      </c>
      <c r="M6122" s="2">
        <v>0.27676462499999999</v>
      </c>
      <c r="N6122" s="8">
        <f t="shared" si="855"/>
        <v>27676.462499999998</v>
      </c>
      <c r="O6122" s="2">
        <v>0</v>
      </c>
      <c r="P6122" s="2">
        <v>0</v>
      </c>
      <c r="Q6122" s="2">
        <v>6.3322874999999987E-2</v>
      </c>
      <c r="R6122" s="2">
        <v>0</v>
      </c>
      <c r="S6122" s="2">
        <v>0.10476675000000001</v>
      </c>
      <c r="T6122" s="2">
        <v>0.10867499999999999</v>
      </c>
      <c r="U6122" s="2">
        <v>0</v>
      </c>
      <c r="V6122" s="2">
        <v>0</v>
      </c>
      <c r="W6122" s="2">
        <f t="shared" si="856"/>
        <v>24.916666666666668</v>
      </c>
      <c r="X6122" s="9">
        <f t="shared" si="857"/>
        <v>19.034705983493808</v>
      </c>
      <c r="Y6122" s="9">
        <f t="shared" si="858"/>
        <v>2.2452756785120097E-3</v>
      </c>
      <c r="Z6122" s="10">
        <f t="shared" si="859"/>
        <v>12707764.948453609</v>
      </c>
      <c r="AA6122" s="10">
        <f t="shared" si="860"/>
        <v>292278.59381443303</v>
      </c>
      <c r="AB6122" s="10">
        <f t="shared" si="861"/>
        <v>1</v>
      </c>
      <c r="AC6122" s="9">
        <f t="shared" si="862"/>
        <v>12326532</v>
      </c>
      <c r="AD6122" s="10">
        <f t="shared" si="863"/>
        <v>5563437.0985267451</v>
      </c>
    </row>
    <row r="6123" spans="1:30" x14ac:dyDescent="0.2">
      <c r="A6123" t="s">
        <v>1985</v>
      </c>
      <c r="B6123" s="1">
        <v>44013</v>
      </c>
      <c r="C6123" t="s">
        <v>1937</v>
      </c>
      <c r="D6123" s="2">
        <v>212</v>
      </c>
      <c r="E6123" s="2">
        <v>0</v>
      </c>
      <c r="F6123" s="2">
        <v>0</v>
      </c>
      <c r="G6123" s="2">
        <v>0</v>
      </c>
      <c r="H6123" s="2"/>
      <c r="I6123" s="2">
        <v>0</v>
      </c>
      <c r="J6123" s="2">
        <v>212</v>
      </c>
      <c r="K6123" s="2">
        <v>0</v>
      </c>
      <c r="L6123" s="2">
        <v>0</v>
      </c>
      <c r="M6123" s="2">
        <v>4.7699999999999999E-2</v>
      </c>
      <c r="N6123" s="8">
        <f t="shared" si="855"/>
        <v>4770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4.7699999999999999E-2</v>
      </c>
      <c r="U6123" s="2">
        <v>0</v>
      </c>
      <c r="V6123" s="2">
        <v>0</v>
      </c>
      <c r="W6123" s="2">
        <f t="shared" si="856"/>
        <v>24.916666666666668</v>
      </c>
      <c r="X6123" s="9">
        <f t="shared" si="857"/>
        <v>22.5</v>
      </c>
      <c r="Y6123" s="9">
        <f t="shared" si="858"/>
        <v>3.8697015510932029E-4</v>
      </c>
      <c r="Z6123" s="10">
        <f t="shared" si="859"/>
        <v>4235921.6494845366</v>
      </c>
      <c r="AA6123" s="10">
        <f t="shared" si="860"/>
        <v>97426.197938144338</v>
      </c>
      <c r="AB6123" s="10">
        <f t="shared" si="861"/>
        <v>3</v>
      </c>
      <c r="AC6123" s="9">
        <f t="shared" si="862"/>
        <v>4108844</v>
      </c>
      <c r="AD6123" s="10">
        <f t="shared" si="863"/>
        <v>2192089.4536082475</v>
      </c>
    </row>
    <row r="6124" spans="1:30" x14ac:dyDescent="0.2">
      <c r="A6124" t="s">
        <v>1985</v>
      </c>
      <c r="B6124" s="1">
        <v>44013</v>
      </c>
      <c r="C6124" t="s">
        <v>2061</v>
      </c>
      <c r="D6124" s="2">
        <v>1918</v>
      </c>
      <c r="E6124" s="2">
        <v>0</v>
      </c>
      <c r="F6124" s="2">
        <v>1918</v>
      </c>
      <c r="G6124" s="2">
        <v>0</v>
      </c>
      <c r="H6124" s="2"/>
      <c r="I6124" s="2">
        <v>0</v>
      </c>
      <c r="J6124" s="2">
        <v>0</v>
      </c>
      <c r="K6124" s="2">
        <v>0</v>
      </c>
      <c r="L6124" s="2">
        <v>0</v>
      </c>
      <c r="M6124" s="2">
        <v>0.40349924999999998</v>
      </c>
      <c r="N6124" s="8">
        <f t="shared" si="855"/>
        <v>40349.924999999996</v>
      </c>
      <c r="O6124" s="2">
        <v>0</v>
      </c>
      <c r="P6124" s="2">
        <v>0.40349924999999998</v>
      </c>
      <c r="Q6124" s="2">
        <v>0</v>
      </c>
      <c r="R6124" s="2">
        <v>0</v>
      </c>
      <c r="S6124" s="2">
        <v>0</v>
      </c>
      <c r="T6124" s="2">
        <v>0</v>
      </c>
      <c r="U6124" s="2">
        <v>0</v>
      </c>
      <c r="V6124" s="2">
        <v>0</v>
      </c>
      <c r="W6124" s="2">
        <f t="shared" si="856"/>
        <v>24.916666666666668</v>
      </c>
      <c r="X6124" s="9">
        <f t="shared" si="857"/>
        <v>21.037499999999998</v>
      </c>
      <c r="Y6124" s="9">
        <f t="shared" si="858"/>
        <v>3.2734206993499872E-3</v>
      </c>
      <c r="Z6124" s="10">
        <f t="shared" si="859"/>
        <v>6353882.4742268045</v>
      </c>
      <c r="AA6124" s="10">
        <f t="shared" si="860"/>
        <v>146139.29690721651</v>
      </c>
      <c r="AB6124" s="10">
        <f t="shared" si="861"/>
        <v>2</v>
      </c>
      <c r="AC6124" s="9">
        <f t="shared" si="862"/>
        <v>6163266</v>
      </c>
      <c r="AD6124" s="10">
        <f t="shared" si="863"/>
        <v>3074405.4586855671</v>
      </c>
    </row>
    <row r="6125" spans="1:30" x14ac:dyDescent="0.2">
      <c r="A6125" t="s">
        <v>1985</v>
      </c>
      <c r="B6125" s="1">
        <v>44013</v>
      </c>
      <c r="C6125" t="s">
        <v>2062</v>
      </c>
      <c r="D6125" s="2">
        <v>324</v>
      </c>
      <c r="E6125" s="2">
        <v>0</v>
      </c>
      <c r="F6125" s="2">
        <v>324</v>
      </c>
      <c r="G6125" s="2">
        <v>0</v>
      </c>
      <c r="H6125" s="2"/>
      <c r="I6125" s="2">
        <v>0</v>
      </c>
      <c r="J6125" s="2">
        <v>0</v>
      </c>
      <c r="K6125" s="2">
        <v>0</v>
      </c>
      <c r="L6125" s="2">
        <v>0</v>
      </c>
      <c r="M6125" s="2">
        <v>6.81615E-2</v>
      </c>
      <c r="N6125" s="8">
        <f t="shared" si="855"/>
        <v>6816.15</v>
      </c>
      <c r="O6125" s="2">
        <v>0</v>
      </c>
      <c r="P6125" s="2">
        <v>6.81615E-2</v>
      </c>
      <c r="Q6125" s="2">
        <v>0</v>
      </c>
      <c r="R6125" s="2">
        <v>0</v>
      </c>
      <c r="S6125" s="2">
        <v>0</v>
      </c>
      <c r="T6125" s="2">
        <v>0</v>
      </c>
      <c r="U6125" s="2">
        <v>0</v>
      </c>
      <c r="V6125" s="2">
        <v>0</v>
      </c>
      <c r="W6125" s="2">
        <f t="shared" si="856"/>
        <v>24.916666666666668</v>
      </c>
      <c r="X6125" s="9">
        <f t="shared" si="857"/>
        <v>21.037499999999998</v>
      </c>
      <c r="Y6125" s="9">
        <f t="shared" si="858"/>
        <v>5.52965749003856E-4</v>
      </c>
      <c r="Z6125" s="10">
        <f t="shared" si="859"/>
        <v>12707764.948453609</v>
      </c>
      <c r="AA6125" s="10">
        <f t="shared" si="860"/>
        <v>292278.59381443303</v>
      </c>
      <c r="AB6125" s="10">
        <f t="shared" si="861"/>
        <v>1</v>
      </c>
      <c r="AC6125" s="9">
        <f t="shared" si="862"/>
        <v>12326532</v>
      </c>
      <c r="AD6125" s="10">
        <f t="shared" si="863"/>
        <v>6148810.9173711343</v>
      </c>
    </row>
    <row r="6126" spans="1:30" x14ac:dyDescent="0.2">
      <c r="A6126" t="s">
        <v>1985</v>
      </c>
      <c r="B6126" s="1">
        <v>44013</v>
      </c>
      <c r="C6126" t="s">
        <v>808</v>
      </c>
      <c r="D6126" s="2">
        <v>5247</v>
      </c>
      <c r="E6126" s="2">
        <v>0</v>
      </c>
      <c r="F6126" s="2">
        <v>0</v>
      </c>
      <c r="G6126" s="2">
        <v>1956</v>
      </c>
      <c r="H6126" s="2">
        <v>1403</v>
      </c>
      <c r="I6126" s="2">
        <v>0</v>
      </c>
      <c r="J6126" s="2">
        <v>1888</v>
      </c>
      <c r="K6126" s="2">
        <v>0</v>
      </c>
      <c r="L6126" s="2">
        <v>0</v>
      </c>
      <c r="M6126" s="2">
        <v>0.96725950000000016</v>
      </c>
      <c r="N6126" s="8">
        <f t="shared" si="855"/>
        <v>96725.950000000012</v>
      </c>
      <c r="O6126" s="2">
        <v>0</v>
      </c>
      <c r="P6126" s="2">
        <v>0</v>
      </c>
      <c r="Q6126" s="2">
        <v>0.26185950000000002</v>
      </c>
      <c r="R6126" s="2">
        <v>0.28060000000000002</v>
      </c>
      <c r="S6126" s="2">
        <v>0</v>
      </c>
      <c r="T6126" s="2">
        <v>0.42480000000000001</v>
      </c>
      <c r="U6126" s="2">
        <v>0</v>
      </c>
      <c r="V6126" s="2">
        <v>0</v>
      </c>
      <c r="W6126" s="2">
        <f t="shared" si="856"/>
        <v>24.916666666666668</v>
      </c>
      <c r="X6126" s="9">
        <f t="shared" si="857"/>
        <v>18.43452449018487</v>
      </c>
      <c r="Y6126" s="9">
        <f t="shared" si="858"/>
        <v>7.8469718814667428E-3</v>
      </c>
      <c r="Z6126" s="10">
        <f t="shared" si="859"/>
        <v>1411973.8831615122</v>
      </c>
      <c r="AA6126" s="10">
        <f t="shared" si="860"/>
        <v>32475.399312714781</v>
      </c>
      <c r="AB6126" s="10">
        <f t="shared" si="861"/>
        <v>9</v>
      </c>
      <c r="AC6126" s="9">
        <f t="shared" si="862"/>
        <v>1369614.6666666667</v>
      </c>
      <c r="AD6126" s="10">
        <f t="shared" si="863"/>
        <v>598668.54395877349</v>
      </c>
    </row>
    <row r="6127" spans="1:30" x14ac:dyDescent="0.2">
      <c r="A6127" t="s">
        <v>1985</v>
      </c>
      <c r="B6127" s="1">
        <v>44013</v>
      </c>
      <c r="C6127" t="s">
        <v>2029</v>
      </c>
      <c r="D6127" s="2">
        <v>1579</v>
      </c>
      <c r="E6127" s="2">
        <v>0</v>
      </c>
      <c r="F6127" s="2">
        <v>0</v>
      </c>
      <c r="G6127" s="2">
        <v>1579</v>
      </c>
      <c r="H6127" s="2"/>
      <c r="I6127" s="2">
        <v>0</v>
      </c>
      <c r="J6127" s="2">
        <v>0</v>
      </c>
      <c r="K6127" s="2">
        <v>0</v>
      </c>
      <c r="L6127" s="2">
        <v>0</v>
      </c>
      <c r="M6127" s="2">
        <v>0.36098437500000002</v>
      </c>
      <c r="N6127" s="8">
        <f t="shared" si="855"/>
        <v>36098.4375</v>
      </c>
      <c r="O6127" s="2">
        <v>0</v>
      </c>
      <c r="P6127" s="2">
        <v>0</v>
      </c>
      <c r="Q6127" s="2">
        <v>0.36098437500000002</v>
      </c>
      <c r="R6127" s="2">
        <v>0</v>
      </c>
      <c r="S6127" s="2">
        <v>0</v>
      </c>
      <c r="T6127" s="2">
        <v>0</v>
      </c>
      <c r="U6127" s="2">
        <v>0</v>
      </c>
      <c r="V6127" s="2">
        <v>0</v>
      </c>
      <c r="W6127" s="2">
        <f t="shared" si="856"/>
        <v>24.916666666666668</v>
      </c>
      <c r="X6127" s="9">
        <f t="shared" si="857"/>
        <v>22.861581697276758</v>
      </c>
      <c r="Y6127" s="9">
        <f t="shared" si="858"/>
        <v>2.9285152952996025E-3</v>
      </c>
      <c r="Z6127" s="10">
        <f t="shared" si="859"/>
        <v>12707764.948453609</v>
      </c>
      <c r="AA6127" s="10">
        <f t="shared" si="860"/>
        <v>292278.59381443303</v>
      </c>
      <c r="AB6127" s="10">
        <f t="shared" si="861"/>
        <v>1</v>
      </c>
      <c r="AC6127" s="9">
        <f t="shared" si="862"/>
        <v>12326532</v>
      </c>
      <c r="AD6127" s="10">
        <f t="shared" si="863"/>
        <v>6681950.9508538302</v>
      </c>
    </row>
    <row r="6128" spans="1:30" x14ac:dyDescent="0.2">
      <c r="A6128" t="s">
        <v>1985</v>
      </c>
      <c r="B6128" s="1">
        <v>44013</v>
      </c>
      <c r="C6128" t="s">
        <v>2063</v>
      </c>
      <c r="D6128" s="2">
        <v>1045</v>
      </c>
      <c r="E6128" s="2">
        <v>0</v>
      </c>
      <c r="F6128" s="2">
        <v>0</v>
      </c>
      <c r="G6128" s="2">
        <v>1045</v>
      </c>
      <c r="H6128" s="2"/>
      <c r="I6128" s="2">
        <v>0</v>
      </c>
      <c r="J6128" s="2">
        <v>0</v>
      </c>
      <c r="K6128" s="2">
        <v>0</v>
      </c>
      <c r="L6128" s="2">
        <v>0</v>
      </c>
      <c r="M6128" s="2">
        <v>0.13989937499999999</v>
      </c>
      <c r="N6128" s="8">
        <f t="shared" si="855"/>
        <v>13989.9375</v>
      </c>
      <c r="O6128" s="2">
        <v>0</v>
      </c>
      <c r="P6128" s="2">
        <v>0</v>
      </c>
      <c r="Q6128" s="2">
        <v>0.13989937499999999</v>
      </c>
      <c r="R6128" s="2">
        <v>0</v>
      </c>
      <c r="S6128" s="2">
        <v>0</v>
      </c>
      <c r="T6128" s="2">
        <v>0</v>
      </c>
      <c r="U6128" s="2">
        <v>0</v>
      </c>
      <c r="V6128" s="2">
        <v>0</v>
      </c>
      <c r="W6128" s="2">
        <f t="shared" si="856"/>
        <v>24.916666666666668</v>
      </c>
      <c r="X6128" s="9">
        <f t="shared" si="857"/>
        <v>13.387499999999999</v>
      </c>
      <c r="Y6128" s="9">
        <f t="shared" si="858"/>
        <v>1.1349451329863095E-3</v>
      </c>
      <c r="Z6128" s="10">
        <f t="shared" si="859"/>
        <v>6353882.4742268045</v>
      </c>
      <c r="AA6128" s="10">
        <f t="shared" si="860"/>
        <v>146139.29690721651</v>
      </c>
      <c r="AB6128" s="10">
        <f t="shared" si="861"/>
        <v>2</v>
      </c>
      <c r="AC6128" s="9">
        <f t="shared" si="862"/>
        <v>6163266</v>
      </c>
      <c r="AD6128" s="10">
        <f t="shared" si="863"/>
        <v>1956439.837345361</v>
      </c>
    </row>
    <row r="6129" spans="1:30" x14ac:dyDescent="0.2">
      <c r="A6129" t="s">
        <v>1985</v>
      </c>
      <c r="B6129" s="1">
        <v>44013</v>
      </c>
      <c r="C6129" t="s">
        <v>2032</v>
      </c>
      <c r="D6129" s="2">
        <v>7505</v>
      </c>
      <c r="E6129" s="2">
        <v>0</v>
      </c>
      <c r="F6129" s="2">
        <v>0</v>
      </c>
      <c r="G6129" s="2">
        <v>0</v>
      </c>
      <c r="H6129" s="2"/>
      <c r="I6129" s="2">
        <v>0</v>
      </c>
      <c r="J6129" s="2">
        <v>0</v>
      </c>
      <c r="K6129" s="2">
        <v>0</v>
      </c>
      <c r="L6129" s="2">
        <v>0</v>
      </c>
      <c r="M6129" s="2">
        <v>0.73201893750000002</v>
      </c>
      <c r="N6129" s="8">
        <f t="shared" si="855"/>
        <v>73201.893750000003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>
        <v>0</v>
      </c>
      <c r="U6129" s="2">
        <v>0</v>
      </c>
      <c r="V6129" s="2">
        <v>0</v>
      </c>
      <c r="W6129" s="2">
        <f t="shared" si="856"/>
        <v>24.916666666666668</v>
      </c>
      <c r="X6129" s="9">
        <f t="shared" si="857"/>
        <v>9.7537500000000001</v>
      </c>
      <c r="Y6129" s="9">
        <f t="shared" si="858"/>
        <v>5.9385635594829105E-3</v>
      </c>
      <c r="Z6129" s="10">
        <f t="shared" si="859"/>
        <v>12707764.948453609</v>
      </c>
      <c r="AA6129" s="10">
        <f t="shared" si="860"/>
        <v>292278.59381443303</v>
      </c>
      <c r="AB6129" s="10">
        <f t="shared" si="861"/>
        <v>1</v>
      </c>
      <c r="AC6129" s="9">
        <f t="shared" si="862"/>
        <v>12326532</v>
      </c>
      <c r="AD6129" s="10">
        <f t="shared" si="863"/>
        <v>2850812.3344175261</v>
      </c>
    </row>
    <row r="6130" spans="1:30" x14ac:dyDescent="0.2">
      <c r="A6130" t="s">
        <v>1985</v>
      </c>
      <c r="B6130" s="1">
        <v>44013</v>
      </c>
      <c r="C6130" t="s">
        <v>902</v>
      </c>
      <c r="D6130" s="2">
        <v>10318</v>
      </c>
      <c r="E6130" s="2">
        <v>3800</v>
      </c>
      <c r="F6130" s="2">
        <v>1690</v>
      </c>
      <c r="G6130" s="2">
        <v>556</v>
      </c>
      <c r="H6130" s="2"/>
      <c r="I6130" s="2">
        <v>598</v>
      </c>
      <c r="J6130" s="2">
        <v>0</v>
      </c>
      <c r="K6130" s="2">
        <v>0</v>
      </c>
      <c r="L6130" s="2">
        <v>0</v>
      </c>
      <c r="M6130" s="2">
        <v>1.6346022749999998</v>
      </c>
      <c r="N6130" s="8">
        <f t="shared" si="855"/>
        <v>163460.22749999998</v>
      </c>
      <c r="O6130" s="2">
        <v>0.69645599999999996</v>
      </c>
      <c r="P6130" s="2">
        <v>0.18868724999999997</v>
      </c>
      <c r="Q6130" s="2">
        <v>5.3167499999999993E-2</v>
      </c>
      <c r="R6130" s="2">
        <v>0</v>
      </c>
      <c r="S6130" s="2">
        <v>0.12580425000000001</v>
      </c>
      <c r="T6130" s="2">
        <v>0</v>
      </c>
      <c r="U6130" s="2">
        <v>0</v>
      </c>
      <c r="V6130" s="2">
        <v>0</v>
      </c>
      <c r="W6130" s="2">
        <f t="shared" si="856"/>
        <v>24.916666666666668</v>
      </c>
      <c r="X6130" s="9">
        <f t="shared" si="857"/>
        <v>15.842239532855203</v>
      </c>
      <c r="Y6130" s="9">
        <f t="shared" si="858"/>
        <v>1.3260844777752573E-2</v>
      </c>
      <c r="Z6130" s="10">
        <f t="shared" si="859"/>
        <v>6353882.4742268045</v>
      </c>
      <c r="AA6130" s="10">
        <f t="shared" si="860"/>
        <v>146139.29690721651</v>
      </c>
      <c r="AB6130" s="10">
        <f t="shared" si="861"/>
        <v>2</v>
      </c>
      <c r="AC6130" s="9">
        <f t="shared" si="862"/>
        <v>6163266</v>
      </c>
      <c r="AD6130" s="10">
        <f t="shared" si="863"/>
        <v>2315173.7467671693</v>
      </c>
    </row>
    <row r="6131" spans="1:30" x14ac:dyDescent="0.2">
      <c r="A6131" t="s">
        <v>1985</v>
      </c>
      <c r="B6131" s="1">
        <v>44013</v>
      </c>
      <c r="C6131" t="s">
        <v>190</v>
      </c>
      <c r="D6131" s="2">
        <v>14098</v>
      </c>
      <c r="E6131" s="2">
        <v>0</v>
      </c>
      <c r="F6131" s="2">
        <v>5848</v>
      </c>
      <c r="G6131" s="2">
        <v>8250</v>
      </c>
      <c r="H6131" s="2"/>
      <c r="I6131" s="2">
        <v>0</v>
      </c>
      <c r="J6131" s="2">
        <v>0</v>
      </c>
      <c r="K6131" s="2">
        <v>0</v>
      </c>
      <c r="L6131" s="2">
        <v>0</v>
      </c>
      <c r="M6131" s="2">
        <v>2.3347417500000001</v>
      </c>
      <c r="N6131" s="8">
        <f t="shared" si="855"/>
        <v>233474.17500000002</v>
      </c>
      <c r="O6131" s="2">
        <v>0</v>
      </c>
      <c r="P6131" s="2">
        <v>1.2302730000000002</v>
      </c>
      <c r="Q6131" s="2">
        <v>1.1044687499999999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f t="shared" si="856"/>
        <v>24.916666666666668</v>
      </c>
      <c r="X6131" s="9">
        <f t="shared" si="857"/>
        <v>16.560801177471983</v>
      </c>
      <c r="Y6131" s="9">
        <f t="shared" si="858"/>
        <v>1.8940783587792578E-2</v>
      </c>
      <c r="Z6131" s="10">
        <f t="shared" si="859"/>
        <v>6353882.4742268045</v>
      </c>
      <c r="AA6131" s="10">
        <f t="shared" si="860"/>
        <v>146139.29690721651</v>
      </c>
      <c r="AB6131" s="10">
        <f t="shared" si="861"/>
        <v>2</v>
      </c>
      <c r="AC6131" s="9">
        <f t="shared" si="862"/>
        <v>6163266</v>
      </c>
      <c r="AD6131" s="10">
        <f t="shared" si="863"/>
        <v>2420183.8402959593</v>
      </c>
    </row>
    <row r="6132" spans="1:30" x14ac:dyDescent="0.2">
      <c r="A6132" t="s">
        <v>1985</v>
      </c>
      <c r="B6132" s="1">
        <v>44013</v>
      </c>
      <c r="C6132" t="s">
        <v>191</v>
      </c>
      <c r="D6132" s="2">
        <v>488</v>
      </c>
      <c r="E6132" s="2">
        <v>0</v>
      </c>
      <c r="F6132" s="2">
        <v>488</v>
      </c>
      <c r="G6132" s="2">
        <v>0</v>
      </c>
      <c r="H6132" s="2"/>
      <c r="I6132" s="2">
        <v>0</v>
      </c>
      <c r="J6132" s="2">
        <v>0</v>
      </c>
      <c r="K6132" s="2">
        <v>0</v>
      </c>
      <c r="L6132" s="2">
        <v>0</v>
      </c>
      <c r="M6132" s="2">
        <v>0.10266299999999999</v>
      </c>
      <c r="N6132" s="8">
        <f t="shared" si="855"/>
        <v>10266.299999999999</v>
      </c>
      <c r="O6132" s="2">
        <v>0</v>
      </c>
      <c r="P6132" s="2">
        <v>0.10266299999999999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f t="shared" si="856"/>
        <v>24.916666666666668</v>
      </c>
      <c r="X6132" s="9">
        <f t="shared" si="857"/>
        <v>21.037499999999998</v>
      </c>
      <c r="Y6132" s="9">
        <f t="shared" si="858"/>
        <v>8.3286199232679556E-4</v>
      </c>
      <c r="Z6132" s="10">
        <f t="shared" si="859"/>
        <v>1588470.6185567011</v>
      </c>
      <c r="AA6132" s="10">
        <f t="shared" si="860"/>
        <v>36534.824226804129</v>
      </c>
      <c r="AB6132" s="10">
        <f t="shared" si="861"/>
        <v>8</v>
      </c>
      <c r="AC6132" s="9">
        <f t="shared" si="862"/>
        <v>1540816.5</v>
      </c>
      <c r="AD6132" s="10">
        <f t="shared" si="863"/>
        <v>768601.36467139178</v>
      </c>
    </row>
    <row r="6133" spans="1:30" x14ac:dyDescent="0.2">
      <c r="A6133" t="s">
        <v>1985</v>
      </c>
      <c r="B6133" s="1">
        <v>44013</v>
      </c>
      <c r="C6133" t="s">
        <v>1527</v>
      </c>
      <c r="D6133" s="2">
        <v>116</v>
      </c>
      <c r="E6133" s="2">
        <v>0</v>
      </c>
      <c r="F6133" s="2">
        <v>0</v>
      </c>
      <c r="G6133" s="2">
        <v>116</v>
      </c>
      <c r="H6133" s="2"/>
      <c r="I6133" s="2">
        <v>0</v>
      </c>
      <c r="J6133" s="2">
        <v>0</v>
      </c>
      <c r="K6133" s="2">
        <v>0</v>
      </c>
      <c r="L6133" s="2">
        <v>0</v>
      </c>
      <c r="M6133" s="2">
        <v>1.5529500000000002E-2</v>
      </c>
      <c r="N6133" s="8">
        <f t="shared" si="855"/>
        <v>1552.9500000000003</v>
      </c>
      <c r="O6133" s="2">
        <v>0</v>
      </c>
      <c r="P6133" s="2">
        <v>0</v>
      </c>
      <c r="Q6133" s="2">
        <v>1.5529500000000002E-2</v>
      </c>
      <c r="R6133" s="2">
        <v>0</v>
      </c>
      <c r="S6133" s="2">
        <v>0</v>
      </c>
      <c r="T6133" s="2">
        <v>0</v>
      </c>
      <c r="U6133" s="2">
        <v>0</v>
      </c>
      <c r="V6133" s="2">
        <v>0</v>
      </c>
      <c r="W6133" s="2">
        <f t="shared" si="856"/>
        <v>24.916666666666668</v>
      </c>
      <c r="X6133" s="9">
        <f t="shared" si="857"/>
        <v>13.387500000000003</v>
      </c>
      <c r="Y6133" s="9">
        <f t="shared" si="858"/>
        <v>1.2598434012096836E-4</v>
      </c>
      <c r="Z6133" s="10">
        <f t="shared" si="859"/>
        <v>3176941.2371134022</v>
      </c>
      <c r="AA6133" s="10">
        <f t="shared" si="860"/>
        <v>73069.648453608257</v>
      </c>
      <c r="AB6133" s="10">
        <f t="shared" si="861"/>
        <v>4</v>
      </c>
      <c r="AC6133" s="9">
        <f t="shared" si="862"/>
        <v>3081633</v>
      </c>
      <c r="AD6133" s="10">
        <f t="shared" si="863"/>
        <v>978219.91867268074</v>
      </c>
    </row>
    <row r="6134" spans="1:30" x14ac:dyDescent="0.2">
      <c r="A6134" t="s">
        <v>1985</v>
      </c>
      <c r="B6134" s="1">
        <v>44013</v>
      </c>
      <c r="C6134" t="s">
        <v>2034</v>
      </c>
      <c r="D6134" s="2">
        <v>5117</v>
      </c>
      <c r="E6134" s="2">
        <v>0</v>
      </c>
      <c r="F6134" s="2">
        <v>0</v>
      </c>
      <c r="G6134" s="2">
        <v>0</v>
      </c>
      <c r="H6134" s="2"/>
      <c r="I6134" s="2">
        <v>5117</v>
      </c>
      <c r="J6134" s="2">
        <v>0</v>
      </c>
      <c r="K6134" s="2">
        <v>0</v>
      </c>
      <c r="L6134" s="2">
        <v>0</v>
      </c>
      <c r="M6134" s="2">
        <v>0.53824443749999995</v>
      </c>
      <c r="N6134" s="8">
        <f t="shared" si="855"/>
        <v>53824.443749999999</v>
      </c>
      <c r="O6134" s="2">
        <v>0</v>
      </c>
      <c r="P6134" s="2">
        <v>0</v>
      </c>
      <c r="Q6134" s="2">
        <v>0</v>
      </c>
      <c r="R6134" s="2">
        <v>0</v>
      </c>
      <c r="S6134" s="2">
        <v>0.53824443749999995</v>
      </c>
      <c r="T6134" s="2">
        <v>0</v>
      </c>
      <c r="U6134" s="2">
        <v>0</v>
      </c>
      <c r="V6134" s="2">
        <v>0</v>
      </c>
      <c r="W6134" s="2">
        <f t="shared" si="856"/>
        <v>24.916666666666668</v>
      </c>
      <c r="X6134" s="9">
        <f t="shared" si="857"/>
        <v>10.518749999999999</v>
      </c>
      <c r="Y6134" s="9">
        <f t="shared" si="858"/>
        <v>4.366552064278907E-3</v>
      </c>
      <c r="Z6134" s="10">
        <f t="shared" si="859"/>
        <v>12707764.948453609</v>
      </c>
      <c r="AA6134" s="10">
        <f t="shared" si="860"/>
        <v>292278.59381443303</v>
      </c>
      <c r="AB6134" s="10">
        <f t="shared" si="861"/>
        <v>1</v>
      </c>
      <c r="AC6134" s="9">
        <f t="shared" si="862"/>
        <v>12326532</v>
      </c>
      <c r="AD6134" s="10">
        <f t="shared" si="863"/>
        <v>3074405.4586855671</v>
      </c>
    </row>
    <row r="6135" spans="1:30" x14ac:dyDescent="0.2">
      <c r="A6135" t="s">
        <v>1985</v>
      </c>
      <c r="B6135" s="1">
        <v>44013</v>
      </c>
      <c r="C6135" t="s">
        <v>337</v>
      </c>
      <c r="D6135" s="2">
        <v>3584</v>
      </c>
      <c r="E6135" s="2">
        <v>0</v>
      </c>
      <c r="F6135" s="2">
        <v>0</v>
      </c>
      <c r="G6135" s="2">
        <v>934</v>
      </c>
      <c r="H6135" s="2">
        <v>888</v>
      </c>
      <c r="I6135" s="2">
        <v>0</v>
      </c>
      <c r="J6135" s="2">
        <v>889</v>
      </c>
      <c r="K6135" s="2">
        <v>873</v>
      </c>
      <c r="L6135" s="2">
        <v>0</v>
      </c>
      <c r="M6135" s="2">
        <v>0.82897500000000002</v>
      </c>
      <c r="N6135" s="8">
        <f t="shared" si="855"/>
        <v>82897.5</v>
      </c>
      <c r="O6135" s="2">
        <v>0</v>
      </c>
      <c r="P6135" s="2">
        <v>0</v>
      </c>
      <c r="Q6135" s="2">
        <v>0.29421000000000003</v>
      </c>
      <c r="R6135" s="2">
        <v>0.17760000000000001</v>
      </c>
      <c r="S6135" s="2">
        <v>0</v>
      </c>
      <c r="T6135" s="2">
        <v>0.20002500000000001</v>
      </c>
      <c r="U6135" s="2">
        <v>0.15714</v>
      </c>
      <c r="V6135" s="2">
        <v>0</v>
      </c>
      <c r="W6135" s="2">
        <f t="shared" si="856"/>
        <v>24.916666666666668</v>
      </c>
      <c r="X6135" s="9">
        <f t="shared" si="857"/>
        <v>23.1298828125</v>
      </c>
      <c r="Y6135" s="9">
        <f t="shared" si="858"/>
        <v>6.7251275541247123E-3</v>
      </c>
      <c r="Z6135" s="10">
        <f t="shared" si="859"/>
        <v>3176941.2371134022</v>
      </c>
      <c r="AA6135" s="10">
        <f t="shared" si="860"/>
        <v>73069.648453608257</v>
      </c>
      <c r="AB6135" s="10">
        <f t="shared" si="861"/>
        <v>4</v>
      </c>
      <c r="AC6135" s="9">
        <f t="shared" si="862"/>
        <v>3081633</v>
      </c>
      <c r="AD6135" s="10">
        <f t="shared" si="863"/>
        <v>1690092.4058825308</v>
      </c>
    </row>
    <row r="6136" spans="1:30" x14ac:dyDescent="0.2">
      <c r="A6136" t="s">
        <v>1985</v>
      </c>
      <c r="B6136" s="1">
        <v>44013</v>
      </c>
      <c r="C6136" t="s">
        <v>2064</v>
      </c>
      <c r="D6136" s="2">
        <v>596</v>
      </c>
      <c r="E6136" s="2">
        <v>0</v>
      </c>
      <c r="F6136" s="2">
        <v>0</v>
      </c>
      <c r="G6136" s="2">
        <v>0</v>
      </c>
      <c r="H6136" s="2"/>
      <c r="I6136" s="2">
        <v>0</v>
      </c>
      <c r="J6136" s="2">
        <v>596</v>
      </c>
      <c r="K6136" s="2">
        <v>0</v>
      </c>
      <c r="L6136" s="2">
        <v>0</v>
      </c>
      <c r="M6136" s="2">
        <v>0.1341</v>
      </c>
      <c r="N6136" s="8">
        <f t="shared" si="855"/>
        <v>13410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0.1341</v>
      </c>
      <c r="U6136" s="2">
        <v>0</v>
      </c>
      <c r="V6136" s="2">
        <v>0</v>
      </c>
      <c r="W6136" s="2">
        <f t="shared" si="856"/>
        <v>24.916666666666668</v>
      </c>
      <c r="X6136" s="9">
        <f t="shared" si="857"/>
        <v>22.5</v>
      </c>
      <c r="Y6136" s="9">
        <f t="shared" si="858"/>
        <v>1.0878972285148815E-3</v>
      </c>
      <c r="Z6136" s="10">
        <f t="shared" si="859"/>
        <v>3176941.2371134022</v>
      </c>
      <c r="AA6136" s="10">
        <f t="shared" si="860"/>
        <v>73069.648453608257</v>
      </c>
      <c r="AB6136" s="10">
        <f t="shared" si="861"/>
        <v>4</v>
      </c>
      <c r="AC6136" s="9">
        <f t="shared" si="862"/>
        <v>3081633</v>
      </c>
      <c r="AD6136" s="10">
        <f t="shared" si="863"/>
        <v>1644067.0902061858</v>
      </c>
    </row>
    <row r="6137" spans="1:30" x14ac:dyDescent="0.2">
      <c r="A6137" t="s">
        <v>1985</v>
      </c>
      <c r="B6137" s="1">
        <v>44013</v>
      </c>
      <c r="C6137" t="s">
        <v>2065</v>
      </c>
      <c r="D6137" s="2">
        <v>295</v>
      </c>
      <c r="E6137" s="2">
        <v>0</v>
      </c>
      <c r="F6137" s="2">
        <v>0</v>
      </c>
      <c r="G6137" s="2">
        <v>0</v>
      </c>
      <c r="H6137" s="2">
        <v>295</v>
      </c>
      <c r="I6137" s="2">
        <v>0</v>
      </c>
      <c r="J6137" s="2">
        <v>0</v>
      </c>
      <c r="K6137" s="2">
        <v>0</v>
      </c>
      <c r="L6137" s="2">
        <v>0</v>
      </c>
      <c r="M6137" s="2">
        <v>5.8999999999999997E-2</v>
      </c>
      <c r="N6137" s="8">
        <f t="shared" si="855"/>
        <v>5900</v>
      </c>
      <c r="O6137" s="2">
        <v>0</v>
      </c>
      <c r="P6137" s="2">
        <v>0</v>
      </c>
      <c r="Q6137" s="2">
        <v>0</v>
      </c>
      <c r="R6137" s="2">
        <v>5.8999999999999997E-2</v>
      </c>
      <c r="S6137" s="2">
        <v>0</v>
      </c>
      <c r="T6137" s="2">
        <v>0</v>
      </c>
      <c r="U6137" s="2">
        <v>0</v>
      </c>
      <c r="V6137" s="2">
        <v>0</v>
      </c>
      <c r="W6137" s="2">
        <f t="shared" si="856"/>
        <v>24.916666666666668</v>
      </c>
      <c r="X6137" s="9">
        <f t="shared" si="857"/>
        <v>20</v>
      </c>
      <c r="Y6137" s="9">
        <f t="shared" si="858"/>
        <v>4.7864233021907538E-4</v>
      </c>
      <c r="Z6137" s="10">
        <f t="shared" si="859"/>
        <v>12707764.948453609</v>
      </c>
      <c r="AA6137" s="10">
        <f t="shared" si="860"/>
        <v>292278.59381443303</v>
      </c>
      <c r="AB6137" s="10">
        <f t="shared" si="861"/>
        <v>1</v>
      </c>
      <c r="AC6137" s="9">
        <f t="shared" si="862"/>
        <v>12326532</v>
      </c>
      <c r="AD6137" s="10">
        <f t="shared" si="863"/>
        <v>5845571.8762886608</v>
      </c>
    </row>
    <row r="6138" spans="1:30" x14ac:dyDescent="0.2">
      <c r="A6138" t="s">
        <v>1985</v>
      </c>
      <c r="B6138" s="1">
        <v>44013</v>
      </c>
      <c r="C6138" t="s">
        <v>2066</v>
      </c>
      <c r="D6138" s="2">
        <v>708</v>
      </c>
      <c r="E6138" s="2">
        <v>0</v>
      </c>
      <c r="F6138" s="2">
        <v>0</v>
      </c>
      <c r="G6138" s="2">
        <v>0</v>
      </c>
      <c r="H6138" s="2">
        <v>708</v>
      </c>
      <c r="I6138" s="2">
        <v>0</v>
      </c>
      <c r="J6138" s="2">
        <v>0</v>
      </c>
      <c r="K6138" s="2">
        <v>0</v>
      </c>
      <c r="L6138" s="2">
        <v>0</v>
      </c>
      <c r="M6138" s="2">
        <v>6.0179999999999997E-2</v>
      </c>
      <c r="N6138" s="8">
        <f t="shared" si="855"/>
        <v>6018</v>
      </c>
      <c r="O6138" s="2">
        <v>0</v>
      </c>
      <c r="P6138" s="2">
        <v>0</v>
      </c>
      <c r="Q6138" s="2">
        <v>0</v>
      </c>
      <c r="R6138" s="2">
        <v>6.0179999999999997E-2</v>
      </c>
      <c r="S6138" s="2">
        <v>0</v>
      </c>
      <c r="T6138" s="2">
        <v>0</v>
      </c>
      <c r="U6138" s="2">
        <v>0</v>
      </c>
      <c r="V6138" s="2">
        <v>0</v>
      </c>
      <c r="W6138" s="2">
        <f t="shared" si="856"/>
        <v>24.916666666666668</v>
      </c>
      <c r="X6138" s="9">
        <f t="shared" si="857"/>
        <v>8.5</v>
      </c>
      <c r="Y6138" s="9">
        <f t="shared" si="858"/>
        <v>4.8821517682345693E-4</v>
      </c>
      <c r="Z6138" s="10">
        <f t="shared" si="859"/>
        <v>12707764.948453609</v>
      </c>
      <c r="AA6138" s="10">
        <f t="shared" si="860"/>
        <v>292278.59381443303</v>
      </c>
      <c r="AB6138" s="10">
        <f t="shared" si="861"/>
        <v>1</v>
      </c>
      <c r="AC6138" s="9">
        <f t="shared" si="862"/>
        <v>12326532</v>
      </c>
      <c r="AD6138" s="10">
        <f t="shared" si="863"/>
        <v>2484368.0474226805</v>
      </c>
    </row>
    <row r="6139" spans="1:30" x14ac:dyDescent="0.2">
      <c r="A6139" t="s">
        <v>1985</v>
      </c>
      <c r="B6139" s="1">
        <v>44013</v>
      </c>
      <c r="C6139" t="s">
        <v>449</v>
      </c>
      <c r="D6139" s="2">
        <v>3226</v>
      </c>
      <c r="E6139" s="2">
        <v>0</v>
      </c>
      <c r="F6139" s="2">
        <v>0</v>
      </c>
      <c r="G6139" s="2">
        <v>0</v>
      </c>
      <c r="H6139" s="2"/>
      <c r="I6139" s="2">
        <v>0</v>
      </c>
      <c r="J6139" s="2">
        <v>3226</v>
      </c>
      <c r="K6139" s="2">
        <v>0</v>
      </c>
      <c r="L6139" s="2">
        <v>0</v>
      </c>
      <c r="M6139" s="2">
        <v>0.4839</v>
      </c>
      <c r="N6139" s="8">
        <f t="shared" si="855"/>
        <v>48390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0.4839</v>
      </c>
      <c r="U6139" s="2">
        <v>0</v>
      </c>
      <c r="V6139" s="2">
        <v>0</v>
      </c>
      <c r="W6139" s="2">
        <f t="shared" si="856"/>
        <v>24.916666666666668</v>
      </c>
      <c r="X6139" s="9">
        <f t="shared" si="857"/>
        <v>15</v>
      </c>
      <c r="Y6139" s="9">
        <f t="shared" si="858"/>
        <v>3.92567836598323E-3</v>
      </c>
      <c r="Z6139" s="10">
        <f t="shared" si="859"/>
        <v>1411973.8831615122</v>
      </c>
      <c r="AA6139" s="10">
        <f t="shared" si="860"/>
        <v>32475.399312714781</v>
      </c>
      <c r="AB6139" s="10">
        <f t="shared" si="861"/>
        <v>9</v>
      </c>
      <c r="AC6139" s="9">
        <f t="shared" si="862"/>
        <v>1369614.6666666667</v>
      </c>
      <c r="AD6139" s="10">
        <f t="shared" si="863"/>
        <v>487130.98969072173</v>
      </c>
    </row>
    <row r="6140" spans="1:30" x14ac:dyDescent="0.2">
      <c r="A6140" t="s">
        <v>1985</v>
      </c>
      <c r="B6140" s="1">
        <v>44013</v>
      </c>
      <c r="C6140" t="s">
        <v>210</v>
      </c>
      <c r="D6140" s="2">
        <v>161</v>
      </c>
      <c r="E6140" s="2">
        <v>0</v>
      </c>
      <c r="F6140" s="2">
        <v>161</v>
      </c>
      <c r="G6140" s="2">
        <v>0</v>
      </c>
      <c r="H6140" s="2"/>
      <c r="I6140" s="2">
        <v>0</v>
      </c>
      <c r="J6140" s="2">
        <v>0</v>
      </c>
      <c r="K6140" s="2">
        <v>0</v>
      </c>
      <c r="L6140" s="2">
        <v>0</v>
      </c>
      <c r="M6140" s="2">
        <v>3.3870375000000001E-2</v>
      </c>
      <c r="N6140" s="8">
        <f t="shared" si="855"/>
        <v>3387.0374999999999</v>
      </c>
      <c r="O6140" s="2">
        <v>0</v>
      </c>
      <c r="P6140" s="2">
        <v>3.3870375000000001E-2</v>
      </c>
      <c r="Q6140" s="2">
        <v>0</v>
      </c>
      <c r="R6140" s="2">
        <v>0</v>
      </c>
      <c r="S6140" s="2">
        <v>0</v>
      </c>
      <c r="T6140" s="2">
        <v>0</v>
      </c>
      <c r="U6140" s="2">
        <v>0</v>
      </c>
      <c r="V6140" s="2">
        <v>0</v>
      </c>
      <c r="W6140" s="2">
        <f t="shared" si="856"/>
        <v>24.916666666666668</v>
      </c>
      <c r="X6140" s="9">
        <f t="shared" si="857"/>
        <v>21.037499999999998</v>
      </c>
      <c r="Y6140" s="9">
        <f t="shared" si="858"/>
        <v>2.7477619009142233E-4</v>
      </c>
      <c r="Z6140" s="10">
        <f t="shared" si="859"/>
        <v>1588470.6185567011</v>
      </c>
      <c r="AA6140" s="10">
        <f t="shared" si="860"/>
        <v>36534.824226804129</v>
      </c>
      <c r="AB6140" s="10">
        <f t="shared" si="861"/>
        <v>8</v>
      </c>
      <c r="AC6140" s="9">
        <f t="shared" si="862"/>
        <v>1540816.5</v>
      </c>
      <c r="AD6140" s="10">
        <f t="shared" si="863"/>
        <v>768601.36467139178</v>
      </c>
    </row>
    <row r="6141" spans="1:30" x14ac:dyDescent="0.2">
      <c r="A6141" t="s">
        <v>1985</v>
      </c>
      <c r="B6141" s="1">
        <v>44013</v>
      </c>
      <c r="C6141" t="s">
        <v>2036</v>
      </c>
      <c r="D6141" s="2">
        <v>6</v>
      </c>
      <c r="E6141" s="2">
        <v>0</v>
      </c>
      <c r="F6141" s="2">
        <v>0</v>
      </c>
      <c r="G6141" s="2">
        <v>6</v>
      </c>
      <c r="H6141" s="2"/>
      <c r="I6141" s="2">
        <v>0</v>
      </c>
      <c r="J6141" s="2">
        <v>0</v>
      </c>
      <c r="K6141" s="2">
        <v>0</v>
      </c>
      <c r="L6141" s="2">
        <v>0</v>
      </c>
      <c r="M6141" s="2">
        <v>8.0324999999999993E-4</v>
      </c>
      <c r="N6141" s="8">
        <f t="shared" si="855"/>
        <v>80.324999999999989</v>
      </c>
      <c r="O6141" s="2">
        <v>0</v>
      </c>
      <c r="P6141" s="2">
        <v>0</v>
      </c>
      <c r="Q6141" s="2">
        <v>8.0324999999999993E-4</v>
      </c>
      <c r="R6141" s="2">
        <v>0</v>
      </c>
      <c r="S6141" s="2">
        <v>0</v>
      </c>
      <c r="T6141" s="2">
        <v>0</v>
      </c>
      <c r="U6141" s="2">
        <v>0</v>
      </c>
      <c r="V6141" s="2">
        <v>0</v>
      </c>
      <c r="W6141" s="2">
        <f t="shared" si="856"/>
        <v>24.916666666666668</v>
      </c>
      <c r="X6141" s="9">
        <f t="shared" si="857"/>
        <v>13.387499999999998</v>
      </c>
      <c r="Y6141" s="9">
        <f t="shared" si="858"/>
        <v>6.5164313855673264E-6</v>
      </c>
      <c r="Z6141" s="10">
        <f t="shared" si="859"/>
        <v>2117960.8247422683</v>
      </c>
      <c r="AA6141" s="10">
        <f t="shared" si="860"/>
        <v>48713.098969072169</v>
      </c>
      <c r="AB6141" s="10">
        <f t="shared" si="861"/>
        <v>6</v>
      </c>
      <c r="AC6141" s="9">
        <f t="shared" si="862"/>
        <v>2054422</v>
      </c>
      <c r="AD6141" s="10">
        <f t="shared" si="863"/>
        <v>652146.61244845355</v>
      </c>
    </row>
    <row r="6142" spans="1:30" x14ac:dyDescent="0.2">
      <c r="A6142" t="s">
        <v>1985</v>
      </c>
      <c r="B6142" s="1">
        <v>44013</v>
      </c>
      <c r="C6142" t="s">
        <v>2067</v>
      </c>
      <c r="D6142" s="2">
        <v>1186</v>
      </c>
      <c r="E6142" s="2">
        <v>0</v>
      </c>
      <c r="F6142" s="2">
        <v>0</v>
      </c>
      <c r="G6142" s="2">
        <v>0</v>
      </c>
      <c r="H6142" s="2"/>
      <c r="I6142" s="2">
        <v>0</v>
      </c>
      <c r="J6142" s="2">
        <v>0</v>
      </c>
      <c r="K6142" s="2">
        <v>1186</v>
      </c>
      <c r="L6142" s="2">
        <v>0</v>
      </c>
      <c r="M6142" s="2">
        <v>9.0729000000000004E-2</v>
      </c>
      <c r="N6142" s="8">
        <f t="shared" si="855"/>
        <v>9072.9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0</v>
      </c>
      <c r="U6142" s="2">
        <v>9.0729000000000004E-2</v>
      </c>
      <c r="V6142" s="2">
        <v>0</v>
      </c>
      <c r="W6142" s="2">
        <f t="shared" si="856"/>
        <v>24.916666666666668</v>
      </c>
      <c r="X6142" s="9">
        <f t="shared" si="857"/>
        <v>7.6499999999999995</v>
      </c>
      <c r="Y6142" s="9">
        <f t="shared" si="858"/>
        <v>7.3604644031265241E-4</v>
      </c>
      <c r="Z6142" s="10">
        <f t="shared" si="859"/>
        <v>12707764.948453609</v>
      </c>
      <c r="AA6142" s="10">
        <f t="shared" si="860"/>
        <v>292278.59381443303</v>
      </c>
      <c r="AB6142" s="10">
        <f t="shared" si="861"/>
        <v>1</v>
      </c>
      <c r="AC6142" s="9">
        <f t="shared" si="862"/>
        <v>12326532</v>
      </c>
      <c r="AD6142" s="10">
        <f t="shared" si="863"/>
        <v>2235931.2426804127</v>
      </c>
    </row>
    <row r="6143" spans="1:30" x14ac:dyDescent="0.2">
      <c r="A6143" t="s">
        <v>1985</v>
      </c>
      <c r="B6143" s="1">
        <v>44013</v>
      </c>
      <c r="C6143" t="s">
        <v>350</v>
      </c>
      <c r="D6143" s="2">
        <v>17</v>
      </c>
      <c r="E6143" s="2">
        <v>0</v>
      </c>
      <c r="F6143" s="2">
        <v>0</v>
      </c>
      <c r="G6143" s="2">
        <v>0</v>
      </c>
      <c r="H6143" s="2"/>
      <c r="I6143" s="2">
        <v>0</v>
      </c>
      <c r="J6143" s="2">
        <v>17</v>
      </c>
      <c r="K6143" s="2">
        <v>0</v>
      </c>
      <c r="L6143" s="2">
        <v>0</v>
      </c>
      <c r="M6143" s="2">
        <v>2.5500000000000002E-3</v>
      </c>
      <c r="N6143" s="8">
        <f t="shared" si="855"/>
        <v>255.00000000000003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>
        <v>2.5500000000000002E-3</v>
      </c>
      <c r="U6143" s="2">
        <v>0</v>
      </c>
      <c r="V6143" s="2">
        <v>0</v>
      </c>
      <c r="W6143" s="2">
        <f t="shared" si="856"/>
        <v>24.916666666666668</v>
      </c>
      <c r="X6143" s="9">
        <f t="shared" si="857"/>
        <v>15.000000000000002</v>
      </c>
      <c r="Y6143" s="9">
        <f t="shared" si="858"/>
        <v>2.0687083763705804E-5</v>
      </c>
      <c r="Z6143" s="10">
        <f t="shared" si="859"/>
        <v>4235921.6494845366</v>
      </c>
      <c r="AA6143" s="10">
        <f t="shared" si="860"/>
        <v>97426.197938144338</v>
      </c>
      <c r="AB6143" s="10">
        <f t="shared" si="861"/>
        <v>3</v>
      </c>
      <c r="AC6143" s="9">
        <f t="shared" si="862"/>
        <v>4108844</v>
      </c>
      <c r="AD6143" s="10">
        <f t="shared" si="863"/>
        <v>1461392.9690721652</v>
      </c>
    </row>
    <row r="6144" spans="1:30" x14ac:dyDescent="0.2">
      <c r="A6144" t="s">
        <v>1985</v>
      </c>
      <c r="B6144" s="1">
        <v>44013</v>
      </c>
      <c r="C6144" t="s">
        <v>2068</v>
      </c>
      <c r="D6144" s="2">
        <v>302</v>
      </c>
      <c r="E6144" s="2">
        <v>0</v>
      </c>
      <c r="F6144" s="2">
        <v>302</v>
      </c>
      <c r="G6144" s="2">
        <v>0</v>
      </c>
      <c r="H6144" s="2"/>
      <c r="I6144" s="2">
        <v>0</v>
      </c>
      <c r="J6144" s="2">
        <v>0</v>
      </c>
      <c r="K6144" s="2">
        <v>0</v>
      </c>
      <c r="L6144" s="2">
        <v>0</v>
      </c>
      <c r="M6144" s="2">
        <v>6.3533249999999999E-2</v>
      </c>
      <c r="N6144" s="8">
        <f t="shared" si="855"/>
        <v>6353.3249999999998</v>
      </c>
      <c r="O6144" s="2">
        <v>0</v>
      </c>
      <c r="P6144" s="2">
        <v>6.3533249999999999E-2</v>
      </c>
      <c r="Q6144" s="2">
        <v>0</v>
      </c>
      <c r="R6144" s="2">
        <v>0</v>
      </c>
      <c r="S6144" s="2">
        <v>0</v>
      </c>
      <c r="T6144" s="2">
        <v>0</v>
      </c>
      <c r="U6144" s="2">
        <v>0</v>
      </c>
      <c r="V6144" s="2">
        <v>0</v>
      </c>
      <c r="W6144" s="2">
        <f t="shared" si="856"/>
        <v>24.916666666666668</v>
      </c>
      <c r="X6144" s="9">
        <f t="shared" si="857"/>
        <v>21.037499999999998</v>
      </c>
      <c r="Y6144" s="9">
        <f t="shared" si="858"/>
        <v>5.1541869197273E-4</v>
      </c>
      <c r="Z6144" s="10">
        <f t="shared" si="859"/>
        <v>12707764.948453609</v>
      </c>
      <c r="AA6144" s="10">
        <f t="shared" si="860"/>
        <v>292278.59381443303</v>
      </c>
      <c r="AB6144" s="10">
        <f t="shared" si="861"/>
        <v>1</v>
      </c>
      <c r="AC6144" s="9">
        <f t="shared" si="862"/>
        <v>12326532</v>
      </c>
      <c r="AD6144" s="10">
        <f t="shared" si="863"/>
        <v>6148810.9173711343</v>
      </c>
    </row>
    <row r="6145" spans="1:30" x14ac:dyDescent="0.2">
      <c r="A6145" t="s">
        <v>1985</v>
      </c>
      <c r="B6145" s="1">
        <v>44013</v>
      </c>
      <c r="C6145" t="s">
        <v>2069</v>
      </c>
      <c r="D6145" s="2">
        <v>1499</v>
      </c>
      <c r="E6145" s="2">
        <v>0</v>
      </c>
      <c r="F6145" s="2">
        <v>0</v>
      </c>
      <c r="G6145" s="2">
        <v>0</v>
      </c>
      <c r="H6145" s="2"/>
      <c r="I6145" s="2">
        <v>0</v>
      </c>
      <c r="J6145" s="2">
        <v>0</v>
      </c>
      <c r="K6145" s="2">
        <v>0</v>
      </c>
      <c r="L6145" s="2">
        <v>0</v>
      </c>
      <c r="M6145" s="2">
        <v>0.14334187499999998</v>
      </c>
      <c r="N6145" s="8">
        <f t="shared" si="855"/>
        <v>14334.187499999998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f t="shared" si="856"/>
        <v>24.916666666666668</v>
      </c>
      <c r="X6145" s="9">
        <f t="shared" si="857"/>
        <v>9.5624999999999982</v>
      </c>
      <c r="Y6145" s="9">
        <f t="shared" si="858"/>
        <v>1.1628726960673122E-3</v>
      </c>
      <c r="Z6145" s="10">
        <f t="shared" si="859"/>
        <v>12707764.948453609</v>
      </c>
      <c r="AA6145" s="10">
        <f t="shared" si="860"/>
        <v>292278.59381443303</v>
      </c>
      <c r="AB6145" s="10">
        <f t="shared" si="861"/>
        <v>1</v>
      </c>
      <c r="AC6145" s="9">
        <f t="shared" si="862"/>
        <v>12326532</v>
      </c>
      <c r="AD6145" s="10">
        <f t="shared" si="863"/>
        <v>2794914.0533505152</v>
      </c>
    </row>
    <row r="6146" spans="1:30" x14ac:dyDescent="0.2">
      <c r="A6146" t="s">
        <v>1985</v>
      </c>
      <c r="B6146" s="1">
        <v>44013</v>
      </c>
      <c r="C6146" t="s">
        <v>1744</v>
      </c>
      <c r="D6146" s="2">
        <v>28420</v>
      </c>
      <c r="E6146" s="2">
        <v>0</v>
      </c>
      <c r="F6146" s="2">
        <v>0</v>
      </c>
      <c r="G6146" s="2">
        <v>0</v>
      </c>
      <c r="H6146" s="2">
        <v>11607</v>
      </c>
      <c r="I6146" s="2">
        <v>0</v>
      </c>
      <c r="J6146" s="2">
        <v>13354</v>
      </c>
      <c r="K6146" s="2">
        <v>0</v>
      </c>
      <c r="L6146" s="2">
        <v>0</v>
      </c>
      <c r="M6146" s="2">
        <v>5.2133525000000001</v>
      </c>
      <c r="N6146" s="8">
        <f t="shared" si="855"/>
        <v>521335.25</v>
      </c>
      <c r="O6146" s="2">
        <v>0</v>
      </c>
      <c r="P6146" s="2">
        <v>0</v>
      </c>
      <c r="Q6146" s="2">
        <v>0</v>
      </c>
      <c r="R6146" s="2">
        <v>1.5973525</v>
      </c>
      <c r="S6146" s="2">
        <v>0</v>
      </c>
      <c r="T6146" s="2">
        <v>2.5337499999999995</v>
      </c>
      <c r="U6146" s="2">
        <v>0</v>
      </c>
      <c r="V6146" s="2">
        <v>0</v>
      </c>
      <c r="W6146" s="2">
        <f t="shared" si="856"/>
        <v>24.916666666666668</v>
      </c>
      <c r="X6146" s="9">
        <f t="shared" si="857"/>
        <v>18.343956720619282</v>
      </c>
      <c r="Y6146" s="9">
        <f t="shared" si="858"/>
        <v>4.2293748963617664E-2</v>
      </c>
      <c r="Z6146" s="10">
        <f t="shared" si="859"/>
        <v>12707764.948453609</v>
      </c>
      <c r="AA6146" s="10">
        <f t="shared" si="860"/>
        <v>292278.59381443303</v>
      </c>
      <c r="AB6146" s="10">
        <f t="shared" si="861"/>
        <v>1</v>
      </c>
      <c r="AC6146" s="9">
        <f t="shared" si="862"/>
        <v>12326532</v>
      </c>
      <c r="AD6146" s="10">
        <f t="shared" si="863"/>
        <v>5361545.875295422</v>
      </c>
    </row>
    <row r="6147" spans="1:30" x14ac:dyDescent="0.2">
      <c r="A6147" t="s">
        <v>1985</v>
      </c>
      <c r="B6147" s="1">
        <v>44013</v>
      </c>
      <c r="C6147" t="s">
        <v>235</v>
      </c>
      <c r="D6147" s="2">
        <v>16176</v>
      </c>
      <c r="E6147" s="2">
        <v>4440</v>
      </c>
      <c r="F6147" s="2">
        <v>0</v>
      </c>
      <c r="G6147" s="2">
        <v>0</v>
      </c>
      <c r="H6147" s="2"/>
      <c r="I6147" s="2">
        <v>0</v>
      </c>
      <c r="J6147" s="2">
        <v>0</v>
      </c>
      <c r="K6147" s="2">
        <v>0</v>
      </c>
      <c r="L6147" s="2">
        <v>0</v>
      </c>
      <c r="M6147" s="2">
        <v>4.0516920000000001</v>
      </c>
      <c r="N6147" s="8">
        <f t="shared" ref="N6147:N6210" si="864">M6147*100000</f>
        <v>405169.2</v>
      </c>
      <c r="O6147" s="2">
        <v>1.3986000000000001</v>
      </c>
      <c r="P6147" s="2">
        <v>0</v>
      </c>
      <c r="Q6147" s="2">
        <v>0</v>
      </c>
      <c r="R6147" s="2">
        <v>0</v>
      </c>
      <c r="S6147" s="2">
        <v>0</v>
      </c>
      <c r="T6147" s="2">
        <v>0</v>
      </c>
      <c r="U6147" s="2">
        <v>0</v>
      </c>
      <c r="V6147" s="2">
        <v>0</v>
      </c>
      <c r="W6147" s="2">
        <f t="shared" ref="W6147:W6210" si="865">299/12</f>
        <v>24.916666666666668</v>
      </c>
      <c r="X6147" s="9">
        <f t="shared" ref="X6147:X6210" si="866">N6147/D6147</f>
        <v>25.047551928783385</v>
      </c>
      <c r="Y6147" s="9">
        <f t="shared" ref="Y6147:Y6210" si="867">N6147/12326532</f>
        <v>3.2869683054406545E-2</v>
      </c>
      <c r="Z6147" s="10">
        <f t="shared" ref="Z6147:Z6210" si="868">AC6147*(1/(1-0.03))</f>
        <v>1411973.8831615122</v>
      </c>
      <c r="AA6147" s="10">
        <f t="shared" ref="AA6147:AA6210" si="869">Z6147*0.023</f>
        <v>32475.399312714781</v>
      </c>
      <c r="AB6147" s="10">
        <f t="shared" ref="AB6147:AB6210" si="870">COUNTIF(C6147:C13498,C6147)</f>
        <v>9</v>
      </c>
      <c r="AC6147" s="9">
        <f t="shared" ref="AC6147:AC6210" si="871">12326532/AB6147</f>
        <v>1369614.6666666667</v>
      </c>
      <c r="AD6147" s="10">
        <f t="shared" ref="AD6147:AD6210" si="872">AA6147*X6147</f>
        <v>813429.25069319969</v>
      </c>
    </row>
    <row r="6148" spans="1:30" x14ac:dyDescent="0.2">
      <c r="A6148" t="s">
        <v>1985</v>
      </c>
      <c r="B6148" s="1">
        <v>44044</v>
      </c>
      <c r="C6148" t="s">
        <v>2070</v>
      </c>
      <c r="D6148" s="2">
        <v>3073</v>
      </c>
      <c r="E6148" s="2">
        <v>0</v>
      </c>
      <c r="F6148" s="2">
        <v>0</v>
      </c>
      <c r="G6148" s="2">
        <v>0</v>
      </c>
      <c r="H6148" s="2"/>
      <c r="I6148" s="2">
        <v>3073</v>
      </c>
      <c r="J6148" s="2">
        <v>0</v>
      </c>
      <c r="K6148" s="2">
        <v>0</v>
      </c>
      <c r="L6148" s="2">
        <v>0</v>
      </c>
      <c r="M6148" s="2">
        <v>1.5211349999999999</v>
      </c>
      <c r="N6148" s="8">
        <f t="shared" si="864"/>
        <v>152113.5</v>
      </c>
      <c r="O6148" s="2">
        <v>0</v>
      </c>
      <c r="P6148" s="2">
        <v>0</v>
      </c>
      <c r="Q6148" s="2">
        <v>0</v>
      </c>
      <c r="R6148" s="2">
        <v>0</v>
      </c>
      <c r="S6148" s="2">
        <v>1.5211349999999999</v>
      </c>
      <c r="T6148" s="2">
        <v>0</v>
      </c>
      <c r="U6148" s="2">
        <v>0</v>
      </c>
      <c r="V6148" s="2">
        <v>0</v>
      </c>
      <c r="W6148" s="2">
        <f t="shared" si="865"/>
        <v>24.916666666666668</v>
      </c>
      <c r="X6148" s="9">
        <f t="shared" si="866"/>
        <v>49.5</v>
      </c>
      <c r="Y6148" s="9">
        <f t="shared" si="867"/>
        <v>1.2340332219962597E-2</v>
      </c>
      <c r="Z6148" s="10">
        <f t="shared" si="868"/>
        <v>6353882.4742268045</v>
      </c>
      <c r="AA6148" s="10">
        <f t="shared" si="869"/>
        <v>146139.29690721651</v>
      </c>
      <c r="AB6148" s="10">
        <f t="shared" si="870"/>
        <v>2</v>
      </c>
      <c r="AC6148" s="9">
        <f t="shared" si="871"/>
        <v>6163266</v>
      </c>
      <c r="AD6148" s="10">
        <f t="shared" si="872"/>
        <v>7233895.1969072176</v>
      </c>
    </row>
    <row r="6149" spans="1:30" x14ac:dyDescent="0.2">
      <c r="A6149" t="s">
        <v>1985</v>
      </c>
      <c r="B6149" s="1">
        <v>44044</v>
      </c>
      <c r="C6149" t="s">
        <v>738</v>
      </c>
      <c r="D6149" s="2">
        <v>10</v>
      </c>
      <c r="E6149" s="2">
        <v>0</v>
      </c>
      <c r="F6149" s="2">
        <v>0</v>
      </c>
      <c r="G6149" s="2">
        <v>0</v>
      </c>
      <c r="H6149" s="2">
        <v>10</v>
      </c>
      <c r="I6149" s="2">
        <v>0</v>
      </c>
      <c r="J6149" s="2">
        <v>0</v>
      </c>
      <c r="K6149" s="2">
        <v>0</v>
      </c>
      <c r="L6149" s="2">
        <v>0</v>
      </c>
      <c r="M6149" s="2">
        <v>2E-3</v>
      </c>
      <c r="N6149" s="8">
        <f t="shared" si="864"/>
        <v>200</v>
      </c>
      <c r="O6149" s="2">
        <v>0</v>
      </c>
      <c r="P6149" s="2">
        <v>0</v>
      </c>
      <c r="Q6149" s="2">
        <v>0</v>
      </c>
      <c r="R6149" s="2">
        <v>2E-3</v>
      </c>
      <c r="S6149" s="2">
        <v>0</v>
      </c>
      <c r="T6149" s="2">
        <v>0</v>
      </c>
      <c r="U6149" s="2">
        <v>0</v>
      </c>
      <c r="V6149" s="2">
        <v>0</v>
      </c>
      <c r="W6149" s="2">
        <f t="shared" si="865"/>
        <v>24.916666666666668</v>
      </c>
      <c r="X6149" s="9">
        <f t="shared" si="866"/>
        <v>20</v>
      </c>
      <c r="Y6149" s="9">
        <f t="shared" si="867"/>
        <v>1.6225163736239846E-5</v>
      </c>
      <c r="Z6149" s="10">
        <f t="shared" si="868"/>
        <v>12707764.948453609</v>
      </c>
      <c r="AA6149" s="10">
        <f t="shared" si="869"/>
        <v>292278.59381443303</v>
      </c>
      <c r="AB6149" s="10">
        <f t="shared" si="870"/>
        <v>1</v>
      </c>
      <c r="AC6149" s="9">
        <f t="shared" si="871"/>
        <v>12326532</v>
      </c>
      <c r="AD6149" s="10">
        <f t="shared" si="872"/>
        <v>5845571.8762886608</v>
      </c>
    </row>
    <row r="6150" spans="1:30" x14ac:dyDescent="0.2">
      <c r="A6150" t="s">
        <v>1985</v>
      </c>
      <c r="B6150" s="1">
        <v>44044</v>
      </c>
      <c r="C6150" t="s">
        <v>2008</v>
      </c>
      <c r="D6150" s="2">
        <v>12525</v>
      </c>
      <c r="E6150" s="2">
        <v>0</v>
      </c>
      <c r="F6150" s="2">
        <v>1994</v>
      </c>
      <c r="G6150" s="2">
        <v>1972</v>
      </c>
      <c r="H6150" s="2">
        <v>2218</v>
      </c>
      <c r="I6150" s="2">
        <v>2128</v>
      </c>
      <c r="J6150" s="2">
        <v>2104</v>
      </c>
      <c r="K6150" s="2">
        <v>2109</v>
      </c>
      <c r="L6150" s="2">
        <v>0</v>
      </c>
      <c r="M6150" s="2">
        <v>2.2095057499999999</v>
      </c>
      <c r="N6150" s="8">
        <f t="shared" si="864"/>
        <v>220950.57499999998</v>
      </c>
      <c r="O6150" s="2">
        <v>0</v>
      </c>
      <c r="P6150" s="2">
        <v>0.41948774999999999</v>
      </c>
      <c r="Q6150" s="2">
        <v>0.2640015</v>
      </c>
      <c r="R6150" s="2">
        <v>0.44359999999999999</v>
      </c>
      <c r="S6150" s="2">
        <v>0.44767799999999996</v>
      </c>
      <c r="T6150" s="2">
        <v>0.47339999999999999</v>
      </c>
      <c r="U6150" s="2">
        <v>0.1613385</v>
      </c>
      <c r="V6150" s="2">
        <v>0</v>
      </c>
      <c r="W6150" s="2">
        <f t="shared" si="865"/>
        <v>24.916666666666668</v>
      </c>
      <c r="X6150" s="9">
        <f t="shared" si="866"/>
        <v>17.640764471057881</v>
      </c>
      <c r="Y6150" s="9">
        <f t="shared" si="867"/>
        <v>1.7924796284956707E-2</v>
      </c>
      <c r="Z6150" s="10">
        <f t="shared" si="868"/>
        <v>1815394.9926362301</v>
      </c>
      <c r="AA6150" s="10">
        <f t="shared" si="869"/>
        <v>41754.084830633292</v>
      </c>
      <c r="AB6150" s="10">
        <f t="shared" si="870"/>
        <v>7</v>
      </c>
      <c r="AC6150" s="9">
        <f t="shared" si="871"/>
        <v>1760933.142857143</v>
      </c>
      <c r="AD6150" s="10">
        <f t="shared" si="872"/>
        <v>736573.97620177257</v>
      </c>
    </row>
    <row r="6151" spans="1:30" x14ac:dyDescent="0.2">
      <c r="A6151" t="s">
        <v>1985</v>
      </c>
      <c r="B6151" s="1">
        <v>44044</v>
      </c>
      <c r="C6151" t="s">
        <v>2038</v>
      </c>
      <c r="D6151" s="2">
        <v>1473</v>
      </c>
      <c r="E6151" s="2">
        <v>0</v>
      </c>
      <c r="F6151" s="2">
        <v>0</v>
      </c>
      <c r="G6151" s="2">
        <v>1473</v>
      </c>
      <c r="H6151" s="2"/>
      <c r="I6151" s="2">
        <v>0</v>
      </c>
      <c r="J6151" s="2">
        <v>0</v>
      </c>
      <c r="K6151" s="2">
        <v>0</v>
      </c>
      <c r="L6151" s="2">
        <v>0</v>
      </c>
      <c r="M6151" s="2">
        <v>0.19719787499999999</v>
      </c>
      <c r="N6151" s="8">
        <f t="shared" si="864"/>
        <v>19719.787499999999</v>
      </c>
      <c r="O6151" s="2">
        <v>0</v>
      </c>
      <c r="P6151" s="2">
        <v>0</v>
      </c>
      <c r="Q6151" s="2">
        <v>0.19719787499999999</v>
      </c>
      <c r="R6151" s="2">
        <v>0</v>
      </c>
      <c r="S6151" s="2">
        <v>0</v>
      </c>
      <c r="T6151" s="2">
        <v>0</v>
      </c>
      <c r="U6151" s="2">
        <v>0</v>
      </c>
      <c r="V6151" s="2">
        <v>0</v>
      </c>
      <c r="W6151" s="2">
        <f t="shared" si="865"/>
        <v>24.916666666666668</v>
      </c>
      <c r="X6151" s="9">
        <f t="shared" si="866"/>
        <v>13.387499999999999</v>
      </c>
      <c r="Y6151" s="9">
        <f t="shared" si="867"/>
        <v>1.5997839051567788E-3</v>
      </c>
      <c r="Z6151" s="10">
        <f t="shared" si="868"/>
        <v>6353882.4742268045</v>
      </c>
      <c r="AA6151" s="10">
        <f t="shared" si="869"/>
        <v>146139.29690721651</v>
      </c>
      <c r="AB6151" s="10">
        <f t="shared" si="870"/>
        <v>2</v>
      </c>
      <c r="AC6151" s="9">
        <f t="shared" si="871"/>
        <v>6163266</v>
      </c>
      <c r="AD6151" s="10">
        <f t="shared" si="872"/>
        <v>1956439.837345361</v>
      </c>
    </row>
    <row r="6152" spans="1:30" x14ac:dyDescent="0.2">
      <c r="A6152" t="s">
        <v>1985</v>
      </c>
      <c r="B6152" s="1">
        <v>44044</v>
      </c>
      <c r="C6152" t="s">
        <v>468</v>
      </c>
      <c r="D6152" s="2">
        <v>3238</v>
      </c>
      <c r="E6152" s="2">
        <v>371</v>
      </c>
      <c r="F6152" s="2">
        <v>648</v>
      </c>
      <c r="G6152" s="2">
        <v>613</v>
      </c>
      <c r="H6152" s="2"/>
      <c r="I6152" s="2">
        <v>564</v>
      </c>
      <c r="J6152" s="2">
        <v>642</v>
      </c>
      <c r="K6152" s="2">
        <v>400</v>
      </c>
      <c r="L6152" s="2">
        <v>0</v>
      </c>
      <c r="M6152" s="2">
        <v>0.58304362499999995</v>
      </c>
      <c r="N6152" s="8">
        <f t="shared" si="864"/>
        <v>58304.362499999996</v>
      </c>
      <c r="O6152" s="2">
        <v>7.0953749999999996E-2</v>
      </c>
      <c r="P6152" s="2">
        <v>0.136323</v>
      </c>
      <c r="Q6152" s="2">
        <v>8.2065374999999996E-2</v>
      </c>
      <c r="R6152" s="2">
        <v>0</v>
      </c>
      <c r="S6152" s="2">
        <v>0.11865149999999999</v>
      </c>
      <c r="T6152" s="2">
        <v>0.14445</v>
      </c>
      <c r="U6152" s="2">
        <v>3.0599999999999995E-2</v>
      </c>
      <c r="V6152" s="2">
        <v>0</v>
      </c>
      <c r="W6152" s="2">
        <f t="shared" si="865"/>
        <v>24.916666666666668</v>
      </c>
      <c r="X6152" s="9">
        <f t="shared" si="866"/>
        <v>18.006288604076587</v>
      </c>
      <c r="Y6152" s="9">
        <f t="shared" si="867"/>
        <v>4.7299891404979106E-3</v>
      </c>
      <c r="Z6152" s="10">
        <f t="shared" si="868"/>
        <v>2117960.8247422683</v>
      </c>
      <c r="AA6152" s="10">
        <f t="shared" si="869"/>
        <v>48713.098969072169</v>
      </c>
      <c r="AB6152" s="10">
        <f t="shared" si="870"/>
        <v>6</v>
      </c>
      <c r="AC6152" s="9">
        <f t="shared" si="871"/>
        <v>2054422</v>
      </c>
      <c r="AD6152" s="10">
        <f t="shared" si="872"/>
        <v>877142.11883605912</v>
      </c>
    </row>
    <row r="6153" spans="1:30" x14ac:dyDescent="0.2">
      <c r="A6153" t="s">
        <v>1985</v>
      </c>
      <c r="B6153" s="1">
        <v>44044</v>
      </c>
      <c r="C6153" t="s">
        <v>25</v>
      </c>
      <c r="D6153" s="2">
        <v>116572</v>
      </c>
      <c r="E6153" s="2">
        <v>27015</v>
      </c>
      <c r="F6153" s="2">
        <v>35505</v>
      </c>
      <c r="G6153" s="2">
        <v>9195</v>
      </c>
      <c r="H6153" s="2">
        <v>3664</v>
      </c>
      <c r="I6153" s="2">
        <v>5886</v>
      </c>
      <c r="J6153" s="2">
        <v>4355</v>
      </c>
      <c r="K6153" s="2">
        <v>1739</v>
      </c>
      <c r="L6153" s="2">
        <v>8930</v>
      </c>
      <c r="M6153" s="2">
        <v>41.778782700000001</v>
      </c>
      <c r="N6153" s="8">
        <f t="shared" si="864"/>
        <v>4177878.27</v>
      </c>
      <c r="O6153" s="2">
        <v>13.958640000000001</v>
      </c>
      <c r="P6153" s="2">
        <v>13.519372499999999</v>
      </c>
      <c r="Q6153" s="2">
        <v>3.8852082000000001</v>
      </c>
      <c r="R6153" s="2">
        <v>0.71781249999999996</v>
      </c>
      <c r="S6153" s="2">
        <v>2.8757520000000003</v>
      </c>
      <c r="T6153" s="2">
        <v>1.431875</v>
      </c>
      <c r="U6153" s="2">
        <v>0.31301999999999996</v>
      </c>
      <c r="V6153" s="2">
        <v>2.3232600000000003</v>
      </c>
      <c r="W6153" s="2">
        <f t="shared" si="865"/>
        <v>24.916666666666668</v>
      </c>
      <c r="X6153" s="9">
        <f t="shared" si="866"/>
        <v>35.8394663384003</v>
      </c>
      <c r="Y6153" s="9">
        <f t="shared" si="867"/>
        <v>0.33893379500414228</v>
      </c>
      <c r="Z6153" s="10">
        <f t="shared" si="868"/>
        <v>1588470.6185567011</v>
      </c>
      <c r="AA6153" s="10">
        <f t="shared" si="869"/>
        <v>36534.824226804129</v>
      </c>
      <c r="AB6153" s="10">
        <f t="shared" si="870"/>
        <v>8</v>
      </c>
      <c r="AC6153" s="9">
        <f t="shared" si="871"/>
        <v>1540816.5</v>
      </c>
      <c r="AD6153" s="10">
        <f t="shared" si="872"/>
        <v>1309388.6030559184</v>
      </c>
    </row>
    <row r="6154" spans="1:30" x14ac:dyDescent="0.2">
      <c r="A6154" t="s">
        <v>1985</v>
      </c>
      <c r="B6154" s="1">
        <v>44044</v>
      </c>
      <c r="C6154" t="s">
        <v>929</v>
      </c>
      <c r="D6154" s="2">
        <v>10513</v>
      </c>
      <c r="E6154" s="2">
        <v>0</v>
      </c>
      <c r="F6154" s="2">
        <v>0</v>
      </c>
      <c r="G6154" s="2">
        <v>0</v>
      </c>
      <c r="H6154" s="2"/>
      <c r="I6154" s="2">
        <v>0</v>
      </c>
      <c r="J6154" s="2">
        <v>10513</v>
      </c>
      <c r="K6154" s="2">
        <v>0</v>
      </c>
      <c r="L6154" s="2">
        <v>0</v>
      </c>
      <c r="M6154" s="2">
        <v>2.3654250000000001</v>
      </c>
      <c r="N6154" s="8">
        <f t="shared" si="864"/>
        <v>236542.5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>
        <v>2.3654250000000001</v>
      </c>
      <c r="U6154" s="2">
        <v>0</v>
      </c>
      <c r="V6154" s="2">
        <v>0</v>
      </c>
      <c r="W6154" s="2">
        <f t="shared" si="865"/>
        <v>24.916666666666668</v>
      </c>
      <c r="X6154" s="9">
        <f t="shared" si="866"/>
        <v>22.5</v>
      </c>
      <c r="Y6154" s="9">
        <f t="shared" si="867"/>
        <v>1.9189703965397566E-2</v>
      </c>
      <c r="Z6154" s="10">
        <f t="shared" si="868"/>
        <v>12707764.948453609</v>
      </c>
      <c r="AA6154" s="10">
        <f t="shared" si="869"/>
        <v>292278.59381443303</v>
      </c>
      <c r="AB6154" s="10">
        <f t="shared" si="870"/>
        <v>1</v>
      </c>
      <c r="AC6154" s="9">
        <f t="shared" si="871"/>
        <v>12326532</v>
      </c>
      <c r="AD6154" s="10">
        <f t="shared" si="872"/>
        <v>6576268.3608247433</v>
      </c>
    </row>
    <row r="6155" spans="1:30" x14ac:dyDescent="0.2">
      <c r="A6155" t="s">
        <v>1985</v>
      </c>
      <c r="B6155" s="1">
        <v>44044</v>
      </c>
      <c r="C6155" t="s">
        <v>1752</v>
      </c>
      <c r="D6155" s="2">
        <v>8157</v>
      </c>
      <c r="E6155" s="2">
        <v>201</v>
      </c>
      <c r="F6155" s="2">
        <v>0</v>
      </c>
      <c r="G6155" s="2">
        <v>0</v>
      </c>
      <c r="H6155" s="2">
        <v>3898</v>
      </c>
      <c r="I6155" s="2">
        <v>0</v>
      </c>
      <c r="J6155" s="2">
        <v>3861</v>
      </c>
      <c r="K6155" s="2">
        <v>0</v>
      </c>
      <c r="L6155" s="2">
        <v>197</v>
      </c>
      <c r="M6155" s="2">
        <v>1.7056043749999998</v>
      </c>
      <c r="N6155" s="8">
        <f t="shared" si="864"/>
        <v>170560.43749999997</v>
      </c>
      <c r="O6155" s="2">
        <v>3.8441250000000003E-2</v>
      </c>
      <c r="P6155" s="2">
        <v>0</v>
      </c>
      <c r="Q6155" s="2">
        <v>0</v>
      </c>
      <c r="R6155" s="2">
        <v>0.77959999999999996</v>
      </c>
      <c r="S6155" s="2">
        <v>0</v>
      </c>
      <c r="T6155" s="2">
        <v>0.86872499999999997</v>
      </c>
      <c r="U6155" s="2">
        <v>0</v>
      </c>
      <c r="V6155" s="2">
        <v>1.8838125000000001E-2</v>
      </c>
      <c r="W6155" s="2">
        <f t="shared" si="865"/>
        <v>24.916666666666668</v>
      </c>
      <c r="X6155" s="9">
        <f t="shared" si="866"/>
        <v>20.909701789873726</v>
      </c>
      <c r="Y6155" s="9">
        <f t="shared" si="867"/>
        <v>1.383685512681101E-2</v>
      </c>
      <c r="Z6155" s="10">
        <f t="shared" si="868"/>
        <v>12707764.948453609</v>
      </c>
      <c r="AA6155" s="10">
        <f t="shared" si="869"/>
        <v>292278.59381443303</v>
      </c>
      <c r="AB6155" s="10">
        <f t="shared" si="870"/>
        <v>1</v>
      </c>
      <c r="AC6155" s="9">
        <f t="shared" si="871"/>
        <v>12326532</v>
      </c>
      <c r="AD6155" s="10">
        <f t="shared" si="872"/>
        <v>6111458.2362234257</v>
      </c>
    </row>
    <row r="6156" spans="1:30" x14ac:dyDescent="0.2">
      <c r="A6156" t="s">
        <v>1985</v>
      </c>
      <c r="B6156" s="1">
        <v>44044</v>
      </c>
      <c r="C6156" t="s">
        <v>36</v>
      </c>
      <c r="D6156" s="2">
        <v>252</v>
      </c>
      <c r="E6156" s="2">
        <v>0</v>
      </c>
      <c r="F6156" s="2">
        <v>252</v>
      </c>
      <c r="G6156" s="2">
        <v>0</v>
      </c>
      <c r="H6156" s="2"/>
      <c r="I6156" s="2">
        <v>0</v>
      </c>
      <c r="J6156" s="2">
        <v>0</v>
      </c>
      <c r="K6156" s="2">
        <v>0</v>
      </c>
      <c r="L6156" s="2">
        <v>0</v>
      </c>
      <c r="M6156" s="2">
        <v>5.3014499999999999E-2</v>
      </c>
      <c r="N6156" s="8">
        <f t="shared" si="864"/>
        <v>5301.45</v>
      </c>
      <c r="O6156" s="2">
        <v>0</v>
      </c>
      <c r="P6156" s="2">
        <v>5.3014499999999999E-2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f t="shared" si="865"/>
        <v>24.916666666666668</v>
      </c>
      <c r="X6156" s="9">
        <f t="shared" si="866"/>
        <v>21.037499999999998</v>
      </c>
      <c r="Y6156" s="9">
        <f t="shared" si="867"/>
        <v>4.300844714474436E-4</v>
      </c>
      <c r="Z6156" s="10">
        <f t="shared" si="868"/>
        <v>2117960.8247422683</v>
      </c>
      <c r="AA6156" s="10">
        <f t="shared" si="869"/>
        <v>48713.098969072169</v>
      </c>
      <c r="AB6156" s="10">
        <f t="shared" si="870"/>
        <v>6</v>
      </c>
      <c r="AC6156" s="9">
        <f t="shared" si="871"/>
        <v>2054422</v>
      </c>
      <c r="AD6156" s="10">
        <f t="shared" si="872"/>
        <v>1024801.8195618556</v>
      </c>
    </row>
    <row r="6157" spans="1:30" x14ac:dyDescent="0.2">
      <c r="A6157" t="s">
        <v>1985</v>
      </c>
      <c r="B6157" s="1">
        <v>44044</v>
      </c>
      <c r="C6157" t="s">
        <v>2009</v>
      </c>
      <c r="D6157" s="2">
        <v>2968</v>
      </c>
      <c r="E6157" s="2">
        <v>462</v>
      </c>
      <c r="F6157" s="2">
        <v>490</v>
      </c>
      <c r="G6157" s="2">
        <v>471</v>
      </c>
      <c r="H6157" s="2">
        <v>519</v>
      </c>
      <c r="I6157" s="2">
        <v>526</v>
      </c>
      <c r="J6157" s="2">
        <v>500</v>
      </c>
      <c r="K6157" s="2">
        <v>0</v>
      </c>
      <c r="L6157" s="2">
        <v>0</v>
      </c>
      <c r="M6157" s="2">
        <v>0.69350734999999997</v>
      </c>
      <c r="N6157" s="8">
        <f t="shared" si="864"/>
        <v>69350.735000000001</v>
      </c>
      <c r="O6157" s="2">
        <v>0.14686979999999999</v>
      </c>
      <c r="P6157" s="2">
        <v>0.15702050000000001</v>
      </c>
      <c r="Q6157" s="2">
        <v>0.11089694999999999</v>
      </c>
      <c r="R6157" s="2">
        <v>7.0583999999999994E-2</v>
      </c>
      <c r="S6157" s="2">
        <v>0.15246109999999999</v>
      </c>
      <c r="T6157" s="2">
        <v>5.5675000000000002E-2</v>
      </c>
      <c r="U6157" s="2">
        <v>0</v>
      </c>
      <c r="V6157" s="2">
        <v>0</v>
      </c>
      <c r="W6157" s="2">
        <f t="shared" si="865"/>
        <v>24.916666666666668</v>
      </c>
      <c r="X6157" s="9">
        <f t="shared" si="866"/>
        <v>23.366150606469002</v>
      </c>
      <c r="Y6157" s="9">
        <f t="shared" si="867"/>
        <v>5.626135153017897E-3</v>
      </c>
      <c r="Z6157" s="10">
        <f t="shared" si="868"/>
        <v>1815394.9926362301</v>
      </c>
      <c r="AA6157" s="10">
        <f t="shared" si="869"/>
        <v>41754.084830633292</v>
      </c>
      <c r="AB6157" s="10">
        <f t="shared" si="870"/>
        <v>7</v>
      </c>
      <c r="AC6157" s="9">
        <f t="shared" si="871"/>
        <v>1760933.142857143</v>
      </c>
      <c r="AD6157" s="10">
        <f t="shared" si="872"/>
        <v>975632.23458786029</v>
      </c>
    </row>
    <row r="6158" spans="1:30" x14ac:dyDescent="0.2">
      <c r="A6158" t="s">
        <v>1985</v>
      </c>
      <c r="B6158" s="1">
        <v>44044</v>
      </c>
      <c r="C6158" t="s">
        <v>1547</v>
      </c>
      <c r="D6158" s="2">
        <v>361</v>
      </c>
      <c r="E6158" s="2">
        <v>0</v>
      </c>
      <c r="F6158" s="2">
        <v>0</v>
      </c>
      <c r="G6158" s="2">
        <v>0</v>
      </c>
      <c r="H6158" s="2"/>
      <c r="I6158" s="2">
        <v>361</v>
      </c>
      <c r="J6158" s="2">
        <v>0</v>
      </c>
      <c r="K6158" s="2">
        <v>0</v>
      </c>
      <c r="L6158" s="2">
        <v>0</v>
      </c>
      <c r="M6158" s="2">
        <v>7.5945374999999996E-2</v>
      </c>
      <c r="N6158" s="8">
        <f t="shared" si="864"/>
        <v>7594.5374999999995</v>
      </c>
      <c r="O6158" s="2">
        <v>0</v>
      </c>
      <c r="P6158" s="2">
        <v>0</v>
      </c>
      <c r="Q6158" s="2">
        <v>0</v>
      </c>
      <c r="R6158" s="2">
        <v>0</v>
      </c>
      <c r="S6158" s="2">
        <v>7.5945374999999996E-2</v>
      </c>
      <c r="T6158" s="2">
        <v>0</v>
      </c>
      <c r="U6158" s="2">
        <v>0</v>
      </c>
      <c r="V6158" s="2">
        <v>0</v>
      </c>
      <c r="W6158" s="2">
        <f t="shared" si="865"/>
        <v>24.916666666666668</v>
      </c>
      <c r="X6158" s="9">
        <f t="shared" si="866"/>
        <v>21.037499999999998</v>
      </c>
      <c r="Y6158" s="9">
        <f t="shared" si="867"/>
        <v>6.1611307219256795E-4</v>
      </c>
      <c r="Z6158" s="10">
        <f t="shared" si="868"/>
        <v>12707764.948453609</v>
      </c>
      <c r="AA6158" s="10">
        <f t="shared" si="869"/>
        <v>292278.59381443303</v>
      </c>
      <c r="AB6158" s="10">
        <f t="shared" si="870"/>
        <v>1</v>
      </c>
      <c r="AC6158" s="9">
        <f t="shared" si="871"/>
        <v>12326532</v>
      </c>
      <c r="AD6158" s="10">
        <f t="shared" si="872"/>
        <v>6148810.9173711343</v>
      </c>
    </row>
    <row r="6159" spans="1:30" x14ac:dyDescent="0.2">
      <c r="A6159" t="s">
        <v>1985</v>
      </c>
      <c r="B6159" s="1">
        <v>44044</v>
      </c>
      <c r="C6159" t="s">
        <v>2071</v>
      </c>
      <c r="D6159" s="2">
        <v>1554</v>
      </c>
      <c r="E6159" s="2">
        <v>0</v>
      </c>
      <c r="F6159" s="2">
        <v>0</v>
      </c>
      <c r="G6159" s="2">
        <v>0</v>
      </c>
      <c r="H6159" s="2"/>
      <c r="I6159" s="2">
        <v>0</v>
      </c>
      <c r="J6159" s="2">
        <v>0</v>
      </c>
      <c r="K6159" s="2">
        <v>0</v>
      </c>
      <c r="L6159" s="2">
        <v>0</v>
      </c>
      <c r="M6159" s="2">
        <v>0.4662</v>
      </c>
      <c r="N6159" s="8">
        <f t="shared" si="864"/>
        <v>46620</v>
      </c>
      <c r="O6159" s="2">
        <v>0</v>
      </c>
      <c r="P6159" s="2">
        <v>0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f t="shared" si="865"/>
        <v>24.916666666666668</v>
      </c>
      <c r="X6159" s="9">
        <f t="shared" si="866"/>
        <v>30</v>
      </c>
      <c r="Y6159" s="9">
        <f t="shared" si="867"/>
        <v>3.7820856669175079E-3</v>
      </c>
      <c r="Z6159" s="10">
        <f t="shared" si="868"/>
        <v>4235921.6494845366</v>
      </c>
      <c r="AA6159" s="10">
        <f t="shared" si="869"/>
        <v>97426.197938144338</v>
      </c>
      <c r="AB6159" s="10">
        <f t="shared" si="870"/>
        <v>3</v>
      </c>
      <c r="AC6159" s="9">
        <f t="shared" si="871"/>
        <v>4108844</v>
      </c>
      <c r="AD6159" s="10">
        <f t="shared" si="872"/>
        <v>2922785.9381443299</v>
      </c>
    </row>
    <row r="6160" spans="1:30" x14ac:dyDescent="0.2">
      <c r="A6160" t="s">
        <v>1985</v>
      </c>
      <c r="B6160" s="1">
        <v>44044</v>
      </c>
      <c r="C6160" t="s">
        <v>646</v>
      </c>
      <c r="D6160" s="2">
        <v>2128</v>
      </c>
      <c r="E6160" s="2">
        <v>0</v>
      </c>
      <c r="F6160" s="2">
        <v>0</v>
      </c>
      <c r="G6160" s="2">
        <v>0</v>
      </c>
      <c r="H6160" s="2"/>
      <c r="I6160" s="2">
        <v>2128</v>
      </c>
      <c r="J6160" s="2">
        <v>0</v>
      </c>
      <c r="K6160" s="2">
        <v>0</v>
      </c>
      <c r="L6160" s="2">
        <v>0</v>
      </c>
      <c r="M6160" s="2">
        <v>0.44767800000000002</v>
      </c>
      <c r="N6160" s="8">
        <f t="shared" si="864"/>
        <v>44767.8</v>
      </c>
      <c r="O6160" s="2">
        <v>0</v>
      </c>
      <c r="P6160" s="2">
        <v>0</v>
      </c>
      <c r="Q6160" s="2">
        <v>0</v>
      </c>
      <c r="R6160" s="2">
        <v>0</v>
      </c>
      <c r="S6160" s="2">
        <v>0.44767800000000002</v>
      </c>
      <c r="T6160" s="2">
        <v>0</v>
      </c>
      <c r="U6160" s="2">
        <v>0</v>
      </c>
      <c r="V6160" s="2">
        <v>0</v>
      </c>
      <c r="W6160" s="2">
        <f t="shared" si="865"/>
        <v>24.916666666666668</v>
      </c>
      <c r="X6160" s="9">
        <f t="shared" si="866"/>
        <v>21.037500000000001</v>
      </c>
      <c r="Y6160" s="9">
        <f t="shared" si="867"/>
        <v>3.6318244255561906E-3</v>
      </c>
      <c r="Z6160" s="10">
        <f t="shared" si="868"/>
        <v>12707764.948453609</v>
      </c>
      <c r="AA6160" s="10">
        <f t="shared" si="869"/>
        <v>292278.59381443303</v>
      </c>
      <c r="AB6160" s="10">
        <f t="shared" si="870"/>
        <v>1</v>
      </c>
      <c r="AC6160" s="9">
        <f t="shared" si="871"/>
        <v>12326532</v>
      </c>
      <c r="AD6160" s="10">
        <f t="shared" si="872"/>
        <v>6148810.9173711352</v>
      </c>
    </row>
    <row r="6161" spans="1:30" x14ac:dyDescent="0.2">
      <c r="A6161" t="s">
        <v>1985</v>
      </c>
      <c r="B6161" s="1">
        <v>44044</v>
      </c>
      <c r="C6161" t="s">
        <v>382</v>
      </c>
      <c r="D6161" s="2">
        <v>3613</v>
      </c>
      <c r="E6161" s="2">
        <v>3117</v>
      </c>
      <c r="F6161" s="2">
        <v>496</v>
      </c>
      <c r="G6161" s="2">
        <v>0</v>
      </c>
      <c r="H6161" s="2"/>
      <c r="I6161" s="2">
        <v>0</v>
      </c>
      <c r="J6161" s="2">
        <v>0</v>
      </c>
      <c r="K6161" s="2">
        <v>0</v>
      </c>
      <c r="L6161" s="2">
        <v>0</v>
      </c>
      <c r="M6161" s="2">
        <v>0.70047225000000002</v>
      </c>
      <c r="N6161" s="8">
        <f t="shared" si="864"/>
        <v>70047.225000000006</v>
      </c>
      <c r="O6161" s="2">
        <v>0.59612624999999997</v>
      </c>
      <c r="P6161" s="2">
        <v>0.10434599999999999</v>
      </c>
      <c r="Q6161" s="2">
        <v>0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f t="shared" si="865"/>
        <v>24.916666666666668</v>
      </c>
      <c r="X6161" s="9">
        <f t="shared" si="866"/>
        <v>19.38755189593136</v>
      </c>
      <c r="Y6161" s="9">
        <f t="shared" si="867"/>
        <v>5.6826384744711658E-3</v>
      </c>
      <c r="Z6161" s="10">
        <f t="shared" si="868"/>
        <v>2117960.8247422683</v>
      </c>
      <c r="AA6161" s="10">
        <f t="shared" si="869"/>
        <v>48713.098969072169</v>
      </c>
      <c r="AB6161" s="10">
        <f t="shared" si="870"/>
        <v>6</v>
      </c>
      <c r="AC6161" s="9">
        <f t="shared" si="871"/>
        <v>2054422</v>
      </c>
      <c r="AD6161" s="10">
        <f t="shared" si="872"/>
        <v>944427.73427452706</v>
      </c>
    </row>
    <row r="6162" spans="1:30" x14ac:dyDescent="0.2">
      <c r="A6162" t="s">
        <v>1985</v>
      </c>
      <c r="B6162" s="1">
        <v>44044</v>
      </c>
      <c r="C6162" t="s">
        <v>474</v>
      </c>
      <c r="D6162" s="2">
        <v>24167</v>
      </c>
      <c r="E6162" s="2">
        <v>3691</v>
      </c>
      <c r="F6162" s="2">
        <v>0</v>
      </c>
      <c r="G6162" s="2">
        <v>5561</v>
      </c>
      <c r="H6162" s="2">
        <v>5703</v>
      </c>
      <c r="I6162" s="2">
        <v>0</v>
      </c>
      <c r="J6162" s="2">
        <v>5647</v>
      </c>
      <c r="K6162" s="2">
        <v>0</v>
      </c>
      <c r="L6162" s="2">
        <v>3565</v>
      </c>
      <c r="M6162" s="2">
        <v>4.2024607500000002</v>
      </c>
      <c r="N6162" s="8">
        <f t="shared" si="864"/>
        <v>420246.07500000001</v>
      </c>
      <c r="O6162" s="2">
        <v>0.70590374999999994</v>
      </c>
      <c r="P6162" s="2">
        <v>0</v>
      </c>
      <c r="Q6162" s="2">
        <v>0.74447887499999998</v>
      </c>
      <c r="R6162" s="2">
        <v>1.1406000000000001</v>
      </c>
      <c r="S6162" s="2">
        <v>0</v>
      </c>
      <c r="T6162" s="2">
        <v>1.270575</v>
      </c>
      <c r="U6162" s="2">
        <v>0</v>
      </c>
      <c r="V6162" s="2">
        <v>0.34090312499999997</v>
      </c>
      <c r="W6162" s="2">
        <f t="shared" si="865"/>
        <v>24.916666666666668</v>
      </c>
      <c r="X6162" s="9">
        <f t="shared" si="866"/>
        <v>17.389252906856459</v>
      </c>
      <c r="Y6162" s="9">
        <f t="shared" si="867"/>
        <v>3.4092806881935653E-2</v>
      </c>
      <c r="Z6162" s="10">
        <f t="shared" si="868"/>
        <v>12707764.948453609</v>
      </c>
      <c r="AA6162" s="10">
        <f t="shared" si="869"/>
        <v>292278.59381443303</v>
      </c>
      <c r="AB6162" s="10">
        <f t="shared" si="870"/>
        <v>1</v>
      </c>
      <c r="AC6162" s="9">
        <f t="shared" si="871"/>
        <v>12326532</v>
      </c>
      <c r="AD6162" s="10">
        <f t="shared" si="872"/>
        <v>5082506.3870995482</v>
      </c>
    </row>
    <row r="6163" spans="1:30" x14ac:dyDescent="0.2">
      <c r="A6163" t="s">
        <v>1985</v>
      </c>
      <c r="B6163" s="1">
        <v>44044</v>
      </c>
      <c r="C6163" t="s">
        <v>2072</v>
      </c>
      <c r="D6163" s="2">
        <v>2414</v>
      </c>
      <c r="E6163" s="2">
        <v>0</v>
      </c>
      <c r="F6163" s="2">
        <v>2414</v>
      </c>
      <c r="G6163" s="2">
        <v>0</v>
      </c>
      <c r="H6163" s="2"/>
      <c r="I6163" s="2">
        <v>0</v>
      </c>
      <c r="J6163" s="2">
        <v>0</v>
      </c>
      <c r="K6163" s="2">
        <v>0</v>
      </c>
      <c r="L6163" s="2">
        <v>0</v>
      </c>
      <c r="M6163" s="2">
        <v>0.50784525000000003</v>
      </c>
      <c r="N6163" s="8">
        <f t="shared" si="864"/>
        <v>50784.525000000001</v>
      </c>
      <c r="O6163" s="2">
        <v>0</v>
      </c>
      <c r="P6163" s="2">
        <v>0.50784525000000003</v>
      </c>
      <c r="Q6163" s="2">
        <v>0</v>
      </c>
      <c r="R6163" s="2">
        <v>0</v>
      </c>
      <c r="S6163" s="2">
        <v>0</v>
      </c>
      <c r="T6163" s="2">
        <v>0</v>
      </c>
      <c r="U6163" s="2">
        <v>0</v>
      </c>
      <c r="V6163" s="2">
        <v>0</v>
      </c>
      <c r="W6163" s="2">
        <f t="shared" si="865"/>
        <v>24.916666666666668</v>
      </c>
      <c r="X6163" s="9">
        <f t="shared" si="866"/>
        <v>21.037500000000001</v>
      </c>
      <c r="Y6163" s="9">
        <f t="shared" si="867"/>
        <v>4.1199361669608291E-3</v>
      </c>
      <c r="Z6163" s="10">
        <f t="shared" si="868"/>
        <v>12707764.948453609</v>
      </c>
      <c r="AA6163" s="10">
        <f t="shared" si="869"/>
        <v>292278.59381443303</v>
      </c>
      <c r="AB6163" s="10">
        <f t="shared" si="870"/>
        <v>1</v>
      </c>
      <c r="AC6163" s="9">
        <f t="shared" si="871"/>
        <v>12326532</v>
      </c>
      <c r="AD6163" s="10">
        <f t="shared" si="872"/>
        <v>6148810.9173711352</v>
      </c>
    </row>
    <row r="6164" spans="1:30" x14ac:dyDescent="0.2">
      <c r="A6164" t="s">
        <v>1985</v>
      </c>
      <c r="B6164" s="1">
        <v>44044</v>
      </c>
      <c r="C6164" t="s">
        <v>1624</v>
      </c>
      <c r="D6164" s="2">
        <v>21567</v>
      </c>
      <c r="E6164" s="2">
        <v>0</v>
      </c>
      <c r="F6164" s="2">
        <v>5436</v>
      </c>
      <c r="G6164" s="2">
        <v>5280</v>
      </c>
      <c r="H6164" s="2"/>
      <c r="I6164" s="2">
        <v>0</v>
      </c>
      <c r="J6164" s="2">
        <v>5453</v>
      </c>
      <c r="K6164" s="2">
        <v>5398</v>
      </c>
      <c r="L6164" s="2">
        <v>0</v>
      </c>
      <c r="M6164" s="2">
        <v>3.4903304999999998</v>
      </c>
      <c r="N6164" s="8">
        <f t="shared" si="864"/>
        <v>349033.05</v>
      </c>
      <c r="O6164" s="2">
        <v>0</v>
      </c>
      <c r="P6164" s="2">
        <v>1.1435985</v>
      </c>
      <c r="Q6164" s="2">
        <v>0.70685999999999993</v>
      </c>
      <c r="R6164" s="2">
        <v>0</v>
      </c>
      <c r="S6164" s="2">
        <v>0</v>
      </c>
      <c r="T6164" s="2">
        <v>1.226925</v>
      </c>
      <c r="U6164" s="2">
        <v>0.41294699999999995</v>
      </c>
      <c r="V6164" s="2">
        <v>0</v>
      </c>
      <c r="W6164" s="2">
        <f t="shared" si="865"/>
        <v>24.916666666666668</v>
      </c>
      <c r="X6164" s="9">
        <f t="shared" si="866"/>
        <v>16.183662539991655</v>
      </c>
      <c r="Y6164" s="9">
        <f t="shared" si="867"/>
        <v>2.831559192804594E-2</v>
      </c>
      <c r="Z6164" s="10">
        <f t="shared" si="868"/>
        <v>4235921.6494845366</v>
      </c>
      <c r="AA6164" s="10">
        <f t="shared" si="869"/>
        <v>97426.197938144338</v>
      </c>
      <c r="AB6164" s="10">
        <f t="shared" si="870"/>
        <v>3</v>
      </c>
      <c r="AC6164" s="9">
        <f t="shared" si="871"/>
        <v>4108844</v>
      </c>
      <c r="AD6164" s="10">
        <f t="shared" si="872"/>
        <v>1576712.7099853586</v>
      </c>
    </row>
    <row r="6165" spans="1:30" x14ac:dyDescent="0.2">
      <c r="A6165" t="s">
        <v>1985</v>
      </c>
      <c r="B6165" s="1">
        <v>44044</v>
      </c>
      <c r="C6165" t="s">
        <v>53</v>
      </c>
      <c r="D6165" s="2">
        <v>4869</v>
      </c>
      <c r="E6165" s="2">
        <v>966</v>
      </c>
      <c r="F6165" s="2">
        <v>0</v>
      </c>
      <c r="G6165" s="2">
        <v>478</v>
      </c>
      <c r="H6165" s="2"/>
      <c r="I6165" s="2">
        <v>3425</v>
      </c>
      <c r="J6165" s="2">
        <v>0</v>
      </c>
      <c r="K6165" s="2">
        <v>0</v>
      </c>
      <c r="L6165" s="2">
        <v>0</v>
      </c>
      <c r="M6165" s="2">
        <v>0.52083112499999995</v>
      </c>
      <c r="N6165" s="8">
        <f t="shared" si="864"/>
        <v>52083.112499999996</v>
      </c>
      <c r="O6165" s="2">
        <v>0.12932325</v>
      </c>
      <c r="P6165" s="2">
        <v>0</v>
      </c>
      <c r="Q6165" s="2">
        <v>6.3992250000000001E-2</v>
      </c>
      <c r="R6165" s="2">
        <v>0</v>
      </c>
      <c r="S6165" s="2">
        <v>0.32751562499999998</v>
      </c>
      <c r="T6165" s="2">
        <v>0</v>
      </c>
      <c r="U6165" s="2">
        <v>0</v>
      </c>
      <c r="V6165" s="2">
        <v>0</v>
      </c>
      <c r="W6165" s="2">
        <f t="shared" si="865"/>
        <v>24.916666666666668</v>
      </c>
      <c r="X6165" s="9">
        <f t="shared" si="866"/>
        <v>10.696880776340111</v>
      </c>
      <c r="Y6165" s="9">
        <f t="shared" si="867"/>
        <v>4.2252851410275001E-3</v>
      </c>
      <c r="Z6165" s="10">
        <f t="shared" si="868"/>
        <v>1588470.6185567011</v>
      </c>
      <c r="AA6165" s="10">
        <f t="shared" si="869"/>
        <v>36534.824226804129</v>
      </c>
      <c r="AB6165" s="10">
        <f t="shared" si="870"/>
        <v>8</v>
      </c>
      <c r="AC6165" s="9">
        <f t="shared" si="871"/>
        <v>1540816.5</v>
      </c>
      <c r="AD6165" s="10">
        <f t="shared" si="872"/>
        <v>390808.65893866605</v>
      </c>
    </row>
    <row r="6166" spans="1:30" x14ac:dyDescent="0.2">
      <c r="A6166" t="s">
        <v>1985</v>
      </c>
      <c r="B6166" s="1">
        <v>44044</v>
      </c>
      <c r="C6166" t="s">
        <v>656</v>
      </c>
      <c r="D6166" s="2">
        <v>7685</v>
      </c>
      <c r="E6166" s="2">
        <v>0</v>
      </c>
      <c r="F6166" s="2">
        <v>0</v>
      </c>
      <c r="G6166" s="2">
        <v>0</v>
      </c>
      <c r="H6166" s="2">
        <v>3061</v>
      </c>
      <c r="I6166" s="2">
        <v>0</v>
      </c>
      <c r="J6166" s="2">
        <v>4624</v>
      </c>
      <c r="K6166" s="2">
        <v>0</v>
      </c>
      <c r="L6166" s="2">
        <v>0</v>
      </c>
      <c r="M6166" s="2">
        <v>1.6525999999999998</v>
      </c>
      <c r="N6166" s="8">
        <f t="shared" si="864"/>
        <v>165259.99999999997</v>
      </c>
      <c r="O6166" s="2">
        <v>0</v>
      </c>
      <c r="P6166" s="2">
        <v>0</v>
      </c>
      <c r="Q6166" s="2">
        <v>0</v>
      </c>
      <c r="R6166" s="2">
        <v>0.61219999999999997</v>
      </c>
      <c r="S6166" s="2">
        <v>0</v>
      </c>
      <c r="T6166" s="2">
        <v>1.0404</v>
      </c>
      <c r="U6166" s="2">
        <v>0</v>
      </c>
      <c r="V6166" s="2">
        <v>0</v>
      </c>
      <c r="W6166" s="2">
        <f t="shared" si="865"/>
        <v>24.916666666666668</v>
      </c>
      <c r="X6166" s="9">
        <f t="shared" si="866"/>
        <v>21.504229017566683</v>
      </c>
      <c r="Y6166" s="9">
        <f t="shared" si="867"/>
        <v>1.340685279525498E-2</v>
      </c>
      <c r="Z6166" s="10">
        <f t="shared" si="868"/>
        <v>2541552.989690722</v>
      </c>
      <c r="AA6166" s="10">
        <f t="shared" si="869"/>
        <v>58455.718762886601</v>
      </c>
      <c r="AB6166" s="10">
        <f t="shared" si="870"/>
        <v>5</v>
      </c>
      <c r="AC6166" s="9">
        <f t="shared" si="871"/>
        <v>2465306.4</v>
      </c>
      <c r="AD6166" s="10">
        <f t="shared" si="872"/>
        <v>1257045.1636635833</v>
      </c>
    </row>
    <row r="6167" spans="1:30" x14ac:dyDescent="0.2">
      <c r="A6167" t="s">
        <v>1985</v>
      </c>
      <c r="B6167" s="1">
        <v>44044</v>
      </c>
      <c r="C6167" t="s">
        <v>2073</v>
      </c>
      <c r="D6167" s="2">
        <v>32</v>
      </c>
      <c r="E6167" s="2">
        <v>32</v>
      </c>
      <c r="F6167" s="2">
        <v>0</v>
      </c>
      <c r="G6167" s="2">
        <v>0</v>
      </c>
      <c r="H6167" s="2"/>
      <c r="I6167" s="2">
        <v>0</v>
      </c>
      <c r="J6167" s="2">
        <v>0</v>
      </c>
      <c r="K6167" s="2">
        <v>0</v>
      </c>
      <c r="L6167" s="2">
        <v>0</v>
      </c>
      <c r="M6167" s="2">
        <v>6.1199999999999996E-3</v>
      </c>
      <c r="N6167" s="8">
        <f t="shared" si="864"/>
        <v>612</v>
      </c>
      <c r="O6167" s="2">
        <v>6.1199999999999996E-3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f t="shared" si="865"/>
        <v>24.916666666666668</v>
      </c>
      <c r="X6167" s="9">
        <f t="shared" si="866"/>
        <v>19.125</v>
      </c>
      <c r="Y6167" s="9">
        <f t="shared" si="867"/>
        <v>4.9649001032893923E-5</v>
      </c>
      <c r="Z6167" s="10">
        <f t="shared" si="868"/>
        <v>6353882.4742268045</v>
      </c>
      <c r="AA6167" s="10">
        <f t="shared" si="869"/>
        <v>146139.29690721651</v>
      </c>
      <c r="AB6167" s="10">
        <f t="shared" si="870"/>
        <v>2</v>
      </c>
      <c r="AC6167" s="9">
        <f t="shared" si="871"/>
        <v>6163266</v>
      </c>
      <c r="AD6167" s="10">
        <f t="shared" si="872"/>
        <v>2794914.0533505157</v>
      </c>
    </row>
    <row r="6168" spans="1:30" x14ac:dyDescent="0.2">
      <c r="A6168" t="s">
        <v>1985</v>
      </c>
      <c r="B6168" s="1">
        <v>44044</v>
      </c>
      <c r="C6168" t="s">
        <v>1365</v>
      </c>
      <c r="D6168" s="2">
        <v>38694</v>
      </c>
      <c r="E6168" s="2">
        <v>2408</v>
      </c>
      <c r="F6168" s="2">
        <v>10755</v>
      </c>
      <c r="G6168" s="2">
        <v>4695</v>
      </c>
      <c r="H6168" s="2">
        <v>2113</v>
      </c>
      <c r="I6168" s="2">
        <v>8187</v>
      </c>
      <c r="J6168" s="2">
        <v>5516</v>
      </c>
      <c r="K6168" s="2">
        <v>0</v>
      </c>
      <c r="L6168" s="2">
        <v>296</v>
      </c>
      <c r="M6168" s="2">
        <v>11.10983645</v>
      </c>
      <c r="N6168" s="8">
        <f t="shared" si="864"/>
        <v>1110983.645</v>
      </c>
      <c r="O6168" s="2">
        <v>1.1249843500000001</v>
      </c>
      <c r="P6168" s="2">
        <v>3.1294261499999996</v>
      </c>
      <c r="Q6168" s="2">
        <v>1.5781082999999998</v>
      </c>
      <c r="R6168" s="2">
        <v>0.33471810000000002</v>
      </c>
      <c r="S6168" s="2">
        <v>2.7857279499999996</v>
      </c>
      <c r="T6168" s="2">
        <v>0.94448259999999995</v>
      </c>
      <c r="U6168" s="2">
        <v>0</v>
      </c>
      <c r="V6168" s="2">
        <v>0</v>
      </c>
      <c r="W6168" s="2">
        <f t="shared" si="865"/>
        <v>24.916666666666668</v>
      </c>
      <c r="X6168" s="9">
        <f t="shared" si="866"/>
        <v>28.712039205044711</v>
      </c>
      <c r="Y6168" s="9">
        <f t="shared" si="867"/>
        <v>9.0129457742047808E-2</v>
      </c>
      <c r="Z6168" s="10">
        <f t="shared" si="868"/>
        <v>12707764.948453609</v>
      </c>
      <c r="AA6168" s="10">
        <f t="shared" si="869"/>
        <v>292278.59381443303</v>
      </c>
      <c r="AB6168" s="10">
        <f t="shared" si="870"/>
        <v>1</v>
      </c>
      <c r="AC6168" s="9">
        <f t="shared" si="871"/>
        <v>12326532</v>
      </c>
      <c r="AD6168" s="10">
        <f t="shared" si="872"/>
        <v>8391914.4443953391</v>
      </c>
    </row>
    <row r="6169" spans="1:30" x14ac:dyDescent="0.2">
      <c r="A6169" t="s">
        <v>1985</v>
      </c>
      <c r="B6169" s="1">
        <v>44044</v>
      </c>
      <c r="C6169" t="s">
        <v>1251</v>
      </c>
      <c r="D6169" s="2">
        <v>828</v>
      </c>
      <c r="E6169" s="2">
        <v>0</v>
      </c>
      <c r="F6169" s="2">
        <v>828</v>
      </c>
      <c r="G6169" s="2">
        <v>0</v>
      </c>
      <c r="H6169" s="2"/>
      <c r="I6169" s="2">
        <v>0</v>
      </c>
      <c r="J6169" s="2">
        <v>0</v>
      </c>
      <c r="K6169" s="2">
        <v>0</v>
      </c>
      <c r="L6169" s="2">
        <v>0</v>
      </c>
      <c r="M6169" s="2">
        <v>0.1741905</v>
      </c>
      <c r="N6169" s="8">
        <f t="shared" si="864"/>
        <v>17419.05</v>
      </c>
      <c r="O6169" s="2">
        <v>0</v>
      </c>
      <c r="P6169" s="2">
        <v>0.1741905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f t="shared" si="865"/>
        <v>24.916666666666668</v>
      </c>
      <c r="X6169" s="9">
        <f t="shared" si="866"/>
        <v>21.037499999999998</v>
      </c>
      <c r="Y6169" s="9">
        <f t="shared" si="867"/>
        <v>1.4131346918987433E-3</v>
      </c>
      <c r="Z6169" s="10">
        <f t="shared" si="868"/>
        <v>2541552.989690722</v>
      </c>
      <c r="AA6169" s="10">
        <f t="shared" si="869"/>
        <v>58455.718762886601</v>
      </c>
      <c r="AB6169" s="10">
        <f t="shared" si="870"/>
        <v>5</v>
      </c>
      <c r="AC6169" s="9">
        <f t="shared" si="871"/>
        <v>2465306.4</v>
      </c>
      <c r="AD6169" s="10">
        <f t="shared" si="872"/>
        <v>1229762.1834742269</v>
      </c>
    </row>
    <row r="6170" spans="1:30" x14ac:dyDescent="0.2">
      <c r="A6170" t="s">
        <v>1985</v>
      </c>
      <c r="B6170" s="1">
        <v>44044</v>
      </c>
      <c r="C6170" t="s">
        <v>63</v>
      </c>
      <c r="D6170" s="2">
        <v>1141</v>
      </c>
      <c r="E6170" s="2">
        <v>0</v>
      </c>
      <c r="F6170" s="2">
        <v>0</v>
      </c>
      <c r="G6170" s="2">
        <v>0</v>
      </c>
      <c r="H6170" s="2"/>
      <c r="I6170" s="2">
        <v>0</v>
      </c>
      <c r="J6170" s="2">
        <v>0</v>
      </c>
      <c r="K6170" s="2">
        <v>0</v>
      </c>
      <c r="L6170" s="2">
        <v>1141</v>
      </c>
      <c r="M6170" s="2">
        <v>0.10910812499999999</v>
      </c>
      <c r="N6170" s="8">
        <f t="shared" si="864"/>
        <v>10910.812499999998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0.10910812499999999</v>
      </c>
      <c r="W6170" s="2">
        <f t="shared" si="865"/>
        <v>24.916666666666668</v>
      </c>
      <c r="X6170" s="9">
        <f t="shared" si="866"/>
        <v>9.5624999999999982</v>
      </c>
      <c r="Y6170" s="9">
        <f t="shared" si="867"/>
        <v>8.8514859653956188E-4</v>
      </c>
      <c r="Z6170" s="10">
        <f t="shared" si="868"/>
        <v>12707764.948453609</v>
      </c>
      <c r="AA6170" s="10">
        <f t="shared" si="869"/>
        <v>292278.59381443303</v>
      </c>
      <c r="AB6170" s="10">
        <f t="shared" si="870"/>
        <v>1</v>
      </c>
      <c r="AC6170" s="9">
        <f t="shared" si="871"/>
        <v>12326532</v>
      </c>
      <c r="AD6170" s="10">
        <f t="shared" si="872"/>
        <v>2794914.0533505152</v>
      </c>
    </row>
    <row r="6171" spans="1:30" x14ac:dyDescent="0.2">
      <c r="A6171" t="s">
        <v>1985</v>
      </c>
      <c r="B6171" s="1">
        <v>44044</v>
      </c>
      <c r="C6171" t="s">
        <v>65</v>
      </c>
      <c r="D6171" s="2">
        <v>9</v>
      </c>
      <c r="E6171" s="2">
        <v>0</v>
      </c>
      <c r="F6171" s="2">
        <v>9</v>
      </c>
      <c r="G6171" s="2">
        <v>0</v>
      </c>
      <c r="H6171" s="2"/>
      <c r="I6171" s="2">
        <v>0</v>
      </c>
      <c r="J6171" s="2">
        <v>0</v>
      </c>
      <c r="K6171" s="2">
        <v>0</v>
      </c>
      <c r="L6171" s="2">
        <v>0</v>
      </c>
      <c r="M6171" s="2">
        <v>1.8933749999999999E-3</v>
      </c>
      <c r="N6171" s="8">
        <f t="shared" si="864"/>
        <v>189.33749999999998</v>
      </c>
      <c r="O6171" s="2">
        <v>0</v>
      </c>
      <c r="P6171" s="2">
        <v>1.8933749999999999E-3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f t="shared" si="865"/>
        <v>24.916666666666668</v>
      </c>
      <c r="X6171" s="9">
        <f t="shared" si="866"/>
        <v>21.037499999999998</v>
      </c>
      <c r="Y6171" s="9">
        <f t="shared" si="867"/>
        <v>1.5360159694551557E-5</v>
      </c>
      <c r="Z6171" s="10">
        <f t="shared" si="868"/>
        <v>2117960.8247422683</v>
      </c>
      <c r="AA6171" s="10">
        <f t="shared" si="869"/>
        <v>48713.098969072169</v>
      </c>
      <c r="AB6171" s="10">
        <f t="shared" si="870"/>
        <v>6</v>
      </c>
      <c r="AC6171" s="9">
        <f t="shared" si="871"/>
        <v>2054422</v>
      </c>
      <c r="AD6171" s="10">
        <f t="shared" si="872"/>
        <v>1024801.8195618556</v>
      </c>
    </row>
    <row r="6172" spans="1:30" x14ac:dyDescent="0.2">
      <c r="A6172" t="s">
        <v>1985</v>
      </c>
      <c r="B6172" s="1">
        <v>44044</v>
      </c>
      <c r="C6172" t="s">
        <v>2074</v>
      </c>
      <c r="D6172" s="2">
        <v>293</v>
      </c>
      <c r="E6172" s="2">
        <v>0</v>
      </c>
      <c r="F6172" s="2">
        <v>293</v>
      </c>
      <c r="G6172" s="2">
        <v>0</v>
      </c>
      <c r="H6172" s="2"/>
      <c r="I6172" s="2">
        <v>0</v>
      </c>
      <c r="J6172" s="2">
        <v>0</v>
      </c>
      <c r="K6172" s="2">
        <v>0</v>
      </c>
      <c r="L6172" s="2">
        <v>0</v>
      </c>
      <c r="M6172" s="2">
        <v>6.1639874999999997E-2</v>
      </c>
      <c r="N6172" s="8">
        <f t="shared" si="864"/>
        <v>6163.9874999999993</v>
      </c>
      <c r="O6172" s="2">
        <v>0</v>
      </c>
      <c r="P6172" s="2">
        <v>6.1639874999999997E-2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f t="shared" si="865"/>
        <v>24.916666666666668</v>
      </c>
      <c r="X6172" s="9">
        <f t="shared" si="866"/>
        <v>21.037499999999998</v>
      </c>
      <c r="Y6172" s="9">
        <f t="shared" si="867"/>
        <v>5.000585322781784E-4</v>
      </c>
      <c r="Z6172" s="10">
        <f t="shared" si="868"/>
        <v>12707764.948453609</v>
      </c>
      <c r="AA6172" s="10">
        <f t="shared" si="869"/>
        <v>292278.59381443303</v>
      </c>
      <c r="AB6172" s="10">
        <f t="shared" si="870"/>
        <v>1</v>
      </c>
      <c r="AC6172" s="9">
        <f t="shared" si="871"/>
        <v>12326532</v>
      </c>
      <c r="AD6172" s="10">
        <f t="shared" si="872"/>
        <v>6148810.9173711343</v>
      </c>
    </row>
    <row r="6173" spans="1:30" x14ac:dyDescent="0.2">
      <c r="A6173" t="s">
        <v>1985</v>
      </c>
      <c r="B6173" s="1">
        <v>44044</v>
      </c>
      <c r="C6173" t="s">
        <v>2041</v>
      </c>
      <c r="D6173" s="2">
        <v>82</v>
      </c>
      <c r="E6173" s="2">
        <v>82</v>
      </c>
      <c r="F6173" s="2">
        <v>0</v>
      </c>
      <c r="G6173" s="2">
        <v>0</v>
      </c>
      <c r="H6173" s="2"/>
      <c r="I6173" s="2">
        <v>0</v>
      </c>
      <c r="J6173" s="2">
        <v>0</v>
      </c>
      <c r="K6173" s="2">
        <v>0</v>
      </c>
      <c r="L6173" s="2">
        <v>0</v>
      </c>
      <c r="M6173" s="2">
        <v>1.5682500000000002E-2</v>
      </c>
      <c r="N6173" s="8">
        <f t="shared" si="864"/>
        <v>1568.2500000000002</v>
      </c>
      <c r="O6173" s="2">
        <v>1.5682500000000002E-2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f t="shared" si="865"/>
        <v>24.916666666666668</v>
      </c>
      <c r="X6173" s="9">
        <f t="shared" si="866"/>
        <v>19.125000000000004</v>
      </c>
      <c r="Y6173" s="9">
        <f t="shared" si="867"/>
        <v>1.2722556514679071E-4</v>
      </c>
      <c r="Z6173" s="10">
        <f t="shared" si="868"/>
        <v>12707764.948453609</v>
      </c>
      <c r="AA6173" s="10">
        <f t="shared" si="869"/>
        <v>292278.59381443303</v>
      </c>
      <c r="AB6173" s="10">
        <f t="shared" si="870"/>
        <v>1</v>
      </c>
      <c r="AC6173" s="9">
        <f t="shared" si="871"/>
        <v>12326532</v>
      </c>
      <c r="AD6173" s="10">
        <f t="shared" si="872"/>
        <v>5589828.1067010323</v>
      </c>
    </row>
    <row r="6174" spans="1:30" x14ac:dyDescent="0.2">
      <c r="A6174" t="s">
        <v>1985</v>
      </c>
      <c r="B6174" s="1">
        <v>44044</v>
      </c>
      <c r="C6174" t="s">
        <v>2042</v>
      </c>
      <c r="D6174" s="2">
        <v>340</v>
      </c>
      <c r="E6174" s="2">
        <v>340</v>
      </c>
      <c r="F6174" s="2">
        <v>0</v>
      </c>
      <c r="G6174" s="2">
        <v>0</v>
      </c>
      <c r="H6174" s="2"/>
      <c r="I6174" s="2">
        <v>0</v>
      </c>
      <c r="J6174" s="2">
        <v>0</v>
      </c>
      <c r="K6174" s="2">
        <v>0</v>
      </c>
      <c r="L6174" s="2">
        <v>0</v>
      </c>
      <c r="M6174" s="2">
        <v>6.5024999999999999E-2</v>
      </c>
      <c r="N6174" s="8">
        <f t="shared" si="864"/>
        <v>6502.5</v>
      </c>
      <c r="O6174" s="2">
        <v>6.5024999999999999E-2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f t="shared" si="865"/>
        <v>24.916666666666668</v>
      </c>
      <c r="X6174" s="9">
        <f t="shared" si="866"/>
        <v>19.125</v>
      </c>
      <c r="Y6174" s="9">
        <f t="shared" si="867"/>
        <v>5.2752063597449796E-4</v>
      </c>
      <c r="Z6174" s="10">
        <f t="shared" si="868"/>
        <v>12707764.948453609</v>
      </c>
      <c r="AA6174" s="10">
        <f t="shared" si="869"/>
        <v>292278.59381443303</v>
      </c>
      <c r="AB6174" s="10">
        <f t="shared" si="870"/>
        <v>1</v>
      </c>
      <c r="AC6174" s="9">
        <f t="shared" si="871"/>
        <v>12326532</v>
      </c>
      <c r="AD6174" s="10">
        <f t="shared" si="872"/>
        <v>5589828.1067010313</v>
      </c>
    </row>
    <row r="6175" spans="1:30" x14ac:dyDescent="0.2">
      <c r="A6175" t="s">
        <v>1985</v>
      </c>
      <c r="B6175" s="1">
        <v>44044</v>
      </c>
      <c r="C6175" t="s">
        <v>2075</v>
      </c>
      <c r="D6175" s="2">
        <v>4893</v>
      </c>
      <c r="E6175" s="2">
        <v>0</v>
      </c>
      <c r="F6175" s="2">
        <v>1241</v>
      </c>
      <c r="G6175" s="2">
        <v>0</v>
      </c>
      <c r="H6175" s="2"/>
      <c r="I6175" s="2">
        <v>0</v>
      </c>
      <c r="J6175" s="2">
        <v>3652</v>
      </c>
      <c r="K6175" s="2">
        <v>0</v>
      </c>
      <c r="L6175" s="2">
        <v>0</v>
      </c>
      <c r="M6175" s="2">
        <v>1.082775375</v>
      </c>
      <c r="N6175" s="8">
        <f t="shared" si="864"/>
        <v>108277.53749999999</v>
      </c>
      <c r="O6175" s="2">
        <v>0</v>
      </c>
      <c r="P6175" s="2">
        <v>0.261075375</v>
      </c>
      <c r="Q6175" s="2">
        <v>0</v>
      </c>
      <c r="R6175" s="2">
        <v>0</v>
      </c>
      <c r="S6175" s="2">
        <v>0</v>
      </c>
      <c r="T6175" s="2">
        <v>0.82169999999999999</v>
      </c>
      <c r="U6175" s="2">
        <v>0</v>
      </c>
      <c r="V6175" s="2">
        <v>0</v>
      </c>
      <c r="W6175" s="2">
        <f t="shared" si="865"/>
        <v>24.916666666666668</v>
      </c>
      <c r="X6175" s="9">
        <f t="shared" si="866"/>
        <v>22.129069589209074</v>
      </c>
      <c r="Y6175" s="9">
        <f t="shared" si="867"/>
        <v>8.7841038744717482E-3</v>
      </c>
      <c r="Z6175" s="10">
        <f t="shared" si="868"/>
        <v>12707764.948453609</v>
      </c>
      <c r="AA6175" s="10">
        <f t="shared" si="869"/>
        <v>292278.59381443303</v>
      </c>
      <c r="AB6175" s="10">
        <f t="shared" si="870"/>
        <v>1</v>
      </c>
      <c r="AC6175" s="9">
        <f t="shared" si="871"/>
        <v>12326532</v>
      </c>
      <c r="AD6175" s="10">
        <f t="shared" si="872"/>
        <v>6467853.3419557614</v>
      </c>
    </row>
    <row r="6176" spans="1:30" x14ac:dyDescent="0.2">
      <c r="A6176" t="s">
        <v>1985</v>
      </c>
      <c r="B6176" s="1">
        <v>44044</v>
      </c>
      <c r="C6176" t="s">
        <v>564</v>
      </c>
      <c r="D6176" s="2">
        <v>1910</v>
      </c>
      <c r="E6176" s="2">
        <v>488</v>
      </c>
      <c r="F6176" s="2">
        <v>483</v>
      </c>
      <c r="G6176" s="2">
        <v>451</v>
      </c>
      <c r="H6176" s="2"/>
      <c r="I6176" s="2">
        <v>488</v>
      </c>
      <c r="J6176" s="2">
        <v>0</v>
      </c>
      <c r="K6176" s="2">
        <v>0</v>
      </c>
      <c r="L6176" s="2">
        <v>0</v>
      </c>
      <c r="M6176" s="2">
        <v>0.35798174999999999</v>
      </c>
      <c r="N6176" s="8">
        <f t="shared" si="864"/>
        <v>35798.174999999996</v>
      </c>
      <c r="O6176" s="2">
        <v>9.3329999999999996E-2</v>
      </c>
      <c r="P6176" s="2">
        <v>0.101611125</v>
      </c>
      <c r="Q6176" s="2">
        <v>6.0377624999999997E-2</v>
      </c>
      <c r="R6176" s="2">
        <v>0</v>
      </c>
      <c r="S6176" s="2">
        <v>0.10266299999999999</v>
      </c>
      <c r="T6176" s="2">
        <v>0</v>
      </c>
      <c r="U6176" s="2">
        <v>0</v>
      </c>
      <c r="V6176" s="2">
        <v>0</v>
      </c>
      <c r="W6176" s="2">
        <f t="shared" si="865"/>
        <v>24.916666666666668</v>
      </c>
      <c r="X6176" s="9">
        <f t="shared" si="866"/>
        <v>18.742499999999996</v>
      </c>
      <c r="Y6176" s="9">
        <f t="shared" si="867"/>
        <v>2.9041562541678384E-3</v>
      </c>
      <c r="Z6176" s="10">
        <f t="shared" si="868"/>
        <v>6353882.4742268045</v>
      </c>
      <c r="AA6176" s="10">
        <f t="shared" si="869"/>
        <v>146139.29690721651</v>
      </c>
      <c r="AB6176" s="10">
        <f t="shared" si="870"/>
        <v>2</v>
      </c>
      <c r="AC6176" s="9">
        <f t="shared" si="871"/>
        <v>6163266</v>
      </c>
      <c r="AD6176" s="10">
        <f t="shared" si="872"/>
        <v>2739015.7722835052</v>
      </c>
    </row>
    <row r="6177" spans="1:30" x14ac:dyDescent="0.2">
      <c r="A6177" t="s">
        <v>1985</v>
      </c>
      <c r="B6177" s="1">
        <v>44044</v>
      </c>
      <c r="C6177" t="s">
        <v>1370</v>
      </c>
      <c r="D6177" s="2">
        <v>8552</v>
      </c>
      <c r="E6177" s="2">
        <v>789</v>
      </c>
      <c r="F6177" s="2">
        <v>3131</v>
      </c>
      <c r="G6177" s="2">
        <v>0</v>
      </c>
      <c r="H6177" s="2">
        <v>1533</v>
      </c>
      <c r="I6177" s="2">
        <v>1497</v>
      </c>
      <c r="J6177" s="2">
        <v>0</v>
      </c>
      <c r="K6177" s="2">
        <v>0</v>
      </c>
      <c r="L6177" s="2">
        <v>0</v>
      </c>
      <c r="M6177" s="2">
        <v>2.0270545000000002</v>
      </c>
      <c r="N6177" s="8">
        <f t="shared" si="864"/>
        <v>202705.45</v>
      </c>
      <c r="O6177" s="2">
        <v>0.23650739999999998</v>
      </c>
      <c r="P6177" s="2">
        <v>0.79408615000000005</v>
      </c>
      <c r="Q6177" s="2">
        <v>0</v>
      </c>
      <c r="R6177" s="2">
        <v>0.26842830000000001</v>
      </c>
      <c r="S6177" s="2">
        <v>0.43390544999999997</v>
      </c>
      <c r="T6177" s="2">
        <v>0</v>
      </c>
      <c r="U6177" s="2">
        <v>0</v>
      </c>
      <c r="V6177" s="2">
        <v>0</v>
      </c>
      <c r="W6177" s="2">
        <f t="shared" si="865"/>
        <v>24.916666666666668</v>
      </c>
      <c r="X6177" s="9">
        <f t="shared" si="866"/>
        <v>23.702695275958842</v>
      </c>
      <c r="Y6177" s="9">
        <f t="shared" si="867"/>
        <v>1.6444645582390897E-2</v>
      </c>
      <c r="Z6177" s="10">
        <f t="shared" si="868"/>
        <v>12707764.948453609</v>
      </c>
      <c r="AA6177" s="10">
        <f t="shared" si="869"/>
        <v>292278.59381443303</v>
      </c>
      <c r="AB6177" s="10">
        <f t="shared" si="870"/>
        <v>1</v>
      </c>
      <c r="AC6177" s="9">
        <f t="shared" si="871"/>
        <v>12326532</v>
      </c>
      <c r="AD6177" s="10">
        <f t="shared" si="872"/>
        <v>6927790.4448692547</v>
      </c>
    </row>
    <row r="6178" spans="1:30" x14ac:dyDescent="0.2">
      <c r="A6178" t="s">
        <v>1985</v>
      </c>
      <c r="B6178" s="1">
        <v>44044</v>
      </c>
      <c r="C6178" t="s">
        <v>2076</v>
      </c>
      <c r="D6178" s="2">
        <v>2512</v>
      </c>
      <c r="E6178" s="2">
        <v>0</v>
      </c>
      <c r="F6178" s="2">
        <v>1097</v>
      </c>
      <c r="G6178" s="2">
        <v>1415</v>
      </c>
      <c r="H6178" s="2"/>
      <c r="I6178" s="2">
        <v>0</v>
      </c>
      <c r="J6178" s="2">
        <v>0</v>
      </c>
      <c r="K6178" s="2">
        <v>0</v>
      </c>
      <c r="L6178" s="2">
        <v>0</v>
      </c>
      <c r="M6178" s="2">
        <v>0.68469539999999995</v>
      </c>
      <c r="N6178" s="8">
        <f t="shared" si="864"/>
        <v>68469.539999999994</v>
      </c>
      <c r="O6178" s="2">
        <v>0</v>
      </c>
      <c r="P6178" s="2">
        <v>0.35153364999999998</v>
      </c>
      <c r="Q6178" s="2">
        <v>0.33316174999999998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f t="shared" si="865"/>
        <v>24.916666666666668</v>
      </c>
      <c r="X6178" s="9">
        <f t="shared" si="866"/>
        <v>27.256982484076431</v>
      </c>
      <c r="Y6178" s="9">
        <f t="shared" si="867"/>
        <v>5.5546474872251164E-3</v>
      </c>
      <c r="Z6178" s="10">
        <f t="shared" si="868"/>
        <v>12707764.948453609</v>
      </c>
      <c r="AA6178" s="10">
        <f t="shared" si="869"/>
        <v>292278.59381443303</v>
      </c>
      <c r="AB6178" s="10">
        <f t="shared" si="870"/>
        <v>1</v>
      </c>
      <c r="AC6178" s="9">
        <f t="shared" si="871"/>
        <v>12326532</v>
      </c>
      <c r="AD6178" s="10">
        <f t="shared" si="872"/>
        <v>7966632.512070491</v>
      </c>
    </row>
    <row r="6179" spans="1:30" x14ac:dyDescent="0.2">
      <c r="A6179" t="s">
        <v>1985</v>
      </c>
      <c r="B6179" s="1">
        <v>44044</v>
      </c>
      <c r="C6179" t="s">
        <v>2077</v>
      </c>
      <c r="D6179" s="2">
        <v>2129</v>
      </c>
      <c r="E6179" s="2">
        <v>0</v>
      </c>
      <c r="F6179" s="2">
        <v>0</v>
      </c>
      <c r="G6179" s="2">
        <v>0</v>
      </c>
      <c r="H6179" s="2">
        <v>2129</v>
      </c>
      <c r="I6179" s="2">
        <v>0</v>
      </c>
      <c r="J6179" s="2">
        <v>0</v>
      </c>
      <c r="K6179" s="2">
        <v>0</v>
      </c>
      <c r="L6179" s="2">
        <v>0</v>
      </c>
      <c r="M6179" s="2">
        <v>0.42580000000000001</v>
      </c>
      <c r="N6179" s="8">
        <f t="shared" si="864"/>
        <v>42580</v>
      </c>
      <c r="O6179" s="2">
        <v>0</v>
      </c>
      <c r="P6179" s="2">
        <v>0</v>
      </c>
      <c r="Q6179" s="2">
        <v>0</v>
      </c>
      <c r="R6179" s="2">
        <v>0.42580000000000001</v>
      </c>
      <c r="S6179" s="2">
        <v>0</v>
      </c>
      <c r="T6179" s="2">
        <v>0</v>
      </c>
      <c r="U6179" s="2">
        <v>0</v>
      </c>
      <c r="V6179" s="2">
        <v>0</v>
      </c>
      <c r="W6179" s="2">
        <f t="shared" si="865"/>
        <v>24.916666666666668</v>
      </c>
      <c r="X6179" s="9">
        <f t="shared" si="866"/>
        <v>20</v>
      </c>
      <c r="Y6179" s="9">
        <f t="shared" si="867"/>
        <v>3.454337359445463E-3</v>
      </c>
      <c r="Z6179" s="10">
        <f t="shared" si="868"/>
        <v>6353882.4742268045</v>
      </c>
      <c r="AA6179" s="10">
        <f t="shared" si="869"/>
        <v>146139.29690721651</v>
      </c>
      <c r="AB6179" s="10">
        <f t="shared" si="870"/>
        <v>2</v>
      </c>
      <c r="AC6179" s="9">
        <f t="shared" si="871"/>
        <v>6163266</v>
      </c>
      <c r="AD6179" s="10">
        <f t="shared" si="872"/>
        <v>2922785.9381443304</v>
      </c>
    </row>
    <row r="6180" spans="1:30" x14ac:dyDescent="0.2">
      <c r="A6180" t="s">
        <v>1985</v>
      </c>
      <c r="B6180" s="1">
        <v>44044</v>
      </c>
      <c r="C6180" t="s">
        <v>2078</v>
      </c>
      <c r="D6180" s="2">
        <v>3283</v>
      </c>
      <c r="E6180" s="2">
        <v>0</v>
      </c>
      <c r="F6180" s="2">
        <v>3283</v>
      </c>
      <c r="G6180" s="2">
        <v>0</v>
      </c>
      <c r="H6180" s="2"/>
      <c r="I6180" s="2">
        <v>0</v>
      </c>
      <c r="J6180" s="2">
        <v>0</v>
      </c>
      <c r="K6180" s="2">
        <v>0</v>
      </c>
      <c r="L6180" s="2">
        <v>0</v>
      </c>
      <c r="M6180" s="2">
        <v>0.69066112499999988</v>
      </c>
      <c r="N6180" s="8">
        <f t="shared" si="864"/>
        <v>69066.112499999988</v>
      </c>
      <c r="O6180" s="2">
        <v>0</v>
      </c>
      <c r="P6180" s="2">
        <v>0.69066112499999988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f t="shared" si="865"/>
        <v>24.916666666666668</v>
      </c>
      <c r="X6180" s="9">
        <f t="shared" si="866"/>
        <v>21.037499999999998</v>
      </c>
      <c r="Y6180" s="9">
        <f t="shared" si="867"/>
        <v>5.6030449196903063E-3</v>
      </c>
      <c r="Z6180" s="10">
        <f t="shared" si="868"/>
        <v>12707764.948453609</v>
      </c>
      <c r="AA6180" s="10">
        <f t="shared" si="869"/>
        <v>292278.59381443303</v>
      </c>
      <c r="AB6180" s="10">
        <f t="shared" si="870"/>
        <v>1</v>
      </c>
      <c r="AC6180" s="9">
        <f t="shared" si="871"/>
        <v>12326532</v>
      </c>
      <c r="AD6180" s="10">
        <f t="shared" si="872"/>
        <v>6148810.9173711343</v>
      </c>
    </row>
    <row r="6181" spans="1:30" x14ac:dyDescent="0.2">
      <c r="A6181" t="s">
        <v>1985</v>
      </c>
      <c r="B6181" s="1">
        <v>44044</v>
      </c>
      <c r="C6181" t="s">
        <v>2013</v>
      </c>
      <c r="D6181" s="2">
        <v>7700</v>
      </c>
      <c r="E6181" s="2">
        <v>0</v>
      </c>
      <c r="F6181" s="2">
        <v>0</v>
      </c>
      <c r="G6181" s="2">
        <v>971</v>
      </c>
      <c r="H6181" s="2">
        <v>6729</v>
      </c>
      <c r="I6181" s="2">
        <v>0</v>
      </c>
      <c r="J6181" s="2">
        <v>0</v>
      </c>
      <c r="K6181" s="2">
        <v>0</v>
      </c>
      <c r="L6181" s="2">
        <v>0</v>
      </c>
      <c r="M6181" s="2">
        <v>0.99024540000000005</v>
      </c>
      <c r="N6181" s="8">
        <f t="shared" si="864"/>
        <v>99024.540000000008</v>
      </c>
      <c r="O6181" s="2">
        <v>0</v>
      </c>
      <c r="P6181" s="2">
        <v>0</v>
      </c>
      <c r="Q6181" s="2">
        <v>0.16254540000000001</v>
      </c>
      <c r="R6181" s="2">
        <v>0.82769999999999999</v>
      </c>
      <c r="S6181" s="2">
        <v>0</v>
      </c>
      <c r="T6181" s="2">
        <v>0</v>
      </c>
      <c r="U6181" s="2">
        <v>0</v>
      </c>
      <c r="V6181" s="2">
        <v>0</v>
      </c>
      <c r="W6181" s="2">
        <f t="shared" si="865"/>
        <v>24.916666666666668</v>
      </c>
      <c r="X6181" s="9">
        <f t="shared" si="866"/>
        <v>12.86032987012987</v>
      </c>
      <c r="Y6181" s="9">
        <f t="shared" si="867"/>
        <v>8.0334468770291607E-3</v>
      </c>
      <c r="Z6181" s="10">
        <f t="shared" si="868"/>
        <v>12707764.948453609</v>
      </c>
      <c r="AA6181" s="10">
        <f t="shared" si="869"/>
        <v>292278.59381443303</v>
      </c>
      <c r="AB6181" s="10">
        <f t="shared" si="870"/>
        <v>1</v>
      </c>
      <c r="AC6181" s="9">
        <f t="shared" si="871"/>
        <v>12326532</v>
      </c>
      <c r="AD6181" s="10">
        <f t="shared" si="872"/>
        <v>3758799.1304313089</v>
      </c>
    </row>
    <row r="6182" spans="1:30" x14ac:dyDescent="0.2">
      <c r="A6182" t="s">
        <v>1985</v>
      </c>
      <c r="B6182" s="1">
        <v>44044</v>
      </c>
      <c r="C6182" t="s">
        <v>2003</v>
      </c>
      <c r="D6182" s="2">
        <v>9</v>
      </c>
      <c r="E6182" s="2">
        <v>0</v>
      </c>
      <c r="F6182" s="2">
        <v>0</v>
      </c>
      <c r="G6182" s="2">
        <v>0</v>
      </c>
      <c r="H6182" s="2"/>
      <c r="I6182" s="2">
        <v>9</v>
      </c>
      <c r="J6182" s="2">
        <v>0</v>
      </c>
      <c r="K6182" s="2">
        <v>0</v>
      </c>
      <c r="L6182" s="2">
        <v>0</v>
      </c>
      <c r="M6182" s="2">
        <v>1.8933749999999999E-3</v>
      </c>
      <c r="N6182" s="8">
        <f t="shared" si="864"/>
        <v>189.33749999999998</v>
      </c>
      <c r="O6182" s="2">
        <v>0</v>
      </c>
      <c r="P6182" s="2">
        <v>0</v>
      </c>
      <c r="Q6182" s="2">
        <v>0</v>
      </c>
      <c r="R6182" s="2">
        <v>0</v>
      </c>
      <c r="S6182" s="2">
        <v>1.8933749999999999E-3</v>
      </c>
      <c r="T6182" s="2">
        <v>0</v>
      </c>
      <c r="U6182" s="2">
        <v>0</v>
      </c>
      <c r="V6182" s="2">
        <v>0</v>
      </c>
      <c r="W6182" s="2">
        <f t="shared" si="865"/>
        <v>24.916666666666668</v>
      </c>
      <c r="X6182" s="9">
        <f t="shared" si="866"/>
        <v>21.037499999999998</v>
      </c>
      <c r="Y6182" s="9">
        <f t="shared" si="867"/>
        <v>1.5360159694551557E-5</v>
      </c>
      <c r="Z6182" s="10">
        <f t="shared" si="868"/>
        <v>12707764.948453609</v>
      </c>
      <c r="AA6182" s="10">
        <f t="shared" si="869"/>
        <v>292278.59381443303</v>
      </c>
      <c r="AB6182" s="10">
        <f t="shared" si="870"/>
        <v>1</v>
      </c>
      <c r="AC6182" s="9">
        <f t="shared" si="871"/>
        <v>12326532</v>
      </c>
      <c r="AD6182" s="10">
        <f t="shared" si="872"/>
        <v>6148810.9173711343</v>
      </c>
    </row>
    <row r="6183" spans="1:30" x14ac:dyDescent="0.2">
      <c r="A6183" t="s">
        <v>1985</v>
      </c>
      <c r="B6183" s="1">
        <v>44044</v>
      </c>
      <c r="C6183" t="s">
        <v>91</v>
      </c>
      <c r="D6183" s="2">
        <v>2473</v>
      </c>
      <c r="E6183" s="2">
        <v>0</v>
      </c>
      <c r="F6183" s="2">
        <v>0</v>
      </c>
      <c r="G6183" s="2">
        <v>1243</v>
      </c>
      <c r="H6183" s="2"/>
      <c r="I6183" s="2">
        <v>0</v>
      </c>
      <c r="J6183" s="2">
        <v>1230</v>
      </c>
      <c r="K6183" s="2">
        <v>0</v>
      </c>
      <c r="L6183" s="2">
        <v>0</v>
      </c>
      <c r="M6183" s="2">
        <v>0.66829499999999997</v>
      </c>
      <c r="N6183" s="8">
        <f t="shared" si="864"/>
        <v>66829.5</v>
      </c>
      <c r="O6183" s="2">
        <v>0</v>
      </c>
      <c r="P6183" s="2">
        <v>0</v>
      </c>
      <c r="Q6183" s="2">
        <v>0.39154499999999998</v>
      </c>
      <c r="R6183" s="2">
        <v>0</v>
      </c>
      <c r="S6183" s="2">
        <v>0</v>
      </c>
      <c r="T6183" s="2">
        <v>0.27675</v>
      </c>
      <c r="U6183" s="2">
        <v>0</v>
      </c>
      <c r="V6183" s="2">
        <v>0</v>
      </c>
      <c r="W6183" s="2">
        <f t="shared" si="865"/>
        <v>24.916666666666668</v>
      </c>
      <c r="X6183" s="9">
        <f t="shared" si="866"/>
        <v>27.02365547917509</v>
      </c>
      <c r="Y6183" s="9">
        <f t="shared" si="867"/>
        <v>5.4215978995552031E-3</v>
      </c>
      <c r="Z6183" s="10">
        <f t="shared" si="868"/>
        <v>1815394.9926362301</v>
      </c>
      <c r="AA6183" s="10">
        <f t="shared" si="869"/>
        <v>41754.084830633292</v>
      </c>
      <c r="AB6183" s="10">
        <f t="shared" si="870"/>
        <v>7</v>
      </c>
      <c r="AC6183" s="9">
        <f t="shared" si="871"/>
        <v>1760933.142857143</v>
      </c>
      <c r="AD6183" s="10">
        <f t="shared" si="872"/>
        <v>1128348.0033112848</v>
      </c>
    </row>
    <row r="6184" spans="1:30" x14ac:dyDescent="0.2">
      <c r="A6184" t="s">
        <v>1985</v>
      </c>
      <c r="B6184" s="1">
        <v>44044</v>
      </c>
      <c r="C6184" t="s">
        <v>671</v>
      </c>
      <c r="D6184" s="2">
        <v>4262</v>
      </c>
      <c r="E6184" s="2">
        <v>0</v>
      </c>
      <c r="F6184" s="2">
        <v>0</v>
      </c>
      <c r="G6184" s="2">
        <v>2770</v>
      </c>
      <c r="H6184" s="2"/>
      <c r="I6184" s="2">
        <v>1492</v>
      </c>
      <c r="J6184" s="2">
        <v>0</v>
      </c>
      <c r="K6184" s="2">
        <v>0</v>
      </c>
      <c r="L6184" s="2">
        <v>0</v>
      </c>
      <c r="M6184" s="2">
        <v>0.68471324999999994</v>
      </c>
      <c r="N6184" s="8">
        <f t="shared" si="864"/>
        <v>68471.324999999997</v>
      </c>
      <c r="O6184" s="2">
        <v>0</v>
      </c>
      <c r="P6184" s="2">
        <v>0</v>
      </c>
      <c r="Q6184" s="2">
        <v>0.37083375000000002</v>
      </c>
      <c r="R6184" s="2">
        <v>0</v>
      </c>
      <c r="S6184" s="2">
        <v>0.31387949999999998</v>
      </c>
      <c r="T6184" s="2">
        <v>0</v>
      </c>
      <c r="U6184" s="2">
        <v>0</v>
      </c>
      <c r="V6184" s="2">
        <v>0</v>
      </c>
      <c r="W6184" s="2">
        <f t="shared" si="865"/>
        <v>24.916666666666668</v>
      </c>
      <c r="X6184" s="9">
        <f t="shared" si="866"/>
        <v>16.065538479587048</v>
      </c>
      <c r="Y6184" s="9">
        <f t="shared" si="867"/>
        <v>5.5547922968114628E-3</v>
      </c>
      <c r="Z6184" s="10">
        <f t="shared" si="868"/>
        <v>3176941.2371134022</v>
      </c>
      <c r="AA6184" s="10">
        <f t="shared" si="869"/>
        <v>73069.648453608257</v>
      </c>
      <c r="AB6184" s="10">
        <f t="shared" si="870"/>
        <v>4</v>
      </c>
      <c r="AC6184" s="9">
        <f t="shared" si="871"/>
        <v>3081633</v>
      </c>
      <c r="AD6184" s="10">
        <f t="shared" si="872"/>
        <v>1173903.2489213417</v>
      </c>
    </row>
    <row r="6185" spans="1:30" x14ac:dyDescent="0.2">
      <c r="A6185" t="s">
        <v>1985</v>
      </c>
      <c r="B6185" s="1">
        <v>44044</v>
      </c>
      <c r="C6185" t="s">
        <v>271</v>
      </c>
      <c r="D6185" s="2">
        <v>4706</v>
      </c>
      <c r="E6185" s="2">
        <v>0</v>
      </c>
      <c r="F6185" s="2">
        <v>0</v>
      </c>
      <c r="G6185" s="2">
        <v>3312</v>
      </c>
      <c r="H6185" s="2"/>
      <c r="I6185" s="2">
        <v>0</v>
      </c>
      <c r="J6185" s="2">
        <v>0</v>
      </c>
      <c r="K6185" s="2">
        <v>1394</v>
      </c>
      <c r="L6185" s="2">
        <v>0</v>
      </c>
      <c r="M6185" s="2">
        <v>0.55003499999999994</v>
      </c>
      <c r="N6185" s="8">
        <f t="shared" si="864"/>
        <v>55003.499999999993</v>
      </c>
      <c r="O6185" s="2">
        <v>0</v>
      </c>
      <c r="P6185" s="2">
        <v>0</v>
      </c>
      <c r="Q6185" s="2">
        <v>0.44339399999999995</v>
      </c>
      <c r="R6185" s="2">
        <v>0</v>
      </c>
      <c r="S6185" s="2">
        <v>0</v>
      </c>
      <c r="T6185" s="2">
        <v>0</v>
      </c>
      <c r="U6185" s="2">
        <v>0.10664099999999999</v>
      </c>
      <c r="V6185" s="2">
        <v>0</v>
      </c>
      <c r="W6185" s="2">
        <f t="shared" si="865"/>
        <v>24.916666666666668</v>
      </c>
      <c r="X6185" s="9">
        <f t="shared" si="866"/>
        <v>11.687951551211219</v>
      </c>
      <c r="Y6185" s="9">
        <f t="shared" si="867"/>
        <v>4.4622039678313408E-3</v>
      </c>
      <c r="Z6185" s="10">
        <f t="shared" si="868"/>
        <v>12707764.948453609</v>
      </c>
      <c r="AA6185" s="10">
        <f t="shared" si="869"/>
        <v>292278.59381443303</v>
      </c>
      <c r="AB6185" s="10">
        <f t="shared" si="870"/>
        <v>1</v>
      </c>
      <c r="AC6185" s="9">
        <f t="shared" si="871"/>
        <v>12326532</v>
      </c>
      <c r="AD6185" s="10">
        <f t="shared" si="872"/>
        <v>3416138.0439592362</v>
      </c>
    </row>
    <row r="6186" spans="1:30" x14ac:dyDescent="0.2">
      <c r="A6186" t="s">
        <v>1985</v>
      </c>
      <c r="B6186" s="1">
        <v>44044</v>
      </c>
      <c r="C6186" t="s">
        <v>95</v>
      </c>
      <c r="D6186" s="2">
        <v>600</v>
      </c>
      <c r="E6186" s="2">
        <v>0</v>
      </c>
      <c r="F6186" s="2">
        <v>600</v>
      </c>
      <c r="G6186" s="2">
        <v>0</v>
      </c>
      <c r="H6186" s="2"/>
      <c r="I6186" s="2">
        <v>0</v>
      </c>
      <c r="J6186" s="2">
        <v>0</v>
      </c>
      <c r="K6186" s="2">
        <v>0</v>
      </c>
      <c r="L6186" s="2">
        <v>0</v>
      </c>
      <c r="M6186" s="2">
        <v>0.19227</v>
      </c>
      <c r="N6186" s="8">
        <f t="shared" si="864"/>
        <v>19227</v>
      </c>
      <c r="O6186" s="2">
        <v>0</v>
      </c>
      <c r="P6186" s="2">
        <v>0.19227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f t="shared" si="865"/>
        <v>24.916666666666668</v>
      </c>
      <c r="X6186" s="9">
        <f t="shared" si="866"/>
        <v>32.045000000000002</v>
      </c>
      <c r="Y6186" s="9">
        <f t="shared" si="867"/>
        <v>1.5598061157834175E-3</v>
      </c>
      <c r="Z6186" s="10">
        <f t="shared" si="868"/>
        <v>1588470.6185567011</v>
      </c>
      <c r="AA6186" s="10">
        <f t="shared" si="869"/>
        <v>36534.824226804129</v>
      </c>
      <c r="AB6186" s="10">
        <f t="shared" si="870"/>
        <v>8</v>
      </c>
      <c r="AC6186" s="9">
        <f t="shared" si="871"/>
        <v>1540816.5</v>
      </c>
      <c r="AD6186" s="10">
        <f t="shared" si="872"/>
        <v>1170758.4423479384</v>
      </c>
    </row>
    <row r="6187" spans="1:30" x14ac:dyDescent="0.2">
      <c r="A6187" t="s">
        <v>1985</v>
      </c>
      <c r="B6187" s="1">
        <v>44044</v>
      </c>
      <c r="C6187" t="s">
        <v>96</v>
      </c>
      <c r="D6187" s="2">
        <v>1688</v>
      </c>
      <c r="E6187" s="2">
        <v>0</v>
      </c>
      <c r="F6187" s="2">
        <v>0</v>
      </c>
      <c r="G6187" s="2">
        <v>1688</v>
      </c>
      <c r="H6187" s="2"/>
      <c r="I6187" s="2">
        <v>0</v>
      </c>
      <c r="J6187" s="2">
        <v>0</v>
      </c>
      <c r="K6187" s="2">
        <v>0</v>
      </c>
      <c r="L6187" s="2">
        <v>0</v>
      </c>
      <c r="M6187" s="2">
        <v>0.22598099999999999</v>
      </c>
      <c r="N6187" s="8">
        <f t="shared" si="864"/>
        <v>22598.1</v>
      </c>
      <c r="O6187" s="2">
        <v>0</v>
      </c>
      <c r="P6187" s="2">
        <v>0</v>
      </c>
      <c r="Q6187" s="2">
        <v>0.22598099999999999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f t="shared" si="865"/>
        <v>24.916666666666668</v>
      </c>
      <c r="X6187" s="9">
        <f t="shared" si="866"/>
        <v>13.387499999999999</v>
      </c>
      <c r="Y6187" s="9">
        <f t="shared" si="867"/>
        <v>1.8332893631396081E-3</v>
      </c>
      <c r="Z6187" s="10">
        <f t="shared" si="868"/>
        <v>3176941.2371134022</v>
      </c>
      <c r="AA6187" s="10">
        <f t="shared" si="869"/>
        <v>73069.648453608257</v>
      </c>
      <c r="AB6187" s="10">
        <f t="shared" si="870"/>
        <v>4</v>
      </c>
      <c r="AC6187" s="9">
        <f t="shared" si="871"/>
        <v>3081633</v>
      </c>
      <c r="AD6187" s="10">
        <f t="shared" si="872"/>
        <v>978219.91867268051</v>
      </c>
    </row>
    <row r="6188" spans="1:30" x14ac:dyDescent="0.2">
      <c r="A6188" t="s">
        <v>1985</v>
      </c>
      <c r="B6188" s="1">
        <v>44044</v>
      </c>
      <c r="C6188" t="s">
        <v>1637</v>
      </c>
      <c r="D6188" s="2">
        <v>147</v>
      </c>
      <c r="E6188" s="2">
        <v>0</v>
      </c>
      <c r="F6188" s="2">
        <v>0</v>
      </c>
      <c r="G6188" s="2">
        <v>147</v>
      </c>
      <c r="H6188" s="2"/>
      <c r="I6188" s="2">
        <v>0</v>
      </c>
      <c r="J6188" s="2">
        <v>0</v>
      </c>
      <c r="K6188" s="2">
        <v>0</v>
      </c>
      <c r="L6188" s="2">
        <v>0</v>
      </c>
      <c r="M6188" s="2">
        <v>1.9679624999999999E-2</v>
      </c>
      <c r="N6188" s="8">
        <f t="shared" si="864"/>
        <v>1967.9624999999999</v>
      </c>
      <c r="O6188" s="2">
        <v>0</v>
      </c>
      <c r="P6188" s="2">
        <v>0</v>
      </c>
      <c r="Q6188" s="2">
        <v>1.9679624999999999E-2</v>
      </c>
      <c r="R6188" s="2">
        <v>0</v>
      </c>
      <c r="S6188" s="2">
        <v>0</v>
      </c>
      <c r="T6188" s="2">
        <v>0</v>
      </c>
      <c r="U6188" s="2">
        <v>0</v>
      </c>
      <c r="V6188" s="2">
        <v>0</v>
      </c>
      <c r="W6188" s="2">
        <f t="shared" si="865"/>
        <v>24.916666666666668</v>
      </c>
      <c r="X6188" s="9">
        <f t="shared" si="866"/>
        <v>13.387499999999999</v>
      </c>
      <c r="Y6188" s="9">
        <f t="shared" si="867"/>
        <v>1.5965256894639952E-4</v>
      </c>
      <c r="Z6188" s="10">
        <f t="shared" si="868"/>
        <v>6353882.4742268045</v>
      </c>
      <c r="AA6188" s="10">
        <f t="shared" si="869"/>
        <v>146139.29690721651</v>
      </c>
      <c r="AB6188" s="10">
        <f t="shared" si="870"/>
        <v>2</v>
      </c>
      <c r="AC6188" s="9">
        <f t="shared" si="871"/>
        <v>6163266</v>
      </c>
      <c r="AD6188" s="10">
        <f t="shared" si="872"/>
        <v>1956439.837345361</v>
      </c>
    </row>
    <row r="6189" spans="1:30" x14ac:dyDescent="0.2">
      <c r="A6189" t="s">
        <v>1985</v>
      </c>
      <c r="B6189" s="1">
        <v>44044</v>
      </c>
      <c r="C6189" t="s">
        <v>674</v>
      </c>
      <c r="D6189" s="2">
        <v>8602</v>
      </c>
      <c r="E6189" s="2">
        <v>0</v>
      </c>
      <c r="F6189" s="2">
        <v>0</v>
      </c>
      <c r="G6189" s="2">
        <v>0</v>
      </c>
      <c r="H6189" s="2"/>
      <c r="I6189" s="2">
        <v>8602</v>
      </c>
      <c r="J6189" s="2">
        <v>0</v>
      </c>
      <c r="K6189" s="2">
        <v>0</v>
      </c>
      <c r="L6189" s="2">
        <v>0</v>
      </c>
      <c r="M6189" s="2">
        <v>0.82256624999999994</v>
      </c>
      <c r="N6189" s="8">
        <f t="shared" si="864"/>
        <v>82256.625</v>
      </c>
      <c r="O6189" s="2">
        <v>0</v>
      </c>
      <c r="P6189" s="2">
        <v>0</v>
      </c>
      <c r="Q6189" s="2">
        <v>0</v>
      </c>
      <c r="R6189" s="2">
        <v>0</v>
      </c>
      <c r="S6189" s="2">
        <v>0.82256624999999994</v>
      </c>
      <c r="T6189" s="2">
        <v>0</v>
      </c>
      <c r="U6189" s="2">
        <v>0</v>
      </c>
      <c r="V6189" s="2">
        <v>0</v>
      </c>
      <c r="W6189" s="2">
        <f t="shared" si="865"/>
        <v>24.916666666666668</v>
      </c>
      <c r="X6189" s="9">
        <f t="shared" si="866"/>
        <v>9.5625</v>
      </c>
      <c r="Y6189" s="9">
        <f t="shared" si="867"/>
        <v>6.6731360450773989E-3</v>
      </c>
      <c r="Z6189" s="10">
        <f t="shared" si="868"/>
        <v>2117960.8247422683</v>
      </c>
      <c r="AA6189" s="10">
        <f t="shared" si="869"/>
        <v>48713.098969072169</v>
      </c>
      <c r="AB6189" s="10">
        <f t="shared" si="870"/>
        <v>6</v>
      </c>
      <c r="AC6189" s="9">
        <f t="shared" si="871"/>
        <v>2054422</v>
      </c>
      <c r="AD6189" s="10">
        <f t="shared" si="872"/>
        <v>465819.00889175263</v>
      </c>
    </row>
    <row r="6190" spans="1:30" x14ac:dyDescent="0.2">
      <c r="A6190" t="s">
        <v>1985</v>
      </c>
      <c r="B6190" s="1">
        <v>44044</v>
      </c>
      <c r="C6190" t="s">
        <v>1435</v>
      </c>
      <c r="D6190" s="2">
        <v>13475</v>
      </c>
      <c r="E6190" s="2">
        <v>0</v>
      </c>
      <c r="F6190" s="2">
        <v>0</v>
      </c>
      <c r="G6190" s="2">
        <v>0</v>
      </c>
      <c r="H6190" s="2">
        <v>13475</v>
      </c>
      <c r="I6190" s="2">
        <v>0</v>
      </c>
      <c r="J6190" s="2">
        <v>0</v>
      </c>
      <c r="K6190" s="2">
        <v>0</v>
      </c>
      <c r="L6190" s="2">
        <v>0</v>
      </c>
      <c r="M6190" s="2">
        <v>2.2641749999999998</v>
      </c>
      <c r="N6190" s="8">
        <f t="shared" si="864"/>
        <v>226417.49999999997</v>
      </c>
      <c r="O6190" s="2">
        <v>0</v>
      </c>
      <c r="P6190" s="2">
        <v>0</v>
      </c>
      <c r="Q6190" s="2">
        <v>0</v>
      </c>
      <c r="R6190" s="2">
        <v>2.2641749999999998</v>
      </c>
      <c r="S6190" s="2">
        <v>0</v>
      </c>
      <c r="T6190" s="2">
        <v>0</v>
      </c>
      <c r="U6190" s="2">
        <v>0</v>
      </c>
      <c r="V6190" s="2">
        <v>0</v>
      </c>
      <c r="W6190" s="2">
        <f t="shared" si="865"/>
        <v>24.916666666666668</v>
      </c>
      <c r="X6190" s="9">
        <f t="shared" si="866"/>
        <v>16.802782931354358</v>
      </c>
      <c r="Y6190" s="9">
        <f t="shared" si="867"/>
        <v>1.8368305051250422E-2</v>
      </c>
      <c r="Z6190" s="10">
        <f t="shared" si="868"/>
        <v>6353882.4742268045</v>
      </c>
      <c r="AA6190" s="10">
        <f t="shared" si="869"/>
        <v>146139.29690721651</v>
      </c>
      <c r="AB6190" s="10">
        <f t="shared" si="870"/>
        <v>2</v>
      </c>
      <c r="AC6190" s="9">
        <f t="shared" si="871"/>
        <v>6163266</v>
      </c>
      <c r="AD6190" s="10">
        <f t="shared" si="872"/>
        <v>2455546.8836727045</v>
      </c>
    </row>
    <row r="6191" spans="1:30" x14ac:dyDescent="0.2">
      <c r="A6191" t="s">
        <v>1985</v>
      </c>
      <c r="B6191" s="1">
        <v>44044</v>
      </c>
      <c r="C6191" t="s">
        <v>1032</v>
      </c>
      <c r="D6191" s="2">
        <v>2405</v>
      </c>
      <c r="E6191" s="2">
        <v>2405</v>
      </c>
      <c r="F6191" s="2">
        <v>0</v>
      </c>
      <c r="G6191" s="2">
        <v>0</v>
      </c>
      <c r="H6191" s="2"/>
      <c r="I6191" s="2">
        <v>0</v>
      </c>
      <c r="J6191" s="2">
        <v>0</v>
      </c>
      <c r="K6191" s="2">
        <v>0</v>
      </c>
      <c r="L6191" s="2">
        <v>0</v>
      </c>
      <c r="M6191" s="2">
        <v>0.76454949999999999</v>
      </c>
      <c r="N6191" s="8">
        <f t="shared" si="864"/>
        <v>76454.95</v>
      </c>
      <c r="O6191" s="2">
        <v>0.76454949999999999</v>
      </c>
      <c r="P6191" s="2">
        <v>0</v>
      </c>
      <c r="Q6191" s="2">
        <v>0</v>
      </c>
      <c r="R6191" s="2">
        <v>0</v>
      </c>
      <c r="S6191" s="2">
        <v>0</v>
      </c>
      <c r="T6191" s="2">
        <v>0</v>
      </c>
      <c r="U6191" s="2">
        <v>0</v>
      </c>
      <c r="V6191" s="2">
        <v>0</v>
      </c>
      <c r="W6191" s="2">
        <f t="shared" si="865"/>
        <v>24.916666666666668</v>
      </c>
      <c r="X6191" s="9">
        <f t="shared" si="866"/>
        <v>31.79</v>
      </c>
      <c r="Y6191" s="9">
        <f t="shared" si="867"/>
        <v>6.2024704109801525E-3</v>
      </c>
      <c r="Z6191" s="10">
        <f t="shared" si="868"/>
        <v>3176941.2371134022</v>
      </c>
      <c r="AA6191" s="10">
        <f t="shared" si="869"/>
        <v>73069.648453608257</v>
      </c>
      <c r="AB6191" s="10">
        <f t="shared" si="870"/>
        <v>4</v>
      </c>
      <c r="AC6191" s="9">
        <f t="shared" si="871"/>
        <v>3081633</v>
      </c>
      <c r="AD6191" s="10">
        <f t="shared" si="872"/>
        <v>2322884.1243402064</v>
      </c>
    </row>
    <row r="6192" spans="1:30" x14ac:dyDescent="0.2">
      <c r="A6192" t="s">
        <v>1985</v>
      </c>
      <c r="B6192" s="1">
        <v>44044</v>
      </c>
      <c r="C6192" t="s">
        <v>871</v>
      </c>
      <c r="D6192" s="2">
        <v>7184</v>
      </c>
      <c r="E6192" s="2">
        <v>0</v>
      </c>
      <c r="F6192" s="2">
        <v>3627</v>
      </c>
      <c r="G6192" s="2">
        <v>0</v>
      </c>
      <c r="H6192" s="2"/>
      <c r="I6192" s="2">
        <v>0</v>
      </c>
      <c r="J6192" s="2">
        <v>0</v>
      </c>
      <c r="K6192" s="2">
        <v>3557</v>
      </c>
      <c r="L6192" s="2">
        <v>0</v>
      </c>
      <c r="M6192" s="2">
        <v>1.0351406249999999</v>
      </c>
      <c r="N6192" s="8">
        <f t="shared" si="864"/>
        <v>103514.06249999999</v>
      </c>
      <c r="O6192" s="2">
        <v>0</v>
      </c>
      <c r="P6192" s="2">
        <v>0.763030125</v>
      </c>
      <c r="Q6192" s="2">
        <v>0</v>
      </c>
      <c r="R6192" s="2">
        <v>0</v>
      </c>
      <c r="S6192" s="2">
        <v>0</v>
      </c>
      <c r="T6192" s="2">
        <v>0</v>
      </c>
      <c r="U6192" s="2">
        <v>0.27211050000000003</v>
      </c>
      <c r="V6192" s="2">
        <v>0</v>
      </c>
      <c r="W6192" s="2">
        <f t="shared" si="865"/>
        <v>24.916666666666668</v>
      </c>
      <c r="X6192" s="9">
        <f t="shared" si="866"/>
        <v>14.408973065144764</v>
      </c>
      <c r="Y6192" s="9">
        <f t="shared" si="867"/>
        <v>8.3976630653293232E-3</v>
      </c>
      <c r="Z6192" s="10">
        <f t="shared" si="868"/>
        <v>1588470.6185567011</v>
      </c>
      <c r="AA6192" s="10">
        <f t="shared" si="869"/>
        <v>36534.824226804129</v>
      </c>
      <c r="AB6192" s="10">
        <f t="shared" si="870"/>
        <v>8</v>
      </c>
      <c r="AC6192" s="9">
        <f t="shared" si="871"/>
        <v>1540816.5</v>
      </c>
      <c r="AD6192" s="10">
        <f t="shared" si="872"/>
        <v>526429.29822381912</v>
      </c>
    </row>
    <row r="6193" spans="1:30" x14ac:dyDescent="0.2">
      <c r="A6193" t="s">
        <v>1985</v>
      </c>
      <c r="B6193" s="1">
        <v>44044</v>
      </c>
      <c r="C6193" t="s">
        <v>2079</v>
      </c>
      <c r="D6193" s="2">
        <v>85</v>
      </c>
      <c r="E6193" s="2">
        <v>0</v>
      </c>
      <c r="F6193" s="2">
        <v>0</v>
      </c>
      <c r="G6193" s="2">
        <v>0</v>
      </c>
      <c r="H6193" s="2"/>
      <c r="I6193" s="2">
        <v>0</v>
      </c>
      <c r="J6193" s="2">
        <v>0</v>
      </c>
      <c r="K6193" s="2">
        <v>0</v>
      </c>
      <c r="L6193" s="2">
        <v>85</v>
      </c>
      <c r="M6193" s="2">
        <v>8.1281249999999999E-3</v>
      </c>
      <c r="N6193" s="8">
        <f t="shared" si="864"/>
        <v>812.8125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8.1281249999999999E-3</v>
      </c>
      <c r="W6193" s="2">
        <f t="shared" si="865"/>
        <v>24.916666666666668</v>
      </c>
      <c r="X6193" s="9">
        <f t="shared" si="866"/>
        <v>9.5625</v>
      </c>
      <c r="Y6193" s="9">
        <f t="shared" si="867"/>
        <v>6.5940079496812245E-5</v>
      </c>
      <c r="Z6193" s="10">
        <f t="shared" si="868"/>
        <v>12707764.948453609</v>
      </c>
      <c r="AA6193" s="10">
        <f t="shared" si="869"/>
        <v>292278.59381443303</v>
      </c>
      <c r="AB6193" s="10">
        <f t="shared" si="870"/>
        <v>1</v>
      </c>
      <c r="AC6193" s="9">
        <f t="shared" si="871"/>
        <v>12326532</v>
      </c>
      <c r="AD6193" s="10">
        <f t="shared" si="872"/>
        <v>2794914.0533505157</v>
      </c>
    </row>
    <row r="6194" spans="1:30" x14ac:dyDescent="0.2">
      <c r="A6194" t="s">
        <v>1985</v>
      </c>
      <c r="B6194" s="1">
        <v>44044</v>
      </c>
      <c r="C6194" t="s">
        <v>110</v>
      </c>
      <c r="D6194" s="2">
        <v>1897</v>
      </c>
      <c r="E6194" s="2">
        <v>0</v>
      </c>
      <c r="F6194" s="2">
        <v>1897</v>
      </c>
      <c r="G6194" s="2">
        <v>0</v>
      </c>
      <c r="H6194" s="2"/>
      <c r="I6194" s="2">
        <v>0</v>
      </c>
      <c r="J6194" s="2">
        <v>0</v>
      </c>
      <c r="K6194" s="2">
        <v>0</v>
      </c>
      <c r="L6194" s="2">
        <v>0</v>
      </c>
      <c r="M6194" s="2">
        <v>0.50792174999999995</v>
      </c>
      <c r="N6194" s="8">
        <f t="shared" si="864"/>
        <v>50792.174999999996</v>
      </c>
      <c r="O6194" s="2">
        <v>0</v>
      </c>
      <c r="P6194" s="2">
        <v>0.50792174999999995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f t="shared" si="865"/>
        <v>24.916666666666668</v>
      </c>
      <c r="X6194" s="9">
        <f t="shared" si="866"/>
        <v>26.774999999999999</v>
      </c>
      <c r="Y6194" s="9">
        <f t="shared" si="867"/>
        <v>4.1205567794737399E-3</v>
      </c>
      <c r="Z6194" s="10">
        <f t="shared" si="868"/>
        <v>1815394.9926362301</v>
      </c>
      <c r="AA6194" s="10">
        <f t="shared" si="869"/>
        <v>41754.084830633292</v>
      </c>
      <c r="AB6194" s="10">
        <f t="shared" si="870"/>
        <v>7</v>
      </c>
      <c r="AC6194" s="9">
        <f t="shared" si="871"/>
        <v>1760933.142857143</v>
      </c>
      <c r="AD6194" s="10">
        <f t="shared" si="872"/>
        <v>1117965.6213402064</v>
      </c>
    </row>
    <row r="6195" spans="1:30" x14ac:dyDescent="0.2">
      <c r="A6195" t="s">
        <v>1985</v>
      </c>
      <c r="B6195" s="1">
        <v>44044</v>
      </c>
      <c r="C6195" t="s">
        <v>2080</v>
      </c>
      <c r="D6195" s="2">
        <v>1004</v>
      </c>
      <c r="E6195" s="2">
        <v>0</v>
      </c>
      <c r="F6195" s="2">
        <v>0</v>
      </c>
      <c r="G6195" s="2">
        <v>0</v>
      </c>
      <c r="H6195" s="2">
        <v>1004</v>
      </c>
      <c r="I6195" s="2">
        <v>0</v>
      </c>
      <c r="J6195" s="2">
        <v>0</v>
      </c>
      <c r="K6195" s="2">
        <v>0</v>
      </c>
      <c r="L6195" s="2">
        <v>0</v>
      </c>
      <c r="M6195" s="2">
        <v>0.20080000000000001</v>
      </c>
      <c r="N6195" s="8">
        <f t="shared" si="864"/>
        <v>20080</v>
      </c>
      <c r="O6195" s="2">
        <v>0</v>
      </c>
      <c r="P6195" s="2">
        <v>0</v>
      </c>
      <c r="Q6195" s="2">
        <v>0</v>
      </c>
      <c r="R6195" s="2">
        <v>0.20080000000000001</v>
      </c>
      <c r="S6195" s="2">
        <v>0</v>
      </c>
      <c r="T6195" s="2">
        <v>0</v>
      </c>
      <c r="U6195" s="2">
        <v>0</v>
      </c>
      <c r="V6195" s="2">
        <v>0</v>
      </c>
      <c r="W6195" s="2">
        <f t="shared" si="865"/>
        <v>24.916666666666668</v>
      </c>
      <c r="X6195" s="9">
        <f t="shared" si="866"/>
        <v>20</v>
      </c>
      <c r="Y6195" s="9">
        <f t="shared" si="867"/>
        <v>1.6290064391184804E-3</v>
      </c>
      <c r="Z6195" s="10">
        <f t="shared" si="868"/>
        <v>12707764.948453609</v>
      </c>
      <c r="AA6195" s="10">
        <f t="shared" si="869"/>
        <v>292278.59381443303</v>
      </c>
      <c r="AB6195" s="10">
        <f t="shared" si="870"/>
        <v>1</v>
      </c>
      <c r="AC6195" s="9">
        <f t="shared" si="871"/>
        <v>12326532</v>
      </c>
      <c r="AD6195" s="10">
        <f t="shared" si="872"/>
        <v>5845571.8762886608</v>
      </c>
    </row>
    <row r="6196" spans="1:30" x14ac:dyDescent="0.2">
      <c r="A6196" t="s">
        <v>1985</v>
      </c>
      <c r="B6196" s="1">
        <v>44044</v>
      </c>
      <c r="C6196" t="s">
        <v>2048</v>
      </c>
      <c r="D6196" s="2">
        <v>312</v>
      </c>
      <c r="E6196" s="2">
        <v>0</v>
      </c>
      <c r="F6196" s="2">
        <v>0</v>
      </c>
      <c r="G6196" s="2">
        <v>312</v>
      </c>
      <c r="H6196" s="2"/>
      <c r="I6196" s="2">
        <v>0</v>
      </c>
      <c r="J6196" s="2">
        <v>0</v>
      </c>
      <c r="K6196" s="2">
        <v>0</v>
      </c>
      <c r="L6196" s="2">
        <v>0</v>
      </c>
      <c r="M6196" s="2">
        <v>4.1769000000000001E-2</v>
      </c>
      <c r="N6196" s="8">
        <f t="shared" si="864"/>
        <v>4176.8999999999996</v>
      </c>
      <c r="O6196" s="2">
        <v>0</v>
      </c>
      <c r="P6196" s="2">
        <v>0</v>
      </c>
      <c r="Q6196" s="2">
        <v>4.1769000000000001E-2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f t="shared" si="865"/>
        <v>24.916666666666668</v>
      </c>
      <c r="X6196" s="9">
        <f t="shared" si="866"/>
        <v>13.387499999999999</v>
      </c>
      <c r="Y6196" s="9">
        <f t="shared" si="867"/>
        <v>3.3885443204950097E-4</v>
      </c>
      <c r="Z6196" s="10">
        <f t="shared" si="868"/>
        <v>12707764.948453609</v>
      </c>
      <c r="AA6196" s="10">
        <f t="shared" si="869"/>
        <v>292278.59381443303</v>
      </c>
      <c r="AB6196" s="10">
        <f t="shared" si="870"/>
        <v>1</v>
      </c>
      <c r="AC6196" s="9">
        <f t="shared" si="871"/>
        <v>12326532</v>
      </c>
      <c r="AD6196" s="10">
        <f t="shared" si="872"/>
        <v>3912879.674690722</v>
      </c>
    </row>
    <row r="6197" spans="1:30" x14ac:dyDescent="0.2">
      <c r="A6197" t="s">
        <v>1985</v>
      </c>
      <c r="B6197" s="1">
        <v>44044</v>
      </c>
      <c r="C6197" t="s">
        <v>2081</v>
      </c>
      <c r="D6197" s="2">
        <v>683</v>
      </c>
      <c r="E6197" s="2">
        <v>0</v>
      </c>
      <c r="F6197" s="2">
        <v>0</v>
      </c>
      <c r="G6197" s="2">
        <v>0</v>
      </c>
      <c r="H6197" s="2"/>
      <c r="I6197" s="2">
        <v>0</v>
      </c>
      <c r="J6197" s="2">
        <v>0</v>
      </c>
      <c r="K6197" s="2">
        <v>683</v>
      </c>
      <c r="L6197" s="2">
        <v>0</v>
      </c>
      <c r="M6197" s="2">
        <v>5.2249499999999997E-2</v>
      </c>
      <c r="N6197" s="8">
        <f t="shared" si="864"/>
        <v>5224.95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5.2249499999999997E-2</v>
      </c>
      <c r="V6197" s="2">
        <v>0</v>
      </c>
      <c r="W6197" s="2">
        <f t="shared" si="865"/>
        <v>24.916666666666668</v>
      </c>
      <c r="X6197" s="9">
        <f t="shared" si="866"/>
        <v>7.6499999999999995</v>
      </c>
      <c r="Y6197" s="9">
        <f t="shared" si="867"/>
        <v>4.2387834631833185E-4</v>
      </c>
      <c r="Z6197" s="10">
        <f t="shared" si="868"/>
        <v>12707764.948453609</v>
      </c>
      <c r="AA6197" s="10">
        <f t="shared" si="869"/>
        <v>292278.59381443303</v>
      </c>
      <c r="AB6197" s="10">
        <f t="shared" si="870"/>
        <v>1</v>
      </c>
      <c r="AC6197" s="9">
        <f t="shared" si="871"/>
        <v>12326532</v>
      </c>
      <c r="AD6197" s="10">
        <f t="shared" si="872"/>
        <v>2235931.2426804127</v>
      </c>
    </row>
    <row r="6198" spans="1:30" x14ac:dyDescent="0.2">
      <c r="A6198" t="s">
        <v>1985</v>
      </c>
      <c r="B6198" s="1">
        <v>44044</v>
      </c>
      <c r="C6198" t="s">
        <v>115</v>
      </c>
      <c r="D6198" s="2">
        <v>30</v>
      </c>
      <c r="E6198" s="2">
        <v>0</v>
      </c>
      <c r="F6198" s="2">
        <v>0</v>
      </c>
      <c r="G6198" s="2">
        <v>0</v>
      </c>
      <c r="H6198" s="2"/>
      <c r="I6198" s="2">
        <v>30</v>
      </c>
      <c r="J6198" s="2">
        <v>0</v>
      </c>
      <c r="K6198" s="2">
        <v>0</v>
      </c>
      <c r="L6198" s="2">
        <v>0</v>
      </c>
      <c r="M6198" s="2">
        <v>2.8687499999999998E-3</v>
      </c>
      <c r="N6198" s="8">
        <f t="shared" si="864"/>
        <v>286.875</v>
      </c>
      <c r="O6198" s="2">
        <v>0</v>
      </c>
      <c r="P6198" s="2">
        <v>0</v>
      </c>
      <c r="Q6198" s="2">
        <v>0</v>
      </c>
      <c r="R6198" s="2">
        <v>0</v>
      </c>
      <c r="S6198" s="2">
        <v>2.8687499999999998E-3</v>
      </c>
      <c r="T6198" s="2">
        <v>0</v>
      </c>
      <c r="U6198" s="2">
        <v>0</v>
      </c>
      <c r="V6198" s="2">
        <v>0</v>
      </c>
      <c r="W6198" s="2">
        <f t="shared" si="865"/>
        <v>24.916666666666668</v>
      </c>
      <c r="X6198" s="9">
        <f t="shared" si="866"/>
        <v>9.5625</v>
      </c>
      <c r="Y6198" s="9">
        <f t="shared" si="867"/>
        <v>2.3272969234169025E-5</v>
      </c>
      <c r="Z6198" s="10">
        <f t="shared" si="868"/>
        <v>2541552.989690722</v>
      </c>
      <c r="AA6198" s="10">
        <f t="shared" si="869"/>
        <v>58455.718762886601</v>
      </c>
      <c r="AB6198" s="10">
        <f t="shared" si="870"/>
        <v>5</v>
      </c>
      <c r="AC6198" s="9">
        <f t="shared" si="871"/>
        <v>2465306.4</v>
      </c>
      <c r="AD6198" s="10">
        <f t="shared" si="872"/>
        <v>558982.81067010318</v>
      </c>
    </row>
    <row r="6199" spans="1:30" x14ac:dyDescent="0.2">
      <c r="A6199" t="s">
        <v>1985</v>
      </c>
      <c r="B6199" s="1">
        <v>44044</v>
      </c>
      <c r="C6199" t="s">
        <v>877</v>
      </c>
      <c r="D6199" s="2">
        <v>850</v>
      </c>
      <c r="E6199" s="2">
        <v>0</v>
      </c>
      <c r="F6199" s="2">
        <v>0</v>
      </c>
      <c r="G6199" s="2">
        <v>850</v>
      </c>
      <c r="H6199" s="2"/>
      <c r="I6199" s="2">
        <v>0</v>
      </c>
      <c r="J6199" s="2">
        <v>0</v>
      </c>
      <c r="K6199" s="2">
        <v>0</v>
      </c>
      <c r="L6199" s="2">
        <v>0</v>
      </c>
      <c r="M6199" s="2">
        <v>0.11379375</v>
      </c>
      <c r="N6199" s="8">
        <f t="shared" si="864"/>
        <v>11379.375</v>
      </c>
      <c r="O6199" s="2">
        <v>0</v>
      </c>
      <c r="P6199" s="2">
        <v>0</v>
      </c>
      <c r="Q6199" s="2">
        <v>0.11379375</v>
      </c>
      <c r="R6199" s="2">
        <v>0</v>
      </c>
      <c r="S6199" s="2">
        <v>0</v>
      </c>
      <c r="T6199" s="2">
        <v>0</v>
      </c>
      <c r="U6199" s="2">
        <v>0</v>
      </c>
      <c r="V6199" s="2">
        <v>0</v>
      </c>
      <c r="W6199" s="2">
        <f t="shared" si="865"/>
        <v>24.916666666666668</v>
      </c>
      <c r="X6199" s="9">
        <f t="shared" si="866"/>
        <v>13.387499999999999</v>
      </c>
      <c r="Y6199" s="9">
        <f t="shared" si="867"/>
        <v>9.2316111295537144E-4</v>
      </c>
      <c r="Z6199" s="10">
        <f t="shared" si="868"/>
        <v>3176941.2371134022</v>
      </c>
      <c r="AA6199" s="10">
        <f t="shared" si="869"/>
        <v>73069.648453608257</v>
      </c>
      <c r="AB6199" s="10">
        <f t="shared" si="870"/>
        <v>4</v>
      </c>
      <c r="AC6199" s="9">
        <f t="shared" si="871"/>
        <v>3081633</v>
      </c>
      <c r="AD6199" s="10">
        <f t="shared" si="872"/>
        <v>978219.91867268051</v>
      </c>
    </row>
    <row r="6200" spans="1:30" x14ac:dyDescent="0.2">
      <c r="A6200" t="s">
        <v>1985</v>
      </c>
      <c r="B6200" s="1">
        <v>44044</v>
      </c>
      <c r="C6200" t="s">
        <v>1044</v>
      </c>
      <c r="D6200" s="2">
        <v>5939</v>
      </c>
      <c r="E6200" s="2">
        <v>1001</v>
      </c>
      <c r="F6200" s="2">
        <v>1091</v>
      </c>
      <c r="G6200" s="2">
        <v>1009</v>
      </c>
      <c r="H6200" s="2"/>
      <c r="I6200" s="2">
        <v>1088</v>
      </c>
      <c r="J6200" s="2">
        <v>1750</v>
      </c>
      <c r="K6200" s="2">
        <v>0</v>
      </c>
      <c r="L6200" s="2">
        <v>0</v>
      </c>
      <c r="M6200" s="2">
        <v>1.1786782499999999</v>
      </c>
      <c r="N6200" s="8">
        <f t="shared" si="864"/>
        <v>117867.825</v>
      </c>
      <c r="O6200" s="2">
        <v>0.19144125000000001</v>
      </c>
      <c r="P6200" s="2">
        <v>0.22951912499999999</v>
      </c>
      <c r="Q6200" s="2">
        <v>0.13507987499999999</v>
      </c>
      <c r="R6200" s="2">
        <v>0</v>
      </c>
      <c r="S6200" s="2">
        <v>0.22888800000000001</v>
      </c>
      <c r="T6200" s="2">
        <v>0.39374999999999999</v>
      </c>
      <c r="U6200" s="2">
        <v>0</v>
      </c>
      <c r="V6200" s="2">
        <v>0</v>
      </c>
      <c r="W6200" s="2">
        <f t="shared" si="865"/>
        <v>24.916666666666668</v>
      </c>
      <c r="X6200" s="9">
        <f t="shared" si="866"/>
        <v>19.846409328169724</v>
      </c>
      <c r="Y6200" s="9">
        <f t="shared" si="867"/>
        <v>9.5621237992973198E-3</v>
      </c>
      <c r="Z6200" s="10">
        <f t="shared" si="868"/>
        <v>12707764.948453609</v>
      </c>
      <c r="AA6200" s="10">
        <f t="shared" si="869"/>
        <v>292278.59381443303</v>
      </c>
      <c r="AB6200" s="10">
        <f t="shared" si="870"/>
        <v>1</v>
      </c>
      <c r="AC6200" s="9">
        <f t="shared" si="871"/>
        <v>12326532</v>
      </c>
      <c r="AD6200" s="10">
        <f t="shared" si="872"/>
        <v>5800680.610703093</v>
      </c>
    </row>
    <row r="6201" spans="1:30" x14ac:dyDescent="0.2">
      <c r="A6201" t="s">
        <v>1985</v>
      </c>
      <c r="B6201" s="1">
        <v>44044</v>
      </c>
      <c r="C6201" t="s">
        <v>2050</v>
      </c>
      <c r="D6201" s="2">
        <v>108</v>
      </c>
      <c r="E6201" s="2">
        <v>0</v>
      </c>
      <c r="F6201" s="2">
        <v>0</v>
      </c>
      <c r="G6201" s="2">
        <v>0</v>
      </c>
      <c r="H6201" s="2"/>
      <c r="I6201" s="2">
        <v>108</v>
      </c>
      <c r="J6201" s="2">
        <v>0</v>
      </c>
      <c r="K6201" s="2">
        <v>0</v>
      </c>
      <c r="L6201" s="2">
        <v>0</v>
      </c>
      <c r="M6201" s="2">
        <v>3.7179000000000001E-3</v>
      </c>
      <c r="N6201" s="8">
        <f t="shared" si="864"/>
        <v>371.79</v>
      </c>
      <c r="O6201" s="2">
        <v>0</v>
      </c>
      <c r="P6201" s="2">
        <v>0</v>
      </c>
      <c r="Q6201" s="2">
        <v>0</v>
      </c>
      <c r="R6201" s="2">
        <v>0</v>
      </c>
      <c r="S6201" s="2">
        <v>3.7179000000000001E-3</v>
      </c>
      <c r="T6201" s="2">
        <v>0</v>
      </c>
      <c r="U6201" s="2">
        <v>0</v>
      </c>
      <c r="V6201" s="2">
        <v>0</v>
      </c>
      <c r="W6201" s="2">
        <f t="shared" si="865"/>
        <v>24.916666666666668</v>
      </c>
      <c r="X6201" s="9">
        <f t="shared" si="866"/>
        <v>3.4425000000000003</v>
      </c>
      <c r="Y6201" s="9">
        <f t="shared" si="867"/>
        <v>3.0161768127483059E-5</v>
      </c>
      <c r="Z6201" s="10">
        <f t="shared" si="868"/>
        <v>6353882.4742268045</v>
      </c>
      <c r="AA6201" s="10">
        <f t="shared" si="869"/>
        <v>146139.29690721651</v>
      </c>
      <c r="AB6201" s="10">
        <f t="shared" si="870"/>
        <v>2</v>
      </c>
      <c r="AC6201" s="9">
        <f t="shared" si="871"/>
        <v>6163266</v>
      </c>
      <c r="AD6201" s="10">
        <f t="shared" si="872"/>
        <v>503084.52960309287</v>
      </c>
    </row>
    <row r="6202" spans="1:30" x14ac:dyDescent="0.2">
      <c r="A6202" t="s">
        <v>1985</v>
      </c>
      <c r="B6202" s="1">
        <v>44044</v>
      </c>
      <c r="C6202" t="s">
        <v>1319</v>
      </c>
      <c r="D6202" s="2">
        <v>5906</v>
      </c>
      <c r="E6202" s="2">
        <v>1150</v>
      </c>
      <c r="F6202" s="2">
        <v>2498</v>
      </c>
      <c r="G6202" s="2">
        <v>2258</v>
      </c>
      <c r="H6202" s="2"/>
      <c r="I6202" s="2">
        <v>0</v>
      </c>
      <c r="J6202" s="2">
        <v>0</v>
      </c>
      <c r="K6202" s="2">
        <v>0</v>
      </c>
      <c r="L6202" s="2">
        <v>0</v>
      </c>
      <c r="M6202" s="2">
        <v>1.047744</v>
      </c>
      <c r="N6202" s="8">
        <f t="shared" si="864"/>
        <v>104774.39999999999</v>
      </c>
      <c r="O6202" s="2">
        <v>0.21993749999999998</v>
      </c>
      <c r="P6202" s="2">
        <v>0.52551674999999998</v>
      </c>
      <c r="Q6202" s="2">
        <v>0.30228974999999997</v>
      </c>
      <c r="R6202" s="2">
        <v>0</v>
      </c>
      <c r="S6202" s="2">
        <v>0</v>
      </c>
      <c r="T6202" s="2">
        <v>0</v>
      </c>
      <c r="U6202" s="2">
        <v>0</v>
      </c>
      <c r="V6202" s="2">
        <v>0</v>
      </c>
      <c r="W6202" s="2">
        <f t="shared" si="865"/>
        <v>24.916666666666668</v>
      </c>
      <c r="X6202" s="9">
        <f t="shared" si="866"/>
        <v>17.740331865899083</v>
      </c>
      <c r="Y6202" s="9">
        <f t="shared" si="867"/>
        <v>8.4999089768314391E-3</v>
      </c>
      <c r="Z6202" s="10">
        <f t="shared" si="868"/>
        <v>4235921.6494845366</v>
      </c>
      <c r="AA6202" s="10">
        <f t="shared" si="869"/>
        <v>97426.197938144338</v>
      </c>
      <c r="AB6202" s="10">
        <f t="shared" si="870"/>
        <v>3</v>
      </c>
      <c r="AC6202" s="9">
        <f t="shared" si="871"/>
        <v>4108844</v>
      </c>
      <c r="AD6202" s="10">
        <f t="shared" si="872"/>
        <v>1728373.0838554536</v>
      </c>
    </row>
    <row r="6203" spans="1:30" x14ac:dyDescent="0.2">
      <c r="A6203" t="s">
        <v>1985</v>
      </c>
      <c r="B6203" s="1">
        <v>44044</v>
      </c>
      <c r="C6203" t="s">
        <v>594</v>
      </c>
      <c r="D6203" s="2">
        <v>3999</v>
      </c>
      <c r="E6203" s="2">
        <v>0</v>
      </c>
      <c r="F6203" s="2">
        <v>1899</v>
      </c>
      <c r="G6203" s="2">
        <v>2100</v>
      </c>
      <c r="H6203" s="2"/>
      <c r="I6203" s="2">
        <v>0</v>
      </c>
      <c r="J6203" s="2">
        <v>0</v>
      </c>
      <c r="K6203" s="2">
        <v>0</v>
      </c>
      <c r="L6203" s="2">
        <v>0</v>
      </c>
      <c r="M6203" s="2">
        <v>0.68063962499999997</v>
      </c>
      <c r="N6203" s="8">
        <f t="shared" si="864"/>
        <v>68063.962499999994</v>
      </c>
      <c r="O6203" s="2">
        <v>0</v>
      </c>
      <c r="P6203" s="2">
        <v>0.39950212499999999</v>
      </c>
      <c r="Q6203" s="2">
        <v>0.28113749999999998</v>
      </c>
      <c r="R6203" s="2">
        <v>0</v>
      </c>
      <c r="S6203" s="2">
        <v>0</v>
      </c>
      <c r="T6203" s="2">
        <v>0</v>
      </c>
      <c r="U6203" s="2">
        <v>0</v>
      </c>
      <c r="V6203" s="2">
        <v>0</v>
      </c>
      <c r="W6203" s="2">
        <f t="shared" si="865"/>
        <v>24.916666666666668</v>
      </c>
      <c r="X6203" s="9">
        <f t="shared" si="866"/>
        <v>17.020245686421603</v>
      </c>
      <c r="Y6203" s="9">
        <f t="shared" si="867"/>
        <v>5.5217446804989431E-3</v>
      </c>
      <c r="Z6203" s="10">
        <f t="shared" si="868"/>
        <v>12707764.948453609</v>
      </c>
      <c r="AA6203" s="10">
        <f t="shared" si="869"/>
        <v>292278.59381443303</v>
      </c>
      <c r="AB6203" s="10">
        <f t="shared" si="870"/>
        <v>1</v>
      </c>
      <c r="AC6203" s="9">
        <f t="shared" si="871"/>
        <v>12326532</v>
      </c>
      <c r="AD6203" s="10">
        <f t="shared" si="872"/>
        <v>4974653.4756034752</v>
      </c>
    </row>
    <row r="6204" spans="1:30" x14ac:dyDescent="0.2">
      <c r="A6204" t="s">
        <v>1985</v>
      </c>
      <c r="B6204" s="1">
        <v>44044</v>
      </c>
      <c r="C6204" t="s">
        <v>688</v>
      </c>
      <c r="D6204" s="2">
        <v>43</v>
      </c>
      <c r="E6204" s="2">
        <v>0</v>
      </c>
      <c r="F6204" s="2">
        <v>0</v>
      </c>
      <c r="G6204" s="2">
        <v>43</v>
      </c>
      <c r="H6204" s="2"/>
      <c r="I6204" s="2">
        <v>0</v>
      </c>
      <c r="J6204" s="2">
        <v>0</v>
      </c>
      <c r="K6204" s="2">
        <v>0</v>
      </c>
      <c r="L6204" s="2">
        <v>0</v>
      </c>
      <c r="M6204" s="2">
        <v>1.3545E-2</v>
      </c>
      <c r="N6204" s="8">
        <f t="shared" si="864"/>
        <v>1354.5</v>
      </c>
      <c r="O6204" s="2">
        <v>0</v>
      </c>
      <c r="P6204" s="2">
        <v>0</v>
      </c>
      <c r="Q6204" s="2">
        <v>1.3545E-2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f t="shared" si="865"/>
        <v>24.916666666666668</v>
      </c>
      <c r="X6204" s="9">
        <f t="shared" si="866"/>
        <v>31.5</v>
      </c>
      <c r="Y6204" s="9">
        <f t="shared" si="867"/>
        <v>1.0988492140368434E-4</v>
      </c>
      <c r="Z6204" s="10">
        <f t="shared" si="868"/>
        <v>2541552.989690722</v>
      </c>
      <c r="AA6204" s="10">
        <f t="shared" si="869"/>
        <v>58455.718762886601</v>
      </c>
      <c r="AB6204" s="10">
        <f t="shared" si="870"/>
        <v>5</v>
      </c>
      <c r="AC6204" s="9">
        <f t="shared" si="871"/>
        <v>2465306.4</v>
      </c>
      <c r="AD6204" s="10">
        <f t="shared" si="872"/>
        <v>1841355.1410309279</v>
      </c>
    </row>
    <row r="6205" spans="1:30" x14ac:dyDescent="0.2">
      <c r="A6205" t="s">
        <v>1985</v>
      </c>
      <c r="B6205" s="1">
        <v>44044</v>
      </c>
      <c r="C6205" t="s">
        <v>2082</v>
      </c>
      <c r="D6205" s="2">
        <v>927</v>
      </c>
      <c r="E6205" s="2">
        <v>0</v>
      </c>
      <c r="F6205" s="2">
        <v>0</v>
      </c>
      <c r="G6205" s="2">
        <v>927</v>
      </c>
      <c r="H6205" s="2"/>
      <c r="I6205" s="2">
        <v>0</v>
      </c>
      <c r="J6205" s="2">
        <v>0</v>
      </c>
      <c r="K6205" s="2">
        <v>0</v>
      </c>
      <c r="L6205" s="2">
        <v>0</v>
      </c>
      <c r="M6205" s="2">
        <v>0.12410212500000001</v>
      </c>
      <c r="N6205" s="8">
        <f t="shared" si="864"/>
        <v>12410.212500000001</v>
      </c>
      <c r="O6205" s="2">
        <v>0</v>
      </c>
      <c r="P6205" s="2">
        <v>0</v>
      </c>
      <c r="Q6205" s="2">
        <v>0.12410212500000001</v>
      </c>
      <c r="R6205" s="2">
        <v>0</v>
      </c>
      <c r="S6205" s="2">
        <v>0</v>
      </c>
      <c r="T6205" s="2">
        <v>0</v>
      </c>
      <c r="U6205" s="2">
        <v>0</v>
      </c>
      <c r="V6205" s="2">
        <v>0</v>
      </c>
      <c r="W6205" s="2">
        <f t="shared" si="865"/>
        <v>24.916666666666668</v>
      </c>
      <c r="X6205" s="9">
        <f t="shared" si="866"/>
        <v>13.387500000000001</v>
      </c>
      <c r="Y6205" s="9">
        <f t="shared" si="867"/>
        <v>1.0067886490701522E-3</v>
      </c>
      <c r="Z6205" s="10">
        <f t="shared" si="868"/>
        <v>6353882.4742268045</v>
      </c>
      <c r="AA6205" s="10">
        <f t="shared" si="869"/>
        <v>146139.29690721651</v>
      </c>
      <c r="AB6205" s="10">
        <f t="shared" si="870"/>
        <v>2</v>
      </c>
      <c r="AC6205" s="9">
        <f t="shared" si="871"/>
        <v>6163266</v>
      </c>
      <c r="AD6205" s="10">
        <f t="shared" si="872"/>
        <v>1956439.8373453612</v>
      </c>
    </row>
    <row r="6206" spans="1:30" x14ac:dyDescent="0.2">
      <c r="A6206" t="s">
        <v>1985</v>
      </c>
      <c r="B6206" s="1">
        <v>44044</v>
      </c>
      <c r="C6206" t="s">
        <v>136</v>
      </c>
      <c r="D6206" s="2">
        <v>12541</v>
      </c>
      <c r="E6206" s="2">
        <v>4313</v>
      </c>
      <c r="F6206" s="2">
        <v>1823</v>
      </c>
      <c r="G6206" s="2">
        <v>2204</v>
      </c>
      <c r="H6206" s="2"/>
      <c r="I6206" s="2">
        <v>2333</v>
      </c>
      <c r="J6206" s="2">
        <v>1868</v>
      </c>
      <c r="K6206" s="2">
        <v>0</v>
      </c>
      <c r="L6206" s="2">
        <v>0</v>
      </c>
      <c r="M6206" s="2">
        <v>1.9745504999999999</v>
      </c>
      <c r="N6206" s="8">
        <f t="shared" si="864"/>
        <v>197455.05</v>
      </c>
      <c r="O6206" s="2">
        <v>0.73688624999999996</v>
      </c>
      <c r="P6206" s="2">
        <v>0.38351362499999997</v>
      </c>
      <c r="Q6206" s="2">
        <v>0.21075749999999999</v>
      </c>
      <c r="R6206" s="2">
        <v>0</v>
      </c>
      <c r="S6206" s="2">
        <v>0.22309312499999998</v>
      </c>
      <c r="T6206" s="2">
        <v>0.42030000000000001</v>
      </c>
      <c r="U6206" s="2">
        <v>0</v>
      </c>
      <c r="V6206" s="2">
        <v>0</v>
      </c>
      <c r="W6206" s="2">
        <f t="shared" si="865"/>
        <v>24.916666666666668</v>
      </c>
      <c r="X6206" s="9">
        <f t="shared" si="866"/>
        <v>15.744761183318714</v>
      </c>
      <c r="Y6206" s="9">
        <f t="shared" si="867"/>
        <v>1.6018702583987125E-2</v>
      </c>
      <c r="Z6206" s="10">
        <f t="shared" si="868"/>
        <v>1588470.6185567011</v>
      </c>
      <c r="AA6206" s="10">
        <f t="shared" si="869"/>
        <v>36534.824226804129</v>
      </c>
      <c r="AB6206" s="10">
        <f t="shared" si="870"/>
        <v>8</v>
      </c>
      <c r="AC6206" s="9">
        <f t="shared" si="871"/>
        <v>1540816.5</v>
      </c>
      <c r="AD6206" s="10">
        <f t="shared" si="872"/>
        <v>575232.08232555783</v>
      </c>
    </row>
    <row r="6207" spans="1:30" x14ac:dyDescent="0.2">
      <c r="A6207" t="s">
        <v>1985</v>
      </c>
      <c r="B6207" s="1">
        <v>44044</v>
      </c>
      <c r="C6207" t="s">
        <v>137</v>
      </c>
      <c r="D6207" s="2">
        <v>5466</v>
      </c>
      <c r="E6207" s="2">
        <v>0</v>
      </c>
      <c r="F6207" s="2">
        <v>0</v>
      </c>
      <c r="G6207" s="2">
        <v>3663</v>
      </c>
      <c r="H6207" s="2"/>
      <c r="I6207" s="2">
        <v>0</v>
      </c>
      <c r="J6207" s="2">
        <v>0</v>
      </c>
      <c r="K6207" s="2">
        <v>0</v>
      </c>
      <c r="L6207" s="2">
        <v>0</v>
      </c>
      <c r="M6207" s="2">
        <v>0.55716862499999997</v>
      </c>
      <c r="N6207" s="8">
        <f t="shared" si="864"/>
        <v>55716.862499999996</v>
      </c>
      <c r="O6207" s="2">
        <v>0</v>
      </c>
      <c r="P6207" s="2">
        <v>0</v>
      </c>
      <c r="Q6207" s="2">
        <v>0.35027437499999997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f t="shared" si="865"/>
        <v>24.916666666666668</v>
      </c>
      <c r="X6207" s="9">
        <f t="shared" si="866"/>
        <v>10.193352085620196</v>
      </c>
      <c r="Y6207" s="9">
        <f t="shared" si="867"/>
        <v>4.5200760846603079E-3</v>
      </c>
      <c r="Z6207" s="10">
        <f t="shared" si="868"/>
        <v>3176941.2371134022</v>
      </c>
      <c r="AA6207" s="10">
        <f t="shared" si="869"/>
        <v>73069.648453608257</v>
      </c>
      <c r="AB6207" s="10">
        <f t="shared" si="870"/>
        <v>4</v>
      </c>
      <c r="AC6207" s="9">
        <f t="shared" si="871"/>
        <v>3081633</v>
      </c>
      <c r="AD6207" s="10">
        <f t="shared" si="872"/>
        <v>744824.6534601223</v>
      </c>
    </row>
    <row r="6208" spans="1:30" x14ac:dyDescent="0.2">
      <c r="A6208" t="s">
        <v>1985</v>
      </c>
      <c r="B6208" s="1">
        <v>44044</v>
      </c>
      <c r="C6208" t="s">
        <v>423</v>
      </c>
      <c r="D6208" s="2">
        <v>10938</v>
      </c>
      <c r="E6208" s="2">
        <v>0</v>
      </c>
      <c r="F6208" s="2">
        <v>0</v>
      </c>
      <c r="G6208" s="2">
        <v>1179</v>
      </c>
      <c r="H6208" s="2"/>
      <c r="I6208" s="2">
        <v>3747</v>
      </c>
      <c r="J6208" s="2">
        <v>2396</v>
      </c>
      <c r="K6208" s="2">
        <v>3616</v>
      </c>
      <c r="L6208" s="2">
        <v>0</v>
      </c>
      <c r="M6208" s="2">
        <v>1.76183775</v>
      </c>
      <c r="N6208" s="8">
        <f t="shared" si="864"/>
        <v>176183.77499999999</v>
      </c>
      <c r="O6208" s="2">
        <v>0</v>
      </c>
      <c r="P6208" s="2">
        <v>0</v>
      </c>
      <c r="Q6208" s="2">
        <v>0.15783862500000001</v>
      </c>
      <c r="R6208" s="2">
        <v>0</v>
      </c>
      <c r="S6208" s="2">
        <v>0.78827512499999997</v>
      </c>
      <c r="T6208" s="2">
        <v>0.53910000000000002</v>
      </c>
      <c r="U6208" s="2">
        <v>0.27662399999999998</v>
      </c>
      <c r="V6208" s="2">
        <v>0</v>
      </c>
      <c r="W6208" s="2">
        <f t="shared" si="865"/>
        <v>24.916666666666668</v>
      </c>
      <c r="X6208" s="9">
        <f t="shared" si="866"/>
        <v>16.107494514536477</v>
      </c>
      <c r="Y6208" s="9">
        <f t="shared" si="867"/>
        <v>1.42930529852192E-2</v>
      </c>
      <c r="Z6208" s="10">
        <f t="shared" si="868"/>
        <v>3176941.2371134022</v>
      </c>
      <c r="AA6208" s="10">
        <f t="shared" si="869"/>
        <v>73069.648453608257</v>
      </c>
      <c r="AB6208" s="10">
        <f t="shared" si="870"/>
        <v>4</v>
      </c>
      <c r="AC6208" s="9">
        <f t="shared" si="871"/>
        <v>3081633</v>
      </c>
      <c r="AD6208" s="10">
        <f t="shared" si="872"/>
        <v>1176968.9616456036</v>
      </c>
    </row>
    <row r="6209" spans="1:30" x14ac:dyDescent="0.2">
      <c r="A6209" t="s">
        <v>1985</v>
      </c>
      <c r="B6209" s="1">
        <v>44044</v>
      </c>
      <c r="C6209" t="s">
        <v>2083</v>
      </c>
      <c r="D6209" s="2">
        <v>1079</v>
      </c>
      <c r="E6209" s="2">
        <v>0</v>
      </c>
      <c r="F6209" s="2">
        <v>1079</v>
      </c>
      <c r="G6209" s="2">
        <v>0</v>
      </c>
      <c r="H6209" s="2"/>
      <c r="I6209" s="2">
        <v>0</v>
      </c>
      <c r="J6209" s="2">
        <v>0</v>
      </c>
      <c r="K6209" s="2">
        <v>0</v>
      </c>
      <c r="L6209" s="2">
        <v>0</v>
      </c>
      <c r="M6209" s="2">
        <v>0.28890224999999997</v>
      </c>
      <c r="N6209" s="8">
        <f t="shared" si="864"/>
        <v>28890.224999999999</v>
      </c>
      <c r="O6209" s="2">
        <v>0</v>
      </c>
      <c r="P6209" s="2">
        <v>0.28890224999999997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f t="shared" si="865"/>
        <v>24.916666666666668</v>
      </c>
      <c r="X6209" s="9">
        <f t="shared" si="866"/>
        <v>26.774999999999999</v>
      </c>
      <c r="Y6209" s="9">
        <f t="shared" si="867"/>
        <v>2.3437431550090487E-3</v>
      </c>
      <c r="Z6209" s="10">
        <f t="shared" si="868"/>
        <v>2541552.989690722</v>
      </c>
      <c r="AA6209" s="10">
        <f t="shared" si="869"/>
        <v>58455.718762886601</v>
      </c>
      <c r="AB6209" s="10">
        <f t="shared" si="870"/>
        <v>5</v>
      </c>
      <c r="AC6209" s="9">
        <f t="shared" si="871"/>
        <v>2465306.4</v>
      </c>
      <c r="AD6209" s="10">
        <f t="shared" si="872"/>
        <v>1565151.8698762886</v>
      </c>
    </row>
    <row r="6210" spans="1:30" x14ac:dyDescent="0.2">
      <c r="A6210" t="s">
        <v>1985</v>
      </c>
      <c r="B6210" s="1">
        <v>44044</v>
      </c>
      <c r="C6210" t="s">
        <v>1992</v>
      </c>
      <c r="D6210" s="2">
        <v>120</v>
      </c>
      <c r="E6210" s="2">
        <v>0</v>
      </c>
      <c r="F6210" s="2">
        <v>0</v>
      </c>
      <c r="G6210" s="2">
        <v>0</v>
      </c>
      <c r="H6210" s="2">
        <v>120</v>
      </c>
      <c r="I6210" s="2">
        <v>0</v>
      </c>
      <c r="J6210" s="2">
        <v>0</v>
      </c>
      <c r="K6210" s="2">
        <v>0</v>
      </c>
      <c r="L6210" s="2">
        <v>0</v>
      </c>
      <c r="M6210" s="2">
        <v>1.0200000000000001E-2</v>
      </c>
      <c r="N6210" s="8">
        <f t="shared" si="864"/>
        <v>1020.0000000000001</v>
      </c>
      <c r="O6210" s="2">
        <v>0</v>
      </c>
      <c r="P6210" s="2">
        <v>0</v>
      </c>
      <c r="Q6210" s="2">
        <v>0</v>
      </c>
      <c r="R6210" s="2">
        <v>1.0200000000000001E-2</v>
      </c>
      <c r="S6210" s="2">
        <v>0</v>
      </c>
      <c r="T6210" s="2">
        <v>0</v>
      </c>
      <c r="U6210" s="2">
        <v>0</v>
      </c>
      <c r="V6210" s="2">
        <v>0</v>
      </c>
      <c r="W6210" s="2">
        <f t="shared" si="865"/>
        <v>24.916666666666668</v>
      </c>
      <c r="X6210" s="9">
        <f t="shared" si="866"/>
        <v>8.5000000000000018</v>
      </c>
      <c r="Y6210" s="9">
        <f t="shared" si="867"/>
        <v>8.2748335054823216E-5</v>
      </c>
      <c r="Z6210" s="10">
        <f t="shared" si="868"/>
        <v>6353882.4742268045</v>
      </c>
      <c r="AA6210" s="10">
        <f t="shared" si="869"/>
        <v>146139.29690721651</v>
      </c>
      <c r="AB6210" s="10">
        <f t="shared" si="870"/>
        <v>2</v>
      </c>
      <c r="AC6210" s="9">
        <f t="shared" si="871"/>
        <v>6163266</v>
      </c>
      <c r="AD6210" s="10">
        <f t="shared" si="872"/>
        <v>1242184.0237113407</v>
      </c>
    </row>
    <row r="6211" spans="1:30" x14ac:dyDescent="0.2">
      <c r="A6211" t="s">
        <v>1985</v>
      </c>
      <c r="B6211" s="1">
        <v>44044</v>
      </c>
      <c r="C6211" t="s">
        <v>2084</v>
      </c>
      <c r="D6211" s="2">
        <v>4236</v>
      </c>
      <c r="E6211" s="2">
        <v>0</v>
      </c>
      <c r="F6211" s="2">
        <v>4236</v>
      </c>
      <c r="G6211" s="2">
        <v>0</v>
      </c>
      <c r="H6211" s="2"/>
      <c r="I6211" s="2">
        <v>0</v>
      </c>
      <c r="J6211" s="2">
        <v>0</v>
      </c>
      <c r="K6211" s="2">
        <v>0</v>
      </c>
      <c r="L6211" s="2">
        <v>0</v>
      </c>
      <c r="M6211" s="2">
        <v>0.89114850000000001</v>
      </c>
      <c r="N6211" s="8">
        <f t="shared" ref="N6211:N6274" si="873">M6211*100000</f>
        <v>89114.85</v>
      </c>
      <c r="O6211" s="2">
        <v>0</v>
      </c>
      <c r="P6211" s="2">
        <v>0.89114850000000001</v>
      </c>
      <c r="Q6211" s="2">
        <v>0</v>
      </c>
      <c r="R6211" s="2">
        <v>0</v>
      </c>
      <c r="S6211" s="2">
        <v>0</v>
      </c>
      <c r="T6211" s="2">
        <v>0</v>
      </c>
      <c r="U6211" s="2">
        <v>0</v>
      </c>
      <c r="V6211" s="2">
        <v>0</v>
      </c>
      <c r="W6211" s="2">
        <f t="shared" ref="W6211:W6274" si="874">299/12</f>
        <v>24.916666666666668</v>
      </c>
      <c r="X6211" s="9">
        <f t="shared" ref="X6211:X6274" si="875">N6211/D6211</f>
        <v>21.037500000000001</v>
      </c>
      <c r="Y6211" s="9">
        <f t="shared" ref="Y6211:Y6274" si="876">N6211/12326532</f>
        <v>7.2295151629022669E-3</v>
      </c>
      <c r="Z6211" s="10">
        <f t="shared" ref="Z6211:Z6274" si="877">AC6211*(1/(1-0.03))</f>
        <v>12707764.948453609</v>
      </c>
      <c r="AA6211" s="10">
        <f t="shared" ref="AA6211:AA6274" si="878">Z6211*0.023</f>
        <v>292278.59381443303</v>
      </c>
      <c r="AB6211" s="10">
        <f t="shared" ref="AB6211:AB6274" si="879">COUNTIF(C6211:C13562,C6211)</f>
        <v>1</v>
      </c>
      <c r="AC6211" s="9">
        <f t="shared" ref="AC6211:AC6274" si="880">12326532/AB6211</f>
        <v>12326532</v>
      </c>
      <c r="AD6211" s="10">
        <f t="shared" ref="AD6211:AD6274" si="881">AA6211*X6211</f>
        <v>6148810.9173711352</v>
      </c>
    </row>
    <row r="6212" spans="1:30" x14ac:dyDescent="0.2">
      <c r="A6212" t="s">
        <v>1985</v>
      </c>
      <c r="B6212" s="1">
        <v>44044</v>
      </c>
      <c r="C6212" t="s">
        <v>2054</v>
      </c>
      <c r="D6212" s="2">
        <v>3126</v>
      </c>
      <c r="E6212" s="2">
        <v>1566</v>
      </c>
      <c r="F6212" s="2">
        <v>0</v>
      </c>
      <c r="G6212" s="2">
        <v>1560</v>
      </c>
      <c r="H6212" s="2"/>
      <c r="I6212" s="2">
        <v>0</v>
      </c>
      <c r="J6212" s="2">
        <v>0</v>
      </c>
      <c r="K6212" s="2">
        <v>0</v>
      </c>
      <c r="L6212" s="2">
        <v>0</v>
      </c>
      <c r="M6212" s="2">
        <v>0.86513339999999994</v>
      </c>
      <c r="N6212" s="8">
        <f t="shared" si="873"/>
        <v>86513.34</v>
      </c>
      <c r="O6212" s="2">
        <v>0.49783139999999998</v>
      </c>
      <c r="P6212" s="2">
        <v>0</v>
      </c>
      <c r="Q6212" s="2">
        <v>0.36730200000000002</v>
      </c>
      <c r="R6212" s="2">
        <v>0</v>
      </c>
      <c r="S6212" s="2">
        <v>0</v>
      </c>
      <c r="T6212" s="2">
        <v>0</v>
      </c>
      <c r="U6212" s="2">
        <v>0</v>
      </c>
      <c r="V6212" s="2">
        <v>0</v>
      </c>
      <c r="W6212" s="2">
        <f t="shared" si="874"/>
        <v>24.916666666666668</v>
      </c>
      <c r="X6212" s="9">
        <f t="shared" si="875"/>
        <v>27.675412667946254</v>
      </c>
      <c r="Y6212" s="9">
        <f t="shared" si="876"/>
        <v>7.0184655343449396E-3</v>
      </c>
      <c r="Z6212" s="10">
        <f t="shared" si="877"/>
        <v>4235921.6494845366</v>
      </c>
      <c r="AA6212" s="10">
        <f t="shared" si="878"/>
        <v>97426.197938144338</v>
      </c>
      <c r="AB6212" s="10">
        <f t="shared" si="879"/>
        <v>3</v>
      </c>
      <c r="AC6212" s="9">
        <f t="shared" si="880"/>
        <v>4108844</v>
      </c>
      <c r="AD6212" s="10">
        <f t="shared" si="881"/>
        <v>2696310.2326071588</v>
      </c>
    </row>
    <row r="6213" spans="1:30" x14ac:dyDescent="0.2">
      <c r="A6213" t="s">
        <v>1985</v>
      </c>
      <c r="B6213" s="1">
        <v>44044</v>
      </c>
      <c r="C6213" t="s">
        <v>2055</v>
      </c>
      <c r="D6213" s="2">
        <v>709</v>
      </c>
      <c r="E6213" s="2">
        <v>0</v>
      </c>
      <c r="F6213" s="2">
        <v>0</v>
      </c>
      <c r="G6213" s="2">
        <v>0</v>
      </c>
      <c r="H6213" s="2"/>
      <c r="I6213" s="2">
        <v>0</v>
      </c>
      <c r="J6213" s="2">
        <v>709</v>
      </c>
      <c r="K6213" s="2">
        <v>0</v>
      </c>
      <c r="L6213" s="2">
        <v>0</v>
      </c>
      <c r="M6213" s="2">
        <v>0.159525</v>
      </c>
      <c r="N6213" s="8">
        <f t="shared" si="873"/>
        <v>15952.5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0.159525</v>
      </c>
      <c r="U6213" s="2">
        <v>0</v>
      </c>
      <c r="V6213" s="2">
        <v>0</v>
      </c>
      <c r="W6213" s="2">
        <f t="shared" si="874"/>
        <v>24.916666666666668</v>
      </c>
      <c r="X6213" s="9">
        <f t="shared" si="875"/>
        <v>22.5</v>
      </c>
      <c r="Y6213" s="9">
        <f t="shared" si="876"/>
        <v>1.2941596225118305E-3</v>
      </c>
      <c r="Z6213" s="10">
        <f t="shared" si="877"/>
        <v>12707764.948453609</v>
      </c>
      <c r="AA6213" s="10">
        <f t="shared" si="878"/>
        <v>292278.59381443303</v>
      </c>
      <c r="AB6213" s="10">
        <f t="shared" si="879"/>
        <v>1</v>
      </c>
      <c r="AC6213" s="9">
        <f t="shared" si="880"/>
        <v>12326532</v>
      </c>
      <c r="AD6213" s="10">
        <f t="shared" si="881"/>
        <v>6576268.3608247433</v>
      </c>
    </row>
    <row r="6214" spans="1:30" x14ac:dyDescent="0.2">
      <c r="A6214" t="s">
        <v>1985</v>
      </c>
      <c r="B6214" s="1">
        <v>44044</v>
      </c>
      <c r="C6214" t="s">
        <v>2056</v>
      </c>
      <c r="D6214" s="2">
        <v>1070</v>
      </c>
      <c r="E6214" s="2">
        <v>0</v>
      </c>
      <c r="F6214" s="2">
        <v>0</v>
      </c>
      <c r="G6214" s="2">
        <v>0</v>
      </c>
      <c r="H6214" s="2"/>
      <c r="I6214" s="2">
        <v>0</v>
      </c>
      <c r="J6214" s="2">
        <v>1070</v>
      </c>
      <c r="K6214" s="2">
        <v>0</v>
      </c>
      <c r="L6214" s="2">
        <v>0</v>
      </c>
      <c r="M6214" s="2">
        <v>0.24074999999999999</v>
      </c>
      <c r="N6214" s="8">
        <f t="shared" si="873"/>
        <v>24075</v>
      </c>
      <c r="O6214" s="2">
        <v>0</v>
      </c>
      <c r="P6214" s="2">
        <v>0</v>
      </c>
      <c r="Q6214" s="2">
        <v>0</v>
      </c>
      <c r="R6214" s="2">
        <v>0</v>
      </c>
      <c r="S6214" s="2">
        <v>0</v>
      </c>
      <c r="T6214" s="2">
        <v>0.24074999999999999</v>
      </c>
      <c r="U6214" s="2">
        <v>0</v>
      </c>
      <c r="V6214" s="2">
        <v>0</v>
      </c>
      <c r="W6214" s="2">
        <f t="shared" si="874"/>
        <v>24.916666666666668</v>
      </c>
      <c r="X6214" s="9">
        <f t="shared" si="875"/>
        <v>22.5</v>
      </c>
      <c r="Y6214" s="9">
        <f t="shared" si="876"/>
        <v>1.9531040847498712E-3</v>
      </c>
      <c r="Z6214" s="10">
        <f t="shared" si="877"/>
        <v>12707764.948453609</v>
      </c>
      <c r="AA6214" s="10">
        <f t="shared" si="878"/>
        <v>292278.59381443303</v>
      </c>
      <c r="AB6214" s="10">
        <f t="shared" si="879"/>
        <v>1</v>
      </c>
      <c r="AC6214" s="9">
        <f t="shared" si="880"/>
        <v>12326532</v>
      </c>
      <c r="AD6214" s="10">
        <f t="shared" si="881"/>
        <v>6576268.3608247433</v>
      </c>
    </row>
    <row r="6215" spans="1:30" x14ac:dyDescent="0.2">
      <c r="A6215" t="s">
        <v>1985</v>
      </c>
      <c r="B6215" s="1">
        <v>44044</v>
      </c>
      <c r="C6215" t="s">
        <v>2085</v>
      </c>
      <c r="D6215" s="2">
        <v>2421</v>
      </c>
      <c r="E6215" s="2">
        <v>0</v>
      </c>
      <c r="F6215" s="2">
        <v>2421</v>
      </c>
      <c r="G6215" s="2">
        <v>0</v>
      </c>
      <c r="H6215" s="2"/>
      <c r="I6215" s="2">
        <v>0</v>
      </c>
      <c r="J6215" s="2">
        <v>0</v>
      </c>
      <c r="K6215" s="2">
        <v>0</v>
      </c>
      <c r="L6215" s="2">
        <v>0</v>
      </c>
      <c r="M6215" s="2">
        <v>0.50931787500000003</v>
      </c>
      <c r="N6215" s="8">
        <f t="shared" si="873"/>
        <v>50931.787500000006</v>
      </c>
      <c r="O6215" s="2">
        <v>0</v>
      </c>
      <c r="P6215" s="2">
        <v>0.50931787500000003</v>
      </c>
      <c r="Q6215" s="2">
        <v>0</v>
      </c>
      <c r="R6215" s="2">
        <v>0</v>
      </c>
      <c r="S6215" s="2">
        <v>0</v>
      </c>
      <c r="T6215" s="2">
        <v>0</v>
      </c>
      <c r="U6215" s="2">
        <v>0</v>
      </c>
      <c r="V6215" s="2">
        <v>0</v>
      </c>
      <c r="W6215" s="2">
        <f t="shared" si="874"/>
        <v>24.916666666666668</v>
      </c>
      <c r="X6215" s="9">
        <f t="shared" si="875"/>
        <v>21.037500000000001</v>
      </c>
      <c r="Y6215" s="9">
        <f t="shared" si="876"/>
        <v>4.131882957834369E-3</v>
      </c>
      <c r="Z6215" s="10">
        <f t="shared" si="877"/>
        <v>12707764.948453609</v>
      </c>
      <c r="AA6215" s="10">
        <f t="shared" si="878"/>
        <v>292278.59381443303</v>
      </c>
      <c r="AB6215" s="10">
        <f t="shared" si="879"/>
        <v>1</v>
      </c>
      <c r="AC6215" s="9">
        <f t="shared" si="880"/>
        <v>12326532</v>
      </c>
      <c r="AD6215" s="10">
        <f t="shared" si="881"/>
        <v>6148810.9173711352</v>
      </c>
    </row>
    <row r="6216" spans="1:30" x14ac:dyDescent="0.2">
      <c r="A6216" t="s">
        <v>1985</v>
      </c>
      <c r="B6216" s="1">
        <v>44044</v>
      </c>
      <c r="C6216" t="s">
        <v>148</v>
      </c>
      <c r="D6216" s="2">
        <v>24296</v>
      </c>
      <c r="E6216" s="2">
        <v>0</v>
      </c>
      <c r="F6216" s="2">
        <v>0</v>
      </c>
      <c r="G6216" s="2">
        <v>8842</v>
      </c>
      <c r="H6216" s="2">
        <v>13519</v>
      </c>
      <c r="I6216" s="2">
        <v>0</v>
      </c>
      <c r="J6216" s="2">
        <v>0</v>
      </c>
      <c r="K6216" s="2">
        <v>0</v>
      </c>
      <c r="L6216" s="2">
        <v>0</v>
      </c>
      <c r="M6216" s="2">
        <v>1.1503380275000001</v>
      </c>
      <c r="N6216" s="8">
        <f t="shared" si="873"/>
        <v>115033.80275000002</v>
      </c>
      <c r="O6216" s="2">
        <v>0</v>
      </c>
      <c r="P6216" s="2">
        <v>0</v>
      </c>
      <c r="Q6216" s="2">
        <v>0.62906409000000008</v>
      </c>
      <c r="R6216" s="2">
        <v>0.473165</v>
      </c>
      <c r="S6216" s="2">
        <v>0</v>
      </c>
      <c r="T6216" s="2">
        <v>0</v>
      </c>
      <c r="U6216" s="2">
        <v>0</v>
      </c>
      <c r="V6216" s="2">
        <v>0</v>
      </c>
      <c r="W6216" s="2">
        <f t="shared" si="874"/>
        <v>24.916666666666668</v>
      </c>
      <c r="X6216" s="9">
        <f t="shared" si="875"/>
        <v>4.7346807190484039</v>
      </c>
      <c r="Y6216" s="9">
        <f t="shared" si="876"/>
        <v>9.3322114241053376E-3</v>
      </c>
      <c r="Z6216" s="10">
        <f t="shared" si="877"/>
        <v>1588470.6185567011</v>
      </c>
      <c r="AA6216" s="10">
        <f t="shared" si="878"/>
        <v>36534.824226804129</v>
      </c>
      <c r="AB6216" s="10">
        <f t="shared" si="879"/>
        <v>8</v>
      </c>
      <c r="AC6216" s="9">
        <f t="shared" si="880"/>
        <v>1540816.5</v>
      </c>
      <c r="AD6216" s="10">
        <f t="shared" si="881"/>
        <v>172980.72784047201</v>
      </c>
    </row>
    <row r="6217" spans="1:30" x14ac:dyDescent="0.2">
      <c r="A6217" t="s">
        <v>1985</v>
      </c>
      <c r="B6217" s="1">
        <v>44044</v>
      </c>
      <c r="C6217" t="s">
        <v>2086</v>
      </c>
      <c r="D6217" s="2">
        <v>5509</v>
      </c>
      <c r="E6217" s="2">
        <v>0</v>
      </c>
      <c r="F6217" s="2">
        <v>5509</v>
      </c>
      <c r="G6217" s="2">
        <v>0</v>
      </c>
      <c r="H6217" s="2"/>
      <c r="I6217" s="2">
        <v>0</v>
      </c>
      <c r="J6217" s="2">
        <v>0</v>
      </c>
      <c r="K6217" s="2">
        <v>0</v>
      </c>
      <c r="L6217" s="2">
        <v>0</v>
      </c>
      <c r="M6217" s="2">
        <v>1.158955875</v>
      </c>
      <c r="N6217" s="8">
        <f t="shared" si="873"/>
        <v>115895.58749999999</v>
      </c>
      <c r="O6217" s="2">
        <v>0</v>
      </c>
      <c r="P6217" s="2">
        <v>1.158955875</v>
      </c>
      <c r="Q6217" s="2">
        <v>0</v>
      </c>
      <c r="R6217" s="2">
        <v>0</v>
      </c>
      <c r="S6217" s="2">
        <v>0</v>
      </c>
      <c r="T6217" s="2">
        <v>0</v>
      </c>
      <c r="U6217" s="2">
        <v>0</v>
      </c>
      <c r="V6217" s="2">
        <v>0</v>
      </c>
      <c r="W6217" s="2">
        <f t="shared" si="874"/>
        <v>24.916666666666668</v>
      </c>
      <c r="X6217" s="9">
        <f t="shared" si="875"/>
        <v>21.037499999999998</v>
      </c>
      <c r="Y6217" s="9">
        <f t="shared" si="876"/>
        <v>9.4021244174760585E-3</v>
      </c>
      <c r="Z6217" s="10">
        <f t="shared" si="877"/>
        <v>12707764.948453609</v>
      </c>
      <c r="AA6217" s="10">
        <f t="shared" si="878"/>
        <v>292278.59381443303</v>
      </c>
      <c r="AB6217" s="10">
        <f t="shared" si="879"/>
        <v>1</v>
      </c>
      <c r="AC6217" s="9">
        <f t="shared" si="880"/>
        <v>12326532</v>
      </c>
      <c r="AD6217" s="10">
        <f t="shared" si="881"/>
        <v>6148810.9173711343</v>
      </c>
    </row>
    <row r="6218" spans="1:30" x14ac:dyDescent="0.2">
      <c r="A6218" t="s">
        <v>1985</v>
      </c>
      <c r="B6218" s="1">
        <v>44044</v>
      </c>
      <c r="C6218" t="s">
        <v>2087</v>
      </c>
      <c r="D6218" s="2">
        <v>3958</v>
      </c>
      <c r="E6218" s="2">
        <v>1978</v>
      </c>
      <c r="F6218" s="2">
        <v>0</v>
      </c>
      <c r="G6218" s="2">
        <v>0</v>
      </c>
      <c r="H6218" s="2"/>
      <c r="I6218" s="2">
        <v>1980</v>
      </c>
      <c r="J6218" s="2">
        <v>0</v>
      </c>
      <c r="K6218" s="2">
        <v>0</v>
      </c>
      <c r="L6218" s="2">
        <v>0</v>
      </c>
      <c r="M6218" s="2">
        <v>0.79483499999999996</v>
      </c>
      <c r="N6218" s="8">
        <f t="shared" si="873"/>
        <v>79483.5</v>
      </c>
      <c r="O6218" s="2">
        <v>0.37829249999999998</v>
      </c>
      <c r="P6218" s="2">
        <v>0</v>
      </c>
      <c r="Q6218" s="2">
        <v>0</v>
      </c>
      <c r="R6218" s="2">
        <v>0</v>
      </c>
      <c r="S6218" s="2">
        <v>0.41654249999999998</v>
      </c>
      <c r="T6218" s="2">
        <v>0</v>
      </c>
      <c r="U6218" s="2">
        <v>0</v>
      </c>
      <c r="V6218" s="2">
        <v>0</v>
      </c>
      <c r="W6218" s="2">
        <f t="shared" si="874"/>
        <v>24.916666666666668</v>
      </c>
      <c r="X6218" s="9">
        <f t="shared" si="875"/>
        <v>20.081733198585145</v>
      </c>
      <c r="Y6218" s="9">
        <f t="shared" si="876"/>
        <v>6.4481640091470982E-3</v>
      </c>
      <c r="Z6218" s="10">
        <f t="shared" si="877"/>
        <v>12707764.948453609</v>
      </c>
      <c r="AA6218" s="10">
        <f t="shared" si="878"/>
        <v>292278.59381443303</v>
      </c>
      <c r="AB6218" s="10">
        <f t="shared" si="879"/>
        <v>1</v>
      </c>
      <c r="AC6218" s="9">
        <f t="shared" si="880"/>
        <v>12326532</v>
      </c>
      <c r="AD6218" s="10">
        <f t="shared" si="881"/>
        <v>5869460.7406390822</v>
      </c>
    </row>
    <row r="6219" spans="1:30" x14ac:dyDescent="0.2">
      <c r="A6219" t="s">
        <v>1985</v>
      </c>
      <c r="B6219" s="1">
        <v>44044</v>
      </c>
      <c r="C6219" t="s">
        <v>2088</v>
      </c>
      <c r="D6219" s="2">
        <v>7866</v>
      </c>
      <c r="E6219" s="2">
        <v>0</v>
      </c>
      <c r="F6219" s="2">
        <v>0</v>
      </c>
      <c r="G6219" s="2">
        <v>0</v>
      </c>
      <c r="H6219" s="2"/>
      <c r="I6219" s="2">
        <v>0</v>
      </c>
      <c r="J6219" s="2">
        <v>0</v>
      </c>
      <c r="K6219" s="2">
        <v>7866</v>
      </c>
      <c r="L6219" s="2">
        <v>0</v>
      </c>
      <c r="M6219" s="2">
        <v>0.60174899999999998</v>
      </c>
      <c r="N6219" s="8">
        <f t="shared" si="873"/>
        <v>60174.9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0.60174899999999998</v>
      </c>
      <c r="V6219" s="2">
        <v>0</v>
      </c>
      <c r="W6219" s="2">
        <f t="shared" si="874"/>
        <v>24.916666666666668</v>
      </c>
      <c r="X6219" s="9">
        <f t="shared" si="875"/>
        <v>7.65</v>
      </c>
      <c r="Y6219" s="9">
        <f t="shared" si="876"/>
        <v>4.8817380265592947E-3</v>
      </c>
      <c r="Z6219" s="10">
        <f t="shared" si="877"/>
        <v>12707764.948453609</v>
      </c>
      <c r="AA6219" s="10">
        <f t="shared" si="878"/>
        <v>292278.59381443303</v>
      </c>
      <c r="AB6219" s="10">
        <f t="shared" si="879"/>
        <v>1</v>
      </c>
      <c r="AC6219" s="9">
        <f t="shared" si="880"/>
        <v>12326532</v>
      </c>
      <c r="AD6219" s="10">
        <f t="shared" si="881"/>
        <v>2235931.2426804127</v>
      </c>
    </row>
    <row r="6220" spans="1:30" x14ac:dyDescent="0.2">
      <c r="A6220" t="s">
        <v>1985</v>
      </c>
      <c r="B6220" s="1">
        <v>44044</v>
      </c>
      <c r="C6220" t="s">
        <v>2089</v>
      </c>
      <c r="D6220" s="2">
        <v>479</v>
      </c>
      <c r="E6220" s="2">
        <v>0</v>
      </c>
      <c r="F6220" s="2">
        <v>0</v>
      </c>
      <c r="G6220" s="2">
        <v>0</v>
      </c>
      <c r="H6220" s="2"/>
      <c r="I6220" s="2">
        <v>0</v>
      </c>
      <c r="J6220" s="2">
        <v>0</v>
      </c>
      <c r="K6220" s="2">
        <v>0</v>
      </c>
      <c r="L6220" s="2">
        <v>0</v>
      </c>
      <c r="M6220" s="2">
        <v>2.8021500000000001E-2</v>
      </c>
      <c r="N6220" s="8">
        <f t="shared" si="873"/>
        <v>2802.15</v>
      </c>
      <c r="O6220" s="2">
        <v>0</v>
      </c>
      <c r="P6220" s="2">
        <v>0</v>
      </c>
      <c r="Q6220" s="2">
        <v>0</v>
      </c>
      <c r="R6220" s="2">
        <v>0</v>
      </c>
      <c r="S6220" s="2">
        <v>0</v>
      </c>
      <c r="T6220" s="2">
        <v>0</v>
      </c>
      <c r="U6220" s="2">
        <v>0</v>
      </c>
      <c r="V6220" s="2">
        <v>0</v>
      </c>
      <c r="W6220" s="2">
        <f t="shared" si="874"/>
        <v>24.916666666666668</v>
      </c>
      <c r="X6220" s="9">
        <f t="shared" si="875"/>
        <v>5.8500000000000005</v>
      </c>
      <c r="Y6220" s="9">
        <f t="shared" si="876"/>
        <v>2.273267128175224E-4</v>
      </c>
      <c r="Z6220" s="10">
        <f t="shared" si="877"/>
        <v>6353882.4742268045</v>
      </c>
      <c r="AA6220" s="10">
        <f t="shared" si="878"/>
        <v>146139.29690721651</v>
      </c>
      <c r="AB6220" s="10">
        <f t="shared" si="879"/>
        <v>2</v>
      </c>
      <c r="AC6220" s="9">
        <f t="shared" si="880"/>
        <v>6163266</v>
      </c>
      <c r="AD6220" s="10">
        <f t="shared" si="881"/>
        <v>854914.88690721674</v>
      </c>
    </row>
    <row r="6221" spans="1:30" x14ac:dyDescent="0.2">
      <c r="A6221" t="s">
        <v>1985</v>
      </c>
      <c r="B6221" s="1">
        <v>44044</v>
      </c>
      <c r="C6221" t="s">
        <v>1511</v>
      </c>
      <c r="D6221" s="2">
        <v>1912</v>
      </c>
      <c r="E6221" s="2">
        <v>0</v>
      </c>
      <c r="F6221" s="2">
        <v>0</v>
      </c>
      <c r="G6221" s="2">
        <v>0</v>
      </c>
      <c r="H6221" s="2"/>
      <c r="I6221" s="2">
        <v>0</v>
      </c>
      <c r="J6221" s="2">
        <v>0</v>
      </c>
      <c r="K6221" s="2">
        <v>0</v>
      </c>
      <c r="L6221" s="2">
        <v>1912</v>
      </c>
      <c r="M6221" s="2">
        <v>0.182835</v>
      </c>
      <c r="N6221" s="8">
        <f t="shared" si="873"/>
        <v>18283.5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0.182835</v>
      </c>
      <c r="W6221" s="2">
        <f t="shared" si="874"/>
        <v>24.916666666666668</v>
      </c>
      <c r="X6221" s="9">
        <f t="shared" si="875"/>
        <v>9.5625</v>
      </c>
      <c r="Y6221" s="9">
        <f t="shared" si="876"/>
        <v>1.483263905857706E-3</v>
      </c>
      <c r="Z6221" s="10">
        <f t="shared" si="877"/>
        <v>2541552.989690722</v>
      </c>
      <c r="AA6221" s="10">
        <f t="shared" si="878"/>
        <v>58455.718762886601</v>
      </c>
      <c r="AB6221" s="10">
        <f t="shared" si="879"/>
        <v>5</v>
      </c>
      <c r="AC6221" s="9">
        <f t="shared" si="880"/>
        <v>2465306.4</v>
      </c>
      <c r="AD6221" s="10">
        <f t="shared" si="881"/>
        <v>558982.81067010318</v>
      </c>
    </row>
    <row r="6222" spans="1:30" x14ac:dyDescent="0.2">
      <c r="A6222" t="s">
        <v>1985</v>
      </c>
      <c r="B6222" s="1">
        <v>44044</v>
      </c>
      <c r="C6222" t="s">
        <v>430</v>
      </c>
      <c r="D6222" s="2">
        <v>14355</v>
      </c>
      <c r="E6222" s="2">
        <v>0</v>
      </c>
      <c r="F6222" s="2">
        <v>1996</v>
      </c>
      <c r="G6222" s="2">
        <v>8157</v>
      </c>
      <c r="H6222" s="2"/>
      <c r="I6222" s="2">
        <v>2080</v>
      </c>
      <c r="J6222" s="2">
        <v>2122</v>
      </c>
      <c r="K6222" s="2">
        <v>0</v>
      </c>
      <c r="L6222" s="2">
        <v>0</v>
      </c>
      <c r="M6222" s="2">
        <v>4.5172350000000003</v>
      </c>
      <c r="N6222" s="8">
        <f t="shared" si="873"/>
        <v>451723.50000000006</v>
      </c>
      <c r="O6222" s="2">
        <v>0</v>
      </c>
      <c r="P6222" s="2">
        <v>0.98802000000000001</v>
      </c>
      <c r="Q6222" s="2">
        <v>2.0221650000000002</v>
      </c>
      <c r="R6222" s="2">
        <v>0</v>
      </c>
      <c r="S6222" s="2">
        <v>1.0296000000000001</v>
      </c>
      <c r="T6222" s="2">
        <v>0.47744999999999999</v>
      </c>
      <c r="U6222" s="2">
        <v>0</v>
      </c>
      <c r="V6222" s="2">
        <v>0</v>
      </c>
      <c r="W6222" s="2">
        <f t="shared" si="874"/>
        <v>24.916666666666668</v>
      </c>
      <c r="X6222" s="9">
        <f t="shared" si="875"/>
        <v>31.468025078369909</v>
      </c>
      <c r="Y6222" s="9">
        <f t="shared" si="876"/>
        <v>3.6646438755036703E-2</v>
      </c>
      <c r="Z6222" s="10">
        <f t="shared" si="877"/>
        <v>2117960.8247422683</v>
      </c>
      <c r="AA6222" s="10">
        <f t="shared" si="878"/>
        <v>48713.098969072169</v>
      </c>
      <c r="AB6222" s="10">
        <f t="shared" si="879"/>
        <v>6</v>
      </c>
      <c r="AC6222" s="9">
        <f t="shared" si="880"/>
        <v>2054422</v>
      </c>
      <c r="AD6222" s="10">
        <f t="shared" si="881"/>
        <v>1532905.0200038783</v>
      </c>
    </row>
    <row r="6223" spans="1:30" x14ac:dyDescent="0.2">
      <c r="A6223" t="s">
        <v>1985</v>
      </c>
      <c r="B6223" s="1">
        <v>44044</v>
      </c>
      <c r="C6223" t="s">
        <v>1788</v>
      </c>
      <c r="D6223" s="2">
        <v>4612</v>
      </c>
      <c r="E6223" s="2">
        <v>0</v>
      </c>
      <c r="F6223" s="2">
        <v>0</v>
      </c>
      <c r="G6223" s="2">
        <v>0</v>
      </c>
      <c r="H6223" s="2">
        <v>2306</v>
      </c>
      <c r="I6223" s="2">
        <v>0</v>
      </c>
      <c r="J6223" s="2">
        <v>2306</v>
      </c>
      <c r="K6223" s="2">
        <v>0</v>
      </c>
      <c r="L6223" s="2">
        <v>0</v>
      </c>
      <c r="M6223" s="2">
        <v>0.98005000000000009</v>
      </c>
      <c r="N6223" s="8">
        <f t="shared" si="873"/>
        <v>98005.000000000015</v>
      </c>
      <c r="O6223" s="2">
        <v>0</v>
      </c>
      <c r="P6223" s="2">
        <v>0</v>
      </c>
      <c r="Q6223" s="2">
        <v>0</v>
      </c>
      <c r="R6223" s="2">
        <v>0.4612</v>
      </c>
      <c r="S6223" s="2">
        <v>0</v>
      </c>
      <c r="T6223" s="2">
        <v>0.51885000000000003</v>
      </c>
      <c r="U6223" s="2">
        <v>0</v>
      </c>
      <c r="V6223" s="2">
        <v>0</v>
      </c>
      <c r="W6223" s="2">
        <f t="shared" si="874"/>
        <v>24.916666666666668</v>
      </c>
      <c r="X6223" s="9">
        <f t="shared" si="875"/>
        <v>21.250000000000004</v>
      </c>
      <c r="Y6223" s="9">
        <f t="shared" si="876"/>
        <v>7.9507358598509305E-3</v>
      </c>
      <c r="Z6223" s="10">
        <f t="shared" si="877"/>
        <v>12707764.948453609</v>
      </c>
      <c r="AA6223" s="10">
        <f t="shared" si="878"/>
        <v>292278.59381443303</v>
      </c>
      <c r="AB6223" s="10">
        <f t="shared" si="879"/>
        <v>1</v>
      </c>
      <c r="AC6223" s="9">
        <f t="shared" si="880"/>
        <v>12326532</v>
      </c>
      <c r="AD6223" s="10">
        <f t="shared" si="881"/>
        <v>6210920.1185567025</v>
      </c>
    </row>
    <row r="6224" spans="1:30" x14ac:dyDescent="0.2">
      <c r="A6224" t="s">
        <v>1985</v>
      </c>
      <c r="B6224" s="1">
        <v>44044</v>
      </c>
      <c r="C6224" t="s">
        <v>158</v>
      </c>
      <c r="D6224" s="2">
        <v>1577</v>
      </c>
      <c r="E6224" s="2">
        <v>0</v>
      </c>
      <c r="F6224" s="2">
        <v>0</v>
      </c>
      <c r="G6224" s="2">
        <v>0</v>
      </c>
      <c r="H6224" s="2"/>
      <c r="I6224" s="2">
        <v>1577</v>
      </c>
      <c r="J6224" s="2">
        <v>0</v>
      </c>
      <c r="K6224" s="2">
        <v>0</v>
      </c>
      <c r="L6224" s="2">
        <v>0</v>
      </c>
      <c r="M6224" s="2">
        <v>0.354825</v>
      </c>
      <c r="N6224" s="8">
        <f t="shared" si="873"/>
        <v>35482.5</v>
      </c>
      <c r="O6224" s="2">
        <v>0</v>
      </c>
      <c r="P6224" s="2">
        <v>0</v>
      </c>
      <c r="Q6224" s="2">
        <v>0</v>
      </c>
      <c r="R6224" s="2">
        <v>0</v>
      </c>
      <c r="S6224" s="2">
        <v>0.354825</v>
      </c>
      <c r="T6224" s="2">
        <v>0</v>
      </c>
      <c r="U6224" s="2">
        <v>0</v>
      </c>
      <c r="V6224" s="2">
        <v>0</v>
      </c>
      <c r="W6224" s="2">
        <f t="shared" si="874"/>
        <v>24.916666666666668</v>
      </c>
      <c r="X6224" s="9">
        <f t="shared" si="875"/>
        <v>22.5</v>
      </c>
      <c r="Y6224" s="9">
        <f t="shared" si="876"/>
        <v>2.8785468613556514E-3</v>
      </c>
      <c r="Z6224" s="10">
        <f t="shared" si="877"/>
        <v>1588470.6185567011</v>
      </c>
      <c r="AA6224" s="10">
        <f t="shared" si="878"/>
        <v>36534.824226804129</v>
      </c>
      <c r="AB6224" s="10">
        <f t="shared" si="879"/>
        <v>8</v>
      </c>
      <c r="AC6224" s="9">
        <f t="shared" si="880"/>
        <v>1540816.5</v>
      </c>
      <c r="AD6224" s="10">
        <f t="shared" si="881"/>
        <v>822033.54510309291</v>
      </c>
    </row>
    <row r="6225" spans="1:30" x14ac:dyDescent="0.2">
      <c r="A6225" t="s">
        <v>1985</v>
      </c>
      <c r="B6225" s="1">
        <v>44044</v>
      </c>
      <c r="C6225" t="s">
        <v>2059</v>
      </c>
      <c r="D6225" s="2">
        <v>173</v>
      </c>
      <c r="E6225" s="2">
        <v>0</v>
      </c>
      <c r="F6225" s="2">
        <v>0</v>
      </c>
      <c r="G6225" s="2">
        <v>0</v>
      </c>
      <c r="H6225" s="2"/>
      <c r="I6225" s="2">
        <v>0</v>
      </c>
      <c r="J6225" s="2">
        <v>173</v>
      </c>
      <c r="K6225" s="2">
        <v>0</v>
      </c>
      <c r="L6225" s="2">
        <v>0</v>
      </c>
      <c r="M6225" s="2">
        <v>3.8925000000000001E-2</v>
      </c>
      <c r="N6225" s="8">
        <f t="shared" si="873"/>
        <v>3892.5</v>
      </c>
      <c r="O6225" s="2">
        <v>0</v>
      </c>
      <c r="P6225" s="2">
        <v>0</v>
      </c>
      <c r="Q6225" s="2">
        <v>0</v>
      </c>
      <c r="R6225" s="2">
        <v>0</v>
      </c>
      <c r="S6225" s="2">
        <v>0</v>
      </c>
      <c r="T6225" s="2">
        <v>3.8925000000000001E-2</v>
      </c>
      <c r="U6225" s="2">
        <v>0</v>
      </c>
      <c r="V6225" s="2">
        <v>0</v>
      </c>
      <c r="W6225" s="2">
        <f t="shared" si="874"/>
        <v>24.916666666666668</v>
      </c>
      <c r="X6225" s="9">
        <f t="shared" si="875"/>
        <v>22.5</v>
      </c>
      <c r="Y6225" s="9">
        <f t="shared" si="876"/>
        <v>3.1578224921656798E-4</v>
      </c>
      <c r="Z6225" s="10">
        <f t="shared" si="877"/>
        <v>12707764.948453609</v>
      </c>
      <c r="AA6225" s="10">
        <f t="shared" si="878"/>
        <v>292278.59381443303</v>
      </c>
      <c r="AB6225" s="10">
        <f t="shared" si="879"/>
        <v>1</v>
      </c>
      <c r="AC6225" s="9">
        <f t="shared" si="880"/>
        <v>12326532</v>
      </c>
      <c r="AD6225" s="10">
        <f t="shared" si="881"/>
        <v>6576268.3608247433</v>
      </c>
    </row>
    <row r="6226" spans="1:30" x14ac:dyDescent="0.2">
      <c r="A6226" t="s">
        <v>1985</v>
      </c>
      <c r="B6226" s="1">
        <v>44044</v>
      </c>
      <c r="C6226" t="s">
        <v>1143</v>
      </c>
      <c r="D6226" s="2">
        <v>16252</v>
      </c>
      <c r="E6226" s="2">
        <v>0</v>
      </c>
      <c r="F6226" s="2">
        <v>3387</v>
      </c>
      <c r="G6226" s="2">
        <v>4048</v>
      </c>
      <c r="H6226" s="2"/>
      <c r="I6226" s="2">
        <v>0</v>
      </c>
      <c r="J6226" s="2">
        <v>5230</v>
      </c>
      <c r="K6226" s="2">
        <v>3587</v>
      </c>
      <c r="L6226" s="2">
        <v>0</v>
      </c>
      <c r="M6226" s="2">
        <v>2.7056216249999996</v>
      </c>
      <c r="N6226" s="8">
        <f t="shared" si="873"/>
        <v>270562.16249999998</v>
      </c>
      <c r="O6226" s="2">
        <v>0</v>
      </c>
      <c r="P6226" s="2">
        <v>0.71254012499999997</v>
      </c>
      <c r="Q6226" s="2">
        <v>0.54192600000000002</v>
      </c>
      <c r="R6226" s="2">
        <v>0</v>
      </c>
      <c r="S6226" s="2">
        <v>0</v>
      </c>
      <c r="T6226" s="2">
        <v>1.17675</v>
      </c>
      <c r="U6226" s="2">
        <v>0.27440550000000002</v>
      </c>
      <c r="V6226" s="2">
        <v>0</v>
      </c>
      <c r="W6226" s="2">
        <f t="shared" si="874"/>
        <v>24.916666666666668</v>
      </c>
      <c r="X6226" s="9">
        <f t="shared" si="875"/>
        <v>16.647930254737876</v>
      </c>
      <c r="Y6226" s="9">
        <f t="shared" si="876"/>
        <v>2.1949576936968158E-2</v>
      </c>
      <c r="Z6226" s="10">
        <f t="shared" si="877"/>
        <v>2541552.989690722</v>
      </c>
      <c r="AA6226" s="10">
        <f t="shared" si="878"/>
        <v>58455.718762886601</v>
      </c>
      <c r="AB6226" s="10">
        <f t="shared" si="879"/>
        <v>5</v>
      </c>
      <c r="AC6226" s="9">
        <f t="shared" si="880"/>
        <v>2465306.4</v>
      </c>
      <c r="AD6226" s="10">
        <f t="shared" si="881"/>
        <v>973166.72895510832</v>
      </c>
    </row>
    <row r="6227" spans="1:30" x14ac:dyDescent="0.2">
      <c r="A6227" t="s">
        <v>1985</v>
      </c>
      <c r="B6227" s="1">
        <v>44044</v>
      </c>
      <c r="C6227" t="s">
        <v>166</v>
      </c>
      <c r="D6227" s="2">
        <v>42266</v>
      </c>
      <c r="E6227" s="2">
        <v>3842</v>
      </c>
      <c r="F6227" s="2">
        <v>2777</v>
      </c>
      <c r="G6227" s="2">
        <v>11941</v>
      </c>
      <c r="H6227" s="2"/>
      <c r="I6227" s="2">
        <v>0</v>
      </c>
      <c r="J6227" s="2">
        <v>4211</v>
      </c>
      <c r="K6227" s="2">
        <v>8553</v>
      </c>
      <c r="L6227" s="2">
        <v>10942</v>
      </c>
      <c r="M6227" s="2">
        <v>5.5657034999999988</v>
      </c>
      <c r="N6227" s="8">
        <f t="shared" si="873"/>
        <v>556570.34999999986</v>
      </c>
      <c r="O6227" s="2">
        <v>0.73478250000000001</v>
      </c>
      <c r="P6227" s="2">
        <v>0.58421137499999998</v>
      </c>
      <c r="Q6227" s="2">
        <v>1.5986013749999999</v>
      </c>
      <c r="R6227" s="2">
        <v>0</v>
      </c>
      <c r="S6227" s="2">
        <v>0</v>
      </c>
      <c r="T6227" s="2">
        <v>0.94747499999999996</v>
      </c>
      <c r="U6227" s="2">
        <v>0.65430449999999996</v>
      </c>
      <c r="V6227" s="2">
        <v>1.04632875</v>
      </c>
      <c r="W6227" s="2">
        <f t="shared" si="874"/>
        <v>24.916666666666668</v>
      </c>
      <c r="X6227" s="9">
        <f t="shared" si="875"/>
        <v>13.168275919178532</v>
      </c>
      <c r="Y6227" s="9">
        <f t="shared" si="876"/>
        <v>4.5152225297431577E-2</v>
      </c>
      <c r="Z6227" s="10">
        <f t="shared" si="877"/>
        <v>1588470.6185567011</v>
      </c>
      <c r="AA6227" s="10">
        <f t="shared" si="878"/>
        <v>36534.824226804129</v>
      </c>
      <c r="AB6227" s="10">
        <f t="shared" si="879"/>
        <v>8</v>
      </c>
      <c r="AC6227" s="9">
        <f t="shared" si="880"/>
        <v>1540816.5</v>
      </c>
      <c r="AD6227" s="10">
        <f t="shared" si="881"/>
        <v>481100.64607724524</v>
      </c>
    </row>
    <row r="6228" spans="1:30" x14ac:dyDescent="0.2">
      <c r="A6228" t="s">
        <v>1985</v>
      </c>
      <c r="B6228" s="1">
        <v>44044</v>
      </c>
      <c r="C6228" t="s">
        <v>167</v>
      </c>
      <c r="D6228" s="2">
        <v>89537</v>
      </c>
      <c r="E6228" s="2">
        <v>17690</v>
      </c>
      <c r="F6228" s="2">
        <v>16723</v>
      </c>
      <c r="G6228" s="2">
        <v>16389</v>
      </c>
      <c r="H6228" s="2"/>
      <c r="I6228" s="2">
        <v>17353</v>
      </c>
      <c r="J6228" s="2">
        <v>15065</v>
      </c>
      <c r="K6228" s="2">
        <v>6317</v>
      </c>
      <c r="L6228" s="2">
        <v>0</v>
      </c>
      <c r="M6228" s="2">
        <v>16.618903874999997</v>
      </c>
      <c r="N6228" s="8">
        <f t="shared" si="873"/>
        <v>1661890.3874999997</v>
      </c>
      <c r="O6228" s="2">
        <v>3.3832124999999995</v>
      </c>
      <c r="P6228" s="2">
        <v>3.5181011250000003</v>
      </c>
      <c r="Q6228" s="2">
        <v>2.194077375</v>
      </c>
      <c r="R6228" s="2">
        <v>0</v>
      </c>
      <c r="S6228" s="2">
        <v>3.6506373750000001</v>
      </c>
      <c r="T6228" s="2">
        <v>3.3896250000000001</v>
      </c>
      <c r="U6228" s="2">
        <v>0.48325049999999997</v>
      </c>
      <c r="V6228" s="2">
        <v>0</v>
      </c>
      <c r="W6228" s="2">
        <f t="shared" si="874"/>
        <v>24.916666666666668</v>
      </c>
      <c r="X6228" s="9">
        <f t="shared" si="875"/>
        <v>18.560934446094908</v>
      </c>
      <c r="Y6228" s="9">
        <f t="shared" si="876"/>
        <v>0.13482221824435289</v>
      </c>
      <c r="Z6228" s="10">
        <f t="shared" si="877"/>
        <v>1815394.9926362301</v>
      </c>
      <c r="AA6228" s="10">
        <f t="shared" si="878"/>
        <v>41754.084830633292</v>
      </c>
      <c r="AB6228" s="10">
        <f t="shared" si="879"/>
        <v>7</v>
      </c>
      <c r="AC6228" s="9">
        <f t="shared" si="880"/>
        <v>1760933.142857143</v>
      </c>
      <c r="AD6228" s="10">
        <f t="shared" si="881"/>
        <v>774994.83139807032</v>
      </c>
    </row>
    <row r="6229" spans="1:30" x14ac:dyDescent="0.2">
      <c r="A6229" t="s">
        <v>1985</v>
      </c>
      <c r="B6229" s="1">
        <v>44044</v>
      </c>
      <c r="C6229" t="s">
        <v>317</v>
      </c>
      <c r="D6229" s="2">
        <v>69</v>
      </c>
      <c r="E6229" s="2">
        <v>0</v>
      </c>
      <c r="F6229" s="2">
        <v>0</v>
      </c>
      <c r="G6229" s="2">
        <v>0</v>
      </c>
      <c r="H6229" s="2"/>
      <c r="I6229" s="2">
        <v>0</v>
      </c>
      <c r="J6229" s="2">
        <v>0</v>
      </c>
      <c r="K6229" s="2">
        <v>0</v>
      </c>
      <c r="L6229" s="2">
        <v>0</v>
      </c>
      <c r="M6229" s="2">
        <v>9.2373750000000008E-3</v>
      </c>
      <c r="N6229" s="8">
        <f t="shared" si="873"/>
        <v>923.73750000000007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f t="shared" si="874"/>
        <v>24.916666666666668</v>
      </c>
      <c r="X6229" s="9">
        <f t="shared" si="875"/>
        <v>13.387500000000001</v>
      </c>
      <c r="Y6229" s="9">
        <f t="shared" si="876"/>
        <v>7.4938960934024267E-5</v>
      </c>
      <c r="Z6229" s="10">
        <f t="shared" si="877"/>
        <v>2117960.8247422683</v>
      </c>
      <c r="AA6229" s="10">
        <f t="shared" si="878"/>
        <v>48713.098969072169</v>
      </c>
      <c r="AB6229" s="10">
        <f t="shared" si="879"/>
        <v>6</v>
      </c>
      <c r="AC6229" s="9">
        <f t="shared" si="880"/>
        <v>2054422</v>
      </c>
      <c r="AD6229" s="10">
        <f t="shared" si="881"/>
        <v>652146.61244845367</v>
      </c>
    </row>
    <row r="6230" spans="1:30" x14ac:dyDescent="0.2">
      <c r="A6230" t="s">
        <v>1985</v>
      </c>
      <c r="B6230" s="1">
        <v>44044</v>
      </c>
      <c r="C6230" t="s">
        <v>2090</v>
      </c>
      <c r="D6230" s="2">
        <v>755</v>
      </c>
      <c r="E6230" s="2">
        <v>0</v>
      </c>
      <c r="F6230" s="2">
        <v>0</v>
      </c>
      <c r="G6230" s="2">
        <v>0</v>
      </c>
      <c r="H6230" s="2"/>
      <c r="I6230" s="2">
        <v>755</v>
      </c>
      <c r="J6230" s="2">
        <v>0</v>
      </c>
      <c r="K6230" s="2">
        <v>0</v>
      </c>
      <c r="L6230" s="2">
        <v>0</v>
      </c>
      <c r="M6230" s="2">
        <v>0.15883312499999999</v>
      </c>
      <c r="N6230" s="8">
        <f t="shared" si="873"/>
        <v>15883.3125</v>
      </c>
      <c r="O6230" s="2">
        <v>0</v>
      </c>
      <c r="P6230" s="2">
        <v>0</v>
      </c>
      <c r="Q6230" s="2">
        <v>0</v>
      </c>
      <c r="R6230" s="2">
        <v>0</v>
      </c>
      <c r="S6230" s="2">
        <v>0.15883312499999999</v>
      </c>
      <c r="T6230" s="2">
        <v>0</v>
      </c>
      <c r="U6230" s="2">
        <v>0</v>
      </c>
      <c r="V6230" s="2">
        <v>0</v>
      </c>
      <c r="W6230" s="2">
        <f t="shared" si="874"/>
        <v>24.916666666666668</v>
      </c>
      <c r="X6230" s="9">
        <f t="shared" si="875"/>
        <v>21.037500000000001</v>
      </c>
      <c r="Y6230" s="9">
        <f t="shared" si="876"/>
        <v>1.2885467299318251E-3</v>
      </c>
      <c r="Z6230" s="10">
        <f t="shared" si="877"/>
        <v>6353882.4742268045</v>
      </c>
      <c r="AA6230" s="10">
        <f t="shared" si="878"/>
        <v>146139.29690721651</v>
      </c>
      <c r="AB6230" s="10">
        <f t="shared" si="879"/>
        <v>2</v>
      </c>
      <c r="AC6230" s="9">
        <f t="shared" si="880"/>
        <v>6163266</v>
      </c>
      <c r="AD6230" s="10">
        <f t="shared" si="881"/>
        <v>3074405.4586855676</v>
      </c>
    </row>
    <row r="6231" spans="1:30" x14ac:dyDescent="0.2">
      <c r="A6231" t="s">
        <v>1985</v>
      </c>
      <c r="B6231" s="1">
        <v>44044</v>
      </c>
      <c r="C6231" t="s">
        <v>435</v>
      </c>
      <c r="D6231" s="2">
        <v>802</v>
      </c>
      <c r="E6231" s="2">
        <v>0</v>
      </c>
      <c r="F6231" s="2">
        <v>0</v>
      </c>
      <c r="G6231" s="2">
        <v>0</v>
      </c>
      <c r="H6231" s="2">
        <v>802</v>
      </c>
      <c r="I6231" s="2">
        <v>0</v>
      </c>
      <c r="J6231" s="2">
        <v>0</v>
      </c>
      <c r="K6231" s="2">
        <v>0</v>
      </c>
      <c r="L6231" s="2">
        <v>0</v>
      </c>
      <c r="M6231" s="2">
        <v>0.16039999999999999</v>
      </c>
      <c r="N6231" s="8">
        <f t="shared" si="873"/>
        <v>16039.999999999998</v>
      </c>
      <c r="O6231" s="2">
        <v>0</v>
      </c>
      <c r="P6231" s="2">
        <v>0</v>
      </c>
      <c r="Q6231" s="2">
        <v>0</v>
      </c>
      <c r="R6231" s="2">
        <v>0.16039999999999999</v>
      </c>
      <c r="S6231" s="2">
        <v>0</v>
      </c>
      <c r="T6231" s="2">
        <v>0</v>
      </c>
      <c r="U6231" s="2">
        <v>0</v>
      </c>
      <c r="V6231" s="2">
        <v>0</v>
      </c>
      <c r="W6231" s="2">
        <f t="shared" si="874"/>
        <v>24.916666666666668</v>
      </c>
      <c r="X6231" s="9">
        <f t="shared" si="875"/>
        <v>19.999999999999996</v>
      </c>
      <c r="Y6231" s="9">
        <f t="shared" si="876"/>
        <v>1.3012581316464353E-3</v>
      </c>
      <c r="Z6231" s="10">
        <f t="shared" si="877"/>
        <v>12707764.948453609</v>
      </c>
      <c r="AA6231" s="10">
        <f t="shared" si="878"/>
        <v>292278.59381443303</v>
      </c>
      <c r="AB6231" s="10">
        <f t="shared" si="879"/>
        <v>1</v>
      </c>
      <c r="AC6231" s="9">
        <f t="shared" si="880"/>
        <v>12326532</v>
      </c>
      <c r="AD6231" s="10">
        <f t="shared" si="881"/>
        <v>5845571.8762886599</v>
      </c>
    </row>
    <row r="6232" spans="1:30" x14ac:dyDescent="0.2">
      <c r="A6232" t="s">
        <v>1985</v>
      </c>
      <c r="B6232" s="1">
        <v>44044</v>
      </c>
      <c r="C6232" t="s">
        <v>2091</v>
      </c>
      <c r="D6232" s="2">
        <v>1859</v>
      </c>
      <c r="E6232" s="2">
        <v>0</v>
      </c>
      <c r="F6232" s="2">
        <v>1072</v>
      </c>
      <c r="G6232" s="2">
        <v>400</v>
      </c>
      <c r="H6232" s="2"/>
      <c r="I6232" s="2">
        <v>0</v>
      </c>
      <c r="J6232" s="2">
        <v>0</v>
      </c>
      <c r="K6232" s="2">
        <v>0</v>
      </c>
      <c r="L6232" s="2">
        <v>0</v>
      </c>
      <c r="M6232" s="2">
        <v>0.25105387499999998</v>
      </c>
      <c r="N6232" s="8">
        <f t="shared" si="873"/>
        <v>25105.387499999997</v>
      </c>
      <c r="O6232" s="2">
        <v>0</v>
      </c>
      <c r="P6232" s="2">
        <v>0.14232824999999999</v>
      </c>
      <c r="Q6232" s="2">
        <v>4.6244250000000001E-2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f t="shared" si="874"/>
        <v>24.916666666666668</v>
      </c>
      <c r="X6232" s="9">
        <f t="shared" si="875"/>
        <v>13.504780796126948</v>
      </c>
      <c r="Y6232" s="9">
        <f t="shared" si="876"/>
        <v>2.0366951142462451E-3</v>
      </c>
      <c r="Z6232" s="10">
        <f t="shared" si="877"/>
        <v>12707764.948453609</v>
      </c>
      <c r="AA6232" s="10">
        <f t="shared" si="878"/>
        <v>292278.59381443303</v>
      </c>
      <c r="AB6232" s="10">
        <f t="shared" si="879"/>
        <v>1</v>
      </c>
      <c r="AC6232" s="9">
        <f t="shared" si="880"/>
        <v>12326532</v>
      </c>
      <c r="AD6232" s="10">
        <f t="shared" si="881"/>
        <v>3947158.3408641438</v>
      </c>
    </row>
    <row r="6233" spans="1:30" x14ac:dyDescent="0.2">
      <c r="A6233" t="s">
        <v>1985</v>
      </c>
      <c r="B6233" s="1">
        <v>44044</v>
      </c>
      <c r="C6233" t="s">
        <v>615</v>
      </c>
      <c r="D6233" s="2">
        <v>5216</v>
      </c>
      <c r="E6233" s="2">
        <v>0</v>
      </c>
      <c r="F6233" s="2">
        <v>0</v>
      </c>
      <c r="G6233" s="2">
        <v>0</v>
      </c>
      <c r="H6233" s="2"/>
      <c r="I6233" s="2">
        <v>0</v>
      </c>
      <c r="J6233" s="2">
        <v>0</v>
      </c>
      <c r="K6233" s="2">
        <v>0</v>
      </c>
      <c r="L6233" s="2">
        <v>5216</v>
      </c>
      <c r="M6233" s="2">
        <v>0.49878</v>
      </c>
      <c r="N6233" s="8">
        <f t="shared" si="873"/>
        <v>49878</v>
      </c>
      <c r="O6233" s="2">
        <v>0</v>
      </c>
      <c r="P6233" s="2">
        <v>0</v>
      </c>
      <c r="Q6233" s="2">
        <v>0</v>
      </c>
      <c r="R6233" s="2">
        <v>0</v>
      </c>
      <c r="S6233" s="2">
        <v>0</v>
      </c>
      <c r="T6233" s="2">
        <v>0</v>
      </c>
      <c r="U6233" s="2">
        <v>0</v>
      </c>
      <c r="V6233" s="2">
        <v>0.49878</v>
      </c>
      <c r="W6233" s="2">
        <f t="shared" si="874"/>
        <v>24.916666666666668</v>
      </c>
      <c r="X6233" s="9">
        <f t="shared" si="875"/>
        <v>9.5625</v>
      </c>
      <c r="Y6233" s="9">
        <f t="shared" si="876"/>
        <v>4.0463935841808544E-3</v>
      </c>
      <c r="Z6233" s="10">
        <f t="shared" si="877"/>
        <v>3176941.2371134022</v>
      </c>
      <c r="AA6233" s="10">
        <f t="shared" si="878"/>
        <v>73069.648453608257</v>
      </c>
      <c r="AB6233" s="10">
        <f t="shared" si="879"/>
        <v>4</v>
      </c>
      <c r="AC6233" s="9">
        <f t="shared" si="880"/>
        <v>3081633</v>
      </c>
      <c r="AD6233" s="10">
        <f t="shared" si="881"/>
        <v>698728.51333762892</v>
      </c>
    </row>
    <row r="6234" spans="1:30" x14ac:dyDescent="0.2">
      <c r="A6234" t="s">
        <v>1985</v>
      </c>
      <c r="B6234" s="1">
        <v>44044</v>
      </c>
      <c r="C6234" t="s">
        <v>2061</v>
      </c>
      <c r="D6234" s="2">
        <v>5338</v>
      </c>
      <c r="E6234" s="2">
        <v>0</v>
      </c>
      <c r="F6234" s="2">
        <v>5338</v>
      </c>
      <c r="G6234" s="2">
        <v>0</v>
      </c>
      <c r="H6234" s="2"/>
      <c r="I6234" s="2">
        <v>0</v>
      </c>
      <c r="J6234" s="2">
        <v>0</v>
      </c>
      <c r="K6234" s="2">
        <v>0</v>
      </c>
      <c r="L6234" s="2">
        <v>0</v>
      </c>
      <c r="M6234" s="2">
        <v>1.1229817500000001</v>
      </c>
      <c r="N6234" s="8">
        <f t="shared" si="873"/>
        <v>112298.17500000002</v>
      </c>
      <c r="O6234" s="2">
        <v>0</v>
      </c>
      <c r="P6234" s="2">
        <v>1.1229817500000001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f t="shared" si="874"/>
        <v>24.916666666666668</v>
      </c>
      <c r="X6234" s="9">
        <f t="shared" si="875"/>
        <v>21.037500000000005</v>
      </c>
      <c r="Y6234" s="9">
        <f t="shared" si="876"/>
        <v>9.1102813832795813E-3</v>
      </c>
      <c r="Z6234" s="10">
        <f t="shared" si="877"/>
        <v>12707764.948453609</v>
      </c>
      <c r="AA6234" s="10">
        <f t="shared" si="878"/>
        <v>292278.59381443303</v>
      </c>
      <c r="AB6234" s="10">
        <f t="shared" si="879"/>
        <v>1</v>
      </c>
      <c r="AC6234" s="9">
        <f t="shared" si="880"/>
        <v>12326532</v>
      </c>
      <c r="AD6234" s="10">
        <f t="shared" si="881"/>
        <v>6148810.9173711361</v>
      </c>
    </row>
    <row r="6235" spans="1:30" x14ac:dyDescent="0.2">
      <c r="A6235" t="s">
        <v>1985</v>
      </c>
      <c r="B6235" s="1">
        <v>44044</v>
      </c>
      <c r="C6235" t="s">
        <v>808</v>
      </c>
      <c r="D6235" s="2">
        <v>2078</v>
      </c>
      <c r="E6235" s="2">
        <v>0</v>
      </c>
      <c r="F6235" s="2">
        <v>0</v>
      </c>
      <c r="G6235" s="2">
        <v>0</v>
      </c>
      <c r="H6235" s="2">
        <v>1872</v>
      </c>
      <c r="I6235" s="2">
        <v>0</v>
      </c>
      <c r="J6235" s="2">
        <v>206</v>
      </c>
      <c r="K6235" s="2">
        <v>0</v>
      </c>
      <c r="L6235" s="2">
        <v>0</v>
      </c>
      <c r="M6235" s="2">
        <v>0.42075000000000001</v>
      </c>
      <c r="N6235" s="8">
        <f t="shared" si="873"/>
        <v>42075</v>
      </c>
      <c r="O6235" s="2">
        <v>0</v>
      </c>
      <c r="P6235" s="2">
        <v>0</v>
      </c>
      <c r="Q6235" s="2">
        <v>0</v>
      </c>
      <c r="R6235" s="2">
        <v>0.37440000000000001</v>
      </c>
      <c r="S6235" s="2">
        <v>0</v>
      </c>
      <c r="T6235" s="2">
        <v>4.6350000000000002E-2</v>
      </c>
      <c r="U6235" s="2">
        <v>0</v>
      </c>
      <c r="V6235" s="2">
        <v>0</v>
      </c>
      <c r="W6235" s="2">
        <f t="shared" si="874"/>
        <v>24.916666666666668</v>
      </c>
      <c r="X6235" s="9">
        <f t="shared" si="875"/>
        <v>20.247834456207894</v>
      </c>
      <c r="Y6235" s="9">
        <f t="shared" si="876"/>
        <v>3.4133688210114571E-3</v>
      </c>
      <c r="Z6235" s="10">
        <f t="shared" si="877"/>
        <v>1588470.6185567011</v>
      </c>
      <c r="AA6235" s="10">
        <f t="shared" si="878"/>
        <v>36534.824226804129</v>
      </c>
      <c r="AB6235" s="10">
        <f t="shared" si="879"/>
        <v>8</v>
      </c>
      <c r="AC6235" s="9">
        <f t="shared" si="880"/>
        <v>1540816.5</v>
      </c>
      <c r="AD6235" s="10">
        <f t="shared" si="881"/>
        <v>739751.07283098355</v>
      </c>
    </row>
    <row r="6236" spans="1:30" x14ac:dyDescent="0.2">
      <c r="A6236" t="s">
        <v>1985</v>
      </c>
      <c r="B6236" s="1">
        <v>44044</v>
      </c>
      <c r="C6236" t="s">
        <v>2092</v>
      </c>
      <c r="D6236" s="2">
        <v>9648</v>
      </c>
      <c r="E6236" s="2">
        <v>0</v>
      </c>
      <c r="F6236" s="2">
        <v>0</v>
      </c>
      <c r="G6236" s="2">
        <v>0</v>
      </c>
      <c r="H6236" s="2"/>
      <c r="I6236" s="2">
        <v>0</v>
      </c>
      <c r="J6236" s="2">
        <v>9648</v>
      </c>
      <c r="K6236" s="2">
        <v>0</v>
      </c>
      <c r="L6236" s="2">
        <v>0</v>
      </c>
      <c r="M6236" s="2">
        <v>2.1707999999999998</v>
      </c>
      <c r="N6236" s="8">
        <f t="shared" si="873"/>
        <v>217079.99999999997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2.1707999999999998</v>
      </c>
      <c r="U6236" s="2">
        <v>0</v>
      </c>
      <c r="V6236" s="2">
        <v>0</v>
      </c>
      <c r="W6236" s="2">
        <f t="shared" si="874"/>
        <v>24.916666666666668</v>
      </c>
      <c r="X6236" s="9">
        <f t="shared" si="875"/>
        <v>22.499999999999996</v>
      </c>
      <c r="Y6236" s="9">
        <f t="shared" si="876"/>
        <v>1.7610792719314726E-2</v>
      </c>
      <c r="Z6236" s="10">
        <f t="shared" si="877"/>
        <v>12707764.948453609</v>
      </c>
      <c r="AA6236" s="10">
        <f t="shared" si="878"/>
        <v>292278.59381443303</v>
      </c>
      <c r="AB6236" s="10">
        <f t="shared" si="879"/>
        <v>1</v>
      </c>
      <c r="AC6236" s="9">
        <f t="shared" si="880"/>
        <v>12326532</v>
      </c>
      <c r="AD6236" s="10">
        <f t="shared" si="881"/>
        <v>6576268.3608247424</v>
      </c>
    </row>
    <row r="6237" spans="1:30" x14ac:dyDescent="0.2">
      <c r="A6237" t="s">
        <v>1985</v>
      </c>
      <c r="B6237" s="1">
        <v>44044</v>
      </c>
      <c r="C6237" t="s">
        <v>2063</v>
      </c>
      <c r="D6237" s="2">
        <v>464</v>
      </c>
      <c r="E6237" s="2">
        <v>0</v>
      </c>
      <c r="F6237" s="2">
        <v>0</v>
      </c>
      <c r="G6237" s="2">
        <v>464</v>
      </c>
      <c r="H6237" s="2"/>
      <c r="I6237" s="2">
        <v>0</v>
      </c>
      <c r="J6237" s="2">
        <v>0</v>
      </c>
      <c r="K6237" s="2">
        <v>0</v>
      </c>
      <c r="L6237" s="2">
        <v>0</v>
      </c>
      <c r="M6237" s="2">
        <v>6.2118000000000007E-2</v>
      </c>
      <c r="N6237" s="8">
        <f t="shared" si="873"/>
        <v>6211.8000000000011</v>
      </c>
      <c r="O6237" s="2">
        <v>0</v>
      </c>
      <c r="P6237" s="2">
        <v>0</v>
      </c>
      <c r="Q6237" s="2">
        <v>6.2118000000000007E-2</v>
      </c>
      <c r="R6237" s="2">
        <v>0</v>
      </c>
      <c r="S6237" s="2">
        <v>0</v>
      </c>
      <c r="T6237" s="2">
        <v>0</v>
      </c>
      <c r="U6237" s="2">
        <v>0</v>
      </c>
      <c r="V6237" s="2">
        <v>0</v>
      </c>
      <c r="W6237" s="2">
        <f t="shared" si="874"/>
        <v>24.916666666666668</v>
      </c>
      <c r="X6237" s="9">
        <f t="shared" si="875"/>
        <v>13.387500000000003</v>
      </c>
      <c r="Y6237" s="9">
        <f t="shared" si="876"/>
        <v>5.0393736048387342E-4</v>
      </c>
      <c r="Z6237" s="10">
        <f t="shared" si="877"/>
        <v>12707764.948453609</v>
      </c>
      <c r="AA6237" s="10">
        <f t="shared" si="878"/>
        <v>292278.59381443303</v>
      </c>
      <c r="AB6237" s="10">
        <f t="shared" si="879"/>
        <v>1</v>
      </c>
      <c r="AC6237" s="9">
        <f t="shared" si="880"/>
        <v>12326532</v>
      </c>
      <c r="AD6237" s="10">
        <f t="shared" si="881"/>
        <v>3912879.674690723</v>
      </c>
    </row>
    <row r="6238" spans="1:30" x14ac:dyDescent="0.2">
      <c r="A6238" t="s">
        <v>1985</v>
      </c>
      <c r="B6238" s="1">
        <v>44044</v>
      </c>
      <c r="C6238" t="s">
        <v>2093</v>
      </c>
      <c r="D6238" s="2">
        <v>8368</v>
      </c>
      <c r="E6238" s="2">
        <v>0</v>
      </c>
      <c r="F6238" s="2">
        <v>8368</v>
      </c>
      <c r="G6238" s="2">
        <v>0</v>
      </c>
      <c r="H6238" s="2"/>
      <c r="I6238" s="2">
        <v>0</v>
      </c>
      <c r="J6238" s="2">
        <v>0</v>
      </c>
      <c r="K6238" s="2">
        <v>0</v>
      </c>
      <c r="L6238" s="2">
        <v>0</v>
      </c>
      <c r="M6238" s="2">
        <v>1.411119</v>
      </c>
      <c r="N6238" s="8">
        <f t="shared" si="873"/>
        <v>141111.9</v>
      </c>
      <c r="O6238" s="2">
        <v>0</v>
      </c>
      <c r="P6238" s="2">
        <v>1.411119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f t="shared" si="874"/>
        <v>24.916666666666668</v>
      </c>
      <c r="X6238" s="9">
        <f t="shared" si="875"/>
        <v>16.863276768642447</v>
      </c>
      <c r="Y6238" s="9">
        <f t="shared" si="876"/>
        <v>1.1447818413159516E-2</v>
      </c>
      <c r="Z6238" s="10">
        <f t="shared" si="877"/>
        <v>4235921.6494845366</v>
      </c>
      <c r="AA6238" s="10">
        <f t="shared" si="878"/>
        <v>97426.197938144338</v>
      </c>
      <c r="AB6238" s="10">
        <f t="shared" si="879"/>
        <v>3</v>
      </c>
      <c r="AC6238" s="9">
        <f t="shared" si="880"/>
        <v>4108844</v>
      </c>
      <c r="AD6238" s="10">
        <f t="shared" si="881"/>
        <v>1642924.9403474701</v>
      </c>
    </row>
    <row r="6239" spans="1:30" x14ac:dyDescent="0.2">
      <c r="A6239" t="s">
        <v>1985</v>
      </c>
      <c r="B6239" s="1">
        <v>44044</v>
      </c>
      <c r="C6239" t="s">
        <v>2094</v>
      </c>
      <c r="D6239" s="2">
        <v>15855</v>
      </c>
      <c r="E6239" s="2">
        <v>0</v>
      </c>
      <c r="F6239" s="2">
        <v>8388</v>
      </c>
      <c r="G6239" s="2">
        <v>7467</v>
      </c>
      <c r="H6239" s="2"/>
      <c r="I6239" s="2">
        <v>0</v>
      </c>
      <c r="J6239" s="2">
        <v>0</v>
      </c>
      <c r="K6239" s="2">
        <v>0</v>
      </c>
      <c r="L6239" s="2">
        <v>0</v>
      </c>
      <c r="M6239" s="2">
        <v>2.7642701249999995</v>
      </c>
      <c r="N6239" s="8">
        <f t="shared" si="873"/>
        <v>276427.01249999995</v>
      </c>
      <c r="O6239" s="2">
        <v>0</v>
      </c>
      <c r="P6239" s="2">
        <v>1.7646254999999997</v>
      </c>
      <c r="Q6239" s="2">
        <v>0.99964462499999995</v>
      </c>
      <c r="R6239" s="2">
        <v>0</v>
      </c>
      <c r="S6239" s="2">
        <v>0</v>
      </c>
      <c r="T6239" s="2">
        <v>0</v>
      </c>
      <c r="U6239" s="2">
        <v>0</v>
      </c>
      <c r="V6239" s="2">
        <v>0</v>
      </c>
      <c r="W6239" s="2">
        <f t="shared" si="874"/>
        <v>24.916666666666668</v>
      </c>
      <c r="X6239" s="9">
        <f t="shared" si="875"/>
        <v>17.434690160832542</v>
      </c>
      <c r="Y6239" s="9">
        <f t="shared" si="876"/>
        <v>2.2425367694660588E-2</v>
      </c>
      <c r="Z6239" s="10">
        <f t="shared" si="877"/>
        <v>6353882.4742268045</v>
      </c>
      <c r="AA6239" s="10">
        <f t="shared" si="878"/>
        <v>146139.29690721651</v>
      </c>
      <c r="AB6239" s="10">
        <f t="shared" si="879"/>
        <v>2</v>
      </c>
      <c r="AC6239" s="9">
        <f t="shared" si="880"/>
        <v>6163266</v>
      </c>
      <c r="AD6239" s="10">
        <f t="shared" si="881"/>
        <v>2547893.3618992334</v>
      </c>
    </row>
    <row r="6240" spans="1:30" x14ac:dyDescent="0.2">
      <c r="A6240" t="s">
        <v>1985</v>
      </c>
      <c r="B6240" s="1">
        <v>44044</v>
      </c>
      <c r="C6240" t="s">
        <v>2095</v>
      </c>
      <c r="D6240" s="2">
        <v>1744</v>
      </c>
      <c r="E6240" s="2">
        <v>0</v>
      </c>
      <c r="F6240" s="2">
        <v>0</v>
      </c>
      <c r="G6240" s="2">
        <v>1744</v>
      </c>
      <c r="H6240" s="2"/>
      <c r="I6240" s="2">
        <v>0</v>
      </c>
      <c r="J6240" s="2">
        <v>0</v>
      </c>
      <c r="K6240" s="2">
        <v>0</v>
      </c>
      <c r="L6240" s="2">
        <v>0</v>
      </c>
      <c r="M6240" s="2">
        <v>0.23293485000000003</v>
      </c>
      <c r="N6240" s="8">
        <f t="shared" si="873"/>
        <v>23293.485000000004</v>
      </c>
      <c r="O6240" s="2">
        <v>0</v>
      </c>
      <c r="P6240" s="2">
        <v>0</v>
      </c>
      <c r="Q6240" s="2">
        <v>0.23293485000000003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f t="shared" si="874"/>
        <v>24.916666666666668</v>
      </c>
      <c r="X6240" s="9">
        <f t="shared" si="875"/>
        <v>13.356356077981653</v>
      </c>
      <c r="Y6240" s="9">
        <f t="shared" si="876"/>
        <v>1.8897030405632342E-3</v>
      </c>
      <c r="Z6240" s="10">
        <f t="shared" si="877"/>
        <v>6353882.4742268045</v>
      </c>
      <c r="AA6240" s="10">
        <f t="shared" si="878"/>
        <v>146139.29690721651</v>
      </c>
      <c r="AB6240" s="10">
        <f t="shared" si="879"/>
        <v>2</v>
      </c>
      <c r="AC6240" s="9">
        <f t="shared" si="880"/>
        <v>6163266</v>
      </c>
      <c r="AD6240" s="10">
        <f t="shared" si="881"/>
        <v>1951888.4864786668</v>
      </c>
    </row>
    <row r="6241" spans="1:30" x14ac:dyDescent="0.2">
      <c r="A6241" t="s">
        <v>1985</v>
      </c>
      <c r="B6241" s="1">
        <v>44044</v>
      </c>
      <c r="C6241" t="s">
        <v>2096</v>
      </c>
      <c r="D6241" s="2">
        <v>409</v>
      </c>
      <c r="E6241" s="2">
        <v>0</v>
      </c>
      <c r="F6241" s="2">
        <v>0</v>
      </c>
      <c r="G6241" s="2">
        <v>0</v>
      </c>
      <c r="H6241" s="2">
        <v>204</v>
      </c>
      <c r="I6241" s="2">
        <v>0</v>
      </c>
      <c r="J6241" s="2">
        <v>205</v>
      </c>
      <c r="K6241" s="2">
        <v>0</v>
      </c>
      <c r="L6241" s="2">
        <v>0</v>
      </c>
      <c r="M6241" s="2">
        <v>8.6925000000000002E-2</v>
      </c>
      <c r="N6241" s="8">
        <f t="shared" si="873"/>
        <v>8692.5</v>
      </c>
      <c r="O6241" s="2">
        <v>0</v>
      </c>
      <c r="P6241" s="2">
        <v>0</v>
      </c>
      <c r="Q6241" s="2">
        <v>0</v>
      </c>
      <c r="R6241" s="2">
        <v>4.0800000000000003E-2</v>
      </c>
      <c r="S6241" s="2">
        <v>0</v>
      </c>
      <c r="T6241" s="2">
        <v>4.6124999999999999E-2</v>
      </c>
      <c r="U6241" s="2">
        <v>0</v>
      </c>
      <c r="V6241" s="2">
        <v>0</v>
      </c>
      <c r="W6241" s="2">
        <f t="shared" si="874"/>
        <v>24.916666666666668</v>
      </c>
      <c r="X6241" s="9">
        <f t="shared" si="875"/>
        <v>21.253056234718827</v>
      </c>
      <c r="Y6241" s="9">
        <f t="shared" si="876"/>
        <v>7.0518617888632427E-4</v>
      </c>
      <c r="Z6241" s="10">
        <f t="shared" si="877"/>
        <v>12707764.948453609</v>
      </c>
      <c r="AA6241" s="10">
        <f t="shared" si="878"/>
        <v>292278.59381443303</v>
      </c>
      <c r="AB6241" s="10">
        <f t="shared" si="879"/>
        <v>1</v>
      </c>
      <c r="AC6241" s="9">
        <f t="shared" si="880"/>
        <v>12326532</v>
      </c>
      <c r="AD6241" s="10">
        <f t="shared" si="881"/>
        <v>6211813.3905426869</v>
      </c>
    </row>
    <row r="6242" spans="1:30" x14ac:dyDescent="0.2">
      <c r="A6242" t="s">
        <v>1985</v>
      </c>
      <c r="B6242" s="1">
        <v>44044</v>
      </c>
      <c r="C6242" t="s">
        <v>187</v>
      </c>
      <c r="D6242" s="2">
        <v>10223</v>
      </c>
      <c r="E6242" s="2">
        <v>1267</v>
      </c>
      <c r="F6242" s="2">
        <v>0</v>
      </c>
      <c r="G6242" s="2">
        <v>2545</v>
      </c>
      <c r="H6242" s="2">
        <v>2618</v>
      </c>
      <c r="I6242" s="2">
        <v>0</v>
      </c>
      <c r="J6242" s="2">
        <v>2559</v>
      </c>
      <c r="K6242" s="2">
        <v>0</v>
      </c>
      <c r="L6242" s="2">
        <v>1234</v>
      </c>
      <c r="M6242" s="2">
        <v>1.8004018749999999</v>
      </c>
      <c r="N6242" s="8">
        <f t="shared" si="873"/>
        <v>180040.1875</v>
      </c>
      <c r="O6242" s="2">
        <v>0.24231375000000002</v>
      </c>
      <c r="P6242" s="2">
        <v>0</v>
      </c>
      <c r="Q6242" s="2">
        <v>0.340711875</v>
      </c>
      <c r="R6242" s="2">
        <v>0.52359999999999995</v>
      </c>
      <c r="S6242" s="2">
        <v>0</v>
      </c>
      <c r="T6242" s="2">
        <v>0.57577499999999993</v>
      </c>
      <c r="U6242" s="2">
        <v>0</v>
      </c>
      <c r="V6242" s="2">
        <v>0.11800125</v>
      </c>
      <c r="W6242" s="2">
        <f t="shared" si="874"/>
        <v>24.916666666666668</v>
      </c>
      <c r="X6242" s="9">
        <f t="shared" si="875"/>
        <v>17.611287048811505</v>
      </c>
      <c r="Y6242" s="9">
        <f t="shared" si="876"/>
        <v>1.460590760645411E-2</v>
      </c>
      <c r="Z6242" s="10">
        <f t="shared" si="877"/>
        <v>2541552.989690722</v>
      </c>
      <c r="AA6242" s="10">
        <f t="shared" si="878"/>
        <v>58455.718762886601</v>
      </c>
      <c r="AB6242" s="10">
        <f t="shared" si="879"/>
        <v>5</v>
      </c>
      <c r="AC6242" s="9">
        <f t="shared" si="880"/>
        <v>2465306.4</v>
      </c>
      <c r="AD6242" s="10">
        <f t="shared" si="881"/>
        <v>1029480.4427777925</v>
      </c>
    </row>
    <row r="6243" spans="1:30" x14ac:dyDescent="0.2">
      <c r="A6243" t="s">
        <v>1985</v>
      </c>
      <c r="B6243" s="1">
        <v>44044</v>
      </c>
      <c r="C6243" t="s">
        <v>190</v>
      </c>
      <c r="D6243" s="2">
        <v>14286</v>
      </c>
      <c r="E6243" s="2">
        <v>0</v>
      </c>
      <c r="F6243" s="2">
        <v>6134</v>
      </c>
      <c r="G6243" s="2">
        <v>0</v>
      </c>
      <c r="H6243" s="2"/>
      <c r="I6243" s="2">
        <v>0</v>
      </c>
      <c r="J6243" s="2">
        <v>8152</v>
      </c>
      <c r="K6243" s="2">
        <v>0</v>
      </c>
      <c r="L6243" s="2">
        <v>0</v>
      </c>
      <c r="M6243" s="2">
        <v>3.1246402499999997</v>
      </c>
      <c r="N6243" s="8">
        <f t="shared" si="873"/>
        <v>312464.02499999997</v>
      </c>
      <c r="O6243" s="2">
        <v>0</v>
      </c>
      <c r="P6243" s="2">
        <v>1.2904402499999998</v>
      </c>
      <c r="Q6243" s="2">
        <v>0</v>
      </c>
      <c r="R6243" s="2">
        <v>0</v>
      </c>
      <c r="S6243" s="2">
        <v>0</v>
      </c>
      <c r="T6243" s="2">
        <v>1.8342000000000001</v>
      </c>
      <c r="U6243" s="2">
        <v>0</v>
      </c>
      <c r="V6243" s="2">
        <v>0</v>
      </c>
      <c r="W6243" s="2">
        <f t="shared" si="874"/>
        <v>24.916666666666668</v>
      </c>
      <c r="X6243" s="9">
        <f t="shared" si="875"/>
        <v>21.872044309113814</v>
      </c>
      <c r="Y6243" s="9">
        <f t="shared" si="876"/>
        <v>2.5348899836547697E-2</v>
      </c>
      <c r="Z6243" s="10">
        <f t="shared" si="877"/>
        <v>12707764.948453609</v>
      </c>
      <c r="AA6243" s="10">
        <f t="shared" si="878"/>
        <v>292278.59381443303</v>
      </c>
      <c r="AB6243" s="10">
        <f t="shared" si="879"/>
        <v>1</v>
      </c>
      <c r="AC6243" s="9">
        <f t="shared" si="880"/>
        <v>12326532</v>
      </c>
      <c r="AD6243" s="10">
        <f t="shared" si="881"/>
        <v>6392730.3545147581</v>
      </c>
    </row>
    <row r="6244" spans="1:30" x14ac:dyDescent="0.2">
      <c r="A6244" t="s">
        <v>1985</v>
      </c>
      <c r="B6244" s="1">
        <v>44044</v>
      </c>
      <c r="C6244" t="s">
        <v>2097</v>
      </c>
      <c r="D6244" s="2">
        <v>1026</v>
      </c>
      <c r="E6244" s="2">
        <v>0</v>
      </c>
      <c r="F6244" s="2">
        <v>1026</v>
      </c>
      <c r="G6244" s="2">
        <v>0</v>
      </c>
      <c r="H6244" s="2"/>
      <c r="I6244" s="2">
        <v>0</v>
      </c>
      <c r="J6244" s="2">
        <v>0</v>
      </c>
      <c r="K6244" s="2">
        <v>0</v>
      </c>
      <c r="L6244" s="2">
        <v>0</v>
      </c>
      <c r="M6244" s="2">
        <v>0.21584474999999997</v>
      </c>
      <c r="N6244" s="8">
        <f t="shared" si="873"/>
        <v>21584.474999999999</v>
      </c>
      <c r="O6244" s="2">
        <v>0</v>
      </c>
      <c r="P6244" s="2">
        <v>0.21584474999999997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f t="shared" si="874"/>
        <v>24.916666666666668</v>
      </c>
      <c r="X6244" s="9">
        <f t="shared" si="875"/>
        <v>21.037499999999998</v>
      </c>
      <c r="Y6244" s="9">
        <f t="shared" si="876"/>
        <v>1.7510582051788774E-3</v>
      </c>
      <c r="Z6244" s="10">
        <f t="shared" si="877"/>
        <v>4235921.6494845366</v>
      </c>
      <c r="AA6244" s="10">
        <f t="shared" si="878"/>
        <v>97426.197938144338</v>
      </c>
      <c r="AB6244" s="10">
        <f t="shared" si="879"/>
        <v>3</v>
      </c>
      <c r="AC6244" s="9">
        <f t="shared" si="880"/>
        <v>4108844</v>
      </c>
      <c r="AD6244" s="10">
        <f t="shared" si="881"/>
        <v>2049603.6391237113</v>
      </c>
    </row>
    <row r="6245" spans="1:30" x14ac:dyDescent="0.2">
      <c r="A6245" t="s">
        <v>1985</v>
      </c>
      <c r="B6245" s="1">
        <v>44044</v>
      </c>
      <c r="C6245" t="s">
        <v>1526</v>
      </c>
      <c r="D6245" s="2">
        <v>2807</v>
      </c>
      <c r="E6245" s="2">
        <v>0</v>
      </c>
      <c r="F6245" s="2">
        <v>2807</v>
      </c>
      <c r="G6245" s="2">
        <v>0</v>
      </c>
      <c r="H6245" s="2"/>
      <c r="I6245" s="2">
        <v>0</v>
      </c>
      <c r="J6245" s="2">
        <v>0</v>
      </c>
      <c r="K6245" s="2">
        <v>0</v>
      </c>
      <c r="L6245" s="2">
        <v>0</v>
      </c>
      <c r="M6245" s="2">
        <v>0.59052262499999997</v>
      </c>
      <c r="N6245" s="8">
        <f t="shared" si="873"/>
        <v>59052.262499999997</v>
      </c>
      <c r="O6245" s="2">
        <v>0</v>
      </c>
      <c r="P6245" s="2">
        <v>0.59052262499999997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f t="shared" si="874"/>
        <v>24.916666666666668</v>
      </c>
      <c r="X6245" s="9">
        <f t="shared" si="875"/>
        <v>21.037499999999998</v>
      </c>
      <c r="Y6245" s="9">
        <f t="shared" si="876"/>
        <v>4.79066314028958E-3</v>
      </c>
      <c r="Z6245" s="10">
        <f t="shared" si="877"/>
        <v>2541552.989690722</v>
      </c>
      <c r="AA6245" s="10">
        <f t="shared" si="878"/>
        <v>58455.718762886601</v>
      </c>
      <c r="AB6245" s="10">
        <f t="shared" si="879"/>
        <v>5</v>
      </c>
      <c r="AC6245" s="9">
        <f t="shared" si="880"/>
        <v>2465306.4</v>
      </c>
      <c r="AD6245" s="10">
        <f t="shared" si="881"/>
        <v>1229762.1834742269</v>
      </c>
    </row>
    <row r="6246" spans="1:30" x14ac:dyDescent="0.2">
      <c r="A6246" t="s">
        <v>1985</v>
      </c>
      <c r="B6246" s="1">
        <v>44044</v>
      </c>
      <c r="C6246" t="s">
        <v>191</v>
      </c>
      <c r="D6246" s="2">
        <v>563</v>
      </c>
      <c r="E6246" s="2">
        <v>0</v>
      </c>
      <c r="F6246" s="2">
        <v>563</v>
      </c>
      <c r="G6246" s="2">
        <v>0</v>
      </c>
      <c r="H6246" s="2"/>
      <c r="I6246" s="2">
        <v>0</v>
      </c>
      <c r="J6246" s="2">
        <v>0</v>
      </c>
      <c r="K6246" s="2">
        <v>0</v>
      </c>
      <c r="L6246" s="2">
        <v>0</v>
      </c>
      <c r="M6246" s="2">
        <v>0.11844112500000001</v>
      </c>
      <c r="N6246" s="8">
        <f t="shared" si="873"/>
        <v>11844.112500000001</v>
      </c>
      <c r="O6246" s="2">
        <v>0</v>
      </c>
      <c r="P6246" s="2">
        <v>0.11844112500000001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f t="shared" si="874"/>
        <v>24.916666666666668</v>
      </c>
      <c r="X6246" s="9">
        <f t="shared" si="875"/>
        <v>21.037500000000001</v>
      </c>
      <c r="Y6246" s="9">
        <f t="shared" si="876"/>
        <v>9.6086332311472525E-4</v>
      </c>
      <c r="Z6246" s="10">
        <f t="shared" si="877"/>
        <v>1815394.9926362301</v>
      </c>
      <c r="AA6246" s="10">
        <f t="shared" si="878"/>
        <v>41754.084830633292</v>
      </c>
      <c r="AB6246" s="10">
        <f t="shared" si="879"/>
        <v>7</v>
      </c>
      <c r="AC6246" s="9">
        <f t="shared" si="880"/>
        <v>1760933.142857143</v>
      </c>
      <c r="AD6246" s="10">
        <f t="shared" si="881"/>
        <v>878401.55962444795</v>
      </c>
    </row>
    <row r="6247" spans="1:30" x14ac:dyDescent="0.2">
      <c r="A6247" t="s">
        <v>1985</v>
      </c>
      <c r="B6247" s="1">
        <v>44044</v>
      </c>
      <c r="C6247" t="s">
        <v>1527</v>
      </c>
      <c r="D6247" s="2">
        <v>1063</v>
      </c>
      <c r="E6247" s="2">
        <v>0</v>
      </c>
      <c r="F6247" s="2">
        <v>0</v>
      </c>
      <c r="G6247" s="2">
        <v>1063</v>
      </c>
      <c r="H6247" s="2"/>
      <c r="I6247" s="2">
        <v>0</v>
      </c>
      <c r="J6247" s="2">
        <v>0</v>
      </c>
      <c r="K6247" s="2">
        <v>0</v>
      </c>
      <c r="L6247" s="2">
        <v>0</v>
      </c>
      <c r="M6247" s="2">
        <v>0.14230912499999998</v>
      </c>
      <c r="N6247" s="8">
        <f t="shared" si="873"/>
        <v>14230.912499999999</v>
      </c>
      <c r="O6247" s="2">
        <v>0</v>
      </c>
      <c r="P6247" s="2">
        <v>0</v>
      </c>
      <c r="Q6247" s="2">
        <v>0.14230912499999998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f t="shared" si="874"/>
        <v>24.916666666666668</v>
      </c>
      <c r="X6247" s="9">
        <f t="shared" si="875"/>
        <v>13.387499999999999</v>
      </c>
      <c r="Y6247" s="9">
        <f t="shared" si="876"/>
        <v>1.1544944271430113E-3</v>
      </c>
      <c r="Z6247" s="10">
        <f t="shared" si="877"/>
        <v>4235921.6494845366</v>
      </c>
      <c r="AA6247" s="10">
        <f t="shared" si="878"/>
        <v>97426.197938144338</v>
      </c>
      <c r="AB6247" s="10">
        <f t="shared" si="879"/>
        <v>3</v>
      </c>
      <c r="AC6247" s="9">
        <f t="shared" si="880"/>
        <v>4108844</v>
      </c>
      <c r="AD6247" s="10">
        <f t="shared" si="881"/>
        <v>1304293.2248969073</v>
      </c>
    </row>
    <row r="6248" spans="1:30" x14ac:dyDescent="0.2">
      <c r="A6248" t="s">
        <v>1985</v>
      </c>
      <c r="B6248" s="1">
        <v>44044</v>
      </c>
      <c r="C6248" t="s">
        <v>337</v>
      </c>
      <c r="D6248" s="2">
        <v>23412</v>
      </c>
      <c r="E6248" s="2">
        <v>0</v>
      </c>
      <c r="F6248" s="2">
        <v>0</v>
      </c>
      <c r="G6248" s="2">
        <v>6097</v>
      </c>
      <c r="H6248" s="2">
        <v>5850</v>
      </c>
      <c r="I6248" s="2">
        <v>0</v>
      </c>
      <c r="J6248" s="2">
        <v>5796</v>
      </c>
      <c r="K6248" s="2">
        <v>5669</v>
      </c>
      <c r="L6248" s="2">
        <v>0</v>
      </c>
      <c r="M6248" s="2">
        <v>5.4150749999999999</v>
      </c>
      <c r="N6248" s="8">
        <f t="shared" si="873"/>
        <v>541507.5</v>
      </c>
      <c r="O6248" s="2">
        <v>0</v>
      </c>
      <c r="P6248" s="2">
        <v>0</v>
      </c>
      <c r="Q6248" s="2">
        <v>1.920555</v>
      </c>
      <c r="R6248" s="2">
        <v>1.17</v>
      </c>
      <c r="S6248" s="2">
        <v>0</v>
      </c>
      <c r="T6248" s="2">
        <v>1.3041</v>
      </c>
      <c r="U6248" s="2">
        <v>1.0204200000000001</v>
      </c>
      <c r="V6248" s="2">
        <v>0</v>
      </c>
      <c r="W6248" s="2">
        <f t="shared" si="874"/>
        <v>24.916666666666668</v>
      </c>
      <c r="X6248" s="9">
        <f t="shared" si="875"/>
        <v>23.129484879548951</v>
      </c>
      <c r="Y6248" s="9">
        <f t="shared" si="876"/>
        <v>4.3930239259509486E-2</v>
      </c>
      <c r="Z6248" s="10">
        <f t="shared" si="877"/>
        <v>4235921.6494845366</v>
      </c>
      <c r="AA6248" s="10">
        <f t="shared" si="878"/>
        <v>97426.197938144338</v>
      </c>
      <c r="AB6248" s="10">
        <f t="shared" si="879"/>
        <v>3</v>
      </c>
      <c r="AC6248" s="9">
        <f t="shared" si="880"/>
        <v>4108844</v>
      </c>
      <c r="AD6248" s="10">
        <f t="shared" si="881"/>
        <v>2253417.7720822524</v>
      </c>
    </row>
    <row r="6249" spans="1:30" x14ac:dyDescent="0.2">
      <c r="A6249" t="s">
        <v>1985</v>
      </c>
      <c r="B6249" s="1">
        <v>44044</v>
      </c>
      <c r="C6249" t="s">
        <v>2098</v>
      </c>
      <c r="D6249" s="2">
        <v>2314</v>
      </c>
      <c r="E6249" s="2">
        <v>0</v>
      </c>
      <c r="F6249" s="2">
        <v>2314</v>
      </c>
      <c r="G6249" s="2">
        <v>0</v>
      </c>
      <c r="H6249" s="2"/>
      <c r="I6249" s="2">
        <v>0</v>
      </c>
      <c r="J6249" s="2">
        <v>0</v>
      </c>
      <c r="K6249" s="2">
        <v>0</v>
      </c>
      <c r="L6249" s="2">
        <v>0</v>
      </c>
      <c r="M6249" s="2">
        <v>0.48680774999999998</v>
      </c>
      <c r="N6249" s="8">
        <f t="shared" si="873"/>
        <v>48680.775000000001</v>
      </c>
      <c r="O6249" s="2">
        <v>0</v>
      </c>
      <c r="P6249" s="2">
        <v>0.48680774999999998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f t="shared" si="874"/>
        <v>24.916666666666668</v>
      </c>
      <c r="X6249" s="9">
        <f t="shared" si="875"/>
        <v>21.037500000000001</v>
      </c>
      <c r="Y6249" s="9">
        <f t="shared" si="876"/>
        <v>3.9492677259102557E-3</v>
      </c>
      <c r="Z6249" s="10">
        <f t="shared" si="877"/>
        <v>12707764.948453609</v>
      </c>
      <c r="AA6249" s="10">
        <f t="shared" si="878"/>
        <v>292278.59381443303</v>
      </c>
      <c r="AB6249" s="10">
        <f t="shared" si="879"/>
        <v>1</v>
      </c>
      <c r="AC6249" s="9">
        <f t="shared" si="880"/>
        <v>12326532</v>
      </c>
      <c r="AD6249" s="10">
        <f t="shared" si="881"/>
        <v>6148810.9173711352</v>
      </c>
    </row>
    <row r="6250" spans="1:30" x14ac:dyDescent="0.2">
      <c r="A6250" t="s">
        <v>1985</v>
      </c>
      <c r="B6250" s="1">
        <v>44044</v>
      </c>
      <c r="C6250" t="s">
        <v>2064</v>
      </c>
      <c r="D6250" s="2">
        <v>4137</v>
      </c>
      <c r="E6250" s="2">
        <v>0</v>
      </c>
      <c r="F6250" s="2">
        <v>0</v>
      </c>
      <c r="G6250" s="2">
        <v>0</v>
      </c>
      <c r="H6250" s="2"/>
      <c r="I6250" s="2">
        <v>0</v>
      </c>
      <c r="J6250" s="2">
        <v>4137</v>
      </c>
      <c r="K6250" s="2">
        <v>0</v>
      </c>
      <c r="L6250" s="2">
        <v>0</v>
      </c>
      <c r="M6250" s="2">
        <v>0.93082500000000001</v>
      </c>
      <c r="N6250" s="8">
        <f t="shared" si="873"/>
        <v>93082.5</v>
      </c>
      <c r="O6250" s="2">
        <v>0</v>
      </c>
      <c r="P6250" s="2">
        <v>0</v>
      </c>
      <c r="Q6250" s="2">
        <v>0</v>
      </c>
      <c r="R6250" s="2">
        <v>0</v>
      </c>
      <c r="S6250" s="2">
        <v>0</v>
      </c>
      <c r="T6250" s="2">
        <v>0.93082500000000001</v>
      </c>
      <c r="U6250" s="2">
        <v>0</v>
      </c>
      <c r="V6250" s="2">
        <v>0</v>
      </c>
      <c r="W6250" s="2">
        <f t="shared" si="874"/>
        <v>24.916666666666668</v>
      </c>
      <c r="X6250" s="9">
        <f t="shared" si="875"/>
        <v>22.5</v>
      </c>
      <c r="Y6250" s="9">
        <f t="shared" si="876"/>
        <v>7.5513940173927265E-3</v>
      </c>
      <c r="Z6250" s="10">
        <f t="shared" si="877"/>
        <v>4235921.6494845366</v>
      </c>
      <c r="AA6250" s="10">
        <f t="shared" si="878"/>
        <v>97426.197938144338</v>
      </c>
      <c r="AB6250" s="10">
        <f t="shared" si="879"/>
        <v>3</v>
      </c>
      <c r="AC6250" s="9">
        <f t="shared" si="880"/>
        <v>4108844</v>
      </c>
      <c r="AD6250" s="10">
        <f t="shared" si="881"/>
        <v>2192089.4536082475</v>
      </c>
    </row>
    <row r="6251" spans="1:30" x14ac:dyDescent="0.2">
      <c r="A6251" t="s">
        <v>1985</v>
      </c>
      <c r="B6251" s="1">
        <v>44044</v>
      </c>
      <c r="C6251" t="s">
        <v>2099</v>
      </c>
      <c r="D6251" s="2">
        <v>4502</v>
      </c>
      <c r="E6251" s="2">
        <v>0</v>
      </c>
      <c r="F6251" s="2">
        <v>0</v>
      </c>
      <c r="G6251" s="2">
        <v>0</v>
      </c>
      <c r="H6251" s="2">
        <v>1690</v>
      </c>
      <c r="I6251" s="2">
        <v>0</v>
      </c>
      <c r="J6251" s="2">
        <v>2812</v>
      </c>
      <c r="K6251" s="2">
        <v>0</v>
      </c>
      <c r="L6251" s="2">
        <v>0</v>
      </c>
      <c r="M6251" s="2">
        <v>0.56545000000000001</v>
      </c>
      <c r="N6251" s="8">
        <f t="shared" si="873"/>
        <v>56545</v>
      </c>
      <c r="O6251" s="2">
        <v>0</v>
      </c>
      <c r="P6251" s="2">
        <v>0</v>
      </c>
      <c r="Q6251" s="2">
        <v>0</v>
      </c>
      <c r="R6251" s="2">
        <v>0.14365</v>
      </c>
      <c r="S6251" s="2">
        <v>0</v>
      </c>
      <c r="T6251" s="2">
        <v>0.42180000000000001</v>
      </c>
      <c r="U6251" s="2">
        <v>0</v>
      </c>
      <c r="V6251" s="2">
        <v>0</v>
      </c>
      <c r="W6251" s="2">
        <f t="shared" si="874"/>
        <v>24.916666666666668</v>
      </c>
      <c r="X6251" s="9">
        <f t="shared" si="875"/>
        <v>12.55997334517992</v>
      </c>
      <c r="Y6251" s="9">
        <f t="shared" si="876"/>
        <v>4.5872594173284103E-3</v>
      </c>
      <c r="Z6251" s="10">
        <f t="shared" si="877"/>
        <v>12707764.948453609</v>
      </c>
      <c r="AA6251" s="10">
        <f t="shared" si="878"/>
        <v>292278.59381443303</v>
      </c>
      <c r="AB6251" s="10">
        <f t="shared" si="879"/>
        <v>1</v>
      </c>
      <c r="AC6251" s="9">
        <f t="shared" si="880"/>
        <v>12326532</v>
      </c>
      <c r="AD6251" s="10">
        <f t="shared" si="881"/>
        <v>3671011.3476759475</v>
      </c>
    </row>
    <row r="6252" spans="1:30" x14ac:dyDescent="0.2">
      <c r="A6252" t="s">
        <v>1985</v>
      </c>
      <c r="B6252" s="1">
        <v>44044</v>
      </c>
      <c r="C6252" t="s">
        <v>2100</v>
      </c>
      <c r="D6252" s="2">
        <v>402</v>
      </c>
      <c r="E6252" s="2">
        <v>0</v>
      </c>
      <c r="F6252" s="2">
        <v>0</v>
      </c>
      <c r="G6252" s="2">
        <v>402</v>
      </c>
      <c r="H6252" s="2"/>
      <c r="I6252" s="2">
        <v>0</v>
      </c>
      <c r="J6252" s="2">
        <v>0</v>
      </c>
      <c r="K6252" s="2">
        <v>0</v>
      </c>
      <c r="L6252" s="2">
        <v>0</v>
      </c>
      <c r="M6252" s="2">
        <v>5.3817749999999998E-2</v>
      </c>
      <c r="N6252" s="8">
        <f t="shared" si="873"/>
        <v>5381.7749999999996</v>
      </c>
      <c r="O6252" s="2">
        <v>0</v>
      </c>
      <c r="P6252" s="2">
        <v>0</v>
      </c>
      <c r="Q6252" s="2">
        <v>5.3817749999999998E-2</v>
      </c>
      <c r="R6252" s="2">
        <v>0</v>
      </c>
      <c r="S6252" s="2">
        <v>0</v>
      </c>
      <c r="T6252" s="2">
        <v>0</v>
      </c>
      <c r="U6252" s="2">
        <v>0</v>
      </c>
      <c r="V6252" s="2">
        <v>0</v>
      </c>
      <c r="W6252" s="2">
        <f t="shared" si="874"/>
        <v>24.916666666666668</v>
      </c>
      <c r="X6252" s="9">
        <f t="shared" si="875"/>
        <v>13.387499999999999</v>
      </c>
      <c r="Y6252" s="9">
        <f t="shared" si="876"/>
        <v>4.3660090283301092E-4</v>
      </c>
      <c r="Z6252" s="10">
        <f t="shared" si="877"/>
        <v>6353882.4742268045</v>
      </c>
      <c r="AA6252" s="10">
        <f t="shared" si="878"/>
        <v>146139.29690721651</v>
      </c>
      <c r="AB6252" s="10">
        <f t="shared" si="879"/>
        <v>2</v>
      </c>
      <c r="AC6252" s="9">
        <f t="shared" si="880"/>
        <v>6163266</v>
      </c>
      <c r="AD6252" s="10">
        <f t="shared" si="881"/>
        <v>1956439.837345361</v>
      </c>
    </row>
    <row r="6253" spans="1:30" x14ac:dyDescent="0.2">
      <c r="A6253" t="s">
        <v>1985</v>
      </c>
      <c r="B6253" s="1">
        <v>44044</v>
      </c>
      <c r="C6253" t="s">
        <v>524</v>
      </c>
      <c r="D6253" s="2">
        <v>2606</v>
      </c>
      <c r="E6253" s="2">
        <v>0</v>
      </c>
      <c r="F6253" s="2">
        <v>2606</v>
      </c>
      <c r="G6253" s="2">
        <v>0</v>
      </c>
      <c r="H6253" s="2"/>
      <c r="I6253" s="2">
        <v>0</v>
      </c>
      <c r="J6253" s="2">
        <v>0</v>
      </c>
      <c r="K6253" s="2">
        <v>0</v>
      </c>
      <c r="L6253" s="2">
        <v>0</v>
      </c>
      <c r="M6253" s="2">
        <v>0.54823725000000001</v>
      </c>
      <c r="N6253" s="8">
        <f t="shared" si="873"/>
        <v>54823.724999999999</v>
      </c>
      <c r="O6253" s="2">
        <v>0</v>
      </c>
      <c r="P6253" s="2">
        <v>0.54823725000000001</v>
      </c>
      <c r="Q6253" s="2">
        <v>0</v>
      </c>
      <c r="R6253" s="2">
        <v>0</v>
      </c>
      <c r="S6253" s="2">
        <v>0</v>
      </c>
      <c r="T6253" s="2">
        <v>0</v>
      </c>
      <c r="U6253" s="2">
        <v>0</v>
      </c>
      <c r="V6253" s="2">
        <v>0</v>
      </c>
      <c r="W6253" s="2">
        <f t="shared" si="874"/>
        <v>24.916666666666668</v>
      </c>
      <c r="X6253" s="9">
        <f t="shared" si="875"/>
        <v>21.037499999999998</v>
      </c>
      <c r="Y6253" s="9">
        <f t="shared" si="876"/>
        <v>4.4476195737779287E-3</v>
      </c>
      <c r="Z6253" s="10">
        <f t="shared" si="877"/>
        <v>12707764.948453609</v>
      </c>
      <c r="AA6253" s="10">
        <f t="shared" si="878"/>
        <v>292278.59381443303</v>
      </c>
      <c r="AB6253" s="10">
        <f t="shared" si="879"/>
        <v>1</v>
      </c>
      <c r="AC6253" s="9">
        <f t="shared" si="880"/>
        <v>12326532</v>
      </c>
      <c r="AD6253" s="10">
        <f t="shared" si="881"/>
        <v>6148810.9173711343</v>
      </c>
    </row>
    <row r="6254" spans="1:30" x14ac:dyDescent="0.2">
      <c r="A6254" t="s">
        <v>1985</v>
      </c>
      <c r="B6254" s="1">
        <v>44044</v>
      </c>
      <c r="C6254" t="s">
        <v>2101</v>
      </c>
      <c r="D6254" s="2">
        <v>7558</v>
      </c>
      <c r="E6254" s="2">
        <v>0</v>
      </c>
      <c r="F6254" s="2">
        <v>0</v>
      </c>
      <c r="G6254" s="2">
        <v>0</v>
      </c>
      <c r="H6254" s="2">
        <v>3793</v>
      </c>
      <c r="I6254" s="2">
        <v>0</v>
      </c>
      <c r="J6254" s="2">
        <v>3765</v>
      </c>
      <c r="K6254" s="2">
        <v>0</v>
      </c>
      <c r="L6254" s="2">
        <v>0</v>
      </c>
      <c r="M6254" s="2">
        <v>1.6057250000000001</v>
      </c>
      <c r="N6254" s="8">
        <f t="shared" si="873"/>
        <v>160572.5</v>
      </c>
      <c r="O6254" s="2">
        <v>0</v>
      </c>
      <c r="P6254" s="2">
        <v>0</v>
      </c>
      <c r="Q6254" s="2">
        <v>0</v>
      </c>
      <c r="R6254" s="2">
        <v>0.75860000000000005</v>
      </c>
      <c r="S6254" s="2">
        <v>0</v>
      </c>
      <c r="T6254" s="2">
        <v>0.84712500000000002</v>
      </c>
      <c r="U6254" s="2">
        <v>0</v>
      </c>
      <c r="V6254" s="2">
        <v>0</v>
      </c>
      <c r="W6254" s="2">
        <f t="shared" si="874"/>
        <v>24.916666666666668</v>
      </c>
      <c r="X6254" s="9">
        <f t="shared" si="875"/>
        <v>21.245369145276527</v>
      </c>
      <c r="Y6254" s="9">
        <f t="shared" si="876"/>
        <v>1.3026575520186863E-2</v>
      </c>
      <c r="Z6254" s="10">
        <f t="shared" si="877"/>
        <v>1588470.6185567011</v>
      </c>
      <c r="AA6254" s="10">
        <f t="shared" si="878"/>
        <v>36534.824226804129</v>
      </c>
      <c r="AB6254" s="10">
        <f t="shared" si="879"/>
        <v>8</v>
      </c>
      <c r="AC6254" s="9">
        <f t="shared" si="880"/>
        <v>1540816.5</v>
      </c>
      <c r="AD6254" s="10">
        <f t="shared" si="881"/>
        <v>776195.82735624583</v>
      </c>
    </row>
    <row r="6255" spans="1:30" x14ac:dyDescent="0.2">
      <c r="A6255" t="s">
        <v>1985</v>
      </c>
      <c r="B6255" s="1">
        <v>44044</v>
      </c>
      <c r="C6255" t="s">
        <v>449</v>
      </c>
      <c r="D6255" s="2">
        <v>2924</v>
      </c>
      <c r="E6255" s="2">
        <v>0</v>
      </c>
      <c r="F6255" s="2">
        <v>0</v>
      </c>
      <c r="G6255" s="2">
        <v>0</v>
      </c>
      <c r="H6255" s="2"/>
      <c r="I6255" s="2">
        <v>0</v>
      </c>
      <c r="J6255" s="2">
        <v>2924</v>
      </c>
      <c r="K6255" s="2">
        <v>0</v>
      </c>
      <c r="L6255" s="2">
        <v>0</v>
      </c>
      <c r="M6255" s="2">
        <v>0.43859999999999999</v>
      </c>
      <c r="N6255" s="8">
        <f t="shared" si="873"/>
        <v>43860</v>
      </c>
      <c r="O6255" s="2">
        <v>0</v>
      </c>
      <c r="P6255" s="2">
        <v>0</v>
      </c>
      <c r="Q6255" s="2">
        <v>0</v>
      </c>
      <c r="R6255" s="2">
        <v>0</v>
      </c>
      <c r="S6255" s="2">
        <v>0</v>
      </c>
      <c r="T6255" s="2">
        <v>0.43859999999999999</v>
      </c>
      <c r="U6255" s="2">
        <v>0</v>
      </c>
      <c r="V6255" s="2">
        <v>0</v>
      </c>
      <c r="W6255" s="2">
        <f t="shared" si="874"/>
        <v>24.916666666666668</v>
      </c>
      <c r="X6255" s="9">
        <f t="shared" si="875"/>
        <v>15</v>
      </c>
      <c r="Y6255" s="9">
        <f t="shared" si="876"/>
        <v>3.5581784073573978E-3</v>
      </c>
      <c r="Z6255" s="10">
        <f t="shared" si="877"/>
        <v>1588470.6185567011</v>
      </c>
      <c r="AA6255" s="10">
        <f t="shared" si="878"/>
        <v>36534.824226804129</v>
      </c>
      <c r="AB6255" s="10">
        <f t="shared" si="879"/>
        <v>8</v>
      </c>
      <c r="AC6255" s="9">
        <f t="shared" si="880"/>
        <v>1540816.5</v>
      </c>
      <c r="AD6255" s="10">
        <f t="shared" si="881"/>
        <v>548022.36340206198</v>
      </c>
    </row>
    <row r="6256" spans="1:30" x14ac:dyDescent="0.2">
      <c r="A6256" t="s">
        <v>1985</v>
      </c>
      <c r="B6256" s="1">
        <v>44044</v>
      </c>
      <c r="C6256" t="s">
        <v>2102</v>
      </c>
      <c r="D6256" s="2">
        <v>18632</v>
      </c>
      <c r="E6256" s="2">
        <v>0</v>
      </c>
      <c r="F6256" s="2">
        <v>16479</v>
      </c>
      <c r="G6256" s="2">
        <v>0</v>
      </c>
      <c r="H6256" s="2"/>
      <c r="I6256" s="2">
        <v>0</v>
      </c>
      <c r="J6256" s="2">
        <v>0</v>
      </c>
      <c r="K6256" s="2">
        <v>0</v>
      </c>
      <c r="L6256" s="2">
        <v>0</v>
      </c>
      <c r="M6256" s="2">
        <v>2.7572684624999999</v>
      </c>
      <c r="N6256" s="8">
        <f t="shared" si="873"/>
        <v>275726.84625</v>
      </c>
      <c r="O6256" s="2">
        <v>0</v>
      </c>
      <c r="P6256" s="2">
        <v>2.7037395000000002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f t="shared" si="874"/>
        <v>24.916666666666668</v>
      </c>
      <c r="X6256" s="9">
        <f t="shared" si="875"/>
        <v>14.798564096715328</v>
      </c>
      <c r="Y6256" s="9">
        <f t="shared" si="876"/>
        <v>2.2368566134416394E-2</v>
      </c>
      <c r="Z6256" s="10">
        <f t="shared" si="877"/>
        <v>3176941.2371134022</v>
      </c>
      <c r="AA6256" s="10">
        <f t="shared" si="878"/>
        <v>73069.648453608257</v>
      </c>
      <c r="AB6256" s="10">
        <f t="shared" si="879"/>
        <v>4</v>
      </c>
      <c r="AC6256" s="9">
        <f t="shared" si="880"/>
        <v>3081633</v>
      </c>
      <c r="AD6256" s="10">
        <f t="shared" si="881"/>
        <v>1081325.8761651779</v>
      </c>
    </row>
    <row r="6257" spans="1:30" x14ac:dyDescent="0.2">
      <c r="A6257" t="s">
        <v>1985</v>
      </c>
      <c r="B6257" s="1">
        <v>44044</v>
      </c>
      <c r="C6257" t="s">
        <v>452</v>
      </c>
      <c r="D6257" s="2">
        <v>130269</v>
      </c>
      <c r="E6257" s="2">
        <v>26074</v>
      </c>
      <c r="F6257" s="2">
        <v>25878</v>
      </c>
      <c r="G6257" s="2">
        <v>19181</v>
      </c>
      <c r="H6257" s="2"/>
      <c r="I6257" s="2">
        <v>26348</v>
      </c>
      <c r="J6257" s="2">
        <v>6553</v>
      </c>
      <c r="K6257" s="2">
        <v>0</v>
      </c>
      <c r="L6257" s="2">
        <v>0</v>
      </c>
      <c r="M6257" s="2">
        <v>19.913172952499998</v>
      </c>
      <c r="N6257" s="8">
        <f t="shared" si="873"/>
        <v>1991317.2952499997</v>
      </c>
      <c r="O6257" s="2">
        <v>3.4873289999999999</v>
      </c>
      <c r="P6257" s="2">
        <v>4.6953404999999986</v>
      </c>
      <c r="Q6257" s="2">
        <v>2.8864490400000005</v>
      </c>
      <c r="R6257" s="2">
        <v>0</v>
      </c>
      <c r="S6257" s="2">
        <v>4.5483839999999995</v>
      </c>
      <c r="T6257" s="2">
        <v>1.4744250000000001</v>
      </c>
      <c r="U6257" s="2">
        <v>0</v>
      </c>
      <c r="V6257" s="2">
        <v>0</v>
      </c>
      <c r="W6257" s="2">
        <f t="shared" si="874"/>
        <v>24.916666666666668</v>
      </c>
      <c r="X6257" s="9">
        <f t="shared" si="875"/>
        <v>15.286194683692973</v>
      </c>
      <c r="Y6257" s="9">
        <f t="shared" si="876"/>
        <v>0.16154724583118754</v>
      </c>
      <c r="Z6257" s="10">
        <f t="shared" si="877"/>
        <v>6353882.4742268045</v>
      </c>
      <c r="AA6257" s="10">
        <f t="shared" si="878"/>
        <v>146139.29690721651</v>
      </c>
      <c r="AB6257" s="10">
        <f t="shared" si="879"/>
        <v>2</v>
      </c>
      <c r="AC6257" s="9">
        <f t="shared" si="880"/>
        <v>6163266</v>
      </c>
      <c r="AD6257" s="10">
        <f t="shared" si="881"/>
        <v>2233913.743461722</v>
      </c>
    </row>
    <row r="6258" spans="1:30" x14ac:dyDescent="0.2">
      <c r="A6258" t="s">
        <v>1985</v>
      </c>
      <c r="B6258" s="1">
        <v>44044</v>
      </c>
      <c r="C6258" t="s">
        <v>2036</v>
      </c>
      <c r="D6258" s="2">
        <v>8</v>
      </c>
      <c r="E6258" s="2">
        <v>0</v>
      </c>
      <c r="F6258" s="2">
        <v>0</v>
      </c>
      <c r="G6258" s="2">
        <v>8</v>
      </c>
      <c r="H6258" s="2"/>
      <c r="I6258" s="2">
        <v>0</v>
      </c>
      <c r="J6258" s="2">
        <v>0</v>
      </c>
      <c r="K6258" s="2">
        <v>0</v>
      </c>
      <c r="L6258" s="2">
        <v>0</v>
      </c>
      <c r="M6258" s="2">
        <v>1.0710000000000001E-3</v>
      </c>
      <c r="N6258" s="8">
        <f t="shared" si="873"/>
        <v>107.10000000000001</v>
      </c>
      <c r="O6258" s="2">
        <v>0</v>
      </c>
      <c r="P6258" s="2">
        <v>0</v>
      </c>
      <c r="Q6258" s="2">
        <v>1.0710000000000001E-3</v>
      </c>
      <c r="R6258" s="2">
        <v>0</v>
      </c>
      <c r="S6258" s="2">
        <v>0</v>
      </c>
      <c r="T6258" s="2">
        <v>0</v>
      </c>
      <c r="U6258" s="2">
        <v>0</v>
      </c>
      <c r="V6258" s="2">
        <v>0</v>
      </c>
      <c r="W6258" s="2">
        <f t="shared" si="874"/>
        <v>24.916666666666668</v>
      </c>
      <c r="X6258" s="9">
        <f t="shared" si="875"/>
        <v>13.387500000000001</v>
      </c>
      <c r="Y6258" s="9">
        <f t="shared" si="876"/>
        <v>8.688575180756438E-6</v>
      </c>
      <c r="Z6258" s="10">
        <f t="shared" si="877"/>
        <v>2541552.989690722</v>
      </c>
      <c r="AA6258" s="10">
        <f t="shared" si="878"/>
        <v>58455.718762886601</v>
      </c>
      <c r="AB6258" s="10">
        <f t="shared" si="879"/>
        <v>5</v>
      </c>
      <c r="AC6258" s="9">
        <f t="shared" si="880"/>
        <v>2465306.4</v>
      </c>
      <c r="AD6258" s="10">
        <f t="shared" si="881"/>
        <v>782575.9349381444</v>
      </c>
    </row>
    <row r="6259" spans="1:30" x14ac:dyDescent="0.2">
      <c r="A6259" t="s">
        <v>1985</v>
      </c>
      <c r="B6259" s="1">
        <v>44044</v>
      </c>
      <c r="C6259" t="s">
        <v>532</v>
      </c>
      <c r="D6259" s="2">
        <v>3780</v>
      </c>
      <c r="E6259" s="2">
        <v>0</v>
      </c>
      <c r="F6259" s="2">
        <v>0</v>
      </c>
      <c r="G6259" s="2">
        <v>0</v>
      </c>
      <c r="H6259" s="2"/>
      <c r="I6259" s="2">
        <v>0</v>
      </c>
      <c r="J6259" s="2">
        <v>0</v>
      </c>
      <c r="K6259" s="2">
        <v>0</v>
      </c>
      <c r="L6259" s="2">
        <v>0</v>
      </c>
      <c r="M6259" s="2">
        <v>9.3980250000000001E-2</v>
      </c>
      <c r="N6259" s="8">
        <f t="shared" si="873"/>
        <v>9398.0249999999996</v>
      </c>
      <c r="O6259" s="2">
        <v>0</v>
      </c>
      <c r="P6259" s="2">
        <v>0</v>
      </c>
      <c r="Q6259" s="2">
        <v>0</v>
      </c>
      <c r="R6259" s="2">
        <v>0</v>
      </c>
      <c r="S6259" s="2">
        <v>0</v>
      </c>
      <c r="T6259" s="2">
        <v>0</v>
      </c>
      <c r="U6259" s="2">
        <v>0</v>
      </c>
      <c r="V6259" s="2">
        <v>0</v>
      </c>
      <c r="W6259" s="2">
        <f t="shared" si="874"/>
        <v>24.916666666666668</v>
      </c>
      <c r="X6259" s="9">
        <f t="shared" si="875"/>
        <v>2.4862500000000001</v>
      </c>
      <c r="Y6259" s="9">
        <f t="shared" si="876"/>
        <v>7.6242247211137724E-4</v>
      </c>
      <c r="Z6259" s="10">
        <f t="shared" si="877"/>
        <v>1815394.9926362301</v>
      </c>
      <c r="AA6259" s="10">
        <f t="shared" si="878"/>
        <v>41754.084830633292</v>
      </c>
      <c r="AB6259" s="10">
        <f t="shared" si="879"/>
        <v>7</v>
      </c>
      <c r="AC6259" s="9">
        <f t="shared" si="880"/>
        <v>1760933.142857143</v>
      </c>
      <c r="AD6259" s="10">
        <f t="shared" si="881"/>
        <v>103811.09341016202</v>
      </c>
    </row>
    <row r="6260" spans="1:30" x14ac:dyDescent="0.2">
      <c r="A6260" t="s">
        <v>1985</v>
      </c>
      <c r="B6260" s="1">
        <v>44044</v>
      </c>
      <c r="C6260" t="s">
        <v>213</v>
      </c>
      <c r="D6260" s="2">
        <v>5946</v>
      </c>
      <c r="E6260" s="2">
        <v>0</v>
      </c>
      <c r="F6260" s="2">
        <v>0</v>
      </c>
      <c r="G6260" s="2">
        <v>5946</v>
      </c>
      <c r="H6260" s="2"/>
      <c r="I6260" s="2">
        <v>0</v>
      </c>
      <c r="J6260" s="2">
        <v>0</v>
      </c>
      <c r="K6260" s="2">
        <v>0</v>
      </c>
      <c r="L6260" s="2">
        <v>0</v>
      </c>
      <c r="M6260" s="2">
        <v>0.31236862499999996</v>
      </c>
      <c r="N6260" s="8">
        <f t="shared" si="873"/>
        <v>31236.862499999996</v>
      </c>
      <c r="O6260" s="2">
        <v>0</v>
      </c>
      <c r="P6260" s="2">
        <v>0</v>
      </c>
      <c r="Q6260" s="2">
        <v>0.31236862499999996</v>
      </c>
      <c r="R6260" s="2">
        <v>0</v>
      </c>
      <c r="S6260" s="2">
        <v>0</v>
      </c>
      <c r="T6260" s="2">
        <v>0</v>
      </c>
      <c r="U6260" s="2">
        <v>0</v>
      </c>
      <c r="V6260" s="2">
        <v>0</v>
      </c>
      <c r="W6260" s="2">
        <f t="shared" si="874"/>
        <v>24.916666666666668</v>
      </c>
      <c r="X6260" s="9">
        <f t="shared" si="875"/>
        <v>5.2534245711402621</v>
      </c>
      <c r="Y6260" s="9">
        <f t="shared" si="876"/>
        <v>2.5341160433445509E-3</v>
      </c>
      <c r="Z6260" s="10">
        <f t="shared" si="877"/>
        <v>1815394.9926362301</v>
      </c>
      <c r="AA6260" s="10">
        <f t="shared" si="878"/>
        <v>41754.084830633292</v>
      </c>
      <c r="AB6260" s="10">
        <f t="shared" si="879"/>
        <v>7</v>
      </c>
      <c r="AC6260" s="9">
        <f t="shared" si="880"/>
        <v>1760933.142857143</v>
      </c>
      <c r="AD6260" s="10">
        <f t="shared" si="881"/>
        <v>219351.93519472383</v>
      </c>
    </row>
    <row r="6261" spans="1:30" x14ac:dyDescent="0.2">
      <c r="A6261" t="s">
        <v>1985</v>
      </c>
      <c r="B6261" s="1">
        <v>44044</v>
      </c>
      <c r="C6261" t="s">
        <v>2103</v>
      </c>
      <c r="D6261" s="2">
        <v>3202</v>
      </c>
      <c r="E6261" s="2">
        <v>0</v>
      </c>
      <c r="F6261" s="2">
        <v>0</v>
      </c>
      <c r="G6261" s="2">
        <v>0</v>
      </c>
      <c r="H6261" s="2">
        <v>434</v>
      </c>
      <c r="I6261" s="2">
        <v>0</v>
      </c>
      <c r="J6261" s="2">
        <v>1530</v>
      </c>
      <c r="K6261" s="2">
        <v>0</v>
      </c>
      <c r="L6261" s="2">
        <v>0</v>
      </c>
      <c r="M6261" s="2">
        <v>0.56196625</v>
      </c>
      <c r="N6261" s="8">
        <f t="shared" si="873"/>
        <v>56196.625</v>
      </c>
      <c r="O6261" s="2">
        <v>0</v>
      </c>
      <c r="P6261" s="2">
        <v>0</v>
      </c>
      <c r="Q6261" s="2">
        <v>0</v>
      </c>
      <c r="R6261" s="2">
        <v>5.425E-2</v>
      </c>
      <c r="S6261" s="2">
        <v>0</v>
      </c>
      <c r="T6261" s="2">
        <v>0.29204999999999998</v>
      </c>
      <c r="U6261" s="2">
        <v>0</v>
      </c>
      <c r="V6261" s="2">
        <v>0</v>
      </c>
      <c r="W6261" s="2">
        <f t="shared" si="874"/>
        <v>24.916666666666668</v>
      </c>
      <c r="X6261" s="9">
        <f t="shared" si="875"/>
        <v>17.550476264834479</v>
      </c>
      <c r="Y6261" s="9">
        <f t="shared" si="876"/>
        <v>4.5589972102453476E-3</v>
      </c>
      <c r="Z6261" s="10">
        <f t="shared" si="877"/>
        <v>6353882.4742268045</v>
      </c>
      <c r="AA6261" s="10">
        <f t="shared" si="878"/>
        <v>146139.29690721651</v>
      </c>
      <c r="AB6261" s="10">
        <f t="shared" si="879"/>
        <v>2</v>
      </c>
      <c r="AC6261" s="9">
        <f t="shared" si="880"/>
        <v>6163266</v>
      </c>
      <c r="AD6261" s="10">
        <f t="shared" si="881"/>
        <v>2564814.2617297024</v>
      </c>
    </row>
    <row r="6262" spans="1:30" x14ac:dyDescent="0.2">
      <c r="A6262" t="s">
        <v>1985</v>
      </c>
      <c r="B6262" s="1">
        <v>44044</v>
      </c>
      <c r="C6262" t="s">
        <v>2104</v>
      </c>
      <c r="D6262" s="2">
        <v>19980</v>
      </c>
      <c r="E6262" s="2">
        <v>0</v>
      </c>
      <c r="F6262" s="2">
        <v>4894</v>
      </c>
      <c r="G6262" s="2">
        <v>4946</v>
      </c>
      <c r="H6262" s="2"/>
      <c r="I6262" s="2">
        <v>0</v>
      </c>
      <c r="J6262" s="2">
        <v>5045</v>
      </c>
      <c r="K6262" s="2">
        <v>5095</v>
      </c>
      <c r="L6262" s="2">
        <v>0</v>
      </c>
      <c r="M6262" s="2">
        <v>3.2166134999999998</v>
      </c>
      <c r="N6262" s="8">
        <f t="shared" si="873"/>
        <v>321661.34999999998</v>
      </c>
      <c r="O6262" s="2">
        <v>0</v>
      </c>
      <c r="P6262" s="2">
        <v>1.0295752499999999</v>
      </c>
      <c r="Q6262" s="2">
        <v>0.66214574999999998</v>
      </c>
      <c r="R6262" s="2">
        <v>0</v>
      </c>
      <c r="S6262" s="2">
        <v>0</v>
      </c>
      <c r="T6262" s="2">
        <v>1.1351249999999999</v>
      </c>
      <c r="U6262" s="2">
        <v>0.38976749999999999</v>
      </c>
      <c r="V6262" s="2">
        <v>0</v>
      </c>
      <c r="W6262" s="2">
        <f t="shared" si="874"/>
        <v>24.916666666666668</v>
      </c>
      <c r="X6262" s="9">
        <f t="shared" si="875"/>
        <v>16.099166666666665</v>
      </c>
      <c r="Y6262" s="9">
        <f t="shared" si="876"/>
        <v>2.6095040356849758E-2</v>
      </c>
      <c r="Z6262" s="10">
        <f t="shared" si="877"/>
        <v>12707764.948453609</v>
      </c>
      <c r="AA6262" s="10">
        <f t="shared" si="878"/>
        <v>292278.59381443303</v>
      </c>
      <c r="AB6262" s="10">
        <f t="shared" si="879"/>
        <v>1</v>
      </c>
      <c r="AC6262" s="9">
        <f t="shared" si="880"/>
        <v>12326532</v>
      </c>
      <c r="AD6262" s="10">
        <f t="shared" si="881"/>
        <v>4705441.7949175257</v>
      </c>
    </row>
    <row r="6263" spans="1:30" x14ac:dyDescent="0.2">
      <c r="A6263" t="s">
        <v>1985</v>
      </c>
      <c r="B6263" s="1">
        <v>44044</v>
      </c>
      <c r="C6263" t="s">
        <v>1412</v>
      </c>
      <c r="D6263" s="2">
        <v>19945</v>
      </c>
      <c r="E6263" s="2">
        <v>0</v>
      </c>
      <c r="F6263" s="2">
        <v>5127</v>
      </c>
      <c r="G6263" s="2">
        <v>4904</v>
      </c>
      <c r="H6263" s="2"/>
      <c r="I6263" s="2">
        <v>0</v>
      </c>
      <c r="J6263" s="2">
        <v>4827</v>
      </c>
      <c r="K6263" s="2">
        <v>5087</v>
      </c>
      <c r="L6263" s="2">
        <v>0</v>
      </c>
      <c r="M6263" s="2">
        <v>3.2103461250000001</v>
      </c>
      <c r="N6263" s="8">
        <f t="shared" si="873"/>
        <v>321034.61249999999</v>
      </c>
      <c r="O6263" s="2">
        <v>0</v>
      </c>
      <c r="P6263" s="2">
        <v>1.078592625</v>
      </c>
      <c r="Q6263" s="2">
        <v>0.65652299999999997</v>
      </c>
      <c r="R6263" s="2">
        <v>0</v>
      </c>
      <c r="S6263" s="2">
        <v>0</v>
      </c>
      <c r="T6263" s="2">
        <v>1.0860749999999999</v>
      </c>
      <c r="U6263" s="2">
        <v>0.38915549999999999</v>
      </c>
      <c r="V6263" s="2">
        <v>0</v>
      </c>
      <c r="W6263" s="2">
        <f t="shared" si="874"/>
        <v>24.916666666666668</v>
      </c>
      <c r="X6263" s="9">
        <f t="shared" si="875"/>
        <v>16.095994610177989</v>
      </c>
      <c r="Y6263" s="9">
        <f t="shared" si="876"/>
        <v>2.6044195764064051E-2</v>
      </c>
      <c r="Z6263" s="10">
        <f t="shared" si="877"/>
        <v>12707764.948453609</v>
      </c>
      <c r="AA6263" s="10">
        <f t="shared" si="878"/>
        <v>292278.59381443303</v>
      </c>
      <c r="AB6263" s="10">
        <f t="shared" si="879"/>
        <v>1</v>
      </c>
      <c r="AC6263" s="9">
        <f t="shared" si="880"/>
        <v>12326532</v>
      </c>
      <c r="AD6263" s="10">
        <f t="shared" si="881"/>
        <v>4704514.6707075154</v>
      </c>
    </row>
    <row r="6264" spans="1:30" x14ac:dyDescent="0.2">
      <c r="A6264" t="s">
        <v>1985</v>
      </c>
      <c r="B6264" s="1">
        <v>44044</v>
      </c>
      <c r="C6264" t="s">
        <v>1537</v>
      </c>
      <c r="D6264" s="2">
        <v>721</v>
      </c>
      <c r="E6264" s="2">
        <v>359</v>
      </c>
      <c r="F6264" s="2">
        <v>0</v>
      </c>
      <c r="G6264" s="2">
        <v>0</v>
      </c>
      <c r="H6264" s="2"/>
      <c r="I6264" s="2">
        <v>0</v>
      </c>
      <c r="J6264" s="2">
        <v>0</v>
      </c>
      <c r="K6264" s="2">
        <v>0</v>
      </c>
      <c r="L6264" s="2">
        <v>362</v>
      </c>
      <c r="M6264" s="2">
        <v>0.10338975</v>
      </c>
      <c r="N6264" s="8">
        <f t="shared" si="873"/>
        <v>10338.975</v>
      </c>
      <c r="O6264" s="2">
        <v>5.4926999999999997E-2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4.8462749999999999E-2</v>
      </c>
      <c r="W6264" s="2">
        <f t="shared" si="874"/>
        <v>24.916666666666668</v>
      </c>
      <c r="X6264" s="9">
        <f t="shared" si="875"/>
        <v>14.339771151178919</v>
      </c>
      <c r="Y6264" s="9">
        <f t="shared" si="876"/>
        <v>8.3875781119945177E-4</v>
      </c>
      <c r="Z6264" s="10">
        <f t="shared" si="877"/>
        <v>4235921.6494845366</v>
      </c>
      <c r="AA6264" s="10">
        <f t="shared" si="878"/>
        <v>97426.197938144338</v>
      </c>
      <c r="AB6264" s="10">
        <f t="shared" si="879"/>
        <v>3</v>
      </c>
      <c r="AC6264" s="9">
        <f t="shared" si="880"/>
        <v>4108844</v>
      </c>
      <c r="AD6264" s="10">
        <f t="shared" si="881"/>
        <v>1397069.3825624492</v>
      </c>
    </row>
    <row r="6265" spans="1:30" x14ac:dyDescent="0.2">
      <c r="A6265" t="s">
        <v>1985</v>
      </c>
      <c r="B6265" s="1">
        <v>44044</v>
      </c>
      <c r="C6265" t="s">
        <v>2105</v>
      </c>
      <c r="D6265" s="2">
        <v>582</v>
      </c>
      <c r="E6265" s="2">
        <v>0</v>
      </c>
      <c r="F6265" s="2">
        <v>511</v>
      </c>
      <c r="G6265" s="2">
        <v>0</v>
      </c>
      <c r="H6265" s="2"/>
      <c r="I6265" s="2">
        <v>0</v>
      </c>
      <c r="J6265" s="2">
        <v>0</v>
      </c>
      <c r="K6265" s="2">
        <v>0</v>
      </c>
      <c r="L6265" s="2">
        <v>0</v>
      </c>
      <c r="M6265" s="2">
        <v>8.8611862499999999E-2</v>
      </c>
      <c r="N6265" s="8">
        <f t="shared" si="873"/>
        <v>8861.1862500000007</v>
      </c>
      <c r="O6265" s="2">
        <v>0</v>
      </c>
      <c r="P6265" s="2">
        <v>8.6846624999999997E-2</v>
      </c>
      <c r="Q6265" s="2">
        <v>0</v>
      </c>
      <c r="R6265" s="2">
        <v>0</v>
      </c>
      <c r="S6265" s="2">
        <v>0</v>
      </c>
      <c r="T6265" s="2">
        <v>0</v>
      </c>
      <c r="U6265" s="2">
        <v>0</v>
      </c>
      <c r="V6265" s="2">
        <v>0</v>
      </c>
      <c r="W6265" s="2">
        <f t="shared" si="874"/>
        <v>24.916666666666668</v>
      </c>
      <c r="X6265" s="9">
        <f t="shared" si="875"/>
        <v>15.225405927835054</v>
      </c>
      <c r="Y6265" s="9">
        <f t="shared" si="876"/>
        <v>7.1887098901783576E-4</v>
      </c>
      <c r="Z6265" s="10">
        <f t="shared" si="877"/>
        <v>4235921.6494845366</v>
      </c>
      <c r="AA6265" s="10">
        <f t="shared" si="878"/>
        <v>97426.197938144338</v>
      </c>
      <c r="AB6265" s="10">
        <f t="shared" si="879"/>
        <v>3</v>
      </c>
      <c r="AC6265" s="9">
        <f t="shared" si="880"/>
        <v>4108844</v>
      </c>
      <c r="AD6265" s="10">
        <f t="shared" si="881"/>
        <v>1483353.4116138541</v>
      </c>
    </row>
    <row r="6266" spans="1:30" x14ac:dyDescent="0.2">
      <c r="A6266" t="s">
        <v>1985</v>
      </c>
      <c r="B6266" s="1">
        <v>44044</v>
      </c>
      <c r="C6266" t="s">
        <v>225</v>
      </c>
      <c r="D6266" s="2">
        <v>987</v>
      </c>
      <c r="E6266" s="2">
        <v>0</v>
      </c>
      <c r="F6266" s="2">
        <v>0</v>
      </c>
      <c r="G6266" s="2">
        <v>0</v>
      </c>
      <c r="H6266" s="2"/>
      <c r="I6266" s="2">
        <v>0</v>
      </c>
      <c r="J6266" s="2">
        <v>987</v>
      </c>
      <c r="K6266" s="2">
        <v>0</v>
      </c>
      <c r="L6266" s="2">
        <v>0</v>
      </c>
      <c r="M6266" s="2">
        <v>0.22207499999999999</v>
      </c>
      <c r="N6266" s="8">
        <f t="shared" si="873"/>
        <v>22207.5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0.22207499999999999</v>
      </c>
      <c r="U6266" s="2">
        <v>0</v>
      </c>
      <c r="V6266" s="2">
        <v>0</v>
      </c>
      <c r="W6266" s="2">
        <f t="shared" si="874"/>
        <v>24.916666666666668</v>
      </c>
      <c r="X6266" s="9">
        <f t="shared" si="875"/>
        <v>22.5</v>
      </c>
      <c r="Y6266" s="9">
        <f t="shared" si="876"/>
        <v>1.8016016183627318E-3</v>
      </c>
      <c r="Z6266" s="10">
        <f t="shared" si="877"/>
        <v>12707764.948453609</v>
      </c>
      <c r="AA6266" s="10">
        <f t="shared" si="878"/>
        <v>292278.59381443303</v>
      </c>
      <c r="AB6266" s="10">
        <f t="shared" si="879"/>
        <v>1</v>
      </c>
      <c r="AC6266" s="9">
        <f t="shared" si="880"/>
        <v>12326532</v>
      </c>
      <c r="AD6266" s="10">
        <f t="shared" si="881"/>
        <v>6576268.3608247433</v>
      </c>
    </row>
    <row r="6267" spans="1:30" x14ac:dyDescent="0.2">
      <c r="A6267" t="s">
        <v>1985</v>
      </c>
      <c r="B6267" s="1">
        <v>44044</v>
      </c>
      <c r="C6267" t="s">
        <v>235</v>
      </c>
      <c r="D6267" s="2">
        <v>6995</v>
      </c>
      <c r="E6267" s="2">
        <v>5269</v>
      </c>
      <c r="F6267" s="2">
        <v>0</v>
      </c>
      <c r="G6267" s="2">
        <v>0</v>
      </c>
      <c r="H6267" s="2"/>
      <c r="I6267" s="2">
        <v>0</v>
      </c>
      <c r="J6267" s="2">
        <v>0</v>
      </c>
      <c r="K6267" s="2">
        <v>0</v>
      </c>
      <c r="L6267" s="2">
        <v>0</v>
      </c>
      <c r="M6267" s="2">
        <v>2.0558519999999998</v>
      </c>
      <c r="N6267" s="8">
        <f t="shared" si="873"/>
        <v>205585.19999999998</v>
      </c>
      <c r="O6267" s="2">
        <v>1.659735</v>
      </c>
      <c r="P6267" s="2">
        <v>0</v>
      </c>
      <c r="Q6267" s="2">
        <v>0</v>
      </c>
      <c r="R6267" s="2">
        <v>0</v>
      </c>
      <c r="S6267" s="2">
        <v>0</v>
      </c>
      <c r="T6267" s="2">
        <v>0</v>
      </c>
      <c r="U6267" s="2">
        <v>0</v>
      </c>
      <c r="V6267" s="2">
        <v>0</v>
      </c>
      <c r="W6267" s="2">
        <f t="shared" si="874"/>
        <v>24.916666666666668</v>
      </c>
      <c r="X6267" s="9">
        <f t="shared" si="875"/>
        <v>29.390307362401714</v>
      </c>
      <c r="Y6267" s="9">
        <f t="shared" si="876"/>
        <v>1.6678267658738078E-2</v>
      </c>
      <c r="Z6267" s="10">
        <f t="shared" si="877"/>
        <v>1588470.6185567011</v>
      </c>
      <c r="AA6267" s="10">
        <f t="shared" si="878"/>
        <v>36534.824226804129</v>
      </c>
      <c r="AB6267" s="10">
        <f t="shared" si="879"/>
        <v>8</v>
      </c>
      <c r="AC6267" s="9">
        <f t="shared" si="880"/>
        <v>1540816.5</v>
      </c>
      <c r="AD6267" s="10">
        <f t="shared" si="881"/>
        <v>1073769.7134570938</v>
      </c>
    </row>
    <row r="6268" spans="1:30" x14ac:dyDescent="0.2">
      <c r="A6268" t="s">
        <v>1985</v>
      </c>
      <c r="B6268" s="1">
        <v>44044</v>
      </c>
      <c r="C6268" t="s">
        <v>2106</v>
      </c>
      <c r="D6268" s="2">
        <v>2414</v>
      </c>
      <c r="E6268" s="2">
        <v>0</v>
      </c>
      <c r="F6268" s="2">
        <v>2414</v>
      </c>
      <c r="G6268" s="2">
        <v>0</v>
      </c>
      <c r="H6268" s="2"/>
      <c r="I6268" s="2">
        <v>0</v>
      </c>
      <c r="J6268" s="2">
        <v>0</v>
      </c>
      <c r="K6268" s="2">
        <v>0</v>
      </c>
      <c r="L6268" s="2">
        <v>0</v>
      </c>
      <c r="M6268" s="2">
        <v>0.50784525000000003</v>
      </c>
      <c r="N6268" s="8">
        <f t="shared" si="873"/>
        <v>50784.525000000001</v>
      </c>
      <c r="O6268" s="2">
        <v>0</v>
      </c>
      <c r="P6268" s="2">
        <v>0.50784525000000003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f t="shared" si="874"/>
        <v>24.916666666666668</v>
      </c>
      <c r="X6268" s="9">
        <f t="shared" si="875"/>
        <v>21.037500000000001</v>
      </c>
      <c r="Y6268" s="9">
        <f t="shared" si="876"/>
        <v>4.1199361669608291E-3</v>
      </c>
      <c r="Z6268" s="10">
        <f t="shared" si="877"/>
        <v>12707764.948453609</v>
      </c>
      <c r="AA6268" s="10">
        <f t="shared" si="878"/>
        <v>292278.59381443303</v>
      </c>
      <c r="AB6268" s="10">
        <f t="shared" si="879"/>
        <v>1</v>
      </c>
      <c r="AC6268" s="9">
        <f t="shared" si="880"/>
        <v>12326532</v>
      </c>
      <c r="AD6268" s="10">
        <f t="shared" si="881"/>
        <v>6148810.9173711352</v>
      </c>
    </row>
    <row r="6269" spans="1:30" x14ac:dyDescent="0.2">
      <c r="A6269" t="s">
        <v>1985</v>
      </c>
      <c r="B6269" s="1">
        <v>44075</v>
      </c>
      <c r="C6269" t="s">
        <v>1006</v>
      </c>
      <c r="D6269" s="2">
        <v>20152</v>
      </c>
      <c r="E6269" s="2">
        <v>0</v>
      </c>
      <c r="F6269" s="2">
        <v>5475</v>
      </c>
      <c r="G6269" s="2">
        <v>7050</v>
      </c>
      <c r="H6269" s="2"/>
      <c r="I6269" s="2">
        <v>0</v>
      </c>
      <c r="J6269" s="2">
        <v>0</v>
      </c>
      <c r="K6269" s="2">
        <v>0</v>
      </c>
      <c r="L6269" s="2">
        <v>0</v>
      </c>
      <c r="M6269" s="2">
        <v>1.7922037499999999</v>
      </c>
      <c r="N6269" s="8">
        <f t="shared" si="873"/>
        <v>179220.375</v>
      </c>
      <c r="O6269" s="2">
        <v>0</v>
      </c>
      <c r="P6269" s="2">
        <v>0.52354687499999997</v>
      </c>
      <c r="Q6269" s="2">
        <v>0.53932499999999994</v>
      </c>
      <c r="R6269" s="2">
        <v>0</v>
      </c>
      <c r="S6269" s="2">
        <v>0</v>
      </c>
      <c r="T6269" s="2">
        <v>0</v>
      </c>
      <c r="U6269" s="2">
        <v>0</v>
      </c>
      <c r="V6269" s="2">
        <v>0</v>
      </c>
      <c r="W6269" s="2">
        <f t="shared" si="874"/>
        <v>24.916666666666668</v>
      </c>
      <c r="X6269" s="9">
        <f t="shared" si="875"/>
        <v>8.8934286919412457</v>
      </c>
      <c r="Y6269" s="9">
        <f t="shared" si="876"/>
        <v>1.453939964622653E-2</v>
      </c>
      <c r="Z6269" s="10">
        <f t="shared" si="877"/>
        <v>2117960.8247422683</v>
      </c>
      <c r="AA6269" s="10">
        <f t="shared" si="878"/>
        <v>48713.098969072169</v>
      </c>
      <c r="AB6269" s="10">
        <f t="shared" si="879"/>
        <v>6</v>
      </c>
      <c r="AC6269" s="9">
        <f t="shared" si="880"/>
        <v>2054422</v>
      </c>
      <c r="AD6269" s="10">
        <f t="shared" si="881"/>
        <v>433226.47204491997</v>
      </c>
    </row>
    <row r="6270" spans="1:30" x14ac:dyDescent="0.2">
      <c r="A6270" t="s">
        <v>1985</v>
      </c>
      <c r="B6270" s="1">
        <v>44075</v>
      </c>
      <c r="C6270" t="s">
        <v>2008</v>
      </c>
      <c r="D6270" s="2">
        <v>22888</v>
      </c>
      <c r="E6270" s="2">
        <v>0</v>
      </c>
      <c r="F6270" s="2">
        <v>3306</v>
      </c>
      <c r="G6270" s="2">
        <v>1658</v>
      </c>
      <c r="H6270" s="2">
        <v>1848</v>
      </c>
      <c r="I6270" s="2">
        <v>5938</v>
      </c>
      <c r="J6270" s="2">
        <v>3756</v>
      </c>
      <c r="K6270" s="2">
        <v>4506</v>
      </c>
      <c r="L6270" s="2">
        <v>0</v>
      </c>
      <c r="M6270" s="2">
        <v>3.3997161</v>
      </c>
      <c r="N6270" s="8">
        <f t="shared" si="873"/>
        <v>339971.61</v>
      </c>
      <c r="O6270" s="2">
        <v>0</v>
      </c>
      <c r="P6270" s="2">
        <v>0.50581799999999999</v>
      </c>
      <c r="Q6270" s="2">
        <v>0.22196474999999999</v>
      </c>
      <c r="R6270" s="2">
        <v>0.36960000000000004</v>
      </c>
      <c r="S6270" s="2">
        <v>1.0821689999999999</v>
      </c>
      <c r="T6270" s="2">
        <v>0.69247499999999995</v>
      </c>
      <c r="U6270" s="2">
        <v>0.34470899999999999</v>
      </c>
      <c r="V6270" s="2">
        <v>0</v>
      </c>
      <c r="W6270" s="2">
        <f t="shared" si="874"/>
        <v>24.916666666666668</v>
      </c>
      <c r="X6270" s="9">
        <f t="shared" si="875"/>
        <v>14.85370543516253</v>
      </c>
      <c r="Y6270" s="9">
        <f t="shared" si="876"/>
        <v>2.7580475189615376E-2</v>
      </c>
      <c r="Z6270" s="10">
        <f t="shared" si="877"/>
        <v>2117960.8247422683</v>
      </c>
      <c r="AA6270" s="10">
        <f t="shared" si="878"/>
        <v>48713.098969072169</v>
      </c>
      <c r="AB6270" s="10">
        <f t="shared" si="879"/>
        <v>6</v>
      </c>
      <c r="AC6270" s="9">
        <f t="shared" si="880"/>
        <v>2054422</v>
      </c>
      <c r="AD6270" s="10">
        <f t="shared" si="881"/>
        <v>723570.02292051748</v>
      </c>
    </row>
    <row r="6271" spans="1:30" x14ac:dyDescent="0.2">
      <c r="A6271" t="s">
        <v>1985</v>
      </c>
      <c r="B6271" s="1">
        <v>44075</v>
      </c>
      <c r="C6271" t="s">
        <v>468</v>
      </c>
      <c r="D6271" s="2">
        <v>18029</v>
      </c>
      <c r="E6271" s="2">
        <v>2613</v>
      </c>
      <c r="F6271" s="2">
        <v>4407</v>
      </c>
      <c r="G6271" s="2">
        <v>4452</v>
      </c>
      <c r="H6271" s="2"/>
      <c r="I6271" s="2">
        <v>2291</v>
      </c>
      <c r="J6271" s="2">
        <v>4266</v>
      </c>
      <c r="K6271" s="2">
        <v>0</v>
      </c>
      <c r="L6271" s="2">
        <v>0</v>
      </c>
      <c r="M6271" s="2">
        <v>2.1059077499999996</v>
      </c>
      <c r="N6271" s="8">
        <f t="shared" si="873"/>
        <v>210590.77499999997</v>
      </c>
      <c r="O6271" s="2">
        <v>0.39978899999999995</v>
      </c>
      <c r="P6271" s="2">
        <v>0.42141937499999998</v>
      </c>
      <c r="Q6271" s="2">
        <v>0.4257225</v>
      </c>
      <c r="R6271" s="2">
        <v>0</v>
      </c>
      <c r="S6271" s="2">
        <v>0.219076875</v>
      </c>
      <c r="T6271" s="2">
        <v>0.63989999999999991</v>
      </c>
      <c r="U6271" s="2">
        <v>0</v>
      </c>
      <c r="V6271" s="2">
        <v>0</v>
      </c>
      <c r="W6271" s="2">
        <f t="shared" si="874"/>
        <v>24.916666666666668</v>
      </c>
      <c r="X6271" s="9">
        <f t="shared" si="875"/>
        <v>11.680668644960894</v>
      </c>
      <c r="Y6271" s="9">
        <f t="shared" si="876"/>
        <v>1.7084349028583218E-2</v>
      </c>
      <c r="Z6271" s="10">
        <f t="shared" si="877"/>
        <v>2541552.989690722</v>
      </c>
      <c r="AA6271" s="10">
        <f t="shared" si="878"/>
        <v>58455.718762886601</v>
      </c>
      <c r="AB6271" s="10">
        <f t="shared" si="879"/>
        <v>5</v>
      </c>
      <c r="AC6271" s="9">
        <f t="shared" si="880"/>
        <v>2465306.4</v>
      </c>
      <c r="AD6271" s="10">
        <f t="shared" si="881"/>
        <v>682801.88127230178</v>
      </c>
    </row>
    <row r="6272" spans="1:30" x14ac:dyDescent="0.2">
      <c r="A6272" t="s">
        <v>1985</v>
      </c>
      <c r="B6272" s="1">
        <v>44075</v>
      </c>
      <c r="C6272" t="s">
        <v>25</v>
      </c>
      <c r="D6272" s="2">
        <v>29846</v>
      </c>
      <c r="E6272" s="2">
        <v>6950</v>
      </c>
      <c r="F6272" s="2">
        <v>8150</v>
      </c>
      <c r="G6272" s="2">
        <v>6304</v>
      </c>
      <c r="H6272" s="2"/>
      <c r="I6272" s="2">
        <v>5672</v>
      </c>
      <c r="J6272" s="2">
        <v>0</v>
      </c>
      <c r="K6272" s="2">
        <v>0</v>
      </c>
      <c r="L6272" s="2">
        <v>0</v>
      </c>
      <c r="M6272" s="2">
        <v>8.5968900000000019</v>
      </c>
      <c r="N6272" s="8">
        <f t="shared" si="873"/>
        <v>859689.00000000023</v>
      </c>
      <c r="O6272" s="2">
        <v>2.69739</v>
      </c>
      <c r="P6272" s="2">
        <v>1.83375</v>
      </c>
      <c r="Q6272" s="2">
        <v>1.4184000000000001</v>
      </c>
      <c r="R6272" s="2">
        <v>0</v>
      </c>
      <c r="S6272" s="2">
        <v>1.2762</v>
      </c>
      <c r="T6272" s="2">
        <v>0</v>
      </c>
      <c r="U6272" s="2">
        <v>0</v>
      </c>
      <c r="V6272" s="2">
        <v>0</v>
      </c>
      <c r="W6272" s="2">
        <f t="shared" si="874"/>
        <v>24.916666666666668</v>
      </c>
      <c r="X6272" s="9">
        <f t="shared" si="875"/>
        <v>28.804161361656512</v>
      </c>
      <c r="Y6272" s="9">
        <f t="shared" si="876"/>
        <v>6.9742973936221503E-2</v>
      </c>
      <c r="Z6272" s="10">
        <f t="shared" si="877"/>
        <v>1815394.9926362301</v>
      </c>
      <c r="AA6272" s="10">
        <f t="shared" si="878"/>
        <v>41754.084830633292</v>
      </c>
      <c r="AB6272" s="10">
        <f t="shared" si="879"/>
        <v>7</v>
      </c>
      <c r="AC6272" s="9">
        <f t="shared" si="880"/>
        <v>1760933.142857143</v>
      </c>
      <c r="AD6272" s="10">
        <f t="shared" si="881"/>
        <v>1202691.3969698558</v>
      </c>
    </row>
    <row r="6273" spans="1:30" x14ac:dyDescent="0.2">
      <c r="A6273" t="s">
        <v>1985</v>
      </c>
      <c r="B6273" s="1">
        <v>44075</v>
      </c>
      <c r="C6273" t="s">
        <v>2107</v>
      </c>
      <c r="D6273" s="2">
        <v>2321</v>
      </c>
      <c r="E6273" s="2">
        <v>0</v>
      </c>
      <c r="F6273" s="2">
        <v>2321</v>
      </c>
      <c r="G6273" s="2">
        <v>0</v>
      </c>
      <c r="H6273" s="2"/>
      <c r="I6273" s="2">
        <v>0</v>
      </c>
      <c r="J6273" s="2">
        <v>0</v>
      </c>
      <c r="K6273" s="2">
        <v>0</v>
      </c>
      <c r="L6273" s="2">
        <v>0</v>
      </c>
      <c r="M6273" s="2">
        <v>0.48828037499999999</v>
      </c>
      <c r="N6273" s="8">
        <f t="shared" si="873"/>
        <v>48828.037499999999</v>
      </c>
      <c r="O6273" s="2">
        <v>0</v>
      </c>
      <c r="P6273" s="2">
        <v>0.48828037499999999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f t="shared" si="874"/>
        <v>24.916666666666668</v>
      </c>
      <c r="X6273" s="9">
        <f t="shared" si="875"/>
        <v>21.037499999999998</v>
      </c>
      <c r="Y6273" s="9">
        <f t="shared" si="876"/>
        <v>3.9612145167837957E-3</v>
      </c>
      <c r="Z6273" s="10">
        <f t="shared" si="877"/>
        <v>12707764.948453609</v>
      </c>
      <c r="AA6273" s="10">
        <f t="shared" si="878"/>
        <v>292278.59381443303</v>
      </c>
      <c r="AB6273" s="10">
        <f t="shared" si="879"/>
        <v>1</v>
      </c>
      <c r="AC6273" s="9">
        <f t="shared" si="880"/>
        <v>12326532</v>
      </c>
      <c r="AD6273" s="10">
        <f t="shared" si="881"/>
        <v>6148810.9173711343</v>
      </c>
    </row>
    <row r="6274" spans="1:30" x14ac:dyDescent="0.2">
      <c r="A6274" t="s">
        <v>1985</v>
      </c>
      <c r="B6274" s="1">
        <v>44075</v>
      </c>
      <c r="C6274" t="s">
        <v>26</v>
      </c>
      <c r="D6274" s="2">
        <v>1752</v>
      </c>
      <c r="E6274" s="2">
        <v>1752</v>
      </c>
      <c r="F6274" s="2">
        <v>0</v>
      </c>
      <c r="G6274" s="2">
        <v>0</v>
      </c>
      <c r="H6274" s="2"/>
      <c r="I6274" s="2">
        <v>0</v>
      </c>
      <c r="J6274" s="2">
        <v>0</v>
      </c>
      <c r="K6274" s="2">
        <v>0</v>
      </c>
      <c r="L6274" s="2">
        <v>0</v>
      </c>
      <c r="M6274" s="2">
        <v>0.33506999999999998</v>
      </c>
      <c r="N6274" s="8">
        <f t="shared" si="873"/>
        <v>33507</v>
      </c>
      <c r="O6274" s="2">
        <v>0.33506999999999998</v>
      </c>
      <c r="P6274" s="2">
        <v>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f t="shared" si="874"/>
        <v>24.916666666666668</v>
      </c>
      <c r="X6274" s="9">
        <f t="shared" si="875"/>
        <v>19.125</v>
      </c>
      <c r="Y6274" s="9">
        <f t="shared" si="876"/>
        <v>2.7182828065509422E-3</v>
      </c>
      <c r="Z6274" s="10">
        <f t="shared" si="877"/>
        <v>4235921.6494845366</v>
      </c>
      <c r="AA6274" s="10">
        <f t="shared" si="878"/>
        <v>97426.197938144338</v>
      </c>
      <c r="AB6274" s="10">
        <f t="shared" si="879"/>
        <v>3</v>
      </c>
      <c r="AC6274" s="9">
        <f t="shared" si="880"/>
        <v>4108844</v>
      </c>
      <c r="AD6274" s="10">
        <f t="shared" si="881"/>
        <v>1863276.0355670105</v>
      </c>
    </row>
    <row r="6275" spans="1:30" x14ac:dyDescent="0.2">
      <c r="A6275" t="s">
        <v>1985</v>
      </c>
      <c r="B6275" s="1">
        <v>44075</v>
      </c>
      <c r="C6275" t="s">
        <v>2108</v>
      </c>
      <c r="D6275" s="2">
        <v>11066</v>
      </c>
      <c r="E6275" s="2">
        <v>1404</v>
      </c>
      <c r="F6275" s="2">
        <v>806</v>
      </c>
      <c r="G6275" s="2">
        <v>791</v>
      </c>
      <c r="H6275" s="2">
        <v>2346</v>
      </c>
      <c r="I6275" s="2">
        <v>0</v>
      </c>
      <c r="J6275" s="2">
        <v>5516</v>
      </c>
      <c r="K6275" s="2">
        <v>0</v>
      </c>
      <c r="L6275" s="2">
        <v>203</v>
      </c>
      <c r="M6275" s="2">
        <v>2.2736842500000001</v>
      </c>
      <c r="N6275" s="8">
        <f t="shared" ref="N6275:N6338" si="882">M6275*100000</f>
        <v>227368.42500000002</v>
      </c>
      <c r="O6275" s="2">
        <v>0.268515</v>
      </c>
      <c r="P6275" s="2">
        <v>0.16956225</v>
      </c>
      <c r="Q6275" s="2">
        <v>0.10589512499999999</v>
      </c>
      <c r="R6275" s="2">
        <v>0.46920000000000001</v>
      </c>
      <c r="S6275" s="2">
        <v>0</v>
      </c>
      <c r="T6275" s="2">
        <v>1.2411000000000001</v>
      </c>
      <c r="U6275" s="2">
        <v>0</v>
      </c>
      <c r="V6275" s="2">
        <v>1.9411874999999999E-2</v>
      </c>
      <c r="W6275" s="2">
        <f t="shared" ref="W6275:W6338" si="883">299/12</f>
        <v>24.916666666666668</v>
      </c>
      <c r="X6275" s="9">
        <f t="shared" ref="X6275:X6338" si="884">N6275/D6275</f>
        <v>20.546577354057476</v>
      </c>
      <c r="Y6275" s="9">
        <f t="shared" ref="Y6275:Y6338" si="885">N6275/12326532</f>
        <v>1.8445449620379844E-2</v>
      </c>
      <c r="Z6275" s="10">
        <f t="shared" ref="Z6275:Z6338" si="886">AC6275*(1/(1-0.03))</f>
        <v>2541552.989690722</v>
      </c>
      <c r="AA6275" s="10">
        <f t="shared" ref="AA6275:AA6338" si="887">Z6275*0.023</f>
        <v>58455.718762886601</v>
      </c>
      <c r="AB6275" s="10">
        <f t="shared" ref="AB6275:AB6338" si="888">COUNTIF(C6275:C13626,C6275)</f>
        <v>5</v>
      </c>
      <c r="AC6275" s="9">
        <f t="shared" ref="AC6275:AC6338" si="889">12326532/AB6275</f>
        <v>2465306.4</v>
      </c>
      <c r="AD6275" s="10">
        <f t="shared" ref="AD6275:AD6338" si="890">AA6275*X6275</f>
        <v>1201064.9473486785</v>
      </c>
    </row>
    <row r="6276" spans="1:30" x14ac:dyDescent="0.2">
      <c r="A6276" t="s">
        <v>1985</v>
      </c>
      <c r="B6276" s="1">
        <v>44075</v>
      </c>
      <c r="C6276" t="s">
        <v>2109</v>
      </c>
      <c r="D6276" s="2">
        <v>1318</v>
      </c>
      <c r="E6276" s="2">
        <v>0</v>
      </c>
      <c r="F6276" s="2">
        <v>0</v>
      </c>
      <c r="G6276" s="2">
        <v>0</v>
      </c>
      <c r="H6276" s="2"/>
      <c r="I6276" s="2">
        <v>0</v>
      </c>
      <c r="J6276" s="2">
        <v>1318</v>
      </c>
      <c r="K6276" s="2">
        <v>0</v>
      </c>
      <c r="L6276" s="2">
        <v>0</v>
      </c>
      <c r="M6276" s="2">
        <v>0.29654999999999998</v>
      </c>
      <c r="N6276" s="8">
        <f t="shared" si="882"/>
        <v>29654.999999999996</v>
      </c>
      <c r="O6276" s="2">
        <v>0</v>
      </c>
      <c r="P6276" s="2">
        <v>0</v>
      </c>
      <c r="Q6276" s="2">
        <v>0</v>
      </c>
      <c r="R6276" s="2">
        <v>0</v>
      </c>
      <c r="S6276" s="2">
        <v>0</v>
      </c>
      <c r="T6276" s="2">
        <v>0.29654999999999998</v>
      </c>
      <c r="U6276" s="2">
        <v>0</v>
      </c>
      <c r="V6276" s="2">
        <v>0</v>
      </c>
      <c r="W6276" s="2">
        <f t="shared" si="883"/>
        <v>24.916666666666668</v>
      </c>
      <c r="X6276" s="9">
        <f t="shared" si="884"/>
        <v>22.499999999999996</v>
      </c>
      <c r="Y6276" s="9">
        <f t="shared" si="885"/>
        <v>2.4057861529909628E-3</v>
      </c>
      <c r="Z6276" s="10">
        <f t="shared" si="886"/>
        <v>12707764.948453609</v>
      </c>
      <c r="AA6276" s="10">
        <f t="shared" si="887"/>
        <v>292278.59381443303</v>
      </c>
      <c r="AB6276" s="10">
        <f t="shared" si="888"/>
        <v>1</v>
      </c>
      <c r="AC6276" s="9">
        <f t="shared" si="889"/>
        <v>12326532</v>
      </c>
      <c r="AD6276" s="10">
        <f t="shared" si="890"/>
        <v>6576268.3608247424</v>
      </c>
    </row>
    <row r="6277" spans="1:30" x14ac:dyDescent="0.2">
      <c r="A6277" t="s">
        <v>1985</v>
      </c>
      <c r="B6277" s="1">
        <v>44075</v>
      </c>
      <c r="C6277" t="s">
        <v>2110</v>
      </c>
      <c r="D6277" s="2">
        <v>196</v>
      </c>
      <c r="E6277" s="2">
        <v>0</v>
      </c>
      <c r="F6277" s="2">
        <v>0</v>
      </c>
      <c r="G6277" s="2">
        <v>0</v>
      </c>
      <c r="H6277" s="2"/>
      <c r="I6277" s="2">
        <v>0</v>
      </c>
      <c r="J6277" s="2">
        <v>196</v>
      </c>
      <c r="K6277" s="2">
        <v>0</v>
      </c>
      <c r="L6277" s="2">
        <v>0</v>
      </c>
      <c r="M6277" s="2">
        <v>4.41E-2</v>
      </c>
      <c r="N6277" s="8">
        <f t="shared" si="882"/>
        <v>4410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4.41E-2</v>
      </c>
      <c r="U6277" s="2">
        <v>0</v>
      </c>
      <c r="V6277" s="2">
        <v>0</v>
      </c>
      <c r="W6277" s="2">
        <f t="shared" si="883"/>
        <v>24.916666666666668</v>
      </c>
      <c r="X6277" s="9">
        <f t="shared" si="884"/>
        <v>22.5</v>
      </c>
      <c r="Y6277" s="9">
        <f t="shared" si="885"/>
        <v>3.5776486038408857E-4</v>
      </c>
      <c r="Z6277" s="10">
        <f t="shared" si="886"/>
        <v>6353882.4742268045</v>
      </c>
      <c r="AA6277" s="10">
        <f t="shared" si="887"/>
        <v>146139.29690721651</v>
      </c>
      <c r="AB6277" s="10">
        <f t="shared" si="888"/>
        <v>2</v>
      </c>
      <c r="AC6277" s="9">
        <f t="shared" si="889"/>
        <v>6163266</v>
      </c>
      <c r="AD6277" s="10">
        <f t="shared" si="890"/>
        <v>3288134.1804123716</v>
      </c>
    </row>
    <row r="6278" spans="1:30" x14ac:dyDescent="0.2">
      <c r="A6278" t="s">
        <v>1985</v>
      </c>
      <c r="B6278" s="1">
        <v>44075</v>
      </c>
      <c r="C6278" t="s">
        <v>2111</v>
      </c>
      <c r="D6278" s="2">
        <v>2300</v>
      </c>
      <c r="E6278" s="2">
        <v>0</v>
      </c>
      <c r="F6278" s="2">
        <v>2300</v>
      </c>
      <c r="G6278" s="2">
        <v>0</v>
      </c>
      <c r="H6278" s="2"/>
      <c r="I6278" s="2">
        <v>0</v>
      </c>
      <c r="J6278" s="2">
        <v>0</v>
      </c>
      <c r="K6278" s="2">
        <v>0</v>
      </c>
      <c r="L6278" s="2">
        <v>0</v>
      </c>
      <c r="M6278" s="2">
        <v>0.48386250000000003</v>
      </c>
      <c r="N6278" s="8">
        <f t="shared" si="882"/>
        <v>48386.25</v>
      </c>
      <c r="O6278" s="2">
        <v>0</v>
      </c>
      <c r="P6278" s="2">
        <v>0.48386250000000003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f t="shared" si="883"/>
        <v>24.916666666666668</v>
      </c>
      <c r="X6278" s="9">
        <f t="shared" si="884"/>
        <v>21.037500000000001</v>
      </c>
      <c r="Y6278" s="9">
        <f t="shared" si="885"/>
        <v>3.9253741441631759E-3</v>
      </c>
      <c r="Z6278" s="10">
        <f t="shared" si="886"/>
        <v>12707764.948453609</v>
      </c>
      <c r="AA6278" s="10">
        <f t="shared" si="887"/>
        <v>292278.59381443303</v>
      </c>
      <c r="AB6278" s="10">
        <f t="shared" si="888"/>
        <v>1</v>
      </c>
      <c r="AC6278" s="9">
        <f t="shared" si="889"/>
        <v>12326532</v>
      </c>
      <c r="AD6278" s="10">
        <f t="shared" si="890"/>
        <v>6148810.9173711352</v>
      </c>
    </row>
    <row r="6279" spans="1:30" x14ac:dyDescent="0.2">
      <c r="A6279" t="s">
        <v>1985</v>
      </c>
      <c r="B6279" s="1">
        <v>44075</v>
      </c>
      <c r="C6279" t="s">
        <v>2009</v>
      </c>
      <c r="D6279" s="2">
        <v>16841</v>
      </c>
      <c r="E6279" s="2">
        <v>2869</v>
      </c>
      <c r="F6279" s="2">
        <v>2932</v>
      </c>
      <c r="G6279" s="2">
        <v>2865</v>
      </c>
      <c r="H6279" s="2">
        <v>1809</v>
      </c>
      <c r="I6279" s="2">
        <v>2848</v>
      </c>
      <c r="J6279" s="2">
        <v>1742</v>
      </c>
      <c r="K6279" s="2">
        <v>1776</v>
      </c>
      <c r="L6279" s="2">
        <v>0</v>
      </c>
      <c r="M6279" s="2">
        <v>4.0181072499999999</v>
      </c>
      <c r="N6279" s="8">
        <f t="shared" si="882"/>
        <v>401810.72499999998</v>
      </c>
      <c r="O6279" s="2">
        <v>0.91205510000000001</v>
      </c>
      <c r="P6279" s="2">
        <v>0.93955940000000004</v>
      </c>
      <c r="Q6279" s="2">
        <v>0.67456424999999998</v>
      </c>
      <c r="R6279" s="2">
        <v>0.24602399999999999</v>
      </c>
      <c r="S6279" s="2">
        <v>0.82549279999999992</v>
      </c>
      <c r="T6279" s="2">
        <v>0.19397169999999997</v>
      </c>
      <c r="U6279" s="2">
        <v>0.22644</v>
      </c>
      <c r="V6279" s="2">
        <v>0</v>
      </c>
      <c r="W6279" s="2">
        <f t="shared" si="883"/>
        <v>24.916666666666668</v>
      </c>
      <c r="X6279" s="9">
        <f t="shared" si="884"/>
        <v>23.859077548839142</v>
      </c>
      <c r="Y6279" s="9">
        <f t="shared" si="885"/>
        <v>3.2597224020511198E-2</v>
      </c>
      <c r="Z6279" s="10">
        <f t="shared" si="886"/>
        <v>2117960.8247422683</v>
      </c>
      <c r="AA6279" s="10">
        <f t="shared" si="887"/>
        <v>48713.098969072169</v>
      </c>
      <c r="AB6279" s="10">
        <f t="shared" si="888"/>
        <v>6</v>
      </c>
      <c r="AC6279" s="9">
        <f t="shared" si="889"/>
        <v>2054422</v>
      </c>
      <c r="AD6279" s="10">
        <f t="shared" si="890"/>
        <v>1162249.605947369</v>
      </c>
    </row>
    <row r="6280" spans="1:30" x14ac:dyDescent="0.2">
      <c r="A6280" t="s">
        <v>1985</v>
      </c>
      <c r="B6280" s="1">
        <v>44075</v>
      </c>
      <c r="C6280" t="s">
        <v>2071</v>
      </c>
      <c r="D6280" s="2">
        <v>4896</v>
      </c>
      <c r="E6280" s="2">
        <v>0</v>
      </c>
      <c r="F6280" s="2">
        <v>0</v>
      </c>
      <c r="G6280" s="2">
        <v>0</v>
      </c>
      <c r="H6280" s="2"/>
      <c r="I6280" s="2">
        <v>4781</v>
      </c>
      <c r="J6280" s="2">
        <v>0</v>
      </c>
      <c r="K6280" s="2">
        <v>0</v>
      </c>
      <c r="L6280" s="2">
        <v>0</v>
      </c>
      <c r="M6280" s="2">
        <v>0.491683125</v>
      </c>
      <c r="N6280" s="8">
        <f t="shared" si="882"/>
        <v>49168.3125</v>
      </c>
      <c r="O6280" s="2">
        <v>0</v>
      </c>
      <c r="P6280" s="2">
        <v>0</v>
      </c>
      <c r="Q6280" s="2">
        <v>0</v>
      </c>
      <c r="R6280" s="2">
        <v>0</v>
      </c>
      <c r="S6280" s="2">
        <v>0.45718312500000002</v>
      </c>
      <c r="T6280" s="2">
        <v>0</v>
      </c>
      <c r="U6280" s="2">
        <v>0</v>
      </c>
      <c r="V6280" s="2">
        <v>0</v>
      </c>
      <c r="W6280" s="2">
        <f t="shared" si="883"/>
        <v>24.916666666666668</v>
      </c>
      <c r="X6280" s="9">
        <f t="shared" si="884"/>
        <v>10.042547487745098</v>
      </c>
      <c r="Y6280" s="9">
        <f t="shared" si="885"/>
        <v>3.9888196047355414E-3</v>
      </c>
      <c r="Z6280" s="10">
        <f t="shared" si="886"/>
        <v>6353882.4742268045</v>
      </c>
      <c r="AA6280" s="10">
        <f t="shared" si="887"/>
        <v>146139.29690721651</v>
      </c>
      <c r="AB6280" s="10">
        <f t="shared" si="888"/>
        <v>2</v>
      </c>
      <c r="AC6280" s="9">
        <f t="shared" si="889"/>
        <v>6163266</v>
      </c>
      <c r="AD6280" s="10">
        <f t="shared" si="890"/>
        <v>1467610.8290164021</v>
      </c>
    </row>
    <row r="6281" spans="1:30" x14ac:dyDescent="0.2">
      <c r="A6281" t="s">
        <v>1985</v>
      </c>
      <c r="B6281" s="1">
        <v>44075</v>
      </c>
      <c r="C6281" t="s">
        <v>2112</v>
      </c>
      <c r="D6281" s="2">
        <v>7584</v>
      </c>
      <c r="E6281" s="2">
        <v>0</v>
      </c>
      <c r="F6281" s="2">
        <v>7584</v>
      </c>
      <c r="G6281" s="2">
        <v>0</v>
      </c>
      <c r="H6281" s="2"/>
      <c r="I6281" s="2">
        <v>0</v>
      </c>
      <c r="J6281" s="2">
        <v>0</v>
      </c>
      <c r="K6281" s="2">
        <v>0</v>
      </c>
      <c r="L6281" s="2">
        <v>0</v>
      </c>
      <c r="M6281" s="2">
        <v>1.5954839999999999</v>
      </c>
      <c r="N6281" s="8">
        <f t="shared" si="882"/>
        <v>159548.4</v>
      </c>
      <c r="O6281" s="2">
        <v>0</v>
      </c>
      <c r="P6281" s="2">
        <v>1.5954839999999999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f t="shared" si="883"/>
        <v>24.916666666666668</v>
      </c>
      <c r="X6281" s="9">
        <f t="shared" si="884"/>
        <v>21.037499999999998</v>
      </c>
      <c r="Y6281" s="9">
        <f t="shared" si="885"/>
        <v>1.2943494569275446E-2</v>
      </c>
      <c r="Z6281" s="10">
        <f t="shared" si="886"/>
        <v>6353882.4742268045</v>
      </c>
      <c r="AA6281" s="10">
        <f t="shared" si="887"/>
        <v>146139.29690721651</v>
      </c>
      <c r="AB6281" s="10">
        <f t="shared" si="888"/>
        <v>2</v>
      </c>
      <c r="AC6281" s="9">
        <f t="shared" si="889"/>
        <v>6163266</v>
      </c>
      <c r="AD6281" s="10">
        <f t="shared" si="890"/>
        <v>3074405.4586855671</v>
      </c>
    </row>
    <row r="6282" spans="1:30" x14ac:dyDescent="0.2">
      <c r="A6282" t="s">
        <v>1985</v>
      </c>
      <c r="B6282" s="1">
        <v>44075</v>
      </c>
      <c r="C6282" t="s">
        <v>2113</v>
      </c>
      <c r="D6282" s="2">
        <v>371</v>
      </c>
      <c r="E6282" s="2">
        <v>0</v>
      </c>
      <c r="F6282" s="2">
        <v>0</v>
      </c>
      <c r="G6282" s="2">
        <v>371</v>
      </c>
      <c r="H6282" s="2"/>
      <c r="I6282" s="2">
        <v>0</v>
      </c>
      <c r="J6282" s="2">
        <v>0</v>
      </c>
      <c r="K6282" s="2">
        <v>0</v>
      </c>
      <c r="L6282" s="2">
        <v>0</v>
      </c>
      <c r="M6282" s="2">
        <v>4.9667625E-2</v>
      </c>
      <c r="N6282" s="8">
        <f t="shared" si="882"/>
        <v>4966.7624999999998</v>
      </c>
      <c r="O6282" s="2">
        <v>0</v>
      </c>
      <c r="P6282" s="2">
        <v>0</v>
      </c>
      <c r="Q6282" s="2">
        <v>4.9667625E-2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f t="shared" si="883"/>
        <v>24.916666666666668</v>
      </c>
      <c r="X6282" s="9">
        <f t="shared" si="884"/>
        <v>13.387499999999999</v>
      </c>
      <c r="Y6282" s="9">
        <f t="shared" si="885"/>
        <v>4.0293267400757973E-4</v>
      </c>
      <c r="Z6282" s="10">
        <f t="shared" si="886"/>
        <v>12707764.948453609</v>
      </c>
      <c r="AA6282" s="10">
        <f t="shared" si="887"/>
        <v>292278.59381443303</v>
      </c>
      <c r="AB6282" s="10">
        <f t="shared" si="888"/>
        <v>1</v>
      </c>
      <c r="AC6282" s="9">
        <f t="shared" si="889"/>
        <v>12326532</v>
      </c>
      <c r="AD6282" s="10">
        <f t="shared" si="890"/>
        <v>3912879.674690722</v>
      </c>
    </row>
    <row r="6283" spans="1:30" x14ac:dyDescent="0.2">
      <c r="A6283" t="s">
        <v>1985</v>
      </c>
      <c r="B6283" s="1">
        <v>44075</v>
      </c>
      <c r="C6283" t="s">
        <v>2114</v>
      </c>
      <c r="D6283" s="2">
        <v>382</v>
      </c>
      <c r="E6283" s="2">
        <v>0</v>
      </c>
      <c r="F6283" s="2">
        <v>0</v>
      </c>
      <c r="G6283" s="2">
        <v>382</v>
      </c>
      <c r="H6283" s="2"/>
      <c r="I6283" s="2">
        <v>0</v>
      </c>
      <c r="J6283" s="2">
        <v>0</v>
      </c>
      <c r="K6283" s="2">
        <v>0</v>
      </c>
      <c r="L6283" s="2">
        <v>0</v>
      </c>
      <c r="M6283" s="2">
        <v>5.1140249999999998E-2</v>
      </c>
      <c r="N6283" s="8">
        <f t="shared" si="882"/>
        <v>5114.0249999999996</v>
      </c>
      <c r="O6283" s="2">
        <v>0</v>
      </c>
      <c r="P6283" s="2">
        <v>0</v>
      </c>
      <c r="Q6283" s="2">
        <v>5.1140249999999998E-2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f t="shared" si="883"/>
        <v>24.916666666666668</v>
      </c>
      <c r="X6283" s="9">
        <f t="shared" si="884"/>
        <v>13.387499999999999</v>
      </c>
      <c r="Y6283" s="9">
        <f t="shared" si="885"/>
        <v>4.1487946488111982E-4</v>
      </c>
      <c r="Z6283" s="10">
        <f t="shared" si="886"/>
        <v>12707764.948453609</v>
      </c>
      <c r="AA6283" s="10">
        <f t="shared" si="887"/>
        <v>292278.59381443303</v>
      </c>
      <c r="AB6283" s="10">
        <f t="shared" si="888"/>
        <v>1</v>
      </c>
      <c r="AC6283" s="9">
        <f t="shared" si="889"/>
        <v>12326532</v>
      </c>
      <c r="AD6283" s="10">
        <f t="shared" si="890"/>
        <v>3912879.674690722</v>
      </c>
    </row>
    <row r="6284" spans="1:30" x14ac:dyDescent="0.2">
      <c r="A6284" t="s">
        <v>1985</v>
      </c>
      <c r="B6284" s="1">
        <v>44075</v>
      </c>
      <c r="C6284" t="s">
        <v>382</v>
      </c>
      <c r="D6284" s="2">
        <v>1669</v>
      </c>
      <c r="E6284" s="2">
        <v>1669</v>
      </c>
      <c r="F6284" s="2">
        <v>0</v>
      </c>
      <c r="G6284" s="2">
        <v>0</v>
      </c>
      <c r="H6284" s="2"/>
      <c r="I6284" s="2">
        <v>0</v>
      </c>
      <c r="J6284" s="2">
        <v>0</v>
      </c>
      <c r="K6284" s="2">
        <v>0</v>
      </c>
      <c r="L6284" s="2">
        <v>0</v>
      </c>
      <c r="M6284" s="2">
        <v>0.31919625000000001</v>
      </c>
      <c r="N6284" s="8">
        <f t="shared" si="882"/>
        <v>31919.625</v>
      </c>
      <c r="O6284" s="2">
        <v>0.31919625000000001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f t="shared" si="883"/>
        <v>24.916666666666668</v>
      </c>
      <c r="X6284" s="9">
        <f t="shared" si="884"/>
        <v>19.125</v>
      </c>
      <c r="Y6284" s="9">
        <f t="shared" si="885"/>
        <v>2.5895057101218738E-3</v>
      </c>
      <c r="Z6284" s="10">
        <f t="shared" si="886"/>
        <v>2541552.989690722</v>
      </c>
      <c r="AA6284" s="10">
        <f t="shared" si="887"/>
        <v>58455.718762886601</v>
      </c>
      <c r="AB6284" s="10">
        <f t="shared" si="888"/>
        <v>5</v>
      </c>
      <c r="AC6284" s="9">
        <f t="shared" si="889"/>
        <v>2465306.4</v>
      </c>
      <c r="AD6284" s="10">
        <f t="shared" si="890"/>
        <v>1117965.6213402064</v>
      </c>
    </row>
    <row r="6285" spans="1:30" x14ac:dyDescent="0.2">
      <c r="A6285" t="s">
        <v>1985</v>
      </c>
      <c r="B6285" s="1">
        <v>44075</v>
      </c>
      <c r="C6285" t="s">
        <v>2115</v>
      </c>
      <c r="D6285" s="2">
        <v>159</v>
      </c>
      <c r="E6285" s="2">
        <v>0</v>
      </c>
      <c r="F6285" s="2">
        <v>0</v>
      </c>
      <c r="G6285" s="2">
        <v>0</v>
      </c>
      <c r="H6285" s="2"/>
      <c r="I6285" s="2">
        <v>0</v>
      </c>
      <c r="J6285" s="2">
        <v>159</v>
      </c>
      <c r="K6285" s="2">
        <v>0</v>
      </c>
      <c r="L6285" s="2">
        <v>0</v>
      </c>
      <c r="M6285" s="2">
        <v>2.385E-2</v>
      </c>
      <c r="N6285" s="8">
        <f t="shared" si="882"/>
        <v>2385</v>
      </c>
      <c r="O6285" s="2">
        <v>0</v>
      </c>
      <c r="P6285" s="2">
        <v>0</v>
      </c>
      <c r="Q6285" s="2">
        <v>0</v>
      </c>
      <c r="R6285" s="2">
        <v>0</v>
      </c>
      <c r="S6285" s="2">
        <v>0</v>
      </c>
      <c r="T6285" s="2">
        <v>2.385E-2</v>
      </c>
      <c r="U6285" s="2">
        <v>0</v>
      </c>
      <c r="V6285" s="2">
        <v>0</v>
      </c>
      <c r="W6285" s="2">
        <f t="shared" si="883"/>
        <v>24.916666666666668</v>
      </c>
      <c r="X6285" s="9">
        <f t="shared" si="884"/>
        <v>15</v>
      </c>
      <c r="Y6285" s="9">
        <f t="shared" si="885"/>
        <v>1.9348507755466014E-4</v>
      </c>
      <c r="Z6285" s="10">
        <f t="shared" si="886"/>
        <v>12707764.948453609</v>
      </c>
      <c r="AA6285" s="10">
        <f t="shared" si="887"/>
        <v>292278.59381443303</v>
      </c>
      <c r="AB6285" s="10">
        <f t="shared" si="888"/>
        <v>1</v>
      </c>
      <c r="AC6285" s="9">
        <f t="shared" si="889"/>
        <v>12326532</v>
      </c>
      <c r="AD6285" s="10">
        <f t="shared" si="890"/>
        <v>4384178.9072164958</v>
      </c>
    </row>
    <row r="6286" spans="1:30" x14ac:dyDescent="0.2">
      <c r="A6286" t="s">
        <v>1985</v>
      </c>
      <c r="B6286" s="1">
        <v>44075</v>
      </c>
      <c r="C6286" t="s">
        <v>2116</v>
      </c>
      <c r="D6286" s="2">
        <v>430</v>
      </c>
      <c r="E6286" s="2">
        <v>0</v>
      </c>
      <c r="F6286" s="2">
        <v>0</v>
      </c>
      <c r="G6286" s="2">
        <v>430</v>
      </c>
      <c r="H6286" s="2"/>
      <c r="I6286" s="2">
        <v>0</v>
      </c>
      <c r="J6286" s="2">
        <v>0</v>
      </c>
      <c r="K6286" s="2">
        <v>0</v>
      </c>
      <c r="L6286" s="2">
        <v>0</v>
      </c>
      <c r="M6286" s="2">
        <v>5.7566249999999999E-2</v>
      </c>
      <c r="N6286" s="8">
        <f t="shared" si="882"/>
        <v>5756.625</v>
      </c>
      <c r="O6286" s="2">
        <v>0</v>
      </c>
      <c r="P6286" s="2">
        <v>0</v>
      </c>
      <c r="Q6286" s="2">
        <v>5.7566249999999999E-2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f t="shared" si="883"/>
        <v>24.916666666666668</v>
      </c>
      <c r="X6286" s="9">
        <f t="shared" si="884"/>
        <v>13.387499999999999</v>
      </c>
      <c r="Y6286" s="9">
        <f t="shared" si="885"/>
        <v>4.6701091596565848E-4</v>
      </c>
      <c r="Z6286" s="10">
        <f t="shared" si="886"/>
        <v>12707764.948453609</v>
      </c>
      <c r="AA6286" s="10">
        <f t="shared" si="887"/>
        <v>292278.59381443303</v>
      </c>
      <c r="AB6286" s="10">
        <f t="shared" si="888"/>
        <v>1</v>
      </c>
      <c r="AC6286" s="9">
        <f t="shared" si="889"/>
        <v>12326532</v>
      </c>
      <c r="AD6286" s="10">
        <f t="shared" si="890"/>
        <v>3912879.674690722</v>
      </c>
    </row>
    <row r="6287" spans="1:30" x14ac:dyDescent="0.2">
      <c r="A6287" t="s">
        <v>1985</v>
      </c>
      <c r="B6287" s="1">
        <v>44075</v>
      </c>
      <c r="C6287" t="s">
        <v>475</v>
      </c>
      <c r="D6287" s="2">
        <v>120223</v>
      </c>
      <c r="E6287" s="2">
        <v>0</v>
      </c>
      <c r="F6287" s="2">
        <v>0</v>
      </c>
      <c r="G6287" s="2">
        <v>0</v>
      </c>
      <c r="H6287" s="2">
        <v>27035</v>
      </c>
      <c r="I6287" s="2">
        <v>0</v>
      </c>
      <c r="J6287" s="2">
        <v>93188</v>
      </c>
      <c r="K6287" s="2">
        <v>0</v>
      </c>
      <c r="L6287" s="2">
        <v>0</v>
      </c>
      <c r="M6287" s="2">
        <v>20.973675</v>
      </c>
      <c r="N6287" s="8">
        <f t="shared" si="882"/>
        <v>2097367.5</v>
      </c>
      <c r="O6287" s="2">
        <v>0</v>
      </c>
      <c r="P6287" s="2">
        <v>0</v>
      </c>
      <c r="Q6287" s="2">
        <v>0</v>
      </c>
      <c r="R6287" s="2">
        <v>3.379375</v>
      </c>
      <c r="S6287" s="2">
        <v>0</v>
      </c>
      <c r="T6287" s="2">
        <v>17.5943</v>
      </c>
      <c r="U6287" s="2">
        <v>0</v>
      </c>
      <c r="V6287" s="2">
        <v>0</v>
      </c>
      <c r="W6287" s="2">
        <f t="shared" si="883"/>
        <v>24.916666666666668</v>
      </c>
      <c r="X6287" s="9">
        <f t="shared" si="884"/>
        <v>17.445642680685062</v>
      </c>
      <c r="Y6287" s="9">
        <f t="shared" si="885"/>
        <v>0.17015065551284012</v>
      </c>
      <c r="Z6287" s="10">
        <f t="shared" si="886"/>
        <v>6353882.4742268045</v>
      </c>
      <c r="AA6287" s="10">
        <f t="shared" si="887"/>
        <v>146139.29690721651</v>
      </c>
      <c r="AB6287" s="10">
        <f t="shared" si="888"/>
        <v>2</v>
      </c>
      <c r="AC6287" s="9">
        <f t="shared" si="889"/>
        <v>6163266</v>
      </c>
      <c r="AD6287" s="10">
        <f t="shared" si="890"/>
        <v>2549493.9554498428</v>
      </c>
    </row>
    <row r="6288" spans="1:30" x14ac:dyDescent="0.2">
      <c r="A6288" t="s">
        <v>1985</v>
      </c>
      <c r="B6288" s="1">
        <v>44075</v>
      </c>
      <c r="C6288" t="s">
        <v>2117</v>
      </c>
      <c r="D6288" s="2">
        <v>2135</v>
      </c>
      <c r="E6288" s="2">
        <v>0</v>
      </c>
      <c r="F6288" s="2">
        <v>0</v>
      </c>
      <c r="G6288" s="2">
        <v>0</v>
      </c>
      <c r="H6288" s="2"/>
      <c r="I6288" s="2">
        <v>0</v>
      </c>
      <c r="J6288" s="2">
        <v>0</v>
      </c>
      <c r="K6288" s="2">
        <v>0</v>
      </c>
      <c r="L6288" s="2">
        <v>0</v>
      </c>
      <c r="M6288" s="2">
        <v>5.3081437499999995E-2</v>
      </c>
      <c r="N6288" s="8">
        <f t="shared" si="882"/>
        <v>5308.1437499999993</v>
      </c>
      <c r="O6288" s="2">
        <v>0</v>
      </c>
      <c r="P6288" s="2">
        <v>0</v>
      </c>
      <c r="Q6288" s="2">
        <v>0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f t="shared" si="883"/>
        <v>24.916666666666668</v>
      </c>
      <c r="X6288" s="9">
        <f t="shared" si="884"/>
        <v>2.4862499999999996</v>
      </c>
      <c r="Y6288" s="9">
        <f t="shared" si="885"/>
        <v>4.3062750739624085E-4</v>
      </c>
      <c r="Z6288" s="10">
        <f t="shared" si="886"/>
        <v>12707764.948453609</v>
      </c>
      <c r="AA6288" s="10">
        <f t="shared" si="887"/>
        <v>292278.59381443303</v>
      </c>
      <c r="AB6288" s="10">
        <f t="shared" si="888"/>
        <v>1</v>
      </c>
      <c r="AC6288" s="9">
        <f t="shared" si="889"/>
        <v>12326532</v>
      </c>
      <c r="AD6288" s="10">
        <f t="shared" si="890"/>
        <v>726677.65387113404</v>
      </c>
    </row>
    <row r="6289" spans="1:30" x14ac:dyDescent="0.2">
      <c r="A6289" t="s">
        <v>1985</v>
      </c>
      <c r="B6289" s="1">
        <v>44075</v>
      </c>
      <c r="C6289" t="s">
        <v>53</v>
      </c>
      <c r="D6289" s="2">
        <v>9250</v>
      </c>
      <c r="E6289" s="2">
        <v>0</v>
      </c>
      <c r="F6289" s="2">
        <v>0</v>
      </c>
      <c r="G6289" s="2">
        <v>2382</v>
      </c>
      <c r="H6289" s="2"/>
      <c r="I6289" s="2">
        <v>6868</v>
      </c>
      <c r="J6289" s="2">
        <v>0</v>
      </c>
      <c r="K6289" s="2">
        <v>0</v>
      </c>
      <c r="L6289" s="2">
        <v>0</v>
      </c>
      <c r="M6289" s="2">
        <v>0.97564275</v>
      </c>
      <c r="N6289" s="8">
        <f t="shared" si="882"/>
        <v>97564.274999999994</v>
      </c>
      <c r="O6289" s="2">
        <v>0</v>
      </c>
      <c r="P6289" s="2">
        <v>0</v>
      </c>
      <c r="Q6289" s="2">
        <v>0.31889025000000004</v>
      </c>
      <c r="R6289" s="2">
        <v>0</v>
      </c>
      <c r="S6289" s="2">
        <v>0.65675249999999996</v>
      </c>
      <c r="T6289" s="2">
        <v>0</v>
      </c>
      <c r="U6289" s="2">
        <v>0</v>
      </c>
      <c r="V6289" s="2">
        <v>0</v>
      </c>
      <c r="W6289" s="2">
        <f t="shared" si="883"/>
        <v>24.916666666666668</v>
      </c>
      <c r="X6289" s="9">
        <f t="shared" si="884"/>
        <v>10.547489189189189</v>
      </c>
      <c r="Y6289" s="9">
        <f t="shared" si="885"/>
        <v>7.9149816834126578E-3</v>
      </c>
      <c r="Z6289" s="10">
        <f t="shared" si="886"/>
        <v>1815394.9926362301</v>
      </c>
      <c r="AA6289" s="10">
        <f t="shared" si="887"/>
        <v>41754.084830633292</v>
      </c>
      <c r="AB6289" s="10">
        <f t="shared" si="888"/>
        <v>7</v>
      </c>
      <c r="AC6289" s="9">
        <f t="shared" si="889"/>
        <v>1760933.142857143</v>
      </c>
      <c r="AD6289" s="10">
        <f t="shared" si="890"/>
        <v>440400.75835559296</v>
      </c>
    </row>
    <row r="6290" spans="1:30" x14ac:dyDescent="0.2">
      <c r="A6290" t="s">
        <v>1985</v>
      </c>
      <c r="B6290" s="1">
        <v>44075</v>
      </c>
      <c r="C6290" t="s">
        <v>656</v>
      </c>
      <c r="D6290" s="2">
        <v>11912</v>
      </c>
      <c r="E6290" s="2">
        <v>0</v>
      </c>
      <c r="F6290" s="2">
        <v>0</v>
      </c>
      <c r="G6290" s="2">
        <v>0</v>
      </c>
      <c r="H6290" s="2">
        <v>8094</v>
      </c>
      <c r="I6290" s="2">
        <v>0</v>
      </c>
      <c r="J6290" s="2">
        <v>3818</v>
      </c>
      <c r="K6290" s="2">
        <v>0</v>
      </c>
      <c r="L6290" s="2">
        <v>0</v>
      </c>
      <c r="M6290" s="2">
        <v>2.4778500000000001</v>
      </c>
      <c r="N6290" s="8">
        <f t="shared" si="882"/>
        <v>247785</v>
      </c>
      <c r="O6290" s="2">
        <v>0</v>
      </c>
      <c r="P6290" s="2">
        <v>0</v>
      </c>
      <c r="Q6290" s="2">
        <v>0</v>
      </c>
      <c r="R6290" s="2">
        <v>1.6187999999999998</v>
      </c>
      <c r="S6290" s="2">
        <v>0</v>
      </c>
      <c r="T6290" s="2">
        <v>0.85904999999999998</v>
      </c>
      <c r="U6290" s="2">
        <v>0</v>
      </c>
      <c r="V6290" s="2">
        <v>0</v>
      </c>
      <c r="W6290" s="2">
        <f t="shared" si="883"/>
        <v>24.916666666666668</v>
      </c>
      <c r="X6290" s="9">
        <f t="shared" si="884"/>
        <v>20.801292813969106</v>
      </c>
      <c r="Y6290" s="9">
        <f t="shared" si="885"/>
        <v>2.0101760981920951E-2</v>
      </c>
      <c r="Z6290" s="10">
        <f t="shared" si="886"/>
        <v>3176941.2371134022</v>
      </c>
      <c r="AA6290" s="10">
        <f t="shared" si="887"/>
        <v>73069.648453608257</v>
      </c>
      <c r="AB6290" s="10">
        <f t="shared" si="888"/>
        <v>4</v>
      </c>
      <c r="AC6290" s="9">
        <f t="shared" si="889"/>
        <v>3081633</v>
      </c>
      <c r="AD6290" s="10">
        <f t="shared" si="890"/>
        <v>1519943.1532972902</v>
      </c>
    </row>
    <row r="6291" spans="1:30" x14ac:dyDescent="0.2">
      <c r="A6291" t="s">
        <v>1985</v>
      </c>
      <c r="B6291" s="1">
        <v>44075</v>
      </c>
      <c r="C6291" t="s">
        <v>59</v>
      </c>
      <c r="D6291" s="2">
        <v>14848</v>
      </c>
      <c r="E6291" s="2">
        <v>0</v>
      </c>
      <c r="F6291" s="2">
        <v>0</v>
      </c>
      <c r="G6291" s="2">
        <v>3807</v>
      </c>
      <c r="H6291" s="2">
        <v>3579</v>
      </c>
      <c r="I6291" s="2">
        <v>0</v>
      </c>
      <c r="J6291" s="2">
        <v>3705</v>
      </c>
      <c r="K6291" s="2">
        <v>3757</v>
      </c>
      <c r="L6291" s="2">
        <v>0</v>
      </c>
      <c r="M6291" s="2">
        <v>2.346497625</v>
      </c>
      <c r="N6291" s="8">
        <f t="shared" si="882"/>
        <v>234649.76250000001</v>
      </c>
      <c r="O6291" s="2">
        <v>0</v>
      </c>
      <c r="P6291" s="2">
        <v>0</v>
      </c>
      <c r="Q6291" s="2">
        <v>0.50966212499999997</v>
      </c>
      <c r="R6291" s="2">
        <v>0.71579999999999999</v>
      </c>
      <c r="S6291" s="2">
        <v>0</v>
      </c>
      <c r="T6291" s="2">
        <v>0.83362499999999995</v>
      </c>
      <c r="U6291" s="2">
        <v>0.28741049999999996</v>
      </c>
      <c r="V6291" s="2">
        <v>0</v>
      </c>
      <c r="W6291" s="2">
        <f t="shared" si="883"/>
        <v>24.916666666666668</v>
      </c>
      <c r="X6291" s="9">
        <f t="shared" si="884"/>
        <v>15.803459220096984</v>
      </c>
      <c r="Y6291" s="9">
        <f t="shared" si="885"/>
        <v>1.9036154086161463E-2</v>
      </c>
      <c r="Z6291" s="10">
        <f t="shared" si="886"/>
        <v>6353882.4742268045</v>
      </c>
      <c r="AA6291" s="10">
        <f t="shared" si="887"/>
        <v>146139.29690721651</v>
      </c>
      <c r="AB6291" s="10">
        <f t="shared" si="888"/>
        <v>2</v>
      </c>
      <c r="AC6291" s="9">
        <f t="shared" si="889"/>
        <v>6163266</v>
      </c>
      <c r="AD6291" s="10">
        <f t="shared" si="890"/>
        <v>2309506.4191268417</v>
      </c>
    </row>
    <row r="6292" spans="1:30" x14ac:dyDescent="0.2">
      <c r="A6292" t="s">
        <v>1985</v>
      </c>
      <c r="B6292" s="1">
        <v>44075</v>
      </c>
      <c r="C6292" t="s">
        <v>1251</v>
      </c>
      <c r="D6292" s="2">
        <v>961</v>
      </c>
      <c r="E6292" s="2">
        <v>0</v>
      </c>
      <c r="F6292" s="2">
        <v>961</v>
      </c>
      <c r="G6292" s="2">
        <v>0</v>
      </c>
      <c r="H6292" s="2"/>
      <c r="I6292" s="2">
        <v>0</v>
      </c>
      <c r="J6292" s="2">
        <v>0</v>
      </c>
      <c r="K6292" s="2">
        <v>0</v>
      </c>
      <c r="L6292" s="2">
        <v>0</v>
      </c>
      <c r="M6292" s="2">
        <v>0.20217037499999999</v>
      </c>
      <c r="N6292" s="8">
        <f t="shared" si="882"/>
        <v>20217.037499999999</v>
      </c>
      <c r="O6292" s="2">
        <v>0</v>
      </c>
      <c r="P6292" s="2">
        <v>0.20217037499999999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f t="shared" si="883"/>
        <v>24.916666666666668</v>
      </c>
      <c r="X6292" s="9">
        <f t="shared" si="884"/>
        <v>21.037499999999998</v>
      </c>
      <c r="Y6292" s="9">
        <f t="shared" si="885"/>
        <v>1.6401237184960052E-3</v>
      </c>
      <c r="Z6292" s="10">
        <f t="shared" si="886"/>
        <v>3176941.2371134022</v>
      </c>
      <c r="AA6292" s="10">
        <f t="shared" si="887"/>
        <v>73069.648453608257</v>
      </c>
      <c r="AB6292" s="10">
        <f t="shared" si="888"/>
        <v>4</v>
      </c>
      <c r="AC6292" s="9">
        <f t="shared" si="889"/>
        <v>3081633</v>
      </c>
      <c r="AD6292" s="10">
        <f t="shared" si="890"/>
        <v>1537202.7293427836</v>
      </c>
    </row>
    <row r="6293" spans="1:30" x14ac:dyDescent="0.2">
      <c r="A6293" t="s">
        <v>1985</v>
      </c>
      <c r="B6293" s="1">
        <v>44075</v>
      </c>
      <c r="C6293" t="s">
        <v>65</v>
      </c>
      <c r="D6293" s="2">
        <v>9</v>
      </c>
      <c r="E6293" s="2">
        <v>0</v>
      </c>
      <c r="F6293" s="2">
        <v>9</v>
      </c>
      <c r="G6293" s="2">
        <v>0</v>
      </c>
      <c r="H6293" s="2"/>
      <c r="I6293" s="2">
        <v>0</v>
      </c>
      <c r="J6293" s="2">
        <v>0</v>
      </c>
      <c r="K6293" s="2">
        <v>0</v>
      </c>
      <c r="L6293" s="2">
        <v>0</v>
      </c>
      <c r="M6293" s="2">
        <v>1.8933749999999999E-3</v>
      </c>
      <c r="N6293" s="8">
        <f t="shared" si="882"/>
        <v>189.33749999999998</v>
      </c>
      <c r="O6293" s="2">
        <v>0</v>
      </c>
      <c r="P6293" s="2">
        <v>1.8933749999999999E-3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f t="shared" si="883"/>
        <v>24.916666666666668</v>
      </c>
      <c r="X6293" s="9">
        <f t="shared" si="884"/>
        <v>21.037499999999998</v>
      </c>
      <c r="Y6293" s="9">
        <f t="shared" si="885"/>
        <v>1.5360159694551557E-5</v>
      </c>
      <c r="Z6293" s="10">
        <f t="shared" si="886"/>
        <v>2541552.989690722</v>
      </c>
      <c r="AA6293" s="10">
        <f t="shared" si="887"/>
        <v>58455.718762886601</v>
      </c>
      <c r="AB6293" s="10">
        <f t="shared" si="888"/>
        <v>5</v>
      </c>
      <c r="AC6293" s="9">
        <f t="shared" si="889"/>
        <v>2465306.4</v>
      </c>
      <c r="AD6293" s="10">
        <f t="shared" si="890"/>
        <v>1229762.1834742269</v>
      </c>
    </row>
    <row r="6294" spans="1:30" x14ac:dyDescent="0.2">
      <c r="A6294" t="s">
        <v>1985</v>
      </c>
      <c r="B6294" s="1">
        <v>44075</v>
      </c>
      <c r="C6294" t="s">
        <v>480</v>
      </c>
      <c r="D6294" s="2">
        <v>7215</v>
      </c>
      <c r="E6294" s="2">
        <v>0</v>
      </c>
      <c r="F6294" s="2">
        <v>0</v>
      </c>
      <c r="G6294" s="2">
        <v>4033</v>
      </c>
      <c r="H6294" s="2"/>
      <c r="I6294" s="2">
        <v>0</v>
      </c>
      <c r="J6294" s="2">
        <v>3182</v>
      </c>
      <c r="K6294" s="2">
        <v>0</v>
      </c>
      <c r="L6294" s="2">
        <v>0</v>
      </c>
      <c r="M6294" s="2">
        <v>1.2558678749999999</v>
      </c>
      <c r="N6294" s="8">
        <f t="shared" si="882"/>
        <v>125586.78749999999</v>
      </c>
      <c r="O6294" s="2">
        <v>0</v>
      </c>
      <c r="P6294" s="2">
        <v>0</v>
      </c>
      <c r="Q6294" s="2">
        <v>0.53991787499999999</v>
      </c>
      <c r="R6294" s="2">
        <v>0</v>
      </c>
      <c r="S6294" s="2">
        <v>0</v>
      </c>
      <c r="T6294" s="2">
        <v>0.71594999999999998</v>
      </c>
      <c r="U6294" s="2">
        <v>0</v>
      </c>
      <c r="V6294" s="2">
        <v>0</v>
      </c>
      <c r="W6294" s="2">
        <f t="shared" si="883"/>
        <v>24.916666666666668</v>
      </c>
      <c r="X6294" s="9">
        <f t="shared" si="884"/>
        <v>17.406346153846151</v>
      </c>
      <c r="Y6294" s="9">
        <f t="shared" si="885"/>
        <v>1.0188330951479295E-2</v>
      </c>
      <c r="Z6294" s="10">
        <f t="shared" si="886"/>
        <v>6353882.4742268045</v>
      </c>
      <c r="AA6294" s="10">
        <f t="shared" si="887"/>
        <v>146139.29690721651</v>
      </c>
      <c r="AB6294" s="10">
        <f t="shared" si="888"/>
        <v>2</v>
      </c>
      <c r="AC6294" s="9">
        <f t="shared" si="889"/>
        <v>6163266</v>
      </c>
      <c r="AD6294" s="10">
        <f t="shared" si="890"/>
        <v>2543751.1886467091</v>
      </c>
    </row>
    <row r="6295" spans="1:30" x14ac:dyDescent="0.2">
      <c r="A6295" t="s">
        <v>1985</v>
      </c>
      <c r="B6295" s="1">
        <v>44075</v>
      </c>
      <c r="C6295" t="s">
        <v>392</v>
      </c>
      <c r="D6295" s="2">
        <v>476</v>
      </c>
      <c r="E6295" s="2">
        <v>233</v>
      </c>
      <c r="F6295" s="2">
        <v>243</v>
      </c>
      <c r="G6295" s="2">
        <v>0</v>
      </c>
      <c r="H6295" s="2"/>
      <c r="I6295" s="2">
        <v>0</v>
      </c>
      <c r="J6295" s="2">
        <v>0</v>
      </c>
      <c r="K6295" s="2">
        <v>0</v>
      </c>
      <c r="L6295" s="2">
        <v>0</v>
      </c>
      <c r="M6295" s="2">
        <v>0.15194004999999999</v>
      </c>
      <c r="N6295" s="8">
        <f t="shared" si="882"/>
        <v>15194.004999999999</v>
      </c>
      <c r="O6295" s="2">
        <v>7.4070700000000003E-2</v>
      </c>
      <c r="P6295" s="2">
        <v>7.786934999999999E-2</v>
      </c>
      <c r="Q6295" s="2">
        <v>0</v>
      </c>
      <c r="R6295" s="2">
        <v>0</v>
      </c>
      <c r="S6295" s="2">
        <v>0</v>
      </c>
      <c r="T6295" s="2">
        <v>0</v>
      </c>
      <c r="U6295" s="2">
        <v>0</v>
      </c>
      <c r="V6295" s="2">
        <v>0</v>
      </c>
      <c r="W6295" s="2">
        <f t="shared" si="883"/>
        <v>24.916666666666668</v>
      </c>
      <c r="X6295" s="9">
        <f t="shared" si="884"/>
        <v>31.920178571428568</v>
      </c>
      <c r="Y6295" s="9">
        <f t="shared" si="885"/>
        <v>1.2326260946712343E-3</v>
      </c>
      <c r="Z6295" s="10">
        <f t="shared" si="886"/>
        <v>6353882.4742268045</v>
      </c>
      <c r="AA6295" s="10">
        <f t="shared" si="887"/>
        <v>146139.29690721651</v>
      </c>
      <c r="AB6295" s="10">
        <f t="shared" si="888"/>
        <v>2</v>
      </c>
      <c r="AC6295" s="9">
        <f t="shared" si="889"/>
        <v>6163266</v>
      </c>
      <c r="AD6295" s="10">
        <f t="shared" si="890"/>
        <v>4664792.4535813695</v>
      </c>
    </row>
    <row r="6296" spans="1:30" x14ac:dyDescent="0.2">
      <c r="A6296" t="s">
        <v>1985</v>
      </c>
      <c r="B6296" s="1">
        <v>44075</v>
      </c>
      <c r="C6296" t="s">
        <v>2118</v>
      </c>
      <c r="D6296" s="2">
        <v>1105</v>
      </c>
      <c r="E6296" s="2">
        <v>0</v>
      </c>
      <c r="F6296" s="2">
        <v>0</v>
      </c>
      <c r="G6296" s="2">
        <v>0</v>
      </c>
      <c r="H6296" s="2"/>
      <c r="I6296" s="2">
        <v>0</v>
      </c>
      <c r="J6296" s="2">
        <v>0</v>
      </c>
      <c r="K6296" s="2">
        <v>1105</v>
      </c>
      <c r="L6296" s="2">
        <v>0</v>
      </c>
      <c r="M6296" s="2">
        <v>8.4532499999999997E-2</v>
      </c>
      <c r="N6296" s="8">
        <f t="shared" si="882"/>
        <v>8453.25</v>
      </c>
      <c r="O6296" s="2">
        <v>0</v>
      </c>
      <c r="P6296" s="2">
        <v>0</v>
      </c>
      <c r="Q6296" s="2">
        <v>0</v>
      </c>
      <c r="R6296" s="2">
        <v>0</v>
      </c>
      <c r="S6296" s="2">
        <v>0</v>
      </c>
      <c r="T6296" s="2">
        <v>0</v>
      </c>
      <c r="U6296" s="2">
        <v>8.4532499999999997E-2</v>
      </c>
      <c r="V6296" s="2">
        <v>0</v>
      </c>
      <c r="W6296" s="2">
        <f t="shared" si="883"/>
        <v>24.916666666666668</v>
      </c>
      <c r="X6296" s="9">
        <f t="shared" si="884"/>
        <v>7.65</v>
      </c>
      <c r="Y6296" s="9">
        <f t="shared" si="885"/>
        <v>6.8577682676684729E-4</v>
      </c>
      <c r="Z6296" s="10">
        <f t="shared" si="886"/>
        <v>12707764.948453609</v>
      </c>
      <c r="AA6296" s="10">
        <f t="shared" si="887"/>
        <v>292278.59381443303</v>
      </c>
      <c r="AB6296" s="10">
        <f t="shared" si="888"/>
        <v>1</v>
      </c>
      <c r="AC6296" s="9">
        <f t="shared" si="889"/>
        <v>12326532</v>
      </c>
      <c r="AD6296" s="10">
        <f t="shared" si="890"/>
        <v>2235931.2426804127</v>
      </c>
    </row>
    <row r="6297" spans="1:30" x14ac:dyDescent="0.2">
      <c r="A6297" t="s">
        <v>1985</v>
      </c>
      <c r="B6297" s="1">
        <v>44075</v>
      </c>
      <c r="C6297" t="s">
        <v>2119</v>
      </c>
      <c r="D6297" s="2">
        <v>1383</v>
      </c>
      <c r="E6297" s="2">
        <v>0</v>
      </c>
      <c r="F6297" s="2">
        <v>0</v>
      </c>
      <c r="G6297" s="2">
        <v>0</v>
      </c>
      <c r="H6297" s="2"/>
      <c r="I6297" s="2">
        <v>0</v>
      </c>
      <c r="J6297" s="2">
        <v>0</v>
      </c>
      <c r="K6297" s="2">
        <v>1383</v>
      </c>
      <c r="L6297" s="2">
        <v>0</v>
      </c>
      <c r="M6297" s="2">
        <v>0.10579949999999999</v>
      </c>
      <c r="N6297" s="8">
        <f t="shared" si="882"/>
        <v>10579.949999999999</v>
      </c>
      <c r="O6297" s="2">
        <v>0</v>
      </c>
      <c r="P6297" s="2">
        <v>0</v>
      </c>
      <c r="Q6297" s="2">
        <v>0</v>
      </c>
      <c r="R6297" s="2">
        <v>0</v>
      </c>
      <c r="S6297" s="2">
        <v>0</v>
      </c>
      <c r="T6297" s="2">
        <v>0</v>
      </c>
      <c r="U6297" s="2">
        <v>0.10579949999999999</v>
      </c>
      <c r="V6297" s="2">
        <v>0</v>
      </c>
      <c r="W6297" s="2">
        <f t="shared" si="883"/>
        <v>24.916666666666668</v>
      </c>
      <c r="X6297" s="9">
        <f t="shared" si="884"/>
        <v>7.6499999999999995</v>
      </c>
      <c r="Y6297" s="9">
        <f t="shared" si="885"/>
        <v>8.5830710535615359E-4</v>
      </c>
      <c r="Z6297" s="10">
        <f t="shared" si="886"/>
        <v>6353882.4742268045</v>
      </c>
      <c r="AA6297" s="10">
        <f t="shared" si="887"/>
        <v>146139.29690721651</v>
      </c>
      <c r="AB6297" s="10">
        <f t="shared" si="888"/>
        <v>2</v>
      </c>
      <c r="AC6297" s="9">
        <f t="shared" si="889"/>
        <v>6163266</v>
      </c>
      <c r="AD6297" s="10">
        <f t="shared" si="890"/>
        <v>1117965.6213402064</v>
      </c>
    </row>
    <row r="6298" spans="1:30" x14ac:dyDescent="0.2">
      <c r="A6298" t="s">
        <v>1985</v>
      </c>
      <c r="B6298" s="1">
        <v>44075</v>
      </c>
      <c r="C6298" t="s">
        <v>2077</v>
      </c>
      <c r="D6298" s="2">
        <v>15749</v>
      </c>
      <c r="E6298" s="2">
        <v>0</v>
      </c>
      <c r="F6298" s="2">
        <v>0</v>
      </c>
      <c r="G6298" s="2">
        <v>0</v>
      </c>
      <c r="H6298" s="2">
        <v>15749</v>
      </c>
      <c r="I6298" s="2">
        <v>0</v>
      </c>
      <c r="J6298" s="2">
        <v>0</v>
      </c>
      <c r="K6298" s="2">
        <v>0</v>
      </c>
      <c r="L6298" s="2">
        <v>0</v>
      </c>
      <c r="M6298" s="2">
        <v>3.1497999999999999</v>
      </c>
      <c r="N6298" s="8">
        <f t="shared" si="882"/>
        <v>314980</v>
      </c>
      <c r="O6298" s="2">
        <v>0</v>
      </c>
      <c r="P6298" s="2">
        <v>0</v>
      </c>
      <c r="Q6298" s="2">
        <v>0</v>
      </c>
      <c r="R6298" s="2">
        <v>3.1497999999999999</v>
      </c>
      <c r="S6298" s="2">
        <v>0</v>
      </c>
      <c r="T6298" s="2">
        <v>0</v>
      </c>
      <c r="U6298" s="2">
        <v>0</v>
      </c>
      <c r="V6298" s="2">
        <v>0</v>
      </c>
      <c r="W6298" s="2">
        <f t="shared" si="883"/>
        <v>24.916666666666668</v>
      </c>
      <c r="X6298" s="9">
        <f t="shared" si="884"/>
        <v>20</v>
      </c>
      <c r="Y6298" s="9">
        <f t="shared" si="885"/>
        <v>2.5553010368204131E-2</v>
      </c>
      <c r="Z6298" s="10">
        <f t="shared" si="886"/>
        <v>12707764.948453609</v>
      </c>
      <c r="AA6298" s="10">
        <f t="shared" si="887"/>
        <v>292278.59381443303</v>
      </c>
      <c r="AB6298" s="10">
        <f t="shared" si="888"/>
        <v>1</v>
      </c>
      <c r="AC6298" s="9">
        <f t="shared" si="889"/>
        <v>12326532</v>
      </c>
      <c r="AD6298" s="10">
        <f t="shared" si="890"/>
        <v>5845571.8762886608</v>
      </c>
    </row>
    <row r="6299" spans="1:30" x14ac:dyDescent="0.2">
      <c r="A6299" t="s">
        <v>1985</v>
      </c>
      <c r="B6299" s="1">
        <v>44075</v>
      </c>
      <c r="C6299" t="s">
        <v>2120</v>
      </c>
      <c r="D6299" s="2">
        <v>4877</v>
      </c>
      <c r="E6299" s="2">
        <v>0</v>
      </c>
      <c r="F6299" s="2">
        <v>0</v>
      </c>
      <c r="G6299" s="2">
        <v>0</v>
      </c>
      <c r="H6299" s="2"/>
      <c r="I6299" s="2">
        <v>0</v>
      </c>
      <c r="J6299" s="2">
        <v>4877</v>
      </c>
      <c r="K6299" s="2">
        <v>0</v>
      </c>
      <c r="L6299" s="2">
        <v>0</v>
      </c>
      <c r="M6299" s="2">
        <v>0.91327499999999995</v>
      </c>
      <c r="N6299" s="8">
        <f t="shared" si="882"/>
        <v>91327.5</v>
      </c>
      <c r="O6299" s="2">
        <v>0</v>
      </c>
      <c r="P6299" s="2">
        <v>0</v>
      </c>
      <c r="Q6299" s="2">
        <v>0</v>
      </c>
      <c r="R6299" s="2">
        <v>0</v>
      </c>
      <c r="S6299" s="2">
        <v>0</v>
      </c>
      <c r="T6299" s="2">
        <v>0.91327499999999995</v>
      </c>
      <c r="U6299" s="2">
        <v>0</v>
      </c>
      <c r="V6299" s="2">
        <v>0</v>
      </c>
      <c r="W6299" s="2">
        <f t="shared" si="883"/>
        <v>24.916666666666668</v>
      </c>
      <c r="X6299" s="9">
        <f t="shared" si="884"/>
        <v>18.726163625179414</v>
      </c>
      <c r="Y6299" s="9">
        <f t="shared" si="885"/>
        <v>7.4090182056072221E-3</v>
      </c>
      <c r="Z6299" s="10">
        <f t="shared" si="886"/>
        <v>3176941.2371134022</v>
      </c>
      <c r="AA6299" s="10">
        <f t="shared" si="887"/>
        <v>73069.648453608257</v>
      </c>
      <c r="AB6299" s="10">
        <f t="shared" si="888"/>
        <v>4</v>
      </c>
      <c r="AC6299" s="9">
        <f t="shared" si="889"/>
        <v>3081633</v>
      </c>
      <c r="AD6299" s="10">
        <f t="shared" si="890"/>
        <v>1368314.1929766061</v>
      </c>
    </row>
    <row r="6300" spans="1:30" x14ac:dyDescent="0.2">
      <c r="A6300" t="s">
        <v>1985</v>
      </c>
      <c r="B6300" s="1">
        <v>44075</v>
      </c>
      <c r="C6300" t="s">
        <v>2121</v>
      </c>
      <c r="D6300" s="2">
        <v>2300</v>
      </c>
      <c r="E6300" s="2">
        <v>0</v>
      </c>
      <c r="F6300" s="2">
        <v>2300</v>
      </c>
      <c r="G6300" s="2">
        <v>0</v>
      </c>
      <c r="H6300" s="2"/>
      <c r="I6300" s="2">
        <v>0</v>
      </c>
      <c r="J6300" s="2">
        <v>0</v>
      </c>
      <c r="K6300" s="2">
        <v>0</v>
      </c>
      <c r="L6300" s="2">
        <v>0</v>
      </c>
      <c r="M6300" s="2">
        <v>0.48386250000000003</v>
      </c>
      <c r="N6300" s="8">
        <f t="shared" si="882"/>
        <v>48386.25</v>
      </c>
      <c r="O6300" s="2">
        <v>0</v>
      </c>
      <c r="P6300" s="2">
        <v>0.48386250000000003</v>
      </c>
      <c r="Q6300" s="2">
        <v>0</v>
      </c>
      <c r="R6300" s="2">
        <v>0</v>
      </c>
      <c r="S6300" s="2">
        <v>0</v>
      </c>
      <c r="T6300" s="2">
        <v>0</v>
      </c>
      <c r="U6300" s="2">
        <v>0</v>
      </c>
      <c r="V6300" s="2">
        <v>0</v>
      </c>
      <c r="W6300" s="2">
        <f t="shared" si="883"/>
        <v>24.916666666666668</v>
      </c>
      <c r="X6300" s="9">
        <f t="shared" si="884"/>
        <v>21.037500000000001</v>
      </c>
      <c r="Y6300" s="9">
        <f t="shared" si="885"/>
        <v>3.9253741441631759E-3</v>
      </c>
      <c r="Z6300" s="10">
        <f t="shared" si="886"/>
        <v>12707764.948453609</v>
      </c>
      <c r="AA6300" s="10">
        <f t="shared" si="887"/>
        <v>292278.59381443303</v>
      </c>
      <c r="AB6300" s="10">
        <f t="shared" si="888"/>
        <v>1</v>
      </c>
      <c r="AC6300" s="9">
        <f t="shared" si="889"/>
        <v>12326532</v>
      </c>
      <c r="AD6300" s="10">
        <f t="shared" si="890"/>
        <v>6148810.9173711352</v>
      </c>
    </row>
    <row r="6301" spans="1:30" x14ac:dyDescent="0.2">
      <c r="A6301" t="s">
        <v>1985</v>
      </c>
      <c r="B6301" s="1">
        <v>44075</v>
      </c>
      <c r="C6301" t="s">
        <v>2122</v>
      </c>
      <c r="D6301" s="2">
        <v>1990</v>
      </c>
      <c r="E6301" s="2">
        <v>990</v>
      </c>
      <c r="F6301" s="2">
        <v>0</v>
      </c>
      <c r="G6301" s="2">
        <v>0</v>
      </c>
      <c r="H6301" s="2"/>
      <c r="I6301" s="2">
        <v>0</v>
      </c>
      <c r="J6301" s="2">
        <v>0</v>
      </c>
      <c r="K6301" s="2">
        <v>0</v>
      </c>
      <c r="L6301" s="2">
        <v>1000</v>
      </c>
      <c r="M6301" s="2">
        <v>0.67049999999999998</v>
      </c>
      <c r="N6301" s="8">
        <f t="shared" si="882"/>
        <v>67050</v>
      </c>
      <c r="O6301" s="2">
        <v>0.44550000000000001</v>
      </c>
      <c r="P6301" s="2">
        <v>0</v>
      </c>
      <c r="Q6301" s="2">
        <v>0</v>
      </c>
      <c r="R6301" s="2">
        <v>0</v>
      </c>
      <c r="S6301" s="2">
        <v>0</v>
      </c>
      <c r="T6301" s="2">
        <v>0</v>
      </c>
      <c r="U6301" s="2">
        <v>0</v>
      </c>
      <c r="V6301" s="2">
        <v>0.22500000000000001</v>
      </c>
      <c r="W6301" s="2">
        <f t="shared" si="883"/>
        <v>24.916666666666668</v>
      </c>
      <c r="X6301" s="9">
        <f t="shared" si="884"/>
        <v>33.693467336683419</v>
      </c>
      <c r="Y6301" s="9">
        <f t="shared" si="885"/>
        <v>5.4394861425744075E-3</v>
      </c>
      <c r="Z6301" s="10">
        <f t="shared" si="886"/>
        <v>12707764.948453609</v>
      </c>
      <c r="AA6301" s="10">
        <f t="shared" si="887"/>
        <v>292278.59381443303</v>
      </c>
      <c r="AB6301" s="10">
        <f t="shared" si="888"/>
        <v>1</v>
      </c>
      <c r="AC6301" s="9">
        <f t="shared" si="889"/>
        <v>12326532</v>
      </c>
      <c r="AD6301" s="10">
        <f t="shared" si="890"/>
        <v>9847879.2538983598</v>
      </c>
    </row>
    <row r="6302" spans="1:30" x14ac:dyDescent="0.2">
      <c r="A6302" t="s">
        <v>1985</v>
      </c>
      <c r="B6302" s="1">
        <v>44075</v>
      </c>
      <c r="C6302" t="s">
        <v>404</v>
      </c>
      <c r="D6302" s="2">
        <v>1603</v>
      </c>
      <c r="E6302" s="2">
        <v>568</v>
      </c>
      <c r="F6302" s="2">
        <v>0</v>
      </c>
      <c r="G6302" s="2">
        <v>0</v>
      </c>
      <c r="H6302" s="2"/>
      <c r="I6302" s="2">
        <v>0</v>
      </c>
      <c r="J6302" s="2">
        <v>0</v>
      </c>
      <c r="K6302" s="2">
        <v>0</v>
      </c>
      <c r="L6302" s="2">
        <v>1035</v>
      </c>
      <c r="M6302" s="2">
        <v>0.48847499999999999</v>
      </c>
      <c r="N6302" s="8">
        <f t="shared" si="882"/>
        <v>48847.5</v>
      </c>
      <c r="O6302" s="2">
        <v>0.25559999999999999</v>
      </c>
      <c r="P6302" s="2">
        <v>0</v>
      </c>
      <c r="Q6302" s="2">
        <v>0</v>
      </c>
      <c r="R6302" s="2">
        <v>0</v>
      </c>
      <c r="S6302" s="2">
        <v>0</v>
      </c>
      <c r="T6302" s="2">
        <v>0</v>
      </c>
      <c r="U6302" s="2">
        <v>0</v>
      </c>
      <c r="V6302" s="2">
        <v>0.232875</v>
      </c>
      <c r="W6302" s="2">
        <f t="shared" si="883"/>
        <v>24.916666666666668</v>
      </c>
      <c r="X6302" s="9">
        <f t="shared" si="884"/>
        <v>30.472551466001249</v>
      </c>
      <c r="Y6302" s="9">
        <f t="shared" si="885"/>
        <v>3.9627934280298789E-3</v>
      </c>
      <c r="Z6302" s="10">
        <f t="shared" si="886"/>
        <v>6353882.4742268045</v>
      </c>
      <c r="AA6302" s="10">
        <f t="shared" si="887"/>
        <v>146139.29690721651</v>
      </c>
      <c r="AB6302" s="10">
        <f t="shared" si="888"/>
        <v>2</v>
      </c>
      <c r="AC6302" s="9">
        <f t="shared" si="889"/>
        <v>6163266</v>
      </c>
      <c r="AD6302" s="10">
        <f t="shared" si="890"/>
        <v>4453237.2462103926</v>
      </c>
    </row>
    <row r="6303" spans="1:30" x14ac:dyDescent="0.2">
      <c r="A6303" t="s">
        <v>1985</v>
      </c>
      <c r="B6303" s="1">
        <v>44075</v>
      </c>
      <c r="C6303" t="s">
        <v>2123</v>
      </c>
      <c r="D6303" s="2">
        <v>320</v>
      </c>
      <c r="E6303" s="2">
        <v>0</v>
      </c>
      <c r="F6303" s="2">
        <v>0</v>
      </c>
      <c r="G6303" s="2">
        <v>320</v>
      </c>
      <c r="H6303" s="2"/>
      <c r="I6303" s="2">
        <v>0</v>
      </c>
      <c r="J6303" s="2">
        <v>0</v>
      </c>
      <c r="K6303" s="2">
        <v>0</v>
      </c>
      <c r="L6303" s="2">
        <v>0</v>
      </c>
      <c r="M6303" s="2">
        <v>0.1008</v>
      </c>
      <c r="N6303" s="8">
        <f t="shared" si="882"/>
        <v>10080</v>
      </c>
      <c r="O6303" s="2">
        <v>0</v>
      </c>
      <c r="P6303" s="2">
        <v>0</v>
      </c>
      <c r="Q6303" s="2">
        <v>0.1008</v>
      </c>
      <c r="R6303" s="2">
        <v>0</v>
      </c>
      <c r="S6303" s="2">
        <v>0</v>
      </c>
      <c r="T6303" s="2">
        <v>0</v>
      </c>
      <c r="U6303" s="2">
        <v>0</v>
      </c>
      <c r="V6303" s="2">
        <v>0</v>
      </c>
      <c r="W6303" s="2">
        <f t="shared" si="883"/>
        <v>24.916666666666668</v>
      </c>
      <c r="X6303" s="9">
        <f t="shared" si="884"/>
        <v>31.5</v>
      </c>
      <c r="Y6303" s="9">
        <f t="shared" si="885"/>
        <v>8.1774825230648818E-4</v>
      </c>
      <c r="Z6303" s="10">
        <f t="shared" si="886"/>
        <v>12707764.948453609</v>
      </c>
      <c r="AA6303" s="10">
        <f t="shared" si="887"/>
        <v>292278.59381443303</v>
      </c>
      <c r="AB6303" s="10">
        <f t="shared" si="888"/>
        <v>1</v>
      </c>
      <c r="AC6303" s="9">
        <f t="shared" si="889"/>
        <v>12326532</v>
      </c>
      <c r="AD6303" s="10">
        <f t="shared" si="890"/>
        <v>9206775.7051546406</v>
      </c>
    </row>
    <row r="6304" spans="1:30" x14ac:dyDescent="0.2">
      <c r="A6304" t="s">
        <v>1985</v>
      </c>
      <c r="B6304" s="1">
        <v>44075</v>
      </c>
      <c r="C6304" t="s">
        <v>2124</v>
      </c>
      <c r="D6304" s="2">
        <v>12127</v>
      </c>
      <c r="E6304" s="2">
        <v>0</v>
      </c>
      <c r="F6304" s="2">
        <v>0</v>
      </c>
      <c r="G6304" s="2">
        <v>0</v>
      </c>
      <c r="H6304" s="2"/>
      <c r="I6304" s="2">
        <v>12127</v>
      </c>
      <c r="J6304" s="2">
        <v>0</v>
      </c>
      <c r="K6304" s="2">
        <v>0</v>
      </c>
      <c r="L6304" s="2">
        <v>0</v>
      </c>
      <c r="M6304" s="2">
        <v>0.417471975</v>
      </c>
      <c r="N6304" s="8">
        <f t="shared" si="882"/>
        <v>41747.197500000002</v>
      </c>
      <c r="O6304" s="2">
        <v>0</v>
      </c>
      <c r="P6304" s="2">
        <v>0</v>
      </c>
      <c r="Q6304" s="2">
        <v>0</v>
      </c>
      <c r="R6304" s="2">
        <v>0</v>
      </c>
      <c r="S6304" s="2">
        <v>0.417471975</v>
      </c>
      <c r="T6304" s="2">
        <v>0</v>
      </c>
      <c r="U6304" s="2">
        <v>0</v>
      </c>
      <c r="V6304" s="2">
        <v>0</v>
      </c>
      <c r="W6304" s="2">
        <f t="shared" si="883"/>
        <v>24.916666666666668</v>
      </c>
      <c r="X6304" s="9">
        <f t="shared" si="884"/>
        <v>3.4425000000000003</v>
      </c>
      <c r="Y6304" s="9">
        <f t="shared" si="885"/>
        <v>3.3867755748332134E-3</v>
      </c>
      <c r="Z6304" s="10">
        <f t="shared" si="886"/>
        <v>6353882.4742268045</v>
      </c>
      <c r="AA6304" s="10">
        <f t="shared" si="887"/>
        <v>146139.29690721651</v>
      </c>
      <c r="AB6304" s="10">
        <f t="shared" si="888"/>
        <v>2</v>
      </c>
      <c r="AC6304" s="9">
        <f t="shared" si="889"/>
        <v>6163266</v>
      </c>
      <c r="AD6304" s="10">
        <f t="shared" si="890"/>
        <v>503084.52960309287</v>
      </c>
    </row>
    <row r="6305" spans="1:30" x14ac:dyDescent="0.2">
      <c r="A6305" t="s">
        <v>1985</v>
      </c>
      <c r="B6305" s="1">
        <v>44075</v>
      </c>
      <c r="C6305" t="s">
        <v>91</v>
      </c>
      <c r="D6305" s="2">
        <v>2566</v>
      </c>
      <c r="E6305" s="2">
        <v>0</v>
      </c>
      <c r="F6305" s="2">
        <v>0</v>
      </c>
      <c r="G6305" s="2">
        <v>1227</v>
      </c>
      <c r="H6305" s="2"/>
      <c r="I6305" s="2">
        <v>0</v>
      </c>
      <c r="J6305" s="2">
        <v>1339</v>
      </c>
      <c r="K6305" s="2">
        <v>0</v>
      </c>
      <c r="L6305" s="2">
        <v>0</v>
      </c>
      <c r="M6305" s="2">
        <v>0.68778000000000006</v>
      </c>
      <c r="N6305" s="8">
        <f t="shared" si="882"/>
        <v>68778</v>
      </c>
      <c r="O6305" s="2">
        <v>0</v>
      </c>
      <c r="P6305" s="2">
        <v>0</v>
      </c>
      <c r="Q6305" s="2">
        <v>0.38650499999999999</v>
      </c>
      <c r="R6305" s="2">
        <v>0</v>
      </c>
      <c r="S6305" s="2">
        <v>0</v>
      </c>
      <c r="T6305" s="2">
        <v>0.30127500000000002</v>
      </c>
      <c r="U6305" s="2">
        <v>0</v>
      </c>
      <c r="V6305" s="2">
        <v>0</v>
      </c>
      <c r="W6305" s="2">
        <f t="shared" si="883"/>
        <v>24.916666666666668</v>
      </c>
      <c r="X6305" s="9">
        <f t="shared" si="884"/>
        <v>26.803585346843334</v>
      </c>
      <c r="Y6305" s="9">
        <f t="shared" si="885"/>
        <v>5.57967155725552E-3</v>
      </c>
      <c r="Z6305" s="10">
        <f t="shared" si="886"/>
        <v>2117960.8247422683</v>
      </c>
      <c r="AA6305" s="10">
        <f t="shared" si="887"/>
        <v>48713.098969072169</v>
      </c>
      <c r="AB6305" s="10">
        <f t="shared" si="888"/>
        <v>6</v>
      </c>
      <c r="AC6305" s="9">
        <f t="shared" si="889"/>
        <v>2054422</v>
      </c>
      <c r="AD6305" s="10">
        <f t="shared" si="890"/>
        <v>1305685.7057267518</v>
      </c>
    </row>
    <row r="6306" spans="1:30" x14ac:dyDescent="0.2">
      <c r="A6306" t="s">
        <v>1985</v>
      </c>
      <c r="B6306" s="1">
        <v>44075</v>
      </c>
      <c r="C6306" t="s">
        <v>2125</v>
      </c>
      <c r="D6306" s="2">
        <v>169</v>
      </c>
      <c r="E6306" s="2">
        <v>0</v>
      </c>
      <c r="F6306" s="2">
        <v>169</v>
      </c>
      <c r="G6306" s="2">
        <v>0</v>
      </c>
      <c r="H6306" s="2"/>
      <c r="I6306" s="2">
        <v>0</v>
      </c>
      <c r="J6306" s="2">
        <v>0</v>
      </c>
      <c r="K6306" s="2">
        <v>0</v>
      </c>
      <c r="L6306" s="2">
        <v>0</v>
      </c>
      <c r="M6306" s="2">
        <v>3.4405875000000002E-2</v>
      </c>
      <c r="N6306" s="8">
        <f t="shared" si="882"/>
        <v>3440.5875000000001</v>
      </c>
      <c r="O6306" s="2">
        <v>0</v>
      </c>
      <c r="P6306" s="2">
        <v>3.4405875000000002E-2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f t="shared" si="883"/>
        <v>24.916666666666668</v>
      </c>
      <c r="X6306" s="9">
        <f t="shared" si="884"/>
        <v>20.358505917159764</v>
      </c>
      <c r="Y6306" s="9">
        <f t="shared" si="885"/>
        <v>2.7912047768180052E-4</v>
      </c>
      <c r="Z6306" s="10">
        <f t="shared" si="886"/>
        <v>6353882.4742268045</v>
      </c>
      <c r="AA6306" s="10">
        <f t="shared" si="887"/>
        <v>146139.29690721651</v>
      </c>
      <c r="AB6306" s="10">
        <f t="shared" si="888"/>
        <v>2</v>
      </c>
      <c r="AC6306" s="9">
        <f t="shared" si="889"/>
        <v>6163266</v>
      </c>
      <c r="AD6306" s="10">
        <f t="shared" si="890"/>
        <v>2975177.7408151352</v>
      </c>
    </row>
    <row r="6307" spans="1:30" x14ac:dyDescent="0.2">
      <c r="A6307" t="s">
        <v>1985</v>
      </c>
      <c r="B6307" s="1">
        <v>44075</v>
      </c>
      <c r="C6307" t="s">
        <v>2126</v>
      </c>
      <c r="D6307" s="2">
        <v>376</v>
      </c>
      <c r="E6307" s="2">
        <v>0</v>
      </c>
      <c r="F6307" s="2">
        <v>376</v>
      </c>
      <c r="G6307" s="2">
        <v>0</v>
      </c>
      <c r="H6307" s="2"/>
      <c r="I6307" s="2">
        <v>0</v>
      </c>
      <c r="J6307" s="2">
        <v>0</v>
      </c>
      <c r="K6307" s="2">
        <v>0</v>
      </c>
      <c r="L6307" s="2">
        <v>0</v>
      </c>
      <c r="M6307" s="2">
        <v>7.9101000000000005E-2</v>
      </c>
      <c r="N6307" s="8">
        <f t="shared" si="882"/>
        <v>7910.1</v>
      </c>
      <c r="O6307" s="2">
        <v>0</v>
      </c>
      <c r="P6307" s="2">
        <v>7.9101000000000005E-2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f t="shared" si="883"/>
        <v>24.916666666666668</v>
      </c>
      <c r="X6307" s="9">
        <f t="shared" si="884"/>
        <v>21.037500000000001</v>
      </c>
      <c r="Y6307" s="9">
        <f t="shared" si="885"/>
        <v>6.4171333835015402E-4</v>
      </c>
      <c r="Z6307" s="10">
        <f t="shared" si="886"/>
        <v>12707764.948453609</v>
      </c>
      <c r="AA6307" s="10">
        <f t="shared" si="887"/>
        <v>292278.59381443303</v>
      </c>
      <c r="AB6307" s="10">
        <f t="shared" si="888"/>
        <v>1</v>
      </c>
      <c r="AC6307" s="9">
        <f t="shared" si="889"/>
        <v>12326532</v>
      </c>
      <c r="AD6307" s="10">
        <f t="shared" si="890"/>
        <v>6148810.9173711352</v>
      </c>
    </row>
    <row r="6308" spans="1:30" x14ac:dyDescent="0.2">
      <c r="A6308" t="s">
        <v>1985</v>
      </c>
      <c r="B6308" s="1">
        <v>44075</v>
      </c>
      <c r="C6308" t="s">
        <v>2127</v>
      </c>
      <c r="D6308" s="2">
        <v>34</v>
      </c>
      <c r="E6308" s="2">
        <v>0</v>
      </c>
      <c r="F6308" s="2">
        <v>34</v>
      </c>
      <c r="G6308" s="2">
        <v>0</v>
      </c>
      <c r="H6308" s="2"/>
      <c r="I6308" s="2">
        <v>0</v>
      </c>
      <c r="J6308" s="2">
        <v>0</v>
      </c>
      <c r="K6308" s="2">
        <v>0</v>
      </c>
      <c r="L6308" s="2">
        <v>0</v>
      </c>
      <c r="M6308" s="2">
        <v>7.1527500000000003E-3</v>
      </c>
      <c r="N6308" s="8">
        <f t="shared" si="882"/>
        <v>715.27499999999998</v>
      </c>
      <c r="O6308" s="2">
        <v>0</v>
      </c>
      <c r="P6308" s="2">
        <v>7.1527500000000003E-3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f t="shared" si="883"/>
        <v>24.916666666666668</v>
      </c>
      <c r="X6308" s="9">
        <f t="shared" si="884"/>
        <v>21.037499999999998</v>
      </c>
      <c r="Y6308" s="9">
        <f t="shared" si="885"/>
        <v>5.8027269957194774E-5</v>
      </c>
      <c r="Z6308" s="10">
        <f t="shared" si="886"/>
        <v>12707764.948453609</v>
      </c>
      <c r="AA6308" s="10">
        <f t="shared" si="887"/>
        <v>292278.59381443303</v>
      </c>
      <c r="AB6308" s="10">
        <f t="shared" si="888"/>
        <v>1</v>
      </c>
      <c r="AC6308" s="9">
        <f t="shared" si="889"/>
        <v>12326532</v>
      </c>
      <c r="AD6308" s="10">
        <f t="shared" si="890"/>
        <v>6148810.9173711343</v>
      </c>
    </row>
    <row r="6309" spans="1:30" x14ac:dyDescent="0.2">
      <c r="A6309" t="s">
        <v>1985</v>
      </c>
      <c r="B6309" s="1">
        <v>44075</v>
      </c>
      <c r="C6309" t="s">
        <v>95</v>
      </c>
      <c r="D6309" s="2">
        <v>14394</v>
      </c>
      <c r="E6309" s="2">
        <v>2681</v>
      </c>
      <c r="F6309" s="2">
        <v>3003</v>
      </c>
      <c r="G6309" s="2">
        <v>3471</v>
      </c>
      <c r="H6309" s="2"/>
      <c r="I6309" s="2">
        <v>3741</v>
      </c>
      <c r="J6309" s="2">
        <v>1498</v>
      </c>
      <c r="K6309" s="2">
        <v>0</v>
      </c>
      <c r="L6309" s="2">
        <v>0</v>
      </c>
      <c r="M6309" s="2">
        <v>3.8829793500000003</v>
      </c>
      <c r="N6309" s="8">
        <f t="shared" si="882"/>
        <v>388297.93500000006</v>
      </c>
      <c r="O6309" s="2">
        <v>0.85228989999999993</v>
      </c>
      <c r="P6309" s="2">
        <v>0.9623113499999999</v>
      </c>
      <c r="Q6309" s="2">
        <v>0.81724695000000003</v>
      </c>
      <c r="R6309" s="2">
        <v>0</v>
      </c>
      <c r="S6309" s="2">
        <v>1.0843288499999999</v>
      </c>
      <c r="T6309" s="2">
        <v>0.16680229999999999</v>
      </c>
      <c r="U6309" s="2">
        <v>0</v>
      </c>
      <c r="V6309" s="2">
        <v>0</v>
      </c>
      <c r="W6309" s="2">
        <f t="shared" si="883"/>
        <v>24.916666666666668</v>
      </c>
      <c r="X6309" s="9">
        <f t="shared" si="884"/>
        <v>26.97637453105461</v>
      </c>
      <c r="Y6309" s="9">
        <f t="shared" si="885"/>
        <v>3.1500987869094083E-2</v>
      </c>
      <c r="Z6309" s="10">
        <f t="shared" si="886"/>
        <v>1815394.9926362301</v>
      </c>
      <c r="AA6309" s="10">
        <f t="shared" si="887"/>
        <v>41754.084830633292</v>
      </c>
      <c r="AB6309" s="10">
        <f t="shared" si="888"/>
        <v>7</v>
      </c>
      <c r="AC6309" s="9">
        <f t="shared" si="889"/>
        <v>1760933.142857143</v>
      </c>
      <c r="AD6309" s="10">
        <f t="shared" si="890"/>
        <v>1126373.8305925897</v>
      </c>
    </row>
    <row r="6310" spans="1:30" x14ac:dyDescent="0.2">
      <c r="A6310" t="s">
        <v>1985</v>
      </c>
      <c r="B6310" s="1">
        <v>44075</v>
      </c>
      <c r="C6310" t="s">
        <v>96</v>
      </c>
      <c r="D6310" s="2">
        <v>2066</v>
      </c>
      <c r="E6310" s="2">
        <v>0</v>
      </c>
      <c r="F6310" s="2">
        <v>0</v>
      </c>
      <c r="G6310" s="2">
        <v>2066</v>
      </c>
      <c r="H6310" s="2"/>
      <c r="I6310" s="2">
        <v>0</v>
      </c>
      <c r="J6310" s="2">
        <v>0</v>
      </c>
      <c r="K6310" s="2">
        <v>0</v>
      </c>
      <c r="L6310" s="2">
        <v>0</v>
      </c>
      <c r="M6310" s="2">
        <v>0.27658574999999996</v>
      </c>
      <c r="N6310" s="8">
        <f t="shared" si="882"/>
        <v>27658.574999999997</v>
      </c>
      <c r="O6310" s="2">
        <v>0</v>
      </c>
      <c r="P6310" s="2">
        <v>0</v>
      </c>
      <c r="Q6310" s="2">
        <v>0.27658574999999996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f t="shared" si="883"/>
        <v>24.916666666666668</v>
      </c>
      <c r="X6310" s="9">
        <f t="shared" si="884"/>
        <v>13.387499999999999</v>
      </c>
      <c r="Y6310" s="9">
        <f t="shared" si="885"/>
        <v>2.2438245404303495E-3</v>
      </c>
      <c r="Z6310" s="10">
        <f t="shared" si="886"/>
        <v>4235921.6494845366</v>
      </c>
      <c r="AA6310" s="10">
        <f t="shared" si="887"/>
        <v>97426.197938144338</v>
      </c>
      <c r="AB6310" s="10">
        <f t="shared" si="888"/>
        <v>3</v>
      </c>
      <c r="AC6310" s="9">
        <f t="shared" si="889"/>
        <v>4108844</v>
      </c>
      <c r="AD6310" s="10">
        <f t="shared" si="890"/>
        <v>1304293.2248969073</v>
      </c>
    </row>
    <row r="6311" spans="1:30" x14ac:dyDescent="0.2">
      <c r="A6311" t="s">
        <v>1985</v>
      </c>
      <c r="B6311" s="1">
        <v>44075</v>
      </c>
      <c r="C6311" t="s">
        <v>781</v>
      </c>
      <c r="D6311" s="2">
        <v>707</v>
      </c>
      <c r="E6311" s="2">
        <v>0</v>
      </c>
      <c r="F6311" s="2">
        <v>707</v>
      </c>
      <c r="G6311" s="2">
        <v>0</v>
      </c>
      <c r="H6311" s="2"/>
      <c r="I6311" s="2">
        <v>0</v>
      </c>
      <c r="J6311" s="2">
        <v>0</v>
      </c>
      <c r="K6311" s="2">
        <v>0</v>
      </c>
      <c r="L6311" s="2">
        <v>0</v>
      </c>
      <c r="M6311" s="2">
        <v>0.148735125</v>
      </c>
      <c r="N6311" s="8">
        <f t="shared" si="882"/>
        <v>14873.512499999999</v>
      </c>
      <c r="O6311" s="2">
        <v>0</v>
      </c>
      <c r="P6311" s="2">
        <v>0.148735125</v>
      </c>
      <c r="Q6311" s="2">
        <v>0</v>
      </c>
      <c r="R6311" s="2">
        <v>0</v>
      </c>
      <c r="S6311" s="2">
        <v>0</v>
      </c>
      <c r="T6311" s="2">
        <v>0</v>
      </c>
      <c r="U6311" s="2">
        <v>0</v>
      </c>
      <c r="V6311" s="2">
        <v>0</v>
      </c>
      <c r="W6311" s="2">
        <f t="shared" si="883"/>
        <v>24.916666666666668</v>
      </c>
      <c r="X6311" s="9">
        <f t="shared" si="884"/>
        <v>21.037499999999998</v>
      </c>
      <c r="Y6311" s="9">
        <f t="shared" si="885"/>
        <v>1.2066258782275499E-3</v>
      </c>
      <c r="Z6311" s="10">
        <f t="shared" si="886"/>
        <v>3176941.2371134022</v>
      </c>
      <c r="AA6311" s="10">
        <f t="shared" si="887"/>
        <v>73069.648453608257</v>
      </c>
      <c r="AB6311" s="10">
        <f t="shared" si="888"/>
        <v>4</v>
      </c>
      <c r="AC6311" s="9">
        <f t="shared" si="889"/>
        <v>3081633</v>
      </c>
      <c r="AD6311" s="10">
        <f t="shared" si="890"/>
        <v>1537202.7293427836</v>
      </c>
    </row>
    <row r="6312" spans="1:30" x14ac:dyDescent="0.2">
      <c r="A6312" t="s">
        <v>1985</v>
      </c>
      <c r="B6312" s="1">
        <v>44075</v>
      </c>
      <c r="C6312" t="s">
        <v>2128</v>
      </c>
      <c r="D6312" s="2">
        <v>2602</v>
      </c>
      <c r="E6312" s="2">
        <v>0</v>
      </c>
      <c r="F6312" s="2">
        <v>0</v>
      </c>
      <c r="G6312" s="2">
        <v>539</v>
      </c>
      <c r="H6312" s="2">
        <v>917</v>
      </c>
      <c r="I6312" s="2">
        <v>0</v>
      </c>
      <c r="J6312" s="2">
        <v>0</v>
      </c>
      <c r="K6312" s="2">
        <v>618</v>
      </c>
      <c r="L6312" s="2">
        <v>0</v>
      </c>
      <c r="M6312" s="2">
        <v>0.44102387500000001</v>
      </c>
      <c r="N6312" s="8">
        <f t="shared" si="882"/>
        <v>44102.387500000004</v>
      </c>
      <c r="O6312" s="2">
        <v>0</v>
      </c>
      <c r="P6312" s="2">
        <v>0</v>
      </c>
      <c r="Q6312" s="2">
        <v>0.17524237500000001</v>
      </c>
      <c r="R6312" s="2">
        <v>0.17811250000000001</v>
      </c>
      <c r="S6312" s="2">
        <v>0</v>
      </c>
      <c r="T6312" s="2">
        <v>0</v>
      </c>
      <c r="U6312" s="2">
        <v>4.7277E-2</v>
      </c>
      <c r="V6312" s="2">
        <v>0</v>
      </c>
      <c r="W6312" s="2">
        <f t="shared" si="883"/>
        <v>24.916666666666668</v>
      </c>
      <c r="X6312" s="9">
        <f t="shared" si="884"/>
        <v>16.949418716372023</v>
      </c>
      <c r="Y6312" s="9">
        <f t="shared" si="885"/>
        <v>3.5778422917329875E-3</v>
      </c>
      <c r="Z6312" s="10">
        <f t="shared" si="886"/>
        <v>6353882.4742268045</v>
      </c>
      <c r="AA6312" s="10">
        <f t="shared" si="887"/>
        <v>146139.29690721651</v>
      </c>
      <c r="AB6312" s="10">
        <f t="shared" si="888"/>
        <v>2</v>
      </c>
      <c r="AC6312" s="9">
        <f t="shared" si="889"/>
        <v>6163266</v>
      </c>
      <c r="AD6312" s="10">
        <f t="shared" si="890"/>
        <v>2476976.1341966237</v>
      </c>
    </row>
    <row r="6313" spans="1:30" x14ac:dyDescent="0.2">
      <c r="A6313" t="s">
        <v>1985</v>
      </c>
      <c r="B6313" s="1">
        <v>44075</v>
      </c>
      <c r="C6313" t="s">
        <v>674</v>
      </c>
      <c r="D6313" s="2">
        <v>5408</v>
      </c>
      <c r="E6313" s="2">
        <v>0</v>
      </c>
      <c r="F6313" s="2">
        <v>0</v>
      </c>
      <c r="G6313" s="2">
        <v>1497</v>
      </c>
      <c r="H6313" s="2"/>
      <c r="I6313" s="2">
        <v>570</v>
      </c>
      <c r="J6313" s="2">
        <v>0</v>
      </c>
      <c r="K6313" s="2">
        <v>0</v>
      </c>
      <c r="L6313" s="2">
        <v>0</v>
      </c>
      <c r="M6313" s="2">
        <v>0.57440024999999995</v>
      </c>
      <c r="N6313" s="8">
        <f t="shared" si="882"/>
        <v>57440.024999999994</v>
      </c>
      <c r="O6313" s="2">
        <v>0</v>
      </c>
      <c r="P6313" s="2">
        <v>0</v>
      </c>
      <c r="Q6313" s="2">
        <v>0.20041087499999999</v>
      </c>
      <c r="R6313" s="2">
        <v>0</v>
      </c>
      <c r="S6313" s="2">
        <v>5.4506249999999999E-2</v>
      </c>
      <c r="T6313" s="2">
        <v>0</v>
      </c>
      <c r="U6313" s="2">
        <v>0</v>
      </c>
      <c r="V6313" s="2">
        <v>0</v>
      </c>
      <c r="W6313" s="2">
        <f t="shared" si="883"/>
        <v>24.916666666666668</v>
      </c>
      <c r="X6313" s="9">
        <f t="shared" si="884"/>
        <v>10.621306397928993</v>
      </c>
      <c r="Y6313" s="9">
        <f t="shared" si="885"/>
        <v>4.6598690531935499E-3</v>
      </c>
      <c r="Z6313" s="10">
        <f t="shared" si="886"/>
        <v>2541552.989690722</v>
      </c>
      <c r="AA6313" s="10">
        <f t="shared" si="887"/>
        <v>58455.718762886601</v>
      </c>
      <c r="AB6313" s="10">
        <f t="shared" si="888"/>
        <v>5</v>
      </c>
      <c r="AC6313" s="9">
        <f t="shared" si="889"/>
        <v>2465306.4</v>
      </c>
      <c r="AD6313" s="10">
        <f t="shared" si="890"/>
        <v>620876.09969178541</v>
      </c>
    </row>
    <row r="6314" spans="1:30" x14ac:dyDescent="0.2">
      <c r="A6314" t="s">
        <v>1985</v>
      </c>
      <c r="B6314" s="1">
        <v>44075</v>
      </c>
      <c r="C6314" t="s">
        <v>1435</v>
      </c>
      <c r="D6314" s="2">
        <v>11163</v>
      </c>
      <c r="E6314" s="2">
        <v>0</v>
      </c>
      <c r="F6314" s="2">
        <v>0</v>
      </c>
      <c r="G6314" s="2">
        <v>0</v>
      </c>
      <c r="H6314" s="2">
        <v>11163</v>
      </c>
      <c r="I6314" s="2">
        <v>0</v>
      </c>
      <c r="J6314" s="2">
        <v>0</v>
      </c>
      <c r="K6314" s="2">
        <v>0</v>
      </c>
      <c r="L6314" s="2">
        <v>0</v>
      </c>
      <c r="M6314" s="2">
        <v>1.8690375000000001</v>
      </c>
      <c r="N6314" s="8">
        <f t="shared" si="882"/>
        <v>186903.75</v>
      </c>
      <c r="O6314" s="2">
        <v>0</v>
      </c>
      <c r="P6314" s="2">
        <v>0</v>
      </c>
      <c r="Q6314" s="2">
        <v>0</v>
      </c>
      <c r="R6314" s="2">
        <v>1.8690375000000001</v>
      </c>
      <c r="S6314" s="2">
        <v>0</v>
      </c>
      <c r="T6314" s="2">
        <v>0</v>
      </c>
      <c r="U6314" s="2">
        <v>0</v>
      </c>
      <c r="V6314" s="2">
        <v>0</v>
      </c>
      <c r="W6314" s="2">
        <f t="shared" si="883"/>
        <v>24.916666666666668</v>
      </c>
      <c r="X6314" s="9">
        <f t="shared" si="884"/>
        <v>16.743147003493686</v>
      </c>
      <c r="Y6314" s="9">
        <f t="shared" si="885"/>
        <v>1.5162719733336188E-2</v>
      </c>
      <c r="Z6314" s="10">
        <f t="shared" si="886"/>
        <v>12707764.948453609</v>
      </c>
      <c r="AA6314" s="10">
        <f t="shared" si="887"/>
        <v>292278.59381443303</v>
      </c>
      <c r="AB6314" s="10">
        <f t="shared" si="888"/>
        <v>1</v>
      </c>
      <c r="AC6314" s="9">
        <f t="shared" si="889"/>
        <v>12326532</v>
      </c>
      <c r="AD6314" s="10">
        <f t="shared" si="890"/>
        <v>4893663.4622094724</v>
      </c>
    </row>
    <row r="6315" spans="1:30" x14ac:dyDescent="0.2">
      <c r="A6315" t="s">
        <v>1985</v>
      </c>
      <c r="B6315" s="1">
        <v>44075</v>
      </c>
      <c r="C6315" t="s">
        <v>1032</v>
      </c>
      <c r="D6315" s="2">
        <v>30301</v>
      </c>
      <c r="E6315" s="2">
        <v>4392</v>
      </c>
      <c r="F6315" s="2">
        <v>0</v>
      </c>
      <c r="G6315" s="2">
        <v>4286</v>
      </c>
      <c r="H6315" s="2">
        <v>8148</v>
      </c>
      <c r="I6315" s="2">
        <v>4129</v>
      </c>
      <c r="J6315" s="2">
        <v>4548</v>
      </c>
      <c r="K6315" s="2">
        <v>0</v>
      </c>
      <c r="L6315" s="2">
        <v>0</v>
      </c>
      <c r="M6315" s="2">
        <v>14.252556899999998</v>
      </c>
      <c r="N6315" s="8">
        <f t="shared" si="882"/>
        <v>1425255.69</v>
      </c>
      <c r="O6315" s="2">
        <v>4.2707807999999998</v>
      </c>
      <c r="P6315" s="2">
        <v>0</v>
      </c>
      <c r="Q6315" s="2">
        <v>2.7359681</v>
      </c>
      <c r="R6315" s="2">
        <v>1.8838175999999998</v>
      </c>
      <c r="S6315" s="2">
        <v>3.0463761999999996</v>
      </c>
      <c r="T6315" s="2">
        <v>2.3156141999999997</v>
      </c>
      <c r="U6315" s="2">
        <v>0</v>
      </c>
      <c r="V6315" s="2">
        <v>0</v>
      </c>
      <c r="W6315" s="2">
        <f t="shared" si="883"/>
        <v>24.916666666666668</v>
      </c>
      <c r="X6315" s="9">
        <f t="shared" si="884"/>
        <v>47.03658922147784</v>
      </c>
      <c r="Y6315" s="9">
        <f t="shared" si="885"/>
        <v>0.11562503468128749</v>
      </c>
      <c r="Z6315" s="10">
        <f t="shared" si="886"/>
        <v>4235921.6494845366</v>
      </c>
      <c r="AA6315" s="10">
        <f t="shared" si="887"/>
        <v>97426.197938144338</v>
      </c>
      <c r="AB6315" s="10">
        <f t="shared" si="888"/>
        <v>3</v>
      </c>
      <c r="AC6315" s="9">
        <f t="shared" si="889"/>
        <v>4108844</v>
      </c>
      <c r="AD6315" s="10">
        <f t="shared" si="890"/>
        <v>4582596.0518268868</v>
      </c>
    </row>
    <row r="6316" spans="1:30" x14ac:dyDescent="0.2">
      <c r="A6316" t="s">
        <v>1985</v>
      </c>
      <c r="B6316" s="1">
        <v>44075</v>
      </c>
      <c r="C6316" t="s">
        <v>2129</v>
      </c>
      <c r="D6316" s="2">
        <v>1070</v>
      </c>
      <c r="E6316" s="2">
        <v>0</v>
      </c>
      <c r="F6316" s="2">
        <v>0</v>
      </c>
      <c r="G6316" s="2">
        <v>1070</v>
      </c>
      <c r="H6316" s="2"/>
      <c r="I6316" s="2">
        <v>0</v>
      </c>
      <c r="J6316" s="2">
        <v>0</v>
      </c>
      <c r="K6316" s="2">
        <v>0</v>
      </c>
      <c r="L6316" s="2">
        <v>0</v>
      </c>
      <c r="M6316" s="2">
        <v>0.14324624999999999</v>
      </c>
      <c r="N6316" s="8">
        <f t="shared" si="882"/>
        <v>14324.625</v>
      </c>
      <c r="O6316" s="2">
        <v>0</v>
      </c>
      <c r="P6316" s="2">
        <v>0</v>
      </c>
      <c r="Q6316" s="2">
        <v>0.14324624999999999</v>
      </c>
      <c r="R6316" s="2">
        <v>0</v>
      </c>
      <c r="S6316" s="2">
        <v>0</v>
      </c>
      <c r="T6316" s="2">
        <v>0</v>
      </c>
      <c r="U6316" s="2">
        <v>0</v>
      </c>
      <c r="V6316" s="2">
        <v>0</v>
      </c>
      <c r="W6316" s="2">
        <f t="shared" si="883"/>
        <v>24.916666666666668</v>
      </c>
      <c r="X6316" s="9">
        <f t="shared" si="884"/>
        <v>13.387499999999999</v>
      </c>
      <c r="Y6316" s="9">
        <f t="shared" si="885"/>
        <v>1.1620969304261734E-3</v>
      </c>
      <c r="Z6316" s="10">
        <f t="shared" si="886"/>
        <v>12707764.948453609</v>
      </c>
      <c r="AA6316" s="10">
        <f t="shared" si="887"/>
        <v>292278.59381443303</v>
      </c>
      <c r="AB6316" s="10">
        <f t="shared" si="888"/>
        <v>1</v>
      </c>
      <c r="AC6316" s="9">
        <f t="shared" si="889"/>
        <v>12326532</v>
      </c>
      <c r="AD6316" s="10">
        <f t="shared" si="890"/>
        <v>3912879.674690722</v>
      </c>
    </row>
    <row r="6317" spans="1:30" x14ac:dyDescent="0.2">
      <c r="A6317" t="s">
        <v>1985</v>
      </c>
      <c r="B6317" s="1">
        <v>44075</v>
      </c>
      <c r="C6317" t="s">
        <v>2130</v>
      </c>
      <c r="D6317" s="2">
        <v>2991</v>
      </c>
      <c r="E6317" s="2">
        <v>0</v>
      </c>
      <c r="F6317" s="2">
        <v>2991</v>
      </c>
      <c r="G6317" s="2">
        <v>0</v>
      </c>
      <c r="H6317" s="2"/>
      <c r="I6317" s="2">
        <v>0</v>
      </c>
      <c r="J6317" s="2">
        <v>0</v>
      </c>
      <c r="K6317" s="2">
        <v>0</v>
      </c>
      <c r="L6317" s="2">
        <v>0</v>
      </c>
      <c r="M6317" s="2">
        <v>0.62923162499999996</v>
      </c>
      <c r="N6317" s="8">
        <f t="shared" si="882"/>
        <v>62923.162499999999</v>
      </c>
      <c r="O6317" s="2">
        <v>0</v>
      </c>
      <c r="P6317" s="2">
        <v>0.62923162499999996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f t="shared" si="883"/>
        <v>24.916666666666668</v>
      </c>
      <c r="X6317" s="9">
        <f t="shared" si="884"/>
        <v>21.037499999999998</v>
      </c>
      <c r="Y6317" s="9">
        <f t="shared" si="885"/>
        <v>5.1046930718226342E-3</v>
      </c>
      <c r="Z6317" s="10">
        <f t="shared" si="886"/>
        <v>12707764.948453609</v>
      </c>
      <c r="AA6317" s="10">
        <f t="shared" si="887"/>
        <v>292278.59381443303</v>
      </c>
      <c r="AB6317" s="10">
        <f t="shared" si="888"/>
        <v>1</v>
      </c>
      <c r="AC6317" s="9">
        <f t="shared" si="889"/>
        <v>12326532</v>
      </c>
      <c r="AD6317" s="10">
        <f t="shared" si="890"/>
        <v>6148810.9173711343</v>
      </c>
    </row>
    <row r="6318" spans="1:30" x14ac:dyDescent="0.2">
      <c r="A6318" t="s">
        <v>1985</v>
      </c>
      <c r="B6318" s="1">
        <v>44075</v>
      </c>
      <c r="C6318" t="s">
        <v>871</v>
      </c>
      <c r="D6318" s="2">
        <v>14668</v>
      </c>
      <c r="E6318" s="2">
        <v>0</v>
      </c>
      <c r="F6318" s="2">
        <v>0</v>
      </c>
      <c r="G6318" s="2">
        <v>1673</v>
      </c>
      <c r="H6318" s="2"/>
      <c r="I6318" s="2">
        <v>0</v>
      </c>
      <c r="J6318" s="2">
        <v>0</v>
      </c>
      <c r="K6318" s="2">
        <v>12995</v>
      </c>
      <c r="L6318" s="2">
        <v>0</v>
      </c>
      <c r="M6318" s="2">
        <v>1.2180903750000001</v>
      </c>
      <c r="N6318" s="8">
        <f t="shared" si="882"/>
        <v>121809.03750000001</v>
      </c>
      <c r="O6318" s="2">
        <v>0</v>
      </c>
      <c r="P6318" s="2">
        <v>0</v>
      </c>
      <c r="Q6318" s="2">
        <v>0.22397287499999999</v>
      </c>
      <c r="R6318" s="2">
        <v>0</v>
      </c>
      <c r="S6318" s="2">
        <v>0</v>
      </c>
      <c r="T6318" s="2">
        <v>0</v>
      </c>
      <c r="U6318" s="2">
        <v>0.9941175000000001</v>
      </c>
      <c r="V6318" s="2">
        <v>0</v>
      </c>
      <c r="W6318" s="2">
        <f t="shared" si="883"/>
        <v>24.916666666666668</v>
      </c>
      <c r="X6318" s="9">
        <f t="shared" si="884"/>
        <v>8.3044067016634848</v>
      </c>
      <c r="Y6318" s="9">
        <f t="shared" si="885"/>
        <v>9.8818578899563976E-3</v>
      </c>
      <c r="Z6318" s="10">
        <f t="shared" si="886"/>
        <v>1815394.9926362301</v>
      </c>
      <c r="AA6318" s="10">
        <f t="shared" si="887"/>
        <v>41754.084830633292</v>
      </c>
      <c r="AB6318" s="10">
        <f t="shared" si="888"/>
        <v>7</v>
      </c>
      <c r="AC6318" s="9">
        <f t="shared" si="889"/>
        <v>1760933.142857143</v>
      </c>
      <c r="AD6318" s="10">
        <f t="shared" si="890"/>
        <v>346742.90188933676</v>
      </c>
    </row>
    <row r="6319" spans="1:30" x14ac:dyDescent="0.2">
      <c r="A6319" t="s">
        <v>1985</v>
      </c>
      <c r="B6319" s="1">
        <v>44075</v>
      </c>
      <c r="C6319" t="s">
        <v>2131</v>
      </c>
      <c r="D6319" s="2">
        <v>1230</v>
      </c>
      <c r="E6319" s="2">
        <v>0</v>
      </c>
      <c r="F6319" s="2">
        <v>0</v>
      </c>
      <c r="G6319" s="2">
        <v>0</v>
      </c>
      <c r="H6319" s="2">
        <v>1230</v>
      </c>
      <c r="I6319" s="2">
        <v>0</v>
      </c>
      <c r="J6319" s="2">
        <v>0</v>
      </c>
      <c r="K6319" s="2">
        <v>0</v>
      </c>
      <c r="L6319" s="2">
        <v>0</v>
      </c>
      <c r="M6319" s="2">
        <v>0.246</v>
      </c>
      <c r="N6319" s="8">
        <f t="shared" si="882"/>
        <v>24600</v>
      </c>
      <c r="O6319" s="2">
        <v>0</v>
      </c>
      <c r="P6319" s="2">
        <v>0</v>
      </c>
      <c r="Q6319" s="2">
        <v>0</v>
      </c>
      <c r="R6319" s="2">
        <v>0.246</v>
      </c>
      <c r="S6319" s="2">
        <v>0</v>
      </c>
      <c r="T6319" s="2">
        <v>0</v>
      </c>
      <c r="U6319" s="2">
        <v>0</v>
      </c>
      <c r="V6319" s="2">
        <v>0</v>
      </c>
      <c r="W6319" s="2">
        <f t="shared" si="883"/>
        <v>24.916666666666668</v>
      </c>
      <c r="X6319" s="9">
        <f t="shared" si="884"/>
        <v>20</v>
      </c>
      <c r="Y6319" s="9">
        <f t="shared" si="885"/>
        <v>1.995695139557501E-3</v>
      </c>
      <c r="Z6319" s="10">
        <f t="shared" si="886"/>
        <v>12707764.948453609</v>
      </c>
      <c r="AA6319" s="10">
        <f t="shared" si="887"/>
        <v>292278.59381443303</v>
      </c>
      <c r="AB6319" s="10">
        <f t="shared" si="888"/>
        <v>1</v>
      </c>
      <c r="AC6319" s="9">
        <f t="shared" si="889"/>
        <v>12326532</v>
      </c>
      <c r="AD6319" s="10">
        <f t="shared" si="890"/>
        <v>5845571.8762886608</v>
      </c>
    </row>
    <row r="6320" spans="1:30" x14ac:dyDescent="0.2">
      <c r="A6320" t="s">
        <v>1985</v>
      </c>
      <c r="B6320" s="1">
        <v>44075</v>
      </c>
      <c r="C6320" t="s">
        <v>2132</v>
      </c>
      <c r="D6320" s="2">
        <v>4089</v>
      </c>
      <c r="E6320" s="2">
        <v>0</v>
      </c>
      <c r="F6320" s="2">
        <v>4089</v>
      </c>
      <c r="G6320" s="2">
        <v>0</v>
      </c>
      <c r="H6320" s="2"/>
      <c r="I6320" s="2">
        <v>0</v>
      </c>
      <c r="J6320" s="2">
        <v>0</v>
      </c>
      <c r="K6320" s="2">
        <v>0</v>
      </c>
      <c r="L6320" s="2">
        <v>0</v>
      </c>
      <c r="M6320" s="2">
        <v>0.86022337500000001</v>
      </c>
      <c r="N6320" s="8">
        <f t="shared" si="882"/>
        <v>86022.337499999994</v>
      </c>
      <c r="O6320" s="2">
        <v>0</v>
      </c>
      <c r="P6320" s="2">
        <v>0.86022337500000001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f t="shared" si="883"/>
        <v>24.916666666666668</v>
      </c>
      <c r="X6320" s="9">
        <f t="shared" si="884"/>
        <v>21.037499999999998</v>
      </c>
      <c r="Y6320" s="9">
        <f t="shared" si="885"/>
        <v>6.9786325545579241E-3</v>
      </c>
      <c r="Z6320" s="10">
        <f t="shared" si="886"/>
        <v>12707764.948453609</v>
      </c>
      <c r="AA6320" s="10">
        <f t="shared" si="887"/>
        <v>292278.59381443303</v>
      </c>
      <c r="AB6320" s="10">
        <f t="shared" si="888"/>
        <v>1</v>
      </c>
      <c r="AC6320" s="9">
        <f t="shared" si="889"/>
        <v>12326532</v>
      </c>
      <c r="AD6320" s="10">
        <f t="shared" si="890"/>
        <v>6148810.9173711343</v>
      </c>
    </row>
    <row r="6321" spans="1:30" x14ac:dyDescent="0.2">
      <c r="A6321" t="s">
        <v>1985</v>
      </c>
      <c r="B6321" s="1">
        <v>44075</v>
      </c>
      <c r="C6321" t="s">
        <v>2133</v>
      </c>
      <c r="D6321" s="2">
        <v>363</v>
      </c>
      <c r="E6321" s="2">
        <v>0</v>
      </c>
      <c r="F6321" s="2">
        <v>0</v>
      </c>
      <c r="G6321" s="2">
        <v>363</v>
      </c>
      <c r="H6321" s="2"/>
      <c r="I6321" s="2">
        <v>0</v>
      </c>
      <c r="J6321" s="2">
        <v>0</v>
      </c>
      <c r="K6321" s="2">
        <v>0</v>
      </c>
      <c r="L6321" s="2">
        <v>0</v>
      </c>
      <c r="M6321" s="2">
        <v>4.8596624999999997E-2</v>
      </c>
      <c r="N6321" s="8">
        <f t="shared" si="882"/>
        <v>4859.6624999999995</v>
      </c>
      <c r="O6321" s="2">
        <v>0</v>
      </c>
      <c r="P6321" s="2">
        <v>0</v>
      </c>
      <c r="Q6321" s="2">
        <v>4.8596624999999997E-2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f t="shared" si="883"/>
        <v>24.916666666666668</v>
      </c>
      <c r="X6321" s="9">
        <f t="shared" si="884"/>
        <v>13.387499999999999</v>
      </c>
      <c r="Y6321" s="9">
        <f t="shared" si="885"/>
        <v>3.9424409882682327E-4</v>
      </c>
      <c r="Z6321" s="10">
        <f t="shared" si="886"/>
        <v>12707764.948453609</v>
      </c>
      <c r="AA6321" s="10">
        <f t="shared" si="887"/>
        <v>292278.59381443303</v>
      </c>
      <c r="AB6321" s="10">
        <f t="shared" si="888"/>
        <v>1</v>
      </c>
      <c r="AC6321" s="9">
        <f t="shared" si="889"/>
        <v>12326532</v>
      </c>
      <c r="AD6321" s="10">
        <f t="shared" si="890"/>
        <v>3912879.674690722</v>
      </c>
    </row>
    <row r="6322" spans="1:30" x14ac:dyDescent="0.2">
      <c r="A6322" t="s">
        <v>1985</v>
      </c>
      <c r="B6322" s="1">
        <v>44075</v>
      </c>
      <c r="C6322" t="s">
        <v>2134</v>
      </c>
      <c r="D6322" s="2">
        <v>2547</v>
      </c>
      <c r="E6322" s="2">
        <v>0</v>
      </c>
      <c r="F6322" s="2">
        <v>0</v>
      </c>
      <c r="G6322" s="2">
        <v>0</v>
      </c>
      <c r="H6322" s="2"/>
      <c r="I6322" s="2">
        <v>0</v>
      </c>
      <c r="J6322" s="2">
        <v>0</v>
      </c>
      <c r="K6322" s="2">
        <v>2547</v>
      </c>
      <c r="L6322" s="2">
        <v>0</v>
      </c>
      <c r="M6322" s="2">
        <v>0.19484549999999998</v>
      </c>
      <c r="N6322" s="8">
        <f t="shared" si="882"/>
        <v>19484.55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0.19484549999999998</v>
      </c>
      <c r="V6322" s="2">
        <v>0</v>
      </c>
      <c r="W6322" s="2">
        <f t="shared" si="883"/>
        <v>24.916666666666668</v>
      </c>
      <c r="X6322" s="9">
        <f t="shared" si="884"/>
        <v>7.6499999999999995</v>
      </c>
      <c r="Y6322" s="9">
        <f t="shared" si="885"/>
        <v>1.5807000703847603E-3</v>
      </c>
      <c r="Z6322" s="10">
        <f t="shared" si="886"/>
        <v>12707764.948453609</v>
      </c>
      <c r="AA6322" s="10">
        <f t="shared" si="887"/>
        <v>292278.59381443303</v>
      </c>
      <c r="AB6322" s="10">
        <f t="shared" si="888"/>
        <v>1</v>
      </c>
      <c r="AC6322" s="9">
        <f t="shared" si="889"/>
        <v>12326532</v>
      </c>
      <c r="AD6322" s="10">
        <f t="shared" si="890"/>
        <v>2235931.2426804127</v>
      </c>
    </row>
    <row r="6323" spans="1:30" x14ac:dyDescent="0.2">
      <c r="A6323" t="s">
        <v>1985</v>
      </c>
      <c r="B6323" s="1">
        <v>44075</v>
      </c>
      <c r="C6323" t="s">
        <v>2135</v>
      </c>
      <c r="D6323" s="2">
        <v>1584</v>
      </c>
      <c r="E6323" s="2">
        <v>0</v>
      </c>
      <c r="F6323" s="2">
        <v>1584</v>
      </c>
      <c r="G6323" s="2">
        <v>0</v>
      </c>
      <c r="H6323" s="2"/>
      <c r="I6323" s="2">
        <v>0</v>
      </c>
      <c r="J6323" s="2">
        <v>0</v>
      </c>
      <c r="K6323" s="2">
        <v>0</v>
      </c>
      <c r="L6323" s="2">
        <v>0</v>
      </c>
      <c r="M6323" s="2">
        <v>0.33323399999999997</v>
      </c>
      <c r="N6323" s="8">
        <f t="shared" si="882"/>
        <v>33323.399999999994</v>
      </c>
      <c r="O6323" s="2">
        <v>0</v>
      </c>
      <c r="P6323" s="2">
        <v>0.33323399999999997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f t="shared" si="883"/>
        <v>24.916666666666668</v>
      </c>
      <c r="X6323" s="9">
        <f t="shared" si="884"/>
        <v>21.037499999999998</v>
      </c>
      <c r="Y6323" s="9">
        <f t="shared" si="885"/>
        <v>2.7033881062410738E-3</v>
      </c>
      <c r="Z6323" s="10">
        <f t="shared" si="886"/>
        <v>12707764.948453609</v>
      </c>
      <c r="AA6323" s="10">
        <f t="shared" si="887"/>
        <v>292278.59381443303</v>
      </c>
      <c r="AB6323" s="10">
        <f t="shared" si="888"/>
        <v>1</v>
      </c>
      <c r="AC6323" s="9">
        <f t="shared" si="889"/>
        <v>12326532</v>
      </c>
      <c r="AD6323" s="10">
        <f t="shared" si="890"/>
        <v>6148810.9173711343</v>
      </c>
    </row>
    <row r="6324" spans="1:30" x14ac:dyDescent="0.2">
      <c r="A6324" t="s">
        <v>1985</v>
      </c>
      <c r="B6324" s="1">
        <v>44075</v>
      </c>
      <c r="C6324" t="s">
        <v>115</v>
      </c>
      <c r="D6324" s="2">
        <v>15</v>
      </c>
      <c r="E6324" s="2">
        <v>0</v>
      </c>
      <c r="F6324" s="2">
        <v>0</v>
      </c>
      <c r="G6324" s="2">
        <v>0</v>
      </c>
      <c r="H6324" s="2"/>
      <c r="I6324" s="2">
        <v>15</v>
      </c>
      <c r="J6324" s="2">
        <v>0</v>
      </c>
      <c r="K6324" s="2">
        <v>0</v>
      </c>
      <c r="L6324" s="2">
        <v>0</v>
      </c>
      <c r="M6324" s="2">
        <v>1.4343749999999999E-3</v>
      </c>
      <c r="N6324" s="8">
        <f t="shared" si="882"/>
        <v>143.4375</v>
      </c>
      <c r="O6324" s="2">
        <v>0</v>
      </c>
      <c r="P6324" s="2">
        <v>0</v>
      </c>
      <c r="Q6324" s="2">
        <v>0</v>
      </c>
      <c r="R6324" s="2">
        <v>0</v>
      </c>
      <c r="S6324" s="2">
        <v>1.4343749999999999E-3</v>
      </c>
      <c r="T6324" s="2">
        <v>0</v>
      </c>
      <c r="U6324" s="2">
        <v>0</v>
      </c>
      <c r="V6324" s="2">
        <v>0</v>
      </c>
      <c r="W6324" s="2">
        <f t="shared" si="883"/>
        <v>24.916666666666668</v>
      </c>
      <c r="X6324" s="9">
        <f t="shared" si="884"/>
        <v>9.5625</v>
      </c>
      <c r="Y6324" s="9">
        <f t="shared" si="885"/>
        <v>1.1636484617084513E-5</v>
      </c>
      <c r="Z6324" s="10">
        <f t="shared" si="886"/>
        <v>3176941.2371134022</v>
      </c>
      <c r="AA6324" s="10">
        <f t="shared" si="887"/>
        <v>73069.648453608257</v>
      </c>
      <c r="AB6324" s="10">
        <f t="shared" si="888"/>
        <v>4</v>
      </c>
      <c r="AC6324" s="9">
        <f t="shared" si="889"/>
        <v>3081633</v>
      </c>
      <c r="AD6324" s="10">
        <f t="shared" si="890"/>
        <v>698728.51333762892</v>
      </c>
    </row>
    <row r="6325" spans="1:30" x14ac:dyDescent="0.2">
      <c r="A6325" t="s">
        <v>1985</v>
      </c>
      <c r="B6325" s="1">
        <v>44075</v>
      </c>
      <c r="C6325" t="s">
        <v>491</v>
      </c>
      <c r="D6325" s="2">
        <v>1591</v>
      </c>
      <c r="E6325" s="2">
        <v>0</v>
      </c>
      <c r="F6325" s="2">
        <v>1591</v>
      </c>
      <c r="G6325" s="2">
        <v>0</v>
      </c>
      <c r="H6325" s="2"/>
      <c r="I6325" s="2">
        <v>0</v>
      </c>
      <c r="J6325" s="2">
        <v>0</v>
      </c>
      <c r="K6325" s="2">
        <v>0</v>
      </c>
      <c r="L6325" s="2">
        <v>0</v>
      </c>
      <c r="M6325" s="2">
        <v>0.33470662500000004</v>
      </c>
      <c r="N6325" s="8">
        <f t="shared" si="882"/>
        <v>33470.662500000006</v>
      </c>
      <c r="O6325" s="2">
        <v>0</v>
      </c>
      <c r="P6325" s="2">
        <v>0.33470662500000004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f t="shared" si="883"/>
        <v>24.916666666666668</v>
      </c>
      <c r="X6325" s="9">
        <f t="shared" si="884"/>
        <v>21.037500000000005</v>
      </c>
      <c r="Y6325" s="9">
        <f t="shared" si="885"/>
        <v>2.7153348971146146E-3</v>
      </c>
      <c r="Z6325" s="10">
        <f t="shared" si="886"/>
        <v>3176941.2371134022</v>
      </c>
      <c r="AA6325" s="10">
        <f t="shared" si="887"/>
        <v>73069.648453608257</v>
      </c>
      <c r="AB6325" s="10">
        <f t="shared" si="888"/>
        <v>4</v>
      </c>
      <c r="AC6325" s="9">
        <f t="shared" si="889"/>
        <v>3081633</v>
      </c>
      <c r="AD6325" s="10">
        <f t="shared" si="890"/>
        <v>1537202.729342784</v>
      </c>
    </row>
    <row r="6326" spans="1:30" x14ac:dyDescent="0.2">
      <c r="A6326" t="s">
        <v>1985</v>
      </c>
      <c r="B6326" s="1">
        <v>44075</v>
      </c>
      <c r="C6326" t="s">
        <v>2136</v>
      </c>
      <c r="D6326" s="2">
        <v>1686</v>
      </c>
      <c r="E6326" s="2">
        <v>0</v>
      </c>
      <c r="F6326" s="2">
        <v>1686</v>
      </c>
      <c r="G6326" s="2">
        <v>0</v>
      </c>
      <c r="H6326" s="2"/>
      <c r="I6326" s="2">
        <v>0</v>
      </c>
      <c r="J6326" s="2">
        <v>0</v>
      </c>
      <c r="K6326" s="2">
        <v>0</v>
      </c>
      <c r="L6326" s="2">
        <v>0</v>
      </c>
      <c r="M6326" s="2">
        <v>0.35469224999999999</v>
      </c>
      <c r="N6326" s="8">
        <f t="shared" si="882"/>
        <v>35469.224999999999</v>
      </c>
      <c r="O6326" s="2">
        <v>0</v>
      </c>
      <c r="P6326" s="2">
        <v>0.35469224999999999</v>
      </c>
      <c r="Q6326" s="2">
        <v>0</v>
      </c>
      <c r="R6326" s="2">
        <v>0</v>
      </c>
      <c r="S6326" s="2">
        <v>0</v>
      </c>
      <c r="T6326" s="2">
        <v>0</v>
      </c>
      <c r="U6326" s="2">
        <v>0</v>
      </c>
      <c r="V6326" s="2">
        <v>0</v>
      </c>
      <c r="W6326" s="2">
        <f t="shared" si="883"/>
        <v>24.916666666666668</v>
      </c>
      <c r="X6326" s="9">
        <f t="shared" si="884"/>
        <v>21.037499999999998</v>
      </c>
      <c r="Y6326" s="9">
        <f t="shared" si="885"/>
        <v>2.8774699161126585E-3</v>
      </c>
      <c r="Z6326" s="10">
        <f t="shared" si="886"/>
        <v>3176941.2371134022</v>
      </c>
      <c r="AA6326" s="10">
        <f t="shared" si="887"/>
        <v>73069.648453608257</v>
      </c>
      <c r="AB6326" s="10">
        <f t="shared" si="888"/>
        <v>4</v>
      </c>
      <c r="AC6326" s="9">
        <f t="shared" si="889"/>
        <v>3081633</v>
      </c>
      <c r="AD6326" s="10">
        <f t="shared" si="890"/>
        <v>1537202.7293427836</v>
      </c>
    </row>
    <row r="6327" spans="1:30" x14ac:dyDescent="0.2">
      <c r="A6327" t="s">
        <v>1985</v>
      </c>
      <c r="B6327" s="1">
        <v>44075</v>
      </c>
      <c r="C6327" t="s">
        <v>1265</v>
      </c>
      <c r="D6327" s="2">
        <v>8529</v>
      </c>
      <c r="E6327" s="2">
        <v>0</v>
      </c>
      <c r="F6327" s="2">
        <v>8529</v>
      </c>
      <c r="G6327" s="2">
        <v>0</v>
      </c>
      <c r="H6327" s="2"/>
      <c r="I6327" s="2">
        <v>0</v>
      </c>
      <c r="J6327" s="2">
        <v>0</v>
      </c>
      <c r="K6327" s="2">
        <v>0</v>
      </c>
      <c r="L6327" s="2">
        <v>0</v>
      </c>
      <c r="M6327" s="2">
        <v>0.69182774999999996</v>
      </c>
      <c r="N6327" s="8">
        <f t="shared" si="882"/>
        <v>69182.774999999994</v>
      </c>
      <c r="O6327" s="2">
        <v>0</v>
      </c>
      <c r="P6327" s="2">
        <v>0.69182774999999996</v>
      </c>
      <c r="Q6327" s="2">
        <v>0</v>
      </c>
      <c r="R6327" s="2">
        <v>0</v>
      </c>
      <c r="S6327" s="2">
        <v>0</v>
      </c>
      <c r="T6327" s="2">
        <v>0</v>
      </c>
      <c r="U6327" s="2">
        <v>0</v>
      </c>
      <c r="V6327" s="2">
        <v>0</v>
      </c>
      <c r="W6327" s="2">
        <f t="shared" si="883"/>
        <v>24.916666666666668</v>
      </c>
      <c r="X6327" s="9">
        <f t="shared" si="884"/>
        <v>8.1114755539922605</v>
      </c>
      <c r="Y6327" s="9">
        <f t="shared" si="885"/>
        <v>5.612509260512202E-3</v>
      </c>
      <c r="Z6327" s="10">
        <f t="shared" si="886"/>
        <v>6353882.4742268045</v>
      </c>
      <c r="AA6327" s="10">
        <f t="shared" si="887"/>
        <v>146139.29690721651</v>
      </c>
      <c r="AB6327" s="10">
        <f t="shared" si="888"/>
        <v>2</v>
      </c>
      <c r="AC6327" s="9">
        <f t="shared" si="889"/>
        <v>6163266</v>
      </c>
      <c r="AD6327" s="10">
        <f t="shared" si="890"/>
        <v>1185405.3343405034</v>
      </c>
    </row>
    <row r="6328" spans="1:30" x14ac:dyDescent="0.2">
      <c r="A6328" t="s">
        <v>1985</v>
      </c>
      <c r="B6328" s="1">
        <v>44075</v>
      </c>
      <c r="C6328" t="s">
        <v>2050</v>
      </c>
      <c r="D6328" s="2">
        <v>194</v>
      </c>
      <c r="E6328" s="2">
        <v>0</v>
      </c>
      <c r="F6328" s="2">
        <v>0</v>
      </c>
      <c r="G6328" s="2">
        <v>0</v>
      </c>
      <c r="H6328" s="2"/>
      <c r="I6328" s="2">
        <v>194</v>
      </c>
      <c r="J6328" s="2">
        <v>0</v>
      </c>
      <c r="K6328" s="2">
        <v>0</v>
      </c>
      <c r="L6328" s="2">
        <v>0</v>
      </c>
      <c r="M6328" s="2">
        <v>6.678449999999999E-3</v>
      </c>
      <c r="N6328" s="8">
        <f t="shared" si="882"/>
        <v>667.84499999999991</v>
      </c>
      <c r="O6328" s="2">
        <v>0</v>
      </c>
      <c r="P6328" s="2">
        <v>0</v>
      </c>
      <c r="Q6328" s="2">
        <v>0</v>
      </c>
      <c r="R6328" s="2">
        <v>0</v>
      </c>
      <c r="S6328" s="2">
        <v>6.678449999999999E-3</v>
      </c>
      <c r="T6328" s="2">
        <v>0</v>
      </c>
      <c r="U6328" s="2">
        <v>0</v>
      </c>
      <c r="V6328" s="2">
        <v>0</v>
      </c>
      <c r="W6328" s="2">
        <f t="shared" si="883"/>
        <v>24.916666666666668</v>
      </c>
      <c r="X6328" s="9">
        <f t="shared" si="884"/>
        <v>3.4424999999999994</v>
      </c>
      <c r="Y6328" s="9">
        <f t="shared" si="885"/>
        <v>5.4179472377145488E-5</v>
      </c>
      <c r="Z6328" s="10">
        <f t="shared" si="886"/>
        <v>12707764.948453609</v>
      </c>
      <c r="AA6328" s="10">
        <f t="shared" si="887"/>
        <v>292278.59381443303</v>
      </c>
      <c r="AB6328" s="10">
        <f t="shared" si="888"/>
        <v>1</v>
      </c>
      <c r="AC6328" s="9">
        <f t="shared" si="889"/>
        <v>12326532</v>
      </c>
      <c r="AD6328" s="10">
        <f t="shared" si="890"/>
        <v>1006169.0592061855</v>
      </c>
    </row>
    <row r="6329" spans="1:30" x14ac:dyDescent="0.2">
      <c r="A6329" t="s">
        <v>1985</v>
      </c>
      <c r="B6329" s="1">
        <v>44075</v>
      </c>
      <c r="C6329" t="s">
        <v>120</v>
      </c>
      <c r="D6329" s="2">
        <v>6036</v>
      </c>
      <c r="E6329" s="2">
        <v>3960</v>
      </c>
      <c r="F6329" s="2">
        <v>0</v>
      </c>
      <c r="G6329" s="2">
        <v>2076</v>
      </c>
      <c r="H6329" s="2"/>
      <c r="I6329" s="2">
        <v>0</v>
      </c>
      <c r="J6329" s="2">
        <v>0</v>
      </c>
      <c r="K6329" s="2">
        <v>0</v>
      </c>
      <c r="L6329" s="2">
        <v>0</v>
      </c>
      <c r="M6329" s="2">
        <v>1.0352744999999999</v>
      </c>
      <c r="N6329" s="8">
        <f t="shared" si="882"/>
        <v>103527.44999999998</v>
      </c>
      <c r="O6329" s="2">
        <v>0.75734999999999997</v>
      </c>
      <c r="P6329" s="2">
        <v>0</v>
      </c>
      <c r="Q6329" s="2">
        <v>0.27792449999999996</v>
      </c>
      <c r="R6329" s="2">
        <v>0</v>
      </c>
      <c r="S6329" s="2">
        <v>0</v>
      </c>
      <c r="T6329" s="2">
        <v>0</v>
      </c>
      <c r="U6329" s="2">
        <v>0</v>
      </c>
      <c r="V6329" s="2">
        <v>0</v>
      </c>
      <c r="W6329" s="2">
        <f t="shared" si="883"/>
        <v>24.916666666666668</v>
      </c>
      <c r="X6329" s="9">
        <f t="shared" si="884"/>
        <v>17.151665009940356</v>
      </c>
      <c r="Y6329" s="9">
        <f t="shared" si="885"/>
        <v>8.3987491372269161E-3</v>
      </c>
      <c r="Z6329" s="10">
        <f t="shared" si="886"/>
        <v>4235921.6494845366</v>
      </c>
      <c r="AA6329" s="10">
        <f t="shared" si="887"/>
        <v>97426.197938144338</v>
      </c>
      <c r="AB6329" s="10">
        <f t="shared" si="888"/>
        <v>3</v>
      </c>
      <c r="AC6329" s="9">
        <f t="shared" si="889"/>
        <v>4108844</v>
      </c>
      <c r="AD6329" s="10">
        <f t="shared" si="890"/>
        <v>1671021.5102271934</v>
      </c>
    </row>
    <row r="6330" spans="1:30" x14ac:dyDescent="0.2">
      <c r="A6330" t="s">
        <v>1985</v>
      </c>
      <c r="B6330" s="1">
        <v>44075</v>
      </c>
      <c r="C6330" t="s">
        <v>2082</v>
      </c>
      <c r="D6330" s="2">
        <v>730</v>
      </c>
      <c r="E6330" s="2">
        <v>0</v>
      </c>
      <c r="F6330" s="2">
        <v>0</v>
      </c>
      <c r="G6330" s="2">
        <v>730</v>
      </c>
      <c r="H6330" s="2"/>
      <c r="I6330" s="2">
        <v>0</v>
      </c>
      <c r="J6330" s="2">
        <v>0</v>
      </c>
      <c r="K6330" s="2">
        <v>0</v>
      </c>
      <c r="L6330" s="2">
        <v>0</v>
      </c>
      <c r="M6330" s="2">
        <v>9.7728749999999989E-2</v>
      </c>
      <c r="N6330" s="8">
        <f t="shared" si="882"/>
        <v>9772.8749999999982</v>
      </c>
      <c r="O6330" s="2">
        <v>0</v>
      </c>
      <c r="P6330" s="2">
        <v>0</v>
      </c>
      <c r="Q6330" s="2">
        <v>9.7728749999999989E-2</v>
      </c>
      <c r="R6330" s="2">
        <v>0</v>
      </c>
      <c r="S6330" s="2">
        <v>0</v>
      </c>
      <c r="T6330" s="2">
        <v>0</v>
      </c>
      <c r="U6330" s="2">
        <v>0</v>
      </c>
      <c r="V6330" s="2">
        <v>0</v>
      </c>
      <c r="W6330" s="2">
        <f t="shared" si="883"/>
        <v>24.916666666666668</v>
      </c>
      <c r="X6330" s="9">
        <f t="shared" si="884"/>
        <v>13.387499999999998</v>
      </c>
      <c r="Y6330" s="9">
        <f t="shared" si="885"/>
        <v>7.9283248524402469E-4</v>
      </c>
      <c r="Z6330" s="10">
        <f t="shared" si="886"/>
        <v>12707764.948453609</v>
      </c>
      <c r="AA6330" s="10">
        <f t="shared" si="887"/>
        <v>292278.59381443303</v>
      </c>
      <c r="AB6330" s="10">
        <f t="shared" si="888"/>
        <v>1</v>
      </c>
      <c r="AC6330" s="9">
        <f t="shared" si="889"/>
        <v>12326532</v>
      </c>
      <c r="AD6330" s="10">
        <f t="shared" si="890"/>
        <v>3912879.6746907216</v>
      </c>
    </row>
    <row r="6331" spans="1:30" x14ac:dyDescent="0.2">
      <c r="A6331" t="s">
        <v>1985</v>
      </c>
      <c r="B6331" s="1">
        <v>44075</v>
      </c>
      <c r="C6331" t="s">
        <v>2137</v>
      </c>
      <c r="D6331" s="2">
        <v>1512</v>
      </c>
      <c r="E6331" s="2">
        <v>0</v>
      </c>
      <c r="F6331" s="2">
        <v>0</v>
      </c>
      <c r="G6331" s="2">
        <v>1512</v>
      </c>
      <c r="H6331" s="2"/>
      <c r="I6331" s="2">
        <v>0</v>
      </c>
      <c r="J6331" s="2">
        <v>0</v>
      </c>
      <c r="K6331" s="2">
        <v>0</v>
      </c>
      <c r="L6331" s="2">
        <v>0</v>
      </c>
      <c r="M6331" s="2">
        <v>0.20241899999999999</v>
      </c>
      <c r="N6331" s="8">
        <f t="shared" si="882"/>
        <v>20241.899999999998</v>
      </c>
      <c r="O6331" s="2">
        <v>0</v>
      </c>
      <c r="P6331" s="2">
        <v>0</v>
      </c>
      <c r="Q6331" s="2">
        <v>0.20241899999999999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f t="shared" si="883"/>
        <v>24.916666666666668</v>
      </c>
      <c r="X6331" s="9">
        <f t="shared" si="884"/>
        <v>13.387499999999999</v>
      </c>
      <c r="Y6331" s="9">
        <f t="shared" si="885"/>
        <v>1.6421407091629662E-3</v>
      </c>
      <c r="Z6331" s="10">
        <f t="shared" si="886"/>
        <v>12707764.948453609</v>
      </c>
      <c r="AA6331" s="10">
        <f t="shared" si="887"/>
        <v>292278.59381443303</v>
      </c>
      <c r="AB6331" s="10">
        <f t="shared" si="888"/>
        <v>1</v>
      </c>
      <c r="AC6331" s="9">
        <f t="shared" si="889"/>
        <v>12326532</v>
      </c>
      <c r="AD6331" s="10">
        <f t="shared" si="890"/>
        <v>3912879.674690722</v>
      </c>
    </row>
    <row r="6332" spans="1:30" x14ac:dyDescent="0.2">
      <c r="A6332" t="s">
        <v>1985</v>
      </c>
      <c r="B6332" s="1">
        <v>44075</v>
      </c>
      <c r="C6332" t="s">
        <v>2138</v>
      </c>
      <c r="D6332" s="2">
        <v>2237</v>
      </c>
      <c r="E6332" s="2">
        <v>0</v>
      </c>
      <c r="F6332" s="2">
        <v>1055</v>
      </c>
      <c r="G6332" s="2">
        <v>1182</v>
      </c>
      <c r="H6332" s="2"/>
      <c r="I6332" s="2">
        <v>0</v>
      </c>
      <c r="J6332" s="2">
        <v>0</v>
      </c>
      <c r="K6332" s="2">
        <v>0</v>
      </c>
      <c r="L6332" s="2">
        <v>0</v>
      </c>
      <c r="M6332" s="2">
        <v>0.33497437500000005</v>
      </c>
      <c r="N6332" s="8">
        <f t="shared" si="882"/>
        <v>33497.437500000007</v>
      </c>
      <c r="O6332" s="2">
        <v>0</v>
      </c>
      <c r="P6332" s="2">
        <v>0.22194562500000001</v>
      </c>
      <c r="Q6332" s="2">
        <v>0.11302875000000001</v>
      </c>
      <c r="R6332" s="2">
        <v>0</v>
      </c>
      <c r="S6332" s="2">
        <v>0</v>
      </c>
      <c r="T6332" s="2">
        <v>0</v>
      </c>
      <c r="U6332" s="2">
        <v>0</v>
      </c>
      <c r="V6332" s="2">
        <v>0</v>
      </c>
      <c r="W6332" s="2">
        <f t="shared" si="883"/>
        <v>24.916666666666668</v>
      </c>
      <c r="X6332" s="9">
        <f t="shared" si="884"/>
        <v>14.974267992847567</v>
      </c>
      <c r="Y6332" s="9">
        <f t="shared" si="885"/>
        <v>2.7175070409098038E-3</v>
      </c>
      <c r="Z6332" s="10">
        <f t="shared" si="886"/>
        <v>3176941.2371134022</v>
      </c>
      <c r="AA6332" s="10">
        <f t="shared" si="887"/>
        <v>73069.648453608257</v>
      </c>
      <c r="AB6332" s="10">
        <f t="shared" si="888"/>
        <v>4</v>
      </c>
      <c r="AC6332" s="9">
        <f t="shared" si="889"/>
        <v>3081633</v>
      </c>
      <c r="AD6332" s="10">
        <f t="shared" si="890"/>
        <v>1094164.4980874897</v>
      </c>
    </row>
    <row r="6333" spans="1:30" x14ac:dyDescent="0.2">
      <c r="A6333" t="s">
        <v>1985</v>
      </c>
      <c r="B6333" s="1">
        <v>44075</v>
      </c>
      <c r="C6333" t="s">
        <v>136</v>
      </c>
      <c r="D6333" s="2">
        <v>10076</v>
      </c>
      <c r="E6333" s="2">
        <v>1942</v>
      </c>
      <c r="F6333" s="2">
        <v>735</v>
      </c>
      <c r="G6333" s="2">
        <v>3266</v>
      </c>
      <c r="H6333" s="2"/>
      <c r="I6333" s="2">
        <v>1123</v>
      </c>
      <c r="J6333" s="2">
        <v>3010</v>
      </c>
      <c r="K6333" s="2">
        <v>0</v>
      </c>
      <c r="L6333" s="2">
        <v>0</v>
      </c>
      <c r="M6333" s="2">
        <v>1.66291425</v>
      </c>
      <c r="N6333" s="8">
        <f t="shared" si="882"/>
        <v>166291.42500000002</v>
      </c>
      <c r="O6333" s="2">
        <v>0.32799374999999997</v>
      </c>
      <c r="P6333" s="2">
        <v>0.15462562499999999</v>
      </c>
      <c r="Q6333" s="2">
        <v>0.39565799999999995</v>
      </c>
      <c r="R6333" s="2">
        <v>0</v>
      </c>
      <c r="S6333" s="2">
        <v>0.10738687499999999</v>
      </c>
      <c r="T6333" s="2">
        <v>0.67725000000000002</v>
      </c>
      <c r="U6333" s="2">
        <v>0</v>
      </c>
      <c r="V6333" s="2">
        <v>0</v>
      </c>
      <c r="W6333" s="2">
        <f t="shared" si="883"/>
        <v>24.916666666666668</v>
      </c>
      <c r="X6333" s="9">
        <f t="shared" si="884"/>
        <v>16.503714271536325</v>
      </c>
      <c r="Y6333" s="9">
        <f t="shared" si="885"/>
        <v>1.3490527992788241E-2</v>
      </c>
      <c r="Z6333" s="10">
        <f t="shared" si="886"/>
        <v>1815394.9926362301</v>
      </c>
      <c r="AA6333" s="10">
        <f t="shared" si="887"/>
        <v>41754.084830633292</v>
      </c>
      <c r="AB6333" s="10">
        <f t="shared" si="888"/>
        <v>7</v>
      </c>
      <c r="AC6333" s="9">
        <f t="shared" si="889"/>
        <v>1760933.142857143</v>
      </c>
      <c r="AD6333" s="10">
        <f t="shared" si="890"/>
        <v>689097.48571426107</v>
      </c>
    </row>
    <row r="6334" spans="1:30" x14ac:dyDescent="0.2">
      <c r="A6334" t="s">
        <v>1985</v>
      </c>
      <c r="B6334" s="1">
        <v>44075</v>
      </c>
      <c r="C6334" t="s">
        <v>298</v>
      </c>
      <c r="D6334" s="2">
        <v>483</v>
      </c>
      <c r="E6334" s="2">
        <v>0</v>
      </c>
      <c r="F6334" s="2">
        <v>0</v>
      </c>
      <c r="G6334" s="2">
        <v>0</v>
      </c>
      <c r="H6334" s="2"/>
      <c r="I6334" s="2">
        <v>0</v>
      </c>
      <c r="J6334" s="2">
        <v>483</v>
      </c>
      <c r="K6334" s="2">
        <v>0</v>
      </c>
      <c r="L6334" s="2">
        <v>0</v>
      </c>
      <c r="M6334" s="2">
        <v>0.10867499999999999</v>
      </c>
      <c r="N6334" s="8">
        <f t="shared" si="882"/>
        <v>10867.5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0.10867499999999999</v>
      </c>
      <c r="U6334" s="2">
        <v>0</v>
      </c>
      <c r="V6334" s="2">
        <v>0</v>
      </c>
      <c r="W6334" s="2">
        <f t="shared" si="883"/>
        <v>24.916666666666668</v>
      </c>
      <c r="X6334" s="9">
        <f t="shared" si="884"/>
        <v>22.5</v>
      </c>
      <c r="Y6334" s="9">
        <f t="shared" si="885"/>
        <v>8.8163483451793258E-4</v>
      </c>
      <c r="Z6334" s="10">
        <f t="shared" si="886"/>
        <v>12707764.948453609</v>
      </c>
      <c r="AA6334" s="10">
        <f t="shared" si="887"/>
        <v>292278.59381443303</v>
      </c>
      <c r="AB6334" s="10">
        <f t="shared" si="888"/>
        <v>1</v>
      </c>
      <c r="AC6334" s="9">
        <f t="shared" si="889"/>
        <v>12326532</v>
      </c>
      <c r="AD6334" s="10">
        <f t="shared" si="890"/>
        <v>6576268.3608247433</v>
      </c>
    </row>
    <row r="6335" spans="1:30" x14ac:dyDescent="0.2">
      <c r="A6335" t="s">
        <v>1985</v>
      </c>
      <c r="B6335" s="1">
        <v>44075</v>
      </c>
      <c r="C6335" t="s">
        <v>137</v>
      </c>
      <c r="D6335" s="2">
        <v>7090</v>
      </c>
      <c r="E6335" s="2">
        <v>1401</v>
      </c>
      <c r="F6335" s="2">
        <v>0</v>
      </c>
      <c r="G6335" s="2">
        <v>3123</v>
      </c>
      <c r="H6335" s="2"/>
      <c r="I6335" s="2">
        <v>0</v>
      </c>
      <c r="J6335" s="2">
        <v>0</v>
      </c>
      <c r="K6335" s="2">
        <v>0</v>
      </c>
      <c r="L6335" s="2">
        <v>0</v>
      </c>
      <c r="M6335" s="2">
        <v>0.86102662500000005</v>
      </c>
      <c r="N6335" s="8">
        <f t="shared" si="882"/>
        <v>86102.662500000006</v>
      </c>
      <c r="O6335" s="2">
        <v>0.26794124999999996</v>
      </c>
      <c r="P6335" s="2">
        <v>0</v>
      </c>
      <c r="Q6335" s="2">
        <v>0.29863687500000002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f t="shared" si="883"/>
        <v>24.916666666666668</v>
      </c>
      <c r="X6335" s="9">
        <f t="shared" si="884"/>
        <v>12.144240126939351</v>
      </c>
      <c r="Y6335" s="9">
        <f t="shared" si="885"/>
        <v>6.9851489859434918E-3</v>
      </c>
      <c r="Z6335" s="10">
        <f t="shared" si="886"/>
        <v>4235921.6494845366</v>
      </c>
      <c r="AA6335" s="10">
        <f t="shared" si="887"/>
        <v>97426.197938144338</v>
      </c>
      <c r="AB6335" s="10">
        <f t="shared" si="888"/>
        <v>3</v>
      </c>
      <c r="AC6335" s="9">
        <f t="shared" si="889"/>
        <v>4108844</v>
      </c>
      <c r="AD6335" s="10">
        <f t="shared" si="890"/>
        <v>1183167.1424155484</v>
      </c>
    </row>
    <row r="6336" spans="1:30" x14ac:dyDescent="0.2">
      <c r="A6336" t="s">
        <v>1985</v>
      </c>
      <c r="B6336" s="1">
        <v>44075</v>
      </c>
      <c r="C6336" t="s">
        <v>138</v>
      </c>
      <c r="D6336" s="2">
        <v>672</v>
      </c>
      <c r="E6336" s="2">
        <v>0</v>
      </c>
      <c r="F6336" s="2">
        <v>0</v>
      </c>
      <c r="G6336" s="2">
        <v>0</v>
      </c>
      <c r="H6336" s="2"/>
      <c r="I6336" s="2">
        <v>0</v>
      </c>
      <c r="J6336" s="2">
        <v>0</v>
      </c>
      <c r="K6336" s="2">
        <v>0</v>
      </c>
      <c r="L6336" s="2">
        <v>672</v>
      </c>
      <c r="M6336" s="2">
        <v>6.4259999999999998E-2</v>
      </c>
      <c r="N6336" s="8">
        <f t="shared" si="882"/>
        <v>6426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6.4259999999999998E-2</v>
      </c>
      <c r="W6336" s="2">
        <f t="shared" si="883"/>
        <v>24.916666666666668</v>
      </c>
      <c r="X6336" s="9">
        <f t="shared" si="884"/>
        <v>9.5625</v>
      </c>
      <c r="Y6336" s="9">
        <f t="shared" si="885"/>
        <v>5.2131451084538622E-4</v>
      </c>
      <c r="Z6336" s="10">
        <f t="shared" si="886"/>
        <v>2541552.989690722</v>
      </c>
      <c r="AA6336" s="10">
        <f t="shared" si="887"/>
        <v>58455.718762886601</v>
      </c>
      <c r="AB6336" s="10">
        <f t="shared" si="888"/>
        <v>5</v>
      </c>
      <c r="AC6336" s="9">
        <f t="shared" si="889"/>
        <v>2465306.4</v>
      </c>
      <c r="AD6336" s="10">
        <f t="shared" si="890"/>
        <v>558982.81067010318</v>
      </c>
    </row>
    <row r="6337" spans="1:30" x14ac:dyDescent="0.2">
      <c r="A6337" t="s">
        <v>1985</v>
      </c>
      <c r="B6337" s="1">
        <v>44075</v>
      </c>
      <c r="C6337" t="s">
        <v>139</v>
      </c>
      <c r="D6337" s="2">
        <v>1550</v>
      </c>
      <c r="E6337" s="2">
        <v>0</v>
      </c>
      <c r="F6337" s="2">
        <v>1550</v>
      </c>
      <c r="G6337" s="2">
        <v>0</v>
      </c>
      <c r="H6337" s="2"/>
      <c r="I6337" s="2">
        <v>0</v>
      </c>
      <c r="J6337" s="2">
        <v>0</v>
      </c>
      <c r="K6337" s="2">
        <v>0</v>
      </c>
      <c r="L6337" s="2">
        <v>0</v>
      </c>
      <c r="M6337" s="2">
        <v>0.32608124999999999</v>
      </c>
      <c r="N6337" s="8">
        <f t="shared" si="882"/>
        <v>32608.125</v>
      </c>
      <c r="O6337" s="2">
        <v>0</v>
      </c>
      <c r="P6337" s="2">
        <v>0.32608124999999999</v>
      </c>
      <c r="Q6337" s="2">
        <v>0</v>
      </c>
      <c r="R6337" s="2">
        <v>0</v>
      </c>
      <c r="S6337" s="2">
        <v>0</v>
      </c>
      <c r="T6337" s="2">
        <v>0</v>
      </c>
      <c r="U6337" s="2">
        <v>0</v>
      </c>
      <c r="V6337" s="2">
        <v>0</v>
      </c>
      <c r="W6337" s="2">
        <f t="shared" si="883"/>
        <v>24.916666666666668</v>
      </c>
      <c r="X6337" s="9">
        <f t="shared" si="884"/>
        <v>21.037500000000001</v>
      </c>
      <c r="Y6337" s="9">
        <f t="shared" si="885"/>
        <v>2.6453608362838792E-3</v>
      </c>
      <c r="Z6337" s="10">
        <f t="shared" si="886"/>
        <v>2117960.8247422683</v>
      </c>
      <c r="AA6337" s="10">
        <f t="shared" si="887"/>
        <v>48713.098969072169</v>
      </c>
      <c r="AB6337" s="10">
        <f t="shared" si="888"/>
        <v>6</v>
      </c>
      <c r="AC6337" s="9">
        <f t="shared" si="889"/>
        <v>2054422</v>
      </c>
      <c r="AD6337" s="10">
        <f t="shared" si="890"/>
        <v>1024801.8195618559</v>
      </c>
    </row>
    <row r="6338" spans="1:30" x14ac:dyDescent="0.2">
      <c r="A6338" t="s">
        <v>1985</v>
      </c>
      <c r="B6338" s="1">
        <v>44075</v>
      </c>
      <c r="C6338" t="s">
        <v>2139</v>
      </c>
      <c r="D6338" s="2">
        <v>3872</v>
      </c>
      <c r="E6338" s="2">
        <v>0</v>
      </c>
      <c r="F6338" s="2">
        <v>0</v>
      </c>
      <c r="G6338" s="2">
        <v>3872</v>
      </c>
      <c r="H6338" s="2"/>
      <c r="I6338" s="2">
        <v>0</v>
      </c>
      <c r="J6338" s="2">
        <v>0</v>
      </c>
      <c r="K6338" s="2">
        <v>0</v>
      </c>
      <c r="L6338" s="2">
        <v>0</v>
      </c>
      <c r="M6338" s="2">
        <v>0.66336362999999998</v>
      </c>
      <c r="N6338" s="8">
        <f t="shared" si="882"/>
        <v>66336.362999999998</v>
      </c>
      <c r="O6338" s="2">
        <v>0</v>
      </c>
      <c r="P6338" s="2">
        <v>0</v>
      </c>
      <c r="Q6338" s="2">
        <v>0.66336362999999998</v>
      </c>
      <c r="R6338" s="2">
        <v>0</v>
      </c>
      <c r="S6338" s="2">
        <v>0</v>
      </c>
      <c r="T6338" s="2">
        <v>0</v>
      </c>
      <c r="U6338" s="2">
        <v>0</v>
      </c>
      <c r="V6338" s="2">
        <v>0</v>
      </c>
      <c r="W6338" s="2">
        <f t="shared" si="883"/>
        <v>24.916666666666668</v>
      </c>
      <c r="X6338" s="9">
        <f t="shared" si="884"/>
        <v>17.132325154958679</v>
      </c>
      <c r="Y6338" s="9">
        <f t="shared" si="885"/>
        <v>5.3815917567082124E-3</v>
      </c>
      <c r="Z6338" s="10">
        <f t="shared" si="886"/>
        <v>12707764.948453609</v>
      </c>
      <c r="AA6338" s="10">
        <f t="shared" si="887"/>
        <v>292278.59381443303</v>
      </c>
      <c r="AB6338" s="10">
        <f t="shared" si="888"/>
        <v>1</v>
      </c>
      <c r="AC6338" s="9">
        <f t="shared" si="889"/>
        <v>12326532</v>
      </c>
      <c r="AD6338" s="10">
        <f t="shared" si="890"/>
        <v>5007411.9050629614</v>
      </c>
    </row>
    <row r="6339" spans="1:30" x14ac:dyDescent="0.2">
      <c r="A6339" t="s">
        <v>1985</v>
      </c>
      <c r="B6339" s="1">
        <v>44075</v>
      </c>
      <c r="C6339" t="s">
        <v>2140</v>
      </c>
      <c r="D6339" s="2">
        <v>2581</v>
      </c>
      <c r="E6339" s="2">
        <v>0</v>
      </c>
      <c r="F6339" s="2">
        <v>0</v>
      </c>
      <c r="G6339" s="2">
        <v>0</v>
      </c>
      <c r="H6339" s="2"/>
      <c r="I6339" s="2">
        <v>0</v>
      </c>
      <c r="J6339" s="2">
        <v>2581</v>
      </c>
      <c r="K6339" s="2">
        <v>0</v>
      </c>
      <c r="L6339" s="2">
        <v>0</v>
      </c>
      <c r="M6339" s="2">
        <v>0.58072500000000005</v>
      </c>
      <c r="N6339" s="8">
        <f t="shared" ref="N6339:N6402" si="891">M6339*100000</f>
        <v>58072.500000000007</v>
      </c>
      <c r="O6339" s="2">
        <v>0</v>
      </c>
      <c r="P6339" s="2">
        <v>0</v>
      </c>
      <c r="Q6339" s="2">
        <v>0</v>
      </c>
      <c r="R6339" s="2">
        <v>0</v>
      </c>
      <c r="S6339" s="2">
        <v>0</v>
      </c>
      <c r="T6339" s="2">
        <v>0.58072500000000005</v>
      </c>
      <c r="U6339" s="2">
        <v>0</v>
      </c>
      <c r="V6339" s="2">
        <v>0</v>
      </c>
      <c r="W6339" s="2">
        <f t="shared" ref="W6339:W6402" si="892">299/12</f>
        <v>24.916666666666668</v>
      </c>
      <c r="X6339" s="9">
        <f t="shared" ref="X6339:X6402" si="893">N6339/D6339</f>
        <v>22.500000000000004</v>
      </c>
      <c r="Y6339" s="9">
        <f t="shared" ref="Y6339:Y6402" si="894">N6339/12326532</f>
        <v>4.7111791053639426E-3</v>
      </c>
      <c r="Z6339" s="10">
        <f t="shared" ref="Z6339:Z6402" si="895">AC6339*(1/(1-0.03))</f>
        <v>12707764.948453609</v>
      </c>
      <c r="AA6339" s="10">
        <f t="shared" ref="AA6339:AA6402" si="896">Z6339*0.023</f>
        <v>292278.59381443303</v>
      </c>
      <c r="AB6339" s="10">
        <f t="shared" ref="AB6339:AB6402" si="897">COUNTIF(C6339:C13690,C6339)</f>
        <v>1</v>
      </c>
      <c r="AC6339" s="9">
        <f t="shared" ref="AC6339:AC6402" si="898">12326532/AB6339</f>
        <v>12326532</v>
      </c>
      <c r="AD6339" s="10">
        <f t="shared" ref="AD6339:AD6402" si="899">AA6339*X6339</f>
        <v>6576268.3608247442</v>
      </c>
    </row>
    <row r="6340" spans="1:30" x14ac:dyDescent="0.2">
      <c r="A6340" t="s">
        <v>1985</v>
      </c>
      <c r="B6340" s="1">
        <v>44075</v>
      </c>
      <c r="C6340" t="s">
        <v>2083</v>
      </c>
      <c r="D6340" s="2">
        <v>562</v>
      </c>
      <c r="E6340" s="2">
        <v>0</v>
      </c>
      <c r="F6340" s="2">
        <v>562</v>
      </c>
      <c r="G6340" s="2">
        <v>0</v>
      </c>
      <c r="H6340" s="2"/>
      <c r="I6340" s="2">
        <v>0</v>
      </c>
      <c r="J6340" s="2">
        <v>0</v>
      </c>
      <c r="K6340" s="2">
        <v>0</v>
      </c>
      <c r="L6340" s="2">
        <v>0</v>
      </c>
      <c r="M6340" s="2">
        <v>6.8257125000000002E-2</v>
      </c>
      <c r="N6340" s="8">
        <f t="shared" si="891"/>
        <v>6825.7125000000005</v>
      </c>
      <c r="O6340" s="2">
        <v>0</v>
      </c>
      <c r="P6340" s="2">
        <v>6.8257125000000002E-2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f t="shared" si="892"/>
        <v>24.916666666666668</v>
      </c>
      <c r="X6340" s="9">
        <f t="shared" si="893"/>
        <v>12.145395907473311</v>
      </c>
      <c r="Y6340" s="9">
        <f t="shared" si="894"/>
        <v>5.5374151464499509E-4</v>
      </c>
      <c r="Z6340" s="10">
        <f t="shared" si="895"/>
        <v>3176941.2371134022</v>
      </c>
      <c r="AA6340" s="10">
        <f t="shared" si="896"/>
        <v>73069.648453608257</v>
      </c>
      <c r="AB6340" s="10">
        <f t="shared" si="897"/>
        <v>4</v>
      </c>
      <c r="AC6340" s="9">
        <f t="shared" si="898"/>
        <v>3081633</v>
      </c>
      <c r="AD6340" s="10">
        <f t="shared" si="899"/>
        <v>887459.80928896728</v>
      </c>
    </row>
    <row r="6341" spans="1:30" x14ac:dyDescent="0.2">
      <c r="A6341" t="s">
        <v>1985</v>
      </c>
      <c r="B6341" s="1">
        <v>44075</v>
      </c>
      <c r="C6341" t="s">
        <v>2141</v>
      </c>
      <c r="D6341" s="2">
        <v>13061</v>
      </c>
      <c r="E6341" s="2">
        <v>0</v>
      </c>
      <c r="F6341" s="2">
        <v>13061</v>
      </c>
      <c r="G6341" s="2">
        <v>0</v>
      </c>
      <c r="H6341" s="2"/>
      <c r="I6341" s="2">
        <v>0</v>
      </c>
      <c r="J6341" s="2">
        <v>0</v>
      </c>
      <c r="K6341" s="2">
        <v>0</v>
      </c>
      <c r="L6341" s="2">
        <v>0</v>
      </c>
      <c r="M6341" s="2">
        <v>1.9266429374999998</v>
      </c>
      <c r="N6341" s="8">
        <f t="shared" si="891"/>
        <v>192664.29374999998</v>
      </c>
      <c r="O6341" s="2">
        <v>0</v>
      </c>
      <c r="P6341" s="2">
        <v>1.9266429374999998</v>
      </c>
      <c r="Q6341" s="2">
        <v>0</v>
      </c>
      <c r="R6341" s="2">
        <v>0</v>
      </c>
      <c r="S6341" s="2">
        <v>0</v>
      </c>
      <c r="T6341" s="2">
        <v>0</v>
      </c>
      <c r="U6341" s="2">
        <v>0</v>
      </c>
      <c r="V6341" s="2">
        <v>0</v>
      </c>
      <c r="W6341" s="2">
        <f t="shared" si="892"/>
        <v>24.916666666666668</v>
      </c>
      <c r="X6341" s="9">
        <f t="shared" si="893"/>
        <v>14.751113524998084</v>
      </c>
      <c r="Y6341" s="9">
        <f t="shared" si="894"/>
        <v>1.5630048561103803E-2</v>
      </c>
      <c r="Z6341" s="10">
        <f t="shared" si="895"/>
        <v>6353882.4742268045</v>
      </c>
      <c r="AA6341" s="10">
        <f t="shared" si="896"/>
        <v>146139.29690721651</v>
      </c>
      <c r="AB6341" s="10">
        <f t="shared" si="897"/>
        <v>2</v>
      </c>
      <c r="AC6341" s="9">
        <f t="shared" si="898"/>
        <v>6163266</v>
      </c>
      <c r="AD6341" s="10">
        <f t="shared" si="899"/>
        <v>2155717.3591417521</v>
      </c>
    </row>
    <row r="6342" spans="1:30" x14ac:dyDescent="0.2">
      <c r="A6342" t="s">
        <v>1985</v>
      </c>
      <c r="B6342" s="1">
        <v>44075</v>
      </c>
      <c r="C6342" t="s">
        <v>301</v>
      </c>
      <c r="D6342" s="2">
        <v>699</v>
      </c>
      <c r="E6342" s="2">
        <v>0</v>
      </c>
      <c r="F6342" s="2">
        <v>0</v>
      </c>
      <c r="G6342" s="2">
        <v>0</v>
      </c>
      <c r="H6342" s="2"/>
      <c r="I6342" s="2">
        <v>0</v>
      </c>
      <c r="J6342" s="2">
        <v>0</v>
      </c>
      <c r="K6342" s="2">
        <v>699</v>
      </c>
      <c r="L6342" s="2">
        <v>0</v>
      </c>
      <c r="M6342" s="2">
        <v>5.3473499999999993E-2</v>
      </c>
      <c r="N6342" s="8">
        <f t="shared" si="891"/>
        <v>5347.3499999999995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5.3473499999999993E-2</v>
      </c>
      <c r="V6342" s="2">
        <v>0</v>
      </c>
      <c r="W6342" s="2">
        <f t="shared" si="892"/>
        <v>24.916666666666668</v>
      </c>
      <c r="X6342" s="9">
        <f t="shared" si="893"/>
        <v>7.6499999999999995</v>
      </c>
      <c r="Y6342" s="9">
        <f t="shared" si="894"/>
        <v>4.3380814652491063E-4</v>
      </c>
      <c r="Z6342" s="10">
        <f t="shared" si="895"/>
        <v>6353882.4742268045</v>
      </c>
      <c r="AA6342" s="10">
        <f t="shared" si="896"/>
        <v>146139.29690721651</v>
      </c>
      <c r="AB6342" s="10">
        <f t="shared" si="897"/>
        <v>2</v>
      </c>
      <c r="AC6342" s="9">
        <f t="shared" si="898"/>
        <v>6163266</v>
      </c>
      <c r="AD6342" s="10">
        <f t="shared" si="899"/>
        <v>1117965.6213402064</v>
      </c>
    </row>
    <row r="6343" spans="1:30" x14ac:dyDescent="0.2">
      <c r="A6343" t="s">
        <v>1985</v>
      </c>
      <c r="B6343" s="1">
        <v>44075</v>
      </c>
      <c r="C6343" t="s">
        <v>503</v>
      </c>
      <c r="D6343" s="2">
        <v>705</v>
      </c>
      <c r="E6343" s="2">
        <v>0</v>
      </c>
      <c r="F6343" s="2">
        <v>0</v>
      </c>
      <c r="G6343" s="2">
        <v>705</v>
      </c>
      <c r="H6343" s="2"/>
      <c r="I6343" s="2">
        <v>0</v>
      </c>
      <c r="J6343" s="2">
        <v>0</v>
      </c>
      <c r="K6343" s="2">
        <v>0</v>
      </c>
      <c r="L6343" s="2">
        <v>0</v>
      </c>
      <c r="M6343" s="2">
        <v>9.438187499999999E-2</v>
      </c>
      <c r="N6343" s="8">
        <f t="shared" si="891"/>
        <v>9438.1874999999982</v>
      </c>
      <c r="O6343" s="2">
        <v>0</v>
      </c>
      <c r="P6343" s="2">
        <v>0</v>
      </c>
      <c r="Q6343" s="2">
        <v>9.438187499999999E-2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>
        <f t="shared" si="892"/>
        <v>24.916666666666668</v>
      </c>
      <c r="X6343" s="9">
        <f t="shared" si="893"/>
        <v>13.387499999999998</v>
      </c>
      <c r="Y6343" s="9">
        <f t="shared" si="894"/>
        <v>7.6568068780416088E-4</v>
      </c>
      <c r="Z6343" s="10">
        <f t="shared" si="895"/>
        <v>6353882.4742268045</v>
      </c>
      <c r="AA6343" s="10">
        <f t="shared" si="896"/>
        <v>146139.29690721651</v>
      </c>
      <c r="AB6343" s="10">
        <f t="shared" si="897"/>
        <v>2</v>
      </c>
      <c r="AC6343" s="9">
        <f t="shared" si="898"/>
        <v>6163266</v>
      </c>
      <c r="AD6343" s="10">
        <f t="shared" si="899"/>
        <v>1956439.8373453608</v>
      </c>
    </row>
    <row r="6344" spans="1:30" x14ac:dyDescent="0.2">
      <c r="A6344" t="s">
        <v>1985</v>
      </c>
      <c r="B6344" s="1">
        <v>44075</v>
      </c>
      <c r="C6344" t="s">
        <v>148</v>
      </c>
      <c r="D6344" s="2">
        <v>8847</v>
      </c>
      <c r="E6344" s="2">
        <v>0</v>
      </c>
      <c r="F6344" s="2">
        <v>0</v>
      </c>
      <c r="G6344" s="2">
        <v>1017</v>
      </c>
      <c r="H6344" s="2">
        <v>5571</v>
      </c>
      <c r="I6344" s="2">
        <v>137</v>
      </c>
      <c r="J6344" s="2">
        <v>0</v>
      </c>
      <c r="K6344" s="2">
        <v>0</v>
      </c>
      <c r="L6344" s="2">
        <v>0</v>
      </c>
      <c r="M6344" s="2">
        <v>0.7563490650000001</v>
      </c>
      <c r="N6344" s="8">
        <f t="shared" si="891"/>
        <v>75634.906500000012</v>
      </c>
      <c r="O6344" s="2">
        <v>0</v>
      </c>
      <c r="P6344" s="2">
        <v>0</v>
      </c>
      <c r="Q6344" s="2">
        <v>7.2354465000000007E-2</v>
      </c>
      <c r="R6344" s="2">
        <v>0.60241500000000003</v>
      </c>
      <c r="S6344" s="2">
        <v>2.8821375E-2</v>
      </c>
      <c r="T6344" s="2">
        <v>0</v>
      </c>
      <c r="U6344" s="2">
        <v>0</v>
      </c>
      <c r="V6344" s="2">
        <v>0</v>
      </c>
      <c r="W6344" s="2">
        <f t="shared" si="892"/>
        <v>24.916666666666668</v>
      </c>
      <c r="X6344" s="9">
        <f t="shared" si="893"/>
        <v>8.5492151576805711</v>
      </c>
      <c r="Y6344" s="9">
        <f t="shared" si="894"/>
        <v>6.1359437106884573E-3</v>
      </c>
      <c r="Z6344" s="10">
        <f t="shared" si="895"/>
        <v>1815394.9926362301</v>
      </c>
      <c r="AA6344" s="10">
        <f t="shared" si="896"/>
        <v>41754.084830633292</v>
      </c>
      <c r="AB6344" s="10">
        <f t="shared" si="897"/>
        <v>7</v>
      </c>
      <c r="AC6344" s="9">
        <f t="shared" si="898"/>
        <v>1760933.142857143</v>
      </c>
      <c r="AD6344" s="10">
        <f t="shared" si="899"/>
        <v>356964.65492913051</v>
      </c>
    </row>
    <row r="6345" spans="1:30" x14ac:dyDescent="0.2">
      <c r="A6345" t="s">
        <v>1985</v>
      </c>
      <c r="B6345" s="1">
        <v>44075</v>
      </c>
      <c r="C6345" t="s">
        <v>2142</v>
      </c>
      <c r="D6345" s="2">
        <v>1865</v>
      </c>
      <c r="E6345" s="2">
        <v>0</v>
      </c>
      <c r="F6345" s="2">
        <v>0</v>
      </c>
      <c r="G6345" s="2">
        <v>1865</v>
      </c>
      <c r="H6345" s="2"/>
      <c r="I6345" s="2">
        <v>0</v>
      </c>
      <c r="J6345" s="2">
        <v>0</v>
      </c>
      <c r="K6345" s="2">
        <v>0</v>
      </c>
      <c r="L6345" s="2">
        <v>0</v>
      </c>
      <c r="M6345" s="2">
        <v>0.24967687499999999</v>
      </c>
      <c r="N6345" s="8">
        <f t="shared" si="891"/>
        <v>24967.6875</v>
      </c>
      <c r="O6345" s="2">
        <v>0</v>
      </c>
      <c r="P6345" s="2">
        <v>0</v>
      </c>
      <c r="Q6345" s="2">
        <v>0.24967687499999999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f t="shared" si="892"/>
        <v>24.916666666666668</v>
      </c>
      <c r="X6345" s="9">
        <f t="shared" si="893"/>
        <v>13.387499999999999</v>
      </c>
      <c r="Y6345" s="9">
        <f t="shared" si="894"/>
        <v>2.0255240890138444E-3</v>
      </c>
      <c r="Z6345" s="10">
        <f t="shared" si="895"/>
        <v>12707764.948453609</v>
      </c>
      <c r="AA6345" s="10">
        <f t="shared" si="896"/>
        <v>292278.59381443303</v>
      </c>
      <c r="AB6345" s="10">
        <f t="shared" si="897"/>
        <v>1</v>
      </c>
      <c r="AC6345" s="9">
        <f t="shared" si="898"/>
        <v>12326532</v>
      </c>
      <c r="AD6345" s="10">
        <f t="shared" si="899"/>
        <v>3912879.674690722</v>
      </c>
    </row>
    <row r="6346" spans="1:30" x14ac:dyDescent="0.2">
      <c r="A6346" t="s">
        <v>1985</v>
      </c>
      <c r="B6346" s="1">
        <v>44075</v>
      </c>
      <c r="C6346" t="s">
        <v>2143</v>
      </c>
      <c r="D6346" s="2">
        <v>2766</v>
      </c>
      <c r="E6346" s="2">
        <v>0</v>
      </c>
      <c r="F6346" s="2">
        <v>2766</v>
      </c>
      <c r="G6346" s="2">
        <v>0</v>
      </c>
      <c r="H6346" s="2"/>
      <c r="I6346" s="2">
        <v>0</v>
      </c>
      <c r="J6346" s="2">
        <v>0</v>
      </c>
      <c r="K6346" s="2">
        <v>0</v>
      </c>
      <c r="L6346" s="2">
        <v>0</v>
      </c>
      <c r="M6346" s="2">
        <v>0.58189725000000003</v>
      </c>
      <c r="N6346" s="8">
        <f t="shared" si="891"/>
        <v>58189.725000000006</v>
      </c>
      <c r="O6346" s="2">
        <v>0</v>
      </c>
      <c r="P6346" s="2">
        <v>0.58189725000000003</v>
      </c>
      <c r="Q6346" s="2">
        <v>0</v>
      </c>
      <c r="R6346" s="2">
        <v>0</v>
      </c>
      <c r="S6346" s="2">
        <v>0</v>
      </c>
      <c r="T6346" s="2">
        <v>0</v>
      </c>
      <c r="U6346" s="2">
        <v>0</v>
      </c>
      <c r="V6346" s="2">
        <v>0</v>
      </c>
      <c r="W6346" s="2">
        <f t="shared" si="892"/>
        <v>24.916666666666668</v>
      </c>
      <c r="X6346" s="9">
        <f t="shared" si="893"/>
        <v>21.037500000000001</v>
      </c>
      <c r="Y6346" s="9">
        <f t="shared" si="894"/>
        <v>4.7206890794588459E-3</v>
      </c>
      <c r="Z6346" s="10">
        <f t="shared" si="895"/>
        <v>12707764.948453609</v>
      </c>
      <c r="AA6346" s="10">
        <f t="shared" si="896"/>
        <v>292278.59381443303</v>
      </c>
      <c r="AB6346" s="10">
        <f t="shared" si="897"/>
        <v>1</v>
      </c>
      <c r="AC6346" s="9">
        <f t="shared" si="898"/>
        <v>12326532</v>
      </c>
      <c r="AD6346" s="10">
        <f t="shared" si="899"/>
        <v>6148810.9173711352</v>
      </c>
    </row>
    <row r="6347" spans="1:30" x14ac:dyDescent="0.2">
      <c r="A6347" t="s">
        <v>1985</v>
      </c>
      <c r="B6347" s="1">
        <v>44075</v>
      </c>
      <c r="C6347" t="s">
        <v>2144</v>
      </c>
      <c r="D6347" s="2">
        <v>2158</v>
      </c>
      <c r="E6347" s="2">
        <v>0</v>
      </c>
      <c r="F6347" s="2">
        <v>0</v>
      </c>
      <c r="G6347" s="2">
        <v>2158</v>
      </c>
      <c r="H6347" s="2"/>
      <c r="I6347" s="2">
        <v>0</v>
      </c>
      <c r="J6347" s="2">
        <v>0</v>
      </c>
      <c r="K6347" s="2">
        <v>0</v>
      </c>
      <c r="L6347" s="2">
        <v>0</v>
      </c>
      <c r="M6347" s="2">
        <v>0.28890225000000003</v>
      </c>
      <c r="N6347" s="8">
        <f t="shared" si="891"/>
        <v>28890.225000000002</v>
      </c>
      <c r="O6347" s="2">
        <v>0</v>
      </c>
      <c r="P6347" s="2">
        <v>0</v>
      </c>
      <c r="Q6347" s="2">
        <v>0.28890225000000003</v>
      </c>
      <c r="R6347" s="2">
        <v>0</v>
      </c>
      <c r="S6347" s="2">
        <v>0</v>
      </c>
      <c r="T6347" s="2">
        <v>0</v>
      </c>
      <c r="U6347" s="2">
        <v>0</v>
      </c>
      <c r="V6347" s="2">
        <v>0</v>
      </c>
      <c r="W6347" s="2">
        <f t="shared" si="892"/>
        <v>24.916666666666668</v>
      </c>
      <c r="X6347" s="9">
        <f t="shared" si="893"/>
        <v>13.387500000000001</v>
      </c>
      <c r="Y6347" s="9">
        <f t="shared" si="894"/>
        <v>2.3437431550090491E-3</v>
      </c>
      <c r="Z6347" s="10">
        <f t="shared" si="895"/>
        <v>12707764.948453609</v>
      </c>
      <c r="AA6347" s="10">
        <f t="shared" si="896"/>
        <v>292278.59381443303</v>
      </c>
      <c r="AB6347" s="10">
        <f t="shared" si="897"/>
        <v>1</v>
      </c>
      <c r="AC6347" s="9">
        <f t="shared" si="898"/>
        <v>12326532</v>
      </c>
      <c r="AD6347" s="10">
        <f t="shared" si="899"/>
        <v>3912879.6746907225</v>
      </c>
    </row>
    <row r="6348" spans="1:30" x14ac:dyDescent="0.2">
      <c r="A6348" t="s">
        <v>1985</v>
      </c>
      <c r="B6348" s="1">
        <v>44075</v>
      </c>
      <c r="C6348" t="s">
        <v>1139</v>
      </c>
      <c r="D6348" s="2">
        <v>7394</v>
      </c>
      <c r="E6348" s="2">
        <v>0</v>
      </c>
      <c r="F6348" s="2">
        <v>0</v>
      </c>
      <c r="G6348" s="2">
        <v>6500</v>
      </c>
      <c r="H6348" s="2"/>
      <c r="I6348" s="2">
        <v>0</v>
      </c>
      <c r="J6348" s="2">
        <v>0</v>
      </c>
      <c r="K6348" s="2">
        <v>0</v>
      </c>
      <c r="L6348" s="2">
        <v>0</v>
      </c>
      <c r="M6348" s="2">
        <v>1.2733884</v>
      </c>
      <c r="N6348" s="8">
        <f t="shared" si="891"/>
        <v>127338.84</v>
      </c>
      <c r="O6348" s="2">
        <v>0</v>
      </c>
      <c r="P6348" s="2">
        <v>0</v>
      </c>
      <c r="Q6348" s="2">
        <v>1.0853131499999999</v>
      </c>
      <c r="R6348" s="2">
        <v>0</v>
      </c>
      <c r="S6348" s="2">
        <v>0</v>
      </c>
      <c r="T6348" s="2">
        <v>0</v>
      </c>
      <c r="U6348" s="2">
        <v>0</v>
      </c>
      <c r="V6348" s="2">
        <v>0</v>
      </c>
      <c r="W6348" s="2">
        <f t="shared" si="892"/>
        <v>24.916666666666668</v>
      </c>
      <c r="X6348" s="9">
        <f t="shared" si="893"/>
        <v>17.221915066269947</v>
      </c>
      <c r="Y6348" s="9">
        <f t="shared" si="894"/>
        <v>1.0330467644914238E-2</v>
      </c>
      <c r="Z6348" s="10">
        <f t="shared" si="895"/>
        <v>12707764.948453609</v>
      </c>
      <c r="AA6348" s="10">
        <f t="shared" si="896"/>
        <v>292278.59381443303</v>
      </c>
      <c r="AB6348" s="10">
        <f t="shared" si="897"/>
        <v>1</v>
      </c>
      <c r="AC6348" s="9">
        <f t="shared" si="898"/>
        <v>12326532</v>
      </c>
      <c r="AD6348" s="10">
        <f t="shared" si="899"/>
        <v>5033597.1183609786</v>
      </c>
    </row>
    <row r="6349" spans="1:30" x14ac:dyDescent="0.2">
      <c r="A6349" t="s">
        <v>1985</v>
      </c>
      <c r="B6349" s="1">
        <v>44075</v>
      </c>
      <c r="C6349" t="s">
        <v>2145</v>
      </c>
      <c r="D6349" s="2">
        <v>2505</v>
      </c>
      <c r="E6349" s="2">
        <v>0</v>
      </c>
      <c r="F6349" s="2">
        <v>0</v>
      </c>
      <c r="G6349" s="2">
        <v>2505</v>
      </c>
      <c r="H6349" s="2"/>
      <c r="I6349" s="2">
        <v>0</v>
      </c>
      <c r="J6349" s="2">
        <v>0</v>
      </c>
      <c r="K6349" s="2">
        <v>0</v>
      </c>
      <c r="L6349" s="2">
        <v>0</v>
      </c>
      <c r="M6349" s="2">
        <v>0.335356875</v>
      </c>
      <c r="N6349" s="8">
        <f t="shared" si="891"/>
        <v>33535.6875</v>
      </c>
      <c r="O6349" s="2">
        <v>0</v>
      </c>
      <c r="P6349" s="2">
        <v>0</v>
      </c>
      <c r="Q6349" s="2">
        <v>0.335356875</v>
      </c>
      <c r="R6349" s="2">
        <v>0</v>
      </c>
      <c r="S6349" s="2">
        <v>0</v>
      </c>
      <c r="T6349" s="2">
        <v>0</v>
      </c>
      <c r="U6349" s="2">
        <v>0</v>
      </c>
      <c r="V6349" s="2">
        <v>0</v>
      </c>
      <c r="W6349" s="2">
        <f t="shared" si="892"/>
        <v>24.916666666666668</v>
      </c>
      <c r="X6349" s="9">
        <f t="shared" si="893"/>
        <v>13.387499999999999</v>
      </c>
      <c r="Y6349" s="9">
        <f t="shared" si="894"/>
        <v>2.7206101034743593E-3</v>
      </c>
      <c r="Z6349" s="10">
        <f t="shared" si="895"/>
        <v>12707764.948453609</v>
      </c>
      <c r="AA6349" s="10">
        <f t="shared" si="896"/>
        <v>292278.59381443303</v>
      </c>
      <c r="AB6349" s="10">
        <f t="shared" si="897"/>
        <v>1</v>
      </c>
      <c r="AC6349" s="9">
        <f t="shared" si="898"/>
        <v>12326532</v>
      </c>
      <c r="AD6349" s="10">
        <f t="shared" si="899"/>
        <v>3912879.674690722</v>
      </c>
    </row>
    <row r="6350" spans="1:30" x14ac:dyDescent="0.2">
      <c r="A6350" t="s">
        <v>1985</v>
      </c>
      <c r="B6350" s="1">
        <v>44075</v>
      </c>
      <c r="C6350" t="s">
        <v>2089</v>
      </c>
      <c r="D6350" s="2">
        <v>2864</v>
      </c>
      <c r="E6350" s="2">
        <v>0</v>
      </c>
      <c r="F6350" s="2">
        <v>0</v>
      </c>
      <c r="G6350" s="2">
        <v>0</v>
      </c>
      <c r="H6350" s="2"/>
      <c r="I6350" s="2">
        <v>0</v>
      </c>
      <c r="J6350" s="2">
        <v>0</v>
      </c>
      <c r="K6350" s="2">
        <v>0</v>
      </c>
      <c r="L6350" s="2">
        <v>0</v>
      </c>
      <c r="M6350" s="2">
        <v>0.167544</v>
      </c>
      <c r="N6350" s="8">
        <f t="shared" si="891"/>
        <v>16754.400000000001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f t="shared" si="892"/>
        <v>24.916666666666668</v>
      </c>
      <c r="X6350" s="9">
        <f t="shared" si="893"/>
        <v>5.8500000000000005</v>
      </c>
      <c r="Y6350" s="9">
        <f t="shared" si="894"/>
        <v>1.3592144165122844E-3</v>
      </c>
      <c r="Z6350" s="10">
        <f t="shared" si="895"/>
        <v>12707764.948453609</v>
      </c>
      <c r="AA6350" s="10">
        <f t="shared" si="896"/>
        <v>292278.59381443303</v>
      </c>
      <c r="AB6350" s="10">
        <f t="shared" si="897"/>
        <v>1</v>
      </c>
      <c r="AC6350" s="9">
        <f t="shared" si="898"/>
        <v>12326532</v>
      </c>
      <c r="AD6350" s="10">
        <f t="shared" si="899"/>
        <v>1709829.7738144335</v>
      </c>
    </row>
    <row r="6351" spans="1:30" x14ac:dyDescent="0.2">
      <c r="A6351" t="s">
        <v>1985</v>
      </c>
      <c r="B6351" s="1">
        <v>44075</v>
      </c>
      <c r="C6351" t="s">
        <v>1511</v>
      </c>
      <c r="D6351" s="2">
        <v>5300</v>
      </c>
      <c r="E6351" s="2">
        <v>0</v>
      </c>
      <c r="F6351" s="2">
        <v>0</v>
      </c>
      <c r="G6351" s="2">
        <v>0</v>
      </c>
      <c r="H6351" s="2"/>
      <c r="I6351" s="2">
        <v>0</v>
      </c>
      <c r="J6351" s="2">
        <v>0</v>
      </c>
      <c r="K6351" s="2">
        <v>0</v>
      </c>
      <c r="L6351" s="2">
        <v>5300</v>
      </c>
      <c r="M6351" s="2">
        <v>0.50681249999999989</v>
      </c>
      <c r="N6351" s="8">
        <f t="shared" si="891"/>
        <v>50681.249999999985</v>
      </c>
      <c r="O6351" s="2">
        <v>0</v>
      </c>
      <c r="P6351" s="2">
        <v>0</v>
      </c>
      <c r="Q6351" s="2">
        <v>0</v>
      </c>
      <c r="R6351" s="2">
        <v>0</v>
      </c>
      <c r="S6351" s="2">
        <v>0</v>
      </c>
      <c r="T6351" s="2">
        <v>0</v>
      </c>
      <c r="U6351" s="2">
        <v>0</v>
      </c>
      <c r="V6351" s="2">
        <v>0.50681249999999989</v>
      </c>
      <c r="W6351" s="2">
        <f t="shared" si="892"/>
        <v>24.916666666666668</v>
      </c>
      <c r="X6351" s="9">
        <f t="shared" si="893"/>
        <v>9.5624999999999964</v>
      </c>
      <c r="Y6351" s="9">
        <f t="shared" si="894"/>
        <v>4.1115578980365271E-3</v>
      </c>
      <c r="Z6351" s="10">
        <f t="shared" si="895"/>
        <v>3176941.2371134022</v>
      </c>
      <c r="AA6351" s="10">
        <f t="shared" si="896"/>
        <v>73069.648453608257</v>
      </c>
      <c r="AB6351" s="10">
        <f t="shared" si="897"/>
        <v>4</v>
      </c>
      <c r="AC6351" s="9">
        <f t="shared" si="898"/>
        <v>3081633</v>
      </c>
      <c r="AD6351" s="10">
        <f t="shared" si="899"/>
        <v>698728.51333762868</v>
      </c>
    </row>
    <row r="6352" spans="1:30" x14ac:dyDescent="0.2">
      <c r="A6352" t="s">
        <v>1985</v>
      </c>
      <c r="B6352" s="1">
        <v>44075</v>
      </c>
      <c r="C6352" t="s">
        <v>1218</v>
      </c>
      <c r="D6352" s="2">
        <v>39</v>
      </c>
      <c r="E6352" s="2">
        <v>0</v>
      </c>
      <c r="F6352" s="2">
        <v>39</v>
      </c>
      <c r="G6352" s="2">
        <v>0</v>
      </c>
      <c r="H6352" s="2"/>
      <c r="I6352" s="2">
        <v>0</v>
      </c>
      <c r="J6352" s="2">
        <v>0</v>
      </c>
      <c r="K6352" s="2">
        <v>0</v>
      </c>
      <c r="L6352" s="2">
        <v>0</v>
      </c>
      <c r="M6352" s="2">
        <v>8.2046250000000001E-3</v>
      </c>
      <c r="N6352" s="8">
        <f t="shared" si="891"/>
        <v>820.46249999999998</v>
      </c>
      <c r="O6352" s="2">
        <v>0</v>
      </c>
      <c r="P6352" s="2">
        <v>8.2046250000000001E-3</v>
      </c>
      <c r="Q6352" s="2">
        <v>0</v>
      </c>
      <c r="R6352" s="2">
        <v>0</v>
      </c>
      <c r="S6352" s="2">
        <v>0</v>
      </c>
      <c r="T6352" s="2">
        <v>0</v>
      </c>
      <c r="U6352" s="2">
        <v>0</v>
      </c>
      <c r="V6352" s="2">
        <v>0</v>
      </c>
      <c r="W6352" s="2">
        <f t="shared" si="892"/>
        <v>24.916666666666668</v>
      </c>
      <c r="X6352" s="9">
        <f t="shared" si="893"/>
        <v>21.037499999999998</v>
      </c>
      <c r="Y6352" s="9">
        <f t="shared" si="894"/>
        <v>6.6560692009723409E-5</v>
      </c>
      <c r="Z6352" s="10">
        <f t="shared" si="895"/>
        <v>4235921.6494845366</v>
      </c>
      <c r="AA6352" s="10">
        <f t="shared" si="896"/>
        <v>97426.197938144338</v>
      </c>
      <c r="AB6352" s="10">
        <f t="shared" si="897"/>
        <v>3</v>
      </c>
      <c r="AC6352" s="9">
        <f t="shared" si="898"/>
        <v>4108844</v>
      </c>
      <c r="AD6352" s="10">
        <f t="shared" si="899"/>
        <v>2049603.6391237113</v>
      </c>
    </row>
    <row r="6353" spans="1:30" x14ac:dyDescent="0.2">
      <c r="A6353" t="s">
        <v>1985</v>
      </c>
      <c r="B6353" s="1">
        <v>44075</v>
      </c>
      <c r="C6353" t="s">
        <v>430</v>
      </c>
      <c r="D6353" s="2">
        <v>8299</v>
      </c>
      <c r="E6353" s="2">
        <v>0</v>
      </c>
      <c r="F6353" s="2">
        <v>2447</v>
      </c>
      <c r="G6353" s="2">
        <v>2133</v>
      </c>
      <c r="H6353" s="2"/>
      <c r="I6353" s="2">
        <v>2471</v>
      </c>
      <c r="J6353" s="2">
        <v>1248</v>
      </c>
      <c r="K6353" s="2">
        <v>0</v>
      </c>
      <c r="L6353" s="2">
        <v>0</v>
      </c>
      <c r="M6353" s="2">
        <v>3.3871050000000005</v>
      </c>
      <c r="N6353" s="8">
        <f t="shared" si="891"/>
        <v>338710.50000000006</v>
      </c>
      <c r="O6353" s="2">
        <v>0</v>
      </c>
      <c r="P6353" s="2">
        <v>1.211265</v>
      </c>
      <c r="Q6353" s="2">
        <v>0.67189500000000002</v>
      </c>
      <c r="R6353" s="2">
        <v>0</v>
      </c>
      <c r="S6353" s="2">
        <v>1.2231449999999999</v>
      </c>
      <c r="T6353" s="2">
        <v>0.28079999999999999</v>
      </c>
      <c r="U6353" s="2">
        <v>0</v>
      </c>
      <c r="V6353" s="2">
        <v>0</v>
      </c>
      <c r="W6353" s="2">
        <f t="shared" si="892"/>
        <v>24.916666666666668</v>
      </c>
      <c r="X6353" s="9">
        <f t="shared" si="893"/>
        <v>40.813411254368006</v>
      </c>
      <c r="Y6353" s="9">
        <f t="shared" si="894"/>
        <v>2.7478166608418335E-2</v>
      </c>
      <c r="Z6353" s="10">
        <f t="shared" si="895"/>
        <v>2541552.989690722</v>
      </c>
      <c r="AA6353" s="10">
        <f t="shared" si="896"/>
        <v>58455.718762886601</v>
      </c>
      <c r="AB6353" s="10">
        <f t="shared" si="897"/>
        <v>5</v>
      </c>
      <c r="AC6353" s="9">
        <f t="shared" si="898"/>
        <v>2465306.4</v>
      </c>
      <c r="AD6353" s="10">
        <f t="shared" si="899"/>
        <v>2385777.290039367</v>
      </c>
    </row>
    <row r="6354" spans="1:30" x14ac:dyDescent="0.2">
      <c r="A6354" t="s">
        <v>1985</v>
      </c>
      <c r="B6354" s="1">
        <v>44075</v>
      </c>
      <c r="C6354" t="s">
        <v>2146</v>
      </c>
      <c r="D6354" s="2">
        <v>129</v>
      </c>
      <c r="E6354" s="2">
        <v>0</v>
      </c>
      <c r="F6354" s="2">
        <v>129</v>
      </c>
      <c r="G6354" s="2">
        <v>0</v>
      </c>
      <c r="H6354" s="2"/>
      <c r="I6354" s="2">
        <v>0</v>
      </c>
      <c r="J6354" s="2">
        <v>0</v>
      </c>
      <c r="K6354" s="2">
        <v>0</v>
      </c>
      <c r="L6354" s="2">
        <v>0</v>
      </c>
      <c r="M6354" s="2">
        <v>2.7138374999999996E-2</v>
      </c>
      <c r="N6354" s="8">
        <f t="shared" si="891"/>
        <v>2713.8374999999996</v>
      </c>
      <c r="O6354" s="2">
        <v>0</v>
      </c>
      <c r="P6354" s="2">
        <v>2.7138374999999996E-2</v>
      </c>
      <c r="Q6354" s="2">
        <v>0</v>
      </c>
      <c r="R6354" s="2">
        <v>0</v>
      </c>
      <c r="S6354" s="2">
        <v>0</v>
      </c>
      <c r="T6354" s="2">
        <v>0</v>
      </c>
      <c r="U6354" s="2">
        <v>0</v>
      </c>
      <c r="V6354" s="2">
        <v>0</v>
      </c>
      <c r="W6354" s="2">
        <f t="shared" si="892"/>
        <v>24.916666666666668</v>
      </c>
      <c r="X6354" s="9">
        <f t="shared" si="893"/>
        <v>21.037499999999998</v>
      </c>
      <c r="Y6354" s="9">
        <f t="shared" si="894"/>
        <v>2.2016228895523895E-4</v>
      </c>
      <c r="Z6354" s="10">
        <f t="shared" si="895"/>
        <v>12707764.948453609</v>
      </c>
      <c r="AA6354" s="10">
        <f t="shared" si="896"/>
        <v>292278.59381443303</v>
      </c>
      <c r="AB6354" s="10">
        <f t="shared" si="897"/>
        <v>1</v>
      </c>
      <c r="AC6354" s="9">
        <f t="shared" si="898"/>
        <v>12326532</v>
      </c>
      <c r="AD6354" s="10">
        <f t="shared" si="899"/>
        <v>6148810.9173711343</v>
      </c>
    </row>
    <row r="6355" spans="1:30" x14ac:dyDescent="0.2">
      <c r="A6355" t="s">
        <v>1985</v>
      </c>
      <c r="B6355" s="1">
        <v>44075</v>
      </c>
      <c r="C6355" t="s">
        <v>158</v>
      </c>
      <c r="D6355" s="2">
        <v>1631</v>
      </c>
      <c r="E6355" s="2">
        <v>0</v>
      </c>
      <c r="F6355" s="2">
        <v>0</v>
      </c>
      <c r="G6355" s="2">
        <v>0</v>
      </c>
      <c r="H6355" s="2"/>
      <c r="I6355" s="2">
        <v>1631</v>
      </c>
      <c r="J6355" s="2">
        <v>0</v>
      </c>
      <c r="K6355" s="2">
        <v>0</v>
      </c>
      <c r="L6355" s="2">
        <v>0</v>
      </c>
      <c r="M6355" s="2">
        <v>0.366975</v>
      </c>
      <c r="N6355" s="8">
        <f t="shared" si="891"/>
        <v>36697.5</v>
      </c>
      <c r="O6355" s="2">
        <v>0</v>
      </c>
      <c r="P6355" s="2">
        <v>0</v>
      </c>
      <c r="Q6355" s="2">
        <v>0</v>
      </c>
      <c r="R6355" s="2">
        <v>0</v>
      </c>
      <c r="S6355" s="2">
        <v>0.366975</v>
      </c>
      <c r="T6355" s="2">
        <v>0</v>
      </c>
      <c r="U6355" s="2">
        <v>0</v>
      </c>
      <c r="V6355" s="2">
        <v>0</v>
      </c>
      <c r="W6355" s="2">
        <f t="shared" si="892"/>
        <v>24.916666666666668</v>
      </c>
      <c r="X6355" s="9">
        <f t="shared" si="893"/>
        <v>22.5</v>
      </c>
      <c r="Y6355" s="9">
        <f t="shared" si="894"/>
        <v>2.9771147310533085E-3</v>
      </c>
      <c r="Z6355" s="10">
        <f t="shared" si="895"/>
        <v>1815394.9926362301</v>
      </c>
      <c r="AA6355" s="10">
        <f t="shared" si="896"/>
        <v>41754.084830633292</v>
      </c>
      <c r="AB6355" s="10">
        <f t="shared" si="897"/>
        <v>7</v>
      </c>
      <c r="AC6355" s="9">
        <f t="shared" si="898"/>
        <v>1760933.142857143</v>
      </c>
      <c r="AD6355" s="10">
        <f t="shared" si="899"/>
        <v>939466.90868924907</v>
      </c>
    </row>
    <row r="6356" spans="1:30" x14ac:dyDescent="0.2">
      <c r="A6356" t="s">
        <v>1985</v>
      </c>
      <c r="B6356" s="1">
        <v>44075</v>
      </c>
      <c r="C6356" t="s">
        <v>2147</v>
      </c>
      <c r="D6356" s="2">
        <v>1033</v>
      </c>
      <c r="E6356" s="2">
        <v>0</v>
      </c>
      <c r="F6356" s="2">
        <v>0</v>
      </c>
      <c r="G6356" s="2">
        <v>0</v>
      </c>
      <c r="H6356" s="2">
        <v>1033</v>
      </c>
      <c r="I6356" s="2">
        <v>0</v>
      </c>
      <c r="J6356" s="2">
        <v>0</v>
      </c>
      <c r="K6356" s="2">
        <v>0</v>
      </c>
      <c r="L6356" s="2">
        <v>0</v>
      </c>
      <c r="M6356" s="2">
        <v>0.20660000000000001</v>
      </c>
      <c r="N6356" s="8">
        <f t="shared" si="891"/>
        <v>20660</v>
      </c>
      <c r="O6356" s="2">
        <v>0</v>
      </c>
      <c r="P6356" s="2">
        <v>0</v>
      </c>
      <c r="Q6356" s="2">
        <v>0</v>
      </c>
      <c r="R6356" s="2">
        <v>0.20660000000000001</v>
      </c>
      <c r="S6356" s="2">
        <v>0</v>
      </c>
      <c r="T6356" s="2">
        <v>0</v>
      </c>
      <c r="U6356" s="2">
        <v>0</v>
      </c>
      <c r="V6356" s="2">
        <v>0</v>
      </c>
      <c r="W6356" s="2">
        <f t="shared" si="892"/>
        <v>24.916666666666668</v>
      </c>
      <c r="X6356" s="9">
        <f t="shared" si="893"/>
        <v>20</v>
      </c>
      <c r="Y6356" s="9">
        <f t="shared" si="894"/>
        <v>1.676059413953576E-3</v>
      </c>
      <c r="Z6356" s="10">
        <f t="shared" si="895"/>
        <v>12707764.948453609</v>
      </c>
      <c r="AA6356" s="10">
        <f t="shared" si="896"/>
        <v>292278.59381443303</v>
      </c>
      <c r="AB6356" s="10">
        <f t="shared" si="897"/>
        <v>1</v>
      </c>
      <c r="AC6356" s="9">
        <f t="shared" si="898"/>
        <v>12326532</v>
      </c>
      <c r="AD6356" s="10">
        <f t="shared" si="899"/>
        <v>5845571.8762886608</v>
      </c>
    </row>
    <row r="6357" spans="1:30" x14ac:dyDescent="0.2">
      <c r="A6357" t="s">
        <v>1985</v>
      </c>
      <c r="B6357" s="1">
        <v>44075</v>
      </c>
      <c r="C6357" t="s">
        <v>2148</v>
      </c>
      <c r="D6357" s="2">
        <v>18</v>
      </c>
      <c r="E6357" s="2">
        <v>0</v>
      </c>
      <c r="F6357" s="2">
        <v>0</v>
      </c>
      <c r="G6357" s="2">
        <v>0</v>
      </c>
      <c r="H6357" s="2"/>
      <c r="I6357" s="2">
        <v>0</v>
      </c>
      <c r="J6357" s="2">
        <v>0</v>
      </c>
      <c r="K6357" s="2">
        <v>18</v>
      </c>
      <c r="L6357" s="2">
        <v>0</v>
      </c>
      <c r="M6357" s="2">
        <v>1.377E-3</v>
      </c>
      <c r="N6357" s="8">
        <f t="shared" si="891"/>
        <v>137.69999999999999</v>
      </c>
      <c r="O6357" s="2">
        <v>0</v>
      </c>
      <c r="P6357" s="2">
        <v>0</v>
      </c>
      <c r="Q6357" s="2">
        <v>0</v>
      </c>
      <c r="R6357" s="2">
        <v>0</v>
      </c>
      <c r="S6357" s="2">
        <v>0</v>
      </c>
      <c r="T6357" s="2">
        <v>0</v>
      </c>
      <c r="U6357" s="2">
        <v>1.377E-3</v>
      </c>
      <c r="V6357" s="2">
        <v>0</v>
      </c>
      <c r="W6357" s="2">
        <f t="shared" si="892"/>
        <v>24.916666666666668</v>
      </c>
      <c r="X6357" s="9">
        <f t="shared" si="893"/>
        <v>7.6499999999999995</v>
      </c>
      <c r="Y6357" s="9">
        <f t="shared" si="894"/>
        <v>1.1171025232401131E-5</v>
      </c>
      <c r="Z6357" s="10">
        <f t="shared" si="895"/>
        <v>12707764.948453609</v>
      </c>
      <c r="AA6357" s="10">
        <f t="shared" si="896"/>
        <v>292278.59381443303</v>
      </c>
      <c r="AB6357" s="10">
        <f t="shared" si="897"/>
        <v>1</v>
      </c>
      <c r="AC6357" s="9">
        <f t="shared" si="898"/>
        <v>12326532</v>
      </c>
      <c r="AD6357" s="10">
        <f t="shared" si="899"/>
        <v>2235931.2426804127</v>
      </c>
    </row>
    <row r="6358" spans="1:30" x14ac:dyDescent="0.2">
      <c r="A6358" t="s">
        <v>1985</v>
      </c>
      <c r="B6358" s="1">
        <v>44075</v>
      </c>
      <c r="C6358" t="s">
        <v>1143</v>
      </c>
      <c r="D6358" s="2">
        <v>45319</v>
      </c>
      <c r="E6358" s="2">
        <v>9528</v>
      </c>
      <c r="F6358" s="2">
        <v>1152</v>
      </c>
      <c r="G6358" s="2">
        <v>1676</v>
      </c>
      <c r="H6358" s="2"/>
      <c r="I6358" s="2">
        <v>0</v>
      </c>
      <c r="J6358" s="2">
        <v>14762</v>
      </c>
      <c r="K6358" s="2">
        <v>8808</v>
      </c>
      <c r="L6358" s="2">
        <v>9393</v>
      </c>
      <c r="M6358" s="2">
        <v>7.1824241249999998</v>
      </c>
      <c r="N6358" s="8">
        <f t="shared" si="891"/>
        <v>718242.41249999998</v>
      </c>
      <c r="O6358" s="2">
        <v>1.82223</v>
      </c>
      <c r="P6358" s="2">
        <v>0.24235199999999998</v>
      </c>
      <c r="Q6358" s="2">
        <v>0.22437449999999998</v>
      </c>
      <c r="R6358" s="2">
        <v>0</v>
      </c>
      <c r="S6358" s="2">
        <v>0</v>
      </c>
      <c r="T6358" s="2">
        <v>3.32145</v>
      </c>
      <c r="U6358" s="2">
        <v>0.67381199999999997</v>
      </c>
      <c r="V6358" s="2">
        <v>0.8982056249999999</v>
      </c>
      <c r="W6358" s="2">
        <f t="shared" si="892"/>
        <v>24.916666666666668</v>
      </c>
      <c r="X6358" s="9">
        <f t="shared" si="893"/>
        <v>15.848593581058717</v>
      </c>
      <c r="Y6358" s="9">
        <f t="shared" si="894"/>
        <v>5.8268003725622096E-2</v>
      </c>
      <c r="Z6358" s="10">
        <f t="shared" si="895"/>
        <v>3176941.2371134022</v>
      </c>
      <c r="AA6358" s="10">
        <f t="shared" si="896"/>
        <v>73069.648453608257</v>
      </c>
      <c r="AB6358" s="10">
        <f t="shared" si="897"/>
        <v>4</v>
      </c>
      <c r="AC6358" s="9">
        <f t="shared" si="898"/>
        <v>3081633</v>
      </c>
      <c r="AD6358" s="10">
        <f t="shared" si="899"/>
        <v>1158051.1614520729</v>
      </c>
    </row>
    <row r="6359" spans="1:30" x14ac:dyDescent="0.2">
      <c r="A6359" t="s">
        <v>1985</v>
      </c>
      <c r="B6359" s="1">
        <v>44075</v>
      </c>
      <c r="C6359" t="s">
        <v>166</v>
      </c>
      <c r="D6359" s="2">
        <v>124828</v>
      </c>
      <c r="E6359" s="2">
        <v>0</v>
      </c>
      <c r="F6359" s="2">
        <v>0</v>
      </c>
      <c r="G6359" s="2">
        <v>33483</v>
      </c>
      <c r="H6359" s="2">
        <v>14756</v>
      </c>
      <c r="I6359" s="2">
        <v>0</v>
      </c>
      <c r="J6359" s="2">
        <v>14007</v>
      </c>
      <c r="K6359" s="2">
        <v>28378</v>
      </c>
      <c r="L6359" s="2">
        <v>34204</v>
      </c>
      <c r="M6359" s="2">
        <v>16.026986125000001</v>
      </c>
      <c r="N6359" s="8">
        <f t="shared" si="891"/>
        <v>1602698.6125</v>
      </c>
      <c r="O6359" s="2">
        <v>0</v>
      </c>
      <c r="P6359" s="2">
        <v>0</v>
      </c>
      <c r="Q6359" s="2">
        <v>4.4825366249999998</v>
      </c>
      <c r="R6359" s="2">
        <v>2.9512</v>
      </c>
      <c r="S6359" s="2">
        <v>0</v>
      </c>
      <c r="T6359" s="2">
        <v>3.1515749999999998</v>
      </c>
      <c r="U6359" s="2">
        <v>2.1709170000000002</v>
      </c>
      <c r="V6359" s="2">
        <v>3.2707575000000002</v>
      </c>
      <c r="W6359" s="2">
        <f t="shared" si="892"/>
        <v>24.916666666666668</v>
      </c>
      <c r="X6359" s="9">
        <f t="shared" si="893"/>
        <v>12.839255715865031</v>
      </c>
      <c r="Y6359" s="9">
        <f t="shared" si="894"/>
        <v>0.13002023703828458</v>
      </c>
      <c r="Z6359" s="10">
        <f t="shared" si="895"/>
        <v>1815394.9926362301</v>
      </c>
      <c r="AA6359" s="10">
        <f t="shared" si="896"/>
        <v>41754.084830633292</v>
      </c>
      <c r="AB6359" s="10">
        <f t="shared" si="897"/>
        <v>7</v>
      </c>
      <c r="AC6359" s="9">
        <f t="shared" si="898"/>
        <v>1760933.142857143</v>
      </c>
      <c r="AD6359" s="10">
        <f t="shared" si="899"/>
        <v>536091.37232242187</v>
      </c>
    </row>
    <row r="6360" spans="1:30" x14ac:dyDescent="0.2">
      <c r="A6360" t="s">
        <v>1985</v>
      </c>
      <c r="B6360" s="1">
        <v>44075</v>
      </c>
      <c r="C6360" t="s">
        <v>510</v>
      </c>
      <c r="D6360" s="2">
        <v>1952</v>
      </c>
      <c r="E6360" s="2">
        <v>0</v>
      </c>
      <c r="F6360" s="2">
        <v>1952</v>
      </c>
      <c r="G6360" s="2">
        <v>0</v>
      </c>
      <c r="H6360" s="2"/>
      <c r="I6360" s="2">
        <v>0</v>
      </c>
      <c r="J6360" s="2">
        <v>0</v>
      </c>
      <c r="K6360" s="2">
        <v>0</v>
      </c>
      <c r="L6360" s="2">
        <v>0</v>
      </c>
      <c r="M6360" s="2">
        <v>0.18665999999999999</v>
      </c>
      <c r="N6360" s="8">
        <f t="shared" si="891"/>
        <v>18666</v>
      </c>
      <c r="O6360" s="2">
        <v>0</v>
      </c>
      <c r="P6360" s="2">
        <v>0.18665999999999999</v>
      </c>
      <c r="Q6360" s="2">
        <v>0</v>
      </c>
      <c r="R6360" s="2">
        <v>0</v>
      </c>
      <c r="S6360" s="2">
        <v>0</v>
      </c>
      <c r="T6360" s="2">
        <v>0</v>
      </c>
      <c r="U6360" s="2">
        <v>0</v>
      </c>
      <c r="V6360" s="2">
        <v>0</v>
      </c>
      <c r="W6360" s="2">
        <f t="shared" si="892"/>
        <v>24.916666666666668</v>
      </c>
      <c r="X6360" s="9">
        <f t="shared" si="893"/>
        <v>9.5625</v>
      </c>
      <c r="Y6360" s="9">
        <f t="shared" si="894"/>
        <v>1.5142945315032646E-3</v>
      </c>
      <c r="Z6360" s="10">
        <f t="shared" si="895"/>
        <v>2541552.989690722</v>
      </c>
      <c r="AA6360" s="10">
        <f t="shared" si="896"/>
        <v>58455.718762886601</v>
      </c>
      <c r="AB6360" s="10">
        <f t="shared" si="897"/>
        <v>5</v>
      </c>
      <c r="AC6360" s="9">
        <f t="shared" si="898"/>
        <v>2465306.4</v>
      </c>
      <c r="AD6360" s="10">
        <f t="shared" si="899"/>
        <v>558982.81067010318</v>
      </c>
    </row>
    <row r="6361" spans="1:30" x14ac:dyDescent="0.2">
      <c r="A6361" t="s">
        <v>1985</v>
      </c>
      <c r="B6361" s="1">
        <v>44075</v>
      </c>
      <c r="C6361" t="s">
        <v>167</v>
      </c>
      <c r="D6361" s="2">
        <v>51720</v>
      </c>
      <c r="E6361" s="2">
        <v>14442</v>
      </c>
      <c r="F6361" s="2">
        <v>0</v>
      </c>
      <c r="G6361" s="2">
        <v>13710</v>
      </c>
      <c r="H6361" s="2"/>
      <c r="I6361" s="2">
        <v>14640</v>
      </c>
      <c r="J6361" s="2">
        <v>8928</v>
      </c>
      <c r="K6361" s="2">
        <v>0</v>
      </c>
      <c r="L6361" s="2">
        <v>0</v>
      </c>
      <c r="M6361" s="2">
        <v>9.686148750000001</v>
      </c>
      <c r="N6361" s="8">
        <f t="shared" si="891"/>
        <v>968614.87500000012</v>
      </c>
      <c r="O6361" s="2">
        <v>2.7620325000000001</v>
      </c>
      <c r="P6361" s="2">
        <v>0</v>
      </c>
      <c r="Q6361" s="2">
        <v>1.83542625</v>
      </c>
      <c r="R6361" s="2">
        <v>0</v>
      </c>
      <c r="S6361" s="2">
        <v>3.0798899999999998</v>
      </c>
      <c r="T6361" s="2">
        <v>2.0087999999999999</v>
      </c>
      <c r="U6361" s="2">
        <v>0</v>
      </c>
      <c r="V6361" s="2">
        <v>0</v>
      </c>
      <c r="W6361" s="2">
        <f t="shared" si="892"/>
        <v>24.916666666666668</v>
      </c>
      <c r="X6361" s="9">
        <f t="shared" si="893"/>
        <v>18.728052494199538</v>
      </c>
      <c r="Y6361" s="9">
        <f t="shared" si="894"/>
        <v>7.8579674721162451E-2</v>
      </c>
      <c r="Z6361" s="10">
        <f t="shared" si="895"/>
        <v>2117960.8247422683</v>
      </c>
      <c r="AA6361" s="10">
        <f t="shared" si="896"/>
        <v>48713.098969072169</v>
      </c>
      <c r="AB6361" s="10">
        <f t="shared" si="897"/>
        <v>6</v>
      </c>
      <c r="AC6361" s="9">
        <f t="shared" si="898"/>
        <v>2054422</v>
      </c>
      <c r="AD6361" s="10">
        <f t="shared" si="899"/>
        <v>912301.47464792093</v>
      </c>
    </row>
    <row r="6362" spans="1:30" x14ac:dyDescent="0.2">
      <c r="A6362" t="s">
        <v>1985</v>
      </c>
      <c r="B6362" s="1">
        <v>44075</v>
      </c>
      <c r="C6362" t="s">
        <v>2090</v>
      </c>
      <c r="D6362" s="2">
        <v>1045</v>
      </c>
      <c r="E6362" s="2">
        <v>0</v>
      </c>
      <c r="F6362" s="2">
        <v>0</v>
      </c>
      <c r="G6362" s="2">
        <v>0</v>
      </c>
      <c r="H6362" s="2"/>
      <c r="I6362" s="2">
        <v>1045</v>
      </c>
      <c r="J6362" s="2">
        <v>0</v>
      </c>
      <c r="K6362" s="2">
        <v>0</v>
      </c>
      <c r="L6362" s="2">
        <v>0</v>
      </c>
      <c r="M6362" s="2">
        <v>0.21984187500000002</v>
      </c>
      <c r="N6362" s="8">
        <f t="shared" si="891"/>
        <v>21984.187500000004</v>
      </c>
      <c r="O6362" s="2">
        <v>0</v>
      </c>
      <c r="P6362" s="2">
        <v>0</v>
      </c>
      <c r="Q6362" s="2">
        <v>0</v>
      </c>
      <c r="R6362" s="2">
        <v>0</v>
      </c>
      <c r="S6362" s="2">
        <v>0.21984187500000002</v>
      </c>
      <c r="T6362" s="2">
        <v>0</v>
      </c>
      <c r="U6362" s="2">
        <v>0</v>
      </c>
      <c r="V6362" s="2">
        <v>0</v>
      </c>
      <c r="W6362" s="2">
        <f t="shared" si="892"/>
        <v>24.916666666666668</v>
      </c>
      <c r="X6362" s="9">
        <f t="shared" si="893"/>
        <v>21.037500000000005</v>
      </c>
      <c r="Y6362" s="9">
        <f t="shared" si="894"/>
        <v>1.7834852089784867E-3</v>
      </c>
      <c r="Z6362" s="10">
        <f t="shared" si="895"/>
        <v>12707764.948453609</v>
      </c>
      <c r="AA6362" s="10">
        <f t="shared" si="896"/>
        <v>292278.59381443303</v>
      </c>
      <c r="AB6362" s="10">
        <f t="shared" si="897"/>
        <v>1</v>
      </c>
      <c r="AC6362" s="9">
        <f t="shared" si="898"/>
        <v>12326532</v>
      </c>
      <c r="AD6362" s="10">
        <f t="shared" si="899"/>
        <v>6148810.9173711361</v>
      </c>
    </row>
    <row r="6363" spans="1:30" x14ac:dyDescent="0.2">
      <c r="A6363" t="s">
        <v>1985</v>
      </c>
      <c r="B6363" s="1">
        <v>44075</v>
      </c>
      <c r="C6363" t="s">
        <v>2149</v>
      </c>
      <c r="D6363" s="2">
        <v>3464</v>
      </c>
      <c r="E6363" s="2">
        <v>0</v>
      </c>
      <c r="F6363" s="2">
        <v>3464</v>
      </c>
      <c r="G6363" s="2">
        <v>0</v>
      </c>
      <c r="H6363" s="2"/>
      <c r="I6363" s="2">
        <v>0</v>
      </c>
      <c r="J6363" s="2">
        <v>0</v>
      </c>
      <c r="K6363" s="2">
        <v>0</v>
      </c>
      <c r="L6363" s="2">
        <v>0</v>
      </c>
      <c r="M6363" s="2">
        <v>0.72873900000000003</v>
      </c>
      <c r="N6363" s="8">
        <f t="shared" si="891"/>
        <v>72873.900000000009</v>
      </c>
      <c r="O6363" s="2">
        <v>0</v>
      </c>
      <c r="P6363" s="2">
        <v>0.72873900000000003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f t="shared" si="892"/>
        <v>24.916666666666668</v>
      </c>
      <c r="X6363" s="9">
        <f t="shared" si="893"/>
        <v>21.037500000000001</v>
      </c>
      <c r="Y6363" s="9">
        <f t="shared" si="894"/>
        <v>5.911954797991845E-3</v>
      </c>
      <c r="Z6363" s="10">
        <f t="shared" si="895"/>
        <v>6353882.4742268045</v>
      </c>
      <c r="AA6363" s="10">
        <f t="shared" si="896"/>
        <v>146139.29690721651</v>
      </c>
      <c r="AB6363" s="10">
        <f t="shared" si="897"/>
        <v>2</v>
      </c>
      <c r="AC6363" s="9">
        <f t="shared" si="898"/>
        <v>6163266</v>
      </c>
      <c r="AD6363" s="10">
        <f t="shared" si="899"/>
        <v>3074405.4586855676</v>
      </c>
    </row>
    <row r="6364" spans="1:30" x14ac:dyDescent="0.2">
      <c r="A6364" t="s">
        <v>1985</v>
      </c>
      <c r="B6364" s="1">
        <v>44075</v>
      </c>
      <c r="C6364" t="s">
        <v>808</v>
      </c>
      <c r="D6364" s="2">
        <v>2003</v>
      </c>
      <c r="E6364" s="2">
        <v>0</v>
      </c>
      <c r="F6364" s="2">
        <v>0</v>
      </c>
      <c r="G6364" s="2">
        <v>0</v>
      </c>
      <c r="H6364" s="2">
        <v>2003</v>
      </c>
      <c r="I6364" s="2">
        <v>0</v>
      </c>
      <c r="J6364" s="2">
        <v>0</v>
      </c>
      <c r="K6364" s="2">
        <v>0</v>
      </c>
      <c r="L6364" s="2">
        <v>0</v>
      </c>
      <c r="M6364" s="2">
        <v>0.40060000000000001</v>
      </c>
      <c r="N6364" s="8">
        <f t="shared" si="891"/>
        <v>40060</v>
      </c>
      <c r="O6364" s="2">
        <v>0</v>
      </c>
      <c r="P6364" s="2">
        <v>0</v>
      </c>
      <c r="Q6364" s="2">
        <v>0</v>
      </c>
      <c r="R6364" s="2">
        <v>0.40060000000000001</v>
      </c>
      <c r="S6364" s="2">
        <v>0</v>
      </c>
      <c r="T6364" s="2">
        <v>0</v>
      </c>
      <c r="U6364" s="2">
        <v>0</v>
      </c>
      <c r="V6364" s="2">
        <v>0</v>
      </c>
      <c r="W6364" s="2">
        <f t="shared" si="892"/>
        <v>24.916666666666668</v>
      </c>
      <c r="X6364" s="9">
        <f t="shared" si="893"/>
        <v>20</v>
      </c>
      <c r="Y6364" s="9">
        <f t="shared" si="894"/>
        <v>3.2499002963688409E-3</v>
      </c>
      <c r="Z6364" s="10">
        <f t="shared" si="895"/>
        <v>1815394.9926362301</v>
      </c>
      <c r="AA6364" s="10">
        <f t="shared" si="896"/>
        <v>41754.084830633292</v>
      </c>
      <c r="AB6364" s="10">
        <f t="shared" si="897"/>
        <v>7</v>
      </c>
      <c r="AC6364" s="9">
        <f t="shared" si="898"/>
        <v>1760933.142857143</v>
      </c>
      <c r="AD6364" s="10">
        <f t="shared" si="899"/>
        <v>835081.6966126659</v>
      </c>
    </row>
    <row r="6365" spans="1:30" x14ac:dyDescent="0.2">
      <c r="A6365" t="s">
        <v>1985</v>
      </c>
      <c r="B6365" s="1">
        <v>44075</v>
      </c>
      <c r="C6365" t="s">
        <v>177</v>
      </c>
      <c r="D6365" s="2">
        <v>10896</v>
      </c>
      <c r="E6365" s="2">
        <v>2335</v>
      </c>
      <c r="F6365" s="2">
        <v>2169</v>
      </c>
      <c r="G6365" s="2">
        <v>741</v>
      </c>
      <c r="H6365" s="2">
        <v>472</v>
      </c>
      <c r="I6365" s="2">
        <v>2405</v>
      </c>
      <c r="J6365" s="2">
        <v>600</v>
      </c>
      <c r="K6365" s="2">
        <v>722</v>
      </c>
      <c r="L6365" s="2">
        <v>0</v>
      </c>
      <c r="M6365" s="2">
        <v>1.6385663375000001</v>
      </c>
      <c r="N6365" s="8">
        <f t="shared" si="891"/>
        <v>163856.63375000001</v>
      </c>
      <c r="O6365" s="2">
        <v>0.41688675000000008</v>
      </c>
      <c r="P6365" s="2">
        <v>0.29175187499999999</v>
      </c>
      <c r="Q6365" s="2">
        <v>9.9201374999999994E-2</v>
      </c>
      <c r="R6365" s="2">
        <v>9.4399999999999998E-2</v>
      </c>
      <c r="S6365" s="2">
        <v>0.32119481250000004</v>
      </c>
      <c r="T6365" s="2">
        <v>0.13500000000000001</v>
      </c>
      <c r="U6365" s="2">
        <v>5.5232999999999997E-2</v>
      </c>
      <c r="V6365" s="2">
        <v>0</v>
      </c>
      <c r="W6365" s="2">
        <f t="shared" si="892"/>
        <v>24.916666666666668</v>
      </c>
      <c r="X6365" s="9">
        <f t="shared" si="893"/>
        <v>15.038237311857563</v>
      </c>
      <c r="Y6365" s="9">
        <f t="shared" si="894"/>
        <v>1.3293003559314169E-2</v>
      </c>
      <c r="Z6365" s="10">
        <f t="shared" si="895"/>
        <v>3176941.2371134022</v>
      </c>
      <c r="AA6365" s="10">
        <f t="shared" si="896"/>
        <v>73069.648453608257</v>
      </c>
      <c r="AB6365" s="10">
        <f t="shared" si="897"/>
        <v>4</v>
      </c>
      <c r="AC6365" s="9">
        <f t="shared" si="898"/>
        <v>3081633</v>
      </c>
      <c r="AD6365" s="10">
        <f t="shared" si="899"/>
        <v>1098838.713739367</v>
      </c>
    </row>
    <row r="6366" spans="1:30" x14ac:dyDescent="0.2">
      <c r="A6366" t="s">
        <v>1985</v>
      </c>
      <c r="B6366" s="1">
        <v>44075</v>
      </c>
      <c r="C6366" t="s">
        <v>2150</v>
      </c>
      <c r="D6366" s="2">
        <v>319</v>
      </c>
      <c r="E6366" s="2">
        <v>319</v>
      </c>
      <c r="F6366" s="2">
        <v>0</v>
      </c>
      <c r="G6366" s="2">
        <v>0</v>
      </c>
      <c r="H6366" s="2"/>
      <c r="I6366" s="2">
        <v>0</v>
      </c>
      <c r="J6366" s="2">
        <v>0</v>
      </c>
      <c r="K6366" s="2">
        <v>0</v>
      </c>
      <c r="L6366" s="2">
        <v>0</v>
      </c>
      <c r="M6366" s="2">
        <v>6.100875E-2</v>
      </c>
      <c r="N6366" s="8">
        <f t="shared" si="891"/>
        <v>6100.875</v>
      </c>
      <c r="O6366" s="2">
        <v>6.100875E-2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f t="shared" si="892"/>
        <v>24.916666666666668</v>
      </c>
      <c r="X6366" s="9">
        <f t="shared" si="893"/>
        <v>19.125</v>
      </c>
      <c r="Y6366" s="9">
        <f t="shared" si="894"/>
        <v>4.9493847904666128E-4</v>
      </c>
      <c r="Z6366" s="10">
        <f t="shared" si="895"/>
        <v>6353882.4742268045</v>
      </c>
      <c r="AA6366" s="10">
        <f t="shared" si="896"/>
        <v>146139.29690721651</v>
      </c>
      <c r="AB6366" s="10">
        <f t="shared" si="897"/>
        <v>2</v>
      </c>
      <c r="AC6366" s="9">
        <f t="shared" si="898"/>
        <v>6163266</v>
      </c>
      <c r="AD6366" s="10">
        <f t="shared" si="899"/>
        <v>2794914.0533505157</v>
      </c>
    </row>
    <row r="6367" spans="1:30" x14ac:dyDescent="0.2">
      <c r="A6367" t="s">
        <v>1985</v>
      </c>
      <c r="B6367" s="1">
        <v>44075</v>
      </c>
      <c r="C6367" t="s">
        <v>2094</v>
      </c>
      <c r="D6367" s="2">
        <v>4722</v>
      </c>
      <c r="E6367" s="2">
        <v>0</v>
      </c>
      <c r="F6367" s="2">
        <v>2505</v>
      </c>
      <c r="G6367" s="2">
        <v>2217</v>
      </c>
      <c r="H6367" s="2"/>
      <c r="I6367" s="2">
        <v>0</v>
      </c>
      <c r="J6367" s="2">
        <v>0</v>
      </c>
      <c r="K6367" s="2">
        <v>0</v>
      </c>
      <c r="L6367" s="2">
        <v>0</v>
      </c>
      <c r="M6367" s="2">
        <v>0.82379024999999995</v>
      </c>
      <c r="N6367" s="8">
        <f t="shared" si="891"/>
        <v>82379.024999999994</v>
      </c>
      <c r="O6367" s="2">
        <v>0</v>
      </c>
      <c r="P6367" s="2">
        <v>0.52698937499999998</v>
      </c>
      <c r="Q6367" s="2">
        <v>0.29680087499999996</v>
      </c>
      <c r="R6367" s="2">
        <v>0</v>
      </c>
      <c r="S6367" s="2">
        <v>0</v>
      </c>
      <c r="T6367" s="2">
        <v>0</v>
      </c>
      <c r="U6367" s="2">
        <v>0</v>
      </c>
      <c r="V6367" s="2">
        <v>0</v>
      </c>
      <c r="W6367" s="2">
        <f t="shared" si="892"/>
        <v>24.916666666666668</v>
      </c>
      <c r="X6367" s="9">
        <f t="shared" si="893"/>
        <v>17.445790978398982</v>
      </c>
      <c r="Y6367" s="9">
        <f t="shared" si="894"/>
        <v>6.6830658452839775E-3</v>
      </c>
      <c r="Z6367" s="10">
        <f t="shared" si="895"/>
        <v>12707764.948453609</v>
      </c>
      <c r="AA6367" s="10">
        <f t="shared" si="896"/>
        <v>292278.59381443303</v>
      </c>
      <c r="AB6367" s="10">
        <f t="shared" si="897"/>
        <v>1</v>
      </c>
      <c r="AC6367" s="9">
        <f t="shared" si="898"/>
        <v>12326532</v>
      </c>
      <c r="AD6367" s="10">
        <f t="shared" si="899"/>
        <v>5099031.2551469766</v>
      </c>
    </row>
    <row r="6368" spans="1:30" x14ac:dyDescent="0.2">
      <c r="A6368" t="s">
        <v>1985</v>
      </c>
      <c r="B6368" s="1">
        <v>44075</v>
      </c>
      <c r="C6368" t="s">
        <v>2151</v>
      </c>
      <c r="D6368" s="2">
        <v>124896</v>
      </c>
      <c r="E6368" s="2">
        <v>0</v>
      </c>
      <c r="F6368" s="2">
        <v>0</v>
      </c>
      <c r="G6368" s="2">
        <v>0</v>
      </c>
      <c r="H6368" s="2"/>
      <c r="I6368" s="2">
        <v>124896</v>
      </c>
      <c r="J6368" s="2">
        <v>0</v>
      </c>
      <c r="K6368" s="2">
        <v>0</v>
      </c>
      <c r="L6368" s="2">
        <v>0</v>
      </c>
      <c r="M6368" s="2">
        <v>13.8274668</v>
      </c>
      <c r="N6368" s="8">
        <f t="shared" si="891"/>
        <v>1382746.68</v>
      </c>
      <c r="O6368" s="2">
        <v>0</v>
      </c>
      <c r="P6368" s="2">
        <v>0</v>
      </c>
      <c r="Q6368" s="2">
        <v>0</v>
      </c>
      <c r="R6368" s="2">
        <v>0</v>
      </c>
      <c r="S6368" s="2">
        <v>13.8274668</v>
      </c>
      <c r="T6368" s="2">
        <v>0</v>
      </c>
      <c r="U6368" s="2">
        <v>0</v>
      </c>
      <c r="V6368" s="2">
        <v>0</v>
      </c>
      <c r="W6368" s="2">
        <f t="shared" si="892"/>
        <v>24.916666666666668</v>
      </c>
      <c r="X6368" s="9">
        <f t="shared" si="893"/>
        <v>11.071184665641814</v>
      </c>
      <c r="Y6368" s="9">
        <f t="shared" si="894"/>
        <v>0.1121764564437102</v>
      </c>
      <c r="Z6368" s="10">
        <f t="shared" si="895"/>
        <v>12707764.948453609</v>
      </c>
      <c r="AA6368" s="10">
        <f t="shared" si="896"/>
        <v>292278.59381443303</v>
      </c>
      <c r="AB6368" s="10">
        <f t="shared" si="897"/>
        <v>1</v>
      </c>
      <c r="AC6368" s="9">
        <f t="shared" si="898"/>
        <v>12326532</v>
      </c>
      <c r="AD6368" s="10">
        <f t="shared" si="899"/>
        <v>3235870.2859337032</v>
      </c>
    </row>
    <row r="6369" spans="1:30" x14ac:dyDescent="0.2">
      <c r="A6369" t="s">
        <v>1985</v>
      </c>
      <c r="B6369" s="1">
        <v>44075</v>
      </c>
      <c r="C6369" t="s">
        <v>2095</v>
      </c>
      <c r="D6369" s="2">
        <v>356</v>
      </c>
      <c r="E6369" s="2">
        <v>0</v>
      </c>
      <c r="F6369" s="2">
        <v>0</v>
      </c>
      <c r="G6369" s="2">
        <v>356</v>
      </c>
      <c r="H6369" s="2"/>
      <c r="I6369" s="2">
        <v>0</v>
      </c>
      <c r="J6369" s="2">
        <v>0</v>
      </c>
      <c r="K6369" s="2">
        <v>0</v>
      </c>
      <c r="L6369" s="2">
        <v>0</v>
      </c>
      <c r="M6369" s="2">
        <v>7.0004384999999988E-2</v>
      </c>
      <c r="N6369" s="8">
        <f t="shared" si="891"/>
        <v>7000.4384999999993</v>
      </c>
      <c r="O6369" s="2">
        <v>0</v>
      </c>
      <c r="P6369" s="2">
        <v>0</v>
      </c>
      <c r="Q6369" s="2">
        <v>7.0004384999999988E-2</v>
      </c>
      <c r="R6369" s="2">
        <v>0</v>
      </c>
      <c r="S6369" s="2">
        <v>0</v>
      </c>
      <c r="T6369" s="2">
        <v>0</v>
      </c>
      <c r="U6369" s="2">
        <v>0</v>
      </c>
      <c r="V6369" s="2">
        <v>0</v>
      </c>
      <c r="W6369" s="2">
        <f t="shared" si="892"/>
        <v>24.916666666666668</v>
      </c>
      <c r="X6369" s="9">
        <f t="shared" si="893"/>
        <v>19.664153089887638</v>
      </c>
      <c r="Y6369" s="9">
        <f t="shared" si="894"/>
        <v>5.6791630443988619E-4</v>
      </c>
      <c r="Z6369" s="10">
        <f t="shared" si="895"/>
        <v>12707764.948453609</v>
      </c>
      <c r="AA6369" s="10">
        <f t="shared" si="896"/>
        <v>292278.59381443303</v>
      </c>
      <c r="AB6369" s="10">
        <f t="shared" si="897"/>
        <v>1</v>
      </c>
      <c r="AC6369" s="9">
        <f t="shared" si="898"/>
        <v>12326532</v>
      </c>
      <c r="AD6369" s="10">
        <f t="shared" si="899"/>
        <v>5747411.0136640966</v>
      </c>
    </row>
    <row r="6370" spans="1:30" x14ac:dyDescent="0.2">
      <c r="A6370" t="s">
        <v>1985</v>
      </c>
      <c r="B6370" s="1">
        <v>44075</v>
      </c>
      <c r="C6370" t="s">
        <v>2152</v>
      </c>
      <c r="D6370" s="2">
        <v>2984</v>
      </c>
      <c r="E6370" s="2">
        <v>0</v>
      </c>
      <c r="F6370" s="2">
        <v>0</v>
      </c>
      <c r="G6370" s="2">
        <v>0</v>
      </c>
      <c r="H6370" s="2"/>
      <c r="I6370" s="2">
        <v>0</v>
      </c>
      <c r="J6370" s="2">
        <v>2984</v>
      </c>
      <c r="K6370" s="2">
        <v>0</v>
      </c>
      <c r="L6370" s="2">
        <v>0</v>
      </c>
      <c r="M6370" s="2">
        <v>0.6714</v>
      </c>
      <c r="N6370" s="8">
        <f t="shared" si="891"/>
        <v>67140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0.6714</v>
      </c>
      <c r="U6370" s="2">
        <v>0</v>
      </c>
      <c r="V6370" s="2">
        <v>0</v>
      </c>
      <c r="W6370" s="2">
        <f t="shared" si="892"/>
        <v>24.916666666666668</v>
      </c>
      <c r="X6370" s="9">
        <f t="shared" si="893"/>
        <v>22.5</v>
      </c>
      <c r="Y6370" s="9">
        <f t="shared" si="894"/>
        <v>5.4467874662557161E-3</v>
      </c>
      <c r="Z6370" s="10">
        <f t="shared" si="895"/>
        <v>12707764.948453609</v>
      </c>
      <c r="AA6370" s="10">
        <f t="shared" si="896"/>
        <v>292278.59381443303</v>
      </c>
      <c r="AB6370" s="10">
        <f t="shared" si="897"/>
        <v>1</v>
      </c>
      <c r="AC6370" s="9">
        <f t="shared" si="898"/>
        <v>12326532</v>
      </c>
      <c r="AD6370" s="10">
        <f t="shared" si="899"/>
        <v>6576268.3608247433</v>
      </c>
    </row>
    <row r="6371" spans="1:30" x14ac:dyDescent="0.2">
      <c r="A6371" t="s">
        <v>1985</v>
      </c>
      <c r="B6371" s="1">
        <v>44075</v>
      </c>
      <c r="C6371" t="s">
        <v>332</v>
      </c>
      <c r="D6371" s="2">
        <v>7204</v>
      </c>
      <c r="E6371" s="2">
        <v>0</v>
      </c>
      <c r="F6371" s="2">
        <v>0</v>
      </c>
      <c r="G6371" s="2">
        <v>0</v>
      </c>
      <c r="H6371" s="2"/>
      <c r="I6371" s="2">
        <v>0</v>
      </c>
      <c r="J6371" s="2">
        <v>7204</v>
      </c>
      <c r="K6371" s="2">
        <v>0</v>
      </c>
      <c r="L6371" s="2">
        <v>0</v>
      </c>
      <c r="M6371" s="2">
        <v>1.6209</v>
      </c>
      <c r="N6371" s="8">
        <f t="shared" si="891"/>
        <v>162090</v>
      </c>
      <c r="O6371" s="2">
        <v>0</v>
      </c>
      <c r="P6371" s="2">
        <v>0</v>
      </c>
      <c r="Q6371" s="2">
        <v>0</v>
      </c>
      <c r="R6371" s="2">
        <v>0</v>
      </c>
      <c r="S6371" s="2">
        <v>0</v>
      </c>
      <c r="T6371" s="2">
        <v>1.6209</v>
      </c>
      <c r="U6371" s="2">
        <v>0</v>
      </c>
      <c r="V6371" s="2">
        <v>0</v>
      </c>
      <c r="W6371" s="2">
        <f t="shared" si="892"/>
        <v>24.916666666666668</v>
      </c>
      <c r="X6371" s="9">
        <f t="shared" si="893"/>
        <v>22.5</v>
      </c>
      <c r="Y6371" s="9">
        <f t="shared" si="894"/>
        <v>1.3149683950035582E-2</v>
      </c>
      <c r="Z6371" s="10">
        <f t="shared" si="895"/>
        <v>3176941.2371134022</v>
      </c>
      <c r="AA6371" s="10">
        <f t="shared" si="896"/>
        <v>73069.648453608257</v>
      </c>
      <c r="AB6371" s="10">
        <f t="shared" si="897"/>
        <v>4</v>
      </c>
      <c r="AC6371" s="9">
        <f t="shared" si="898"/>
        <v>3081633</v>
      </c>
      <c r="AD6371" s="10">
        <f t="shared" si="899"/>
        <v>1644067.0902061858</v>
      </c>
    </row>
    <row r="6372" spans="1:30" x14ac:dyDescent="0.2">
      <c r="A6372" t="s">
        <v>1985</v>
      </c>
      <c r="B6372" s="1">
        <v>44075</v>
      </c>
      <c r="C6372" t="s">
        <v>187</v>
      </c>
      <c r="D6372" s="2">
        <v>5013</v>
      </c>
      <c r="E6372" s="2">
        <v>0</v>
      </c>
      <c r="F6372" s="2">
        <v>0</v>
      </c>
      <c r="G6372" s="2">
        <v>0</v>
      </c>
      <c r="H6372" s="2"/>
      <c r="I6372" s="2">
        <v>5013</v>
      </c>
      <c r="J6372" s="2">
        <v>0</v>
      </c>
      <c r="K6372" s="2">
        <v>0</v>
      </c>
      <c r="L6372" s="2">
        <v>0</v>
      </c>
      <c r="M6372" s="2">
        <v>1.0546098749999999</v>
      </c>
      <c r="N6372" s="8">
        <f t="shared" si="891"/>
        <v>105460.98749999999</v>
      </c>
      <c r="O6372" s="2">
        <v>0</v>
      </c>
      <c r="P6372" s="2">
        <v>0</v>
      </c>
      <c r="Q6372" s="2">
        <v>0</v>
      </c>
      <c r="R6372" s="2">
        <v>0</v>
      </c>
      <c r="S6372" s="2">
        <v>1.0546098749999999</v>
      </c>
      <c r="T6372" s="2">
        <v>0</v>
      </c>
      <c r="U6372" s="2">
        <v>0</v>
      </c>
      <c r="V6372" s="2">
        <v>0</v>
      </c>
      <c r="W6372" s="2">
        <f t="shared" si="892"/>
        <v>24.916666666666668</v>
      </c>
      <c r="X6372" s="9">
        <f t="shared" si="893"/>
        <v>21.037499999999998</v>
      </c>
      <c r="Y6372" s="9">
        <f t="shared" si="894"/>
        <v>8.555608949865217E-3</v>
      </c>
      <c r="Z6372" s="10">
        <f t="shared" si="895"/>
        <v>3176941.2371134022</v>
      </c>
      <c r="AA6372" s="10">
        <f t="shared" si="896"/>
        <v>73069.648453608257</v>
      </c>
      <c r="AB6372" s="10">
        <f t="shared" si="897"/>
        <v>4</v>
      </c>
      <c r="AC6372" s="9">
        <f t="shared" si="898"/>
        <v>3081633</v>
      </c>
      <c r="AD6372" s="10">
        <f t="shared" si="899"/>
        <v>1537202.7293427836</v>
      </c>
    </row>
    <row r="6373" spans="1:30" x14ac:dyDescent="0.2">
      <c r="A6373" t="s">
        <v>1985</v>
      </c>
      <c r="B6373" s="1">
        <v>44075</v>
      </c>
      <c r="C6373" t="s">
        <v>188</v>
      </c>
      <c r="D6373" s="2">
        <v>405</v>
      </c>
      <c r="E6373" s="2">
        <v>0</v>
      </c>
      <c r="F6373" s="2">
        <v>0</v>
      </c>
      <c r="G6373" s="2">
        <v>0</v>
      </c>
      <c r="H6373" s="2">
        <v>200</v>
      </c>
      <c r="I6373" s="2">
        <v>0</v>
      </c>
      <c r="J6373" s="2">
        <v>205</v>
      </c>
      <c r="K6373" s="2">
        <v>0</v>
      </c>
      <c r="L6373" s="2">
        <v>0</v>
      </c>
      <c r="M6373" s="2">
        <v>8.6125000000000007E-2</v>
      </c>
      <c r="N6373" s="8">
        <f t="shared" si="891"/>
        <v>8612.5</v>
      </c>
      <c r="O6373" s="2">
        <v>0</v>
      </c>
      <c r="P6373" s="2">
        <v>0</v>
      </c>
      <c r="Q6373" s="2">
        <v>0</v>
      </c>
      <c r="R6373" s="2">
        <v>0.04</v>
      </c>
      <c r="S6373" s="2">
        <v>0</v>
      </c>
      <c r="T6373" s="2">
        <v>4.6124999999999999E-2</v>
      </c>
      <c r="U6373" s="2">
        <v>0</v>
      </c>
      <c r="V6373" s="2">
        <v>0</v>
      </c>
      <c r="W6373" s="2">
        <f t="shared" si="892"/>
        <v>24.916666666666668</v>
      </c>
      <c r="X6373" s="9">
        <f t="shared" si="893"/>
        <v>21.265432098765434</v>
      </c>
      <c r="Y6373" s="9">
        <f t="shared" si="894"/>
        <v>6.9869611339182832E-4</v>
      </c>
      <c r="Z6373" s="10">
        <f t="shared" si="895"/>
        <v>3176941.2371134022</v>
      </c>
      <c r="AA6373" s="10">
        <f t="shared" si="896"/>
        <v>73069.648453608257</v>
      </c>
      <c r="AB6373" s="10">
        <f t="shared" si="897"/>
        <v>4</v>
      </c>
      <c r="AC6373" s="9">
        <f t="shared" si="898"/>
        <v>3081633</v>
      </c>
      <c r="AD6373" s="10">
        <f t="shared" si="899"/>
        <v>1553857.6476708672</v>
      </c>
    </row>
    <row r="6374" spans="1:30" x14ac:dyDescent="0.2">
      <c r="A6374" t="s">
        <v>1985</v>
      </c>
      <c r="B6374" s="1">
        <v>44075</v>
      </c>
      <c r="C6374" t="s">
        <v>2097</v>
      </c>
      <c r="D6374" s="2">
        <v>612</v>
      </c>
      <c r="E6374" s="2">
        <v>0</v>
      </c>
      <c r="F6374" s="2">
        <v>612</v>
      </c>
      <c r="G6374" s="2">
        <v>0</v>
      </c>
      <c r="H6374" s="2"/>
      <c r="I6374" s="2">
        <v>0</v>
      </c>
      <c r="J6374" s="2">
        <v>0</v>
      </c>
      <c r="K6374" s="2">
        <v>0</v>
      </c>
      <c r="L6374" s="2">
        <v>0</v>
      </c>
      <c r="M6374" s="2">
        <v>0.12874949999999999</v>
      </c>
      <c r="N6374" s="8">
        <f t="shared" si="891"/>
        <v>12874.949999999999</v>
      </c>
      <c r="O6374" s="2">
        <v>0</v>
      </c>
      <c r="P6374" s="2">
        <v>0.12874949999999999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f t="shared" si="892"/>
        <v>24.916666666666668</v>
      </c>
      <c r="X6374" s="9">
        <f t="shared" si="893"/>
        <v>21.037499999999998</v>
      </c>
      <c r="Y6374" s="9">
        <f t="shared" si="894"/>
        <v>1.0444908592295058E-3</v>
      </c>
      <c r="Z6374" s="10">
        <f t="shared" si="895"/>
        <v>6353882.4742268045</v>
      </c>
      <c r="AA6374" s="10">
        <f t="shared" si="896"/>
        <v>146139.29690721651</v>
      </c>
      <c r="AB6374" s="10">
        <f t="shared" si="897"/>
        <v>2</v>
      </c>
      <c r="AC6374" s="9">
        <f t="shared" si="898"/>
        <v>6163266</v>
      </c>
      <c r="AD6374" s="10">
        <f t="shared" si="899"/>
        <v>3074405.4586855671</v>
      </c>
    </row>
    <row r="6375" spans="1:30" x14ac:dyDescent="0.2">
      <c r="A6375" t="s">
        <v>1985</v>
      </c>
      <c r="B6375" s="1">
        <v>44075</v>
      </c>
      <c r="C6375" t="s">
        <v>1526</v>
      </c>
      <c r="D6375" s="2">
        <v>4014</v>
      </c>
      <c r="E6375" s="2">
        <v>0</v>
      </c>
      <c r="F6375" s="2">
        <v>4014</v>
      </c>
      <c r="G6375" s="2">
        <v>0</v>
      </c>
      <c r="H6375" s="2"/>
      <c r="I6375" s="2">
        <v>0</v>
      </c>
      <c r="J6375" s="2">
        <v>0</v>
      </c>
      <c r="K6375" s="2">
        <v>0</v>
      </c>
      <c r="L6375" s="2">
        <v>0</v>
      </c>
      <c r="M6375" s="2">
        <v>0.84444525000000004</v>
      </c>
      <c r="N6375" s="8">
        <f t="shared" si="891"/>
        <v>84444.525000000009</v>
      </c>
      <c r="O6375" s="2">
        <v>0</v>
      </c>
      <c r="P6375" s="2">
        <v>0.84444525000000004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f t="shared" si="892"/>
        <v>24.916666666666668</v>
      </c>
      <c r="X6375" s="9">
        <f t="shared" si="893"/>
        <v>21.037500000000001</v>
      </c>
      <c r="Y6375" s="9">
        <f t="shared" si="894"/>
        <v>6.850631223769995E-3</v>
      </c>
      <c r="Z6375" s="10">
        <f t="shared" si="895"/>
        <v>3176941.2371134022</v>
      </c>
      <c r="AA6375" s="10">
        <f t="shared" si="896"/>
        <v>73069.648453608257</v>
      </c>
      <c r="AB6375" s="10">
        <f t="shared" si="897"/>
        <v>4</v>
      </c>
      <c r="AC6375" s="9">
        <f t="shared" si="898"/>
        <v>3081633</v>
      </c>
      <c r="AD6375" s="10">
        <f t="shared" si="899"/>
        <v>1537202.7293427838</v>
      </c>
    </row>
    <row r="6376" spans="1:30" x14ac:dyDescent="0.2">
      <c r="A6376" t="s">
        <v>1985</v>
      </c>
      <c r="B6376" s="1">
        <v>44075</v>
      </c>
      <c r="C6376" t="s">
        <v>191</v>
      </c>
      <c r="D6376" s="2">
        <v>1158</v>
      </c>
      <c r="E6376" s="2">
        <v>0</v>
      </c>
      <c r="F6376" s="2">
        <v>289</v>
      </c>
      <c r="G6376" s="2">
        <v>869</v>
      </c>
      <c r="H6376" s="2"/>
      <c r="I6376" s="2">
        <v>0</v>
      </c>
      <c r="J6376" s="2">
        <v>0</v>
      </c>
      <c r="K6376" s="2">
        <v>0</v>
      </c>
      <c r="L6376" s="2">
        <v>0</v>
      </c>
      <c r="M6376" s="2">
        <v>0.17713574999999998</v>
      </c>
      <c r="N6376" s="8">
        <f t="shared" si="891"/>
        <v>17713.574999999997</v>
      </c>
      <c r="O6376" s="2">
        <v>0</v>
      </c>
      <c r="P6376" s="2">
        <v>6.0798374999999995E-2</v>
      </c>
      <c r="Q6376" s="2">
        <v>0.11633737499999999</v>
      </c>
      <c r="R6376" s="2">
        <v>0</v>
      </c>
      <c r="S6376" s="2">
        <v>0</v>
      </c>
      <c r="T6376" s="2">
        <v>0</v>
      </c>
      <c r="U6376" s="2">
        <v>0</v>
      </c>
      <c r="V6376" s="2">
        <v>0</v>
      </c>
      <c r="W6376" s="2">
        <f t="shared" si="892"/>
        <v>24.916666666666668</v>
      </c>
      <c r="X6376" s="9">
        <f t="shared" si="893"/>
        <v>15.296696891191708</v>
      </c>
      <c r="Y6376" s="9">
        <f t="shared" si="894"/>
        <v>1.4370282736458234E-3</v>
      </c>
      <c r="Z6376" s="10">
        <f t="shared" si="895"/>
        <v>2117960.8247422683</v>
      </c>
      <c r="AA6376" s="10">
        <f t="shared" si="896"/>
        <v>48713.098969072169</v>
      </c>
      <c r="AB6376" s="10">
        <f t="shared" si="897"/>
        <v>6</v>
      </c>
      <c r="AC6376" s="9">
        <f t="shared" si="898"/>
        <v>2054422</v>
      </c>
      <c r="AD6376" s="10">
        <f t="shared" si="899"/>
        <v>745149.50956052018</v>
      </c>
    </row>
    <row r="6377" spans="1:30" x14ac:dyDescent="0.2">
      <c r="A6377" t="s">
        <v>1985</v>
      </c>
      <c r="B6377" s="1">
        <v>44075</v>
      </c>
      <c r="C6377" t="s">
        <v>2035</v>
      </c>
      <c r="D6377" s="2">
        <v>5308</v>
      </c>
      <c r="E6377" s="2">
        <v>0</v>
      </c>
      <c r="F6377" s="2">
        <v>5308</v>
      </c>
      <c r="G6377" s="2">
        <v>0</v>
      </c>
      <c r="H6377" s="2"/>
      <c r="I6377" s="2">
        <v>0</v>
      </c>
      <c r="J6377" s="2">
        <v>0</v>
      </c>
      <c r="K6377" s="2">
        <v>0</v>
      </c>
      <c r="L6377" s="2">
        <v>0</v>
      </c>
      <c r="M6377" s="2">
        <v>0.64458900000000008</v>
      </c>
      <c r="N6377" s="8">
        <f t="shared" si="891"/>
        <v>64458.900000000009</v>
      </c>
      <c r="O6377" s="2">
        <v>0</v>
      </c>
      <c r="P6377" s="2">
        <v>0.64458900000000008</v>
      </c>
      <c r="Q6377" s="2">
        <v>0</v>
      </c>
      <c r="R6377" s="2">
        <v>0</v>
      </c>
      <c r="S6377" s="2">
        <v>0</v>
      </c>
      <c r="T6377" s="2">
        <v>0</v>
      </c>
      <c r="U6377" s="2">
        <v>0</v>
      </c>
      <c r="V6377" s="2">
        <v>0</v>
      </c>
      <c r="W6377" s="2">
        <f t="shared" si="892"/>
        <v>24.916666666666668</v>
      </c>
      <c r="X6377" s="9">
        <f t="shared" si="893"/>
        <v>12.143726450640544</v>
      </c>
      <c r="Y6377" s="9">
        <f t="shared" si="894"/>
        <v>5.2292810337895533E-3</v>
      </c>
      <c r="Z6377" s="10">
        <f t="shared" si="895"/>
        <v>3176941.2371134022</v>
      </c>
      <c r="AA6377" s="10">
        <f t="shared" si="896"/>
        <v>73069.648453608257</v>
      </c>
      <c r="AB6377" s="10">
        <f t="shared" si="897"/>
        <v>4</v>
      </c>
      <c r="AC6377" s="9">
        <f t="shared" si="898"/>
        <v>3081633</v>
      </c>
      <c r="AD6377" s="10">
        <f t="shared" si="899"/>
        <v>887337.82266508858</v>
      </c>
    </row>
    <row r="6378" spans="1:30" x14ac:dyDescent="0.2">
      <c r="A6378" t="s">
        <v>1985</v>
      </c>
      <c r="B6378" s="1">
        <v>44075</v>
      </c>
      <c r="C6378" t="s">
        <v>2064</v>
      </c>
      <c r="D6378" s="2">
        <v>4398</v>
      </c>
      <c r="E6378" s="2">
        <v>0</v>
      </c>
      <c r="F6378" s="2">
        <v>0</v>
      </c>
      <c r="G6378" s="2">
        <v>0</v>
      </c>
      <c r="H6378" s="2"/>
      <c r="I6378" s="2">
        <v>0</v>
      </c>
      <c r="J6378" s="2">
        <v>4398</v>
      </c>
      <c r="K6378" s="2">
        <v>0</v>
      </c>
      <c r="L6378" s="2">
        <v>0</v>
      </c>
      <c r="M6378" s="2">
        <v>0.98955000000000004</v>
      </c>
      <c r="N6378" s="8">
        <f t="shared" si="891"/>
        <v>98955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0.98955000000000004</v>
      </c>
      <c r="U6378" s="2">
        <v>0</v>
      </c>
      <c r="V6378" s="2">
        <v>0</v>
      </c>
      <c r="W6378" s="2">
        <f t="shared" si="892"/>
        <v>24.916666666666668</v>
      </c>
      <c r="X6378" s="9">
        <f t="shared" si="893"/>
        <v>22.5</v>
      </c>
      <c r="Y6378" s="9">
        <f t="shared" si="894"/>
        <v>8.0278053875980689E-3</v>
      </c>
      <c r="Z6378" s="10">
        <f t="shared" si="895"/>
        <v>6353882.4742268045</v>
      </c>
      <c r="AA6378" s="10">
        <f t="shared" si="896"/>
        <v>146139.29690721651</v>
      </c>
      <c r="AB6378" s="10">
        <f t="shared" si="897"/>
        <v>2</v>
      </c>
      <c r="AC6378" s="9">
        <f t="shared" si="898"/>
        <v>6163266</v>
      </c>
      <c r="AD6378" s="10">
        <f t="shared" si="899"/>
        <v>3288134.1804123716</v>
      </c>
    </row>
    <row r="6379" spans="1:30" x14ac:dyDescent="0.2">
      <c r="A6379" t="s">
        <v>1985</v>
      </c>
      <c r="B6379" s="1">
        <v>44075</v>
      </c>
      <c r="C6379" t="s">
        <v>2153</v>
      </c>
      <c r="D6379" s="2">
        <v>1471</v>
      </c>
      <c r="E6379" s="2">
        <v>0</v>
      </c>
      <c r="F6379" s="2">
        <v>0</v>
      </c>
      <c r="G6379" s="2">
        <v>1471</v>
      </c>
      <c r="H6379" s="2"/>
      <c r="I6379" s="2">
        <v>0</v>
      </c>
      <c r="J6379" s="2">
        <v>0</v>
      </c>
      <c r="K6379" s="2">
        <v>0</v>
      </c>
      <c r="L6379" s="2">
        <v>0</v>
      </c>
      <c r="M6379" s="2">
        <v>0.32908387499999997</v>
      </c>
      <c r="N6379" s="8">
        <f t="shared" si="891"/>
        <v>32908.387499999997</v>
      </c>
      <c r="O6379" s="2">
        <v>0</v>
      </c>
      <c r="P6379" s="2">
        <v>0</v>
      </c>
      <c r="Q6379" s="2">
        <v>0.32908387499999997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f t="shared" si="892"/>
        <v>24.916666666666668</v>
      </c>
      <c r="X6379" s="9">
        <f t="shared" si="893"/>
        <v>22.371439496940855</v>
      </c>
      <c r="Y6379" s="9">
        <f t="shared" si="894"/>
        <v>2.6697198774156428E-3</v>
      </c>
      <c r="Z6379" s="10">
        <f t="shared" si="895"/>
        <v>6353882.4742268045</v>
      </c>
      <c r="AA6379" s="10">
        <f t="shared" si="896"/>
        <v>146139.29690721651</v>
      </c>
      <c r="AB6379" s="10">
        <f t="shared" si="897"/>
        <v>2</v>
      </c>
      <c r="AC6379" s="9">
        <f t="shared" si="898"/>
        <v>6163266</v>
      </c>
      <c r="AD6379" s="10">
        <f t="shared" si="899"/>
        <v>3269346.4388852702</v>
      </c>
    </row>
    <row r="6380" spans="1:30" x14ac:dyDescent="0.2">
      <c r="A6380" t="s">
        <v>1985</v>
      </c>
      <c r="B6380" s="1">
        <v>44075</v>
      </c>
      <c r="C6380" t="s">
        <v>2154</v>
      </c>
      <c r="D6380" s="2">
        <v>1799</v>
      </c>
      <c r="E6380" s="2">
        <v>0</v>
      </c>
      <c r="F6380" s="2">
        <v>0</v>
      </c>
      <c r="G6380" s="2">
        <v>0</v>
      </c>
      <c r="H6380" s="2"/>
      <c r="I6380" s="2">
        <v>0</v>
      </c>
      <c r="J6380" s="2">
        <v>1799</v>
      </c>
      <c r="K6380" s="2">
        <v>0</v>
      </c>
      <c r="L6380" s="2">
        <v>0</v>
      </c>
      <c r="M6380" s="2">
        <v>0.13492499999999999</v>
      </c>
      <c r="N6380" s="8">
        <f t="shared" si="891"/>
        <v>13492.499999999998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0.13492499999999999</v>
      </c>
      <c r="U6380" s="2">
        <v>0</v>
      </c>
      <c r="V6380" s="2">
        <v>0</v>
      </c>
      <c r="W6380" s="2">
        <f t="shared" si="892"/>
        <v>24.916666666666668</v>
      </c>
      <c r="X6380" s="9">
        <f t="shared" si="893"/>
        <v>7.4999999999999991</v>
      </c>
      <c r="Y6380" s="9">
        <f t="shared" si="894"/>
        <v>1.0945901085560802E-3</v>
      </c>
      <c r="Z6380" s="10">
        <f t="shared" si="895"/>
        <v>12707764.948453609</v>
      </c>
      <c r="AA6380" s="10">
        <f t="shared" si="896"/>
        <v>292278.59381443303</v>
      </c>
      <c r="AB6380" s="10">
        <f t="shared" si="897"/>
        <v>1</v>
      </c>
      <c r="AC6380" s="9">
        <f t="shared" si="898"/>
        <v>12326532</v>
      </c>
      <c r="AD6380" s="10">
        <f t="shared" si="899"/>
        <v>2192089.4536082475</v>
      </c>
    </row>
    <row r="6381" spans="1:30" x14ac:dyDescent="0.2">
      <c r="A6381" t="s">
        <v>1985</v>
      </c>
      <c r="B6381" s="1">
        <v>44075</v>
      </c>
      <c r="C6381" t="s">
        <v>2155</v>
      </c>
      <c r="D6381" s="2">
        <v>1125</v>
      </c>
      <c r="E6381" s="2">
        <v>0</v>
      </c>
      <c r="F6381" s="2">
        <v>0</v>
      </c>
      <c r="G6381" s="2">
        <v>0</v>
      </c>
      <c r="H6381" s="2"/>
      <c r="I6381" s="2">
        <v>0</v>
      </c>
      <c r="J6381" s="2">
        <v>0</v>
      </c>
      <c r="K6381" s="2">
        <v>1125</v>
      </c>
      <c r="L6381" s="2">
        <v>0</v>
      </c>
      <c r="M6381" s="2">
        <v>0.20250000000000001</v>
      </c>
      <c r="N6381" s="8">
        <f t="shared" si="891"/>
        <v>20250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0.20250000000000001</v>
      </c>
      <c r="V6381" s="2">
        <v>0</v>
      </c>
      <c r="W6381" s="2">
        <f t="shared" si="892"/>
        <v>24.916666666666668</v>
      </c>
      <c r="X6381" s="9">
        <f t="shared" si="893"/>
        <v>18</v>
      </c>
      <c r="Y6381" s="9">
        <f t="shared" si="894"/>
        <v>1.6427978282942842E-3</v>
      </c>
      <c r="Z6381" s="10">
        <f t="shared" si="895"/>
        <v>12707764.948453609</v>
      </c>
      <c r="AA6381" s="10">
        <f t="shared" si="896"/>
        <v>292278.59381443303</v>
      </c>
      <c r="AB6381" s="10">
        <f t="shared" si="897"/>
        <v>1</v>
      </c>
      <c r="AC6381" s="9">
        <f t="shared" si="898"/>
        <v>12326532</v>
      </c>
      <c r="AD6381" s="10">
        <f t="shared" si="899"/>
        <v>5261014.6886597946</v>
      </c>
    </row>
    <row r="6382" spans="1:30" x14ac:dyDescent="0.2">
      <c r="A6382" t="s">
        <v>1985</v>
      </c>
      <c r="B6382" s="1">
        <v>44075</v>
      </c>
      <c r="C6382" t="s">
        <v>2156</v>
      </c>
      <c r="D6382" s="2">
        <v>2323</v>
      </c>
      <c r="E6382" s="2">
        <v>0</v>
      </c>
      <c r="F6382" s="2">
        <v>2323</v>
      </c>
      <c r="G6382" s="2">
        <v>0</v>
      </c>
      <c r="H6382" s="2"/>
      <c r="I6382" s="2">
        <v>0</v>
      </c>
      <c r="J6382" s="2">
        <v>0</v>
      </c>
      <c r="K6382" s="2">
        <v>0</v>
      </c>
      <c r="L6382" s="2">
        <v>0</v>
      </c>
      <c r="M6382" s="2">
        <v>0.48870112500000001</v>
      </c>
      <c r="N6382" s="8">
        <f t="shared" si="891"/>
        <v>48870.112500000003</v>
      </c>
      <c r="O6382" s="2">
        <v>0</v>
      </c>
      <c r="P6382" s="2">
        <v>0.48870112500000001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f t="shared" si="892"/>
        <v>24.916666666666668</v>
      </c>
      <c r="X6382" s="9">
        <f t="shared" si="893"/>
        <v>21.037500000000001</v>
      </c>
      <c r="Y6382" s="9">
        <f t="shared" si="894"/>
        <v>3.9646278856048075E-3</v>
      </c>
      <c r="Z6382" s="10">
        <f t="shared" si="895"/>
        <v>12707764.948453609</v>
      </c>
      <c r="AA6382" s="10">
        <f t="shared" si="896"/>
        <v>292278.59381443303</v>
      </c>
      <c r="AB6382" s="10">
        <f t="shared" si="897"/>
        <v>1</v>
      </c>
      <c r="AC6382" s="9">
        <f t="shared" si="898"/>
        <v>12326532</v>
      </c>
      <c r="AD6382" s="10">
        <f t="shared" si="899"/>
        <v>6148810.9173711352</v>
      </c>
    </row>
    <row r="6383" spans="1:30" x14ac:dyDescent="0.2">
      <c r="A6383" t="s">
        <v>1985</v>
      </c>
      <c r="B6383" s="1">
        <v>44075</v>
      </c>
      <c r="C6383" t="s">
        <v>2100</v>
      </c>
      <c r="D6383" s="2">
        <v>397</v>
      </c>
      <c r="E6383" s="2">
        <v>0</v>
      </c>
      <c r="F6383" s="2">
        <v>0</v>
      </c>
      <c r="G6383" s="2">
        <v>397</v>
      </c>
      <c r="H6383" s="2"/>
      <c r="I6383" s="2">
        <v>0</v>
      </c>
      <c r="J6383" s="2">
        <v>0</v>
      </c>
      <c r="K6383" s="2">
        <v>0</v>
      </c>
      <c r="L6383" s="2">
        <v>0</v>
      </c>
      <c r="M6383" s="2">
        <v>5.3148374999999998E-2</v>
      </c>
      <c r="N6383" s="8">
        <f t="shared" si="891"/>
        <v>5314.8374999999996</v>
      </c>
      <c r="O6383" s="2">
        <v>0</v>
      </c>
      <c r="P6383" s="2">
        <v>0</v>
      </c>
      <c r="Q6383" s="2">
        <v>5.3148374999999998E-2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f t="shared" si="892"/>
        <v>24.916666666666668</v>
      </c>
      <c r="X6383" s="9">
        <f t="shared" si="893"/>
        <v>13.387499999999999</v>
      </c>
      <c r="Y6383" s="9">
        <f t="shared" si="894"/>
        <v>4.3117054334503816E-4</v>
      </c>
      <c r="Z6383" s="10">
        <f t="shared" si="895"/>
        <v>12707764.948453609</v>
      </c>
      <c r="AA6383" s="10">
        <f t="shared" si="896"/>
        <v>292278.59381443303</v>
      </c>
      <c r="AB6383" s="10">
        <f t="shared" si="897"/>
        <v>1</v>
      </c>
      <c r="AC6383" s="9">
        <f t="shared" si="898"/>
        <v>12326532</v>
      </c>
      <c r="AD6383" s="10">
        <f t="shared" si="899"/>
        <v>3912879.674690722</v>
      </c>
    </row>
    <row r="6384" spans="1:30" x14ac:dyDescent="0.2">
      <c r="A6384" t="s">
        <v>1985</v>
      </c>
      <c r="B6384" s="1">
        <v>44075</v>
      </c>
      <c r="C6384" t="s">
        <v>1868</v>
      </c>
      <c r="D6384" s="2">
        <v>8912</v>
      </c>
      <c r="E6384" s="2">
        <v>0</v>
      </c>
      <c r="F6384" s="2">
        <v>4149</v>
      </c>
      <c r="G6384" s="2">
        <v>0</v>
      </c>
      <c r="H6384" s="2"/>
      <c r="I6384" s="2">
        <v>4763</v>
      </c>
      <c r="J6384" s="2">
        <v>0</v>
      </c>
      <c r="K6384" s="2">
        <v>0</v>
      </c>
      <c r="L6384" s="2">
        <v>0</v>
      </c>
      <c r="M6384" s="2">
        <v>1.874862</v>
      </c>
      <c r="N6384" s="8">
        <f t="shared" si="891"/>
        <v>187486.2</v>
      </c>
      <c r="O6384" s="2">
        <v>0</v>
      </c>
      <c r="P6384" s="2">
        <v>0.8728458750000001</v>
      </c>
      <c r="Q6384" s="2">
        <v>0</v>
      </c>
      <c r="R6384" s="2">
        <v>0</v>
      </c>
      <c r="S6384" s="2">
        <v>1.0020161249999999</v>
      </c>
      <c r="T6384" s="2">
        <v>0</v>
      </c>
      <c r="U6384" s="2">
        <v>0</v>
      </c>
      <c r="V6384" s="2">
        <v>0</v>
      </c>
      <c r="W6384" s="2">
        <f t="shared" si="892"/>
        <v>24.916666666666668</v>
      </c>
      <c r="X6384" s="9">
        <f t="shared" si="893"/>
        <v>21.037500000000001</v>
      </c>
      <c r="Y6384" s="9">
        <f t="shared" si="894"/>
        <v>1.5209971466427054E-2</v>
      </c>
      <c r="Z6384" s="10">
        <f t="shared" si="895"/>
        <v>3176941.2371134022</v>
      </c>
      <c r="AA6384" s="10">
        <f t="shared" si="896"/>
        <v>73069.648453608257</v>
      </c>
      <c r="AB6384" s="10">
        <f t="shared" si="897"/>
        <v>4</v>
      </c>
      <c r="AC6384" s="9">
        <f t="shared" si="898"/>
        <v>3081633</v>
      </c>
      <c r="AD6384" s="10">
        <f t="shared" si="899"/>
        <v>1537202.7293427838</v>
      </c>
    </row>
    <row r="6385" spans="1:30" x14ac:dyDescent="0.2">
      <c r="A6385" t="s">
        <v>1985</v>
      </c>
      <c r="B6385" s="1">
        <v>44075</v>
      </c>
      <c r="C6385" t="s">
        <v>1597</v>
      </c>
      <c r="D6385" s="2">
        <v>248</v>
      </c>
      <c r="E6385" s="2">
        <v>0</v>
      </c>
      <c r="F6385" s="2">
        <v>0</v>
      </c>
      <c r="G6385" s="2">
        <v>0</v>
      </c>
      <c r="H6385" s="2"/>
      <c r="I6385" s="2">
        <v>0</v>
      </c>
      <c r="J6385" s="2">
        <v>248</v>
      </c>
      <c r="K6385" s="2">
        <v>0</v>
      </c>
      <c r="L6385" s="2">
        <v>0</v>
      </c>
      <c r="M6385" s="2">
        <v>5.5800000000000002E-2</v>
      </c>
      <c r="N6385" s="8">
        <f t="shared" si="891"/>
        <v>5580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5.5800000000000002E-2</v>
      </c>
      <c r="U6385" s="2">
        <v>0</v>
      </c>
      <c r="V6385" s="2">
        <v>0</v>
      </c>
      <c r="W6385" s="2">
        <f t="shared" si="892"/>
        <v>24.916666666666668</v>
      </c>
      <c r="X6385" s="9">
        <f t="shared" si="893"/>
        <v>22.5</v>
      </c>
      <c r="Y6385" s="9">
        <f t="shared" si="894"/>
        <v>4.5268206824109164E-4</v>
      </c>
      <c r="Z6385" s="10">
        <f t="shared" si="895"/>
        <v>12707764.948453609</v>
      </c>
      <c r="AA6385" s="10">
        <f t="shared" si="896"/>
        <v>292278.59381443303</v>
      </c>
      <c r="AB6385" s="10">
        <f t="shared" si="897"/>
        <v>1</v>
      </c>
      <c r="AC6385" s="9">
        <f t="shared" si="898"/>
        <v>12326532</v>
      </c>
      <c r="AD6385" s="10">
        <f t="shared" si="899"/>
        <v>6576268.3608247433</v>
      </c>
    </row>
    <row r="6386" spans="1:30" x14ac:dyDescent="0.2">
      <c r="A6386" t="s">
        <v>1985</v>
      </c>
      <c r="B6386" s="1">
        <v>44075</v>
      </c>
      <c r="C6386" t="s">
        <v>2101</v>
      </c>
      <c r="D6386" s="2">
        <v>15982</v>
      </c>
      <c r="E6386" s="2">
        <v>0</v>
      </c>
      <c r="F6386" s="2">
        <v>0</v>
      </c>
      <c r="G6386" s="2">
        <v>0</v>
      </c>
      <c r="H6386" s="2">
        <v>10165</v>
      </c>
      <c r="I6386" s="2">
        <v>0</v>
      </c>
      <c r="J6386" s="2">
        <v>5817</v>
      </c>
      <c r="K6386" s="2">
        <v>0</v>
      </c>
      <c r="L6386" s="2">
        <v>0</v>
      </c>
      <c r="M6386" s="2">
        <v>3.3418249999999996</v>
      </c>
      <c r="N6386" s="8">
        <f t="shared" si="891"/>
        <v>334182.49999999994</v>
      </c>
      <c r="O6386" s="2">
        <v>0</v>
      </c>
      <c r="P6386" s="2">
        <v>0</v>
      </c>
      <c r="Q6386" s="2">
        <v>0</v>
      </c>
      <c r="R6386" s="2">
        <v>2.0329999999999999</v>
      </c>
      <c r="S6386" s="2">
        <v>0</v>
      </c>
      <c r="T6386" s="2">
        <v>1.3088249999999999</v>
      </c>
      <c r="U6386" s="2">
        <v>0</v>
      </c>
      <c r="V6386" s="2">
        <v>0</v>
      </c>
      <c r="W6386" s="2">
        <f t="shared" si="892"/>
        <v>24.916666666666668</v>
      </c>
      <c r="X6386" s="9">
        <f t="shared" si="893"/>
        <v>20.909929921161304</v>
      </c>
      <c r="Y6386" s="9">
        <f t="shared" si="894"/>
        <v>2.7110828901429854E-2</v>
      </c>
      <c r="Z6386" s="10">
        <f t="shared" si="895"/>
        <v>1815394.9926362301</v>
      </c>
      <c r="AA6386" s="10">
        <f t="shared" si="896"/>
        <v>41754.084830633292</v>
      </c>
      <c r="AB6386" s="10">
        <f t="shared" si="897"/>
        <v>7</v>
      </c>
      <c r="AC6386" s="9">
        <f t="shared" si="898"/>
        <v>1760933.142857143</v>
      </c>
      <c r="AD6386" s="10">
        <f t="shared" si="899"/>
        <v>873074.98773076641</v>
      </c>
    </row>
    <row r="6387" spans="1:30" x14ac:dyDescent="0.2">
      <c r="A6387" t="s">
        <v>1985</v>
      </c>
      <c r="B6387" s="1">
        <v>44075</v>
      </c>
      <c r="C6387" t="s">
        <v>449</v>
      </c>
      <c r="D6387" s="2">
        <v>3081</v>
      </c>
      <c r="E6387" s="2">
        <v>0</v>
      </c>
      <c r="F6387" s="2">
        <v>0</v>
      </c>
      <c r="G6387" s="2">
        <v>0</v>
      </c>
      <c r="H6387" s="2"/>
      <c r="I6387" s="2">
        <v>0</v>
      </c>
      <c r="J6387" s="2">
        <v>3081</v>
      </c>
      <c r="K6387" s="2">
        <v>0</v>
      </c>
      <c r="L6387" s="2">
        <v>0</v>
      </c>
      <c r="M6387" s="2">
        <v>0.46215000000000001</v>
      </c>
      <c r="N6387" s="8">
        <f t="shared" si="891"/>
        <v>46215</v>
      </c>
      <c r="O6387" s="2">
        <v>0</v>
      </c>
      <c r="P6387" s="2">
        <v>0</v>
      </c>
      <c r="Q6387" s="2">
        <v>0</v>
      </c>
      <c r="R6387" s="2">
        <v>0</v>
      </c>
      <c r="S6387" s="2">
        <v>0</v>
      </c>
      <c r="T6387" s="2">
        <v>0.46215000000000001</v>
      </c>
      <c r="U6387" s="2">
        <v>0</v>
      </c>
      <c r="V6387" s="2">
        <v>0</v>
      </c>
      <c r="W6387" s="2">
        <f t="shared" si="892"/>
        <v>24.916666666666668</v>
      </c>
      <c r="X6387" s="9">
        <f t="shared" si="893"/>
        <v>15</v>
      </c>
      <c r="Y6387" s="9">
        <f t="shared" si="894"/>
        <v>3.7492297103516219E-3</v>
      </c>
      <c r="Z6387" s="10">
        <f t="shared" si="895"/>
        <v>1815394.9926362301</v>
      </c>
      <c r="AA6387" s="10">
        <f t="shared" si="896"/>
        <v>41754.084830633292</v>
      </c>
      <c r="AB6387" s="10">
        <f t="shared" si="897"/>
        <v>7</v>
      </c>
      <c r="AC6387" s="9">
        <f t="shared" si="898"/>
        <v>1760933.142857143</v>
      </c>
      <c r="AD6387" s="10">
        <f t="shared" si="899"/>
        <v>626311.27245949942</v>
      </c>
    </row>
    <row r="6388" spans="1:30" x14ac:dyDescent="0.2">
      <c r="A6388" t="s">
        <v>1985</v>
      </c>
      <c r="B6388" s="1">
        <v>44075</v>
      </c>
      <c r="C6388" t="s">
        <v>1348</v>
      </c>
      <c r="D6388" s="2">
        <v>197</v>
      </c>
      <c r="E6388" s="2">
        <v>0</v>
      </c>
      <c r="F6388" s="2">
        <v>0</v>
      </c>
      <c r="G6388" s="2">
        <v>0</v>
      </c>
      <c r="H6388" s="2"/>
      <c r="I6388" s="2">
        <v>0</v>
      </c>
      <c r="J6388" s="2">
        <v>0</v>
      </c>
      <c r="K6388" s="2">
        <v>0</v>
      </c>
      <c r="L6388" s="2">
        <v>197</v>
      </c>
      <c r="M6388" s="2">
        <v>1.8838125000000001E-2</v>
      </c>
      <c r="N6388" s="8">
        <f t="shared" si="891"/>
        <v>1883.8125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1.8838125000000001E-2</v>
      </c>
      <c r="W6388" s="2">
        <f t="shared" si="892"/>
        <v>24.916666666666668</v>
      </c>
      <c r="X6388" s="9">
        <f t="shared" si="893"/>
        <v>9.5625</v>
      </c>
      <c r="Y6388" s="9">
        <f t="shared" si="894"/>
        <v>1.5282583130437662E-4</v>
      </c>
      <c r="Z6388" s="10">
        <f t="shared" si="895"/>
        <v>12707764.948453609</v>
      </c>
      <c r="AA6388" s="10">
        <f t="shared" si="896"/>
        <v>292278.59381443303</v>
      </c>
      <c r="AB6388" s="10">
        <f t="shared" si="897"/>
        <v>1</v>
      </c>
      <c r="AC6388" s="9">
        <f t="shared" si="898"/>
        <v>12326532</v>
      </c>
      <c r="AD6388" s="10">
        <f t="shared" si="899"/>
        <v>2794914.0533505157</v>
      </c>
    </row>
    <row r="6389" spans="1:30" x14ac:dyDescent="0.2">
      <c r="A6389" t="s">
        <v>1985</v>
      </c>
      <c r="B6389" s="1">
        <v>44075</v>
      </c>
      <c r="C6389" t="s">
        <v>2102</v>
      </c>
      <c r="D6389" s="2">
        <v>13405</v>
      </c>
      <c r="E6389" s="2">
        <v>0</v>
      </c>
      <c r="F6389" s="2">
        <v>11837</v>
      </c>
      <c r="G6389" s="2">
        <v>0</v>
      </c>
      <c r="H6389" s="2"/>
      <c r="I6389" s="2">
        <v>0</v>
      </c>
      <c r="J6389" s="2">
        <v>0</v>
      </c>
      <c r="K6389" s="2">
        <v>0</v>
      </c>
      <c r="L6389" s="2">
        <v>0</v>
      </c>
      <c r="M6389" s="2">
        <v>1.9957778999999998</v>
      </c>
      <c r="N6389" s="8">
        <f t="shared" si="891"/>
        <v>199577.78999999998</v>
      </c>
      <c r="O6389" s="2">
        <v>0</v>
      </c>
      <c r="P6389" s="2">
        <v>1.9567934999999999</v>
      </c>
      <c r="Q6389" s="2">
        <v>0</v>
      </c>
      <c r="R6389" s="2">
        <v>0</v>
      </c>
      <c r="S6389" s="2">
        <v>0</v>
      </c>
      <c r="T6389" s="2">
        <v>0</v>
      </c>
      <c r="U6389" s="2">
        <v>0</v>
      </c>
      <c r="V6389" s="2">
        <v>0</v>
      </c>
      <c r="W6389" s="2">
        <f t="shared" si="892"/>
        <v>24.916666666666668</v>
      </c>
      <c r="X6389" s="9">
        <f t="shared" si="893"/>
        <v>14.888309585975382</v>
      </c>
      <c r="Y6389" s="9">
        <f t="shared" si="894"/>
        <v>1.6190911604334453E-2</v>
      </c>
      <c r="Z6389" s="10">
        <f t="shared" si="895"/>
        <v>4235921.6494845366</v>
      </c>
      <c r="AA6389" s="10">
        <f t="shared" si="896"/>
        <v>97426.197938144338</v>
      </c>
      <c r="AB6389" s="10">
        <f t="shared" si="897"/>
        <v>3</v>
      </c>
      <c r="AC6389" s="9">
        <f t="shared" si="898"/>
        <v>4108844</v>
      </c>
      <c r="AD6389" s="10">
        <f t="shared" si="899"/>
        <v>1450511.3966876094</v>
      </c>
    </row>
    <row r="6390" spans="1:30" x14ac:dyDescent="0.2">
      <c r="A6390" t="s">
        <v>1985</v>
      </c>
      <c r="B6390" s="1">
        <v>44075</v>
      </c>
      <c r="C6390" t="s">
        <v>209</v>
      </c>
      <c r="D6390" s="2">
        <v>1240</v>
      </c>
      <c r="E6390" s="2">
        <v>0</v>
      </c>
      <c r="F6390" s="2">
        <v>0</v>
      </c>
      <c r="G6390" s="2">
        <v>0</v>
      </c>
      <c r="H6390" s="2"/>
      <c r="I6390" s="2">
        <v>0</v>
      </c>
      <c r="J6390" s="2">
        <v>0</v>
      </c>
      <c r="K6390" s="2">
        <v>1240</v>
      </c>
      <c r="L6390" s="2">
        <v>0</v>
      </c>
      <c r="M6390" s="2">
        <v>9.486E-2</v>
      </c>
      <c r="N6390" s="8">
        <f t="shared" si="891"/>
        <v>9486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9.486E-2</v>
      </c>
      <c r="V6390" s="2">
        <v>0</v>
      </c>
      <c r="W6390" s="2">
        <f t="shared" si="892"/>
        <v>24.916666666666668</v>
      </c>
      <c r="X6390" s="9">
        <f t="shared" si="893"/>
        <v>7.65</v>
      </c>
      <c r="Y6390" s="9">
        <f t="shared" si="894"/>
        <v>7.6955951600985578E-4</v>
      </c>
      <c r="Z6390" s="10">
        <f t="shared" si="895"/>
        <v>2117960.8247422683</v>
      </c>
      <c r="AA6390" s="10">
        <f t="shared" si="896"/>
        <v>48713.098969072169</v>
      </c>
      <c r="AB6390" s="10">
        <f t="shared" si="897"/>
        <v>6</v>
      </c>
      <c r="AC6390" s="9">
        <f t="shared" si="898"/>
        <v>2054422</v>
      </c>
      <c r="AD6390" s="10">
        <f t="shared" si="899"/>
        <v>372655.20711340214</v>
      </c>
    </row>
    <row r="6391" spans="1:30" x14ac:dyDescent="0.2">
      <c r="A6391" t="s">
        <v>1985</v>
      </c>
      <c r="B6391" s="1">
        <v>44075</v>
      </c>
      <c r="C6391" t="s">
        <v>210</v>
      </c>
      <c r="D6391" s="2">
        <v>395</v>
      </c>
      <c r="E6391" s="2">
        <v>0</v>
      </c>
      <c r="F6391" s="2">
        <v>0</v>
      </c>
      <c r="G6391" s="2">
        <v>0</v>
      </c>
      <c r="H6391" s="2">
        <v>217</v>
      </c>
      <c r="I6391" s="2">
        <v>0</v>
      </c>
      <c r="J6391" s="2">
        <v>178</v>
      </c>
      <c r="K6391" s="2">
        <v>0</v>
      </c>
      <c r="L6391" s="2">
        <v>0</v>
      </c>
      <c r="M6391" s="2">
        <v>8.3449999999999996E-2</v>
      </c>
      <c r="N6391" s="8">
        <f t="shared" si="891"/>
        <v>8345</v>
      </c>
      <c r="O6391" s="2">
        <v>0</v>
      </c>
      <c r="P6391" s="2">
        <v>0</v>
      </c>
      <c r="Q6391" s="2">
        <v>0</v>
      </c>
      <c r="R6391" s="2">
        <v>4.3400000000000001E-2</v>
      </c>
      <c r="S6391" s="2">
        <v>0</v>
      </c>
      <c r="T6391" s="2">
        <v>4.0050000000000002E-2</v>
      </c>
      <c r="U6391" s="2">
        <v>0</v>
      </c>
      <c r="V6391" s="2">
        <v>0</v>
      </c>
      <c r="W6391" s="2">
        <f t="shared" si="892"/>
        <v>24.916666666666668</v>
      </c>
      <c r="X6391" s="9">
        <f t="shared" si="893"/>
        <v>21.126582278481013</v>
      </c>
      <c r="Y6391" s="9">
        <f t="shared" si="894"/>
        <v>6.7699495689460749E-4</v>
      </c>
      <c r="Z6391" s="10">
        <f t="shared" si="895"/>
        <v>1815394.9926362301</v>
      </c>
      <c r="AA6391" s="10">
        <f t="shared" si="896"/>
        <v>41754.084830633292</v>
      </c>
      <c r="AB6391" s="10">
        <f t="shared" si="897"/>
        <v>7</v>
      </c>
      <c r="AC6391" s="9">
        <f t="shared" si="898"/>
        <v>1760933.142857143</v>
      </c>
      <c r="AD6391" s="10">
        <f t="shared" si="899"/>
        <v>882121.10863705026</v>
      </c>
    </row>
    <row r="6392" spans="1:30" x14ac:dyDescent="0.2">
      <c r="A6392" t="s">
        <v>1985</v>
      </c>
      <c r="B6392" s="1">
        <v>44075</v>
      </c>
      <c r="C6392" t="s">
        <v>211</v>
      </c>
      <c r="D6392" s="2">
        <v>3890</v>
      </c>
      <c r="E6392" s="2">
        <v>0</v>
      </c>
      <c r="F6392" s="2">
        <v>0</v>
      </c>
      <c r="G6392" s="2">
        <v>0</v>
      </c>
      <c r="H6392" s="2"/>
      <c r="I6392" s="2">
        <v>0</v>
      </c>
      <c r="J6392" s="2">
        <v>0</v>
      </c>
      <c r="K6392" s="2">
        <v>3890</v>
      </c>
      <c r="L6392" s="2">
        <v>0</v>
      </c>
      <c r="M6392" s="2">
        <v>0.29758499999999999</v>
      </c>
      <c r="N6392" s="8">
        <f t="shared" si="891"/>
        <v>29758.5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0.29758499999999999</v>
      </c>
      <c r="V6392" s="2">
        <v>0</v>
      </c>
      <c r="W6392" s="2">
        <f t="shared" si="892"/>
        <v>24.916666666666668</v>
      </c>
      <c r="X6392" s="9">
        <f t="shared" si="893"/>
        <v>7.65</v>
      </c>
      <c r="Y6392" s="9">
        <f t="shared" si="894"/>
        <v>2.414182675224467E-3</v>
      </c>
      <c r="Z6392" s="10">
        <f t="shared" si="895"/>
        <v>6353882.4742268045</v>
      </c>
      <c r="AA6392" s="10">
        <f t="shared" si="896"/>
        <v>146139.29690721651</v>
      </c>
      <c r="AB6392" s="10">
        <f t="shared" si="897"/>
        <v>2</v>
      </c>
      <c r="AC6392" s="9">
        <f t="shared" si="898"/>
        <v>6163266</v>
      </c>
      <c r="AD6392" s="10">
        <f t="shared" si="899"/>
        <v>1117965.6213402064</v>
      </c>
    </row>
    <row r="6393" spans="1:30" x14ac:dyDescent="0.2">
      <c r="A6393" t="s">
        <v>1985</v>
      </c>
      <c r="B6393" s="1">
        <v>44075</v>
      </c>
      <c r="C6393" t="s">
        <v>2036</v>
      </c>
      <c r="D6393" s="2">
        <v>8</v>
      </c>
      <c r="E6393" s="2">
        <v>0</v>
      </c>
      <c r="F6393" s="2">
        <v>0</v>
      </c>
      <c r="G6393" s="2">
        <v>8</v>
      </c>
      <c r="H6393" s="2"/>
      <c r="I6393" s="2">
        <v>0</v>
      </c>
      <c r="J6393" s="2">
        <v>0</v>
      </c>
      <c r="K6393" s="2">
        <v>0</v>
      </c>
      <c r="L6393" s="2">
        <v>0</v>
      </c>
      <c r="M6393" s="2">
        <v>1.0710000000000001E-3</v>
      </c>
      <c r="N6393" s="8">
        <f t="shared" si="891"/>
        <v>107.10000000000001</v>
      </c>
      <c r="O6393" s="2">
        <v>0</v>
      </c>
      <c r="P6393" s="2">
        <v>0</v>
      </c>
      <c r="Q6393" s="2">
        <v>1.0710000000000001E-3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>
        <f t="shared" si="892"/>
        <v>24.916666666666668</v>
      </c>
      <c r="X6393" s="9">
        <f t="shared" si="893"/>
        <v>13.387500000000001</v>
      </c>
      <c r="Y6393" s="9">
        <f t="shared" si="894"/>
        <v>8.688575180756438E-6</v>
      </c>
      <c r="Z6393" s="10">
        <f t="shared" si="895"/>
        <v>3176941.2371134022</v>
      </c>
      <c r="AA6393" s="10">
        <f t="shared" si="896"/>
        <v>73069.648453608257</v>
      </c>
      <c r="AB6393" s="10">
        <f t="shared" si="897"/>
        <v>4</v>
      </c>
      <c r="AC6393" s="9">
        <f t="shared" si="898"/>
        <v>3081633</v>
      </c>
      <c r="AD6393" s="10">
        <f t="shared" si="899"/>
        <v>978219.91867268062</v>
      </c>
    </row>
    <row r="6394" spans="1:30" x14ac:dyDescent="0.2">
      <c r="A6394" t="s">
        <v>1985</v>
      </c>
      <c r="B6394" s="1">
        <v>44075</v>
      </c>
      <c r="C6394" t="s">
        <v>532</v>
      </c>
      <c r="D6394" s="2">
        <v>2008</v>
      </c>
      <c r="E6394" s="2">
        <v>0</v>
      </c>
      <c r="F6394" s="2">
        <v>0</v>
      </c>
      <c r="G6394" s="2">
        <v>2008</v>
      </c>
      <c r="H6394" s="2"/>
      <c r="I6394" s="2">
        <v>0</v>
      </c>
      <c r="J6394" s="2">
        <v>0</v>
      </c>
      <c r="K6394" s="2">
        <v>0</v>
      </c>
      <c r="L6394" s="2">
        <v>0</v>
      </c>
      <c r="M6394" s="2">
        <v>0.14285916000000001</v>
      </c>
      <c r="N6394" s="8">
        <f t="shared" si="891"/>
        <v>14285.916000000001</v>
      </c>
      <c r="O6394" s="2">
        <v>0</v>
      </c>
      <c r="P6394" s="2">
        <v>0</v>
      </c>
      <c r="Q6394" s="2">
        <v>0.14285916000000001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f t="shared" si="892"/>
        <v>24.916666666666668</v>
      </c>
      <c r="X6394" s="9">
        <f t="shared" si="893"/>
        <v>7.1145000000000005</v>
      </c>
      <c r="Y6394" s="9">
        <f t="shared" si="894"/>
        <v>1.1589566311108429E-3</v>
      </c>
      <c r="Z6394" s="10">
        <f t="shared" si="895"/>
        <v>2117960.8247422683</v>
      </c>
      <c r="AA6394" s="10">
        <f t="shared" si="896"/>
        <v>48713.098969072169</v>
      </c>
      <c r="AB6394" s="10">
        <f t="shared" si="897"/>
        <v>6</v>
      </c>
      <c r="AC6394" s="9">
        <f t="shared" si="898"/>
        <v>2054422</v>
      </c>
      <c r="AD6394" s="10">
        <f t="shared" si="899"/>
        <v>346569.34261546395</v>
      </c>
    </row>
    <row r="6395" spans="1:30" x14ac:dyDescent="0.2">
      <c r="A6395" t="s">
        <v>1985</v>
      </c>
      <c r="B6395" s="1">
        <v>44075</v>
      </c>
      <c r="C6395" t="s">
        <v>213</v>
      </c>
      <c r="D6395" s="2">
        <v>12119</v>
      </c>
      <c r="E6395" s="2">
        <v>12119</v>
      </c>
      <c r="F6395" s="2">
        <v>0</v>
      </c>
      <c r="G6395" s="2">
        <v>0</v>
      </c>
      <c r="H6395" s="2"/>
      <c r="I6395" s="2">
        <v>0</v>
      </c>
      <c r="J6395" s="2">
        <v>0</v>
      </c>
      <c r="K6395" s="2">
        <v>0</v>
      </c>
      <c r="L6395" s="2">
        <v>0</v>
      </c>
      <c r="M6395" s="2">
        <v>2.3483969999999998</v>
      </c>
      <c r="N6395" s="8">
        <f t="shared" si="891"/>
        <v>234839.69999999998</v>
      </c>
      <c r="O6395" s="2">
        <v>2.3483969999999998</v>
      </c>
      <c r="P6395" s="2">
        <v>0</v>
      </c>
      <c r="Q6395" s="2">
        <v>0</v>
      </c>
      <c r="R6395" s="2">
        <v>0</v>
      </c>
      <c r="S6395" s="2">
        <v>0</v>
      </c>
      <c r="T6395" s="2">
        <v>0</v>
      </c>
      <c r="U6395" s="2">
        <v>0</v>
      </c>
      <c r="V6395" s="2">
        <v>0</v>
      </c>
      <c r="W6395" s="2">
        <f t="shared" si="892"/>
        <v>24.916666666666668</v>
      </c>
      <c r="X6395" s="9">
        <f t="shared" si="893"/>
        <v>19.377811700635366</v>
      </c>
      <c r="Y6395" s="9">
        <f t="shared" si="894"/>
        <v>1.9051562921347218E-2</v>
      </c>
      <c r="Z6395" s="10">
        <f t="shared" si="895"/>
        <v>2117960.8247422683</v>
      </c>
      <c r="AA6395" s="10">
        <f t="shared" si="896"/>
        <v>48713.098969072169</v>
      </c>
      <c r="AB6395" s="10">
        <f t="shared" si="897"/>
        <v>6</v>
      </c>
      <c r="AC6395" s="9">
        <f t="shared" si="898"/>
        <v>2054422</v>
      </c>
      <c r="AD6395" s="10">
        <f t="shared" si="899"/>
        <v>943953.25917709526</v>
      </c>
    </row>
    <row r="6396" spans="1:30" x14ac:dyDescent="0.2">
      <c r="A6396" t="s">
        <v>1985</v>
      </c>
      <c r="B6396" s="1">
        <v>44075</v>
      </c>
      <c r="C6396" t="s">
        <v>2103</v>
      </c>
      <c r="D6396" s="2">
        <v>52</v>
      </c>
      <c r="E6396" s="2">
        <v>0</v>
      </c>
      <c r="F6396" s="2">
        <v>0</v>
      </c>
      <c r="G6396" s="2">
        <v>0</v>
      </c>
      <c r="H6396" s="2"/>
      <c r="I6396" s="2">
        <v>0</v>
      </c>
      <c r="J6396" s="2">
        <v>52</v>
      </c>
      <c r="K6396" s="2">
        <v>0</v>
      </c>
      <c r="L6396" s="2">
        <v>0</v>
      </c>
      <c r="M6396" s="2">
        <v>7.7999999999999996E-3</v>
      </c>
      <c r="N6396" s="8">
        <f t="shared" si="891"/>
        <v>780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7.7999999999999996E-3</v>
      </c>
      <c r="U6396" s="2">
        <v>0</v>
      </c>
      <c r="V6396" s="2">
        <v>0</v>
      </c>
      <c r="W6396" s="2">
        <f t="shared" si="892"/>
        <v>24.916666666666668</v>
      </c>
      <c r="X6396" s="9">
        <f t="shared" si="893"/>
        <v>15</v>
      </c>
      <c r="Y6396" s="9">
        <f t="shared" si="894"/>
        <v>6.3278138571335395E-5</v>
      </c>
      <c r="Z6396" s="10">
        <f t="shared" si="895"/>
        <v>12707764.948453609</v>
      </c>
      <c r="AA6396" s="10">
        <f t="shared" si="896"/>
        <v>292278.59381443303</v>
      </c>
      <c r="AB6396" s="10">
        <f t="shared" si="897"/>
        <v>1</v>
      </c>
      <c r="AC6396" s="9">
        <f t="shared" si="898"/>
        <v>12326532</v>
      </c>
      <c r="AD6396" s="10">
        <f t="shared" si="899"/>
        <v>4384178.9072164958</v>
      </c>
    </row>
    <row r="6397" spans="1:30" x14ac:dyDescent="0.2">
      <c r="A6397" t="s">
        <v>1985</v>
      </c>
      <c r="B6397" s="1">
        <v>44075</v>
      </c>
      <c r="C6397" t="s">
        <v>2157</v>
      </c>
      <c r="D6397" s="2">
        <v>461</v>
      </c>
      <c r="E6397" s="2">
        <v>0</v>
      </c>
      <c r="F6397" s="2">
        <v>461</v>
      </c>
      <c r="G6397" s="2">
        <v>0</v>
      </c>
      <c r="H6397" s="2"/>
      <c r="I6397" s="2">
        <v>0</v>
      </c>
      <c r="J6397" s="2">
        <v>0</v>
      </c>
      <c r="K6397" s="2">
        <v>0</v>
      </c>
      <c r="L6397" s="2">
        <v>0</v>
      </c>
      <c r="M6397" s="2">
        <v>0.103725</v>
      </c>
      <c r="N6397" s="8">
        <f t="shared" si="891"/>
        <v>10372.5</v>
      </c>
      <c r="O6397" s="2">
        <v>0</v>
      </c>
      <c r="P6397" s="2">
        <v>0.103725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f t="shared" si="892"/>
        <v>24.916666666666668</v>
      </c>
      <c r="X6397" s="9">
        <f t="shared" si="893"/>
        <v>22.5</v>
      </c>
      <c r="Y6397" s="9">
        <f t="shared" si="894"/>
        <v>8.4147755427073888E-4</v>
      </c>
      <c r="Z6397" s="10">
        <f t="shared" si="895"/>
        <v>2541552.989690722</v>
      </c>
      <c r="AA6397" s="10">
        <f t="shared" si="896"/>
        <v>58455.718762886601</v>
      </c>
      <c r="AB6397" s="10">
        <f t="shared" si="897"/>
        <v>5</v>
      </c>
      <c r="AC6397" s="9">
        <f t="shared" si="898"/>
        <v>2465306.4</v>
      </c>
      <c r="AD6397" s="10">
        <f t="shared" si="899"/>
        <v>1315253.6721649484</v>
      </c>
    </row>
    <row r="6398" spans="1:30" x14ac:dyDescent="0.2">
      <c r="A6398" t="s">
        <v>1985</v>
      </c>
      <c r="B6398" s="1">
        <v>44075</v>
      </c>
      <c r="C6398" t="s">
        <v>1983</v>
      </c>
      <c r="D6398" s="2">
        <v>4500</v>
      </c>
      <c r="E6398" s="2">
        <v>0</v>
      </c>
      <c r="F6398" s="2">
        <v>0</v>
      </c>
      <c r="G6398" s="2">
        <v>4500</v>
      </c>
      <c r="H6398" s="2"/>
      <c r="I6398" s="2">
        <v>0</v>
      </c>
      <c r="J6398" s="2">
        <v>0</v>
      </c>
      <c r="K6398" s="2">
        <v>0</v>
      </c>
      <c r="L6398" s="2">
        <v>0</v>
      </c>
      <c r="M6398" s="2">
        <v>0.60243749999999996</v>
      </c>
      <c r="N6398" s="8">
        <f t="shared" si="891"/>
        <v>60243.749999999993</v>
      </c>
      <c r="O6398" s="2">
        <v>0</v>
      </c>
      <c r="P6398" s="2">
        <v>0</v>
      </c>
      <c r="Q6398" s="2">
        <v>0.60243749999999996</v>
      </c>
      <c r="R6398" s="2">
        <v>0</v>
      </c>
      <c r="S6398" s="2">
        <v>0</v>
      </c>
      <c r="T6398" s="2">
        <v>0</v>
      </c>
      <c r="U6398" s="2">
        <v>0</v>
      </c>
      <c r="V6398" s="2">
        <v>0</v>
      </c>
      <c r="W6398" s="2">
        <f t="shared" si="892"/>
        <v>24.916666666666668</v>
      </c>
      <c r="X6398" s="9">
        <f t="shared" si="893"/>
        <v>13.387499999999998</v>
      </c>
      <c r="Y6398" s="9">
        <f t="shared" si="894"/>
        <v>4.8873235391754949E-3</v>
      </c>
      <c r="Z6398" s="10">
        <f t="shared" si="895"/>
        <v>12707764.948453609</v>
      </c>
      <c r="AA6398" s="10">
        <f t="shared" si="896"/>
        <v>292278.59381443303</v>
      </c>
      <c r="AB6398" s="10">
        <f t="shared" si="897"/>
        <v>1</v>
      </c>
      <c r="AC6398" s="9">
        <f t="shared" si="898"/>
        <v>12326532</v>
      </c>
      <c r="AD6398" s="10">
        <f t="shared" si="899"/>
        <v>3912879.6746907216</v>
      </c>
    </row>
    <row r="6399" spans="1:30" x14ac:dyDescent="0.2">
      <c r="A6399" t="s">
        <v>1985</v>
      </c>
      <c r="B6399" s="1">
        <v>44075</v>
      </c>
      <c r="C6399" t="s">
        <v>2158</v>
      </c>
      <c r="D6399" s="2">
        <v>1156</v>
      </c>
      <c r="E6399" s="2">
        <v>0</v>
      </c>
      <c r="F6399" s="2">
        <v>1156</v>
      </c>
      <c r="G6399" s="2">
        <v>0</v>
      </c>
      <c r="H6399" s="2"/>
      <c r="I6399" s="2">
        <v>0</v>
      </c>
      <c r="J6399" s="2">
        <v>0</v>
      </c>
      <c r="K6399" s="2">
        <v>0</v>
      </c>
      <c r="L6399" s="2">
        <v>0</v>
      </c>
      <c r="M6399" s="2">
        <v>0.24319349999999998</v>
      </c>
      <c r="N6399" s="8">
        <f t="shared" si="891"/>
        <v>24319.35</v>
      </c>
      <c r="O6399" s="2">
        <v>0</v>
      </c>
      <c r="P6399" s="2">
        <v>0.24319349999999998</v>
      </c>
      <c r="Q6399" s="2">
        <v>0</v>
      </c>
      <c r="R6399" s="2">
        <v>0</v>
      </c>
      <c r="S6399" s="2">
        <v>0</v>
      </c>
      <c r="T6399" s="2">
        <v>0</v>
      </c>
      <c r="U6399" s="2">
        <v>0</v>
      </c>
      <c r="V6399" s="2">
        <v>0</v>
      </c>
      <c r="W6399" s="2">
        <f t="shared" si="892"/>
        <v>24.916666666666668</v>
      </c>
      <c r="X6399" s="9">
        <f t="shared" si="893"/>
        <v>21.037499999999998</v>
      </c>
      <c r="Y6399" s="9">
        <f t="shared" si="894"/>
        <v>1.972927178544622E-3</v>
      </c>
      <c r="Z6399" s="10">
        <f t="shared" si="895"/>
        <v>6353882.4742268045</v>
      </c>
      <c r="AA6399" s="10">
        <f t="shared" si="896"/>
        <v>146139.29690721651</v>
      </c>
      <c r="AB6399" s="10">
        <f t="shared" si="897"/>
        <v>2</v>
      </c>
      <c r="AC6399" s="9">
        <f t="shared" si="898"/>
        <v>6163266</v>
      </c>
      <c r="AD6399" s="10">
        <f t="shared" si="899"/>
        <v>3074405.4586855671</v>
      </c>
    </row>
    <row r="6400" spans="1:30" x14ac:dyDescent="0.2">
      <c r="A6400" t="s">
        <v>1985</v>
      </c>
      <c r="B6400" s="1">
        <v>44075</v>
      </c>
      <c r="C6400" t="s">
        <v>2105</v>
      </c>
      <c r="D6400" s="2">
        <v>74</v>
      </c>
      <c r="E6400" s="2">
        <v>0</v>
      </c>
      <c r="F6400" s="2">
        <v>74</v>
      </c>
      <c r="G6400" s="2">
        <v>0</v>
      </c>
      <c r="H6400" s="2"/>
      <c r="I6400" s="2">
        <v>0</v>
      </c>
      <c r="J6400" s="2">
        <v>0</v>
      </c>
      <c r="K6400" s="2">
        <v>0</v>
      </c>
      <c r="L6400" s="2">
        <v>0</v>
      </c>
      <c r="M6400" s="2">
        <v>7.0762500000000001E-3</v>
      </c>
      <c r="N6400" s="8">
        <f t="shared" si="891"/>
        <v>707.625</v>
      </c>
      <c r="O6400" s="2">
        <v>0</v>
      </c>
      <c r="P6400" s="2">
        <v>7.0762500000000001E-3</v>
      </c>
      <c r="Q6400" s="2">
        <v>0</v>
      </c>
      <c r="R6400" s="2">
        <v>0</v>
      </c>
      <c r="S6400" s="2">
        <v>0</v>
      </c>
      <c r="T6400" s="2">
        <v>0</v>
      </c>
      <c r="U6400" s="2">
        <v>0</v>
      </c>
      <c r="V6400" s="2">
        <v>0</v>
      </c>
      <c r="W6400" s="2">
        <f t="shared" si="892"/>
        <v>24.916666666666668</v>
      </c>
      <c r="X6400" s="9">
        <f t="shared" si="893"/>
        <v>9.5625</v>
      </c>
      <c r="Y6400" s="9">
        <f t="shared" si="894"/>
        <v>5.7406657444283597E-5</v>
      </c>
      <c r="Z6400" s="10">
        <f t="shared" si="895"/>
        <v>6353882.4742268045</v>
      </c>
      <c r="AA6400" s="10">
        <f t="shared" si="896"/>
        <v>146139.29690721651</v>
      </c>
      <c r="AB6400" s="10">
        <f t="shared" si="897"/>
        <v>2</v>
      </c>
      <c r="AC6400" s="9">
        <f t="shared" si="898"/>
        <v>6163266</v>
      </c>
      <c r="AD6400" s="10">
        <f t="shared" si="899"/>
        <v>1397457.0266752578</v>
      </c>
    </row>
    <row r="6401" spans="1:30" x14ac:dyDescent="0.2">
      <c r="A6401" t="s">
        <v>1985</v>
      </c>
      <c r="B6401" s="1">
        <v>44075</v>
      </c>
      <c r="C6401" t="s">
        <v>2159</v>
      </c>
      <c r="D6401" s="2">
        <v>12500</v>
      </c>
      <c r="E6401" s="2">
        <v>0</v>
      </c>
      <c r="F6401" s="2">
        <v>4652</v>
      </c>
      <c r="G6401" s="2">
        <v>3284</v>
      </c>
      <c r="H6401" s="2"/>
      <c r="I6401" s="2">
        <v>0</v>
      </c>
      <c r="J6401" s="2">
        <v>0</v>
      </c>
      <c r="K6401" s="2">
        <v>0</v>
      </c>
      <c r="L6401" s="2">
        <v>0</v>
      </c>
      <c r="M6401" s="2">
        <v>1.132506</v>
      </c>
      <c r="N6401" s="8">
        <f t="shared" si="891"/>
        <v>113250.6</v>
      </c>
      <c r="O6401" s="2">
        <v>0</v>
      </c>
      <c r="P6401" s="2">
        <v>0.44484749999999995</v>
      </c>
      <c r="Q6401" s="2">
        <v>0.251226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f t="shared" si="892"/>
        <v>24.916666666666668</v>
      </c>
      <c r="X6401" s="9">
        <f t="shared" si="893"/>
        <v>9.0600480000000001</v>
      </c>
      <c r="Y6401" s="9">
        <f t="shared" si="894"/>
        <v>9.187547641137021E-3</v>
      </c>
      <c r="Z6401" s="10">
        <f t="shared" si="895"/>
        <v>6353882.4742268045</v>
      </c>
      <c r="AA6401" s="10">
        <f t="shared" si="896"/>
        <v>146139.29690721651</v>
      </c>
      <c r="AB6401" s="10">
        <f t="shared" si="897"/>
        <v>2</v>
      </c>
      <c r="AC6401" s="9">
        <f t="shared" si="898"/>
        <v>6163266</v>
      </c>
      <c r="AD6401" s="10">
        <f t="shared" si="899"/>
        <v>1324029.0446656332</v>
      </c>
    </row>
    <row r="6402" spans="1:30" x14ac:dyDescent="0.2">
      <c r="A6402" t="s">
        <v>1985</v>
      </c>
      <c r="B6402" s="1">
        <v>44075</v>
      </c>
      <c r="C6402" t="s">
        <v>235</v>
      </c>
      <c r="D6402" s="2">
        <v>3807</v>
      </c>
      <c r="E6402" s="2">
        <v>1332</v>
      </c>
      <c r="F6402" s="2">
        <v>0</v>
      </c>
      <c r="G6402" s="2">
        <v>0</v>
      </c>
      <c r="H6402" s="2"/>
      <c r="I6402" s="2">
        <v>0</v>
      </c>
      <c r="J6402" s="2">
        <v>2475</v>
      </c>
      <c r="K6402" s="2">
        <v>0</v>
      </c>
      <c r="L6402" s="2">
        <v>0</v>
      </c>
      <c r="M6402" s="2">
        <v>1.7750249999999999</v>
      </c>
      <c r="N6402" s="8">
        <f t="shared" si="891"/>
        <v>177502.49999999997</v>
      </c>
      <c r="O6402" s="2">
        <v>0.59940000000000004</v>
      </c>
      <c r="P6402" s="2">
        <v>0</v>
      </c>
      <c r="Q6402" s="2">
        <v>0</v>
      </c>
      <c r="R6402" s="2">
        <v>0</v>
      </c>
      <c r="S6402" s="2">
        <v>0</v>
      </c>
      <c r="T6402" s="2">
        <v>1.1756249999999999</v>
      </c>
      <c r="U6402" s="2">
        <v>0</v>
      </c>
      <c r="V6402" s="2">
        <v>0</v>
      </c>
      <c r="W6402" s="2">
        <f t="shared" si="892"/>
        <v>24.916666666666668</v>
      </c>
      <c r="X6402" s="9">
        <f t="shared" si="893"/>
        <v>46.625295508274228</v>
      </c>
      <c r="Y6402" s="9">
        <f t="shared" si="894"/>
        <v>1.4400035630459562E-2</v>
      </c>
      <c r="Z6402" s="10">
        <f t="shared" si="895"/>
        <v>1815394.9926362301</v>
      </c>
      <c r="AA6402" s="10">
        <f t="shared" si="896"/>
        <v>41754.084830633292</v>
      </c>
      <c r="AB6402" s="10">
        <f t="shared" si="897"/>
        <v>7</v>
      </c>
      <c r="AC6402" s="9">
        <f t="shared" si="898"/>
        <v>1760933.142857143</v>
      </c>
      <c r="AD6402" s="10">
        <f t="shared" si="899"/>
        <v>1946796.5439058274</v>
      </c>
    </row>
    <row r="6403" spans="1:30" x14ac:dyDescent="0.2">
      <c r="A6403" t="s">
        <v>1985</v>
      </c>
      <c r="B6403" s="1">
        <v>44075</v>
      </c>
      <c r="C6403" t="s">
        <v>2160</v>
      </c>
      <c r="D6403" s="2">
        <v>615</v>
      </c>
      <c r="E6403" s="2">
        <v>0</v>
      </c>
      <c r="F6403" s="2">
        <v>0</v>
      </c>
      <c r="G6403" s="2">
        <v>615</v>
      </c>
      <c r="H6403" s="2"/>
      <c r="I6403" s="2">
        <v>0</v>
      </c>
      <c r="J6403" s="2">
        <v>0</v>
      </c>
      <c r="K6403" s="2">
        <v>0</v>
      </c>
      <c r="L6403" s="2">
        <v>0</v>
      </c>
      <c r="M6403" s="2">
        <v>8.2333125000000007E-2</v>
      </c>
      <c r="N6403" s="8">
        <f t="shared" ref="N6403:N6466" si="900">M6403*100000</f>
        <v>8233.3125</v>
      </c>
      <c r="O6403" s="2">
        <v>0</v>
      </c>
      <c r="P6403" s="2">
        <v>0</v>
      </c>
      <c r="Q6403" s="2">
        <v>8.2333125000000007E-2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f t="shared" ref="W6403:W6466" si="901">299/12</f>
        <v>24.916666666666668</v>
      </c>
      <c r="X6403" s="9">
        <f t="shared" ref="X6403:X6466" si="902">N6403/D6403</f>
        <v>13.387499999999999</v>
      </c>
      <c r="Y6403" s="9">
        <f t="shared" ref="Y6403:Y6466" si="903">N6403/12326532</f>
        <v>6.6793421702065103E-4</v>
      </c>
      <c r="Z6403" s="10">
        <f t="shared" ref="Z6403:Z6466" si="904">AC6403*(1/(1-0.03))</f>
        <v>6353882.4742268045</v>
      </c>
      <c r="AA6403" s="10">
        <f t="shared" ref="AA6403:AA6466" si="905">Z6403*0.023</f>
        <v>146139.29690721651</v>
      </c>
      <c r="AB6403" s="10">
        <f t="shared" ref="AB6403:AB6466" si="906">COUNTIF(C6403:C13754,C6403)</f>
        <v>2</v>
      </c>
      <c r="AC6403" s="9">
        <f t="shared" ref="AC6403:AC6466" si="907">12326532/AB6403</f>
        <v>6163266</v>
      </c>
      <c r="AD6403" s="10">
        <f t="shared" ref="AD6403:AD6466" si="908">AA6403*X6403</f>
        <v>1956439.837345361</v>
      </c>
    </row>
    <row r="6404" spans="1:30" x14ac:dyDescent="0.2">
      <c r="A6404" t="s">
        <v>1985</v>
      </c>
      <c r="B6404" s="1">
        <v>44105</v>
      </c>
      <c r="C6404" t="s">
        <v>1612</v>
      </c>
      <c r="D6404" s="2">
        <v>1838</v>
      </c>
      <c r="E6404" s="2">
        <v>0</v>
      </c>
      <c r="F6404" s="2">
        <v>0</v>
      </c>
      <c r="G6404" s="2">
        <v>0</v>
      </c>
      <c r="H6404" s="2">
        <v>1838</v>
      </c>
      <c r="I6404" s="2">
        <v>0</v>
      </c>
      <c r="J6404" s="2">
        <v>0</v>
      </c>
      <c r="K6404" s="2">
        <v>0</v>
      </c>
      <c r="L6404" s="2">
        <v>0</v>
      </c>
      <c r="M6404" s="2">
        <v>0.36759999999999998</v>
      </c>
      <c r="N6404" s="8">
        <f t="shared" si="900"/>
        <v>36760</v>
      </c>
      <c r="O6404" s="2">
        <v>0</v>
      </c>
      <c r="P6404" s="2">
        <v>0</v>
      </c>
      <c r="Q6404" s="2">
        <v>0</v>
      </c>
      <c r="R6404" s="2">
        <v>0.36759999999999998</v>
      </c>
      <c r="S6404" s="2">
        <v>0</v>
      </c>
      <c r="T6404" s="2">
        <v>0</v>
      </c>
      <c r="U6404" s="2">
        <v>0</v>
      </c>
      <c r="V6404" s="2">
        <v>0</v>
      </c>
      <c r="W6404" s="2">
        <f t="shared" si="901"/>
        <v>24.916666666666668</v>
      </c>
      <c r="X6404" s="9">
        <f t="shared" si="902"/>
        <v>20</v>
      </c>
      <c r="Y6404" s="9">
        <f t="shared" si="903"/>
        <v>2.9821850947208835E-3</v>
      </c>
      <c r="Z6404" s="10">
        <f t="shared" si="904"/>
        <v>6353882.4742268045</v>
      </c>
      <c r="AA6404" s="10">
        <f t="shared" si="905"/>
        <v>146139.29690721651</v>
      </c>
      <c r="AB6404" s="10">
        <f t="shared" si="906"/>
        <v>2</v>
      </c>
      <c r="AC6404" s="9">
        <f t="shared" si="907"/>
        <v>6163266</v>
      </c>
      <c r="AD6404" s="10">
        <f t="shared" si="908"/>
        <v>2922785.9381443304</v>
      </c>
    </row>
    <row r="6405" spans="1:30" x14ac:dyDescent="0.2">
      <c r="A6405" t="s">
        <v>1985</v>
      </c>
      <c r="B6405" s="1">
        <v>44105</v>
      </c>
      <c r="C6405" t="s">
        <v>2161</v>
      </c>
      <c r="D6405" s="2">
        <v>920</v>
      </c>
      <c r="E6405" s="2">
        <v>920</v>
      </c>
      <c r="F6405" s="2">
        <v>0</v>
      </c>
      <c r="G6405" s="2">
        <v>0</v>
      </c>
      <c r="H6405" s="2"/>
      <c r="I6405" s="2">
        <v>0</v>
      </c>
      <c r="J6405" s="2">
        <v>0</v>
      </c>
      <c r="K6405" s="2">
        <v>0</v>
      </c>
      <c r="L6405" s="2">
        <v>0</v>
      </c>
      <c r="M6405" s="2">
        <v>0.17595</v>
      </c>
      <c r="N6405" s="8">
        <f t="shared" si="900"/>
        <v>17595</v>
      </c>
      <c r="O6405" s="2">
        <v>0.17595</v>
      </c>
      <c r="P6405" s="2">
        <v>0</v>
      </c>
      <c r="Q6405" s="2">
        <v>0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f t="shared" si="901"/>
        <v>24.916666666666668</v>
      </c>
      <c r="X6405" s="9">
        <f t="shared" si="902"/>
        <v>19.125</v>
      </c>
      <c r="Y6405" s="9">
        <f t="shared" si="903"/>
        <v>1.4274087796957004E-3</v>
      </c>
      <c r="Z6405" s="10">
        <f t="shared" si="904"/>
        <v>12707764.948453609</v>
      </c>
      <c r="AA6405" s="10">
        <f t="shared" si="905"/>
        <v>292278.59381443303</v>
      </c>
      <c r="AB6405" s="10">
        <f t="shared" si="906"/>
        <v>1</v>
      </c>
      <c r="AC6405" s="9">
        <f t="shared" si="907"/>
        <v>12326532</v>
      </c>
      <c r="AD6405" s="10">
        <f t="shared" si="908"/>
        <v>5589828.1067010313</v>
      </c>
    </row>
    <row r="6406" spans="1:30" x14ac:dyDescent="0.2">
      <c r="A6406" t="s">
        <v>1985</v>
      </c>
      <c r="B6406" s="1">
        <v>44105</v>
      </c>
      <c r="C6406" t="s">
        <v>2162</v>
      </c>
      <c r="D6406" s="2">
        <v>11289</v>
      </c>
      <c r="E6406" s="2">
        <v>0</v>
      </c>
      <c r="F6406" s="2">
        <v>2100</v>
      </c>
      <c r="G6406" s="2">
        <v>1746</v>
      </c>
      <c r="H6406" s="2">
        <v>1736</v>
      </c>
      <c r="I6406" s="2">
        <v>2150</v>
      </c>
      <c r="J6406" s="2">
        <v>1784</v>
      </c>
      <c r="K6406" s="2">
        <v>1773</v>
      </c>
      <c r="L6406" s="2">
        <v>0</v>
      </c>
      <c r="M6406" s="2">
        <v>2.0120739999999997</v>
      </c>
      <c r="N6406" s="8">
        <f t="shared" si="900"/>
        <v>201207.39999999997</v>
      </c>
      <c r="O6406" s="2">
        <v>0</v>
      </c>
      <c r="P6406" s="2">
        <v>0.4417875</v>
      </c>
      <c r="Q6406" s="2">
        <v>0.23374574999999997</v>
      </c>
      <c r="R6406" s="2">
        <v>0.34720000000000001</v>
      </c>
      <c r="S6406" s="2">
        <v>0.45230624999999997</v>
      </c>
      <c r="T6406" s="2">
        <v>0.40139999999999998</v>
      </c>
      <c r="U6406" s="2">
        <v>0.13563449999999999</v>
      </c>
      <c r="V6406" s="2">
        <v>0</v>
      </c>
      <c r="W6406" s="2">
        <f t="shared" si="901"/>
        <v>24.916666666666668</v>
      </c>
      <c r="X6406" s="9">
        <f t="shared" si="902"/>
        <v>17.823314731154216</v>
      </c>
      <c r="Y6406" s="9">
        <f t="shared" si="903"/>
        <v>1.6323115049715523E-2</v>
      </c>
      <c r="Z6406" s="10">
        <f t="shared" si="904"/>
        <v>6353882.4742268045</v>
      </c>
      <c r="AA6406" s="10">
        <f t="shared" si="905"/>
        <v>146139.29690721651</v>
      </c>
      <c r="AB6406" s="10">
        <f t="shared" si="906"/>
        <v>2</v>
      </c>
      <c r="AC6406" s="9">
        <f t="shared" si="907"/>
        <v>6163266</v>
      </c>
      <c r="AD6406" s="10">
        <f t="shared" si="908"/>
        <v>2604686.683366912</v>
      </c>
    </row>
    <row r="6407" spans="1:30" x14ac:dyDescent="0.2">
      <c r="A6407" t="s">
        <v>1985</v>
      </c>
      <c r="B6407" s="1">
        <v>44105</v>
      </c>
      <c r="C6407" t="s">
        <v>1006</v>
      </c>
      <c r="D6407" s="2">
        <v>41504</v>
      </c>
      <c r="E6407" s="2">
        <v>4307</v>
      </c>
      <c r="F6407" s="2">
        <v>12521</v>
      </c>
      <c r="G6407" s="2">
        <v>11330</v>
      </c>
      <c r="H6407" s="2"/>
      <c r="I6407" s="2">
        <v>4396</v>
      </c>
      <c r="J6407" s="2">
        <v>0</v>
      </c>
      <c r="K6407" s="2">
        <v>0</v>
      </c>
      <c r="L6407" s="2">
        <v>0</v>
      </c>
      <c r="M6407" s="2">
        <v>3.999247875</v>
      </c>
      <c r="N6407" s="8">
        <f t="shared" si="900"/>
        <v>399924.78749999998</v>
      </c>
      <c r="O6407" s="2">
        <v>0.65897099999999997</v>
      </c>
      <c r="P6407" s="2">
        <v>1.1973206249999999</v>
      </c>
      <c r="Q6407" s="2">
        <v>0.86674499999999999</v>
      </c>
      <c r="R6407" s="2">
        <v>0</v>
      </c>
      <c r="S6407" s="2">
        <v>0.42036750000000001</v>
      </c>
      <c r="T6407" s="2">
        <v>0</v>
      </c>
      <c r="U6407" s="2">
        <v>0</v>
      </c>
      <c r="V6407" s="2">
        <v>0</v>
      </c>
      <c r="W6407" s="2">
        <f t="shared" si="901"/>
        <v>24.916666666666668</v>
      </c>
      <c r="X6407" s="9">
        <f t="shared" si="902"/>
        <v>9.6358131143986121</v>
      </c>
      <c r="Y6407" s="9">
        <f t="shared" si="903"/>
        <v>3.2444225796842127E-2</v>
      </c>
      <c r="Z6407" s="10">
        <f t="shared" si="904"/>
        <v>2541552.989690722</v>
      </c>
      <c r="AA6407" s="10">
        <f t="shared" si="905"/>
        <v>58455.718762886601</v>
      </c>
      <c r="AB6407" s="10">
        <f t="shared" si="906"/>
        <v>5</v>
      </c>
      <c r="AC6407" s="9">
        <f t="shared" si="907"/>
        <v>2465306.4</v>
      </c>
      <c r="AD6407" s="10">
        <f t="shared" si="908"/>
        <v>563268.38146701967</v>
      </c>
    </row>
    <row r="6408" spans="1:30" x14ac:dyDescent="0.2">
      <c r="A6408" t="s">
        <v>1985</v>
      </c>
      <c r="B6408" s="1">
        <v>44105</v>
      </c>
      <c r="C6408" t="s">
        <v>365</v>
      </c>
      <c r="D6408" s="2">
        <v>12694</v>
      </c>
      <c r="E6408" s="2">
        <v>0</v>
      </c>
      <c r="F6408" s="2">
        <v>0</v>
      </c>
      <c r="G6408" s="2">
        <v>0</v>
      </c>
      <c r="H6408" s="2"/>
      <c r="I6408" s="2">
        <v>3647</v>
      </c>
      <c r="J6408" s="2">
        <v>2768</v>
      </c>
      <c r="K6408" s="2">
        <v>2914</v>
      </c>
      <c r="L6408" s="2">
        <v>3365</v>
      </c>
      <c r="M6408" s="2">
        <v>1.9347367499999999</v>
      </c>
      <c r="N6408" s="8">
        <f t="shared" si="900"/>
        <v>193473.67499999999</v>
      </c>
      <c r="O6408" s="2">
        <v>0</v>
      </c>
      <c r="P6408" s="2">
        <v>0</v>
      </c>
      <c r="Q6408" s="2">
        <v>0</v>
      </c>
      <c r="R6408" s="2">
        <v>0</v>
      </c>
      <c r="S6408" s="2">
        <v>0.76723762499999992</v>
      </c>
      <c r="T6408" s="2">
        <v>0.62280000000000002</v>
      </c>
      <c r="U6408" s="2">
        <v>0.22292099999999998</v>
      </c>
      <c r="V6408" s="2">
        <v>0.32177812500000003</v>
      </c>
      <c r="W6408" s="2">
        <f t="shared" si="901"/>
        <v>24.916666666666668</v>
      </c>
      <c r="X6408" s="9">
        <f t="shared" si="902"/>
        <v>15.241348274775483</v>
      </c>
      <c r="Y6408" s="9">
        <f t="shared" si="903"/>
        <v>1.5695710277635267E-2</v>
      </c>
      <c r="Z6408" s="10">
        <f t="shared" si="904"/>
        <v>4235921.6494845366</v>
      </c>
      <c r="AA6408" s="10">
        <f t="shared" si="905"/>
        <v>97426.197938144338</v>
      </c>
      <c r="AB6408" s="10">
        <f t="shared" si="906"/>
        <v>3</v>
      </c>
      <c r="AC6408" s="9">
        <f t="shared" si="907"/>
        <v>4108844</v>
      </c>
      <c r="AD6408" s="10">
        <f t="shared" si="908"/>
        <v>1484906.613862471</v>
      </c>
    </row>
    <row r="6409" spans="1:30" x14ac:dyDescent="0.2">
      <c r="A6409" t="s">
        <v>1985</v>
      </c>
      <c r="B6409" s="1">
        <v>44105</v>
      </c>
      <c r="C6409" t="s">
        <v>2008</v>
      </c>
      <c r="D6409" s="2">
        <v>32742</v>
      </c>
      <c r="E6409" s="2">
        <v>0</v>
      </c>
      <c r="F6409" s="2">
        <v>4867</v>
      </c>
      <c r="G6409" s="2">
        <v>0</v>
      </c>
      <c r="H6409" s="2">
        <v>2311</v>
      </c>
      <c r="I6409" s="2">
        <v>7844</v>
      </c>
      <c r="J6409" s="2">
        <v>8741</v>
      </c>
      <c r="K6409" s="2">
        <v>6136</v>
      </c>
      <c r="L6409" s="2">
        <v>0</v>
      </c>
      <c r="M6409" s="2">
        <v>4.1048409249999995</v>
      </c>
      <c r="N6409" s="8">
        <f t="shared" si="900"/>
        <v>410484.09249999997</v>
      </c>
      <c r="O6409" s="2">
        <v>0</v>
      </c>
      <c r="P6409" s="2">
        <v>0.465406875</v>
      </c>
      <c r="Q6409" s="2">
        <v>0</v>
      </c>
      <c r="R6409" s="2">
        <v>0.196435</v>
      </c>
      <c r="S6409" s="2">
        <v>1.1197209374999999</v>
      </c>
      <c r="T6409" s="2">
        <v>1.5765750000000001</v>
      </c>
      <c r="U6409" s="2">
        <v>0.46940400000000004</v>
      </c>
      <c r="V6409" s="2">
        <v>0</v>
      </c>
      <c r="W6409" s="2">
        <f t="shared" si="901"/>
        <v>24.916666666666668</v>
      </c>
      <c r="X6409" s="9">
        <f t="shared" si="902"/>
        <v>12.536927875511575</v>
      </c>
      <c r="Y6409" s="9">
        <f t="shared" si="903"/>
        <v>3.3300858059671604E-2</v>
      </c>
      <c r="Z6409" s="10">
        <f t="shared" si="904"/>
        <v>2541552.989690722</v>
      </c>
      <c r="AA6409" s="10">
        <f t="shared" si="905"/>
        <v>58455.718762886601</v>
      </c>
      <c r="AB6409" s="10">
        <f t="shared" si="906"/>
        <v>5</v>
      </c>
      <c r="AC6409" s="9">
        <f t="shared" si="907"/>
        <v>2465306.4</v>
      </c>
      <c r="AD6409" s="10">
        <f t="shared" si="908"/>
        <v>732855.13004149799</v>
      </c>
    </row>
    <row r="6410" spans="1:30" x14ac:dyDescent="0.2">
      <c r="A6410" t="s">
        <v>1985</v>
      </c>
      <c r="B6410" s="1">
        <v>44105</v>
      </c>
      <c r="C6410" t="s">
        <v>468</v>
      </c>
      <c r="D6410" s="2">
        <v>7755</v>
      </c>
      <c r="E6410" s="2">
        <v>1431</v>
      </c>
      <c r="F6410" s="2">
        <v>1428</v>
      </c>
      <c r="G6410" s="2">
        <v>1461</v>
      </c>
      <c r="H6410" s="2"/>
      <c r="I6410" s="2">
        <v>1422</v>
      </c>
      <c r="J6410" s="2">
        <v>1298</v>
      </c>
      <c r="K6410" s="2">
        <v>715</v>
      </c>
      <c r="L6410" s="2">
        <v>0</v>
      </c>
      <c r="M6410" s="2">
        <v>1.154338125</v>
      </c>
      <c r="N6410" s="8">
        <f t="shared" si="900"/>
        <v>115433.8125</v>
      </c>
      <c r="O6410" s="2">
        <v>0.24648300000000001</v>
      </c>
      <c r="P6410" s="2">
        <v>0.21928724999999999</v>
      </c>
      <c r="Q6410" s="2">
        <v>0.166942125</v>
      </c>
      <c r="R6410" s="2">
        <v>0</v>
      </c>
      <c r="S6410" s="2">
        <v>0.21882825</v>
      </c>
      <c r="T6410" s="2">
        <v>0.24810000000000001</v>
      </c>
      <c r="U6410" s="2">
        <v>5.4697500000000003E-2</v>
      </c>
      <c r="V6410" s="2">
        <v>0</v>
      </c>
      <c r="W6410" s="2">
        <f t="shared" si="901"/>
        <v>24.916666666666668</v>
      </c>
      <c r="X6410" s="9">
        <f t="shared" si="902"/>
        <v>14.885082205029013</v>
      </c>
      <c r="Y6410" s="9">
        <f t="shared" si="903"/>
        <v>9.3646625425545475E-3</v>
      </c>
      <c r="Z6410" s="10">
        <f t="shared" si="904"/>
        <v>3176941.2371134022</v>
      </c>
      <c r="AA6410" s="10">
        <f t="shared" si="905"/>
        <v>73069.648453608257</v>
      </c>
      <c r="AB6410" s="10">
        <f t="shared" si="906"/>
        <v>4</v>
      </c>
      <c r="AC6410" s="9">
        <f t="shared" si="907"/>
        <v>3081633</v>
      </c>
      <c r="AD6410" s="10">
        <f t="shared" si="908"/>
        <v>1087647.72392453</v>
      </c>
    </row>
    <row r="6411" spans="1:30" x14ac:dyDescent="0.2">
      <c r="A6411" t="s">
        <v>1985</v>
      </c>
      <c r="B6411" s="1">
        <v>44105</v>
      </c>
      <c r="C6411" t="s">
        <v>25</v>
      </c>
      <c r="D6411" s="2">
        <v>164171</v>
      </c>
      <c r="E6411" s="2">
        <v>34636</v>
      </c>
      <c r="F6411" s="2">
        <v>43541</v>
      </c>
      <c r="G6411" s="2">
        <v>19028</v>
      </c>
      <c r="H6411" s="2">
        <v>567</v>
      </c>
      <c r="I6411" s="2">
        <v>26774</v>
      </c>
      <c r="J6411" s="2">
        <v>16042</v>
      </c>
      <c r="K6411" s="2">
        <v>3906</v>
      </c>
      <c r="L6411" s="2">
        <v>0</v>
      </c>
      <c r="M6411" s="2">
        <v>51.045030465000004</v>
      </c>
      <c r="N6411" s="8">
        <f t="shared" si="900"/>
        <v>5104503.0465000002</v>
      </c>
      <c r="O6411" s="2">
        <v>13.021339500000003</v>
      </c>
      <c r="P6411" s="2">
        <v>12.107256187500001</v>
      </c>
      <c r="Q6411" s="2">
        <v>5.5653370650000005</v>
      </c>
      <c r="R6411" s="2">
        <v>7.9355000000000009E-2</v>
      </c>
      <c r="S6411" s="2">
        <v>7.2379462500000002</v>
      </c>
      <c r="T6411" s="2">
        <v>3.8287750000000003</v>
      </c>
      <c r="U6411" s="2">
        <v>0.63849599999999995</v>
      </c>
      <c r="V6411" s="2">
        <v>0</v>
      </c>
      <c r="W6411" s="2">
        <f t="shared" si="901"/>
        <v>24.916666666666668</v>
      </c>
      <c r="X6411" s="9">
        <f t="shared" si="902"/>
        <v>31.092598854243441</v>
      </c>
      <c r="Y6411" s="9">
        <f t="shared" si="903"/>
        <v>0.41410698860798806</v>
      </c>
      <c r="Z6411" s="10">
        <f t="shared" si="904"/>
        <v>2117960.8247422683</v>
      </c>
      <c r="AA6411" s="10">
        <f t="shared" si="905"/>
        <v>48713.098969072169</v>
      </c>
      <c r="AB6411" s="10">
        <f t="shared" si="906"/>
        <v>6</v>
      </c>
      <c r="AC6411" s="9">
        <f t="shared" si="907"/>
        <v>2054422</v>
      </c>
      <c r="AD6411" s="10">
        <f t="shared" si="908"/>
        <v>1514616.8451924208</v>
      </c>
    </row>
    <row r="6412" spans="1:30" x14ac:dyDescent="0.2">
      <c r="A6412" t="s">
        <v>1985</v>
      </c>
      <c r="B6412" s="1">
        <v>44105</v>
      </c>
      <c r="C6412" t="s">
        <v>1885</v>
      </c>
      <c r="D6412" s="2">
        <v>2321</v>
      </c>
      <c r="E6412" s="2">
        <v>0</v>
      </c>
      <c r="F6412" s="2">
        <v>0</v>
      </c>
      <c r="G6412" s="2">
        <v>2321</v>
      </c>
      <c r="H6412" s="2"/>
      <c r="I6412" s="2">
        <v>0</v>
      </c>
      <c r="J6412" s="2">
        <v>0</v>
      </c>
      <c r="K6412" s="2">
        <v>0</v>
      </c>
      <c r="L6412" s="2">
        <v>0</v>
      </c>
      <c r="M6412" s="2">
        <v>0.1109728125</v>
      </c>
      <c r="N6412" s="8">
        <f t="shared" si="900"/>
        <v>11097.28125</v>
      </c>
      <c r="O6412" s="2">
        <v>0</v>
      </c>
      <c r="P6412" s="2">
        <v>0</v>
      </c>
      <c r="Q6412" s="2">
        <v>0.1109728125</v>
      </c>
      <c r="R6412" s="2">
        <v>0</v>
      </c>
      <c r="S6412" s="2">
        <v>0</v>
      </c>
      <c r="T6412" s="2">
        <v>0</v>
      </c>
      <c r="U6412" s="2">
        <v>0</v>
      </c>
      <c r="V6412" s="2">
        <v>0</v>
      </c>
      <c r="W6412" s="2">
        <f t="shared" si="901"/>
        <v>24.916666666666668</v>
      </c>
      <c r="X6412" s="9">
        <f t="shared" si="902"/>
        <v>4.78125</v>
      </c>
      <c r="Y6412" s="9">
        <f t="shared" si="903"/>
        <v>9.002760265417718E-4</v>
      </c>
      <c r="Z6412" s="10">
        <f t="shared" si="904"/>
        <v>6353882.4742268045</v>
      </c>
      <c r="AA6412" s="10">
        <f t="shared" si="905"/>
        <v>146139.29690721651</v>
      </c>
      <c r="AB6412" s="10">
        <f t="shared" si="906"/>
        <v>2</v>
      </c>
      <c r="AC6412" s="9">
        <f t="shared" si="907"/>
        <v>6163266</v>
      </c>
      <c r="AD6412" s="10">
        <f t="shared" si="908"/>
        <v>698728.51333762892</v>
      </c>
    </row>
    <row r="6413" spans="1:30" x14ac:dyDescent="0.2">
      <c r="A6413" t="s">
        <v>1985</v>
      </c>
      <c r="B6413" s="1">
        <v>44105</v>
      </c>
      <c r="C6413" t="s">
        <v>370</v>
      </c>
      <c r="D6413" s="2">
        <v>3915</v>
      </c>
      <c r="E6413" s="2">
        <v>0</v>
      </c>
      <c r="F6413" s="2">
        <v>0</v>
      </c>
      <c r="G6413" s="2">
        <v>0</v>
      </c>
      <c r="H6413" s="2"/>
      <c r="I6413" s="2">
        <v>0</v>
      </c>
      <c r="J6413" s="2">
        <v>0</v>
      </c>
      <c r="K6413" s="2">
        <v>0</v>
      </c>
      <c r="L6413" s="2">
        <v>0</v>
      </c>
      <c r="M6413" s="2">
        <v>0.37437187499999997</v>
      </c>
      <c r="N6413" s="8">
        <f t="shared" si="900"/>
        <v>37437.1875</v>
      </c>
      <c r="O6413" s="2">
        <v>0</v>
      </c>
      <c r="P6413" s="2">
        <v>0</v>
      </c>
      <c r="Q6413" s="2">
        <v>0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f t="shared" si="901"/>
        <v>24.916666666666668</v>
      </c>
      <c r="X6413" s="9">
        <f t="shared" si="902"/>
        <v>9.5625</v>
      </c>
      <c r="Y6413" s="9">
        <f t="shared" si="903"/>
        <v>3.0371224850590578E-3</v>
      </c>
      <c r="Z6413" s="10">
        <f t="shared" si="904"/>
        <v>6353882.4742268045</v>
      </c>
      <c r="AA6413" s="10">
        <f t="shared" si="905"/>
        <v>146139.29690721651</v>
      </c>
      <c r="AB6413" s="10">
        <f t="shared" si="906"/>
        <v>2</v>
      </c>
      <c r="AC6413" s="9">
        <f t="shared" si="907"/>
        <v>6163266</v>
      </c>
      <c r="AD6413" s="10">
        <f t="shared" si="908"/>
        <v>1397457.0266752578</v>
      </c>
    </row>
    <row r="6414" spans="1:30" x14ac:dyDescent="0.2">
      <c r="A6414" t="s">
        <v>1985</v>
      </c>
      <c r="B6414" s="1">
        <v>44105</v>
      </c>
      <c r="C6414" t="s">
        <v>2108</v>
      </c>
      <c r="D6414" s="2">
        <v>3861</v>
      </c>
      <c r="E6414" s="2">
        <v>0</v>
      </c>
      <c r="F6414" s="2">
        <v>0</v>
      </c>
      <c r="G6414" s="2">
        <v>0</v>
      </c>
      <c r="H6414" s="2"/>
      <c r="I6414" s="2">
        <v>0</v>
      </c>
      <c r="J6414" s="2">
        <v>3861</v>
      </c>
      <c r="K6414" s="2">
        <v>0</v>
      </c>
      <c r="L6414" s="2">
        <v>0</v>
      </c>
      <c r="M6414" s="2">
        <v>0.86872499999999997</v>
      </c>
      <c r="N6414" s="8">
        <f t="shared" si="900"/>
        <v>86872.5</v>
      </c>
      <c r="O6414" s="2">
        <v>0</v>
      </c>
      <c r="P6414" s="2">
        <v>0</v>
      </c>
      <c r="Q6414" s="2">
        <v>0</v>
      </c>
      <c r="R6414" s="2">
        <v>0</v>
      </c>
      <c r="S6414" s="2">
        <v>0</v>
      </c>
      <c r="T6414" s="2">
        <v>0.86872499999999997</v>
      </c>
      <c r="U6414" s="2">
        <v>0</v>
      </c>
      <c r="V6414" s="2">
        <v>0</v>
      </c>
      <c r="W6414" s="2">
        <f t="shared" si="901"/>
        <v>24.916666666666668</v>
      </c>
      <c r="X6414" s="9">
        <f t="shared" si="902"/>
        <v>22.5</v>
      </c>
      <c r="Y6414" s="9">
        <f t="shared" si="903"/>
        <v>7.0476026833824791E-3</v>
      </c>
      <c r="Z6414" s="10">
        <f t="shared" si="904"/>
        <v>3176941.2371134022</v>
      </c>
      <c r="AA6414" s="10">
        <f t="shared" si="905"/>
        <v>73069.648453608257</v>
      </c>
      <c r="AB6414" s="10">
        <f t="shared" si="906"/>
        <v>4</v>
      </c>
      <c r="AC6414" s="9">
        <f t="shared" si="907"/>
        <v>3081633</v>
      </c>
      <c r="AD6414" s="10">
        <f t="shared" si="908"/>
        <v>1644067.0902061858</v>
      </c>
    </row>
    <row r="6415" spans="1:30" x14ac:dyDescent="0.2">
      <c r="A6415" t="s">
        <v>1985</v>
      </c>
      <c r="B6415" s="1">
        <v>44105</v>
      </c>
      <c r="C6415" t="s">
        <v>36</v>
      </c>
      <c r="D6415" s="2">
        <v>5743</v>
      </c>
      <c r="E6415" s="2">
        <v>0</v>
      </c>
      <c r="F6415" s="2">
        <v>0</v>
      </c>
      <c r="G6415" s="2">
        <v>0</v>
      </c>
      <c r="H6415" s="2"/>
      <c r="I6415" s="2">
        <v>5743</v>
      </c>
      <c r="J6415" s="2">
        <v>0</v>
      </c>
      <c r="K6415" s="2">
        <v>0</v>
      </c>
      <c r="L6415" s="2">
        <v>0</v>
      </c>
      <c r="M6415" s="2">
        <v>1.208183625</v>
      </c>
      <c r="N6415" s="8">
        <f t="shared" si="900"/>
        <v>120818.3625</v>
      </c>
      <c r="O6415" s="2">
        <v>0</v>
      </c>
      <c r="P6415" s="2">
        <v>0</v>
      </c>
      <c r="Q6415" s="2">
        <v>0</v>
      </c>
      <c r="R6415" s="2">
        <v>0</v>
      </c>
      <c r="S6415" s="2">
        <v>1.208183625</v>
      </c>
      <c r="T6415" s="2">
        <v>0</v>
      </c>
      <c r="U6415" s="2">
        <v>0</v>
      </c>
      <c r="V6415" s="2">
        <v>0</v>
      </c>
      <c r="W6415" s="2">
        <f t="shared" si="901"/>
        <v>24.916666666666668</v>
      </c>
      <c r="X6415" s="9">
        <f t="shared" si="902"/>
        <v>21.037500000000001</v>
      </c>
      <c r="Y6415" s="9">
        <f t="shared" si="903"/>
        <v>9.8014885695343994E-3</v>
      </c>
      <c r="Z6415" s="10">
        <f t="shared" si="904"/>
        <v>2541552.989690722</v>
      </c>
      <c r="AA6415" s="10">
        <f t="shared" si="905"/>
        <v>58455.718762886601</v>
      </c>
      <c r="AB6415" s="10">
        <f t="shared" si="906"/>
        <v>5</v>
      </c>
      <c r="AC6415" s="9">
        <f t="shared" si="907"/>
        <v>2465306.4</v>
      </c>
      <c r="AD6415" s="10">
        <f t="shared" si="908"/>
        <v>1229762.1834742269</v>
      </c>
    </row>
    <row r="6416" spans="1:30" x14ac:dyDescent="0.2">
      <c r="A6416" t="s">
        <v>1985</v>
      </c>
      <c r="B6416" s="1">
        <v>44105</v>
      </c>
      <c r="C6416" t="s">
        <v>2110</v>
      </c>
      <c r="D6416" s="2">
        <v>162</v>
      </c>
      <c r="E6416" s="2">
        <v>0</v>
      </c>
      <c r="F6416" s="2">
        <v>0</v>
      </c>
      <c r="G6416" s="2">
        <v>0</v>
      </c>
      <c r="H6416" s="2"/>
      <c r="I6416" s="2">
        <v>0</v>
      </c>
      <c r="J6416" s="2">
        <v>162</v>
      </c>
      <c r="K6416" s="2">
        <v>0</v>
      </c>
      <c r="L6416" s="2">
        <v>0</v>
      </c>
      <c r="M6416" s="2">
        <v>3.6450000000000003E-2</v>
      </c>
      <c r="N6416" s="8">
        <f t="shared" si="900"/>
        <v>3645.0000000000005</v>
      </c>
      <c r="O6416" s="2">
        <v>0</v>
      </c>
      <c r="P6416" s="2">
        <v>0</v>
      </c>
      <c r="Q6416" s="2">
        <v>0</v>
      </c>
      <c r="R6416" s="2">
        <v>0</v>
      </c>
      <c r="S6416" s="2">
        <v>0</v>
      </c>
      <c r="T6416" s="2">
        <v>3.6450000000000003E-2</v>
      </c>
      <c r="U6416" s="2">
        <v>0</v>
      </c>
      <c r="V6416" s="2">
        <v>0</v>
      </c>
      <c r="W6416" s="2">
        <f t="shared" si="901"/>
        <v>24.916666666666668</v>
      </c>
      <c r="X6416" s="9">
        <f t="shared" si="902"/>
        <v>22.500000000000004</v>
      </c>
      <c r="Y6416" s="9">
        <f t="shared" si="903"/>
        <v>2.9570360909297118E-4</v>
      </c>
      <c r="Z6416" s="10">
        <f t="shared" si="904"/>
        <v>12707764.948453609</v>
      </c>
      <c r="AA6416" s="10">
        <f t="shared" si="905"/>
        <v>292278.59381443303</v>
      </c>
      <c r="AB6416" s="10">
        <f t="shared" si="906"/>
        <v>1</v>
      </c>
      <c r="AC6416" s="9">
        <f t="shared" si="907"/>
        <v>12326532</v>
      </c>
      <c r="AD6416" s="10">
        <f t="shared" si="908"/>
        <v>6576268.3608247442</v>
      </c>
    </row>
    <row r="6417" spans="1:30" x14ac:dyDescent="0.2">
      <c r="A6417" t="s">
        <v>1985</v>
      </c>
      <c r="B6417" s="1">
        <v>44105</v>
      </c>
      <c r="C6417" t="s">
        <v>2009</v>
      </c>
      <c r="D6417" s="2">
        <v>21067</v>
      </c>
      <c r="E6417" s="2">
        <v>3018</v>
      </c>
      <c r="F6417" s="2">
        <v>3000</v>
      </c>
      <c r="G6417" s="2">
        <v>2930</v>
      </c>
      <c r="H6417" s="2">
        <v>2908</v>
      </c>
      <c r="I6417" s="2">
        <v>2957</v>
      </c>
      <c r="J6417" s="2">
        <v>2968</v>
      </c>
      <c r="K6417" s="2">
        <v>3286</v>
      </c>
      <c r="L6417" s="2">
        <v>0</v>
      </c>
      <c r="M6417" s="2">
        <v>4.6126669500000004</v>
      </c>
      <c r="N6417" s="8">
        <f t="shared" si="900"/>
        <v>461266.69500000007</v>
      </c>
      <c r="O6417" s="2">
        <v>0.9594222</v>
      </c>
      <c r="P6417" s="2">
        <v>0.96135000000000004</v>
      </c>
      <c r="Q6417" s="2">
        <v>0.6898685</v>
      </c>
      <c r="R6417" s="2">
        <v>0.39548800000000001</v>
      </c>
      <c r="S6417" s="2">
        <v>0.85708644999999994</v>
      </c>
      <c r="T6417" s="2">
        <v>0.33048679999999997</v>
      </c>
      <c r="U6417" s="2">
        <v>0.41896499999999998</v>
      </c>
      <c r="V6417" s="2">
        <v>0</v>
      </c>
      <c r="W6417" s="2">
        <f t="shared" si="901"/>
        <v>24.916666666666668</v>
      </c>
      <c r="X6417" s="9">
        <f t="shared" si="902"/>
        <v>21.8952245217639</v>
      </c>
      <c r="Y6417" s="9">
        <f t="shared" si="903"/>
        <v>3.742063826224603E-2</v>
      </c>
      <c r="Z6417" s="10">
        <f t="shared" si="904"/>
        <v>2541552.989690722</v>
      </c>
      <c r="AA6417" s="10">
        <f t="shared" si="905"/>
        <v>58455.718762886601</v>
      </c>
      <c r="AB6417" s="10">
        <f t="shared" si="906"/>
        <v>5</v>
      </c>
      <c r="AC6417" s="9">
        <f t="shared" si="907"/>
        <v>2465306.4</v>
      </c>
      <c r="AD6417" s="10">
        <f t="shared" si="908"/>
        <v>1279901.0868944889</v>
      </c>
    </row>
    <row r="6418" spans="1:30" x14ac:dyDescent="0.2">
      <c r="A6418" t="s">
        <v>1985</v>
      </c>
      <c r="B6418" s="1">
        <v>44105</v>
      </c>
      <c r="C6418" t="s">
        <v>1755</v>
      </c>
      <c r="D6418" s="2">
        <v>3864</v>
      </c>
      <c r="E6418" s="2">
        <v>0</v>
      </c>
      <c r="F6418" s="2">
        <v>0</v>
      </c>
      <c r="G6418" s="2">
        <v>1372</v>
      </c>
      <c r="H6418" s="2"/>
      <c r="I6418" s="2">
        <v>0</v>
      </c>
      <c r="J6418" s="2">
        <v>2492</v>
      </c>
      <c r="K6418" s="2">
        <v>0</v>
      </c>
      <c r="L6418" s="2">
        <v>0</v>
      </c>
      <c r="M6418" s="2">
        <v>0.7443765</v>
      </c>
      <c r="N6418" s="8">
        <f t="shared" si="900"/>
        <v>74437.649999999994</v>
      </c>
      <c r="O6418" s="2">
        <v>0</v>
      </c>
      <c r="P6418" s="2">
        <v>0</v>
      </c>
      <c r="Q6418" s="2">
        <v>0.18367649999999999</v>
      </c>
      <c r="R6418" s="2">
        <v>0</v>
      </c>
      <c r="S6418" s="2">
        <v>0</v>
      </c>
      <c r="T6418" s="2">
        <v>0.56069999999999998</v>
      </c>
      <c r="U6418" s="2">
        <v>0</v>
      </c>
      <c r="V6418" s="2">
        <v>0</v>
      </c>
      <c r="W6418" s="2">
        <f t="shared" si="901"/>
        <v>24.916666666666668</v>
      </c>
      <c r="X6418" s="9">
        <f t="shared" si="902"/>
        <v>19.264402173913041</v>
      </c>
      <c r="Y6418" s="9">
        <f t="shared" si="903"/>
        <v>6.0388152969545689E-3</v>
      </c>
      <c r="Z6418" s="10">
        <f t="shared" si="904"/>
        <v>12707764.948453609</v>
      </c>
      <c r="AA6418" s="10">
        <f t="shared" si="905"/>
        <v>292278.59381443303</v>
      </c>
      <c r="AB6418" s="10">
        <f t="shared" si="906"/>
        <v>1</v>
      </c>
      <c r="AC6418" s="9">
        <f t="shared" si="907"/>
        <v>12326532</v>
      </c>
      <c r="AD6418" s="10">
        <f t="shared" si="908"/>
        <v>5630572.3780670101</v>
      </c>
    </row>
    <row r="6419" spans="1:30" x14ac:dyDescent="0.2">
      <c r="A6419" t="s">
        <v>1985</v>
      </c>
      <c r="B6419" s="1">
        <v>44105</v>
      </c>
      <c r="C6419" t="s">
        <v>2071</v>
      </c>
      <c r="D6419" s="2">
        <v>3352</v>
      </c>
      <c r="E6419" s="2">
        <v>0</v>
      </c>
      <c r="F6419" s="2">
        <v>0</v>
      </c>
      <c r="G6419" s="2">
        <v>0</v>
      </c>
      <c r="H6419" s="2"/>
      <c r="I6419" s="2">
        <v>3352</v>
      </c>
      <c r="J6419" s="2">
        <v>0</v>
      </c>
      <c r="K6419" s="2">
        <v>0</v>
      </c>
      <c r="L6419" s="2">
        <v>0</v>
      </c>
      <c r="M6419" s="2">
        <v>0.32053499999999996</v>
      </c>
      <c r="N6419" s="8">
        <f t="shared" si="900"/>
        <v>32053.499999999996</v>
      </c>
      <c r="O6419" s="2">
        <v>0</v>
      </c>
      <c r="P6419" s="2">
        <v>0</v>
      </c>
      <c r="Q6419" s="2">
        <v>0</v>
      </c>
      <c r="R6419" s="2">
        <v>0</v>
      </c>
      <c r="S6419" s="2">
        <v>0.32053499999999996</v>
      </c>
      <c r="T6419" s="2">
        <v>0</v>
      </c>
      <c r="U6419" s="2">
        <v>0</v>
      </c>
      <c r="V6419" s="2">
        <v>0</v>
      </c>
      <c r="W6419" s="2">
        <f t="shared" si="901"/>
        <v>24.916666666666668</v>
      </c>
      <c r="X6419" s="9">
        <f t="shared" si="902"/>
        <v>9.5624999999999982</v>
      </c>
      <c r="Y6419" s="9">
        <f t="shared" si="903"/>
        <v>2.6003664290978191E-3</v>
      </c>
      <c r="Z6419" s="10">
        <f t="shared" si="904"/>
        <v>12707764.948453609</v>
      </c>
      <c r="AA6419" s="10">
        <f t="shared" si="905"/>
        <v>292278.59381443303</v>
      </c>
      <c r="AB6419" s="10">
        <f t="shared" si="906"/>
        <v>1</v>
      </c>
      <c r="AC6419" s="9">
        <f t="shared" si="907"/>
        <v>12326532</v>
      </c>
      <c r="AD6419" s="10">
        <f t="shared" si="908"/>
        <v>2794914.0533505152</v>
      </c>
    </row>
    <row r="6420" spans="1:30" x14ac:dyDescent="0.2">
      <c r="A6420" t="s">
        <v>1985</v>
      </c>
      <c r="B6420" s="1">
        <v>44105</v>
      </c>
      <c r="C6420" t="s">
        <v>2163</v>
      </c>
      <c r="D6420" s="2">
        <v>1352</v>
      </c>
      <c r="E6420" s="2">
        <v>0</v>
      </c>
      <c r="F6420" s="2">
        <v>1352</v>
      </c>
      <c r="G6420" s="2">
        <v>0</v>
      </c>
      <c r="H6420" s="2"/>
      <c r="I6420" s="2">
        <v>0</v>
      </c>
      <c r="J6420" s="2">
        <v>0</v>
      </c>
      <c r="K6420" s="2">
        <v>0</v>
      </c>
      <c r="L6420" s="2">
        <v>0</v>
      </c>
      <c r="M6420" s="2">
        <v>0.28442699999999999</v>
      </c>
      <c r="N6420" s="8">
        <f t="shared" si="900"/>
        <v>28442.699999999997</v>
      </c>
      <c r="O6420" s="2">
        <v>0</v>
      </c>
      <c r="P6420" s="2">
        <v>0.28442699999999999</v>
      </c>
      <c r="Q6420" s="2">
        <v>0</v>
      </c>
      <c r="R6420" s="2">
        <v>0</v>
      </c>
      <c r="S6420" s="2">
        <v>0</v>
      </c>
      <c r="T6420" s="2">
        <v>0</v>
      </c>
      <c r="U6420" s="2">
        <v>0</v>
      </c>
      <c r="V6420" s="2">
        <v>0</v>
      </c>
      <c r="W6420" s="2">
        <f t="shared" si="901"/>
        <v>24.916666666666668</v>
      </c>
      <c r="X6420" s="9">
        <f t="shared" si="902"/>
        <v>21.037499999999998</v>
      </c>
      <c r="Y6420" s="9">
        <f t="shared" si="903"/>
        <v>2.3074373230037447E-3</v>
      </c>
      <c r="Z6420" s="10">
        <f t="shared" si="904"/>
        <v>12707764.948453609</v>
      </c>
      <c r="AA6420" s="10">
        <f t="shared" si="905"/>
        <v>292278.59381443303</v>
      </c>
      <c r="AB6420" s="10">
        <f t="shared" si="906"/>
        <v>1</v>
      </c>
      <c r="AC6420" s="9">
        <f t="shared" si="907"/>
        <v>12326532</v>
      </c>
      <c r="AD6420" s="10">
        <f t="shared" si="908"/>
        <v>6148810.9173711343</v>
      </c>
    </row>
    <row r="6421" spans="1:30" x14ac:dyDescent="0.2">
      <c r="A6421" t="s">
        <v>1985</v>
      </c>
      <c r="B6421" s="1">
        <v>44105</v>
      </c>
      <c r="C6421" t="s">
        <v>2164</v>
      </c>
      <c r="D6421" s="2">
        <v>1412</v>
      </c>
      <c r="E6421" s="2">
        <v>0</v>
      </c>
      <c r="F6421" s="2">
        <v>1412</v>
      </c>
      <c r="G6421" s="2">
        <v>0</v>
      </c>
      <c r="H6421" s="2"/>
      <c r="I6421" s="2">
        <v>0</v>
      </c>
      <c r="J6421" s="2">
        <v>0</v>
      </c>
      <c r="K6421" s="2">
        <v>0</v>
      </c>
      <c r="L6421" s="2">
        <v>0</v>
      </c>
      <c r="M6421" s="2">
        <v>0.29704950000000002</v>
      </c>
      <c r="N6421" s="8">
        <f t="shared" si="900"/>
        <v>29704.95</v>
      </c>
      <c r="O6421" s="2">
        <v>0</v>
      </c>
      <c r="P6421" s="2">
        <v>0.29704950000000002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f t="shared" si="901"/>
        <v>24.916666666666668</v>
      </c>
      <c r="X6421" s="9">
        <f t="shared" si="902"/>
        <v>21.037500000000001</v>
      </c>
      <c r="Y6421" s="9">
        <f t="shared" si="903"/>
        <v>2.409838387634089E-3</v>
      </c>
      <c r="Z6421" s="10">
        <f t="shared" si="904"/>
        <v>12707764.948453609</v>
      </c>
      <c r="AA6421" s="10">
        <f t="shared" si="905"/>
        <v>292278.59381443303</v>
      </c>
      <c r="AB6421" s="10">
        <f t="shared" si="906"/>
        <v>1</v>
      </c>
      <c r="AC6421" s="9">
        <f t="shared" si="907"/>
        <v>12326532</v>
      </c>
      <c r="AD6421" s="10">
        <f t="shared" si="908"/>
        <v>6148810.9173711352</v>
      </c>
    </row>
    <row r="6422" spans="1:30" x14ac:dyDescent="0.2">
      <c r="A6422" t="s">
        <v>1985</v>
      </c>
      <c r="B6422" s="1">
        <v>44105</v>
      </c>
      <c r="C6422" t="s">
        <v>382</v>
      </c>
      <c r="D6422" s="2">
        <v>5404</v>
      </c>
      <c r="E6422" s="2">
        <v>0</v>
      </c>
      <c r="F6422" s="2">
        <v>2846</v>
      </c>
      <c r="G6422" s="2">
        <v>0</v>
      </c>
      <c r="H6422" s="2"/>
      <c r="I6422" s="2">
        <v>0</v>
      </c>
      <c r="J6422" s="2">
        <v>0</v>
      </c>
      <c r="K6422" s="2">
        <v>0</v>
      </c>
      <c r="L6422" s="2">
        <v>2558</v>
      </c>
      <c r="M6422" s="2">
        <v>0.84333600000000009</v>
      </c>
      <c r="N6422" s="8">
        <f t="shared" si="900"/>
        <v>84333.6</v>
      </c>
      <c r="O6422" s="2">
        <v>0</v>
      </c>
      <c r="P6422" s="2">
        <v>0.59872725000000004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0.24460874999999999</v>
      </c>
      <c r="W6422" s="2">
        <f t="shared" si="901"/>
        <v>24.916666666666668</v>
      </c>
      <c r="X6422" s="9">
        <f t="shared" si="902"/>
        <v>15.60577350111029</v>
      </c>
      <c r="Y6422" s="9">
        <f t="shared" si="903"/>
        <v>6.841632342332783E-3</v>
      </c>
      <c r="Z6422" s="10">
        <f t="shared" si="904"/>
        <v>3176941.2371134022</v>
      </c>
      <c r="AA6422" s="10">
        <f t="shared" si="905"/>
        <v>73069.648453608257</v>
      </c>
      <c r="AB6422" s="10">
        <f t="shared" si="906"/>
        <v>4</v>
      </c>
      <c r="AC6422" s="9">
        <f t="shared" si="907"/>
        <v>3081633</v>
      </c>
      <c r="AD6422" s="10">
        <f t="shared" si="908"/>
        <v>1140308.3835727642</v>
      </c>
    </row>
    <row r="6423" spans="1:30" x14ac:dyDescent="0.2">
      <c r="A6423" t="s">
        <v>1985</v>
      </c>
      <c r="B6423" s="1">
        <v>44105</v>
      </c>
      <c r="C6423" t="s">
        <v>1894</v>
      </c>
      <c r="D6423" s="2">
        <v>2051</v>
      </c>
      <c r="E6423" s="2">
        <v>0</v>
      </c>
      <c r="F6423" s="2">
        <v>2051</v>
      </c>
      <c r="G6423" s="2">
        <v>0</v>
      </c>
      <c r="H6423" s="2"/>
      <c r="I6423" s="2">
        <v>0</v>
      </c>
      <c r="J6423" s="2">
        <v>0</v>
      </c>
      <c r="K6423" s="2">
        <v>0</v>
      </c>
      <c r="L6423" s="2">
        <v>0</v>
      </c>
      <c r="M6423" s="2">
        <v>0.40818487499999995</v>
      </c>
      <c r="N6423" s="8">
        <f t="shared" si="900"/>
        <v>40818.487499999996</v>
      </c>
      <c r="O6423" s="2">
        <v>0</v>
      </c>
      <c r="P6423" s="2">
        <v>0.40818487499999995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f t="shared" si="901"/>
        <v>24.916666666666668</v>
      </c>
      <c r="X6423" s="9">
        <f t="shared" si="902"/>
        <v>19.901749146757677</v>
      </c>
      <c r="Y6423" s="9">
        <f t="shared" si="903"/>
        <v>3.3114332157657966E-3</v>
      </c>
      <c r="Z6423" s="10">
        <f t="shared" si="904"/>
        <v>6353882.4742268045</v>
      </c>
      <c r="AA6423" s="10">
        <f t="shared" si="905"/>
        <v>146139.29690721651</v>
      </c>
      <c r="AB6423" s="10">
        <f t="shared" si="906"/>
        <v>2</v>
      </c>
      <c r="AC6423" s="9">
        <f t="shared" si="907"/>
        <v>6163266</v>
      </c>
      <c r="AD6423" s="10">
        <f t="shared" si="908"/>
        <v>2908427.6275309632</v>
      </c>
    </row>
    <row r="6424" spans="1:30" x14ac:dyDescent="0.2">
      <c r="A6424" t="s">
        <v>1985</v>
      </c>
      <c r="B6424" s="1">
        <v>44105</v>
      </c>
      <c r="C6424" t="s">
        <v>473</v>
      </c>
      <c r="D6424" s="2">
        <v>14124</v>
      </c>
      <c r="E6424" s="2">
        <v>2751</v>
      </c>
      <c r="F6424" s="2">
        <v>0</v>
      </c>
      <c r="G6424" s="2">
        <v>0</v>
      </c>
      <c r="H6424" s="2">
        <v>4293</v>
      </c>
      <c r="I6424" s="2">
        <v>0</v>
      </c>
      <c r="J6424" s="2">
        <v>4439</v>
      </c>
      <c r="K6424" s="2">
        <v>0</v>
      </c>
      <c r="L6424" s="2">
        <v>2641</v>
      </c>
      <c r="M6424" s="2">
        <v>2.6360493749999998</v>
      </c>
      <c r="N6424" s="8">
        <f t="shared" si="900"/>
        <v>263604.9375</v>
      </c>
      <c r="O6424" s="2">
        <v>0.52612875000000003</v>
      </c>
      <c r="P6424" s="2">
        <v>0</v>
      </c>
      <c r="Q6424" s="2">
        <v>0</v>
      </c>
      <c r="R6424" s="2">
        <v>0.85860000000000003</v>
      </c>
      <c r="S6424" s="2">
        <v>0</v>
      </c>
      <c r="T6424" s="2">
        <v>0.99877499999999997</v>
      </c>
      <c r="U6424" s="2">
        <v>0</v>
      </c>
      <c r="V6424" s="2">
        <v>0.252545625</v>
      </c>
      <c r="W6424" s="2">
        <f t="shared" si="901"/>
        <v>24.916666666666668</v>
      </c>
      <c r="X6424" s="9">
        <f t="shared" si="902"/>
        <v>18.663617778249787</v>
      </c>
      <c r="Y6424" s="9">
        <f t="shared" si="903"/>
        <v>2.1385166363093854E-2</v>
      </c>
      <c r="Z6424" s="10">
        <f t="shared" si="904"/>
        <v>2117960.8247422683</v>
      </c>
      <c r="AA6424" s="10">
        <f t="shared" si="905"/>
        <v>48713.098969072169</v>
      </c>
      <c r="AB6424" s="10">
        <f t="shared" si="906"/>
        <v>6</v>
      </c>
      <c r="AC6424" s="9">
        <f t="shared" si="907"/>
        <v>2054422</v>
      </c>
      <c r="AD6424" s="10">
        <f t="shared" si="908"/>
        <v>909162.65995281667</v>
      </c>
    </row>
    <row r="6425" spans="1:30" x14ac:dyDescent="0.2">
      <c r="A6425" t="s">
        <v>1985</v>
      </c>
      <c r="B6425" s="1">
        <v>44105</v>
      </c>
      <c r="C6425" t="s">
        <v>1181</v>
      </c>
      <c r="D6425" s="2">
        <v>4638</v>
      </c>
      <c r="E6425" s="2">
        <v>2318</v>
      </c>
      <c r="F6425" s="2">
        <v>0</v>
      </c>
      <c r="G6425" s="2">
        <v>2320</v>
      </c>
      <c r="H6425" s="2"/>
      <c r="I6425" s="2">
        <v>0</v>
      </c>
      <c r="J6425" s="2">
        <v>0</v>
      </c>
      <c r="K6425" s="2">
        <v>0</v>
      </c>
      <c r="L6425" s="2">
        <v>0</v>
      </c>
      <c r="M6425" s="2">
        <v>0.75390749999999995</v>
      </c>
      <c r="N6425" s="8">
        <f t="shared" si="900"/>
        <v>75390.75</v>
      </c>
      <c r="O6425" s="2">
        <v>0.44331749999999998</v>
      </c>
      <c r="P6425" s="2">
        <v>0</v>
      </c>
      <c r="Q6425" s="2">
        <v>0.31058999999999998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f t="shared" si="901"/>
        <v>24.916666666666668</v>
      </c>
      <c r="X6425" s="9">
        <f t="shared" si="902"/>
        <v>16.255012936610608</v>
      </c>
      <c r="Y6425" s="9">
        <f t="shared" si="903"/>
        <v>6.1161363147396201E-3</v>
      </c>
      <c r="Z6425" s="10">
        <f t="shared" si="904"/>
        <v>12707764.948453609</v>
      </c>
      <c r="AA6425" s="10">
        <f t="shared" si="905"/>
        <v>292278.59381443303</v>
      </c>
      <c r="AB6425" s="10">
        <f t="shared" si="906"/>
        <v>1</v>
      </c>
      <c r="AC6425" s="9">
        <f t="shared" si="907"/>
        <v>12326532</v>
      </c>
      <c r="AD6425" s="10">
        <f t="shared" si="908"/>
        <v>4750992.3235479658</v>
      </c>
    </row>
    <row r="6426" spans="1:30" x14ac:dyDescent="0.2">
      <c r="A6426" t="s">
        <v>1985</v>
      </c>
      <c r="B6426" s="1">
        <v>44105</v>
      </c>
      <c r="C6426" t="s">
        <v>475</v>
      </c>
      <c r="D6426" s="2">
        <v>23230</v>
      </c>
      <c r="E6426" s="2">
        <v>0</v>
      </c>
      <c r="F6426" s="2">
        <v>0</v>
      </c>
      <c r="G6426" s="2">
        <v>0</v>
      </c>
      <c r="H6426" s="2">
        <v>4882</v>
      </c>
      <c r="I6426" s="2">
        <v>0</v>
      </c>
      <c r="J6426" s="2">
        <v>18348</v>
      </c>
      <c r="K6426" s="2">
        <v>0</v>
      </c>
      <c r="L6426" s="2">
        <v>0</v>
      </c>
      <c r="M6426" s="2">
        <v>4.0701999999999998</v>
      </c>
      <c r="N6426" s="8">
        <f t="shared" si="900"/>
        <v>407020</v>
      </c>
      <c r="O6426" s="2">
        <v>0</v>
      </c>
      <c r="P6426" s="2">
        <v>0</v>
      </c>
      <c r="Q6426" s="2">
        <v>0</v>
      </c>
      <c r="R6426" s="2">
        <v>0.61024999999999996</v>
      </c>
      <c r="S6426" s="2">
        <v>0</v>
      </c>
      <c r="T6426" s="2">
        <v>3.4599500000000001</v>
      </c>
      <c r="U6426" s="2">
        <v>0</v>
      </c>
      <c r="V6426" s="2">
        <v>0</v>
      </c>
      <c r="W6426" s="2">
        <f t="shared" si="901"/>
        <v>24.916666666666668</v>
      </c>
      <c r="X6426" s="9">
        <f t="shared" si="902"/>
        <v>17.52130865260439</v>
      </c>
      <c r="Y6426" s="9">
        <f t="shared" si="903"/>
        <v>3.3019830719621709E-2</v>
      </c>
      <c r="Z6426" s="10">
        <f t="shared" si="904"/>
        <v>12707764.948453609</v>
      </c>
      <c r="AA6426" s="10">
        <f t="shared" si="905"/>
        <v>292278.59381443303</v>
      </c>
      <c r="AB6426" s="10">
        <f t="shared" si="906"/>
        <v>1</v>
      </c>
      <c r="AC6426" s="9">
        <f t="shared" si="907"/>
        <v>12326532</v>
      </c>
      <c r="AD6426" s="10">
        <f t="shared" si="908"/>
        <v>5121103.4547718689</v>
      </c>
    </row>
    <row r="6427" spans="1:30" x14ac:dyDescent="0.2">
      <c r="A6427" t="s">
        <v>1985</v>
      </c>
      <c r="B6427" s="1">
        <v>44105</v>
      </c>
      <c r="C6427" t="s">
        <v>1624</v>
      </c>
      <c r="D6427" s="2">
        <v>2395</v>
      </c>
      <c r="E6427" s="2">
        <v>0</v>
      </c>
      <c r="F6427" s="2">
        <v>0</v>
      </c>
      <c r="G6427" s="2">
        <v>789</v>
      </c>
      <c r="H6427" s="2"/>
      <c r="I6427" s="2">
        <v>0</v>
      </c>
      <c r="J6427" s="2">
        <v>811</v>
      </c>
      <c r="K6427" s="2">
        <v>795</v>
      </c>
      <c r="L6427" s="2">
        <v>0</v>
      </c>
      <c r="M6427" s="2">
        <v>0.34891987500000005</v>
      </c>
      <c r="N6427" s="8">
        <f t="shared" si="900"/>
        <v>34891.987500000003</v>
      </c>
      <c r="O6427" s="2">
        <v>0</v>
      </c>
      <c r="P6427" s="2">
        <v>0</v>
      </c>
      <c r="Q6427" s="2">
        <v>0.105627375</v>
      </c>
      <c r="R6427" s="2">
        <v>0</v>
      </c>
      <c r="S6427" s="2">
        <v>0</v>
      </c>
      <c r="T6427" s="2">
        <v>0.182475</v>
      </c>
      <c r="U6427" s="2">
        <v>6.0817500000000004E-2</v>
      </c>
      <c r="V6427" s="2">
        <v>0</v>
      </c>
      <c r="W6427" s="2">
        <f t="shared" si="901"/>
        <v>24.916666666666668</v>
      </c>
      <c r="X6427" s="9">
        <f t="shared" si="902"/>
        <v>14.568679540709814</v>
      </c>
      <c r="Y6427" s="9">
        <f t="shared" si="903"/>
        <v>2.8306410513516699E-3</v>
      </c>
      <c r="Z6427" s="10">
        <f t="shared" si="904"/>
        <v>6353882.4742268045</v>
      </c>
      <c r="AA6427" s="10">
        <f t="shared" si="905"/>
        <v>146139.29690721651</v>
      </c>
      <c r="AB6427" s="10">
        <f t="shared" si="906"/>
        <v>2</v>
      </c>
      <c r="AC6427" s="9">
        <f t="shared" si="907"/>
        <v>6163266</v>
      </c>
      <c r="AD6427" s="10">
        <f t="shared" si="908"/>
        <v>2129056.5849458822</v>
      </c>
    </row>
    <row r="6428" spans="1:30" x14ac:dyDescent="0.2">
      <c r="A6428" t="s">
        <v>1985</v>
      </c>
      <c r="B6428" s="1">
        <v>44105</v>
      </c>
      <c r="C6428" t="s">
        <v>2165</v>
      </c>
      <c r="D6428" s="2">
        <v>9968</v>
      </c>
      <c r="E6428" s="2">
        <v>0</v>
      </c>
      <c r="F6428" s="2">
        <v>9968</v>
      </c>
      <c r="G6428" s="2">
        <v>0</v>
      </c>
      <c r="H6428" s="2"/>
      <c r="I6428" s="2">
        <v>0</v>
      </c>
      <c r="J6428" s="2">
        <v>0</v>
      </c>
      <c r="K6428" s="2">
        <v>0</v>
      </c>
      <c r="L6428" s="2">
        <v>0</v>
      </c>
      <c r="M6428" s="2">
        <v>1.4624218124999999</v>
      </c>
      <c r="N6428" s="8">
        <f t="shared" si="900"/>
        <v>146242.18124999999</v>
      </c>
      <c r="O6428" s="2">
        <v>0</v>
      </c>
      <c r="P6428" s="2">
        <v>1.4624218124999999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f t="shared" si="901"/>
        <v>24.916666666666668</v>
      </c>
      <c r="X6428" s="9">
        <f t="shared" si="902"/>
        <v>14.671165855738362</v>
      </c>
      <c r="Y6428" s="9">
        <f t="shared" si="903"/>
        <v>1.1864016679630572E-2</v>
      </c>
      <c r="Z6428" s="10">
        <f t="shared" si="904"/>
        <v>6353882.4742268045</v>
      </c>
      <c r="AA6428" s="10">
        <f t="shared" si="905"/>
        <v>146139.29690721651</v>
      </c>
      <c r="AB6428" s="10">
        <f t="shared" si="906"/>
        <v>2</v>
      </c>
      <c r="AC6428" s="9">
        <f t="shared" si="907"/>
        <v>6163266</v>
      </c>
      <c r="AD6428" s="10">
        <f t="shared" si="908"/>
        <v>2144033.8629667656</v>
      </c>
    </row>
    <row r="6429" spans="1:30" x14ac:dyDescent="0.2">
      <c r="A6429" t="s">
        <v>1985</v>
      </c>
      <c r="B6429" s="1">
        <v>44105</v>
      </c>
      <c r="C6429" t="s">
        <v>53</v>
      </c>
      <c r="D6429" s="2">
        <v>2919</v>
      </c>
      <c r="E6429" s="2">
        <v>0</v>
      </c>
      <c r="F6429" s="2">
        <v>0</v>
      </c>
      <c r="G6429" s="2">
        <v>0</v>
      </c>
      <c r="H6429" s="2"/>
      <c r="I6429" s="2">
        <v>2919</v>
      </c>
      <c r="J6429" s="2">
        <v>0</v>
      </c>
      <c r="K6429" s="2">
        <v>0</v>
      </c>
      <c r="L6429" s="2">
        <v>0</v>
      </c>
      <c r="M6429" s="2">
        <v>0.27912937500000001</v>
      </c>
      <c r="N6429" s="8">
        <f t="shared" si="900"/>
        <v>27912.9375</v>
      </c>
      <c r="O6429" s="2">
        <v>0</v>
      </c>
      <c r="P6429" s="2">
        <v>0</v>
      </c>
      <c r="Q6429" s="2">
        <v>0</v>
      </c>
      <c r="R6429" s="2">
        <v>0</v>
      </c>
      <c r="S6429" s="2">
        <v>0.27912937500000001</v>
      </c>
      <c r="T6429" s="2">
        <v>0</v>
      </c>
      <c r="U6429" s="2">
        <v>0</v>
      </c>
      <c r="V6429" s="2">
        <v>0</v>
      </c>
      <c r="W6429" s="2">
        <f t="shared" si="901"/>
        <v>24.916666666666668</v>
      </c>
      <c r="X6429" s="9">
        <f t="shared" si="902"/>
        <v>9.5625</v>
      </c>
      <c r="Y6429" s="9">
        <f t="shared" si="903"/>
        <v>2.2644599064846464E-3</v>
      </c>
      <c r="Z6429" s="10">
        <f t="shared" si="904"/>
        <v>2117960.8247422683</v>
      </c>
      <c r="AA6429" s="10">
        <f t="shared" si="905"/>
        <v>48713.098969072169</v>
      </c>
      <c r="AB6429" s="10">
        <f t="shared" si="906"/>
        <v>6</v>
      </c>
      <c r="AC6429" s="9">
        <f t="shared" si="907"/>
        <v>2054422</v>
      </c>
      <c r="AD6429" s="10">
        <f t="shared" si="908"/>
        <v>465819.00889175263</v>
      </c>
    </row>
    <row r="6430" spans="1:30" x14ac:dyDescent="0.2">
      <c r="A6430" t="s">
        <v>1985</v>
      </c>
      <c r="B6430" s="1">
        <v>44105</v>
      </c>
      <c r="C6430" t="s">
        <v>656</v>
      </c>
      <c r="D6430" s="2">
        <v>7860</v>
      </c>
      <c r="E6430" s="2">
        <v>0</v>
      </c>
      <c r="F6430" s="2">
        <v>0</v>
      </c>
      <c r="G6430" s="2">
        <v>0</v>
      </c>
      <c r="H6430" s="2">
        <v>5383</v>
      </c>
      <c r="I6430" s="2">
        <v>0</v>
      </c>
      <c r="J6430" s="2">
        <v>2477</v>
      </c>
      <c r="K6430" s="2">
        <v>0</v>
      </c>
      <c r="L6430" s="2">
        <v>0</v>
      </c>
      <c r="M6430" s="2">
        <v>1.6339250000000001</v>
      </c>
      <c r="N6430" s="8">
        <f t="shared" si="900"/>
        <v>163392.5</v>
      </c>
      <c r="O6430" s="2">
        <v>0</v>
      </c>
      <c r="P6430" s="2">
        <v>0</v>
      </c>
      <c r="Q6430" s="2">
        <v>0</v>
      </c>
      <c r="R6430" s="2">
        <v>1.0766</v>
      </c>
      <c r="S6430" s="2">
        <v>0</v>
      </c>
      <c r="T6430" s="2">
        <v>0.55732499999999996</v>
      </c>
      <c r="U6430" s="2">
        <v>0</v>
      </c>
      <c r="V6430" s="2">
        <v>0</v>
      </c>
      <c r="W6430" s="2">
        <f t="shared" si="901"/>
        <v>24.916666666666668</v>
      </c>
      <c r="X6430" s="9">
        <f t="shared" si="902"/>
        <v>20.787849872773538</v>
      </c>
      <c r="Y6430" s="9">
        <f t="shared" si="903"/>
        <v>1.3255350328867843E-2</v>
      </c>
      <c r="Z6430" s="10">
        <f t="shared" si="904"/>
        <v>4235921.6494845366</v>
      </c>
      <c r="AA6430" s="10">
        <f t="shared" si="905"/>
        <v>97426.197938144338</v>
      </c>
      <c r="AB6430" s="10">
        <f t="shared" si="906"/>
        <v>3</v>
      </c>
      <c r="AC6430" s="9">
        <f t="shared" si="907"/>
        <v>4108844</v>
      </c>
      <c r="AD6430" s="10">
        <f t="shared" si="908"/>
        <v>2025281.1764132634</v>
      </c>
    </row>
    <row r="6431" spans="1:30" x14ac:dyDescent="0.2">
      <c r="A6431" t="s">
        <v>1985</v>
      </c>
      <c r="B6431" s="1">
        <v>44105</v>
      </c>
      <c r="C6431" t="s">
        <v>1552</v>
      </c>
      <c r="D6431" s="2">
        <v>6173</v>
      </c>
      <c r="E6431" s="2">
        <v>0</v>
      </c>
      <c r="F6431" s="2">
        <v>6173</v>
      </c>
      <c r="G6431" s="2">
        <v>0</v>
      </c>
      <c r="H6431" s="2"/>
      <c r="I6431" s="2">
        <v>0</v>
      </c>
      <c r="J6431" s="2">
        <v>0</v>
      </c>
      <c r="K6431" s="2">
        <v>0</v>
      </c>
      <c r="L6431" s="2">
        <v>0</v>
      </c>
      <c r="M6431" s="2">
        <v>0.85834912499999994</v>
      </c>
      <c r="N6431" s="8">
        <f t="shared" si="900"/>
        <v>85834.912499999991</v>
      </c>
      <c r="O6431" s="2">
        <v>0</v>
      </c>
      <c r="P6431" s="2">
        <v>0.85834912499999994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f t="shared" si="901"/>
        <v>24.916666666666668</v>
      </c>
      <c r="X6431" s="9">
        <f t="shared" si="902"/>
        <v>13.904894297748257</v>
      </c>
      <c r="Y6431" s="9">
        <f t="shared" si="903"/>
        <v>6.9634275479915995E-3</v>
      </c>
      <c r="Z6431" s="10">
        <f t="shared" si="904"/>
        <v>6353882.4742268045</v>
      </c>
      <c r="AA6431" s="10">
        <f t="shared" si="905"/>
        <v>146139.29690721651</v>
      </c>
      <c r="AB6431" s="10">
        <f t="shared" si="906"/>
        <v>2</v>
      </c>
      <c r="AC6431" s="9">
        <f t="shared" si="907"/>
        <v>6163266</v>
      </c>
      <c r="AD6431" s="10">
        <f t="shared" si="908"/>
        <v>2032051.4762420943</v>
      </c>
    </row>
    <row r="6432" spans="1:30" x14ac:dyDescent="0.2">
      <c r="A6432" t="s">
        <v>1985</v>
      </c>
      <c r="B6432" s="1">
        <v>44105</v>
      </c>
      <c r="C6432" t="s">
        <v>59</v>
      </c>
      <c r="D6432" s="2">
        <v>13709</v>
      </c>
      <c r="E6432" s="2">
        <v>0</v>
      </c>
      <c r="F6432" s="2">
        <v>0</v>
      </c>
      <c r="G6432" s="2">
        <v>4148</v>
      </c>
      <c r="H6432" s="2">
        <v>2384</v>
      </c>
      <c r="I6432" s="2">
        <v>0</v>
      </c>
      <c r="J6432" s="2">
        <v>3893</v>
      </c>
      <c r="K6432" s="2">
        <v>3284</v>
      </c>
      <c r="L6432" s="2">
        <v>0</v>
      </c>
      <c r="M6432" s="2">
        <v>2.1592644999999999</v>
      </c>
      <c r="N6432" s="8">
        <f t="shared" si="900"/>
        <v>215926.44999999998</v>
      </c>
      <c r="O6432" s="2">
        <v>0</v>
      </c>
      <c r="P6432" s="2">
        <v>0</v>
      </c>
      <c r="Q6432" s="2">
        <v>0.5553134999999999</v>
      </c>
      <c r="R6432" s="2">
        <v>0.4768</v>
      </c>
      <c r="S6432" s="2">
        <v>0</v>
      </c>
      <c r="T6432" s="2">
        <v>0.87592499999999995</v>
      </c>
      <c r="U6432" s="2">
        <v>0.251226</v>
      </c>
      <c r="V6432" s="2">
        <v>0</v>
      </c>
      <c r="W6432" s="2">
        <f t="shared" si="901"/>
        <v>24.916666666666668</v>
      </c>
      <c r="X6432" s="9">
        <f t="shared" si="902"/>
        <v>15.750707564373768</v>
      </c>
      <c r="Y6432" s="9">
        <f t="shared" si="903"/>
        <v>1.751721003117503E-2</v>
      </c>
      <c r="Z6432" s="10">
        <f t="shared" si="904"/>
        <v>12707764.948453609</v>
      </c>
      <c r="AA6432" s="10">
        <f t="shared" si="905"/>
        <v>292278.59381443303</v>
      </c>
      <c r="AB6432" s="10">
        <f t="shared" si="906"/>
        <v>1</v>
      </c>
      <c r="AC6432" s="9">
        <f t="shared" si="907"/>
        <v>12326532</v>
      </c>
      <c r="AD6432" s="10">
        <f t="shared" si="908"/>
        <v>4603594.6584975179</v>
      </c>
    </row>
    <row r="6433" spans="1:30" x14ac:dyDescent="0.2">
      <c r="A6433" t="s">
        <v>1985</v>
      </c>
      <c r="B6433" s="1">
        <v>44105</v>
      </c>
      <c r="C6433" t="s">
        <v>1251</v>
      </c>
      <c r="D6433" s="2">
        <v>629</v>
      </c>
      <c r="E6433" s="2">
        <v>0</v>
      </c>
      <c r="F6433" s="2">
        <v>629</v>
      </c>
      <c r="G6433" s="2">
        <v>0</v>
      </c>
      <c r="H6433" s="2"/>
      <c r="I6433" s="2">
        <v>0</v>
      </c>
      <c r="J6433" s="2">
        <v>0</v>
      </c>
      <c r="K6433" s="2">
        <v>0</v>
      </c>
      <c r="L6433" s="2">
        <v>0</v>
      </c>
      <c r="M6433" s="2">
        <v>0.13232587499999998</v>
      </c>
      <c r="N6433" s="8">
        <f t="shared" si="900"/>
        <v>13232.587499999998</v>
      </c>
      <c r="O6433" s="2">
        <v>0</v>
      </c>
      <c r="P6433" s="2">
        <v>0.13232587499999998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f t="shared" si="901"/>
        <v>24.916666666666668</v>
      </c>
      <c r="X6433" s="9">
        <f t="shared" si="902"/>
        <v>21.037499999999998</v>
      </c>
      <c r="Y6433" s="9">
        <f t="shared" si="903"/>
        <v>1.0735044942081031E-3</v>
      </c>
      <c r="Z6433" s="10">
        <f t="shared" si="904"/>
        <v>4235921.6494845366</v>
      </c>
      <c r="AA6433" s="10">
        <f t="shared" si="905"/>
        <v>97426.197938144338</v>
      </c>
      <c r="AB6433" s="10">
        <f t="shared" si="906"/>
        <v>3</v>
      </c>
      <c r="AC6433" s="9">
        <f t="shared" si="907"/>
        <v>4108844</v>
      </c>
      <c r="AD6433" s="10">
        <f t="shared" si="908"/>
        <v>2049603.6391237113</v>
      </c>
    </row>
    <row r="6434" spans="1:30" x14ac:dyDescent="0.2">
      <c r="A6434" t="s">
        <v>1985</v>
      </c>
      <c r="B6434" s="1">
        <v>44105</v>
      </c>
      <c r="C6434" t="s">
        <v>2166</v>
      </c>
      <c r="D6434" s="2">
        <v>1820</v>
      </c>
      <c r="E6434" s="2">
        <v>0</v>
      </c>
      <c r="F6434" s="2">
        <v>603</v>
      </c>
      <c r="G6434" s="2">
        <v>0</v>
      </c>
      <c r="H6434" s="2"/>
      <c r="I6434" s="2">
        <v>0</v>
      </c>
      <c r="J6434" s="2">
        <v>1217</v>
      </c>
      <c r="K6434" s="2">
        <v>0</v>
      </c>
      <c r="L6434" s="2">
        <v>0</v>
      </c>
      <c r="M6434" s="2">
        <v>0.40068112499999997</v>
      </c>
      <c r="N6434" s="8">
        <f t="shared" si="900"/>
        <v>40068.112499999996</v>
      </c>
      <c r="O6434" s="2">
        <v>0</v>
      </c>
      <c r="P6434" s="2">
        <v>0.12685612499999999</v>
      </c>
      <c r="Q6434" s="2">
        <v>0</v>
      </c>
      <c r="R6434" s="2">
        <v>0</v>
      </c>
      <c r="S6434" s="2">
        <v>0</v>
      </c>
      <c r="T6434" s="2">
        <v>0.27382499999999999</v>
      </c>
      <c r="U6434" s="2">
        <v>0</v>
      </c>
      <c r="V6434" s="2">
        <v>0</v>
      </c>
      <c r="W6434" s="2">
        <f t="shared" si="901"/>
        <v>24.916666666666668</v>
      </c>
      <c r="X6434" s="9">
        <f t="shared" si="902"/>
        <v>22.015446428571426</v>
      </c>
      <c r="Y6434" s="9">
        <f t="shared" si="903"/>
        <v>3.2505584295728918E-3</v>
      </c>
      <c r="Z6434" s="10">
        <f t="shared" si="904"/>
        <v>6353882.4742268045</v>
      </c>
      <c r="AA6434" s="10">
        <f t="shared" si="905"/>
        <v>146139.29690721651</v>
      </c>
      <c r="AB6434" s="10">
        <f t="shared" si="906"/>
        <v>2</v>
      </c>
      <c r="AC6434" s="9">
        <f t="shared" si="907"/>
        <v>6163266</v>
      </c>
      <c r="AD6434" s="10">
        <f t="shared" si="908"/>
        <v>3217321.8621699191</v>
      </c>
    </row>
    <row r="6435" spans="1:30" x14ac:dyDescent="0.2">
      <c r="A6435" t="s">
        <v>1985</v>
      </c>
      <c r="B6435" s="1">
        <v>44105</v>
      </c>
      <c r="C6435" t="s">
        <v>65</v>
      </c>
      <c r="D6435" s="2">
        <v>26</v>
      </c>
      <c r="E6435" s="2">
        <v>0</v>
      </c>
      <c r="F6435" s="2">
        <v>26</v>
      </c>
      <c r="G6435" s="2">
        <v>0</v>
      </c>
      <c r="H6435" s="2"/>
      <c r="I6435" s="2">
        <v>0</v>
      </c>
      <c r="J6435" s="2">
        <v>0</v>
      </c>
      <c r="K6435" s="2">
        <v>0</v>
      </c>
      <c r="L6435" s="2">
        <v>0</v>
      </c>
      <c r="M6435" s="2">
        <v>5.4697499999999998E-3</v>
      </c>
      <c r="N6435" s="8">
        <f t="shared" si="900"/>
        <v>546.97500000000002</v>
      </c>
      <c r="O6435" s="2">
        <v>0</v>
      </c>
      <c r="P6435" s="2">
        <v>5.4697499999999998E-3</v>
      </c>
      <c r="Q6435" s="2">
        <v>0</v>
      </c>
      <c r="R6435" s="2">
        <v>0</v>
      </c>
      <c r="S6435" s="2">
        <v>0</v>
      </c>
      <c r="T6435" s="2">
        <v>0</v>
      </c>
      <c r="U6435" s="2">
        <v>0</v>
      </c>
      <c r="V6435" s="2">
        <v>0</v>
      </c>
      <c r="W6435" s="2">
        <f t="shared" si="901"/>
        <v>24.916666666666668</v>
      </c>
      <c r="X6435" s="9">
        <f t="shared" si="902"/>
        <v>21.037500000000001</v>
      </c>
      <c r="Y6435" s="9">
        <f t="shared" si="903"/>
        <v>4.4373794673148944E-5</v>
      </c>
      <c r="Z6435" s="10">
        <f t="shared" si="904"/>
        <v>3176941.2371134022</v>
      </c>
      <c r="AA6435" s="10">
        <f t="shared" si="905"/>
        <v>73069.648453608257</v>
      </c>
      <c r="AB6435" s="10">
        <f t="shared" si="906"/>
        <v>4</v>
      </c>
      <c r="AC6435" s="9">
        <f t="shared" si="907"/>
        <v>3081633</v>
      </c>
      <c r="AD6435" s="10">
        <f t="shared" si="908"/>
        <v>1537202.7293427838</v>
      </c>
    </row>
    <row r="6436" spans="1:30" x14ac:dyDescent="0.2">
      <c r="A6436" t="s">
        <v>1985</v>
      </c>
      <c r="B6436" s="1">
        <v>44105</v>
      </c>
      <c r="C6436" t="s">
        <v>480</v>
      </c>
      <c r="D6436" s="2">
        <v>14426</v>
      </c>
      <c r="E6436" s="2">
        <v>0</v>
      </c>
      <c r="F6436" s="2">
        <v>0</v>
      </c>
      <c r="G6436" s="2">
        <v>4837</v>
      </c>
      <c r="H6436" s="2"/>
      <c r="I6436" s="2">
        <v>0</v>
      </c>
      <c r="J6436" s="2">
        <v>9589</v>
      </c>
      <c r="K6436" s="2">
        <v>0</v>
      </c>
      <c r="L6436" s="2">
        <v>0</v>
      </c>
      <c r="M6436" s="2">
        <v>2.8050783749999999</v>
      </c>
      <c r="N6436" s="8">
        <f t="shared" si="900"/>
        <v>280507.83749999997</v>
      </c>
      <c r="O6436" s="2">
        <v>0</v>
      </c>
      <c r="P6436" s="2">
        <v>0</v>
      </c>
      <c r="Q6436" s="2">
        <v>0.64755337499999999</v>
      </c>
      <c r="R6436" s="2">
        <v>0</v>
      </c>
      <c r="S6436" s="2">
        <v>0</v>
      </c>
      <c r="T6436" s="2">
        <v>2.1575250000000001</v>
      </c>
      <c r="U6436" s="2">
        <v>0</v>
      </c>
      <c r="V6436" s="2">
        <v>0</v>
      </c>
      <c r="W6436" s="2">
        <f t="shared" si="901"/>
        <v>24.916666666666668</v>
      </c>
      <c r="X6436" s="9">
        <f t="shared" si="902"/>
        <v>19.444602627200887</v>
      </c>
      <c r="Y6436" s="9">
        <f t="shared" si="903"/>
        <v>2.2756427963680291E-2</v>
      </c>
      <c r="Z6436" s="10">
        <f t="shared" si="904"/>
        <v>12707764.948453609</v>
      </c>
      <c r="AA6436" s="10">
        <f t="shared" si="905"/>
        <v>292278.59381443303</v>
      </c>
      <c r="AB6436" s="10">
        <f t="shared" si="906"/>
        <v>1</v>
      </c>
      <c r="AC6436" s="9">
        <f t="shared" si="907"/>
        <v>12326532</v>
      </c>
      <c r="AD6436" s="10">
        <f t="shared" si="908"/>
        <v>5683241.1131587056</v>
      </c>
    </row>
    <row r="6437" spans="1:30" x14ac:dyDescent="0.2">
      <c r="A6437" t="s">
        <v>1985</v>
      </c>
      <c r="B6437" s="1">
        <v>44105</v>
      </c>
      <c r="C6437" t="s">
        <v>857</v>
      </c>
      <c r="D6437" s="2">
        <v>6094</v>
      </c>
      <c r="E6437" s="2">
        <v>6094</v>
      </c>
      <c r="F6437" s="2">
        <v>0</v>
      </c>
      <c r="G6437" s="2">
        <v>0</v>
      </c>
      <c r="H6437" s="2"/>
      <c r="I6437" s="2">
        <v>0</v>
      </c>
      <c r="J6437" s="2">
        <v>0</v>
      </c>
      <c r="K6437" s="2">
        <v>0</v>
      </c>
      <c r="L6437" s="2">
        <v>0</v>
      </c>
      <c r="M6437" s="2">
        <v>5.0557049999999997</v>
      </c>
      <c r="N6437" s="8">
        <f t="shared" si="900"/>
        <v>505570.49999999994</v>
      </c>
      <c r="O6437" s="2">
        <v>5.0557049999999997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f t="shared" si="901"/>
        <v>24.916666666666668</v>
      </c>
      <c r="X6437" s="9">
        <f t="shared" si="902"/>
        <v>82.962011814899896</v>
      </c>
      <c r="Y6437" s="9">
        <f t="shared" si="903"/>
        <v>4.1014820713563223E-2</v>
      </c>
      <c r="Z6437" s="10">
        <f t="shared" si="904"/>
        <v>4235921.6494845366</v>
      </c>
      <c r="AA6437" s="10">
        <f t="shared" si="905"/>
        <v>97426.197938144338</v>
      </c>
      <c r="AB6437" s="10">
        <f t="shared" si="906"/>
        <v>3</v>
      </c>
      <c r="AC6437" s="9">
        <f t="shared" si="907"/>
        <v>4108844</v>
      </c>
      <c r="AD6437" s="10">
        <f t="shared" si="908"/>
        <v>8082673.3844251065</v>
      </c>
    </row>
    <row r="6438" spans="1:30" x14ac:dyDescent="0.2">
      <c r="A6438" t="s">
        <v>1985</v>
      </c>
      <c r="B6438" s="1">
        <v>44105</v>
      </c>
      <c r="C6438" t="s">
        <v>2167</v>
      </c>
      <c r="D6438" s="2">
        <v>5418</v>
      </c>
      <c r="E6438" s="2">
        <v>0</v>
      </c>
      <c r="F6438" s="2">
        <v>5418</v>
      </c>
      <c r="G6438" s="2">
        <v>0</v>
      </c>
      <c r="H6438" s="2"/>
      <c r="I6438" s="2">
        <v>0</v>
      </c>
      <c r="J6438" s="2">
        <v>0</v>
      </c>
      <c r="K6438" s="2">
        <v>0</v>
      </c>
      <c r="L6438" s="2">
        <v>0</v>
      </c>
      <c r="M6438" s="2">
        <v>1.1398117499999998</v>
      </c>
      <c r="N6438" s="8">
        <f t="shared" si="900"/>
        <v>113981.17499999997</v>
      </c>
      <c r="O6438" s="2">
        <v>0</v>
      </c>
      <c r="P6438" s="2">
        <v>1.1398117499999998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f t="shared" si="901"/>
        <v>24.916666666666668</v>
      </c>
      <c r="X6438" s="9">
        <f t="shared" si="902"/>
        <v>21.037499999999994</v>
      </c>
      <c r="Y6438" s="9">
        <f t="shared" si="903"/>
        <v>9.2468161361200351E-3</v>
      </c>
      <c r="Z6438" s="10">
        <f t="shared" si="904"/>
        <v>6353882.4742268045</v>
      </c>
      <c r="AA6438" s="10">
        <f t="shared" si="905"/>
        <v>146139.29690721651</v>
      </c>
      <c r="AB6438" s="10">
        <f t="shared" si="906"/>
        <v>2</v>
      </c>
      <c r="AC6438" s="9">
        <f t="shared" si="907"/>
        <v>6163266</v>
      </c>
      <c r="AD6438" s="10">
        <f t="shared" si="908"/>
        <v>3074405.4586855667</v>
      </c>
    </row>
    <row r="6439" spans="1:30" x14ac:dyDescent="0.2">
      <c r="A6439" t="s">
        <v>1985</v>
      </c>
      <c r="B6439" s="1">
        <v>44105</v>
      </c>
      <c r="C6439" t="s">
        <v>392</v>
      </c>
      <c r="D6439" s="2">
        <v>12616</v>
      </c>
      <c r="E6439" s="2">
        <v>2541</v>
      </c>
      <c r="F6439" s="2">
        <v>8727</v>
      </c>
      <c r="G6439" s="2">
        <v>440</v>
      </c>
      <c r="H6439" s="2">
        <v>453</v>
      </c>
      <c r="I6439" s="2">
        <v>0</v>
      </c>
      <c r="J6439" s="2">
        <v>0</v>
      </c>
      <c r="K6439" s="2">
        <v>0</v>
      </c>
      <c r="L6439" s="2">
        <v>0</v>
      </c>
      <c r="M6439" s="2">
        <v>5.2056456500000001</v>
      </c>
      <c r="N6439" s="8">
        <f t="shared" si="900"/>
        <v>520564.565</v>
      </c>
      <c r="O6439" s="2">
        <v>0.7917189</v>
      </c>
      <c r="P6439" s="2">
        <v>4.1740244500000001</v>
      </c>
      <c r="Q6439" s="2">
        <v>7.7044000000000001E-2</v>
      </c>
      <c r="R6439" s="2">
        <v>7.9320299999999996E-2</v>
      </c>
      <c r="S6439" s="2">
        <v>0</v>
      </c>
      <c r="T6439" s="2">
        <v>0</v>
      </c>
      <c r="U6439" s="2">
        <v>0</v>
      </c>
      <c r="V6439" s="2">
        <v>0</v>
      </c>
      <c r="W6439" s="2">
        <f t="shared" si="901"/>
        <v>24.916666666666668</v>
      </c>
      <c r="X6439" s="9">
        <f t="shared" si="902"/>
        <v>41.2622515060241</v>
      </c>
      <c r="Y6439" s="9">
        <f t="shared" si="903"/>
        <v>4.2231226512047346E-2</v>
      </c>
      <c r="Z6439" s="10">
        <f t="shared" si="904"/>
        <v>12707764.948453609</v>
      </c>
      <c r="AA6439" s="10">
        <f t="shared" si="905"/>
        <v>292278.59381443303</v>
      </c>
      <c r="AB6439" s="10">
        <f t="shared" si="906"/>
        <v>1</v>
      </c>
      <c r="AC6439" s="9">
        <f t="shared" si="907"/>
        <v>12326532</v>
      </c>
      <c r="AD6439" s="10">
        <f t="shared" si="908"/>
        <v>12060072.847798195</v>
      </c>
    </row>
    <row r="6440" spans="1:30" x14ac:dyDescent="0.2">
      <c r="A6440" t="s">
        <v>1985</v>
      </c>
      <c r="B6440" s="1">
        <v>44105</v>
      </c>
      <c r="C6440" t="s">
        <v>2168</v>
      </c>
      <c r="D6440" s="2">
        <v>5052</v>
      </c>
      <c r="E6440" s="2">
        <v>0</v>
      </c>
      <c r="F6440" s="2">
        <v>0</v>
      </c>
      <c r="G6440" s="2">
        <v>0</v>
      </c>
      <c r="H6440" s="2"/>
      <c r="I6440" s="2">
        <v>5052</v>
      </c>
      <c r="J6440" s="2">
        <v>0</v>
      </c>
      <c r="K6440" s="2">
        <v>0</v>
      </c>
      <c r="L6440" s="2">
        <v>0</v>
      </c>
      <c r="M6440" s="2">
        <v>1.0628145</v>
      </c>
      <c r="N6440" s="8">
        <f t="shared" si="900"/>
        <v>106281.45</v>
      </c>
      <c r="O6440" s="2">
        <v>0</v>
      </c>
      <c r="P6440" s="2">
        <v>0</v>
      </c>
      <c r="Q6440" s="2">
        <v>0</v>
      </c>
      <c r="R6440" s="2">
        <v>0</v>
      </c>
      <c r="S6440" s="2">
        <v>1.0628145</v>
      </c>
      <c r="T6440" s="2">
        <v>0</v>
      </c>
      <c r="U6440" s="2">
        <v>0</v>
      </c>
      <c r="V6440" s="2">
        <v>0</v>
      </c>
      <c r="W6440" s="2">
        <f t="shared" si="901"/>
        <v>24.916666666666668</v>
      </c>
      <c r="X6440" s="9">
        <f t="shared" si="902"/>
        <v>21.037499999999998</v>
      </c>
      <c r="Y6440" s="9">
        <f t="shared" si="903"/>
        <v>8.6221696418749411E-3</v>
      </c>
      <c r="Z6440" s="10">
        <f t="shared" si="904"/>
        <v>4235921.6494845366</v>
      </c>
      <c r="AA6440" s="10">
        <f t="shared" si="905"/>
        <v>97426.197938144338</v>
      </c>
      <c r="AB6440" s="10">
        <f t="shared" si="906"/>
        <v>3</v>
      </c>
      <c r="AC6440" s="9">
        <f t="shared" si="907"/>
        <v>4108844</v>
      </c>
      <c r="AD6440" s="10">
        <f t="shared" si="908"/>
        <v>2049603.6391237113</v>
      </c>
    </row>
    <row r="6441" spans="1:30" x14ac:dyDescent="0.2">
      <c r="A6441" t="s">
        <v>1985</v>
      </c>
      <c r="B6441" s="1">
        <v>44105</v>
      </c>
      <c r="C6441" t="s">
        <v>2169</v>
      </c>
      <c r="D6441" s="2">
        <v>70</v>
      </c>
      <c r="E6441" s="2">
        <v>0</v>
      </c>
      <c r="F6441" s="2">
        <v>70</v>
      </c>
      <c r="G6441" s="2">
        <v>0</v>
      </c>
      <c r="H6441" s="2"/>
      <c r="I6441" s="2">
        <v>0</v>
      </c>
      <c r="J6441" s="2">
        <v>0</v>
      </c>
      <c r="K6441" s="2">
        <v>0</v>
      </c>
      <c r="L6441" s="2">
        <v>0</v>
      </c>
      <c r="M6441" s="2">
        <v>6.69375E-3</v>
      </c>
      <c r="N6441" s="8">
        <f t="shared" si="900"/>
        <v>669.375</v>
      </c>
      <c r="O6441" s="2">
        <v>0</v>
      </c>
      <c r="P6441" s="2">
        <v>6.69375E-3</v>
      </c>
      <c r="Q6441" s="2">
        <v>0</v>
      </c>
      <c r="R6441" s="2">
        <v>0</v>
      </c>
      <c r="S6441" s="2">
        <v>0</v>
      </c>
      <c r="T6441" s="2">
        <v>0</v>
      </c>
      <c r="U6441" s="2">
        <v>0</v>
      </c>
      <c r="V6441" s="2">
        <v>0</v>
      </c>
      <c r="W6441" s="2">
        <f t="shared" si="901"/>
        <v>24.916666666666668</v>
      </c>
      <c r="X6441" s="9">
        <f t="shared" si="902"/>
        <v>9.5625</v>
      </c>
      <c r="Y6441" s="9">
        <f t="shared" si="903"/>
        <v>5.4303594879727731E-5</v>
      </c>
      <c r="Z6441" s="10">
        <f t="shared" si="904"/>
        <v>12707764.948453609</v>
      </c>
      <c r="AA6441" s="10">
        <f t="shared" si="905"/>
        <v>292278.59381443303</v>
      </c>
      <c r="AB6441" s="10">
        <f t="shared" si="906"/>
        <v>1</v>
      </c>
      <c r="AC6441" s="9">
        <f t="shared" si="907"/>
        <v>12326532</v>
      </c>
      <c r="AD6441" s="10">
        <f t="shared" si="908"/>
        <v>2794914.0533505157</v>
      </c>
    </row>
    <row r="6442" spans="1:30" x14ac:dyDescent="0.2">
      <c r="A6442" t="s">
        <v>1985</v>
      </c>
      <c r="B6442" s="1">
        <v>44105</v>
      </c>
      <c r="C6442" t="s">
        <v>1372</v>
      </c>
      <c r="D6442" s="2">
        <v>9031</v>
      </c>
      <c r="E6442" s="2">
        <v>0</v>
      </c>
      <c r="F6442" s="2">
        <v>0</v>
      </c>
      <c r="G6442" s="2">
        <v>9031</v>
      </c>
      <c r="H6442" s="2"/>
      <c r="I6442" s="2">
        <v>0</v>
      </c>
      <c r="J6442" s="2">
        <v>0</v>
      </c>
      <c r="K6442" s="2">
        <v>0</v>
      </c>
      <c r="L6442" s="2">
        <v>0</v>
      </c>
      <c r="M6442" s="2">
        <v>1.2090251250000001</v>
      </c>
      <c r="N6442" s="8">
        <f t="shared" si="900"/>
        <v>120902.51250000001</v>
      </c>
      <c r="O6442" s="2">
        <v>0</v>
      </c>
      <c r="P6442" s="2">
        <v>0</v>
      </c>
      <c r="Q6442" s="2">
        <v>1.2090251250000001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f t="shared" si="901"/>
        <v>24.916666666666668</v>
      </c>
      <c r="X6442" s="9">
        <f t="shared" si="902"/>
        <v>13.387500000000001</v>
      </c>
      <c r="Y6442" s="9">
        <f t="shared" si="903"/>
        <v>9.8083153071764229E-3</v>
      </c>
      <c r="Z6442" s="10">
        <f t="shared" si="904"/>
        <v>12707764.948453609</v>
      </c>
      <c r="AA6442" s="10">
        <f t="shared" si="905"/>
        <v>292278.59381443303</v>
      </c>
      <c r="AB6442" s="10">
        <f t="shared" si="906"/>
        <v>1</v>
      </c>
      <c r="AC6442" s="9">
        <f t="shared" si="907"/>
        <v>12326532</v>
      </c>
      <c r="AD6442" s="10">
        <f t="shared" si="908"/>
        <v>3912879.6746907225</v>
      </c>
    </row>
    <row r="6443" spans="1:30" x14ac:dyDescent="0.2">
      <c r="A6443" t="s">
        <v>1985</v>
      </c>
      <c r="B6443" s="1">
        <v>44105</v>
      </c>
      <c r="C6443" t="s">
        <v>768</v>
      </c>
      <c r="D6443" s="2">
        <v>544</v>
      </c>
      <c r="E6443" s="2">
        <v>0</v>
      </c>
      <c r="F6443" s="2">
        <v>0</v>
      </c>
      <c r="G6443" s="2">
        <v>544</v>
      </c>
      <c r="H6443" s="2"/>
      <c r="I6443" s="2">
        <v>0</v>
      </c>
      <c r="J6443" s="2">
        <v>0</v>
      </c>
      <c r="K6443" s="2">
        <v>0</v>
      </c>
      <c r="L6443" s="2">
        <v>0</v>
      </c>
      <c r="M6443" s="2">
        <v>7.2828000000000004E-2</v>
      </c>
      <c r="N6443" s="8">
        <f t="shared" si="900"/>
        <v>7282.8</v>
      </c>
      <c r="O6443" s="2">
        <v>0</v>
      </c>
      <c r="P6443" s="2">
        <v>0</v>
      </c>
      <c r="Q6443" s="2">
        <v>7.2828000000000004E-2</v>
      </c>
      <c r="R6443" s="2">
        <v>0</v>
      </c>
      <c r="S6443" s="2">
        <v>0</v>
      </c>
      <c r="T6443" s="2">
        <v>0</v>
      </c>
      <c r="U6443" s="2">
        <v>0</v>
      </c>
      <c r="V6443" s="2">
        <v>0</v>
      </c>
      <c r="W6443" s="2">
        <f t="shared" si="901"/>
        <v>24.916666666666668</v>
      </c>
      <c r="X6443" s="9">
        <f t="shared" si="902"/>
        <v>13.387500000000001</v>
      </c>
      <c r="Y6443" s="9">
        <f t="shared" si="903"/>
        <v>5.9082311229143774E-4</v>
      </c>
      <c r="Z6443" s="10">
        <f t="shared" si="904"/>
        <v>12707764.948453609</v>
      </c>
      <c r="AA6443" s="10">
        <f t="shared" si="905"/>
        <v>292278.59381443303</v>
      </c>
      <c r="AB6443" s="10">
        <f t="shared" si="906"/>
        <v>1</v>
      </c>
      <c r="AC6443" s="9">
        <f t="shared" si="907"/>
        <v>12326532</v>
      </c>
      <c r="AD6443" s="10">
        <f t="shared" si="908"/>
        <v>3912879.6746907225</v>
      </c>
    </row>
    <row r="6444" spans="1:30" x14ac:dyDescent="0.2">
      <c r="A6444" t="s">
        <v>1985</v>
      </c>
      <c r="B6444" s="1">
        <v>44105</v>
      </c>
      <c r="C6444" t="s">
        <v>769</v>
      </c>
      <c r="D6444" s="2">
        <v>592</v>
      </c>
      <c r="E6444" s="2">
        <v>0</v>
      </c>
      <c r="F6444" s="2">
        <v>0</v>
      </c>
      <c r="G6444" s="2">
        <v>0</v>
      </c>
      <c r="H6444" s="2"/>
      <c r="I6444" s="2">
        <v>0</v>
      </c>
      <c r="J6444" s="2">
        <v>592</v>
      </c>
      <c r="K6444" s="2">
        <v>0</v>
      </c>
      <c r="L6444" s="2">
        <v>0</v>
      </c>
      <c r="M6444" s="2">
        <v>0.13320000000000001</v>
      </c>
      <c r="N6444" s="8">
        <f t="shared" si="900"/>
        <v>13320.000000000002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0.13320000000000001</v>
      </c>
      <c r="U6444" s="2">
        <v>0</v>
      </c>
      <c r="V6444" s="2">
        <v>0</v>
      </c>
      <c r="W6444" s="2">
        <f t="shared" si="901"/>
        <v>24.916666666666668</v>
      </c>
      <c r="X6444" s="9">
        <f t="shared" si="902"/>
        <v>22.500000000000004</v>
      </c>
      <c r="Y6444" s="9">
        <f t="shared" si="903"/>
        <v>1.0805959048335737E-3</v>
      </c>
      <c r="Z6444" s="10">
        <f t="shared" si="904"/>
        <v>12707764.948453609</v>
      </c>
      <c r="AA6444" s="10">
        <f t="shared" si="905"/>
        <v>292278.59381443303</v>
      </c>
      <c r="AB6444" s="10">
        <f t="shared" si="906"/>
        <v>1</v>
      </c>
      <c r="AC6444" s="9">
        <f t="shared" si="907"/>
        <v>12326532</v>
      </c>
      <c r="AD6444" s="10">
        <f t="shared" si="908"/>
        <v>6576268.3608247442</v>
      </c>
    </row>
    <row r="6445" spans="1:30" x14ac:dyDescent="0.2">
      <c r="A6445" t="s">
        <v>1985</v>
      </c>
      <c r="B6445" s="1">
        <v>44105</v>
      </c>
      <c r="C6445" t="s">
        <v>2170</v>
      </c>
      <c r="D6445" s="2">
        <v>186</v>
      </c>
      <c r="E6445" s="2">
        <v>0</v>
      </c>
      <c r="F6445" s="2">
        <v>186</v>
      </c>
      <c r="G6445" s="2">
        <v>0</v>
      </c>
      <c r="H6445" s="2"/>
      <c r="I6445" s="2">
        <v>0</v>
      </c>
      <c r="J6445" s="2">
        <v>0</v>
      </c>
      <c r="K6445" s="2">
        <v>0</v>
      </c>
      <c r="L6445" s="2">
        <v>0</v>
      </c>
      <c r="M6445" s="2">
        <v>3.9129749999999998E-2</v>
      </c>
      <c r="N6445" s="8">
        <f t="shared" si="900"/>
        <v>3912.9749999999999</v>
      </c>
      <c r="O6445" s="2">
        <v>0</v>
      </c>
      <c r="P6445" s="2">
        <v>3.9129749999999998E-2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f t="shared" si="901"/>
        <v>24.916666666666668</v>
      </c>
      <c r="X6445" s="9">
        <f t="shared" si="902"/>
        <v>21.037499999999998</v>
      </c>
      <c r="Y6445" s="9">
        <f t="shared" si="903"/>
        <v>3.174433003540655E-4</v>
      </c>
      <c r="Z6445" s="10">
        <f t="shared" si="904"/>
        <v>12707764.948453609</v>
      </c>
      <c r="AA6445" s="10">
        <f t="shared" si="905"/>
        <v>292278.59381443303</v>
      </c>
      <c r="AB6445" s="10">
        <f t="shared" si="906"/>
        <v>1</v>
      </c>
      <c r="AC6445" s="9">
        <f t="shared" si="907"/>
        <v>12326532</v>
      </c>
      <c r="AD6445" s="10">
        <f t="shared" si="908"/>
        <v>6148810.9173711343</v>
      </c>
    </row>
    <row r="6446" spans="1:30" x14ac:dyDescent="0.2">
      <c r="A6446" t="s">
        <v>1985</v>
      </c>
      <c r="B6446" s="1">
        <v>44105</v>
      </c>
      <c r="C6446" t="s">
        <v>2171</v>
      </c>
      <c r="D6446" s="2">
        <v>457</v>
      </c>
      <c r="E6446" s="2">
        <v>0</v>
      </c>
      <c r="F6446" s="2">
        <v>0</v>
      </c>
      <c r="G6446" s="2">
        <v>327</v>
      </c>
      <c r="H6446" s="2"/>
      <c r="I6446" s="2">
        <v>0</v>
      </c>
      <c r="J6446" s="2">
        <v>130</v>
      </c>
      <c r="K6446" s="2">
        <v>0</v>
      </c>
      <c r="L6446" s="2">
        <v>0</v>
      </c>
      <c r="M6446" s="2">
        <v>7.3027124999999998E-2</v>
      </c>
      <c r="N6446" s="8">
        <f t="shared" si="900"/>
        <v>7302.7124999999996</v>
      </c>
      <c r="O6446" s="2">
        <v>0</v>
      </c>
      <c r="P6446" s="2">
        <v>0</v>
      </c>
      <c r="Q6446" s="2">
        <v>4.3777125E-2</v>
      </c>
      <c r="R6446" s="2">
        <v>0</v>
      </c>
      <c r="S6446" s="2">
        <v>0</v>
      </c>
      <c r="T6446" s="2">
        <v>2.9250000000000002E-2</v>
      </c>
      <c r="U6446" s="2">
        <v>0</v>
      </c>
      <c r="V6446" s="2">
        <v>0</v>
      </c>
      <c r="W6446" s="2">
        <f t="shared" si="901"/>
        <v>24.916666666666668</v>
      </c>
      <c r="X6446" s="9">
        <f t="shared" si="902"/>
        <v>15.979677242888402</v>
      </c>
      <c r="Y6446" s="9">
        <f t="shared" si="903"/>
        <v>5.9243853015592701E-4</v>
      </c>
      <c r="Z6446" s="10">
        <f t="shared" si="904"/>
        <v>12707764.948453609</v>
      </c>
      <c r="AA6446" s="10">
        <f t="shared" si="905"/>
        <v>292278.59381443303</v>
      </c>
      <c r="AB6446" s="10">
        <f t="shared" si="906"/>
        <v>1</v>
      </c>
      <c r="AC6446" s="9">
        <f t="shared" si="907"/>
        <v>12326532</v>
      </c>
      <c r="AD6446" s="10">
        <f t="shared" si="908"/>
        <v>4670517.5941599179</v>
      </c>
    </row>
    <row r="6447" spans="1:30" x14ac:dyDescent="0.2">
      <c r="A6447" t="s">
        <v>1985</v>
      </c>
      <c r="B6447" s="1">
        <v>44105</v>
      </c>
      <c r="C6447" t="s">
        <v>2119</v>
      </c>
      <c r="D6447" s="2">
        <v>2941</v>
      </c>
      <c r="E6447" s="2">
        <v>0</v>
      </c>
      <c r="F6447" s="2">
        <v>0</v>
      </c>
      <c r="G6447" s="2">
        <v>0</v>
      </c>
      <c r="H6447" s="2"/>
      <c r="I6447" s="2">
        <v>0</v>
      </c>
      <c r="J6447" s="2">
        <v>0</v>
      </c>
      <c r="K6447" s="2">
        <v>2941</v>
      </c>
      <c r="L6447" s="2">
        <v>0</v>
      </c>
      <c r="M6447" s="2">
        <v>0.22498649999999998</v>
      </c>
      <c r="N6447" s="8">
        <f t="shared" si="900"/>
        <v>22498.649999999998</v>
      </c>
      <c r="O6447" s="2">
        <v>0</v>
      </c>
      <c r="P6447" s="2">
        <v>0</v>
      </c>
      <c r="Q6447" s="2">
        <v>0</v>
      </c>
      <c r="R6447" s="2">
        <v>0</v>
      </c>
      <c r="S6447" s="2">
        <v>0</v>
      </c>
      <c r="T6447" s="2">
        <v>0</v>
      </c>
      <c r="U6447" s="2">
        <v>0.22498649999999998</v>
      </c>
      <c r="V6447" s="2">
        <v>0</v>
      </c>
      <c r="W6447" s="2">
        <f t="shared" si="901"/>
        <v>24.916666666666668</v>
      </c>
      <c r="X6447" s="9">
        <f t="shared" si="902"/>
        <v>7.6499999999999995</v>
      </c>
      <c r="Y6447" s="9">
        <f t="shared" si="903"/>
        <v>1.8252214004717627E-3</v>
      </c>
      <c r="Z6447" s="10">
        <f t="shared" si="904"/>
        <v>12707764.948453609</v>
      </c>
      <c r="AA6447" s="10">
        <f t="shared" si="905"/>
        <v>292278.59381443303</v>
      </c>
      <c r="AB6447" s="10">
        <f t="shared" si="906"/>
        <v>1</v>
      </c>
      <c r="AC6447" s="9">
        <f t="shared" si="907"/>
        <v>12326532</v>
      </c>
      <c r="AD6447" s="10">
        <f t="shared" si="908"/>
        <v>2235931.2426804127</v>
      </c>
    </row>
    <row r="6448" spans="1:30" x14ac:dyDescent="0.2">
      <c r="A6448" t="s">
        <v>1985</v>
      </c>
      <c r="B6448" s="1">
        <v>44105</v>
      </c>
      <c r="C6448" t="s">
        <v>2172</v>
      </c>
      <c r="D6448" s="2">
        <v>5569</v>
      </c>
      <c r="E6448" s="2">
        <v>0</v>
      </c>
      <c r="F6448" s="2">
        <v>0</v>
      </c>
      <c r="G6448" s="2">
        <v>0</v>
      </c>
      <c r="H6448" s="2"/>
      <c r="I6448" s="2">
        <v>5569</v>
      </c>
      <c r="J6448" s="2">
        <v>0</v>
      </c>
      <c r="K6448" s="2">
        <v>0</v>
      </c>
      <c r="L6448" s="2">
        <v>0</v>
      </c>
      <c r="M6448" s="2">
        <v>1.1715783749999999</v>
      </c>
      <c r="N6448" s="8">
        <f t="shared" si="900"/>
        <v>117157.83749999999</v>
      </c>
      <c r="O6448" s="2">
        <v>0</v>
      </c>
      <c r="P6448" s="2">
        <v>0</v>
      </c>
      <c r="Q6448" s="2">
        <v>0</v>
      </c>
      <c r="R6448" s="2">
        <v>0</v>
      </c>
      <c r="S6448" s="2">
        <v>1.1715783749999999</v>
      </c>
      <c r="T6448" s="2">
        <v>0</v>
      </c>
      <c r="U6448" s="2">
        <v>0</v>
      </c>
      <c r="V6448" s="2">
        <v>0</v>
      </c>
      <c r="W6448" s="2">
        <f t="shared" si="901"/>
        <v>24.916666666666668</v>
      </c>
      <c r="X6448" s="9">
        <f t="shared" si="902"/>
        <v>21.037499999999998</v>
      </c>
      <c r="Y6448" s="9">
        <f t="shared" si="903"/>
        <v>9.5045254821064015E-3</v>
      </c>
      <c r="Z6448" s="10">
        <f t="shared" si="904"/>
        <v>6353882.4742268045</v>
      </c>
      <c r="AA6448" s="10">
        <f t="shared" si="905"/>
        <v>146139.29690721651</v>
      </c>
      <c r="AB6448" s="10">
        <f t="shared" si="906"/>
        <v>2</v>
      </c>
      <c r="AC6448" s="9">
        <f t="shared" si="907"/>
        <v>6163266</v>
      </c>
      <c r="AD6448" s="10">
        <f t="shared" si="908"/>
        <v>3074405.4586855671</v>
      </c>
    </row>
    <row r="6449" spans="1:30" x14ac:dyDescent="0.2">
      <c r="A6449" t="s">
        <v>1985</v>
      </c>
      <c r="B6449" s="1">
        <v>44105</v>
      </c>
      <c r="C6449" t="s">
        <v>2173</v>
      </c>
      <c r="D6449" s="2">
        <v>252</v>
      </c>
      <c r="E6449" s="2">
        <v>0</v>
      </c>
      <c r="F6449" s="2">
        <v>0</v>
      </c>
      <c r="G6449" s="2">
        <v>0</v>
      </c>
      <c r="H6449" s="2">
        <v>252</v>
      </c>
      <c r="I6449" s="2">
        <v>0</v>
      </c>
      <c r="J6449" s="2">
        <v>0</v>
      </c>
      <c r="K6449" s="2">
        <v>0</v>
      </c>
      <c r="L6449" s="2">
        <v>0</v>
      </c>
      <c r="M6449" s="2">
        <v>5.04E-2</v>
      </c>
      <c r="N6449" s="8">
        <f t="shared" si="900"/>
        <v>5040</v>
      </c>
      <c r="O6449" s="2">
        <v>0</v>
      </c>
      <c r="P6449" s="2">
        <v>0</v>
      </c>
      <c r="Q6449" s="2">
        <v>0</v>
      </c>
      <c r="R6449" s="2">
        <v>5.04E-2</v>
      </c>
      <c r="S6449" s="2">
        <v>0</v>
      </c>
      <c r="T6449" s="2">
        <v>0</v>
      </c>
      <c r="U6449" s="2">
        <v>0</v>
      </c>
      <c r="V6449" s="2">
        <v>0</v>
      </c>
      <c r="W6449" s="2">
        <f t="shared" si="901"/>
        <v>24.916666666666668</v>
      </c>
      <c r="X6449" s="9">
        <f t="shared" si="902"/>
        <v>20</v>
      </c>
      <c r="Y6449" s="9">
        <f t="shared" si="903"/>
        <v>4.0887412615324409E-4</v>
      </c>
      <c r="Z6449" s="10">
        <f t="shared" si="904"/>
        <v>6353882.4742268045</v>
      </c>
      <c r="AA6449" s="10">
        <f t="shared" si="905"/>
        <v>146139.29690721651</v>
      </c>
      <c r="AB6449" s="10">
        <f t="shared" si="906"/>
        <v>2</v>
      </c>
      <c r="AC6449" s="9">
        <f t="shared" si="907"/>
        <v>6163266</v>
      </c>
      <c r="AD6449" s="10">
        <f t="shared" si="908"/>
        <v>2922785.9381443304</v>
      </c>
    </row>
    <row r="6450" spans="1:30" x14ac:dyDescent="0.2">
      <c r="A6450" t="s">
        <v>1985</v>
      </c>
      <c r="B6450" s="1">
        <v>44105</v>
      </c>
      <c r="C6450" t="s">
        <v>2174</v>
      </c>
      <c r="D6450" s="2">
        <v>1514</v>
      </c>
      <c r="E6450" s="2">
        <v>0</v>
      </c>
      <c r="F6450" s="2">
        <v>0</v>
      </c>
      <c r="G6450" s="2">
        <v>0</v>
      </c>
      <c r="H6450" s="2">
        <v>1514</v>
      </c>
      <c r="I6450" s="2">
        <v>0</v>
      </c>
      <c r="J6450" s="2">
        <v>0</v>
      </c>
      <c r="K6450" s="2">
        <v>0</v>
      </c>
      <c r="L6450" s="2">
        <v>0</v>
      </c>
      <c r="M6450" s="2">
        <v>0.30280000000000001</v>
      </c>
      <c r="N6450" s="8">
        <f t="shared" si="900"/>
        <v>30280</v>
      </c>
      <c r="O6450" s="2">
        <v>0</v>
      </c>
      <c r="P6450" s="2">
        <v>0</v>
      </c>
      <c r="Q6450" s="2">
        <v>0</v>
      </c>
      <c r="R6450" s="2">
        <v>0.30280000000000001</v>
      </c>
      <c r="S6450" s="2">
        <v>0</v>
      </c>
      <c r="T6450" s="2">
        <v>0</v>
      </c>
      <c r="U6450" s="2">
        <v>0</v>
      </c>
      <c r="V6450" s="2">
        <v>0</v>
      </c>
      <c r="W6450" s="2">
        <f t="shared" si="901"/>
        <v>24.916666666666668</v>
      </c>
      <c r="X6450" s="9">
        <f t="shared" si="902"/>
        <v>20</v>
      </c>
      <c r="Y6450" s="9">
        <f t="shared" si="903"/>
        <v>2.4564897896667123E-3</v>
      </c>
      <c r="Z6450" s="10">
        <f t="shared" si="904"/>
        <v>4235921.6494845366</v>
      </c>
      <c r="AA6450" s="10">
        <f t="shared" si="905"/>
        <v>97426.197938144338</v>
      </c>
      <c r="AB6450" s="10">
        <f t="shared" si="906"/>
        <v>3</v>
      </c>
      <c r="AC6450" s="9">
        <f t="shared" si="907"/>
        <v>4108844</v>
      </c>
      <c r="AD6450" s="10">
        <f t="shared" si="908"/>
        <v>1948523.9587628867</v>
      </c>
    </row>
    <row r="6451" spans="1:30" x14ac:dyDescent="0.2">
      <c r="A6451" t="s">
        <v>1985</v>
      </c>
      <c r="B6451" s="1">
        <v>44105</v>
      </c>
      <c r="C6451" t="s">
        <v>571</v>
      </c>
      <c r="D6451" s="2">
        <v>118</v>
      </c>
      <c r="E6451" s="2">
        <v>0</v>
      </c>
      <c r="F6451" s="2">
        <v>0</v>
      </c>
      <c r="G6451" s="2">
        <v>0</v>
      </c>
      <c r="H6451" s="2"/>
      <c r="I6451" s="2">
        <v>0</v>
      </c>
      <c r="J6451" s="2">
        <v>118</v>
      </c>
      <c r="K6451" s="2">
        <v>0</v>
      </c>
      <c r="L6451" s="2">
        <v>0</v>
      </c>
      <c r="M6451" s="2">
        <v>5.6050000000000003E-2</v>
      </c>
      <c r="N6451" s="8">
        <f t="shared" si="900"/>
        <v>5605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5.6050000000000003E-2</v>
      </c>
      <c r="U6451" s="2">
        <v>0</v>
      </c>
      <c r="V6451" s="2">
        <v>0</v>
      </c>
      <c r="W6451" s="2">
        <f t="shared" si="901"/>
        <v>24.916666666666668</v>
      </c>
      <c r="X6451" s="9">
        <f t="shared" si="902"/>
        <v>47.5</v>
      </c>
      <c r="Y6451" s="9">
        <f t="shared" si="903"/>
        <v>4.5471021370812161E-4</v>
      </c>
      <c r="Z6451" s="10">
        <f t="shared" si="904"/>
        <v>12707764.948453609</v>
      </c>
      <c r="AA6451" s="10">
        <f t="shared" si="905"/>
        <v>292278.59381443303</v>
      </c>
      <c r="AB6451" s="10">
        <f t="shared" si="906"/>
        <v>1</v>
      </c>
      <c r="AC6451" s="9">
        <f t="shared" si="907"/>
        <v>12326532</v>
      </c>
      <c r="AD6451" s="10">
        <f t="shared" si="908"/>
        <v>13883233.206185568</v>
      </c>
    </row>
    <row r="6452" spans="1:30" x14ac:dyDescent="0.2">
      <c r="A6452" t="s">
        <v>1985</v>
      </c>
      <c r="B6452" s="1">
        <v>44105</v>
      </c>
      <c r="C6452" t="s">
        <v>2175</v>
      </c>
      <c r="D6452" s="2">
        <v>3884</v>
      </c>
      <c r="E6452" s="2">
        <v>0</v>
      </c>
      <c r="F6452" s="2">
        <v>3884</v>
      </c>
      <c r="G6452" s="2">
        <v>0</v>
      </c>
      <c r="H6452" s="2"/>
      <c r="I6452" s="2">
        <v>0</v>
      </c>
      <c r="J6452" s="2">
        <v>0</v>
      </c>
      <c r="K6452" s="2">
        <v>0</v>
      </c>
      <c r="L6452" s="2">
        <v>0</v>
      </c>
      <c r="M6452" s="2">
        <v>0.89392162500000005</v>
      </c>
      <c r="N6452" s="8">
        <f t="shared" si="900"/>
        <v>89392.162500000006</v>
      </c>
      <c r="O6452" s="2">
        <v>0</v>
      </c>
      <c r="P6452" s="2">
        <v>0.89392162500000005</v>
      </c>
      <c r="Q6452" s="2">
        <v>0</v>
      </c>
      <c r="R6452" s="2">
        <v>0</v>
      </c>
      <c r="S6452" s="2">
        <v>0</v>
      </c>
      <c r="T6452" s="2">
        <v>0</v>
      </c>
      <c r="U6452" s="2">
        <v>0</v>
      </c>
      <c r="V6452" s="2">
        <v>0</v>
      </c>
      <c r="W6452" s="2">
        <f t="shared" si="901"/>
        <v>24.916666666666668</v>
      </c>
      <c r="X6452" s="9">
        <f t="shared" si="902"/>
        <v>23.015489830072092</v>
      </c>
      <c r="Y6452" s="9">
        <f t="shared" si="903"/>
        <v>7.2520123664952972E-3</v>
      </c>
      <c r="Z6452" s="10">
        <f t="shared" si="904"/>
        <v>12707764.948453609</v>
      </c>
      <c r="AA6452" s="10">
        <f t="shared" si="905"/>
        <v>292278.59381443303</v>
      </c>
      <c r="AB6452" s="10">
        <f t="shared" si="906"/>
        <v>1</v>
      </c>
      <c r="AC6452" s="9">
        <f t="shared" si="907"/>
        <v>12326532</v>
      </c>
      <c r="AD6452" s="10">
        <f t="shared" si="908"/>
        <v>6726935.0034838552</v>
      </c>
    </row>
    <row r="6453" spans="1:30" x14ac:dyDescent="0.2">
      <c r="A6453" t="s">
        <v>1985</v>
      </c>
      <c r="B6453" s="1">
        <v>44105</v>
      </c>
      <c r="C6453" t="s">
        <v>85</v>
      </c>
      <c r="D6453" s="2">
        <v>8690</v>
      </c>
      <c r="E6453" s="2">
        <v>1024</v>
      </c>
      <c r="F6453" s="2">
        <v>7666</v>
      </c>
      <c r="G6453" s="2">
        <v>0</v>
      </c>
      <c r="H6453" s="2"/>
      <c r="I6453" s="2">
        <v>0</v>
      </c>
      <c r="J6453" s="2">
        <v>0</v>
      </c>
      <c r="K6453" s="2">
        <v>0</v>
      </c>
      <c r="L6453" s="2">
        <v>0</v>
      </c>
      <c r="M6453" s="2">
        <v>1.6990363124999999</v>
      </c>
      <c r="N6453" s="8">
        <f t="shared" si="900"/>
        <v>169903.63124999998</v>
      </c>
      <c r="O6453" s="2">
        <v>9.7919999999999993E-2</v>
      </c>
      <c r="P6453" s="2">
        <v>1.6011163124999999</v>
      </c>
      <c r="Q6453" s="2">
        <v>0</v>
      </c>
      <c r="R6453" s="2">
        <v>0</v>
      </c>
      <c r="S6453" s="2">
        <v>0</v>
      </c>
      <c r="T6453" s="2">
        <v>0</v>
      </c>
      <c r="U6453" s="2">
        <v>0</v>
      </c>
      <c r="V6453" s="2">
        <v>0</v>
      </c>
      <c r="W6453" s="2">
        <f t="shared" si="901"/>
        <v>24.916666666666668</v>
      </c>
      <c r="X6453" s="9">
        <f t="shared" si="902"/>
        <v>19.551626150747982</v>
      </c>
      <c r="Y6453" s="9">
        <f t="shared" si="903"/>
        <v>1.3783571182064832E-2</v>
      </c>
      <c r="Z6453" s="10">
        <f t="shared" si="904"/>
        <v>6353882.4742268045</v>
      </c>
      <c r="AA6453" s="10">
        <f t="shared" si="905"/>
        <v>146139.29690721651</v>
      </c>
      <c r="AB6453" s="10">
        <f t="shared" si="906"/>
        <v>2</v>
      </c>
      <c r="AC6453" s="9">
        <f t="shared" si="907"/>
        <v>6163266</v>
      </c>
      <c r="AD6453" s="10">
        <f t="shared" si="908"/>
        <v>2857260.8990630582</v>
      </c>
    </row>
    <row r="6454" spans="1:30" x14ac:dyDescent="0.2">
      <c r="A6454" t="s">
        <v>1985</v>
      </c>
      <c r="B6454" s="1">
        <v>44105</v>
      </c>
      <c r="C6454" t="s">
        <v>2176</v>
      </c>
      <c r="D6454" s="2">
        <v>182</v>
      </c>
      <c r="E6454" s="2">
        <v>0</v>
      </c>
      <c r="F6454" s="2">
        <v>0</v>
      </c>
      <c r="G6454" s="2">
        <v>0</v>
      </c>
      <c r="H6454" s="2"/>
      <c r="I6454" s="2">
        <v>0</v>
      </c>
      <c r="J6454" s="2">
        <v>182</v>
      </c>
      <c r="K6454" s="2">
        <v>0</v>
      </c>
      <c r="L6454" s="2">
        <v>0</v>
      </c>
      <c r="M6454" s="2">
        <v>4.095E-2</v>
      </c>
      <c r="N6454" s="8">
        <f t="shared" si="900"/>
        <v>4095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4.095E-2</v>
      </c>
      <c r="U6454" s="2">
        <v>0</v>
      </c>
      <c r="V6454" s="2">
        <v>0</v>
      </c>
      <c r="W6454" s="2">
        <f t="shared" si="901"/>
        <v>24.916666666666668</v>
      </c>
      <c r="X6454" s="9">
        <f t="shared" si="902"/>
        <v>22.5</v>
      </c>
      <c r="Y6454" s="9">
        <f t="shared" si="903"/>
        <v>3.3221022749951081E-4</v>
      </c>
      <c r="Z6454" s="10">
        <f t="shared" si="904"/>
        <v>12707764.948453609</v>
      </c>
      <c r="AA6454" s="10">
        <f t="shared" si="905"/>
        <v>292278.59381443303</v>
      </c>
      <c r="AB6454" s="10">
        <f t="shared" si="906"/>
        <v>1</v>
      </c>
      <c r="AC6454" s="9">
        <f t="shared" si="907"/>
        <v>12326532</v>
      </c>
      <c r="AD6454" s="10">
        <f t="shared" si="908"/>
        <v>6576268.3608247433</v>
      </c>
    </row>
    <row r="6455" spans="1:30" x14ac:dyDescent="0.2">
      <c r="A6455" t="s">
        <v>1985</v>
      </c>
      <c r="B6455" s="1">
        <v>44105</v>
      </c>
      <c r="C6455" t="s">
        <v>2120</v>
      </c>
      <c r="D6455" s="2">
        <v>10378</v>
      </c>
      <c r="E6455" s="2">
        <v>0</v>
      </c>
      <c r="F6455" s="2">
        <v>0</v>
      </c>
      <c r="G6455" s="2">
        <v>0</v>
      </c>
      <c r="H6455" s="2"/>
      <c r="I6455" s="2">
        <v>0</v>
      </c>
      <c r="J6455" s="2">
        <v>10378</v>
      </c>
      <c r="K6455" s="2">
        <v>0</v>
      </c>
      <c r="L6455" s="2">
        <v>0</v>
      </c>
      <c r="M6455" s="2">
        <v>1.9470000000000001</v>
      </c>
      <c r="N6455" s="8">
        <f t="shared" si="900"/>
        <v>194700</v>
      </c>
      <c r="O6455" s="2">
        <v>0</v>
      </c>
      <c r="P6455" s="2">
        <v>0</v>
      </c>
      <c r="Q6455" s="2">
        <v>0</v>
      </c>
      <c r="R6455" s="2">
        <v>0</v>
      </c>
      <c r="S6455" s="2">
        <v>0</v>
      </c>
      <c r="T6455" s="2">
        <v>1.9470000000000001</v>
      </c>
      <c r="U6455" s="2">
        <v>0</v>
      </c>
      <c r="V6455" s="2">
        <v>0</v>
      </c>
      <c r="W6455" s="2">
        <f t="shared" si="901"/>
        <v>24.916666666666668</v>
      </c>
      <c r="X6455" s="9">
        <f t="shared" si="902"/>
        <v>18.760840238967045</v>
      </c>
      <c r="Y6455" s="9">
        <f t="shared" si="903"/>
        <v>1.579519689722949E-2</v>
      </c>
      <c r="Z6455" s="10">
        <f t="shared" si="904"/>
        <v>4235921.6494845366</v>
      </c>
      <c r="AA6455" s="10">
        <f t="shared" si="905"/>
        <v>97426.197938144338</v>
      </c>
      <c r="AB6455" s="10">
        <f t="shared" si="906"/>
        <v>3</v>
      </c>
      <c r="AC6455" s="9">
        <f t="shared" si="907"/>
        <v>4108844</v>
      </c>
      <c r="AD6455" s="10">
        <f t="shared" si="908"/>
        <v>1827797.3346075064</v>
      </c>
    </row>
    <row r="6456" spans="1:30" x14ac:dyDescent="0.2">
      <c r="A6456" t="s">
        <v>1985</v>
      </c>
      <c r="B6456" s="1">
        <v>44105</v>
      </c>
      <c r="C6456" t="s">
        <v>1309</v>
      </c>
      <c r="D6456" s="2">
        <v>8678</v>
      </c>
      <c r="E6456" s="2">
        <v>0</v>
      </c>
      <c r="F6456" s="2">
        <v>2835</v>
      </c>
      <c r="G6456" s="2">
        <v>0</v>
      </c>
      <c r="H6456" s="2"/>
      <c r="I6456" s="2">
        <v>0</v>
      </c>
      <c r="J6456" s="2">
        <v>2763</v>
      </c>
      <c r="K6456" s="2">
        <v>3080</v>
      </c>
      <c r="L6456" s="2">
        <v>0</v>
      </c>
      <c r="M6456" s="2">
        <v>1.4537081249999999</v>
      </c>
      <c r="N6456" s="8">
        <f t="shared" si="900"/>
        <v>145370.8125</v>
      </c>
      <c r="O6456" s="2">
        <v>0</v>
      </c>
      <c r="P6456" s="2">
        <v>0.59641312499999999</v>
      </c>
      <c r="Q6456" s="2">
        <v>0</v>
      </c>
      <c r="R6456" s="2">
        <v>0</v>
      </c>
      <c r="S6456" s="2">
        <v>0</v>
      </c>
      <c r="T6456" s="2">
        <v>0.62167499999999998</v>
      </c>
      <c r="U6456" s="2">
        <v>0.23562</v>
      </c>
      <c r="V6456" s="2">
        <v>0</v>
      </c>
      <c r="W6456" s="2">
        <f t="shared" si="901"/>
        <v>24.916666666666668</v>
      </c>
      <c r="X6456" s="9">
        <f t="shared" si="902"/>
        <v>16.751649285549664</v>
      </c>
      <c r="Y6456" s="9">
        <f t="shared" si="903"/>
        <v>1.1793326176413609E-2</v>
      </c>
      <c r="Z6456" s="10">
        <f t="shared" si="904"/>
        <v>12707764.948453609</v>
      </c>
      <c r="AA6456" s="10">
        <f t="shared" si="905"/>
        <v>292278.59381443303</v>
      </c>
      <c r="AB6456" s="10">
        <f t="shared" si="906"/>
        <v>1</v>
      </c>
      <c r="AC6456" s="9">
        <f t="shared" si="907"/>
        <v>12326532</v>
      </c>
      <c r="AD6456" s="10">
        <f t="shared" si="908"/>
        <v>4896148.4972530073</v>
      </c>
    </row>
    <row r="6457" spans="1:30" x14ac:dyDescent="0.2">
      <c r="A6457" t="s">
        <v>1985</v>
      </c>
      <c r="B6457" s="1">
        <v>44105</v>
      </c>
      <c r="C6457" t="s">
        <v>268</v>
      </c>
      <c r="D6457" s="2">
        <v>1092</v>
      </c>
      <c r="E6457" s="2">
        <v>0</v>
      </c>
      <c r="F6457" s="2">
        <v>0</v>
      </c>
      <c r="G6457" s="2">
        <v>367</v>
      </c>
      <c r="H6457" s="2"/>
      <c r="I6457" s="2">
        <v>0</v>
      </c>
      <c r="J6457" s="2">
        <v>359</v>
      </c>
      <c r="K6457" s="2">
        <v>366</v>
      </c>
      <c r="L6457" s="2">
        <v>0</v>
      </c>
      <c r="M6457" s="2">
        <v>0.15790612500000001</v>
      </c>
      <c r="N6457" s="8">
        <f t="shared" si="900"/>
        <v>15790.612500000001</v>
      </c>
      <c r="O6457" s="2">
        <v>0</v>
      </c>
      <c r="P6457" s="2">
        <v>0</v>
      </c>
      <c r="Q6457" s="2">
        <v>4.9132124999999999E-2</v>
      </c>
      <c r="R6457" s="2">
        <v>0</v>
      </c>
      <c r="S6457" s="2">
        <v>0</v>
      </c>
      <c r="T6457" s="2">
        <v>8.0775E-2</v>
      </c>
      <c r="U6457" s="2">
        <v>2.7998999999999996E-2</v>
      </c>
      <c r="V6457" s="2">
        <v>0</v>
      </c>
      <c r="W6457" s="2">
        <f t="shared" si="901"/>
        <v>24.916666666666668</v>
      </c>
      <c r="X6457" s="9">
        <f t="shared" si="902"/>
        <v>14.460267857142858</v>
      </c>
      <c r="Y6457" s="9">
        <f t="shared" si="903"/>
        <v>1.281026366540078E-3</v>
      </c>
      <c r="Z6457" s="10">
        <f t="shared" si="904"/>
        <v>6353882.4742268045</v>
      </c>
      <c r="AA6457" s="10">
        <f t="shared" si="905"/>
        <v>146139.29690721651</v>
      </c>
      <c r="AB6457" s="10">
        <f t="shared" si="906"/>
        <v>2</v>
      </c>
      <c r="AC6457" s="9">
        <f t="shared" si="907"/>
        <v>6163266</v>
      </c>
      <c r="AD6457" s="10">
        <f t="shared" si="908"/>
        <v>2113213.3777328795</v>
      </c>
    </row>
    <row r="6458" spans="1:30" x14ac:dyDescent="0.2">
      <c r="A6458" t="s">
        <v>1985</v>
      </c>
      <c r="B6458" s="1">
        <v>44105</v>
      </c>
      <c r="C6458" t="s">
        <v>2124</v>
      </c>
      <c r="D6458" s="2">
        <v>2964</v>
      </c>
      <c r="E6458" s="2">
        <v>0</v>
      </c>
      <c r="F6458" s="2">
        <v>0</v>
      </c>
      <c r="G6458" s="2">
        <v>0</v>
      </c>
      <c r="H6458" s="2"/>
      <c r="I6458" s="2">
        <v>2964</v>
      </c>
      <c r="J6458" s="2">
        <v>0</v>
      </c>
      <c r="K6458" s="2">
        <v>0</v>
      </c>
      <c r="L6458" s="2">
        <v>0</v>
      </c>
      <c r="M6458" s="2">
        <v>0.10203570000000001</v>
      </c>
      <c r="N6458" s="8">
        <f t="shared" si="900"/>
        <v>10203.570000000002</v>
      </c>
      <c r="O6458" s="2">
        <v>0</v>
      </c>
      <c r="P6458" s="2">
        <v>0</v>
      </c>
      <c r="Q6458" s="2">
        <v>0</v>
      </c>
      <c r="R6458" s="2">
        <v>0</v>
      </c>
      <c r="S6458" s="2">
        <v>0.10203570000000001</v>
      </c>
      <c r="T6458" s="2">
        <v>0</v>
      </c>
      <c r="U6458" s="2">
        <v>0</v>
      </c>
      <c r="V6458" s="2">
        <v>0</v>
      </c>
      <c r="W6458" s="2">
        <f t="shared" si="901"/>
        <v>24.916666666666668</v>
      </c>
      <c r="X6458" s="9">
        <f t="shared" si="902"/>
        <v>3.4425000000000003</v>
      </c>
      <c r="Y6458" s="9">
        <f t="shared" si="903"/>
        <v>8.2777296972092406E-4</v>
      </c>
      <c r="Z6458" s="10">
        <f t="shared" si="904"/>
        <v>12707764.948453609</v>
      </c>
      <c r="AA6458" s="10">
        <f t="shared" si="905"/>
        <v>292278.59381443303</v>
      </c>
      <c r="AB6458" s="10">
        <f t="shared" si="906"/>
        <v>1</v>
      </c>
      <c r="AC6458" s="9">
        <f t="shared" si="907"/>
        <v>12326532</v>
      </c>
      <c r="AD6458" s="10">
        <f t="shared" si="908"/>
        <v>1006169.0592061857</v>
      </c>
    </row>
    <row r="6459" spans="1:30" x14ac:dyDescent="0.2">
      <c r="A6459" t="s">
        <v>1985</v>
      </c>
      <c r="B6459" s="1">
        <v>44105</v>
      </c>
      <c r="C6459" t="s">
        <v>2177</v>
      </c>
      <c r="D6459" s="2">
        <v>1776</v>
      </c>
      <c r="E6459" s="2">
        <v>0</v>
      </c>
      <c r="F6459" s="2">
        <v>0</v>
      </c>
      <c r="G6459" s="2">
        <v>1776</v>
      </c>
      <c r="H6459" s="2"/>
      <c r="I6459" s="2">
        <v>0</v>
      </c>
      <c r="J6459" s="2">
        <v>0</v>
      </c>
      <c r="K6459" s="2">
        <v>0</v>
      </c>
      <c r="L6459" s="2">
        <v>0</v>
      </c>
      <c r="M6459" s="2">
        <v>0.237762</v>
      </c>
      <c r="N6459" s="8">
        <f t="shared" si="900"/>
        <v>23776.2</v>
      </c>
      <c r="O6459" s="2">
        <v>0</v>
      </c>
      <c r="P6459" s="2">
        <v>0</v>
      </c>
      <c r="Q6459" s="2">
        <v>0.237762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f t="shared" si="901"/>
        <v>24.916666666666668</v>
      </c>
      <c r="X6459" s="9">
        <f t="shared" si="902"/>
        <v>13.387500000000001</v>
      </c>
      <c r="Y6459" s="9">
        <f t="shared" si="903"/>
        <v>1.928863690127929E-3</v>
      </c>
      <c r="Z6459" s="10">
        <f t="shared" si="904"/>
        <v>12707764.948453609</v>
      </c>
      <c r="AA6459" s="10">
        <f t="shared" si="905"/>
        <v>292278.59381443303</v>
      </c>
      <c r="AB6459" s="10">
        <f t="shared" si="906"/>
        <v>1</v>
      </c>
      <c r="AC6459" s="9">
        <f t="shared" si="907"/>
        <v>12326532</v>
      </c>
      <c r="AD6459" s="10">
        <f t="shared" si="908"/>
        <v>3912879.6746907225</v>
      </c>
    </row>
    <row r="6460" spans="1:30" x14ac:dyDescent="0.2">
      <c r="A6460" t="s">
        <v>1985</v>
      </c>
      <c r="B6460" s="1">
        <v>44105</v>
      </c>
      <c r="C6460" t="s">
        <v>91</v>
      </c>
      <c r="D6460" s="2">
        <v>63027</v>
      </c>
      <c r="E6460" s="2">
        <v>5098</v>
      </c>
      <c r="F6460" s="2">
        <v>3353</v>
      </c>
      <c r="G6460" s="2">
        <v>5143</v>
      </c>
      <c r="H6460" s="2">
        <v>9487</v>
      </c>
      <c r="I6460" s="2">
        <v>0</v>
      </c>
      <c r="J6460" s="2">
        <v>23562</v>
      </c>
      <c r="K6460" s="2">
        <v>0</v>
      </c>
      <c r="L6460" s="2">
        <v>5192</v>
      </c>
      <c r="M6460" s="2">
        <v>15.276866499999999</v>
      </c>
      <c r="N6460" s="8">
        <f t="shared" si="900"/>
        <v>1527686.65</v>
      </c>
      <c r="O6460" s="2">
        <v>2.2940999999999998</v>
      </c>
      <c r="P6460" s="2">
        <v>0.75442500000000001</v>
      </c>
      <c r="Q6460" s="2">
        <v>1.620045</v>
      </c>
      <c r="R6460" s="2">
        <v>0.80639499999999997</v>
      </c>
      <c r="S6460" s="2">
        <v>0</v>
      </c>
      <c r="T6460" s="2">
        <v>3.9212250000000002</v>
      </c>
      <c r="U6460" s="2">
        <v>0</v>
      </c>
      <c r="V6460" s="2">
        <v>1.1681999999999999</v>
      </c>
      <c r="W6460" s="2">
        <f t="shared" si="901"/>
        <v>24.916666666666668</v>
      </c>
      <c r="X6460" s="9">
        <f t="shared" si="902"/>
        <v>24.23860647024291</v>
      </c>
      <c r="Y6460" s="9">
        <f t="shared" si="903"/>
        <v>0.12393483016958864</v>
      </c>
      <c r="Z6460" s="10">
        <f t="shared" si="904"/>
        <v>2541552.989690722</v>
      </c>
      <c r="AA6460" s="10">
        <f t="shared" si="905"/>
        <v>58455.718762886601</v>
      </c>
      <c r="AB6460" s="10">
        <f t="shared" si="906"/>
        <v>5</v>
      </c>
      <c r="AC6460" s="9">
        <f t="shared" si="907"/>
        <v>2465306.4</v>
      </c>
      <c r="AD6460" s="10">
        <f t="shared" si="908"/>
        <v>1416885.163028803</v>
      </c>
    </row>
    <row r="6461" spans="1:30" x14ac:dyDescent="0.2">
      <c r="A6461" t="s">
        <v>1985</v>
      </c>
      <c r="B6461" s="1">
        <v>44105</v>
      </c>
      <c r="C6461" t="s">
        <v>2125</v>
      </c>
      <c r="D6461" s="2">
        <v>901</v>
      </c>
      <c r="E6461" s="2">
        <v>0</v>
      </c>
      <c r="F6461" s="2">
        <v>689</v>
      </c>
      <c r="G6461" s="2">
        <v>0</v>
      </c>
      <c r="H6461" s="2"/>
      <c r="I6461" s="2">
        <v>0</v>
      </c>
      <c r="J6461" s="2">
        <v>0</v>
      </c>
      <c r="K6461" s="2">
        <v>0</v>
      </c>
      <c r="L6461" s="2">
        <v>0</v>
      </c>
      <c r="M6461" s="2">
        <v>0.15337484999999998</v>
      </c>
      <c r="N6461" s="8">
        <f t="shared" si="900"/>
        <v>15337.484999999999</v>
      </c>
      <c r="O6461" s="2">
        <v>0</v>
      </c>
      <c r="P6461" s="2">
        <v>0.14810399999999999</v>
      </c>
      <c r="Q6461" s="2">
        <v>0</v>
      </c>
      <c r="R6461" s="2">
        <v>0</v>
      </c>
      <c r="S6461" s="2">
        <v>0</v>
      </c>
      <c r="T6461" s="2">
        <v>0</v>
      </c>
      <c r="U6461" s="2">
        <v>0</v>
      </c>
      <c r="V6461" s="2">
        <v>0</v>
      </c>
      <c r="W6461" s="2">
        <f t="shared" si="901"/>
        <v>24.916666666666668</v>
      </c>
      <c r="X6461" s="9">
        <f t="shared" si="902"/>
        <v>17.022735849056602</v>
      </c>
      <c r="Y6461" s="9">
        <f t="shared" si="903"/>
        <v>1.2442660271356127E-3</v>
      </c>
      <c r="Z6461" s="10">
        <f t="shared" si="904"/>
        <v>12707764.948453609</v>
      </c>
      <c r="AA6461" s="10">
        <f t="shared" si="905"/>
        <v>292278.59381443303</v>
      </c>
      <c r="AB6461" s="10">
        <f t="shared" si="906"/>
        <v>1</v>
      </c>
      <c r="AC6461" s="9">
        <f t="shared" si="907"/>
        <v>12326532</v>
      </c>
      <c r="AD6461" s="10">
        <f t="shared" si="908"/>
        <v>4975381.2968368027</v>
      </c>
    </row>
    <row r="6462" spans="1:30" x14ac:dyDescent="0.2">
      <c r="A6462" t="s">
        <v>1985</v>
      </c>
      <c r="B6462" s="1">
        <v>44105</v>
      </c>
      <c r="C6462" t="s">
        <v>95</v>
      </c>
      <c r="D6462" s="2">
        <v>25510</v>
      </c>
      <c r="E6462" s="2">
        <v>3713</v>
      </c>
      <c r="F6462" s="2">
        <v>6627</v>
      </c>
      <c r="G6462" s="2">
        <v>3951</v>
      </c>
      <c r="H6462" s="2">
        <v>1672</v>
      </c>
      <c r="I6462" s="2">
        <v>5718</v>
      </c>
      <c r="J6462" s="2">
        <v>3829</v>
      </c>
      <c r="K6462" s="2">
        <v>0</v>
      </c>
      <c r="L6462" s="2">
        <v>0</v>
      </c>
      <c r="M6462" s="2">
        <v>6.5453612499999991</v>
      </c>
      <c r="N6462" s="8">
        <f t="shared" si="900"/>
        <v>654536.12499999988</v>
      </c>
      <c r="O6462" s="2">
        <v>1.1803626999999999</v>
      </c>
      <c r="P6462" s="2">
        <v>2.1236221499999997</v>
      </c>
      <c r="Q6462" s="2">
        <v>0.93026294999999992</v>
      </c>
      <c r="R6462" s="2">
        <v>0.22739200000000001</v>
      </c>
      <c r="S6462" s="2">
        <v>1.6573623</v>
      </c>
      <c r="T6462" s="2">
        <v>0.42635914999999991</v>
      </c>
      <c r="U6462" s="2">
        <v>0</v>
      </c>
      <c r="V6462" s="2">
        <v>0</v>
      </c>
      <c r="W6462" s="2">
        <f t="shared" si="901"/>
        <v>24.916666666666668</v>
      </c>
      <c r="X6462" s="9">
        <f t="shared" si="902"/>
        <v>25.65802136417091</v>
      </c>
      <c r="Y6462" s="9">
        <f t="shared" si="903"/>
        <v>5.3099778997044739E-2</v>
      </c>
      <c r="Z6462" s="10">
        <f t="shared" si="904"/>
        <v>2117960.8247422683</v>
      </c>
      <c r="AA6462" s="10">
        <f t="shared" si="905"/>
        <v>48713.098969072169</v>
      </c>
      <c r="AB6462" s="10">
        <f t="shared" si="906"/>
        <v>6</v>
      </c>
      <c r="AC6462" s="9">
        <f t="shared" si="907"/>
        <v>2054422</v>
      </c>
      <c r="AD6462" s="10">
        <f t="shared" si="908"/>
        <v>1249881.7340634256</v>
      </c>
    </row>
    <row r="6463" spans="1:30" x14ac:dyDescent="0.2">
      <c r="A6463" t="s">
        <v>1985</v>
      </c>
      <c r="B6463" s="1">
        <v>44105</v>
      </c>
      <c r="C6463" t="s">
        <v>96</v>
      </c>
      <c r="D6463" s="2">
        <v>2172</v>
      </c>
      <c r="E6463" s="2">
        <v>0</v>
      </c>
      <c r="F6463" s="2">
        <v>0</v>
      </c>
      <c r="G6463" s="2">
        <v>2172</v>
      </c>
      <c r="H6463" s="2"/>
      <c r="I6463" s="2">
        <v>0</v>
      </c>
      <c r="J6463" s="2">
        <v>0</v>
      </c>
      <c r="K6463" s="2">
        <v>0</v>
      </c>
      <c r="L6463" s="2">
        <v>0</v>
      </c>
      <c r="M6463" s="2">
        <v>0.29077649999999999</v>
      </c>
      <c r="N6463" s="8">
        <f t="shared" si="900"/>
        <v>29077.649999999998</v>
      </c>
      <c r="O6463" s="2">
        <v>0</v>
      </c>
      <c r="P6463" s="2">
        <v>0</v>
      </c>
      <c r="Q6463" s="2">
        <v>0.29077649999999999</v>
      </c>
      <c r="R6463" s="2">
        <v>0</v>
      </c>
      <c r="S6463" s="2">
        <v>0</v>
      </c>
      <c r="T6463" s="2">
        <v>0</v>
      </c>
      <c r="U6463" s="2">
        <v>0</v>
      </c>
      <c r="V6463" s="2">
        <v>0</v>
      </c>
      <c r="W6463" s="2">
        <f t="shared" si="901"/>
        <v>24.916666666666668</v>
      </c>
      <c r="X6463" s="9">
        <f t="shared" si="902"/>
        <v>13.387499999999999</v>
      </c>
      <c r="Y6463" s="9">
        <f t="shared" si="903"/>
        <v>2.3589481615753725E-3</v>
      </c>
      <c r="Z6463" s="10">
        <f t="shared" si="904"/>
        <v>6353882.4742268045</v>
      </c>
      <c r="AA6463" s="10">
        <f t="shared" si="905"/>
        <v>146139.29690721651</v>
      </c>
      <c r="AB6463" s="10">
        <f t="shared" si="906"/>
        <v>2</v>
      </c>
      <c r="AC6463" s="9">
        <f t="shared" si="907"/>
        <v>6163266</v>
      </c>
      <c r="AD6463" s="10">
        <f t="shared" si="908"/>
        <v>1956439.837345361</v>
      </c>
    </row>
    <row r="6464" spans="1:30" x14ac:dyDescent="0.2">
      <c r="A6464" t="s">
        <v>1985</v>
      </c>
      <c r="B6464" s="1">
        <v>44105</v>
      </c>
      <c r="C6464" t="s">
        <v>781</v>
      </c>
      <c r="D6464" s="2">
        <v>1008</v>
      </c>
      <c r="E6464" s="2">
        <v>0</v>
      </c>
      <c r="F6464" s="2">
        <v>1008</v>
      </c>
      <c r="G6464" s="2">
        <v>0</v>
      </c>
      <c r="H6464" s="2"/>
      <c r="I6464" s="2">
        <v>0</v>
      </c>
      <c r="J6464" s="2">
        <v>0</v>
      </c>
      <c r="K6464" s="2">
        <v>0</v>
      </c>
      <c r="L6464" s="2">
        <v>0</v>
      </c>
      <c r="M6464" s="2">
        <v>0.212058</v>
      </c>
      <c r="N6464" s="8">
        <f t="shared" si="900"/>
        <v>21205.8</v>
      </c>
      <c r="O6464" s="2">
        <v>0</v>
      </c>
      <c r="P6464" s="2">
        <v>0.212058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f t="shared" si="901"/>
        <v>24.916666666666668</v>
      </c>
      <c r="X6464" s="9">
        <f t="shared" si="902"/>
        <v>21.037499999999998</v>
      </c>
      <c r="Y6464" s="9">
        <f t="shared" si="903"/>
        <v>1.7203378857897744E-3</v>
      </c>
      <c r="Z6464" s="10">
        <f t="shared" si="904"/>
        <v>4235921.6494845366</v>
      </c>
      <c r="AA6464" s="10">
        <f t="shared" si="905"/>
        <v>97426.197938144338</v>
      </c>
      <c r="AB6464" s="10">
        <f t="shared" si="906"/>
        <v>3</v>
      </c>
      <c r="AC6464" s="9">
        <f t="shared" si="907"/>
        <v>4108844</v>
      </c>
      <c r="AD6464" s="10">
        <f t="shared" si="908"/>
        <v>2049603.6391237113</v>
      </c>
    </row>
    <row r="6465" spans="1:30" x14ac:dyDescent="0.2">
      <c r="A6465" t="s">
        <v>1985</v>
      </c>
      <c r="B6465" s="1">
        <v>44105</v>
      </c>
      <c r="C6465" t="s">
        <v>2128</v>
      </c>
      <c r="D6465" s="2">
        <v>914</v>
      </c>
      <c r="E6465" s="2">
        <v>0</v>
      </c>
      <c r="F6465" s="2">
        <v>0</v>
      </c>
      <c r="G6465" s="2">
        <v>80</v>
      </c>
      <c r="H6465" s="2">
        <v>662</v>
      </c>
      <c r="I6465" s="2">
        <v>0</v>
      </c>
      <c r="J6465" s="2">
        <v>0</v>
      </c>
      <c r="K6465" s="2">
        <v>133</v>
      </c>
      <c r="L6465" s="2">
        <v>0</v>
      </c>
      <c r="M6465" s="2">
        <v>0.16759299999999999</v>
      </c>
      <c r="N6465" s="8">
        <f t="shared" si="900"/>
        <v>16759.3</v>
      </c>
      <c r="O6465" s="2">
        <v>0</v>
      </c>
      <c r="P6465" s="2">
        <v>0</v>
      </c>
      <c r="Q6465" s="2">
        <v>2.6009999999999998E-2</v>
      </c>
      <c r="R6465" s="2">
        <v>0.12842500000000001</v>
      </c>
      <c r="S6465" s="2">
        <v>0</v>
      </c>
      <c r="T6465" s="2">
        <v>0</v>
      </c>
      <c r="U6465" s="2">
        <v>1.01745E-2</v>
      </c>
      <c r="V6465" s="2">
        <v>0</v>
      </c>
      <c r="W6465" s="2">
        <f t="shared" si="901"/>
        <v>24.916666666666668</v>
      </c>
      <c r="X6465" s="9">
        <f t="shared" si="902"/>
        <v>18.336214442013127</v>
      </c>
      <c r="Y6465" s="9">
        <f t="shared" si="903"/>
        <v>1.359611933023822E-3</v>
      </c>
      <c r="Z6465" s="10">
        <f t="shared" si="904"/>
        <v>12707764.948453609</v>
      </c>
      <c r="AA6465" s="10">
        <f t="shared" si="905"/>
        <v>292278.59381443303</v>
      </c>
      <c r="AB6465" s="10">
        <f t="shared" si="906"/>
        <v>1</v>
      </c>
      <c r="AC6465" s="9">
        <f t="shared" si="907"/>
        <v>12326532</v>
      </c>
      <c r="AD6465" s="10">
        <f t="shared" si="908"/>
        <v>5359282.9729914954</v>
      </c>
    </row>
    <row r="6466" spans="1:30" x14ac:dyDescent="0.2">
      <c r="A6466" t="s">
        <v>1985</v>
      </c>
      <c r="B6466" s="1">
        <v>44105</v>
      </c>
      <c r="C6466" t="s">
        <v>674</v>
      </c>
      <c r="D6466" s="2">
        <v>7827</v>
      </c>
      <c r="E6466" s="2">
        <v>0</v>
      </c>
      <c r="F6466" s="2">
        <v>0</v>
      </c>
      <c r="G6466" s="2">
        <v>5331</v>
      </c>
      <c r="H6466" s="2"/>
      <c r="I6466" s="2">
        <v>0</v>
      </c>
      <c r="J6466" s="2">
        <v>0</v>
      </c>
      <c r="K6466" s="2">
        <v>2496</v>
      </c>
      <c r="L6466" s="2">
        <v>0</v>
      </c>
      <c r="M6466" s="2">
        <v>1.7080399800000001</v>
      </c>
      <c r="N6466" s="8">
        <f t="shared" si="900"/>
        <v>170803.99800000002</v>
      </c>
      <c r="O6466" s="2">
        <v>0</v>
      </c>
      <c r="P6466" s="2">
        <v>0</v>
      </c>
      <c r="Q6466" s="2">
        <v>1.5170959800000001</v>
      </c>
      <c r="R6466" s="2">
        <v>0</v>
      </c>
      <c r="S6466" s="2">
        <v>0</v>
      </c>
      <c r="T6466" s="2">
        <v>0</v>
      </c>
      <c r="U6466" s="2">
        <v>0.190944</v>
      </c>
      <c r="V6466" s="2">
        <v>0</v>
      </c>
      <c r="W6466" s="2">
        <f t="shared" si="901"/>
        <v>24.916666666666668</v>
      </c>
      <c r="X6466" s="9">
        <f t="shared" si="902"/>
        <v>21.822409352242243</v>
      </c>
      <c r="Y6466" s="9">
        <f t="shared" si="903"/>
        <v>1.3856614171771916E-2</v>
      </c>
      <c r="Z6466" s="10">
        <f t="shared" si="904"/>
        <v>3176941.2371134022</v>
      </c>
      <c r="AA6466" s="10">
        <f t="shared" si="905"/>
        <v>73069.648453608257</v>
      </c>
      <c r="AB6466" s="10">
        <f t="shared" si="906"/>
        <v>4</v>
      </c>
      <c r="AC6466" s="9">
        <f t="shared" si="907"/>
        <v>3081633</v>
      </c>
      <c r="AD6466" s="10">
        <f t="shared" si="908"/>
        <v>1594555.7797790738</v>
      </c>
    </row>
    <row r="6467" spans="1:30" x14ac:dyDescent="0.2">
      <c r="A6467" t="s">
        <v>1985</v>
      </c>
      <c r="B6467" s="1">
        <v>44105</v>
      </c>
      <c r="C6467" t="s">
        <v>871</v>
      </c>
      <c r="D6467" s="2">
        <v>17547</v>
      </c>
      <c r="E6467" s="2">
        <v>0</v>
      </c>
      <c r="F6467" s="2">
        <v>0</v>
      </c>
      <c r="G6467" s="2">
        <v>3852</v>
      </c>
      <c r="H6467" s="2"/>
      <c r="I6467" s="2">
        <v>0</v>
      </c>
      <c r="J6467" s="2">
        <v>0</v>
      </c>
      <c r="K6467" s="2">
        <v>13695</v>
      </c>
      <c r="L6467" s="2">
        <v>0</v>
      </c>
      <c r="M6467" s="2">
        <v>1.5633540000000001</v>
      </c>
      <c r="N6467" s="8">
        <f t="shared" ref="N6467:N6530" si="909">M6467*100000</f>
        <v>156335.40000000002</v>
      </c>
      <c r="O6467" s="2">
        <v>0</v>
      </c>
      <c r="P6467" s="2">
        <v>0</v>
      </c>
      <c r="Q6467" s="2">
        <v>0.51568650000000005</v>
      </c>
      <c r="R6467" s="2">
        <v>0</v>
      </c>
      <c r="S6467" s="2">
        <v>0</v>
      </c>
      <c r="T6467" s="2">
        <v>0</v>
      </c>
      <c r="U6467" s="2">
        <v>1.0476675</v>
      </c>
      <c r="V6467" s="2">
        <v>0</v>
      </c>
      <c r="W6467" s="2">
        <f t="shared" ref="W6467:W6530" si="910">299/12</f>
        <v>24.916666666666668</v>
      </c>
      <c r="X6467" s="9">
        <f t="shared" ref="X6467:X6530" si="911">N6467/D6467</f>
        <v>8.9095229953838277</v>
      </c>
      <c r="Y6467" s="9">
        <f t="shared" ref="Y6467:Y6530" si="912">N6467/12326532</f>
        <v>1.2682837313852755E-2</v>
      </c>
      <c r="Z6467" s="10">
        <f t="shared" ref="Z6467:Z6530" si="913">AC6467*(1/(1-0.03))</f>
        <v>2117960.8247422683</v>
      </c>
      <c r="AA6467" s="10">
        <f t="shared" ref="AA6467:AA6530" si="914">Z6467*0.023</f>
        <v>48713.098969072169</v>
      </c>
      <c r="AB6467" s="10">
        <f t="shared" ref="AB6467:AB6530" si="915">COUNTIF(C6467:C13818,C6467)</f>
        <v>6</v>
      </c>
      <c r="AC6467" s="9">
        <f t="shared" ref="AC6467:AC6530" si="916">12326532/AB6467</f>
        <v>2054422</v>
      </c>
      <c r="AD6467" s="10">
        <f t="shared" ref="AD6467:AD6530" si="917">AA6467*X6467</f>
        <v>434010.47544135671</v>
      </c>
    </row>
    <row r="6468" spans="1:30" x14ac:dyDescent="0.2">
      <c r="A6468" t="s">
        <v>1985</v>
      </c>
      <c r="B6468" s="1">
        <v>44105</v>
      </c>
      <c r="C6468" t="s">
        <v>276</v>
      </c>
      <c r="D6468" s="2">
        <v>5493</v>
      </c>
      <c r="E6468" s="2">
        <v>0</v>
      </c>
      <c r="F6468" s="2">
        <v>0</v>
      </c>
      <c r="G6468" s="2">
        <v>0</v>
      </c>
      <c r="H6468" s="2"/>
      <c r="I6468" s="2">
        <v>0</v>
      </c>
      <c r="J6468" s="2">
        <v>0</v>
      </c>
      <c r="K6468" s="2">
        <v>0</v>
      </c>
      <c r="L6468" s="2">
        <v>0</v>
      </c>
      <c r="M6468" s="2">
        <v>0.84585093749999996</v>
      </c>
      <c r="N6468" s="8">
        <f t="shared" si="909"/>
        <v>84585.09375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f t="shared" si="910"/>
        <v>24.916666666666668</v>
      </c>
      <c r="X6468" s="9">
        <f t="shared" si="911"/>
        <v>15.3987063080284</v>
      </c>
      <c r="Y6468" s="9">
        <f t="shared" si="912"/>
        <v>6.8620349786947376E-3</v>
      </c>
      <c r="Z6468" s="10">
        <f t="shared" si="913"/>
        <v>6353882.4742268045</v>
      </c>
      <c r="AA6468" s="10">
        <f t="shared" si="914"/>
        <v>146139.29690721651</v>
      </c>
      <c r="AB6468" s="10">
        <f t="shared" si="915"/>
        <v>2</v>
      </c>
      <c r="AC6468" s="9">
        <f t="shared" si="916"/>
        <v>6163266</v>
      </c>
      <c r="AD6468" s="10">
        <f t="shared" si="917"/>
        <v>2250356.1131359902</v>
      </c>
    </row>
    <row r="6469" spans="1:30" x14ac:dyDescent="0.2">
      <c r="A6469" t="s">
        <v>1985</v>
      </c>
      <c r="B6469" s="1">
        <v>44105</v>
      </c>
      <c r="C6469" t="s">
        <v>279</v>
      </c>
      <c r="D6469" s="2">
        <v>173</v>
      </c>
      <c r="E6469" s="2">
        <v>173</v>
      </c>
      <c r="F6469" s="2">
        <v>0</v>
      </c>
      <c r="G6469" s="2">
        <v>0</v>
      </c>
      <c r="H6469" s="2"/>
      <c r="I6469" s="2">
        <v>0</v>
      </c>
      <c r="J6469" s="2">
        <v>0</v>
      </c>
      <c r="K6469" s="2">
        <v>0</v>
      </c>
      <c r="L6469" s="2">
        <v>0</v>
      </c>
      <c r="M6469" s="2">
        <v>5.6246624999999995E-2</v>
      </c>
      <c r="N6469" s="8">
        <f t="shared" si="909"/>
        <v>5624.6624999999995</v>
      </c>
      <c r="O6469" s="2">
        <v>5.6246624999999995E-2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f t="shared" si="910"/>
        <v>24.916666666666668</v>
      </c>
      <c r="X6469" s="9">
        <f t="shared" si="911"/>
        <v>32.512499999999996</v>
      </c>
      <c r="Y6469" s="9">
        <f t="shared" si="912"/>
        <v>4.5630535011794066E-4</v>
      </c>
      <c r="Z6469" s="10">
        <f t="shared" si="913"/>
        <v>3176941.2371134022</v>
      </c>
      <c r="AA6469" s="10">
        <f t="shared" si="914"/>
        <v>73069.648453608257</v>
      </c>
      <c r="AB6469" s="10">
        <f t="shared" si="915"/>
        <v>4</v>
      </c>
      <c r="AC6469" s="9">
        <f t="shared" si="916"/>
        <v>3081633</v>
      </c>
      <c r="AD6469" s="10">
        <f t="shared" si="917"/>
        <v>2375676.9453479382</v>
      </c>
    </row>
    <row r="6470" spans="1:30" x14ac:dyDescent="0.2">
      <c r="A6470" t="s">
        <v>1985</v>
      </c>
      <c r="B6470" s="1">
        <v>44105</v>
      </c>
      <c r="C6470" t="s">
        <v>110</v>
      </c>
      <c r="D6470" s="2">
        <v>63591</v>
      </c>
      <c r="E6470" s="2">
        <v>22025</v>
      </c>
      <c r="F6470" s="2">
        <v>0</v>
      </c>
      <c r="G6470" s="2">
        <v>13152</v>
      </c>
      <c r="H6470" s="2">
        <v>4816</v>
      </c>
      <c r="I6470" s="2">
        <v>7875</v>
      </c>
      <c r="J6470" s="2">
        <v>8396</v>
      </c>
      <c r="K6470" s="2">
        <v>0</v>
      </c>
      <c r="L6470" s="2">
        <v>0</v>
      </c>
      <c r="M6470" s="2">
        <v>5.1965422024999999</v>
      </c>
      <c r="N6470" s="8">
        <f t="shared" si="909"/>
        <v>519654.22025000001</v>
      </c>
      <c r="O6470" s="2">
        <v>2.5273687499999999</v>
      </c>
      <c r="P6470" s="2">
        <v>0</v>
      </c>
      <c r="Q6470" s="2">
        <v>0.93569903999999993</v>
      </c>
      <c r="R6470" s="2">
        <v>0.16855999999999999</v>
      </c>
      <c r="S6470" s="2">
        <v>0.753046875</v>
      </c>
      <c r="T6470" s="2">
        <v>0.62969999999999993</v>
      </c>
      <c r="U6470" s="2">
        <v>0</v>
      </c>
      <c r="V6470" s="2">
        <v>0</v>
      </c>
      <c r="W6470" s="2">
        <f t="shared" si="910"/>
        <v>24.916666666666668</v>
      </c>
      <c r="X6470" s="9">
        <f t="shared" si="911"/>
        <v>8.1718202300640037</v>
      </c>
      <c r="Y6470" s="9">
        <f t="shared" si="912"/>
        <v>4.2157374048921469E-2</v>
      </c>
      <c r="Z6470" s="10">
        <f t="shared" si="913"/>
        <v>2117960.8247422683</v>
      </c>
      <c r="AA6470" s="10">
        <f t="shared" si="914"/>
        <v>48713.098969072169</v>
      </c>
      <c r="AB6470" s="10">
        <f t="shared" si="915"/>
        <v>6</v>
      </c>
      <c r="AC6470" s="9">
        <f t="shared" si="916"/>
        <v>2054422</v>
      </c>
      <c r="AD6470" s="10">
        <f t="shared" si="917"/>
        <v>398074.68762457394</v>
      </c>
    </row>
    <row r="6471" spans="1:30" x14ac:dyDescent="0.2">
      <c r="A6471" t="s">
        <v>1985</v>
      </c>
      <c r="B6471" s="1">
        <v>44105</v>
      </c>
      <c r="C6471" t="s">
        <v>114</v>
      </c>
      <c r="D6471" s="2">
        <v>1115</v>
      </c>
      <c r="E6471" s="2">
        <v>0</v>
      </c>
      <c r="F6471" s="2">
        <v>0</v>
      </c>
      <c r="G6471" s="2">
        <v>0</v>
      </c>
      <c r="H6471" s="2"/>
      <c r="I6471" s="2">
        <v>0</v>
      </c>
      <c r="J6471" s="2">
        <v>0</v>
      </c>
      <c r="K6471" s="2">
        <v>0</v>
      </c>
      <c r="L6471" s="2">
        <v>0</v>
      </c>
      <c r="M6471" s="2">
        <v>2.7721687499999998E-2</v>
      </c>
      <c r="N6471" s="8">
        <f t="shared" si="909"/>
        <v>2772.1687499999998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f t="shared" si="910"/>
        <v>24.916666666666668</v>
      </c>
      <c r="X6471" s="9">
        <f t="shared" si="911"/>
        <v>2.4862499999999996</v>
      </c>
      <c r="Y6471" s="9">
        <f t="shared" si="912"/>
        <v>2.2489445936618667E-4</v>
      </c>
      <c r="Z6471" s="10">
        <f t="shared" si="913"/>
        <v>2541552.989690722</v>
      </c>
      <c r="AA6471" s="10">
        <f t="shared" si="914"/>
        <v>58455.718762886601</v>
      </c>
      <c r="AB6471" s="10">
        <f t="shared" si="915"/>
        <v>5</v>
      </c>
      <c r="AC6471" s="9">
        <f t="shared" si="916"/>
        <v>2465306.4</v>
      </c>
      <c r="AD6471" s="10">
        <f t="shared" si="917"/>
        <v>145335.53077422679</v>
      </c>
    </row>
    <row r="6472" spans="1:30" x14ac:dyDescent="0.2">
      <c r="A6472" t="s">
        <v>1985</v>
      </c>
      <c r="B6472" s="1">
        <v>44105</v>
      </c>
      <c r="C6472" t="s">
        <v>415</v>
      </c>
      <c r="D6472" s="2">
        <v>16059</v>
      </c>
      <c r="E6472" s="2">
        <v>0</v>
      </c>
      <c r="F6472" s="2">
        <v>5663</v>
      </c>
      <c r="G6472" s="2">
        <v>0</v>
      </c>
      <c r="H6472" s="2">
        <v>5181</v>
      </c>
      <c r="I6472" s="2">
        <v>0</v>
      </c>
      <c r="J6472" s="2">
        <v>5215</v>
      </c>
      <c r="K6472" s="2">
        <v>0</v>
      </c>
      <c r="L6472" s="2">
        <v>0</v>
      </c>
      <c r="M6472" s="2">
        <v>3.4009286250000001</v>
      </c>
      <c r="N6472" s="8">
        <f t="shared" si="909"/>
        <v>340092.86249999999</v>
      </c>
      <c r="O6472" s="2">
        <v>0</v>
      </c>
      <c r="P6472" s="2">
        <v>1.1913536250000001</v>
      </c>
      <c r="Q6472" s="2">
        <v>0</v>
      </c>
      <c r="R6472" s="2">
        <v>1.0362</v>
      </c>
      <c r="S6472" s="2">
        <v>0</v>
      </c>
      <c r="T6472" s="2">
        <v>1.1733750000000001</v>
      </c>
      <c r="U6472" s="2">
        <v>0</v>
      </c>
      <c r="V6472" s="2">
        <v>0</v>
      </c>
      <c r="W6472" s="2">
        <f t="shared" si="910"/>
        <v>24.916666666666668</v>
      </c>
      <c r="X6472" s="9">
        <f t="shared" si="911"/>
        <v>21.177711096581355</v>
      </c>
      <c r="Y6472" s="9">
        <f t="shared" si="912"/>
        <v>2.7590311897945016E-2</v>
      </c>
      <c r="Z6472" s="10">
        <f t="shared" si="913"/>
        <v>6353882.4742268045</v>
      </c>
      <c r="AA6472" s="10">
        <f t="shared" si="914"/>
        <v>146139.29690721651</v>
      </c>
      <c r="AB6472" s="10">
        <f t="shared" si="915"/>
        <v>2</v>
      </c>
      <c r="AC6472" s="9">
        <f t="shared" si="916"/>
        <v>6163266</v>
      </c>
      <c r="AD6472" s="10">
        <f t="shared" si="917"/>
        <v>3094895.8097585565</v>
      </c>
    </row>
    <row r="6473" spans="1:30" x14ac:dyDescent="0.2">
      <c r="A6473" t="s">
        <v>1985</v>
      </c>
      <c r="B6473" s="1">
        <v>44105</v>
      </c>
      <c r="C6473" t="s">
        <v>491</v>
      </c>
      <c r="D6473" s="2">
        <v>1041</v>
      </c>
      <c r="E6473" s="2">
        <v>0</v>
      </c>
      <c r="F6473" s="2">
        <v>1041</v>
      </c>
      <c r="G6473" s="2">
        <v>0</v>
      </c>
      <c r="H6473" s="2"/>
      <c r="I6473" s="2">
        <v>0</v>
      </c>
      <c r="J6473" s="2">
        <v>0</v>
      </c>
      <c r="K6473" s="2">
        <v>0</v>
      </c>
      <c r="L6473" s="2">
        <v>0</v>
      </c>
      <c r="M6473" s="2">
        <v>0.21900037499999997</v>
      </c>
      <c r="N6473" s="8">
        <f t="shared" si="909"/>
        <v>21900.037499999999</v>
      </c>
      <c r="O6473" s="2">
        <v>0</v>
      </c>
      <c r="P6473" s="2">
        <v>0.21900037499999997</v>
      </c>
      <c r="Q6473" s="2">
        <v>0</v>
      </c>
      <c r="R6473" s="2">
        <v>0</v>
      </c>
      <c r="S6473" s="2">
        <v>0</v>
      </c>
      <c r="T6473" s="2">
        <v>0</v>
      </c>
      <c r="U6473" s="2">
        <v>0</v>
      </c>
      <c r="V6473" s="2">
        <v>0</v>
      </c>
      <c r="W6473" s="2">
        <f t="shared" si="910"/>
        <v>24.916666666666668</v>
      </c>
      <c r="X6473" s="9">
        <f t="shared" si="911"/>
        <v>21.037499999999998</v>
      </c>
      <c r="Y6473" s="9">
        <f t="shared" si="912"/>
        <v>1.7766584713364633E-3</v>
      </c>
      <c r="Z6473" s="10">
        <f t="shared" si="913"/>
        <v>4235921.6494845366</v>
      </c>
      <c r="AA6473" s="10">
        <f t="shared" si="914"/>
        <v>97426.197938144338</v>
      </c>
      <c r="AB6473" s="10">
        <f t="shared" si="915"/>
        <v>3</v>
      </c>
      <c r="AC6473" s="9">
        <f t="shared" si="916"/>
        <v>4108844</v>
      </c>
      <c r="AD6473" s="10">
        <f t="shared" si="917"/>
        <v>2049603.6391237113</v>
      </c>
    </row>
    <row r="6474" spans="1:30" x14ac:dyDescent="0.2">
      <c r="A6474" t="s">
        <v>1985</v>
      </c>
      <c r="B6474" s="1">
        <v>44105</v>
      </c>
      <c r="C6474" t="s">
        <v>684</v>
      </c>
      <c r="D6474" s="2">
        <v>3105</v>
      </c>
      <c r="E6474" s="2">
        <v>0</v>
      </c>
      <c r="F6474" s="2">
        <v>0</v>
      </c>
      <c r="G6474" s="2">
        <v>3105</v>
      </c>
      <c r="H6474" s="2"/>
      <c r="I6474" s="2">
        <v>0</v>
      </c>
      <c r="J6474" s="2">
        <v>0</v>
      </c>
      <c r="K6474" s="2">
        <v>0</v>
      </c>
      <c r="L6474" s="2">
        <v>0</v>
      </c>
      <c r="M6474" s="2">
        <v>0.41568187499999998</v>
      </c>
      <c r="N6474" s="8">
        <f t="shared" si="909"/>
        <v>41568.1875</v>
      </c>
      <c r="O6474" s="2">
        <v>0</v>
      </c>
      <c r="P6474" s="2">
        <v>0</v>
      </c>
      <c r="Q6474" s="2">
        <v>0.41568187499999998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f t="shared" si="910"/>
        <v>24.916666666666668</v>
      </c>
      <c r="X6474" s="9">
        <f t="shared" si="911"/>
        <v>13.387499999999999</v>
      </c>
      <c r="Y6474" s="9">
        <f t="shared" si="912"/>
        <v>3.3722532420310918E-3</v>
      </c>
      <c r="Z6474" s="10">
        <f t="shared" si="913"/>
        <v>12707764.948453609</v>
      </c>
      <c r="AA6474" s="10">
        <f t="shared" si="914"/>
        <v>292278.59381443303</v>
      </c>
      <c r="AB6474" s="10">
        <f t="shared" si="915"/>
        <v>1</v>
      </c>
      <c r="AC6474" s="9">
        <f t="shared" si="916"/>
        <v>12326532</v>
      </c>
      <c r="AD6474" s="10">
        <f t="shared" si="917"/>
        <v>3912879.674690722</v>
      </c>
    </row>
    <row r="6475" spans="1:30" x14ac:dyDescent="0.2">
      <c r="A6475" t="s">
        <v>1985</v>
      </c>
      <c r="B6475" s="1">
        <v>44105</v>
      </c>
      <c r="C6475" t="s">
        <v>686</v>
      </c>
      <c r="D6475" s="2">
        <v>73073</v>
      </c>
      <c r="E6475" s="2">
        <v>13652</v>
      </c>
      <c r="F6475" s="2">
        <v>8691</v>
      </c>
      <c r="G6475" s="2">
        <v>11544</v>
      </c>
      <c r="H6475" s="2"/>
      <c r="I6475" s="2">
        <v>8803</v>
      </c>
      <c r="J6475" s="2">
        <v>8020</v>
      </c>
      <c r="K6475" s="2">
        <v>8530</v>
      </c>
      <c r="L6475" s="2">
        <v>13833</v>
      </c>
      <c r="M6475" s="2">
        <v>11.465168625</v>
      </c>
      <c r="N6475" s="8">
        <f t="shared" si="909"/>
        <v>1146516.8625</v>
      </c>
      <c r="O6475" s="2">
        <v>2.3905867499999998</v>
      </c>
      <c r="P6475" s="2">
        <v>1.8283691249999998</v>
      </c>
      <c r="Q6475" s="2">
        <v>1.3881307500000002</v>
      </c>
      <c r="R6475" s="2">
        <v>0</v>
      </c>
      <c r="S6475" s="2">
        <v>1.8519311249999997</v>
      </c>
      <c r="T6475" s="2">
        <v>1.8045</v>
      </c>
      <c r="U6475" s="2">
        <v>0.65254500000000004</v>
      </c>
      <c r="V6475" s="2">
        <v>1.549105875</v>
      </c>
      <c r="W6475" s="2">
        <f t="shared" si="910"/>
        <v>24.916666666666668</v>
      </c>
      <c r="X6475" s="9">
        <f t="shared" si="911"/>
        <v>15.6900204247807</v>
      </c>
      <c r="Y6475" s="9">
        <f t="shared" si="912"/>
        <v>9.301211910211242E-2</v>
      </c>
      <c r="Z6475" s="10">
        <f t="shared" si="913"/>
        <v>12707764.948453609</v>
      </c>
      <c r="AA6475" s="10">
        <f t="shared" si="914"/>
        <v>292278.59381443303</v>
      </c>
      <c r="AB6475" s="10">
        <f t="shared" si="915"/>
        <v>1</v>
      </c>
      <c r="AC6475" s="9">
        <f t="shared" si="916"/>
        <v>12326532</v>
      </c>
      <c r="AD6475" s="10">
        <f t="shared" si="917"/>
        <v>4585857.1066746358</v>
      </c>
    </row>
    <row r="6476" spans="1:30" x14ac:dyDescent="0.2">
      <c r="A6476" t="s">
        <v>1985</v>
      </c>
      <c r="B6476" s="1">
        <v>44105</v>
      </c>
      <c r="C6476" t="s">
        <v>2136</v>
      </c>
      <c r="D6476" s="2">
        <v>3287</v>
      </c>
      <c r="E6476" s="2">
        <v>0</v>
      </c>
      <c r="F6476" s="2">
        <v>3287</v>
      </c>
      <c r="G6476" s="2">
        <v>0</v>
      </c>
      <c r="H6476" s="2"/>
      <c r="I6476" s="2">
        <v>0</v>
      </c>
      <c r="J6476" s="2">
        <v>0</v>
      </c>
      <c r="K6476" s="2">
        <v>0</v>
      </c>
      <c r="L6476" s="2">
        <v>0</v>
      </c>
      <c r="M6476" s="2">
        <v>0.69150262500000004</v>
      </c>
      <c r="N6476" s="8">
        <f t="shared" si="909"/>
        <v>69150.262499999997</v>
      </c>
      <c r="O6476" s="2">
        <v>0</v>
      </c>
      <c r="P6476" s="2">
        <v>0.69150262500000004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f t="shared" si="910"/>
        <v>24.916666666666668</v>
      </c>
      <c r="X6476" s="9">
        <f t="shared" si="911"/>
        <v>21.037499999999998</v>
      </c>
      <c r="Y6476" s="9">
        <f t="shared" si="912"/>
        <v>5.6098716573323298E-3</v>
      </c>
      <c r="Z6476" s="10">
        <f t="shared" si="913"/>
        <v>4235921.6494845366</v>
      </c>
      <c r="AA6476" s="10">
        <f t="shared" si="914"/>
        <v>97426.197938144338</v>
      </c>
      <c r="AB6476" s="10">
        <f t="shared" si="915"/>
        <v>3</v>
      </c>
      <c r="AC6476" s="9">
        <f t="shared" si="916"/>
        <v>4108844</v>
      </c>
      <c r="AD6476" s="10">
        <f t="shared" si="917"/>
        <v>2049603.6391237113</v>
      </c>
    </row>
    <row r="6477" spans="1:30" x14ac:dyDescent="0.2">
      <c r="A6477" t="s">
        <v>1985</v>
      </c>
      <c r="B6477" s="1">
        <v>44105</v>
      </c>
      <c r="C6477" t="s">
        <v>1265</v>
      </c>
      <c r="D6477" s="2">
        <v>2161</v>
      </c>
      <c r="E6477" s="2">
        <v>0</v>
      </c>
      <c r="F6477" s="2">
        <v>2161</v>
      </c>
      <c r="G6477" s="2">
        <v>0</v>
      </c>
      <c r="H6477" s="2"/>
      <c r="I6477" s="2">
        <v>0</v>
      </c>
      <c r="J6477" s="2">
        <v>0</v>
      </c>
      <c r="K6477" s="2">
        <v>0</v>
      </c>
      <c r="L6477" s="2">
        <v>0</v>
      </c>
      <c r="M6477" s="2">
        <v>0.14465193749999999</v>
      </c>
      <c r="N6477" s="8">
        <f t="shared" si="909"/>
        <v>14465.193749999999</v>
      </c>
      <c r="O6477" s="2">
        <v>0</v>
      </c>
      <c r="P6477" s="2">
        <v>0.14465193749999999</v>
      </c>
      <c r="Q6477" s="2">
        <v>0</v>
      </c>
      <c r="R6477" s="2">
        <v>0</v>
      </c>
      <c r="S6477" s="2">
        <v>0</v>
      </c>
      <c r="T6477" s="2">
        <v>0</v>
      </c>
      <c r="U6477" s="2">
        <v>0</v>
      </c>
      <c r="V6477" s="2">
        <v>0</v>
      </c>
      <c r="W6477" s="2">
        <f t="shared" si="910"/>
        <v>24.916666666666668</v>
      </c>
      <c r="X6477" s="9">
        <f t="shared" si="911"/>
        <v>6.6937499999999996</v>
      </c>
      <c r="Y6477" s="9">
        <f t="shared" si="912"/>
        <v>1.1735006853509161E-3</v>
      </c>
      <c r="Z6477" s="10">
        <f t="shared" si="913"/>
        <v>12707764.948453609</v>
      </c>
      <c r="AA6477" s="10">
        <f t="shared" si="914"/>
        <v>292278.59381443303</v>
      </c>
      <c r="AB6477" s="10">
        <f t="shared" si="915"/>
        <v>1</v>
      </c>
      <c r="AC6477" s="9">
        <f t="shared" si="916"/>
        <v>12326532</v>
      </c>
      <c r="AD6477" s="10">
        <f t="shared" si="917"/>
        <v>1956439.837345361</v>
      </c>
    </row>
    <row r="6478" spans="1:30" x14ac:dyDescent="0.2">
      <c r="A6478" t="s">
        <v>1985</v>
      </c>
      <c r="B6478" s="1">
        <v>44105</v>
      </c>
      <c r="C6478" t="s">
        <v>120</v>
      </c>
      <c r="D6478" s="2">
        <v>3901</v>
      </c>
      <c r="E6478" s="2">
        <v>3901</v>
      </c>
      <c r="F6478" s="2">
        <v>0</v>
      </c>
      <c r="G6478" s="2">
        <v>0</v>
      </c>
      <c r="H6478" s="2"/>
      <c r="I6478" s="2">
        <v>0</v>
      </c>
      <c r="J6478" s="2">
        <v>0</v>
      </c>
      <c r="K6478" s="2">
        <v>0</v>
      </c>
      <c r="L6478" s="2">
        <v>0</v>
      </c>
      <c r="M6478" s="2">
        <v>0.74606624999999993</v>
      </c>
      <c r="N6478" s="8">
        <f t="shared" si="909"/>
        <v>74606.625</v>
      </c>
      <c r="O6478" s="2">
        <v>0.74606624999999993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f t="shared" si="910"/>
        <v>24.916666666666668</v>
      </c>
      <c r="X6478" s="9">
        <f t="shared" si="911"/>
        <v>19.125</v>
      </c>
      <c r="Y6478" s="9">
        <f t="shared" si="912"/>
        <v>6.0525235321662249E-3</v>
      </c>
      <c r="Z6478" s="10">
        <f t="shared" si="913"/>
        <v>6353882.4742268045</v>
      </c>
      <c r="AA6478" s="10">
        <f t="shared" si="914"/>
        <v>146139.29690721651</v>
      </c>
      <c r="AB6478" s="10">
        <f t="shared" si="915"/>
        <v>2</v>
      </c>
      <c r="AC6478" s="9">
        <f t="shared" si="916"/>
        <v>6163266</v>
      </c>
      <c r="AD6478" s="10">
        <f t="shared" si="917"/>
        <v>2794914.0533505157</v>
      </c>
    </row>
    <row r="6479" spans="1:30" x14ac:dyDescent="0.2">
      <c r="A6479" t="s">
        <v>1985</v>
      </c>
      <c r="B6479" s="1">
        <v>44105</v>
      </c>
      <c r="C6479" t="s">
        <v>688</v>
      </c>
      <c r="D6479" s="2">
        <v>142096</v>
      </c>
      <c r="E6479" s="2">
        <v>28925</v>
      </c>
      <c r="F6479" s="2">
        <v>15928</v>
      </c>
      <c r="G6479" s="2">
        <v>28407</v>
      </c>
      <c r="H6479" s="2">
        <v>11345</v>
      </c>
      <c r="I6479" s="2">
        <v>16126</v>
      </c>
      <c r="J6479" s="2">
        <v>21487</v>
      </c>
      <c r="K6479" s="2">
        <v>232</v>
      </c>
      <c r="L6479" s="2">
        <v>0</v>
      </c>
      <c r="M6479" s="2">
        <v>43.2252151</v>
      </c>
      <c r="N6479" s="8">
        <f t="shared" si="909"/>
        <v>4322521.51</v>
      </c>
      <c r="O6479" s="2">
        <v>11.758455</v>
      </c>
      <c r="P6479" s="2">
        <v>5.4721124999999997</v>
      </c>
      <c r="Q6479" s="2">
        <v>9.1160495999999984</v>
      </c>
      <c r="R6479" s="2">
        <v>1.1635899999999999</v>
      </c>
      <c r="S6479" s="2">
        <v>5.0524380000000004</v>
      </c>
      <c r="T6479" s="2">
        <v>4.2258000000000004</v>
      </c>
      <c r="U6479" s="2">
        <v>4.1759999999999999E-2</v>
      </c>
      <c r="V6479" s="2">
        <v>0</v>
      </c>
      <c r="W6479" s="2">
        <f t="shared" si="910"/>
        <v>24.916666666666668</v>
      </c>
      <c r="X6479" s="9">
        <f t="shared" si="911"/>
        <v>30.419726874788875</v>
      </c>
      <c r="Y6479" s="9">
        <f t="shared" si="912"/>
        <v>0.35066809626584344</v>
      </c>
      <c r="Z6479" s="10">
        <f t="shared" si="913"/>
        <v>3176941.2371134022</v>
      </c>
      <c r="AA6479" s="10">
        <f t="shared" si="914"/>
        <v>73069.648453608257</v>
      </c>
      <c r="AB6479" s="10">
        <f t="shared" si="915"/>
        <v>4</v>
      </c>
      <c r="AC6479" s="9">
        <f t="shared" si="916"/>
        <v>3081633</v>
      </c>
      <c r="AD6479" s="10">
        <f t="shared" si="917"/>
        <v>2222758.7487956025</v>
      </c>
    </row>
    <row r="6480" spans="1:30" x14ac:dyDescent="0.2">
      <c r="A6480" t="s">
        <v>1985</v>
      </c>
      <c r="B6480" s="1">
        <v>44105</v>
      </c>
      <c r="C6480" t="s">
        <v>125</v>
      </c>
      <c r="D6480" s="2">
        <v>2289</v>
      </c>
      <c r="E6480" s="2">
        <v>0</v>
      </c>
      <c r="F6480" s="2">
        <v>2289</v>
      </c>
      <c r="G6480" s="2">
        <v>0</v>
      </c>
      <c r="H6480" s="2"/>
      <c r="I6480" s="2">
        <v>0</v>
      </c>
      <c r="J6480" s="2">
        <v>0</v>
      </c>
      <c r="K6480" s="2">
        <v>0</v>
      </c>
      <c r="L6480" s="2">
        <v>0</v>
      </c>
      <c r="M6480" s="2">
        <v>0.61287974999999995</v>
      </c>
      <c r="N6480" s="8">
        <f t="shared" si="909"/>
        <v>61287.974999999991</v>
      </c>
      <c r="O6480" s="2">
        <v>0</v>
      </c>
      <c r="P6480" s="2">
        <v>0.61287974999999995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f t="shared" si="910"/>
        <v>24.916666666666668</v>
      </c>
      <c r="X6480" s="9">
        <f t="shared" si="911"/>
        <v>26.774999999999995</v>
      </c>
      <c r="Y6480" s="9">
        <f t="shared" si="912"/>
        <v>4.9720371471878699E-3</v>
      </c>
      <c r="Z6480" s="10">
        <f t="shared" si="913"/>
        <v>6353882.4742268045</v>
      </c>
      <c r="AA6480" s="10">
        <f t="shared" si="914"/>
        <v>146139.29690721651</v>
      </c>
      <c r="AB6480" s="10">
        <f t="shared" si="915"/>
        <v>2</v>
      </c>
      <c r="AC6480" s="9">
        <f t="shared" si="916"/>
        <v>6163266</v>
      </c>
      <c r="AD6480" s="10">
        <f t="shared" si="917"/>
        <v>3912879.6746907216</v>
      </c>
    </row>
    <row r="6481" spans="1:30" x14ac:dyDescent="0.2">
      <c r="A6481" t="s">
        <v>1985</v>
      </c>
      <c r="B6481" s="1">
        <v>44105</v>
      </c>
      <c r="C6481" t="s">
        <v>2178</v>
      </c>
      <c r="D6481" s="2">
        <v>4486</v>
      </c>
      <c r="E6481" s="2">
        <v>0</v>
      </c>
      <c r="F6481" s="2">
        <v>4486</v>
      </c>
      <c r="G6481" s="2">
        <v>0</v>
      </c>
      <c r="H6481" s="2"/>
      <c r="I6481" s="2">
        <v>0</v>
      </c>
      <c r="J6481" s="2">
        <v>0</v>
      </c>
      <c r="K6481" s="2">
        <v>0</v>
      </c>
      <c r="L6481" s="2">
        <v>0</v>
      </c>
      <c r="M6481" s="2">
        <v>0.94374225</v>
      </c>
      <c r="N6481" s="8">
        <f t="shared" si="909"/>
        <v>94374.225000000006</v>
      </c>
      <c r="O6481" s="2">
        <v>0</v>
      </c>
      <c r="P6481" s="2">
        <v>0.94374225</v>
      </c>
      <c r="Q6481" s="2">
        <v>0</v>
      </c>
      <c r="R6481" s="2">
        <v>0</v>
      </c>
      <c r="S6481" s="2">
        <v>0</v>
      </c>
      <c r="T6481" s="2">
        <v>0</v>
      </c>
      <c r="U6481" s="2">
        <v>0</v>
      </c>
      <c r="V6481" s="2">
        <v>0</v>
      </c>
      <c r="W6481" s="2">
        <f t="shared" si="910"/>
        <v>24.916666666666668</v>
      </c>
      <c r="X6481" s="9">
        <f t="shared" si="911"/>
        <v>21.037500000000001</v>
      </c>
      <c r="Y6481" s="9">
        <f t="shared" si="912"/>
        <v>7.6561862655286994E-3</v>
      </c>
      <c r="Z6481" s="10">
        <f t="shared" si="913"/>
        <v>12707764.948453609</v>
      </c>
      <c r="AA6481" s="10">
        <f t="shared" si="914"/>
        <v>292278.59381443303</v>
      </c>
      <c r="AB6481" s="10">
        <f t="shared" si="915"/>
        <v>1</v>
      </c>
      <c r="AC6481" s="9">
        <f t="shared" si="916"/>
        <v>12326532</v>
      </c>
      <c r="AD6481" s="10">
        <f t="shared" si="917"/>
        <v>6148810.9173711352</v>
      </c>
    </row>
    <row r="6482" spans="1:30" x14ac:dyDescent="0.2">
      <c r="A6482" t="s">
        <v>1985</v>
      </c>
      <c r="B6482" s="1">
        <v>44105</v>
      </c>
      <c r="C6482" t="s">
        <v>130</v>
      </c>
      <c r="D6482" s="2">
        <v>2473</v>
      </c>
      <c r="E6482" s="2">
        <v>1214</v>
      </c>
      <c r="F6482" s="2">
        <v>0</v>
      </c>
      <c r="G6482" s="2">
        <v>0</v>
      </c>
      <c r="H6482" s="2"/>
      <c r="I6482" s="2">
        <v>0</v>
      </c>
      <c r="J6482" s="2">
        <v>0</v>
      </c>
      <c r="K6482" s="2">
        <v>0</v>
      </c>
      <c r="L6482" s="2">
        <v>1259</v>
      </c>
      <c r="M6482" s="2">
        <v>0.35256937500000002</v>
      </c>
      <c r="N6482" s="8">
        <f t="shared" si="909"/>
        <v>35256.9375</v>
      </c>
      <c r="O6482" s="2">
        <v>0.23217750000000001</v>
      </c>
      <c r="P6482" s="2">
        <v>0</v>
      </c>
      <c r="Q6482" s="2">
        <v>0</v>
      </c>
      <c r="R6482" s="2">
        <v>0</v>
      </c>
      <c r="S6482" s="2">
        <v>0</v>
      </c>
      <c r="T6482" s="2">
        <v>0</v>
      </c>
      <c r="U6482" s="2">
        <v>0</v>
      </c>
      <c r="V6482" s="2">
        <v>0.120391875</v>
      </c>
      <c r="W6482" s="2">
        <f t="shared" si="910"/>
        <v>24.916666666666668</v>
      </c>
      <c r="X6482" s="9">
        <f t="shared" si="911"/>
        <v>14.256747877072382</v>
      </c>
      <c r="Y6482" s="9">
        <f t="shared" si="912"/>
        <v>2.8602479188793734E-3</v>
      </c>
      <c r="Z6482" s="10">
        <f t="shared" si="913"/>
        <v>6353882.4742268045</v>
      </c>
      <c r="AA6482" s="10">
        <f t="shared" si="914"/>
        <v>146139.29690721651</v>
      </c>
      <c r="AB6482" s="10">
        <f t="shared" si="915"/>
        <v>2</v>
      </c>
      <c r="AC6482" s="9">
        <f t="shared" si="916"/>
        <v>6163266</v>
      </c>
      <c r="AD6482" s="10">
        <f t="shared" si="917"/>
        <v>2083471.1109388096</v>
      </c>
    </row>
    <row r="6483" spans="1:30" x14ac:dyDescent="0.2">
      <c r="A6483" t="s">
        <v>1985</v>
      </c>
      <c r="B6483" s="1">
        <v>44105</v>
      </c>
      <c r="C6483" t="s">
        <v>131</v>
      </c>
      <c r="D6483" s="2">
        <v>93</v>
      </c>
      <c r="E6483" s="2">
        <v>84</v>
      </c>
      <c r="F6483" s="2">
        <v>0</v>
      </c>
      <c r="G6483" s="2">
        <v>0</v>
      </c>
      <c r="H6483" s="2"/>
      <c r="I6483" s="2">
        <v>0</v>
      </c>
      <c r="J6483" s="2">
        <v>0</v>
      </c>
      <c r="K6483" s="2">
        <v>0</v>
      </c>
      <c r="L6483" s="2">
        <v>9</v>
      </c>
      <c r="M6483" s="2">
        <v>1.6925625E-2</v>
      </c>
      <c r="N6483" s="8">
        <f t="shared" si="909"/>
        <v>1692.5625</v>
      </c>
      <c r="O6483" s="2">
        <v>1.6064999999999999E-2</v>
      </c>
      <c r="P6483" s="2">
        <v>0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8.6062499999999995E-4</v>
      </c>
      <c r="W6483" s="2">
        <f t="shared" si="910"/>
        <v>24.916666666666668</v>
      </c>
      <c r="X6483" s="9">
        <f t="shared" si="911"/>
        <v>18.199596774193548</v>
      </c>
      <c r="Y6483" s="9">
        <f t="shared" si="912"/>
        <v>1.3731051848159725E-4</v>
      </c>
      <c r="Z6483" s="10">
        <f t="shared" si="913"/>
        <v>6353882.4742268045</v>
      </c>
      <c r="AA6483" s="10">
        <f t="shared" si="914"/>
        <v>146139.29690721651</v>
      </c>
      <c r="AB6483" s="10">
        <f t="shared" si="915"/>
        <v>2</v>
      </c>
      <c r="AC6483" s="9">
        <f t="shared" si="916"/>
        <v>6163266</v>
      </c>
      <c r="AD6483" s="10">
        <f t="shared" si="917"/>
        <v>2659676.2765754908</v>
      </c>
    </row>
    <row r="6484" spans="1:30" x14ac:dyDescent="0.2">
      <c r="A6484" t="s">
        <v>1985</v>
      </c>
      <c r="B6484" s="1">
        <v>44105</v>
      </c>
      <c r="C6484" t="s">
        <v>2179</v>
      </c>
      <c r="D6484" s="2">
        <v>5971</v>
      </c>
      <c r="E6484" s="2">
        <v>0</v>
      </c>
      <c r="F6484" s="2">
        <v>0</v>
      </c>
      <c r="G6484" s="2">
        <v>5971</v>
      </c>
      <c r="H6484" s="2"/>
      <c r="I6484" s="2">
        <v>0</v>
      </c>
      <c r="J6484" s="2">
        <v>0</v>
      </c>
      <c r="K6484" s="2">
        <v>0</v>
      </c>
      <c r="L6484" s="2">
        <v>0</v>
      </c>
      <c r="M6484" s="2">
        <v>0.79936762500000003</v>
      </c>
      <c r="N6484" s="8">
        <f t="shared" si="909"/>
        <v>79936.762499999997</v>
      </c>
      <c r="O6484" s="2">
        <v>0</v>
      </c>
      <c r="P6484" s="2">
        <v>0</v>
      </c>
      <c r="Q6484" s="2">
        <v>0.79936762500000003</v>
      </c>
      <c r="R6484" s="2">
        <v>0</v>
      </c>
      <c r="S6484" s="2">
        <v>0</v>
      </c>
      <c r="T6484" s="2">
        <v>0</v>
      </c>
      <c r="U6484" s="2">
        <v>0</v>
      </c>
      <c r="V6484" s="2">
        <v>0</v>
      </c>
      <c r="W6484" s="2">
        <f t="shared" si="910"/>
        <v>24.916666666666668</v>
      </c>
      <c r="X6484" s="9">
        <f t="shared" si="911"/>
        <v>13.387499999999999</v>
      </c>
      <c r="Y6484" s="9">
        <f t="shared" si="912"/>
        <v>6.4849353005370855E-3</v>
      </c>
      <c r="Z6484" s="10">
        <f t="shared" si="913"/>
        <v>4235921.6494845366</v>
      </c>
      <c r="AA6484" s="10">
        <f t="shared" si="914"/>
        <v>97426.197938144338</v>
      </c>
      <c r="AB6484" s="10">
        <f t="shared" si="915"/>
        <v>3</v>
      </c>
      <c r="AC6484" s="9">
        <f t="shared" si="916"/>
        <v>4108844</v>
      </c>
      <c r="AD6484" s="10">
        <f t="shared" si="917"/>
        <v>1304293.2248969073</v>
      </c>
    </row>
    <row r="6485" spans="1:30" x14ac:dyDescent="0.2">
      <c r="A6485" t="s">
        <v>1985</v>
      </c>
      <c r="B6485" s="1">
        <v>44105</v>
      </c>
      <c r="C6485" t="s">
        <v>2138</v>
      </c>
      <c r="D6485" s="2">
        <v>2050</v>
      </c>
      <c r="E6485" s="2">
        <v>0</v>
      </c>
      <c r="F6485" s="2">
        <v>1258</v>
      </c>
      <c r="G6485" s="2">
        <v>792</v>
      </c>
      <c r="H6485" s="2"/>
      <c r="I6485" s="2">
        <v>0</v>
      </c>
      <c r="J6485" s="2">
        <v>0</v>
      </c>
      <c r="K6485" s="2">
        <v>0</v>
      </c>
      <c r="L6485" s="2">
        <v>0</v>
      </c>
      <c r="M6485" s="2">
        <v>0.34038674999999996</v>
      </c>
      <c r="N6485" s="8">
        <f t="shared" si="909"/>
        <v>34038.674999999996</v>
      </c>
      <c r="O6485" s="2">
        <v>0</v>
      </c>
      <c r="P6485" s="2">
        <v>0.26465174999999996</v>
      </c>
      <c r="Q6485" s="2">
        <v>7.5734999999999997E-2</v>
      </c>
      <c r="R6485" s="2">
        <v>0</v>
      </c>
      <c r="S6485" s="2">
        <v>0</v>
      </c>
      <c r="T6485" s="2">
        <v>0</v>
      </c>
      <c r="U6485" s="2">
        <v>0</v>
      </c>
      <c r="V6485" s="2">
        <v>0</v>
      </c>
      <c r="W6485" s="2">
        <f t="shared" si="910"/>
        <v>24.916666666666668</v>
      </c>
      <c r="X6485" s="9">
        <f t="shared" si="911"/>
        <v>16.604231707317069</v>
      </c>
      <c r="Y6485" s="9">
        <f t="shared" si="912"/>
        <v>2.7614153761982684E-3</v>
      </c>
      <c r="Z6485" s="10">
        <f t="shared" si="913"/>
        <v>4235921.6494845366</v>
      </c>
      <c r="AA6485" s="10">
        <f t="shared" si="914"/>
        <v>97426.197938144338</v>
      </c>
      <c r="AB6485" s="10">
        <f t="shared" si="915"/>
        <v>3</v>
      </c>
      <c r="AC6485" s="9">
        <f t="shared" si="916"/>
        <v>4108844</v>
      </c>
      <c r="AD6485" s="10">
        <f t="shared" si="917"/>
        <v>1617687.1649278852</v>
      </c>
    </row>
    <row r="6486" spans="1:30" x14ac:dyDescent="0.2">
      <c r="A6486" t="s">
        <v>1985</v>
      </c>
      <c r="B6486" s="1">
        <v>44105</v>
      </c>
      <c r="C6486" t="s">
        <v>136</v>
      </c>
      <c r="D6486" s="2">
        <v>45809</v>
      </c>
      <c r="E6486" s="2">
        <v>15814</v>
      </c>
      <c r="F6486" s="2">
        <v>5149</v>
      </c>
      <c r="G6486" s="2">
        <v>2355</v>
      </c>
      <c r="H6486" s="2"/>
      <c r="I6486" s="2">
        <v>3812</v>
      </c>
      <c r="J6486" s="2">
        <v>8964</v>
      </c>
      <c r="K6486" s="2">
        <v>0</v>
      </c>
      <c r="L6486" s="2">
        <v>0</v>
      </c>
      <c r="M6486" s="2">
        <v>8.2870512749999996</v>
      </c>
      <c r="N6486" s="8">
        <f t="shared" si="909"/>
        <v>828705.12749999994</v>
      </c>
      <c r="O6486" s="2">
        <v>3.1616876249999999</v>
      </c>
      <c r="P6486" s="2">
        <v>0.84660637499999991</v>
      </c>
      <c r="Q6486" s="2">
        <v>0.22519687499999999</v>
      </c>
      <c r="R6486" s="2">
        <v>0</v>
      </c>
      <c r="S6486" s="2">
        <v>0.36452249999999997</v>
      </c>
      <c r="T6486" s="2">
        <v>2.3863500000000002</v>
      </c>
      <c r="U6486" s="2">
        <v>0</v>
      </c>
      <c r="V6486" s="2">
        <v>0</v>
      </c>
      <c r="W6486" s="2">
        <f t="shared" si="910"/>
        <v>24.916666666666668</v>
      </c>
      <c r="X6486" s="9">
        <f t="shared" si="911"/>
        <v>18.090443526381279</v>
      </c>
      <c r="Y6486" s="9">
        <f t="shared" si="912"/>
        <v>6.7229381913745084E-2</v>
      </c>
      <c r="Z6486" s="10">
        <f t="shared" si="913"/>
        <v>2117960.8247422683</v>
      </c>
      <c r="AA6486" s="10">
        <f t="shared" si="914"/>
        <v>48713.098969072169</v>
      </c>
      <c r="AB6486" s="10">
        <f t="shared" si="915"/>
        <v>6</v>
      </c>
      <c r="AC6486" s="9">
        <f t="shared" si="916"/>
        <v>2054422</v>
      </c>
      <c r="AD6486" s="10">
        <f t="shared" si="917"/>
        <v>881241.56589502213</v>
      </c>
    </row>
    <row r="6487" spans="1:30" x14ac:dyDescent="0.2">
      <c r="A6487" t="s">
        <v>1985</v>
      </c>
      <c r="B6487" s="1">
        <v>44105</v>
      </c>
      <c r="C6487" t="s">
        <v>137</v>
      </c>
      <c r="D6487" s="2">
        <v>36174</v>
      </c>
      <c r="E6487" s="2">
        <v>7001</v>
      </c>
      <c r="F6487" s="2">
        <v>17039</v>
      </c>
      <c r="G6487" s="2">
        <v>9938</v>
      </c>
      <c r="H6487" s="2"/>
      <c r="I6487" s="2">
        <v>0</v>
      </c>
      <c r="J6487" s="2">
        <v>2196</v>
      </c>
      <c r="K6487" s="2">
        <v>0</v>
      </c>
      <c r="L6487" s="2">
        <v>0</v>
      </c>
      <c r="M6487" s="2">
        <v>4.8589413749999997</v>
      </c>
      <c r="N6487" s="8">
        <f t="shared" si="909"/>
        <v>485894.13749999995</v>
      </c>
      <c r="O6487" s="2">
        <v>1.018846125</v>
      </c>
      <c r="P6487" s="2">
        <v>2.2846916249999998</v>
      </c>
      <c r="Q6487" s="2">
        <v>1.0613036250000001</v>
      </c>
      <c r="R6487" s="2">
        <v>0</v>
      </c>
      <c r="S6487" s="2">
        <v>0</v>
      </c>
      <c r="T6487" s="2">
        <v>0.49410000000000004</v>
      </c>
      <c r="U6487" s="2">
        <v>0</v>
      </c>
      <c r="V6487" s="2">
        <v>0</v>
      </c>
      <c r="W6487" s="2">
        <f t="shared" si="910"/>
        <v>24.916666666666668</v>
      </c>
      <c r="X6487" s="9">
        <f t="shared" si="911"/>
        <v>13.432137377674572</v>
      </c>
      <c r="Y6487" s="9">
        <f t="shared" si="912"/>
        <v>3.9418559697082682E-2</v>
      </c>
      <c r="Z6487" s="10">
        <f t="shared" si="913"/>
        <v>6353882.4742268045</v>
      </c>
      <c r="AA6487" s="10">
        <f t="shared" si="914"/>
        <v>146139.29690721651</v>
      </c>
      <c r="AB6487" s="10">
        <f t="shared" si="915"/>
        <v>2</v>
      </c>
      <c r="AC6487" s="9">
        <f t="shared" si="916"/>
        <v>6163266</v>
      </c>
      <c r="AD6487" s="10">
        <f t="shared" si="917"/>
        <v>1962963.112334505</v>
      </c>
    </row>
    <row r="6488" spans="1:30" x14ac:dyDescent="0.2">
      <c r="A6488" t="s">
        <v>1985</v>
      </c>
      <c r="B6488" s="1">
        <v>44105</v>
      </c>
      <c r="C6488" t="s">
        <v>138</v>
      </c>
      <c r="D6488" s="2">
        <v>2352</v>
      </c>
      <c r="E6488" s="2">
        <v>967</v>
      </c>
      <c r="F6488" s="2">
        <v>1018</v>
      </c>
      <c r="G6488" s="2">
        <v>0</v>
      </c>
      <c r="H6488" s="2"/>
      <c r="I6488" s="2">
        <v>0</v>
      </c>
      <c r="J6488" s="2">
        <v>0</v>
      </c>
      <c r="K6488" s="2">
        <v>0</v>
      </c>
      <c r="L6488" s="2">
        <v>367</v>
      </c>
      <c r="M6488" s="2">
        <v>0.677541375</v>
      </c>
      <c r="N6488" s="8">
        <f t="shared" si="909"/>
        <v>67754.137499999997</v>
      </c>
      <c r="O6488" s="2">
        <v>0.36987749999999997</v>
      </c>
      <c r="P6488" s="2">
        <v>0.27256950000000002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3.5094374999999997E-2</v>
      </c>
      <c r="W6488" s="2">
        <f t="shared" si="910"/>
        <v>24.916666666666668</v>
      </c>
      <c r="X6488" s="9">
        <f t="shared" si="911"/>
        <v>28.807031249999998</v>
      </c>
      <c r="Y6488" s="9">
        <f t="shared" si="912"/>
        <v>5.4966098737260407E-3</v>
      </c>
      <c r="Z6488" s="10">
        <f t="shared" si="913"/>
        <v>3176941.2371134022</v>
      </c>
      <c r="AA6488" s="10">
        <f t="shared" si="914"/>
        <v>73069.648453608257</v>
      </c>
      <c r="AB6488" s="10">
        <f t="shared" si="915"/>
        <v>4</v>
      </c>
      <c r="AC6488" s="9">
        <f t="shared" si="916"/>
        <v>3081633</v>
      </c>
      <c r="AD6488" s="10">
        <f t="shared" si="917"/>
        <v>2104919.6464296072</v>
      </c>
    </row>
    <row r="6489" spans="1:30" x14ac:dyDescent="0.2">
      <c r="A6489" t="s">
        <v>1985</v>
      </c>
      <c r="B6489" s="1">
        <v>44105</v>
      </c>
      <c r="C6489" t="s">
        <v>2180</v>
      </c>
      <c r="D6489" s="2">
        <v>1519</v>
      </c>
      <c r="E6489" s="2">
        <v>0</v>
      </c>
      <c r="F6489" s="2">
        <v>0</v>
      </c>
      <c r="G6489" s="2">
        <v>1519</v>
      </c>
      <c r="H6489" s="2"/>
      <c r="I6489" s="2">
        <v>0</v>
      </c>
      <c r="J6489" s="2">
        <v>0</v>
      </c>
      <c r="K6489" s="2">
        <v>0</v>
      </c>
      <c r="L6489" s="2">
        <v>0</v>
      </c>
      <c r="M6489" s="2">
        <v>0.203356125</v>
      </c>
      <c r="N6489" s="8">
        <f t="shared" si="909"/>
        <v>20335.612499999999</v>
      </c>
      <c r="O6489" s="2">
        <v>0</v>
      </c>
      <c r="P6489" s="2">
        <v>0</v>
      </c>
      <c r="Q6489" s="2">
        <v>0.203356125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f t="shared" si="910"/>
        <v>24.916666666666668</v>
      </c>
      <c r="X6489" s="9">
        <f t="shared" si="911"/>
        <v>13.387499999999999</v>
      </c>
      <c r="Y6489" s="9">
        <f t="shared" si="912"/>
        <v>1.6497432124461284E-3</v>
      </c>
      <c r="Z6489" s="10">
        <f t="shared" si="913"/>
        <v>12707764.948453609</v>
      </c>
      <c r="AA6489" s="10">
        <f t="shared" si="914"/>
        <v>292278.59381443303</v>
      </c>
      <c r="AB6489" s="10">
        <f t="shared" si="915"/>
        <v>1</v>
      </c>
      <c r="AC6489" s="9">
        <f t="shared" si="916"/>
        <v>12326532</v>
      </c>
      <c r="AD6489" s="10">
        <f t="shared" si="917"/>
        <v>3912879.674690722</v>
      </c>
    </row>
    <row r="6490" spans="1:30" x14ac:dyDescent="0.2">
      <c r="A6490" t="s">
        <v>1985</v>
      </c>
      <c r="B6490" s="1">
        <v>44105</v>
      </c>
      <c r="C6490" t="s">
        <v>139</v>
      </c>
      <c r="D6490" s="2">
        <v>2766</v>
      </c>
      <c r="E6490" s="2">
        <v>0</v>
      </c>
      <c r="F6490" s="2">
        <v>1449</v>
      </c>
      <c r="G6490" s="2">
        <v>0</v>
      </c>
      <c r="H6490" s="2"/>
      <c r="I6490" s="2">
        <v>0</v>
      </c>
      <c r="J6490" s="2">
        <v>0</v>
      </c>
      <c r="K6490" s="2">
        <v>0</v>
      </c>
      <c r="L6490" s="2">
        <v>1317</v>
      </c>
      <c r="M6490" s="2">
        <v>0.43077149999999997</v>
      </c>
      <c r="N6490" s="8">
        <f t="shared" si="909"/>
        <v>43077.149999999994</v>
      </c>
      <c r="O6490" s="2">
        <v>0</v>
      </c>
      <c r="P6490" s="2">
        <v>0.30483337499999996</v>
      </c>
      <c r="Q6490" s="2">
        <v>0</v>
      </c>
      <c r="R6490" s="2">
        <v>0</v>
      </c>
      <c r="S6490" s="2">
        <v>0</v>
      </c>
      <c r="T6490" s="2">
        <v>0</v>
      </c>
      <c r="U6490" s="2">
        <v>0</v>
      </c>
      <c r="V6490" s="2">
        <v>0.12593812500000001</v>
      </c>
      <c r="W6490" s="2">
        <f t="shared" si="910"/>
        <v>24.916666666666668</v>
      </c>
      <c r="X6490" s="9">
        <f t="shared" si="911"/>
        <v>15.573806941431668</v>
      </c>
      <c r="Y6490" s="9">
        <f t="shared" si="912"/>
        <v>3.4946690602028208E-3</v>
      </c>
      <c r="Z6490" s="10">
        <f t="shared" si="913"/>
        <v>2541552.989690722</v>
      </c>
      <c r="AA6490" s="10">
        <f t="shared" si="914"/>
        <v>58455.718762886601</v>
      </c>
      <c r="AB6490" s="10">
        <f t="shared" si="915"/>
        <v>5</v>
      </c>
      <c r="AC6490" s="9">
        <f t="shared" si="916"/>
        <v>2465306.4</v>
      </c>
      <c r="AD6490" s="10">
        <f t="shared" si="917"/>
        <v>910378.07863582077</v>
      </c>
    </row>
    <row r="6491" spans="1:30" x14ac:dyDescent="0.2">
      <c r="A6491" t="s">
        <v>1985</v>
      </c>
      <c r="B6491" s="1">
        <v>44105</v>
      </c>
      <c r="C6491" t="s">
        <v>2181</v>
      </c>
      <c r="D6491" s="2">
        <v>3588</v>
      </c>
      <c r="E6491" s="2">
        <v>0</v>
      </c>
      <c r="F6491" s="2">
        <v>0</v>
      </c>
      <c r="G6491" s="2">
        <v>3588</v>
      </c>
      <c r="H6491" s="2"/>
      <c r="I6491" s="2">
        <v>0</v>
      </c>
      <c r="J6491" s="2">
        <v>0</v>
      </c>
      <c r="K6491" s="2">
        <v>0</v>
      </c>
      <c r="L6491" s="2">
        <v>0</v>
      </c>
      <c r="M6491" s="2">
        <v>0.48034349999999998</v>
      </c>
      <c r="N6491" s="8">
        <f t="shared" si="909"/>
        <v>48034.35</v>
      </c>
      <c r="O6491" s="2">
        <v>0</v>
      </c>
      <c r="P6491" s="2">
        <v>0</v>
      </c>
      <c r="Q6491" s="2">
        <v>0.48034349999999998</v>
      </c>
      <c r="R6491" s="2">
        <v>0</v>
      </c>
      <c r="S6491" s="2">
        <v>0</v>
      </c>
      <c r="T6491" s="2">
        <v>0</v>
      </c>
      <c r="U6491" s="2">
        <v>0</v>
      </c>
      <c r="V6491" s="2">
        <v>0</v>
      </c>
      <c r="W6491" s="2">
        <f t="shared" si="910"/>
        <v>24.916666666666668</v>
      </c>
      <c r="X6491" s="9">
        <f t="shared" si="911"/>
        <v>13.387499999999999</v>
      </c>
      <c r="Y6491" s="9">
        <f t="shared" si="912"/>
        <v>3.8968259685692617E-3</v>
      </c>
      <c r="Z6491" s="10">
        <f t="shared" si="913"/>
        <v>6353882.4742268045</v>
      </c>
      <c r="AA6491" s="10">
        <f t="shared" si="914"/>
        <v>146139.29690721651</v>
      </c>
      <c r="AB6491" s="10">
        <f t="shared" si="915"/>
        <v>2</v>
      </c>
      <c r="AC6491" s="9">
        <f t="shared" si="916"/>
        <v>6163266</v>
      </c>
      <c r="AD6491" s="10">
        <f t="shared" si="917"/>
        <v>1956439.837345361</v>
      </c>
    </row>
    <row r="6492" spans="1:30" x14ac:dyDescent="0.2">
      <c r="A6492" t="s">
        <v>1985</v>
      </c>
      <c r="B6492" s="1">
        <v>44105</v>
      </c>
      <c r="C6492" t="s">
        <v>423</v>
      </c>
      <c r="D6492" s="2">
        <v>5690</v>
      </c>
      <c r="E6492" s="2">
        <v>0</v>
      </c>
      <c r="F6492" s="2">
        <v>0</v>
      </c>
      <c r="G6492" s="2">
        <v>0</v>
      </c>
      <c r="H6492" s="2"/>
      <c r="I6492" s="2">
        <v>2038</v>
      </c>
      <c r="J6492" s="2">
        <v>1687</v>
      </c>
      <c r="K6492" s="2">
        <v>1965</v>
      </c>
      <c r="L6492" s="2">
        <v>0</v>
      </c>
      <c r="M6492" s="2">
        <v>0.95864174999999996</v>
      </c>
      <c r="N6492" s="8">
        <f t="shared" si="909"/>
        <v>95864.175000000003</v>
      </c>
      <c r="O6492" s="2">
        <v>0</v>
      </c>
      <c r="P6492" s="2">
        <v>0</v>
      </c>
      <c r="Q6492" s="2">
        <v>0</v>
      </c>
      <c r="R6492" s="2">
        <v>0</v>
      </c>
      <c r="S6492" s="2">
        <v>0.42874424999999999</v>
      </c>
      <c r="T6492" s="2">
        <v>0.379575</v>
      </c>
      <c r="U6492" s="2">
        <v>0.1503225</v>
      </c>
      <c r="V6492" s="2">
        <v>0</v>
      </c>
      <c r="W6492" s="2">
        <f t="shared" si="910"/>
        <v>24.916666666666668</v>
      </c>
      <c r="X6492" s="9">
        <f t="shared" si="911"/>
        <v>16.847833919156415</v>
      </c>
      <c r="Y6492" s="9">
        <f t="shared" si="912"/>
        <v>7.7770596790727514E-3</v>
      </c>
      <c r="Z6492" s="10">
        <f t="shared" si="913"/>
        <v>4235921.6494845366</v>
      </c>
      <c r="AA6492" s="10">
        <f t="shared" si="914"/>
        <v>97426.197938144338</v>
      </c>
      <c r="AB6492" s="10">
        <f t="shared" si="915"/>
        <v>3</v>
      </c>
      <c r="AC6492" s="9">
        <f t="shared" si="916"/>
        <v>4108844</v>
      </c>
      <c r="AD6492" s="10">
        <f t="shared" si="917"/>
        <v>1641420.402236715</v>
      </c>
    </row>
    <row r="6493" spans="1:30" x14ac:dyDescent="0.2">
      <c r="A6493" t="s">
        <v>1985</v>
      </c>
      <c r="B6493" s="1">
        <v>44105</v>
      </c>
      <c r="C6493" t="s">
        <v>2182</v>
      </c>
      <c r="D6493" s="2">
        <v>2252</v>
      </c>
      <c r="E6493" s="2">
        <v>0</v>
      </c>
      <c r="F6493" s="2">
        <v>0</v>
      </c>
      <c r="G6493" s="2">
        <v>0</v>
      </c>
      <c r="H6493" s="2"/>
      <c r="I6493" s="2">
        <v>0</v>
      </c>
      <c r="J6493" s="2">
        <v>0</v>
      </c>
      <c r="K6493" s="2">
        <v>0</v>
      </c>
      <c r="L6493" s="2">
        <v>2252</v>
      </c>
      <c r="M6493" s="2">
        <v>0.2153475</v>
      </c>
      <c r="N6493" s="8">
        <f t="shared" si="909"/>
        <v>21534.75</v>
      </c>
      <c r="O6493" s="2">
        <v>0</v>
      </c>
      <c r="P6493" s="2">
        <v>0</v>
      </c>
      <c r="Q6493" s="2">
        <v>0</v>
      </c>
      <c r="R6493" s="2">
        <v>0</v>
      </c>
      <c r="S6493" s="2">
        <v>0</v>
      </c>
      <c r="T6493" s="2">
        <v>0</v>
      </c>
      <c r="U6493" s="2">
        <v>0</v>
      </c>
      <c r="V6493" s="2">
        <v>0.2153475</v>
      </c>
      <c r="W6493" s="2">
        <f t="shared" si="910"/>
        <v>24.916666666666668</v>
      </c>
      <c r="X6493" s="9">
        <f t="shared" si="911"/>
        <v>9.5625</v>
      </c>
      <c r="Y6493" s="9">
        <f t="shared" si="912"/>
        <v>1.747024223844955E-3</v>
      </c>
      <c r="Z6493" s="10">
        <f t="shared" si="913"/>
        <v>6353882.4742268045</v>
      </c>
      <c r="AA6493" s="10">
        <f t="shared" si="914"/>
        <v>146139.29690721651</v>
      </c>
      <c r="AB6493" s="10">
        <f t="shared" si="915"/>
        <v>2</v>
      </c>
      <c r="AC6493" s="9">
        <f t="shared" si="916"/>
        <v>6163266</v>
      </c>
      <c r="AD6493" s="10">
        <f t="shared" si="917"/>
        <v>1397457.0266752578</v>
      </c>
    </row>
    <row r="6494" spans="1:30" x14ac:dyDescent="0.2">
      <c r="A6494" t="s">
        <v>1985</v>
      </c>
      <c r="B6494" s="1">
        <v>44105</v>
      </c>
      <c r="C6494" t="s">
        <v>2083</v>
      </c>
      <c r="D6494" s="2">
        <v>361</v>
      </c>
      <c r="E6494" s="2">
        <v>0</v>
      </c>
      <c r="F6494" s="2">
        <v>361</v>
      </c>
      <c r="G6494" s="2">
        <v>0</v>
      </c>
      <c r="H6494" s="2"/>
      <c r="I6494" s="2">
        <v>0</v>
      </c>
      <c r="J6494" s="2">
        <v>0</v>
      </c>
      <c r="K6494" s="2">
        <v>0</v>
      </c>
      <c r="L6494" s="2">
        <v>0</v>
      </c>
      <c r="M6494" s="2">
        <v>3.4520624999999999E-2</v>
      </c>
      <c r="N6494" s="8">
        <f t="shared" si="909"/>
        <v>3452.0625</v>
      </c>
      <c r="O6494" s="2">
        <v>0</v>
      </c>
      <c r="P6494" s="2">
        <v>3.4520624999999999E-2</v>
      </c>
      <c r="Q6494" s="2">
        <v>0</v>
      </c>
      <c r="R6494" s="2">
        <v>0</v>
      </c>
      <c r="S6494" s="2">
        <v>0</v>
      </c>
      <c r="T6494" s="2">
        <v>0</v>
      </c>
      <c r="U6494" s="2">
        <v>0</v>
      </c>
      <c r="V6494" s="2">
        <v>0</v>
      </c>
      <c r="W6494" s="2">
        <f t="shared" si="910"/>
        <v>24.916666666666668</v>
      </c>
      <c r="X6494" s="9">
        <f t="shared" si="911"/>
        <v>9.5625</v>
      </c>
      <c r="Y6494" s="9">
        <f t="shared" si="912"/>
        <v>2.8005139645116727E-4</v>
      </c>
      <c r="Z6494" s="10">
        <f t="shared" si="913"/>
        <v>4235921.6494845366</v>
      </c>
      <c r="AA6494" s="10">
        <f t="shared" si="914"/>
        <v>97426.197938144338</v>
      </c>
      <c r="AB6494" s="10">
        <f t="shared" si="915"/>
        <v>3</v>
      </c>
      <c r="AC6494" s="9">
        <f t="shared" si="916"/>
        <v>4108844</v>
      </c>
      <c r="AD6494" s="10">
        <f t="shared" si="917"/>
        <v>931638.01778350526</v>
      </c>
    </row>
    <row r="6495" spans="1:30" x14ac:dyDescent="0.2">
      <c r="A6495" t="s">
        <v>1985</v>
      </c>
      <c r="B6495" s="1">
        <v>44105</v>
      </c>
      <c r="C6495" t="s">
        <v>2183</v>
      </c>
      <c r="D6495" s="2">
        <v>553</v>
      </c>
      <c r="E6495" s="2">
        <v>553</v>
      </c>
      <c r="F6495" s="2">
        <v>0</v>
      </c>
      <c r="G6495" s="2">
        <v>0</v>
      </c>
      <c r="H6495" s="2"/>
      <c r="I6495" s="2">
        <v>0</v>
      </c>
      <c r="J6495" s="2">
        <v>0</v>
      </c>
      <c r="K6495" s="2">
        <v>0</v>
      </c>
      <c r="L6495" s="2">
        <v>0</v>
      </c>
      <c r="M6495" s="2">
        <v>0.10576125</v>
      </c>
      <c r="N6495" s="8">
        <f t="shared" si="909"/>
        <v>10576.125</v>
      </c>
      <c r="O6495" s="2">
        <v>0.10576125</v>
      </c>
      <c r="P6495" s="2">
        <v>0</v>
      </c>
      <c r="Q6495" s="2">
        <v>0</v>
      </c>
      <c r="R6495" s="2">
        <v>0</v>
      </c>
      <c r="S6495" s="2">
        <v>0</v>
      </c>
      <c r="T6495" s="2">
        <v>0</v>
      </c>
      <c r="U6495" s="2">
        <v>0</v>
      </c>
      <c r="V6495" s="2">
        <v>0</v>
      </c>
      <c r="W6495" s="2">
        <f t="shared" si="910"/>
        <v>24.916666666666668</v>
      </c>
      <c r="X6495" s="9">
        <f t="shared" si="911"/>
        <v>19.125</v>
      </c>
      <c r="Y6495" s="9">
        <f t="shared" si="912"/>
        <v>8.5799679909969806E-4</v>
      </c>
      <c r="Z6495" s="10">
        <f t="shared" si="913"/>
        <v>12707764.948453609</v>
      </c>
      <c r="AA6495" s="10">
        <f t="shared" si="914"/>
        <v>292278.59381443303</v>
      </c>
      <c r="AB6495" s="10">
        <f t="shared" si="915"/>
        <v>1</v>
      </c>
      <c r="AC6495" s="9">
        <f t="shared" si="916"/>
        <v>12326532</v>
      </c>
      <c r="AD6495" s="10">
        <f t="shared" si="917"/>
        <v>5589828.1067010313</v>
      </c>
    </row>
    <row r="6496" spans="1:30" x14ac:dyDescent="0.2">
      <c r="A6496" t="s">
        <v>1985</v>
      </c>
      <c r="B6496" s="1">
        <v>44105</v>
      </c>
      <c r="C6496" t="s">
        <v>1271</v>
      </c>
      <c r="D6496" s="2">
        <v>251986</v>
      </c>
      <c r="E6496" s="2">
        <v>111084</v>
      </c>
      <c r="F6496" s="2">
        <v>0</v>
      </c>
      <c r="G6496" s="2">
        <v>0</v>
      </c>
      <c r="H6496" s="2"/>
      <c r="I6496" s="2">
        <v>124857</v>
      </c>
      <c r="J6496" s="2">
        <v>0</v>
      </c>
      <c r="K6496" s="2">
        <v>0</v>
      </c>
      <c r="L6496" s="2">
        <v>0</v>
      </c>
      <c r="M6496" s="2">
        <v>42.800198962500005</v>
      </c>
      <c r="N6496" s="8">
        <f t="shared" si="909"/>
        <v>4280019.8962500002</v>
      </c>
      <c r="O6496" s="2">
        <v>22.684200750000002</v>
      </c>
      <c r="P6496" s="2">
        <v>0</v>
      </c>
      <c r="Q6496" s="2">
        <v>0</v>
      </c>
      <c r="R6496" s="2">
        <v>0</v>
      </c>
      <c r="S6496" s="2">
        <v>18.551009024999999</v>
      </c>
      <c r="T6496" s="2">
        <v>0</v>
      </c>
      <c r="U6496" s="2">
        <v>0</v>
      </c>
      <c r="V6496" s="2">
        <v>0</v>
      </c>
      <c r="W6496" s="2">
        <f t="shared" si="910"/>
        <v>24.916666666666668</v>
      </c>
      <c r="X6496" s="9">
        <f t="shared" si="911"/>
        <v>16.985149556919829</v>
      </c>
      <c r="Y6496" s="9">
        <f t="shared" si="912"/>
        <v>0.34722011805510261</v>
      </c>
      <c r="Z6496" s="10">
        <f t="shared" si="913"/>
        <v>4235921.6494845366</v>
      </c>
      <c r="AA6496" s="10">
        <f t="shared" si="914"/>
        <v>97426.197938144338</v>
      </c>
      <c r="AB6496" s="10">
        <f t="shared" si="915"/>
        <v>3</v>
      </c>
      <c r="AC6496" s="9">
        <f t="shared" si="916"/>
        <v>4108844</v>
      </c>
      <c r="AD6496" s="10">
        <f t="shared" si="917"/>
        <v>1654798.5427414558</v>
      </c>
    </row>
    <row r="6497" spans="1:30" x14ac:dyDescent="0.2">
      <c r="A6497" t="s">
        <v>1985</v>
      </c>
      <c r="B6497" s="1">
        <v>44105</v>
      </c>
      <c r="C6497" t="s">
        <v>2141</v>
      </c>
      <c r="D6497" s="2">
        <v>3469</v>
      </c>
      <c r="E6497" s="2">
        <v>0</v>
      </c>
      <c r="F6497" s="2">
        <v>3469</v>
      </c>
      <c r="G6497" s="2">
        <v>0</v>
      </c>
      <c r="H6497" s="2"/>
      <c r="I6497" s="2">
        <v>0</v>
      </c>
      <c r="J6497" s="2">
        <v>0</v>
      </c>
      <c r="K6497" s="2">
        <v>0</v>
      </c>
      <c r="L6497" s="2">
        <v>0</v>
      </c>
      <c r="M6497" s="2">
        <v>0.44635837499999997</v>
      </c>
      <c r="N6497" s="8">
        <f t="shared" si="909"/>
        <v>44635.837499999994</v>
      </c>
      <c r="O6497" s="2">
        <v>0</v>
      </c>
      <c r="P6497" s="2">
        <v>0.44635837499999997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f t="shared" si="910"/>
        <v>24.916666666666668</v>
      </c>
      <c r="X6497" s="9">
        <f t="shared" si="911"/>
        <v>12.867061833381376</v>
      </c>
      <c r="Y6497" s="9">
        <f t="shared" si="912"/>
        <v>3.6211188597084724E-3</v>
      </c>
      <c r="Z6497" s="10">
        <f t="shared" si="913"/>
        <v>12707764.948453609</v>
      </c>
      <c r="AA6497" s="10">
        <f t="shared" si="914"/>
        <v>292278.59381443303</v>
      </c>
      <c r="AB6497" s="10">
        <f t="shared" si="915"/>
        <v>1</v>
      </c>
      <c r="AC6497" s="9">
        <f t="shared" si="916"/>
        <v>12326532</v>
      </c>
      <c r="AD6497" s="10">
        <f t="shared" si="917"/>
        <v>3760766.739184069</v>
      </c>
    </row>
    <row r="6498" spans="1:30" x14ac:dyDescent="0.2">
      <c r="A6498" t="s">
        <v>1985</v>
      </c>
      <c r="B6498" s="1">
        <v>44105</v>
      </c>
      <c r="C6498" t="s">
        <v>503</v>
      </c>
      <c r="D6498" s="2">
        <v>481</v>
      </c>
      <c r="E6498" s="2">
        <v>0</v>
      </c>
      <c r="F6498" s="2">
        <v>0</v>
      </c>
      <c r="G6498" s="2">
        <v>481</v>
      </c>
      <c r="H6498" s="2"/>
      <c r="I6498" s="2">
        <v>0</v>
      </c>
      <c r="J6498" s="2">
        <v>0</v>
      </c>
      <c r="K6498" s="2">
        <v>0</v>
      </c>
      <c r="L6498" s="2">
        <v>0</v>
      </c>
      <c r="M6498" s="2">
        <v>6.4393875000000003E-2</v>
      </c>
      <c r="N6498" s="8">
        <f t="shared" si="909"/>
        <v>6439.3875000000007</v>
      </c>
      <c r="O6498" s="2">
        <v>0</v>
      </c>
      <c r="P6498" s="2">
        <v>0</v>
      </c>
      <c r="Q6498" s="2">
        <v>6.4393875000000003E-2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f t="shared" si="910"/>
        <v>24.916666666666668</v>
      </c>
      <c r="X6498" s="9">
        <f t="shared" si="911"/>
        <v>13.387500000000001</v>
      </c>
      <c r="Y6498" s="9">
        <f t="shared" si="912"/>
        <v>5.2240058274298084E-4</v>
      </c>
      <c r="Z6498" s="10">
        <f t="shared" si="913"/>
        <v>12707764.948453609</v>
      </c>
      <c r="AA6498" s="10">
        <f t="shared" si="914"/>
        <v>292278.59381443303</v>
      </c>
      <c r="AB6498" s="10">
        <f t="shared" si="915"/>
        <v>1</v>
      </c>
      <c r="AC6498" s="9">
        <f t="shared" si="916"/>
        <v>12326532</v>
      </c>
      <c r="AD6498" s="10">
        <f t="shared" si="917"/>
        <v>3912879.6746907225</v>
      </c>
    </row>
    <row r="6499" spans="1:30" x14ac:dyDescent="0.2">
      <c r="A6499" t="s">
        <v>1985</v>
      </c>
      <c r="B6499" s="1">
        <v>44105</v>
      </c>
      <c r="C6499" t="s">
        <v>148</v>
      </c>
      <c r="D6499" s="2">
        <v>14009</v>
      </c>
      <c r="E6499" s="2">
        <v>0</v>
      </c>
      <c r="F6499" s="2">
        <v>2032</v>
      </c>
      <c r="G6499" s="2">
        <v>0</v>
      </c>
      <c r="H6499" s="2">
        <v>6141</v>
      </c>
      <c r="I6499" s="2">
        <v>360</v>
      </c>
      <c r="J6499" s="2">
        <v>5476</v>
      </c>
      <c r="K6499" s="2">
        <v>0</v>
      </c>
      <c r="L6499" s="2">
        <v>0</v>
      </c>
      <c r="M6499" s="2">
        <v>2.3336519999999998</v>
      </c>
      <c r="N6499" s="8">
        <f t="shared" si="909"/>
        <v>233365.19999999998</v>
      </c>
      <c r="O6499" s="2">
        <v>0</v>
      </c>
      <c r="P6499" s="2">
        <v>0.42748200000000003</v>
      </c>
      <c r="Q6499" s="2">
        <v>0</v>
      </c>
      <c r="R6499" s="2">
        <v>0.59833499999999995</v>
      </c>
      <c r="S6499" s="2">
        <v>7.5734999999999997E-2</v>
      </c>
      <c r="T6499" s="2">
        <v>1.2321</v>
      </c>
      <c r="U6499" s="2">
        <v>0</v>
      </c>
      <c r="V6499" s="2">
        <v>0</v>
      </c>
      <c r="W6499" s="2">
        <f t="shared" si="910"/>
        <v>24.916666666666668</v>
      </c>
      <c r="X6499" s="9">
        <f t="shared" si="911"/>
        <v>16.658233992433434</v>
      </c>
      <c r="Y6499" s="9">
        <f t="shared" si="912"/>
        <v>1.893194290170179E-2</v>
      </c>
      <c r="Z6499" s="10">
        <f t="shared" si="913"/>
        <v>2117960.8247422683</v>
      </c>
      <c r="AA6499" s="10">
        <f t="shared" si="914"/>
        <v>48713.098969072169</v>
      </c>
      <c r="AB6499" s="10">
        <f t="shared" si="915"/>
        <v>6</v>
      </c>
      <c r="AC6499" s="9">
        <f t="shared" si="916"/>
        <v>2054422</v>
      </c>
      <c r="AD6499" s="10">
        <f t="shared" si="917"/>
        <v>811474.20112337207</v>
      </c>
    </row>
    <row r="6500" spans="1:30" x14ac:dyDescent="0.2">
      <c r="A6500" t="s">
        <v>1985</v>
      </c>
      <c r="B6500" s="1">
        <v>44105</v>
      </c>
      <c r="C6500" t="s">
        <v>1975</v>
      </c>
      <c r="D6500" s="2">
        <v>199</v>
      </c>
      <c r="E6500" s="2">
        <v>199</v>
      </c>
      <c r="F6500" s="2">
        <v>0</v>
      </c>
      <c r="G6500" s="2">
        <v>0</v>
      </c>
      <c r="H6500" s="2"/>
      <c r="I6500" s="2">
        <v>0</v>
      </c>
      <c r="J6500" s="2">
        <v>0</v>
      </c>
      <c r="K6500" s="2">
        <v>0</v>
      </c>
      <c r="L6500" s="2">
        <v>0</v>
      </c>
      <c r="M6500" s="2">
        <v>3.8058749999999995E-2</v>
      </c>
      <c r="N6500" s="8">
        <f t="shared" si="909"/>
        <v>3805.8749999999995</v>
      </c>
      <c r="O6500" s="2">
        <v>3.8058749999999995E-2</v>
      </c>
      <c r="P6500" s="2">
        <v>0</v>
      </c>
      <c r="Q6500" s="2">
        <v>0</v>
      </c>
      <c r="R6500" s="2">
        <v>0</v>
      </c>
      <c r="S6500" s="2">
        <v>0</v>
      </c>
      <c r="T6500" s="2">
        <v>0</v>
      </c>
      <c r="U6500" s="2">
        <v>0</v>
      </c>
      <c r="V6500" s="2">
        <v>0</v>
      </c>
      <c r="W6500" s="2">
        <f t="shared" si="910"/>
        <v>24.916666666666668</v>
      </c>
      <c r="X6500" s="9">
        <f t="shared" si="911"/>
        <v>19.124999999999996</v>
      </c>
      <c r="Y6500" s="9">
        <f t="shared" si="912"/>
        <v>3.0875472517330905E-4</v>
      </c>
      <c r="Z6500" s="10">
        <f t="shared" si="913"/>
        <v>12707764.948453609</v>
      </c>
      <c r="AA6500" s="10">
        <f t="shared" si="914"/>
        <v>292278.59381443303</v>
      </c>
      <c r="AB6500" s="10">
        <f t="shared" si="915"/>
        <v>1</v>
      </c>
      <c r="AC6500" s="9">
        <f t="shared" si="916"/>
        <v>12326532</v>
      </c>
      <c r="AD6500" s="10">
        <f t="shared" si="917"/>
        <v>5589828.1067010304</v>
      </c>
    </row>
    <row r="6501" spans="1:30" x14ac:dyDescent="0.2">
      <c r="A6501" t="s">
        <v>1985</v>
      </c>
      <c r="B6501" s="1">
        <v>44105</v>
      </c>
      <c r="C6501" t="s">
        <v>1930</v>
      </c>
      <c r="D6501" s="2">
        <v>4004</v>
      </c>
      <c r="E6501" s="2">
        <v>0</v>
      </c>
      <c r="F6501" s="2">
        <v>0</v>
      </c>
      <c r="G6501" s="2">
        <v>4004</v>
      </c>
      <c r="H6501" s="2"/>
      <c r="I6501" s="2">
        <v>0</v>
      </c>
      <c r="J6501" s="2">
        <v>0</v>
      </c>
      <c r="K6501" s="2">
        <v>0</v>
      </c>
      <c r="L6501" s="2">
        <v>0</v>
      </c>
      <c r="M6501" s="2">
        <v>0.2297295</v>
      </c>
      <c r="N6501" s="8">
        <f t="shared" si="909"/>
        <v>22972.95</v>
      </c>
      <c r="O6501" s="2">
        <v>0</v>
      </c>
      <c r="P6501" s="2">
        <v>0</v>
      </c>
      <c r="Q6501" s="2">
        <v>0.2297295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f t="shared" si="910"/>
        <v>24.916666666666668</v>
      </c>
      <c r="X6501" s="9">
        <f t="shared" si="911"/>
        <v>5.7374999999999998</v>
      </c>
      <c r="Y6501" s="9">
        <f t="shared" si="912"/>
        <v>1.8636993762722557E-3</v>
      </c>
      <c r="Z6501" s="10">
        <f t="shared" si="913"/>
        <v>2541552.989690722</v>
      </c>
      <c r="AA6501" s="10">
        <f t="shared" si="914"/>
        <v>58455.718762886601</v>
      </c>
      <c r="AB6501" s="10">
        <f t="shared" si="915"/>
        <v>5</v>
      </c>
      <c r="AC6501" s="9">
        <f t="shared" si="916"/>
        <v>2465306.4</v>
      </c>
      <c r="AD6501" s="10">
        <f t="shared" si="917"/>
        <v>335389.68640206184</v>
      </c>
    </row>
    <row r="6502" spans="1:30" x14ac:dyDescent="0.2">
      <c r="A6502" t="s">
        <v>1985</v>
      </c>
      <c r="B6502" s="1">
        <v>44105</v>
      </c>
      <c r="C6502" t="s">
        <v>305</v>
      </c>
      <c r="D6502" s="2">
        <v>14704</v>
      </c>
      <c r="E6502" s="2">
        <v>4654</v>
      </c>
      <c r="F6502" s="2">
        <v>0</v>
      </c>
      <c r="G6502" s="2">
        <v>5310</v>
      </c>
      <c r="H6502" s="2"/>
      <c r="I6502" s="2">
        <v>0</v>
      </c>
      <c r="J6502" s="2">
        <v>0</v>
      </c>
      <c r="K6502" s="2">
        <v>0</v>
      </c>
      <c r="L6502" s="2">
        <v>0</v>
      </c>
      <c r="M6502" s="2">
        <v>2.9380499999999996</v>
      </c>
      <c r="N6502" s="8">
        <f t="shared" si="909"/>
        <v>293804.99999999994</v>
      </c>
      <c r="O6502" s="2">
        <v>1.46601</v>
      </c>
      <c r="P6502" s="2">
        <v>0</v>
      </c>
      <c r="Q6502" s="2">
        <v>1.19475</v>
      </c>
      <c r="R6502" s="2">
        <v>0</v>
      </c>
      <c r="S6502" s="2">
        <v>0</v>
      </c>
      <c r="T6502" s="2">
        <v>0</v>
      </c>
      <c r="U6502" s="2">
        <v>0</v>
      </c>
      <c r="V6502" s="2">
        <v>0</v>
      </c>
      <c r="W6502" s="2">
        <f t="shared" si="910"/>
        <v>24.916666666666668</v>
      </c>
      <c r="X6502" s="9">
        <f t="shared" si="911"/>
        <v>19.981297606093577</v>
      </c>
      <c r="Y6502" s="9">
        <f t="shared" si="912"/>
        <v>2.3835171157629731E-2</v>
      </c>
      <c r="Z6502" s="10">
        <f t="shared" si="913"/>
        <v>2541552.989690722</v>
      </c>
      <c r="AA6502" s="10">
        <f t="shared" si="914"/>
        <v>58455.718762886601</v>
      </c>
      <c r="AB6502" s="10">
        <f t="shared" si="915"/>
        <v>5</v>
      </c>
      <c r="AC6502" s="9">
        <f t="shared" si="916"/>
        <v>2465306.4</v>
      </c>
      <c r="AD6502" s="10">
        <f t="shared" si="917"/>
        <v>1168021.1133793455</v>
      </c>
    </row>
    <row r="6503" spans="1:30" x14ac:dyDescent="0.2">
      <c r="A6503" t="s">
        <v>1985</v>
      </c>
      <c r="B6503" s="1">
        <v>44105</v>
      </c>
      <c r="C6503" t="s">
        <v>152</v>
      </c>
      <c r="D6503" s="2">
        <v>1802</v>
      </c>
      <c r="E6503" s="2">
        <v>0</v>
      </c>
      <c r="F6503" s="2">
        <v>0</v>
      </c>
      <c r="G6503" s="2">
        <v>1802</v>
      </c>
      <c r="H6503" s="2"/>
      <c r="I6503" s="2">
        <v>0</v>
      </c>
      <c r="J6503" s="2">
        <v>0</v>
      </c>
      <c r="K6503" s="2">
        <v>0</v>
      </c>
      <c r="L6503" s="2">
        <v>0</v>
      </c>
      <c r="M6503" s="2">
        <v>0.24124274999999998</v>
      </c>
      <c r="N6503" s="8">
        <f t="shared" si="909"/>
        <v>24124.274999999998</v>
      </c>
      <c r="O6503" s="2">
        <v>0</v>
      </c>
      <c r="P6503" s="2">
        <v>0</v>
      </c>
      <c r="Q6503" s="2">
        <v>0.24124274999999998</v>
      </c>
      <c r="R6503" s="2">
        <v>0</v>
      </c>
      <c r="S6503" s="2">
        <v>0</v>
      </c>
      <c r="T6503" s="2">
        <v>0</v>
      </c>
      <c r="U6503" s="2">
        <v>0</v>
      </c>
      <c r="V6503" s="2">
        <v>0</v>
      </c>
      <c r="W6503" s="2">
        <f t="shared" si="910"/>
        <v>24.916666666666668</v>
      </c>
      <c r="X6503" s="9">
        <f t="shared" si="911"/>
        <v>13.387499999999999</v>
      </c>
      <c r="Y6503" s="9">
        <f t="shared" si="912"/>
        <v>1.9571015594653874E-3</v>
      </c>
      <c r="Z6503" s="10">
        <f t="shared" si="913"/>
        <v>2541552.989690722</v>
      </c>
      <c r="AA6503" s="10">
        <f t="shared" si="914"/>
        <v>58455.718762886601</v>
      </c>
      <c r="AB6503" s="10">
        <f t="shared" si="915"/>
        <v>5</v>
      </c>
      <c r="AC6503" s="9">
        <f t="shared" si="916"/>
        <v>2465306.4</v>
      </c>
      <c r="AD6503" s="10">
        <f t="shared" si="917"/>
        <v>782575.93493814429</v>
      </c>
    </row>
    <row r="6504" spans="1:30" x14ac:dyDescent="0.2">
      <c r="A6504" t="s">
        <v>1985</v>
      </c>
      <c r="B6504" s="1">
        <v>44105</v>
      </c>
      <c r="C6504" t="s">
        <v>1511</v>
      </c>
      <c r="D6504" s="2">
        <v>10509</v>
      </c>
      <c r="E6504" s="2">
        <v>3571</v>
      </c>
      <c r="F6504" s="2">
        <v>0</v>
      </c>
      <c r="G6504" s="2">
        <v>0</v>
      </c>
      <c r="H6504" s="2"/>
      <c r="I6504" s="2">
        <v>0</v>
      </c>
      <c r="J6504" s="2">
        <v>0</v>
      </c>
      <c r="K6504" s="2">
        <v>0</v>
      </c>
      <c r="L6504" s="2">
        <v>6938</v>
      </c>
      <c r="M6504" s="2">
        <v>1.3464</v>
      </c>
      <c r="N6504" s="8">
        <f t="shared" si="909"/>
        <v>134640</v>
      </c>
      <c r="O6504" s="2">
        <v>0.68295375000000003</v>
      </c>
      <c r="P6504" s="2">
        <v>0</v>
      </c>
      <c r="Q6504" s="2">
        <v>0</v>
      </c>
      <c r="R6504" s="2">
        <v>0</v>
      </c>
      <c r="S6504" s="2">
        <v>0</v>
      </c>
      <c r="T6504" s="2">
        <v>0</v>
      </c>
      <c r="U6504" s="2">
        <v>0</v>
      </c>
      <c r="V6504" s="2">
        <v>0.66344625000000002</v>
      </c>
      <c r="W6504" s="2">
        <f t="shared" si="910"/>
        <v>24.916666666666668</v>
      </c>
      <c r="X6504" s="9">
        <f t="shared" si="911"/>
        <v>12.811875535255496</v>
      </c>
      <c r="Y6504" s="9">
        <f t="shared" si="912"/>
        <v>1.0922780227236664E-2</v>
      </c>
      <c r="Z6504" s="10">
        <f t="shared" si="913"/>
        <v>4235921.6494845366</v>
      </c>
      <c r="AA6504" s="10">
        <f t="shared" si="914"/>
        <v>97426.197938144338</v>
      </c>
      <c r="AB6504" s="10">
        <f t="shared" si="915"/>
        <v>3</v>
      </c>
      <c r="AC6504" s="9">
        <f t="shared" si="916"/>
        <v>4108844</v>
      </c>
      <c r="AD6504" s="10">
        <f t="shared" si="917"/>
        <v>1248212.3218566708</v>
      </c>
    </row>
    <row r="6505" spans="1:30" x14ac:dyDescent="0.2">
      <c r="A6505" t="s">
        <v>1985</v>
      </c>
      <c r="B6505" s="1">
        <v>44105</v>
      </c>
      <c r="C6505" t="s">
        <v>430</v>
      </c>
      <c r="D6505" s="2">
        <v>6565</v>
      </c>
      <c r="E6505" s="2">
        <v>235</v>
      </c>
      <c r="F6505" s="2">
        <v>0</v>
      </c>
      <c r="G6505" s="2">
        <v>3723</v>
      </c>
      <c r="H6505" s="2"/>
      <c r="I6505" s="2">
        <v>0</v>
      </c>
      <c r="J6505" s="2">
        <v>2607</v>
      </c>
      <c r="K6505" s="2">
        <v>0</v>
      </c>
      <c r="L6505" s="2">
        <v>0</v>
      </c>
      <c r="M6505" s="2">
        <v>1.3240350000000001</v>
      </c>
      <c r="N6505" s="8">
        <f t="shared" si="909"/>
        <v>132403.5</v>
      </c>
      <c r="O6505" s="2">
        <v>9.5310000000000006E-2</v>
      </c>
      <c r="P6505" s="2">
        <v>0</v>
      </c>
      <c r="Q6505" s="2">
        <v>0.83767499999999995</v>
      </c>
      <c r="R6505" s="2">
        <v>0</v>
      </c>
      <c r="S6505" s="2">
        <v>0</v>
      </c>
      <c r="T6505" s="2">
        <v>0.39105000000000001</v>
      </c>
      <c r="U6505" s="2">
        <v>0</v>
      </c>
      <c r="V6505" s="2">
        <v>0</v>
      </c>
      <c r="W6505" s="2">
        <f t="shared" si="910"/>
        <v>24.916666666666668</v>
      </c>
      <c r="X6505" s="9">
        <f t="shared" si="911"/>
        <v>20.168088347296269</v>
      </c>
      <c r="Y6505" s="9">
        <f t="shared" si="912"/>
        <v>1.0741342333756161E-2</v>
      </c>
      <c r="Z6505" s="10">
        <f t="shared" si="913"/>
        <v>3176941.2371134022</v>
      </c>
      <c r="AA6505" s="10">
        <f t="shared" si="914"/>
        <v>73069.648453608257</v>
      </c>
      <c r="AB6505" s="10">
        <f t="shared" si="915"/>
        <v>4</v>
      </c>
      <c r="AC6505" s="9">
        <f t="shared" si="916"/>
        <v>3081633</v>
      </c>
      <c r="AD6505" s="10">
        <f t="shared" si="917"/>
        <v>1473675.1255182514</v>
      </c>
    </row>
    <row r="6506" spans="1:30" x14ac:dyDescent="0.2">
      <c r="A6506" t="s">
        <v>1985</v>
      </c>
      <c r="B6506" s="1">
        <v>44105</v>
      </c>
      <c r="C6506" t="s">
        <v>2184</v>
      </c>
      <c r="D6506" s="2">
        <v>12299</v>
      </c>
      <c r="E6506" s="2">
        <v>0</v>
      </c>
      <c r="F6506" s="2">
        <v>4126</v>
      </c>
      <c r="G6506" s="2">
        <v>0</v>
      </c>
      <c r="H6506" s="2">
        <v>4208</v>
      </c>
      <c r="I6506" s="2">
        <v>0</v>
      </c>
      <c r="J6506" s="2">
        <v>3965</v>
      </c>
      <c r="K6506" s="2">
        <v>0</v>
      </c>
      <c r="L6506" s="2">
        <v>0</v>
      </c>
      <c r="M6506" s="2">
        <v>2.60173225</v>
      </c>
      <c r="N6506" s="8">
        <f t="shared" si="909"/>
        <v>260173.22500000001</v>
      </c>
      <c r="O6506" s="2">
        <v>0</v>
      </c>
      <c r="P6506" s="2">
        <v>0.86800725000000001</v>
      </c>
      <c r="Q6506" s="2">
        <v>0</v>
      </c>
      <c r="R6506" s="2">
        <v>0.84160000000000001</v>
      </c>
      <c r="S6506" s="2">
        <v>0</v>
      </c>
      <c r="T6506" s="2">
        <v>0.89212499999999995</v>
      </c>
      <c r="U6506" s="2">
        <v>0</v>
      </c>
      <c r="V6506" s="2">
        <v>0</v>
      </c>
      <c r="W6506" s="2">
        <f t="shared" si="910"/>
        <v>24.916666666666668</v>
      </c>
      <c r="X6506" s="9">
        <f t="shared" si="911"/>
        <v>21.154014554028784</v>
      </c>
      <c r="Y6506" s="9">
        <f t="shared" si="912"/>
        <v>2.110676587705285E-2</v>
      </c>
      <c r="Z6506" s="10">
        <f t="shared" si="913"/>
        <v>12707764.948453609</v>
      </c>
      <c r="AA6506" s="10">
        <f t="shared" si="914"/>
        <v>292278.59381443303</v>
      </c>
      <c r="AB6506" s="10">
        <f t="shared" si="915"/>
        <v>1</v>
      </c>
      <c r="AC6506" s="9">
        <f t="shared" si="916"/>
        <v>12326532</v>
      </c>
      <c r="AD6506" s="10">
        <f t="shared" si="917"/>
        <v>6182865.6273815837</v>
      </c>
    </row>
    <row r="6507" spans="1:30" x14ac:dyDescent="0.2">
      <c r="A6507" t="s">
        <v>1985</v>
      </c>
      <c r="B6507" s="1">
        <v>44105</v>
      </c>
      <c r="C6507" t="s">
        <v>158</v>
      </c>
      <c r="D6507" s="2">
        <v>1295</v>
      </c>
      <c r="E6507" s="2">
        <v>0</v>
      </c>
      <c r="F6507" s="2">
        <v>0</v>
      </c>
      <c r="G6507" s="2">
        <v>0</v>
      </c>
      <c r="H6507" s="2"/>
      <c r="I6507" s="2">
        <v>1295</v>
      </c>
      <c r="J6507" s="2">
        <v>0</v>
      </c>
      <c r="K6507" s="2">
        <v>0</v>
      </c>
      <c r="L6507" s="2">
        <v>0</v>
      </c>
      <c r="M6507" s="2">
        <v>0.291375</v>
      </c>
      <c r="N6507" s="8">
        <f t="shared" si="909"/>
        <v>29137.5</v>
      </c>
      <c r="O6507" s="2">
        <v>0</v>
      </c>
      <c r="P6507" s="2">
        <v>0</v>
      </c>
      <c r="Q6507" s="2">
        <v>0</v>
      </c>
      <c r="R6507" s="2">
        <v>0</v>
      </c>
      <c r="S6507" s="2">
        <v>0.291375</v>
      </c>
      <c r="T6507" s="2">
        <v>0</v>
      </c>
      <c r="U6507" s="2">
        <v>0</v>
      </c>
      <c r="V6507" s="2">
        <v>0</v>
      </c>
      <c r="W6507" s="2">
        <f t="shared" si="910"/>
        <v>24.916666666666668</v>
      </c>
      <c r="X6507" s="9">
        <f t="shared" si="911"/>
        <v>22.5</v>
      </c>
      <c r="Y6507" s="9">
        <f t="shared" si="912"/>
        <v>2.3638035418234423E-3</v>
      </c>
      <c r="Z6507" s="10">
        <f t="shared" si="913"/>
        <v>2117960.8247422683</v>
      </c>
      <c r="AA6507" s="10">
        <f t="shared" si="914"/>
        <v>48713.098969072169</v>
      </c>
      <c r="AB6507" s="10">
        <f t="shared" si="915"/>
        <v>6</v>
      </c>
      <c r="AC6507" s="9">
        <f t="shared" si="916"/>
        <v>2054422</v>
      </c>
      <c r="AD6507" s="10">
        <f t="shared" si="917"/>
        <v>1096044.7268041237</v>
      </c>
    </row>
    <row r="6508" spans="1:30" x14ac:dyDescent="0.2">
      <c r="A6508" t="s">
        <v>1985</v>
      </c>
      <c r="B6508" s="1">
        <v>44105</v>
      </c>
      <c r="C6508" t="s">
        <v>1143</v>
      </c>
      <c r="D6508" s="2">
        <v>1533</v>
      </c>
      <c r="E6508" s="2">
        <v>0</v>
      </c>
      <c r="F6508" s="2">
        <v>0</v>
      </c>
      <c r="G6508" s="2">
        <v>1533</v>
      </c>
      <c r="H6508" s="2"/>
      <c r="I6508" s="2">
        <v>0</v>
      </c>
      <c r="J6508" s="2">
        <v>0</v>
      </c>
      <c r="K6508" s="2">
        <v>0</v>
      </c>
      <c r="L6508" s="2">
        <v>0</v>
      </c>
      <c r="M6508" s="2">
        <v>0.20523037499999999</v>
      </c>
      <c r="N6508" s="8">
        <f t="shared" si="909"/>
        <v>20523.037499999999</v>
      </c>
      <c r="O6508" s="2">
        <v>0</v>
      </c>
      <c r="P6508" s="2">
        <v>0</v>
      </c>
      <c r="Q6508" s="2">
        <v>0.20523037499999999</v>
      </c>
      <c r="R6508" s="2">
        <v>0</v>
      </c>
      <c r="S6508" s="2">
        <v>0</v>
      </c>
      <c r="T6508" s="2">
        <v>0</v>
      </c>
      <c r="U6508" s="2">
        <v>0</v>
      </c>
      <c r="V6508" s="2">
        <v>0</v>
      </c>
      <c r="W6508" s="2">
        <f t="shared" si="910"/>
        <v>24.916666666666668</v>
      </c>
      <c r="X6508" s="9">
        <f t="shared" si="911"/>
        <v>13.387499999999999</v>
      </c>
      <c r="Y6508" s="9">
        <f t="shared" si="912"/>
        <v>1.6649482190124521E-3</v>
      </c>
      <c r="Z6508" s="10">
        <f t="shared" si="913"/>
        <v>4235921.6494845366</v>
      </c>
      <c r="AA6508" s="10">
        <f t="shared" si="914"/>
        <v>97426.197938144338</v>
      </c>
      <c r="AB6508" s="10">
        <f t="shared" si="915"/>
        <v>3</v>
      </c>
      <c r="AC6508" s="9">
        <f t="shared" si="916"/>
        <v>4108844</v>
      </c>
      <c r="AD6508" s="10">
        <f t="shared" si="917"/>
        <v>1304293.2248969073</v>
      </c>
    </row>
    <row r="6509" spans="1:30" x14ac:dyDescent="0.2">
      <c r="A6509" t="s">
        <v>1985</v>
      </c>
      <c r="B6509" s="1">
        <v>44105</v>
      </c>
      <c r="C6509" t="s">
        <v>166</v>
      </c>
      <c r="D6509" s="2">
        <v>48159</v>
      </c>
      <c r="E6509" s="2">
        <v>0</v>
      </c>
      <c r="F6509" s="2">
        <v>0</v>
      </c>
      <c r="G6509" s="2">
        <v>14974</v>
      </c>
      <c r="H6509" s="2"/>
      <c r="I6509" s="2">
        <v>0</v>
      </c>
      <c r="J6509" s="2">
        <v>5983</v>
      </c>
      <c r="K6509" s="2">
        <v>15530</v>
      </c>
      <c r="L6509" s="2">
        <v>11672</v>
      </c>
      <c r="M6509" s="2">
        <v>5.6549992499999995</v>
      </c>
      <c r="N6509" s="8">
        <f t="shared" si="909"/>
        <v>565499.92499999993</v>
      </c>
      <c r="O6509" s="2">
        <v>0</v>
      </c>
      <c r="P6509" s="2">
        <v>0</v>
      </c>
      <c r="Q6509" s="2">
        <v>2.0046442500000001</v>
      </c>
      <c r="R6509" s="2">
        <v>0</v>
      </c>
      <c r="S6509" s="2">
        <v>0</v>
      </c>
      <c r="T6509" s="2">
        <v>1.3461749999999999</v>
      </c>
      <c r="U6509" s="2">
        <v>1.1880449999999998</v>
      </c>
      <c r="V6509" s="2">
        <v>1.1161349999999999</v>
      </c>
      <c r="W6509" s="2">
        <f t="shared" si="910"/>
        <v>24.916666666666668</v>
      </c>
      <c r="X6509" s="9">
        <f t="shared" si="911"/>
        <v>11.74235189684171</v>
      </c>
      <c r="Y6509" s="9">
        <f t="shared" si="912"/>
        <v>4.5876644379781756E-2</v>
      </c>
      <c r="Z6509" s="10">
        <f t="shared" si="913"/>
        <v>2117960.8247422683</v>
      </c>
      <c r="AA6509" s="10">
        <f t="shared" si="914"/>
        <v>48713.098969072169</v>
      </c>
      <c r="AB6509" s="10">
        <f t="shared" si="915"/>
        <v>6</v>
      </c>
      <c r="AC6509" s="9">
        <f t="shared" si="916"/>
        <v>2054422</v>
      </c>
      <c r="AD6509" s="10">
        <f t="shared" si="917"/>
        <v>572006.35008052248</v>
      </c>
    </row>
    <row r="6510" spans="1:30" x14ac:dyDescent="0.2">
      <c r="A6510" t="s">
        <v>1985</v>
      </c>
      <c r="B6510" s="1">
        <v>44105</v>
      </c>
      <c r="C6510" t="s">
        <v>433</v>
      </c>
      <c r="D6510" s="2">
        <v>12268</v>
      </c>
      <c r="E6510" s="2">
        <v>6253</v>
      </c>
      <c r="F6510" s="2">
        <v>31</v>
      </c>
      <c r="G6510" s="2">
        <v>822</v>
      </c>
      <c r="H6510" s="2"/>
      <c r="I6510" s="2">
        <v>88</v>
      </c>
      <c r="J6510" s="2">
        <v>1026</v>
      </c>
      <c r="K6510" s="2">
        <v>0</v>
      </c>
      <c r="L6510" s="2">
        <v>0</v>
      </c>
      <c r="M6510" s="2">
        <v>2.4134141250000001</v>
      </c>
      <c r="N6510" s="8">
        <f t="shared" si="909"/>
        <v>241341.41250000001</v>
      </c>
      <c r="O6510" s="2">
        <v>1.19588625</v>
      </c>
      <c r="P6510" s="2">
        <v>6.5216249999999996E-3</v>
      </c>
      <c r="Q6510" s="2">
        <v>0.11004525</v>
      </c>
      <c r="R6510" s="2">
        <v>0</v>
      </c>
      <c r="S6510" s="2">
        <v>1.8513000000000002E-2</v>
      </c>
      <c r="T6510" s="2">
        <v>0.23085</v>
      </c>
      <c r="U6510" s="2">
        <v>0</v>
      </c>
      <c r="V6510" s="2">
        <v>0</v>
      </c>
      <c r="W6510" s="2">
        <f t="shared" si="910"/>
        <v>24.916666666666668</v>
      </c>
      <c r="X6510" s="9">
        <f t="shared" si="911"/>
        <v>19.672433363221391</v>
      </c>
      <c r="Y6510" s="9">
        <f t="shared" si="912"/>
        <v>1.9579019670739509E-2</v>
      </c>
      <c r="Z6510" s="10">
        <f t="shared" si="913"/>
        <v>6353882.4742268045</v>
      </c>
      <c r="AA6510" s="10">
        <f t="shared" si="914"/>
        <v>146139.29690721651</v>
      </c>
      <c r="AB6510" s="10">
        <f t="shared" si="915"/>
        <v>2</v>
      </c>
      <c r="AC6510" s="9">
        <f t="shared" si="916"/>
        <v>6163266</v>
      </c>
      <c r="AD6510" s="10">
        <f t="shared" si="917"/>
        <v>2874915.5801552427</v>
      </c>
    </row>
    <row r="6511" spans="1:30" x14ac:dyDescent="0.2">
      <c r="A6511" t="s">
        <v>1985</v>
      </c>
      <c r="B6511" s="1">
        <v>44105</v>
      </c>
      <c r="C6511" t="s">
        <v>167</v>
      </c>
      <c r="D6511" s="2">
        <v>20705</v>
      </c>
      <c r="E6511" s="2">
        <v>5937</v>
      </c>
      <c r="F6511" s="2">
        <v>0</v>
      </c>
      <c r="G6511" s="2">
        <v>6359</v>
      </c>
      <c r="H6511" s="2"/>
      <c r="I6511" s="2">
        <v>6665</v>
      </c>
      <c r="J6511" s="2">
        <v>1744</v>
      </c>
      <c r="K6511" s="2">
        <v>0</v>
      </c>
      <c r="L6511" s="2">
        <v>0</v>
      </c>
      <c r="M6511" s="2">
        <v>3.78131175</v>
      </c>
      <c r="N6511" s="8">
        <f t="shared" si="909"/>
        <v>378131.17499999999</v>
      </c>
      <c r="O6511" s="2">
        <v>1.13545125</v>
      </c>
      <c r="P6511" s="2">
        <v>0</v>
      </c>
      <c r="Q6511" s="2">
        <v>0.85131112499999995</v>
      </c>
      <c r="R6511" s="2">
        <v>0</v>
      </c>
      <c r="S6511" s="2">
        <v>1.4021493749999998</v>
      </c>
      <c r="T6511" s="2">
        <v>0.39240000000000003</v>
      </c>
      <c r="U6511" s="2">
        <v>0</v>
      </c>
      <c r="V6511" s="2">
        <v>0</v>
      </c>
      <c r="W6511" s="2">
        <f t="shared" si="910"/>
        <v>24.916666666666668</v>
      </c>
      <c r="X6511" s="9">
        <f t="shared" si="911"/>
        <v>18.262795218546245</v>
      </c>
      <c r="Y6511" s="9">
        <f t="shared" si="912"/>
        <v>3.0676201140758811E-2</v>
      </c>
      <c r="Z6511" s="10">
        <f t="shared" si="913"/>
        <v>2541552.989690722</v>
      </c>
      <c r="AA6511" s="10">
        <f t="shared" si="914"/>
        <v>58455.718762886601</v>
      </c>
      <c r="AB6511" s="10">
        <f t="shared" si="915"/>
        <v>5</v>
      </c>
      <c r="AC6511" s="9">
        <f t="shared" si="916"/>
        <v>2465306.4</v>
      </c>
      <c r="AD6511" s="10">
        <f t="shared" si="917"/>
        <v>1067564.8211195294</v>
      </c>
    </row>
    <row r="6512" spans="1:30" x14ac:dyDescent="0.2">
      <c r="A6512" t="s">
        <v>1985</v>
      </c>
      <c r="B6512" s="1">
        <v>44105</v>
      </c>
      <c r="C6512" t="s">
        <v>512</v>
      </c>
      <c r="D6512" s="2">
        <v>9329</v>
      </c>
      <c r="E6512" s="2">
        <v>0</v>
      </c>
      <c r="F6512" s="2">
        <v>0</v>
      </c>
      <c r="G6512" s="2">
        <v>4768</v>
      </c>
      <c r="H6512" s="2"/>
      <c r="I6512" s="2">
        <v>0</v>
      </c>
      <c r="J6512" s="2">
        <v>4561</v>
      </c>
      <c r="K6512" s="2">
        <v>0</v>
      </c>
      <c r="L6512" s="2">
        <v>0</v>
      </c>
      <c r="M6512" s="2">
        <v>1.6645409999999998</v>
      </c>
      <c r="N6512" s="8">
        <f t="shared" si="909"/>
        <v>166454.09999999998</v>
      </c>
      <c r="O6512" s="2">
        <v>0</v>
      </c>
      <c r="P6512" s="2">
        <v>0</v>
      </c>
      <c r="Q6512" s="2">
        <v>0.63831599999999999</v>
      </c>
      <c r="R6512" s="2">
        <v>0</v>
      </c>
      <c r="S6512" s="2">
        <v>0</v>
      </c>
      <c r="T6512" s="2">
        <v>1.0262249999999999</v>
      </c>
      <c r="U6512" s="2">
        <v>0</v>
      </c>
      <c r="V6512" s="2">
        <v>0</v>
      </c>
      <c r="W6512" s="2">
        <f t="shared" si="910"/>
        <v>24.916666666666668</v>
      </c>
      <c r="X6512" s="9">
        <f t="shared" si="911"/>
        <v>17.842651945546145</v>
      </c>
      <c r="Y6512" s="9">
        <f t="shared" si="912"/>
        <v>1.3503725135342202E-2</v>
      </c>
      <c r="Z6512" s="10">
        <f t="shared" si="913"/>
        <v>12707764.948453609</v>
      </c>
      <c r="AA6512" s="10">
        <f t="shared" si="914"/>
        <v>292278.59381443303</v>
      </c>
      <c r="AB6512" s="10">
        <f t="shared" si="915"/>
        <v>1</v>
      </c>
      <c r="AC6512" s="9">
        <f t="shared" si="916"/>
        <v>12326532</v>
      </c>
      <c r="AD6512" s="10">
        <f t="shared" si="917"/>
        <v>5215025.2205645852</v>
      </c>
    </row>
    <row r="6513" spans="1:30" x14ac:dyDescent="0.2">
      <c r="A6513" t="s">
        <v>1985</v>
      </c>
      <c r="B6513" s="1">
        <v>44105</v>
      </c>
      <c r="C6513" t="s">
        <v>2185</v>
      </c>
      <c r="D6513" s="2">
        <v>16139</v>
      </c>
      <c r="E6513" s="2">
        <v>0</v>
      </c>
      <c r="F6513" s="2">
        <v>0</v>
      </c>
      <c r="G6513" s="2">
        <v>5664</v>
      </c>
      <c r="H6513" s="2"/>
      <c r="I6513" s="2">
        <v>0</v>
      </c>
      <c r="J6513" s="2">
        <v>5029</v>
      </c>
      <c r="K6513" s="2">
        <v>5446</v>
      </c>
      <c r="L6513" s="2">
        <v>0</v>
      </c>
      <c r="M6513" s="2">
        <v>2.3064119999999999</v>
      </c>
      <c r="N6513" s="8">
        <f t="shared" si="909"/>
        <v>230641.19999999998</v>
      </c>
      <c r="O6513" s="2">
        <v>0</v>
      </c>
      <c r="P6513" s="2">
        <v>0</v>
      </c>
      <c r="Q6513" s="2">
        <v>0.75826799999999994</v>
      </c>
      <c r="R6513" s="2">
        <v>0</v>
      </c>
      <c r="S6513" s="2">
        <v>0</v>
      </c>
      <c r="T6513" s="2">
        <v>1.1315249999999999</v>
      </c>
      <c r="U6513" s="2">
        <v>0.41661900000000002</v>
      </c>
      <c r="V6513" s="2">
        <v>0</v>
      </c>
      <c r="W6513" s="2">
        <f t="shared" si="910"/>
        <v>24.916666666666668</v>
      </c>
      <c r="X6513" s="9">
        <f t="shared" si="911"/>
        <v>14.290922609827126</v>
      </c>
      <c r="Y6513" s="9">
        <f t="shared" si="912"/>
        <v>1.8710956171614203E-2</v>
      </c>
      <c r="Z6513" s="10">
        <f t="shared" si="913"/>
        <v>3176941.2371134022</v>
      </c>
      <c r="AA6513" s="10">
        <f t="shared" si="914"/>
        <v>73069.648453608257</v>
      </c>
      <c r="AB6513" s="10">
        <f t="shared" si="915"/>
        <v>4</v>
      </c>
      <c r="AC6513" s="9">
        <f t="shared" si="916"/>
        <v>3081633</v>
      </c>
      <c r="AD6513" s="10">
        <f t="shared" si="917"/>
        <v>1044232.6911777899</v>
      </c>
    </row>
    <row r="6514" spans="1:30" x14ac:dyDescent="0.2">
      <c r="A6514" t="s">
        <v>1985</v>
      </c>
      <c r="B6514" s="1">
        <v>44105</v>
      </c>
      <c r="C6514" t="s">
        <v>2186</v>
      </c>
      <c r="D6514" s="2">
        <v>10556</v>
      </c>
      <c r="E6514" s="2">
        <v>0</v>
      </c>
      <c r="F6514" s="2">
        <v>0</v>
      </c>
      <c r="G6514" s="2">
        <v>0</v>
      </c>
      <c r="H6514" s="2"/>
      <c r="I6514" s="2">
        <v>0</v>
      </c>
      <c r="J6514" s="2">
        <v>10556</v>
      </c>
      <c r="K6514" s="2">
        <v>0</v>
      </c>
      <c r="L6514" s="2">
        <v>0</v>
      </c>
      <c r="M6514" s="2">
        <v>2.3750999999999998</v>
      </c>
      <c r="N6514" s="8">
        <f t="shared" si="909"/>
        <v>237509.99999999997</v>
      </c>
      <c r="O6514" s="2">
        <v>0</v>
      </c>
      <c r="P6514" s="2">
        <v>0</v>
      </c>
      <c r="Q6514" s="2">
        <v>0</v>
      </c>
      <c r="R6514" s="2">
        <v>0</v>
      </c>
      <c r="S6514" s="2">
        <v>0</v>
      </c>
      <c r="T6514" s="2">
        <v>2.3750999999999998</v>
      </c>
      <c r="U6514" s="2">
        <v>0</v>
      </c>
      <c r="V6514" s="2">
        <v>0</v>
      </c>
      <c r="W6514" s="2">
        <f t="shared" si="910"/>
        <v>24.916666666666668</v>
      </c>
      <c r="X6514" s="9">
        <f t="shared" si="911"/>
        <v>22.499999999999996</v>
      </c>
      <c r="Y6514" s="9">
        <f t="shared" si="912"/>
        <v>1.9268193194971625E-2</v>
      </c>
      <c r="Z6514" s="10">
        <f t="shared" si="913"/>
        <v>4235921.6494845366</v>
      </c>
      <c r="AA6514" s="10">
        <f t="shared" si="914"/>
        <v>97426.197938144338</v>
      </c>
      <c r="AB6514" s="10">
        <f t="shared" si="915"/>
        <v>3</v>
      </c>
      <c r="AC6514" s="9">
        <f t="shared" si="916"/>
        <v>4108844</v>
      </c>
      <c r="AD6514" s="10">
        <f t="shared" si="917"/>
        <v>2192089.4536082475</v>
      </c>
    </row>
    <row r="6515" spans="1:30" x14ac:dyDescent="0.2">
      <c r="A6515" t="s">
        <v>1985</v>
      </c>
      <c r="B6515" s="1">
        <v>44105</v>
      </c>
      <c r="C6515" t="s">
        <v>1937</v>
      </c>
      <c r="D6515" s="2">
        <v>1482</v>
      </c>
      <c r="E6515" s="2">
        <v>0</v>
      </c>
      <c r="F6515" s="2">
        <v>0</v>
      </c>
      <c r="G6515" s="2">
        <v>0</v>
      </c>
      <c r="H6515" s="2"/>
      <c r="I6515" s="2">
        <v>0</v>
      </c>
      <c r="J6515" s="2">
        <v>1482</v>
      </c>
      <c r="K6515" s="2">
        <v>0</v>
      </c>
      <c r="L6515" s="2">
        <v>0</v>
      </c>
      <c r="M6515" s="2">
        <v>0.11115</v>
      </c>
      <c r="N6515" s="8">
        <f t="shared" si="909"/>
        <v>11115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0.11115</v>
      </c>
      <c r="U6515" s="2">
        <v>0</v>
      </c>
      <c r="V6515" s="2">
        <v>0</v>
      </c>
      <c r="W6515" s="2">
        <f t="shared" si="910"/>
        <v>24.916666666666668</v>
      </c>
      <c r="X6515" s="9">
        <f t="shared" si="911"/>
        <v>7.5</v>
      </c>
      <c r="Y6515" s="9">
        <f t="shared" si="912"/>
        <v>9.0171347464152937E-4</v>
      </c>
      <c r="Z6515" s="10">
        <f t="shared" si="913"/>
        <v>6353882.4742268045</v>
      </c>
      <c r="AA6515" s="10">
        <f t="shared" si="914"/>
        <v>146139.29690721651</v>
      </c>
      <c r="AB6515" s="10">
        <f t="shared" si="915"/>
        <v>2</v>
      </c>
      <c r="AC6515" s="9">
        <f t="shared" si="916"/>
        <v>6163266</v>
      </c>
      <c r="AD6515" s="10">
        <f t="shared" si="917"/>
        <v>1096044.726804124</v>
      </c>
    </row>
    <row r="6516" spans="1:30" x14ac:dyDescent="0.2">
      <c r="A6516" t="s">
        <v>1985</v>
      </c>
      <c r="B6516" s="1">
        <v>44105</v>
      </c>
      <c r="C6516" t="s">
        <v>615</v>
      </c>
      <c r="D6516" s="2">
        <v>3520</v>
      </c>
      <c r="E6516" s="2">
        <v>0</v>
      </c>
      <c r="F6516" s="2">
        <v>0</v>
      </c>
      <c r="G6516" s="2">
        <v>0</v>
      </c>
      <c r="H6516" s="2">
        <v>662</v>
      </c>
      <c r="I6516" s="2">
        <v>0</v>
      </c>
      <c r="J6516" s="2">
        <v>0</v>
      </c>
      <c r="K6516" s="2">
        <v>0</v>
      </c>
      <c r="L6516" s="2">
        <v>2858</v>
      </c>
      <c r="M6516" s="2">
        <v>0.40569624999999998</v>
      </c>
      <c r="N6516" s="8">
        <f t="shared" si="909"/>
        <v>40569.625</v>
      </c>
      <c r="O6516" s="2">
        <v>0</v>
      </c>
      <c r="P6516" s="2">
        <v>0</v>
      </c>
      <c r="Q6516" s="2">
        <v>0</v>
      </c>
      <c r="R6516" s="2">
        <v>0.13239999999999999</v>
      </c>
      <c r="S6516" s="2">
        <v>0</v>
      </c>
      <c r="T6516" s="2">
        <v>0</v>
      </c>
      <c r="U6516" s="2">
        <v>0</v>
      </c>
      <c r="V6516" s="2">
        <v>0.27329625000000002</v>
      </c>
      <c r="W6516" s="2">
        <f t="shared" si="910"/>
        <v>24.916666666666668</v>
      </c>
      <c r="X6516" s="9">
        <f t="shared" si="911"/>
        <v>11.525461647727273</v>
      </c>
      <c r="Y6516" s="9">
        <f t="shared" si="912"/>
        <v>3.2912440417142471E-3</v>
      </c>
      <c r="Z6516" s="10">
        <f t="shared" si="913"/>
        <v>4235921.6494845366</v>
      </c>
      <c r="AA6516" s="10">
        <f t="shared" si="914"/>
        <v>97426.197938144338</v>
      </c>
      <c r="AB6516" s="10">
        <f t="shared" si="915"/>
        <v>3</v>
      </c>
      <c r="AC6516" s="9">
        <f t="shared" si="916"/>
        <v>4108844</v>
      </c>
      <c r="AD6516" s="10">
        <f t="shared" si="917"/>
        <v>1122881.9078199684</v>
      </c>
    </row>
    <row r="6517" spans="1:30" x14ac:dyDescent="0.2">
      <c r="A6517" t="s">
        <v>1985</v>
      </c>
      <c r="B6517" s="1">
        <v>44105</v>
      </c>
      <c r="C6517" t="s">
        <v>320</v>
      </c>
      <c r="D6517" s="2">
        <v>1769</v>
      </c>
      <c r="E6517" s="2">
        <v>0</v>
      </c>
      <c r="F6517" s="2">
        <v>0</v>
      </c>
      <c r="G6517" s="2">
        <v>0</v>
      </c>
      <c r="H6517" s="2"/>
      <c r="I6517" s="2">
        <v>0</v>
      </c>
      <c r="J6517" s="2">
        <v>0</v>
      </c>
      <c r="K6517" s="2">
        <v>1769</v>
      </c>
      <c r="L6517" s="2">
        <v>0</v>
      </c>
      <c r="M6517" s="2">
        <v>0.13532849999999999</v>
      </c>
      <c r="N6517" s="8">
        <f t="shared" si="909"/>
        <v>13532.849999999999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0.13532849999999999</v>
      </c>
      <c r="V6517" s="2">
        <v>0</v>
      </c>
      <c r="W6517" s="2">
        <f t="shared" si="910"/>
        <v>24.916666666666668</v>
      </c>
      <c r="X6517" s="9">
        <f t="shared" si="911"/>
        <v>7.6499999999999995</v>
      </c>
      <c r="Y6517" s="9">
        <f t="shared" si="912"/>
        <v>1.0978635353398668E-3</v>
      </c>
      <c r="Z6517" s="10">
        <f t="shared" si="913"/>
        <v>2541552.989690722</v>
      </c>
      <c r="AA6517" s="10">
        <f t="shared" si="914"/>
        <v>58455.718762886601</v>
      </c>
      <c r="AB6517" s="10">
        <f t="shared" si="915"/>
        <v>5</v>
      </c>
      <c r="AC6517" s="9">
        <f t="shared" si="916"/>
        <v>2465306.4</v>
      </c>
      <c r="AD6517" s="10">
        <f t="shared" si="917"/>
        <v>447186.24853608245</v>
      </c>
    </row>
    <row r="6518" spans="1:30" x14ac:dyDescent="0.2">
      <c r="A6518" t="s">
        <v>1985</v>
      </c>
      <c r="B6518" s="1">
        <v>44105</v>
      </c>
      <c r="C6518" t="s">
        <v>2149</v>
      </c>
      <c r="D6518" s="2">
        <v>1146</v>
      </c>
      <c r="E6518" s="2">
        <v>0</v>
      </c>
      <c r="F6518" s="2">
        <v>1146</v>
      </c>
      <c r="G6518" s="2">
        <v>0</v>
      </c>
      <c r="H6518" s="2"/>
      <c r="I6518" s="2">
        <v>0</v>
      </c>
      <c r="J6518" s="2">
        <v>0</v>
      </c>
      <c r="K6518" s="2">
        <v>0</v>
      </c>
      <c r="L6518" s="2">
        <v>0</v>
      </c>
      <c r="M6518" s="2">
        <v>0.24108975000000002</v>
      </c>
      <c r="N6518" s="8">
        <f t="shared" si="909"/>
        <v>24108.975000000002</v>
      </c>
      <c r="O6518" s="2">
        <v>0</v>
      </c>
      <c r="P6518" s="2">
        <v>0.24108975000000002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f t="shared" si="910"/>
        <v>24.916666666666668</v>
      </c>
      <c r="X6518" s="9">
        <f t="shared" si="911"/>
        <v>21.037500000000001</v>
      </c>
      <c r="Y6518" s="9">
        <f t="shared" si="912"/>
        <v>1.9558603344395653E-3</v>
      </c>
      <c r="Z6518" s="10">
        <f t="shared" si="913"/>
        <v>12707764.948453609</v>
      </c>
      <c r="AA6518" s="10">
        <f t="shared" si="914"/>
        <v>292278.59381443303</v>
      </c>
      <c r="AB6518" s="10">
        <f t="shared" si="915"/>
        <v>1</v>
      </c>
      <c r="AC6518" s="9">
        <f t="shared" si="916"/>
        <v>12326532</v>
      </c>
      <c r="AD6518" s="10">
        <f t="shared" si="917"/>
        <v>6148810.9173711352</v>
      </c>
    </row>
    <row r="6519" spans="1:30" x14ac:dyDescent="0.2">
      <c r="A6519" t="s">
        <v>1985</v>
      </c>
      <c r="B6519" s="1">
        <v>44105</v>
      </c>
      <c r="C6519" t="s">
        <v>808</v>
      </c>
      <c r="D6519" s="2">
        <v>972</v>
      </c>
      <c r="E6519" s="2">
        <v>0</v>
      </c>
      <c r="F6519" s="2">
        <v>0</v>
      </c>
      <c r="G6519" s="2">
        <v>0</v>
      </c>
      <c r="H6519" s="2">
        <v>972</v>
      </c>
      <c r="I6519" s="2">
        <v>0</v>
      </c>
      <c r="J6519" s="2">
        <v>0</v>
      </c>
      <c r="K6519" s="2">
        <v>0</v>
      </c>
      <c r="L6519" s="2">
        <v>0</v>
      </c>
      <c r="M6519" s="2">
        <v>0.19439999999999999</v>
      </c>
      <c r="N6519" s="8">
        <f t="shared" si="909"/>
        <v>19440</v>
      </c>
      <c r="O6519" s="2">
        <v>0</v>
      </c>
      <c r="P6519" s="2">
        <v>0</v>
      </c>
      <c r="Q6519" s="2">
        <v>0</v>
      </c>
      <c r="R6519" s="2">
        <v>0.19439999999999999</v>
      </c>
      <c r="S6519" s="2">
        <v>0</v>
      </c>
      <c r="T6519" s="2">
        <v>0</v>
      </c>
      <c r="U6519" s="2">
        <v>0</v>
      </c>
      <c r="V6519" s="2">
        <v>0</v>
      </c>
      <c r="W6519" s="2">
        <f t="shared" si="910"/>
        <v>24.916666666666668</v>
      </c>
      <c r="X6519" s="9">
        <f t="shared" si="911"/>
        <v>20</v>
      </c>
      <c r="Y6519" s="9">
        <f t="shared" si="912"/>
        <v>1.5770859151625128E-3</v>
      </c>
      <c r="Z6519" s="10">
        <f t="shared" si="913"/>
        <v>2117960.8247422683</v>
      </c>
      <c r="AA6519" s="10">
        <f t="shared" si="914"/>
        <v>48713.098969072169</v>
      </c>
      <c r="AB6519" s="10">
        <f t="shared" si="915"/>
        <v>6</v>
      </c>
      <c r="AC6519" s="9">
        <f t="shared" si="916"/>
        <v>2054422</v>
      </c>
      <c r="AD6519" s="10">
        <f t="shared" si="917"/>
        <v>974261.97938144335</v>
      </c>
    </row>
    <row r="6520" spans="1:30" x14ac:dyDescent="0.2">
      <c r="A6520" t="s">
        <v>1985</v>
      </c>
      <c r="B6520" s="1">
        <v>44105</v>
      </c>
      <c r="C6520" t="s">
        <v>177</v>
      </c>
      <c r="D6520" s="2">
        <v>1723</v>
      </c>
      <c r="E6520" s="2">
        <v>258</v>
      </c>
      <c r="F6520" s="2">
        <v>461</v>
      </c>
      <c r="G6520" s="2">
        <v>0</v>
      </c>
      <c r="H6520" s="2">
        <v>250</v>
      </c>
      <c r="I6520" s="2">
        <v>124</v>
      </c>
      <c r="J6520" s="2">
        <v>129</v>
      </c>
      <c r="K6520" s="2">
        <v>18</v>
      </c>
      <c r="L6520" s="2">
        <v>0</v>
      </c>
      <c r="M6520" s="2">
        <v>0.28598618749999999</v>
      </c>
      <c r="N6520" s="8">
        <f t="shared" si="909"/>
        <v>28598.618749999998</v>
      </c>
      <c r="O6520" s="2">
        <v>4.9342499999999997E-2</v>
      </c>
      <c r="P6520" s="2">
        <v>7.0360875000000003E-2</v>
      </c>
      <c r="Q6520" s="2">
        <v>0</v>
      </c>
      <c r="R6520" s="2">
        <v>0.05</v>
      </c>
      <c r="S6520" s="2">
        <v>1.3043249999999999E-2</v>
      </c>
      <c r="T6520" s="2">
        <v>2.9024999999999999E-2</v>
      </c>
      <c r="U6520" s="2">
        <v>1.377E-3</v>
      </c>
      <c r="V6520" s="2">
        <v>0</v>
      </c>
      <c r="W6520" s="2">
        <f t="shared" si="910"/>
        <v>24.916666666666668</v>
      </c>
      <c r="X6520" s="9">
        <f t="shared" si="911"/>
        <v>16.598153656413231</v>
      </c>
      <c r="Y6520" s="9">
        <f t="shared" si="912"/>
        <v>2.3200863592452441E-3</v>
      </c>
      <c r="Z6520" s="10">
        <f t="shared" si="913"/>
        <v>4235921.6494845366</v>
      </c>
      <c r="AA6520" s="10">
        <f t="shared" si="914"/>
        <v>97426.197938144338</v>
      </c>
      <c r="AB6520" s="10">
        <f t="shared" si="915"/>
        <v>3</v>
      </c>
      <c r="AC6520" s="9">
        <f t="shared" si="916"/>
        <v>4108844</v>
      </c>
      <c r="AD6520" s="10">
        <f t="shared" si="917"/>
        <v>1617095.0035374498</v>
      </c>
    </row>
    <row r="6521" spans="1:30" x14ac:dyDescent="0.2">
      <c r="A6521" t="s">
        <v>1985</v>
      </c>
      <c r="B6521" s="1">
        <v>44105</v>
      </c>
      <c r="C6521" t="s">
        <v>519</v>
      </c>
      <c r="D6521" s="2">
        <v>899</v>
      </c>
      <c r="E6521" s="2">
        <v>899</v>
      </c>
      <c r="F6521" s="2">
        <v>0</v>
      </c>
      <c r="G6521" s="2">
        <v>0</v>
      </c>
      <c r="H6521" s="2"/>
      <c r="I6521" s="2">
        <v>0</v>
      </c>
      <c r="J6521" s="2">
        <v>0</v>
      </c>
      <c r="K6521" s="2">
        <v>0</v>
      </c>
      <c r="L6521" s="2">
        <v>0</v>
      </c>
      <c r="M6521" s="2">
        <v>0.17193375</v>
      </c>
      <c r="N6521" s="8">
        <f t="shared" si="909"/>
        <v>17193.375</v>
      </c>
      <c r="O6521" s="2">
        <v>0.17193375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f t="shared" si="910"/>
        <v>24.916666666666668</v>
      </c>
      <c r="X6521" s="9">
        <f t="shared" si="911"/>
        <v>19.125</v>
      </c>
      <c r="Y6521" s="9">
        <f t="shared" si="912"/>
        <v>1.3948266227678636E-3</v>
      </c>
      <c r="Z6521" s="10">
        <f t="shared" si="913"/>
        <v>12707764.948453609</v>
      </c>
      <c r="AA6521" s="10">
        <f t="shared" si="914"/>
        <v>292278.59381443303</v>
      </c>
      <c r="AB6521" s="10">
        <f t="shared" si="915"/>
        <v>1</v>
      </c>
      <c r="AC6521" s="9">
        <f t="shared" si="916"/>
        <v>12326532</v>
      </c>
      <c r="AD6521" s="10">
        <f t="shared" si="917"/>
        <v>5589828.1067010313</v>
      </c>
    </row>
    <row r="6522" spans="1:30" x14ac:dyDescent="0.2">
      <c r="A6522" t="s">
        <v>1985</v>
      </c>
      <c r="B6522" s="1">
        <v>44105</v>
      </c>
      <c r="C6522" t="s">
        <v>2187</v>
      </c>
      <c r="D6522" s="2">
        <v>6611</v>
      </c>
      <c r="E6522" s="2">
        <v>0</v>
      </c>
      <c r="F6522" s="2">
        <v>0</v>
      </c>
      <c r="G6522" s="2">
        <v>0</v>
      </c>
      <c r="H6522" s="2"/>
      <c r="I6522" s="2">
        <v>6611</v>
      </c>
      <c r="J6522" s="2">
        <v>0</v>
      </c>
      <c r="K6522" s="2">
        <v>0</v>
      </c>
      <c r="L6522" s="2">
        <v>0</v>
      </c>
      <c r="M6522" s="2">
        <v>0.22758367500000001</v>
      </c>
      <c r="N6522" s="8">
        <f t="shared" si="909"/>
        <v>22758.3675</v>
      </c>
      <c r="O6522" s="2">
        <v>0</v>
      </c>
      <c r="P6522" s="2">
        <v>0</v>
      </c>
      <c r="Q6522" s="2">
        <v>0</v>
      </c>
      <c r="R6522" s="2">
        <v>0</v>
      </c>
      <c r="S6522" s="2">
        <v>0.22758367500000001</v>
      </c>
      <c r="T6522" s="2">
        <v>0</v>
      </c>
      <c r="U6522" s="2">
        <v>0</v>
      </c>
      <c r="V6522" s="2">
        <v>0</v>
      </c>
      <c r="W6522" s="2">
        <f t="shared" si="910"/>
        <v>24.916666666666668</v>
      </c>
      <c r="X6522" s="9">
        <f t="shared" si="911"/>
        <v>3.4424999999999999</v>
      </c>
      <c r="Y6522" s="9">
        <f t="shared" si="912"/>
        <v>1.8462911952850972E-3</v>
      </c>
      <c r="Z6522" s="10">
        <f t="shared" si="913"/>
        <v>12707764.948453609</v>
      </c>
      <c r="AA6522" s="10">
        <f t="shared" si="914"/>
        <v>292278.59381443303</v>
      </c>
      <c r="AB6522" s="10">
        <f t="shared" si="915"/>
        <v>1</v>
      </c>
      <c r="AC6522" s="9">
        <f t="shared" si="916"/>
        <v>12326532</v>
      </c>
      <c r="AD6522" s="10">
        <f t="shared" si="917"/>
        <v>1006169.0592061856</v>
      </c>
    </row>
    <row r="6523" spans="1:30" x14ac:dyDescent="0.2">
      <c r="A6523" t="s">
        <v>1985</v>
      </c>
      <c r="B6523" s="1">
        <v>44105</v>
      </c>
      <c r="C6523" t="s">
        <v>716</v>
      </c>
      <c r="D6523" s="2">
        <v>1117</v>
      </c>
      <c r="E6523" s="2">
        <v>0</v>
      </c>
      <c r="F6523" s="2">
        <v>0</v>
      </c>
      <c r="G6523" s="2">
        <v>1117</v>
      </c>
      <c r="H6523" s="2"/>
      <c r="I6523" s="2">
        <v>0</v>
      </c>
      <c r="J6523" s="2">
        <v>0</v>
      </c>
      <c r="K6523" s="2">
        <v>0</v>
      </c>
      <c r="L6523" s="2">
        <v>0</v>
      </c>
      <c r="M6523" s="2">
        <v>0.149538375</v>
      </c>
      <c r="N6523" s="8">
        <f t="shared" si="909"/>
        <v>14953.8375</v>
      </c>
      <c r="O6523" s="2">
        <v>0</v>
      </c>
      <c r="P6523" s="2">
        <v>0</v>
      </c>
      <c r="Q6523" s="2">
        <v>0.149538375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f t="shared" si="910"/>
        <v>24.916666666666668</v>
      </c>
      <c r="X6523" s="9">
        <f t="shared" si="911"/>
        <v>13.387499999999999</v>
      </c>
      <c r="Y6523" s="9">
        <f t="shared" si="912"/>
        <v>1.2131423096131174E-3</v>
      </c>
      <c r="Z6523" s="10">
        <f t="shared" si="913"/>
        <v>2117960.8247422683</v>
      </c>
      <c r="AA6523" s="10">
        <f t="shared" si="914"/>
        <v>48713.098969072169</v>
      </c>
      <c r="AB6523" s="10">
        <f t="shared" si="915"/>
        <v>6</v>
      </c>
      <c r="AC6523" s="9">
        <f t="shared" si="916"/>
        <v>2054422</v>
      </c>
      <c r="AD6523" s="10">
        <f t="shared" si="917"/>
        <v>652146.61244845367</v>
      </c>
    </row>
    <row r="6524" spans="1:30" x14ac:dyDescent="0.2">
      <c r="A6524" t="s">
        <v>1985</v>
      </c>
      <c r="B6524" s="1">
        <v>44105</v>
      </c>
      <c r="C6524" t="s">
        <v>1227</v>
      </c>
      <c r="D6524" s="2">
        <v>115</v>
      </c>
      <c r="E6524" s="2">
        <v>0</v>
      </c>
      <c r="F6524" s="2">
        <v>0</v>
      </c>
      <c r="G6524" s="2">
        <v>0</v>
      </c>
      <c r="H6524" s="2"/>
      <c r="I6524" s="2">
        <v>0</v>
      </c>
      <c r="J6524" s="2">
        <v>0</v>
      </c>
      <c r="K6524" s="2">
        <v>115</v>
      </c>
      <c r="L6524" s="2">
        <v>0</v>
      </c>
      <c r="M6524" s="2">
        <v>8.7974999999999998E-3</v>
      </c>
      <c r="N6524" s="8">
        <f t="shared" si="909"/>
        <v>879.75</v>
      </c>
      <c r="O6524" s="2">
        <v>0</v>
      </c>
      <c r="P6524" s="2">
        <v>0</v>
      </c>
      <c r="Q6524" s="2">
        <v>0</v>
      </c>
      <c r="R6524" s="2">
        <v>0</v>
      </c>
      <c r="S6524" s="2">
        <v>0</v>
      </c>
      <c r="T6524" s="2">
        <v>0</v>
      </c>
      <c r="U6524" s="2">
        <v>8.7974999999999998E-3</v>
      </c>
      <c r="V6524" s="2">
        <v>0</v>
      </c>
      <c r="W6524" s="2">
        <f t="shared" si="910"/>
        <v>24.916666666666668</v>
      </c>
      <c r="X6524" s="9">
        <f t="shared" si="911"/>
        <v>7.65</v>
      </c>
      <c r="Y6524" s="9">
        <f t="shared" si="912"/>
        <v>7.1370438984785008E-5</v>
      </c>
      <c r="Z6524" s="10">
        <f t="shared" si="913"/>
        <v>12707764.948453609</v>
      </c>
      <c r="AA6524" s="10">
        <f t="shared" si="914"/>
        <v>292278.59381443303</v>
      </c>
      <c r="AB6524" s="10">
        <f t="shared" si="915"/>
        <v>1</v>
      </c>
      <c r="AC6524" s="9">
        <f t="shared" si="916"/>
        <v>12326532</v>
      </c>
      <c r="AD6524" s="10">
        <f t="shared" si="917"/>
        <v>2235931.2426804127</v>
      </c>
    </row>
    <row r="6525" spans="1:30" x14ac:dyDescent="0.2">
      <c r="A6525" t="s">
        <v>1985</v>
      </c>
      <c r="B6525" s="1">
        <v>44105</v>
      </c>
      <c r="C6525" t="s">
        <v>332</v>
      </c>
      <c r="D6525" s="2">
        <v>2902</v>
      </c>
      <c r="E6525" s="2">
        <v>0</v>
      </c>
      <c r="F6525" s="2">
        <v>0</v>
      </c>
      <c r="G6525" s="2">
        <v>0</v>
      </c>
      <c r="H6525" s="2"/>
      <c r="I6525" s="2">
        <v>0</v>
      </c>
      <c r="J6525" s="2">
        <v>2902</v>
      </c>
      <c r="K6525" s="2">
        <v>0</v>
      </c>
      <c r="L6525" s="2">
        <v>0</v>
      </c>
      <c r="M6525" s="2">
        <v>0.65295000000000003</v>
      </c>
      <c r="N6525" s="8">
        <f t="shared" si="909"/>
        <v>65295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0.65295000000000003</v>
      </c>
      <c r="U6525" s="2">
        <v>0</v>
      </c>
      <c r="V6525" s="2">
        <v>0</v>
      </c>
      <c r="W6525" s="2">
        <f t="shared" si="910"/>
        <v>24.916666666666668</v>
      </c>
      <c r="X6525" s="9">
        <f t="shared" si="911"/>
        <v>22.5</v>
      </c>
      <c r="Y6525" s="9">
        <f t="shared" si="912"/>
        <v>5.2971103307889031E-3</v>
      </c>
      <c r="Z6525" s="10">
        <f t="shared" si="913"/>
        <v>4235921.6494845366</v>
      </c>
      <c r="AA6525" s="10">
        <f t="shared" si="914"/>
        <v>97426.197938144338</v>
      </c>
      <c r="AB6525" s="10">
        <f t="shared" si="915"/>
        <v>3</v>
      </c>
      <c r="AC6525" s="9">
        <f t="shared" si="916"/>
        <v>4108844</v>
      </c>
      <c r="AD6525" s="10">
        <f t="shared" si="917"/>
        <v>2192089.4536082475</v>
      </c>
    </row>
    <row r="6526" spans="1:30" x14ac:dyDescent="0.2">
      <c r="A6526" t="s">
        <v>1985</v>
      </c>
      <c r="B6526" s="1">
        <v>44105</v>
      </c>
      <c r="C6526" t="s">
        <v>187</v>
      </c>
      <c r="D6526" s="2">
        <v>4945</v>
      </c>
      <c r="E6526" s="2">
        <v>0</v>
      </c>
      <c r="F6526" s="2">
        <v>0</v>
      </c>
      <c r="G6526" s="2">
        <v>0</v>
      </c>
      <c r="H6526" s="2"/>
      <c r="I6526" s="2">
        <v>4945</v>
      </c>
      <c r="J6526" s="2">
        <v>0</v>
      </c>
      <c r="K6526" s="2">
        <v>0</v>
      </c>
      <c r="L6526" s="2">
        <v>0</v>
      </c>
      <c r="M6526" s="2">
        <v>1.0403043750000001</v>
      </c>
      <c r="N6526" s="8">
        <f t="shared" si="909"/>
        <v>104030.4375</v>
      </c>
      <c r="O6526" s="2">
        <v>0</v>
      </c>
      <c r="P6526" s="2">
        <v>0</v>
      </c>
      <c r="Q6526" s="2">
        <v>0</v>
      </c>
      <c r="R6526" s="2">
        <v>0</v>
      </c>
      <c r="S6526" s="2">
        <v>1.0403043750000001</v>
      </c>
      <c r="T6526" s="2">
        <v>0</v>
      </c>
      <c r="U6526" s="2">
        <v>0</v>
      </c>
      <c r="V6526" s="2">
        <v>0</v>
      </c>
      <c r="W6526" s="2">
        <f t="shared" si="910"/>
        <v>24.916666666666668</v>
      </c>
      <c r="X6526" s="9">
        <f t="shared" si="911"/>
        <v>21.037500000000001</v>
      </c>
      <c r="Y6526" s="9">
        <f t="shared" si="912"/>
        <v>8.4395544099508286E-3</v>
      </c>
      <c r="Z6526" s="10">
        <f t="shared" si="913"/>
        <v>4235921.6494845366</v>
      </c>
      <c r="AA6526" s="10">
        <f t="shared" si="914"/>
        <v>97426.197938144338</v>
      </c>
      <c r="AB6526" s="10">
        <f t="shared" si="915"/>
        <v>3</v>
      </c>
      <c r="AC6526" s="9">
        <f t="shared" si="916"/>
        <v>4108844</v>
      </c>
      <c r="AD6526" s="10">
        <f t="shared" si="917"/>
        <v>2049603.6391237117</v>
      </c>
    </row>
    <row r="6527" spans="1:30" x14ac:dyDescent="0.2">
      <c r="A6527" t="s">
        <v>1985</v>
      </c>
      <c r="B6527" s="1">
        <v>44105</v>
      </c>
      <c r="C6527" t="s">
        <v>188</v>
      </c>
      <c r="D6527" s="2">
        <v>4427</v>
      </c>
      <c r="E6527" s="2">
        <v>0</v>
      </c>
      <c r="F6527" s="2">
        <v>0</v>
      </c>
      <c r="G6527" s="2">
        <v>0</v>
      </c>
      <c r="H6527" s="2"/>
      <c r="I6527" s="2">
        <v>821</v>
      </c>
      <c r="J6527" s="2">
        <v>3606</v>
      </c>
      <c r="K6527" s="2">
        <v>0</v>
      </c>
      <c r="L6527" s="2">
        <v>0</v>
      </c>
      <c r="M6527" s="2">
        <v>0.98406787500000004</v>
      </c>
      <c r="N6527" s="8">
        <f t="shared" si="909"/>
        <v>98406.787500000006</v>
      </c>
      <c r="O6527" s="2">
        <v>0</v>
      </c>
      <c r="P6527" s="2">
        <v>0</v>
      </c>
      <c r="Q6527" s="2">
        <v>0</v>
      </c>
      <c r="R6527" s="2">
        <v>0</v>
      </c>
      <c r="S6527" s="2">
        <v>0.17271787499999999</v>
      </c>
      <c r="T6527" s="2">
        <v>0.81135000000000002</v>
      </c>
      <c r="U6527" s="2">
        <v>0</v>
      </c>
      <c r="V6527" s="2">
        <v>0</v>
      </c>
      <c r="W6527" s="2">
        <f t="shared" si="910"/>
        <v>24.916666666666668</v>
      </c>
      <c r="X6527" s="9">
        <f t="shared" si="911"/>
        <v>22.228775129884799</v>
      </c>
      <c r="Y6527" s="9">
        <f t="shared" si="912"/>
        <v>7.9833311997243028E-3</v>
      </c>
      <c r="Z6527" s="10">
        <f t="shared" si="913"/>
        <v>4235921.6494845366</v>
      </c>
      <c r="AA6527" s="10">
        <f t="shared" si="914"/>
        <v>97426.197938144338</v>
      </c>
      <c r="AB6527" s="10">
        <f t="shared" si="915"/>
        <v>3</v>
      </c>
      <c r="AC6527" s="9">
        <f t="shared" si="916"/>
        <v>4108844</v>
      </c>
      <c r="AD6527" s="10">
        <f t="shared" si="917"/>
        <v>2165665.0457266564</v>
      </c>
    </row>
    <row r="6528" spans="1:30" x14ac:dyDescent="0.2">
      <c r="A6528" t="s">
        <v>1985</v>
      </c>
      <c r="B6528" s="1">
        <v>44105</v>
      </c>
      <c r="C6528" t="s">
        <v>619</v>
      </c>
      <c r="D6528" s="2">
        <v>3362</v>
      </c>
      <c r="E6528" s="2">
        <v>0</v>
      </c>
      <c r="F6528" s="2">
        <v>3362</v>
      </c>
      <c r="G6528" s="2">
        <v>0</v>
      </c>
      <c r="H6528" s="2"/>
      <c r="I6528" s="2">
        <v>0</v>
      </c>
      <c r="J6528" s="2">
        <v>0</v>
      </c>
      <c r="K6528" s="2">
        <v>0</v>
      </c>
      <c r="L6528" s="2">
        <v>0</v>
      </c>
      <c r="M6528" s="2">
        <v>0.70728075000000001</v>
      </c>
      <c r="N6528" s="8">
        <f t="shared" si="909"/>
        <v>70728.074999999997</v>
      </c>
      <c r="O6528" s="2">
        <v>0</v>
      </c>
      <c r="P6528" s="2">
        <v>0.70728075000000001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f t="shared" si="910"/>
        <v>24.916666666666668</v>
      </c>
      <c r="X6528" s="9">
        <f t="shared" si="911"/>
        <v>21.037499999999998</v>
      </c>
      <c r="Y6528" s="9">
        <f t="shared" si="912"/>
        <v>5.737872988120259E-3</v>
      </c>
      <c r="Z6528" s="10">
        <f t="shared" si="913"/>
        <v>4235921.6494845366</v>
      </c>
      <c r="AA6528" s="10">
        <f t="shared" si="914"/>
        <v>97426.197938144338</v>
      </c>
      <c r="AB6528" s="10">
        <f t="shared" si="915"/>
        <v>3</v>
      </c>
      <c r="AC6528" s="9">
        <f t="shared" si="916"/>
        <v>4108844</v>
      </c>
      <c r="AD6528" s="10">
        <f t="shared" si="917"/>
        <v>2049603.6391237113</v>
      </c>
    </row>
    <row r="6529" spans="1:30" x14ac:dyDescent="0.2">
      <c r="A6529" t="s">
        <v>1985</v>
      </c>
      <c r="B6529" s="1">
        <v>44105</v>
      </c>
      <c r="C6529" t="s">
        <v>2188</v>
      </c>
      <c r="D6529" s="2">
        <v>7050</v>
      </c>
      <c r="E6529" s="2">
        <v>0</v>
      </c>
      <c r="F6529" s="2">
        <v>7050</v>
      </c>
      <c r="G6529" s="2">
        <v>0</v>
      </c>
      <c r="H6529" s="2"/>
      <c r="I6529" s="2">
        <v>0</v>
      </c>
      <c r="J6529" s="2">
        <v>0</v>
      </c>
      <c r="K6529" s="2">
        <v>0</v>
      </c>
      <c r="L6529" s="2">
        <v>0</v>
      </c>
      <c r="M6529" s="2">
        <v>1.48314375</v>
      </c>
      <c r="N6529" s="8">
        <f t="shared" si="909"/>
        <v>148314.375</v>
      </c>
      <c r="O6529" s="2">
        <v>0</v>
      </c>
      <c r="P6529" s="2">
        <v>1.48314375</v>
      </c>
      <c r="Q6529" s="2">
        <v>0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f t="shared" si="910"/>
        <v>24.916666666666668</v>
      </c>
      <c r="X6529" s="9">
        <f t="shared" si="911"/>
        <v>21.037500000000001</v>
      </c>
      <c r="Y6529" s="9">
        <f t="shared" si="912"/>
        <v>1.2032125094065387E-2</v>
      </c>
      <c r="Z6529" s="10">
        <f t="shared" si="913"/>
        <v>6353882.4742268045</v>
      </c>
      <c r="AA6529" s="10">
        <f t="shared" si="914"/>
        <v>146139.29690721651</v>
      </c>
      <c r="AB6529" s="10">
        <f t="shared" si="915"/>
        <v>2</v>
      </c>
      <c r="AC6529" s="9">
        <f t="shared" si="916"/>
        <v>6163266</v>
      </c>
      <c r="AD6529" s="10">
        <f t="shared" si="917"/>
        <v>3074405.4586855676</v>
      </c>
    </row>
    <row r="6530" spans="1:30" x14ac:dyDescent="0.2">
      <c r="A6530" t="s">
        <v>1985</v>
      </c>
      <c r="B6530" s="1">
        <v>44105</v>
      </c>
      <c r="C6530" t="s">
        <v>191</v>
      </c>
      <c r="D6530" s="2">
        <v>118</v>
      </c>
      <c r="E6530" s="2">
        <v>0</v>
      </c>
      <c r="F6530" s="2">
        <v>118</v>
      </c>
      <c r="G6530" s="2">
        <v>0</v>
      </c>
      <c r="H6530" s="2"/>
      <c r="I6530" s="2">
        <v>0</v>
      </c>
      <c r="J6530" s="2">
        <v>0</v>
      </c>
      <c r="K6530" s="2">
        <v>0</v>
      </c>
      <c r="L6530" s="2">
        <v>0</v>
      </c>
      <c r="M6530" s="2">
        <v>2.4824249999999999E-2</v>
      </c>
      <c r="N6530" s="8">
        <f t="shared" si="909"/>
        <v>2482.4249999999997</v>
      </c>
      <c r="O6530" s="2">
        <v>0</v>
      </c>
      <c r="P6530" s="2">
        <v>2.4824249999999999E-2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f t="shared" si="910"/>
        <v>24.916666666666668</v>
      </c>
      <c r="X6530" s="9">
        <f t="shared" si="911"/>
        <v>21.037499999999998</v>
      </c>
      <c r="Y6530" s="9">
        <f t="shared" si="912"/>
        <v>2.0138876043967595E-4</v>
      </c>
      <c r="Z6530" s="10">
        <f t="shared" si="913"/>
        <v>2541552.989690722</v>
      </c>
      <c r="AA6530" s="10">
        <f t="shared" si="914"/>
        <v>58455.718762886601</v>
      </c>
      <c r="AB6530" s="10">
        <f t="shared" si="915"/>
        <v>5</v>
      </c>
      <c r="AC6530" s="9">
        <f t="shared" si="916"/>
        <v>2465306.4</v>
      </c>
      <c r="AD6530" s="10">
        <f t="shared" si="917"/>
        <v>1229762.1834742269</v>
      </c>
    </row>
    <row r="6531" spans="1:30" x14ac:dyDescent="0.2">
      <c r="A6531" t="s">
        <v>1985</v>
      </c>
      <c r="B6531" s="1">
        <v>44105</v>
      </c>
      <c r="C6531" t="s">
        <v>2035</v>
      </c>
      <c r="D6531" s="2">
        <v>24589</v>
      </c>
      <c r="E6531" s="2">
        <v>0</v>
      </c>
      <c r="F6531" s="2">
        <v>24589</v>
      </c>
      <c r="G6531" s="2">
        <v>0</v>
      </c>
      <c r="H6531" s="2"/>
      <c r="I6531" s="2">
        <v>0</v>
      </c>
      <c r="J6531" s="2">
        <v>0</v>
      </c>
      <c r="K6531" s="2">
        <v>0</v>
      </c>
      <c r="L6531" s="2">
        <v>0</v>
      </c>
      <c r="M6531" s="2">
        <v>3.7274051249999998</v>
      </c>
      <c r="N6531" s="8">
        <f t="shared" ref="N6531:N6594" si="918">M6531*100000</f>
        <v>372740.51249999995</v>
      </c>
      <c r="O6531" s="2">
        <v>0</v>
      </c>
      <c r="P6531" s="2">
        <v>3.7274051249999998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f t="shared" ref="W6531:W6594" si="919">299/12</f>
        <v>24.916666666666668</v>
      </c>
      <c r="X6531" s="9">
        <f t="shared" ref="X6531:X6594" si="920">N6531/D6531</f>
        <v>15.158831693033468</v>
      </c>
      <c r="Y6531" s="9">
        <f t="shared" ref="Y6531:Y6594" si="921">N6531/12326532</f>
        <v>3.0238879232212267E-2</v>
      </c>
      <c r="Z6531" s="10">
        <f t="shared" ref="Z6531:Z6594" si="922">AC6531*(1/(1-0.03))</f>
        <v>4235921.6494845366</v>
      </c>
      <c r="AA6531" s="10">
        <f t="shared" ref="AA6531:AA6594" si="923">Z6531*0.023</f>
        <v>97426.197938144338</v>
      </c>
      <c r="AB6531" s="10">
        <f t="shared" ref="AB6531:AB6594" si="924">COUNTIF(C6531:C13882,C6531)</f>
        <v>3</v>
      </c>
      <c r="AC6531" s="9">
        <f t="shared" ref="AC6531:AC6594" si="925">12326532/AB6531</f>
        <v>4108844</v>
      </c>
      <c r="AD6531" s="10">
        <f t="shared" ref="AD6531:AD6594" si="926">AA6531*X6531</f>
        <v>1476867.3370364944</v>
      </c>
    </row>
    <row r="6532" spans="1:30" x14ac:dyDescent="0.2">
      <c r="A6532" t="s">
        <v>1985</v>
      </c>
      <c r="B6532" s="1">
        <v>44105</v>
      </c>
      <c r="C6532" t="s">
        <v>2064</v>
      </c>
      <c r="D6532" s="2">
        <v>2783</v>
      </c>
      <c r="E6532" s="2">
        <v>0</v>
      </c>
      <c r="F6532" s="2">
        <v>0</v>
      </c>
      <c r="G6532" s="2">
        <v>0</v>
      </c>
      <c r="H6532" s="2"/>
      <c r="I6532" s="2">
        <v>0</v>
      </c>
      <c r="J6532" s="2">
        <v>2783</v>
      </c>
      <c r="K6532" s="2">
        <v>0</v>
      </c>
      <c r="L6532" s="2">
        <v>0</v>
      </c>
      <c r="M6532" s="2">
        <v>0.62617500000000004</v>
      </c>
      <c r="N6532" s="8">
        <f t="shared" si="918"/>
        <v>62617.500000000007</v>
      </c>
      <c r="O6532" s="2">
        <v>0</v>
      </c>
      <c r="P6532" s="2">
        <v>0</v>
      </c>
      <c r="Q6532" s="2">
        <v>0</v>
      </c>
      <c r="R6532" s="2">
        <v>0</v>
      </c>
      <c r="S6532" s="2">
        <v>0</v>
      </c>
      <c r="T6532" s="2">
        <v>0.62617500000000004</v>
      </c>
      <c r="U6532" s="2">
        <v>0</v>
      </c>
      <c r="V6532" s="2">
        <v>0</v>
      </c>
      <c r="W6532" s="2">
        <f t="shared" si="919"/>
        <v>24.916666666666668</v>
      </c>
      <c r="X6532" s="9">
        <f t="shared" si="920"/>
        <v>22.500000000000004</v>
      </c>
      <c r="Y6532" s="9">
        <f t="shared" si="921"/>
        <v>5.0798959512699925E-3</v>
      </c>
      <c r="Z6532" s="10">
        <f t="shared" si="922"/>
        <v>12707764.948453609</v>
      </c>
      <c r="AA6532" s="10">
        <f t="shared" si="923"/>
        <v>292278.59381443303</v>
      </c>
      <c r="AB6532" s="10">
        <f t="shared" si="924"/>
        <v>1</v>
      </c>
      <c r="AC6532" s="9">
        <f t="shared" si="925"/>
        <v>12326532</v>
      </c>
      <c r="AD6532" s="10">
        <f t="shared" si="926"/>
        <v>6576268.3608247442</v>
      </c>
    </row>
    <row r="6533" spans="1:30" x14ac:dyDescent="0.2">
      <c r="A6533" t="s">
        <v>1985</v>
      </c>
      <c r="B6533" s="1">
        <v>44105</v>
      </c>
      <c r="C6533" t="s">
        <v>196</v>
      </c>
      <c r="D6533" s="2">
        <v>6044</v>
      </c>
      <c r="E6533" s="2">
        <v>0</v>
      </c>
      <c r="F6533" s="2">
        <v>3015</v>
      </c>
      <c r="G6533" s="2">
        <v>0</v>
      </c>
      <c r="H6533" s="2"/>
      <c r="I6533" s="2">
        <v>3029</v>
      </c>
      <c r="J6533" s="2">
        <v>0</v>
      </c>
      <c r="K6533" s="2">
        <v>0</v>
      </c>
      <c r="L6533" s="2">
        <v>0</v>
      </c>
      <c r="M6533" s="2">
        <v>1.2715064999999999</v>
      </c>
      <c r="N6533" s="8">
        <f t="shared" si="918"/>
        <v>127150.65</v>
      </c>
      <c r="O6533" s="2">
        <v>0</v>
      </c>
      <c r="P6533" s="2">
        <v>0.63428062499999993</v>
      </c>
      <c r="Q6533" s="2">
        <v>0</v>
      </c>
      <c r="R6533" s="2">
        <v>0</v>
      </c>
      <c r="S6533" s="2">
        <v>0.63722587499999994</v>
      </c>
      <c r="T6533" s="2">
        <v>0</v>
      </c>
      <c r="U6533" s="2">
        <v>0</v>
      </c>
      <c r="V6533" s="2">
        <v>0</v>
      </c>
      <c r="W6533" s="2">
        <f t="shared" si="919"/>
        <v>24.916666666666668</v>
      </c>
      <c r="X6533" s="9">
        <f t="shared" si="920"/>
        <v>21.037499999999998</v>
      </c>
      <c r="Y6533" s="9">
        <f t="shared" si="921"/>
        <v>1.0315200577096624E-2</v>
      </c>
      <c r="Z6533" s="10">
        <f t="shared" si="922"/>
        <v>6353882.4742268045</v>
      </c>
      <c r="AA6533" s="10">
        <f t="shared" si="923"/>
        <v>146139.29690721651</v>
      </c>
      <c r="AB6533" s="10">
        <f t="shared" si="924"/>
        <v>2</v>
      </c>
      <c r="AC6533" s="9">
        <f t="shared" si="925"/>
        <v>6163266</v>
      </c>
      <c r="AD6533" s="10">
        <f t="shared" si="926"/>
        <v>3074405.4586855671</v>
      </c>
    </row>
    <row r="6534" spans="1:30" x14ac:dyDescent="0.2">
      <c r="A6534" t="s">
        <v>1985</v>
      </c>
      <c r="B6534" s="1">
        <v>44105</v>
      </c>
      <c r="C6534" t="s">
        <v>2153</v>
      </c>
      <c r="D6534" s="2">
        <v>799</v>
      </c>
      <c r="E6534" s="2">
        <v>0</v>
      </c>
      <c r="F6534" s="2">
        <v>0</v>
      </c>
      <c r="G6534" s="2">
        <v>799</v>
      </c>
      <c r="H6534" s="2"/>
      <c r="I6534" s="2">
        <v>0</v>
      </c>
      <c r="J6534" s="2">
        <v>0</v>
      </c>
      <c r="K6534" s="2">
        <v>0</v>
      </c>
      <c r="L6534" s="2">
        <v>0</v>
      </c>
      <c r="M6534" s="2">
        <v>0.20698987499999999</v>
      </c>
      <c r="N6534" s="8">
        <f t="shared" si="918"/>
        <v>20698.987499999999</v>
      </c>
      <c r="O6534" s="2">
        <v>0</v>
      </c>
      <c r="P6534" s="2">
        <v>0</v>
      </c>
      <c r="Q6534" s="2">
        <v>0.20698987499999999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f t="shared" si="919"/>
        <v>24.916666666666668</v>
      </c>
      <c r="X6534" s="9">
        <f t="shared" si="920"/>
        <v>25.906117021276597</v>
      </c>
      <c r="Y6534" s="9">
        <f t="shared" si="921"/>
        <v>1.679222306809409E-3</v>
      </c>
      <c r="Z6534" s="10">
        <f t="shared" si="922"/>
        <v>12707764.948453609</v>
      </c>
      <c r="AA6534" s="10">
        <f t="shared" si="923"/>
        <v>292278.59381443303</v>
      </c>
      <c r="AB6534" s="10">
        <f t="shared" si="924"/>
        <v>1</v>
      </c>
      <c r="AC6534" s="9">
        <f t="shared" si="925"/>
        <v>12326532</v>
      </c>
      <c r="AD6534" s="10">
        <f t="shared" si="926"/>
        <v>7571803.4541708725</v>
      </c>
    </row>
    <row r="6535" spans="1:30" x14ac:dyDescent="0.2">
      <c r="A6535" t="s">
        <v>1985</v>
      </c>
      <c r="B6535" s="1">
        <v>44105</v>
      </c>
      <c r="C6535" t="s">
        <v>1982</v>
      </c>
      <c r="D6535" s="2">
        <v>1268</v>
      </c>
      <c r="E6535" s="2">
        <v>0</v>
      </c>
      <c r="F6535" s="2">
        <v>0</v>
      </c>
      <c r="G6535" s="2">
        <v>0</v>
      </c>
      <c r="H6535" s="2">
        <v>1268</v>
      </c>
      <c r="I6535" s="2">
        <v>0</v>
      </c>
      <c r="J6535" s="2">
        <v>0</v>
      </c>
      <c r="K6535" s="2">
        <v>0</v>
      </c>
      <c r="L6535" s="2">
        <v>0</v>
      </c>
      <c r="M6535" s="2">
        <v>0.25359999999999999</v>
      </c>
      <c r="N6535" s="8">
        <f t="shared" si="918"/>
        <v>25360</v>
      </c>
      <c r="O6535" s="2">
        <v>0</v>
      </c>
      <c r="P6535" s="2">
        <v>0</v>
      </c>
      <c r="Q6535" s="2">
        <v>0</v>
      </c>
      <c r="R6535" s="2">
        <v>0.25359999999999999</v>
      </c>
      <c r="S6535" s="2">
        <v>0</v>
      </c>
      <c r="T6535" s="2">
        <v>0</v>
      </c>
      <c r="U6535" s="2">
        <v>0</v>
      </c>
      <c r="V6535" s="2">
        <v>0</v>
      </c>
      <c r="W6535" s="2">
        <f t="shared" si="919"/>
        <v>24.916666666666668</v>
      </c>
      <c r="X6535" s="9">
        <f t="shared" si="920"/>
        <v>20</v>
      </c>
      <c r="Y6535" s="9">
        <f t="shared" si="921"/>
        <v>2.0573507617552122E-3</v>
      </c>
      <c r="Z6535" s="10">
        <f t="shared" si="922"/>
        <v>4235921.6494845366</v>
      </c>
      <c r="AA6535" s="10">
        <f t="shared" si="923"/>
        <v>97426.197938144338</v>
      </c>
      <c r="AB6535" s="10">
        <f t="shared" si="924"/>
        <v>3</v>
      </c>
      <c r="AC6535" s="9">
        <f t="shared" si="925"/>
        <v>4108844</v>
      </c>
      <c r="AD6535" s="10">
        <f t="shared" si="926"/>
        <v>1948523.9587628867</v>
      </c>
    </row>
    <row r="6536" spans="1:30" x14ac:dyDescent="0.2">
      <c r="A6536" t="s">
        <v>1985</v>
      </c>
      <c r="B6536" s="1">
        <v>44105</v>
      </c>
      <c r="C6536" t="s">
        <v>1868</v>
      </c>
      <c r="D6536" s="2">
        <v>2200</v>
      </c>
      <c r="E6536" s="2">
        <v>931</v>
      </c>
      <c r="F6536" s="2">
        <v>407</v>
      </c>
      <c r="G6536" s="2">
        <v>0</v>
      </c>
      <c r="H6536" s="2">
        <v>235</v>
      </c>
      <c r="I6536" s="2">
        <v>0</v>
      </c>
      <c r="J6536" s="2">
        <v>627</v>
      </c>
      <c r="K6536" s="2">
        <v>0</v>
      </c>
      <c r="L6536" s="2">
        <v>0</v>
      </c>
      <c r="M6536" s="2">
        <v>0.64712700000000001</v>
      </c>
      <c r="N6536" s="8">
        <f t="shared" si="918"/>
        <v>64712.700000000004</v>
      </c>
      <c r="O6536" s="2">
        <v>0.27107775000000001</v>
      </c>
      <c r="P6536" s="2">
        <v>0.10897425000000001</v>
      </c>
      <c r="Q6536" s="2">
        <v>0</v>
      </c>
      <c r="R6536" s="2">
        <v>4.7E-2</v>
      </c>
      <c r="S6536" s="2">
        <v>0</v>
      </c>
      <c r="T6536" s="2">
        <v>0.22007500000000002</v>
      </c>
      <c r="U6536" s="2">
        <v>0</v>
      </c>
      <c r="V6536" s="2">
        <v>0</v>
      </c>
      <c r="W6536" s="2">
        <f t="shared" si="919"/>
        <v>24.916666666666668</v>
      </c>
      <c r="X6536" s="9">
        <f t="shared" si="920"/>
        <v>29.414863636363638</v>
      </c>
      <c r="Y6536" s="9">
        <f t="shared" si="921"/>
        <v>5.2498707665708409E-3</v>
      </c>
      <c r="Z6536" s="10">
        <f t="shared" si="922"/>
        <v>4235921.6494845366</v>
      </c>
      <c r="AA6536" s="10">
        <f t="shared" si="923"/>
        <v>97426.197938144338</v>
      </c>
      <c r="AB6536" s="10">
        <f t="shared" si="924"/>
        <v>3</v>
      </c>
      <c r="AC6536" s="9">
        <f t="shared" si="925"/>
        <v>4108844</v>
      </c>
      <c r="AD6536" s="10">
        <f t="shared" si="926"/>
        <v>2865778.326959888</v>
      </c>
    </row>
    <row r="6537" spans="1:30" x14ac:dyDescent="0.2">
      <c r="A6537" t="s">
        <v>1985</v>
      </c>
      <c r="B6537" s="1">
        <v>44105</v>
      </c>
      <c r="C6537" t="s">
        <v>1404</v>
      </c>
      <c r="D6537" s="2">
        <v>460</v>
      </c>
      <c r="E6537" s="2">
        <v>0</v>
      </c>
      <c r="F6537" s="2">
        <v>0</v>
      </c>
      <c r="G6537" s="2">
        <v>0</v>
      </c>
      <c r="H6537" s="2"/>
      <c r="I6537" s="2">
        <v>0</v>
      </c>
      <c r="J6537" s="2">
        <v>460</v>
      </c>
      <c r="K6537" s="2">
        <v>0</v>
      </c>
      <c r="L6537" s="2">
        <v>0</v>
      </c>
      <c r="M6537" s="2">
        <v>0.21849999999999997</v>
      </c>
      <c r="N6537" s="8">
        <f t="shared" si="918"/>
        <v>21849.999999999996</v>
      </c>
      <c r="O6537" s="2">
        <v>0</v>
      </c>
      <c r="P6537" s="2">
        <v>0</v>
      </c>
      <c r="Q6537" s="2">
        <v>0</v>
      </c>
      <c r="R6537" s="2">
        <v>0</v>
      </c>
      <c r="S6537" s="2">
        <v>0</v>
      </c>
      <c r="T6537" s="2">
        <v>0.21849999999999997</v>
      </c>
      <c r="U6537" s="2">
        <v>0</v>
      </c>
      <c r="V6537" s="2">
        <v>0</v>
      </c>
      <c r="W6537" s="2">
        <f t="shared" si="919"/>
        <v>24.916666666666668</v>
      </c>
      <c r="X6537" s="9">
        <f t="shared" si="920"/>
        <v>47.499999999999993</v>
      </c>
      <c r="Y6537" s="9">
        <f t="shared" si="921"/>
        <v>1.7725991381842027E-3</v>
      </c>
      <c r="Z6537" s="10">
        <f t="shared" si="922"/>
        <v>12707764.948453609</v>
      </c>
      <c r="AA6537" s="10">
        <f t="shared" si="923"/>
        <v>292278.59381443303</v>
      </c>
      <c r="AB6537" s="10">
        <f t="shared" si="924"/>
        <v>1</v>
      </c>
      <c r="AC6537" s="9">
        <f t="shared" si="925"/>
        <v>12326532</v>
      </c>
      <c r="AD6537" s="10">
        <f t="shared" si="926"/>
        <v>13883233.206185566</v>
      </c>
    </row>
    <row r="6538" spans="1:30" x14ac:dyDescent="0.2">
      <c r="A6538" t="s">
        <v>1985</v>
      </c>
      <c r="B6538" s="1">
        <v>44105</v>
      </c>
      <c r="C6538" t="s">
        <v>2189</v>
      </c>
      <c r="D6538" s="2">
        <v>2677</v>
      </c>
      <c r="E6538" s="2">
        <v>0</v>
      </c>
      <c r="F6538" s="2">
        <v>0</v>
      </c>
      <c r="G6538" s="2">
        <v>0</v>
      </c>
      <c r="H6538" s="2">
        <v>951</v>
      </c>
      <c r="I6538" s="2">
        <v>0</v>
      </c>
      <c r="J6538" s="2">
        <v>1726</v>
      </c>
      <c r="K6538" s="2">
        <v>0</v>
      </c>
      <c r="L6538" s="2">
        <v>0</v>
      </c>
      <c r="M6538" s="2">
        <v>0.57855000000000001</v>
      </c>
      <c r="N6538" s="8">
        <f t="shared" si="918"/>
        <v>57855</v>
      </c>
      <c r="O6538" s="2">
        <v>0</v>
      </c>
      <c r="P6538" s="2">
        <v>0</v>
      </c>
      <c r="Q6538" s="2">
        <v>0</v>
      </c>
      <c r="R6538" s="2">
        <v>0.19019999999999998</v>
      </c>
      <c r="S6538" s="2">
        <v>0</v>
      </c>
      <c r="T6538" s="2">
        <v>0.38834999999999997</v>
      </c>
      <c r="U6538" s="2">
        <v>0</v>
      </c>
      <c r="V6538" s="2">
        <v>0</v>
      </c>
      <c r="W6538" s="2">
        <f t="shared" si="919"/>
        <v>24.916666666666668</v>
      </c>
      <c r="X6538" s="9">
        <f t="shared" si="920"/>
        <v>21.611878968995143</v>
      </c>
      <c r="Y6538" s="9">
        <f t="shared" si="921"/>
        <v>4.6935342398007809E-3</v>
      </c>
      <c r="Z6538" s="10">
        <f t="shared" si="922"/>
        <v>4235921.6494845366</v>
      </c>
      <c r="AA6538" s="10">
        <f t="shared" si="923"/>
        <v>97426.197938144338</v>
      </c>
      <c r="AB6538" s="10">
        <f t="shared" si="924"/>
        <v>3</v>
      </c>
      <c r="AC6538" s="9">
        <f t="shared" si="925"/>
        <v>4108844</v>
      </c>
      <c r="AD6538" s="10">
        <f t="shared" si="926"/>
        <v>2105563.1982485396</v>
      </c>
    </row>
    <row r="6539" spans="1:30" x14ac:dyDescent="0.2">
      <c r="A6539" t="s">
        <v>1985</v>
      </c>
      <c r="B6539" s="1">
        <v>44105</v>
      </c>
      <c r="C6539" t="s">
        <v>2101</v>
      </c>
      <c r="D6539" s="2">
        <v>74724</v>
      </c>
      <c r="E6539" s="2">
        <v>0</v>
      </c>
      <c r="F6539" s="2">
        <v>0</v>
      </c>
      <c r="G6539" s="2">
        <v>0</v>
      </c>
      <c r="H6539" s="2">
        <v>30930</v>
      </c>
      <c r="I6539" s="2">
        <v>0</v>
      </c>
      <c r="J6539" s="2">
        <v>22616</v>
      </c>
      <c r="K6539" s="2">
        <v>0</v>
      </c>
      <c r="L6539" s="2">
        <v>0</v>
      </c>
      <c r="M6539" s="2">
        <v>22.310475</v>
      </c>
      <c r="N6539" s="8">
        <f t="shared" si="918"/>
        <v>2231047.5</v>
      </c>
      <c r="O6539" s="2">
        <v>0</v>
      </c>
      <c r="P6539" s="2">
        <v>0</v>
      </c>
      <c r="Q6539" s="2">
        <v>0</v>
      </c>
      <c r="R6539" s="2">
        <v>5.9500250000000001</v>
      </c>
      <c r="S6539" s="2">
        <v>0</v>
      </c>
      <c r="T6539" s="2">
        <v>9.4775999999999989</v>
      </c>
      <c r="U6539" s="2">
        <v>0</v>
      </c>
      <c r="V6539" s="2">
        <v>0</v>
      </c>
      <c r="W6539" s="2">
        <f t="shared" si="919"/>
        <v>24.916666666666668</v>
      </c>
      <c r="X6539" s="9">
        <f t="shared" si="920"/>
        <v>29.85717440179862</v>
      </c>
      <c r="Y6539" s="9">
        <f t="shared" si="921"/>
        <v>0.18099555495414282</v>
      </c>
      <c r="Z6539" s="10">
        <f t="shared" si="922"/>
        <v>2117960.8247422683</v>
      </c>
      <c r="AA6539" s="10">
        <f t="shared" si="923"/>
        <v>48713.098969072169</v>
      </c>
      <c r="AB6539" s="10">
        <f t="shared" si="924"/>
        <v>6</v>
      </c>
      <c r="AC6539" s="9">
        <f t="shared" si="925"/>
        <v>2054422</v>
      </c>
      <c r="AD6539" s="10">
        <f t="shared" si="926"/>
        <v>1454435.4915716643</v>
      </c>
    </row>
    <row r="6540" spans="1:30" x14ac:dyDescent="0.2">
      <c r="A6540" t="s">
        <v>1985</v>
      </c>
      <c r="B6540" s="1">
        <v>44105</v>
      </c>
      <c r="C6540" t="s">
        <v>449</v>
      </c>
      <c r="D6540" s="2">
        <v>2906</v>
      </c>
      <c r="E6540" s="2">
        <v>0</v>
      </c>
      <c r="F6540" s="2">
        <v>0</v>
      </c>
      <c r="G6540" s="2">
        <v>0</v>
      </c>
      <c r="H6540" s="2"/>
      <c r="I6540" s="2">
        <v>0</v>
      </c>
      <c r="J6540" s="2">
        <v>2906</v>
      </c>
      <c r="K6540" s="2">
        <v>0</v>
      </c>
      <c r="L6540" s="2">
        <v>0</v>
      </c>
      <c r="M6540" s="2">
        <v>0.43590000000000001</v>
      </c>
      <c r="N6540" s="8">
        <f t="shared" si="918"/>
        <v>43590</v>
      </c>
      <c r="O6540" s="2">
        <v>0</v>
      </c>
      <c r="P6540" s="2">
        <v>0</v>
      </c>
      <c r="Q6540" s="2">
        <v>0</v>
      </c>
      <c r="R6540" s="2">
        <v>0</v>
      </c>
      <c r="S6540" s="2">
        <v>0</v>
      </c>
      <c r="T6540" s="2">
        <v>0.43590000000000001</v>
      </c>
      <c r="U6540" s="2">
        <v>0</v>
      </c>
      <c r="V6540" s="2">
        <v>0</v>
      </c>
      <c r="W6540" s="2">
        <f t="shared" si="919"/>
        <v>24.916666666666668</v>
      </c>
      <c r="X6540" s="9">
        <f t="shared" si="920"/>
        <v>15</v>
      </c>
      <c r="Y6540" s="9">
        <f t="shared" si="921"/>
        <v>3.5362744363134739E-3</v>
      </c>
      <c r="Z6540" s="10">
        <f t="shared" si="922"/>
        <v>2117960.8247422683</v>
      </c>
      <c r="AA6540" s="10">
        <f t="shared" si="923"/>
        <v>48713.098969072169</v>
      </c>
      <c r="AB6540" s="10">
        <f t="shared" si="924"/>
        <v>6</v>
      </c>
      <c r="AC6540" s="9">
        <f t="shared" si="925"/>
        <v>2054422</v>
      </c>
      <c r="AD6540" s="10">
        <f t="shared" si="926"/>
        <v>730696.48453608248</v>
      </c>
    </row>
    <row r="6541" spans="1:30" x14ac:dyDescent="0.2">
      <c r="A6541" t="s">
        <v>1985</v>
      </c>
      <c r="B6541" s="1">
        <v>44105</v>
      </c>
      <c r="C6541" t="s">
        <v>2102</v>
      </c>
      <c r="D6541" s="2">
        <v>579</v>
      </c>
      <c r="E6541" s="2">
        <v>0</v>
      </c>
      <c r="F6541" s="2">
        <v>513</v>
      </c>
      <c r="G6541" s="2">
        <v>0</v>
      </c>
      <c r="H6541" s="2"/>
      <c r="I6541" s="2">
        <v>0</v>
      </c>
      <c r="J6541" s="2">
        <v>0</v>
      </c>
      <c r="K6541" s="2">
        <v>0</v>
      </c>
      <c r="L6541" s="2">
        <v>0</v>
      </c>
      <c r="M6541" s="2">
        <v>8.8277174999999999E-2</v>
      </c>
      <c r="N6541" s="8">
        <f t="shared" si="918"/>
        <v>8827.7175000000007</v>
      </c>
      <c r="O6541" s="2">
        <v>0</v>
      </c>
      <c r="P6541" s="2">
        <v>8.6636249999999998E-2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f t="shared" si="919"/>
        <v>24.916666666666668</v>
      </c>
      <c r="X6541" s="9">
        <f t="shared" si="920"/>
        <v>15.2464896373057</v>
      </c>
      <c r="Y6541" s="9">
        <f t="shared" si="921"/>
        <v>7.1615580927384933E-4</v>
      </c>
      <c r="Z6541" s="10">
        <f t="shared" si="922"/>
        <v>6353882.4742268045</v>
      </c>
      <c r="AA6541" s="10">
        <f t="shared" si="923"/>
        <v>146139.29690721651</v>
      </c>
      <c r="AB6541" s="10">
        <f t="shared" si="924"/>
        <v>2</v>
      </c>
      <c r="AC6541" s="9">
        <f t="shared" si="925"/>
        <v>6163266</v>
      </c>
      <c r="AD6541" s="10">
        <f t="shared" si="926"/>
        <v>2228111.2758990177</v>
      </c>
    </row>
    <row r="6542" spans="1:30" x14ac:dyDescent="0.2">
      <c r="A6542" t="s">
        <v>1985</v>
      </c>
      <c r="B6542" s="1">
        <v>44105</v>
      </c>
      <c r="C6542" t="s">
        <v>918</v>
      </c>
      <c r="D6542" s="2">
        <v>4299</v>
      </c>
      <c r="E6542" s="2">
        <v>0</v>
      </c>
      <c r="F6542" s="2">
        <v>0</v>
      </c>
      <c r="G6542" s="2">
        <v>0</v>
      </c>
      <c r="H6542" s="2"/>
      <c r="I6542" s="2">
        <v>4299</v>
      </c>
      <c r="J6542" s="2">
        <v>0</v>
      </c>
      <c r="K6542" s="2">
        <v>0</v>
      </c>
      <c r="L6542" s="2">
        <v>0</v>
      </c>
      <c r="M6542" s="2">
        <v>0.59722211250000001</v>
      </c>
      <c r="N6542" s="8">
        <f t="shared" si="918"/>
        <v>59722.21125</v>
      </c>
      <c r="O6542" s="2">
        <v>0</v>
      </c>
      <c r="P6542" s="2">
        <v>0</v>
      </c>
      <c r="Q6542" s="2">
        <v>0</v>
      </c>
      <c r="R6542" s="2">
        <v>0</v>
      </c>
      <c r="S6542" s="2">
        <v>0.59722211250000001</v>
      </c>
      <c r="T6542" s="2">
        <v>0</v>
      </c>
      <c r="U6542" s="2">
        <v>0</v>
      </c>
      <c r="V6542" s="2">
        <v>0</v>
      </c>
      <c r="W6542" s="2">
        <f t="shared" si="919"/>
        <v>24.916666666666668</v>
      </c>
      <c r="X6542" s="9">
        <f t="shared" si="920"/>
        <v>13.892117062107467</v>
      </c>
      <c r="Y6542" s="9">
        <f t="shared" si="921"/>
        <v>4.8450132811077764E-3</v>
      </c>
      <c r="Z6542" s="10">
        <f t="shared" si="922"/>
        <v>12707764.948453609</v>
      </c>
      <c r="AA6542" s="10">
        <f t="shared" si="923"/>
        <v>292278.59381443303</v>
      </c>
      <c r="AB6542" s="10">
        <f t="shared" si="924"/>
        <v>1</v>
      </c>
      <c r="AC6542" s="9">
        <f t="shared" si="925"/>
        <v>12326532</v>
      </c>
      <c r="AD6542" s="10">
        <f t="shared" si="926"/>
        <v>4060368.4400182627</v>
      </c>
    </row>
    <row r="6543" spans="1:30" x14ac:dyDescent="0.2">
      <c r="A6543" t="s">
        <v>1985</v>
      </c>
      <c r="B6543" s="1">
        <v>44105</v>
      </c>
      <c r="C6543" t="s">
        <v>209</v>
      </c>
      <c r="D6543" s="2">
        <v>4267</v>
      </c>
      <c r="E6543" s="2">
        <v>0</v>
      </c>
      <c r="F6543" s="2">
        <v>0</v>
      </c>
      <c r="G6543" s="2">
        <v>0</v>
      </c>
      <c r="H6543" s="2"/>
      <c r="I6543" s="2">
        <v>0</v>
      </c>
      <c r="J6543" s="2">
        <v>0</v>
      </c>
      <c r="K6543" s="2">
        <v>4267</v>
      </c>
      <c r="L6543" s="2">
        <v>0</v>
      </c>
      <c r="M6543" s="2">
        <v>0.32642550000000004</v>
      </c>
      <c r="N6543" s="8">
        <f t="shared" si="918"/>
        <v>32642.550000000003</v>
      </c>
      <c r="O6543" s="2">
        <v>0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0.32642550000000004</v>
      </c>
      <c r="V6543" s="2">
        <v>0</v>
      </c>
      <c r="W6543" s="2">
        <f t="shared" si="919"/>
        <v>24.916666666666668</v>
      </c>
      <c r="X6543" s="9">
        <f t="shared" si="920"/>
        <v>7.65</v>
      </c>
      <c r="Y6543" s="9">
        <f t="shared" si="921"/>
        <v>2.6481535925919797E-3</v>
      </c>
      <c r="Z6543" s="10">
        <f t="shared" si="922"/>
        <v>2541552.989690722</v>
      </c>
      <c r="AA6543" s="10">
        <f t="shared" si="923"/>
        <v>58455.718762886601</v>
      </c>
      <c r="AB6543" s="10">
        <f t="shared" si="924"/>
        <v>5</v>
      </c>
      <c r="AC6543" s="9">
        <f t="shared" si="925"/>
        <v>2465306.4</v>
      </c>
      <c r="AD6543" s="10">
        <f t="shared" si="926"/>
        <v>447186.24853608251</v>
      </c>
    </row>
    <row r="6544" spans="1:30" x14ac:dyDescent="0.2">
      <c r="A6544" t="s">
        <v>1985</v>
      </c>
      <c r="B6544" s="1">
        <v>44105</v>
      </c>
      <c r="C6544" t="s">
        <v>210</v>
      </c>
      <c r="D6544" s="2">
        <v>3252</v>
      </c>
      <c r="E6544" s="2">
        <v>0</v>
      </c>
      <c r="F6544" s="2">
        <v>875</v>
      </c>
      <c r="G6544" s="2">
        <v>0</v>
      </c>
      <c r="H6544" s="2">
        <v>719</v>
      </c>
      <c r="I6544" s="2">
        <v>0</v>
      </c>
      <c r="J6544" s="2">
        <v>1658</v>
      </c>
      <c r="K6544" s="2">
        <v>0</v>
      </c>
      <c r="L6544" s="2">
        <v>0</v>
      </c>
      <c r="M6544" s="2">
        <v>0.70092812500000001</v>
      </c>
      <c r="N6544" s="8">
        <f t="shared" si="918"/>
        <v>70092.8125</v>
      </c>
      <c r="O6544" s="2">
        <v>0</v>
      </c>
      <c r="P6544" s="2">
        <v>0.18407812499999998</v>
      </c>
      <c r="Q6544" s="2">
        <v>0</v>
      </c>
      <c r="R6544" s="2">
        <v>0.14380000000000001</v>
      </c>
      <c r="S6544" s="2">
        <v>0</v>
      </c>
      <c r="T6544" s="2">
        <v>0.37304999999999999</v>
      </c>
      <c r="U6544" s="2">
        <v>0</v>
      </c>
      <c r="V6544" s="2">
        <v>0</v>
      </c>
      <c r="W6544" s="2">
        <f t="shared" si="919"/>
        <v>24.916666666666668</v>
      </c>
      <c r="X6544" s="9">
        <f t="shared" si="920"/>
        <v>21.553755381303812</v>
      </c>
      <c r="Y6544" s="9">
        <f t="shared" si="921"/>
        <v>5.6863367977302943E-3</v>
      </c>
      <c r="Z6544" s="10">
        <f t="shared" si="922"/>
        <v>2117960.8247422683</v>
      </c>
      <c r="AA6544" s="10">
        <f t="shared" si="923"/>
        <v>48713.098969072169</v>
      </c>
      <c r="AB6544" s="10">
        <f t="shared" si="924"/>
        <v>6</v>
      </c>
      <c r="AC6544" s="9">
        <f t="shared" si="925"/>
        <v>2054422</v>
      </c>
      <c r="AD6544" s="10">
        <f t="shared" si="926"/>
        <v>1049950.2190446244</v>
      </c>
    </row>
    <row r="6545" spans="1:30" x14ac:dyDescent="0.2">
      <c r="A6545" t="s">
        <v>1985</v>
      </c>
      <c r="B6545" s="1">
        <v>44105</v>
      </c>
      <c r="C6545" t="s">
        <v>211</v>
      </c>
      <c r="D6545" s="2">
        <v>631</v>
      </c>
      <c r="E6545" s="2">
        <v>0</v>
      </c>
      <c r="F6545" s="2">
        <v>0</v>
      </c>
      <c r="G6545" s="2">
        <v>0</v>
      </c>
      <c r="H6545" s="2"/>
      <c r="I6545" s="2">
        <v>0</v>
      </c>
      <c r="J6545" s="2">
        <v>0</v>
      </c>
      <c r="K6545" s="2">
        <v>631</v>
      </c>
      <c r="L6545" s="2">
        <v>0</v>
      </c>
      <c r="M6545" s="2">
        <v>4.8271499999999995E-2</v>
      </c>
      <c r="N6545" s="8">
        <f t="shared" si="918"/>
        <v>4827.1499999999996</v>
      </c>
      <c r="O6545" s="2">
        <v>0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4.8271499999999995E-2</v>
      </c>
      <c r="V6545" s="2">
        <v>0</v>
      </c>
      <c r="W6545" s="2">
        <f t="shared" si="919"/>
        <v>24.916666666666668</v>
      </c>
      <c r="X6545" s="9">
        <f t="shared" si="920"/>
        <v>7.6499999999999995</v>
      </c>
      <c r="Y6545" s="9">
        <f t="shared" si="921"/>
        <v>3.916064956469508E-4</v>
      </c>
      <c r="Z6545" s="10">
        <f t="shared" si="922"/>
        <v>12707764.948453609</v>
      </c>
      <c r="AA6545" s="10">
        <f t="shared" si="923"/>
        <v>292278.59381443303</v>
      </c>
      <c r="AB6545" s="10">
        <f t="shared" si="924"/>
        <v>1</v>
      </c>
      <c r="AC6545" s="9">
        <f t="shared" si="925"/>
        <v>12326532</v>
      </c>
      <c r="AD6545" s="10">
        <f t="shared" si="926"/>
        <v>2235931.2426804127</v>
      </c>
    </row>
    <row r="6546" spans="1:30" x14ac:dyDescent="0.2">
      <c r="A6546" t="s">
        <v>1985</v>
      </c>
      <c r="B6546" s="1">
        <v>44105</v>
      </c>
      <c r="C6546" t="s">
        <v>2036</v>
      </c>
      <c r="D6546" s="2">
        <v>71</v>
      </c>
      <c r="E6546" s="2">
        <v>0</v>
      </c>
      <c r="F6546" s="2">
        <v>0</v>
      </c>
      <c r="G6546" s="2">
        <v>71</v>
      </c>
      <c r="H6546" s="2"/>
      <c r="I6546" s="2">
        <v>0</v>
      </c>
      <c r="J6546" s="2">
        <v>0</v>
      </c>
      <c r="K6546" s="2">
        <v>0</v>
      </c>
      <c r="L6546" s="2">
        <v>0</v>
      </c>
      <c r="M6546" s="2">
        <v>9.5051249999999997E-3</v>
      </c>
      <c r="N6546" s="8">
        <f t="shared" si="918"/>
        <v>950.51249999999993</v>
      </c>
      <c r="O6546" s="2">
        <v>0</v>
      </c>
      <c r="P6546" s="2">
        <v>0</v>
      </c>
      <c r="Q6546" s="2">
        <v>9.5051249999999997E-3</v>
      </c>
      <c r="R6546" s="2">
        <v>0</v>
      </c>
      <c r="S6546" s="2">
        <v>0</v>
      </c>
      <c r="T6546" s="2">
        <v>0</v>
      </c>
      <c r="U6546" s="2">
        <v>0</v>
      </c>
      <c r="V6546" s="2">
        <v>0</v>
      </c>
      <c r="W6546" s="2">
        <f t="shared" si="919"/>
        <v>24.916666666666668</v>
      </c>
      <c r="X6546" s="9">
        <f t="shared" si="920"/>
        <v>13.387499999999999</v>
      </c>
      <c r="Y6546" s="9">
        <f t="shared" si="921"/>
        <v>7.7111104729213367E-5</v>
      </c>
      <c r="Z6546" s="10">
        <f t="shared" si="922"/>
        <v>4235921.6494845366</v>
      </c>
      <c r="AA6546" s="10">
        <f t="shared" si="923"/>
        <v>97426.197938144338</v>
      </c>
      <c r="AB6546" s="10">
        <f t="shared" si="924"/>
        <v>3</v>
      </c>
      <c r="AC6546" s="9">
        <f t="shared" si="925"/>
        <v>4108844</v>
      </c>
      <c r="AD6546" s="10">
        <f t="shared" si="926"/>
        <v>1304293.2248969073</v>
      </c>
    </row>
    <row r="6547" spans="1:30" x14ac:dyDescent="0.2">
      <c r="A6547" t="s">
        <v>1985</v>
      </c>
      <c r="B6547" s="1">
        <v>44105</v>
      </c>
      <c r="C6547" t="s">
        <v>532</v>
      </c>
      <c r="D6547" s="2">
        <v>32470</v>
      </c>
      <c r="E6547" s="2">
        <v>6911</v>
      </c>
      <c r="F6547" s="2">
        <v>5584</v>
      </c>
      <c r="G6547" s="2">
        <v>7873</v>
      </c>
      <c r="H6547" s="2"/>
      <c r="I6547" s="2">
        <v>1553</v>
      </c>
      <c r="J6547" s="2">
        <v>2524</v>
      </c>
      <c r="K6547" s="2">
        <v>0</v>
      </c>
      <c r="L6547" s="2">
        <v>912</v>
      </c>
      <c r="M6547" s="2">
        <v>3.0575682375</v>
      </c>
      <c r="N6547" s="8">
        <f t="shared" si="918"/>
        <v>305756.82374999998</v>
      </c>
      <c r="O6547" s="2">
        <v>0.826104375</v>
      </c>
      <c r="P6547" s="2">
        <v>0.49073793749999994</v>
      </c>
      <c r="Q6547" s="2">
        <v>0.67951125000000001</v>
      </c>
      <c r="R6547" s="2">
        <v>0</v>
      </c>
      <c r="S6547" s="2">
        <v>5.3462024999999996E-2</v>
      </c>
      <c r="T6547" s="2">
        <v>0.26339999999999997</v>
      </c>
      <c r="U6547" s="2">
        <v>0</v>
      </c>
      <c r="V6547" s="2">
        <v>0.12209399999999999</v>
      </c>
      <c r="W6547" s="2">
        <f t="shared" si="919"/>
        <v>24.916666666666668</v>
      </c>
      <c r="X6547" s="9">
        <f t="shared" si="920"/>
        <v>9.4165945103172159</v>
      </c>
      <c r="Y6547" s="9">
        <f t="shared" si="921"/>
        <v>2.4804772644081888E-2</v>
      </c>
      <c r="Z6547" s="10">
        <f t="shared" si="922"/>
        <v>2541552.989690722</v>
      </c>
      <c r="AA6547" s="10">
        <f t="shared" si="923"/>
        <v>58455.718762886601</v>
      </c>
      <c r="AB6547" s="10">
        <f t="shared" si="924"/>
        <v>5</v>
      </c>
      <c r="AC6547" s="9">
        <f t="shared" si="925"/>
        <v>2465306.4</v>
      </c>
      <c r="AD6547" s="10">
        <f t="shared" si="926"/>
        <v>550453.800399245</v>
      </c>
    </row>
    <row r="6548" spans="1:30" x14ac:dyDescent="0.2">
      <c r="A6548" t="s">
        <v>1985</v>
      </c>
      <c r="B6548" s="1">
        <v>44105</v>
      </c>
      <c r="C6548" t="s">
        <v>213</v>
      </c>
      <c r="D6548" s="2">
        <v>18087</v>
      </c>
      <c r="E6548" s="2">
        <v>0</v>
      </c>
      <c r="F6548" s="2">
        <v>8784</v>
      </c>
      <c r="G6548" s="2">
        <v>586</v>
      </c>
      <c r="H6548" s="2"/>
      <c r="I6548" s="2">
        <v>2891</v>
      </c>
      <c r="J6548" s="2">
        <v>0</v>
      </c>
      <c r="K6548" s="2">
        <v>0</v>
      </c>
      <c r="L6548" s="2">
        <v>0</v>
      </c>
      <c r="M6548" s="2">
        <v>3.8206203750000003</v>
      </c>
      <c r="N6548" s="8">
        <f t="shared" si="918"/>
        <v>382062.03750000003</v>
      </c>
      <c r="O6548" s="2">
        <v>0</v>
      </c>
      <c r="P6548" s="2">
        <v>2.1313664999999999</v>
      </c>
      <c r="Q6548" s="2">
        <v>0.19052325000000001</v>
      </c>
      <c r="R6548" s="2">
        <v>0</v>
      </c>
      <c r="S6548" s="2">
        <v>0.71877487500000004</v>
      </c>
      <c r="T6548" s="2">
        <v>0</v>
      </c>
      <c r="U6548" s="2">
        <v>0</v>
      </c>
      <c r="V6548" s="2">
        <v>0</v>
      </c>
      <c r="W6548" s="2">
        <f t="shared" si="919"/>
        <v>24.916666666666668</v>
      </c>
      <c r="X6548" s="9">
        <f t="shared" si="920"/>
        <v>21.123571487808924</v>
      </c>
      <c r="Y6548" s="9">
        <f t="shared" si="921"/>
        <v>3.099509557919454E-2</v>
      </c>
      <c r="Z6548" s="10">
        <f t="shared" si="922"/>
        <v>2541552.989690722</v>
      </c>
      <c r="AA6548" s="10">
        <f t="shared" si="923"/>
        <v>58455.718762886601</v>
      </c>
      <c r="AB6548" s="10">
        <f t="shared" si="924"/>
        <v>5</v>
      </c>
      <c r="AC6548" s="9">
        <f t="shared" si="925"/>
        <v>2465306.4</v>
      </c>
      <c r="AD6548" s="10">
        <f t="shared" si="926"/>
        <v>1234793.5541590885</v>
      </c>
    </row>
    <row r="6549" spans="1:30" x14ac:dyDescent="0.2">
      <c r="A6549" t="s">
        <v>1985</v>
      </c>
      <c r="B6549" s="1">
        <v>44105</v>
      </c>
      <c r="C6549" t="s">
        <v>2157</v>
      </c>
      <c r="D6549" s="2">
        <v>3222</v>
      </c>
      <c r="E6549" s="2">
        <v>0</v>
      </c>
      <c r="F6549" s="2">
        <v>3222</v>
      </c>
      <c r="G6549" s="2">
        <v>0</v>
      </c>
      <c r="H6549" s="2"/>
      <c r="I6549" s="2">
        <v>0</v>
      </c>
      <c r="J6549" s="2">
        <v>0</v>
      </c>
      <c r="K6549" s="2">
        <v>0</v>
      </c>
      <c r="L6549" s="2">
        <v>0</v>
      </c>
      <c r="M6549" s="2">
        <v>0.72494999999999998</v>
      </c>
      <c r="N6549" s="8">
        <f t="shared" si="918"/>
        <v>72495</v>
      </c>
      <c r="O6549" s="2">
        <v>0</v>
      </c>
      <c r="P6549" s="2">
        <v>0.72494999999999998</v>
      </c>
      <c r="Q6549" s="2">
        <v>0</v>
      </c>
      <c r="R6549" s="2">
        <v>0</v>
      </c>
      <c r="S6549" s="2">
        <v>0</v>
      </c>
      <c r="T6549" s="2">
        <v>0</v>
      </c>
      <c r="U6549" s="2">
        <v>0</v>
      </c>
      <c r="V6549" s="2">
        <v>0</v>
      </c>
      <c r="W6549" s="2">
        <f t="shared" si="919"/>
        <v>24.916666666666668</v>
      </c>
      <c r="X6549" s="9">
        <f t="shared" si="920"/>
        <v>22.5</v>
      </c>
      <c r="Y6549" s="9">
        <f t="shared" si="921"/>
        <v>5.8812162252935372E-3</v>
      </c>
      <c r="Z6549" s="10">
        <f t="shared" si="922"/>
        <v>3176941.2371134022</v>
      </c>
      <c r="AA6549" s="10">
        <f t="shared" si="923"/>
        <v>73069.648453608257</v>
      </c>
      <c r="AB6549" s="10">
        <f t="shared" si="924"/>
        <v>4</v>
      </c>
      <c r="AC6549" s="9">
        <f t="shared" si="925"/>
        <v>3081633</v>
      </c>
      <c r="AD6549" s="10">
        <f t="shared" si="926"/>
        <v>1644067.0902061858</v>
      </c>
    </row>
    <row r="6550" spans="1:30" x14ac:dyDescent="0.2">
      <c r="A6550" t="s">
        <v>1985</v>
      </c>
      <c r="B6550" s="1">
        <v>44105</v>
      </c>
      <c r="C6550" t="s">
        <v>215</v>
      </c>
      <c r="D6550" s="2">
        <v>1110</v>
      </c>
      <c r="E6550" s="2">
        <v>1110</v>
      </c>
      <c r="F6550" s="2">
        <v>0</v>
      </c>
      <c r="G6550" s="2">
        <v>0</v>
      </c>
      <c r="H6550" s="2"/>
      <c r="I6550" s="2">
        <v>0</v>
      </c>
      <c r="J6550" s="2">
        <v>0</v>
      </c>
      <c r="K6550" s="2">
        <v>0</v>
      </c>
      <c r="L6550" s="2">
        <v>0</v>
      </c>
      <c r="M6550" s="2">
        <v>0.14860124999999999</v>
      </c>
      <c r="N6550" s="8">
        <f t="shared" si="918"/>
        <v>14860.124999999998</v>
      </c>
      <c r="O6550" s="2">
        <v>0.14860124999999999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f t="shared" si="919"/>
        <v>24.916666666666668</v>
      </c>
      <c r="X6550" s="9">
        <f t="shared" si="920"/>
        <v>13.387499999999998</v>
      </c>
      <c r="Y6550" s="9">
        <f t="shared" si="921"/>
        <v>1.2055398063299553E-3</v>
      </c>
      <c r="Z6550" s="10">
        <f t="shared" si="922"/>
        <v>12707764.948453609</v>
      </c>
      <c r="AA6550" s="10">
        <f t="shared" si="923"/>
        <v>292278.59381443303</v>
      </c>
      <c r="AB6550" s="10">
        <f t="shared" si="924"/>
        <v>1</v>
      </c>
      <c r="AC6550" s="9">
        <f t="shared" si="925"/>
        <v>12326532</v>
      </c>
      <c r="AD6550" s="10">
        <f t="shared" si="926"/>
        <v>3912879.6746907216</v>
      </c>
    </row>
    <row r="6551" spans="1:30" x14ac:dyDescent="0.2">
      <c r="A6551" t="s">
        <v>1985</v>
      </c>
      <c r="B6551" s="1">
        <v>44105</v>
      </c>
      <c r="C6551" t="s">
        <v>2158</v>
      </c>
      <c r="D6551" s="2">
        <v>1142</v>
      </c>
      <c r="E6551" s="2">
        <v>0</v>
      </c>
      <c r="F6551" s="2">
        <v>1142</v>
      </c>
      <c r="G6551" s="2">
        <v>0</v>
      </c>
      <c r="H6551" s="2"/>
      <c r="I6551" s="2">
        <v>0</v>
      </c>
      <c r="J6551" s="2">
        <v>0</v>
      </c>
      <c r="K6551" s="2">
        <v>0</v>
      </c>
      <c r="L6551" s="2">
        <v>0</v>
      </c>
      <c r="M6551" s="2">
        <v>0.24024824999999997</v>
      </c>
      <c r="N6551" s="8">
        <f t="shared" si="918"/>
        <v>24024.824999999997</v>
      </c>
      <c r="O6551" s="2">
        <v>0</v>
      </c>
      <c r="P6551" s="2">
        <v>0.24024824999999997</v>
      </c>
      <c r="Q6551" s="2">
        <v>0</v>
      </c>
      <c r="R6551" s="2">
        <v>0</v>
      </c>
      <c r="S6551" s="2">
        <v>0</v>
      </c>
      <c r="T6551" s="2">
        <v>0</v>
      </c>
      <c r="U6551" s="2">
        <v>0</v>
      </c>
      <c r="V6551" s="2">
        <v>0</v>
      </c>
      <c r="W6551" s="2">
        <f t="shared" si="919"/>
        <v>24.916666666666668</v>
      </c>
      <c r="X6551" s="9">
        <f t="shared" si="920"/>
        <v>21.037499999999998</v>
      </c>
      <c r="Y6551" s="9">
        <f t="shared" si="921"/>
        <v>1.9490335967975419E-3</v>
      </c>
      <c r="Z6551" s="10">
        <f t="shared" si="922"/>
        <v>12707764.948453609</v>
      </c>
      <c r="AA6551" s="10">
        <f t="shared" si="923"/>
        <v>292278.59381443303</v>
      </c>
      <c r="AB6551" s="10">
        <f t="shared" si="924"/>
        <v>1</v>
      </c>
      <c r="AC6551" s="9">
        <f t="shared" si="925"/>
        <v>12326532</v>
      </c>
      <c r="AD6551" s="10">
        <f t="shared" si="926"/>
        <v>6148810.9173711343</v>
      </c>
    </row>
    <row r="6552" spans="1:30" x14ac:dyDescent="0.2">
      <c r="A6552" t="s">
        <v>1985</v>
      </c>
      <c r="B6552" s="1">
        <v>44105</v>
      </c>
      <c r="C6552" t="s">
        <v>2190</v>
      </c>
      <c r="D6552" s="2">
        <v>242</v>
      </c>
      <c r="E6552" s="2">
        <v>0</v>
      </c>
      <c r="F6552" s="2">
        <v>0</v>
      </c>
      <c r="G6552" s="2">
        <v>0</v>
      </c>
      <c r="H6552" s="2"/>
      <c r="I6552" s="2">
        <v>242</v>
      </c>
      <c r="J6552" s="2">
        <v>0</v>
      </c>
      <c r="K6552" s="2">
        <v>0</v>
      </c>
      <c r="L6552" s="2">
        <v>0</v>
      </c>
      <c r="M6552" s="2">
        <v>7.0143700000000003E-2</v>
      </c>
      <c r="N6552" s="8">
        <f t="shared" si="918"/>
        <v>7014.37</v>
      </c>
      <c r="O6552" s="2">
        <v>0</v>
      </c>
      <c r="P6552" s="2">
        <v>0</v>
      </c>
      <c r="Q6552" s="2">
        <v>0</v>
      </c>
      <c r="R6552" s="2">
        <v>0</v>
      </c>
      <c r="S6552" s="2">
        <v>7.0143700000000003E-2</v>
      </c>
      <c r="T6552" s="2">
        <v>0</v>
      </c>
      <c r="U6552" s="2">
        <v>0</v>
      </c>
      <c r="V6552" s="2">
        <v>0</v>
      </c>
      <c r="W6552" s="2">
        <f t="shared" si="919"/>
        <v>24.916666666666668</v>
      </c>
      <c r="X6552" s="9">
        <f t="shared" si="920"/>
        <v>28.984999999999999</v>
      </c>
      <c r="Y6552" s="9">
        <f t="shared" si="921"/>
        <v>5.6904650878284336E-4</v>
      </c>
      <c r="Z6552" s="10">
        <f t="shared" si="922"/>
        <v>12707764.948453609</v>
      </c>
      <c r="AA6552" s="10">
        <f t="shared" si="923"/>
        <v>292278.59381443303</v>
      </c>
      <c r="AB6552" s="10">
        <f t="shared" si="924"/>
        <v>1</v>
      </c>
      <c r="AC6552" s="9">
        <f t="shared" si="925"/>
        <v>12326532</v>
      </c>
      <c r="AD6552" s="10">
        <f t="shared" si="926"/>
        <v>8471695.0417113416</v>
      </c>
    </row>
    <row r="6553" spans="1:30" x14ac:dyDescent="0.2">
      <c r="A6553" t="s">
        <v>1985</v>
      </c>
      <c r="B6553" s="1">
        <v>44105</v>
      </c>
      <c r="C6553" t="s">
        <v>2191</v>
      </c>
      <c r="D6553" s="2">
        <v>3000</v>
      </c>
      <c r="E6553" s="2">
        <v>0</v>
      </c>
      <c r="F6553" s="2">
        <v>3000</v>
      </c>
      <c r="G6553" s="2">
        <v>0</v>
      </c>
      <c r="H6553" s="2"/>
      <c r="I6553" s="2">
        <v>0</v>
      </c>
      <c r="J6553" s="2">
        <v>0</v>
      </c>
      <c r="K6553" s="2">
        <v>0</v>
      </c>
      <c r="L6553" s="2">
        <v>0</v>
      </c>
      <c r="M6553" s="2">
        <v>0.63112500000000005</v>
      </c>
      <c r="N6553" s="8">
        <f t="shared" si="918"/>
        <v>63112.500000000007</v>
      </c>
      <c r="O6553" s="2">
        <v>0</v>
      </c>
      <c r="P6553" s="2">
        <v>0.63112500000000005</v>
      </c>
      <c r="Q6553" s="2">
        <v>0</v>
      </c>
      <c r="R6553" s="2">
        <v>0</v>
      </c>
      <c r="S6553" s="2">
        <v>0</v>
      </c>
      <c r="T6553" s="2">
        <v>0</v>
      </c>
      <c r="U6553" s="2">
        <v>0</v>
      </c>
      <c r="V6553" s="2">
        <v>0</v>
      </c>
      <c r="W6553" s="2">
        <f t="shared" si="919"/>
        <v>24.916666666666668</v>
      </c>
      <c r="X6553" s="9">
        <f t="shared" si="920"/>
        <v>21.037500000000001</v>
      </c>
      <c r="Y6553" s="9">
        <f t="shared" si="921"/>
        <v>5.1200532315171868E-3</v>
      </c>
      <c r="Z6553" s="10">
        <f t="shared" si="922"/>
        <v>6353882.4742268045</v>
      </c>
      <c r="AA6553" s="10">
        <f t="shared" si="923"/>
        <v>146139.29690721651</v>
      </c>
      <c r="AB6553" s="10">
        <f t="shared" si="924"/>
        <v>2</v>
      </c>
      <c r="AC6553" s="9">
        <f t="shared" si="925"/>
        <v>6163266</v>
      </c>
      <c r="AD6553" s="10">
        <f t="shared" si="926"/>
        <v>3074405.4586855676</v>
      </c>
    </row>
    <row r="6554" spans="1:30" x14ac:dyDescent="0.2">
      <c r="A6554" t="s">
        <v>1985</v>
      </c>
      <c r="B6554" s="1">
        <v>44105</v>
      </c>
      <c r="C6554" t="s">
        <v>2192</v>
      </c>
      <c r="D6554" s="2">
        <v>3719</v>
      </c>
      <c r="E6554" s="2">
        <v>3719</v>
      </c>
      <c r="F6554" s="2">
        <v>0</v>
      </c>
      <c r="G6554" s="2">
        <v>0</v>
      </c>
      <c r="H6554" s="2"/>
      <c r="I6554" s="2">
        <v>0</v>
      </c>
      <c r="J6554" s="2">
        <v>0</v>
      </c>
      <c r="K6554" s="2">
        <v>0</v>
      </c>
      <c r="L6554" s="2">
        <v>0</v>
      </c>
      <c r="M6554" s="2">
        <v>0.285058125</v>
      </c>
      <c r="N6554" s="8">
        <f t="shared" si="918"/>
        <v>28505.8125</v>
      </c>
      <c r="O6554" s="2">
        <v>0.285058125</v>
      </c>
      <c r="P6554" s="2">
        <v>0</v>
      </c>
      <c r="Q6554" s="2">
        <v>0</v>
      </c>
      <c r="R6554" s="2">
        <v>0</v>
      </c>
      <c r="S6554" s="2">
        <v>0</v>
      </c>
      <c r="T6554" s="2">
        <v>0</v>
      </c>
      <c r="U6554" s="2">
        <v>0</v>
      </c>
      <c r="V6554" s="2">
        <v>0</v>
      </c>
      <c r="W6554" s="2">
        <f t="shared" si="919"/>
        <v>24.916666666666668</v>
      </c>
      <c r="X6554" s="9">
        <f t="shared" si="920"/>
        <v>7.6649132831406295</v>
      </c>
      <c r="Y6554" s="9">
        <f t="shared" si="921"/>
        <v>2.3125573762352624E-3</v>
      </c>
      <c r="Z6554" s="10">
        <f t="shared" si="922"/>
        <v>6353882.4742268045</v>
      </c>
      <c r="AA6554" s="10">
        <f t="shared" si="923"/>
        <v>146139.29690721651</v>
      </c>
      <c r="AB6554" s="10">
        <f t="shared" si="924"/>
        <v>2</v>
      </c>
      <c r="AC6554" s="9">
        <f t="shared" si="925"/>
        <v>6163266</v>
      </c>
      <c r="AD6554" s="10">
        <f t="shared" si="926"/>
        <v>1120145.0380529561</v>
      </c>
    </row>
    <row r="6555" spans="1:30" x14ac:dyDescent="0.2">
      <c r="A6555" t="s">
        <v>1985</v>
      </c>
      <c r="B6555" s="1">
        <v>44105</v>
      </c>
      <c r="C6555" t="s">
        <v>221</v>
      </c>
      <c r="D6555" s="2">
        <v>2502</v>
      </c>
      <c r="E6555" s="2">
        <v>0</v>
      </c>
      <c r="F6555" s="2">
        <v>0</v>
      </c>
      <c r="G6555" s="2">
        <v>0</v>
      </c>
      <c r="H6555" s="2"/>
      <c r="I6555" s="2">
        <v>0</v>
      </c>
      <c r="J6555" s="2">
        <v>2502</v>
      </c>
      <c r="K6555" s="2">
        <v>0</v>
      </c>
      <c r="L6555" s="2">
        <v>0</v>
      </c>
      <c r="M6555" s="2">
        <v>0.18765000000000001</v>
      </c>
      <c r="N6555" s="8">
        <f t="shared" si="918"/>
        <v>18765</v>
      </c>
      <c r="O6555" s="2">
        <v>0</v>
      </c>
      <c r="P6555" s="2">
        <v>0</v>
      </c>
      <c r="Q6555" s="2">
        <v>0</v>
      </c>
      <c r="R6555" s="2">
        <v>0</v>
      </c>
      <c r="S6555" s="2">
        <v>0</v>
      </c>
      <c r="T6555" s="2">
        <v>0.18765000000000001</v>
      </c>
      <c r="U6555" s="2">
        <v>0</v>
      </c>
      <c r="V6555" s="2">
        <v>0</v>
      </c>
      <c r="W6555" s="2">
        <f t="shared" si="919"/>
        <v>24.916666666666668</v>
      </c>
      <c r="X6555" s="9">
        <f t="shared" si="920"/>
        <v>7.5</v>
      </c>
      <c r="Y6555" s="9">
        <f t="shared" si="921"/>
        <v>1.5223259875527034E-3</v>
      </c>
      <c r="Z6555" s="10">
        <f t="shared" si="922"/>
        <v>12707764.948453609</v>
      </c>
      <c r="AA6555" s="10">
        <f t="shared" si="923"/>
        <v>292278.59381443303</v>
      </c>
      <c r="AB6555" s="10">
        <f t="shared" si="924"/>
        <v>1</v>
      </c>
      <c r="AC6555" s="9">
        <f t="shared" si="925"/>
        <v>12326532</v>
      </c>
      <c r="AD6555" s="10">
        <f t="shared" si="926"/>
        <v>2192089.4536082479</v>
      </c>
    </row>
    <row r="6556" spans="1:30" x14ac:dyDescent="0.2">
      <c r="A6556" t="s">
        <v>1985</v>
      </c>
      <c r="B6556" s="1">
        <v>44105</v>
      </c>
      <c r="C6556" t="s">
        <v>2193</v>
      </c>
      <c r="D6556" s="2">
        <v>4063</v>
      </c>
      <c r="E6556" s="2">
        <v>0</v>
      </c>
      <c r="F6556" s="2">
        <v>0</v>
      </c>
      <c r="G6556" s="2">
        <v>4063</v>
      </c>
      <c r="H6556" s="2"/>
      <c r="I6556" s="2">
        <v>0</v>
      </c>
      <c r="J6556" s="2">
        <v>0</v>
      </c>
      <c r="K6556" s="2">
        <v>0</v>
      </c>
      <c r="L6556" s="2">
        <v>0</v>
      </c>
      <c r="M6556" s="2">
        <v>0.54393412500000005</v>
      </c>
      <c r="N6556" s="8">
        <f t="shared" si="918"/>
        <v>54393.412500000006</v>
      </c>
      <c r="O6556" s="2">
        <v>0</v>
      </c>
      <c r="P6556" s="2">
        <v>0</v>
      </c>
      <c r="Q6556" s="2">
        <v>0.54393412500000005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f t="shared" si="919"/>
        <v>24.916666666666668</v>
      </c>
      <c r="X6556" s="9">
        <f t="shared" si="920"/>
        <v>13.387500000000001</v>
      </c>
      <c r="Y6556" s="9">
        <f t="shared" si="921"/>
        <v>4.4127101199266756E-3</v>
      </c>
      <c r="Z6556" s="10">
        <f t="shared" si="922"/>
        <v>2117960.8247422683</v>
      </c>
      <c r="AA6556" s="10">
        <f t="shared" si="923"/>
        <v>48713.098969072169</v>
      </c>
      <c r="AB6556" s="10">
        <f t="shared" si="924"/>
        <v>6</v>
      </c>
      <c r="AC6556" s="9">
        <f t="shared" si="925"/>
        <v>2054422</v>
      </c>
      <c r="AD6556" s="10">
        <f t="shared" si="926"/>
        <v>652146.61244845367</v>
      </c>
    </row>
    <row r="6557" spans="1:30" x14ac:dyDescent="0.2">
      <c r="A6557" t="s">
        <v>1985</v>
      </c>
      <c r="B6557" s="1">
        <v>44105</v>
      </c>
      <c r="C6557" t="s">
        <v>2105</v>
      </c>
      <c r="D6557" s="2">
        <v>1676</v>
      </c>
      <c r="E6557" s="2">
        <v>0</v>
      </c>
      <c r="F6557" s="2">
        <v>1456</v>
      </c>
      <c r="G6557" s="2">
        <v>0</v>
      </c>
      <c r="H6557" s="2"/>
      <c r="I6557" s="2">
        <v>0</v>
      </c>
      <c r="J6557" s="2">
        <v>0</v>
      </c>
      <c r="K6557" s="2">
        <v>0</v>
      </c>
      <c r="L6557" s="2">
        <v>0</v>
      </c>
      <c r="M6557" s="2">
        <v>0.25721212500000001</v>
      </c>
      <c r="N6557" s="8">
        <f t="shared" si="918"/>
        <v>25721.212500000001</v>
      </c>
      <c r="O6557" s="2">
        <v>0</v>
      </c>
      <c r="P6557" s="2">
        <v>0.25174237499999996</v>
      </c>
      <c r="Q6557" s="2">
        <v>0</v>
      </c>
      <c r="R6557" s="2">
        <v>0</v>
      </c>
      <c r="S6557" s="2">
        <v>0</v>
      </c>
      <c r="T6557" s="2">
        <v>0</v>
      </c>
      <c r="U6557" s="2">
        <v>0</v>
      </c>
      <c r="V6557" s="2">
        <v>0</v>
      </c>
      <c r="W6557" s="2">
        <f t="shared" si="919"/>
        <v>24.916666666666668</v>
      </c>
      <c r="X6557" s="9">
        <f t="shared" si="920"/>
        <v>15.346785501193319</v>
      </c>
      <c r="Y6557" s="9">
        <f t="shared" si="921"/>
        <v>2.0866544215355949E-3</v>
      </c>
      <c r="Z6557" s="10">
        <f t="shared" si="922"/>
        <v>12707764.948453609</v>
      </c>
      <c r="AA6557" s="10">
        <f t="shared" si="923"/>
        <v>292278.59381443303</v>
      </c>
      <c r="AB6557" s="10">
        <f t="shared" si="924"/>
        <v>1</v>
      </c>
      <c r="AC6557" s="9">
        <f t="shared" si="925"/>
        <v>12326532</v>
      </c>
      <c r="AD6557" s="10">
        <f t="shared" si="926"/>
        <v>4485536.885860512</v>
      </c>
    </row>
    <row r="6558" spans="1:30" x14ac:dyDescent="0.2">
      <c r="A6558" t="s">
        <v>1985</v>
      </c>
      <c r="B6558" s="1">
        <v>44105</v>
      </c>
      <c r="C6558" t="s">
        <v>2159</v>
      </c>
      <c r="D6558" s="2">
        <v>8035</v>
      </c>
      <c r="E6558" s="2">
        <v>0</v>
      </c>
      <c r="F6558" s="2">
        <v>3052</v>
      </c>
      <c r="G6558" s="2">
        <v>2064</v>
      </c>
      <c r="H6558" s="2"/>
      <c r="I6558" s="2">
        <v>0</v>
      </c>
      <c r="J6558" s="2">
        <v>0</v>
      </c>
      <c r="K6558" s="2">
        <v>0</v>
      </c>
      <c r="L6558" s="2">
        <v>0</v>
      </c>
      <c r="M6558" s="2">
        <v>0.72887287499999998</v>
      </c>
      <c r="N6558" s="8">
        <f t="shared" si="918"/>
        <v>72887.287499999991</v>
      </c>
      <c r="O6558" s="2">
        <v>0</v>
      </c>
      <c r="P6558" s="2">
        <v>0.29184749999999998</v>
      </c>
      <c r="Q6558" s="2">
        <v>0.15789600000000001</v>
      </c>
      <c r="R6558" s="2">
        <v>0</v>
      </c>
      <c r="S6558" s="2">
        <v>0</v>
      </c>
      <c r="T6558" s="2">
        <v>0</v>
      </c>
      <c r="U6558" s="2">
        <v>0</v>
      </c>
      <c r="V6558" s="2">
        <v>0</v>
      </c>
      <c r="W6558" s="2">
        <f t="shared" si="919"/>
        <v>24.916666666666668</v>
      </c>
      <c r="X6558" s="9">
        <f t="shared" si="920"/>
        <v>9.0712243310516474</v>
      </c>
      <c r="Y6558" s="9">
        <f t="shared" si="921"/>
        <v>5.9130408698894379E-3</v>
      </c>
      <c r="Z6558" s="10">
        <f t="shared" si="922"/>
        <v>12707764.948453609</v>
      </c>
      <c r="AA6558" s="10">
        <f t="shared" si="923"/>
        <v>292278.59381443303</v>
      </c>
      <c r="AB6558" s="10">
        <f t="shared" si="924"/>
        <v>1</v>
      </c>
      <c r="AC6558" s="9">
        <f t="shared" si="925"/>
        <v>12326532</v>
      </c>
      <c r="AD6558" s="10">
        <f t="shared" si="926"/>
        <v>2651324.6916550463</v>
      </c>
    </row>
    <row r="6559" spans="1:30" x14ac:dyDescent="0.2">
      <c r="A6559" t="s">
        <v>1985</v>
      </c>
      <c r="B6559" s="1">
        <v>44105</v>
      </c>
      <c r="C6559" t="s">
        <v>1540</v>
      </c>
      <c r="D6559" s="2">
        <v>5088</v>
      </c>
      <c r="E6559" s="2">
        <v>0</v>
      </c>
      <c r="F6559" s="2">
        <v>0</v>
      </c>
      <c r="G6559" s="2">
        <v>0</v>
      </c>
      <c r="H6559" s="2">
        <v>5088</v>
      </c>
      <c r="I6559" s="2">
        <v>0</v>
      </c>
      <c r="J6559" s="2">
        <v>0</v>
      </c>
      <c r="K6559" s="2">
        <v>0</v>
      </c>
      <c r="L6559" s="2">
        <v>0</v>
      </c>
      <c r="M6559" s="2">
        <v>1.0176000000000001</v>
      </c>
      <c r="N6559" s="8">
        <f t="shared" si="918"/>
        <v>101760</v>
      </c>
      <c r="O6559" s="2">
        <v>0</v>
      </c>
      <c r="P6559" s="2">
        <v>0</v>
      </c>
      <c r="Q6559" s="2">
        <v>0</v>
      </c>
      <c r="R6559" s="2">
        <v>1.0176000000000001</v>
      </c>
      <c r="S6559" s="2">
        <v>0</v>
      </c>
      <c r="T6559" s="2">
        <v>0</v>
      </c>
      <c r="U6559" s="2">
        <v>0</v>
      </c>
      <c r="V6559" s="2">
        <v>0</v>
      </c>
      <c r="W6559" s="2">
        <f t="shared" si="919"/>
        <v>24.916666666666668</v>
      </c>
      <c r="X6559" s="9">
        <f t="shared" si="920"/>
        <v>20</v>
      </c>
      <c r="Y6559" s="9">
        <f t="shared" si="921"/>
        <v>8.2553633089988334E-3</v>
      </c>
      <c r="Z6559" s="10">
        <f t="shared" si="922"/>
        <v>4235921.6494845366</v>
      </c>
      <c r="AA6559" s="10">
        <f t="shared" si="923"/>
        <v>97426.197938144338</v>
      </c>
      <c r="AB6559" s="10">
        <f t="shared" si="924"/>
        <v>3</v>
      </c>
      <c r="AC6559" s="9">
        <f t="shared" si="925"/>
        <v>4108844</v>
      </c>
      <c r="AD6559" s="10">
        <f t="shared" si="926"/>
        <v>1948523.9587628867</v>
      </c>
    </row>
    <row r="6560" spans="1:30" x14ac:dyDescent="0.2">
      <c r="A6560" t="s">
        <v>1985</v>
      </c>
      <c r="B6560" s="1">
        <v>44105</v>
      </c>
      <c r="C6560" t="s">
        <v>235</v>
      </c>
      <c r="D6560" s="2">
        <v>26925</v>
      </c>
      <c r="E6560" s="2">
        <v>11240</v>
      </c>
      <c r="F6560" s="2">
        <v>0</v>
      </c>
      <c r="G6560" s="2">
        <v>5844</v>
      </c>
      <c r="H6560" s="2"/>
      <c r="I6560" s="2">
        <v>6137</v>
      </c>
      <c r="J6560" s="2">
        <v>0</v>
      </c>
      <c r="K6560" s="2">
        <v>0</v>
      </c>
      <c r="L6560" s="2">
        <v>0</v>
      </c>
      <c r="M6560" s="2">
        <v>8.4599297999999994</v>
      </c>
      <c r="N6560" s="8">
        <f t="shared" si="918"/>
        <v>845992.98</v>
      </c>
      <c r="O6560" s="2">
        <v>5.2534799999999997</v>
      </c>
      <c r="P6560" s="2">
        <v>0</v>
      </c>
      <c r="Q6560" s="2">
        <v>0.99222480000000002</v>
      </c>
      <c r="R6560" s="2">
        <v>0</v>
      </c>
      <c r="S6560" s="2">
        <v>1.380825</v>
      </c>
      <c r="T6560" s="2">
        <v>0</v>
      </c>
      <c r="U6560" s="2">
        <v>0</v>
      </c>
      <c r="V6560" s="2">
        <v>0</v>
      </c>
      <c r="W6560" s="2">
        <f t="shared" si="919"/>
        <v>24.916666666666668</v>
      </c>
      <c r="X6560" s="9">
        <f t="shared" si="920"/>
        <v>31.42035208913649</v>
      </c>
      <c r="Y6560" s="9">
        <f t="shared" si="921"/>
        <v>6.8631873101047403E-2</v>
      </c>
      <c r="Z6560" s="10">
        <f t="shared" si="922"/>
        <v>2117960.8247422683</v>
      </c>
      <c r="AA6560" s="10">
        <f t="shared" si="923"/>
        <v>48713.098969072169</v>
      </c>
      <c r="AB6560" s="10">
        <f t="shared" si="924"/>
        <v>6</v>
      </c>
      <c r="AC6560" s="9">
        <f t="shared" si="925"/>
        <v>2054422</v>
      </c>
      <c r="AD6560" s="10">
        <f t="shared" si="926"/>
        <v>1530582.7209611994</v>
      </c>
    </row>
    <row r="6561" spans="1:30" x14ac:dyDescent="0.2">
      <c r="A6561" t="s">
        <v>1985</v>
      </c>
      <c r="B6561" s="1">
        <v>44105</v>
      </c>
      <c r="C6561" t="s">
        <v>2194</v>
      </c>
      <c r="D6561" s="2">
        <v>1836</v>
      </c>
      <c r="E6561" s="2">
        <v>0</v>
      </c>
      <c r="F6561" s="2">
        <v>0</v>
      </c>
      <c r="G6561" s="2">
        <v>1836</v>
      </c>
      <c r="H6561" s="2"/>
      <c r="I6561" s="2">
        <v>0</v>
      </c>
      <c r="J6561" s="2">
        <v>0</v>
      </c>
      <c r="K6561" s="2">
        <v>0</v>
      </c>
      <c r="L6561" s="2">
        <v>0</v>
      </c>
      <c r="M6561" s="2">
        <v>0.24579449999999997</v>
      </c>
      <c r="N6561" s="8">
        <f t="shared" si="918"/>
        <v>24579.449999999997</v>
      </c>
      <c r="O6561" s="2">
        <v>0</v>
      </c>
      <c r="P6561" s="2">
        <v>0</v>
      </c>
      <c r="Q6561" s="2">
        <v>0.24579449999999997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f t="shared" si="919"/>
        <v>24.916666666666668</v>
      </c>
      <c r="X6561" s="9">
        <f t="shared" si="920"/>
        <v>13.387499999999999</v>
      </c>
      <c r="Y6561" s="9">
        <f t="shared" si="921"/>
        <v>1.9940280039836018E-3</v>
      </c>
      <c r="Z6561" s="10">
        <f t="shared" si="922"/>
        <v>12707764.948453609</v>
      </c>
      <c r="AA6561" s="10">
        <f t="shared" si="923"/>
        <v>292278.59381443303</v>
      </c>
      <c r="AB6561" s="10">
        <f t="shared" si="924"/>
        <v>1</v>
      </c>
      <c r="AC6561" s="9">
        <f t="shared" si="925"/>
        <v>12326532</v>
      </c>
      <c r="AD6561" s="10">
        <f t="shared" si="926"/>
        <v>3912879.674690722</v>
      </c>
    </row>
    <row r="6562" spans="1:30" x14ac:dyDescent="0.2">
      <c r="A6562" t="s">
        <v>1985</v>
      </c>
      <c r="B6562" s="1">
        <v>44105</v>
      </c>
      <c r="C6562" t="s">
        <v>2160</v>
      </c>
      <c r="D6562" s="2">
        <v>255</v>
      </c>
      <c r="E6562" s="2">
        <v>0</v>
      </c>
      <c r="F6562" s="2">
        <v>0</v>
      </c>
      <c r="G6562" s="2">
        <v>255</v>
      </c>
      <c r="H6562" s="2"/>
      <c r="I6562" s="2">
        <v>0</v>
      </c>
      <c r="J6562" s="2">
        <v>0</v>
      </c>
      <c r="K6562" s="2">
        <v>0</v>
      </c>
      <c r="L6562" s="2">
        <v>0</v>
      </c>
      <c r="M6562" s="2">
        <v>3.4138124999999998E-2</v>
      </c>
      <c r="N6562" s="8">
        <f t="shared" si="918"/>
        <v>3413.8125</v>
      </c>
      <c r="O6562" s="2">
        <v>0</v>
      </c>
      <c r="P6562" s="2">
        <v>0</v>
      </c>
      <c r="Q6562" s="2">
        <v>3.4138124999999998E-2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f t="shared" si="919"/>
        <v>24.916666666666668</v>
      </c>
      <c r="X6562" s="9">
        <f t="shared" si="920"/>
        <v>13.387499999999999</v>
      </c>
      <c r="Y6562" s="9">
        <f t="shared" si="921"/>
        <v>2.769483338866114E-4</v>
      </c>
      <c r="Z6562" s="10">
        <f t="shared" si="922"/>
        <v>12707764.948453609</v>
      </c>
      <c r="AA6562" s="10">
        <f t="shared" si="923"/>
        <v>292278.59381443303</v>
      </c>
      <c r="AB6562" s="10">
        <f t="shared" si="924"/>
        <v>1</v>
      </c>
      <c r="AC6562" s="9">
        <f t="shared" si="925"/>
        <v>12326532</v>
      </c>
      <c r="AD6562" s="10">
        <f t="shared" si="926"/>
        <v>3912879.674690722</v>
      </c>
    </row>
    <row r="6563" spans="1:30" x14ac:dyDescent="0.2">
      <c r="A6563" t="s">
        <v>1985</v>
      </c>
      <c r="B6563" s="1">
        <v>44105</v>
      </c>
      <c r="C6563" t="s">
        <v>2195</v>
      </c>
      <c r="D6563" s="2">
        <v>3780</v>
      </c>
      <c r="E6563" s="2">
        <v>0</v>
      </c>
      <c r="F6563" s="2">
        <v>0</v>
      </c>
      <c r="G6563" s="2">
        <v>0</v>
      </c>
      <c r="H6563" s="2"/>
      <c r="I6563" s="2">
        <v>0</v>
      </c>
      <c r="J6563" s="2">
        <v>3780</v>
      </c>
      <c r="K6563" s="2">
        <v>0</v>
      </c>
      <c r="L6563" s="2">
        <v>0</v>
      </c>
      <c r="M6563" s="2">
        <v>0.85050000000000003</v>
      </c>
      <c r="N6563" s="8">
        <f t="shared" si="918"/>
        <v>85050</v>
      </c>
      <c r="O6563" s="2">
        <v>0</v>
      </c>
      <c r="P6563" s="2">
        <v>0</v>
      </c>
      <c r="Q6563" s="2">
        <v>0</v>
      </c>
      <c r="R6563" s="2">
        <v>0</v>
      </c>
      <c r="S6563" s="2">
        <v>0</v>
      </c>
      <c r="T6563" s="2">
        <v>0.85050000000000003</v>
      </c>
      <c r="U6563" s="2">
        <v>0</v>
      </c>
      <c r="V6563" s="2">
        <v>0</v>
      </c>
      <c r="W6563" s="2">
        <f t="shared" si="919"/>
        <v>24.916666666666668</v>
      </c>
      <c r="X6563" s="9">
        <f t="shared" si="920"/>
        <v>22.5</v>
      </c>
      <c r="Y6563" s="9">
        <f t="shared" si="921"/>
        <v>6.8997508788359941E-3</v>
      </c>
      <c r="Z6563" s="10">
        <f t="shared" si="922"/>
        <v>6353882.4742268045</v>
      </c>
      <c r="AA6563" s="10">
        <f t="shared" si="923"/>
        <v>146139.29690721651</v>
      </c>
      <c r="AB6563" s="10">
        <f t="shared" si="924"/>
        <v>2</v>
      </c>
      <c r="AC6563" s="9">
        <f t="shared" si="925"/>
        <v>6163266</v>
      </c>
      <c r="AD6563" s="10">
        <f t="shared" si="926"/>
        <v>3288134.1804123716</v>
      </c>
    </row>
    <row r="6564" spans="1:30" x14ac:dyDescent="0.2">
      <c r="A6564" t="s">
        <v>1985</v>
      </c>
      <c r="B6564" s="1">
        <v>44136</v>
      </c>
      <c r="C6564" t="s">
        <v>464</v>
      </c>
      <c r="D6564" s="2">
        <v>356</v>
      </c>
      <c r="E6564" s="2">
        <v>0</v>
      </c>
      <c r="F6564" s="2">
        <v>0</v>
      </c>
      <c r="G6564" s="2">
        <v>225</v>
      </c>
      <c r="H6564" s="2"/>
      <c r="I6564" s="2">
        <v>0</v>
      </c>
      <c r="J6564" s="2">
        <v>131</v>
      </c>
      <c r="K6564" s="2">
        <v>0</v>
      </c>
      <c r="L6564" s="2">
        <v>0</v>
      </c>
      <c r="M6564" s="2">
        <v>5.9596874999999994E-2</v>
      </c>
      <c r="N6564" s="8">
        <f t="shared" si="918"/>
        <v>5959.6874999999991</v>
      </c>
      <c r="O6564" s="2">
        <v>0</v>
      </c>
      <c r="P6564" s="2">
        <v>0</v>
      </c>
      <c r="Q6564" s="2">
        <v>3.0121874999999996E-2</v>
      </c>
      <c r="R6564" s="2">
        <v>0</v>
      </c>
      <c r="S6564" s="2">
        <v>0</v>
      </c>
      <c r="T6564" s="2">
        <v>2.9475000000000001E-2</v>
      </c>
      <c r="U6564" s="2">
        <v>0</v>
      </c>
      <c r="V6564" s="2">
        <v>0</v>
      </c>
      <c r="W6564" s="2">
        <f t="shared" si="919"/>
        <v>24.916666666666668</v>
      </c>
      <c r="X6564" s="9">
        <f t="shared" si="920"/>
        <v>16.740695224719097</v>
      </c>
      <c r="Y6564" s="9">
        <f t="shared" si="921"/>
        <v>4.8348452752160941E-4</v>
      </c>
      <c r="Z6564" s="10">
        <f t="shared" si="922"/>
        <v>6353882.4742268045</v>
      </c>
      <c r="AA6564" s="10">
        <f t="shared" si="923"/>
        <v>146139.29690721651</v>
      </c>
      <c r="AB6564" s="10">
        <f t="shared" si="924"/>
        <v>2</v>
      </c>
      <c r="AC6564" s="9">
        <f t="shared" si="925"/>
        <v>6163266</v>
      </c>
      <c r="AD6564" s="10">
        <f t="shared" si="926"/>
        <v>2446473.4298784458</v>
      </c>
    </row>
    <row r="6565" spans="1:30" x14ac:dyDescent="0.2">
      <c r="A6565" t="s">
        <v>1985</v>
      </c>
      <c r="B6565" s="1">
        <v>44136</v>
      </c>
      <c r="C6565" t="s">
        <v>2162</v>
      </c>
      <c r="D6565" s="2">
        <v>1625</v>
      </c>
      <c r="E6565" s="2">
        <v>0</v>
      </c>
      <c r="F6565" s="2">
        <v>301</v>
      </c>
      <c r="G6565" s="2">
        <v>254</v>
      </c>
      <c r="H6565" s="2">
        <v>253</v>
      </c>
      <c r="I6565" s="2">
        <v>305</v>
      </c>
      <c r="J6565" s="2">
        <v>259</v>
      </c>
      <c r="K6565" s="2">
        <v>253</v>
      </c>
      <c r="L6565" s="2">
        <v>0</v>
      </c>
      <c r="M6565" s="2">
        <v>0.28972100000000001</v>
      </c>
      <c r="N6565" s="8">
        <f t="shared" si="918"/>
        <v>28972.100000000002</v>
      </c>
      <c r="O6565" s="2">
        <v>0</v>
      </c>
      <c r="P6565" s="2">
        <v>6.3322874999999987E-2</v>
      </c>
      <c r="Q6565" s="2">
        <v>3.400425E-2</v>
      </c>
      <c r="R6565" s="2">
        <v>5.0599999999999999E-2</v>
      </c>
      <c r="S6565" s="2">
        <v>6.4164374999999996E-2</v>
      </c>
      <c r="T6565" s="2">
        <v>5.8275E-2</v>
      </c>
      <c r="U6565" s="2">
        <v>1.9354499999999997E-2</v>
      </c>
      <c r="V6565" s="2">
        <v>0</v>
      </c>
      <c r="W6565" s="2">
        <f t="shared" si="919"/>
        <v>24.916666666666668</v>
      </c>
      <c r="X6565" s="9">
        <f t="shared" si="920"/>
        <v>17.828984615384616</v>
      </c>
      <c r="Y6565" s="9">
        <f t="shared" si="921"/>
        <v>2.3503853314135723E-3</v>
      </c>
      <c r="Z6565" s="10">
        <f t="shared" si="922"/>
        <v>12707764.948453609</v>
      </c>
      <c r="AA6565" s="10">
        <f t="shared" si="923"/>
        <v>292278.59381443303</v>
      </c>
      <c r="AB6565" s="10">
        <f t="shared" si="924"/>
        <v>1</v>
      </c>
      <c r="AC6565" s="9">
        <f t="shared" si="925"/>
        <v>12326532</v>
      </c>
      <c r="AD6565" s="10">
        <f t="shared" si="926"/>
        <v>5211030.552523776</v>
      </c>
    </row>
    <row r="6566" spans="1:30" x14ac:dyDescent="0.2">
      <c r="A6566" t="s">
        <v>1985</v>
      </c>
      <c r="B6566" s="1">
        <v>44136</v>
      </c>
      <c r="C6566" t="s">
        <v>2070</v>
      </c>
      <c r="D6566" s="2">
        <v>45639</v>
      </c>
      <c r="E6566" s="2">
        <v>0</v>
      </c>
      <c r="F6566" s="2">
        <v>0</v>
      </c>
      <c r="G6566" s="2">
        <v>13079</v>
      </c>
      <c r="H6566" s="2">
        <v>18397</v>
      </c>
      <c r="I6566" s="2">
        <v>0</v>
      </c>
      <c r="J6566" s="2">
        <v>14163</v>
      </c>
      <c r="K6566" s="2">
        <v>0</v>
      </c>
      <c r="L6566" s="2">
        <v>0</v>
      </c>
      <c r="M6566" s="2">
        <v>10.985959999999999</v>
      </c>
      <c r="N6566" s="8">
        <f t="shared" si="918"/>
        <v>1098595.9999999998</v>
      </c>
      <c r="O6566" s="2">
        <v>0</v>
      </c>
      <c r="P6566" s="2">
        <v>0</v>
      </c>
      <c r="Q6566" s="2">
        <v>4.119885</v>
      </c>
      <c r="R6566" s="2">
        <v>3.6793999999999998</v>
      </c>
      <c r="S6566" s="2">
        <v>0</v>
      </c>
      <c r="T6566" s="2">
        <v>3.1866750000000001</v>
      </c>
      <c r="U6566" s="2">
        <v>0</v>
      </c>
      <c r="V6566" s="2">
        <v>0</v>
      </c>
      <c r="W6566" s="2">
        <f t="shared" si="919"/>
        <v>24.916666666666668</v>
      </c>
      <c r="X6566" s="9">
        <f t="shared" si="920"/>
        <v>24.071430136506052</v>
      </c>
      <c r="Y6566" s="9">
        <f t="shared" si="921"/>
        <v>8.9124499899890727E-2</v>
      </c>
      <c r="Z6566" s="10">
        <f t="shared" si="922"/>
        <v>12707764.948453609</v>
      </c>
      <c r="AA6566" s="10">
        <f t="shared" si="923"/>
        <v>292278.59381443303</v>
      </c>
      <c r="AB6566" s="10">
        <f t="shared" si="924"/>
        <v>1</v>
      </c>
      <c r="AC6566" s="9">
        <f t="shared" si="925"/>
        <v>12326532</v>
      </c>
      <c r="AD6566" s="10">
        <f t="shared" si="926"/>
        <v>7035563.7514003543</v>
      </c>
    </row>
    <row r="6567" spans="1:30" x14ac:dyDescent="0.2">
      <c r="A6567" t="s">
        <v>1985</v>
      </c>
      <c r="B6567" s="1">
        <v>44136</v>
      </c>
      <c r="C6567" t="s">
        <v>1748</v>
      </c>
      <c r="D6567" s="2">
        <v>11914</v>
      </c>
      <c r="E6567" s="2">
        <v>6195</v>
      </c>
      <c r="F6567" s="2">
        <v>0</v>
      </c>
      <c r="G6567" s="2">
        <v>0</v>
      </c>
      <c r="H6567" s="2"/>
      <c r="I6567" s="2">
        <v>0</v>
      </c>
      <c r="J6567" s="2">
        <v>5719</v>
      </c>
      <c r="K6567" s="2">
        <v>0</v>
      </c>
      <c r="L6567" s="2">
        <v>0</v>
      </c>
      <c r="M6567" s="2">
        <v>8.2920249999999989</v>
      </c>
      <c r="N6567" s="8">
        <f t="shared" si="918"/>
        <v>829202.49999999988</v>
      </c>
      <c r="O6567" s="2">
        <v>5.5754999999999999</v>
      </c>
      <c r="P6567" s="2">
        <v>0</v>
      </c>
      <c r="Q6567" s="2">
        <v>0</v>
      </c>
      <c r="R6567" s="2">
        <v>0</v>
      </c>
      <c r="S6567" s="2">
        <v>0</v>
      </c>
      <c r="T6567" s="2">
        <v>2.7165249999999999</v>
      </c>
      <c r="U6567" s="2">
        <v>0</v>
      </c>
      <c r="V6567" s="2">
        <v>0</v>
      </c>
      <c r="W6567" s="2">
        <f t="shared" si="919"/>
        <v>24.916666666666668</v>
      </c>
      <c r="X6567" s="9">
        <f t="shared" si="920"/>
        <v>69.599001175088119</v>
      </c>
      <c r="Y6567" s="9">
        <f t="shared" si="921"/>
        <v>6.7269731664997084E-2</v>
      </c>
      <c r="Z6567" s="10">
        <f t="shared" si="922"/>
        <v>4235921.6494845366</v>
      </c>
      <c r="AA6567" s="10">
        <f t="shared" si="923"/>
        <v>97426.197938144338</v>
      </c>
      <c r="AB6567" s="10">
        <f t="shared" si="924"/>
        <v>3</v>
      </c>
      <c r="AC6567" s="9">
        <f t="shared" si="925"/>
        <v>4108844</v>
      </c>
      <c r="AD6567" s="10">
        <f t="shared" si="926"/>
        <v>6780766.0647812756</v>
      </c>
    </row>
    <row r="6568" spans="1:30" x14ac:dyDescent="0.2">
      <c r="A6568" t="s">
        <v>1985</v>
      </c>
      <c r="B6568" s="1">
        <v>44136</v>
      </c>
      <c r="C6568" t="s">
        <v>1006</v>
      </c>
      <c r="D6568" s="2">
        <v>31765</v>
      </c>
      <c r="E6568" s="2">
        <v>10604</v>
      </c>
      <c r="F6568" s="2">
        <v>9248</v>
      </c>
      <c r="G6568" s="2">
        <v>6895</v>
      </c>
      <c r="H6568" s="2"/>
      <c r="I6568" s="2">
        <v>5018</v>
      </c>
      <c r="J6568" s="2">
        <v>0</v>
      </c>
      <c r="K6568" s="2">
        <v>0</v>
      </c>
      <c r="L6568" s="2">
        <v>0</v>
      </c>
      <c r="M6568" s="2">
        <v>3.4048237500000003</v>
      </c>
      <c r="N6568" s="8">
        <f t="shared" si="918"/>
        <v>340482.375</v>
      </c>
      <c r="O6568" s="2">
        <v>1.5131700000000001</v>
      </c>
      <c r="P6568" s="2">
        <v>0.8843399999999999</v>
      </c>
      <c r="Q6568" s="2">
        <v>0.52746749999999998</v>
      </c>
      <c r="R6568" s="2">
        <v>0</v>
      </c>
      <c r="S6568" s="2">
        <v>0.47984625000000003</v>
      </c>
      <c r="T6568" s="2">
        <v>0</v>
      </c>
      <c r="U6568" s="2">
        <v>0</v>
      </c>
      <c r="V6568" s="2">
        <v>0</v>
      </c>
      <c r="W6568" s="2">
        <f t="shared" si="919"/>
        <v>24.916666666666668</v>
      </c>
      <c r="X6568" s="9">
        <f t="shared" si="920"/>
        <v>10.718790335274674</v>
      </c>
      <c r="Y6568" s="9">
        <f t="shared" si="921"/>
        <v>2.7621911418394079E-2</v>
      </c>
      <c r="Z6568" s="10">
        <f t="shared" si="922"/>
        <v>3176941.2371134022</v>
      </c>
      <c r="AA6568" s="10">
        <f t="shared" si="923"/>
        <v>73069.648453608257</v>
      </c>
      <c r="AB6568" s="10">
        <f t="shared" si="924"/>
        <v>4</v>
      </c>
      <c r="AC6568" s="9">
        <f t="shared" si="925"/>
        <v>3081633</v>
      </c>
      <c r="AD6568" s="10">
        <f t="shared" si="926"/>
        <v>783218.2416464542</v>
      </c>
    </row>
    <row r="6569" spans="1:30" x14ac:dyDescent="0.2">
      <c r="A6569" t="s">
        <v>1985</v>
      </c>
      <c r="B6569" s="1">
        <v>44136</v>
      </c>
      <c r="C6569" t="s">
        <v>739</v>
      </c>
      <c r="D6569" s="2">
        <v>9835</v>
      </c>
      <c r="E6569" s="2">
        <v>0</v>
      </c>
      <c r="F6569" s="2">
        <v>5386</v>
      </c>
      <c r="G6569" s="2">
        <v>0</v>
      </c>
      <c r="H6569" s="2"/>
      <c r="I6569" s="2">
        <v>0</v>
      </c>
      <c r="J6569" s="2">
        <v>4449</v>
      </c>
      <c r="K6569" s="2">
        <v>0</v>
      </c>
      <c r="L6569" s="2">
        <v>0</v>
      </c>
      <c r="M6569" s="2">
        <v>2.1341047500000001</v>
      </c>
      <c r="N6569" s="8">
        <f t="shared" si="918"/>
        <v>213410.47500000001</v>
      </c>
      <c r="O6569" s="2">
        <v>0</v>
      </c>
      <c r="P6569" s="2">
        <v>1.1330797500000001</v>
      </c>
      <c r="Q6569" s="2">
        <v>0</v>
      </c>
      <c r="R6569" s="2">
        <v>0</v>
      </c>
      <c r="S6569" s="2">
        <v>0</v>
      </c>
      <c r="T6569" s="2">
        <v>1.0010250000000001</v>
      </c>
      <c r="U6569" s="2">
        <v>0</v>
      </c>
      <c r="V6569" s="2">
        <v>0</v>
      </c>
      <c r="W6569" s="2">
        <f t="shared" si="919"/>
        <v>24.916666666666668</v>
      </c>
      <c r="X6569" s="9">
        <f t="shared" si="920"/>
        <v>21.699082358922219</v>
      </c>
      <c r="Y6569" s="9">
        <f t="shared" si="921"/>
        <v>1.7313099499518599E-2</v>
      </c>
      <c r="Z6569" s="10">
        <f t="shared" si="922"/>
        <v>4235921.6494845366</v>
      </c>
      <c r="AA6569" s="10">
        <f t="shared" si="923"/>
        <v>97426.197938144338</v>
      </c>
      <c r="AB6569" s="10">
        <f t="shared" si="924"/>
        <v>3</v>
      </c>
      <c r="AC6569" s="9">
        <f t="shared" si="925"/>
        <v>4108844</v>
      </c>
      <c r="AD6569" s="10">
        <f t="shared" si="926"/>
        <v>2114059.0929764519</v>
      </c>
    </row>
    <row r="6570" spans="1:30" x14ac:dyDescent="0.2">
      <c r="A6570" t="s">
        <v>1985</v>
      </c>
      <c r="B6570" s="1">
        <v>44136</v>
      </c>
      <c r="C6570" t="s">
        <v>23</v>
      </c>
      <c r="D6570" s="2">
        <v>659</v>
      </c>
      <c r="E6570" s="2">
        <v>0</v>
      </c>
      <c r="F6570" s="2">
        <v>0</v>
      </c>
      <c r="G6570" s="2">
        <v>0</v>
      </c>
      <c r="H6570" s="2"/>
      <c r="I6570" s="2">
        <v>659</v>
      </c>
      <c r="J6570" s="2">
        <v>0</v>
      </c>
      <c r="K6570" s="2">
        <v>0</v>
      </c>
      <c r="L6570" s="2">
        <v>0</v>
      </c>
      <c r="M6570" s="2">
        <v>0.138637125</v>
      </c>
      <c r="N6570" s="8">
        <f t="shared" si="918"/>
        <v>13863.7125</v>
      </c>
      <c r="O6570" s="2">
        <v>0</v>
      </c>
      <c r="P6570" s="2">
        <v>0</v>
      </c>
      <c r="Q6570" s="2">
        <v>0</v>
      </c>
      <c r="R6570" s="2">
        <v>0</v>
      </c>
      <c r="S6570" s="2">
        <v>0.138637125</v>
      </c>
      <c r="T6570" s="2">
        <v>0</v>
      </c>
      <c r="U6570" s="2">
        <v>0</v>
      </c>
      <c r="V6570" s="2">
        <v>0</v>
      </c>
      <c r="W6570" s="2">
        <f t="shared" si="919"/>
        <v>24.916666666666668</v>
      </c>
      <c r="X6570" s="9">
        <f t="shared" si="920"/>
        <v>21.037499999999998</v>
      </c>
      <c r="Y6570" s="9">
        <f t="shared" si="921"/>
        <v>1.124705026523275E-3</v>
      </c>
      <c r="Z6570" s="10">
        <f t="shared" si="922"/>
        <v>6353882.4742268045</v>
      </c>
      <c r="AA6570" s="10">
        <f t="shared" si="923"/>
        <v>146139.29690721651</v>
      </c>
      <c r="AB6570" s="10">
        <f t="shared" si="924"/>
        <v>2</v>
      </c>
      <c r="AC6570" s="9">
        <f t="shared" si="925"/>
        <v>6163266</v>
      </c>
      <c r="AD6570" s="10">
        <f t="shared" si="926"/>
        <v>3074405.4586855671</v>
      </c>
    </row>
    <row r="6571" spans="1:30" x14ac:dyDescent="0.2">
      <c r="A6571" t="s">
        <v>1985</v>
      </c>
      <c r="B6571" s="1">
        <v>44136</v>
      </c>
      <c r="C6571" t="s">
        <v>2196</v>
      </c>
      <c r="D6571" s="2">
        <v>1114</v>
      </c>
      <c r="E6571" s="2">
        <v>0</v>
      </c>
      <c r="F6571" s="2">
        <v>0</v>
      </c>
      <c r="G6571" s="2">
        <v>1114</v>
      </c>
      <c r="H6571" s="2"/>
      <c r="I6571" s="2">
        <v>0</v>
      </c>
      <c r="J6571" s="2">
        <v>0</v>
      </c>
      <c r="K6571" s="2">
        <v>0</v>
      </c>
      <c r="L6571" s="2">
        <v>0</v>
      </c>
      <c r="M6571" s="2">
        <v>0.14913674999999998</v>
      </c>
      <c r="N6571" s="8">
        <f t="shared" si="918"/>
        <v>14913.674999999999</v>
      </c>
      <c r="O6571" s="2">
        <v>0</v>
      </c>
      <c r="P6571" s="2">
        <v>0</v>
      </c>
      <c r="Q6571" s="2">
        <v>0.14913674999999998</v>
      </c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f t="shared" si="919"/>
        <v>24.916666666666668</v>
      </c>
      <c r="X6571" s="9">
        <f t="shared" si="920"/>
        <v>13.387499999999999</v>
      </c>
      <c r="Y6571" s="9">
        <f t="shared" si="921"/>
        <v>1.2098840939203338E-3</v>
      </c>
      <c r="Z6571" s="10">
        <f t="shared" si="922"/>
        <v>6353882.4742268045</v>
      </c>
      <c r="AA6571" s="10">
        <f t="shared" si="923"/>
        <v>146139.29690721651</v>
      </c>
      <c r="AB6571" s="10">
        <f t="shared" si="924"/>
        <v>2</v>
      </c>
      <c r="AC6571" s="9">
        <f t="shared" si="925"/>
        <v>6163266</v>
      </c>
      <c r="AD6571" s="10">
        <f t="shared" si="926"/>
        <v>1956439.837345361</v>
      </c>
    </row>
    <row r="6572" spans="1:30" x14ac:dyDescent="0.2">
      <c r="A6572" t="s">
        <v>1985</v>
      </c>
      <c r="B6572" s="1">
        <v>44136</v>
      </c>
      <c r="C6572" t="s">
        <v>2197</v>
      </c>
      <c r="D6572" s="2">
        <v>6025</v>
      </c>
      <c r="E6572" s="2">
        <v>0</v>
      </c>
      <c r="F6572" s="2">
        <v>6025</v>
      </c>
      <c r="G6572" s="2">
        <v>0</v>
      </c>
      <c r="H6572" s="2"/>
      <c r="I6572" s="2">
        <v>0</v>
      </c>
      <c r="J6572" s="2">
        <v>0</v>
      </c>
      <c r="K6572" s="2">
        <v>0</v>
      </c>
      <c r="L6572" s="2">
        <v>0</v>
      </c>
      <c r="M6572" s="2">
        <v>1.2675093750000002</v>
      </c>
      <c r="N6572" s="8">
        <f t="shared" si="918"/>
        <v>126750.93750000001</v>
      </c>
      <c r="O6572" s="2">
        <v>0</v>
      </c>
      <c r="P6572" s="2">
        <v>1.2675093750000002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f t="shared" si="919"/>
        <v>24.916666666666668</v>
      </c>
      <c r="X6572" s="9">
        <f t="shared" si="920"/>
        <v>21.037500000000001</v>
      </c>
      <c r="Y6572" s="9">
        <f t="shared" si="921"/>
        <v>1.0282773573297016E-2</v>
      </c>
      <c r="Z6572" s="10">
        <f t="shared" si="922"/>
        <v>6353882.4742268045</v>
      </c>
      <c r="AA6572" s="10">
        <f t="shared" si="923"/>
        <v>146139.29690721651</v>
      </c>
      <c r="AB6572" s="10">
        <f t="shared" si="924"/>
        <v>2</v>
      </c>
      <c r="AC6572" s="9">
        <f t="shared" si="925"/>
        <v>6163266</v>
      </c>
      <c r="AD6572" s="10">
        <f t="shared" si="926"/>
        <v>3074405.4586855676</v>
      </c>
    </row>
    <row r="6573" spans="1:30" x14ac:dyDescent="0.2">
      <c r="A6573" t="s">
        <v>1985</v>
      </c>
      <c r="B6573" s="1">
        <v>44136</v>
      </c>
      <c r="C6573" t="s">
        <v>2008</v>
      </c>
      <c r="D6573" s="2">
        <v>28286</v>
      </c>
      <c r="E6573" s="2">
        <v>0</v>
      </c>
      <c r="F6573" s="2">
        <v>7851</v>
      </c>
      <c r="G6573" s="2">
        <v>0</v>
      </c>
      <c r="H6573" s="2">
        <v>3210</v>
      </c>
      <c r="I6573" s="2">
        <v>2899</v>
      </c>
      <c r="J6573" s="2">
        <v>6267</v>
      </c>
      <c r="K6573" s="2">
        <v>5957</v>
      </c>
      <c r="L6573" s="2">
        <v>0</v>
      </c>
      <c r="M6573" s="2">
        <v>3.6914281874999997</v>
      </c>
      <c r="N6573" s="8">
        <f t="shared" si="918"/>
        <v>369142.81874999998</v>
      </c>
      <c r="O6573" s="2">
        <v>0</v>
      </c>
      <c r="P6573" s="2">
        <v>1.044970875</v>
      </c>
      <c r="Q6573" s="2">
        <v>0</v>
      </c>
      <c r="R6573" s="2">
        <v>0.27284999999999998</v>
      </c>
      <c r="S6573" s="2">
        <v>0.30493856250000001</v>
      </c>
      <c r="T6573" s="2">
        <v>1.17075</v>
      </c>
      <c r="U6573" s="2">
        <v>0.45571049999999991</v>
      </c>
      <c r="V6573" s="2">
        <v>0</v>
      </c>
      <c r="W6573" s="2">
        <f t="shared" si="919"/>
        <v>24.916666666666668</v>
      </c>
      <c r="X6573" s="9">
        <f t="shared" si="920"/>
        <v>13.050371871243724</v>
      </c>
      <c r="Y6573" s="9">
        <f t="shared" si="921"/>
        <v>2.9947013381379287E-2</v>
      </c>
      <c r="Z6573" s="10">
        <f t="shared" si="922"/>
        <v>3176941.2371134022</v>
      </c>
      <c r="AA6573" s="10">
        <f t="shared" si="923"/>
        <v>73069.648453608257</v>
      </c>
      <c r="AB6573" s="10">
        <f t="shared" si="924"/>
        <v>4</v>
      </c>
      <c r="AC6573" s="9">
        <f t="shared" si="925"/>
        <v>3081633</v>
      </c>
      <c r="AD6573" s="10">
        <f t="shared" si="926"/>
        <v>953586.08482063666</v>
      </c>
    </row>
    <row r="6574" spans="1:30" x14ac:dyDescent="0.2">
      <c r="A6574" t="s">
        <v>1985</v>
      </c>
      <c r="B6574" s="1">
        <v>44136</v>
      </c>
      <c r="C6574" t="s">
        <v>468</v>
      </c>
      <c r="D6574" s="2">
        <v>27074</v>
      </c>
      <c r="E6574" s="2">
        <v>3565</v>
      </c>
      <c r="F6574" s="2">
        <v>6064</v>
      </c>
      <c r="G6574" s="2">
        <v>6174</v>
      </c>
      <c r="H6574" s="2"/>
      <c r="I6574" s="2">
        <v>3548</v>
      </c>
      <c r="J6574" s="2">
        <v>5926</v>
      </c>
      <c r="K6574" s="2">
        <v>1797</v>
      </c>
      <c r="L6574" s="2">
        <v>0</v>
      </c>
      <c r="M6574" s="2">
        <v>4.0437787499999995</v>
      </c>
      <c r="N6574" s="8">
        <f t="shared" si="918"/>
        <v>404377.87499999994</v>
      </c>
      <c r="O6574" s="2">
        <v>0.61379775000000003</v>
      </c>
      <c r="P6574" s="2">
        <v>0.93352950000000012</v>
      </c>
      <c r="Q6574" s="2">
        <v>0.70720424999999998</v>
      </c>
      <c r="R6574" s="2">
        <v>0</v>
      </c>
      <c r="S6574" s="2">
        <v>0.54387674999999991</v>
      </c>
      <c r="T6574" s="2">
        <v>1.1079000000000001</v>
      </c>
      <c r="U6574" s="2">
        <v>0.1374705</v>
      </c>
      <c r="V6574" s="2">
        <v>0</v>
      </c>
      <c r="W6574" s="2">
        <f t="shared" si="919"/>
        <v>24.916666666666668</v>
      </c>
      <c r="X6574" s="9">
        <f t="shared" si="920"/>
        <v>14.936022567777201</v>
      </c>
      <c r="Y6574" s="9">
        <f t="shared" si="921"/>
        <v>3.280548616593864E-2</v>
      </c>
      <c r="Z6574" s="10">
        <f t="shared" si="922"/>
        <v>4235921.6494845366</v>
      </c>
      <c r="AA6574" s="10">
        <f t="shared" si="923"/>
        <v>97426.197938144338</v>
      </c>
      <c r="AB6574" s="10">
        <f t="shared" si="924"/>
        <v>3</v>
      </c>
      <c r="AC6574" s="9">
        <f t="shared" si="925"/>
        <v>4108844</v>
      </c>
      <c r="AD6574" s="10">
        <f t="shared" si="926"/>
        <v>1455159.8910968525</v>
      </c>
    </row>
    <row r="6575" spans="1:30" x14ac:dyDescent="0.2">
      <c r="A6575" t="s">
        <v>1985</v>
      </c>
      <c r="B6575" s="1">
        <v>44136</v>
      </c>
      <c r="C6575" t="s">
        <v>25</v>
      </c>
      <c r="D6575" s="2">
        <v>61244</v>
      </c>
      <c r="E6575" s="2">
        <v>24459</v>
      </c>
      <c r="F6575" s="2">
        <v>9223</v>
      </c>
      <c r="G6575" s="2">
        <v>6453</v>
      </c>
      <c r="H6575" s="2">
        <v>1254</v>
      </c>
      <c r="I6575" s="2">
        <v>9265</v>
      </c>
      <c r="J6575" s="2">
        <v>4633</v>
      </c>
      <c r="K6575" s="2">
        <v>1431</v>
      </c>
      <c r="L6575" s="2">
        <v>2502</v>
      </c>
      <c r="M6575" s="2">
        <v>13.768098415000001</v>
      </c>
      <c r="N6575" s="8">
        <f t="shared" si="918"/>
        <v>1376809.8415000001</v>
      </c>
      <c r="O6575" s="2">
        <v>5.4375569999999991</v>
      </c>
      <c r="P6575" s="2">
        <v>2.4452392500000002</v>
      </c>
      <c r="Q6575" s="2">
        <v>1.5622748774999997</v>
      </c>
      <c r="R6575" s="2">
        <v>0.17055000000000001</v>
      </c>
      <c r="S6575" s="2">
        <v>2.0725243875000001</v>
      </c>
      <c r="T6575" s="2">
        <v>1.2829749999999998</v>
      </c>
      <c r="U6575" s="2">
        <v>0.18958049999999999</v>
      </c>
      <c r="V6575" s="2">
        <v>0.23925374999999996</v>
      </c>
      <c r="W6575" s="2">
        <f t="shared" si="919"/>
        <v>24.916666666666668</v>
      </c>
      <c r="X6575" s="9">
        <f t="shared" si="920"/>
        <v>22.480730218470381</v>
      </c>
      <c r="Y6575" s="9">
        <f t="shared" si="921"/>
        <v>0.11169482556001965</v>
      </c>
      <c r="Z6575" s="10">
        <f t="shared" si="922"/>
        <v>2541552.989690722</v>
      </c>
      <c r="AA6575" s="10">
        <f t="shared" si="923"/>
        <v>58455.718762886601</v>
      </c>
      <c r="AB6575" s="10">
        <f t="shared" si="924"/>
        <v>5</v>
      </c>
      <c r="AC6575" s="9">
        <f t="shared" si="925"/>
        <v>2465306.4</v>
      </c>
      <c r="AD6575" s="10">
        <f t="shared" si="926"/>
        <v>1314127.2432352309</v>
      </c>
    </row>
    <row r="6576" spans="1:30" x14ac:dyDescent="0.2">
      <c r="A6576" t="s">
        <v>1985</v>
      </c>
      <c r="B6576" s="1">
        <v>44136</v>
      </c>
      <c r="C6576" t="s">
        <v>1885</v>
      </c>
      <c r="D6576" s="2">
        <v>2355</v>
      </c>
      <c r="E6576" s="2">
        <v>0</v>
      </c>
      <c r="F6576" s="2">
        <v>0</v>
      </c>
      <c r="G6576" s="2">
        <v>2355</v>
      </c>
      <c r="H6576" s="2"/>
      <c r="I6576" s="2">
        <v>0</v>
      </c>
      <c r="J6576" s="2">
        <v>0</v>
      </c>
      <c r="K6576" s="2">
        <v>0</v>
      </c>
      <c r="L6576" s="2">
        <v>0</v>
      </c>
      <c r="M6576" s="2">
        <v>0.1125984375</v>
      </c>
      <c r="N6576" s="8">
        <f t="shared" si="918"/>
        <v>11259.84375</v>
      </c>
      <c r="O6576" s="2">
        <v>0</v>
      </c>
      <c r="P6576" s="2">
        <v>0</v>
      </c>
      <c r="Q6576" s="2">
        <v>0.1125984375</v>
      </c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f t="shared" si="919"/>
        <v>24.916666666666668</v>
      </c>
      <c r="X6576" s="9">
        <f t="shared" si="920"/>
        <v>4.78125</v>
      </c>
      <c r="Y6576" s="9">
        <f t="shared" si="921"/>
        <v>9.1346404244113427E-4</v>
      </c>
      <c r="Z6576" s="10">
        <f t="shared" si="922"/>
        <v>12707764.948453609</v>
      </c>
      <c r="AA6576" s="10">
        <f t="shared" si="923"/>
        <v>292278.59381443303</v>
      </c>
      <c r="AB6576" s="10">
        <f t="shared" si="924"/>
        <v>1</v>
      </c>
      <c r="AC6576" s="9">
        <f t="shared" si="925"/>
        <v>12326532</v>
      </c>
      <c r="AD6576" s="10">
        <f t="shared" si="926"/>
        <v>1397457.0266752578</v>
      </c>
    </row>
    <row r="6577" spans="1:30" x14ac:dyDescent="0.2">
      <c r="A6577" t="s">
        <v>1985</v>
      </c>
      <c r="B6577" s="1">
        <v>44136</v>
      </c>
      <c r="C6577" t="s">
        <v>31</v>
      </c>
      <c r="D6577" s="2">
        <v>1021</v>
      </c>
      <c r="E6577" s="2">
        <v>1021</v>
      </c>
      <c r="F6577" s="2">
        <v>0</v>
      </c>
      <c r="G6577" s="2">
        <v>0</v>
      </c>
      <c r="H6577" s="2"/>
      <c r="I6577" s="2">
        <v>0</v>
      </c>
      <c r="J6577" s="2">
        <v>0</v>
      </c>
      <c r="K6577" s="2">
        <v>0</v>
      </c>
      <c r="L6577" s="2">
        <v>0</v>
      </c>
      <c r="M6577" s="2">
        <v>0.19526625</v>
      </c>
      <c r="N6577" s="8">
        <f t="shared" si="918"/>
        <v>19526.625</v>
      </c>
      <c r="O6577" s="2">
        <v>0.19526625</v>
      </c>
      <c r="P6577" s="2">
        <v>0</v>
      </c>
      <c r="Q6577" s="2">
        <v>0</v>
      </c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f t="shared" si="919"/>
        <v>24.916666666666668</v>
      </c>
      <c r="X6577" s="9">
        <f t="shared" si="920"/>
        <v>19.125</v>
      </c>
      <c r="Y6577" s="9">
        <f t="shared" si="921"/>
        <v>1.5841134392057719E-3</v>
      </c>
      <c r="Z6577" s="10">
        <f t="shared" si="922"/>
        <v>12707764.948453609</v>
      </c>
      <c r="AA6577" s="10">
        <f t="shared" si="923"/>
        <v>292278.59381443303</v>
      </c>
      <c r="AB6577" s="10">
        <f t="shared" si="924"/>
        <v>1</v>
      </c>
      <c r="AC6577" s="9">
        <f t="shared" si="925"/>
        <v>12326532</v>
      </c>
      <c r="AD6577" s="10">
        <f t="shared" si="926"/>
        <v>5589828.1067010313</v>
      </c>
    </row>
    <row r="6578" spans="1:30" x14ac:dyDescent="0.2">
      <c r="A6578" t="s">
        <v>1985</v>
      </c>
      <c r="B6578" s="1">
        <v>44136</v>
      </c>
      <c r="C6578" t="s">
        <v>370</v>
      </c>
      <c r="D6578" s="2">
        <v>22577</v>
      </c>
      <c r="E6578" s="2">
        <v>0</v>
      </c>
      <c r="F6578" s="2">
        <v>0</v>
      </c>
      <c r="G6578" s="2">
        <v>8532</v>
      </c>
      <c r="H6578" s="2"/>
      <c r="I6578" s="2">
        <v>0</v>
      </c>
      <c r="J6578" s="2">
        <v>0</v>
      </c>
      <c r="K6578" s="2">
        <v>0</v>
      </c>
      <c r="L6578" s="2">
        <v>8885</v>
      </c>
      <c r="M6578" s="2">
        <v>2.4852746249999997</v>
      </c>
      <c r="N6578" s="8">
        <f t="shared" si="918"/>
        <v>248527.46249999997</v>
      </c>
      <c r="O6578" s="2">
        <v>0</v>
      </c>
      <c r="P6578" s="2">
        <v>0</v>
      </c>
      <c r="Q6578" s="2">
        <v>1.1422215</v>
      </c>
      <c r="R6578" s="2">
        <v>0</v>
      </c>
      <c r="S6578" s="2">
        <v>0</v>
      </c>
      <c r="T6578" s="2">
        <v>0</v>
      </c>
      <c r="U6578" s="2">
        <v>0</v>
      </c>
      <c r="V6578" s="2">
        <v>0.84962812499999996</v>
      </c>
      <c r="W6578" s="2">
        <f t="shared" si="919"/>
        <v>24.916666666666668</v>
      </c>
      <c r="X6578" s="9">
        <f t="shared" si="920"/>
        <v>11.007993201045309</v>
      </c>
      <c r="Y6578" s="9">
        <f t="shared" si="921"/>
        <v>2.0161993860073536E-2</v>
      </c>
      <c r="Z6578" s="10">
        <f t="shared" si="922"/>
        <v>12707764.948453609</v>
      </c>
      <c r="AA6578" s="10">
        <f t="shared" si="923"/>
        <v>292278.59381443303</v>
      </c>
      <c r="AB6578" s="10">
        <f t="shared" si="924"/>
        <v>1</v>
      </c>
      <c r="AC6578" s="9">
        <f t="shared" si="925"/>
        <v>12326532</v>
      </c>
      <c r="AD6578" s="10">
        <f t="shared" si="926"/>
        <v>3217400.7735203626</v>
      </c>
    </row>
    <row r="6579" spans="1:30" x14ac:dyDescent="0.2">
      <c r="A6579" t="s">
        <v>1985</v>
      </c>
      <c r="B6579" s="1">
        <v>44136</v>
      </c>
      <c r="C6579" t="s">
        <v>2198</v>
      </c>
      <c r="D6579" s="2">
        <v>16401</v>
      </c>
      <c r="E6579" s="2">
        <v>0</v>
      </c>
      <c r="F6579" s="2">
        <v>16401</v>
      </c>
      <c r="G6579" s="2">
        <v>0</v>
      </c>
      <c r="H6579" s="2"/>
      <c r="I6579" s="2">
        <v>0</v>
      </c>
      <c r="J6579" s="2">
        <v>0</v>
      </c>
      <c r="K6579" s="2">
        <v>0</v>
      </c>
      <c r="L6579" s="2">
        <v>0</v>
      </c>
      <c r="M6579" s="2">
        <v>3.4503603749999998</v>
      </c>
      <c r="N6579" s="8">
        <f t="shared" si="918"/>
        <v>345036.03749999998</v>
      </c>
      <c r="O6579" s="2">
        <v>0</v>
      </c>
      <c r="P6579" s="2">
        <v>3.4503603749999998</v>
      </c>
      <c r="Q6579" s="2">
        <v>0</v>
      </c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f t="shared" si="919"/>
        <v>24.916666666666668</v>
      </c>
      <c r="X6579" s="9">
        <f t="shared" si="920"/>
        <v>21.037499999999998</v>
      </c>
      <c r="Y6579" s="9">
        <f t="shared" si="921"/>
        <v>2.7991331016704452E-2</v>
      </c>
      <c r="Z6579" s="10">
        <f t="shared" si="922"/>
        <v>2541552.989690722</v>
      </c>
      <c r="AA6579" s="10">
        <f t="shared" si="923"/>
        <v>58455.718762886601</v>
      </c>
      <c r="AB6579" s="10">
        <f t="shared" si="924"/>
        <v>5</v>
      </c>
      <c r="AC6579" s="9">
        <f t="shared" si="925"/>
        <v>2465306.4</v>
      </c>
      <c r="AD6579" s="10">
        <f t="shared" si="926"/>
        <v>1229762.1834742269</v>
      </c>
    </row>
    <row r="6580" spans="1:30" x14ac:dyDescent="0.2">
      <c r="A6580" t="s">
        <v>1985</v>
      </c>
      <c r="B6580" s="1">
        <v>44136</v>
      </c>
      <c r="C6580" t="s">
        <v>2108</v>
      </c>
      <c r="D6580" s="2">
        <v>4757</v>
      </c>
      <c r="E6580" s="2">
        <v>0</v>
      </c>
      <c r="F6580" s="2">
        <v>2838</v>
      </c>
      <c r="G6580" s="2">
        <v>0</v>
      </c>
      <c r="H6580" s="2"/>
      <c r="I6580" s="2">
        <v>0</v>
      </c>
      <c r="J6580" s="2">
        <v>1919</v>
      </c>
      <c r="K6580" s="2">
        <v>0</v>
      </c>
      <c r="L6580" s="2">
        <v>0</v>
      </c>
      <c r="M6580" s="2">
        <v>1.02881925</v>
      </c>
      <c r="N6580" s="8">
        <f t="shared" si="918"/>
        <v>102881.925</v>
      </c>
      <c r="O6580" s="2">
        <v>0</v>
      </c>
      <c r="P6580" s="2">
        <v>0.59704424999999994</v>
      </c>
      <c r="Q6580" s="2">
        <v>0</v>
      </c>
      <c r="R6580" s="2">
        <v>0</v>
      </c>
      <c r="S6580" s="2">
        <v>0</v>
      </c>
      <c r="T6580" s="2">
        <v>0.43177500000000002</v>
      </c>
      <c r="U6580" s="2">
        <v>0</v>
      </c>
      <c r="V6580" s="2">
        <v>0</v>
      </c>
      <c r="W6580" s="2">
        <f t="shared" si="919"/>
        <v>24.916666666666668</v>
      </c>
      <c r="X6580" s="9">
        <f t="shared" si="920"/>
        <v>21.627480554971623</v>
      </c>
      <c r="Y6580" s="9">
        <f t="shared" si="921"/>
        <v>8.346380393122738E-3</v>
      </c>
      <c r="Z6580" s="10">
        <f t="shared" si="922"/>
        <v>4235921.6494845366</v>
      </c>
      <c r="AA6580" s="10">
        <f t="shared" si="923"/>
        <v>97426.197938144338</v>
      </c>
      <c r="AB6580" s="10">
        <f t="shared" si="924"/>
        <v>3</v>
      </c>
      <c r="AC6580" s="9">
        <f t="shared" si="925"/>
        <v>4108844</v>
      </c>
      <c r="AD6580" s="10">
        <f t="shared" si="926"/>
        <v>2107083.2014520331</v>
      </c>
    </row>
    <row r="6581" spans="1:30" x14ac:dyDescent="0.2">
      <c r="A6581" t="s">
        <v>1985</v>
      </c>
      <c r="B6581" s="1">
        <v>44136</v>
      </c>
      <c r="C6581" t="s">
        <v>636</v>
      </c>
      <c r="D6581" s="2">
        <v>3923</v>
      </c>
      <c r="E6581" s="2">
        <v>0</v>
      </c>
      <c r="F6581" s="2">
        <v>0</v>
      </c>
      <c r="G6581" s="2">
        <v>3923</v>
      </c>
      <c r="H6581" s="2"/>
      <c r="I6581" s="2">
        <v>0</v>
      </c>
      <c r="J6581" s="2">
        <v>0</v>
      </c>
      <c r="K6581" s="2">
        <v>0</v>
      </c>
      <c r="L6581" s="2">
        <v>0</v>
      </c>
      <c r="M6581" s="2">
        <v>0.78965212500000004</v>
      </c>
      <c r="N6581" s="8">
        <f t="shared" si="918"/>
        <v>78965.212500000009</v>
      </c>
      <c r="O6581" s="2">
        <v>0</v>
      </c>
      <c r="P6581" s="2">
        <v>0</v>
      </c>
      <c r="Q6581" s="2">
        <v>0.78965212500000004</v>
      </c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f t="shared" si="919"/>
        <v>24.916666666666668</v>
      </c>
      <c r="X6581" s="9">
        <f t="shared" si="920"/>
        <v>20.128782182003572</v>
      </c>
      <c r="Y6581" s="9">
        <f t="shared" si="921"/>
        <v>6.4061175113973674E-3</v>
      </c>
      <c r="Z6581" s="10">
        <f t="shared" si="922"/>
        <v>6353882.4742268045</v>
      </c>
      <c r="AA6581" s="10">
        <f t="shared" si="923"/>
        <v>146139.29690721651</v>
      </c>
      <c r="AB6581" s="10">
        <f t="shared" si="924"/>
        <v>2</v>
      </c>
      <c r="AC6581" s="9">
        <f t="shared" si="925"/>
        <v>6163266</v>
      </c>
      <c r="AD6581" s="10">
        <f t="shared" si="926"/>
        <v>2941606.0756765096</v>
      </c>
    </row>
    <row r="6582" spans="1:30" x14ac:dyDescent="0.2">
      <c r="A6582" t="s">
        <v>1985</v>
      </c>
      <c r="B6582" s="1">
        <v>44136</v>
      </c>
      <c r="C6582" t="s">
        <v>847</v>
      </c>
      <c r="D6582" s="2">
        <v>3887</v>
      </c>
      <c r="E6582" s="2">
        <v>0</v>
      </c>
      <c r="F6582" s="2">
        <v>3887</v>
      </c>
      <c r="G6582" s="2">
        <v>0</v>
      </c>
      <c r="H6582" s="2"/>
      <c r="I6582" s="2">
        <v>0</v>
      </c>
      <c r="J6582" s="2">
        <v>0</v>
      </c>
      <c r="K6582" s="2">
        <v>0</v>
      </c>
      <c r="L6582" s="2">
        <v>0</v>
      </c>
      <c r="M6582" s="2">
        <v>0.81772762499999996</v>
      </c>
      <c r="N6582" s="8">
        <f t="shared" si="918"/>
        <v>81772.762499999997</v>
      </c>
      <c r="O6582" s="2">
        <v>0</v>
      </c>
      <c r="P6582" s="2">
        <v>0.81772762499999996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f t="shared" si="919"/>
        <v>24.916666666666668</v>
      </c>
      <c r="X6582" s="9">
        <f t="shared" si="920"/>
        <v>21.037499999999998</v>
      </c>
      <c r="Y6582" s="9">
        <f t="shared" si="921"/>
        <v>6.6338823036357665E-3</v>
      </c>
      <c r="Z6582" s="10">
        <f t="shared" si="922"/>
        <v>6353882.4742268045</v>
      </c>
      <c r="AA6582" s="10">
        <f t="shared" si="923"/>
        <v>146139.29690721651</v>
      </c>
      <c r="AB6582" s="10">
        <f t="shared" si="924"/>
        <v>2</v>
      </c>
      <c r="AC6582" s="9">
        <f t="shared" si="925"/>
        <v>6163266</v>
      </c>
      <c r="AD6582" s="10">
        <f t="shared" si="926"/>
        <v>3074405.4586855671</v>
      </c>
    </row>
    <row r="6583" spans="1:30" x14ac:dyDescent="0.2">
      <c r="A6583" t="s">
        <v>1985</v>
      </c>
      <c r="B6583" s="1">
        <v>44136</v>
      </c>
      <c r="C6583" t="s">
        <v>36</v>
      </c>
      <c r="D6583" s="2">
        <v>5906</v>
      </c>
      <c r="E6583" s="2">
        <v>0</v>
      </c>
      <c r="F6583" s="2">
        <v>3764</v>
      </c>
      <c r="G6583" s="2">
        <v>0</v>
      </c>
      <c r="H6583" s="2"/>
      <c r="I6583" s="2">
        <v>0</v>
      </c>
      <c r="J6583" s="2">
        <v>0</v>
      </c>
      <c r="K6583" s="2">
        <v>0</v>
      </c>
      <c r="L6583" s="2">
        <v>2142</v>
      </c>
      <c r="M6583" s="2">
        <v>0.99668025000000005</v>
      </c>
      <c r="N6583" s="8">
        <f t="shared" si="918"/>
        <v>99668.025000000009</v>
      </c>
      <c r="O6583" s="2">
        <v>0</v>
      </c>
      <c r="P6583" s="2">
        <v>0.79185150000000004</v>
      </c>
      <c r="Q6583" s="2">
        <v>0</v>
      </c>
      <c r="R6583" s="2">
        <v>0</v>
      </c>
      <c r="S6583" s="2">
        <v>0</v>
      </c>
      <c r="T6583" s="2">
        <v>0</v>
      </c>
      <c r="U6583" s="2">
        <v>0</v>
      </c>
      <c r="V6583" s="2">
        <v>0.20482875</v>
      </c>
      <c r="W6583" s="2">
        <f t="shared" si="919"/>
        <v>24.916666666666668</v>
      </c>
      <c r="X6583" s="9">
        <f t="shared" si="920"/>
        <v>16.875723840162546</v>
      </c>
      <c r="Y6583" s="9">
        <f t="shared" si="921"/>
        <v>8.0856501244632312E-3</v>
      </c>
      <c r="Z6583" s="10">
        <f t="shared" si="922"/>
        <v>3176941.2371134022</v>
      </c>
      <c r="AA6583" s="10">
        <f t="shared" si="923"/>
        <v>73069.648453608257</v>
      </c>
      <c r="AB6583" s="10">
        <f t="shared" si="924"/>
        <v>4</v>
      </c>
      <c r="AC6583" s="9">
        <f t="shared" si="925"/>
        <v>3081633</v>
      </c>
      <c r="AD6583" s="10">
        <f t="shared" si="926"/>
        <v>1233103.2084008532</v>
      </c>
    </row>
    <row r="6584" spans="1:30" x14ac:dyDescent="0.2">
      <c r="A6584" t="s">
        <v>1985</v>
      </c>
      <c r="B6584" s="1">
        <v>44136</v>
      </c>
      <c r="C6584" t="s">
        <v>2009</v>
      </c>
      <c r="D6584" s="2">
        <v>13607</v>
      </c>
      <c r="E6584" s="2">
        <v>2523</v>
      </c>
      <c r="F6584" s="2">
        <v>2544</v>
      </c>
      <c r="G6584" s="2">
        <v>0</v>
      </c>
      <c r="H6584" s="2">
        <v>2040</v>
      </c>
      <c r="I6584" s="2">
        <v>2677</v>
      </c>
      <c r="J6584" s="2">
        <v>1962</v>
      </c>
      <c r="K6584" s="2">
        <v>1861</v>
      </c>
      <c r="L6584" s="2">
        <v>0</v>
      </c>
      <c r="M6584" s="2">
        <v>3.1264011499999995</v>
      </c>
      <c r="N6584" s="8">
        <f t="shared" si="918"/>
        <v>312640.11499999993</v>
      </c>
      <c r="O6584" s="2">
        <v>0.80206169999999999</v>
      </c>
      <c r="P6584" s="2">
        <v>0.81522479999999997</v>
      </c>
      <c r="Q6584" s="2">
        <v>0</v>
      </c>
      <c r="R6584" s="2">
        <v>0.27744000000000002</v>
      </c>
      <c r="S6584" s="2">
        <v>0.77592844999999999</v>
      </c>
      <c r="T6584" s="2">
        <v>0.21846869999999999</v>
      </c>
      <c r="U6584" s="2">
        <v>0.2372775</v>
      </c>
      <c r="V6584" s="2">
        <v>0</v>
      </c>
      <c r="W6584" s="2">
        <f t="shared" si="919"/>
        <v>24.916666666666668</v>
      </c>
      <c r="X6584" s="9">
        <f t="shared" si="920"/>
        <v>22.976417652678762</v>
      </c>
      <c r="Y6584" s="9">
        <f t="shared" si="921"/>
        <v>2.5363185281959268E-2</v>
      </c>
      <c r="Z6584" s="10">
        <f t="shared" si="922"/>
        <v>3176941.2371134022</v>
      </c>
      <c r="AA6584" s="10">
        <f t="shared" si="923"/>
        <v>73069.648453608257</v>
      </c>
      <c r="AB6584" s="10">
        <f t="shared" si="924"/>
        <v>4</v>
      </c>
      <c r="AC6584" s="9">
        <f t="shared" si="925"/>
        <v>3081633</v>
      </c>
      <c r="AD6584" s="10">
        <f t="shared" si="926"/>
        <v>1678878.7606045161</v>
      </c>
    </row>
    <row r="6585" spans="1:30" x14ac:dyDescent="0.2">
      <c r="A6585" t="s">
        <v>1985</v>
      </c>
      <c r="B6585" s="1">
        <v>44136</v>
      </c>
      <c r="C6585" t="s">
        <v>2112</v>
      </c>
      <c r="D6585" s="2">
        <v>16929</v>
      </c>
      <c r="E6585" s="2">
        <v>0</v>
      </c>
      <c r="F6585" s="2">
        <v>16929</v>
      </c>
      <c r="G6585" s="2">
        <v>0</v>
      </c>
      <c r="H6585" s="2"/>
      <c r="I6585" s="2">
        <v>0</v>
      </c>
      <c r="J6585" s="2">
        <v>0</v>
      </c>
      <c r="K6585" s="2">
        <v>0</v>
      </c>
      <c r="L6585" s="2">
        <v>0</v>
      </c>
      <c r="M6585" s="2">
        <v>3.5614383749999994</v>
      </c>
      <c r="N6585" s="8">
        <f t="shared" si="918"/>
        <v>356143.83749999997</v>
      </c>
      <c r="O6585" s="2">
        <v>0</v>
      </c>
      <c r="P6585" s="2">
        <v>3.5614383749999994</v>
      </c>
      <c r="Q6585" s="2">
        <v>0</v>
      </c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f t="shared" si="919"/>
        <v>24.916666666666668</v>
      </c>
      <c r="X6585" s="9">
        <f t="shared" si="920"/>
        <v>21.037499999999998</v>
      </c>
      <c r="Y6585" s="9">
        <f t="shared" si="921"/>
        <v>2.8892460385451478E-2</v>
      </c>
      <c r="Z6585" s="10">
        <f t="shared" si="922"/>
        <v>12707764.948453609</v>
      </c>
      <c r="AA6585" s="10">
        <f t="shared" si="923"/>
        <v>292278.59381443303</v>
      </c>
      <c r="AB6585" s="10">
        <f t="shared" si="924"/>
        <v>1</v>
      </c>
      <c r="AC6585" s="9">
        <f t="shared" si="925"/>
        <v>12326532</v>
      </c>
      <c r="AD6585" s="10">
        <f t="shared" si="926"/>
        <v>6148810.9173711343</v>
      </c>
    </row>
    <row r="6586" spans="1:30" x14ac:dyDescent="0.2">
      <c r="A6586" t="s">
        <v>1985</v>
      </c>
      <c r="B6586" s="1">
        <v>44136</v>
      </c>
      <c r="C6586" t="s">
        <v>851</v>
      </c>
      <c r="D6586" s="2">
        <v>8492</v>
      </c>
      <c r="E6586" s="2">
        <v>0</v>
      </c>
      <c r="F6586" s="2">
        <v>3128</v>
      </c>
      <c r="G6586" s="2">
        <v>0</v>
      </c>
      <c r="H6586" s="2"/>
      <c r="I6586" s="2">
        <v>2572</v>
      </c>
      <c r="J6586" s="2">
        <v>2792</v>
      </c>
      <c r="K6586" s="2">
        <v>0</v>
      </c>
      <c r="L6586" s="2">
        <v>0</v>
      </c>
      <c r="M6586" s="2">
        <v>2.058751</v>
      </c>
      <c r="N6586" s="8">
        <f t="shared" si="918"/>
        <v>205875.1</v>
      </c>
      <c r="O6586" s="2">
        <v>0</v>
      </c>
      <c r="P6586" s="2">
        <v>1.0023675999999999</v>
      </c>
      <c r="Q6586" s="2">
        <v>0</v>
      </c>
      <c r="R6586" s="2">
        <v>0</v>
      </c>
      <c r="S6586" s="2">
        <v>0.7454942</v>
      </c>
      <c r="T6586" s="2">
        <v>0.31088920000000003</v>
      </c>
      <c r="U6586" s="2">
        <v>0</v>
      </c>
      <c r="V6586" s="2">
        <v>0</v>
      </c>
      <c r="W6586" s="2">
        <f t="shared" si="919"/>
        <v>24.916666666666668</v>
      </c>
      <c r="X6586" s="9">
        <f t="shared" si="920"/>
        <v>24.243417333961375</v>
      </c>
      <c r="Y6586" s="9">
        <f t="shared" si="921"/>
        <v>1.6701786033573758E-2</v>
      </c>
      <c r="Z6586" s="10">
        <f t="shared" si="922"/>
        <v>12707764.948453609</v>
      </c>
      <c r="AA6586" s="10">
        <f t="shared" si="923"/>
        <v>292278.59381443303</v>
      </c>
      <c r="AB6586" s="10">
        <f t="shared" si="924"/>
        <v>1</v>
      </c>
      <c r="AC6586" s="9">
        <f t="shared" si="925"/>
        <v>12326532</v>
      </c>
      <c r="AD6586" s="10">
        <f t="shared" si="926"/>
        <v>7085831.9276266815</v>
      </c>
    </row>
    <row r="6587" spans="1:30" x14ac:dyDescent="0.2">
      <c r="A6587" t="s">
        <v>1985</v>
      </c>
      <c r="B6587" s="1">
        <v>44136</v>
      </c>
      <c r="C6587" t="s">
        <v>380</v>
      </c>
      <c r="D6587" s="2">
        <v>1703</v>
      </c>
      <c r="E6587" s="2">
        <v>0</v>
      </c>
      <c r="F6587" s="2">
        <v>0</v>
      </c>
      <c r="G6587" s="2">
        <v>1703</v>
      </c>
      <c r="H6587" s="2"/>
      <c r="I6587" s="2">
        <v>0</v>
      </c>
      <c r="J6587" s="2">
        <v>0</v>
      </c>
      <c r="K6587" s="2">
        <v>0</v>
      </c>
      <c r="L6587" s="2">
        <v>0</v>
      </c>
      <c r="M6587" s="2">
        <v>0.19589737499999998</v>
      </c>
      <c r="N6587" s="8">
        <f t="shared" si="918"/>
        <v>19589.737499999999</v>
      </c>
      <c r="O6587" s="2">
        <v>0</v>
      </c>
      <c r="P6587" s="2">
        <v>0</v>
      </c>
      <c r="Q6587" s="2">
        <v>0.19589737499999998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f t="shared" si="919"/>
        <v>24.916666666666668</v>
      </c>
      <c r="X6587" s="9">
        <f t="shared" si="920"/>
        <v>11.503075455079271</v>
      </c>
      <c r="Y6587" s="9">
        <f t="shared" si="921"/>
        <v>1.5892334924372889E-3</v>
      </c>
      <c r="Z6587" s="10">
        <f t="shared" si="922"/>
        <v>12707764.948453609</v>
      </c>
      <c r="AA6587" s="10">
        <f t="shared" si="923"/>
        <v>292278.59381443303</v>
      </c>
      <c r="AB6587" s="10">
        <f t="shared" si="924"/>
        <v>1</v>
      </c>
      <c r="AC6587" s="9">
        <f t="shared" si="925"/>
        <v>12326532</v>
      </c>
      <c r="AD6587" s="10">
        <f t="shared" si="926"/>
        <v>3362102.7185518886</v>
      </c>
    </row>
    <row r="6588" spans="1:30" x14ac:dyDescent="0.2">
      <c r="A6588" t="s">
        <v>1985</v>
      </c>
      <c r="B6588" s="1">
        <v>44136</v>
      </c>
      <c r="C6588" t="s">
        <v>382</v>
      </c>
      <c r="D6588" s="2">
        <v>5889</v>
      </c>
      <c r="E6588" s="2">
        <v>0</v>
      </c>
      <c r="F6588" s="2">
        <v>3066</v>
      </c>
      <c r="G6588" s="2">
        <v>0</v>
      </c>
      <c r="H6588" s="2"/>
      <c r="I6588" s="2">
        <v>0</v>
      </c>
      <c r="J6588" s="2">
        <v>0</v>
      </c>
      <c r="K6588" s="2">
        <v>0</v>
      </c>
      <c r="L6588" s="2">
        <v>2823</v>
      </c>
      <c r="M6588" s="2">
        <v>0.91495912499999998</v>
      </c>
      <c r="N6588" s="8">
        <f t="shared" si="918"/>
        <v>91495.912499999991</v>
      </c>
      <c r="O6588" s="2">
        <v>0</v>
      </c>
      <c r="P6588" s="2">
        <v>0.64500975000000005</v>
      </c>
      <c r="Q6588" s="2">
        <v>0</v>
      </c>
      <c r="R6588" s="2">
        <v>0</v>
      </c>
      <c r="S6588" s="2">
        <v>0</v>
      </c>
      <c r="T6588" s="2">
        <v>0</v>
      </c>
      <c r="U6588" s="2">
        <v>0</v>
      </c>
      <c r="V6588" s="2">
        <v>0.26994937499999999</v>
      </c>
      <c r="W6588" s="2">
        <f t="shared" si="919"/>
        <v>24.916666666666668</v>
      </c>
      <c r="X6588" s="9">
        <f t="shared" si="920"/>
        <v>15.536748599083035</v>
      </c>
      <c r="Y6588" s="9">
        <f t="shared" si="921"/>
        <v>7.4226808075458688E-3</v>
      </c>
      <c r="Z6588" s="10">
        <f t="shared" si="922"/>
        <v>4235921.6494845366</v>
      </c>
      <c r="AA6588" s="10">
        <f t="shared" si="923"/>
        <v>97426.197938144338</v>
      </c>
      <c r="AB6588" s="10">
        <f t="shared" si="924"/>
        <v>3</v>
      </c>
      <c r="AC6588" s="9">
        <f t="shared" si="925"/>
        <v>4108844</v>
      </c>
      <c r="AD6588" s="10">
        <f t="shared" si="926"/>
        <v>1513686.3443294505</v>
      </c>
    </row>
    <row r="6589" spans="1:30" x14ac:dyDescent="0.2">
      <c r="A6589" t="s">
        <v>1985</v>
      </c>
      <c r="B6589" s="1">
        <v>44136</v>
      </c>
      <c r="C6589" t="s">
        <v>1894</v>
      </c>
      <c r="D6589" s="2">
        <v>4473</v>
      </c>
      <c r="E6589" s="2">
        <v>0</v>
      </c>
      <c r="F6589" s="2">
        <v>4473</v>
      </c>
      <c r="G6589" s="2">
        <v>0</v>
      </c>
      <c r="H6589" s="2"/>
      <c r="I6589" s="2">
        <v>0</v>
      </c>
      <c r="J6589" s="2">
        <v>0</v>
      </c>
      <c r="K6589" s="2">
        <v>0</v>
      </c>
      <c r="L6589" s="2">
        <v>0</v>
      </c>
      <c r="M6589" s="2">
        <v>0.90176287499999985</v>
      </c>
      <c r="N6589" s="8">
        <f t="shared" si="918"/>
        <v>90176.287499999991</v>
      </c>
      <c r="O6589" s="2">
        <v>0</v>
      </c>
      <c r="P6589" s="2">
        <v>0.90176287499999985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f t="shared" si="919"/>
        <v>24.916666666666668</v>
      </c>
      <c r="X6589" s="9">
        <f t="shared" si="920"/>
        <v>20.160135814889333</v>
      </c>
      <c r="Y6589" s="9">
        <f t="shared" si="921"/>
        <v>7.3156251490686915E-3</v>
      </c>
      <c r="Z6589" s="10">
        <f t="shared" si="922"/>
        <v>12707764.948453609</v>
      </c>
      <c r="AA6589" s="10">
        <f t="shared" si="923"/>
        <v>292278.59381443303</v>
      </c>
      <c r="AB6589" s="10">
        <f t="shared" si="924"/>
        <v>1</v>
      </c>
      <c r="AC6589" s="9">
        <f t="shared" si="925"/>
        <v>12326532</v>
      </c>
      <c r="AD6589" s="10">
        <f t="shared" si="926"/>
        <v>5892376.1470838431</v>
      </c>
    </row>
    <row r="6590" spans="1:30" x14ac:dyDescent="0.2">
      <c r="A6590" t="s">
        <v>1985</v>
      </c>
      <c r="B6590" s="1">
        <v>44136</v>
      </c>
      <c r="C6590" t="s">
        <v>2199</v>
      </c>
      <c r="D6590" s="2">
        <v>9151</v>
      </c>
      <c r="E6590" s="2">
        <v>0</v>
      </c>
      <c r="F6590" s="2">
        <v>0</v>
      </c>
      <c r="G6590" s="2">
        <v>2202</v>
      </c>
      <c r="H6590" s="2">
        <v>2372</v>
      </c>
      <c r="I6590" s="2">
        <v>0</v>
      </c>
      <c r="J6590" s="2">
        <v>2349</v>
      </c>
      <c r="K6590" s="2">
        <v>0</v>
      </c>
      <c r="L6590" s="2">
        <v>2228</v>
      </c>
      <c r="M6590" s="2">
        <v>1.5107702499999998</v>
      </c>
      <c r="N6590" s="8">
        <f t="shared" si="918"/>
        <v>151077.02499999997</v>
      </c>
      <c r="O6590" s="2">
        <v>0</v>
      </c>
      <c r="P6590" s="2">
        <v>0</v>
      </c>
      <c r="Q6590" s="2">
        <v>0.29479274999999999</v>
      </c>
      <c r="R6590" s="2">
        <v>0.47439999999999999</v>
      </c>
      <c r="S6590" s="2">
        <v>0</v>
      </c>
      <c r="T6590" s="2">
        <v>0.52852500000000002</v>
      </c>
      <c r="U6590" s="2">
        <v>0</v>
      </c>
      <c r="V6590" s="2">
        <v>0.21305249999999998</v>
      </c>
      <c r="W6590" s="2">
        <f t="shared" si="919"/>
        <v>24.916666666666668</v>
      </c>
      <c r="X6590" s="9">
        <f t="shared" si="920"/>
        <v>16.509345973117689</v>
      </c>
      <c r="Y6590" s="9">
        <f t="shared" si="921"/>
        <v>1.2256247337044999E-2</v>
      </c>
      <c r="Z6590" s="10">
        <f t="shared" si="922"/>
        <v>4235921.6494845366</v>
      </c>
      <c r="AA6590" s="10">
        <f t="shared" si="923"/>
        <v>97426.197938144338</v>
      </c>
      <c r="AB6590" s="10">
        <f t="shared" si="924"/>
        <v>3</v>
      </c>
      <c r="AC6590" s="9">
        <f t="shared" si="925"/>
        <v>4108844</v>
      </c>
      <c r="AD6590" s="10">
        <f t="shared" si="926"/>
        <v>1608442.8086062702</v>
      </c>
    </row>
    <row r="6591" spans="1:30" x14ac:dyDescent="0.2">
      <c r="A6591" t="s">
        <v>1985</v>
      </c>
      <c r="B6591" s="1">
        <v>44136</v>
      </c>
      <c r="C6591" t="s">
        <v>473</v>
      </c>
      <c r="D6591" s="2">
        <v>9742</v>
      </c>
      <c r="E6591" s="2">
        <v>0</v>
      </c>
      <c r="F6591" s="2">
        <v>0</v>
      </c>
      <c r="G6591" s="2">
        <v>2472</v>
      </c>
      <c r="H6591" s="2">
        <v>2341</v>
      </c>
      <c r="I6591" s="2">
        <v>0</v>
      </c>
      <c r="J6591" s="2">
        <v>2296</v>
      </c>
      <c r="K6591" s="2">
        <v>0</v>
      </c>
      <c r="L6591" s="2">
        <v>2633</v>
      </c>
      <c r="M6591" s="2">
        <v>1.5675196250000001</v>
      </c>
      <c r="N6591" s="8">
        <f t="shared" si="918"/>
        <v>156751.96249999999</v>
      </c>
      <c r="O6591" s="2">
        <v>0</v>
      </c>
      <c r="P6591" s="2">
        <v>0</v>
      </c>
      <c r="Q6591" s="2">
        <v>0.33093899999999998</v>
      </c>
      <c r="R6591" s="2">
        <v>0.46820000000000001</v>
      </c>
      <c r="S6591" s="2">
        <v>0</v>
      </c>
      <c r="T6591" s="2">
        <v>0.51659999999999995</v>
      </c>
      <c r="U6591" s="2">
        <v>0</v>
      </c>
      <c r="V6591" s="2">
        <v>0.25178062499999998</v>
      </c>
      <c r="W6591" s="2">
        <f t="shared" si="919"/>
        <v>24.916666666666668</v>
      </c>
      <c r="X6591" s="9">
        <f t="shared" si="920"/>
        <v>16.090326678300144</v>
      </c>
      <c r="Y6591" s="9">
        <f t="shared" si="921"/>
        <v>1.2716631287697139E-2</v>
      </c>
      <c r="Z6591" s="10">
        <f t="shared" si="922"/>
        <v>2541552.989690722</v>
      </c>
      <c r="AA6591" s="10">
        <f t="shared" si="923"/>
        <v>58455.718762886601</v>
      </c>
      <c r="AB6591" s="10">
        <f t="shared" si="924"/>
        <v>5</v>
      </c>
      <c r="AC6591" s="9">
        <f t="shared" si="925"/>
        <v>2465306.4</v>
      </c>
      <c r="AD6591" s="10">
        <f t="shared" si="926"/>
        <v>940571.61110968457</v>
      </c>
    </row>
    <row r="6592" spans="1:30" x14ac:dyDescent="0.2">
      <c r="A6592" t="s">
        <v>1985</v>
      </c>
      <c r="B6592" s="1">
        <v>44136</v>
      </c>
      <c r="C6592" t="s">
        <v>1624</v>
      </c>
      <c r="D6592" s="2">
        <v>38469</v>
      </c>
      <c r="E6592" s="2">
        <v>0</v>
      </c>
      <c r="F6592" s="2">
        <v>5574</v>
      </c>
      <c r="G6592" s="2">
        <v>10846</v>
      </c>
      <c r="H6592" s="2"/>
      <c r="I6592" s="2">
        <v>0</v>
      </c>
      <c r="J6592" s="2">
        <v>11062</v>
      </c>
      <c r="K6592" s="2">
        <v>10987</v>
      </c>
      <c r="L6592" s="2">
        <v>0</v>
      </c>
      <c r="M6592" s="2">
        <v>5.9540939999999996</v>
      </c>
      <c r="N6592" s="8">
        <f t="shared" si="918"/>
        <v>595409.39999999991</v>
      </c>
      <c r="O6592" s="2">
        <v>0</v>
      </c>
      <c r="P6592" s="2">
        <v>1.1726302500000001</v>
      </c>
      <c r="Q6592" s="2">
        <v>1.4520082499999998</v>
      </c>
      <c r="R6592" s="2">
        <v>0</v>
      </c>
      <c r="S6592" s="2">
        <v>0</v>
      </c>
      <c r="T6592" s="2">
        <v>2.48895</v>
      </c>
      <c r="U6592" s="2">
        <v>0.84050549999999991</v>
      </c>
      <c r="V6592" s="2">
        <v>0</v>
      </c>
      <c r="W6592" s="2">
        <f t="shared" si="919"/>
        <v>24.916666666666668</v>
      </c>
      <c r="X6592" s="9">
        <f t="shared" si="920"/>
        <v>15.477641737502921</v>
      </c>
      <c r="Y6592" s="9">
        <f t="shared" si="921"/>
        <v>4.8303075025481611E-2</v>
      </c>
      <c r="Z6592" s="10">
        <f t="shared" si="922"/>
        <v>12707764.948453609</v>
      </c>
      <c r="AA6592" s="10">
        <f t="shared" si="923"/>
        <v>292278.59381443303</v>
      </c>
      <c r="AB6592" s="10">
        <f t="shared" si="924"/>
        <v>1</v>
      </c>
      <c r="AC6592" s="9">
        <f t="shared" si="925"/>
        <v>12326532</v>
      </c>
      <c r="AD6592" s="10">
        <f t="shared" si="926"/>
        <v>4523783.3626009319</v>
      </c>
    </row>
    <row r="6593" spans="1:30" x14ac:dyDescent="0.2">
      <c r="A6593" t="s">
        <v>1985</v>
      </c>
      <c r="B6593" s="1">
        <v>44136</v>
      </c>
      <c r="C6593" t="s">
        <v>1897</v>
      </c>
      <c r="D6593" s="2">
        <v>2376</v>
      </c>
      <c r="E6593" s="2">
        <v>0</v>
      </c>
      <c r="F6593" s="2">
        <v>0</v>
      </c>
      <c r="G6593" s="2">
        <v>0</v>
      </c>
      <c r="H6593" s="2"/>
      <c r="I6593" s="2">
        <v>0</v>
      </c>
      <c r="J6593" s="2">
        <v>2376</v>
      </c>
      <c r="K6593" s="2">
        <v>0</v>
      </c>
      <c r="L6593" s="2">
        <v>0</v>
      </c>
      <c r="M6593" s="2">
        <v>0.53459999999999996</v>
      </c>
      <c r="N6593" s="8">
        <f t="shared" si="918"/>
        <v>53460</v>
      </c>
      <c r="O6593" s="2">
        <v>0</v>
      </c>
      <c r="P6593" s="2">
        <v>0</v>
      </c>
      <c r="Q6593" s="2">
        <v>0</v>
      </c>
      <c r="R6593" s="2">
        <v>0</v>
      </c>
      <c r="S6593" s="2">
        <v>0</v>
      </c>
      <c r="T6593" s="2">
        <v>0.53459999999999996</v>
      </c>
      <c r="U6593" s="2">
        <v>0</v>
      </c>
      <c r="V6593" s="2">
        <v>0</v>
      </c>
      <c r="W6593" s="2">
        <f t="shared" si="919"/>
        <v>24.916666666666668</v>
      </c>
      <c r="X6593" s="9">
        <f t="shared" si="920"/>
        <v>22.5</v>
      </c>
      <c r="Y6593" s="9">
        <f t="shared" si="921"/>
        <v>4.3369862666969104E-3</v>
      </c>
      <c r="Z6593" s="10">
        <f t="shared" si="922"/>
        <v>6353882.4742268045</v>
      </c>
      <c r="AA6593" s="10">
        <f t="shared" si="923"/>
        <v>146139.29690721651</v>
      </c>
      <c r="AB6593" s="10">
        <f t="shared" si="924"/>
        <v>2</v>
      </c>
      <c r="AC6593" s="9">
        <f t="shared" si="925"/>
        <v>6163266</v>
      </c>
      <c r="AD6593" s="10">
        <f t="shared" si="926"/>
        <v>3288134.1804123716</v>
      </c>
    </row>
    <row r="6594" spans="1:30" x14ac:dyDescent="0.2">
      <c r="A6594" t="s">
        <v>1985</v>
      </c>
      <c r="B6594" s="1">
        <v>44136</v>
      </c>
      <c r="C6594" t="s">
        <v>2165</v>
      </c>
      <c r="D6594" s="2">
        <v>13287</v>
      </c>
      <c r="E6594" s="2">
        <v>1568</v>
      </c>
      <c r="F6594" s="2">
        <v>11719</v>
      </c>
      <c r="G6594" s="2">
        <v>0</v>
      </c>
      <c r="H6594" s="2"/>
      <c r="I6594" s="2">
        <v>0</v>
      </c>
      <c r="J6594" s="2">
        <v>0</v>
      </c>
      <c r="K6594" s="2">
        <v>0</v>
      </c>
      <c r="L6594" s="2">
        <v>0</v>
      </c>
      <c r="M6594" s="2">
        <v>1.924261875</v>
      </c>
      <c r="N6594" s="8">
        <f t="shared" si="918"/>
        <v>192426.1875</v>
      </c>
      <c r="O6594" s="2">
        <v>0.195859125</v>
      </c>
      <c r="P6594" s="2">
        <v>1.7284027500000001</v>
      </c>
      <c r="Q6594" s="2">
        <v>0</v>
      </c>
      <c r="R6594" s="2">
        <v>0</v>
      </c>
      <c r="S6594" s="2">
        <v>0</v>
      </c>
      <c r="T6594" s="2">
        <v>0</v>
      </c>
      <c r="U6594" s="2">
        <v>0</v>
      </c>
      <c r="V6594" s="2">
        <v>0</v>
      </c>
      <c r="W6594" s="2">
        <f t="shared" si="919"/>
        <v>24.916666666666668</v>
      </c>
      <c r="X6594" s="9">
        <f t="shared" si="920"/>
        <v>14.482290020320614</v>
      </c>
      <c r="Y6594" s="9">
        <f t="shared" si="921"/>
        <v>1.5610731996639444E-2</v>
      </c>
      <c r="Z6594" s="10">
        <f t="shared" si="922"/>
        <v>12707764.948453609</v>
      </c>
      <c r="AA6594" s="10">
        <f t="shared" si="923"/>
        <v>292278.59381443303</v>
      </c>
      <c r="AB6594" s="10">
        <f t="shared" si="924"/>
        <v>1</v>
      </c>
      <c r="AC6594" s="9">
        <f t="shared" si="925"/>
        <v>12326532</v>
      </c>
      <c r="AD6594" s="10">
        <f t="shared" si="926"/>
        <v>4232863.3623521058</v>
      </c>
    </row>
    <row r="6595" spans="1:30" x14ac:dyDescent="0.2">
      <c r="A6595" t="s">
        <v>1985</v>
      </c>
      <c r="B6595" s="1">
        <v>44136</v>
      </c>
      <c r="C6595" t="s">
        <v>53</v>
      </c>
      <c r="D6595" s="2">
        <v>36410</v>
      </c>
      <c r="E6595" s="2">
        <v>6823</v>
      </c>
      <c r="F6595" s="2">
        <v>6216</v>
      </c>
      <c r="G6595" s="2">
        <v>6830</v>
      </c>
      <c r="H6595" s="2"/>
      <c r="I6595" s="2">
        <v>8070</v>
      </c>
      <c r="J6595" s="2">
        <v>6868</v>
      </c>
      <c r="K6595" s="2">
        <v>0</v>
      </c>
      <c r="L6595" s="2">
        <v>0</v>
      </c>
      <c r="M6595" s="2">
        <v>6.5088065124999996</v>
      </c>
      <c r="N6595" s="8">
        <f t="shared" ref="N6595:N6658" si="927">M6595*100000</f>
        <v>650880.65125</v>
      </c>
      <c r="O6595" s="2">
        <v>1.3579515000000002</v>
      </c>
      <c r="P6595" s="2">
        <v>0.96051487499999999</v>
      </c>
      <c r="Q6595" s="2">
        <v>1.5196533749999999</v>
      </c>
      <c r="R6595" s="2">
        <v>0</v>
      </c>
      <c r="S6595" s="2">
        <v>1.1984260499999999</v>
      </c>
      <c r="T6595" s="2">
        <v>1.2672999999999999</v>
      </c>
      <c r="U6595" s="2">
        <v>0</v>
      </c>
      <c r="V6595" s="2">
        <v>0</v>
      </c>
      <c r="W6595" s="2">
        <f t="shared" ref="W6595:W6658" si="928">299/12</f>
        <v>24.916666666666668</v>
      </c>
      <c r="X6595" s="9">
        <f t="shared" ref="X6595:X6658" si="929">N6595/D6595</f>
        <v>17.876425466904696</v>
      </c>
      <c r="Y6595" s="9">
        <f t="shared" ref="Y6595:Y6658" si="930">N6595/12326532</f>
        <v>5.2803225696408364E-2</v>
      </c>
      <c r="Z6595" s="10">
        <f t="shared" ref="Z6595:Z6658" si="931">AC6595*(1/(1-0.03))</f>
        <v>2541552.989690722</v>
      </c>
      <c r="AA6595" s="10">
        <f t="shared" ref="AA6595:AA6658" si="932">Z6595*0.023</f>
        <v>58455.718762886601</v>
      </c>
      <c r="AB6595" s="10">
        <f t="shared" ref="AB6595:AB6658" si="933">COUNTIF(C6595:C13946,C6595)</f>
        <v>5</v>
      </c>
      <c r="AC6595" s="9">
        <f t="shared" ref="AC6595:AC6658" si="934">12326532/AB6595</f>
        <v>2465306.4</v>
      </c>
      <c r="AD6595" s="10">
        <f t="shared" ref="AD6595:AD6658" si="935">AA6595*X6595</f>
        <v>1044979.2995790847</v>
      </c>
    </row>
    <row r="6596" spans="1:30" x14ac:dyDescent="0.2">
      <c r="A6596" t="s">
        <v>1985</v>
      </c>
      <c r="B6596" s="1">
        <v>44136</v>
      </c>
      <c r="C6596" t="s">
        <v>656</v>
      </c>
      <c r="D6596" s="2">
        <v>9366</v>
      </c>
      <c r="E6596" s="2">
        <v>0</v>
      </c>
      <c r="F6596" s="2">
        <v>0</v>
      </c>
      <c r="G6596" s="2">
        <v>0</v>
      </c>
      <c r="H6596" s="2">
        <v>1758</v>
      </c>
      <c r="I6596" s="2">
        <v>0</v>
      </c>
      <c r="J6596" s="2">
        <v>1744</v>
      </c>
      <c r="K6596" s="2">
        <v>5864</v>
      </c>
      <c r="L6596" s="2">
        <v>0</v>
      </c>
      <c r="M6596" s="2">
        <v>1.192596</v>
      </c>
      <c r="N6596" s="8">
        <f t="shared" si="927"/>
        <v>119259.6</v>
      </c>
      <c r="O6596" s="2">
        <v>0</v>
      </c>
      <c r="P6596" s="2">
        <v>0</v>
      </c>
      <c r="Q6596" s="2">
        <v>0</v>
      </c>
      <c r="R6596" s="2">
        <v>0.35160000000000002</v>
      </c>
      <c r="S6596" s="2">
        <v>0</v>
      </c>
      <c r="T6596" s="2">
        <v>0.39240000000000003</v>
      </c>
      <c r="U6596" s="2">
        <v>0.44859599999999999</v>
      </c>
      <c r="V6596" s="2">
        <v>0</v>
      </c>
      <c r="W6596" s="2">
        <f t="shared" si="928"/>
        <v>24.916666666666668</v>
      </c>
      <c r="X6596" s="9">
        <f t="shared" si="929"/>
        <v>12.733247918001283</v>
      </c>
      <c r="Y6596" s="9">
        <f t="shared" si="930"/>
        <v>9.6750326855923469E-3</v>
      </c>
      <c r="Z6596" s="10">
        <f t="shared" si="931"/>
        <v>6353882.4742268045</v>
      </c>
      <c r="AA6596" s="10">
        <f t="shared" si="932"/>
        <v>146139.29690721651</v>
      </c>
      <c r="AB6596" s="10">
        <f t="shared" si="933"/>
        <v>2</v>
      </c>
      <c r="AC6596" s="9">
        <f t="shared" si="934"/>
        <v>6163266</v>
      </c>
      <c r="AD6596" s="10">
        <f t="shared" si="935"/>
        <v>1860827.898081986</v>
      </c>
    </row>
    <row r="6597" spans="1:30" x14ac:dyDescent="0.2">
      <c r="A6597" t="s">
        <v>1985</v>
      </c>
      <c r="B6597" s="1">
        <v>44136</v>
      </c>
      <c r="C6597" t="s">
        <v>1552</v>
      </c>
      <c r="D6597" s="2">
        <v>87</v>
      </c>
      <c r="E6597" s="2">
        <v>0</v>
      </c>
      <c r="F6597" s="2">
        <v>87</v>
      </c>
      <c r="G6597" s="2">
        <v>0</v>
      </c>
      <c r="H6597" s="2"/>
      <c r="I6597" s="2">
        <v>0</v>
      </c>
      <c r="J6597" s="2">
        <v>0</v>
      </c>
      <c r="K6597" s="2">
        <v>0</v>
      </c>
      <c r="L6597" s="2">
        <v>0</v>
      </c>
      <c r="M6597" s="2">
        <v>8.3193749999999986E-3</v>
      </c>
      <c r="N6597" s="8">
        <f t="shared" si="927"/>
        <v>831.93749999999989</v>
      </c>
      <c r="O6597" s="2">
        <v>0</v>
      </c>
      <c r="P6597" s="2">
        <v>8.3193749999999986E-3</v>
      </c>
      <c r="Q6597" s="2">
        <v>0</v>
      </c>
      <c r="R6597" s="2">
        <v>0</v>
      </c>
      <c r="S6597" s="2">
        <v>0</v>
      </c>
      <c r="T6597" s="2">
        <v>0</v>
      </c>
      <c r="U6597" s="2">
        <v>0</v>
      </c>
      <c r="V6597" s="2">
        <v>0</v>
      </c>
      <c r="W6597" s="2">
        <f t="shared" si="928"/>
        <v>24.916666666666668</v>
      </c>
      <c r="X6597" s="9">
        <f t="shared" si="929"/>
        <v>9.5624999999999982</v>
      </c>
      <c r="Y6597" s="9">
        <f t="shared" si="930"/>
        <v>6.7491610779090168E-5</v>
      </c>
      <c r="Z6597" s="10">
        <f t="shared" si="931"/>
        <v>12707764.948453609</v>
      </c>
      <c r="AA6597" s="10">
        <f t="shared" si="932"/>
        <v>292278.59381443303</v>
      </c>
      <c r="AB6597" s="10">
        <f t="shared" si="933"/>
        <v>1</v>
      </c>
      <c r="AC6597" s="9">
        <f t="shared" si="934"/>
        <v>12326532</v>
      </c>
      <c r="AD6597" s="10">
        <f t="shared" si="935"/>
        <v>2794914.0533505152</v>
      </c>
    </row>
    <row r="6598" spans="1:30" x14ac:dyDescent="0.2">
      <c r="A6598" t="s">
        <v>1985</v>
      </c>
      <c r="B6598" s="1">
        <v>44136</v>
      </c>
      <c r="C6598" t="s">
        <v>2200</v>
      </c>
      <c r="D6598" s="2">
        <v>6961</v>
      </c>
      <c r="E6598" s="2">
        <v>0</v>
      </c>
      <c r="F6598" s="2">
        <v>333</v>
      </c>
      <c r="G6598" s="2">
        <v>3286</v>
      </c>
      <c r="H6598" s="2">
        <v>3342</v>
      </c>
      <c r="I6598" s="2">
        <v>0</v>
      </c>
      <c r="J6598" s="2">
        <v>0</v>
      </c>
      <c r="K6598" s="2">
        <v>0</v>
      </c>
      <c r="L6598" s="2">
        <v>0</v>
      </c>
      <c r="M6598" s="2">
        <v>1.178368125</v>
      </c>
      <c r="N6598" s="8">
        <f t="shared" si="927"/>
        <v>117836.8125</v>
      </c>
      <c r="O6598" s="2">
        <v>0</v>
      </c>
      <c r="P6598" s="2">
        <v>7.0054875000000003E-2</v>
      </c>
      <c r="Q6598" s="2">
        <v>0.43991325000000003</v>
      </c>
      <c r="R6598" s="2">
        <v>0.66839999999999999</v>
      </c>
      <c r="S6598" s="2">
        <v>0</v>
      </c>
      <c r="T6598" s="2">
        <v>0</v>
      </c>
      <c r="U6598" s="2">
        <v>0</v>
      </c>
      <c r="V6598" s="2">
        <v>0</v>
      </c>
      <c r="W6598" s="2">
        <f t="shared" si="928"/>
        <v>24.916666666666668</v>
      </c>
      <c r="X6598" s="9">
        <f t="shared" si="929"/>
        <v>16.928144303979312</v>
      </c>
      <c r="Y6598" s="9">
        <f t="shared" si="930"/>
        <v>9.5596078848454707E-3</v>
      </c>
      <c r="Z6598" s="10">
        <f t="shared" si="931"/>
        <v>6353882.4742268045</v>
      </c>
      <c r="AA6598" s="10">
        <f t="shared" si="932"/>
        <v>146139.29690721651</v>
      </c>
      <c r="AB6598" s="10">
        <f t="shared" si="933"/>
        <v>2</v>
      </c>
      <c r="AC6598" s="9">
        <f t="shared" si="934"/>
        <v>6163266</v>
      </c>
      <c r="AD6598" s="10">
        <f t="shared" si="935"/>
        <v>2473867.1065274389</v>
      </c>
    </row>
    <row r="6599" spans="1:30" x14ac:dyDescent="0.2">
      <c r="A6599" t="s">
        <v>1985</v>
      </c>
      <c r="B6599" s="1">
        <v>44136</v>
      </c>
      <c r="C6599" t="s">
        <v>2166</v>
      </c>
      <c r="D6599" s="2">
        <v>1286</v>
      </c>
      <c r="E6599" s="2">
        <v>0</v>
      </c>
      <c r="F6599" s="2">
        <v>351</v>
      </c>
      <c r="G6599" s="2">
        <v>0</v>
      </c>
      <c r="H6599" s="2"/>
      <c r="I6599" s="2">
        <v>0</v>
      </c>
      <c r="J6599" s="2">
        <v>935</v>
      </c>
      <c r="K6599" s="2">
        <v>0</v>
      </c>
      <c r="L6599" s="2">
        <v>0</v>
      </c>
      <c r="M6599" s="2">
        <v>0.284216625</v>
      </c>
      <c r="N6599" s="8">
        <f t="shared" si="927"/>
        <v>28421.662499999999</v>
      </c>
      <c r="O6599" s="2">
        <v>0</v>
      </c>
      <c r="P6599" s="2">
        <v>7.3841625000000008E-2</v>
      </c>
      <c r="Q6599" s="2">
        <v>0</v>
      </c>
      <c r="R6599" s="2">
        <v>0</v>
      </c>
      <c r="S6599" s="2">
        <v>0</v>
      </c>
      <c r="T6599" s="2">
        <v>0.21037500000000001</v>
      </c>
      <c r="U6599" s="2">
        <v>0</v>
      </c>
      <c r="V6599" s="2">
        <v>0</v>
      </c>
      <c r="W6599" s="2">
        <f t="shared" si="928"/>
        <v>24.916666666666668</v>
      </c>
      <c r="X6599" s="9">
        <f t="shared" si="929"/>
        <v>22.100826205287714</v>
      </c>
      <c r="Y6599" s="9">
        <f t="shared" si="930"/>
        <v>2.3057306385932392E-3</v>
      </c>
      <c r="Z6599" s="10">
        <f t="shared" si="931"/>
        <v>12707764.948453609</v>
      </c>
      <c r="AA6599" s="10">
        <f t="shared" si="932"/>
        <v>292278.59381443303</v>
      </c>
      <c r="AB6599" s="10">
        <f t="shared" si="933"/>
        <v>1</v>
      </c>
      <c r="AC6599" s="9">
        <f t="shared" si="934"/>
        <v>12326532</v>
      </c>
      <c r="AD6599" s="10">
        <f t="shared" si="935"/>
        <v>6459598.4054186651</v>
      </c>
    </row>
    <row r="6600" spans="1:30" x14ac:dyDescent="0.2">
      <c r="A6600" t="s">
        <v>1985</v>
      </c>
      <c r="B6600" s="1">
        <v>44136</v>
      </c>
      <c r="C6600" t="s">
        <v>387</v>
      </c>
      <c r="D6600" s="2">
        <v>9183</v>
      </c>
      <c r="E6600" s="2">
        <v>0</v>
      </c>
      <c r="F6600" s="2">
        <v>1940</v>
      </c>
      <c r="G6600" s="2">
        <v>1819</v>
      </c>
      <c r="H6600" s="2"/>
      <c r="I6600" s="2">
        <v>0</v>
      </c>
      <c r="J6600" s="2">
        <v>4312</v>
      </c>
      <c r="K6600" s="2">
        <v>1112</v>
      </c>
      <c r="L6600" s="2">
        <v>0</v>
      </c>
      <c r="M6600" s="2">
        <v>2.4416066250000004</v>
      </c>
      <c r="N6600" s="8">
        <f t="shared" si="927"/>
        <v>244160.66250000003</v>
      </c>
      <c r="O6600" s="2">
        <v>0</v>
      </c>
      <c r="P6600" s="2">
        <v>0.51943499999999998</v>
      </c>
      <c r="Q6600" s="2">
        <v>0.32690362500000003</v>
      </c>
      <c r="R6600" s="2">
        <v>0</v>
      </c>
      <c r="S6600" s="2">
        <v>0</v>
      </c>
      <c r="T6600" s="2">
        <v>1.5102</v>
      </c>
      <c r="U6600" s="2">
        <v>8.5068000000000005E-2</v>
      </c>
      <c r="V6600" s="2">
        <v>0</v>
      </c>
      <c r="W6600" s="2">
        <f t="shared" si="928"/>
        <v>24.916666666666668</v>
      </c>
      <c r="X6600" s="9">
        <f t="shared" si="929"/>
        <v>26.588333061091152</v>
      </c>
      <c r="Y6600" s="9">
        <f t="shared" si="930"/>
        <v>1.9807733635056481E-2</v>
      </c>
      <c r="Z6600" s="10">
        <f t="shared" si="931"/>
        <v>4235921.6494845366</v>
      </c>
      <c r="AA6600" s="10">
        <f t="shared" si="932"/>
        <v>97426.197938144338</v>
      </c>
      <c r="AB6600" s="10">
        <f t="shared" si="933"/>
        <v>3</v>
      </c>
      <c r="AC6600" s="9">
        <f t="shared" si="934"/>
        <v>4108844</v>
      </c>
      <c r="AD6600" s="10">
        <f t="shared" si="935"/>
        <v>2590400.1996551738</v>
      </c>
    </row>
    <row r="6601" spans="1:30" x14ac:dyDescent="0.2">
      <c r="A6601" t="s">
        <v>1985</v>
      </c>
      <c r="B6601" s="1">
        <v>44136</v>
      </c>
      <c r="C6601" t="s">
        <v>65</v>
      </c>
      <c r="D6601" s="2">
        <v>26</v>
      </c>
      <c r="E6601" s="2">
        <v>0</v>
      </c>
      <c r="F6601" s="2">
        <v>26</v>
      </c>
      <c r="G6601" s="2">
        <v>0</v>
      </c>
      <c r="H6601" s="2"/>
      <c r="I6601" s="2">
        <v>0</v>
      </c>
      <c r="J6601" s="2">
        <v>0</v>
      </c>
      <c r="K6601" s="2">
        <v>0</v>
      </c>
      <c r="L6601" s="2">
        <v>0</v>
      </c>
      <c r="M6601" s="2">
        <v>5.4697499999999998E-3</v>
      </c>
      <c r="N6601" s="8">
        <f t="shared" si="927"/>
        <v>546.97500000000002</v>
      </c>
      <c r="O6601" s="2">
        <v>0</v>
      </c>
      <c r="P6601" s="2">
        <v>5.4697499999999998E-3</v>
      </c>
      <c r="Q6601" s="2">
        <v>0</v>
      </c>
      <c r="R6601" s="2">
        <v>0</v>
      </c>
      <c r="S6601" s="2">
        <v>0</v>
      </c>
      <c r="T6601" s="2">
        <v>0</v>
      </c>
      <c r="U6601" s="2">
        <v>0</v>
      </c>
      <c r="V6601" s="2">
        <v>0</v>
      </c>
      <c r="W6601" s="2">
        <f t="shared" si="928"/>
        <v>24.916666666666668</v>
      </c>
      <c r="X6601" s="9">
        <f t="shared" si="929"/>
        <v>21.037500000000001</v>
      </c>
      <c r="Y6601" s="9">
        <f t="shared" si="930"/>
        <v>4.4373794673148944E-5</v>
      </c>
      <c r="Z6601" s="10">
        <f t="shared" si="931"/>
        <v>4235921.6494845366</v>
      </c>
      <c r="AA6601" s="10">
        <f t="shared" si="932"/>
        <v>97426.197938144338</v>
      </c>
      <c r="AB6601" s="10">
        <f t="shared" si="933"/>
        <v>3</v>
      </c>
      <c r="AC6601" s="9">
        <f t="shared" si="934"/>
        <v>4108844</v>
      </c>
      <c r="AD6601" s="10">
        <f t="shared" si="935"/>
        <v>2049603.6391237117</v>
      </c>
    </row>
    <row r="6602" spans="1:30" x14ac:dyDescent="0.2">
      <c r="A6602" t="s">
        <v>1985</v>
      </c>
      <c r="B6602" s="1">
        <v>44136</v>
      </c>
      <c r="C6602" t="s">
        <v>69</v>
      </c>
      <c r="D6602" s="2">
        <v>1297</v>
      </c>
      <c r="E6602" s="2">
        <v>0</v>
      </c>
      <c r="F6602" s="2">
        <v>0</v>
      </c>
      <c r="G6602" s="2">
        <v>0</v>
      </c>
      <c r="H6602" s="2"/>
      <c r="I6602" s="2">
        <v>0</v>
      </c>
      <c r="J6602" s="2">
        <v>0</v>
      </c>
      <c r="K6602" s="2">
        <v>0</v>
      </c>
      <c r="L6602" s="2">
        <v>0</v>
      </c>
      <c r="M6602" s="2">
        <v>0.27285637499999998</v>
      </c>
      <c r="N6602" s="8">
        <f t="shared" si="927"/>
        <v>27285.637499999997</v>
      </c>
      <c r="O6602" s="2">
        <v>0</v>
      </c>
      <c r="P6602" s="2">
        <v>0</v>
      </c>
      <c r="Q6602" s="2">
        <v>0</v>
      </c>
      <c r="R6602" s="2">
        <v>0</v>
      </c>
      <c r="S6602" s="2">
        <v>0</v>
      </c>
      <c r="T6602" s="2">
        <v>0</v>
      </c>
      <c r="U6602" s="2">
        <v>0</v>
      </c>
      <c r="V6602" s="2">
        <v>0</v>
      </c>
      <c r="W6602" s="2">
        <f t="shared" si="928"/>
        <v>24.916666666666668</v>
      </c>
      <c r="X6602" s="9">
        <f t="shared" si="929"/>
        <v>21.037499999999998</v>
      </c>
      <c r="Y6602" s="9">
        <f t="shared" si="930"/>
        <v>2.2135696804259299E-3</v>
      </c>
      <c r="Z6602" s="10">
        <f t="shared" si="931"/>
        <v>12707764.948453609</v>
      </c>
      <c r="AA6602" s="10">
        <f t="shared" si="932"/>
        <v>292278.59381443303</v>
      </c>
      <c r="AB6602" s="10">
        <f t="shared" si="933"/>
        <v>1</v>
      </c>
      <c r="AC6602" s="9">
        <f t="shared" si="934"/>
        <v>12326532</v>
      </c>
      <c r="AD6602" s="10">
        <f t="shared" si="935"/>
        <v>6148810.9173711343</v>
      </c>
    </row>
    <row r="6603" spans="1:30" x14ac:dyDescent="0.2">
      <c r="A6603" t="s">
        <v>1985</v>
      </c>
      <c r="B6603" s="1">
        <v>44136</v>
      </c>
      <c r="C6603" t="s">
        <v>764</v>
      </c>
      <c r="D6603" s="2">
        <v>4117</v>
      </c>
      <c r="E6603" s="2">
        <v>0</v>
      </c>
      <c r="F6603" s="2">
        <v>0</v>
      </c>
      <c r="G6603" s="2">
        <v>4117</v>
      </c>
      <c r="H6603" s="2"/>
      <c r="I6603" s="2">
        <v>0</v>
      </c>
      <c r="J6603" s="2">
        <v>0</v>
      </c>
      <c r="K6603" s="2">
        <v>0</v>
      </c>
      <c r="L6603" s="2">
        <v>0</v>
      </c>
      <c r="M6603" s="2">
        <v>0.31495050000000002</v>
      </c>
      <c r="N6603" s="8">
        <f t="shared" si="927"/>
        <v>31495.050000000003</v>
      </c>
      <c r="O6603" s="2">
        <v>0</v>
      </c>
      <c r="P6603" s="2">
        <v>0</v>
      </c>
      <c r="Q6603" s="2">
        <v>0.31495050000000002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f t="shared" si="928"/>
        <v>24.916666666666668</v>
      </c>
      <c r="X6603" s="9">
        <f t="shared" si="929"/>
        <v>7.65</v>
      </c>
      <c r="Y6603" s="9">
        <f t="shared" si="930"/>
        <v>2.5550617156553036E-3</v>
      </c>
      <c r="Z6603" s="10">
        <f t="shared" si="931"/>
        <v>12707764.948453609</v>
      </c>
      <c r="AA6603" s="10">
        <f t="shared" si="932"/>
        <v>292278.59381443303</v>
      </c>
      <c r="AB6603" s="10">
        <f t="shared" si="933"/>
        <v>1</v>
      </c>
      <c r="AC6603" s="9">
        <f t="shared" si="934"/>
        <v>12326532</v>
      </c>
      <c r="AD6603" s="10">
        <f t="shared" si="935"/>
        <v>2235931.2426804127</v>
      </c>
    </row>
    <row r="6604" spans="1:30" x14ac:dyDescent="0.2">
      <c r="A6604" t="s">
        <v>1985</v>
      </c>
      <c r="B6604" s="1">
        <v>44136</v>
      </c>
      <c r="C6604" t="s">
        <v>857</v>
      </c>
      <c r="D6604" s="2">
        <v>5321</v>
      </c>
      <c r="E6604" s="2">
        <v>5321</v>
      </c>
      <c r="F6604" s="2">
        <v>0</v>
      </c>
      <c r="G6604" s="2">
        <v>0</v>
      </c>
      <c r="H6604" s="2"/>
      <c r="I6604" s="2">
        <v>0</v>
      </c>
      <c r="J6604" s="2">
        <v>0</v>
      </c>
      <c r="K6604" s="2">
        <v>0</v>
      </c>
      <c r="L6604" s="2">
        <v>0</v>
      </c>
      <c r="M6604" s="2">
        <v>4.4140049999999995</v>
      </c>
      <c r="N6604" s="8">
        <f t="shared" si="927"/>
        <v>441400.49999999994</v>
      </c>
      <c r="O6604" s="2">
        <v>4.4140049999999995</v>
      </c>
      <c r="P6604" s="2">
        <v>0</v>
      </c>
      <c r="Q6604" s="2">
        <v>0</v>
      </c>
      <c r="R6604" s="2">
        <v>0</v>
      </c>
      <c r="S6604" s="2">
        <v>0</v>
      </c>
      <c r="T6604" s="2">
        <v>0</v>
      </c>
      <c r="U6604" s="2">
        <v>0</v>
      </c>
      <c r="V6604" s="2">
        <v>0</v>
      </c>
      <c r="W6604" s="2">
        <f t="shared" si="928"/>
        <v>24.916666666666668</v>
      </c>
      <c r="X6604" s="9">
        <f t="shared" si="929"/>
        <v>82.954425859800779</v>
      </c>
      <c r="Y6604" s="9">
        <f t="shared" si="930"/>
        <v>3.5808976928790676E-2</v>
      </c>
      <c r="Z6604" s="10">
        <f t="shared" si="931"/>
        <v>6353882.4742268045</v>
      </c>
      <c r="AA6604" s="10">
        <f t="shared" si="932"/>
        <v>146139.29690721651</v>
      </c>
      <c r="AB6604" s="10">
        <f t="shared" si="933"/>
        <v>2</v>
      </c>
      <c r="AC6604" s="9">
        <f t="shared" si="934"/>
        <v>6163266</v>
      </c>
      <c r="AD6604" s="10">
        <f t="shared" si="935"/>
        <v>12122901.470493106</v>
      </c>
    </row>
    <row r="6605" spans="1:30" x14ac:dyDescent="0.2">
      <c r="A6605" t="s">
        <v>1985</v>
      </c>
      <c r="B6605" s="1">
        <v>44136</v>
      </c>
      <c r="C6605" t="s">
        <v>389</v>
      </c>
      <c r="D6605" s="2">
        <v>15870</v>
      </c>
      <c r="E6605" s="2">
        <v>0</v>
      </c>
      <c r="F6605" s="2">
        <v>0</v>
      </c>
      <c r="G6605" s="2">
        <v>7146</v>
      </c>
      <c r="H6605" s="2"/>
      <c r="I6605" s="2">
        <v>0</v>
      </c>
      <c r="J6605" s="2">
        <v>4250</v>
      </c>
      <c r="K6605" s="2">
        <v>0</v>
      </c>
      <c r="L6605" s="2">
        <v>4474</v>
      </c>
      <c r="M6605" s="2">
        <v>4.2138899999999992</v>
      </c>
      <c r="N6605" s="8">
        <f t="shared" si="927"/>
        <v>421388.99999999994</v>
      </c>
      <c r="O6605" s="2">
        <v>0</v>
      </c>
      <c r="P6605" s="2">
        <v>0</v>
      </c>
      <c r="Q6605" s="2">
        <v>2.2509899999999998</v>
      </c>
      <c r="R6605" s="2">
        <v>0</v>
      </c>
      <c r="S6605" s="2">
        <v>0</v>
      </c>
      <c r="T6605" s="2">
        <v>0.95625000000000004</v>
      </c>
      <c r="U6605" s="2">
        <v>0</v>
      </c>
      <c r="V6605" s="2">
        <v>1.00665</v>
      </c>
      <c r="W6605" s="2">
        <f t="shared" si="928"/>
        <v>24.916666666666668</v>
      </c>
      <c r="X6605" s="9">
        <f t="shared" si="929"/>
        <v>26.552551984877123</v>
      </c>
      <c r="Y6605" s="9">
        <f t="shared" si="930"/>
        <v>3.4185527608251852E-2</v>
      </c>
      <c r="Z6605" s="10">
        <f t="shared" si="931"/>
        <v>6353882.4742268045</v>
      </c>
      <c r="AA6605" s="10">
        <f t="shared" si="932"/>
        <v>146139.29690721651</v>
      </c>
      <c r="AB6605" s="10">
        <f t="shared" si="933"/>
        <v>2</v>
      </c>
      <c r="AC6605" s="9">
        <f t="shared" si="934"/>
        <v>6163266</v>
      </c>
      <c r="AD6605" s="10">
        <f t="shared" si="935"/>
        <v>3880371.2781622591</v>
      </c>
    </row>
    <row r="6606" spans="1:30" x14ac:dyDescent="0.2">
      <c r="A6606" t="s">
        <v>1985</v>
      </c>
      <c r="B6606" s="1">
        <v>44136</v>
      </c>
      <c r="C6606" t="s">
        <v>1628</v>
      </c>
      <c r="D6606" s="2">
        <v>1055</v>
      </c>
      <c r="E6606" s="2">
        <v>0</v>
      </c>
      <c r="F6606" s="2">
        <v>0</v>
      </c>
      <c r="G6606" s="2">
        <v>513</v>
      </c>
      <c r="H6606" s="2"/>
      <c r="I6606" s="2">
        <v>0</v>
      </c>
      <c r="J6606" s="2">
        <v>542</v>
      </c>
      <c r="K6606" s="2">
        <v>0</v>
      </c>
      <c r="L6606" s="2">
        <v>0</v>
      </c>
      <c r="M6606" s="2">
        <v>0.28354499999999999</v>
      </c>
      <c r="N6606" s="8">
        <f t="shared" si="927"/>
        <v>28354.5</v>
      </c>
      <c r="O6606" s="2">
        <v>0</v>
      </c>
      <c r="P6606" s="2">
        <v>0</v>
      </c>
      <c r="Q6606" s="2">
        <v>0.16159499999999999</v>
      </c>
      <c r="R6606" s="2">
        <v>0</v>
      </c>
      <c r="S6606" s="2">
        <v>0</v>
      </c>
      <c r="T6606" s="2">
        <v>0.12195</v>
      </c>
      <c r="U6606" s="2">
        <v>0</v>
      </c>
      <c r="V6606" s="2">
        <v>0</v>
      </c>
      <c r="W6606" s="2">
        <f t="shared" si="928"/>
        <v>24.916666666666668</v>
      </c>
      <c r="X6606" s="9">
        <f t="shared" si="929"/>
        <v>26.876303317535545</v>
      </c>
      <c r="Y6606" s="9">
        <f t="shared" si="930"/>
        <v>2.3002820257960635E-3</v>
      </c>
      <c r="Z6606" s="10">
        <f t="shared" si="931"/>
        <v>12707764.948453609</v>
      </c>
      <c r="AA6606" s="10">
        <f t="shared" si="932"/>
        <v>292278.59381443303</v>
      </c>
      <c r="AB6606" s="10">
        <f t="shared" si="933"/>
        <v>1</v>
      </c>
      <c r="AC6606" s="9">
        <f t="shared" si="934"/>
        <v>12326532</v>
      </c>
      <c r="AD6606" s="10">
        <f t="shared" si="935"/>
        <v>7855368.1405794704</v>
      </c>
    </row>
    <row r="6607" spans="1:30" x14ac:dyDescent="0.2">
      <c r="A6607" t="s">
        <v>1985</v>
      </c>
      <c r="B6607" s="1">
        <v>44136</v>
      </c>
      <c r="C6607" t="s">
        <v>2012</v>
      </c>
      <c r="D6607" s="2">
        <v>425</v>
      </c>
      <c r="E6607" s="2">
        <v>0</v>
      </c>
      <c r="F6607" s="2">
        <v>425</v>
      </c>
      <c r="G6607" s="2">
        <v>0</v>
      </c>
      <c r="H6607" s="2"/>
      <c r="I6607" s="2">
        <v>0</v>
      </c>
      <c r="J6607" s="2">
        <v>0</v>
      </c>
      <c r="K6607" s="2">
        <v>0</v>
      </c>
      <c r="L6607" s="2">
        <v>0</v>
      </c>
      <c r="M6607" s="2">
        <v>4.0640625E-2</v>
      </c>
      <c r="N6607" s="8">
        <f t="shared" si="927"/>
        <v>4064.0625</v>
      </c>
      <c r="O6607" s="2">
        <v>0</v>
      </c>
      <c r="P6607" s="2">
        <v>4.0640625E-2</v>
      </c>
      <c r="Q6607" s="2">
        <v>0</v>
      </c>
      <c r="R6607" s="2">
        <v>0</v>
      </c>
      <c r="S6607" s="2">
        <v>0</v>
      </c>
      <c r="T6607" s="2">
        <v>0</v>
      </c>
      <c r="U6607" s="2">
        <v>0</v>
      </c>
      <c r="V6607" s="2">
        <v>0</v>
      </c>
      <c r="W6607" s="2">
        <f t="shared" si="928"/>
        <v>24.916666666666668</v>
      </c>
      <c r="X6607" s="9">
        <f t="shared" si="929"/>
        <v>9.5625</v>
      </c>
      <c r="Y6607" s="9">
        <f t="shared" si="930"/>
        <v>3.2970039748406123E-4</v>
      </c>
      <c r="Z6607" s="10">
        <f t="shared" si="931"/>
        <v>12707764.948453609</v>
      </c>
      <c r="AA6607" s="10">
        <f t="shared" si="932"/>
        <v>292278.59381443303</v>
      </c>
      <c r="AB6607" s="10">
        <f t="shared" si="933"/>
        <v>1</v>
      </c>
      <c r="AC6607" s="9">
        <f t="shared" si="934"/>
        <v>12326532</v>
      </c>
      <c r="AD6607" s="10">
        <f t="shared" si="935"/>
        <v>2794914.0533505157</v>
      </c>
    </row>
    <row r="6608" spans="1:30" x14ac:dyDescent="0.2">
      <c r="A6608" t="s">
        <v>1985</v>
      </c>
      <c r="B6608" s="1">
        <v>44136</v>
      </c>
      <c r="C6608" t="s">
        <v>390</v>
      </c>
      <c r="D6608" s="2">
        <v>2661</v>
      </c>
      <c r="E6608" s="2">
        <v>0</v>
      </c>
      <c r="F6608" s="2">
        <v>231</v>
      </c>
      <c r="G6608" s="2">
        <v>2415</v>
      </c>
      <c r="H6608" s="2"/>
      <c r="I6608" s="2">
        <v>0</v>
      </c>
      <c r="J6608" s="2">
        <v>0</v>
      </c>
      <c r="K6608" s="2">
        <v>15</v>
      </c>
      <c r="L6608" s="2">
        <v>0</v>
      </c>
      <c r="M6608" s="2">
        <v>0.70511962500000003</v>
      </c>
      <c r="N6608" s="8">
        <f t="shared" si="927"/>
        <v>70511.962500000009</v>
      </c>
      <c r="O6608" s="2">
        <v>0</v>
      </c>
      <c r="P6608" s="2">
        <v>6.1850249999999996E-2</v>
      </c>
      <c r="Q6608" s="2">
        <v>0.64212187499999995</v>
      </c>
      <c r="R6608" s="2">
        <v>0</v>
      </c>
      <c r="S6608" s="2">
        <v>0</v>
      </c>
      <c r="T6608" s="2">
        <v>0</v>
      </c>
      <c r="U6608" s="2">
        <v>1.1475000000000001E-3</v>
      </c>
      <c r="V6608" s="2">
        <v>0</v>
      </c>
      <c r="W6608" s="2">
        <f t="shared" si="928"/>
        <v>24.916666666666668</v>
      </c>
      <c r="X6608" s="9">
        <f t="shared" si="929"/>
        <v>26.498294813979712</v>
      </c>
      <c r="Y6608" s="9">
        <f t="shared" si="930"/>
        <v>5.7203406846305198E-3</v>
      </c>
      <c r="Z6608" s="10">
        <f t="shared" si="931"/>
        <v>4235921.6494845366</v>
      </c>
      <c r="AA6608" s="10">
        <f t="shared" si="932"/>
        <v>97426.197938144338</v>
      </c>
      <c r="AB6608" s="10">
        <f t="shared" si="933"/>
        <v>3</v>
      </c>
      <c r="AC6608" s="9">
        <f t="shared" si="934"/>
        <v>4108844</v>
      </c>
      <c r="AD6608" s="10">
        <f t="shared" si="935"/>
        <v>2581628.1155700912</v>
      </c>
    </row>
    <row r="6609" spans="1:30" x14ac:dyDescent="0.2">
      <c r="A6609" t="s">
        <v>1985</v>
      </c>
      <c r="B6609" s="1">
        <v>44136</v>
      </c>
      <c r="C6609" t="s">
        <v>2167</v>
      </c>
      <c r="D6609" s="2">
        <v>5076</v>
      </c>
      <c r="E6609" s="2">
        <v>0</v>
      </c>
      <c r="F6609" s="2">
        <v>517</v>
      </c>
      <c r="G6609" s="2">
        <v>0</v>
      </c>
      <c r="H6609" s="2"/>
      <c r="I6609" s="2">
        <v>4559</v>
      </c>
      <c r="J6609" s="2">
        <v>0</v>
      </c>
      <c r="K6609" s="2">
        <v>0</v>
      </c>
      <c r="L6609" s="2">
        <v>0</v>
      </c>
      <c r="M6609" s="2">
        <v>1.0678635000000001</v>
      </c>
      <c r="N6609" s="8">
        <f t="shared" si="927"/>
        <v>106786.35</v>
      </c>
      <c r="O6609" s="2">
        <v>0</v>
      </c>
      <c r="P6609" s="2">
        <v>0.108763875</v>
      </c>
      <c r="Q6609" s="2">
        <v>0</v>
      </c>
      <c r="R6609" s="2">
        <v>0</v>
      </c>
      <c r="S6609" s="2">
        <v>0.95909962500000001</v>
      </c>
      <c r="T6609" s="2">
        <v>0</v>
      </c>
      <c r="U6609" s="2">
        <v>0</v>
      </c>
      <c r="V6609" s="2">
        <v>0</v>
      </c>
      <c r="W6609" s="2">
        <f t="shared" si="928"/>
        <v>24.916666666666668</v>
      </c>
      <c r="X6609" s="9">
        <f t="shared" si="929"/>
        <v>21.037500000000001</v>
      </c>
      <c r="Y6609" s="9">
        <f t="shared" si="930"/>
        <v>8.6631300677270789E-3</v>
      </c>
      <c r="Z6609" s="10">
        <f t="shared" si="931"/>
        <v>12707764.948453609</v>
      </c>
      <c r="AA6609" s="10">
        <f t="shared" si="932"/>
        <v>292278.59381443303</v>
      </c>
      <c r="AB6609" s="10">
        <f t="shared" si="933"/>
        <v>1</v>
      </c>
      <c r="AC6609" s="9">
        <f t="shared" si="934"/>
        <v>12326532</v>
      </c>
      <c r="AD6609" s="10">
        <f t="shared" si="935"/>
        <v>6148810.9173711352</v>
      </c>
    </row>
    <row r="6610" spans="1:30" x14ac:dyDescent="0.2">
      <c r="A6610" t="s">
        <v>1985</v>
      </c>
      <c r="B6610" s="1">
        <v>44136</v>
      </c>
      <c r="C6610" t="s">
        <v>2168</v>
      </c>
      <c r="D6610" s="2">
        <v>213</v>
      </c>
      <c r="E6610" s="2">
        <v>0</v>
      </c>
      <c r="F6610" s="2">
        <v>0</v>
      </c>
      <c r="G6610" s="2">
        <v>0</v>
      </c>
      <c r="H6610" s="2"/>
      <c r="I6610" s="2">
        <v>213</v>
      </c>
      <c r="J6610" s="2">
        <v>0</v>
      </c>
      <c r="K6610" s="2">
        <v>0</v>
      </c>
      <c r="L6610" s="2">
        <v>0</v>
      </c>
      <c r="M6610" s="2">
        <v>4.4809874999999999E-2</v>
      </c>
      <c r="N6610" s="8">
        <f t="shared" si="927"/>
        <v>4480.9875000000002</v>
      </c>
      <c r="O6610" s="2">
        <v>0</v>
      </c>
      <c r="P6610" s="2">
        <v>0</v>
      </c>
      <c r="Q6610" s="2">
        <v>0</v>
      </c>
      <c r="R6610" s="2">
        <v>0</v>
      </c>
      <c r="S6610" s="2">
        <v>4.4809874999999999E-2</v>
      </c>
      <c r="T6610" s="2">
        <v>0</v>
      </c>
      <c r="U6610" s="2">
        <v>0</v>
      </c>
      <c r="V6610" s="2">
        <v>0</v>
      </c>
      <c r="W6610" s="2">
        <f t="shared" si="928"/>
        <v>24.916666666666668</v>
      </c>
      <c r="X6610" s="9">
        <f t="shared" si="929"/>
        <v>21.037500000000001</v>
      </c>
      <c r="Y6610" s="9">
        <f t="shared" si="930"/>
        <v>3.6352377943772019E-4</v>
      </c>
      <c r="Z6610" s="10">
        <f t="shared" si="931"/>
        <v>6353882.4742268045</v>
      </c>
      <c r="AA6610" s="10">
        <f t="shared" si="932"/>
        <v>146139.29690721651</v>
      </c>
      <c r="AB6610" s="10">
        <f t="shared" si="933"/>
        <v>2</v>
      </c>
      <c r="AC6610" s="9">
        <f t="shared" si="934"/>
        <v>6163266</v>
      </c>
      <c r="AD6610" s="10">
        <f t="shared" si="935"/>
        <v>3074405.4586855676</v>
      </c>
    </row>
    <row r="6611" spans="1:30" x14ac:dyDescent="0.2">
      <c r="A6611" t="s">
        <v>1985</v>
      </c>
      <c r="B6611" s="1">
        <v>44136</v>
      </c>
      <c r="C6611" t="s">
        <v>2201</v>
      </c>
      <c r="D6611" s="2">
        <v>3908</v>
      </c>
      <c r="E6611" s="2">
        <v>0</v>
      </c>
      <c r="F6611" s="2">
        <v>3908</v>
      </c>
      <c r="G6611" s="2">
        <v>0</v>
      </c>
      <c r="H6611" s="2"/>
      <c r="I6611" s="2">
        <v>0</v>
      </c>
      <c r="J6611" s="2">
        <v>0</v>
      </c>
      <c r="K6611" s="2">
        <v>0</v>
      </c>
      <c r="L6611" s="2">
        <v>0</v>
      </c>
      <c r="M6611" s="2">
        <v>0.82214549999999997</v>
      </c>
      <c r="N6611" s="8">
        <f t="shared" si="927"/>
        <v>82214.55</v>
      </c>
      <c r="O6611" s="2">
        <v>0</v>
      </c>
      <c r="P6611" s="2">
        <v>0.82214549999999997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f t="shared" si="928"/>
        <v>24.916666666666668</v>
      </c>
      <c r="X6611" s="9">
        <f t="shared" si="929"/>
        <v>21.037500000000001</v>
      </c>
      <c r="Y6611" s="9">
        <f t="shared" si="930"/>
        <v>6.669722676256388E-3</v>
      </c>
      <c r="Z6611" s="10">
        <f t="shared" si="931"/>
        <v>12707764.948453609</v>
      </c>
      <c r="AA6611" s="10">
        <f t="shared" si="932"/>
        <v>292278.59381443303</v>
      </c>
      <c r="AB6611" s="10">
        <f t="shared" si="933"/>
        <v>1</v>
      </c>
      <c r="AC6611" s="9">
        <f t="shared" si="934"/>
        <v>12326532</v>
      </c>
      <c r="AD6611" s="10">
        <f t="shared" si="935"/>
        <v>6148810.9173711352</v>
      </c>
    </row>
    <row r="6612" spans="1:30" x14ac:dyDescent="0.2">
      <c r="A6612" t="s">
        <v>1985</v>
      </c>
      <c r="B6612" s="1">
        <v>44136</v>
      </c>
      <c r="C6612" t="s">
        <v>2202</v>
      </c>
      <c r="D6612" s="2">
        <v>3264</v>
      </c>
      <c r="E6612" s="2">
        <v>0</v>
      </c>
      <c r="F6612" s="2">
        <v>0</v>
      </c>
      <c r="G6612" s="2">
        <v>0</v>
      </c>
      <c r="H6612" s="2"/>
      <c r="I6612" s="2">
        <v>0</v>
      </c>
      <c r="J6612" s="2">
        <v>3264</v>
      </c>
      <c r="K6612" s="2">
        <v>0</v>
      </c>
      <c r="L6612" s="2">
        <v>0</v>
      </c>
      <c r="M6612" s="2">
        <v>0.32640000000000002</v>
      </c>
      <c r="N6612" s="8">
        <f t="shared" si="927"/>
        <v>32640.000000000004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0.32640000000000002</v>
      </c>
      <c r="U6612" s="2">
        <v>0</v>
      </c>
      <c r="V6612" s="2">
        <v>0</v>
      </c>
      <c r="W6612" s="2">
        <f t="shared" si="928"/>
        <v>24.916666666666668</v>
      </c>
      <c r="X6612" s="9">
        <f t="shared" si="929"/>
        <v>10.000000000000002</v>
      </c>
      <c r="Y6612" s="9">
        <f t="shared" si="930"/>
        <v>2.6479467217543429E-3</v>
      </c>
      <c r="Z6612" s="10">
        <f t="shared" si="931"/>
        <v>12707764.948453609</v>
      </c>
      <c r="AA6612" s="10">
        <f t="shared" si="932"/>
        <v>292278.59381443303</v>
      </c>
      <c r="AB6612" s="10">
        <f t="shared" si="933"/>
        <v>1</v>
      </c>
      <c r="AC6612" s="9">
        <f t="shared" si="934"/>
        <v>12326532</v>
      </c>
      <c r="AD6612" s="10">
        <f t="shared" si="935"/>
        <v>2922785.9381443309</v>
      </c>
    </row>
    <row r="6613" spans="1:30" x14ac:dyDescent="0.2">
      <c r="A6613" t="s">
        <v>1985</v>
      </c>
      <c r="B6613" s="1">
        <v>44136</v>
      </c>
      <c r="C6613" t="s">
        <v>2172</v>
      </c>
      <c r="D6613" s="2">
        <v>482</v>
      </c>
      <c r="E6613" s="2">
        <v>0</v>
      </c>
      <c r="F6613" s="2">
        <v>0</v>
      </c>
      <c r="G6613" s="2">
        <v>0</v>
      </c>
      <c r="H6613" s="2"/>
      <c r="I6613" s="2">
        <v>482</v>
      </c>
      <c r="J6613" s="2">
        <v>0</v>
      </c>
      <c r="K6613" s="2">
        <v>0</v>
      </c>
      <c r="L6613" s="2">
        <v>0</v>
      </c>
      <c r="M6613" s="2">
        <v>0.10140075</v>
      </c>
      <c r="N6613" s="8">
        <f t="shared" si="927"/>
        <v>10140.074999999999</v>
      </c>
      <c r="O6613" s="2">
        <v>0</v>
      </c>
      <c r="P6613" s="2">
        <v>0</v>
      </c>
      <c r="Q6613" s="2">
        <v>0</v>
      </c>
      <c r="R6613" s="2">
        <v>0</v>
      </c>
      <c r="S6613" s="2">
        <v>0.10140075</v>
      </c>
      <c r="T6613" s="2">
        <v>0</v>
      </c>
      <c r="U6613" s="2">
        <v>0</v>
      </c>
      <c r="V6613" s="2">
        <v>0</v>
      </c>
      <c r="W6613" s="2">
        <f t="shared" si="928"/>
        <v>24.916666666666668</v>
      </c>
      <c r="X6613" s="9">
        <f t="shared" si="929"/>
        <v>21.037499999999998</v>
      </c>
      <c r="Y6613" s="9">
        <f t="shared" si="930"/>
        <v>8.2262188586376109E-4</v>
      </c>
      <c r="Z6613" s="10">
        <f t="shared" si="931"/>
        <v>12707764.948453609</v>
      </c>
      <c r="AA6613" s="10">
        <f t="shared" si="932"/>
        <v>292278.59381443303</v>
      </c>
      <c r="AB6613" s="10">
        <f t="shared" si="933"/>
        <v>1</v>
      </c>
      <c r="AC6613" s="9">
        <f t="shared" si="934"/>
        <v>12326532</v>
      </c>
      <c r="AD6613" s="10">
        <f t="shared" si="935"/>
        <v>6148810.9173711343</v>
      </c>
    </row>
    <row r="6614" spans="1:30" x14ac:dyDescent="0.2">
      <c r="A6614" t="s">
        <v>1985</v>
      </c>
      <c r="B6614" s="1">
        <v>44136</v>
      </c>
      <c r="C6614" t="s">
        <v>2173</v>
      </c>
      <c r="D6614" s="2">
        <v>778</v>
      </c>
      <c r="E6614" s="2">
        <v>0</v>
      </c>
      <c r="F6614" s="2">
        <v>0</v>
      </c>
      <c r="G6614" s="2">
        <v>0</v>
      </c>
      <c r="H6614" s="2">
        <v>778</v>
      </c>
      <c r="I6614" s="2">
        <v>0</v>
      </c>
      <c r="J6614" s="2">
        <v>0</v>
      </c>
      <c r="K6614" s="2">
        <v>0</v>
      </c>
      <c r="L6614" s="2">
        <v>0</v>
      </c>
      <c r="M6614" s="2">
        <v>0.15559999999999999</v>
      </c>
      <c r="N6614" s="8">
        <f t="shared" si="927"/>
        <v>15559.999999999998</v>
      </c>
      <c r="O6614" s="2">
        <v>0</v>
      </c>
      <c r="P6614" s="2">
        <v>0</v>
      </c>
      <c r="Q6614" s="2">
        <v>0</v>
      </c>
      <c r="R6614" s="2">
        <v>0.15559999999999999</v>
      </c>
      <c r="S6614" s="2">
        <v>0</v>
      </c>
      <c r="T6614" s="2">
        <v>0</v>
      </c>
      <c r="U6614" s="2">
        <v>0</v>
      </c>
      <c r="V6614" s="2">
        <v>0</v>
      </c>
      <c r="W6614" s="2">
        <f t="shared" si="928"/>
        <v>24.916666666666668</v>
      </c>
      <c r="X6614" s="9">
        <f t="shared" si="929"/>
        <v>19.999999999999996</v>
      </c>
      <c r="Y6614" s="9">
        <f t="shared" si="930"/>
        <v>1.2623177386794598E-3</v>
      </c>
      <c r="Z6614" s="10">
        <f t="shared" si="931"/>
        <v>12707764.948453609</v>
      </c>
      <c r="AA6614" s="10">
        <f t="shared" si="932"/>
        <v>292278.59381443303</v>
      </c>
      <c r="AB6614" s="10">
        <f t="shared" si="933"/>
        <v>1</v>
      </c>
      <c r="AC6614" s="9">
        <f t="shared" si="934"/>
        <v>12326532</v>
      </c>
      <c r="AD6614" s="10">
        <f t="shared" si="935"/>
        <v>5845571.8762886599</v>
      </c>
    </row>
    <row r="6615" spans="1:30" x14ac:dyDescent="0.2">
      <c r="A6615" t="s">
        <v>1985</v>
      </c>
      <c r="B6615" s="1">
        <v>44136</v>
      </c>
      <c r="C6615" t="s">
        <v>2203</v>
      </c>
      <c r="D6615" s="2">
        <v>3597</v>
      </c>
      <c r="E6615" s="2">
        <v>0</v>
      </c>
      <c r="F6615" s="2">
        <v>3597</v>
      </c>
      <c r="G6615" s="2">
        <v>0</v>
      </c>
      <c r="H6615" s="2"/>
      <c r="I6615" s="2">
        <v>0</v>
      </c>
      <c r="J6615" s="2">
        <v>0</v>
      </c>
      <c r="K6615" s="2">
        <v>0</v>
      </c>
      <c r="L6615" s="2">
        <v>0</v>
      </c>
      <c r="M6615" s="2">
        <v>0.75671887500000001</v>
      </c>
      <c r="N6615" s="8">
        <f t="shared" si="927"/>
        <v>75671.887499999997</v>
      </c>
      <c r="O6615" s="2">
        <v>0</v>
      </c>
      <c r="P6615" s="2">
        <v>0.75671887500000001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f t="shared" si="928"/>
        <v>24.916666666666668</v>
      </c>
      <c r="X6615" s="9">
        <f t="shared" si="929"/>
        <v>21.037499999999998</v>
      </c>
      <c r="Y6615" s="9">
        <f t="shared" si="930"/>
        <v>6.1389438245891053E-3</v>
      </c>
      <c r="Z6615" s="10">
        <f t="shared" si="931"/>
        <v>6353882.4742268045</v>
      </c>
      <c r="AA6615" s="10">
        <f t="shared" si="932"/>
        <v>146139.29690721651</v>
      </c>
      <c r="AB6615" s="10">
        <f t="shared" si="933"/>
        <v>2</v>
      </c>
      <c r="AC6615" s="9">
        <f t="shared" si="934"/>
        <v>6163266</v>
      </c>
      <c r="AD6615" s="10">
        <f t="shared" si="935"/>
        <v>3074405.4586855671</v>
      </c>
    </row>
    <row r="6616" spans="1:30" x14ac:dyDescent="0.2">
      <c r="A6616" t="s">
        <v>1985</v>
      </c>
      <c r="B6616" s="1">
        <v>44136</v>
      </c>
      <c r="C6616" t="s">
        <v>268</v>
      </c>
      <c r="D6616" s="2">
        <v>656</v>
      </c>
      <c r="E6616" s="2">
        <v>0</v>
      </c>
      <c r="F6616" s="2">
        <v>0</v>
      </c>
      <c r="G6616" s="2">
        <v>222</v>
      </c>
      <c r="H6616" s="2"/>
      <c r="I6616" s="2">
        <v>0</v>
      </c>
      <c r="J6616" s="2">
        <v>289</v>
      </c>
      <c r="K6616" s="2">
        <v>145</v>
      </c>
      <c r="L6616" s="2">
        <v>0</v>
      </c>
      <c r="M6616" s="2">
        <v>0.10583775000000001</v>
      </c>
      <c r="N6616" s="8">
        <f t="shared" si="927"/>
        <v>10583.775000000001</v>
      </c>
      <c r="O6616" s="2">
        <v>0</v>
      </c>
      <c r="P6616" s="2">
        <v>0</v>
      </c>
      <c r="Q6616" s="2">
        <v>2.972025E-2</v>
      </c>
      <c r="R6616" s="2">
        <v>0</v>
      </c>
      <c r="S6616" s="2">
        <v>0</v>
      </c>
      <c r="T6616" s="2">
        <v>6.5024999999999999E-2</v>
      </c>
      <c r="U6616" s="2">
        <v>1.10925E-2</v>
      </c>
      <c r="V6616" s="2">
        <v>0</v>
      </c>
      <c r="W6616" s="2">
        <f t="shared" si="928"/>
        <v>24.916666666666668</v>
      </c>
      <c r="X6616" s="9">
        <f t="shared" si="929"/>
        <v>16.133803353658539</v>
      </c>
      <c r="Y6616" s="9">
        <f t="shared" si="930"/>
        <v>8.5861741161260944E-4</v>
      </c>
      <c r="Z6616" s="10">
        <f t="shared" si="931"/>
        <v>12707764.948453609</v>
      </c>
      <c r="AA6616" s="10">
        <f t="shared" si="932"/>
        <v>292278.59381443303</v>
      </c>
      <c r="AB6616" s="10">
        <f t="shared" si="933"/>
        <v>1</v>
      </c>
      <c r="AC6616" s="9">
        <f t="shared" si="934"/>
        <v>12326532</v>
      </c>
      <c r="AD6616" s="10">
        <f t="shared" si="935"/>
        <v>4715565.3570859013</v>
      </c>
    </row>
    <row r="6617" spans="1:30" x14ac:dyDescent="0.2">
      <c r="A6617" t="s">
        <v>1985</v>
      </c>
      <c r="B6617" s="1">
        <v>44136</v>
      </c>
      <c r="C6617" t="s">
        <v>91</v>
      </c>
      <c r="D6617" s="2">
        <v>92875</v>
      </c>
      <c r="E6617" s="2">
        <v>9695</v>
      </c>
      <c r="F6617" s="2">
        <v>6754</v>
      </c>
      <c r="G6617" s="2">
        <v>8784</v>
      </c>
      <c r="H6617" s="2">
        <v>18910</v>
      </c>
      <c r="I6617" s="2">
        <v>0</v>
      </c>
      <c r="J6617" s="2">
        <v>28308</v>
      </c>
      <c r="K6617" s="2">
        <v>0</v>
      </c>
      <c r="L6617" s="2">
        <v>9823</v>
      </c>
      <c r="M6617" s="2">
        <v>21.024950499999999</v>
      </c>
      <c r="N6617" s="8">
        <f t="shared" si="927"/>
        <v>2102495.0499999998</v>
      </c>
      <c r="O6617" s="2">
        <v>4.3627500000000001</v>
      </c>
      <c r="P6617" s="2">
        <v>1.5196499999999999</v>
      </c>
      <c r="Q6617" s="2">
        <v>2.7669600000000001</v>
      </c>
      <c r="R6617" s="2">
        <v>1.6073500000000001</v>
      </c>
      <c r="S6617" s="2">
        <v>0</v>
      </c>
      <c r="T6617" s="2">
        <v>4.9670249999999996</v>
      </c>
      <c r="U6617" s="2">
        <v>0</v>
      </c>
      <c r="V6617" s="2">
        <v>2.210175</v>
      </c>
      <c r="W6617" s="2">
        <f t="shared" si="928"/>
        <v>24.916666666666668</v>
      </c>
      <c r="X6617" s="9">
        <f t="shared" si="929"/>
        <v>22.637900942126514</v>
      </c>
      <c r="Y6617" s="9">
        <f t="shared" si="930"/>
        <v>0.17056663220441887</v>
      </c>
      <c r="Z6617" s="10">
        <f t="shared" si="931"/>
        <v>3176941.2371134022</v>
      </c>
      <c r="AA6617" s="10">
        <f t="shared" si="932"/>
        <v>73069.648453608257</v>
      </c>
      <c r="AB6617" s="10">
        <f t="shared" si="933"/>
        <v>4</v>
      </c>
      <c r="AC6617" s="9">
        <f t="shared" si="934"/>
        <v>3081633</v>
      </c>
      <c r="AD6617" s="10">
        <f t="shared" si="935"/>
        <v>1654143.4635687915</v>
      </c>
    </row>
    <row r="6618" spans="1:30" x14ac:dyDescent="0.2">
      <c r="A6618" t="s">
        <v>1985</v>
      </c>
      <c r="B6618" s="1">
        <v>44136</v>
      </c>
      <c r="C6618" t="s">
        <v>669</v>
      </c>
      <c r="D6618" s="2">
        <v>4858</v>
      </c>
      <c r="E6618" s="2">
        <v>0</v>
      </c>
      <c r="F6618" s="2">
        <v>0</v>
      </c>
      <c r="G6618" s="2">
        <v>4858</v>
      </c>
      <c r="H6618" s="2"/>
      <c r="I6618" s="2">
        <v>0</v>
      </c>
      <c r="J6618" s="2">
        <v>0</v>
      </c>
      <c r="K6618" s="2">
        <v>0</v>
      </c>
      <c r="L6618" s="2">
        <v>0</v>
      </c>
      <c r="M6618" s="2">
        <v>0.65036474999999994</v>
      </c>
      <c r="N6618" s="8">
        <f t="shared" si="927"/>
        <v>65036.474999999991</v>
      </c>
      <c r="O6618" s="2">
        <v>0</v>
      </c>
      <c r="P6618" s="2">
        <v>0</v>
      </c>
      <c r="Q6618" s="2">
        <v>0.65036474999999994</v>
      </c>
      <c r="R6618" s="2">
        <v>0</v>
      </c>
      <c r="S6618" s="2">
        <v>0</v>
      </c>
      <c r="T6618" s="2">
        <v>0</v>
      </c>
      <c r="U6618" s="2">
        <v>0</v>
      </c>
      <c r="V6618" s="2">
        <v>0</v>
      </c>
      <c r="W6618" s="2">
        <f t="shared" si="928"/>
        <v>24.916666666666668</v>
      </c>
      <c r="X6618" s="9">
        <f t="shared" si="929"/>
        <v>13.387499999999998</v>
      </c>
      <c r="Y6618" s="9">
        <f t="shared" si="930"/>
        <v>5.2761372785143455E-3</v>
      </c>
      <c r="Z6618" s="10">
        <f t="shared" si="931"/>
        <v>4235921.6494845366</v>
      </c>
      <c r="AA6618" s="10">
        <f t="shared" si="932"/>
        <v>97426.197938144338</v>
      </c>
      <c r="AB6618" s="10">
        <f t="shared" si="933"/>
        <v>3</v>
      </c>
      <c r="AC6618" s="9">
        <f t="shared" si="934"/>
        <v>4108844</v>
      </c>
      <c r="AD6618" s="10">
        <f t="shared" si="935"/>
        <v>1304293.2248969071</v>
      </c>
    </row>
    <row r="6619" spans="1:30" x14ac:dyDescent="0.2">
      <c r="A6619" t="s">
        <v>1985</v>
      </c>
      <c r="B6619" s="1">
        <v>44136</v>
      </c>
      <c r="C6619" t="s">
        <v>671</v>
      </c>
      <c r="D6619" s="2">
        <v>868</v>
      </c>
      <c r="E6619" s="2">
        <v>0</v>
      </c>
      <c r="F6619" s="2">
        <v>0</v>
      </c>
      <c r="G6619" s="2">
        <v>0</v>
      </c>
      <c r="H6619" s="2"/>
      <c r="I6619" s="2">
        <v>868</v>
      </c>
      <c r="J6619" s="2">
        <v>0</v>
      </c>
      <c r="K6619" s="2">
        <v>0</v>
      </c>
      <c r="L6619" s="2">
        <v>0</v>
      </c>
      <c r="M6619" s="2">
        <v>0.18260549999999998</v>
      </c>
      <c r="N6619" s="8">
        <f t="shared" si="927"/>
        <v>18260.55</v>
      </c>
      <c r="O6619" s="2">
        <v>0</v>
      </c>
      <c r="P6619" s="2">
        <v>0</v>
      </c>
      <c r="Q6619" s="2">
        <v>0</v>
      </c>
      <c r="R6619" s="2">
        <v>0</v>
      </c>
      <c r="S6619" s="2">
        <v>0.18260549999999998</v>
      </c>
      <c r="T6619" s="2">
        <v>0</v>
      </c>
      <c r="U6619" s="2">
        <v>0</v>
      </c>
      <c r="V6619" s="2">
        <v>0</v>
      </c>
      <c r="W6619" s="2">
        <f t="shared" si="928"/>
        <v>24.916666666666668</v>
      </c>
      <c r="X6619" s="9">
        <f t="shared" si="929"/>
        <v>21.037499999999998</v>
      </c>
      <c r="Y6619" s="9">
        <f t="shared" si="930"/>
        <v>1.4814020683189724E-3</v>
      </c>
      <c r="Z6619" s="10">
        <f t="shared" si="931"/>
        <v>4235921.6494845366</v>
      </c>
      <c r="AA6619" s="10">
        <f t="shared" si="932"/>
        <v>97426.197938144338</v>
      </c>
      <c r="AB6619" s="10">
        <f t="shared" si="933"/>
        <v>3</v>
      </c>
      <c r="AC6619" s="9">
        <f t="shared" si="934"/>
        <v>4108844</v>
      </c>
      <c r="AD6619" s="10">
        <f t="shared" si="935"/>
        <v>2049603.6391237113</v>
      </c>
    </row>
    <row r="6620" spans="1:30" x14ac:dyDescent="0.2">
      <c r="A6620" t="s">
        <v>1985</v>
      </c>
      <c r="B6620" s="1">
        <v>44136</v>
      </c>
      <c r="C6620" t="s">
        <v>95</v>
      </c>
      <c r="D6620" s="2">
        <v>51594</v>
      </c>
      <c r="E6620" s="2">
        <v>8108</v>
      </c>
      <c r="F6620" s="2">
        <v>18927</v>
      </c>
      <c r="G6620" s="2">
        <v>5868</v>
      </c>
      <c r="H6620" s="2">
        <v>4241</v>
      </c>
      <c r="I6620" s="2">
        <v>10371</v>
      </c>
      <c r="J6620" s="2">
        <v>4079</v>
      </c>
      <c r="K6620" s="2">
        <v>0</v>
      </c>
      <c r="L6620" s="2">
        <v>0</v>
      </c>
      <c r="M6620" s="2">
        <v>14.061317949999999</v>
      </c>
      <c r="N6620" s="8">
        <f t="shared" si="927"/>
        <v>1406131.7949999999</v>
      </c>
      <c r="O6620" s="2">
        <v>2.5775332</v>
      </c>
      <c r="P6620" s="2">
        <v>6.0651571499999992</v>
      </c>
      <c r="Q6620" s="2">
        <v>1.3816206000000002</v>
      </c>
      <c r="R6620" s="2">
        <v>0.57677599999999996</v>
      </c>
      <c r="S6620" s="2">
        <v>3.0060343499999997</v>
      </c>
      <c r="T6620" s="2">
        <v>0.45419664999999998</v>
      </c>
      <c r="U6620" s="2">
        <v>0</v>
      </c>
      <c r="V6620" s="2">
        <v>0</v>
      </c>
      <c r="W6620" s="2">
        <f t="shared" si="928"/>
        <v>24.916666666666668</v>
      </c>
      <c r="X6620" s="9">
        <f t="shared" si="929"/>
        <v>27.253785226964375</v>
      </c>
      <c r="Y6620" s="9">
        <f t="shared" si="930"/>
        <v>0.11407359304303918</v>
      </c>
      <c r="Z6620" s="10">
        <f t="shared" si="931"/>
        <v>2541552.989690722</v>
      </c>
      <c r="AA6620" s="10">
        <f t="shared" si="932"/>
        <v>58455.718762886601</v>
      </c>
      <c r="AB6620" s="10">
        <f t="shared" si="933"/>
        <v>5</v>
      </c>
      <c r="AC6620" s="9">
        <f t="shared" si="934"/>
        <v>2465306.4</v>
      </c>
      <c r="AD6620" s="10">
        <f t="shared" si="935"/>
        <v>1593139.6044515432</v>
      </c>
    </row>
    <row r="6621" spans="1:30" x14ac:dyDescent="0.2">
      <c r="A6621" t="s">
        <v>1985</v>
      </c>
      <c r="B6621" s="1">
        <v>44136</v>
      </c>
      <c r="C6621" t="s">
        <v>96</v>
      </c>
      <c r="D6621" s="2">
        <v>1625</v>
      </c>
      <c r="E6621" s="2">
        <v>0</v>
      </c>
      <c r="F6621" s="2">
        <v>0</v>
      </c>
      <c r="G6621" s="2">
        <v>1625</v>
      </c>
      <c r="H6621" s="2"/>
      <c r="I6621" s="2">
        <v>0</v>
      </c>
      <c r="J6621" s="2">
        <v>0</v>
      </c>
      <c r="K6621" s="2">
        <v>0</v>
      </c>
      <c r="L6621" s="2">
        <v>0</v>
      </c>
      <c r="M6621" s="2">
        <v>0.21754687499999997</v>
      </c>
      <c r="N6621" s="8">
        <f t="shared" si="927"/>
        <v>21754.687499999996</v>
      </c>
      <c r="O6621" s="2">
        <v>0</v>
      </c>
      <c r="P6621" s="2">
        <v>0</v>
      </c>
      <c r="Q6621" s="2">
        <v>0.21754687499999997</v>
      </c>
      <c r="R6621" s="2">
        <v>0</v>
      </c>
      <c r="S6621" s="2">
        <v>0</v>
      </c>
      <c r="T6621" s="2">
        <v>0</v>
      </c>
      <c r="U6621" s="2">
        <v>0</v>
      </c>
      <c r="V6621" s="2">
        <v>0</v>
      </c>
      <c r="W6621" s="2">
        <f t="shared" si="928"/>
        <v>24.916666666666668</v>
      </c>
      <c r="X6621" s="9">
        <f t="shared" si="929"/>
        <v>13.387499999999998</v>
      </c>
      <c r="Y6621" s="9">
        <f t="shared" si="930"/>
        <v>1.7648668335911509E-3</v>
      </c>
      <c r="Z6621" s="10">
        <f t="shared" si="931"/>
        <v>12707764.948453609</v>
      </c>
      <c r="AA6621" s="10">
        <f t="shared" si="932"/>
        <v>292278.59381443303</v>
      </c>
      <c r="AB6621" s="10">
        <f t="shared" si="933"/>
        <v>1</v>
      </c>
      <c r="AC6621" s="9">
        <f t="shared" si="934"/>
        <v>12326532</v>
      </c>
      <c r="AD6621" s="10">
        <f t="shared" si="935"/>
        <v>3912879.6746907216</v>
      </c>
    </row>
    <row r="6622" spans="1:30" x14ac:dyDescent="0.2">
      <c r="A6622" t="s">
        <v>1985</v>
      </c>
      <c r="B6622" s="1">
        <v>44136</v>
      </c>
      <c r="C6622" t="s">
        <v>1637</v>
      </c>
      <c r="D6622" s="2">
        <v>63</v>
      </c>
      <c r="E6622" s="2">
        <v>0</v>
      </c>
      <c r="F6622" s="2">
        <v>0</v>
      </c>
      <c r="G6622" s="2">
        <v>63</v>
      </c>
      <c r="H6622" s="2"/>
      <c r="I6622" s="2">
        <v>0</v>
      </c>
      <c r="J6622" s="2">
        <v>0</v>
      </c>
      <c r="K6622" s="2">
        <v>0</v>
      </c>
      <c r="L6622" s="2">
        <v>0</v>
      </c>
      <c r="M6622" s="2">
        <v>8.4341250000000006E-3</v>
      </c>
      <c r="N6622" s="8">
        <f t="shared" si="927"/>
        <v>843.41250000000002</v>
      </c>
      <c r="O6622" s="2">
        <v>0</v>
      </c>
      <c r="P6622" s="2">
        <v>0</v>
      </c>
      <c r="Q6622" s="2">
        <v>8.4341250000000006E-3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f t="shared" si="928"/>
        <v>24.916666666666668</v>
      </c>
      <c r="X6622" s="9">
        <f t="shared" si="929"/>
        <v>13.387500000000001</v>
      </c>
      <c r="Y6622" s="9">
        <f t="shared" si="930"/>
        <v>6.8422529548456941E-5</v>
      </c>
      <c r="Z6622" s="10">
        <f t="shared" si="931"/>
        <v>12707764.948453609</v>
      </c>
      <c r="AA6622" s="10">
        <f t="shared" si="932"/>
        <v>292278.59381443303</v>
      </c>
      <c r="AB6622" s="10">
        <f t="shared" si="933"/>
        <v>1</v>
      </c>
      <c r="AC6622" s="9">
        <f t="shared" si="934"/>
        <v>12326532</v>
      </c>
      <c r="AD6622" s="10">
        <f t="shared" si="935"/>
        <v>3912879.6746907225</v>
      </c>
    </row>
    <row r="6623" spans="1:30" x14ac:dyDescent="0.2">
      <c r="A6623" t="s">
        <v>1985</v>
      </c>
      <c r="B6623" s="1">
        <v>44136</v>
      </c>
      <c r="C6623" t="s">
        <v>781</v>
      </c>
      <c r="D6623" s="2">
        <v>1024</v>
      </c>
      <c r="E6623" s="2">
        <v>0</v>
      </c>
      <c r="F6623" s="2">
        <v>1024</v>
      </c>
      <c r="G6623" s="2">
        <v>0</v>
      </c>
      <c r="H6623" s="2"/>
      <c r="I6623" s="2">
        <v>0</v>
      </c>
      <c r="J6623" s="2">
        <v>0</v>
      </c>
      <c r="K6623" s="2">
        <v>0</v>
      </c>
      <c r="L6623" s="2">
        <v>0</v>
      </c>
      <c r="M6623" s="2">
        <v>0.215424</v>
      </c>
      <c r="N6623" s="8">
        <f t="shared" si="927"/>
        <v>21542.400000000001</v>
      </c>
      <c r="O6623" s="2">
        <v>0</v>
      </c>
      <c r="P6623" s="2">
        <v>0.215424</v>
      </c>
      <c r="Q6623" s="2">
        <v>0</v>
      </c>
      <c r="R6623" s="2">
        <v>0</v>
      </c>
      <c r="S6623" s="2">
        <v>0</v>
      </c>
      <c r="T6623" s="2">
        <v>0</v>
      </c>
      <c r="U6623" s="2">
        <v>0</v>
      </c>
      <c r="V6623" s="2">
        <v>0</v>
      </c>
      <c r="W6623" s="2">
        <f t="shared" si="928"/>
        <v>24.916666666666668</v>
      </c>
      <c r="X6623" s="9">
        <f t="shared" si="929"/>
        <v>21.037500000000001</v>
      </c>
      <c r="Y6623" s="9">
        <f t="shared" si="930"/>
        <v>1.7476448363578662E-3</v>
      </c>
      <c r="Z6623" s="10">
        <f t="shared" si="931"/>
        <v>6353882.4742268045</v>
      </c>
      <c r="AA6623" s="10">
        <f t="shared" si="932"/>
        <v>146139.29690721651</v>
      </c>
      <c r="AB6623" s="10">
        <f t="shared" si="933"/>
        <v>2</v>
      </c>
      <c r="AC6623" s="9">
        <f t="shared" si="934"/>
        <v>6163266</v>
      </c>
      <c r="AD6623" s="10">
        <f t="shared" si="935"/>
        <v>3074405.4586855676</v>
      </c>
    </row>
    <row r="6624" spans="1:30" x14ac:dyDescent="0.2">
      <c r="A6624" t="s">
        <v>1985</v>
      </c>
      <c r="B6624" s="1">
        <v>44136</v>
      </c>
      <c r="C6624" t="s">
        <v>1032</v>
      </c>
      <c r="D6624" s="2">
        <v>86617</v>
      </c>
      <c r="E6624" s="2">
        <v>14280</v>
      </c>
      <c r="F6624" s="2">
        <v>4441</v>
      </c>
      <c r="G6624" s="2">
        <v>10304</v>
      </c>
      <c r="H6624" s="2">
        <v>17869</v>
      </c>
      <c r="I6624" s="2">
        <v>9986</v>
      </c>
      <c r="J6624" s="2">
        <v>9856</v>
      </c>
      <c r="K6624" s="2">
        <v>0</v>
      </c>
      <c r="L6624" s="2">
        <v>0</v>
      </c>
      <c r="M6624" s="2">
        <v>40.16345965</v>
      </c>
      <c r="N6624" s="8">
        <f t="shared" si="927"/>
        <v>4016345.9649999999</v>
      </c>
      <c r="O6624" s="2">
        <v>13.0375686</v>
      </c>
      <c r="P6624" s="2">
        <v>2.5678542499999999</v>
      </c>
      <c r="Q6624" s="2">
        <v>6.2910965000000001</v>
      </c>
      <c r="R6624" s="2">
        <v>4.1313127999999999</v>
      </c>
      <c r="S6624" s="2">
        <v>7.3676708</v>
      </c>
      <c r="T6624" s="2">
        <v>5.0181823999999997</v>
      </c>
      <c r="U6624" s="2">
        <v>0</v>
      </c>
      <c r="V6624" s="2">
        <v>0</v>
      </c>
      <c r="W6624" s="2">
        <f t="shared" si="928"/>
        <v>24.916666666666668</v>
      </c>
      <c r="X6624" s="9">
        <f t="shared" si="929"/>
        <v>46.369026461318214</v>
      </c>
      <c r="Y6624" s="9">
        <f t="shared" si="930"/>
        <v>0.32582935451755612</v>
      </c>
      <c r="Z6624" s="10">
        <f t="shared" si="931"/>
        <v>6353882.4742268045</v>
      </c>
      <c r="AA6624" s="10">
        <f t="shared" si="932"/>
        <v>146139.29690721651</v>
      </c>
      <c r="AB6624" s="10">
        <f t="shared" si="933"/>
        <v>2</v>
      </c>
      <c r="AC6624" s="9">
        <f t="shared" si="934"/>
        <v>6163266</v>
      </c>
      <c r="AD6624" s="10">
        <f t="shared" si="935"/>
        <v>6776336.9253291618</v>
      </c>
    </row>
    <row r="6625" spans="1:30" x14ac:dyDescent="0.2">
      <c r="A6625" t="s">
        <v>1985</v>
      </c>
      <c r="B6625" s="1">
        <v>44136</v>
      </c>
      <c r="C6625" t="s">
        <v>871</v>
      </c>
      <c r="D6625" s="2">
        <v>13326</v>
      </c>
      <c r="E6625" s="2">
        <v>0</v>
      </c>
      <c r="F6625" s="2">
        <v>0</v>
      </c>
      <c r="G6625" s="2">
        <v>0</v>
      </c>
      <c r="H6625" s="2"/>
      <c r="I6625" s="2">
        <v>0</v>
      </c>
      <c r="J6625" s="2">
        <v>0</v>
      </c>
      <c r="K6625" s="2">
        <v>13326</v>
      </c>
      <c r="L6625" s="2">
        <v>0</v>
      </c>
      <c r="M6625" s="2">
        <v>1.019439</v>
      </c>
      <c r="N6625" s="8">
        <f t="shared" si="927"/>
        <v>101943.9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0</v>
      </c>
      <c r="U6625" s="2">
        <v>1.019439</v>
      </c>
      <c r="V6625" s="2">
        <v>0</v>
      </c>
      <c r="W6625" s="2">
        <f t="shared" si="928"/>
        <v>24.916666666666668</v>
      </c>
      <c r="X6625" s="9">
        <f t="shared" si="929"/>
        <v>7.6499999999999995</v>
      </c>
      <c r="Y6625" s="9">
        <f t="shared" si="930"/>
        <v>8.270282347054304E-3</v>
      </c>
      <c r="Z6625" s="10">
        <f t="shared" si="931"/>
        <v>2541552.989690722</v>
      </c>
      <c r="AA6625" s="10">
        <f t="shared" si="932"/>
        <v>58455.718762886601</v>
      </c>
      <c r="AB6625" s="10">
        <f t="shared" si="933"/>
        <v>5</v>
      </c>
      <c r="AC6625" s="9">
        <f t="shared" si="934"/>
        <v>2465306.4</v>
      </c>
      <c r="AD6625" s="10">
        <f t="shared" si="935"/>
        <v>447186.24853608245</v>
      </c>
    </row>
    <row r="6626" spans="1:30" x14ac:dyDescent="0.2">
      <c r="A6626" t="s">
        <v>1985</v>
      </c>
      <c r="B6626" s="1">
        <v>44136</v>
      </c>
      <c r="C6626" t="s">
        <v>276</v>
      </c>
      <c r="D6626" s="2">
        <v>30537</v>
      </c>
      <c r="E6626" s="2">
        <v>0</v>
      </c>
      <c r="F6626" s="2">
        <v>10168</v>
      </c>
      <c r="G6626" s="2">
        <v>0</v>
      </c>
      <c r="H6626" s="2">
        <v>10145</v>
      </c>
      <c r="I6626" s="2">
        <v>0</v>
      </c>
      <c r="J6626" s="2">
        <v>10224</v>
      </c>
      <c r="K6626" s="2">
        <v>0</v>
      </c>
      <c r="L6626" s="2">
        <v>0</v>
      </c>
      <c r="M6626" s="2">
        <v>6.4684929999999996</v>
      </c>
      <c r="N6626" s="8">
        <f t="shared" si="927"/>
        <v>646849.29999999993</v>
      </c>
      <c r="O6626" s="2">
        <v>0</v>
      </c>
      <c r="P6626" s="2">
        <v>2.1390929999999999</v>
      </c>
      <c r="Q6626" s="2">
        <v>0</v>
      </c>
      <c r="R6626" s="2">
        <v>2.0289999999999999</v>
      </c>
      <c r="S6626" s="2">
        <v>0</v>
      </c>
      <c r="T6626" s="2">
        <v>2.3003999999999998</v>
      </c>
      <c r="U6626" s="2">
        <v>0</v>
      </c>
      <c r="V6626" s="2">
        <v>0</v>
      </c>
      <c r="W6626" s="2">
        <f t="shared" si="928"/>
        <v>24.916666666666668</v>
      </c>
      <c r="X6626" s="9">
        <f t="shared" si="929"/>
        <v>21.18247699512067</v>
      </c>
      <c r="Y6626" s="9">
        <f t="shared" si="930"/>
        <v>5.2476179025860631E-2</v>
      </c>
      <c r="Z6626" s="10">
        <f t="shared" si="931"/>
        <v>12707764.948453609</v>
      </c>
      <c r="AA6626" s="10">
        <f t="shared" si="932"/>
        <v>292278.59381443303</v>
      </c>
      <c r="AB6626" s="10">
        <f t="shared" si="933"/>
        <v>1</v>
      </c>
      <c r="AC6626" s="9">
        <f t="shared" si="934"/>
        <v>12326532</v>
      </c>
      <c r="AD6626" s="10">
        <f t="shared" si="935"/>
        <v>6191184.589640446</v>
      </c>
    </row>
    <row r="6627" spans="1:30" x14ac:dyDescent="0.2">
      <c r="A6627" t="s">
        <v>1985</v>
      </c>
      <c r="B6627" s="1">
        <v>44136</v>
      </c>
      <c r="C6627" t="s">
        <v>279</v>
      </c>
      <c r="D6627" s="2">
        <v>5873</v>
      </c>
      <c r="E6627" s="2">
        <v>1158</v>
      </c>
      <c r="F6627" s="2">
        <v>0</v>
      </c>
      <c r="G6627" s="2">
        <v>0</v>
      </c>
      <c r="H6627" s="2"/>
      <c r="I6627" s="2">
        <v>0</v>
      </c>
      <c r="J6627" s="2">
        <v>3740</v>
      </c>
      <c r="K6627" s="2">
        <v>0</v>
      </c>
      <c r="L6627" s="2">
        <v>975</v>
      </c>
      <c r="M6627" s="2">
        <v>1.068022875</v>
      </c>
      <c r="N6627" s="8">
        <f t="shared" si="927"/>
        <v>106802.28750000001</v>
      </c>
      <c r="O6627" s="2">
        <v>0.37649474999999999</v>
      </c>
      <c r="P6627" s="2">
        <v>0</v>
      </c>
      <c r="Q6627" s="2">
        <v>0</v>
      </c>
      <c r="R6627" s="2">
        <v>0</v>
      </c>
      <c r="S6627" s="2">
        <v>0</v>
      </c>
      <c r="T6627" s="2">
        <v>0.56100000000000005</v>
      </c>
      <c r="U6627" s="2">
        <v>0</v>
      </c>
      <c r="V6627" s="2">
        <v>0.13052812499999999</v>
      </c>
      <c r="W6627" s="2">
        <f t="shared" si="928"/>
        <v>24.916666666666668</v>
      </c>
      <c r="X6627" s="9">
        <f t="shared" si="929"/>
        <v>18.18530350757705</v>
      </c>
      <c r="Y6627" s="9">
        <f t="shared" si="930"/>
        <v>8.6644230104623108E-3</v>
      </c>
      <c r="Z6627" s="10">
        <f t="shared" si="931"/>
        <v>4235921.6494845366</v>
      </c>
      <c r="AA6627" s="10">
        <f t="shared" si="932"/>
        <v>97426.197938144338</v>
      </c>
      <c r="AB6627" s="10">
        <f t="shared" si="933"/>
        <v>3</v>
      </c>
      <c r="AC6627" s="9">
        <f t="shared" si="934"/>
        <v>4108844</v>
      </c>
      <c r="AD6627" s="10">
        <f t="shared" si="935"/>
        <v>1771724.9790944322</v>
      </c>
    </row>
    <row r="6628" spans="1:30" x14ac:dyDescent="0.2">
      <c r="A6628" t="s">
        <v>1985</v>
      </c>
      <c r="B6628" s="1">
        <v>44136</v>
      </c>
      <c r="C6628" t="s">
        <v>680</v>
      </c>
      <c r="D6628" s="2">
        <v>3508</v>
      </c>
      <c r="E6628" s="2">
        <v>1729</v>
      </c>
      <c r="F6628" s="2">
        <v>0</v>
      </c>
      <c r="G6628" s="2">
        <v>0</v>
      </c>
      <c r="H6628" s="2"/>
      <c r="I6628" s="2">
        <v>0</v>
      </c>
      <c r="J6628" s="2">
        <v>0</v>
      </c>
      <c r="K6628" s="2">
        <v>0</v>
      </c>
      <c r="L6628" s="2">
        <v>1779</v>
      </c>
      <c r="M6628" s="2">
        <v>1.1783250000000001</v>
      </c>
      <c r="N6628" s="8">
        <f t="shared" si="927"/>
        <v>117832.5</v>
      </c>
      <c r="O6628" s="2">
        <v>0.77805000000000002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0.40027499999999999</v>
      </c>
      <c r="W6628" s="2">
        <f t="shared" si="928"/>
        <v>24.916666666666668</v>
      </c>
      <c r="X6628" s="9">
        <f t="shared" si="929"/>
        <v>33.589652223489168</v>
      </c>
      <c r="Y6628" s="9">
        <f t="shared" si="930"/>
        <v>9.5592580297524064E-3</v>
      </c>
      <c r="Z6628" s="10">
        <f t="shared" si="931"/>
        <v>6353882.4742268045</v>
      </c>
      <c r="AA6628" s="10">
        <f t="shared" si="932"/>
        <v>146139.29690721651</v>
      </c>
      <c r="AB6628" s="10">
        <f t="shared" si="933"/>
        <v>2</v>
      </c>
      <c r="AC6628" s="9">
        <f t="shared" si="934"/>
        <v>6163266</v>
      </c>
      <c r="AD6628" s="10">
        <f t="shared" si="935"/>
        <v>4908768.1592986286</v>
      </c>
    </row>
    <row r="6629" spans="1:30" x14ac:dyDescent="0.2">
      <c r="A6629" t="s">
        <v>1985</v>
      </c>
      <c r="B6629" s="1">
        <v>44136</v>
      </c>
      <c r="C6629" t="s">
        <v>2204</v>
      </c>
      <c r="D6629" s="2">
        <v>913</v>
      </c>
      <c r="E6629" s="2">
        <v>0</v>
      </c>
      <c r="F6629" s="2">
        <v>0</v>
      </c>
      <c r="G6629" s="2">
        <v>913</v>
      </c>
      <c r="H6629" s="2"/>
      <c r="I6629" s="2">
        <v>0</v>
      </c>
      <c r="J6629" s="2">
        <v>0</v>
      </c>
      <c r="K6629" s="2">
        <v>0</v>
      </c>
      <c r="L6629" s="2">
        <v>0</v>
      </c>
      <c r="M6629" s="2">
        <v>0.28759499999999999</v>
      </c>
      <c r="N6629" s="8">
        <f t="shared" si="927"/>
        <v>28759.5</v>
      </c>
      <c r="O6629" s="2">
        <v>0</v>
      </c>
      <c r="P6629" s="2">
        <v>0</v>
      </c>
      <c r="Q6629" s="2">
        <v>0.28759499999999999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f t="shared" si="928"/>
        <v>24.916666666666668</v>
      </c>
      <c r="X6629" s="9">
        <f t="shared" si="929"/>
        <v>31.5</v>
      </c>
      <c r="Y6629" s="9">
        <f t="shared" si="930"/>
        <v>2.333137982361949E-3</v>
      </c>
      <c r="Z6629" s="10">
        <f t="shared" si="931"/>
        <v>12707764.948453609</v>
      </c>
      <c r="AA6629" s="10">
        <f t="shared" si="932"/>
        <v>292278.59381443303</v>
      </c>
      <c r="AB6629" s="10">
        <f t="shared" si="933"/>
        <v>1</v>
      </c>
      <c r="AC6629" s="9">
        <f t="shared" si="934"/>
        <v>12326532</v>
      </c>
      <c r="AD6629" s="10">
        <f t="shared" si="935"/>
        <v>9206775.7051546406</v>
      </c>
    </row>
    <row r="6630" spans="1:30" x14ac:dyDescent="0.2">
      <c r="A6630" t="s">
        <v>1985</v>
      </c>
      <c r="B6630" s="1">
        <v>44136</v>
      </c>
      <c r="C6630" t="s">
        <v>110</v>
      </c>
      <c r="D6630" s="2">
        <v>46619</v>
      </c>
      <c r="E6630" s="2">
        <v>6140</v>
      </c>
      <c r="F6630" s="2">
        <v>10264</v>
      </c>
      <c r="G6630" s="2">
        <v>3416</v>
      </c>
      <c r="H6630" s="2">
        <v>5316</v>
      </c>
      <c r="I6630" s="2">
        <v>7420</v>
      </c>
      <c r="J6630" s="2">
        <v>11325</v>
      </c>
      <c r="K6630" s="2">
        <v>0</v>
      </c>
      <c r="L6630" s="2">
        <v>0</v>
      </c>
      <c r="M6630" s="2">
        <v>5.7823648050000003</v>
      </c>
      <c r="N6630" s="8">
        <f t="shared" si="927"/>
        <v>578236.48050000006</v>
      </c>
      <c r="O6630" s="2">
        <v>0.704565</v>
      </c>
      <c r="P6630" s="2">
        <v>2.748186</v>
      </c>
      <c r="Q6630" s="2">
        <v>0.51656777999999992</v>
      </c>
      <c r="R6630" s="2">
        <v>0.18606</v>
      </c>
      <c r="S6630" s="2">
        <v>0.70953749999999993</v>
      </c>
      <c r="T6630" s="2">
        <v>0.84937499999999999</v>
      </c>
      <c r="U6630" s="2">
        <v>0</v>
      </c>
      <c r="V6630" s="2">
        <v>0</v>
      </c>
      <c r="W6630" s="2">
        <f t="shared" si="928"/>
        <v>24.916666666666668</v>
      </c>
      <c r="X6630" s="9">
        <f t="shared" si="929"/>
        <v>12.403450964199148</v>
      </c>
      <c r="Y6630" s="9">
        <f t="shared" si="930"/>
        <v>4.6909907871897798E-2</v>
      </c>
      <c r="Z6630" s="10">
        <f t="shared" si="931"/>
        <v>2541552.989690722</v>
      </c>
      <c r="AA6630" s="10">
        <f t="shared" si="932"/>
        <v>58455.718762886601</v>
      </c>
      <c r="AB6630" s="10">
        <f t="shared" si="933"/>
        <v>5</v>
      </c>
      <c r="AC6630" s="9">
        <f t="shared" si="934"/>
        <v>2465306.4</v>
      </c>
      <c r="AD6630" s="10">
        <f t="shared" si="935"/>
        <v>725052.6412524801</v>
      </c>
    </row>
    <row r="6631" spans="1:30" x14ac:dyDescent="0.2">
      <c r="A6631" t="s">
        <v>1985</v>
      </c>
      <c r="B6631" s="1">
        <v>44136</v>
      </c>
      <c r="C6631" t="s">
        <v>115</v>
      </c>
      <c r="D6631" s="2">
        <v>3905</v>
      </c>
      <c r="E6631" s="2">
        <v>0</v>
      </c>
      <c r="F6631" s="2">
        <v>3905</v>
      </c>
      <c r="G6631" s="2">
        <v>0</v>
      </c>
      <c r="H6631" s="2"/>
      <c r="I6631" s="2">
        <v>0</v>
      </c>
      <c r="J6631" s="2">
        <v>0</v>
      </c>
      <c r="K6631" s="2">
        <v>0</v>
      </c>
      <c r="L6631" s="2">
        <v>0</v>
      </c>
      <c r="M6631" s="2">
        <v>1.2696131249999998</v>
      </c>
      <c r="N6631" s="8">
        <f t="shared" si="927"/>
        <v>126961.31249999999</v>
      </c>
      <c r="O6631" s="2">
        <v>0</v>
      </c>
      <c r="P6631" s="2">
        <v>1.2696131249999998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f t="shared" si="928"/>
        <v>24.916666666666668</v>
      </c>
      <c r="X6631" s="9">
        <f t="shared" si="929"/>
        <v>32.512499999999996</v>
      </c>
      <c r="Y6631" s="9">
        <f t="shared" si="930"/>
        <v>1.0299840417402071E-2</v>
      </c>
      <c r="Z6631" s="10">
        <f t="shared" si="931"/>
        <v>4235921.6494845366</v>
      </c>
      <c r="AA6631" s="10">
        <f t="shared" si="932"/>
        <v>97426.197938144338</v>
      </c>
      <c r="AB6631" s="10">
        <f t="shared" si="933"/>
        <v>3</v>
      </c>
      <c r="AC6631" s="9">
        <f t="shared" si="934"/>
        <v>4108844</v>
      </c>
      <c r="AD6631" s="10">
        <f t="shared" si="935"/>
        <v>3167569.2604639172</v>
      </c>
    </row>
    <row r="6632" spans="1:30" x14ac:dyDescent="0.2">
      <c r="A6632" t="s">
        <v>1985</v>
      </c>
      <c r="B6632" s="1">
        <v>44136</v>
      </c>
      <c r="C6632" t="s">
        <v>415</v>
      </c>
      <c r="D6632" s="2">
        <v>16897</v>
      </c>
      <c r="E6632" s="2">
        <v>0</v>
      </c>
      <c r="F6632" s="2">
        <v>5700</v>
      </c>
      <c r="G6632" s="2">
        <v>0</v>
      </c>
      <c r="H6632" s="2">
        <v>5594</v>
      </c>
      <c r="I6632" s="2">
        <v>0</v>
      </c>
      <c r="J6632" s="2">
        <v>5603</v>
      </c>
      <c r="K6632" s="2">
        <v>0</v>
      </c>
      <c r="L6632" s="2">
        <v>0</v>
      </c>
      <c r="M6632" s="2">
        <v>3.5786125000000002</v>
      </c>
      <c r="N6632" s="8">
        <f t="shared" si="927"/>
        <v>357861.25</v>
      </c>
      <c r="O6632" s="2">
        <v>0</v>
      </c>
      <c r="P6632" s="2">
        <v>1.1991375</v>
      </c>
      <c r="Q6632" s="2">
        <v>0</v>
      </c>
      <c r="R6632" s="2">
        <v>1.1188</v>
      </c>
      <c r="S6632" s="2">
        <v>0</v>
      </c>
      <c r="T6632" s="2">
        <v>1.260675</v>
      </c>
      <c r="U6632" s="2">
        <v>0</v>
      </c>
      <c r="V6632" s="2">
        <v>0</v>
      </c>
      <c r="W6632" s="2">
        <f t="shared" si="928"/>
        <v>24.916666666666668</v>
      </c>
      <c r="X6632" s="9">
        <f t="shared" si="929"/>
        <v>21.178981476001656</v>
      </c>
      <c r="Y6632" s="9">
        <f t="shared" si="930"/>
        <v>2.9031786880527304E-2</v>
      </c>
      <c r="Z6632" s="10">
        <f t="shared" si="931"/>
        <v>12707764.948453609</v>
      </c>
      <c r="AA6632" s="10">
        <f t="shared" si="932"/>
        <v>292278.59381443303</v>
      </c>
      <c r="AB6632" s="10">
        <f t="shared" si="933"/>
        <v>1</v>
      </c>
      <c r="AC6632" s="9">
        <f t="shared" si="934"/>
        <v>12326532</v>
      </c>
      <c r="AD6632" s="10">
        <f t="shared" si="935"/>
        <v>6190162.9242276894</v>
      </c>
    </row>
    <row r="6633" spans="1:30" x14ac:dyDescent="0.2">
      <c r="A6633" t="s">
        <v>1985</v>
      </c>
      <c r="B6633" s="1">
        <v>44136</v>
      </c>
      <c r="C6633" t="s">
        <v>877</v>
      </c>
      <c r="D6633" s="2">
        <v>4726</v>
      </c>
      <c r="E6633" s="2">
        <v>0</v>
      </c>
      <c r="F6633" s="2">
        <v>0</v>
      </c>
      <c r="G6633" s="2">
        <v>4726</v>
      </c>
      <c r="H6633" s="2"/>
      <c r="I6633" s="2">
        <v>0</v>
      </c>
      <c r="J6633" s="2">
        <v>0</v>
      </c>
      <c r="K6633" s="2">
        <v>0</v>
      </c>
      <c r="L6633" s="2">
        <v>0</v>
      </c>
      <c r="M6633" s="2">
        <v>0.53377874999999997</v>
      </c>
      <c r="N6633" s="8">
        <f t="shared" si="927"/>
        <v>53377.875</v>
      </c>
      <c r="O6633" s="2">
        <v>0</v>
      </c>
      <c r="P6633" s="2">
        <v>0</v>
      </c>
      <c r="Q6633" s="2">
        <v>0.53377874999999997</v>
      </c>
      <c r="R6633" s="2">
        <v>0</v>
      </c>
      <c r="S6633" s="2">
        <v>0</v>
      </c>
      <c r="T6633" s="2">
        <v>0</v>
      </c>
      <c r="U6633" s="2">
        <v>0</v>
      </c>
      <c r="V6633" s="2">
        <v>0</v>
      </c>
      <c r="W6633" s="2">
        <f t="shared" si="928"/>
        <v>24.916666666666668</v>
      </c>
      <c r="X6633" s="9">
        <f t="shared" si="929"/>
        <v>11.294514388489208</v>
      </c>
      <c r="Y6633" s="9">
        <f t="shared" si="930"/>
        <v>4.3303238088377169E-3</v>
      </c>
      <c r="Z6633" s="10">
        <f t="shared" si="931"/>
        <v>4235921.6494845366</v>
      </c>
      <c r="AA6633" s="10">
        <f t="shared" si="932"/>
        <v>97426.197938144338</v>
      </c>
      <c r="AB6633" s="10">
        <f t="shared" si="933"/>
        <v>3</v>
      </c>
      <c r="AC6633" s="9">
        <f t="shared" si="934"/>
        <v>4108844</v>
      </c>
      <c r="AD6633" s="10">
        <f t="shared" si="935"/>
        <v>1100381.5944281688</v>
      </c>
    </row>
    <row r="6634" spans="1:30" x14ac:dyDescent="0.2">
      <c r="A6634" t="s">
        <v>1985</v>
      </c>
      <c r="B6634" s="1">
        <v>44136</v>
      </c>
      <c r="C6634" t="s">
        <v>2136</v>
      </c>
      <c r="D6634" s="2">
        <v>1321</v>
      </c>
      <c r="E6634" s="2">
        <v>0</v>
      </c>
      <c r="F6634" s="2">
        <v>0</v>
      </c>
      <c r="G6634" s="2">
        <v>0</v>
      </c>
      <c r="H6634" s="2"/>
      <c r="I6634" s="2">
        <v>1321</v>
      </c>
      <c r="J6634" s="2">
        <v>0</v>
      </c>
      <c r="K6634" s="2">
        <v>0</v>
      </c>
      <c r="L6634" s="2">
        <v>0</v>
      </c>
      <c r="M6634" s="2">
        <v>0.27790537500000001</v>
      </c>
      <c r="N6634" s="8">
        <f t="shared" si="927"/>
        <v>27790.537500000002</v>
      </c>
      <c r="O6634" s="2">
        <v>0</v>
      </c>
      <c r="P6634" s="2">
        <v>0</v>
      </c>
      <c r="Q6634" s="2">
        <v>0</v>
      </c>
      <c r="R6634" s="2">
        <v>0</v>
      </c>
      <c r="S6634" s="2">
        <v>0.27790537500000001</v>
      </c>
      <c r="T6634" s="2">
        <v>0</v>
      </c>
      <c r="U6634" s="2">
        <v>0</v>
      </c>
      <c r="V6634" s="2">
        <v>0</v>
      </c>
      <c r="W6634" s="2">
        <f t="shared" si="928"/>
        <v>24.916666666666668</v>
      </c>
      <c r="X6634" s="9">
        <f t="shared" si="929"/>
        <v>21.037500000000001</v>
      </c>
      <c r="Y6634" s="9">
        <f t="shared" si="930"/>
        <v>2.2545301062780678E-3</v>
      </c>
      <c r="Z6634" s="10">
        <f t="shared" si="931"/>
        <v>6353882.4742268045</v>
      </c>
      <c r="AA6634" s="10">
        <f t="shared" si="932"/>
        <v>146139.29690721651</v>
      </c>
      <c r="AB6634" s="10">
        <f t="shared" si="933"/>
        <v>2</v>
      </c>
      <c r="AC6634" s="9">
        <f t="shared" si="934"/>
        <v>6163266</v>
      </c>
      <c r="AD6634" s="10">
        <f t="shared" si="935"/>
        <v>3074405.4586855676</v>
      </c>
    </row>
    <row r="6635" spans="1:30" x14ac:dyDescent="0.2">
      <c r="A6635" t="s">
        <v>1985</v>
      </c>
      <c r="B6635" s="1">
        <v>44136</v>
      </c>
      <c r="C6635" t="s">
        <v>688</v>
      </c>
      <c r="D6635" s="2">
        <v>367726</v>
      </c>
      <c r="E6635" s="2">
        <v>76878</v>
      </c>
      <c r="F6635" s="2">
        <v>42818</v>
      </c>
      <c r="G6635" s="2">
        <v>75597</v>
      </c>
      <c r="H6635" s="2">
        <v>23765</v>
      </c>
      <c r="I6635" s="2">
        <v>42560</v>
      </c>
      <c r="J6635" s="2">
        <v>57228</v>
      </c>
      <c r="K6635" s="2">
        <v>0</v>
      </c>
      <c r="L6635" s="2">
        <v>0</v>
      </c>
      <c r="M6635" s="2">
        <v>112.35469139999999</v>
      </c>
      <c r="N6635" s="8">
        <f t="shared" si="927"/>
        <v>11235469.139999999</v>
      </c>
      <c r="O6635" s="2">
        <v>31.488885000000003</v>
      </c>
      <c r="P6635" s="2">
        <v>14.747647500000001</v>
      </c>
      <c r="Q6635" s="2">
        <v>24.273027899999999</v>
      </c>
      <c r="R6635" s="2">
        <v>2.4356649999999997</v>
      </c>
      <c r="S6635" s="2">
        <v>13.295376000000001</v>
      </c>
      <c r="T6635" s="2">
        <v>10.160125000000001</v>
      </c>
      <c r="U6635" s="2">
        <v>0</v>
      </c>
      <c r="V6635" s="2">
        <v>0</v>
      </c>
      <c r="W6635" s="2">
        <f t="shared" si="928"/>
        <v>24.916666666666668</v>
      </c>
      <c r="X6635" s="9">
        <f t="shared" si="929"/>
        <v>30.55391552405867</v>
      </c>
      <c r="Y6635" s="9">
        <f t="shared" si="930"/>
        <v>0.91148663224984927</v>
      </c>
      <c r="Z6635" s="10">
        <f t="shared" si="931"/>
        <v>4235921.6494845366</v>
      </c>
      <c r="AA6635" s="10">
        <f t="shared" si="932"/>
        <v>97426.197938144338</v>
      </c>
      <c r="AB6635" s="10">
        <f t="shared" si="933"/>
        <v>3</v>
      </c>
      <c r="AC6635" s="9">
        <f t="shared" si="934"/>
        <v>4108844</v>
      </c>
      <c r="AD6635" s="10">
        <f t="shared" si="935"/>
        <v>2976751.8216322809</v>
      </c>
    </row>
    <row r="6636" spans="1:30" x14ac:dyDescent="0.2">
      <c r="A6636" t="s">
        <v>1985</v>
      </c>
      <c r="B6636" s="1">
        <v>44136</v>
      </c>
      <c r="C6636" t="s">
        <v>1127</v>
      </c>
      <c r="D6636" s="2">
        <v>2967</v>
      </c>
      <c r="E6636" s="2">
        <v>0</v>
      </c>
      <c r="F6636" s="2">
        <v>0</v>
      </c>
      <c r="G6636" s="2">
        <v>2967</v>
      </c>
      <c r="H6636" s="2"/>
      <c r="I6636" s="2">
        <v>0</v>
      </c>
      <c r="J6636" s="2">
        <v>0</v>
      </c>
      <c r="K6636" s="2">
        <v>0</v>
      </c>
      <c r="L6636" s="2">
        <v>0</v>
      </c>
      <c r="M6636" s="2">
        <v>0.170231625</v>
      </c>
      <c r="N6636" s="8">
        <f t="shared" si="927"/>
        <v>17023.162499999999</v>
      </c>
      <c r="O6636" s="2">
        <v>0</v>
      </c>
      <c r="P6636" s="2">
        <v>0</v>
      </c>
      <c r="Q6636" s="2">
        <v>0.170231625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f t="shared" si="928"/>
        <v>24.916666666666668</v>
      </c>
      <c r="X6636" s="9">
        <f t="shared" si="929"/>
        <v>5.7374999999999998</v>
      </c>
      <c r="Y6636" s="9">
        <f t="shared" si="930"/>
        <v>1.3810179943555898E-3</v>
      </c>
      <c r="Z6636" s="10">
        <f t="shared" si="931"/>
        <v>12707764.948453609</v>
      </c>
      <c r="AA6636" s="10">
        <f t="shared" si="932"/>
        <v>292278.59381443303</v>
      </c>
      <c r="AB6636" s="10">
        <f t="shared" si="933"/>
        <v>1</v>
      </c>
      <c r="AC6636" s="9">
        <f t="shared" si="934"/>
        <v>12326532</v>
      </c>
      <c r="AD6636" s="10">
        <f t="shared" si="935"/>
        <v>1676948.4320103095</v>
      </c>
    </row>
    <row r="6637" spans="1:30" x14ac:dyDescent="0.2">
      <c r="A6637" t="s">
        <v>1985</v>
      </c>
      <c r="B6637" s="1">
        <v>44136</v>
      </c>
      <c r="C6637" t="s">
        <v>129</v>
      </c>
      <c r="D6637" s="2">
        <v>1864</v>
      </c>
      <c r="E6637" s="2">
        <v>0</v>
      </c>
      <c r="F6637" s="2">
        <v>0</v>
      </c>
      <c r="G6637" s="2">
        <v>1864</v>
      </c>
      <c r="H6637" s="2"/>
      <c r="I6637" s="2">
        <v>0</v>
      </c>
      <c r="J6637" s="2">
        <v>0</v>
      </c>
      <c r="K6637" s="2">
        <v>0</v>
      </c>
      <c r="L6637" s="2">
        <v>0</v>
      </c>
      <c r="M6637" s="2">
        <v>0.17824499999999999</v>
      </c>
      <c r="N6637" s="8">
        <f t="shared" si="927"/>
        <v>17824.5</v>
      </c>
      <c r="O6637" s="2">
        <v>0</v>
      </c>
      <c r="P6637" s="2">
        <v>0</v>
      </c>
      <c r="Q6637" s="2">
        <v>0.17824499999999999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f t="shared" si="928"/>
        <v>24.916666666666668</v>
      </c>
      <c r="X6637" s="9">
        <f t="shared" si="929"/>
        <v>9.5625</v>
      </c>
      <c r="Y6637" s="9">
        <f t="shared" si="930"/>
        <v>1.4460271550830355E-3</v>
      </c>
      <c r="Z6637" s="10">
        <f t="shared" si="931"/>
        <v>4235921.6494845366</v>
      </c>
      <c r="AA6637" s="10">
        <f t="shared" si="932"/>
        <v>97426.197938144338</v>
      </c>
      <c r="AB6637" s="10">
        <f t="shared" si="933"/>
        <v>3</v>
      </c>
      <c r="AC6637" s="9">
        <f t="shared" si="934"/>
        <v>4108844</v>
      </c>
      <c r="AD6637" s="10">
        <f t="shared" si="935"/>
        <v>931638.01778350526</v>
      </c>
    </row>
    <row r="6638" spans="1:30" x14ac:dyDescent="0.2">
      <c r="A6638" t="s">
        <v>1985</v>
      </c>
      <c r="B6638" s="1">
        <v>44136</v>
      </c>
      <c r="C6638" t="s">
        <v>598</v>
      </c>
      <c r="D6638" s="2">
        <v>1584</v>
      </c>
      <c r="E6638" s="2">
        <v>0</v>
      </c>
      <c r="F6638" s="2">
        <v>0</v>
      </c>
      <c r="G6638" s="2">
        <v>0</v>
      </c>
      <c r="H6638" s="2">
        <v>790</v>
      </c>
      <c r="I6638" s="2">
        <v>0</v>
      </c>
      <c r="J6638" s="2">
        <v>794</v>
      </c>
      <c r="K6638" s="2">
        <v>0</v>
      </c>
      <c r="L6638" s="2">
        <v>0</v>
      </c>
      <c r="M6638" s="2">
        <v>0.33665</v>
      </c>
      <c r="N6638" s="8">
        <f t="shared" si="927"/>
        <v>33665</v>
      </c>
      <c r="O6638" s="2">
        <v>0</v>
      </c>
      <c r="P6638" s="2">
        <v>0</v>
      </c>
      <c r="Q6638" s="2">
        <v>0</v>
      </c>
      <c r="R6638" s="2">
        <v>0.158</v>
      </c>
      <c r="S6638" s="2">
        <v>0</v>
      </c>
      <c r="T6638" s="2">
        <v>0.17865</v>
      </c>
      <c r="U6638" s="2">
        <v>0</v>
      </c>
      <c r="V6638" s="2">
        <v>0</v>
      </c>
      <c r="W6638" s="2">
        <f t="shared" si="928"/>
        <v>24.916666666666668</v>
      </c>
      <c r="X6638" s="9">
        <f t="shared" si="929"/>
        <v>21.253156565656564</v>
      </c>
      <c r="Y6638" s="9">
        <f t="shared" si="930"/>
        <v>2.7311006859025719E-3</v>
      </c>
      <c r="Z6638" s="10">
        <f t="shared" si="931"/>
        <v>12707764.948453609</v>
      </c>
      <c r="AA6638" s="10">
        <f t="shared" si="932"/>
        <v>292278.59381443303</v>
      </c>
      <c r="AB6638" s="10">
        <f t="shared" si="933"/>
        <v>1</v>
      </c>
      <c r="AC6638" s="9">
        <f t="shared" si="934"/>
        <v>12326532</v>
      </c>
      <c r="AD6638" s="10">
        <f t="shared" si="935"/>
        <v>6211842.7151280856</v>
      </c>
    </row>
    <row r="6639" spans="1:30" x14ac:dyDescent="0.2">
      <c r="A6639" t="s">
        <v>1985</v>
      </c>
      <c r="B6639" s="1">
        <v>44136</v>
      </c>
      <c r="C6639" t="s">
        <v>130</v>
      </c>
      <c r="D6639" s="2">
        <v>2774</v>
      </c>
      <c r="E6639" s="2">
        <v>1423</v>
      </c>
      <c r="F6639" s="2">
        <v>0</v>
      </c>
      <c r="G6639" s="2">
        <v>0</v>
      </c>
      <c r="H6639" s="2"/>
      <c r="I6639" s="2">
        <v>0</v>
      </c>
      <c r="J6639" s="2">
        <v>0</v>
      </c>
      <c r="K6639" s="2">
        <v>0</v>
      </c>
      <c r="L6639" s="2">
        <v>1351</v>
      </c>
      <c r="M6639" s="2">
        <v>0.40133812499999999</v>
      </c>
      <c r="N6639" s="8">
        <f t="shared" si="927"/>
        <v>40133.8125</v>
      </c>
      <c r="O6639" s="2">
        <v>0.27214874999999999</v>
      </c>
      <c r="P6639" s="2">
        <v>0</v>
      </c>
      <c r="Q6639" s="2">
        <v>0</v>
      </c>
      <c r="R6639" s="2">
        <v>0</v>
      </c>
      <c r="S6639" s="2">
        <v>0</v>
      </c>
      <c r="T6639" s="2">
        <v>0</v>
      </c>
      <c r="U6639" s="2">
        <v>0</v>
      </c>
      <c r="V6639" s="2">
        <v>0.129189375</v>
      </c>
      <c r="W6639" s="2">
        <f t="shared" si="928"/>
        <v>24.916666666666668</v>
      </c>
      <c r="X6639" s="9">
        <f t="shared" si="929"/>
        <v>14.467848774333094</v>
      </c>
      <c r="Y6639" s="9">
        <f t="shared" si="930"/>
        <v>3.2558883958602467E-3</v>
      </c>
      <c r="Z6639" s="10">
        <f t="shared" si="931"/>
        <v>12707764.948453609</v>
      </c>
      <c r="AA6639" s="10">
        <f t="shared" si="932"/>
        <v>292278.59381443303</v>
      </c>
      <c r="AB6639" s="10">
        <f t="shared" si="933"/>
        <v>1</v>
      </c>
      <c r="AC6639" s="9">
        <f t="shared" si="934"/>
        <v>12326532</v>
      </c>
      <c r="AD6639" s="10">
        <f t="shared" si="935"/>
        <v>4228642.495281945</v>
      </c>
    </row>
    <row r="6640" spans="1:30" x14ac:dyDescent="0.2">
      <c r="A6640" t="s">
        <v>1985</v>
      </c>
      <c r="B6640" s="1">
        <v>44136</v>
      </c>
      <c r="C6640" t="s">
        <v>131</v>
      </c>
      <c r="D6640" s="2">
        <v>674</v>
      </c>
      <c r="E6640" s="2">
        <v>312</v>
      </c>
      <c r="F6640" s="2">
        <v>0</v>
      </c>
      <c r="G6640" s="2">
        <v>0</v>
      </c>
      <c r="H6640" s="2"/>
      <c r="I6640" s="2">
        <v>0</v>
      </c>
      <c r="J6640" s="2">
        <v>0</v>
      </c>
      <c r="K6640" s="2">
        <v>0</v>
      </c>
      <c r="L6640" s="2">
        <v>362</v>
      </c>
      <c r="M6640" s="2">
        <v>9.4286249999999988E-2</v>
      </c>
      <c r="N6640" s="8">
        <f t="shared" si="927"/>
        <v>9428.6249999999982</v>
      </c>
      <c r="O6640" s="2">
        <v>5.9669999999999994E-2</v>
      </c>
      <c r="P6640" s="2">
        <v>0</v>
      </c>
      <c r="Q6640" s="2">
        <v>0</v>
      </c>
      <c r="R6640" s="2">
        <v>0</v>
      </c>
      <c r="S6640" s="2">
        <v>0</v>
      </c>
      <c r="T6640" s="2">
        <v>0</v>
      </c>
      <c r="U6640" s="2">
        <v>0</v>
      </c>
      <c r="V6640" s="2">
        <v>3.4616249999999994E-2</v>
      </c>
      <c r="W6640" s="2">
        <f t="shared" si="928"/>
        <v>24.916666666666668</v>
      </c>
      <c r="X6640" s="9">
        <f t="shared" si="929"/>
        <v>13.989057863501481</v>
      </c>
      <c r="Y6640" s="9">
        <f t="shared" si="930"/>
        <v>7.6490492216302189E-4</v>
      </c>
      <c r="Z6640" s="10">
        <f t="shared" si="931"/>
        <v>12707764.948453609</v>
      </c>
      <c r="AA6640" s="10">
        <f t="shared" si="932"/>
        <v>292278.59381443303</v>
      </c>
      <c r="AB6640" s="10">
        <f t="shared" si="933"/>
        <v>1</v>
      </c>
      <c r="AC6640" s="9">
        <f t="shared" si="934"/>
        <v>12326532</v>
      </c>
      <c r="AD6640" s="10">
        <f t="shared" si="935"/>
        <v>4088702.1611329494</v>
      </c>
    </row>
    <row r="6641" spans="1:30" x14ac:dyDescent="0.2">
      <c r="A6641" t="s">
        <v>1985</v>
      </c>
      <c r="B6641" s="1">
        <v>44136</v>
      </c>
      <c r="C6641" t="s">
        <v>2179</v>
      </c>
      <c r="D6641" s="2">
        <v>5672</v>
      </c>
      <c r="E6641" s="2">
        <v>0</v>
      </c>
      <c r="F6641" s="2">
        <v>0</v>
      </c>
      <c r="G6641" s="2">
        <v>5672</v>
      </c>
      <c r="H6641" s="2"/>
      <c r="I6641" s="2">
        <v>0</v>
      </c>
      <c r="J6641" s="2">
        <v>0</v>
      </c>
      <c r="K6641" s="2">
        <v>0</v>
      </c>
      <c r="L6641" s="2">
        <v>0</v>
      </c>
      <c r="M6641" s="2">
        <v>0.75933899999999999</v>
      </c>
      <c r="N6641" s="8">
        <f t="shared" si="927"/>
        <v>75933.899999999994</v>
      </c>
      <c r="O6641" s="2">
        <v>0</v>
      </c>
      <c r="P6641" s="2">
        <v>0</v>
      </c>
      <c r="Q6641" s="2">
        <v>0.75933899999999999</v>
      </c>
      <c r="R6641" s="2">
        <v>0</v>
      </c>
      <c r="S6641" s="2">
        <v>0</v>
      </c>
      <c r="T6641" s="2">
        <v>0</v>
      </c>
      <c r="U6641" s="2">
        <v>0</v>
      </c>
      <c r="V6641" s="2">
        <v>0</v>
      </c>
      <c r="W6641" s="2">
        <f t="shared" si="928"/>
        <v>24.916666666666668</v>
      </c>
      <c r="X6641" s="9">
        <f t="shared" si="929"/>
        <v>13.387499999999999</v>
      </c>
      <c r="Y6641" s="9">
        <f t="shared" si="930"/>
        <v>6.160199803156313E-3</v>
      </c>
      <c r="Z6641" s="10">
        <f t="shared" si="931"/>
        <v>6353882.4742268045</v>
      </c>
      <c r="AA6641" s="10">
        <f t="shared" si="932"/>
        <v>146139.29690721651</v>
      </c>
      <c r="AB6641" s="10">
        <f t="shared" si="933"/>
        <v>2</v>
      </c>
      <c r="AC6641" s="9">
        <f t="shared" si="934"/>
        <v>6163266</v>
      </c>
      <c r="AD6641" s="10">
        <f t="shared" si="935"/>
        <v>1956439.837345361</v>
      </c>
    </row>
    <row r="6642" spans="1:30" x14ac:dyDescent="0.2">
      <c r="A6642" t="s">
        <v>1985</v>
      </c>
      <c r="B6642" s="1">
        <v>44136</v>
      </c>
      <c r="C6642" t="s">
        <v>132</v>
      </c>
      <c r="D6642" s="2">
        <v>2500</v>
      </c>
      <c r="E6642" s="2">
        <v>0</v>
      </c>
      <c r="F6642" s="2">
        <v>0</v>
      </c>
      <c r="G6642" s="2">
        <v>0</v>
      </c>
      <c r="H6642" s="2"/>
      <c r="I6642" s="2">
        <v>1349</v>
      </c>
      <c r="J6642" s="2">
        <v>0</v>
      </c>
      <c r="K6642" s="2">
        <v>0</v>
      </c>
      <c r="L6642" s="2">
        <v>1151</v>
      </c>
      <c r="M6642" s="2">
        <v>0.39386024999999997</v>
      </c>
      <c r="N6642" s="8">
        <f t="shared" si="927"/>
        <v>39386.024999999994</v>
      </c>
      <c r="O6642" s="2">
        <v>0</v>
      </c>
      <c r="P6642" s="2">
        <v>0</v>
      </c>
      <c r="Q6642" s="2">
        <v>0</v>
      </c>
      <c r="R6642" s="2">
        <v>0</v>
      </c>
      <c r="S6642" s="2">
        <v>0.28379587499999998</v>
      </c>
      <c r="T6642" s="2">
        <v>0</v>
      </c>
      <c r="U6642" s="2">
        <v>0</v>
      </c>
      <c r="V6642" s="2">
        <v>0.11006437500000001</v>
      </c>
      <c r="W6642" s="2">
        <f t="shared" si="928"/>
        <v>24.916666666666668</v>
      </c>
      <c r="X6642" s="9">
        <f t="shared" si="929"/>
        <v>15.754409999999998</v>
      </c>
      <c r="Y6642" s="9">
        <f t="shared" si="930"/>
        <v>3.1952235227231791E-3</v>
      </c>
      <c r="Z6642" s="10">
        <f t="shared" si="931"/>
        <v>6353882.4742268045</v>
      </c>
      <c r="AA6642" s="10">
        <f t="shared" si="932"/>
        <v>146139.29690721651</v>
      </c>
      <c r="AB6642" s="10">
        <f t="shared" si="933"/>
        <v>2</v>
      </c>
      <c r="AC6642" s="9">
        <f t="shared" si="934"/>
        <v>6163266</v>
      </c>
      <c r="AD6642" s="10">
        <f t="shared" si="935"/>
        <v>2302338.4005880207</v>
      </c>
    </row>
    <row r="6643" spans="1:30" x14ac:dyDescent="0.2">
      <c r="A6643" t="s">
        <v>1985</v>
      </c>
      <c r="B6643" s="1">
        <v>44136</v>
      </c>
      <c r="C6643" t="s">
        <v>2138</v>
      </c>
      <c r="D6643" s="2">
        <v>3369</v>
      </c>
      <c r="E6643" s="2">
        <v>0</v>
      </c>
      <c r="F6643" s="2">
        <v>0</v>
      </c>
      <c r="G6643" s="2">
        <v>3369</v>
      </c>
      <c r="H6643" s="2"/>
      <c r="I6643" s="2">
        <v>0</v>
      </c>
      <c r="J6643" s="2">
        <v>0</v>
      </c>
      <c r="K6643" s="2">
        <v>0</v>
      </c>
      <c r="L6643" s="2">
        <v>0</v>
      </c>
      <c r="M6643" s="2">
        <v>0.25772849999999997</v>
      </c>
      <c r="N6643" s="8">
        <f t="shared" si="927"/>
        <v>25772.85</v>
      </c>
      <c r="O6643" s="2">
        <v>0</v>
      </c>
      <c r="P6643" s="2">
        <v>0</v>
      </c>
      <c r="Q6643" s="2">
        <v>0.25772849999999997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f t="shared" si="928"/>
        <v>24.916666666666668</v>
      </c>
      <c r="X6643" s="9">
        <f t="shared" si="929"/>
        <v>7.6499999999999995</v>
      </c>
      <c r="Y6643" s="9">
        <f t="shared" si="930"/>
        <v>2.090843555997745E-3</v>
      </c>
      <c r="Z6643" s="10">
        <f t="shared" si="931"/>
        <v>6353882.4742268045</v>
      </c>
      <c r="AA6643" s="10">
        <f t="shared" si="932"/>
        <v>146139.29690721651</v>
      </c>
      <c r="AB6643" s="10">
        <f t="shared" si="933"/>
        <v>2</v>
      </c>
      <c r="AC6643" s="9">
        <f t="shared" si="934"/>
        <v>6163266</v>
      </c>
      <c r="AD6643" s="10">
        <f t="shared" si="935"/>
        <v>1117965.6213402064</v>
      </c>
    </row>
    <row r="6644" spans="1:30" x14ac:dyDescent="0.2">
      <c r="A6644" t="s">
        <v>1985</v>
      </c>
      <c r="B6644" s="1">
        <v>44136</v>
      </c>
      <c r="C6644" t="s">
        <v>2205</v>
      </c>
      <c r="D6644" s="2">
        <v>19543</v>
      </c>
      <c r="E6644" s="2">
        <v>0</v>
      </c>
      <c r="F6644" s="2">
        <v>0</v>
      </c>
      <c r="G6644" s="2">
        <v>0</v>
      </c>
      <c r="H6644" s="2"/>
      <c r="I6644" s="2">
        <v>19543</v>
      </c>
      <c r="J6644" s="2">
        <v>0</v>
      </c>
      <c r="K6644" s="2">
        <v>0</v>
      </c>
      <c r="L6644" s="2">
        <v>0</v>
      </c>
      <c r="M6644" s="2">
        <v>2.5388839124999998</v>
      </c>
      <c r="N6644" s="8">
        <f t="shared" si="927"/>
        <v>253888.39124999999</v>
      </c>
      <c r="O6644" s="2">
        <v>0</v>
      </c>
      <c r="P6644" s="2">
        <v>0</v>
      </c>
      <c r="Q6644" s="2">
        <v>0</v>
      </c>
      <c r="R6644" s="2">
        <v>0</v>
      </c>
      <c r="S6644" s="2">
        <v>2.5388839124999998</v>
      </c>
      <c r="T6644" s="2">
        <v>0</v>
      </c>
      <c r="U6644" s="2">
        <v>0</v>
      </c>
      <c r="V6644" s="2">
        <v>0</v>
      </c>
      <c r="W6644" s="2">
        <f t="shared" si="928"/>
        <v>24.916666666666668</v>
      </c>
      <c r="X6644" s="9">
        <f t="shared" si="929"/>
        <v>12.991270083917515</v>
      </c>
      <c r="Y6644" s="9">
        <f t="shared" si="930"/>
        <v>2.0596903593808866E-2</v>
      </c>
      <c r="Z6644" s="10">
        <f t="shared" si="931"/>
        <v>6353882.4742268045</v>
      </c>
      <c r="AA6644" s="10">
        <f t="shared" si="932"/>
        <v>146139.29690721651</v>
      </c>
      <c r="AB6644" s="10">
        <f t="shared" si="933"/>
        <v>2</v>
      </c>
      <c r="AC6644" s="9">
        <f t="shared" si="934"/>
        <v>6163266</v>
      </c>
      <c r="AD6644" s="10">
        <f t="shared" si="935"/>
        <v>1898535.0759954613</v>
      </c>
    </row>
    <row r="6645" spans="1:30" x14ac:dyDescent="0.2">
      <c r="A6645" t="s">
        <v>1985</v>
      </c>
      <c r="B6645" s="1">
        <v>44136</v>
      </c>
      <c r="C6645" t="s">
        <v>136</v>
      </c>
      <c r="D6645" s="2">
        <v>96966</v>
      </c>
      <c r="E6645" s="2">
        <v>24939</v>
      </c>
      <c r="F6645" s="2">
        <v>20856</v>
      </c>
      <c r="G6645" s="2">
        <v>15349</v>
      </c>
      <c r="H6645" s="2"/>
      <c r="I6645" s="2">
        <v>15043</v>
      </c>
      <c r="J6645" s="2">
        <v>15618</v>
      </c>
      <c r="K6645" s="2">
        <v>0</v>
      </c>
      <c r="L6645" s="2">
        <v>0</v>
      </c>
      <c r="M6645" s="2">
        <v>13.186442062499999</v>
      </c>
      <c r="N6645" s="8">
        <f t="shared" si="927"/>
        <v>1318644.20625</v>
      </c>
      <c r="O6645" s="2">
        <v>3.9805436249999997</v>
      </c>
      <c r="P6645" s="2">
        <v>2.6825968124999999</v>
      </c>
      <c r="Q6645" s="2">
        <v>1.2306268124999999</v>
      </c>
      <c r="R6645" s="2">
        <v>0</v>
      </c>
      <c r="S6645" s="2">
        <v>1.4642061750000002</v>
      </c>
      <c r="T6645" s="2">
        <v>3.4284750000000006</v>
      </c>
      <c r="U6645" s="2">
        <v>0</v>
      </c>
      <c r="V6645" s="2">
        <v>0</v>
      </c>
      <c r="W6645" s="2">
        <f t="shared" si="928"/>
        <v>24.916666666666668</v>
      </c>
      <c r="X6645" s="9">
        <f t="shared" si="929"/>
        <v>13.599036840232658</v>
      </c>
      <c r="Y6645" s="9">
        <f t="shared" si="930"/>
        <v>0.10697609078125138</v>
      </c>
      <c r="Z6645" s="10">
        <f t="shared" si="931"/>
        <v>2541552.989690722</v>
      </c>
      <c r="AA6645" s="10">
        <f t="shared" si="932"/>
        <v>58455.718762886601</v>
      </c>
      <c r="AB6645" s="10">
        <f t="shared" si="933"/>
        <v>5</v>
      </c>
      <c r="AC6645" s="9">
        <f t="shared" si="934"/>
        <v>2465306.4</v>
      </c>
      <c r="AD6645" s="10">
        <f t="shared" si="935"/>
        <v>794941.47297877434</v>
      </c>
    </row>
    <row r="6646" spans="1:30" x14ac:dyDescent="0.2">
      <c r="A6646" t="s">
        <v>1985</v>
      </c>
      <c r="B6646" s="1">
        <v>44136</v>
      </c>
      <c r="C6646" t="s">
        <v>137</v>
      </c>
      <c r="D6646" s="2">
        <v>15927</v>
      </c>
      <c r="E6646" s="2">
        <v>2085</v>
      </c>
      <c r="F6646" s="2">
        <v>8007</v>
      </c>
      <c r="G6646" s="2">
        <v>1084</v>
      </c>
      <c r="H6646" s="2"/>
      <c r="I6646" s="2">
        <v>0</v>
      </c>
      <c r="J6646" s="2">
        <v>4751</v>
      </c>
      <c r="K6646" s="2">
        <v>0</v>
      </c>
      <c r="L6646" s="2">
        <v>0</v>
      </c>
      <c r="M6646" s="2">
        <v>2.3734147500000002</v>
      </c>
      <c r="N6646" s="8">
        <f t="shared" si="927"/>
        <v>237341.47500000003</v>
      </c>
      <c r="O6646" s="2">
        <v>0.11962687499999998</v>
      </c>
      <c r="P6646" s="2">
        <v>1.1018868749999999</v>
      </c>
      <c r="Q6646" s="2">
        <v>8.2925999999999986E-2</v>
      </c>
      <c r="R6646" s="2">
        <v>0</v>
      </c>
      <c r="S6646" s="2">
        <v>0</v>
      </c>
      <c r="T6646" s="2">
        <v>1.068975</v>
      </c>
      <c r="U6646" s="2">
        <v>0</v>
      </c>
      <c r="V6646" s="2">
        <v>0</v>
      </c>
      <c r="W6646" s="2">
        <f t="shared" si="928"/>
        <v>24.916666666666668</v>
      </c>
      <c r="X6646" s="9">
        <f t="shared" si="929"/>
        <v>14.901831795064986</v>
      </c>
      <c r="Y6646" s="9">
        <f t="shared" si="930"/>
        <v>1.925452146637838E-2</v>
      </c>
      <c r="Z6646" s="10">
        <f t="shared" si="931"/>
        <v>12707764.948453609</v>
      </c>
      <c r="AA6646" s="10">
        <f t="shared" si="932"/>
        <v>292278.59381443303</v>
      </c>
      <c r="AB6646" s="10">
        <f t="shared" si="933"/>
        <v>1</v>
      </c>
      <c r="AC6646" s="9">
        <f t="shared" si="934"/>
        <v>12326532</v>
      </c>
      <c r="AD6646" s="10">
        <f t="shared" si="935"/>
        <v>4355486.4423208022</v>
      </c>
    </row>
    <row r="6647" spans="1:30" x14ac:dyDescent="0.2">
      <c r="A6647" t="s">
        <v>1985</v>
      </c>
      <c r="B6647" s="1">
        <v>44136</v>
      </c>
      <c r="C6647" t="s">
        <v>139</v>
      </c>
      <c r="D6647" s="2">
        <v>1997</v>
      </c>
      <c r="E6647" s="2">
        <v>0</v>
      </c>
      <c r="F6647" s="2">
        <v>0</v>
      </c>
      <c r="G6647" s="2">
        <v>0</v>
      </c>
      <c r="H6647" s="2"/>
      <c r="I6647" s="2">
        <v>0</v>
      </c>
      <c r="J6647" s="2">
        <v>0</v>
      </c>
      <c r="K6647" s="2">
        <v>0</v>
      </c>
      <c r="L6647" s="2">
        <v>1997</v>
      </c>
      <c r="M6647" s="2">
        <v>0.19096312499999998</v>
      </c>
      <c r="N6647" s="8">
        <f t="shared" si="927"/>
        <v>19096.3125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0.19096312499999998</v>
      </c>
      <c r="W6647" s="2">
        <f t="shared" si="928"/>
        <v>24.916666666666668</v>
      </c>
      <c r="X6647" s="9">
        <f t="shared" si="929"/>
        <v>9.5625</v>
      </c>
      <c r="Y6647" s="9">
        <f t="shared" si="930"/>
        <v>1.5492039853545181E-3</v>
      </c>
      <c r="Z6647" s="10">
        <f t="shared" si="931"/>
        <v>3176941.2371134022</v>
      </c>
      <c r="AA6647" s="10">
        <f t="shared" si="932"/>
        <v>73069.648453608257</v>
      </c>
      <c r="AB6647" s="10">
        <f t="shared" si="933"/>
        <v>4</v>
      </c>
      <c r="AC6647" s="9">
        <f t="shared" si="934"/>
        <v>3081633</v>
      </c>
      <c r="AD6647" s="10">
        <f t="shared" si="935"/>
        <v>698728.51333762892</v>
      </c>
    </row>
    <row r="6648" spans="1:30" x14ac:dyDescent="0.2">
      <c r="A6648" t="s">
        <v>1985</v>
      </c>
      <c r="B6648" s="1">
        <v>44136</v>
      </c>
      <c r="C6648" t="s">
        <v>2181</v>
      </c>
      <c r="D6648" s="2">
        <v>7914</v>
      </c>
      <c r="E6648" s="2">
        <v>0</v>
      </c>
      <c r="F6648" s="2">
        <v>0</v>
      </c>
      <c r="G6648" s="2">
        <v>7914</v>
      </c>
      <c r="H6648" s="2"/>
      <c r="I6648" s="2">
        <v>0</v>
      </c>
      <c r="J6648" s="2">
        <v>0</v>
      </c>
      <c r="K6648" s="2">
        <v>0</v>
      </c>
      <c r="L6648" s="2">
        <v>0</v>
      </c>
      <c r="M6648" s="2">
        <v>1.05948675</v>
      </c>
      <c r="N6648" s="8">
        <f t="shared" si="927"/>
        <v>105948.675</v>
      </c>
      <c r="O6648" s="2">
        <v>0</v>
      </c>
      <c r="P6648" s="2">
        <v>0</v>
      </c>
      <c r="Q6648" s="2">
        <v>1.05948675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f t="shared" si="928"/>
        <v>24.916666666666668</v>
      </c>
      <c r="X6648" s="9">
        <f t="shared" si="929"/>
        <v>13.387500000000001</v>
      </c>
      <c r="Y6648" s="9">
        <f t="shared" si="930"/>
        <v>8.5951729975633044E-3</v>
      </c>
      <c r="Z6648" s="10">
        <f t="shared" si="931"/>
        <v>12707764.948453609</v>
      </c>
      <c r="AA6648" s="10">
        <f t="shared" si="932"/>
        <v>292278.59381443303</v>
      </c>
      <c r="AB6648" s="10">
        <f t="shared" si="933"/>
        <v>1</v>
      </c>
      <c r="AC6648" s="9">
        <f t="shared" si="934"/>
        <v>12326532</v>
      </c>
      <c r="AD6648" s="10">
        <f t="shared" si="935"/>
        <v>3912879.6746907225</v>
      </c>
    </row>
    <row r="6649" spans="1:30" x14ac:dyDescent="0.2">
      <c r="A6649" t="s">
        <v>1985</v>
      </c>
      <c r="B6649" s="1">
        <v>44136</v>
      </c>
      <c r="C6649" t="s">
        <v>600</v>
      </c>
      <c r="D6649" s="2">
        <v>21712</v>
      </c>
      <c r="E6649" s="2">
        <v>3030</v>
      </c>
      <c r="F6649" s="2">
        <v>0</v>
      </c>
      <c r="G6649" s="2">
        <v>11107</v>
      </c>
      <c r="H6649" s="2"/>
      <c r="I6649" s="2">
        <v>4496</v>
      </c>
      <c r="J6649" s="2">
        <v>0</v>
      </c>
      <c r="K6649" s="2">
        <v>0</v>
      </c>
      <c r="L6649" s="2">
        <v>3079</v>
      </c>
      <c r="M6649" s="2">
        <v>4.5048554999999997</v>
      </c>
      <c r="N6649" s="8">
        <f t="shared" si="927"/>
        <v>450485.55</v>
      </c>
      <c r="O6649" s="2">
        <v>0.46359</v>
      </c>
      <c r="P6649" s="2">
        <v>0</v>
      </c>
      <c r="Q6649" s="2">
        <v>2.683218375</v>
      </c>
      <c r="R6649" s="2">
        <v>0</v>
      </c>
      <c r="S6649" s="2">
        <v>0.94584599999999996</v>
      </c>
      <c r="T6649" s="2">
        <v>0</v>
      </c>
      <c r="U6649" s="2">
        <v>0</v>
      </c>
      <c r="V6649" s="2">
        <v>0.412201125</v>
      </c>
      <c r="W6649" s="2">
        <f t="shared" si="928"/>
        <v>24.916666666666668</v>
      </c>
      <c r="X6649" s="9">
        <f t="shared" si="929"/>
        <v>20.7482290899042</v>
      </c>
      <c r="Y6649" s="9">
        <f t="shared" si="930"/>
        <v>3.6546009047800303E-2</v>
      </c>
      <c r="Z6649" s="10">
        <f t="shared" si="931"/>
        <v>12707764.948453609</v>
      </c>
      <c r="AA6649" s="10">
        <f t="shared" si="932"/>
        <v>292278.59381443303</v>
      </c>
      <c r="AB6649" s="10">
        <f t="shared" si="933"/>
        <v>1</v>
      </c>
      <c r="AC6649" s="9">
        <f t="shared" si="934"/>
        <v>12326532</v>
      </c>
      <c r="AD6649" s="10">
        <f t="shared" si="935"/>
        <v>6064263.2225369131</v>
      </c>
    </row>
    <row r="6650" spans="1:30" x14ac:dyDescent="0.2">
      <c r="A6650" t="s">
        <v>1985</v>
      </c>
      <c r="B6650" s="1">
        <v>44136</v>
      </c>
      <c r="C6650" t="s">
        <v>2182</v>
      </c>
      <c r="D6650" s="2">
        <v>3604</v>
      </c>
      <c r="E6650" s="2">
        <v>0</v>
      </c>
      <c r="F6650" s="2">
        <v>0</v>
      </c>
      <c r="G6650" s="2">
        <v>0</v>
      </c>
      <c r="H6650" s="2"/>
      <c r="I6650" s="2">
        <v>0</v>
      </c>
      <c r="J6650" s="2">
        <v>0</v>
      </c>
      <c r="K6650" s="2">
        <v>0</v>
      </c>
      <c r="L6650" s="2">
        <v>3604</v>
      </c>
      <c r="M6650" s="2">
        <v>0.34463250000000001</v>
      </c>
      <c r="N6650" s="8">
        <f t="shared" si="927"/>
        <v>34463.25</v>
      </c>
      <c r="O6650" s="2">
        <v>0</v>
      </c>
      <c r="P6650" s="2">
        <v>0</v>
      </c>
      <c r="Q6650" s="2">
        <v>0</v>
      </c>
      <c r="R6650" s="2">
        <v>0</v>
      </c>
      <c r="S6650" s="2">
        <v>0</v>
      </c>
      <c r="T6650" s="2">
        <v>0</v>
      </c>
      <c r="U6650" s="2">
        <v>0</v>
      </c>
      <c r="V6650" s="2">
        <v>0.34463250000000001</v>
      </c>
      <c r="W6650" s="2">
        <f t="shared" si="928"/>
        <v>24.916666666666668</v>
      </c>
      <c r="X6650" s="9">
        <f t="shared" si="929"/>
        <v>9.5625</v>
      </c>
      <c r="Y6650" s="9">
        <f t="shared" si="930"/>
        <v>2.795859370664839E-3</v>
      </c>
      <c r="Z6650" s="10">
        <f t="shared" si="931"/>
        <v>12707764.948453609</v>
      </c>
      <c r="AA6650" s="10">
        <f t="shared" si="932"/>
        <v>292278.59381443303</v>
      </c>
      <c r="AB6650" s="10">
        <f t="shared" si="933"/>
        <v>1</v>
      </c>
      <c r="AC6650" s="9">
        <f t="shared" si="934"/>
        <v>12326532</v>
      </c>
      <c r="AD6650" s="10">
        <f t="shared" si="935"/>
        <v>2794914.0533505157</v>
      </c>
    </row>
    <row r="6651" spans="1:30" x14ac:dyDescent="0.2">
      <c r="A6651" t="s">
        <v>1985</v>
      </c>
      <c r="B6651" s="1">
        <v>44136</v>
      </c>
      <c r="C6651" t="s">
        <v>1271</v>
      </c>
      <c r="D6651" s="2">
        <v>146311</v>
      </c>
      <c r="E6651" s="2">
        <v>73556</v>
      </c>
      <c r="F6651" s="2">
        <v>0</v>
      </c>
      <c r="G6651" s="2">
        <v>0</v>
      </c>
      <c r="H6651" s="2"/>
      <c r="I6651" s="2">
        <v>62132</v>
      </c>
      <c r="J6651" s="2">
        <v>0</v>
      </c>
      <c r="K6651" s="2">
        <v>0</v>
      </c>
      <c r="L6651" s="2">
        <v>0</v>
      </c>
      <c r="M6651" s="2">
        <v>26.118895837500002</v>
      </c>
      <c r="N6651" s="8">
        <f t="shared" si="927"/>
        <v>2611889.5837500002</v>
      </c>
      <c r="O6651" s="2">
        <v>15.027449625000001</v>
      </c>
      <c r="P6651" s="2">
        <v>0</v>
      </c>
      <c r="Q6651" s="2">
        <v>0</v>
      </c>
      <c r="R6651" s="2">
        <v>0</v>
      </c>
      <c r="S6651" s="2">
        <v>10.055305349999999</v>
      </c>
      <c r="T6651" s="2">
        <v>0</v>
      </c>
      <c r="U6651" s="2">
        <v>0</v>
      </c>
      <c r="V6651" s="2">
        <v>0</v>
      </c>
      <c r="W6651" s="2">
        <f t="shared" si="928"/>
        <v>24.916666666666668</v>
      </c>
      <c r="X6651" s="9">
        <f t="shared" si="929"/>
        <v>17.851628269576452</v>
      </c>
      <c r="Y6651" s="9">
        <f t="shared" si="930"/>
        <v>0.21189168078661544</v>
      </c>
      <c r="Z6651" s="10">
        <f t="shared" si="931"/>
        <v>6353882.4742268045</v>
      </c>
      <c r="AA6651" s="10">
        <f t="shared" si="932"/>
        <v>146139.29690721651</v>
      </c>
      <c r="AB6651" s="10">
        <f t="shared" si="933"/>
        <v>2</v>
      </c>
      <c r="AC6651" s="9">
        <f t="shared" si="934"/>
        <v>6163266</v>
      </c>
      <c r="AD6651" s="10">
        <f t="shared" si="935"/>
        <v>2608824.403964893</v>
      </c>
    </row>
    <row r="6652" spans="1:30" x14ac:dyDescent="0.2">
      <c r="A6652" t="s">
        <v>1985</v>
      </c>
      <c r="B6652" s="1">
        <v>44136</v>
      </c>
      <c r="C6652" t="s">
        <v>2206</v>
      </c>
      <c r="D6652" s="2">
        <v>2279</v>
      </c>
      <c r="E6652" s="2">
        <v>0</v>
      </c>
      <c r="F6652" s="2">
        <v>0</v>
      </c>
      <c r="G6652" s="2">
        <v>0</v>
      </c>
      <c r="H6652" s="2">
        <v>553</v>
      </c>
      <c r="I6652" s="2">
        <v>0</v>
      </c>
      <c r="J6652" s="2">
        <v>499</v>
      </c>
      <c r="K6652" s="2">
        <v>1227</v>
      </c>
      <c r="L6652" s="2">
        <v>0</v>
      </c>
      <c r="M6652" s="2">
        <v>0.28721415</v>
      </c>
      <c r="N6652" s="8">
        <f t="shared" si="927"/>
        <v>28721.415000000001</v>
      </c>
      <c r="O6652" s="2">
        <v>0</v>
      </c>
      <c r="P6652" s="2">
        <v>0</v>
      </c>
      <c r="Q6652" s="2">
        <v>0</v>
      </c>
      <c r="R6652" s="2">
        <v>7.5207999999999997E-2</v>
      </c>
      <c r="S6652" s="2">
        <v>0</v>
      </c>
      <c r="T6652" s="2">
        <v>5.5563649999999992E-2</v>
      </c>
      <c r="U6652" s="2">
        <v>0.15644250000000001</v>
      </c>
      <c r="V6652" s="2">
        <v>0</v>
      </c>
      <c r="W6652" s="2">
        <f t="shared" si="928"/>
        <v>24.916666666666668</v>
      </c>
      <c r="X6652" s="9">
        <f t="shared" si="929"/>
        <v>12.602639315489251</v>
      </c>
      <c r="Y6652" s="9">
        <f t="shared" si="930"/>
        <v>2.3300483055574755E-3</v>
      </c>
      <c r="Z6652" s="10">
        <f t="shared" si="931"/>
        <v>12707764.948453609</v>
      </c>
      <c r="AA6652" s="10">
        <f t="shared" si="932"/>
        <v>292278.59381443303</v>
      </c>
      <c r="AB6652" s="10">
        <f t="shared" si="933"/>
        <v>1</v>
      </c>
      <c r="AC6652" s="9">
        <f t="shared" si="934"/>
        <v>12326532</v>
      </c>
      <c r="AD6652" s="10">
        <f t="shared" si="935"/>
        <v>3683481.6974816872</v>
      </c>
    </row>
    <row r="6653" spans="1:30" x14ac:dyDescent="0.2">
      <c r="A6653" t="s">
        <v>1985</v>
      </c>
      <c r="B6653" s="1">
        <v>44136</v>
      </c>
      <c r="C6653" t="s">
        <v>2054</v>
      </c>
      <c r="D6653" s="2">
        <v>4536</v>
      </c>
      <c r="E6653" s="2">
        <v>1311</v>
      </c>
      <c r="F6653" s="2">
        <v>1305</v>
      </c>
      <c r="G6653" s="2">
        <v>0</v>
      </c>
      <c r="H6653" s="2">
        <v>271</v>
      </c>
      <c r="I6653" s="2">
        <v>1360</v>
      </c>
      <c r="J6653" s="2">
        <v>289</v>
      </c>
      <c r="K6653" s="2">
        <v>0</v>
      </c>
      <c r="L6653" s="2">
        <v>0</v>
      </c>
      <c r="M6653" s="2">
        <v>1.2981863</v>
      </c>
      <c r="N6653" s="8">
        <f t="shared" si="927"/>
        <v>129818.63</v>
      </c>
      <c r="O6653" s="2">
        <v>0.41676689999999994</v>
      </c>
      <c r="P6653" s="2">
        <v>0.41818725000000001</v>
      </c>
      <c r="Q6653" s="2">
        <v>0</v>
      </c>
      <c r="R6653" s="2">
        <v>3.6856E-2</v>
      </c>
      <c r="S6653" s="2">
        <v>0.39419599999999994</v>
      </c>
      <c r="T6653" s="2">
        <v>3.2180149999999998E-2</v>
      </c>
      <c r="U6653" s="2">
        <v>0</v>
      </c>
      <c r="V6653" s="2">
        <v>0</v>
      </c>
      <c r="W6653" s="2">
        <f t="shared" si="928"/>
        <v>24.916666666666668</v>
      </c>
      <c r="X6653" s="9">
        <f t="shared" si="929"/>
        <v>28.619627425044094</v>
      </c>
      <c r="Y6653" s="9">
        <f t="shared" si="930"/>
        <v>1.0531642638821691E-2</v>
      </c>
      <c r="Z6653" s="10">
        <f t="shared" si="931"/>
        <v>6353882.4742268045</v>
      </c>
      <c r="AA6653" s="10">
        <f t="shared" si="932"/>
        <v>146139.29690721651</v>
      </c>
      <c r="AB6653" s="10">
        <f t="shared" si="933"/>
        <v>2</v>
      </c>
      <c r="AC6653" s="9">
        <f t="shared" si="934"/>
        <v>6163266</v>
      </c>
      <c r="AD6653" s="10">
        <f t="shared" si="935"/>
        <v>4182452.2296424354</v>
      </c>
    </row>
    <row r="6654" spans="1:30" x14ac:dyDescent="0.2">
      <c r="A6654" t="s">
        <v>1985</v>
      </c>
      <c r="B6654" s="1">
        <v>44136</v>
      </c>
      <c r="C6654" t="s">
        <v>301</v>
      </c>
      <c r="D6654" s="2">
        <v>13</v>
      </c>
      <c r="E6654" s="2">
        <v>0</v>
      </c>
      <c r="F6654" s="2">
        <v>0</v>
      </c>
      <c r="G6654" s="2">
        <v>0</v>
      </c>
      <c r="H6654" s="2"/>
      <c r="I6654" s="2">
        <v>0</v>
      </c>
      <c r="J6654" s="2">
        <v>0</v>
      </c>
      <c r="K6654" s="2">
        <v>13</v>
      </c>
      <c r="L6654" s="2">
        <v>0</v>
      </c>
      <c r="M6654" s="2">
        <v>9.9449999999999994E-4</v>
      </c>
      <c r="N6654" s="8">
        <f t="shared" si="927"/>
        <v>99.449999999999989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9.9449999999999994E-4</v>
      </c>
      <c r="V6654" s="2">
        <v>0</v>
      </c>
      <c r="W6654" s="2">
        <f t="shared" si="928"/>
        <v>24.916666666666668</v>
      </c>
      <c r="X6654" s="9">
        <f t="shared" si="929"/>
        <v>7.6499999999999995</v>
      </c>
      <c r="Y6654" s="9">
        <f t="shared" si="930"/>
        <v>8.0679626678452608E-6</v>
      </c>
      <c r="Z6654" s="10">
        <f t="shared" si="931"/>
        <v>12707764.948453609</v>
      </c>
      <c r="AA6654" s="10">
        <f t="shared" si="932"/>
        <v>292278.59381443303</v>
      </c>
      <c r="AB6654" s="10">
        <f t="shared" si="933"/>
        <v>1</v>
      </c>
      <c r="AC6654" s="9">
        <f t="shared" si="934"/>
        <v>12326532</v>
      </c>
      <c r="AD6654" s="10">
        <f t="shared" si="935"/>
        <v>2235931.2426804127</v>
      </c>
    </row>
    <row r="6655" spans="1:30" x14ac:dyDescent="0.2">
      <c r="A6655" t="s">
        <v>1985</v>
      </c>
      <c r="B6655" s="1">
        <v>44136</v>
      </c>
      <c r="C6655" t="s">
        <v>148</v>
      </c>
      <c r="D6655" s="2">
        <v>2754</v>
      </c>
      <c r="E6655" s="2">
        <v>0</v>
      </c>
      <c r="F6655" s="2">
        <v>0</v>
      </c>
      <c r="G6655" s="2">
        <v>0</v>
      </c>
      <c r="H6655" s="2"/>
      <c r="I6655" s="2">
        <v>0</v>
      </c>
      <c r="J6655" s="2">
        <v>826</v>
      </c>
      <c r="K6655" s="2">
        <v>0</v>
      </c>
      <c r="L6655" s="2">
        <v>0</v>
      </c>
      <c r="M6655" s="2">
        <v>0.23378489999999999</v>
      </c>
      <c r="N6655" s="8">
        <f t="shared" si="927"/>
        <v>23378.489999999998</v>
      </c>
      <c r="O6655" s="2">
        <v>0</v>
      </c>
      <c r="P6655" s="2">
        <v>0</v>
      </c>
      <c r="Q6655" s="2">
        <v>0</v>
      </c>
      <c r="R6655" s="2">
        <v>0</v>
      </c>
      <c r="S6655" s="2">
        <v>0</v>
      </c>
      <c r="T6655" s="2">
        <v>0.18584999999999999</v>
      </c>
      <c r="U6655" s="2">
        <v>0</v>
      </c>
      <c r="V6655" s="2">
        <v>0</v>
      </c>
      <c r="W6655" s="2">
        <f t="shared" si="928"/>
        <v>24.916666666666668</v>
      </c>
      <c r="X6655" s="9">
        <f t="shared" si="929"/>
        <v>8.4889215686274504</v>
      </c>
      <c r="Y6655" s="9">
        <f t="shared" si="930"/>
        <v>1.896599140780229E-3</v>
      </c>
      <c r="Z6655" s="10">
        <f t="shared" si="931"/>
        <v>2541552.989690722</v>
      </c>
      <c r="AA6655" s="10">
        <f t="shared" si="932"/>
        <v>58455.718762886601</v>
      </c>
      <c r="AB6655" s="10">
        <f t="shared" si="933"/>
        <v>5</v>
      </c>
      <c r="AC6655" s="9">
        <f t="shared" si="934"/>
        <v>2465306.4</v>
      </c>
      <c r="AD6655" s="10">
        <f t="shared" si="935"/>
        <v>496226.0118158884</v>
      </c>
    </row>
    <row r="6656" spans="1:30" x14ac:dyDescent="0.2">
      <c r="A6656" t="s">
        <v>1985</v>
      </c>
      <c r="B6656" s="1">
        <v>44136</v>
      </c>
      <c r="C6656" t="s">
        <v>1930</v>
      </c>
      <c r="D6656" s="2">
        <v>907</v>
      </c>
      <c r="E6656" s="2">
        <v>907</v>
      </c>
      <c r="F6656" s="2">
        <v>0</v>
      </c>
      <c r="G6656" s="2">
        <v>0</v>
      </c>
      <c r="H6656" s="2"/>
      <c r="I6656" s="2">
        <v>0</v>
      </c>
      <c r="J6656" s="2">
        <v>0</v>
      </c>
      <c r="K6656" s="2">
        <v>0</v>
      </c>
      <c r="L6656" s="2">
        <v>0</v>
      </c>
      <c r="M6656" s="2">
        <v>8.6731875E-2</v>
      </c>
      <c r="N6656" s="8">
        <f t="shared" si="927"/>
        <v>8673.1875</v>
      </c>
      <c r="O6656" s="2">
        <v>8.6731875E-2</v>
      </c>
      <c r="P6656" s="2">
        <v>0</v>
      </c>
      <c r="Q6656" s="2">
        <v>0</v>
      </c>
      <c r="R6656" s="2">
        <v>0</v>
      </c>
      <c r="S6656" s="2">
        <v>0</v>
      </c>
      <c r="T6656" s="2">
        <v>0</v>
      </c>
      <c r="U6656" s="2">
        <v>0</v>
      </c>
      <c r="V6656" s="2">
        <v>0</v>
      </c>
      <c r="W6656" s="2">
        <f t="shared" si="928"/>
        <v>24.916666666666668</v>
      </c>
      <c r="X6656" s="9">
        <f t="shared" si="929"/>
        <v>9.5625</v>
      </c>
      <c r="Y6656" s="9">
        <f t="shared" si="930"/>
        <v>7.0361943651304354E-4</v>
      </c>
      <c r="Z6656" s="10">
        <f t="shared" si="931"/>
        <v>3176941.2371134022</v>
      </c>
      <c r="AA6656" s="10">
        <f t="shared" si="932"/>
        <v>73069.648453608257</v>
      </c>
      <c r="AB6656" s="10">
        <f t="shared" si="933"/>
        <v>4</v>
      </c>
      <c r="AC6656" s="9">
        <f t="shared" si="934"/>
        <v>3081633</v>
      </c>
      <c r="AD6656" s="10">
        <f t="shared" si="935"/>
        <v>698728.51333762892</v>
      </c>
    </row>
    <row r="6657" spans="1:30" x14ac:dyDescent="0.2">
      <c r="A6657" t="s">
        <v>1985</v>
      </c>
      <c r="B6657" s="1">
        <v>44136</v>
      </c>
      <c r="C6657" t="s">
        <v>304</v>
      </c>
      <c r="D6657" s="2">
        <v>6472</v>
      </c>
      <c r="E6657" s="2">
        <v>0</v>
      </c>
      <c r="F6657" s="2">
        <v>0</v>
      </c>
      <c r="G6657" s="2">
        <v>3332</v>
      </c>
      <c r="H6657" s="2"/>
      <c r="I6657" s="2">
        <v>0</v>
      </c>
      <c r="J6657" s="2">
        <v>3140</v>
      </c>
      <c r="K6657" s="2">
        <v>0</v>
      </c>
      <c r="L6657" s="2">
        <v>0</v>
      </c>
      <c r="M6657" s="2">
        <v>2.5748164999999998</v>
      </c>
      <c r="N6657" s="8">
        <f t="shared" si="927"/>
        <v>257481.65</v>
      </c>
      <c r="O6657" s="2">
        <v>0</v>
      </c>
      <c r="P6657" s="2">
        <v>0</v>
      </c>
      <c r="Q6657" s="2">
        <v>1.0833164999999998</v>
      </c>
      <c r="R6657" s="2">
        <v>0</v>
      </c>
      <c r="S6657" s="2">
        <v>0</v>
      </c>
      <c r="T6657" s="2">
        <v>1.4915</v>
      </c>
      <c r="U6657" s="2">
        <v>0</v>
      </c>
      <c r="V6657" s="2">
        <v>0</v>
      </c>
      <c r="W6657" s="2">
        <f t="shared" si="928"/>
        <v>24.916666666666668</v>
      </c>
      <c r="X6657" s="9">
        <f t="shared" si="929"/>
        <v>39.783938504326329</v>
      </c>
      <c r="Y6657" s="9">
        <f t="shared" si="930"/>
        <v>2.0888409651635999E-2</v>
      </c>
      <c r="Z6657" s="10">
        <f t="shared" si="931"/>
        <v>2541552.989690722</v>
      </c>
      <c r="AA6657" s="10">
        <f t="shared" si="932"/>
        <v>58455.718762886601</v>
      </c>
      <c r="AB6657" s="10">
        <f t="shared" si="933"/>
        <v>5</v>
      </c>
      <c r="AC6657" s="9">
        <f t="shared" si="934"/>
        <v>2465306.4</v>
      </c>
      <c r="AD6657" s="10">
        <f t="shared" si="935"/>
        <v>2325598.7204888752</v>
      </c>
    </row>
    <row r="6658" spans="1:30" x14ac:dyDescent="0.2">
      <c r="A6658" t="s">
        <v>1985</v>
      </c>
      <c r="B6658" s="1">
        <v>44136</v>
      </c>
      <c r="C6658" t="s">
        <v>305</v>
      </c>
      <c r="D6658" s="2">
        <v>13028</v>
      </c>
      <c r="E6658" s="2">
        <v>0</v>
      </c>
      <c r="F6658" s="2">
        <v>4381</v>
      </c>
      <c r="G6658" s="2">
        <v>4317</v>
      </c>
      <c r="H6658" s="2"/>
      <c r="I6658" s="2">
        <v>0</v>
      </c>
      <c r="J6658" s="2">
        <v>0</v>
      </c>
      <c r="K6658" s="2">
        <v>0</v>
      </c>
      <c r="L6658" s="2">
        <v>0</v>
      </c>
      <c r="M6658" s="2">
        <v>2.2103549999999998</v>
      </c>
      <c r="N6658" s="8">
        <f t="shared" si="927"/>
        <v>221035.49999999997</v>
      </c>
      <c r="O6658" s="2">
        <v>0</v>
      </c>
      <c r="P6658" s="2">
        <v>0.98572499999999996</v>
      </c>
      <c r="Q6658" s="2">
        <v>0.97132499999999999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f t="shared" si="928"/>
        <v>24.916666666666668</v>
      </c>
      <c r="X6658" s="9">
        <f t="shared" si="929"/>
        <v>16.966188210009207</v>
      </c>
      <c r="Y6658" s="9">
        <f t="shared" si="930"/>
        <v>1.7931685895108209E-2</v>
      </c>
      <c r="Z6658" s="10">
        <f t="shared" si="931"/>
        <v>3176941.2371134022</v>
      </c>
      <c r="AA6658" s="10">
        <f t="shared" si="932"/>
        <v>73069.648453608257</v>
      </c>
      <c r="AB6658" s="10">
        <f t="shared" si="933"/>
        <v>4</v>
      </c>
      <c r="AC6658" s="9">
        <f t="shared" si="934"/>
        <v>3081633</v>
      </c>
      <c r="AD6658" s="10">
        <f t="shared" si="935"/>
        <v>1239713.4081031259</v>
      </c>
    </row>
    <row r="6659" spans="1:30" x14ac:dyDescent="0.2">
      <c r="A6659" t="s">
        <v>1985</v>
      </c>
      <c r="B6659" s="1">
        <v>44136</v>
      </c>
      <c r="C6659" t="s">
        <v>152</v>
      </c>
      <c r="D6659" s="2">
        <v>4544</v>
      </c>
      <c r="E6659" s="2">
        <v>0</v>
      </c>
      <c r="F6659" s="2">
        <v>0</v>
      </c>
      <c r="G6659" s="2">
        <v>4544</v>
      </c>
      <c r="H6659" s="2"/>
      <c r="I6659" s="2">
        <v>0</v>
      </c>
      <c r="J6659" s="2">
        <v>0</v>
      </c>
      <c r="K6659" s="2">
        <v>0</v>
      </c>
      <c r="L6659" s="2">
        <v>0</v>
      </c>
      <c r="M6659" s="2">
        <v>0.60832799999999998</v>
      </c>
      <c r="N6659" s="8">
        <f t="shared" ref="N6659:N6722" si="936">M6659*100000</f>
        <v>60832.799999999996</v>
      </c>
      <c r="O6659" s="2">
        <v>0</v>
      </c>
      <c r="P6659" s="2">
        <v>0</v>
      </c>
      <c r="Q6659" s="2">
        <v>0.60832799999999998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f t="shared" ref="W6659:W6722" si="937">299/12</f>
        <v>24.916666666666668</v>
      </c>
      <c r="X6659" s="9">
        <f t="shared" ref="X6659:X6722" si="938">N6659/D6659</f>
        <v>13.387499999999999</v>
      </c>
      <c r="Y6659" s="9">
        <f t="shared" ref="Y6659:Y6722" si="939">N6659/12326532</f>
        <v>4.9351107026696555E-3</v>
      </c>
      <c r="Z6659" s="10">
        <f t="shared" ref="Z6659:Z6722" si="940">AC6659*(1/(1-0.03))</f>
        <v>3176941.2371134022</v>
      </c>
      <c r="AA6659" s="10">
        <f t="shared" ref="AA6659:AA6722" si="941">Z6659*0.023</f>
        <v>73069.648453608257</v>
      </c>
      <c r="AB6659" s="10">
        <f t="shared" ref="AB6659:AB6722" si="942">COUNTIF(C6659:C14010,C6659)</f>
        <v>4</v>
      </c>
      <c r="AC6659" s="9">
        <f t="shared" ref="AC6659:AC6722" si="943">12326532/AB6659</f>
        <v>3081633</v>
      </c>
      <c r="AD6659" s="10">
        <f t="shared" ref="AD6659:AD6722" si="944">AA6659*X6659</f>
        <v>978219.91867268051</v>
      </c>
    </row>
    <row r="6660" spans="1:30" x14ac:dyDescent="0.2">
      <c r="A6660" t="s">
        <v>1985</v>
      </c>
      <c r="B6660" s="1">
        <v>44136</v>
      </c>
      <c r="C6660" t="s">
        <v>1511</v>
      </c>
      <c r="D6660" s="2">
        <v>12307</v>
      </c>
      <c r="E6660" s="2">
        <v>5639</v>
      </c>
      <c r="F6660" s="2">
        <v>0</v>
      </c>
      <c r="G6660" s="2">
        <v>0</v>
      </c>
      <c r="H6660" s="2"/>
      <c r="I6660" s="2">
        <v>0</v>
      </c>
      <c r="J6660" s="2">
        <v>0</v>
      </c>
      <c r="K6660" s="2">
        <v>0</v>
      </c>
      <c r="L6660" s="2">
        <v>6668</v>
      </c>
      <c r="M6660" s="2">
        <v>1.71608625</v>
      </c>
      <c r="N6660" s="8">
        <f t="shared" si="936"/>
        <v>171608.625</v>
      </c>
      <c r="O6660" s="2">
        <v>1.07845875</v>
      </c>
      <c r="P6660" s="2">
        <v>0</v>
      </c>
      <c r="Q6660" s="2">
        <v>0</v>
      </c>
      <c r="R6660" s="2">
        <v>0</v>
      </c>
      <c r="S6660" s="2">
        <v>0</v>
      </c>
      <c r="T6660" s="2">
        <v>0</v>
      </c>
      <c r="U6660" s="2">
        <v>0</v>
      </c>
      <c r="V6660" s="2">
        <v>0.63762750000000001</v>
      </c>
      <c r="W6660" s="2">
        <f t="shared" si="937"/>
        <v>24.916666666666668</v>
      </c>
      <c r="X6660" s="9">
        <f t="shared" si="938"/>
        <v>13.943985130413585</v>
      </c>
      <c r="Y6660" s="9">
        <f t="shared" si="939"/>
        <v>1.3921890195879912E-2</v>
      </c>
      <c r="Z6660" s="10">
        <f t="shared" si="940"/>
        <v>6353882.4742268045</v>
      </c>
      <c r="AA6660" s="10">
        <f t="shared" si="941"/>
        <v>146139.29690721651</v>
      </c>
      <c r="AB6660" s="10">
        <f t="shared" si="942"/>
        <v>2</v>
      </c>
      <c r="AC6660" s="9">
        <f t="shared" si="943"/>
        <v>6163266</v>
      </c>
      <c r="AD6660" s="10">
        <f t="shared" si="944"/>
        <v>2037764.1830433232</v>
      </c>
    </row>
    <row r="6661" spans="1:30" x14ac:dyDescent="0.2">
      <c r="A6661" t="s">
        <v>1985</v>
      </c>
      <c r="B6661" s="1">
        <v>44136</v>
      </c>
      <c r="C6661" t="s">
        <v>430</v>
      </c>
      <c r="D6661" s="2">
        <v>22243</v>
      </c>
      <c r="E6661" s="2">
        <v>4664</v>
      </c>
      <c r="F6661" s="2">
        <v>0</v>
      </c>
      <c r="G6661" s="2">
        <v>8212</v>
      </c>
      <c r="H6661" s="2"/>
      <c r="I6661" s="2">
        <v>0</v>
      </c>
      <c r="J6661" s="2">
        <v>9367</v>
      </c>
      <c r="K6661" s="2">
        <v>0</v>
      </c>
      <c r="L6661" s="2">
        <v>0</v>
      </c>
      <c r="M6661" s="2">
        <v>5.1439199999999996</v>
      </c>
      <c r="N6661" s="8">
        <f t="shared" si="936"/>
        <v>514391.99999999994</v>
      </c>
      <c r="O6661" s="2">
        <v>1.89117</v>
      </c>
      <c r="P6661" s="2">
        <v>0</v>
      </c>
      <c r="Q6661" s="2">
        <v>1.8477000000000001</v>
      </c>
      <c r="R6661" s="2">
        <v>0</v>
      </c>
      <c r="S6661" s="2">
        <v>0</v>
      </c>
      <c r="T6661" s="2">
        <v>1.4050500000000001</v>
      </c>
      <c r="U6661" s="2">
        <v>0</v>
      </c>
      <c r="V6661" s="2">
        <v>0</v>
      </c>
      <c r="W6661" s="2">
        <f t="shared" si="937"/>
        <v>24.916666666666668</v>
      </c>
      <c r="X6661" s="9">
        <f t="shared" si="938"/>
        <v>23.126017173942362</v>
      </c>
      <c r="Y6661" s="9">
        <f t="shared" si="939"/>
        <v>4.1730472123059428E-2</v>
      </c>
      <c r="Z6661" s="10">
        <f t="shared" si="940"/>
        <v>4235921.6494845366</v>
      </c>
      <c r="AA6661" s="10">
        <f t="shared" si="941"/>
        <v>97426.197938144338</v>
      </c>
      <c r="AB6661" s="10">
        <f t="shared" si="942"/>
        <v>3</v>
      </c>
      <c r="AC6661" s="9">
        <f t="shared" si="943"/>
        <v>4108844</v>
      </c>
      <c r="AD6661" s="10">
        <f t="shared" si="944"/>
        <v>2253079.926709434</v>
      </c>
    </row>
    <row r="6662" spans="1:30" x14ac:dyDescent="0.2">
      <c r="A6662" t="s">
        <v>1985</v>
      </c>
      <c r="B6662" s="1">
        <v>44136</v>
      </c>
      <c r="C6662" t="s">
        <v>2207</v>
      </c>
      <c r="D6662" s="2">
        <v>808</v>
      </c>
      <c r="E6662" s="2">
        <v>0</v>
      </c>
      <c r="F6662" s="2">
        <v>0</v>
      </c>
      <c r="G6662" s="2">
        <v>0</v>
      </c>
      <c r="H6662" s="2"/>
      <c r="I6662" s="2">
        <v>0</v>
      </c>
      <c r="J6662" s="2">
        <v>0</v>
      </c>
      <c r="K6662" s="2">
        <v>0</v>
      </c>
      <c r="L6662" s="2">
        <v>0</v>
      </c>
      <c r="M6662" s="2">
        <v>6.1812000000000006E-2</v>
      </c>
      <c r="N6662" s="8">
        <f t="shared" si="936"/>
        <v>6181.2000000000007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0</v>
      </c>
      <c r="U6662" s="2">
        <v>0</v>
      </c>
      <c r="V6662" s="2">
        <v>0</v>
      </c>
      <c r="W6662" s="2">
        <f t="shared" si="937"/>
        <v>24.916666666666668</v>
      </c>
      <c r="X6662" s="9">
        <f t="shared" si="938"/>
        <v>7.6500000000000012</v>
      </c>
      <c r="Y6662" s="9">
        <f t="shared" si="939"/>
        <v>5.0145491043222866E-4</v>
      </c>
      <c r="Z6662" s="10">
        <f t="shared" si="940"/>
        <v>12707764.948453609</v>
      </c>
      <c r="AA6662" s="10">
        <f t="shared" si="941"/>
        <v>292278.59381443303</v>
      </c>
      <c r="AB6662" s="10">
        <f t="shared" si="942"/>
        <v>1</v>
      </c>
      <c r="AC6662" s="9">
        <f t="shared" si="943"/>
        <v>12326532</v>
      </c>
      <c r="AD6662" s="10">
        <f t="shared" si="944"/>
        <v>2235931.2426804132</v>
      </c>
    </row>
    <row r="6663" spans="1:30" x14ac:dyDescent="0.2">
      <c r="A6663" t="s">
        <v>1985</v>
      </c>
      <c r="B6663" s="1">
        <v>44136</v>
      </c>
      <c r="C6663" t="s">
        <v>2208</v>
      </c>
      <c r="D6663" s="2">
        <v>7734</v>
      </c>
      <c r="E6663" s="2">
        <v>0</v>
      </c>
      <c r="F6663" s="2">
        <v>0</v>
      </c>
      <c r="G6663" s="2">
        <v>6842</v>
      </c>
      <c r="H6663" s="2"/>
      <c r="I6663" s="2">
        <v>0</v>
      </c>
      <c r="J6663" s="2">
        <v>0</v>
      </c>
      <c r="K6663" s="2">
        <v>0</v>
      </c>
      <c r="L6663" s="2">
        <v>0</v>
      </c>
      <c r="M6663" s="2">
        <v>1.203688485</v>
      </c>
      <c r="N6663" s="8">
        <f t="shared" si="936"/>
        <v>120368.84850000001</v>
      </c>
      <c r="O6663" s="2">
        <v>0</v>
      </c>
      <c r="P6663" s="2">
        <v>0</v>
      </c>
      <c r="Q6663" s="2">
        <v>1.016033985</v>
      </c>
      <c r="R6663" s="2">
        <v>0</v>
      </c>
      <c r="S6663" s="2">
        <v>0</v>
      </c>
      <c r="T6663" s="2">
        <v>0</v>
      </c>
      <c r="U6663" s="2">
        <v>0</v>
      </c>
      <c r="V6663" s="2">
        <v>0</v>
      </c>
      <c r="W6663" s="2">
        <f t="shared" si="937"/>
        <v>24.916666666666668</v>
      </c>
      <c r="X6663" s="9">
        <f t="shared" si="938"/>
        <v>15.563595616757176</v>
      </c>
      <c r="Y6663" s="9">
        <f t="shared" si="939"/>
        <v>9.7650213782757393E-3</v>
      </c>
      <c r="Z6663" s="10">
        <f t="shared" si="940"/>
        <v>12707764.948453609</v>
      </c>
      <c r="AA6663" s="10">
        <f t="shared" si="941"/>
        <v>292278.59381443303</v>
      </c>
      <c r="AB6663" s="10">
        <f t="shared" si="942"/>
        <v>1</v>
      </c>
      <c r="AC6663" s="9">
        <f t="shared" si="943"/>
        <v>12326532</v>
      </c>
      <c r="AD6663" s="10">
        <f t="shared" si="944"/>
        <v>4548905.8415622609</v>
      </c>
    </row>
    <row r="6664" spans="1:30" x14ac:dyDescent="0.2">
      <c r="A6664" t="s">
        <v>1985</v>
      </c>
      <c r="B6664" s="1">
        <v>44136</v>
      </c>
      <c r="C6664" t="s">
        <v>158</v>
      </c>
      <c r="D6664" s="2">
        <v>116397</v>
      </c>
      <c r="E6664" s="2">
        <v>0</v>
      </c>
      <c r="F6664" s="2">
        <v>12065</v>
      </c>
      <c r="G6664" s="2">
        <v>35821</v>
      </c>
      <c r="H6664" s="2"/>
      <c r="I6664" s="2">
        <v>50925</v>
      </c>
      <c r="J6664" s="2">
        <v>0</v>
      </c>
      <c r="K6664" s="2">
        <v>17586</v>
      </c>
      <c r="L6664" s="2">
        <v>0</v>
      </c>
      <c r="M6664" s="2">
        <v>30.199365</v>
      </c>
      <c r="N6664" s="8">
        <f t="shared" si="936"/>
        <v>3019936.5</v>
      </c>
      <c r="O6664" s="2">
        <v>0</v>
      </c>
      <c r="P6664" s="2">
        <v>2.7146249999999998</v>
      </c>
      <c r="Q6664" s="2">
        <v>9.1667250000000013</v>
      </c>
      <c r="R6664" s="2">
        <v>0</v>
      </c>
      <c r="S6664" s="2">
        <v>15.152535</v>
      </c>
      <c r="T6664" s="2">
        <v>0</v>
      </c>
      <c r="U6664" s="2">
        <v>3.1654799999999996</v>
      </c>
      <c r="V6664" s="2">
        <v>0</v>
      </c>
      <c r="W6664" s="2">
        <f t="shared" si="937"/>
        <v>24.916666666666668</v>
      </c>
      <c r="X6664" s="9">
        <f t="shared" si="938"/>
        <v>25.945140338668523</v>
      </c>
      <c r="Y6664" s="9">
        <f t="shared" si="939"/>
        <v>0.24499482092773539</v>
      </c>
      <c r="Z6664" s="10">
        <f t="shared" si="940"/>
        <v>2541552.989690722</v>
      </c>
      <c r="AA6664" s="10">
        <f t="shared" si="941"/>
        <v>58455.718762886601</v>
      </c>
      <c r="AB6664" s="10">
        <f t="shared" si="942"/>
        <v>5</v>
      </c>
      <c r="AC6664" s="9">
        <f t="shared" si="943"/>
        <v>2465306.4</v>
      </c>
      <c r="AD6664" s="10">
        <f t="shared" si="944"/>
        <v>1516641.8269008317</v>
      </c>
    </row>
    <row r="6665" spans="1:30" x14ac:dyDescent="0.2">
      <c r="A6665" t="s">
        <v>1985</v>
      </c>
      <c r="B6665" s="1">
        <v>44136</v>
      </c>
      <c r="C6665" t="s">
        <v>2209</v>
      </c>
      <c r="D6665" s="2">
        <v>12928</v>
      </c>
      <c r="E6665" s="2">
        <v>0</v>
      </c>
      <c r="F6665" s="2">
        <v>4151</v>
      </c>
      <c r="G6665" s="2">
        <v>0</v>
      </c>
      <c r="H6665" s="2"/>
      <c r="I6665" s="2">
        <v>4384</v>
      </c>
      <c r="J6665" s="2">
        <v>4393</v>
      </c>
      <c r="K6665" s="2">
        <v>0</v>
      </c>
      <c r="L6665" s="2">
        <v>0</v>
      </c>
      <c r="M6665" s="2">
        <v>2.7839756250000001</v>
      </c>
      <c r="N6665" s="8">
        <f t="shared" si="936"/>
        <v>278397.5625</v>
      </c>
      <c r="O6665" s="2">
        <v>0</v>
      </c>
      <c r="P6665" s="2">
        <v>0.87326662499999996</v>
      </c>
      <c r="Q6665" s="2">
        <v>0</v>
      </c>
      <c r="R6665" s="2">
        <v>0</v>
      </c>
      <c r="S6665" s="2">
        <v>0.92228399999999999</v>
      </c>
      <c r="T6665" s="2">
        <v>0.988425</v>
      </c>
      <c r="U6665" s="2">
        <v>0</v>
      </c>
      <c r="V6665" s="2">
        <v>0</v>
      </c>
      <c r="W6665" s="2">
        <f t="shared" si="937"/>
        <v>24.916666666666668</v>
      </c>
      <c r="X6665" s="9">
        <f t="shared" si="938"/>
        <v>21.534464921101485</v>
      </c>
      <c r="Y6665" s="9">
        <f t="shared" si="939"/>
        <v>2.2585230176662828E-2</v>
      </c>
      <c r="Z6665" s="10">
        <f t="shared" si="940"/>
        <v>6353882.4742268045</v>
      </c>
      <c r="AA6665" s="10">
        <f t="shared" si="941"/>
        <v>146139.29690721651</v>
      </c>
      <c r="AB6665" s="10">
        <f t="shared" si="942"/>
        <v>2</v>
      </c>
      <c r="AC6665" s="9">
        <f t="shared" si="943"/>
        <v>6163266</v>
      </c>
      <c r="AD6665" s="10">
        <f t="shared" si="944"/>
        <v>3147031.5628428888</v>
      </c>
    </row>
    <row r="6666" spans="1:30" x14ac:dyDescent="0.2">
      <c r="A6666" t="s">
        <v>1985</v>
      </c>
      <c r="B6666" s="1">
        <v>44136</v>
      </c>
      <c r="C6666" t="s">
        <v>1143</v>
      </c>
      <c r="D6666" s="2">
        <v>48293</v>
      </c>
      <c r="E6666" s="2">
        <v>14968</v>
      </c>
      <c r="F6666" s="2">
        <v>0</v>
      </c>
      <c r="G6666" s="2">
        <v>18211</v>
      </c>
      <c r="H6666" s="2"/>
      <c r="I6666" s="2">
        <v>0</v>
      </c>
      <c r="J6666" s="2">
        <v>0</v>
      </c>
      <c r="K6666" s="2">
        <v>0</v>
      </c>
      <c r="L6666" s="2">
        <v>15114</v>
      </c>
      <c r="M6666" s="2">
        <v>6.1876068750000002</v>
      </c>
      <c r="N6666" s="8">
        <f t="shared" si="936"/>
        <v>618760.6875</v>
      </c>
      <c r="O6666" s="2">
        <v>2.2901039999999999</v>
      </c>
      <c r="P6666" s="2">
        <v>0</v>
      </c>
      <c r="Q6666" s="2">
        <v>1.8741161249999998</v>
      </c>
      <c r="R6666" s="2">
        <v>0</v>
      </c>
      <c r="S6666" s="2">
        <v>0</v>
      </c>
      <c r="T6666" s="2">
        <v>0</v>
      </c>
      <c r="U6666" s="2">
        <v>0</v>
      </c>
      <c r="V6666" s="2">
        <v>2.0233867499999998</v>
      </c>
      <c r="W6666" s="2">
        <f t="shared" si="937"/>
        <v>24.916666666666668</v>
      </c>
      <c r="X6666" s="9">
        <f t="shared" si="938"/>
        <v>12.812637183442735</v>
      </c>
      <c r="Y6666" s="9">
        <f t="shared" si="939"/>
        <v>5.0197467341179171E-2</v>
      </c>
      <c r="Z6666" s="10">
        <f t="shared" si="940"/>
        <v>6353882.4742268045</v>
      </c>
      <c r="AA6666" s="10">
        <f t="shared" si="941"/>
        <v>146139.29690721651</v>
      </c>
      <c r="AB6666" s="10">
        <f t="shared" si="942"/>
        <v>2</v>
      </c>
      <c r="AC6666" s="9">
        <f t="shared" si="943"/>
        <v>6163266</v>
      </c>
      <c r="AD6666" s="10">
        <f t="shared" si="944"/>
        <v>1872429.7895155803</v>
      </c>
    </row>
    <row r="6667" spans="1:30" x14ac:dyDescent="0.2">
      <c r="A6667" t="s">
        <v>1985</v>
      </c>
      <c r="B6667" s="1">
        <v>44136</v>
      </c>
      <c r="C6667" t="s">
        <v>166</v>
      </c>
      <c r="D6667" s="2">
        <v>71378</v>
      </c>
      <c r="E6667" s="2">
        <v>0</v>
      </c>
      <c r="F6667" s="2">
        <v>0</v>
      </c>
      <c r="G6667" s="2">
        <v>10187</v>
      </c>
      <c r="H6667" s="2">
        <v>13801</v>
      </c>
      <c r="I6667" s="2">
        <v>0</v>
      </c>
      <c r="J6667" s="2">
        <v>14515</v>
      </c>
      <c r="K6667" s="2">
        <v>21039</v>
      </c>
      <c r="L6667" s="2">
        <v>11836</v>
      </c>
      <c r="M6667" s="2">
        <v>10.131160625</v>
      </c>
      <c r="N6667" s="8">
        <f t="shared" si="936"/>
        <v>1013116.0625</v>
      </c>
      <c r="O6667" s="2">
        <v>0</v>
      </c>
      <c r="P6667" s="2">
        <v>0</v>
      </c>
      <c r="Q6667" s="2">
        <v>1.3637846250000001</v>
      </c>
      <c r="R6667" s="2">
        <v>2.7602000000000002</v>
      </c>
      <c r="S6667" s="2">
        <v>0</v>
      </c>
      <c r="T6667" s="2">
        <v>3.2658750000000003</v>
      </c>
      <c r="U6667" s="2">
        <v>1.6094835000000001</v>
      </c>
      <c r="V6667" s="2">
        <v>1.1318174999999999</v>
      </c>
      <c r="W6667" s="2">
        <f t="shared" si="937"/>
        <v>24.916666666666668</v>
      </c>
      <c r="X6667" s="9">
        <f t="shared" si="938"/>
        <v>14.193673996189302</v>
      </c>
      <c r="Y6667" s="9">
        <f t="shared" si="939"/>
        <v>8.2189869989385503E-2</v>
      </c>
      <c r="Z6667" s="10">
        <f t="shared" si="940"/>
        <v>2541552.989690722</v>
      </c>
      <c r="AA6667" s="10">
        <f t="shared" si="941"/>
        <v>58455.718762886601</v>
      </c>
      <c r="AB6667" s="10">
        <f t="shared" si="942"/>
        <v>5</v>
      </c>
      <c r="AC6667" s="9">
        <f t="shared" si="943"/>
        <v>2465306.4</v>
      </c>
      <c r="AD6667" s="10">
        <f t="shared" si="944"/>
        <v>829701.41533333866</v>
      </c>
    </row>
    <row r="6668" spans="1:30" x14ac:dyDescent="0.2">
      <c r="A6668" t="s">
        <v>1985</v>
      </c>
      <c r="B6668" s="1">
        <v>44136</v>
      </c>
      <c r="C6668" t="s">
        <v>510</v>
      </c>
      <c r="D6668" s="2">
        <v>1176</v>
      </c>
      <c r="E6668" s="2">
        <v>0</v>
      </c>
      <c r="F6668" s="2">
        <v>1176</v>
      </c>
      <c r="G6668" s="2">
        <v>0</v>
      </c>
      <c r="H6668" s="2"/>
      <c r="I6668" s="2">
        <v>0</v>
      </c>
      <c r="J6668" s="2">
        <v>0</v>
      </c>
      <c r="K6668" s="2">
        <v>0</v>
      </c>
      <c r="L6668" s="2">
        <v>0</v>
      </c>
      <c r="M6668" s="2">
        <v>0.112455</v>
      </c>
      <c r="N6668" s="8">
        <f t="shared" si="936"/>
        <v>11245.5</v>
      </c>
      <c r="O6668" s="2">
        <v>0</v>
      </c>
      <c r="P6668" s="2">
        <v>0.112455</v>
      </c>
      <c r="Q6668" s="2">
        <v>0</v>
      </c>
      <c r="R6668" s="2">
        <v>0</v>
      </c>
      <c r="S6668" s="2">
        <v>0</v>
      </c>
      <c r="T6668" s="2">
        <v>0</v>
      </c>
      <c r="U6668" s="2">
        <v>0</v>
      </c>
      <c r="V6668" s="2">
        <v>0</v>
      </c>
      <c r="W6668" s="2">
        <f t="shared" si="937"/>
        <v>24.916666666666668</v>
      </c>
      <c r="X6668" s="9">
        <f t="shared" si="938"/>
        <v>9.5625</v>
      </c>
      <c r="Y6668" s="9">
        <f t="shared" si="939"/>
        <v>9.123003939794258E-4</v>
      </c>
      <c r="Z6668" s="10">
        <f t="shared" si="940"/>
        <v>3176941.2371134022</v>
      </c>
      <c r="AA6668" s="10">
        <f t="shared" si="941"/>
        <v>73069.648453608257</v>
      </c>
      <c r="AB6668" s="10">
        <f t="shared" si="942"/>
        <v>4</v>
      </c>
      <c r="AC6668" s="9">
        <f t="shared" si="943"/>
        <v>3081633</v>
      </c>
      <c r="AD6668" s="10">
        <f t="shared" si="944"/>
        <v>698728.51333762892</v>
      </c>
    </row>
    <row r="6669" spans="1:30" x14ac:dyDescent="0.2">
      <c r="A6669" t="s">
        <v>1985</v>
      </c>
      <c r="B6669" s="1">
        <v>44136</v>
      </c>
      <c r="C6669" t="s">
        <v>2210</v>
      </c>
      <c r="D6669" s="2">
        <v>11482</v>
      </c>
      <c r="E6669" s="2">
        <v>0</v>
      </c>
      <c r="F6669" s="2">
        <v>11482</v>
      </c>
      <c r="G6669" s="2">
        <v>0</v>
      </c>
      <c r="H6669" s="2"/>
      <c r="I6669" s="2">
        <v>0</v>
      </c>
      <c r="J6669" s="2">
        <v>0</v>
      </c>
      <c r="K6669" s="2">
        <v>0</v>
      </c>
      <c r="L6669" s="2">
        <v>0</v>
      </c>
      <c r="M6669" s="2">
        <v>2.41552575</v>
      </c>
      <c r="N6669" s="8">
        <f t="shared" si="936"/>
        <v>241552.57500000001</v>
      </c>
      <c r="O6669" s="2">
        <v>0</v>
      </c>
      <c r="P6669" s="2">
        <v>2.41552575</v>
      </c>
      <c r="Q6669" s="2">
        <v>0</v>
      </c>
      <c r="R6669" s="2">
        <v>0</v>
      </c>
      <c r="S6669" s="2">
        <v>0</v>
      </c>
      <c r="T6669" s="2">
        <v>0</v>
      </c>
      <c r="U6669" s="2">
        <v>0</v>
      </c>
      <c r="V6669" s="2">
        <v>0</v>
      </c>
      <c r="W6669" s="2">
        <f t="shared" si="937"/>
        <v>24.916666666666668</v>
      </c>
      <c r="X6669" s="9">
        <f t="shared" si="938"/>
        <v>21.037500000000001</v>
      </c>
      <c r="Y6669" s="9">
        <f t="shared" si="939"/>
        <v>1.9596150401426777E-2</v>
      </c>
      <c r="Z6669" s="10">
        <f t="shared" si="940"/>
        <v>6353882.4742268045</v>
      </c>
      <c r="AA6669" s="10">
        <f t="shared" si="941"/>
        <v>146139.29690721651</v>
      </c>
      <c r="AB6669" s="10">
        <f t="shared" si="942"/>
        <v>2</v>
      </c>
      <c r="AC6669" s="9">
        <f t="shared" si="943"/>
        <v>6163266</v>
      </c>
      <c r="AD6669" s="10">
        <f t="shared" si="944"/>
        <v>3074405.4586855676</v>
      </c>
    </row>
    <row r="6670" spans="1:30" x14ac:dyDescent="0.2">
      <c r="A6670" t="s">
        <v>1985</v>
      </c>
      <c r="B6670" s="1">
        <v>44136</v>
      </c>
      <c r="C6670" t="s">
        <v>167</v>
      </c>
      <c r="D6670" s="2">
        <v>35354</v>
      </c>
      <c r="E6670" s="2">
        <v>7294</v>
      </c>
      <c r="F6670" s="2">
        <v>6414</v>
      </c>
      <c r="G6670" s="2">
        <v>7572</v>
      </c>
      <c r="H6670" s="2"/>
      <c r="I6670" s="2">
        <v>6654</v>
      </c>
      <c r="J6670" s="2">
        <v>7420</v>
      </c>
      <c r="K6670" s="2">
        <v>0</v>
      </c>
      <c r="L6670" s="2">
        <v>0</v>
      </c>
      <c r="M6670" s="2">
        <v>6.8273595</v>
      </c>
      <c r="N6670" s="8">
        <f t="shared" si="936"/>
        <v>682735.95</v>
      </c>
      <c r="O6670" s="2">
        <v>1.3949775</v>
      </c>
      <c r="P6670" s="2">
        <v>1.3493452500000001</v>
      </c>
      <c r="Q6670" s="2">
        <v>1.0137015</v>
      </c>
      <c r="R6670" s="2">
        <v>0</v>
      </c>
      <c r="S6670" s="2">
        <v>1.3998352499999998</v>
      </c>
      <c r="T6670" s="2">
        <v>1.6694999999999998</v>
      </c>
      <c r="U6670" s="2">
        <v>0</v>
      </c>
      <c r="V6670" s="2">
        <v>0</v>
      </c>
      <c r="W6670" s="2">
        <f t="shared" si="937"/>
        <v>24.916666666666668</v>
      </c>
      <c r="X6670" s="9">
        <f t="shared" si="938"/>
        <v>19.311420207048705</v>
      </c>
      <c r="Y6670" s="9">
        <f t="shared" si="939"/>
        <v>5.5387512886836292E-2</v>
      </c>
      <c r="Z6670" s="10">
        <f t="shared" si="940"/>
        <v>3176941.2371134022</v>
      </c>
      <c r="AA6670" s="10">
        <f t="shared" si="941"/>
        <v>73069.648453608257</v>
      </c>
      <c r="AB6670" s="10">
        <f t="shared" si="942"/>
        <v>4</v>
      </c>
      <c r="AC6670" s="9">
        <f t="shared" si="943"/>
        <v>3081633</v>
      </c>
      <c r="AD6670" s="10">
        <f t="shared" si="944"/>
        <v>1411078.6856689558</v>
      </c>
    </row>
    <row r="6671" spans="1:30" x14ac:dyDescent="0.2">
      <c r="A6671" t="s">
        <v>1985</v>
      </c>
      <c r="B6671" s="1">
        <v>44136</v>
      </c>
      <c r="C6671" t="s">
        <v>317</v>
      </c>
      <c r="D6671" s="2">
        <v>54</v>
      </c>
      <c r="E6671" s="2">
        <v>0</v>
      </c>
      <c r="F6671" s="2">
        <v>0</v>
      </c>
      <c r="G6671" s="2">
        <v>0</v>
      </c>
      <c r="H6671" s="2"/>
      <c r="I6671" s="2">
        <v>0</v>
      </c>
      <c r="J6671" s="2">
        <v>0</v>
      </c>
      <c r="K6671" s="2">
        <v>0</v>
      </c>
      <c r="L6671" s="2">
        <v>0</v>
      </c>
      <c r="M6671" s="2">
        <v>7.2292500000000004E-3</v>
      </c>
      <c r="N6671" s="8">
        <f t="shared" si="936"/>
        <v>722.92500000000007</v>
      </c>
      <c r="O6671" s="2">
        <v>0</v>
      </c>
      <c r="P6671" s="2">
        <v>0</v>
      </c>
      <c r="Q6671" s="2">
        <v>0</v>
      </c>
      <c r="R6671" s="2">
        <v>0</v>
      </c>
      <c r="S6671" s="2">
        <v>0</v>
      </c>
      <c r="T6671" s="2">
        <v>0</v>
      </c>
      <c r="U6671" s="2">
        <v>0</v>
      </c>
      <c r="V6671" s="2">
        <v>0</v>
      </c>
      <c r="W6671" s="2">
        <f t="shared" si="937"/>
        <v>24.916666666666668</v>
      </c>
      <c r="X6671" s="9">
        <f t="shared" si="938"/>
        <v>13.387500000000001</v>
      </c>
      <c r="Y6671" s="9">
        <f t="shared" si="939"/>
        <v>5.8647882470105951E-5</v>
      </c>
      <c r="Z6671" s="10">
        <f t="shared" si="940"/>
        <v>2541552.989690722</v>
      </c>
      <c r="AA6671" s="10">
        <f t="shared" si="941"/>
        <v>58455.718762886601</v>
      </c>
      <c r="AB6671" s="10">
        <f t="shared" si="942"/>
        <v>5</v>
      </c>
      <c r="AC6671" s="9">
        <f t="shared" si="943"/>
        <v>2465306.4</v>
      </c>
      <c r="AD6671" s="10">
        <f t="shared" si="944"/>
        <v>782575.9349381444</v>
      </c>
    </row>
    <row r="6672" spans="1:30" x14ac:dyDescent="0.2">
      <c r="A6672" t="s">
        <v>1985</v>
      </c>
      <c r="B6672" s="1">
        <v>44136</v>
      </c>
      <c r="C6672" t="s">
        <v>2185</v>
      </c>
      <c r="D6672" s="2">
        <v>10139</v>
      </c>
      <c r="E6672" s="2">
        <v>0</v>
      </c>
      <c r="F6672" s="2">
        <v>0</v>
      </c>
      <c r="G6672" s="2">
        <v>3231</v>
      </c>
      <c r="H6672" s="2"/>
      <c r="I6672" s="2">
        <v>0</v>
      </c>
      <c r="J6672" s="2">
        <v>3319</v>
      </c>
      <c r="K6672" s="2">
        <v>3589</v>
      </c>
      <c r="L6672" s="2">
        <v>0</v>
      </c>
      <c r="M6672" s="2">
        <v>1.453883625</v>
      </c>
      <c r="N6672" s="8">
        <f t="shared" si="936"/>
        <v>145388.36249999999</v>
      </c>
      <c r="O6672" s="2">
        <v>0</v>
      </c>
      <c r="P6672" s="2">
        <v>0</v>
      </c>
      <c r="Q6672" s="2">
        <v>0.43255012500000001</v>
      </c>
      <c r="R6672" s="2">
        <v>0</v>
      </c>
      <c r="S6672" s="2">
        <v>0</v>
      </c>
      <c r="T6672" s="2">
        <v>0.74677499999999997</v>
      </c>
      <c r="U6672" s="2">
        <v>0.27455849999999998</v>
      </c>
      <c r="V6672" s="2">
        <v>0</v>
      </c>
      <c r="W6672" s="2">
        <f t="shared" si="937"/>
        <v>24.916666666666668</v>
      </c>
      <c r="X6672" s="9">
        <f t="shared" si="938"/>
        <v>14.339516964197651</v>
      </c>
      <c r="Y6672" s="9">
        <f t="shared" si="939"/>
        <v>1.1794749934531463E-2</v>
      </c>
      <c r="Z6672" s="10">
        <f t="shared" si="940"/>
        <v>4235921.6494845366</v>
      </c>
      <c r="AA6672" s="10">
        <f t="shared" si="941"/>
        <v>97426.197938144338</v>
      </c>
      <c r="AB6672" s="10">
        <f t="shared" si="942"/>
        <v>3</v>
      </c>
      <c r="AC6672" s="9">
        <f t="shared" si="943"/>
        <v>4108844</v>
      </c>
      <c r="AD6672" s="10">
        <f t="shared" si="944"/>
        <v>1397044.618091299</v>
      </c>
    </row>
    <row r="6673" spans="1:30" x14ac:dyDescent="0.2">
      <c r="A6673" t="s">
        <v>1985</v>
      </c>
      <c r="B6673" s="1">
        <v>44136</v>
      </c>
      <c r="C6673" t="s">
        <v>1222</v>
      </c>
      <c r="D6673" s="2">
        <v>2453</v>
      </c>
      <c r="E6673" s="2">
        <v>2453</v>
      </c>
      <c r="F6673" s="2">
        <v>0</v>
      </c>
      <c r="G6673" s="2">
        <v>0</v>
      </c>
      <c r="H6673" s="2"/>
      <c r="I6673" s="2">
        <v>0</v>
      </c>
      <c r="J6673" s="2">
        <v>0</v>
      </c>
      <c r="K6673" s="2">
        <v>0</v>
      </c>
      <c r="L6673" s="2">
        <v>0</v>
      </c>
      <c r="M6673" s="2">
        <v>0.375309</v>
      </c>
      <c r="N6673" s="8">
        <f t="shared" si="936"/>
        <v>37530.9</v>
      </c>
      <c r="O6673" s="2">
        <v>0.375309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f t="shared" si="937"/>
        <v>24.916666666666668</v>
      </c>
      <c r="X6673" s="9">
        <f t="shared" si="938"/>
        <v>15.3</v>
      </c>
      <c r="Y6673" s="9">
        <f t="shared" si="939"/>
        <v>3.0447249883422201E-3</v>
      </c>
      <c r="Z6673" s="10">
        <f t="shared" si="940"/>
        <v>12707764.948453609</v>
      </c>
      <c r="AA6673" s="10">
        <f t="shared" si="941"/>
        <v>292278.59381443303</v>
      </c>
      <c r="AB6673" s="10">
        <f t="shared" si="942"/>
        <v>1</v>
      </c>
      <c r="AC6673" s="9">
        <f t="shared" si="943"/>
        <v>12326532</v>
      </c>
      <c r="AD6673" s="10">
        <f t="shared" si="944"/>
        <v>4471862.4853608254</v>
      </c>
    </row>
    <row r="6674" spans="1:30" x14ac:dyDescent="0.2">
      <c r="A6674" t="s">
        <v>1985</v>
      </c>
      <c r="B6674" s="1">
        <v>44136</v>
      </c>
      <c r="C6674" t="s">
        <v>2186</v>
      </c>
      <c r="D6674" s="2">
        <v>9207</v>
      </c>
      <c r="E6674" s="2">
        <v>0</v>
      </c>
      <c r="F6674" s="2">
        <v>0</v>
      </c>
      <c r="G6674" s="2">
        <v>0</v>
      </c>
      <c r="H6674" s="2"/>
      <c r="I6674" s="2">
        <v>0</v>
      </c>
      <c r="J6674" s="2">
        <v>9207</v>
      </c>
      <c r="K6674" s="2">
        <v>0</v>
      </c>
      <c r="L6674" s="2">
        <v>0</v>
      </c>
      <c r="M6674" s="2">
        <v>2.0715750000000002</v>
      </c>
      <c r="N6674" s="8">
        <f t="shared" si="936"/>
        <v>207157.50000000003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2.0715750000000002</v>
      </c>
      <c r="U6674" s="2">
        <v>0</v>
      </c>
      <c r="V6674" s="2">
        <v>0</v>
      </c>
      <c r="W6674" s="2">
        <f t="shared" si="937"/>
        <v>24.916666666666668</v>
      </c>
      <c r="X6674" s="9">
        <f t="shared" si="938"/>
        <v>22.500000000000004</v>
      </c>
      <c r="Y6674" s="9">
        <f t="shared" si="939"/>
        <v>1.6805821783450529E-2</v>
      </c>
      <c r="Z6674" s="10">
        <f t="shared" si="940"/>
        <v>6353882.4742268045</v>
      </c>
      <c r="AA6674" s="10">
        <f t="shared" si="941"/>
        <v>146139.29690721651</v>
      </c>
      <c r="AB6674" s="10">
        <f t="shared" si="942"/>
        <v>2</v>
      </c>
      <c r="AC6674" s="9">
        <f t="shared" si="943"/>
        <v>6163266</v>
      </c>
      <c r="AD6674" s="10">
        <f t="shared" si="944"/>
        <v>3288134.1804123721</v>
      </c>
    </row>
    <row r="6675" spans="1:30" x14ac:dyDescent="0.2">
      <c r="A6675" t="s">
        <v>1985</v>
      </c>
      <c r="B6675" s="1">
        <v>44136</v>
      </c>
      <c r="C6675" t="s">
        <v>1937</v>
      </c>
      <c r="D6675" s="2">
        <v>3219</v>
      </c>
      <c r="E6675" s="2">
        <v>0</v>
      </c>
      <c r="F6675" s="2">
        <v>0</v>
      </c>
      <c r="G6675" s="2">
        <v>0</v>
      </c>
      <c r="H6675" s="2"/>
      <c r="I6675" s="2">
        <v>0</v>
      </c>
      <c r="J6675" s="2">
        <v>3219</v>
      </c>
      <c r="K6675" s="2">
        <v>0</v>
      </c>
      <c r="L6675" s="2">
        <v>0</v>
      </c>
      <c r="M6675" s="2">
        <v>0.241425</v>
      </c>
      <c r="N6675" s="8">
        <f t="shared" si="936"/>
        <v>24142.5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0.241425</v>
      </c>
      <c r="U6675" s="2">
        <v>0</v>
      </c>
      <c r="V6675" s="2">
        <v>0</v>
      </c>
      <c r="W6675" s="2">
        <f t="shared" si="937"/>
        <v>24.916666666666668</v>
      </c>
      <c r="X6675" s="9">
        <f t="shared" si="938"/>
        <v>7.5</v>
      </c>
      <c r="Y6675" s="9">
        <f t="shared" si="939"/>
        <v>1.958580077510852E-3</v>
      </c>
      <c r="Z6675" s="10">
        <f t="shared" si="940"/>
        <v>12707764.948453609</v>
      </c>
      <c r="AA6675" s="10">
        <f t="shared" si="941"/>
        <v>292278.59381443303</v>
      </c>
      <c r="AB6675" s="10">
        <f t="shared" si="942"/>
        <v>1</v>
      </c>
      <c r="AC6675" s="9">
        <f t="shared" si="943"/>
        <v>12326532</v>
      </c>
      <c r="AD6675" s="10">
        <f t="shared" si="944"/>
        <v>2192089.4536082479</v>
      </c>
    </row>
    <row r="6676" spans="1:30" x14ac:dyDescent="0.2">
      <c r="A6676" t="s">
        <v>1985</v>
      </c>
      <c r="B6676" s="1">
        <v>44136</v>
      </c>
      <c r="C6676" t="s">
        <v>615</v>
      </c>
      <c r="D6676" s="2">
        <v>2567</v>
      </c>
      <c r="E6676" s="2">
        <v>0</v>
      </c>
      <c r="F6676" s="2">
        <v>0</v>
      </c>
      <c r="G6676" s="2">
        <v>0</v>
      </c>
      <c r="H6676" s="2">
        <v>1929</v>
      </c>
      <c r="I6676" s="2">
        <v>0</v>
      </c>
      <c r="J6676" s="2">
        <v>638</v>
      </c>
      <c r="K6676" s="2">
        <v>0</v>
      </c>
      <c r="L6676" s="2">
        <v>0</v>
      </c>
      <c r="M6676" s="2">
        <v>0.52934999999999999</v>
      </c>
      <c r="N6676" s="8">
        <f t="shared" si="936"/>
        <v>52935</v>
      </c>
      <c r="O6676" s="2">
        <v>0</v>
      </c>
      <c r="P6676" s="2">
        <v>0</v>
      </c>
      <c r="Q6676" s="2">
        <v>0</v>
      </c>
      <c r="R6676" s="2">
        <v>0.38579999999999998</v>
      </c>
      <c r="S6676" s="2">
        <v>0</v>
      </c>
      <c r="T6676" s="2">
        <v>0.14355000000000001</v>
      </c>
      <c r="U6676" s="2">
        <v>0</v>
      </c>
      <c r="V6676" s="2">
        <v>0</v>
      </c>
      <c r="W6676" s="2">
        <f t="shared" si="937"/>
        <v>24.916666666666668</v>
      </c>
      <c r="X6676" s="9">
        <f t="shared" si="938"/>
        <v>20.621347876899105</v>
      </c>
      <c r="Y6676" s="9">
        <f t="shared" si="939"/>
        <v>4.2943952118892808E-3</v>
      </c>
      <c r="Z6676" s="10">
        <f t="shared" si="940"/>
        <v>6353882.4742268045</v>
      </c>
      <c r="AA6676" s="10">
        <f t="shared" si="941"/>
        <v>146139.29690721651</v>
      </c>
      <c r="AB6676" s="10">
        <f t="shared" si="942"/>
        <v>2</v>
      </c>
      <c r="AC6676" s="9">
        <f t="shared" si="943"/>
        <v>6163266</v>
      </c>
      <c r="AD6676" s="10">
        <f t="shared" si="944"/>
        <v>3013589.280009157</v>
      </c>
    </row>
    <row r="6677" spans="1:30" x14ac:dyDescent="0.2">
      <c r="A6677" t="s">
        <v>1985</v>
      </c>
      <c r="B6677" s="1">
        <v>44136</v>
      </c>
      <c r="C6677" t="s">
        <v>320</v>
      </c>
      <c r="D6677" s="2">
        <v>1246</v>
      </c>
      <c r="E6677" s="2">
        <v>0</v>
      </c>
      <c r="F6677" s="2">
        <v>0</v>
      </c>
      <c r="G6677" s="2">
        <v>0</v>
      </c>
      <c r="H6677" s="2"/>
      <c r="I6677" s="2">
        <v>0</v>
      </c>
      <c r="J6677" s="2">
        <v>0</v>
      </c>
      <c r="K6677" s="2">
        <v>1246</v>
      </c>
      <c r="L6677" s="2">
        <v>0</v>
      </c>
      <c r="M6677" s="2">
        <v>9.5319000000000001E-2</v>
      </c>
      <c r="N6677" s="8">
        <f t="shared" si="936"/>
        <v>9531.9</v>
      </c>
      <c r="O6677" s="2">
        <v>0</v>
      </c>
      <c r="P6677" s="2">
        <v>0</v>
      </c>
      <c r="Q6677" s="2">
        <v>0</v>
      </c>
      <c r="R6677" s="2">
        <v>0</v>
      </c>
      <c r="S6677" s="2">
        <v>0</v>
      </c>
      <c r="T6677" s="2">
        <v>0</v>
      </c>
      <c r="U6677" s="2">
        <v>9.5319000000000001E-2</v>
      </c>
      <c r="V6677" s="2">
        <v>0</v>
      </c>
      <c r="W6677" s="2">
        <f t="shared" si="937"/>
        <v>24.916666666666668</v>
      </c>
      <c r="X6677" s="9">
        <f t="shared" si="938"/>
        <v>7.6499999999999995</v>
      </c>
      <c r="Y6677" s="9">
        <f t="shared" si="939"/>
        <v>7.7328319108732287E-4</v>
      </c>
      <c r="Z6677" s="10">
        <f t="shared" si="940"/>
        <v>3176941.2371134022</v>
      </c>
      <c r="AA6677" s="10">
        <f t="shared" si="941"/>
        <v>73069.648453608257</v>
      </c>
      <c r="AB6677" s="10">
        <f t="shared" si="942"/>
        <v>4</v>
      </c>
      <c r="AC6677" s="9">
        <f t="shared" si="943"/>
        <v>3081633</v>
      </c>
      <c r="AD6677" s="10">
        <f t="shared" si="944"/>
        <v>558982.81067010318</v>
      </c>
    </row>
    <row r="6678" spans="1:30" x14ac:dyDescent="0.2">
      <c r="A6678" t="s">
        <v>1985</v>
      </c>
      <c r="B6678" s="1">
        <v>44136</v>
      </c>
      <c r="C6678" t="s">
        <v>171</v>
      </c>
      <c r="D6678" s="2">
        <v>15364</v>
      </c>
      <c r="E6678" s="2">
        <v>0</v>
      </c>
      <c r="F6678" s="2">
        <v>0</v>
      </c>
      <c r="G6678" s="2">
        <v>0</v>
      </c>
      <c r="H6678" s="2"/>
      <c r="I6678" s="2">
        <v>15364</v>
      </c>
      <c r="J6678" s="2">
        <v>0</v>
      </c>
      <c r="K6678" s="2">
        <v>0</v>
      </c>
      <c r="L6678" s="2">
        <v>0</v>
      </c>
      <c r="M6678" s="2">
        <v>2.4225254999999999</v>
      </c>
      <c r="N6678" s="8">
        <f t="shared" si="936"/>
        <v>242252.55</v>
      </c>
      <c r="O6678" s="2">
        <v>0</v>
      </c>
      <c r="P6678" s="2">
        <v>0</v>
      </c>
      <c r="Q6678" s="2">
        <v>0</v>
      </c>
      <c r="R6678" s="2">
        <v>0</v>
      </c>
      <c r="S6678" s="2">
        <v>2.4225254999999999</v>
      </c>
      <c r="T6678" s="2">
        <v>0</v>
      </c>
      <c r="U6678" s="2">
        <v>0</v>
      </c>
      <c r="V6678" s="2">
        <v>0</v>
      </c>
      <c r="W6678" s="2">
        <f t="shared" si="937"/>
        <v>24.916666666666668</v>
      </c>
      <c r="X6678" s="9">
        <f t="shared" si="938"/>
        <v>15.767544259307471</v>
      </c>
      <c r="Y6678" s="9">
        <f t="shared" si="939"/>
        <v>1.9652936446358148E-2</v>
      </c>
      <c r="Z6678" s="10">
        <f t="shared" si="940"/>
        <v>3176941.2371134022</v>
      </c>
      <c r="AA6678" s="10">
        <f t="shared" si="941"/>
        <v>73069.648453608257</v>
      </c>
      <c r="AB6678" s="10">
        <f t="shared" si="942"/>
        <v>4</v>
      </c>
      <c r="AC6678" s="9">
        <f t="shared" si="943"/>
        <v>3081633</v>
      </c>
      <c r="AD6678" s="10">
        <f t="shared" si="944"/>
        <v>1152128.9160043059</v>
      </c>
    </row>
    <row r="6679" spans="1:30" x14ac:dyDescent="0.2">
      <c r="A6679" t="s">
        <v>1985</v>
      </c>
      <c r="B6679" s="1">
        <v>44136</v>
      </c>
      <c r="C6679" t="s">
        <v>439</v>
      </c>
      <c r="D6679" s="2">
        <v>720</v>
      </c>
      <c r="E6679" s="2">
        <v>359</v>
      </c>
      <c r="F6679" s="2">
        <v>0</v>
      </c>
      <c r="G6679" s="2">
        <v>0</v>
      </c>
      <c r="H6679" s="2"/>
      <c r="I6679" s="2">
        <v>0</v>
      </c>
      <c r="J6679" s="2">
        <v>0</v>
      </c>
      <c r="K6679" s="2">
        <v>0</v>
      </c>
      <c r="L6679" s="2">
        <v>361</v>
      </c>
      <c r="M6679" s="2">
        <v>0.103179375</v>
      </c>
      <c r="N6679" s="8">
        <f t="shared" si="936"/>
        <v>10317.9375</v>
      </c>
      <c r="O6679" s="2">
        <v>6.8658750000000004E-2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3.4520624999999999E-2</v>
      </c>
      <c r="W6679" s="2">
        <f t="shared" si="937"/>
        <v>24.916666666666668</v>
      </c>
      <c r="X6679" s="9">
        <f t="shared" si="938"/>
        <v>14.33046875</v>
      </c>
      <c r="Y6679" s="9">
        <f t="shared" si="939"/>
        <v>8.3705112678894599E-4</v>
      </c>
      <c r="Z6679" s="10">
        <f t="shared" si="940"/>
        <v>3176941.2371134022</v>
      </c>
      <c r="AA6679" s="10">
        <f t="shared" si="941"/>
        <v>73069.648453608257</v>
      </c>
      <c r="AB6679" s="10">
        <f t="shared" si="942"/>
        <v>4</v>
      </c>
      <c r="AC6679" s="9">
        <f t="shared" si="943"/>
        <v>3081633</v>
      </c>
      <c r="AD6679" s="10">
        <f t="shared" si="944"/>
        <v>1047122.313737919</v>
      </c>
    </row>
    <row r="6680" spans="1:30" x14ac:dyDescent="0.2">
      <c r="A6680" t="s">
        <v>1985</v>
      </c>
      <c r="B6680" s="1">
        <v>44136</v>
      </c>
      <c r="C6680" t="s">
        <v>808</v>
      </c>
      <c r="D6680" s="2">
        <v>1204</v>
      </c>
      <c r="E6680" s="2">
        <v>0</v>
      </c>
      <c r="F6680" s="2">
        <v>0</v>
      </c>
      <c r="G6680" s="2">
        <v>0</v>
      </c>
      <c r="H6680" s="2">
        <v>1204</v>
      </c>
      <c r="I6680" s="2">
        <v>0</v>
      </c>
      <c r="J6680" s="2">
        <v>0</v>
      </c>
      <c r="K6680" s="2">
        <v>0</v>
      </c>
      <c r="L6680" s="2">
        <v>0</v>
      </c>
      <c r="M6680" s="2">
        <v>0.24079999999999999</v>
      </c>
      <c r="N6680" s="8">
        <f t="shared" si="936"/>
        <v>24080</v>
      </c>
      <c r="O6680" s="2">
        <v>0</v>
      </c>
      <c r="P6680" s="2">
        <v>0</v>
      </c>
      <c r="Q6680" s="2">
        <v>0</v>
      </c>
      <c r="R6680" s="2">
        <v>0.24079999999999999</v>
      </c>
      <c r="S6680" s="2">
        <v>0</v>
      </c>
      <c r="T6680" s="2">
        <v>0</v>
      </c>
      <c r="U6680" s="2">
        <v>0</v>
      </c>
      <c r="V6680" s="2">
        <v>0</v>
      </c>
      <c r="W6680" s="2">
        <f t="shared" si="937"/>
        <v>24.916666666666668</v>
      </c>
      <c r="X6680" s="9">
        <f t="shared" si="938"/>
        <v>20</v>
      </c>
      <c r="Y6680" s="9">
        <f t="shared" si="939"/>
        <v>1.9535097138432774E-3</v>
      </c>
      <c r="Z6680" s="10">
        <f t="shared" si="940"/>
        <v>2541552.989690722</v>
      </c>
      <c r="AA6680" s="10">
        <f t="shared" si="941"/>
        <v>58455.718762886601</v>
      </c>
      <c r="AB6680" s="10">
        <f t="shared" si="942"/>
        <v>5</v>
      </c>
      <c r="AC6680" s="9">
        <f t="shared" si="943"/>
        <v>2465306.4</v>
      </c>
      <c r="AD6680" s="10">
        <f t="shared" si="944"/>
        <v>1169114.3752577321</v>
      </c>
    </row>
    <row r="6681" spans="1:30" x14ac:dyDescent="0.2">
      <c r="A6681" t="s">
        <v>1985</v>
      </c>
      <c r="B6681" s="1">
        <v>44136</v>
      </c>
      <c r="C6681" t="s">
        <v>177</v>
      </c>
      <c r="D6681" s="2">
        <v>11704</v>
      </c>
      <c r="E6681" s="2">
        <v>1300</v>
      </c>
      <c r="F6681" s="2">
        <v>2003</v>
      </c>
      <c r="G6681" s="2">
        <v>6259</v>
      </c>
      <c r="H6681" s="2"/>
      <c r="I6681" s="2">
        <v>2142</v>
      </c>
      <c r="J6681" s="2">
        <v>0</v>
      </c>
      <c r="K6681" s="2">
        <v>0</v>
      </c>
      <c r="L6681" s="2">
        <v>0</v>
      </c>
      <c r="M6681" s="2">
        <v>1.0740791249999999</v>
      </c>
      <c r="N6681" s="8">
        <f t="shared" si="936"/>
        <v>107407.91249999999</v>
      </c>
      <c r="O6681" s="2">
        <v>0.19889999999999999</v>
      </c>
      <c r="P6681" s="2">
        <v>0.191536875</v>
      </c>
      <c r="Q6681" s="2">
        <v>0.47881349999999995</v>
      </c>
      <c r="R6681" s="2">
        <v>0</v>
      </c>
      <c r="S6681" s="2">
        <v>0.20482875</v>
      </c>
      <c r="T6681" s="2">
        <v>0</v>
      </c>
      <c r="U6681" s="2">
        <v>0</v>
      </c>
      <c r="V6681" s="2">
        <v>0</v>
      </c>
      <c r="W6681" s="2">
        <f t="shared" si="937"/>
        <v>24.916666666666668</v>
      </c>
      <c r="X6681" s="9">
        <f t="shared" si="938"/>
        <v>9.1770260167464102</v>
      </c>
      <c r="Y6681" s="9">
        <f t="shared" si="939"/>
        <v>8.7135548344011108E-3</v>
      </c>
      <c r="Z6681" s="10">
        <f t="shared" si="940"/>
        <v>6353882.4742268045</v>
      </c>
      <c r="AA6681" s="10">
        <f t="shared" si="941"/>
        <v>146139.29690721651</v>
      </c>
      <c r="AB6681" s="10">
        <f t="shared" si="942"/>
        <v>2</v>
      </c>
      <c r="AC6681" s="9">
        <f t="shared" si="943"/>
        <v>6163266</v>
      </c>
      <c r="AD6681" s="10">
        <f t="shared" si="944"/>
        <v>1341124.1297865543</v>
      </c>
    </row>
    <row r="6682" spans="1:30" x14ac:dyDescent="0.2">
      <c r="A6682" t="s">
        <v>1985</v>
      </c>
      <c r="B6682" s="1">
        <v>44136</v>
      </c>
      <c r="C6682" t="s">
        <v>2150</v>
      </c>
      <c r="D6682" s="2">
        <v>2422</v>
      </c>
      <c r="E6682" s="2">
        <v>1249</v>
      </c>
      <c r="F6682" s="2">
        <v>0</v>
      </c>
      <c r="G6682" s="2">
        <v>1173</v>
      </c>
      <c r="H6682" s="2"/>
      <c r="I6682" s="2">
        <v>0</v>
      </c>
      <c r="J6682" s="2">
        <v>0</v>
      </c>
      <c r="K6682" s="2">
        <v>0</v>
      </c>
      <c r="L6682" s="2">
        <v>0</v>
      </c>
      <c r="M6682" s="2">
        <v>0.1277454375</v>
      </c>
      <c r="N6682" s="8">
        <f t="shared" si="936"/>
        <v>12774.543750000001</v>
      </c>
      <c r="O6682" s="2">
        <v>7.1661374999999999E-2</v>
      </c>
      <c r="P6682" s="2">
        <v>0</v>
      </c>
      <c r="Q6682" s="2">
        <v>5.6084062500000004E-2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f t="shared" si="937"/>
        <v>24.916666666666668</v>
      </c>
      <c r="X6682" s="9">
        <f t="shared" si="938"/>
        <v>5.2743780966143685</v>
      </c>
      <c r="Y6682" s="9">
        <f t="shared" si="939"/>
        <v>1.0363453199975468E-3</v>
      </c>
      <c r="Z6682" s="10">
        <f t="shared" si="940"/>
        <v>12707764.948453609</v>
      </c>
      <c r="AA6682" s="10">
        <f t="shared" si="941"/>
        <v>292278.59381443303</v>
      </c>
      <c r="AB6682" s="10">
        <f t="shared" si="942"/>
        <v>1</v>
      </c>
      <c r="AC6682" s="9">
        <f t="shared" si="943"/>
        <v>12326532</v>
      </c>
      <c r="AD6682" s="10">
        <f t="shared" si="944"/>
        <v>1541587.8133240934</v>
      </c>
    </row>
    <row r="6683" spans="1:30" x14ac:dyDescent="0.2">
      <c r="A6683" t="s">
        <v>1985</v>
      </c>
      <c r="B6683" s="1">
        <v>44136</v>
      </c>
      <c r="C6683" t="s">
        <v>716</v>
      </c>
      <c r="D6683" s="2">
        <v>1100</v>
      </c>
      <c r="E6683" s="2">
        <v>0</v>
      </c>
      <c r="F6683" s="2">
        <v>0</v>
      </c>
      <c r="G6683" s="2">
        <v>1100</v>
      </c>
      <c r="H6683" s="2"/>
      <c r="I6683" s="2">
        <v>0</v>
      </c>
      <c r="J6683" s="2">
        <v>0</v>
      </c>
      <c r="K6683" s="2">
        <v>0</v>
      </c>
      <c r="L6683" s="2">
        <v>0</v>
      </c>
      <c r="M6683" s="2">
        <v>0.14726249999999999</v>
      </c>
      <c r="N6683" s="8">
        <f t="shared" si="936"/>
        <v>14726.249999999998</v>
      </c>
      <c r="O6683" s="2">
        <v>0</v>
      </c>
      <c r="P6683" s="2">
        <v>0</v>
      </c>
      <c r="Q6683" s="2">
        <v>0.14726249999999999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f t="shared" si="937"/>
        <v>24.916666666666668</v>
      </c>
      <c r="X6683" s="9">
        <f t="shared" si="938"/>
        <v>13.387499999999998</v>
      </c>
      <c r="Y6683" s="9">
        <f t="shared" si="939"/>
        <v>1.1946790873540098E-3</v>
      </c>
      <c r="Z6683" s="10">
        <f t="shared" si="940"/>
        <v>2541552.989690722</v>
      </c>
      <c r="AA6683" s="10">
        <f t="shared" si="941"/>
        <v>58455.718762886601</v>
      </c>
      <c r="AB6683" s="10">
        <f t="shared" si="942"/>
        <v>5</v>
      </c>
      <c r="AC6683" s="9">
        <f t="shared" si="943"/>
        <v>2465306.4</v>
      </c>
      <c r="AD6683" s="10">
        <f t="shared" si="944"/>
        <v>782575.93493814429</v>
      </c>
    </row>
    <row r="6684" spans="1:30" x14ac:dyDescent="0.2">
      <c r="A6684" t="s">
        <v>1985</v>
      </c>
      <c r="B6684" s="1">
        <v>44136</v>
      </c>
      <c r="C6684" t="s">
        <v>1281</v>
      </c>
      <c r="D6684" s="2">
        <v>19501</v>
      </c>
      <c r="E6684" s="2">
        <v>4442</v>
      </c>
      <c r="F6684" s="2">
        <v>0</v>
      </c>
      <c r="G6684" s="2">
        <v>0</v>
      </c>
      <c r="H6684" s="2">
        <v>5616</v>
      </c>
      <c r="I6684" s="2">
        <v>0</v>
      </c>
      <c r="J6684" s="2">
        <v>5784</v>
      </c>
      <c r="K6684" s="2">
        <v>0</v>
      </c>
      <c r="L6684" s="2">
        <v>0</v>
      </c>
      <c r="M6684" s="2">
        <v>2.9642546249999997</v>
      </c>
      <c r="N6684" s="8">
        <f t="shared" si="936"/>
        <v>296425.46249999997</v>
      </c>
      <c r="O6684" s="2">
        <v>0.84953249999999991</v>
      </c>
      <c r="P6684" s="2">
        <v>0</v>
      </c>
      <c r="Q6684" s="2">
        <v>0</v>
      </c>
      <c r="R6684" s="2">
        <v>0.47736000000000001</v>
      </c>
      <c r="S6684" s="2">
        <v>0</v>
      </c>
      <c r="T6684" s="2">
        <v>0.86760000000000004</v>
      </c>
      <c r="U6684" s="2">
        <v>0</v>
      </c>
      <c r="V6684" s="2">
        <v>0</v>
      </c>
      <c r="W6684" s="2">
        <f t="shared" si="937"/>
        <v>24.916666666666668</v>
      </c>
      <c r="X6684" s="9">
        <f t="shared" si="938"/>
        <v>15.20052625506384</v>
      </c>
      <c r="Y6684" s="9">
        <f t="shared" si="939"/>
        <v>2.4047758323265618E-2</v>
      </c>
      <c r="Z6684" s="10">
        <f t="shared" si="940"/>
        <v>2541552.989690722</v>
      </c>
      <c r="AA6684" s="10">
        <f t="shared" si="941"/>
        <v>58455.718762886601</v>
      </c>
      <c r="AB6684" s="10">
        <f t="shared" si="942"/>
        <v>5</v>
      </c>
      <c r="AC6684" s="9">
        <f t="shared" si="943"/>
        <v>2465306.4</v>
      </c>
      <c r="AD6684" s="10">
        <f t="shared" si="944"/>
        <v>888557.68781388574</v>
      </c>
    </row>
    <row r="6685" spans="1:30" x14ac:dyDescent="0.2">
      <c r="A6685" t="s">
        <v>1985</v>
      </c>
      <c r="B6685" s="1">
        <v>44136</v>
      </c>
      <c r="C6685" t="s">
        <v>330</v>
      </c>
      <c r="D6685" s="2">
        <v>4612</v>
      </c>
      <c r="E6685" s="2">
        <v>2355</v>
      </c>
      <c r="F6685" s="2">
        <v>0</v>
      </c>
      <c r="G6685" s="2">
        <v>2257</v>
      </c>
      <c r="H6685" s="2"/>
      <c r="I6685" s="2">
        <v>0</v>
      </c>
      <c r="J6685" s="2">
        <v>0</v>
      </c>
      <c r="K6685" s="2">
        <v>0</v>
      </c>
      <c r="L6685" s="2">
        <v>0</v>
      </c>
      <c r="M6685" s="2">
        <v>0.430810515</v>
      </c>
      <c r="N6685" s="8">
        <f t="shared" si="936"/>
        <v>43081.051500000001</v>
      </c>
      <c r="O6685" s="2">
        <v>0.27023625000000001</v>
      </c>
      <c r="P6685" s="2">
        <v>0</v>
      </c>
      <c r="Q6685" s="2">
        <v>0.16057426499999999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f t="shared" si="937"/>
        <v>24.916666666666668</v>
      </c>
      <c r="X6685" s="9">
        <f t="shared" si="938"/>
        <v>9.3410779488291418</v>
      </c>
      <c r="Y6685" s="9">
        <f t="shared" si="939"/>
        <v>3.494985572584406E-3</v>
      </c>
      <c r="Z6685" s="10">
        <f t="shared" si="940"/>
        <v>4235921.6494845366</v>
      </c>
      <c r="AA6685" s="10">
        <f t="shared" si="941"/>
        <v>97426.197938144338</v>
      </c>
      <c r="AB6685" s="10">
        <f t="shared" si="942"/>
        <v>3</v>
      </c>
      <c r="AC6685" s="9">
        <f t="shared" si="943"/>
        <v>4108844</v>
      </c>
      <c r="AD6685" s="10">
        <f t="shared" si="944"/>
        <v>910065.70919826324</v>
      </c>
    </row>
    <row r="6686" spans="1:30" x14ac:dyDescent="0.2">
      <c r="A6686" t="s">
        <v>1985</v>
      </c>
      <c r="B6686" s="1">
        <v>44136</v>
      </c>
      <c r="C6686" t="s">
        <v>902</v>
      </c>
      <c r="D6686" s="2">
        <v>24668</v>
      </c>
      <c r="E6686" s="2">
        <v>0</v>
      </c>
      <c r="F6686" s="2">
        <v>8849</v>
      </c>
      <c r="G6686" s="2">
        <v>2477</v>
      </c>
      <c r="H6686" s="2"/>
      <c r="I6686" s="2">
        <v>3557</v>
      </c>
      <c r="J6686" s="2">
        <v>3671</v>
      </c>
      <c r="K6686" s="2">
        <v>0</v>
      </c>
      <c r="L6686" s="2">
        <v>0</v>
      </c>
      <c r="M6686" s="2">
        <v>4.4680344500000002</v>
      </c>
      <c r="N6686" s="8">
        <f t="shared" si="936"/>
        <v>446803.44500000001</v>
      </c>
      <c r="O6686" s="2">
        <v>0</v>
      </c>
      <c r="P6686" s="2">
        <v>1.4800646249999998</v>
      </c>
      <c r="Q6686" s="2">
        <v>0.23686312499999998</v>
      </c>
      <c r="R6686" s="2">
        <v>0</v>
      </c>
      <c r="S6686" s="2">
        <v>0.56424487499999998</v>
      </c>
      <c r="T6686" s="2">
        <v>1.282475</v>
      </c>
      <c r="U6686" s="2">
        <v>0</v>
      </c>
      <c r="V6686" s="2">
        <v>0</v>
      </c>
      <c r="W6686" s="2">
        <f t="shared" si="937"/>
        <v>24.916666666666668</v>
      </c>
      <c r="X6686" s="9">
        <f t="shared" si="938"/>
        <v>18.112674112210151</v>
      </c>
      <c r="Y6686" s="9">
        <f t="shared" si="939"/>
        <v>3.6247295265205169E-2</v>
      </c>
      <c r="Z6686" s="10">
        <f t="shared" si="940"/>
        <v>12707764.948453609</v>
      </c>
      <c r="AA6686" s="10">
        <f t="shared" si="941"/>
        <v>292278.59381443303</v>
      </c>
      <c r="AB6686" s="10">
        <f t="shared" si="942"/>
        <v>1</v>
      </c>
      <c r="AC6686" s="9">
        <f t="shared" si="943"/>
        <v>12326532</v>
      </c>
      <c r="AD6686" s="10">
        <f t="shared" si="944"/>
        <v>5293946.9197358666</v>
      </c>
    </row>
    <row r="6687" spans="1:30" x14ac:dyDescent="0.2">
      <c r="A6687" t="s">
        <v>1985</v>
      </c>
      <c r="B6687" s="1">
        <v>44136</v>
      </c>
      <c r="C6687" t="s">
        <v>187</v>
      </c>
      <c r="D6687" s="2">
        <v>3876</v>
      </c>
      <c r="E6687" s="2">
        <v>0</v>
      </c>
      <c r="F6687" s="2">
        <v>0</v>
      </c>
      <c r="G6687" s="2">
        <v>0</v>
      </c>
      <c r="H6687" s="2">
        <v>2014</v>
      </c>
      <c r="I6687" s="2">
        <v>0</v>
      </c>
      <c r="J6687" s="2">
        <v>1862</v>
      </c>
      <c r="K6687" s="2">
        <v>0</v>
      </c>
      <c r="L6687" s="2">
        <v>0</v>
      </c>
      <c r="M6687" s="2">
        <v>0.82174999999999998</v>
      </c>
      <c r="N6687" s="8">
        <f t="shared" si="936"/>
        <v>82175</v>
      </c>
      <c r="O6687" s="2">
        <v>0</v>
      </c>
      <c r="P6687" s="2">
        <v>0</v>
      </c>
      <c r="Q6687" s="2">
        <v>0</v>
      </c>
      <c r="R6687" s="2">
        <v>0.40279999999999999</v>
      </c>
      <c r="S6687" s="2">
        <v>0</v>
      </c>
      <c r="T6687" s="2">
        <v>0.41894999999999999</v>
      </c>
      <c r="U6687" s="2">
        <v>0</v>
      </c>
      <c r="V6687" s="2">
        <v>0</v>
      </c>
      <c r="W6687" s="2">
        <f t="shared" si="937"/>
        <v>24.916666666666668</v>
      </c>
      <c r="X6687" s="9">
        <f t="shared" si="938"/>
        <v>21.200980392156861</v>
      </c>
      <c r="Y6687" s="9">
        <f t="shared" si="939"/>
        <v>6.6665141501275459E-3</v>
      </c>
      <c r="Z6687" s="10">
        <f t="shared" si="940"/>
        <v>6353882.4742268045</v>
      </c>
      <c r="AA6687" s="10">
        <f t="shared" si="941"/>
        <v>146139.29690721651</v>
      </c>
      <c r="AB6687" s="10">
        <f t="shared" si="942"/>
        <v>2</v>
      </c>
      <c r="AC6687" s="9">
        <f t="shared" si="943"/>
        <v>6163266</v>
      </c>
      <c r="AD6687" s="10">
        <f t="shared" si="944"/>
        <v>3098296.3682534872</v>
      </c>
    </row>
    <row r="6688" spans="1:30" x14ac:dyDescent="0.2">
      <c r="A6688" t="s">
        <v>1985</v>
      </c>
      <c r="B6688" s="1">
        <v>44136</v>
      </c>
      <c r="C6688" t="s">
        <v>188</v>
      </c>
      <c r="D6688" s="2">
        <v>8141</v>
      </c>
      <c r="E6688" s="2">
        <v>0</v>
      </c>
      <c r="F6688" s="2">
        <v>0</v>
      </c>
      <c r="G6688" s="2">
        <v>0</v>
      </c>
      <c r="H6688" s="2"/>
      <c r="I6688" s="2">
        <v>8141</v>
      </c>
      <c r="J6688" s="2">
        <v>0</v>
      </c>
      <c r="K6688" s="2">
        <v>0</v>
      </c>
      <c r="L6688" s="2">
        <v>0</v>
      </c>
      <c r="M6688" s="2">
        <v>1.7126628749999999</v>
      </c>
      <c r="N6688" s="8">
        <f t="shared" si="936"/>
        <v>171266.28750000001</v>
      </c>
      <c r="O6688" s="2">
        <v>0</v>
      </c>
      <c r="P6688" s="2">
        <v>0</v>
      </c>
      <c r="Q6688" s="2">
        <v>0</v>
      </c>
      <c r="R6688" s="2">
        <v>0</v>
      </c>
      <c r="S6688" s="2">
        <v>1.7126628749999999</v>
      </c>
      <c r="T6688" s="2">
        <v>0</v>
      </c>
      <c r="U6688" s="2">
        <v>0</v>
      </c>
      <c r="V6688" s="2">
        <v>0</v>
      </c>
      <c r="W6688" s="2">
        <f t="shared" si="937"/>
        <v>24.916666666666668</v>
      </c>
      <c r="X6688" s="9">
        <f t="shared" si="938"/>
        <v>21.037500000000001</v>
      </c>
      <c r="Y6688" s="9">
        <f t="shared" si="939"/>
        <v>1.3894117785927137E-2</v>
      </c>
      <c r="Z6688" s="10">
        <f t="shared" si="940"/>
        <v>6353882.4742268045</v>
      </c>
      <c r="AA6688" s="10">
        <f t="shared" si="941"/>
        <v>146139.29690721651</v>
      </c>
      <c r="AB6688" s="10">
        <f t="shared" si="942"/>
        <v>2</v>
      </c>
      <c r="AC6688" s="9">
        <f t="shared" si="943"/>
        <v>6163266</v>
      </c>
      <c r="AD6688" s="10">
        <f t="shared" si="944"/>
        <v>3074405.4586855676</v>
      </c>
    </row>
    <row r="6689" spans="1:30" x14ac:dyDescent="0.2">
      <c r="A6689" t="s">
        <v>1985</v>
      </c>
      <c r="B6689" s="1">
        <v>44136</v>
      </c>
      <c r="C6689" t="s">
        <v>619</v>
      </c>
      <c r="D6689" s="2">
        <v>1943</v>
      </c>
      <c r="E6689" s="2">
        <v>0</v>
      </c>
      <c r="F6689" s="2">
        <v>1943</v>
      </c>
      <c r="G6689" s="2">
        <v>0</v>
      </c>
      <c r="H6689" s="2"/>
      <c r="I6689" s="2">
        <v>0</v>
      </c>
      <c r="J6689" s="2">
        <v>0</v>
      </c>
      <c r="K6689" s="2">
        <v>0</v>
      </c>
      <c r="L6689" s="2">
        <v>0</v>
      </c>
      <c r="M6689" s="2">
        <v>0.40875862499999999</v>
      </c>
      <c r="N6689" s="8">
        <f t="shared" si="936"/>
        <v>40875.862499999996</v>
      </c>
      <c r="O6689" s="2">
        <v>0</v>
      </c>
      <c r="P6689" s="2">
        <v>0.40875862499999999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f t="shared" si="937"/>
        <v>24.916666666666668</v>
      </c>
      <c r="X6689" s="9">
        <f t="shared" si="938"/>
        <v>21.037499999999998</v>
      </c>
      <c r="Y6689" s="9">
        <f t="shared" si="939"/>
        <v>3.3160878096126305E-3</v>
      </c>
      <c r="Z6689" s="10">
        <f t="shared" si="940"/>
        <v>6353882.4742268045</v>
      </c>
      <c r="AA6689" s="10">
        <f t="shared" si="941"/>
        <v>146139.29690721651</v>
      </c>
      <c r="AB6689" s="10">
        <f t="shared" si="942"/>
        <v>2</v>
      </c>
      <c r="AC6689" s="9">
        <f t="shared" si="943"/>
        <v>6163266</v>
      </c>
      <c r="AD6689" s="10">
        <f t="shared" si="944"/>
        <v>3074405.4586855671</v>
      </c>
    </row>
    <row r="6690" spans="1:30" x14ac:dyDescent="0.2">
      <c r="A6690" t="s">
        <v>1985</v>
      </c>
      <c r="B6690" s="1">
        <v>44136</v>
      </c>
      <c r="C6690" t="s">
        <v>2188</v>
      </c>
      <c r="D6690" s="2">
        <v>2396</v>
      </c>
      <c r="E6690" s="2">
        <v>0</v>
      </c>
      <c r="F6690" s="2">
        <v>2396</v>
      </c>
      <c r="G6690" s="2">
        <v>0</v>
      </c>
      <c r="H6690" s="2"/>
      <c r="I6690" s="2">
        <v>0</v>
      </c>
      <c r="J6690" s="2">
        <v>0</v>
      </c>
      <c r="K6690" s="2">
        <v>0</v>
      </c>
      <c r="L6690" s="2">
        <v>0</v>
      </c>
      <c r="M6690" s="2">
        <v>0.50405849999999996</v>
      </c>
      <c r="N6690" s="8">
        <f t="shared" si="936"/>
        <v>50405.85</v>
      </c>
      <c r="O6690" s="2">
        <v>0</v>
      </c>
      <c r="P6690" s="2">
        <v>0.50405849999999996</v>
      </c>
      <c r="Q6690" s="2">
        <v>0</v>
      </c>
      <c r="R6690" s="2">
        <v>0</v>
      </c>
      <c r="S6690" s="2">
        <v>0</v>
      </c>
      <c r="T6690" s="2">
        <v>0</v>
      </c>
      <c r="U6690" s="2">
        <v>0</v>
      </c>
      <c r="V6690" s="2">
        <v>0</v>
      </c>
      <c r="W6690" s="2">
        <f t="shared" si="937"/>
        <v>24.916666666666668</v>
      </c>
      <c r="X6690" s="9">
        <f t="shared" si="938"/>
        <v>21.037499999999998</v>
      </c>
      <c r="Y6690" s="9">
        <f t="shared" si="939"/>
        <v>4.0892158475717257E-3</v>
      </c>
      <c r="Z6690" s="10">
        <f t="shared" si="940"/>
        <v>12707764.948453609</v>
      </c>
      <c r="AA6690" s="10">
        <f t="shared" si="941"/>
        <v>292278.59381443303</v>
      </c>
      <c r="AB6690" s="10">
        <f t="shared" si="942"/>
        <v>1</v>
      </c>
      <c r="AC6690" s="9">
        <f t="shared" si="943"/>
        <v>12326532</v>
      </c>
      <c r="AD6690" s="10">
        <f t="shared" si="944"/>
        <v>6148810.9173711343</v>
      </c>
    </row>
    <row r="6691" spans="1:30" x14ac:dyDescent="0.2">
      <c r="A6691" t="s">
        <v>1985</v>
      </c>
      <c r="B6691" s="1">
        <v>44136</v>
      </c>
      <c r="C6691" t="s">
        <v>2211</v>
      </c>
      <c r="D6691" s="2">
        <v>1493</v>
      </c>
      <c r="E6691" s="2">
        <v>0</v>
      </c>
      <c r="F6691" s="2">
        <v>0</v>
      </c>
      <c r="G6691" s="2">
        <v>0</v>
      </c>
      <c r="H6691" s="2"/>
      <c r="I6691" s="2">
        <v>0</v>
      </c>
      <c r="J6691" s="2">
        <v>0</v>
      </c>
      <c r="K6691" s="2">
        <v>1493</v>
      </c>
      <c r="L6691" s="2">
        <v>0</v>
      </c>
      <c r="M6691" s="2">
        <v>0.11421449999999998</v>
      </c>
      <c r="N6691" s="8">
        <f t="shared" si="936"/>
        <v>11421.449999999999</v>
      </c>
      <c r="O6691" s="2">
        <v>0</v>
      </c>
      <c r="P6691" s="2">
        <v>0</v>
      </c>
      <c r="Q6691" s="2">
        <v>0</v>
      </c>
      <c r="R6691" s="2">
        <v>0</v>
      </c>
      <c r="S6691" s="2">
        <v>0</v>
      </c>
      <c r="T6691" s="2">
        <v>0</v>
      </c>
      <c r="U6691" s="2">
        <v>0.11421449999999998</v>
      </c>
      <c r="V6691" s="2">
        <v>0</v>
      </c>
      <c r="W6691" s="2">
        <f t="shared" si="937"/>
        <v>24.916666666666668</v>
      </c>
      <c r="X6691" s="9">
        <f t="shared" si="938"/>
        <v>7.6499999999999995</v>
      </c>
      <c r="Y6691" s="9">
        <f t="shared" si="939"/>
        <v>9.2657448177638278E-4</v>
      </c>
      <c r="Z6691" s="10">
        <f t="shared" si="940"/>
        <v>6353882.4742268045</v>
      </c>
      <c r="AA6691" s="10">
        <f t="shared" si="941"/>
        <v>146139.29690721651</v>
      </c>
      <c r="AB6691" s="10">
        <f t="shared" si="942"/>
        <v>2</v>
      </c>
      <c r="AC6691" s="9">
        <f t="shared" si="943"/>
        <v>6163266</v>
      </c>
      <c r="AD6691" s="10">
        <f t="shared" si="944"/>
        <v>1117965.6213402064</v>
      </c>
    </row>
    <row r="6692" spans="1:30" x14ac:dyDescent="0.2">
      <c r="A6692" t="s">
        <v>1985</v>
      </c>
      <c r="B6692" s="1">
        <v>44136</v>
      </c>
      <c r="C6692" t="s">
        <v>333</v>
      </c>
      <c r="D6692" s="2">
        <v>3979</v>
      </c>
      <c r="E6692" s="2">
        <v>0</v>
      </c>
      <c r="F6692" s="2">
        <v>0</v>
      </c>
      <c r="G6692" s="2">
        <v>3979</v>
      </c>
      <c r="H6692" s="2"/>
      <c r="I6692" s="2">
        <v>0</v>
      </c>
      <c r="J6692" s="2">
        <v>0</v>
      </c>
      <c r="K6692" s="2">
        <v>0</v>
      </c>
      <c r="L6692" s="2">
        <v>0</v>
      </c>
      <c r="M6692" s="2">
        <v>0.53268862500000003</v>
      </c>
      <c r="N6692" s="8">
        <f t="shared" si="936"/>
        <v>53268.862500000003</v>
      </c>
      <c r="O6692" s="2">
        <v>0</v>
      </c>
      <c r="P6692" s="2">
        <v>0</v>
      </c>
      <c r="Q6692" s="2">
        <v>0.53268862500000003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f t="shared" si="937"/>
        <v>24.916666666666668</v>
      </c>
      <c r="X6692" s="9">
        <f t="shared" si="938"/>
        <v>13.387500000000001</v>
      </c>
      <c r="Y6692" s="9">
        <f t="shared" si="939"/>
        <v>4.3214800805287329E-3</v>
      </c>
      <c r="Z6692" s="10">
        <f t="shared" si="940"/>
        <v>12707764.948453609</v>
      </c>
      <c r="AA6692" s="10">
        <f t="shared" si="941"/>
        <v>292278.59381443303</v>
      </c>
      <c r="AB6692" s="10">
        <f t="shared" si="942"/>
        <v>1</v>
      </c>
      <c r="AC6692" s="9">
        <f t="shared" si="943"/>
        <v>12326532</v>
      </c>
      <c r="AD6692" s="10">
        <f t="shared" si="944"/>
        <v>3912879.6746907225</v>
      </c>
    </row>
    <row r="6693" spans="1:30" x14ac:dyDescent="0.2">
      <c r="A6693" t="s">
        <v>1985</v>
      </c>
      <c r="B6693" s="1">
        <v>44136</v>
      </c>
      <c r="C6693" t="s">
        <v>191</v>
      </c>
      <c r="D6693" s="2">
        <v>138</v>
      </c>
      <c r="E6693" s="2">
        <v>0</v>
      </c>
      <c r="F6693" s="2">
        <v>138</v>
      </c>
      <c r="G6693" s="2">
        <v>0</v>
      </c>
      <c r="H6693" s="2"/>
      <c r="I6693" s="2">
        <v>0</v>
      </c>
      <c r="J6693" s="2">
        <v>0</v>
      </c>
      <c r="K6693" s="2">
        <v>0</v>
      </c>
      <c r="L6693" s="2">
        <v>0</v>
      </c>
      <c r="M6693" s="2">
        <v>2.9031749999999999E-2</v>
      </c>
      <c r="N6693" s="8">
        <f t="shared" si="936"/>
        <v>2903.1749999999997</v>
      </c>
      <c r="O6693" s="2">
        <v>0</v>
      </c>
      <c r="P6693" s="2">
        <v>2.9031749999999999E-2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f t="shared" si="937"/>
        <v>24.916666666666668</v>
      </c>
      <c r="X6693" s="9">
        <f t="shared" si="938"/>
        <v>21.037499999999998</v>
      </c>
      <c r="Y6693" s="9">
        <f t="shared" si="939"/>
        <v>2.3552244864979052E-4</v>
      </c>
      <c r="Z6693" s="10">
        <f t="shared" si="940"/>
        <v>3176941.2371134022</v>
      </c>
      <c r="AA6693" s="10">
        <f t="shared" si="941"/>
        <v>73069.648453608257</v>
      </c>
      <c r="AB6693" s="10">
        <f t="shared" si="942"/>
        <v>4</v>
      </c>
      <c r="AC6693" s="9">
        <f t="shared" si="943"/>
        <v>3081633</v>
      </c>
      <c r="AD6693" s="10">
        <f t="shared" si="944"/>
        <v>1537202.7293427836</v>
      </c>
    </row>
    <row r="6694" spans="1:30" x14ac:dyDescent="0.2">
      <c r="A6694" t="s">
        <v>1985</v>
      </c>
      <c r="B6694" s="1">
        <v>44136</v>
      </c>
      <c r="C6694" t="s">
        <v>1527</v>
      </c>
      <c r="D6694" s="2">
        <v>1561</v>
      </c>
      <c r="E6694" s="2">
        <v>0</v>
      </c>
      <c r="F6694" s="2">
        <v>0</v>
      </c>
      <c r="G6694" s="2">
        <v>1561</v>
      </c>
      <c r="H6694" s="2"/>
      <c r="I6694" s="2">
        <v>0</v>
      </c>
      <c r="J6694" s="2">
        <v>0</v>
      </c>
      <c r="K6694" s="2">
        <v>0</v>
      </c>
      <c r="L6694" s="2">
        <v>0</v>
      </c>
      <c r="M6694" s="2">
        <v>0.20897887499999998</v>
      </c>
      <c r="N6694" s="8">
        <f t="shared" si="936"/>
        <v>20897.887499999997</v>
      </c>
      <c r="O6694" s="2">
        <v>0</v>
      </c>
      <c r="P6694" s="2">
        <v>0</v>
      </c>
      <c r="Q6694" s="2">
        <v>0.20897887499999998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f t="shared" si="937"/>
        <v>24.916666666666668</v>
      </c>
      <c r="X6694" s="9">
        <f t="shared" si="938"/>
        <v>13.387499999999998</v>
      </c>
      <c r="Y6694" s="9">
        <f t="shared" si="939"/>
        <v>1.6953582321450995E-3</v>
      </c>
      <c r="Z6694" s="10">
        <f t="shared" si="940"/>
        <v>6353882.4742268045</v>
      </c>
      <c r="AA6694" s="10">
        <f t="shared" si="941"/>
        <v>146139.29690721651</v>
      </c>
      <c r="AB6694" s="10">
        <f t="shared" si="942"/>
        <v>2</v>
      </c>
      <c r="AC6694" s="9">
        <f t="shared" si="943"/>
        <v>6163266</v>
      </c>
      <c r="AD6694" s="10">
        <f t="shared" si="944"/>
        <v>1956439.8373453608</v>
      </c>
    </row>
    <row r="6695" spans="1:30" x14ac:dyDescent="0.2">
      <c r="A6695" t="s">
        <v>1985</v>
      </c>
      <c r="B6695" s="1">
        <v>44136</v>
      </c>
      <c r="C6695" t="s">
        <v>2035</v>
      </c>
      <c r="D6695" s="2">
        <v>1455</v>
      </c>
      <c r="E6695" s="2">
        <v>0</v>
      </c>
      <c r="F6695" s="2">
        <v>1455</v>
      </c>
      <c r="G6695" s="2">
        <v>0</v>
      </c>
      <c r="H6695" s="2"/>
      <c r="I6695" s="2">
        <v>0</v>
      </c>
      <c r="J6695" s="2">
        <v>0</v>
      </c>
      <c r="K6695" s="2">
        <v>0</v>
      </c>
      <c r="L6695" s="2">
        <v>0</v>
      </c>
      <c r="M6695" s="2">
        <v>0.15049462499999999</v>
      </c>
      <c r="N6695" s="8">
        <f t="shared" si="936"/>
        <v>15049.4625</v>
      </c>
      <c r="O6695" s="2">
        <v>0</v>
      </c>
      <c r="P6695" s="2">
        <v>0.15049462499999999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f t="shared" si="937"/>
        <v>24.916666666666668</v>
      </c>
      <c r="X6695" s="9">
        <f t="shared" si="938"/>
        <v>10.343273195876288</v>
      </c>
      <c r="Y6695" s="9">
        <f t="shared" si="939"/>
        <v>1.220899966024507E-3</v>
      </c>
      <c r="Z6695" s="10">
        <f t="shared" si="940"/>
        <v>6353882.4742268045</v>
      </c>
      <c r="AA6695" s="10">
        <f t="shared" si="941"/>
        <v>146139.29690721651</v>
      </c>
      <c r="AB6695" s="10">
        <f t="shared" si="942"/>
        <v>2</v>
      </c>
      <c r="AC6695" s="9">
        <f t="shared" si="943"/>
        <v>6163266</v>
      </c>
      <c r="AD6695" s="10">
        <f t="shared" si="944"/>
        <v>1511558.672564619</v>
      </c>
    </row>
    <row r="6696" spans="1:30" x14ac:dyDescent="0.2">
      <c r="A6696" t="s">
        <v>1985</v>
      </c>
      <c r="B6696" s="1">
        <v>44136</v>
      </c>
      <c r="C6696" t="s">
        <v>196</v>
      </c>
      <c r="D6696" s="2">
        <v>9670</v>
      </c>
      <c r="E6696" s="2">
        <v>0</v>
      </c>
      <c r="F6696" s="2">
        <v>4831</v>
      </c>
      <c r="G6696" s="2">
        <v>0</v>
      </c>
      <c r="H6696" s="2"/>
      <c r="I6696" s="2">
        <v>4839</v>
      </c>
      <c r="J6696" s="2">
        <v>0</v>
      </c>
      <c r="K6696" s="2">
        <v>0</v>
      </c>
      <c r="L6696" s="2">
        <v>0</v>
      </c>
      <c r="M6696" s="2">
        <v>2.0343262499999999</v>
      </c>
      <c r="N6696" s="8">
        <f t="shared" si="936"/>
        <v>203432.625</v>
      </c>
      <c r="O6696" s="2">
        <v>0</v>
      </c>
      <c r="P6696" s="2">
        <v>1.016321625</v>
      </c>
      <c r="Q6696" s="2">
        <v>0</v>
      </c>
      <c r="R6696" s="2">
        <v>0</v>
      </c>
      <c r="S6696" s="2">
        <v>1.0180046249999999</v>
      </c>
      <c r="T6696" s="2">
        <v>0</v>
      </c>
      <c r="U6696" s="2">
        <v>0</v>
      </c>
      <c r="V6696" s="2">
        <v>0</v>
      </c>
      <c r="W6696" s="2">
        <f t="shared" si="937"/>
        <v>24.916666666666668</v>
      </c>
      <c r="X6696" s="9">
        <f t="shared" si="938"/>
        <v>21.037500000000001</v>
      </c>
      <c r="Y6696" s="9">
        <f t="shared" si="939"/>
        <v>1.6503638249590395E-2</v>
      </c>
      <c r="Z6696" s="10">
        <f t="shared" si="940"/>
        <v>12707764.948453609</v>
      </c>
      <c r="AA6696" s="10">
        <f t="shared" si="941"/>
        <v>292278.59381443303</v>
      </c>
      <c r="AB6696" s="10">
        <f t="shared" si="942"/>
        <v>1</v>
      </c>
      <c r="AC6696" s="9">
        <f t="shared" si="943"/>
        <v>12326532</v>
      </c>
      <c r="AD6696" s="10">
        <f t="shared" si="944"/>
        <v>6148810.9173711352</v>
      </c>
    </row>
    <row r="6697" spans="1:30" x14ac:dyDescent="0.2">
      <c r="A6697" t="s">
        <v>1985</v>
      </c>
      <c r="B6697" s="1">
        <v>44136</v>
      </c>
      <c r="C6697" t="s">
        <v>1946</v>
      </c>
      <c r="D6697" s="2">
        <v>4630</v>
      </c>
      <c r="E6697" s="2">
        <v>4630</v>
      </c>
      <c r="F6697" s="2">
        <v>0</v>
      </c>
      <c r="G6697" s="2">
        <v>0</v>
      </c>
      <c r="H6697" s="2"/>
      <c r="I6697" s="2">
        <v>0</v>
      </c>
      <c r="J6697" s="2">
        <v>0</v>
      </c>
      <c r="K6697" s="2">
        <v>0</v>
      </c>
      <c r="L6697" s="2">
        <v>0</v>
      </c>
      <c r="M6697" s="2">
        <v>0.88548749999999998</v>
      </c>
      <c r="N6697" s="8">
        <f t="shared" si="936"/>
        <v>88548.75</v>
      </c>
      <c r="O6697" s="2">
        <v>0.88548749999999998</v>
      </c>
      <c r="P6697" s="2">
        <v>0</v>
      </c>
      <c r="Q6697" s="2">
        <v>0</v>
      </c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f t="shared" si="937"/>
        <v>24.916666666666668</v>
      </c>
      <c r="X6697" s="9">
        <f t="shared" si="938"/>
        <v>19.125</v>
      </c>
      <c r="Y6697" s="9">
        <f t="shared" si="939"/>
        <v>7.1835898369468397E-3</v>
      </c>
      <c r="Z6697" s="10">
        <f t="shared" si="940"/>
        <v>6353882.4742268045</v>
      </c>
      <c r="AA6697" s="10">
        <f t="shared" si="941"/>
        <v>146139.29690721651</v>
      </c>
      <c r="AB6697" s="10">
        <f t="shared" si="942"/>
        <v>2</v>
      </c>
      <c r="AC6697" s="9">
        <f t="shared" si="943"/>
        <v>6163266</v>
      </c>
      <c r="AD6697" s="10">
        <f t="shared" si="944"/>
        <v>2794914.0533505157</v>
      </c>
    </row>
    <row r="6698" spans="1:30" x14ac:dyDescent="0.2">
      <c r="A6698" t="s">
        <v>1985</v>
      </c>
      <c r="B6698" s="1">
        <v>44136</v>
      </c>
      <c r="C6698" t="s">
        <v>1982</v>
      </c>
      <c r="D6698" s="2">
        <v>2254</v>
      </c>
      <c r="E6698" s="2">
        <v>0</v>
      </c>
      <c r="F6698" s="2">
        <v>0</v>
      </c>
      <c r="G6698" s="2">
        <v>0</v>
      </c>
      <c r="H6698" s="2">
        <v>2254</v>
      </c>
      <c r="I6698" s="2">
        <v>0</v>
      </c>
      <c r="J6698" s="2">
        <v>0</v>
      </c>
      <c r="K6698" s="2">
        <v>0</v>
      </c>
      <c r="L6698" s="2">
        <v>0</v>
      </c>
      <c r="M6698" s="2">
        <v>0.45079999999999998</v>
      </c>
      <c r="N6698" s="8">
        <f t="shared" si="936"/>
        <v>45080</v>
      </c>
      <c r="O6698" s="2">
        <v>0</v>
      </c>
      <c r="P6698" s="2">
        <v>0</v>
      </c>
      <c r="Q6698" s="2">
        <v>0</v>
      </c>
      <c r="R6698" s="2">
        <v>0.45079999999999998</v>
      </c>
      <c r="S6698" s="2">
        <v>0</v>
      </c>
      <c r="T6698" s="2">
        <v>0</v>
      </c>
      <c r="U6698" s="2">
        <v>0</v>
      </c>
      <c r="V6698" s="2">
        <v>0</v>
      </c>
      <c r="W6698" s="2">
        <f t="shared" si="937"/>
        <v>24.916666666666668</v>
      </c>
      <c r="X6698" s="9">
        <f t="shared" si="938"/>
        <v>20</v>
      </c>
      <c r="Y6698" s="9">
        <f t="shared" si="939"/>
        <v>3.6571519061484609E-3</v>
      </c>
      <c r="Z6698" s="10">
        <f t="shared" si="940"/>
        <v>6353882.4742268045</v>
      </c>
      <c r="AA6698" s="10">
        <f t="shared" si="941"/>
        <v>146139.29690721651</v>
      </c>
      <c r="AB6698" s="10">
        <f t="shared" si="942"/>
        <v>2</v>
      </c>
      <c r="AC6698" s="9">
        <f t="shared" si="943"/>
        <v>6163266</v>
      </c>
      <c r="AD6698" s="10">
        <f t="shared" si="944"/>
        <v>2922785.9381443304</v>
      </c>
    </row>
    <row r="6699" spans="1:30" x14ac:dyDescent="0.2">
      <c r="A6699" t="s">
        <v>1985</v>
      </c>
      <c r="B6699" s="1">
        <v>44136</v>
      </c>
      <c r="C6699" t="s">
        <v>1868</v>
      </c>
      <c r="D6699" s="2">
        <v>29181</v>
      </c>
      <c r="E6699" s="2">
        <v>8482</v>
      </c>
      <c r="F6699" s="2">
        <v>4054</v>
      </c>
      <c r="G6699" s="2">
        <v>0</v>
      </c>
      <c r="H6699" s="2">
        <v>4845</v>
      </c>
      <c r="I6699" s="2">
        <v>0</v>
      </c>
      <c r="J6699" s="2">
        <v>11800</v>
      </c>
      <c r="K6699" s="2">
        <v>0</v>
      </c>
      <c r="L6699" s="2">
        <v>0</v>
      </c>
      <c r="M6699" s="2">
        <v>8.6369637499999996</v>
      </c>
      <c r="N6699" s="8">
        <f t="shared" si="936"/>
        <v>863696.375</v>
      </c>
      <c r="O6699" s="2">
        <v>2.4540052499999998</v>
      </c>
      <c r="P6699" s="2">
        <v>1.0854584999999999</v>
      </c>
      <c r="Q6699" s="2">
        <v>0</v>
      </c>
      <c r="R6699" s="2">
        <v>0.96899999999999997</v>
      </c>
      <c r="S6699" s="2">
        <v>0</v>
      </c>
      <c r="T6699" s="2">
        <v>4.1285000000000007</v>
      </c>
      <c r="U6699" s="2">
        <v>0</v>
      </c>
      <c r="V6699" s="2">
        <v>0</v>
      </c>
      <c r="W6699" s="2">
        <f t="shared" si="937"/>
        <v>24.916666666666668</v>
      </c>
      <c r="X6699" s="9">
        <f t="shared" si="938"/>
        <v>29.597901888214935</v>
      </c>
      <c r="Y6699" s="9">
        <f t="shared" si="939"/>
        <v>7.0068075513859046E-2</v>
      </c>
      <c r="Z6699" s="10">
        <f t="shared" si="940"/>
        <v>6353882.4742268045</v>
      </c>
      <c r="AA6699" s="10">
        <f t="shared" si="941"/>
        <v>146139.29690721651</v>
      </c>
      <c r="AB6699" s="10">
        <f t="shared" si="942"/>
        <v>2</v>
      </c>
      <c r="AC6699" s="9">
        <f t="shared" si="943"/>
        <v>6163266</v>
      </c>
      <c r="AD6699" s="10">
        <f t="shared" si="944"/>
        <v>4325416.5718725063</v>
      </c>
    </row>
    <row r="6700" spans="1:30" x14ac:dyDescent="0.2">
      <c r="A6700" t="s">
        <v>1985</v>
      </c>
      <c r="B6700" s="1">
        <v>44136</v>
      </c>
      <c r="C6700" t="s">
        <v>2189</v>
      </c>
      <c r="D6700" s="2">
        <v>1191</v>
      </c>
      <c r="E6700" s="2">
        <v>0</v>
      </c>
      <c r="F6700" s="2">
        <v>0</v>
      </c>
      <c r="G6700" s="2">
        <v>0</v>
      </c>
      <c r="H6700" s="2">
        <v>640</v>
      </c>
      <c r="I6700" s="2">
        <v>0</v>
      </c>
      <c r="J6700" s="2">
        <v>551</v>
      </c>
      <c r="K6700" s="2">
        <v>0</v>
      </c>
      <c r="L6700" s="2">
        <v>0</v>
      </c>
      <c r="M6700" s="2">
        <v>0.251975</v>
      </c>
      <c r="N6700" s="8">
        <f t="shared" si="936"/>
        <v>25197.5</v>
      </c>
      <c r="O6700" s="2">
        <v>0</v>
      </c>
      <c r="P6700" s="2">
        <v>0</v>
      </c>
      <c r="Q6700" s="2">
        <v>0</v>
      </c>
      <c r="R6700" s="2">
        <v>0.128</v>
      </c>
      <c r="S6700" s="2">
        <v>0</v>
      </c>
      <c r="T6700" s="2">
        <v>0.123975</v>
      </c>
      <c r="U6700" s="2">
        <v>0</v>
      </c>
      <c r="V6700" s="2">
        <v>0</v>
      </c>
      <c r="W6700" s="2">
        <f t="shared" si="937"/>
        <v>24.916666666666668</v>
      </c>
      <c r="X6700" s="9">
        <f t="shared" si="938"/>
        <v>21.156591099916039</v>
      </c>
      <c r="Y6700" s="9">
        <f t="shared" si="939"/>
        <v>2.0441678162195173E-3</v>
      </c>
      <c r="Z6700" s="10">
        <f t="shared" si="940"/>
        <v>6353882.4742268045</v>
      </c>
      <c r="AA6700" s="10">
        <f t="shared" si="941"/>
        <v>146139.29690721651</v>
      </c>
      <c r="AB6700" s="10">
        <f t="shared" si="942"/>
        <v>2</v>
      </c>
      <c r="AC6700" s="9">
        <f t="shared" si="943"/>
        <v>6163266</v>
      </c>
      <c r="AD6700" s="10">
        <f t="shared" si="944"/>
        <v>3091809.3482952043</v>
      </c>
    </row>
    <row r="6701" spans="1:30" x14ac:dyDescent="0.2">
      <c r="A6701" t="s">
        <v>1985</v>
      </c>
      <c r="B6701" s="1">
        <v>44136</v>
      </c>
      <c r="C6701" t="s">
        <v>2101</v>
      </c>
      <c r="D6701" s="2">
        <v>104798</v>
      </c>
      <c r="E6701" s="2">
        <v>0</v>
      </c>
      <c r="F6701" s="2">
        <v>0</v>
      </c>
      <c r="G6701" s="2">
        <v>0</v>
      </c>
      <c r="H6701" s="2">
        <v>40927</v>
      </c>
      <c r="I6701" s="2">
        <v>0</v>
      </c>
      <c r="J6701" s="2">
        <v>39405</v>
      </c>
      <c r="K6701" s="2">
        <v>0</v>
      </c>
      <c r="L6701" s="2">
        <v>0</v>
      </c>
      <c r="M6701" s="2">
        <v>32.635287500000004</v>
      </c>
      <c r="N6701" s="8">
        <f t="shared" si="936"/>
        <v>3263528.7500000005</v>
      </c>
      <c r="O6701" s="2">
        <v>0</v>
      </c>
      <c r="P6701" s="2">
        <v>0</v>
      </c>
      <c r="Q6701" s="2">
        <v>0</v>
      </c>
      <c r="R6701" s="2">
        <v>7.8512124999999999</v>
      </c>
      <c r="S6701" s="2">
        <v>0</v>
      </c>
      <c r="T6701" s="2">
        <v>16.832625</v>
      </c>
      <c r="U6701" s="2">
        <v>0</v>
      </c>
      <c r="V6701" s="2">
        <v>0</v>
      </c>
      <c r="W6701" s="2">
        <f t="shared" si="937"/>
        <v>24.916666666666668</v>
      </c>
      <c r="X6701" s="9">
        <f t="shared" si="938"/>
        <v>31.141135804118402</v>
      </c>
      <c r="Y6701" s="9">
        <f t="shared" si="939"/>
        <v>0.2647564416333808</v>
      </c>
      <c r="Z6701" s="10">
        <f t="shared" si="940"/>
        <v>2541552.989690722</v>
      </c>
      <c r="AA6701" s="10">
        <f t="shared" si="941"/>
        <v>58455.718762886601</v>
      </c>
      <c r="AB6701" s="10">
        <f t="shared" si="942"/>
        <v>5</v>
      </c>
      <c r="AC6701" s="9">
        <f t="shared" si="943"/>
        <v>2465306.4</v>
      </c>
      <c r="AD6701" s="10">
        <f t="shared" si="944"/>
        <v>1820377.4765224038</v>
      </c>
    </row>
    <row r="6702" spans="1:30" x14ac:dyDescent="0.2">
      <c r="A6702" t="s">
        <v>1985</v>
      </c>
      <c r="B6702" s="1">
        <v>44136</v>
      </c>
      <c r="C6702" t="s">
        <v>449</v>
      </c>
      <c r="D6702" s="2">
        <v>2674</v>
      </c>
      <c r="E6702" s="2">
        <v>0</v>
      </c>
      <c r="F6702" s="2">
        <v>0</v>
      </c>
      <c r="G6702" s="2">
        <v>0</v>
      </c>
      <c r="H6702" s="2"/>
      <c r="I6702" s="2">
        <v>0</v>
      </c>
      <c r="J6702" s="2">
        <v>2674</v>
      </c>
      <c r="K6702" s="2">
        <v>0</v>
      </c>
      <c r="L6702" s="2">
        <v>0</v>
      </c>
      <c r="M6702" s="2">
        <v>0.40110000000000001</v>
      </c>
      <c r="N6702" s="8">
        <f t="shared" si="936"/>
        <v>40110</v>
      </c>
      <c r="O6702" s="2">
        <v>0</v>
      </c>
      <c r="P6702" s="2">
        <v>0</v>
      </c>
      <c r="Q6702" s="2">
        <v>0</v>
      </c>
      <c r="R6702" s="2">
        <v>0</v>
      </c>
      <c r="S6702" s="2">
        <v>0</v>
      </c>
      <c r="T6702" s="2">
        <v>0.40110000000000001</v>
      </c>
      <c r="U6702" s="2">
        <v>0</v>
      </c>
      <c r="V6702" s="2">
        <v>0</v>
      </c>
      <c r="W6702" s="2">
        <f t="shared" si="937"/>
        <v>24.916666666666668</v>
      </c>
      <c r="X6702" s="9">
        <f t="shared" si="938"/>
        <v>15</v>
      </c>
      <c r="Y6702" s="9">
        <f t="shared" si="939"/>
        <v>3.2539565873029009E-3</v>
      </c>
      <c r="Z6702" s="10">
        <f t="shared" si="940"/>
        <v>2541552.989690722</v>
      </c>
      <c r="AA6702" s="10">
        <f t="shared" si="941"/>
        <v>58455.718762886601</v>
      </c>
      <c r="AB6702" s="10">
        <f t="shared" si="942"/>
        <v>5</v>
      </c>
      <c r="AC6702" s="9">
        <f t="shared" si="943"/>
        <v>2465306.4</v>
      </c>
      <c r="AD6702" s="10">
        <f t="shared" si="944"/>
        <v>876835.78144329903</v>
      </c>
    </row>
    <row r="6703" spans="1:30" x14ac:dyDescent="0.2">
      <c r="A6703" t="s">
        <v>1985</v>
      </c>
      <c r="B6703" s="1">
        <v>44136</v>
      </c>
      <c r="C6703" t="s">
        <v>2102</v>
      </c>
      <c r="D6703" s="2">
        <v>1152</v>
      </c>
      <c r="E6703" s="2">
        <v>0</v>
      </c>
      <c r="F6703" s="2">
        <v>1014</v>
      </c>
      <c r="G6703" s="2">
        <v>0</v>
      </c>
      <c r="H6703" s="2"/>
      <c r="I6703" s="2">
        <v>0</v>
      </c>
      <c r="J6703" s="2">
        <v>0</v>
      </c>
      <c r="K6703" s="2">
        <v>0</v>
      </c>
      <c r="L6703" s="2">
        <v>0</v>
      </c>
      <c r="M6703" s="2">
        <v>0.17475277500000003</v>
      </c>
      <c r="N6703" s="8">
        <f t="shared" si="936"/>
        <v>17475.277500000004</v>
      </c>
      <c r="O6703" s="2">
        <v>0</v>
      </c>
      <c r="P6703" s="2">
        <v>0.17132175000000002</v>
      </c>
      <c r="Q6703" s="2">
        <v>0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f t="shared" si="937"/>
        <v>24.916666666666668</v>
      </c>
      <c r="X6703" s="9">
        <f t="shared" si="938"/>
        <v>15.169511718750003</v>
      </c>
      <c r="Y6703" s="9">
        <f t="shared" si="939"/>
        <v>1.4176961938686407E-3</v>
      </c>
      <c r="Z6703" s="10">
        <f t="shared" si="940"/>
        <v>12707764.948453609</v>
      </c>
      <c r="AA6703" s="10">
        <f t="shared" si="941"/>
        <v>292278.59381443303</v>
      </c>
      <c r="AB6703" s="10">
        <f t="shared" si="942"/>
        <v>1</v>
      </c>
      <c r="AC6703" s="9">
        <f t="shared" si="943"/>
        <v>12326532</v>
      </c>
      <c r="AD6703" s="10">
        <f t="shared" si="944"/>
        <v>4433723.5540078143</v>
      </c>
    </row>
    <row r="6704" spans="1:30" x14ac:dyDescent="0.2">
      <c r="A6704" t="s">
        <v>1985</v>
      </c>
      <c r="B6704" s="1">
        <v>44136</v>
      </c>
      <c r="C6704" t="s">
        <v>2212</v>
      </c>
      <c r="D6704" s="2">
        <v>8</v>
      </c>
      <c r="E6704" s="2">
        <v>0</v>
      </c>
      <c r="F6704" s="2">
        <v>0</v>
      </c>
      <c r="G6704" s="2">
        <v>0</v>
      </c>
      <c r="H6704" s="2"/>
      <c r="I6704" s="2">
        <v>0</v>
      </c>
      <c r="J6704" s="2">
        <v>0</v>
      </c>
      <c r="K6704" s="2">
        <v>8</v>
      </c>
      <c r="L6704" s="2">
        <v>0</v>
      </c>
      <c r="M6704" s="2">
        <v>1.4400000000000001E-3</v>
      </c>
      <c r="N6704" s="8">
        <f t="shared" si="936"/>
        <v>144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1.4400000000000001E-3</v>
      </c>
      <c r="V6704" s="2">
        <v>0</v>
      </c>
      <c r="W6704" s="2">
        <f t="shared" si="937"/>
        <v>24.916666666666668</v>
      </c>
      <c r="X6704" s="9">
        <f t="shared" si="938"/>
        <v>18</v>
      </c>
      <c r="Y6704" s="9">
        <f t="shared" si="939"/>
        <v>1.1682117890092688E-5</v>
      </c>
      <c r="Z6704" s="10">
        <f t="shared" si="940"/>
        <v>12707764.948453609</v>
      </c>
      <c r="AA6704" s="10">
        <f t="shared" si="941"/>
        <v>292278.59381443303</v>
      </c>
      <c r="AB6704" s="10">
        <f t="shared" si="942"/>
        <v>1</v>
      </c>
      <c r="AC6704" s="9">
        <f t="shared" si="943"/>
        <v>12326532</v>
      </c>
      <c r="AD6704" s="10">
        <f t="shared" si="944"/>
        <v>5261014.6886597946</v>
      </c>
    </row>
    <row r="6705" spans="1:30" x14ac:dyDescent="0.2">
      <c r="A6705" t="s">
        <v>1985</v>
      </c>
      <c r="B6705" s="1">
        <v>44136</v>
      </c>
      <c r="C6705" t="s">
        <v>2213</v>
      </c>
      <c r="D6705" s="2">
        <v>1548</v>
      </c>
      <c r="E6705" s="2">
        <v>0</v>
      </c>
      <c r="F6705" s="2">
        <v>0</v>
      </c>
      <c r="G6705" s="2">
        <v>1548</v>
      </c>
      <c r="H6705" s="2"/>
      <c r="I6705" s="2">
        <v>0</v>
      </c>
      <c r="J6705" s="2">
        <v>0</v>
      </c>
      <c r="K6705" s="2">
        <v>0</v>
      </c>
      <c r="L6705" s="2">
        <v>0</v>
      </c>
      <c r="M6705" s="2">
        <v>0.20723849999999999</v>
      </c>
      <c r="N6705" s="8">
        <f t="shared" si="936"/>
        <v>20723.849999999999</v>
      </c>
      <c r="O6705" s="2">
        <v>0</v>
      </c>
      <c r="P6705" s="2">
        <v>0</v>
      </c>
      <c r="Q6705" s="2">
        <v>0.20723849999999999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f t="shared" si="937"/>
        <v>24.916666666666668</v>
      </c>
      <c r="X6705" s="9">
        <f t="shared" si="938"/>
        <v>13.387499999999999</v>
      </c>
      <c r="Y6705" s="9">
        <f t="shared" si="939"/>
        <v>1.6812392974763703E-3</v>
      </c>
      <c r="Z6705" s="10">
        <f t="shared" si="940"/>
        <v>12707764.948453609</v>
      </c>
      <c r="AA6705" s="10">
        <f t="shared" si="941"/>
        <v>292278.59381443303</v>
      </c>
      <c r="AB6705" s="10">
        <f t="shared" si="942"/>
        <v>1</v>
      </c>
      <c r="AC6705" s="9">
        <f t="shared" si="943"/>
        <v>12326532</v>
      </c>
      <c r="AD6705" s="10">
        <f t="shared" si="944"/>
        <v>3912879.674690722</v>
      </c>
    </row>
    <row r="6706" spans="1:30" x14ac:dyDescent="0.2">
      <c r="A6706" t="s">
        <v>1985</v>
      </c>
      <c r="B6706" s="1">
        <v>44136</v>
      </c>
      <c r="C6706" t="s">
        <v>996</v>
      </c>
      <c r="D6706" s="2">
        <v>6599</v>
      </c>
      <c r="E6706" s="2">
        <v>0</v>
      </c>
      <c r="F6706" s="2">
        <v>0</v>
      </c>
      <c r="G6706" s="2">
        <v>3315</v>
      </c>
      <c r="H6706" s="2"/>
      <c r="I6706" s="2">
        <v>0</v>
      </c>
      <c r="J6706" s="2">
        <v>0</v>
      </c>
      <c r="K6706" s="2">
        <v>3284</v>
      </c>
      <c r="L6706" s="2">
        <v>0</v>
      </c>
      <c r="M6706" s="2">
        <v>0.69502162499999998</v>
      </c>
      <c r="N6706" s="8">
        <f t="shared" si="936"/>
        <v>69502.162499999991</v>
      </c>
      <c r="O6706" s="2">
        <v>0</v>
      </c>
      <c r="P6706" s="2">
        <v>0</v>
      </c>
      <c r="Q6706" s="2">
        <v>0.44379562499999997</v>
      </c>
      <c r="R6706" s="2">
        <v>0</v>
      </c>
      <c r="S6706" s="2">
        <v>0</v>
      </c>
      <c r="T6706" s="2">
        <v>0</v>
      </c>
      <c r="U6706" s="2">
        <v>0.251226</v>
      </c>
      <c r="V6706" s="2">
        <v>0</v>
      </c>
      <c r="W6706" s="2">
        <f t="shared" si="937"/>
        <v>24.916666666666668</v>
      </c>
      <c r="X6706" s="9">
        <f t="shared" si="938"/>
        <v>10.532226473708135</v>
      </c>
      <c r="Y6706" s="9">
        <f t="shared" si="939"/>
        <v>5.6384198329262432E-3</v>
      </c>
      <c r="Z6706" s="10">
        <f t="shared" si="940"/>
        <v>2541552.989690722</v>
      </c>
      <c r="AA6706" s="10">
        <f t="shared" si="941"/>
        <v>58455.718762886601</v>
      </c>
      <c r="AB6706" s="10">
        <f t="shared" si="942"/>
        <v>5</v>
      </c>
      <c r="AC6706" s="9">
        <f t="shared" si="943"/>
        <v>2465306.4</v>
      </c>
      <c r="AD6706" s="10">
        <f t="shared" si="944"/>
        <v>615668.86869411159</v>
      </c>
    </row>
    <row r="6707" spans="1:30" x14ac:dyDescent="0.2">
      <c r="A6707" t="s">
        <v>1985</v>
      </c>
      <c r="B6707" s="1">
        <v>44136</v>
      </c>
      <c r="C6707" t="s">
        <v>210</v>
      </c>
      <c r="D6707" s="2">
        <v>8434</v>
      </c>
      <c r="E6707" s="2">
        <v>0</v>
      </c>
      <c r="F6707" s="2">
        <v>1422</v>
      </c>
      <c r="G6707" s="2">
        <v>0</v>
      </c>
      <c r="H6707" s="2">
        <v>289</v>
      </c>
      <c r="I6707" s="2">
        <v>1651</v>
      </c>
      <c r="J6707" s="2">
        <v>5072</v>
      </c>
      <c r="K6707" s="2">
        <v>0</v>
      </c>
      <c r="L6707" s="2">
        <v>0</v>
      </c>
      <c r="M6707" s="2">
        <v>1.845482375</v>
      </c>
      <c r="N6707" s="8">
        <f t="shared" si="936"/>
        <v>184548.23749999999</v>
      </c>
      <c r="O6707" s="2">
        <v>0</v>
      </c>
      <c r="P6707" s="2">
        <v>0.29915325000000004</v>
      </c>
      <c r="Q6707" s="2">
        <v>0</v>
      </c>
      <c r="R6707" s="2">
        <v>5.7799999999999997E-2</v>
      </c>
      <c r="S6707" s="2">
        <v>0.34732912500000002</v>
      </c>
      <c r="T6707" s="2">
        <v>1.1412</v>
      </c>
      <c r="U6707" s="2">
        <v>0</v>
      </c>
      <c r="V6707" s="2">
        <v>0</v>
      </c>
      <c r="W6707" s="2">
        <f t="shared" si="937"/>
        <v>24.916666666666668</v>
      </c>
      <c r="X6707" s="9">
        <f t="shared" si="938"/>
        <v>21.881460457671327</v>
      </c>
      <c r="Y6707" s="9">
        <f t="shared" si="939"/>
        <v>1.497162685335989E-2</v>
      </c>
      <c r="Z6707" s="10">
        <f t="shared" si="940"/>
        <v>2541552.989690722</v>
      </c>
      <c r="AA6707" s="10">
        <f t="shared" si="941"/>
        <v>58455.718762886601</v>
      </c>
      <c r="AB6707" s="10">
        <f t="shared" si="942"/>
        <v>5</v>
      </c>
      <c r="AC6707" s="9">
        <f t="shared" si="943"/>
        <v>2465306.4</v>
      </c>
      <c r="AD6707" s="10">
        <f t="shared" si="944"/>
        <v>1279096.498634859</v>
      </c>
    </row>
    <row r="6708" spans="1:30" x14ac:dyDescent="0.2">
      <c r="A6708" t="s">
        <v>1985</v>
      </c>
      <c r="B6708" s="1">
        <v>44136</v>
      </c>
      <c r="C6708" t="s">
        <v>2036</v>
      </c>
      <c r="D6708" s="2">
        <v>47</v>
      </c>
      <c r="E6708" s="2">
        <v>0</v>
      </c>
      <c r="F6708" s="2">
        <v>0</v>
      </c>
      <c r="G6708" s="2">
        <v>47</v>
      </c>
      <c r="H6708" s="2"/>
      <c r="I6708" s="2">
        <v>0</v>
      </c>
      <c r="J6708" s="2">
        <v>0</v>
      </c>
      <c r="K6708" s="2">
        <v>0</v>
      </c>
      <c r="L6708" s="2">
        <v>0</v>
      </c>
      <c r="M6708" s="2">
        <v>6.2921249999999991E-3</v>
      </c>
      <c r="N6708" s="8">
        <f t="shared" si="936"/>
        <v>629.21249999999986</v>
      </c>
      <c r="O6708" s="2">
        <v>0</v>
      </c>
      <c r="P6708" s="2">
        <v>0</v>
      </c>
      <c r="Q6708" s="2">
        <v>6.2921249999999991E-3</v>
      </c>
      <c r="R6708" s="2">
        <v>0</v>
      </c>
      <c r="S6708" s="2">
        <v>0</v>
      </c>
      <c r="T6708" s="2">
        <v>0</v>
      </c>
      <c r="U6708" s="2">
        <v>0</v>
      </c>
      <c r="V6708" s="2">
        <v>0</v>
      </c>
      <c r="W6708" s="2">
        <f t="shared" si="937"/>
        <v>24.916666666666668</v>
      </c>
      <c r="X6708" s="9">
        <f t="shared" si="938"/>
        <v>13.387499999999998</v>
      </c>
      <c r="Y6708" s="9">
        <f t="shared" si="939"/>
        <v>5.1045379186944054E-5</v>
      </c>
      <c r="Z6708" s="10">
        <f t="shared" si="940"/>
        <v>6353882.4742268045</v>
      </c>
      <c r="AA6708" s="10">
        <f t="shared" si="941"/>
        <v>146139.29690721651</v>
      </c>
      <c r="AB6708" s="10">
        <f t="shared" si="942"/>
        <v>2</v>
      </c>
      <c r="AC6708" s="9">
        <f t="shared" si="943"/>
        <v>6163266</v>
      </c>
      <c r="AD6708" s="10">
        <f t="shared" si="944"/>
        <v>1956439.8373453608</v>
      </c>
    </row>
    <row r="6709" spans="1:30" x14ac:dyDescent="0.2">
      <c r="A6709" t="s">
        <v>1985</v>
      </c>
      <c r="B6709" s="1">
        <v>44136</v>
      </c>
      <c r="C6709" t="s">
        <v>532</v>
      </c>
      <c r="D6709" s="2">
        <v>6357</v>
      </c>
      <c r="E6709" s="2">
        <v>0</v>
      </c>
      <c r="F6709" s="2">
        <v>0</v>
      </c>
      <c r="G6709" s="2">
        <v>885</v>
      </c>
      <c r="H6709" s="2"/>
      <c r="I6709" s="2">
        <v>0</v>
      </c>
      <c r="J6709" s="2">
        <v>0</v>
      </c>
      <c r="K6709" s="2">
        <v>0</v>
      </c>
      <c r="L6709" s="2">
        <v>0</v>
      </c>
      <c r="M6709" s="2">
        <v>0.61835332499999995</v>
      </c>
      <c r="N6709" s="8">
        <f t="shared" si="936"/>
        <v>61835.332499999997</v>
      </c>
      <c r="O6709" s="2">
        <v>0</v>
      </c>
      <c r="P6709" s="2">
        <v>0</v>
      </c>
      <c r="Q6709" s="2">
        <v>8.4628124999999998E-2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f t="shared" si="937"/>
        <v>24.916666666666668</v>
      </c>
      <c r="X6709" s="9">
        <f t="shared" si="938"/>
        <v>9.7271248230297314</v>
      </c>
      <c r="Y6709" s="9">
        <f t="shared" si="939"/>
        <v>5.0164419724866649E-3</v>
      </c>
      <c r="Z6709" s="10">
        <f t="shared" si="940"/>
        <v>3176941.2371134022</v>
      </c>
      <c r="AA6709" s="10">
        <f t="shared" si="941"/>
        <v>73069.648453608257</v>
      </c>
      <c r="AB6709" s="10">
        <f t="shared" si="942"/>
        <v>4</v>
      </c>
      <c r="AC6709" s="9">
        <f t="shared" si="943"/>
        <v>3081633</v>
      </c>
      <c r="AD6709" s="10">
        <f t="shared" si="944"/>
        <v>710757.59128314885</v>
      </c>
    </row>
    <row r="6710" spans="1:30" x14ac:dyDescent="0.2">
      <c r="A6710" t="s">
        <v>1985</v>
      </c>
      <c r="B6710" s="1">
        <v>44136</v>
      </c>
      <c r="C6710" t="s">
        <v>213</v>
      </c>
      <c r="D6710" s="2">
        <v>16075</v>
      </c>
      <c r="E6710" s="2">
        <v>0</v>
      </c>
      <c r="F6710" s="2">
        <v>7827</v>
      </c>
      <c r="G6710" s="2">
        <v>5564</v>
      </c>
      <c r="H6710" s="2"/>
      <c r="I6710" s="2">
        <v>0</v>
      </c>
      <c r="J6710" s="2">
        <v>0</v>
      </c>
      <c r="K6710" s="2">
        <v>0</v>
      </c>
      <c r="L6710" s="2">
        <v>0</v>
      </c>
      <c r="M6710" s="2">
        <v>2.133145125</v>
      </c>
      <c r="N6710" s="8">
        <f t="shared" si="936"/>
        <v>213314.51250000001</v>
      </c>
      <c r="O6710" s="2">
        <v>0</v>
      </c>
      <c r="P6710" s="2">
        <v>1.241767125</v>
      </c>
      <c r="Q6710" s="2">
        <v>0.53205750000000007</v>
      </c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f t="shared" si="937"/>
        <v>24.916666666666668</v>
      </c>
      <c r="X6710" s="9">
        <f t="shared" si="938"/>
        <v>13.269954121306377</v>
      </c>
      <c r="Y6710" s="9">
        <f t="shared" si="939"/>
        <v>1.7305314463143404E-2</v>
      </c>
      <c r="Z6710" s="10">
        <f t="shared" si="940"/>
        <v>3176941.2371134022</v>
      </c>
      <c r="AA6710" s="10">
        <f t="shared" si="941"/>
        <v>73069.648453608257</v>
      </c>
      <c r="AB6710" s="10">
        <f t="shared" si="942"/>
        <v>4</v>
      </c>
      <c r="AC6710" s="9">
        <f t="shared" si="943"/>
        <v>3081633</v>
      </c>
      <c r="AD6710" s="10">
        <f t="shared" si="944"/>
        <v>969630.88263936702</v>
      </c>
    </row>
    <row r="6711" spans="1:30" x14ac:dyDescent="0.2">
      <c r="A6711" t="s">
        <v>1985</v>
      </c>
      <c r="B6711" s="1">
        <v>44136</v>
      </c>
      <c r="C6711" t="s">
        <v>2157</v>
      </c>
      <c r="D6711" s="2">
        <v>3302</v>
      </c>
      <c r="E6711" s="2">
        <v>0</v>
      </c>
      <c r="F6711" s="2">
        <v>3302</v>
      </c>
      <c r="G6711" s="2">
        <v>0</v>
      </c>
      <c r="H6711" s="2"/>
      <c r="I6711" s="2">
        <v>0</v>
      </c>
      <c r="J6711" s="2">
        <v>0</v>
      </c>
      <c r="K6711" s="2">
        <v>0</v>
      </c>
      <c r="L6711" s="2">
        <v>0</v>
      </c>
      <c r="M6711" s="2">
        <v>0.74295</v>
      </c>
      <c r="N6711" s="8">
        <f t="shared" si="936"/>
        <v>74295</v>
      </c>
      <c r="O6711" s="2">
        <v>0</v>
      </c>
      <c r="P6711" s="2">
        <v>0.74295</v>
      </c>
      <c r="Q6711" s="2">
        <v>0</v>
      </c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f t="shared" si="937"/>
        <v>24.916666666666668</v>
      </c>
      <c r="X6711" s="9">
        <f t="shared" si="938"/>
        <v>22.5</v>
      </c>
      <c r="Y6711" s="9">
        <f t="shared" si="939"/>
        <v>6.0272426989196959E-3</v>
      </c>
      <c r="Z6711" s="10">
        <f t="shared" si="940"/>
        <v>4235921.6494845366</v>
      </c>
      <c r="AA6711" s="10">
        <f t="shared" si="941"/>
        <v>97426.197938144338</v>
      </c>
      <c r="AB6711" s="10">
        <f t="shared" si="942"/>
        <v>3</v>
      </c>
      <c r="AC6711" s="9">
        <f t="shared" si="943"/>
        <v>4108844</v>
      </c>
      <c r="AD6711" s="10">
        <f t="shared" si="944"/>
        <v>2192089.4536082475</v>
      </c>
    </row>
    <row r="6712" spans="1:30" x14ac:dyDescent="0.2">
      <c r="A6712" t="s">
        <v>1985</v>
      </c>
      <c r="B6712" s="1">
        <v>44136</v>
      </c>
      <c r="C6712" t="s">
        <v>1537</v>
      </c>
      <c r="D6712" s="2">
        <v>5079</v>
      </c>
      <c r="E6712" s="2">
        <v>0</v>
      </c>
      <c r="F6712" s="2">
        <v>0</v>
      </c>
      <c r="G6712" s="2">
        <v>0</v>
      </c>
      <c r="H6712" s="2"/>
      <c r="I6712" s="2">
        <v>5079</v>
      </c>
      <c r="J6712" s="2">
        <v>0</v>
      </c>
      <c r="K6712" s="2">
        <v>0</v>
      </c>
      <c r="L6712" s="2">
        <v>0</v>
      </c>
      <c r="M6712" s="2">
        <v>0.48567937500000002</v>
      </c>
      <c r="N6712" s="8">
        <f t="shared" si="936"/>
        <v>48567.9375</v>
      </c>
      <c r="O6712" s="2">
        <v>0</v>
      </c>
      <c r="P6712" s="2">
        <v>0</v>
      </c>
      <c r="Q6712" s="2">
        <v>0</v>
      </c>
      <c r="R6712" s="2">
        <v>0</v>
      </c>
      <c r="S6712" s="2">
        <v>0.48567937500000002</v>
      </c>
      <c r="T6712" s="2">
        <v>0</v>
      </c>
      <c r="U6712" s="2">
        <v>0</v>
      </c>
      <c r="V6712" s="2">
        <v>0</v>
      </c>
      <c r="W6712" s="2">
        <f t="shared" si="937"/>
        <v>24.916666666666668</v>
      </c>
      <c r="X6712" s="9">
        <f t="shared" si="938"/>
        <v>9.5625</v>
      </c>
      <c r="Y6712" s="9">
        <f t="shared" si="939"/>
        <v>3.9401136913448159E-3</v>
      </c>
      <c r="Z6712" s="10">
        <f t="shared" si="940"/>
        <v>6353882.4742268045</v>
      </c>
      <c r="AA6712" s="10">
        <f t="shared" si="941"/>
        <v>146139.29690721651</v>
      </c>
      <c r="AB6712" s="10">
        <f t="shared" si="942"/>
        <v>2</v>
      </c>
      <c r="AC6712" s="9">
        <f t="shared" si="943"/>
        <v>6163266</v>
      </c>
      <c r="AD6712" s="10">
        <f t="shared" si="944"/>
        <v>1397457.0266752578</v>
      </c>
    </row>
    <row r="6713" spans="1:30" x14ac:dyDescent="0.2">
      <c r="A6713" t="s">
        <v>1985</v>
      </c>
      <c r="B6713" s="1">
        <v>44136</v>
      </c>
      <c r="C6713" t="s">
        <v>2191</v>
      </c>
      <c r="D6713" s="2">
        <v>4056</v>
      </c>
      <c r="E6713" s="2">
        <v>0</v>
      </c>
      <c r="F6713" s="2">
        <v>4056</v>
      </c>
      <c r="G6713" s="2">
        <v>0</v>
      </c>
      <c r="H6713" s="2"/>
      <c r="I6713" s="2">
        <v>0</v>
      </c>
      <c r="J6713" s="2">
        <v>0</v>
      </c>
      <c r="K6713" s="2">
        <v>0</v>
      </c>
      <c r="L6713" s="2">
        <v>0</v>
      </c>
      <c r="M6713" s="2">
        <v>0.85328099999999996</v>
      </c>
      <c r="N6713" s="8">
        <f t="shared" si="936"/>
        <v>85328.099999999991</v>
      </c>
      <c r="O6713" s="2">
        <v>0</v>
      </c>
      <c r="P6713" s="2">
        <v>0.85328099999999996</v>
      </c>
      <c r="Q6713" s="2">
        <v>0</v>
      </c>
      <c r="R6713" s="2">
        <v>0</v>
      </c>
      <c r="S6713" s="2">
        <v>0</v>
      </c>
      <c r="T6713" s="2">
        <v>0</v>
      </c>
      <c r="U6713" s="2">
        <v>0</v>
      </c>
      <c r="V6713" s="2">
        <v>0</v>
      </c>
      <c r="W6713" s="2">
        <f t="shared" si="937"/>
        <v>24.916666666666668</v>
      </c>
      <c r="X6713" s="9">
        <f t="shared" si="938"/>
        <v>21.037499999999998</v>
      </c>
      <c r="Y6713" s="9">
        <f t="shared" si="939"/>
        <v>6.9223119690112345E-3</v>
      </c>
      <c r="Z6713" s="10">
        <f t="shared" si="940"/>
        <v>12707764.948453609</v>
      </c>
      <c r="AA6713" s="10">
        <f t="shared" si="941"/>
        <v>292278.59381443303</v>
      </c>
      <c r="AB6713" s="10">
        <f t="shared" si="942"/>
        <v>1</v>
      </c>
      <c r="AC6713" s="9">
        <f t="shared" si="943"/>
        <v>12326532</v>
      </c>
      <c r="AD6713" s="10">
        <f t="shared" si="944"/>
        <v>6148810.9173711343</v>
      </c>
    </row>
    <row r="6714" spans="1:30" x14ac:dyDescent="0.2">
      <c r="A6714" t="s">
        <v>1985</v>
      </c>
      <c r="B6714" s="1">
        <v>44136</v>
      </c>
      <c r="C6714" t="s">
        <v>352</v>
      </c>
      <c r="D6714" s="2">
        <v>3317</v>
      </c>
      <c r="E6714" s="2">
        <v>0</v>
      </c>
      <c r="F6714" s="2">
        <v>0</v>
      </c>
      <c r="G6714" s="2">
        <v>0</v>
      </c>
      <c r="H6714" s="2"/>
      <c r="I6714" s="2">
        <v>0</v>
      </c>
      <c r="J6714" s="2">
        <v>0</v>
      </c>
      <c r="K6714" s="2">
        <v>0</v>
      </c>
      <c r="L6714" s="2">
        <v>0</v>
      </c>
      <c r="M6714" s="2">
        <v>0.55507443749999996</v>
      </c>
      <c r="N6714" s="8">
        <f t="shared" si="936"/>
        <v>55507.443749999999</v>
      </c>
      <c r="O6714" s="2">
        <v>0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f t="shared" si="937"/>
        <v>24.916666666666668</v>
      </c>
      <c r="X6714" s="9">
        <f t="shared" si="938"/>
        <v>16.734230856195357</v>
      </c>
      <c r="Y6714" s="9">
        <f t="shared" si="939"/>
        <v>4.5030868171193651E-3</v>
      </c>
      <c r="Z6714" s="10">
        <f t="shared" si="940"/>
        <v>12707764.948453609</v>
      </c>
      <c r="AA6714" s="10">
        <f t="shared" si="941"/>
        <v>292278.59381443303</v>
      </c>
      <c r="AB6714" s="10">
        <f t="shared" si="942"/>
        <v>1</v>
      </c>
      <c r="AC6714" s="9">
        <f t="shared" si="943"/>
        <v>12326532</v>
      </c>
      <c r="AD6714" s="10">
        <f t="shared" si="944"/>
        <v>4891057.4632148743</v>
      </c>
    </row>
    <row r="6715" spans="1:30" x14ac:dyDescent="0.2">
      <c r="A6715" t="s">
        <v>1985</v>
      </c>
      <c r="B6715" s="1">
        <v>44136</v>
      </c>
      <c r="C6715" t="s">
        <v>2214</v>
      </c>
      <c r="D6715" s="2">
        <v>1328</v>
      </c>
      <c r="E6715" s="2">
        <v>0</v>
      </c>
      <c r="F6715" s="2">
        <v>1106</v>
      </c>
      <c r="G6715" s="2">
        <v>222</v>
      </c>
      <c r="H6715" s="2"/>
      <c r="I6715" s="2">
        <v>0</v>
      </c>
      <c r="J6715" s="2">
        <v>0</v>
      </c>
      <c r="K6715" s="2">
        <v>0</v>
      </c>
      <c r="L6715" s="2">
        <v>0</v>
      </c>
      <c r="M6715" s="2">
        <v>0.26239499999999999</v>
      </c>
      <c r="N6715" s="8">
        <f t="shared" si="936"/>
        <v>26239.5</v>
      </c>
      <c r="O6715" s="2">
        <v>0</v>
      </c>
      <c r="P6715" s="2">
        <v>0.23267474999999999</v>
      </c>
      <c r="Q6715" s="2">
        <v>2.972025E-2</v>
      </c>
      <c r="R6715" s="2">
        <v>0</v>
      </c>
      <c r="S6715" s="2">
        <v>0</v>
      </c>
      <c r="T6715" s="2">
        <v>0</v>
      </c>
      <c r="U6715" s="2">
        <v>0</v>
      </c>
      <c r="V6715" s="2">
        <v>0</v>
      </c>
      <c r="W6715" s="2">
        <f t="shared" si="937"/>
        <v>24.916666666666668</v>
      </c>
      <c r="X6715" s="9">
        <f t="shared" si="938"/>
        <v>19.758659638554217</v>
      </c>
      <c r="Y6715" s="9">
        <f t="shared" si="939"/>
        <v>2.128700919285327E-3</v>
      </c>
      <c r="Z6715" s="10">
        <f t="shared" si="940"/>
        <v>12707764.948453609</v>
      </c>
      <c r="AA6715" s="10">
        <f t="shared" si="941"/>
        <v>292278.59381443303</v>
      </c>
      <c r="AB6715" s="10">
        <f t="shared" si="942"/>
        <v>1</v>
      </c>
      <c r="AC6715" s="9">
        <f t="shared" si="943"/>
        <v>12326532</v>
      </c>
      <c r="AD6715" s="10">
        <f t="shared" si="944"/>
        <v>5775033.2548146201</v>
      </c>
    </row>
    <row r="6716" spans="1:30" x14ac:dyDescent="0.2">
      <c r="A6716" t="s">
        <v>1985</v>
      </c>
      <c r="B6716" s="1">
        <v>44136</v>
      </c>
      <c r="C6716" t="s">
        <v>2192</v>
      </c>
      <c r="D6716" s="2">
        <v>5565</v>
      </c>
      <c r="E6716" s="2">
        <v>5565</v>
      </c>
      <c r="F6716" s="2">
        <v>0</v>
      </c>
      <c r="G6716" s="2">
        <v>0</v>
      </c>
      <c r="H6716" s="2"/>
      <c r="I6716" s="2">
        <v>0</v>
      </c>
      <c r="J6716" s="2">
        <v>0</v>
      </c>
      <c r="K6716" s="2">
        <v>0</v>
      </c>
      <c r="L6716" s="2">
        <v>0</v>
      </c>
      <c r="M6716" s="2">
        <v>0.42677437499999998</v>
      </c>
      <c r="N6716" s="8">
        <f t="shared" si="936"/>
        <v>42677.4375</v>
      </c>
      <c r="O6716" s="2">
        <v>0.42677437499999998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f t="shared" si="937"/>
        <v>24.916666666666668</v>
      </c>
      <c r="X6716" s="9">
        <f t="shared" si="938"/>
        <v>7.6689016172506737</v>
      </c>
      <c r="Y6716" s="9">
        <f t="shared" si="939"/>
        <v>3.4622420564032123E-3</v>
      </c>
      <c r="Z6716" s="10">
        <f t="shared" si="940"/>
        <v>12707764.948453609</v>
      </c>
      <c r="AA6716" s="10">
        <f t="shared" si="941"/>
        <v>292278.59381443303</v>
      </c>
      <c r="AB6716" s="10">
        <f t="shared" si="942"/>
        <v>1</v>
      </c>
      <c r="AC6716" s="9">
        <f t="shared" si="943"/>
        <v>12326532</v>
      </c>
      <c r="AD6716" s="10">
        <f t="shared" si="944"/>
        <v>2241455.780791258</v>
      </c>
    </row>
    <row r="6717" spans="1:30" x14ac:dyDescent="0.2">
      <c r="A6717" t="s">
        <v>1985</v>
      </c>
      <c r="B6717" s="1">
        <v>44136</v>
      </c>
      <c r="C6717" t="s">
        <v>2193</v>
      </c>
      <c r="D6717" s="2">
        <v>5273</v>
      </c>
      <c r="E6717" s="2">
        <v>0</v>
      </c>
      <c r="F6717" s="2">
        <v>0</v>
      </c>
      <c r="G6717" s="2">
        <v>2732</v>
      </c>
      <c r="H6717" s="2"/>
      <c r="I6717" s="2">
        <v>0</v>
      </c>
      <c r="J6717" s="2">
        <v>0</v>
      </c>
      <c r="K6717" s="2">
        <v>2541</v>
      </c>
      <c r="L6717" s="2">
        <v>0</v>
      </c>
      <c r="M6717" s="2">
        <v>0.56013299999999999</v>
      </c>
      <c r="N6717" s="8">
        <f t="shared" si="936"/>
        <v>56013.299999999996</v>
      </c>
      <c r="O6717" s="2">
        <v>0</v>
      </c>
      <c r="P6717" s="2">
        <v>0</v>
      </c>
      <c r="Q6717" s="2">
        <v>0.36574649999999997</v>
      </c>
      <c r="R6717" s="2">
        <v>0</v>
      </c>
      <c r="S6717" s="2">
        <v>0</v>
      </c>
      <c r="T6717" s="2">
        <v>0</v>
      </c>
      <c r="U6717" s="2">
        <v>0.19438649999999996</v>
      </c>
      <c r="V6717" s="2">
        <v>0</v>
      </c>
      <c r="W6717" s="2">
        <f t="shared" si="937"/>
        <v>24.916666666666668</v>
      </c>
      <c r="X6717" s="9">
        <f t="shared" si="938"/>
        <v>10.622662620898918</v>
      </c>
      <c r="Y6717" s="9">
        <f t="shared" si="939"/>
        <v>4.5441248195356157E-3</v>
      </c>
      <c r="Z6717" s="10">
        <f t="shared" si="940"/>
        <v>2541552.989690722</v>
      </c>
      <c r="AA6717" s="10">
        <f t="shared" si="941"/>
        <v>58455.718762886601</v>
      </c>
      <c r="AB6717" s="10">
        <f t="shared" si="942"/>
        <v>5</v>
      </c>
      <c r="AC6717" s="9">
        <f t="shared" si="943"/>
        <v>2465306.4</v>
      </c>
      <c r="AD6717" s="10">
        <f t="shared" si="944"/>
        <v>620955.37868029508</v>
      </c>
    </row>
    <row r="6718" spans="1:30" x14ac:dyDescent="0.2">
      <c r="A6718" t="s">
        <v>1985</v>
      </c>
      <c r="B6718" s="1">
        <v>44136</v>
      </c>
      <c r="C6718" t="s">
        <v>1092</v>
      </c>
      <c r="D6718" s="2">
        <v>2299</v>
      </c>
      <c r="E6718" s="2">
        <v>0</v>
      </c>
      <c r="F6718" s="2">
        <v>0</v>
      </c>
      <c r="G6718" s="2">
        <v>0</v>
      </c>
      <c r="H6718" s="2"/>
      <c r="I6718" s="2">
        <v>0</v>
      </c>
      <c r="J6718" s="2">
        <v>0</v>
      </c>
      <c r="K6718" s="2">
        <v>0</v>
      </c>
      <c r="L6718" s="2">
        <v>0</v>
      </c>
      <c r="M6718" s="2">
        <v>0.48365212499999993</v>
      </c>
      <c r="N6718" s="8">
        <f t="shared" si="936"/>
        <v>48365.212499999994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0</v>
      </c>
      <c r="V6718" s="2">
        <v>0</v>
      </c>
      <c r="W6718" s="2">
        <f t="shared" si="937"/>
        <v>24.916666666666668</v>
      </c>
      <c r="X6718" s="9">
        <f t="shared" si="938"/>
        <v>21.037499999999998</v>
      </c>
      <c r="Y6718" s="9">
        <f t="shared" si="939"/>
        <v>3.9236674597526696E-3</v>
      </c>
      <c r="Z6718" s="10">
        <f t="shared" si="940"/>
        <v>12707764.948453609</v>
      </c>
      <c r="AA6718" s="10">
        <f t="shared" si="941"/>
        <v>292278.59381443303</v>
      </c>
      <c r="AB6718" s="10">
        <f t="shared" si="942"/>
        <v>1</v>
      </c>
      <c r="AC6718" s="9">
        <f t="shared" si="943"/>
        <v>12326532</v>
      </c>
      <c r="AD6718" s="10">
        <f t="shared" si="944"/>
        <v>6148810.9173711343</v>
      </c>
    </row>
    <row r="6719" spans="1:30" x14ac:dyDescent="0.2">
      <c r="A6719" t="s">
        <v>1985</v>
      </c>
      <c r="B6719" s="1">
        <v>44136</v>
      </c>
      <c r="C6719" t="s">
        <v>2215</v>
      </c>
      <c r="D6719" s="2">
        <v>411</v>
      </c>
      <c r="E6719" s="2">
        <v>0</v>
      </c>
      <c r="F6719" s="2">
        <v>411</v>
      </c>
      <c r="G6719" s="2">
        <v>0</v>
      </c>
      <c r="H6719" s="2"/>
      <c r="I6719" s="2">
        <v>0</v>
      </c>
      <c r="J6719" s="2">
        <v>0</v>
      </c>
      <c r="K6719" s="2">
        <v>0</v>
      </c>
      <c r="L6719" s="2">
        <v>0</v>
      </c>
      <c r="M6719" s="2">
        <v>0.13170494999999999</v>
      </c>
      <c r="N6719" s="8">
        <f t="shared" si="936"/>
        <v>13170.494999999999</v>
      </c>
      <c r="O6719" s="2">
        <v>0</v>
      </c>
      <c r="P6719" s="2">
        <v>0.13170494999999999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f t="shared" si="937"/>
        <v>24.916666666666668</v>
      </c>
      <c r="X6719" s="9">
        <f t="shared" si="938"/>
        <v>32.044999999999995</v>
      </c>
      <c r="Y6719" s="9">
        <f t="shared" si="939"/>
        <v>1.0684671893116408E-3</v>
      </c>
      <c r="Z6719" s="10">
        <f t="shared" si="940"/>
        <v>6353882.4742268045</v>
      </c>
      <c r="AA6719" s="10">
        <f t="shared" si="941"/>
        <v>146139.29690721651</v>
      </c>
      <c r="AB6719" s="10">
        <f t="shared" si="942"/>
        <v>2</v>
      </c>
      <c r="AC6719" s="9">
        <f t="shared" si="943"/>
        <v>6163266</v>
      </c>
      <c r="AD6719" s="10">
        <f t="shared" si="944"/>
        <v>4683033.7693917528</v>
      </c>
    </row>
    <row r="6720" spans="1:30" x14ac:dyDescent="0.2">
      <c r="A6720" t="s">
        <v>1985</v>
      </c>
      <c r="B6720" s="1">
        <v>44136</v>
      </c>
      <c r="C6720" t="s">
        <v>1540</v>
      </c>
      <c r="D6720" s="2">
        <v>7754</v>
      </c>
      <c r="E6720" s="2">
        <v>0</v>
      </c>
      <c r="F6720" s="2">
        <v>0</v>
      </c>
      <c r="G6720" s="2">
        <v>0</v>
      </c>
      <c r="H6720" s="2">
        <v>7754</v>
      </c>
      <c r="I6720" s="2">
        <v>0</v>
      </c>
      <c r="J6720" s="2">
        <v>0</v>
      </c>
      <c r="K6720" s="2">
        <v>0</v>
      </c>
      <c r="L6720" s="2">
        <v>0</v>
      </c>
      <c r="M6720" s="2">
        <v>1.5508</v>
      </c>
      <c r="N6720" s="8">
        <f t="shared" si="936"/>
        <v>155080</v>
      </c>
      <c r="O6720" s="2">
        <v>0</v>
      </c>
      <c r="P6720" s="2">
        <v>0</v>
      </c>
      <c r="Q6720" s="2">
        <v>0</v>
      </c>
      <c r="R6720" s="2">
        <v>1.5508</v>
      </c>
      <c r="S6720" s="2">
        <v>0</v>
      </c>
      <c r="T6720" s="2">
        <v>0</v>
      </c>
      <c r="U6720" s="2">
        <v>0</v>
      </c>
      <c r="V6720" s="2">
        <v>0</v>
      </c>
      <c r="W6720" s="2">
        <f t="shared" si="937"/>
        <v>24.916666666666668</v>
      </c>
      <c r="X6720" s="9">
        <f t="shared" si="938"/>
        <v>20</v>
      </c>
      <c r="Y6720" s="9">
        <f t="shared" si="939"/>
        <v>1.2580991961080375E-2</v>
      </c>
      <c r="Z6720" s="10">
        <f t="shared" si="940"/>
        <v>6353882.4742268045</v>
      </c>
      <c r="AA6720" s="10">
        <f t="shared" si="941"/>
        <v>146139.29690721651</v>
      </c>
      <c r="AB6720" s="10">
        <f t="shared" si="942"/>
        <v>2</v>
      </c>
      <c r="AC6720" s="9">
        <f t="shared" si="943"/>
        <v>6163266</v>
      </c>
      <c r="AD6720" s="10">
        <f t="shared" si="944"/>
        <v>2922785.9381443304</v>
      </c>
    </row>
    <row r="6721" spans="1:30" x14ac:dyDescent="0.2">
      <c r="A6721" t="s">
        <v>1985</v>
      </c>
      <c r="B6721" s="1">
        <v>44136</v>
      </c>
      <c r="C6721" t="s">
        <v>235</v>
      </c>
      <c r="D6721" s="2">
        <v>60091</v>
      </c>
      <c r="E6721" s="2">
        <v>15261</v>
      </c>
      <c r="F6721" s="2">
        <v>24129</v>
      </c>
      <c r="G6721" s="2">
        <v>15915</v>
      </c>
      <c r="H6721" s="2"/>
      <c r="I6721" s="2">
        <v>0</v>
      </c>
      <c r="J6721" s="2">
        <v>0</v>
      </c>
      <c r="K6721" s="2">
        <v>0</v>
      </c>
      <c r="L6721" s="2">
        <v>0</v>
      </c>
      <c r="M6721" s="2">
        <v>20.975129999999996</v>
      </c>
      <c r="N6721" s="8">
        <f t="shared" si="936"/>
        <v>2097512.9999999995</v>
      </c>
      <c r="O6721" s="2">
        <v>7.4097</v>
      </c>
      <c r="P6721" s="2">
        <v>4.2215850000000001</v>
      </c>
      <c r="Q6721" s="2">
        <v>8.2669949999999996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f t="shared" si="937"/>
        <v>24.916666666666668</v>
      </c>
      <c r="X6721" s="9">
        <f t="shared" si="938"/>
        <v>34.905609825098594</v>
      </c>
      <c r="Y6721" s="9">
        <f t="shared" si="939"/>
        <v>0.1701624593194582</v>
      </c>
      <c r="Z6721" s="10">
        <f t="shared" si="940"/>
        <v>2541552.989690722</v>
      </c>
      <c r="AA6721" s="10">
        <f t="shared" si="941"/>
        <v>58455.718762886601</v>
      </c>
      <c r="AB6721" s="10">
        <f t="shared" si="942"/>
        <v>5</v>
      </c>
      <c r="AC6721" s="9">
        <f t="shared" si="943"/>
        <v>2465306.4</v>
      </c>
      <c r="AD6721" s="10">
        <f t="shared" si="944"/>
        <v>2040432.5111830148</v>
      </c>
    </row>
    <row r="6722" spans="1:30" x14ac:dyDescent="0.2">
      <c r="A6722" t="s">
        <v>1985</v>
      </c>
      <c r="B6722" s="1">
        <v>44136</v>
      </c>
      <c r="C6722" t="s">
        <v>2195</v>
      </c>
      <c r="D6722" s="2">
        <v>2571</v>
      </c>
      <c r="E6722" s="2">
        <v>0</v>
      </c>
      <c r="F6722" s="2">
        <v>0</v>
      </c>
      <c r="G6722" s="2">
        <v>0</v>
      </c>
      <c r="H6722" s="2"/>
      <c r="I6722" s="2">
        <v>0</v>
      </c>
      <c r="J6722" s="2">
        <v>2571</v>
      </c>
      <c r="K6722" s="2">
        <v>0</v>
      </c>
      <c r="L6722" s="2">
        <v>0</v>
      </c>
      <c r="M6722" s="2">
        <v>0.57847499999999996</v>
      </c>
      <c r="N6722" s="8">
        <f t="shared" si="936"/>
        <v>57847.499999999993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0.57847499999999996</v>
      </c>
      <c r="U6722" s="2">
        <v>0</v>
      </c>
      <c r="V6722" s="2">
        <v>0</v>
      </c>
      <c r="W6722" s="2">
        <f t="shared" si="937"/>
        <v>24.916666666666668</v>
      </c>
      <c r="X6722" s="9">
        <f t="shared" si="938"/>
        <v>22.499999999999996</v>
      </c>
      <c r="Y6722" s="9">
        <f t="shared" si="939"/>
        <v>4.6929257961606709E-3</v>
      </c>
      <c r="Z6722" s="10">
        <f t="shared" si="940"/>
        <v>12707764.948453609</v>
      </c>
      <c r="AA6722" s="10">
        <f t="shared" si="941"/>
        <v>292278.59381443303</v>
      </c>
      <c r="AB6722" s="10">
        <f t="shared" si="942"/>
        <v>1</v>
      </c>
      <c r="AC6722" s="9">
        <f t="shared" si="943"/>
        <v>12326532</v>
      </c>
      <c r="AD6722" s="10">
        <f t="shared" si="944"/>
        <v>6576268.3608247424</v>
      </c>
    </row>
    <row r="6723" spans="1:30" x14ac:dyDescent="0.2">
      <c r="A6723" t="s">
        <v>1985</v>
      </c>
      <c r="B6723" s="1">
        <v>44166</v>
      </c>
      <c r="C6723" t="s">
        <v>464</v>
      </c>
      <c r="D6723" s="2">
        <v>1987</v>
      </c>
      <c r="E6723" s="2">
        <v>0</v>
      </c>
      <c r="F6723" s="2">
        <v>0</v>
      </c>
      <c r="G6723" s="2">
        <v>983</v>
      </c>
      <c r="H6723" s="2"/>
      <c r="I6723" s="2">
        <v>0</v>
      </c>
      <c r="J6723" s="2">
        <v>1004</v>
      </c>
      <c r="K6723" s="2">
        <v>0</v>
      </c>
      <c r="L6723" s="2">
        <v>0</v>
      </c>
      <c r="M6723" s="2">
        <v>0.35749912500000003</v>
      </c>
      <c r="N6723" s="8">
        <f t="shared" ref="N6723:N6786" si="945">M6723*100000</f>
        <v>35749.912500000006</v>
      </c>
      <c r="O6723" s="2">
        <v>0</v>
      </c>
      <c r="P6723" s="2">
        <v>0</v>
      </c>
      <c r="Q6723" s="2">
        <v>0.13159912500000001</v>
      </c>
      <c r="R6723" s="2">
        <v>0</v>
      </c>
      <c r="S6723" s="2">
        <v>0</v>
      </c>
      <c r="T6723" s="2">
        <v>0.22589999999999999</v>
      </c>
      <c r="U6723" s="2">
        <v>0</v>
      </c>
      <c r="V6723" s="2">
        <v>0</v>
      </c>
      <c r="W6723" s="2">
        <f t="shared" ref="W6723:W6786" si="946">299/12</f>
        <v>24.916666666666668</v>
      </c>
      <c r="X6723" s="9">
        <f t="shared" ref="X6723:X6786" si="947">N6723/D6723</f>
        <v>17.9919036235531</v>
      </c>
      <c r="Y6723" s="9">
        <f t="shared" ref="Y6723:Y6786" si="948">N6723/12326532</f>
        <v>2.900240919343738E-3</v>
      </c>
      <c r="Z6723" s="10">
        <f t="shared" ref="Z6723:Z6786" si="949">AC6723*(1/(1-0.03))</f>
        <v>12707764.948453609</v>
      </c>
      <c r="AA6723" s="10">
        <f t="shared" ref="AA6723:AA6786" si="950">Z6723*0.023</f>
        <v>292278.59381443303</v>
      </c>
      <c r="AB6723" s="10">
        <f t="shared" ref="AB6723:AB6786" si="951">COUNTIF(C6723:C14074,C6723)</f>
        <v>1</v>
      </c>
      <c r="AC6723" s="9">
        <f t="shared" ref="AC6723:AC6786" si="952">12326532/AB6723</f>
        <v>12326532</v>
      </c>
      <c r="AD6723" s="10">
        <f t="shared" ref="AD6723:AD6786" si="953">AA6723*X6723</f>
        <v>5258648.2911369018</v>
      </c>
    </row>
    <row r="6724" spans="1:30" x14ac:dyDescent="0.2">
      <c r="A6724" t="s">
        <v>1985</v>
      </c>
      <c r="B6724" s="1">
        <v>44166</v>
      </c>
      <c r="C6724" t="s">
        <v>1748</v>
      </c>
      <c r="D6724" s="2">
        <v>2391</v>
      </c>
      <c r="E6724" s="2">
        <v>316</v>
      </c>
      <c r="F6724" s="2">
        <v>0</v>
      </c>
      <c r="G6724" s="2">
        <v>0</v>
      </c>
      <c r="H6724" s="2"/>
      <c r="I6724" s="2">
        <v>0</v>
      </c>
      <c r="J6724" s="2">
        <v>2075</v>
      </c>
      <c r="K6724" s="2">
        <v>0</v>
      </c>
      <c r="L6724" s="2">
        <v>0</v>
      </c>
      <c r="M6724" s="2">
        <v>1.106495</v>
      </c>
      <c r="N6724" s="8">
        <f t="shared" si="945"/>
        <v>110649.5</v>
      </c>
      <c r="O6724" s="2">
        <v>0.12086999999999999</v>
      </c>
      <c r="P6724" s="2">
        <v>0</v>
      </c>
      <c r="Q6724" s="2">
        <v>0</v>
      </c>
      <c r="R6724" s="2">
        <v>0</v>
      </c>
      <c r="S6724" s="2">
        <v>0</v>
      </c>
      <c r="T6724" s="2">
        <v>0.98562499999999997</v>
      </c>
      <c r="U6724" s="2">
        <v>0</v>
      </c>
      <c r="V6724" s="2">
        <v>0</v>
      </c>
      <c r="W6724" s="2">
        <f t="shared" si="946"/>
        <v>24.916666666666668</v>
      </c>
      <c r="X6724" s="9">
        <f t="shared" si="947"/>
        <v>46.27749895441238</v>
      </c>
      <c r="Y6724" s="9">
        <f t="shared" si="948"/>
        <v>8.976531274165353E-3</v>
      </c>
      <c r="Z6724" s="10">
        <f t="shared" si="949"/>
        <v>6353882.4742268045</v>
      </c>
      <c r="AA6724" s="10">
        <f t="shared" si="950"/>
        <v>146139.29690721651</v>
      </c>
      <c r="AB6724" s="10">
        <f t="shared" si="951"/>
        <v>2</v>
      </c>
      <c r="AC6724" s="9">
        <f t="shared" si="952"/>
        <v>6163266</v>
      </c>
      <c r="AD6724" s="10">
        <f t="shared" si="953"/>
        <v>6762961.1598222721</v>
      </c>
    </row>
    <row r="6725" spans="1:30" x14ac:dyDescent="0.2">
      <c r="A6725" t="s">
        <v>1985</v>
      </c>
      <c r="B6725" s="1">
        <v>44166</v>
      </c>
      <c r="C6725" t="s">
        <v>1006</v>
      </c>
      <c r="D6725" s="2">
        <v>79739</v>
      </c>
      <c r="E6725" s="2">
        <v>18367</v>
      </c>
      <c r="F6725" s="2">
        <v>7797</v>
      </c>
      <c r="G6725" s="2">
        <v>28721</v>
      </c>
      <c r="H6725" s="2"/>
      <c r="I6725" s="2">
        <v>6991</v>
      </c>
      <c r="J6725" s="2">
        <v>8167</v>
      </c>
      <c r="K6725" s="2">
        <v>0</v>
      </c>
      <c r="L6725" s="2">
        <v>9696</v>
      </c>
      <c r="M6725" s="2">
        <v>13.915949625</v>
      </c>
      <c r="N6725" s="8">
        <f t="shared" si="945"/>
        <v>1391594.9624999999</v>
      </c>
      <c r="O6725" s="2">
        <v>4.2636509999999994</v>
      </c>
      <c r="P6725" s="2">
        <v>0.74558812499999993</v>
      </c>
      <c r="Q6725" s="2">
        <v>4.4038181249999999</v>
      </c>
      <c r="R6725" s="2">
        <v>0</v>
      </c>
      <c r="S6725" s="2">
        <v>1.738137375</v>
      </c>
      <c r="T6725" s="2">
        <v>1.837575</v>
      </c>
      <c r="U6725" s="2">
        <v>0</v>
      </c>
      <c r="V6725" s="2">
        <v>0.92718</v>
      </c>
      <c r="W6725" s="2">
        <f t="shared" si="946"/>
        <v>24.916666666666668</v>
      </c>
      <c r="X6725" s="9">
        <f t="shared" si="947"/>
        <v>17.45187376942274</v>
      </c>
      <c r="Y6725" s="9">
        <f t="shared" si="948"/>
        <v>0.11289428060544522</v>
      </c>
      <c r="Z6725" s="10">
        <f t="shared" si="949"/>
        <v>4235921.6494845366</v>
      </c>
      <c r="AA6725" s="10">
        <f t="shared" si="950"/>
        <v>97426.197938144338</v>
      </c>
      <c r="AB6725" s="10">
        <f t="shared" si="951"/>
        <v>3</v>
      </c>
      <c r="AC6725" s="9">
        <f t="shared" si="952"/>
        <v>4108844</v>
      </c>
      <c r="AD6725" s="10">
        <f t="shared" si="953"/>
        <v>1700269.7082512891</v>
      </c>
    </row>
    <row r="6726" spans="1:30" x14ac:dyDescent="0.2">
      <c r="A6726" t="s">
        <v>1985</v>
      </c>
      <c r="B6726" s="1">
        <v>44166</v>
      </c>
      <c r="C6726" t="s">
        <v>739</v>
      </c>
      <c r="D6726" s="2">
        <v>3573</v>
      </c>
      <c r="E6726" s="2">
        <v>0</v>
      </c>
      <c r="F6726" s="2">
        <v>1344</v>
      </c>
      <c r="G6726" s="2">
        <v>0</v>
      </c>
      <c r="H6726" s="2"/>
      <c r="I6726" s="2">
        <v>0</v>
      </c>
      <c r="J6726" s="2">
        <v>2229</v>
      </c>
      <c r="K6726" s="2">
        <v>0</v>
      </c>
      <c r="L6726" s="2">
        <v>0</v>
      </c>
      <c r="M6726" s="2">
        <v>0.78426899999999999</v>
      </c>
      <c r="N6726" s="8">
        <f t="shared" si="945"/>
        <v>78426.899999999994</v>
      </c>
      <c r="O6726" s="2">
        <v>0</v>
      </c>
      <c r="P6726" s="2">
        <v>0.282744</v>
      </c>
      <c r="Q6726" s="2">
        <v>0</v>
      </c>
      <c r="R6726" s="2">
        <v>0</v>
      </c>
      <c r="S6726" s="2">
        <v>0</v>
      </c>
      <c r="T6726" s="2">
        <v>0.501525</v>
      </c>
      <c r="U6726" s="2">
        <v>0</v>
      </c>
      <c r="V6726" s="2">
        <v>0</v>
      </c>
      <c r="W6726" s="2">
        <f t="shared" si="946"/>
        <v>24.916666666666668</v>
      </c>
      <c r="X6726" s="9">
        <f t="shared" si="947"/>
        <v>21.949874055415616</v>
      </c>
      <c r="Y6726" s="9">
        <f t="shared" si="948"/>
        <v>6.3624464691285423E-3</v>
      </c>
      <c r="Z6726" s="10">
        <f t="shared" si="949"/>
        <v>6353882.4742268045</v>
      </c>
      <c r="AA6726" s="10">
        <f t="shared" si="950"/>
        <v>146139.29690721651</v>
      </c>
      <c r="AB6726" s="10">
        <f t="shared" si="951"/>
        <v>2</v>
      </c>
      <c r="AC6726" s="9">
        <f t="shared" si="952"/>
        <v>6163266</v>
      </c>
      <c r="AD6726" s="10">
        <f t="shared" si="953"/>
        <v>3207739.1616603914</v>
      </c>
    </row>
    <row r="6727" spans="1:30" x14ac:dyDescent="0.2">
      <c r="A6727" t="s">
        <v>1985</v>
      </c>
      <c r="B6727" s="1">
        <v>44166</v>
      </c>
      <c r="C6727" t="s">
        <v>366</v>
      </c>
      <c r="D6727" s="2">
        <v>7975</v>
      </c>
      <c r="E6727" s="2">
        <v>1678</v>
      </c>
      <c r="F6727" s="2">
        <v>2153</v>
      </c>
      <c r="G6727" s="2">
        <v>2192</v>
      </c>
      <c r="H6727" s="2"/>
      <c r="I6727" s="2">
        <v>1952</v>
      </c>
      <c r="J6727" s="2">
        <v>0</v>
      </c>
      <c r="K6727" s="2">
        <v>0</v>
      </c>
      <c r="L6727" s="2">
        <v>0</v>
      </c>
      <c r="M6727" s="2">
        <v>1.4779608750000002</v>
      </c>
      <c r="N6727" s="8">
        <f t="shared" si="945"/>
        <v>147796.08750000002</v>
      </c>
      <c r="O6727" s="2">
        <v>0.32091749999999997</v>
      </c>
      <c r="P6727" s="2">
        <v>0.45293737500000003</v>
      </c>
      <c r="Q6727" s="2">
        <v>0.29345399999999999</v>
      </c>
      <c r="R6727" s="2">
        <v>0</v>
      </c>
      <c r="S6727" s="2">
        <v>0.41065199999999996</v>
      </c>
      <c r="T6727" s="2">
        <v>0</v>
      </c>
      <c r="U6727" s="2">
        <v>0</v>
      </c>
      <c r="V6727" s="2">
        <v>0</v>
      </c>
      <c r="W6727" s="2">
        <f t="shared" si="946"/>
        <v>24.916666666666668</v>
      </c>
      <c r="X6727" s="9">
        <f t="shared" si="947"/>
        <v>18.532424764890283</v>
      </c>
      <c r="Y6727" s="9">
        <f t="shared" si="948"/>
        <v>1.1990078596315656E-2</v>
      </c>
      <c r="Z6727" s="10">
        <f t="shared" si="949"/>
        <v>6353882.4742268045</v>
      </c>
      <c r="AA6727" s="10">
        <f t="shared" si="950"/>
        <v>146139.29690721651</v>
      </c>
      <c r="AB6727" s="10">
        <f t="shared" si="951"/>
        <v>2</v>
      </c>
      <c r="AC6727" s="9">
        <f t="shared" si="952"/>
        <v>6163266</v>
      </c>
      <c r="AD6727" s="10">
        <f t="shared" si="953"/>
        <v>2708315.5251269531</v>
      </c>
    </row>
    <row r="6728" spans="1:30" x14ac:dyDescent="0.2">
      <c r="A6728" t="s">
        <v>1985</v>
      </c>
      <c r="B6728" s="1">
        <v>44166</v>
      </c>
      <c r="C6728" t="s">
        <v>2216</v>
      </c>
      <c r="D6728" s="2">
        <v>7587</v>
      </c>
      <c r="E6728" s="2">
        <v>0</v>
      </c>
      <c r="F6728" s="2">
        <v>7587</v>
      </c>
      <c r="G6728" s="2">
        <v>0</v>
      </c>
      <c r="H6728" s="2"/>
      <c r="I6728" s="2">
        <v>0</v>
      </c>
      <c r="J6728" s="2">
        <v>0</v>
      </c>
      <c r="K6728" s="2">
        <v>0</v>
      </c>
      <c r="L6728" s="2">
        <v>0</v>
      </c>
      <c r="M6728" s="2">
        <v>1.5961151249999999</v>
      </c>
      <c r="N6728" s="8">
        <f t="shared" si="945"/>
        <v>159611.51249999998</v>
      </c>
      <c r="O6728" s="2">
        <v>0</v>
      </c>
      <c r="P6728" s="2">
        <v>1.5961151249999999</v>
      </c>
      <c r="Q6728" s="2">
        <v>0</v>
      </c>
      <c r="R6728" s="2">
        <v>0</v>
      </c>
      <c r="S6728" s="2">
        <v>0</v>
      </c>
      <c r="T6728" s="2">
        <v>0</v>
      </c>
      <c r="U6728" s="2">
        <v>0</v>
      </c>
      <c r="V6728" s="2">
        <v>0</v>
      </c>
      <c r="W6728" s="2">
        <f t="shared" si="946"/>
        <v>24.916666666666668</v>
      </c>
      <c r="X6728" s="9">
        <f t="shared" si="947"/>
        <v>21.037499999999998</v>
      </c>
      <c r="Y6728" s="9">
        <f t="shared" si="948"/>
        <v>1.2948614622506962E-2</v>
      </c>
      <c r="Z6728" s="10">
        <f t="shared" si="949"/>
        <v>12707764.948453609</v>
      </c>
      <c r="AA6728" s="10">
        <f t="shared" si="950"/>
        <v>292278.59381443303</v>
      </c>
      <c r="AB6728" s="10">
        <f t="shared" si="951"/>
        <v>1</v>
      </c>
      <c r="AC6728" s="9">
        <f t="shared" si="952"/>
        <v>12326532</v>
      </c>
      <c r="AD6728" s="10">
        <f t="shared" si="953"/>
        <v>6148810.9173711343</v>
      </c>
    </row>
    <row r="6729" spans="1:30" x14ac:dyDescent="0.2">
      <c r="A6729" t="s">
        <v>1985</v>
      </c>
      <c r="B6729" s="1">
        <v>44166</v>
      </c>
      <c r="C6729" t="s">
        <v>2196</v>
      </c>
      <c r="D6729" s="2">
        <v>2521</v>
      </c>
      <c r="E6729" s="2">
        <v>0</v>
      </c>
      <c r="F6729" s="2">
        <v>0</v>
      </c>
      <c r="G6729" s="2">
        <v>2521</v>
      </c>
      <c r="H6729" s="2"/>
      <c r="I6729" s="2">
        <v>0</v>
      </c>
      <c r="J6729" s="2">
        <v>0</v>
      </c>
      <c r="K6729" s="2">
        <v>0</v>
      </c>
      <c r="L6729" s="2">
        <v>0</v>
      </c>
      <c r="M6729" s="2">
        <v>0.33749887499999998</v>
      </c>
      <c r="N6729" s="8">
        <f t="shared" si="945"/>
        <v>33749.887499999997</v>
      </c>
      <c r="O6729" s="2">
        <v>0</v>
      </c>
      <c r="P6729" s="2">
        <v>0</v>
      </c>
      <c r="Q6729" s="2">
        <v>0.33749887499999998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f t="shared" si="946"/>
        <v>24.916666666666668</v>
      </c>
      <c r="X6729" s="9">
        <f t="shared" si="947"/>
        <v>13.387499999999999</v>
      </c>
      <c r="Y6729" s="9">
        <f t="shared" si="948"/>
        <v>2.7379872538358719E-3</v>
      </c>
      <c r="Z6729" s="10">
        <f t="shared" si="949"/>
        <v>12707764.948453609</v>
      </c>
      <c r="AA6729" s="10">
        <f t="shared" si="950"/>
        <v>292278.59381443303</v>
      </c>
      <c r="AB6729" s="10">
        <f t="shared" si="951"/>
        <v>1</v>
      </c>
      <c r="AC6729" s="9">
        <f t="shared" si="952"/>
        <v>12326532</v>
      </c>
      <c r="AD6729" s="10">
        <f t="shared" si="953"/>
        <v>3912879.674690722</v>
      </c>
    </row>
    <row r="6730" spans="1:30" x14ac:dyDescent="0.2">
      <c r="A6730" t="s">
        <v>1985</v>
      </c>
      <c r="B6730" s="1">
        <v>44166</v>
      </c>
      <c r="C6730" t="s">
        <v>2197</v>
      </c>
      <c r="D6730" s="2">
        <v>4694</v>
      </c>
      <c r="E6730" s="2">
        <v>0</v>
      </c>
      <c r="F6730" s="2">
        <v>4694</v>
      </c>
      <c r="G6730" s="2">
        <v>0</v>
      </c>
      <c r="H6730" s="2"/>
      <c r="I6730" s="2">
        <v>0</v>
      </c>
      <c r="J6730" s="2">
        <v>0</v>
      </c>
      <c r="K6730" s="2">
        <v>0</v>
      </c>
      <c r="L6730" s="2">
        <v>0</v>
      </c>
      <c r="M6730" s="2">
        <v>0.98750024999999997</v>
      </c>
      <c r="N6730" s="8">
        <f t="shared" si="945"/>
        <v>98750.024999999994</v>
      </c>
      <c r="O6730" s="2">
        <v>0</v>
      </c>
      <c r="P6730" s="2">
        <v>0.98750024999999997</v>
      </c>
      <c r="Q6730" s="2">
        <v>0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f t="shared" si="946"/>
        <v>24.916666666666668</v>
      </c>
      <c r="X6730" s="9">
        <f t="shared" si="947"/>
        <v>21.037499999999998</v>
      </c>
      <c r="Y6730" s="9">
        <f t="shared" si="948"/>
        <v>8.0111766229138889E-3</v>
      </c>
      <c r="Z6730" s="10">
        <f t="shared" si="949"/>
        <v>12707764.948453609</v>
      </c>
      <c r="AA6730" s="10">
        <f t="shared" si="950"/>
        <v>292278.59381443303</v>
      </c>
      <c r="AB6730" s="10">
        <f t="shared" si="951"/>
        <v>1</v>
      </c>
      <c r="AC6730" s="9">
        <f t="shared" si="952"/>
        <v>12326532</v>
      </c>
      <c r="AD6730" s="10">
        <f t="shared" si="953"/>
        <v>6148810.9173711343</v>
      </c>
    </row>
    <row r="6731" spans="1:30" x14ac:dyDescent="0.2">
      <c r="A6731" t="s">
        <v>1985</v>
      </c>
      <c r="B6731" s="1">
        <v>44166</v>
      </c>
      <c r="C6731" t="s">
        <v>2008</v>
      </c>
      <c r="D6731" s="2">
        <v>24001</v>
      </c>
      <c r="E6731" s="2">
        <v>0</v>
      </c>
      <c r="F6731" s="2">
        <v>7266</v>
      </c>
      <c r="G6731" s="2">
        <v>2221</v>
      </c>
      <c r="H6731" s="2"/>
      <c r="I6731" s="2">
        <v>2399</v>
      </c>
      <c r="J6731" s="2">
        <v>1764</v>
      </c>
      <c r="K6731" s="2">
        <v>4224</v>
      </c>
      <c r="L6731" s="2">
        <v>0</v>
      </c>
      <c r="M6731" s="2">
        <v>3.5016076124999995</v>
      </c>
      <c r="N6731" s="8">
        <f t="shared" si="945"/>
        <v>350160.76124999992</v>
      </c>
      <c r="O6731" s="2">
        <v>0</v>
      </c>
      <c r="P6731" s="2">
        <v>1.1481884999999998</v>
      </c>
      <c r="Q6731" s="2">
        <v>0.29733637499999999</v>
      </c>
      <c r="R6731" s="2">
        <v>0</v>
      </c>
      <c r="S6731" s="2">
        <v>0.50468962500000003</v>
      </c>
      <c r="T6731" s="2">
        <v>0.2646</v>
      </c>
      <c r="U6731" s="2">
        <v>0.32313599999999998</v>
      </c>
      <c r="V6731" s="2">
        <v>0</v>
      </c>
      <c r="W6731" s="2">
        <f t="shared" si="946"/>
        <v>24.916666666666668</v>
      </c>
      <c r="X6731" s="9">
        <f t="shared" si="947"/>
        <v>14.589423826090576</v>
      </c>
      <c r="Y6731" s="9">
        <f t="shared" si="948"/>
        <v>2.8407078426438186E-2</v>
      </c>
      <c r="Z6731" s="10">
        <f t="shared" si="949"/>
        <v>4235921.6494845366</v>
      </c>
      <c r="AA6731" s="10">
        <f t="shared" si="950"/>
        <v>97426.197938144338</v>
      </c>
      <c r="AB6731" s="10">
        <f t="shared" si="951"/>
        <v>3</v>
      </c>
      <c r="AC6731" s="9">
        <f t="shared" si="952"/>
        <v>4108844</v>
      </c>
      <c r="AD6731" s="10">
        <f t="shared" si="953"/>
        <v>1421392.0934841796</v>
      </c>
    </row>
    <row r="6732" spans="1:30" x14ac:dyDescent="0.2">
      <c r="A6732" t="s">
        <v>1985</v>
      </c>
      <c r="B6732" s="1">
        <v>44166</v>
      </c>
      <c r="C6732" t="s">
        <v>2038</v>
      </c>
      <c r="D6732" s="2">
        <v>6464</v>
      </c>
      <c r="E6732" s="2">
        <v>0</v>
      </c>
      <c r="F6732" s="2">
        <v>0</v>
      </c>
      <c r="G6732" s="2">
        <v>6464</v>
      </c>
      <c r="H6732" s="2"/>
      <c r="I6732" s="2">
        <v>0</v>
      </c>
      <c r="J6732" s="2">
        <v>0</v>
      </c>
      <c r="K6732" s="2">
        <v>0</v>
      </c>
      <c r="L6732" s="2">
        <v>0</v>
      </c>
      <c r="M6732" s="2">
        <v>2.1016080000000001</v>
      </c>
      <c r="N6732" s="8">
        <f t="shared" si="945"/>
        <v>210160.80000000002</v>
      </c>
      <c r="O6732" s="2">
        <v>0</v>
      </c>
      <c r="P6732" s="2">
        <v>0</v>
      </c>
      <c r="Q6732" s="2">
        <v>2.1016080000000001</v>
      </c>
      <c r="R6732" s="2">
        <v>0</v>
      </c>
      <c r="S6732" s="2">
        <v>0</v>
      </c>
      <c r="T6732" s="2">
        <v>0</v>
      </c>
      <c r="U6732" s="2">
        <v>0</v>
      </c>
      <c r="V6732" s="2">
        <v>0</v>
      </c>
      <c r="W6732" s="2">
        <f t="shared" si="946"/>
        <v>24.916666666666668</v>
      </c>
      <c r="X6732" s="9">
        <f t="shared" si="947"/>
        <v>32.512500000000003</v>
      </c>
      <c r="Y6732" s="9">
        <f t="shared" si="948"/>
        <v>1.7049466954695773E-2</v>
      </c>
      <c r="Z6732" s="10">
        <f t="shared" si="949"/>
        <v>12707764.948453609</v>
      </c>
      <c r="AA6732" s="10">
        <f t="shared" si="950"/>
        <v>292278.59381443303</v>
      </c>
      <c r="AB6732" s="10">
        <f t="shared" si="951"/>
        <v>1</v>
      </c>
      <c r="AC6732" s="9">
        <f t="shared" si="952"/>
        <v>12326532</v>
      </c>
      <c r="AD6732" s="10">
        <f t="shared" si="953"/>
        <v>9502707.7813917547</v>
      </c>
    </row>
    <row r="6733" spans="1:30" x14ac:dyDescent="0.2">
      <c r="A6733" t="s">
        <v>1985</v>
      </c>
      <c r="B6733" s="1">
        <v>44166</v>
      </c>
      <c r="C6733" t="s">
        <v>468</v>
      </c>
      <c r="D6733" s="2">
        <v>34740</v>
      </c>
      <c r="E6733" s="2">
        <v>5270</v>
      </c>
      <c r="F6733" s="2">
        <v>7830</v>
      </c>
      <c r="G6733" s="2">
        <v>5356</v>
      </c>
      <c r="H6733" s="2"/>
      <c r="I6733" s="2">
        <v>5501</v>
      </c>
      <c r="J6733" s="2">
        <v>7964</v>
      </c>
      <c r="K6733" s="2">
        <v>2819</v>
      </c>
      <c r="L6733" s="2">
        <v>0</v>
      </c>
      <c r="M6733" s="2">
        <v>5.287600125</v>
      </c>
      <c r="N6733" s="8">
        <f t="shared" si="945"/>
        <v>528760.01249999995</v>
      </c>
      <c r="O6733" s="2">
        <v>0.90870525000000002</v>
      </c>
      <c r="P6733" s="2">
        <v>1.2204809999999999</v>
      </c>
      <c r="Q6733" s="2">
        <v>0.61582500000000007</v>
      </c>
      <c r="R6733" s="2">
        <v>0</v>
      </c>
      <c r="S6733" s="2">
        <v>0.8417103749999999</v>
      </c>
      <c r="T6733" s="2">
        <v>1.4852249999999998</v>
      </c>
      <c r="U6733" s="2">
        <v>0.2156535</v>
      </c>
      <c r="V6733" s="2">
        <v>0</v>
      </c>
      <c r="W6733" s="2">
        <f t="shared" si="946"/>
        <v>24.916666666666668</v>
      </c>
      <c r="X6733" s="9">
        <f t="shared" si="947"/>
        <v>15.220495466321243</v>
      </c>
      <c r="Y6733" s="9">
        <f t="shared" si="948"/>
        <v>4.2896088899943632E-2</v>
      </c>
      <c r="Z6733" s="10">
        <f t="shared" si="949"/>
        <v>6353882.4742268045</v>
      </c>
      <c r="AA6733" s="10">
        <f t="shared" si="950"/>
        <v>146139.29690721651</v>
      </c>
      <c r="AB6733" s="10">
        <f t="shared" si="951"/>
        <v>2</v>
      </c>
      <c r="AC6733" s="9">
        <f t="shared" si="952"/>
        <v>6163266</v>
      </c>
      <c r="AD6733" s="10">
        <f t="shared" si="953"/>
        <v>2224312.5060276631</v>
      </c>
    </row>
    <row r="6734" spans="1:30" x14ac:dyDescent="0.2">
      <c r="A6734" t="s">
        <v>1985</v>
      </c>
      <c r="B6734" s="1">
        <v>44166</v>
      </c>
      <c r="C6734" t="s">
        <v>25</v>
      </c>
      <c r="D6734" s="2">
        <v>79591</v>
      </c>
      <c r="E6734" s="2">
        <v>0</v>
      </c>
      <c r="F6734" s="2">
        <v>29526</v>
      </c>
      <c r="G6734" s="2">
        <v>23094</v>
      </c>
      <c r="H6734" s="2"/>
      <c r="I6734" s="2">
        <v>0</v>
      </c>
      <c r="J6734" s="2">
        <v>23671</v>
      </c>
      <c r="K6734" s="2">
        <v>0</v>
      </c>
      <c r="L6734" s="2">
        <v>0</v>
      </c>
      <c r="M6734" s="2">
        <v>16.476698330000001</v>
      </c>
      <c r="N6734" s="8">
        <f t="shared" si="945"/>
        <v>1647669.8330000001</v>
      </c>
      <c r="O6734" s="2">
        <v>0</v>
      </c>
      <c r="P6734" s="2">
        <v>5.9840403750000002</v>
      </c>
      <c r="Q6734" s="2">
        <v>3.3756367050000002</v>
      </c>
      <c r="R6734" s="2">
        <v>0</v>
      </c>
      <c r="S6734" s="2">
        <v>0</v>
      </c>
      <c r="T6734" s="2">
        <v>7.0349749999999993</v>
      </c>
      <c r="U6734" s="2">
        <v>0</v>
      </c>
      <c r="V6734" s="2">
        <v>0</v>
      </c>
      <c r="W6734" s="2">
        <f t="shared" si="946"/>
        <v>24.916666666666668</v>
      </c>
      <c r="X6734" s="9">
        <f t="shared" si="947"/>
        <v>20.701710406955563</v>
      </c>
      <c r="Y6734" s="9">
        <f t="shared" si="948"/>
        <v>0.1336685641184398</v>
      </c>
      <c r="Z6734" s="10">
        <f t="shared" si="949"/>
        <v>3176941.2371134022</v>
      </c>
      <c r="AA6734" s="10">
        <f t="shared" si="950"/>
        <v>73069.648453608257</v>
      </c>
      <c r="AB6734" s="10">
        <f t="shared" si="951"/>
        <v>4</v>
      </c>
      <c r="AC6734" s="9">
        <f t="shared" si="952"/>
        <v>3081633</v>
      </c>
      <c r="AD6734" s="10">
        <f t="shared" si="953"/>
        <v>1512666.7018246464</v>
      </c>
    </row>
    <row r="6735" spans="1:30" x14ac:dyDescent="0.2">
      <c r="A6735" t="s">
        <v>1985</v>
      </c>
      <c r="B6735" s="1">
        <v>44166</v>
      </c>
      <c r="C6735" t="s">
        <v>2217</v>
      </c>
      <c r="D6735" s="2">
        <v>8783</v>
      </c>
      <c r="E6735" s="2">
        <v>0</v>
      </c>
      <c r="F6735" s="2">
        <v>8783</v>
      </c>
      <c r="G6735" s="2">
        <v>0</v>
      </c>
      <c r="H6735" s="2"/>
      <c r="I6735" s="2">
        <v>0</v>
      </c>
      <c r="J6735" s="2">
        <v>0</v>
      </c>
      <c r="K6735" s="2">
        <v>0</v>
      </c>
      <c r="L6735" s="2">
        <v>0</v>
      </c>
      <c r="M6735" s="2">
        <v>1.9102623750000001</v>
      </c>
      <c r="N6735" s="8">
        <f t="shared" si="945"/>
        <v>191026.23750000002</v>
      </c>
      <c r="O6735" s="2">
        <v>0</v>
      </c>
      <c r="P6735" s="2">
        <v>1.9102623750000001</v>
      </c>
      <c r="Q6735" s="2">
        <v>0</v>
      </c>
      <c r="R6735" s="2">
        <v>0</v>
      </c>
      <c r="S6735" s="2">
        <v>0</v>
      </c>
      <c r="T6735" s="2">
        <v>0</v>
      </c>
      <c r="U6735" s="2">
        <v>0</v>
      </c>
      <c r="V6735" s="2">
        <v>0</v>
      </c>
      <c r="W6735" s="2">
        <f t="shared" si="946"/>
        <v>24.916666666666668</v>
      </c>
      <c r="X6735" s="9">
        <f t="shared" si="947"/>
        <v>21.749543151542756</v>
      </c>
      <c r="Y6735" s="9">
        <f t="shared" si="948"/>
        <v>1.5497159906776701E-2</v>
      </c>
      <c r="Z6735" s="10">
        <f t="shared" si="949"/>
        <v>12707764.948453609</v>
      </c>
      <c r="AA6735" s="10">
        <f t="shared" si="950"/>
        <v>292278.59381443303</v>
      </c>
      <c r="AB6735" s="10">
        <f t="shared" si="951"/>
        <v>1</v>
      </c>
      <c r="AC6735" s="9">
        <f t="shared" si="952"/>
        <v>12326532</v>
      </c>
      <c r="AD6735" s="10">
        <f t="shared" si="953"/>
        <v>6356925.8884392492</v>
      </c>
    </row>
    <row r="6736" spans="1:30" x14ac:dyDescent="0.2">
      <c r="A6736" t="s">
        <v>1985</v>
      </c>
      <c r="B6736" s="1">
        <v>44166</v>
      </c>
      <c r="C6736" t="s">
        <v>2198</v>
      </c>
      <c r="D6736" s="2">
        <v>17282</v>
      </c>
      <c r="E6736" s="2">
        <v>0</v>
      </c>
      <c r="F6736" s="2">
        <v>17282</v>
      </c>
      <c r="G6736" s="2">
        <v>0</v>
      </c>
      <c r="H6736" s="2"/>
      <c r="I6736" s="2">
        <v>0</v>
      </c>
      <c r="J6736" s="2">
        <v>0</v>
      </c>
      <c r="K6736" s="2">
        <v>0</v>
      </c>
      <c r="L6736" s="2">
        <v>0</v>
      </c>
      <c r="M6736" s="2">
        <v>3.6357007499999994</v>
      </c>
      <c r="N6736" s="8">
        <f t="shared" si="945"/>
        <v>363570.07499999995</v>
      </c>
      <c r="O6736" s="2">
        <v>0</v>
      </c>
      <c r="P6736" s="2">
        <v>3.6357007499999994</v>
      </c>
      <c r="Q6736" s="2">
        <v>0</v>
      </c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f t="shared" si="946"/>
        <v>24.916666666666668</v>
      </c>
      <c r="X6736" s="9">
        <f t="shared" si="947"/>
        <v>21.037499999999998</v>
      </c>
      <c r="Y6736" s="9">
        <f t="shared" si="948"/>
        <v>2.9494919982359997E-2</v>
      </c>
      <c r="Z6736" s="10">
        <f t="shared" si="949"/>
        <v>3176941.2371134022</v>
      </c>
      <c r="AA6736" s="10">
        <f t="shared" si="950"/>
        <v>73069.648453608257</v>
      </c>
      <c r="AB6736" s="10">
        <f t="shared" si="951"/>
        <v>4</v>
      </c>
      <c r="AC6736" s="9">
        <f t="shared" si="952"/>
        <v>3081633</v>
      </c>
      <c r="AD6736" s="10">
        <f t="shared" si="953"/>
        <v>1537202.7293427836</v>
      </c>
    </row>
    <row r="6737" spans="1:30" x14ac:dyDescent="0.2">
      <c r="A6737" t="s">
        <v>1985</v>
      </c>
      <c r="B6737" s="1">
        <v>44166</v>
      </c>
      <c r="C6737" t="s">
        <v>2108</v>
      </c>
      <c r="D6737" s="2">
        <v>875</v>
      </c>
      <c r="E6737" s="2">
        <v>0</v>
      </c>
      <c r="F6737" s="2">
        <v>0</v>
      </c>
      <c r="G6737" s="2">
        <v>0</v>
      </c>
      <c r="H6737" s="2"/>
      <c r="I6737" s="2">
        <v>0</v>
      </c>
      <c r="J6737" s="2">
        <v>875</v>
      </c>
      <c r="K6737" s="2">
        <v>0</v>
      </c>
      <c r="L6737" s="2">
        <v>0</v>
      </c>
      <c r="M6737" s="2">
        <v>0.19687499999999999</v>
      </c>
      <c r="N6737" s="8">
        <f t="shared" si="945"/>
        <v>19687.5</v>
      </c>
      <c r="O6737" s="2">
        <v>0</v>
      </c>
      <c r="P6737" s="2">
        <v>0</v>
      </c>
      <c r="Q6737" s="2">
        <v>0</v>
      </c>
      <c r="R6737" s="2">
        <v>0</v>
      </c>
      <c r="S6737" s="2">
        <v>0</v>
      </c>
      <c r="T6737" s="2">
        <v>0.19687499999999999</v>
      </c>
      <c r="U6737" s="2">
        <v>0</v>
      </c>
      <c r="V6737" s="2">
        <v>0</v>
      </c>
      <c r="W6737" s="2">
        <f t="shared" si="946"/>
        <v>24.916666666666668</v>
      </c>
      <c r="X6737" s="9">
        <f t="shared" si="947"/>
        <v>22.5</v>
      </c>
      <c r="Y6737" s="9">
        <f t="shared" si="948"/>
        <v>1.5971645552861097E-3</v>
      </c>
      <c r="Z6737" s="10">
        <f t="shared" si="949"/>
        <v>6353882.4742268045</v>
      </c>
      <c r="AA6737" s="10">
        <f t="shared" si="950"/>
        <v>146139.29690721651</v>
      </c>
      <c r="AB6737" s="10">
        <f t="shared" si="951"/>
        <v>2</v>
      </c>
      <c r="AC6737" s="9">
        <f t="shared" si="952"/>
        <v>6163266</v>
      </c>
      <c r="AD6737" s="10">
        <f t="shared" si="953"/>
        <v>3288134.1804123716</v>
      </c>
    </row>
    <row r="6738" spans="1:30" x14ac:dyDescent="0.2">
      <c r="A6738" t="s">
        <v>1985</v>
      </c>
      <c r="B6738" s="1">
        <v>44166</v>
      </c>
      <c r="C6738" t="s">
        <v>636</v>
      </c>
      <c r="D6738" s="2">
        <v>1300</v>
      </c>
      <c r="E6738" s="2">
        <v>0</v>
      </c>
      <c r="F6738" s="2">
        <v>0</v>
      </c>
      <c r="G6738" s="2">
        <v>0</v>
      </c>
      <c r="H6738" s="2"/>
      <c r="I6738" s="2">
        <v>1300</v>
      </c>
      <c r="J6738" s="2">
        <v>0</v>
      </c>
      <c r="K6738" s="2">
        <v>0</v>
      </c>
      <c r="L6738" s="2">
        <v>0</v>
      </c>
      <c r="M6738" s="2">
        <v>0.13674375</v>
      </c>
      <c r="N6738" s="8">
        <f t="shared" si="945"/>
        <v>13674.375</v>
      </c>
      <c r="O6738" s="2">
        <v>0</v>
      </c>
      <c r="P6738" s="2">
        <v>0</v>
      </c>
      <c r="Q6738" s="2">
        <v>0</v>
      </c>
      <c r="R6738" s="2">
        <v>0</v>
      </c>
      <c r="S6738" s="2">
        <v>0.13674375</v>
      </c>
      <c r="T6738" s="2">
        <v>0</v>
      </c>
      <c r="U6738" s="2">
        <v>0</v>
      </c>
      <c r="V6738" s="2">
        <v>0</v>
      </c>
      <c r="W6738" s="2">
        <f t="shared" si="946"/>
        <v>24.916666666666668</v>
      </c>
      <c r="X6738" s="9">
        <f t="shared" si="947"/>
        <v>10.518750000000001</v>
      </c>
      <c r="Y6738" s="9">
        <f t="shared" si="948"/>
        <v>1.1093448668287236E-3</v>
      </c>
      <c r="Z6738" s="10">
        <f t="shared" si="949"/>
        <v>12707764.948453609</v>
      </c>
      <c r="AA6738" s="10">
        <f t="shared" si="950"/>
        <v>292278.59381443303</v>
      </c>
      <c r="AB6738" s="10">
        <f t="shared" si="951"/>
        <v>1</v>
      </c>
      <c r="AC6738" s="9">
        <f t="shared" si="952"/>
        <v>12326532</v>
      </c>
      <c r="AD6738" s="10">
        <f t="shared" si="953"/>
        <v>3074405.4586855676</v>
      </c>
    </row>
    <row r="6739" spans="1:30" x14ac:dyDescent="0.2">
      <c r="A6739" t="s">
        <v>1985</v>
      </c>
      <c r="B6739" s="1">
        <v>44166</v>
      </c>
      <c r="C6739" t="s">
        <v>847</v>
      </c>
      <c r="D6739" s="2">
        <v>8522</v>
      </c>
      <c r="E6739" s="2">
        <v>0</v>
      </c>
      <c r="F6739" s="2">
        <v>8522</v>
      </c>
      <c r="G6739" s="2">
        <v>0</v>
      </c>
      <c r="H6739" s="2"/>
      <c r="I6739" s="2">
        <v>0</v>
      </c>
      <c r="J6739" s="2">
        <v>0</v>
      </c>
      <c r="K6739" s="2">
        <v>0</v>
      </c>
      <c r="L6739" s="2">
        <v>0</v>
      </c>
      <c r="M6739" s="2">
        <v>1.3756994999999999</v>
      </c>
      <c r="N6739" s="8">
        <f t="shared" si="945"/>
        <v>137569.94999999998</v>
      </c>
      <c r="O6739" s="2">
        <v>0</v>
      </c>
      <c r="P6739" s="2">
        <v>1.3756994999999999</v>
      </c>
      <c r="Q6739" s="2">
        <v>0</v>
      </c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f t="shared" si="946"/>
        <v>24.916666666666668</v>
      </c>
      <c r="X6739" s="9">
        <f t="shared" si="947"/>
        <v>16.142918329030742</v>
      </c>
      <c r="Y6739" s="9">
        <f t="shared" si="948"/>
        <v>1.1160474819681642E-2</v>
      </c>
      <c r="Z6739" s="10">
        <f t="shared" si="949"/>
        <v>12707764.948453609</v>
      </c>
      <c r="AA6739" s="10">
        <f t="shared" si="950"/>
        <v>292278.59381443303</v>
      </c>
      <c r="AB6739" s="10">
        <f t="shared" si="951"/>
        <v>1</v>
      </c>
      <c r="AC6739" s="9">
        <f t="shared" si="952"/>
        <v>12326532</v>
      </c>
      <c r="AD6739" s="10">
        <f t="shared" si="953"/>
        <v>4718229.469270342</v>
      </c>
    </row>
    <row r="6740" spans="1:30" x14ac:dyDescent="0.2">
      <c r="A6740" t="s">
        <v>1985</v>
      </c>
      <c r="B6740" s="1">
        <v>44166</v>
      </c>
      <c r="C6740" t="s">
        <v>2218</v>
      </c>
      <c r="D6740" s="2">
        <v>614</v>
      </c>
      <c r="E6740" s="2">
        <v>614</v>
      </c>
      <c r="F6740" s="2">
        <v>0</v>
      </c>
      <c r="G6740" s="2">
        <v>0</v>
      </c>
      <c r="H6740" s="2"/>
      <c r="I6740" s="2">
        <v>0</v>
      </c>
      <c r="J6740" s="2">
        <v>0</v>
      </c>
      <c r="K6740" s="2">
        <v>0</v>
      </c>
      <c r="L6740" s="2">
        <v>0</v>
      </c>
      <c r="M6740" s="2">
        <v>0.11742749999999999</v>
      </c>
      <c r="N6740" s="8">
        <f t="shared" si="945"/>
        <v>11742.749999999998</v>
      </c>
      <c r="O6740" s="2">
        <v>0.11742749999999999</v>
      </c>
      <c r="P6740" s="2">
        <v>0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f t="shared" si="946"/>
        <v>24.916666666666668</v>
      </c>
      <c r="X6740" s="9">
        <f t="shared" si="947"/>
        <v>19.124999999999996</v>
      </c>
      <c r="Y6740" s="9">
        <f t="shared" si="948"/>
        <v>9.5264020731865198E-4</v>
      </c>
      <c r="Z6740" s="10">
        <f t="shared" si="949"/>
        <v>6353882.4742268045</v>
      </c>
      <c r="AA6740" s="10">
        <f t="shared" si="950"/>
        <v>146139.29690721651</v>
      </c>
      <c r="AB6740" s="10">
        <f t="shared" si="951"/>
        <v>2</v>
      </c>
      <c r="AC6740" s="9">
        <f t="shared" si="952"/>
        <v>6163266</v>
      </c>
      <c r="AD6740" s="10">
        <f t="shared" si="953"/>
        <v>2794914.0533505152</v>
      </c>
    </row>
    <row r="6741" spans="1:30" x14ac:dyDescent="0.2">
      <c r="A6741" t="s">
        <v>1985</v>
      </c>
      <c r="B6741" s="1">
        <v>44166</v>
      </c>
      <c r="C6741" t="s">
        <v>36</v>
      </c>
      <c r="D6741" s="2">
        <v>6941</v>
      </c>
      <c r="E6741" s="2">
        <v>0</v>
      </c>
      <c r="F6741" s="2">
        <v>5744</v>
      </c>
      <c r="G6741" s="2">
        <v>0</v>
      </c>
      <c r="H6741" s="2"/>
      <c r="I6741" s="2">
        <v>0</v>
      </c>
      <c r="J6741" s="2">
        <v>427</v>
      </c>
      <c r="K6741" s="2">
        <v>0</v>
      </c>
      <c r="L6741" s="2">
        <v>770</v>
      </c>
      <c r="M6741" s="2">
        <v>1.3781002499999999</v>
      </c>
      <c r="N6741" s="8">
        <f t="shared" si="945"/>
        <v>137810.02499999999</v>
      </c>
      <c r="O6741" s="2">
        <v>0</v>
      </c>
      <c r="P6741" s="2">
        <v>1.208394</v>
      </c>
      <c r="Q6741" s="2">
        <v>0</v>
      </c>
      <c r="R6741" s="2">
        <v>0</v>
      </c>
      <c r="S6741" s="2">
        <v>0</v>
      </c>
      <c r="T6741" s="2">
        <v>9.6074999999999994E-2</v>
      </c>
      <c r="U6741" s="2">
        <v>0</v>
      </c>
      <c r="V6741" s="2">
        <v>7.3631249999999995E-2</v>
      </c>
      <c r="W6741" s="2">
        <f t="shared" si="946"/>
        <v>24.916666666666668</v>
      </c>
      <c r="X6741" s="9">
        <f t="shared" si="947"/>
        <v>19.854491427748162</v>
      </c>
      <c r="Y6741" s="9">
        <f t="shared" si="948"/>
        <v>1.1179951100601531E-2</v>
      </c>
      <c r="Z6741" s="10">
        <f t="shared" si="949"/>
        <v>4235921.6494845366</v>
      </c>
      <c r="AA6741" s="10">
        <f t="shared" si="950"/>
        <v>97426.197938144338</v>
      </c>
      <c r="AB6741" s="10">
        <f t="shared" si="951"/>
        <v>3</v>
      </c>
      <c r="AC6741" s="9">
        <f t="shared" si="952"/>
        <v>4108844</v>
      </c>
      <c r="AD6741" s="10">
        <f t="shared" si="953"/>
        <v>1934347.6118009824</v>
      </c>
    </row>
    <row r="6742" spans="1:30" x14ac:dyDescent="0.2">
      <c r="A6742" t="s">
        <v>1985</v>
      </c>
      <c r="B6742" s="1">
        <v>44166</v>
      </c>
      <c r="C6742" t="s">
        <v>38</v>
      </c>
      <c r="D6742" s="2">
        <v>1386</v>
      </c>
      <c r="E6742" s="2">
        <v>0</v>
      </c>
      <c r="F6742" s="2">
        <v>0</v>
      </c>
      <c r="G6742" s="2">
        <v>1386</v>
      </c>
      <c r="H6742" s="2"/>
      <c r="I6742" s="2">
        <v>0</v>
      </c>
      <c r="J6742" s="2">
        <v>0</v>
      </c>
      <c r="K6742" s="2">
        <v>0</v>
      </c>
      <c r="L6742" s="2">
        <v>0</v>
      </c>
      <c r="M6742" s="2">
        <v>0.18555074999999999</v>
      </c>
      <c r="N6742" s="8">
        <f t="shared" si="945"/>
        <v>18555.074999999997</v>
      </c>
      <c r="O6742" s="2">
        <v>0</v>
      </c>
      <c r="P6742" s="2">
        <v>0</v>
      </c>
      <c r="Q6742" s="2">
        <v>0.18555074999999999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f t="shared" si="946"/>
        <v>24.916666666666668</v>
      </c>
      <c r="X6742" s="9">
        <f t="shared" si="947"/>
        <v>13.387499999999998</v>
      </c>
      <c r="Y6742" s="9">
        <f t="shared" si="948"/>
        <v>1.5052956500660524E-3</v>
      </c>
      <c r="Z6742" s="10">
        <f t="shared" si="949"/>
        <v>6353882.4742268045</v>
      </c>
      <c r="AA6742" s="10">
        <f t="shared" si="950"/>
        <v>146139.29690721651</v>
      </c>
      <c r="AB6742" s="10">
        <f t="shared" si="951"/>
        <v>2</v>
      </c>
      <c r="AC6742" s="9">
        <f t="shared" si="952"/>
        <v>6163266</v>
      </c>
      <c r="AD6742" s="10">
        <f t="shared" si="953"/>
        <v>1956439.8373453608</v>
      </c>
    </row>
    <row r="6743" spans="1:30" x14ac:dyDescent="0.2">
      <c r="A6743" t="s">
        <v>1985</v>
      </c>
      <c r="B6743" s="1">
        <v>44166</v>
      </c>
      <c r="C6743" t="s">
        <v>2009</v>
      </c>
      <c r="D6743" s="2">
        <v>6388</v>
      </c>
      <c r="E6743" s="2">
        <v>896</v>
      </c>
      <c r="F6743" s="2">
        <v>1357</v>
      </c>
      <c r="G6743" s="2">
        <v>0</v>
      </c>
      <c r="H6743" s="2">
        <v>1094</v>
      </c>
      <c r="I6743" s="2">
        <v>1007</v>
      </c>
      <c r="J6743" s="2">
        <v>1048</v>
      </c>
      <c r="K6743" s="2">
        <v>986</v>
      </c>
      <c r="L6743" s="2">
        <v>0</v>
      </c>
      <c r="M6743" s="2">
        <v>1.4027617999999999</v>
      </c>
      <c r="N6743" s="8">
        <f t="shared" si="945"/>
        <v>140276.18</v>
      </c>
      <c r="O6743" s="2">
        <v>0.28483839999999999</v>
      </c>
      <c r="P6743" s="2">
        <v>0.43485064999999995</v>
      </c>
      <c r="Q6743" s="2">
        <v>0</v>
      </c>
      <c r="R6743" s="2">
        <v>0.148784</v>
      </c>
      <c r="S6743" s="2">
        <v>0.29187894999999997</v>
      </c>
      <c r="T6743" s="2">
        <v>0.11669479999999999</v>
      </c>
      <c r="U6743" s="2">
        <v>0.12571499999999999</v>
      </c>
      <c r="V6743" s="2">
        <v>0</v>
      </c>
      <c r="W6743" s="2">
        <f t="shared" si="946"/>
        <v>24.916666666666668</v>
      </c>
      <c r="X6743" s="9">
        <f t="shared" si="947"/>
        <v>21.959326862867876</v>
      </c>
      <c r="Y6743" s="9">
        <f t="shared" si="948"/>
        <v>1.1380019943971264E-2</v>
      </c>
      <c r="Z6743" s="10">
        <f t="shared" si="949"/>
        <v>4235921.6494845366</v>
      </c>
      <c r="AA6743" s="10">
        <f t="shared" si="950"/>
        <v>97426.197938144338</v>
      </c>
      <c r="AB6743" s="10">
        <f t="shared" si="951"/>
        <v>3</v>
      </c>
      <c r="AC6743" s="9">
        <f t="shared" si="952"/>
        <v>4108844</v>
      </c>
      <c r="AD6743" s="10">
        <f t="shared" si="953"/>
        <v>2139413.725530176</v>
      </c>
    </row>
    <row r="6744" spans="1:30" x14ac:dyDescent="0.2">
      <c r="A6744" t="s">
        <v>1985</v>
      </c>
      <c r="B6744" s="1">
        <v>44166</v>
      </c>
      <c r="C6744" t="s">
        <v>752</v>
      </c>
      <c r="D6744" s="2">
        <v>464</v>
      </c>
      <c r="E6744" s="2">
        <v>0</v>
      </c>
      <c r="F6744" s="2">
        <v>0</v>
      </c>
      <c r="G6744" s="2">
        <v>0</v>
      </c>
      <c r="H6744" s="2"/>
      <c r="I6744" s="2">
        <v>0</v>
      </c>
      <c r="J6744" s="2">
        <v>0</v>
      </c>
      <c r="K6744" s="2">
        <v>0</v>
      </c>
      <c r="L6744" s="2">
        <v>464</v>
      </c>
      <c r="M6744" s="2">
        <v>4.437E-2</v>
      </c>
      <c r="N6744" s="8">
        <f t="shared" si="945"/>
        <v>4437</v>
      </c>
      <c r="O6744" s="2">
        <v>0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4.437E-2</v>
      </c>
      <c r="W6744" s="2">
        <f t="shared" si="946"/>
        <v>24.916666666666668</v>
      </c>
      <c r="X6744" s="9">
        <f t="shared" si="947"/>
        <v>9.5625</v>
      </c>
      <c r="Y6744" s="9">
        <f t="shared" si="948"/>
        <v>3.5995525748848097E-4</v>
      </c>
      <c r="Z6744" s="10">
        <f t="shared" si="949"/>
        <v>12707764.948453609</v>
      </c>
      <c r="AA6744" s="10">
        <f t="shared" si="950"/>
        <v>292278.59381443303</v>
      </c>
      <c r="AB6744" s="10">
        <f t="shared" si="951"/>
        <v>1</v>
      </c>
      <c r="AC6744" s="9">
        <f t="shared" si="952"/>
        <v>12326532</v>
      </c>
      <c r="AD6744" s="10">
        <f t="shared" si="953"/>
        <v>2794914.0533505157</v>
      </c>
    </row>
    <row r="6745" spans="1:30" x14ac:dyDescent="0.2">
      <c r="A6745" t="s">
        <v>1985</v>
      </c>
      <c r="B6745" s="1">
        <v>44166</v>
      </c>
      <c r="C6745" t="s">
        <v>2219</v>
      </c>
      <c r="D6745" s="2">
        <v>1455</v>
      </c>
      <c r="E6745" s="2">
        <v>0</v>
      </c>
      <c r="F6745" s="2">
        <v>0</v>
      </c>
      <c r="G6745" s="2">
        <v>0</v>
      </c>
      <c r="H6745" s="2"/>
      <c r="I6745" s="2">
        <v>0</v>
      </c>
      <c r="J6745" s="2">
        <v>0</v>
      </c>
      <c r="K6745" s="2">
        <v>1455</v>
      </c>
      <c r="L6745" s="2">
        <v>0</v>
      </c>
      <c r="M6745" s="2">
        <v>0.1113075</v>
      </c>
      <c r="N6745" s="8">
        <f t="shared" si="945"/>
        <v>11130.75</v>
      </c>
      <c r="O6745" s="2">
        <v>0</v>
      </c>
      <c r="P6745" s="2">
        <v>0</v>
      </c>
      <c r="Q6745" s="2">
        <v>0</v>
      </c>
      <c r="R6745" s="2">
        <v>0</v>
      </c>
      <c r="S6745" s="2">
        <v>0</v>
      </c>
      <c r="T6745" s="2">
        <v>0</v>
      </c>
      <c r="U6745" s="2">
        <v>0.1113075</v>
      </c>
      <c r="V6745" s="2">
        <v>0</v>
      </c>
      <c r="W6745" s="2">
        <f t="shared" si="946"/>
        <v>24.916666666666668</v>
      </c>
      <c r="X6745" s="9">
        <f t="shared" si="947"/>
        <v>7.65</v>
      </c>
      <c r="Y6745" s="9">
        <f t="shared" si="948"/>
        <v>9.0299120628575824E-4</v>
      </c>
      <c r="Z6745" s="10">
        <f t="shared" si="949"/>
        <v>6353882.4742268045</v>
      </c>
      <c r="AA6745" s="10">
        <f t="shared" si="950"/>
        <v>146139.29690721651</v>
      </c>
      <c r="AB6745" s="10">
        <f t="shared" si="951"/>
        <v>2</v>
      </c>
      <c r="AC6745" s="9">
        <f t="shared" si="952"/>
        <v>6163266</v>
      </c>
      <c r="AD6745" s="10">
        <f t="shared" si="953"/>
        <v>1117965.6213402064</v>
      </c>
    </row>
    <row r="6746" spans="1:30" x14ac:dyDescent="0.2">
      <c r="A6746" t="s">
        <v>1985</v>
      </c>
      <c r="B6746" s="1">
        <v>44166</v>
      </c>
      <c r="C6746" t="s">
        <v>2220</v>
      </c>
      <c r="D6746" s="2">
        <v>1914</v>
      </c>
      <c r="E6746" s="2">
        <v>161</v>
      </c>
      <c r="F6746" s="2">
        <v>0</v>
      </c>
      <c r="G6746" s="2">
        <v>1753</v>
      </c>
      <c r="H6746" s="2"/>
      <c r="I6746" s="2">
        <v>0</v>
      </c>
      <c r="J6746" s="2">
        <v>0</v>
      </c>
      <c r="K6746" s="2">
        <v>0</v>
      </c>
      <c r="L6746" s="2">
        <v>0</v>
      </c>
      <c r="M6746" s="2">
        <v>0.15565837499999999</v>
      </c>
      <c r="N6746" s="8">
        <f t="shared" si="945"/>
        <v>15565.8375</v>
      </c>
      <c r="O6746" s="2">
        <v>2.1553875E-2</v>
      </c>
      <c r="P6746" s="2">
        <v>0</v>
      </c>
      <c r="Q6746" s="2">
        <v>0.13410449999999999</v>
      </c>
      <c r="R6746" s="2">
        <v>0</v>
      </c>
      <c r="S6746" s="2">
        <v>0</v>
      </c>
      <c r="T6746" s="2">
        <v>0</v>
      </c>
      <c r="U6746" s="2">
        <v>0</v>
      </c>
      <c r="V6746" s="2">
        <v>0</v>
      </c>
      <c r="W6746" s="2">
        <f t="shared" si="946"/>
        <v>24.916666666666668</v>
      </c>
      <c r="X6746" s="9">
        <f t="shared" si="947"/>
        <v>8.1326214733542326</v>
      </c>
      <c r="Y6746" s="9">
        <f t="shared" si="948"/>
        <v>1.2627913106460114E-3</v>
      </c>
      <c r="Z6746" s="10">
        <f t="shared" si="949"/>
        <v>12707764.948453609</v>
      </c>
      <c r="AA6746" s="10">
        <f t="shared" si="950"/>
        <v>292278.59381443303</v>
      </c>
      <c r="AB6746" s="10">
        <f t="shared" si="951"/>
        <v>1</v>
      </c>
      <c r="AC6746" s="9">
        <f t="shared" si="952"/>
        <v>12326532</v>
      </c>
      <c r="AD6746" s="10">
        <f t="shared" si="953"/>
        <v>2376991.1682570376</v>
      </c>
    </row>
    <row r="6747" spans="1:30" x14ac:dyDescent="0.2">
      <c r="A6747" t="s">
        <v>1985</v>
      </c>
      <c r="B6747" s="1">
        <v>44166</v>
      </c>
      <c r="C6747" t="s">
        <v>382</v>
      </c>
      <c r="D6747" s="2">
        <v>6373</v>
      </c>
      <c r="E6747" s="2">
        <v>0</v>
      </c>
      <c r="F6747" s="2">
        <v>3267</v>
      </c>
      <c r="G6747" s="2">
        <v>0</v>
      </c>
      <c r="H6747" s="2"/>
      <c r="I6747" s="2">
        <v>0</v>
      </c>
      <c r="J6747" s="2">
        <v>0</v>
      </c>
      <c r="K6747" s="2">
        <v>0</v>
      </c>
      <c r="L6747" s="2">
        <v>3106</v>
      </c>
      <c r="M6747" s="2">
        <v>0.98430637500000007</v>
      </c>
      <c r="N6747" s="8">
        <f t="shared" si="945"/>
        <v>98430.637500000012</v>
      </c>
      <c r="O6747" s="2">
        <v>0</v>
      </c>
      <c r="P6747" s="2">
        <v>0.68729512500000001</v>
      </c>
      <c r="Q6747" s="2">
        <v>0</v>
      </c>
      <c r="R6747" s="2">
        <v>0</v>
      </c>
      <c r="S6747" s="2">
        <v>0</v>
      </c>
      <c r="T6747" s="2">
        <v>0</v>
      </c>
      <c r="U6747" s="2">
        <v>0</v>
      </c>
      <c r="V6747" s="2">
        <v>0.29701125</v>
      </c>
      <c r="W6747" s="2">
        <f t="shared" si="946"/>
        <v>24.916666666666668</v>
      </c>
      <c r="X6747" s="9">
        <f t="shared" si="947"/>
        <v>15.444945473089598</v>
      </c>
      <c r="Y6747" s="9">
        <f t="shared" si="948"/>
        <v>7.9852660504998504E-3</v>
      </c>
      <c r="Z6747" s="10">
        <f t="shared" si="949"/>
        <v>6353882.4742268045</v>
      </c>
      <c r="AA6747" s="10">
        <f t="shared" si="950"/>
        <v>146139.29690721651</v>
      </c>
      <c r="AB6747" s="10">
        <f t="shared" si="951"/>
        <v>2</v>
      </c>
      <c r="AC6747" s="9">
        <f t="shared" si="952"/>
        <v>6163266</v>
      </c>
      <c r="AD6747" s="10">
        <f t="shared" si="953"/>
        <v>2257113.4722076105</v>
      </c>
    </row>
    <row r="6748" spans="1:30" x14ac:dyDescent="0.2">
      <c r="A6748" t="s">
        <v>1985</v>
      </c>
      <c r="B6748" s="1">
        <v>44166</v>
      </c>
      <c r="C6748" t="s">
        <v>1823</v>
      </c>
      <c r="D6748" s="2">
        <v>3540</v>
      </c>
      <c r="E6748" s="2">
        <v>0</v>
      </c>
      <c r="F6748" s="2">
        <v>0</v>
      </c>
      <c r="G6748" s="2">
        <v>0</v>
      </c>
      <c r="H6748" s="2"/>
      <c r="I6748" s="2">
        <v>0</v>
      </c>
      <c r="J6748" s="2">
        <v>0</v>
      </c>
      <c r="K6748" s="2">
        <v>0</v>
      </c>
      <c r="L6748" s="2">
        <v>3540</v>
      </c>
      <c r="M6748" s="2">
        <v>0.33851249999999999</v>
      </c>
      <c r="N6748" s="8">
        <f t="shared" si="945"/>
        <v>33851.25</v>
      </c>
      <c r="O6748" s="2">
        <v>0</v>
      </c>
      <c r="P6748" s="2">
        <v>0</v>
      </c>
      <c r="Q6748" s="2">
        <v>0</v>
      </c>
      <c r="R6748" s="2">
        <v>0</v>
      </c>
      <c r="S6748" s="2">
        <v>0</v>
      </c>
      <c r="T6748" s="2">
        <v>0</v>
      </c>
      <c r="U6748" s="2">
        <v>0</v>
      </c>
      <c r="V6748" s="2">
        <v>0.33851249999999999</v>
      </c>
      <c r="W6748" s="2">
        <f t="shared" si="946"/>
        <v>24.916666666666668</v>
      </c>
      <c r="X6748" s="9">
        <f t="shared" si="947"/>
        <v>9.5625</v>
      </c>
      <c r="Y6748" s="9">
        <f t="shared" si="948"/>
        <v>2.7462103696319451E-3</v>
      </c>
      <c r="Z6748" s="10">
        <f t="shared" si="949"/>
        <v>6353882.4742268045</v>
      </c>
      <c r="AA6748" s="10">
        <f t="shared" si="950"/>
        <v>146139.29690721651</v>
      </c>
      <c r="AB6748" s="10">
        <f t="shared" si="951"/>
        <v>2</v>
      </c>
      <c r="AC6748" s="9">
        <f t="shared" si="952"/>
        <v>6163266</v>
      </c>
      <c r="AD6748" s="10">
        <f t="shared" si="953"/>
        <v>1397457.0266752578</v>
      </c>
    </row>
    <row r="6749" spans="1:30" x14ac:dyDescent="0.2">
      <c r="A6749" t="s">
        <v>1985</v>
      </c>
      <c r="B6749" s="1">
        <v>44166</v>
      </c>
      <c r="C6749" t="s">
        <v>538</v>
      </c>
      <c r="D6749" s="2">
        <v>11746</v>
      </c>
      <c r="E6749" s="2">
        <v>0</v>
      </c>
      <c r="F6749" s="2">
        <v>0</v>
      </c>
      <c r="G6749" s="2">
        <v>4252</v>
      </c>
      <c r="H6749" s="2"/>
      <c r="I6749" s="2">
        <v>4854</v>
      </c>
      <c r="J6749" s="2">
        <v>0</v>
      </c>
      <c r="K6749" s="2">
        <v>0</v>
      </c>
      <c r="L6749" s="2">
        <v>0</v>
      </c>
      <c r="M6749" s="2">
        <v>2.3067236250000001</v>
      </c>
      <c r="N6749" s="8">
        <f t="shared" si="945"/>
        <v>230672.36250000002</v>
      </c>
      <c r="O6749" s="2">
        <v>0</v>
      </c>
      <c r="P6749" s="2">
        <v>0</v>
      </c>
      <c r="Q6749" s="2">
        <v>0.86305387499999997</v>
      </c>
      <c r="R6749" s="2">
        <v>0</v>
      </c>
      <c r="S6749" s="2">
        <v>1.1912197500000001</v>
      </c>
      <c r="T6749" s="2">
        <v>0</v>
      </c>
      <c r="U6749" s="2">
        <v>0</v>
      </c>
      <c r="V6749" s="2">
        <v>0</v>
      </c>
      <c r="W6749" s="2">
        <f t="shared" si="946"/>
        <v>24.916666666666668</v>
      </c>
      <c r="X6749" s="9">
        <f t="shared" si="947"/>
        <v>19.638375830069812</v>
      </c>
      <c r="Y6749" s="9">
        <f t="shared" si="948"/>
        <v>1.8713484254938861E-2</v>
      </c>
      <c r="Z6749" s="10">
        <f t="shared" si="949"/>
        <v>6353882.4742268045</v>
      </c>
      <c r="AA6749" s="10">
        <f t="shared" si="950"/>
        <v>146139.29690721651</v>
      </c>
      <c r="AB6749" s="10">
        <f t="shared" si="951"/>
        <v>2</v>
      </c>
      <c r="AC6749" s="9">
        <f t="shared" si="952"/>
        <v>6163266</v>
      </c>
      <c r="AD6749" s="10">
        <f t="shared" si="953"/>
        <v>2869938.4362060768</v>
      </c>
    </row>
    <row r="6750" spans="1:30" x14ac:dyDescent="0.2">
      <c r="A6750" t="s">
        <v>1985</v>
      </c>
      <c r="B6750" s="1">
        <v>44166</v>
      </c>
      <c r="C6750" t="s">
        <v>46</v>
      </c>
      <c r="D6750" s="2">
        <v>2411</v>
      </c>
      <c r="E6750" s="2">
        <v>0</v>
      </c>
      <c r="F6750" s="2">
        <v>0</v>
      </c>
      <c r="G6750" s="2">
        <v>2411</v>
      </c>
      <c r="H6750" s="2"/>
      <c r="I6750" s="2">
        <v>0</v>
      </c>
      <c r="J6750" s="2">
        <v>0</v>
      </c>
      <c r="K6750" s="2">
        <v>0</v>
      </c>
      <c r="L6750" s="2">
        <v>0</v>
      </c>
      <c r="M6750" s="2">
        <v>0.32277262499999998</v>
      </c>
      <c r="N6750" s="8">
        <f t="shared" si="945"/>
        <v>32277.262499999997</v>
      </c>
      <c r="O6750" s="2">
        <v>0</v>
      </c>
      <c r="P6750" s="2">
        <v>0</v>
      </c>
      <c r="Q6750" s="2">
        <v>0.32277262499999998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f t="shared" si="946"/>
        <v>24.916666666666668</v>
      </c>
      <c r="X6750" s="9">
        <f t="shared" si="947"/>
        <v>13.387499999999999</v>
      </c>
      <c r="Y6750" s="9">
        <f t="shared" si="948"/>
        <v>2.6185193451004709E-3</v>
      </c>
      <c r="Z6750" s="10">
        <f t="shared" si="949"/>
        <v>4235921.6494845366</v>
      </c>
      <c r="AA6750" s="10">
        <f t="shared" si="950"/>
        <v>97426.197938144338</v>
      </c>
      <c r="AB6750" s="10">
        <f t="shared" si="951"/>
        <v>3</v>
      </c>
      <c r="AC6750" s="9">
        <f t="shared" si="952"/>
        <v>4108844</v>
      </c>
      <c r="AD6750" s="10">
        <f t="shared" si="953"/>
        <v>1304293.2248969073</v>
      </c>
    </row>
    <row r="6751" spans="1:30" x14ac:dyDescent="0.2">
      <c r="A6751" t="s">
        <v>1985</v>
      </c>
      <c r="B6751" s="1">
        <v>44166</v>
      </c>
      <c r="C6751" t="s">
        <v>473</v>
      </c>
      <c r="D6751" s="2">
        <v>21258</v>
      </c>
      <c r="E6751" s="2">
        <v>0</v>
      </c>
      <c r="F6751" s="2">
        <v>0</v>
      </c>
      <c r="G6751" s="2">
        <v>5242</v>
      </c>
      <c r="H6751" s="2">
        <v>5407</v>
      </c>
      <c r="I6751" s="2">
        <v>0</v>
      </c>
      <c r="J6751" s="2">
        <v>5373</v>
      </c>
      <c r="K6751" s="2">
        <v>0</v>
      </c>
      <c r="L6751" s="2">
        <v>5236</v>
      </c>
      <c r="M6751" s="2">
        <v>3.4927902500000001</v>
      </c>
      <c r="N6751" s="8">
        <f t="shared" si="945"/>
        <v>349279.02500000002</v>
      </c>
      <c r="O6751" s="2">
        <v>0</v>
      </c>
      <c r="P6751" s="2">
        <v>0</v>
      </c>
      <c r="Q6751" s="2">
        <v>0.70177274999999995</v>
      </c>
      <c r="R6751" s="2">
        <v>1.0813999999999999</v>
      </c>
      <c r="S6751" s="2">
        <v>0</v>
      </c>
      <c r="T6751" s="2">
        <v>1.208925</v>
      </c>
      <c r="U6751" s="2">
        <v>0</v>
      </c>
      <c r="V6751" s="2">
        <v>0.50069249999999998</v>
      </c>
      <c r="W6751" s="2">
        <f t="shared" si="946"/>
        <v>24.916666666666668</v>
      </c>
      <c r="X6751" s="9">
        <f t="shared" si="947"/>
        <v>16.430474409634023</v>
      </c>
      <c r="Y6751" s="9">
        <f t="shared" si="948"/>
        <v>2.8335546851296051E-2</v>
      </c>
      <c r="Z6751" s="10">
        <f t="shared" si="949"/>
        <v>3176941.2371134022</v>
      </c>
      <c r="AA6751" s="10">
        <f t="shared" si="950"/>
        <v>73069.648453608257</v>
      </c>
      <c r="AB6751" s="10">
        <f t="shared" si="951"/>
        <v>4</v>
      </c>
      <c r="AC6751" s="9">
        <f t="shared" si="952"/>
        <v>3081633</v>
      </c>
      <c r="AD6751" s="10">
        <f t="shared" si="953"/>
        <v>1200568.9890379647</v>
      </c>
    </row>
    <row r="6752" spans="1:30" x14ac:dyDescent="0.2">
      <c r="A6752" t="s">
        <v>1985</v>
      </c>
      <c r="B6752" s="1">
        <v>44166</v>
      </c>
      <c r="C6752" t="s">
        <v>2221</v>
      </c>
      <c r="D6752" s="2">
        <v>44</v>
      </c>
      <c r="E6752" s="2">
        <v>0</v>
      </c>
      <c r="F6752" s="2">
        <v>0</v>
      </c>
      <c r="G6752" s="2">
        <v>0</v>
      </c>
      <c r="H6752" s="2">
        <v>44</v>
      </c>
      <c r="I6752" s="2">
        <v>0</v>
      </c>
      <c r="J6752" s="2">
        <v>0</v>
      </c>
      <c r="K6752" s="2">
        <v>0</v>
      </c>
      <c r="L6752" s="2">
        <v>0</v>
      </c>
      <c r="M6752" s="2">
        <v>8.8000000000000005E-3</v>
      </c>
      <c r="N6752" s="8">
        <f t="shared" si="945"/>
        <v>880</v>
      </c>
      <c r="O6752" s="2">
        <v>0</v>
      </c>
      <c r="P6752" s="2">
        <v>0</v>
      </c>
      <c r="Q6752" s="2">
        <v>0</v>
      </c>
      <c r="R6752" s="2">
        <v>8.8000000000000005E-3</v>
      </c>
      <c r="S6752" s="2">
        <v>0</v>
      </c>
      <c r="T6752" s="2">
        <v>0</v>
      </c>
      <c r="U6752" s="2">
        <v>0</v>
      </c>
      <c r="V6752" s="2">
        <v>0</v>
      </c>
      <c r="W6752" s="2">
        <f t="shared" si="946"/>
        <v>24.916666666666668</v>
      </c>
      <c r="X6752" s="9">
        <f t="shared" si="947"/>
        <v>20</v>
      </c>
      <c r="Y6752" s="9">
        <f t="shared" si="948"/>
        <v>7.1390720439455318E-5</v>
      </c>
      <c r="Z6752" s="10">
        <f t="shared" si="949"/>
        <v>12707764.948453609</v>
      </c>
      <c r="AA6752" s="10">
        <f t="shared" si="950"/>
        <v>292278.59381443303</v>
      </c>
      <c r="AB6752" s="10">
        <f t="shared" si="951"/>
        <v>1</v>
      </c>
      <c r="AC6752" s="9">
        <f t="shared" si="952"/>
        <v>12326532</v>
      </c>
      <c r="AD6752" s="10">
        <f t="shared" si="953"/>
        <v>5845571.8762886608</v>
      </c>
    </row>
    <row r="6753" spans="1:30" x14ac:dyDescent="0.2">
      <c r="A6753" t="s">
        <v>1985</v>
      </c>
      <c r="B6753" s="1">
        <v>44166</v>
      </c>
      <c r="C6753" t="s">
        <v>1897</v>
      </c>
      <c r="D6753" s="2">
        <v>2444</v>
      </c>
      <c r="E6753" s="2">
        <v>0</v>
      </c>
      <c r="F6753" s="2">
        <v>0</v>
      </c>
      <c r="G6753" s="2">
        <v>0</v>
      </c>
      <c r="H6753" s="2"/>
      <c r="I6753" s="2">
        <v>0</v>
      </c>
      <c r="J6753" s="2">
        <v>2444</v>
      </c>
      <c r="K6753" s="2">
        <v>0</v>
      </c>
      <c r="L6753" s="2">
        <v>0</v>
      </c>
      <c r="M6753" s="2">
        <v>0.54990000000000006</v>
      </c>
      <c r="N6753" s="8">
        <f t="shared" si="945"/>
        <v>54990.000000000007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0.54990000000000006</v>
      </c>
      <c r="U6753" s="2">
        <v>0</v>
      </c>
      <c r="V6753" s="2">
        <v>0</v>
      </c>
      <c r="W6753" s="2">
        <f t="shared" si="946"/>
        <v>24.916666666666668</v>
      </c>
      <c r="X6753" s="9">
        <f t="shared" si="947"/>
        <v>22.500000000000004</v>
      </c>
      <c r="Y6753" s="9">
        <f t="shared" si="948"/>
        <v>4.4611087692791457E-3</v>
      </c>
      <c r="Z6753" s="10">
        <f t="shared" si="949"/>
        <v>12707764.948453609</v>
      </c>
      <c r="AA6753" s="10">
        <f t="shared" si="950"/>
        <v>292278.59381443303</v>
      </c>
      <c r="AB6753" s="10">
        <f t="shared" si="951"/>
        <v>1</v>
      </c>
      <c r="AC6753" s="9">
        <f t="shared" si="952"/>
        <v>12326532</v>
      </c>
      <c r="AD6753" s="10">
        <f t="shared" si="953"/>
        <v>6576268.3608247442</v>
      </c>
    </row>
    <row r="6754" spans="1:30" x14ac:dyDescent="0.2">
      <c r="A6754" t="s">
        <v>1985</v>
      </c>
      <c r="B6754" s="1">
        <v>44166</v>
      </c>
      <c r="C6754" t="s">
        <v>53</v>
      </c>
      <c r="D6754" s="2">
        <v>5907</v>
      </c>
      <c r="E6754" s="2">
        <v>0</v>
      </c>
      <c r="F6754" s="2">
        <v>0</v>
      </c>
      <c r="G6754" s="2">
        <v>4894</v>
      </c>
      <c r="H6754" s="2"/>
      <c r="I6754" s="2">
        <v>0</v>
      </c>
      <c r="J6754" s="2">
        <v>0</v>
      </c>
      <c r="K6754" s="2">
        <v>0</v>
      </c>
      <c r="L6754" s="2">
        <v>0</v>
      </c>
      <c r="M6754" s="2">
        <v>1.1044404449999998</v>
      </c>
      <c r="N6754" s="8">
        <f t="shared" si="945"/>
        <v>110444.04449999999</v>
      </c>
      <c r="O6754" s="2">
        <v>0</v>
      </c>
      <c r="P6754" s="2">
        <v>0</v>
      </c>
      <c r="Q6754" s="2">
        <v>0.89133056999999993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f t="shared" si="946"/>
        <v>24.916666666666668</v>
      </c>
      <c r="X6754" s="9">
        <f t="shared" si="947"/>
        <v>18.697146521076686</v>
      </c>
      <c r="Y6754" s="9">
        <f t="shared" si="948"/>
        <v>8.9598635285252966E-3</v>
      </c>
      <c r="Z6754" s="10">
        <f t="shared" si="949"/>
        <v>3176941.2371134022</v>
      </c>
      <c r="AA6754" s="10">
        <f t="shared" si="950"/>
        <v>73069.648453608257</v>
      </c>
      <c r="AB6754" s="10">
        <f t="shared" si="951"/>
        <v>4</v>
      </c>
      <c r="AC6754" s="9">
        <f t="shared" si="952"/>
        <v>3081633</v>
      </c>
      <c r="AD6754" s="10">
        <f t="shared" si="953"/>
        <v>1366193.9233806781</v>
      </c>
    </row>
    <row r="6755" spans="1:30" x14ac:dyDescent="0.2">
      <c r="A6755" t="s">
        <v>1985</v>
      </c>
      <c r="B6755" s="1">
        <v>44166</v>
      </c>
      <c r="C6755" t="s">
        <v>54</v>
      </c>
      <c r="D6755" s="2">
        <v>2160</v>
      </c>
      <c r="E6755" s="2">
        <v>0</v>
      </c>
      <c r="F6755" s="2">
        <v>0</v>
      </c>
      <c r="G6755" s="2">
        <v>2160</v>
      </c>
      <c r="H6755" s="2"/>
      <c r="I6755" s="2">
        <v>0</v>
      </c>
      <c r="J6755" s="2">
        <v>0</v>
      </c>
      <c r="K6755" s="2">
        <v>0</v>
      </c>
      <c r="L6755" s="2">
        <v>0</v>
      </c>
      <c r="M6755" s="2">
        <v>0.28916999999999998</v>
      </c>
      <c r="N6755" s="8">
        <f t="shared" si="945"/>
        <v>28917</v>
      </c>
      <c r="O6755" s="2">
        <v>0</v>
      </c>
      <c r="P6755" s="2">
        <v>0</v>
      </c>
      <c r="Q6755" s="2">
        <v>0.28916999999999998</v>
      </c>
      <c r="R6755" s="2">
        <v>0</v>
      </c>
      <c r="S6755" s="2">
        <v>0</v>
      </c>
      <c r="T6755" s="2">
        <v>0</v>
      </c>
      <c r="U6755" s="2">
        <v>0</v>
      </c>
      <c r="V6755" s="2">
        <v>0</v>
      </c>
      <c r="W6755" s="2">
        <f t="shared" si="946"/>
        <v>24.916666666666668</v>
      </c>
      <c r="X6755" s="9">
        <f t="shared" si="947"/>
        <v>13.387499999999999</v>
      </c>
      <c r="Y6755" s="9">
        <f t="shared" si="948"/>
        <v>2.3459152988042379E-3</v>
      </c>
      <c r="Z6755" s="10">
        <f t="shared" si="949"/>
        <v>6353882.4742268045</v>
      </c>
      <c r="AA6755" s="10">
        <f t="shared" si="950"/>
        <v>146139.29690721651</v>
      </c>
      <c r="AB6755" s="10">
        <f t="shared" si="951"/>
        <v>2</v>
      </c>
      <c r="AC6755" s="9">
        <f t="shared" si="952"/>
        <v>6163266</v>
      </c>
      <c r="AD6755" s="10">
        <f t="shared" si="953"/>
        <v>1956439.837345361</v>
      </c>
    </row>
    <row r="6756" spans="1:30" x14ac:dyDescent="0.2">
      <c r="A6756" t="s">
        <v>1985</v>
      </c>
      <c r="B6756" s="1">
        <v>44166</v>
      </c>
      <c r="C6756" t="s">
        <v>58</v>
      </c>
      <c r="D6756" s="2">
        <v>631</v>
      </c>
      <c r="E6756" s="2">
        <v>0</v>
      </c>
      <c r="F6756" s="2">
        <v>0</v>
      </c>
      <c r="G6756" s="2">
        <v>631</v>
      </c>
      <c r="H6756" s="2"/>
      <c r="I6756" s="2">
        <v>0</v>
      </c>
      <c r="J6756" s="2">
        <v>0</v>
      </c>
      <c r="K6756" s="2">
        <v>0</v>
      </c>
      <c r="L6756" s="2">
        <v>0</v>
      </c>
      <c r="M6756" s="2">
        <v>8.4475124999999998E-2</v>
      </c>
      <c r="N6756" s="8">
        <f t="shared" si="945"/>
        <v>8447.5124999999989</v>
      </c>
      <c r="O6756" s="2">
        <v>0</v>
      </c>
      <c r="P6756" s="2">
        <v>0</v>
      </c>
      <c r="Q6756" s="2">
        <v>8.4475124999999998E-2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f t="shared" si="946"/>
        <v>24.916666666666668</v>
      </c>
      <c r="X6756" s="9">
        <f t="shared" si="947"/>
        <v>13.387499999999998</v>
      </c>
      <c r="Y6756" s="9">
        <f t="shared" si="948"/>
        <v>6.8531136738216383E-4</v>
      </c>
      <c r="Z6756" s="10">
        <f t="shared" si="949"/>
        <v>6353882.4742268045</v>
      </c>
      <c r="AA6756" s="10">
        <f t="shared" si="950"/>
        <v>146139.29690721651</v>
      </c>
      <c r="AB6756" s="10">
        <f t="shared" si="951"/>
        <v>2</v>
      </c>
      <c r="AC6756" s="9">
        <f t="shared" si="952"/>
        <v>6163266</v>
      </c>
      <c r="AD6756" s="10">
        <f t="shared" si="953"/>
        <v>1956439.8373453608</v>
      </c>
    </row>
    <row r="6757" spans="1:30" x14ac:dyDescent="0.2">
      <c r="A6757" t="s">
        <v>1985</v>
      </c>
      <c r="B6757" s="1">
        <v>44166</v>
      </c>
      <c r="C6757" t="s">
        <v>1251</v>
      </c>
      <c r="D6757" s="2">
        <v>228</v>
      </c>
      <c r="E6757" s="2">
        <v>0</v>
      </c>
      <c r="F6757" s="2">
        <v>228</v>
      </c>
      <c r="G6757" s="2">
        <v>0</v>
      </c>
      <c r="H6757" s="2"/>
      <c r="I6757" s="2">
        <v>0</v>
      </c>
      <c r="J6757" s="2">
        <v>0</v>
      </c>
      <c r="K6757" s="2">
        <v>0</v>
      </c>
      <c r="L6757" s="2">
        <v>0</v>
      </c>
      <c r="M6757" s="2">
        <v>4.7965500000000001E-2</v>
      </c>
      <c r="N6757" s="8">
        <f t="shared" si="945"/>
        <v>4796.55</v>
      </c>
      <c r="O6757" s="2">
        <v>0</v>
      </c>
      <c r="P6757" s="2">
        <v>4.7965500000000001E-2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f t="shared" si="946"/>
        <v>24.916666666666668</v>
      </c>
      <c r="X6757" s="9">
        <f t="shared" si="947"/>
        <v>21.037500000000001</v>
      </c>
      <c r="Y6757" s="9">
        <f t="shared" si="948"/>
        <v>3.8912404559530615E-4</v>
      </c>
      <c r="Z6757" s="10">
        <f t="shared" si="949"/>
        <v>6353882.4742268045</v>
      </c>
      <c r="AA6757" s="10">
        <f t="shared" si="950"/>
        <v>146139.29690721651</v>
      </c>
      <c r="AB6757" s="10">
        <f t="shared" si="951"/>
        <v>2</v>
      </c>
      <c r="AC6757" s="9">
        <f t="shared" si="952"/>
        <v>6163266</v>
      </c>
      <c r="AD6757" s="10">
        <f t="shared" si="953"/>
        <v>3074405.4586855676</v>
      </c>
    </row>
    <row r="6758" spans="1:30" x14ac:dyDescent="0.2">
      <c r="A6758" t="s">
        <v>1985</v>
      </c>
      <c r="B6758" s="1">
        <v>44166</v>
      </c>
      <c r="C6758" t="s">
        <v>941</v>
      </c>
      <c r="D6758" s="2">
        <v>9809</v>
      </c>
      <c r="E6758" s="2">
        <v>0</v>
      </c>
      <c r="F6758" s="2">
        <v>4313</v>
      </c>
      <c r="G6758" s="2">
        <v>0</v>
      </c>
      <c r="H6758" s="2"/>
      <c r="I6758" s="2">
        <v>0</v>
      </c>
      <c r="J6758" s="2">
        <v>5496</v>
      </c>
      <c r="K6758" s="2">
        <v>0</v>
      </c>
      <c r="L6758" s="2">
        <v>0</v>
      </c>
      <c r="M6758" s="2">
        <v>2.1439473749999998</v>
      </c>
      <c r="N6758" s="8">
        <f t="shared" si="945"/>
        <v>214394.73749999999</v>
      </c>
      <c r="O6758" s="2">
        <v>0</v>
      </c>
      <c r="P6758" s="2">
        <v>0.90734737499999996</v>
      </c>
      <c r="Q6758" s="2">
        <v>0</v>
      </c>
      <c r="R6758" s="2">
        <v>0</v>
      </c>
      <c r="S6758" s="2">
        <v>0</v>
      </c>
      <c r="T6758" s="2">
        <v>1.2365999999999999</v>
      </c>
      <c r="U6758" s="2">
        <v>0</v>
      </c>
      <c r="V6758" s="2">
        <v>0</v>
      </c>
      <c r="W6758" s="2">
        <f t="shared" si="946"/>
        <v>24.916666666666668</v>
      </c>
      <c r="X6758" s="9">
        <f t="shared" si="947"/>
        <v>21.856941329391375</v>
      </c>
      <c r="Y6758" s="9">
        <f t="shared" si="948"/>
        <v>1.7392948600628302E-2</v>
      </c>
      <c r="Z6758" s="10">
        <f t="shared" si="949"/>
        <v>12707764.948453609</v>
      </c>
      <c r="AA6758" s="10">
        <f t="shared" si="950"/>
        <v>292278.59381443303</v>
      </c>
      <c r="AB6758" s="10">
        <f t="shared" si="951"/>
        <v>1</v>
      </c>
      <c r="AC6758" s="9">
        <f t="shared" si="952"/>
        <v>12326532</v>
      </c>
      <c r="AD6758" s="10">
        <f t="shared" si="953"/>
        <v>6388316.0768390754</v>
      </c>
    </row>
    <row r="6759" spans="1:30" x14ac:dyDescent="0.2">
      <c r="A6759" t="s">
        <v>1985</v>
      </c>
      <c r="B6759" s="1">
        <v>44166</v>
      </c>
      <c r="C6759" t="s">
        <v>2200</v>
      </c>
      <c r="D6759" s="2">
        <v>3030</v>
      </c>
      <c r="E6759" s="2">
        <v>0</v>
      </c>
      <c r="F6759" s="2">
        <v>3030</v>
      </c>
      <c r="G6759" s="2">
        <v>0</v>
      </c>
      <c r="H6759" s="2"/>
      <c r="I6759" s="2">
        <v>0</v>
      </c>
      <c r="J6759" s="2">
        <v>0</v>
      </c>
      <c r="K6759" s="2">
        <v>0</v>
      </c>
      <c r="L6759" s="2">
        <v>0</v>
      </c>
      <c r="M6759" s="2">
        <v>0.63743624999999993</v>
      </c>
      <c r="N6759" s="8">
        <f t="shared" si="945"/>
        <v>63743.624999999993</v>
      </c>
      <c r="O6759" s="2">
        <v>0</v>
      </c>
      <c r="P6759" s="2">
        <v>0.63743624999999993</v>
      </c>
      <c r="Q6759" s="2">
        <v>0</v>
      </c>
      <c r="R6759" s="2">
        <v>0</v>
      </c>
      <c r="S6759" s="2">
        <v>0</v>
      </c>
      <c r="T6759" s="2">
        <v>0</v>
      </c>
      <c r="U6759" s="2">
        <v>0</v>
      </c>
      <c r="V6759" s="2">
        <v>0</v>
      </c>
      <c r="W6759" s="2">
        <f t="shared" si="946"/>
        <v>24.916666666666668</v>
      </c>
      <c r="X6759" s="9">
        <f t="shared" si="947"/>
        <v>21.037499999999998</v>
      </c>
      <c r="Y6759" s="9">
        <f t="shared" si="948"/>
        <v>5.1712537638323574E-3</v>
      </c>
      <c r="Z6759" s="10">
        <f t="shared" si="949"/>
        <v>12707764.948453609</v>
      </c>
      <c r="AA6759" s="10">
        <f t="shared" si="950"/>
        <v>292278.59381443303</v>
      </c>
      <c r="AB6759" s="10">
        <f t="shared" si="951"/>
        <v>1</v>
      </c>
      <c r="AC6759" s="9">
        <f t="shared" si="952"/>
        <v>12326532</v>
      </c>
      <c r="AD6759" s="10">
        <f t="shared" si="953"/>
        <v>6148810.9173711343</v>
      </c>
    </row>
    <row r="6760" spans="1:30" x14ac:dyDescent="0.2">
      <c r="A6760" t="s">
        <v>1985</v>
      </c>
      <c r="B6760" s="1">
        <v>44166</v>
      </c>
      <c r="C6760" t="s">
        <v>1760</v>
      </c>
      <c r="D6760" s="2">
        <v>1873</v>
      </c>
      <c r="E6760" s="2">
        <v>930</v>
      </c>
      <c r="F6760" s="2">
        <v>0</v>
      </c>
      <c r="G6760" s="2">
        <v>0</v>
      </c>
      <c r="H6760" s="2"/>
      <c r="I6760" s="2">
        <v>0</v>
      </c>
      <c r="J6760" s="2">
        <v>0</v>
      </c>
      <c r="K6760" s="2">
        <v>0</v>
      </c>
      <c r="L6760" s="2">
        <v>943</v>
      </c>
      <c r="M6760" s="2">
        <v>0.26803687499999995</v>
      </c>
      <c r="N6760" s="8">
        <f t="shared" si="945"/>
        <v>26803.687499999996</v>
      </c>
      <c r="O6760" s="2">
        <v>0.17786249999999998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0</v>
      </c>
      <c r="V6760" s="2">
        <v>9.0174375000000001E-2</v>
      </c>
      <c r="W6760" s="2">
        <f t="shared" si="946"/>
        <v>24.916666666666668</v>
      </c>
      <c r="X6760" s="9">
        <f t="shared" si="947"/>
        <v>14.31056460224239</v>
      </c>
      <c r="Y6760" s="9">
        <f t="shared" si="948"/>
        <v>2.1744710921125258E-3</v>
      </c>
      <c r="Z6760" s="10">
        <f t="shared" si="949"/>
        <v>6353882.4742268045</v>
      </c>
      <c r="AA6760" s="10">
        <f t="shared" si="950"/>
        <v>146139.29690721651</v>
      </c>
      <c r="AB6760" s="10">
        <f t="shared" si="951"/>
        <v>2</v>
      </c>
      <c r="AC6760" s="9">
        <f t="shared" si="952"/>
        <v>6163266</v>
      </c>
      <c r="AD6760" s="10">
        <f t="shared" si="953"/>
        <v>2091335.8493170035</v>
      </c>
    </row>
    <row r="6761" spans="1:30" x14ac:dyDescent="0.2">
      <c r="A6761" t="s">
        <v>1985</v>
      </c>
      <c r="B6761" s="1">
        <v>44166</v>
      </c>
      <c r="C6761" t="s">
        <v>2222</v>
      </c>
      <c r="D6761" s="2">
        <v>521</v>
      </c>
      <c r="E6761" s="2">
        <v>0</v>
      </c>
      <c r="F6761" s="2">
        <v>0</v>
      </c>
      <c r="G6761" s="2">
        <v>521</v>
      </c>
      <c r="H6761" s="2"/>
      <c r="I6761" s="2">
        <v>0</v>
      </c>
      <c r="J6761" s="2">
        <v>0</v>
      </c>
      <c r="K6761" s="2">
        <v>0</v>
      </c>
      <c r="L6761" s="2">
        <v>0</v>
      </c>
      <c r="M6761" s="2">
        <v>6.9748875000000002E-2</v>
      </c>
      <c r="N6761" s="8">
        <f t="shared" si="945"/>
        <v>6974.8874999999998</v>
      </c>
      <c r="O6761" s="2">
        <v>0</v>
      </c>
      <c r="P6761" s="2">
        <v>0</v>
      </c>
      <c r="Q6761" s="2">
        <v>6.9748875000000002E-2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f t="shared" si="946"/>
        <v>24.916666666666668</v>
      </c>
      <c r="X6761" s="9">
        <f t="shared" si="947"/>
        <v>13.387499999999999</v>
      </c>
      <c r="Y6761" s="9">
        <f t="shared" si="948"/>
        <v>5.6584345864676294E-4</v>
      </c>
      <c r="Z6761" s="10">
        <f t="shared" si="949"/>
        <v>6353882.4742268045</v>
      </c>
      <c r="AA6761" s="10">
        <f t="shared" si="950"/>
        <v>146139.29690721651</v>
      </c>
      <c r="AB6761" s="10">
        <f t="shared" si="951"/>
        <v>2</v>
      </c>
      <c r="AC6761" s="9">
        <f t="shared" si="952"/>
        <v>6163266</v>
      </c>
      <c r="AD6761" s="10">
        <f t="shared" si="953"/>
        <v>1956439.837345361</v>
      </c>
    </row>
    <row r="6762" spans="1:30" x14ac:dyDescent="0.2">
      <c r="A6762" t="s">
        <v>1985</v>
      </c>
      <c r="B6762" s="1">
        <v>44166</v>
      </c>
      <c r="C6762" t="s">
        <v>2223</v>
      </c>
      <c r="D6762" s="2">
        <v>377</v>
      </c>
      <c r="E6762" s="2">
        <v>0</v>
      </c>
      <c r="F6762" s="2">
        <v>0</v>
      </c>
      <c r="G6762" s="2">
        <v>0</v>
      </c>
      <c r="H6762" s="2"/>
      <c r="I6762" s="2">
        <v>0</v>
      </c>
      <c r="J6762" s="2">
        <v>0</v>
      </c>
      <c r="K6762" s="2">
        <v>377</v>
      </c>
      <c r="L6762" s="2">
        <v>0</v>
      </c>
      <c r="M6762" s="2">
        <v>2.8840500000000002E-2</v>
      </c>
      <c r="N6762" s="8">
        <f t="shared" si="945"/>
        <v>2884.05</v>
      </c>
      <c r="O6762" s="2">
        <v>0</v>
      </c>
      <c r="P6762" s="2">
        <v>0</v>
      </c>
      <c r="Q6762" s="2">
        <v>0</v>
      </c>
      <c r="R6762" s="2">
        <v>0</v>
      </c>
      <c r="S6762" s="2">
        <v>0</v>
      </c>
      <c r="T6762" s="2">
        <v>0</v>
      </c>
      <c r="U6762" s="2">
        <v>2.8840500000000002E-2</v>
      </c>
      <c r="V6762" s="2">
        <v>0</v>
      </c>
      <c r="W6762" s="2">
        <f t="shared" si="946"/>
        <v>24.916666666666668</v>
      </c>
      <c r="X6762" s="9">
        <f t="shared" si="947"/>
        <v>7.65</v>
      </c>
      <c r="Y6762" s="9">
        <f t="shared" si="948"/>
        <v>2.3397091736751264E-4</v>
      </c>
      <c r="Z6762" s="10">
        <f t="shared" si="949"/>
        <v>3176941.2371134022</v>
      </c>
      <c r="AA6762" s="10">
        <f t="shared" si="950"/>
        <v>73069.648453608257</v>
      </c>
      <c r="AB6762" s="10">
        <f t="shared" si="951"/>
        <v>4</v>
      </c>
      <c r="AC6762" s="9">
        <f t="shared" si="952"/>
        <v>3081633</v>
      </c>
      <c r="AD6762" s="10">
        <f t="shared" si="953"/>
        <v>558982.81067010318</v>
      </c>
    </row>
    <row r="6763" spans="1:30" x14ac:dyDescent="0.2">
      <c r="A6763" t="s">
        <v>1985</v>
      </c>
      <c r="B6763" s="1">
        <v>44166</v>
      </c>
      <c r="C6763" t="s">
        <v>387</v>
      </c>
      <c r="D6763" s="2">
        <v>211</v>
      </c>
      <c r="E6763" s="2">
        <v>0</v>
      </c>
      <c r="F6763" s="2">
        <v>0</v>
      </c>
      <c r="G6763" s="2">
        <v>211</v>
      </c>
      <c r="H6763" s="2"/>
      <c r="I6763" s="2">
        <v>0</v>
      </c>
      <c r="J6763" s="2">
        <v>0</v>
      </c>
      <c r="K6763" s="2">
        <v>0</v>
      </c>
      <c r="L6763" s="2">
        <v>0</v>
      </c>
      <c r="M6763" s="2">
        <v>2.8247624999999998E-2</v>
      </c>
      <c r="N6763" s="8">
        <f t="shared" si="945"/>
        <v>2824.7624999999998</v>
      </c>
      <c r="O6763" s="2">
        <v>0</v>
      </c>
      <c r="P6763" s="2">
        <v>0</v>
      </c>
      <c r="Q6763" s="2">
        <v>2.8247624999999998E-2</v>
      </c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f t="shared" si="946"/>
        <v>24.916666666666668</v>
      </c>
      <c r="X6763" s="9">
        <f t="shared" si="947"/>
        <v>13.387499999999999</v>
      </c>
      <c r="Y6763" s="9">
        <f t="shared" si="948"/>
        <v>2.2916117039245101E-4</v>
      </c>
      <c r="Z6763" s="10">
        <f t="shared" si="949"/>
        <v>6353882.4742268045</v>
      </c>
      <c r="AA6763" s="10">
        <f t="shared" si="950"/>
        <v>146139.29690721651</v>
      </c>
      <c r="AB6763" s="10">
        <f t="shared" si="951"/>
        <v>2</v>
      </c>
      <c r="AC6763" s="9">
        <f t="shared" si="952"/>
        <v>6163266</v>
      </c>
      <c r="AD6763" s="10">
        <f t="shared" si="953"/>
        <v>1956439.837345361</v>
      </c>
    </row>
    <row r="6764" spans="1:30" x14ac:dyDescent="0.2">
      <c r="A6764" t="s">
        <v>1985</v>
      </c>
      <c r="B6764" s="1">
        <v>44166</v>
      </c>
      <c r="C6764" t="s">
        <v>2224</v>
      </c>
      <c r="D6764" s="2">
        <v>6077</v>
      </c>
      <c r="E6764" s="2">
        <v>0</v>
      </c>
      <c r="F6764" s="2">
        <v>6077</v>
      </c>
      <c r="G6764" s="2">
        <v>0</v>
      </c>
      <c r="H6764" s="2"/>
      <c r="I6764" s="2">
        <v>0</v>
      </c>
      <c r="J6764" s="2">
        <v>0</v>
      </c>
      <c r="K6764" s="2">
        <v>0</v>
      </c>
      <c r="L6764" s="2">
        <v>0</v>
      </c>
      <c r="M6764" s="2">
        <v>1.278448875</v>
      </c>
      <c r="N6764" s="8">
        <f t="shared" si="945"/>
        <v>127844.8875</v>
      </c>
      <c r="O6764" s="2">
        <v>0</v>
      </c>
      <c r="P6764" s="2">
        <v>1.278448875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f t="shared" si="946"/>
        <v>24.916666666666668</v>
      </c>
      <c r="X6764" s="9">
        <f t="shared" si="947"/>
        <v>21.037499999999998</v>
      </c>
      <c r="Y6764" s="9">
        <f t="shared" si="948"/>
        <v>1.0371521162643312E-2</v>
      </c>
      <c r="Z6764" s="10">
        <f t="shared" si="949"/>
        <v>6353882.4742268045</v>
      </c>
      <c r="AA6764" s="10">
        <f t="shared" si="950"/>
        <v>146139.29690721651</v>
      </c>
      <c r="AB6764" s="10">
        <f t="shared" si="951"/>
        <v>2</v>
      </c>
      <c r="AC6764" s="9">
        <f t="shared" si="952"/>
        <v>6163266</v>
      </c>
      <c r="AD6764" s="10">
        <f t="shared" si="953"/>
        <v>3074405.4586855671</v>
      </c>
    </row>
    <row r="6765" spans="1:30" x14ac:dyDescent="0.2">
      <c r="A6765" t="s">
        <v>1985</v>
      </c>
      <c r="B6765" s="1">
        <v>44166</v>
      </c>
      <c r="C6765" t="s">
        <v>2225</v>
      </c>
      <c r="D6765" s="2">
        <v>381</v>
      </c>
      <c r="E6765" s="2">
        <v>0</v>
      </c>
      <c r="F6765" s="2">
        <v>381</v>
      </c>
      <c r="G6765" s="2">
        <v>0</v>
      </c>
      <c r="H6765" s="2"/>
      <c r="I6765" s="2">
        <v>0</v>
      </c>
      <c r="J6765" s="2">
        <v>0</v>
      </c>
      <c r="K6765" s="2">
        <v>0</v>
      </c>
      <c r="L6765" s="2">
        <v>0</v>
      </c>
      <c r="M6765" s="2">
        <v>8.0152874999999998E-2</v>
      </c>
      <c r="N6765" s="8">
        <f t="shared" si="945"/>
        <v>8015.2874999999995</v>
      </c>
      <c r="O6765" s="2">
        <v>0</v>
      </c>
      <c r="P6765" s="2">
        <v>8.0152874999999998E-2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f t="shared" si="946"/>
        <v>24.916666666666668</v>
      </c>
      <c r="X6765" s="9">
        <f t="shared" si="947"/>
        <v>21.037499999999998</v>
      </c>
      <c r="Y6765" s="9">
        <f t="shared" si="948"/>
        <v>6.502467604026826E-4</v>
      </c>
      <c r="Z6765" s="10">
        <f t="shared" si="949"/>
        <v>12707764.948453609</v>
      </c>
      <c r="AA6765" s="10">
        <f t="shared" si="950"/>
        <v>292278.59381443303</v>
      </c>
      <c r="AB6765" s="10">
        <f t="shared" si="951"/>
        <v>1</v>
      </c>
      <c r="AC6765" s="9">
        <f t="shared" si="952"/>
        <v>12326532</v>
      </c>
      <c r="AD6765" s="10">
        <f t="shared" si="953"/>
        <v>6148810.9173711343</v>
      </c>
    </row>
    <row r="6766" spans="1:30" x14ac:dyDescent="0.2">
      <c r="A6766" t="s">
        <v>1985</v>
      </c>
      <c r="B6766" s="1">
        <v>44166</v>
      </c>
      <c r="C6766" t="s">
        <v>2226</v>
      </c>
      <c r="D6766" s="2">
        <v>12194</v>
      </c>
      <c r="E6766" s="2">
        <v>0</v>
      </c>
      <c r="F6766" s="2">
        <v>6177</v>
      </c>
      <c r="G6766" s="2">
        <v>6017</v>
      </c>
      <c r="H6766" s="2"/>
      <c r="I6766" s="2">
        <v>0</v>
      </c>
      <c r="J6766" s="2">
        <v>0</v>
      </c>
      <c r="K6766" s="2">
        <v>0</v>
      </c>
      <c r="L6766" s="2">
        <v>0</v>
      </c>
      <c r="M6766" s="2">
        <v>2.1050122500000001</v>
      </c>
      <c r="N6766" s="8">
        <f t="shared" si="945"/>
        <v>210501.22500000001</v>
      </c>
      <c r="O6766" s="2">
        <v>0</v>
      </c>
      <c r="P6766" s="2">
        <v>1.2994863750000001</v>
      </c>
      <c r="Q6766" s="2">
        <v>0.80552587499999995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f t="shared" si="946"/>
        <v>24.916666666666668</v>
      </c>
      <c r="X6766" s="9">
        <f t="shared" si="947"/>
        <v>17.262688617352797</v>
      </c>
      <c r="Y6766" s="9">
        <f t="shared" si="948"/>
        <v>1.7077084211520321E-2</v>
      </c>
      <c r="Z6766" s="10">
        <f t="shared" si="949"/>
        <v>12707764.948453609</v>
      </c>
      <c r="AA6766" s="10">
        <f t="shared" si="950"/>
        <v>292278.59381443303</v>
      </c>
      <c r="AB6766" s="10">
        <f t="shared" si="951"/>
        <v>1</v>
      </c>
      <c r="AC6766" s="9">
        <f t="shared" si="952"/>
        <v>12326532</v>
      </c>
      <c r="AD6766" s="10">
        <f t="shared" si="953"/>
        <v>5045514.3545362949</v>
      </c>
    </row>
    <row r="6767" spans="1:30" x14ac:dyDescent="0.2">
      <c r="A6767" t="s">
        <v>1985</v>
      </c>
      <c r="B6767" s="1">
        <v>44166</v>
      </c>
      <c r="C6767" t="s">
        <v>462</v>
      </c>
      <c r="D6767" s="2">
        <v>1126</v>
      </c>
      <c r="E6767" s="2">
        <v>0</v>
      </c>
      <c r="F6767" s="2">
        <v>263</v>
      </c>
      <c r="G6767" s="2">
        <v>295</v>
      </c>
      <c r="H6767" s="2"/>
      <c r="I6767" s="2">
        <v>0</v>
      </c>
      <c r="J6767" s="2">
        <v>0</v>
      </c>
      <c r="K6767" s="2">
        <v>0</v>
      </c>
      <c r="L6767" s="2">
        <v>0</v>
      </c>
      <c r="M6767" s="2">
        <v>0.35388049999999999</v>
      </c>
      <c r="N6767" s="8">
        <f t="shared" si="945"/>
        <v>35388.049999999996</v>
      </c>
      <c r="O6767" s="2">
        <v>0</v>
      </c>
      <c r="P6767" s="2">
        <v>8.4278349999999988E-2</v>
      </c>
      <c r="Q6767" s="2">
        <v>6.9457749999999999E-2</v>
      </c>
      <c r="R6767" s="2">
        <v>0</v>
      </c>
      <c r="S6767" s="2">
        <v>0</v>
      </c>
      <c r="T6767" s="2">
        <v>0</v>
      </c>
      <c r="U6767" s="2">
        <v>0</v>
      </c>
      <c r="V6767" s="2">
        <v>0</v>
      </c>
      <c r="W6767" s="2">
        <f t="shared" si="946"/>
        <v>24.916666666666668</v>
      </c>
      <c r="X6767" s="9">
        <f t="shared" si="947"/>
        <v>31.428108348134987</v>
      </c>
      <c r="Y6767" s="9">
        <f t="shared" si="948"/>
        <v>2.8708845277812117E-3</v>
      </c>
      <c r="Z6767" s="10">
        <f t="shared" si="949"/>
        <v>4235921.6494845366</v>
      </c>
      <c r="AA6767" s="10">
        <f t="shared" si="950"/>
        <v>97426.197938144338</v>
      </c>
      <c r="AB6767" s="10">
        <f t="shared" si="951"/>
        <v>3</v>
      </c>
      <c r="AC6767" s="9">
        <f t="shared" si="952"/>
        <v>4108844</v>
      </c>
      <c r="AD6767" s="10">
        <f t="shared" si="953"/>
        <v>3061921.1047468456</v>
      </c>
    </row>
    <row r="6768" spans="1:30" x14ac:dyDescent="0.2">
      <c r="A6768" t="s">
        <v>1985</v>
      </c>
      <c r="B6768" s="1">
        <v>44166</v>
      </c>
      <c r="C6768" t="s">
        <v>2227</v>
      </c>
      <c r="D6768" s="2">
        <v>635</v>
      </c>
      <c r="E6768" s="2">
        <v>0</v>
      </c>
      <c r="F6768" s="2">
        <v>0</v>
      </c>
      <c r="G6768" s="2">
        <v>0</v>
      </c>
      <c r="H6768" s="2">
        <v>635</v>
      </c>
      <c r="I6768" s="2">
        <v>0</v>
      </c>
      <c r="J6768" s="2">
        <v>0</v>
      </c>
      <c r="K6768" s="2">
        <v>0</v>
      </c>
      <c r="L6768" s="2">
        <v>0</v>
      </c>
      <c r="M6768" s="2">
        <v>0.127</v>
      </c>
      <c r="N6768" s="8">
        <f t="shared" si="945"/>
        <v>12700</v>
      </c>
      <c r="O6768" s="2">
        <v>0</v>
      </c>
      <c r="P6768" s="2">
        <v>0</v>
      </c>
      <c r="Q6768" s="2">
        <v>0</v>
      </c>
      <c r="R6768" s="2">
        <v>0.127</v>
      </c>
      <c r="S6768" s="2">
        <v>0</v>
      </c>
      <c r="T6768" s="2">
        <v>0</v>
      </c>
      <c r="U6768" s="2">
        <v>0</v>
      </c>
      <c r="V6768" s="2">
        <v>0</v>
      </c>
      <c r="W6768" s="2">
        <f t="shared" si="946"/>
        <v>24.916666666666668</v>
      </c>
      <c r="X6768" s="9">
        <f t="shared" si="947"/>
        <v>20</v>
      </c>
      <c r="Y6768" s="9">
        <f t="shared" si="948"/>
        <v>1.03029789725123E-3</v>
      </c>
      <c r="Z6768" s="10">
        <f t="shared" si="949"/>
        <v>4235921.6494845366</v>
      </c>
      <c r="AA6768" s="10">
        <f t="shared" si="950"/>
        <v>97426.197938144338</v>
      </c>
      <c r="AB6768" s="10">
        <f t="shared" si="951"/>
        <v>3</v>
      </c>
      <c r="AC6768" s="9">
        <f t="shared" si="952"/>
        <v>4108844</v>
      </c>
      <c r="AD6768" s="10">
        <f t="shared" si="953"/>
        <v>1948523.9587628867</v>
      </c>
    </row>
    <row r="6769" spans="1:30" x14ac:dyDescent="0.2">
      <c r="A6769" t="s">
        <v>1985</v>
      </c>
      <c r="B6769" s="1">
        <v>44166</v>
      </c>
      <c r="C6769" t="s">
        <v>390</v>
      </c>
      <c r="D6769" s="2">
        <v>46041</v>
      </c>
      <c r="E6769" s="2">
        <v>7178</v>
      </c>
      <c r="F6769" s="2">
        <v>6893</v>
      </c>
      <c r="G6769" s="2">
        <v>12624</v>
      </c>
      <c r="H6769" s="2">
        <v>3327</v>
      </c>
      <c r="I6769" s="2">
        <v>6967</v>
      </c>
      <c r="J6769" s="2">
        <v>9052</v>
      </c>
      <c r="K6769" s="2">
        <v>0</v>
      </c>
      <c r="L6769" s="2">
        <v>0</v>
      </c>
      <c r="M6769" s="2">
        <v>11.446063564999999</v>
      </c>
      <c r="N6769" s="8">
        <f t="shared" si="945"/>
        <v>1144606.3565</v>
      </c>
      <c r="O6769" s="2">
        <v>2.0469869999999997</v>
      </c>
      <c r="P6769" s="2">
        <v>2.0448641249999997</v>
      </c>
      <c r="Q6769" s="2">
        <v>2.6450418149999999</v>
      </c>
      <c r="R6769" s="2">
        <v>0.66539999999999999</v>
      </c>
      <c r="S6769" s="2">
        <v>1.3311956249999999</v>
      </c>
      <c r="T6769" s="2">
        <v>2.7125750000000002</v>
      </c>
      <c r="U6769" s="2">
        <v>0</v>
      </c>
      <c r="V6769" s="2">
        <v>0</v>
      </c>
      <c r="W6769" s="2">
        <f t="shared" si="946"/>
        <v>24.916666666666668</v>
      </c>
      <c r="X6769" s="9">
        <f t="shared" si="947"/>
        <v>24.860588529788668</v>
      </c>
      <c r="Y6769" s="9">
        <f t="shared" si="948"/>
        <v>9.2857127738767073E-2</v>
      </c>
      <c r="Z6769" s="10">
        <f t="shared" si="949"/>
        <v>6353882.4742268045</v>
      </c>
      <c r="AA6769" s="10">
        <f t="shared" si="950"/>
        <v>146139.29690721651</v>
      </c>
      <c r="AB6769" s="10">
        <f t="shared" si="951"/>
        <v>2</v>
      </c>
      <c r="AC6769" s="9">
        <f t="shared" si="952"/>
        <v>6163266</v>
      </c>
      <c r="AD6769" s="10">
        <f t="shared" si="953"/>
        <v>3633108.9284429275</v>
      </c>
    </row>
    <row r="6770" spans="1:30" x14ac:dyDescent="0.2">
      <c r="A6770" t="s">
        <v>1985</v>
      </c>
      <c r="B6770" s="1">
        <v>44166</v>
      </c>
      <c r="C6770" t="s">
        <v>945</v>
      </c>
      <c r="D6770" s="2">
        <v>639</v>
      </c>
      <c r="E6770" s="2">
        <v>333</v>
      </c>
      <c r="F6770" s="2">
        <v>0</v>
      </c>
      <c r="G6770" s="2">
        <v>0</v>
      </c>
      <c r="H6770" s="2"/>
      <c r="I6770" s="2">
        <v>0</v>
      </c>
      <c r="J6770" s="2">
        <v>0</v>
      </c>
      <c r="K6770" s="2">
        <v>0</v>
      </c>
      <c r="L6770" s="2">
        <v>306</v>
      </c>
      <c r="M6770" s="2">
        <v>9.2947499999999988E-2</v>
      </c>
      <c r="N6770" s="8">
        <f t="shared" si="945"/>
        <v>9294.7499999999982</v>
      </c>
      <c r="O6770" s="2">
        <v>6.368625E-2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2.9261249999999996E-2</v>
      </c>
      <c r="W6770" s="2">
        <f t="shared" si="946"/>
        <v>24.916666666666668</v>
      </c>
      <c r="X6770" s="9">
        <f t="shared" si="947"/>
        <v>14.54577464788732</v>
      </c>
      <c r="Y6770" s="9">
        <f t="shared" si="948"/>
        <v>7.5404420318707637E-4</v>
      </c>
      <c r="Z6770" s="10">
        <f t="shared" si="949"/>
        <v>6353882.4742268045</v>
      </c>
      <c r="AA6770" s="10">
        <f t="shared" si="950"/>
        <v>146139.29690721651</v>
      </c>
      <c r="AB6770" s="10">
        <f t="shared" si="951"/>
        <v>2</v>
      </c>
      <c r="AC6770" s="9">
        <f t="shared" si="952"/>
        <v>6163266</v>
      </c>
      <c r="AD6770" s="10">
        <f t="shared" si="953"/>
        <v>2125709.2800130676</v>
      </c>
    </row>
    <row r="6771" spans="1:30" x14ac:dyDescent="0.2">
      <c r="A6771" t="s">
        <v>1985</v>
      </c>
      <c r="B6771" s="1">
        <v>44166</v>
      </c>
      <c r="C6771" t="s">
        <v>2120</v>
      </c>
      <c r="D6771" s="2">
        <v>35715</v>
      </c>
      <c r="E6771" s="2">
        <v>0</v>
      </c>
      <c r="F6771" s="2">
        <v>3392</v>
      </c>
      <c r="G6771" s="2">
        <v>2531</v>
      </c>
      <c r="H6771" s="2">
        <v>9712</v>
      </c>
      <c r="I6771" s="2">
        <v>0</v>
      </c>
      <c r="J6771" s="2">
        <v>20080</v>
      </c>
      <c r="K6771" s="2">
        <v>0</v>
      </c>
      <c r="L6771" s="2">
        <v>0</v>
      </c>
      <c r="M6771" s="2">
        <v>5.6704726249999995</v>
      </c>
      <c r="N6771" s="8">
        <f t="shared" si="945"/>
        <v>567047.26249999995</v>
      </c>
      <c r="O6771" s="2">
        <v>0</v>
      </c>
      <c r="P6771" s="2">
        <v>0.32435999999999998</v>
      </c>
      <c r="Q6771" s="2">
        <v>0.33883762499999998</v>
      </c>
      <c r="R6771" s="2">
        <v>1.214</v>
      </c>
      <c r="S6771" s="2">
        <v>0</v>
      </c>
      <c r="T6771" s="2">
        <v>3.7932749999999995</v>
      </c>
      <c r="U6771" s="2">
        <v>0</v>
      </c>
      <c r="V6771" s="2">
        <v>0</v>
      </c>
      <c r="W6771" s="2">
        <f t="shared" si="946"/>
        <v>24.916666666666668</v>
      </c>
      <c r="X6771" s="9">
        <f t="shared" si="947"/>
        <v>15.877005809883801</v>
      </c>
      <c r="Y6771" s="9">
        <f t="shared" si="948"/>
        <v>4.6002173401245378E-2</v>
      </c>
      <c r="Z6771" s="10">
        <f t="shared" si="949"/>
        <v>6353882.4742268045</v>
      </c>
      <c r="AA6771" s="10">
        <f t="shared" si="950"/>
        <v>146139.29690721651</v>
      </c>
      <c r="AB6771" s="10">
        <f t="shared" si="951"/>
        <v>2</v>
      </c>
      <c r="AC6771" s="9">
        <f t="shared" si="952"/>
        <v>6163266</v>
      </c>
      <c r="AD6771" s="10">
        <f t="shared" si="953"/>
        <v>2320254.4660482104</v>
      </c>
    </row>
    <row r="6772" spans="1:30" x14ac:dyDescent="0.2">
      <c r="A6772" t="s">
        <v>1985</v>
      </c>
      <c r="B6772" s="1">
        <v>44166</v>
      </c>
      <c r="C6772" t="s">
        <v>2228</v>
      </c>
      <c r="D6772" s="2">
        <v>303</v>
      </c>
      <c r="E6772" s="2">
        <v>0</v>
      </c>
      <c r="F6772" s="2">
        <v>0</v>
      </c>
      <c r="G6772" s="2">
        <v>0</v>
      </c>
      <c r="H6772" s="2"/>
      <c r="I6772" s="2">
        <v>0</v>
      </c>
      <c r="J6772" s="2">
        <v>303</v>
      </c>
      <c r="K6772" s="2">
        <v>0</v>
      </c>
      <c r="L6772" s="2">
        <v>0</v>
      </c>
      <c r="M6772" s="2">
        <v>6.8174999999999999E-2</v>
      </c>
      <c r="N6772" s="8">
        <f t="shared" si="945"/>
        <v>6817.5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6.8174999999999999E-2</v>
      </c>
      <c r="U6772" s="2">
        <v>0</v>
      </c>
      <c r="V6772" s="2">
        <v>0</v>
      </c>
      <c r="W6772" s="2">
        <f t="shared" si="946"/>
        <v>24.916666666666668</v>
      </c>
      <c r="X6772" s="9">
        <f t="shared" si="947"/>
        <v>22.5</v>
      </c>
      <c r="Y6772" s="9">
        <f t="shared" si="948"/>
        <v>5.5307526885907572E-4</v>
      </c>
      <c r="Z6772" s="10">
        <f t="shared" si="949"/>
        <v>12707764.948453609</v>
      </c>
      <c r="AA6772" s="10">
        <f t="shared" si="950"/>
        <v>292278.59381443303</v>
      </c>
      <c r="AB6772" s="10">
        <f t="shared" si="951"/>
        <v>1</v>
      </c>
      <c r="AC6772" s="9">
        <f t="shared" si="952"/>
        <v>12326532</v>
      </c>
      <c r="AD6772" s="10">
        <f t="shared" si="953"/>
        <v>6576268.3608247433</v>
      </c>
    </row>
    <row r="6773" spans="1:30" x14ac:dyDescent="0.2">
      <c r="A6773" t="s">
        <v>1985</v>
      </c>
      <c r="B6773" s="1">
        <v>44166</v>
      </c>
      <c r="C6773" t="s">
        <v>2229</v>
      </c>
      <c r="D6773" s="2">
        <v>630</v>
      </c>
      <c r="E6773" s="2">
        <v>0</v>
      </c>
      <c r="F6773" s="2">
        <v>0</v>
      </c>
      <c r="G6773" s="2">
        <v>426</v>
      </c>
      <c r="H6773" s="2"/>
      <c r="I6773" s="2">
        <v>0</v>
      </c>
      <c r="J6773" s="2">
        <v>204</v>
      </c>
      <c r="K6773" s="2">
        <v>0</v>
      </c>
      <c r="L6773" s="2">
        <v>0</v>
      </c>
      <c r="M6773" s="2">
        <v>0.10293075</v>
      </c>
      <c r="N6773" s="8">
        <f t="shared" si="945"/>
        <v>10293.075000000001</v>
      </c>
      <c r="O6773" s="2">
        <v>0</v>
      </c>
      <c r="P6773" s="2">
        <v>0</v>
      </c>
      <c r="Q6773" s="2">
        <v>5.7030749999999998E-2</v>
      </c>
      <c r="R6773" s="2">
        <v>0</v>
      </c>
      <c r="S6773" s="2">
        <v>0</v>
      </c>
      <c r="T6773" s="2">
        <v>4.5900000000000003E-2</v>
      </c>
      <c r="U6773" s="2">
        <v>0</v>
      </c>
      <c r="V6773" s="2">
        <v>0</v>
      </c>
      <c r="W6773" s="2">
        <f t="shared" si="946"/>
        <v>24.916666666666668</v>
      </c>
      <c r="X6773" s="9">
        <f t="shared" si="947"/>
        <v>16.338214285714287</v>
      </c>
      <c r="Y6773" s="9">
        <f t="shared" si="948"/>
        <v>8.3503413612198468E-4</v>
      </c>
      <c r="Z6773" s="10">
        <f t="shared" si="949"/>
        <v>12707764.948453609</v>
      </c>
      <c r="AA6773" s="10">
        <f t="shared" si="950"/>
        <v>292278.59381443303</v>
      </c>
      <c r="AB6773" s="10">
        <f t="shared" si="951"/>
        <v>1</v>
      </c>
      <c r="AC6773" s="9">
        <f t="shared" si="952"/>
        <v>12326532</v>
      </c>
      <c r="AD6773" s="10">
        <f t="shared" si="953"/>
        <v>4775310.2968674535</v>
      </c>
    </row>
    <row r="6774" spans="1:30" x14ac:dyDescent="0.2">
      <c r="A6774" t="s">
        <v>1985</v>
      </c>
      <c r="B6774" s="1">
        <v>44166</v>
      </c>
      <c r="C6774" t="s">
        <v>90</v>
      </c>
      <c r="D6774" s="2">
        <v>83</v>
      </c>
      <c r="E6774" s="2">
        <v>0</v>
      </c>
      <c r="F6774" s="2">
        <v>0</v>
      </c>
      <c r="G6774" s="2">
        <v>0</v>
      </c>
      <c r="H6774" s="2"/>
      <c r="I6774" s="2">
        <v>0</v>
      </c>
      <c r="J6774" s="2">
        <v>0</v>
      </c>
      <c r="K6774" s="2">
        <v>83</v>
      </c>
      <c r="L6774" s="2">
        <v>0</v>
      </c>
      <c r="M6774" s="2">
        <v>6.3495000000000001E-3</v>
      </c>
      <c r="N6774" s="8">
        <f t="shared" si="945"/>
        <v>634.95000000000005</v>
      </c>
      <c r="O6774" s="2">
        <v>0</v>
      </c>
      <c r="P6774" s="2">
        <v>0</v>
      </c>
      <c r="Q6774" s="2">
        <v>0</v>
      </c>
      <c r="R6774" s="2">
        <v>0</v>
      </c>
      <c r="S6774" s="2">
        <v>0</v>
      </c>
      <c r="T6774" s="2">
        <v>0</v>
      </c>
      <c r="U6774" s="2">
        <v>6.3495000000000001E-3</v>
      </c>
      <c r="V6774" s="2">
        <v>0</v>
      </c>
      <c r="W6774" s="2">
        <f t="shared" si="946"/>
        <v>24.916666666666668</v>
      </c>
      <c r="X6774" s="9">
        <f t="shared" si="947"/>
        <v>7.65</v>
      </c>
      <c r="Y6774" s="9">
        <f t="shared" si="948"/>
        <v>5.1510838571627447E-5</v>
      </c>
      <c r="Z6774" s="10">
        <f t="shared" si="949"/>
        <v>12707764.948453609</v>
      </c>
      <c r="AA6774" s="10">
        <f t="shared" si="950"/>
        <v>292278.59381443303</v>
      </c>
      <c r="AB6774" s="10">
        <f t="shared" si="951"/>
        <v>1</v>
      </c>
      <c r="AC6774" s="9">
        <f t="shared" si="952"/>
        <v>12326532</v>
      </c>
      <c r="AD6774" s="10">
        <f t="shared" si="953"/>
        <v>2235931.2426804127</v>
      </c>
    </row>
    <row r="6775" spans="1:30" x14ac:dyDescent="0.2">
      <c r="A6775" t="s">
        <v>1985</v>
      </c>
      <c r="B6775" s="1">
        <v>44166</v>
      </c>
      <c r="C6775" t="s">
        <v>91</v>
      </c>
      <c r="D6775" s="2">
        <v>8051</v>
      </c>
      <c r="E6775" s="2">
        <v>0</v>
      </c>
      <c r="F6775" s="2">
        <v>2071</v>
      </c>
      <c r="G6775" s="2">
        <v>0</v>
      </c>
      <c r="H6775" s="2"/>
      <c r="I6775" s="2">
        <v>0</v>
      </c>
      <c r="J6775" s="2">
        <v>4002</v>
      </c>
      <c r="K6775" s="2">
        <v>0</v>
      </c>
      <c r="L6775" s="2">
        <v>0</v>
      </c>
      <c r="M6775" s="2">
        <v>1.2144611250000001</v>
      </c>
      <c r="N6775" s="8">
        <f t="shared" si="945"/>
        <v>121446.11250000002</v>
      </c>
      <c r="O6775" s="2">
        <v>0</v>
      </c>
      <c r="P6775" s="2">
        <v>0.19803937500000002</v>
      </c>
      <c r="Q6775" s="2">
        <v>0</v>
      </c>
      <c r="R6775" s="2">
        <v>0</v>
      </c>
      <c r="S6775" s="2">
        <v>0</v>
      </c>
      <c r="T6775" s="2">
        <v>0.60029999999999994</v>
      </c>
      <c r="U6775" s="2">
        <v>0</v>
      </c>
      <c r="V6775" s="2">
        <v>0</v>
      </c>
      <c r="W6775" s="2">
        <f t="shared" si="946"/>
        <v>24.916666666666668</v>
      </c>
      <c r="X6775" s="9">
        <f t="shared" si="947"/>
        <v>15.084599739162838</v>
      </c>
      <c r="Y6775" s="9">
        <f t="shared" si="948"/>
        <v>9.852415302211523E-3</v>
      </c>
      <c r="Z6775" s="10">
        <f t="shared" si="949"/>
        <v>4235921.6494845366</v>
      </c>
      <c r="AA6775" s="10">
        <f t="shared" si="950"/>
        <v>97426.197938144338</v>
      </c>
      <c r="AB6775" s="10">
        <f t="shared" si="951"/>
        <v>3</v>
      </c>
      <c r="AC6775" s="9">
        <f t="shared" si="952"/>
        <v>4108844</v>
      </c>
      <c r="AD6775" s="10">
        <f t="shared" si="953"/>
        <v>1469635.2000053592</v>
      </c>
    </row>
    <row r="6776" spans="1:30" x14ac:dyDescent="0.2">
      <c r="A6776" t="s">
        <v>1985</v>
      </c>
      <c r="B6776" s="1">
        <v>44166</v>
      </c>
      <c r="C6776" t="s">
        <v>95</v>
      </c>
      <c r="D6776" s="2">
        <v>68116</v>
      </c>
      <c r="E6776" s="2">
        <v>18238</v>
      </c>
      <c r="F6776" s="2">
        <v>11849</v>
      </c>
      <c r="G6776" s="2">
        <v>11346</v>
      </c>
      <c r="H6776" s="2">
        <v>4372</v>
      </c>
      <c r="I6776" s="2">
        <v>16453</v>
      </c>
      <c r="J6776" s="2">
        <v>5858</v>
      </c>
      <c r="K6776" s="2">
        <v>0</v>
      </c>
      <c r="L6776" s="2">
        <v>0</v>
      </c>
      <c r="M6776" s="2">
        <v>18.282070299999994</v>
      </c>
      <c r="N6776" s="8">
        <f t="shared" si="945"/>
        <v>1828207.0299999993</v>
      </c>
      <c r="O6776" s="2">
        <v>5.7978601999999997</v>
      </c>
      <c r="P6776" s="2">
        <v>3.7970120499999997</v>
      </c>
      <c r="Q6776" s="2">
        <v>2.6714156999999998</v>
      </c>
      <c r="R6776" s="2">
        <v>0.59459200000000001</v>
      </c>
      <c r="S6776" s="2">
        <v>4.7689020500000003</v>
      </c>
      <c r="T6776" s="2">
        <v>0.65228829999999993</v>
      </c>
      <c r="U6776" s="2">
        <v>0</v>
      </c>
      <c r="V6776" s="2">
        <v>0</v>
      </c>
      <c r="W6776" s="2">
        <f t="shared" si="946"/>
        <v>24.916666666666668</v>
      </c>
      <c r="X6776" s="9">
        <f t="shared" si="947"/>
        <v>26.83961227905337</v>
      </c>
      <c r="Y6776" s="9">
        <f t="shared" si="948"/>
        <v>0.14831479202747369</v>
      </c>
      <c r="Z6776" s="10">
        <f t="shared" si="949"/>
        <v>3176941.2371134022</v>
      </c>
      <c r="AA6776" s="10">
        <f t="shared" si="950"/>
        <v>73069.648453608257</v>
      </c>
      <c r="AB6776" s="10">
        <f t="shared" si="951"/>
        <v>4</v>
      </c>
      <c r="AC6776" s="9">
        <f t="shared" si="952"/>
        <v>3081633</v>
      </c>
      <c r="AD6776" s="10">
        <f t="shared" si="953"/>
        <v>1961161.0338615773</v>
      </c>
    </row>
    <row r="6777" spans="1:30" x14ac:dyDescent="0.2">
      <c r="A6777" t="s">
        <v>1985</v>
      </c>
      <c r="B6777" s="1">
        <v>44166</v>
      </c>
      <c r="C6777" t="s">
        <v>580</v>
      </c>
      <c r="D6777" s="2">
        <v>3219</v>
      </c>
      <c r="E6777" s="2">
        <v>0</v>
      </c>
      <c r="F6777" s="2">
        <v>0</v>
      </c>
      <c r="G6777" s="2">
        <v>3219</v>
      </c>
      <c r="H6777" s="2"/>
      <c r="I6777" s="2">
        <v>0</v>
      </c>
      <c r="J6777" s="2">
        <v>0</v>
      </c>
      <c r="K6777" s="2">
        <v>0</v>
      </c>
      <c r="L6777" s="2">
        <v>0</v>
      </c>
      <c r="M6777" s="2">
        <v>0.43094362499999994</v>
      </c>
      <c r="N6777" s="8">
        <f t="shared" si="945"/>
        <v>43094.362499999996</v>
      </c>
      <c r="O6777" s="2">
        <v>0</v>
      </c>
      <c r="P6777" s="2">
        <v>0</v>
      </c>
      <c r="Q6777" s="2">
        <v>0.43094362499999994</v>
      </c>
      <c r="R6777" s="2">
        <v>0</v>
      </c>
      <c r="S6777" s="2">
        <v>0</v>
      </c>
      <c r="T6777" s="2">
        <v>0</v>
      </c>
      <c r="U6777" s="2">
        <v>0</v>
      </c>
      <c r="V6777" s="2">
        <v>0</v>
      </c>
      <c r="W6777" s="2">
        <f t="shared" si="946"/>
        <v>24.916666666666668</v>
      </c>
      <c r="X6777" s="9">
        <f t="shared" si="947"/>
        <v>13.387499999999999</v>
      </c>
      <c r="Y6777" s="9">
        <f t="shared" si="948"/>
        <v>3.4960654383568708E-3</v>
      </c>
      <c r="Z6777" s="10">
        <f t="shared" si="949"/>
        <v>3176941.2371134022</v>
      </c>
      <c r="AA6777" s="10">
        <f t="shared" si="950"/>
        <v>73069.648453608257</v>
      </c>
      <c r="AB6777" s="10">
        <f t="shared" si="951"/>
        <v>4</v>
      </c>
      <c r="AC6777" s="9">
        <f t="shared" si="952"/>
        <v>3081633</v>
      </c>
      <c r="AD6777" s="10">
        <f t="shared" si="953"/>
        <v>978219.91867268051</v>
      </c>
    </row>
    <row r="6778" spans="1:30" x14ac:dyDescent="0.2">
      <c r="A6778" t="s">
        <v>1985</v>
      </c>
      <c r="B6778" s="1">
        <v>44166</v>
      </c>
      <c r="C6778" t="s">
        <v>951</v>
      </c>
      <c r="D6778" s="2">
        <v>1067</v>
      </c>
      <c r="E6778" s="2">
        <v>0</v>
      </c>
      <c r="F6778" s="2">
        <v>0</v>
      </c>
      <c r="G6778" s="2">
        <v>0</v>
      </c>
      <c r="H6778" s="2"/>
      <c r="I6778" s="2">
        <v>0</v>
      </c>
      <c r="J6778" s="2">
        <v>0</v>
      </c>
      <c r="K6778" s="2">
        <v>1067</v>
      </c>
      <c r="L6778" s="2">
        <v>0</v>
      </c>
      <c r="M6778" s="2">
        <v>8.1625500000000004E-2</v>
      </c>
      <c r="N6778" s="8">
        <f t="shared" si="945"/>
        <v>8162.55</v>
      </c>
      <c r="O6778" s="2">
        <v>0</v>
      </c>
      <c r="P6778" s="2">
        <v>0</v>
      </c>
      <c r="Q6778" s="2">
        <v>0</v>
      </c>
      <c r="R6778" s="2">
        <v>0</v>
      </c>
      <c r="S6778" s="2">
        <v>0</v>
      </c>
      <c r="T6778" s="2">
        <v>0</v>
      </c>
      <c r="U6778" s="2">
        <v>8.1625500000000004E-2</v>
      </c>
      <c r="V6778" s="2">
        <v>0</v>
      </c>
      <c r="W6778" s="2">
        <f t="shared" si="946"/>
        <v>24.916666666666668</v>
      </c>
      <c r="X6778" s="9">
        <f t="shared" si="947"/>
        <v>7.65</v>
      </c>
      <c r="Y6778" s="9">
        <f t="shared" si="948"/>
        <v>6.6219355127622274E-4</v>
      </c>
      <c r="Z6778" s="10">
        <f t="shared" si="949"/>
        <v>12707764.948453609</v>
      </c>
      <c r="AA6778" s="10">
        <f t="shared" si="950"/>
        <v>292278.59381443303</v>
      </c>
      <c r="AB6778" s="10">
        <f t="shared" si="951"/>
        <v>1</v>
      </c>
      <c r="AC6778" s="9">
        <f t="shared" si="952"/>
        <v>12326532</v>
      </c>
      <c r="AD6778" s="10">
        <f t="shared" si="953"/>
        <v>2235931.2426804127</v>
      </c>
    </row>
    <row r="6779" spans="1:30" x14ac:dyDescent="0.2">
      <c r="A6779" t="s">
        <v>1985</v>
      </c>
      <c r="B6779" s="1">
        <v>44166</v>
      </c>
      <c r="C6779" t="s">
        <v>97</v>
      </c>
      <c r="D6779" s="2">
        <v>6639</v>
      </c>
      <c r="E6779" s="2">
        <v>0</v>
      </c>
      <c r="F6779" s="2">
        <v>0</v>
      </c>
      <c r="G6779" s="2">
        <v>3615</v>
      </c>
      <c r="H6779" s="2"/>
      <c r="I6779" s="2">
        <v>0</v>
      </c>
      <c r="J6779" s="2">
        <v>0</v>
      </c>
      <c r="K6779" s="2">
        <v>3024</v>
      </c>
      <c r="L6779" s="2">
        <v>0</v>
      </c>
      <c r="M6779" s="2">
        <v>0.715294125</v>
      </c>
      <c r="N6779" s="8">
        <f t="shared" si="945"/>
        <v>71529.412500000006</v>
      </c>
      <c r="O6779" s="2">
        <v>0</v>
      </c>
      <c r="P6779" s="2">
        <v>0</v>
      </c>
      <c r="Q6779" s="2">
        <v>0.48395812499999996</v>
      </c>
      <c r="R6779" s="2">
        <v>0</v>
      </c>
      <c r="S6779" s="2">
        <v>0</v>
      </c>
      <c r="T6779" s="2">
        <v>0</v>
      </c>
      <c r="U6779" s="2">
        <v>0.23133600000000001</v>
      </c>
      <c r="V6779" s="2">
        <v>0</v>
      </c>
      <c r="W6779" s="2">
        <f t="shared" si="946"/>
        <v>24.916666666666668</v>
      </c>
      <c r="X6779" s="9">
        <f t="shared" si="947"/>
        <v>10.774124491640308</v>
      </c>
      <c r="Y6779" s="9">
        <f t="shared" si="948"/>
        <v>5.8028821488477055E-3</v>
      </c>
      <c r="Z6779" s="10">
        <f t="shared" si="949"/>
        <v>4235921.6494845366</v>
      </c>
      <c r="AA6779" s="10">
        <f t="shared" si="950"/>
        <v>97426.197938144338</v>
      </c>
      <c r="AB6779" s="10">
        <f t="shared" si="951"/>
        <v>3</v>
      </c>
      <c r="AC6779" s="9">
        <f t="shared" si="952"/>
        <v>4108844</v>
      </c>
      <c r="AD6779" s="10">
        <f t="shared" si="953"/>
        <v>1049681.9853327572</v>
      </c>
    </row>
    <row r="6780" spans="1:30" x14ac:dyDescent="0.2">
      <c r="A6780" t="s">
        <v>1985</v>
      </c>
      <c r="B6780" s="1">
        <v>44166</v>
      </c>
      <c r="C6780" t="s">
        <v>2230</v>
      </c>
      <c r="D6780" s="2">
        <v>12040</v>
      </c>
      <c r="E6780" s="2">
        <v>0</v>
      </c>
      <c r="F6780" s="2">
        <v>3257</v>
      </c>
      <c r="G6780" s="2">
        <v>0</v>
      </c>
      <c r="H6780" s="2"/>
      <c r="I6780" s="2">
        <v>3063</v>
      </c>
      <c r="J6780" s="2">
        <v>5720</v>
      </c>
      <c r="K6780" s="2">
        <v>0</v>
      </c>
      <c r="L6780" s="2">
        <v>0</v>
      </c>
      <c r="M6780" s="2">
        <v>2.6165699999999998</v>
      </c>
      <c r="N6780" s="8">
        <f t="shared" si="945"/>
        <v>261656.99999999997</v>
      </c>
      <c r="O6780" s="2">
        <v>0</v>
      </c>
      <c r="P6780" s="2">
        <v>0.68519137499999994</v>
      </c>
      <c r="Q6780" s="2">
        <v>0</v>
      </c>
      <c r="R6780" s="2">
        <v>0</v>
      </c>
      <c r="S6780" s="2">
        <v>0.64437862499999998</v>
      </c>
      <c r="T6780" s="2">
        <v>1.2869999999999999</v>
      </c>
      <c r="U6780" s="2">
        <v>0</v>
      </c>
      <c r="V6780" s="2">
        <v>0</v>
      </c>
      <c r="W6780" s="2">
        <f t="shared" si="946"/>
        <v>24.916666666666668</v>
      </c>
      <c r="X6780" s="9">
        <f t="shared" si="947"/>
        <v>21.732308970099666</v>
      </c>
      <c r="Y6780" s="9">
        <f t="shared" si="948"/>
        <v>2.1227138338666542E-2</v>
      </c>
      <c r="Z6780" s="10">
        <f t="shared" si="949"/>
        <v>12707764.948453609</v>
      </c>
      <c r="AA6780" s="10">
        <f t="shared" si="950"/>
        <v>292278.59381443303</v>
      </c>
      <c r="AB6780" s="10">
        <f t="shared" si="951"/>
        <v>1</v>
      </c>
      <c r="AC6780" s="9">
        <f t="shared" si="952"/>
        <v>12326532</v>
      </c>
      <c r="AD6780" s="10">
        <f t="shared" si="953"/>
        <v>6351888.7061215201</v>
      </c>
    </row>
    <row r="6781" spans="1:30" x14ac:dyDescent="0.2">
      <c r="A6781" t="s">
        <v>1985</v>
      </c>
      <c r="B6781" s="1">
        <v>44166</v>
      </c>
      <c r="C6781" t="s">
        <v>2231</v>
      </c>
      <c r="D6781" s="2">
        <v>1309</v>
      </c>
      <c r="E6781" s="2">
        <v>0</v>
      </c>
      <c r="F6781" s="2">
        <v>0</v>
      </c>
      <c r="G6781" s="2">
        <v>0</v>
      </c>
      <c r="H6781" s="2"/>
      <c r="I6781" s="2">
        <v>645</v>
      </c>
      <c r="J6781" s="2">
        <v>664</v>
      </c>
      <c r="K6781" s="2">
        <v>0</v>
      </c>
      <c r="L6781" s="2">
        <v>0</v>
      </c>
      <c r="M6781" s="2">
        <v>0.28509187499999999</v>
      </c>
      <c r="N6781" s="8">
        <f t="shared" si="945"/>
        <v>28509.1875</v>
      </c>
      <c r="O6781" s="2">
        <v>0</v>
      </c>
      <c r="P6781" s="2">
        <v>0</v>
      </c>
      <c r="Q6781" s="2">
        <v>0</v>
      </c>
      <c r="R6781" s="2">
        <v>0</v>
      </c>
      <c r="S6781" s="2">
        <v>0.13569187499999999</v>
      </c>
      <c r="T6781" s="2">
        <v>0.14940000000000001</v>
      </c>
      <c r="U6781" s="2">
        <v>0</v>
      </c>
      <c r="V6781" s="2">
        <v>0</v>
      </c>
      <c r="W6781" s="2">
        <f t="shared" si="946"/>
        <v>24.916666666666668</v>
      </c>
      <c r="X6781" s="9">
        <f t="shared" si="947"/>
        <v>21.779364018334608</v>
      </c>
      <c r="Y6781" s="9">
        <f t="shared" si="948"/>
        <v>2.3128311758733111E-3</v>
      </c>
      <c r="Z6781" s="10">
        <f t="shared" si="949"/>
        <v>12707764.948453609</v>
      </c>
      <c r="AA6781" s="10">
        <f t="shared" si="950"/>
        <v>292278.59381443303</v>
      </c>
      <c r="AB6781" s="10">
        <f t="shared" si="951"/>
        <v>1</v>
      </c>
      <c r="AC6781" s="9">
        <f t="shared" si="952"/>
        <v>12326532</v>
      </c>
      <c r="AD6781" s="10">
        <f t="shared" si="953"/>
        <v>6365641.8894514991</v>
      </c>
    </row>
    <row r="6782" spans="1:30" x14ac:dyDescent="0.2">
      <c r="A6782" t="s">
        <v>1985</v>
      </c>
      <c r="B6782" s="1">
        <v>44166</v>
      </c>
      <c r="C6782" t="s">
        <v>1032</v>
      </c>
      <c r="D6782" s="2">
        <v>10461</v>
      </c>
      <c r="E6782" s="2">
        <v>2655</v>
      </c>
      <c r="F6782" s="2">
        <v>4551</v>
      </c>
      <c r="G6782" s="2">
        <v>532</v>
      </c>
      <c r="H6782" s="2"/>
      <c r="I6782" s="2">
        <v>2723</v>
      </c>
      <c r="J6782" s="2">
        <v>0</v>
      </c>
      <c r="K6782" s="2">
        <v>0</v>
      </c>
      <c r="L6782" s="2">
        <v>0</v>
      </c>
      <c r="M6782" s="2">
        <v>3.2169133999999997</v>
      </c>
      <c r="N6782" s="8">
        <f t="shared" si="945"/>
        <v>321691.33999999997</v>
      </c>
      <c r="O6782" s="2">
        <v>0.84402449999999984</v>
      </c>
      <c r="P6782" s="2">
        <v>1.45836795</v>
      </c>
      <c r="Q6782" s="2">
        <v>0.12525939999999999</v>
      </c>
      <c r="R6782" s="2">
        <v>0</v>
      </c>
      <c r="S6782" s="2">
        <v>0.78926154999999998</v>
      </c>
      <c r="T6782" s="2">
        <v>0</v>
      </c>
      <c r="U6782" s="2">
        <v>0</v>
      </c>
      <c r="V6782" s="2">
        <v>0</v>
      </c>
      <c r="W6782" s="2">
        <f t="shared" si="946"/>
        <v>24.916666666666668</v>
      </c>
      <c r="X6782" s="9">
        <f t="shared" si="947"/>
        <v>30.751490297294712</v>
      </c>
      <c r="Y6782" s="9">
        <f t="shared" si="948"/>
        <v>2.6097473320152009E-2</v>
      </c>
      <c r="Z6782" s="10">
        <f t="shared" si="949"/>
        <v>12707764.948453609</v>
      </c>
      <c r="AA6782" s="10">
        <f t="shared" si="950"/>
        <v>292278.59381443303</v>
      </c>
      <c r="AB6782" s="10">
        <f t="shared" si="951"/>
        <v>1</v>
      </c>
      <c r="AC6782" s="9">
        <f t="shared" si="952"/>
        <v>12326532</v>
      </c>
      <c r="AD6782" s="10">
        <f t="shared" si="953"/>
        <v>8988002.3417914789</v>
      </c>
    </row>
    <row r="6783" spans="1:30" x14ac:dyDescent="0.2">
      <c r="A6783" t="s">
        <v>1985</v>
      </c>
      <c r="B6783" s="1">
        <v>44166</v>
      </c>
      <c r="C6783" t="s">
        <v>871</v>
      </c>
      <c r="D6783" s="2">
        <v>15104</v>
      </c>
      <c r="E6783" s="2">
        <v>0</v>
      </c>
      <c r="F6783" s="2">
        <v>1245</v>
      </c>
      <c r="G6783" s="2">
        <v>0</v>
      </c>
      <c r="H6783" s="2"/>
      <c r="I6783" s="2">
        <v>0</v>
      </c>
      <c r="J6783" s="2">
        <v>0</v>
      </c>
      <c r="K6783" s="2">
        <v>13859</v>
      </c>
      <c r="L6783" s="2">
        <v>0</v>
      </c>
      <c r="M6783" s="2">
        <v>1.322130375</v>
      </c>
      <c r="N6783" s="8">
        <f t="shared" si="945"/>
        <v>132213.03750000001</v>
      </c>
      <c r="O6783" s="2">
        <v>0</v>
      </c>
      <c r="P6783" s="2">
        <v>0.26191687499999999</v>
      </c>
      <c r="Q6783" s="2">
        <v>0</v>
      </c>
      <c r="R6783" s="2">
        <v>0</v>
      </c>
      <c r="S6783" s="2">
        <v>0</v>
      </c>
      <c r="T6783" s="2">
        <v>0</v>
      </c>
      <c r="U6783" s="2">
        <v>1.0602134999999999</v>
      </c>
      <c r="V6783" s="2">
        <v>0</v>
      </c>
      <c r="W6783" s="2">
        <f t="shared" si="946"/>
        <v>24.916666666666668</v>
      </c>
      <c r="X6783" s="9">
        <f t="shared" si="947"/>
        <v>8.7535114870233048</v>
      </c>
      <c r="Y6783" s="9">
        <f t="shared" si="948"/>
        <v>1.0725890907515594E-2</v>
      </c>
      <c r="Z6783" s="10">
        <f t="shared" si="949"/>
        <v>3176941.2371134022</v>
      </c>
      <c r="AA6783" s="10">
        <f t="shared" si="950"/>
        <v>73069.648453608257</v>
      </c>
      <c r="AB6783" s="10">
        <f t="shared" si="951"/>
        <v>4</v>
      </c>
      <c r="AC6783" s="9">
        <f t="shared" si="952"/>
        <v>3081633</v>
      </c>
      <c r="AD6783" s="10">
        <f t="shared" si="953"/>
        <v>639616.00709141453</v>
      </c>
    </row>
    <row r="6784" spans="1:30" x14ac:dyDescent="0.2">
      <c r="A6784" t="s">
        <v>1985</v>
      </c>
      <c r="B6784" s="1">
        <v>44166</v>
      </c>
      <c r="C6784" t="s">
        <v>2232</v>
      </c>
      <c r="D6784" s="2">
        <v>2483</v>
      </c>
      <c r="E6784" s="2">
        <v>0</v>
      </c>
      <c r="F6784" s="2">
        <v>2483</v>
      </c>
      <c r="G6784" s="2">
        <v>0</v>
      </c>
      <c r="H6784" s="2"/>
      <c r="I6784" s="2">
        <v>0</v>
      </c>
      <c r="J6784" s="2">
        <v>0</v>
      </c>
      <c r="K6784" s="2">
        <v>0</v>
      </c>
      <c r="L6784" s="2">
        <v>0</v>
      </c>
      <c r="M6784" s="2">
        <v>0.52236112499999998</v>
      </c>
      <c r="N6784" s="8">
        <f t="shared" si="945"/>
        <v>52236.112499999996</v>
      </c>
      <c r="O6784" s="2">
        <v>0</v>
      </c>
      <c r="P6784" s="2">
        <v>0.52236112499999998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f t="shared" si="946"/>
        <v>24.916666666666668</v>
      </c>
      <c r="X6784" s="9">
        <f t="shared" si="947"/>
        <v>21.037499999999998</v>
      </c>
      <c r="Y6784" s="9">
        <f t="shared" si="948"/>
        <v>4.2376973912857238E-3</v>
      </c>
      <c r="Z6784" s="10">
        <f t="shared" si="949"/>
        <v>12707764.948453609</v>
      </c>
      <c r="AA6784" s="10">
        <f t="shared" si="950"/>
        <v>292278.59381443303</v>
      </c>
      <c r="AB6784" s="10">
        <f t="shared" si="951"/>
        <v>1</v>
      </c>
      <c r="AC6784" s="9">
        <f t="shared" si="952"/>
        <v>12326532</v>
      </c>
      <c r="AD6784" s="10">
        <f t="shared" si="953"/>
        <v>6148810.9173711343</v>
      </c>
    </row>
    <row r="6785" spans="1:30" x14ac:dyDescent="0.2">
      <c r="A6785" t="s">
        <v>1985</v>
      </c>
      <c r="B6785" s="1">
        <v>44166</v>
      </c>
      <c r="C6785" t="s">
        <v>2233</v>
      </c>
      <c r="D6785" s="2">
        <v>87754</v>
      </c>
      <c r="E6785" s="2">
        <v>6869</v>
      </c>
      <c r="F6785" s="2">
        <v>19594</v>
      </c>
      <c r="G6785" s="2">
        <v>22825</v>
      </c>
      <c r="H6785" s="2"/>
      <c r="I6785" s="2">
        <v>19722</v>
      </c>
      <c r="J6785" s="2">
        <v>18744</v>
      </c>
      <c r="K6785" s="2">
        <v>0</v>
      </c>
      <c r="L6785" s="2">
        <v>0</v>
      </c>
      <c r="M6785" s="2">
        <v>16.668210179999999</v>
      </c>
      <c r="N6785" s="8">
        <f t="shared" si="945"/>
        <v>1666821.0179999999</v>
      </c>
      <c r="O6785" s="2">
        <v>2.2332836249999999</v>
      </c>
      <c r="P6785" s="2">
        <v>3.6070897500000001</v>
      </c>
      <c r="Q6785" s="2">
        <v>4.1942555549999998</v>
      </c>
      <c r="R6785" s="2">
        <v>0</v>
      </c>
      <c r="S6785" s="2">
        <v>3.2904562500000001</v>
      </c>
      <c r="T6785" s="2">
        <v>3.3431250000000001</v>
      </c>
      <c r="U6785" s="2">
        <v>0</v>
      </c>
      <c r="V6785" s="2">
        <v>0</v>
      </c>
      <c r="W6785" s="2">
        <f t="shared" si="946"/>
        <v>24.916666666666668</v>
      </c>
      <c r="X6785" s="9">
        <f t="shared" si="947"/>
        <v>18.994245481687443</v>
      </c>
      <c r="Y6785" s="9">
        <f t="shared" si="948"/>
        <v>0.13522221968027989</v>
      </c>
      <c r="Z6785" s="10">
        <f t="shared" si="949"/>
        <v>3176941.2371134022</v>
      </c>
      <c r="AA6785" s="10">
        <f t="shared" si="950"/>
        <v>73069.648453608257</v>
      </c>
      <c r="AB6785" s="10">
        <f t="shared" si="951"/>
        <v>4</v>
      </c>
      <c r="AC6785" s="9">
        <f t="shared" si="952"/>
        <v>3081633</v>
      </c>
      <c r="AD6785" s="10">
        <f t="shared" si="953"/>
        <v>1387902.8399884384</v>
      </c>
    </row>
    <row r="6786" spans="1:30" x14ac:dyDescent="0.2">
      <c r="A6786" t="s">
        <v>1985</v>
      </c>
      <c r="B6786" s="1">
        <v>44166</v>
      </c>
      <c r="C6786" t="s">
        <v>2234</v>
      </c>
      <c r="D6786" s="2">
        <v>266</v>
      </c>
      <c r="E6786" s="2">
        <v>0</v>
      </c>
      <c r="F6786" s="2">
        <v>0</v>
      </c>
      <c r="G6786" s="2">
        <v>266</v>
      </c>
      <c r="H6786" s="2"/>
      <c r="I6786" s="2">
        <v>0</v>
      </c>
      <c r="J6786" s="2">
        <v>0</v>
      </c>
      <c r="K6786" s="2">
        <v>0</v>
      </c>
      <c r="L6786" s="2">
        <v>0</v>
      </c>
      <c r="M6786" s="2">
        <v>3.5610750000000004E-2</v>
      </c>
      <c r="N6786" s="8">
        <f t="shared" si="945"/>
        <v>3561.0750000000003</v>
      </c>
      <c r="O6786" s="2">
        <v>0</v>
      </c>
      <c r="P6786" s="2">
        <v>0</v>
      </c>
      <c r="Q6786" s="2">
        <v>3.5610750000000004E-2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f t="shared" si="946"/>
        <v>24.916666666666668</v>
      </c>
      <c r="X6786" s="9">
        <f t="shared" si="947"/>
        <v>13.387500000000001</v>
      </c>
      <c r="Y6786" s="9">
        <f t="shared" si="948"/>
        <v>2.8889512476015154E-4</v>
      </c>
      <c r="Z6786" s="10">
        <f t="shared" si="949"/>
        <v>12707764.948453609</v>
      </c>
      <c r="AA6786" s="10">
        <f t="shared" si="950"/>
        <v>292278.59381443303</v>
      </c>
      <c r="AB6786" s="10">
        <f t="shared" si="951"/>
        <v>1</v>
      </c>
      <c r="AC6786" s="9">
        <f t="shared" si="952"/>
        <v>12326532</v>
      </c>
      <c r="AD6786" s="10">
        <f t="shared" si="953"/>
        <v>3912879.6746907225</v>
      </c>
    </row>
    <row r="6787" spans="1:30" x14ac:dyDescent="0.2">
      <c r="A6787" t="s">
        <v>1985</v>
      </c>
      <c r="B6787" s="1">
        <v>44166</v>
      </c>
      <c r="C6787" t="s">
        <v>2235</v>
      </c>
      <c r="D6787" s="2">
        <v>223</v>
      </c>
      <c r="E6787" s="2">
        <v>0</v>
      </c>
      <c r="F6787" s="2">
        <v>0</v>
      </c>
      <c r="G6787" s="2">
        <v>0</v>
      </c>
      <c r="H6787" s="2">
        <v>110</v>
      </c>
      <c r="I6787" s="2">
        <v>0</v>
      </c>
      <c r="J6787" s="2">
        <v>113</v>
      </c>
      <c r="K6787" s="2">
        <v>0</v>
      </c>
      <c r="L6787" s="2">
        <v>0</v>
      </c>
      <c r="M6787" s="2">
        <v>4.7424999999999995E-2</v>
      </c>
      <c r="N6787" s="8">
        <f t="shared" ref="N6787:N6850" si="954">M6787*100000</f>
        <v>4742.4999999999991</v>
      </c>
      <c r="O6787" s="2">
        <v>0</v>
      </c>
      <c r="P6787" s="2">
        <v>0</v>
      </c>
      <c r="Q6787" s="2">
        <v>0</v>
      </c>
      <c r="R6787" s="2">
        <v>2.1999999999999999E-2</v>
      </c>
      <c r="S6787" s="2">
        <v>0</v>
      </c>
      <c r="T6787" s="2">
        <v>2.5425E-2</v>
      </c>
      <c r="U6787" s="2">
        <v>0</v>
      </c>
      <c r="V6787" s="2">
        <v>0</v>
      </c>
      <c r="W6787" s="2">
        <f t="shared" ref="W6787:W6850" si="955">299/12</f>
        <v>24.916666666666668</v>
      </c>
      <c r="X6787" s="9">
        <f t="shared" ref="X6787:X6850" si="956">N6787/D6787</f>
        <v>21.266816143497753</v>
      </c>
      <c r="Y6787" s="9">
        <f t="shared" ref="Y6787:Y6850" si="957">N6787/12326532</f>
        <v>3.8473919509558725E-4</v>
      </c>
      <c r="Z6787" s="10">
        <f t="shared" ref="Z6787:Z6850" si="958">AC6787*(1/(1-0.03))</f>
        <v>6353882.4742268045</v>
      </c>
      <c r="AA6787" s="10">
        <f t="shared" ref="AA6787:AA6850" si="959">Z6787*0.023</f>
        <v>146139.29690721651</v>
      </c>
      <c r="AB6787" s="10">
        <f t="shared" ref="AB6787:AB6850" si="960">COUNTIF(C6787:C14138,C6787)</f>
        <v>2</v>
      </c>
      <c r="AC6787" s="9">
        <f t="shared" ref="AC6787:AC6850" si="961">12326532/AB6787</f>
        <v>6163266</v>
      </c>
      <c r="AD6787" s="10">
        <f t="shared" ref="AD6787:AD6850" si="962">AA6787*X6787</f>
        <v>3107917.5586658032</v>
      </c>
    </row>
    <row r="6788" spans="1:30" x14ac:dyDescent="0.2">
      <c r="A6788" t="s">
        <v>1985</v>
      </c>
      <c r="B6788" s="1">
        <v>44166</v>
      </c>
      <c r="C6788" t="s">
        <v>279</v>
      </c>
      <c r="D6788" s="2">
        <v>4688</v>
      </c>
      <c r="E6788" s="2">
        <v>628</v>
      </c>
      <c r="F6788" s="2">
        <v>0</v>
      </c>
      <c r="G6788" s="2">
        <v>861</v>
      </c>
      <c r="H6788" s="2"/>
      <c r="I6788" s="2">
        <v>0</v>
      </c>
      <c r="J6788" s="2">
        <v>1651</v>
      </c>
      <c r="K6788" s="2">
        <v>0</v>
      </c>
      <c r="L6788" s="2">
        <v>1548</v>
      </c>
      <c r="M6788" s="2">
        <v>0.63330562499999998</v>
      </c>
      <c r="N6788" s="8">
        <f t="shared" si="954"/>
        <v>63330.5625</v>
      </c>
      <c r="O6788" s="2">
        <v>9.6084000000000003E-2</v>
      </c>
      <c r="P6788" s="2">
        <v>0</v>
      </c>
      <c r="Q6788" s="2">
        <v>8.2333125000000007E-2</v>
      </c>
      <c r="R6788" s="2">
        <v>0</v>
      </c>
      <c r="S6788" s="2">
        <v>0</v>
      </c>
      <c r="T6788" s="2">
        <v>0.24765000000000001</v>
      </c>
      <c r="U6788" s="2">
        <v>0</v>
      </c>
      <c r="V6788" s="2">
        <v>0.20723849999999999</v>
      </c>
      <c r="W6788" s="2">
        <f t="shared" si="955"/>
        <v>24.916666666666668</v>
      </c>
      <c r="X6788" s="9">
        <f t="shared" si="956"/>
        <v>13.509079031569966</v>
      </c>
      <c r="Y6788" s="9">
        <f t="shared" si="957"/>
        <v>5.1377437303533552E-3</v>
      </c>
      <c r="Z6788" s="10">
        <f t="shared" si="958"/>
        <v>6353882.4742268045</v>
      </c>
      <c r="AA6788" s="10">
        <f t="shared" si="959"/>
        <v>146139.29690721651</v>
      </c>
      <c r="AB6788" s="10">
        <f t="shared" si="960"/>
        <v>2</v>
      </c>
      <c r="AC6788" s="9">
        <f t="shared" si="961"/>
        <v>6163266</v>
      </c>
      <c r="AD6788" s="10">
        <f t="shared" si="962"/>
        <v>1974207.3115376562</v>
      </c>
    </row>
    <row r="6789" spans="1:30" x14ac:dyDescent="0.2">
      <c r="A6789" t="s">
        <v>1985</v>
      </c>
      <c r="B6789" s="1">
        <v>44166</v>
      </c>
      <c r="C6789" t="s">
        <v>2236</v>
      </c>
      <c r="D6789" s="2">
        <v>2197</v>
      </c>
      <c r="E6789" s="2">
        <v>0</v>
      </c>
      <c r="F6789" s="2">
        <v>0</v>
      </c>
      <c r="G6789" s="2">
        <v>0</v>
      </c>
      <c r="H6789" s="2"/>
      <c r="I6789" s="2">
        <v>2197</v>
      </c>
      <c r="J6789" s="2">
        <v>0</v>
      </c>
      <c r="K6789" s="2">
        <v>0</v>
      </c>
      <c r="L6789" s="2">
        <v>0</v>
      </c>
      <c r="M6789" s="2">
        <v>0.46219387499999998</v>
      </c>
      <c r="N6789" s="8">
        <f t="shared" si="954"/>
        <v>46219.387499999997</v>
      </c>
      <c r="O6789" s="2">
        <v>0</v>
      </c>
      <c r="P6789" s="2">
        <v>0</v>
      </c>
      <c r="Q6789" s="2">
        <v>0</v>
      </c>
      <c r="R6789" s="2">
        <v>0</v>
      </c>
      <c r="S6789" s="2">
        <v>0.46219387499999998</v>
      </c>
      <c r="T6789" s="2">
        <v>0</v>
      </c>
      <c r="U6789" s="2">
        <v>0</v>
      </c>
      <c r="V6789" s="2">
        <v>0</v>
      </c>
      <c r="W6789" s="2">
        <f t="shared" si="955"/>
        <v>24.916666666666668</v>
      </c>
      <c r="X6789" s="9">
        <f t="shared" si="956"/>
        <v>21.037499999999998</v>
      </c>
      <c r="Y6789" s="9">
        <f t="shared" si="957"/>
        <v>3.7495856498810857E-3</v>
      </c>
      <c r="Z6789" s="10">
        <f t="shared" si="958"/>
        <v>12707764.948453609</v>
      </c>
      <c r="AA6789" s="10">
        <f t="shared" si="959"/>
        <v>292278.59381443303</v>
      </c>
      <c r="AB6789" s="10">
        <f t="shared" si="960"/>
        <v>1</v>
      </c>
      <c r="AC6789" s="9">
        <f t="shared" si="961"/>
        <v>12326532</v>
      </c>
      <c r="AD6789" s="10">
        <f t="shared" si="962"/>
        <v>6148810.9173711343</v>
      </c>
    </row>
    <row r="6790" spans="1:30" x14ac:dyDescent="0.2">
      <c r="A6790" t="s">
        <v>1985</v>
      </c>
      <c r="B6790" s="1">
        <v>44166</v>
      </c>
      <c r="C6790" t="s">
        <v>110</v>
      </c>
      <c r="D6790" s="2">
        <v>20126</v>
      </c>
      <c r="E6790" s="2">
        <v>0</v>
      </c>
      <c r="F6790" s="2">
        <v>0</v>
      </c>
      <c r="G6790" s="2">
        <v>20126</v>
      </c>
      <c r="H6790" s="2"/>
      <c r="I6790" s="2">
        <v>0</v>
      </c>
      <c r="J6790" s="2">
        <v>0</v>
      </c>
      <c r="K6790" s="2">
        <v>0</v>
      </c>
      <c r="L6790" s="2">
        <v>0</v>
      </c>
      <c r="M6790" s="2">
        <v>6.5434657500000002</v>
      </c>
      <c r="N6790" s="8">
        <f t="shared" si="954"/>
        <v>654346.57500000007</v>
      </c>
      <c r="O6790" s="2">
        <v>0</v>
      </c>
      <c r="P6790" s="2">
        <v>0</v>
      </c>
      <c r="Q6790" s="2">
        <v>6.5434657500000002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f t="shared" si="955"/>
        <v>24.916666666666668</v>
      </c>
      <c r="X6790" s="9">
        <f t="shared" si="956"/>
        <v>32.512500000000003</v>
      </c>
      <c r="Y6790" s="9">
        <f t="shared" si="957"/>
        <v>5.3084401598113735E-2</v>
      </c>
      <c r="Z6790" s="10">
        <f t="shared" si="958"/>
        <v>3176941.2371134022</v>
      </c>
      <c r="AA6790" s="10">
        <f t="shared" si="959"/>
        <v>73069.648453608257</v>
      </c>
      <c r="AB6790" s="10">
        <f t="shared" si="960"/>
        <v>4</v>
      </c>
      <c r="AC6790" s="9">
        <f t="shared" si="961"/>
        <v>3081633</v>
      </c>
      <c r="AD6790" s="10">
        <f t="shared" si="962"/>
        <v>2375676.9453479387</v>
      </c>
    </row>
    <row r="6791" spans="1:30" x14ac:dyDescent="0.2">
      <c r="A6791" t="s">
        <v>1985</v>
      </c>
      <c r="B6791" s="1">
        <v>44166</v>
      </c>
      <c r="C6791" t="s">
        <v>112</v>
      </c>
      <c r="D6791" s="2">
        <v>10759</v>
      </c>
      <c r="E6791" s="2">
        <v>0</v>
      </c>
      <c r="F6791" s="2">
        <v>4866</v>
      </c>
      <c r="G6791" s="2">
        <v>5893</v>
      </c>
      <c r="H6791" s="2"/>
      <c r="I6791" s="2">
        <v>0</v>
      </c>
      <c r="J6791" s="2">
        <v>0</v>
      </c>
      <c r="K6791" s="2">
        <v>0</v>
      </c>
      <c r="L6791" s="2">
        <v>0</v>
      </c>
      <c r="M6791" s="2">
        <v>1.812610125</v>
      </c>
      <c r="N6791" s="8">
        <f t="shared" si="954"/>
        <v>181261.01249999998</v>
      </c>
      <c r="O6791" s="2">
        <v>0</v>
      </c>
      <c r="P6791" s="2">
        <v>1.0236847499999999</v>
      </c>
      <c r="Q6791" s="2">
        <v>0.78892537500000004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f t="shared" si="955"/>
        <v>24.916666666666668</v>
      </c>
      <c r="X6791" s="9">
        <f t="shared" si="956"/>
        <v>16.847384747653127</v>
      </c>
      <c r="Y6791" s="9">
        <f t="shared" si="957"/>
        <v>1.4704948034045585E-2</v>
      </c>
      <c r="Z6791" s="10">
        <f t="shared" si="958"/>
        <v>12707764.948453609</v>
      </c>
      <c r="AA6791" s="10">
        <f t="shared" si="959"/>
        <v>292278.59381443303</v>
      </c>
      <c r="AB6791" s="10">
        <f t="shared" si="960"/>
        <v>1</v>
      </c>
      <c r="AC6791" s="9">
        <f t="shared" si="961"/>
        <v>12326532</v>
      </c>
      <c r="AD6791" s="10">
        <f t="shared" si="962"/>
        <v>4924129.9234947823</v>
      </c>
    </row>
    <row r="6792" spans="1:30" x14ac:dyDescent="0.2">
      <c r="A6792" t="s">
        <v>1985</v>
      </c>
      <c r="B6792" s="1">
        <v>44166</v>
      </c>
      <c r="C6792" t="s">
        <v>114</v>
      </c>
      <c r="D6792" s="2">
        <v>30922</v>
      </c>
      <c r="E6792" s="2">
        <v>7442</v>
      </c>
      <c r="F6792" s="2">
        <v>7913</v>
      </c>
      <c r="G6792" s="2">
        <v>0</v>
      </c>
      <c r="H6792" s="2"/>
      <c r="I6792" s="2">
        <v>0</v>
      </c>
      <c r="J6792" s="2">
        <v>0</v>
      </c>
      <c r="K6792" s="2">
        <v>0</v>
      </c>
      <c r="L6792" s="2">
        <v>0</v>
      </c>
      <c r="M6792" s="2">
        <v>4.5753024374999995</v>
      </c>
      <c r="N6792" s="8">
        <f t="shared" si="954"/>
        <v>457530.24374999997</v>
      </c>
      <c r="O6792" s="2">
        <v>1.4232825</v>
      </c>
      <c r="P6792" s="2">
        <v>0.756680625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f t="shared" si="955"/>
        <v>24.916666666666668</v>
      </c>
      <c r="X6792" s="9">
        <f t="shared" si="956"/>
        <v>14.796269444085116</v>
      </c>
      <c r="Y6792" s="9">
        <f t="shared" si="957"/>
        <v>3.7117515595627378E-2</v>
      </c>
      <c r="Z6792" s="10">
        <f t="shared" si="958"/>
        <v>3176941.2371134022</v>
      </c>
      <c r="AA6792" s="10">
        <f t="shared" si="959"/>
        <v>73069.648453608257</v>
      </c>
      <c r="AB6792" s="10">
        <f t="shared" si="960"/>
        <v>4</v>
      </c>
      <c r="AC6792" s="9">
        <f t="shared" si="961"/>
        <v>3081633</v>
      </c>
      <c r="AD6792" s="10">
        <f t="shared" si="962"/>
        <v>1081158.2067041651</v>
      </c>
    </row>
    <row r="6793" spans="1:30" x14ac:dyDescent="0.2">
      <c r="A6793" t="s">
        <v>1985</v>
      </c>
      <c r="B6793" s="1">
        <v>44166</v>
      </c>
      <c r="C6793" t="s">
        <v>115</v>
      </c>
      <c r="D6793" s="2">
        <v>15</v>
      </c>
      <c r="E6793" s="2">
        <v>0</v>
      </c>
      <c r="F6793" s="2">
        <v>0</v>
      </c>
      <c r="G6793" s="2">
        <v>0</v>
      </c>
      <c r="H6793" s="2"/>
      <c r="I6793" s="2">
        <v>15</v>
      </c>
      <c r="J6793" s="2">
        <v>0</v>
      </c>
      <c r="K6793" s="2">
        <v>0</v>
      </c>
      <c r="L6793" s="2">
        <v>0</v>
      </c>
      <c r="M6793" s="2">
        <v>1.4343749999999999E-3</v>
      </c>
      <c r="N6793" s="8">
        <f t="shared" si="954"/>
        <v>143.4375</v>
      </c>
      <c r="O6793" s="2">
        <v>0</v>
      </c>
      <c r="P6793" s="2">
        <v>0</v>
      </c>
      <c r="Q6793" s="2">
        <v>0</v>
      </c>
      <c r="R6793" s="2">
        <v>0</v>
      </c>
      <c r="S6793" s="2">
        <v>1.4343749999999999E-3</v>
      </c>
      <c r="T6793" s="2">
        <v>0</v>
      </c>
      <c r="U6793" s="2">
        <v>0</v>
      </c>
      <c r="V6793" s="2">
        <v>0</v>
      </c>
      <c r="W6793" s="2">
        <f t="shared" si="955"/>
        <v>24.916666666666668</v>
      </c>
      <c r="X6793" s="9">
        <f t="shared" si="956"/>
        <v>9.5625</v>
      </c>
      <c r="Y6793" s="9">
        <f t="shared" si="957"/>
        <v>1.1636484617084513E-5</v>
      </c>
      <c r="Z6793" s="10">
        <f t="shared" si="958"/>
        <v>6353882.4742268045</v>
      </c>
      <c r="AA6793" s="10">
        <f t="shared" si="959"/>
        <v>146139.29690721651</v>
      </c>
      <c r="AB6793" s="10">
        <f t="shared" si="960"/>
        <v>2</v>
      </c>
      <c r="AC6793" s="9">
        <f t="shared" si="961"/>
        <v>6163266</v>
      </c>
      <c r="AD6793" s="10">
        <f t="shared" si="962"/>
        <v>1397457.0266752578</v>
      </c>
    </row>
    <row r="6794" spans="1:30" x14ac:dyDescent="0.2">
      <c r="A6794" t="s">
        <v>1985</v>
      </c>
      <c r="B6794" s="1">
        <v>44166</v>
      </c>
      <c r="C6794" t="s">
        <v>877</v>
      </c>
      <c r="D6794" s="2">
        <v>2039</v>
      </c>
      <c r="E6794" s="2">
        <v>0</v>
      </c>
      <c r="F6794" s="2">
        <v>0</v>
      </c>
      <c r="G6794" s="2">
        <v>2039</v>
      </c>
      <c r="H6794" s="2"/>
      <c r="I6794" s="2">
        <v>0</v>
      </c>
      <c r="J6794" s="2">
        <v>0</v>
      </c>
      <c r="K6794" s="2">
        <v>0</v>
      </c>
      <c r="L6794" s="2">
        <v>0</v>
      </c>
      <c r="M6794" s="2">
        <v>0.58025862000000006</v>
      </c>
      <c r="N6794" s="8">
        <f t="shared" si="954"/>
        <v>58025.862000000008</v>
      </c>
      <c r="O6794" s="2">
        <v>0</v>
      </c>
      <c r="P6794" s="2">
        <v>0</v>
      </c>
      <c r="Q6794" s="2">
        <v>0.58025862000000006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f t="shared" si="955"/>
        <v>24.916666666666668</v>
      </c>
      <c r="X6794" s="9">
        <f t="shared" si="956"/>
        <v>28.458000000000006</v>
      </c>
      <c r="Y6794" s="9">
        <f t="shared" si="957"/>
        <v>4.7073955594322883E-3</v>
      </c>
      <c r="Z6794" s="10">
        <f t="shared" si="958"/>
        <v>6353882.4742268045</v>
      </c>
      <c r="AA6794" s="10">
        <f t="shared" si="959"/>
        <v>146139.29690721651</v>
      </c>
      <c r="AB6794" s="10">
        <f t="shared" si="960"/>
        <v>2</v>
      </c>
      <c r="AC6794" s="9">
        <f t="shared" si="961"/>
        <v>6163266</v>
      </c>
      <c r="AD6794" s="10">
        <f t="shared" si="962"/>
        <v>4158832.1113855685</v>
      </c>
    </row>
    <row r="6795" spans="1:30" x14ac:dyDescent="0.2">
      <c r="A6795" t="s">
        <v>1985</v>
      </c>
      <c r="B6795" s="1">
        <v>44166</v>
      </c>
      <c r="C6795" t="s">
        <v>491</v>
      </c>
      <c r="D6795" s="2">
        <v>7446</v>
      </c>
      <c r="E6795" s="2">
        <v>2570</v>
      </c>
      <c r="F6795" s="2">
        <v>1620</v>
      </c>
      <c r="G6795" s="2">
        <v>1602</v>
      </c>
      <c r="H6795" s="2"/>
      <c r="I6795" s="2">
        <v>1654</v>
      </c>
      <c r="J6795" s="2">
        <v>0</v>
      </c>
      <c r="K6795" s="2">
        <v>0</v>
      </c>
      <c r="L6795" s="2">
        <v>0</v>
      </c>
      <c r="M6795" s="2">
        <v>1.3947479999999999</v>
      </c>
      <c r="N6795" s="8">
        <f t="shared" si="954"/>
        <v>139474.79999999999</v>
      </c>
      <c r="O6795" s="2">
        <v>0.49151250000000002</v>
      </c>
      <c r="P6795" s="2">
        <v>0.34080749999999999</v>
      </c>
      <c r="Q6795" s="2">
        <v>0.21446775000000001</v>
      </c>
      <c r="R6795" s="2">
        <v>0</v>
      </c>
      <c r="S6795" s="2">
        <v>0.34796024999999997</v>
      </c>
      <c r="T6795" s="2">
        <v>0</v>
      </c>
      <c r="U6795" s="2">
        <v>0</v>
      </c>
      <c r="V6795" s="2">
        <v>0</v>
      </c>
      <c r="W6795" s="2">
        <f t="shared" si="955"/>
        <v>24.916666666666668</v>
      </c>
      <c r="X6795" s="9">
        <f t="shared" si="956"/>
        <v>18.731506849315068</v>
      </c>
      <c r="Y6795" s="9">
        <f t="shared" si="957"/>
        <v>1.1315007335396525E-2</v>
      </c>
      <c r="Z6795" s="10">
        <f t="shared" si="958"/>
        <v>6353882.4742268045</v>
      </c>
      <c r="AA6795" s="10">
        <f t="shared" si="959"/>
        <v>146139.29690721651</v>
      </c>
      <c r="AB6795" s="10">
        <f t="shared" si="960"/>
        <v>2</v>
      </c>
      <c r="AC6795" s="9">
        <f t="shared" si="961"/>
        <v>6163266</v>
      </c>
      <c r="AD6795" s="10">
        <f t="shared" si="962"/>
        <v>2737409.2409716146</v>
      </c>
    </row>
    <row r="6796" spans="1:30" x14ac:dyDescent="0.2">
      <c r="A6796" t="s">
        <v>1985</v>
      </c>
      <c r="B6796" s="1">
        <v>44166</v>
      </c>
      <c r="C6796" t="s">
        <v>2237</v>
      </c>
      <c r="D6796" s="2">
        <v>2504</v>
      </c>
      <c r="E6796" s="2">
        <v>0</v>
      </c>
      <c r="F6796" s="2">
        <v>1244</v>
      </c>
      <c r="G6796" s="2">
        <v>0</v>
      </c>
      <c r="H6796" s="2"/>
      <c r="I6796" s="2">
        <v>1260</v>
      </c>
      <c r="J6796" s="2">
        <v>0</v>
      </c>
      <c r="K6796" s="2">
        <v>0</v>
      </c>
      <c r="L6796" s="2">
        <v>0</v>
      </c>
      <c r="M6796" s="2">
        <v>0.76385079999999994</v>
      </c>
      <c r="N6796" s="8">
        <f t="shared" si="954"/>
        <v>76385.079999999987</v>
      </c>
      <c r="O6796" s="2">
        <v>0</v>
      </c>
      <c r="P6796" s="2">
        <v>0.39863979999999999</v>
      </c>
      <c r="Q6796" s="2">
        <v>0</v>
      </c>
      <c r="R6796" s="2">
        <v>0</v>
      </c>
      <c r="S6796" s="2">
        <v>0.36521099999999995</v>
      </c>
      <c r="T6796" s="2">
        <v>0</v>
      </c>
      <c r="U6796" s="2">
        <v>0</v>
      </c>
      <c r="V6796" s="2">
        <v>0</v>
      </c>
      <c r="W6796" s="2">
        <f t="shared" si="955"/>
        <v>24.916666666666668</v>
      </c>
      <c r="X6796" s="9">
        <f t="shared" si="956"/>
        <v>30.50522364217252</v>
      </c>
      <c r="Y6796" s="9">
        <f t="shared" si="957"/>
        <v>6.1968021500288959E-3</v>
      </c>
      <c r="Z6796" s="10">
        <f t="shared" si="958"/>
        <v>12707764.948453609</v>
      </c>
      <c r="AA6796" s="10">
        <f t="shared" si="959"/>
        <v>292278.59381443303</v>
      </c>
      <c r="AB6796" s="10">
        <f t="shared" si="960"/>
        <v>1</v>
      </c>
      <c r="AC6796" s="9">
        <f t="shared" si="961"/>
        <v>12326532</v>
      </c>
      <c r="AD6796" s="10">
        <f t="shared" si="962"/>
        <v>8916023.8701289818</v>
      </c>
    </row>
    <row r="6797" spans="1:30" x14ac:dyDescent="0.2">
      <c r="A6797" t="s">
        <v>1985</v>
      </c>
      <c r="B6797" s="1">
        <v>44166</v>
      </c>
      <c r="C6797" t="s">
        <v>2136</v>
      </c>
      <c r="D6797" s="2">
        <v>4576</v>
      </c>
      <c r="E6797" s="2">
        <v>0</v>
      </c>
      <c r="F6797" s="2">
        <v>4576</v>
      </c>
      <c r="G6797" s="2">
        <v>0</v>
      </c>
      <c r="H6797" s="2"/>
      <c r="I6797" s="2">
        <v>0</v>
      </c>
      <c r="J6797" s="2">
        <v>0</v>
      </c>
      <c r="K6797" s="2">
        <v>0</v>
      </c>
      <c r="L6797" s="2">
        <v>0</v>
      </c>
      <c r="M6797" s="2">
        <v>0.96267599999999998</v>
      </c>
      <c r="N6797" s="8">
        <f t="shared" si="954"/>
        <v>96267.599999999991</v>
      </c>
      <c r="O6797" s="2">
        <v>0</v>
      </c>
      <c r="P6797" s="2">
        <v>0.96267599999999998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f t="shared" si="955"/>
        <v>24.916666666666668</v>
      </c>
      <c r="X6797" s="9">
        <f t="shared" si="956"/>
        <v>21.037499999999998</v>
      </c>
      <c r="Y6797" s="9">
        <f t="shared" si="957"/>
        <v>7.809787862474213E-3</v>
      </c>
      <c r="Z6797" s="10">
        <f t="shared" si="958"/>
        <v>12707764.948453609</v>
      </c>
      <c r="AA6797" s="10">
        <f t="shared" si="959"/>
        <v>292278.59381443303</v>
      </c>
      <c r="AB6797" s="10">
        <f t="shared" si="960"/>
        <v>1</v>
      </c>
      <c r="AC6797" s="9">
        <f t="shared" si="961"/>
        <v>12326532</v>
      </c>
      <c r="AD6797" s="10">
        <f t="shared" si="962"/>
        <v>6148810.9173711343</v>
      </c>
    </row>
    <row r="6798" spans="1:30" x14ac:dyDescent="0.2">
      <c r="A6798" t="s">
        <v>1985</v>
      </c>
      <c r="B6798" s="1">
        <v>44166</v>
      </c>
      <c r="C6798" t="s">
        <v>2238</v>
      </c>
      <c r="D6798" s="2">
        <v>4863</v>
      </c>
      <c r="E6798" s="2">
        <v>0</v>
      </c>
      <c r="F6798" s="2">
        <v>0</v>
      </c>
      <c r="G6798" s="2">
        <v>0</v>
      </c>
      <c r="H6798" s="2">
        <v>4863</v>
      </c>
      <c r="I6798" s="2">
        <v>0</v>
      </c>
      <c r="J6798" s="2">
        <v>0</v>
      </c>
      <c r="K6798" s="2">
        <v>0</v>
      </c>
      <c r="L6798" s="2">
        <v>0</v>
      </c>
      <c r="M6798" s="2">
        <v>0.97260000000000002</v>
      </c>
      <c r="N6798" s="8">
        <f t="shared" si="954"/>
        <v>97260</v>
      </c>
      <c r="O6798" s="2">
        <v>0</v>
      </c>
      <c r="P6798" s="2">
        <v>0</v>
      </c>
      <c r="Q6798" s="2">
        <v>0</v>
      </c>
      <c r="R6798" s="2">
        <v>0.97260000000000002</v>
      </c>
      <c r="S6798" s="2">
        <v>0</v>
      </c>
      <c r="T6798" s="2">
        <v>0</v>
      </c>
      <c r="U6798" s="2">
        <v>0</v>
      </c>
      <c r="V6798" s="2">
        <v>0</v>
      </c>
      <c r="W6798" s="2">
        <f t="shared" si="955"/>
        <v>24.916666666666668</v>
      </c>
      <c r="X6798" s="9">
        <f t="shared" si="956"/>
        <v>20</v>
      </c>
      <c r="Y6798" s="9">
        <f t="shared" si="957"/>
        <v>7.8902971249334361E-3</v>
      </c>
      <c r="Z6798" s="10">
        <f t="shared" si="958"/>
        <v>12707764.948453609</v>
      </c>
      <c r="AA6798" s="10">
        <f t="shared" si="959"/>
        <v>292278.59381443303</v>
      </c>
      <c r="AB6798" s="10">
        <f t="shared" si="960"/>
        <v>1</v>
      </c>
      <c r="AC6798" s="9">
        <f t="shared" si="961"/>
        <v>12326532</v>
      </c>
      <c r="AD6798" s="10">
        <f t="shared" si="962"/>
        <v>5845571.8762886608</v>
      </c>
    </row>
    <row r="6799" spans="1:30" x14ac:dyDescent="0.2">
      <c r="A6799" t="s">
        <v>1985</v>
      </c>
      <c r="B6799" s="1">
        <v>44166</v>
      </c>
      <c r="C6799" t="s">
        <v>595</v>
      </c>
      <c r="D6799" s="2">
        <v>1766</v>
      </c>
      <c r="E6799" s="2">
        <v>0</v>
      </c>
      <c r="F6799" s="2">
        <v>0</v>
      </c>
      <c r="G6799" s="2">
        <v>0</v>
      </c>
      <c r="H6799" s="2">
        <v>1766</v>
      </c>
      <c r="I6799" s="2">
        <v>0</v>
      </c>
      <c r="J6799" s="2">
        <v>0</v>
      </c>
      <c r="K6799" s="2">
        <v>0</v>
      </c>
      <c r="L6799" s="2">
        <v>0</v>
      </c>
      <c r="M6799" s="2">
        <v>0.35320000000000001</v>
      </c>
      <c r="N6799" s="8">
        <f t="shared" si="954"/>
        <v>35320</v>
      </c>
      <c r="O6799" s="2">
        <v>0</v>
      </c>
      <c r="P6799" s="2">
        <v>0</v>
      </c>
      <c r="Q6799" s="2">
        <v>0</v>
      </c>
      <c r="R6799" s="2">
        <v>0.35320000000000001</v>
      </c>
      <c r="S6799" s="2">
        <v>0</v>
      </c>
      <c r="T6799" s="2">
        <v>0</v>
      </c>
      <c r="U6799" s="2">
        <v>0</v>
      </c>
      <c r="V6799" s="2">
        <v>0</v>
      </c>
      <c r="W6799" s="2">
        <f t="shared" si="955"/>
        <v>24.916666666666668</v>
      </c>
      <c r="X6799" s="9">
        <f t="shared" si="956"/>
        <v>20</v>
      </c>
      <c r="Y6799" s="9">
        <f t="shared" si="957"/>
        <v>2.8653639158199564E-3</v>
      </c>
      <c r="Z6799" s="10">
        <f t="shared" si="958"/>
        <v>12707764.948453609</v>
      </c>
      <c r="AA6799" s="10">
        <f t="shared" si="959"/>
        <v>292278.59381443303</v>
      </c>
      <c r="AB6799" s="10">
        <f t="shared" si="960"/>
        <v>1</v>
      </c>
      <c r="AC6799" s="9">
        <f t="shared" si="961"/>
        <v>12326532</v>
      </c>
      <c r="AD6799" s="10">
        <f t="shared" si="962"/>
        <v>5845571.8762886608</v>
      </c>
    </row>
    <row r="6800" spans="1:30" x14ac:dyDescent="0.2">
      <c r="A6800" t="s">
        <v>1985</v>
      </c>
      <c r="B6800" s="1">
        <v>44166</v>
      </c>
      <c r="C6800" t="s">
        <v>688</v>
      </c>
      <c r="D6800" s="2">
        <v>20</v>
      </c>
      <c r="E6800" s="2">
        <v>0</v>
      </c>
      <c r="F6800" s="2">
        <v>0</v>
      </c>
      <c r="G6800" s="2">
        <v>0</v>
      </c>
      <c r="H6800" s="2"/>
      <c r="I6800" s="2">
        <v>0</v>
      </c>
      <c r="J6800" s="2">
        <v>0</v>
      </c>
      <c r="K6800" s="2">
        <v>0</v>
      </c>
      <c r="L6800" s="2">
        <v>0</v>
      </c>
      <c r="M6800" s="2">
        <v>6.4999999999999997E-3</v>
      </c>
      <c r="N6800" s="8">
        <f t="shared" si="954"/>
        <v>650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f t="shared" si="955"/>
        <v>24.916666666666668</v>
      </c>
      <c r="X6800" s="9">
        <f t="shared" si="956"/>
        <v>32.5</v>
      </c>
      <c r="Y6800" s="9">
        <f t="shared" si="957"/>
        <v>5.2731782142779492E-5</v>
      </c>
      <c r="Z6800" s="10">
        <f t="shared" si="958"/>
        <v>6353882.4742268045</v>
      </c>
      <c r="AA6800" s="10">
        <f t="shared" si="959"/>
        <v>146139.29690721651</v>
      </c>
      <c r="AB6800" s="10">
        <f t="shared" si="960"/>
        <v>2</v>
      </c>
      <c r="AC6800" s="9">
        <f t="shared" si="961"/>
        <v>6163266</v>
      </c>
      <c r="AD6800" s="10">
        <f t="shared" si="962"/>
        <v>4749527.1494845366</v>
      </c>
    </row>
    <row r="6801" spans="1:30" x14ac:dyDescent="0.2">
      <c r="A6801" t="s">
        <v>1985</v>
      </c>
      <c r="B6801" s="1">
        <v>44166</v>
      </c>
      <c r="C6801" t="s">
        <v>125</v>
      </c>
      <c r="D6801" s="2">
        <v>6612</v>
      </c>
      <c r="E6801" s="2">
        <v>0</v>
      </c>
      <c r="F6801" s="2">
        <v>3837</v>
      </c>
      <c r="G6801" s="2">
        <v>1260</v>
      </c>
      <c r="H6801" s="2"/>
      <c r="I6801" s="2">
        <v>647</v>
      </c>
      <c r="J6801" s="2">
        <v>868</v>
      </c>
      <c r="K6801" s="2">
        <v>0</v>
      </c>
      <c r="L6801" s="2">
        <v>0</v>
      </c>
      <c r="M6801" s="2">
        <v>1.812620925</v>
      </c>
      <c r="N6801" s="8">
        <f t="shared" si="954"/>
        <v>181262.0925</v>
      </c>
      <c r="O6801" s="2">
        <v>0</v>
      </c>
      <c r="P6801" s="2">
        <v>1.073142</v>
      </c>
      <c r="Q6801" s="2">
        <v>0.35857079999999997</v>
      </c>
      <c r="R6801" s="2">
        <v>0</v>
      </c>
      <c r="S6801" s="2">
        <v>0.18560812499999998</v>
      </c>
      <c r="T6801" s="2">
        <v>0.1953</v>
      </c>
      <c r="U6801" s="2">
        <v>0</v>
      </c>
      <c r="V6801" s="2">
        <v>0</v>
      </c>
      <c r="W6801" s="2">
        <f t="shared" si="955"/>
        <v>24.916666666666668</v>
      </c>
      <c r="X6801" s="9">
        <f t="shared" si="956"/>
        <v>27.414109573502721</v>
      </c>
      <c r="Y6801" s="9">
        <f t="shared" si="957"/>
        <v>1.4705035649929761E-2</v>
      </c>
      <c r="Z6801" s="10">
        <f t="shared" si="958"/>
        <v>12707764.948453609</v>
      </c>
      <c r="AA6801" s="10">
        <f t="shared" si="959"/>
        <v>292278.59381443303</v>
      </c>
      <c r="AB6801" s="10">
        <f t="shared" si="960"/>
        <v>1</v>
      </c>
      <c r="AC6801" s="9">
        <f t="shared" si="961"/>
        <v>12326532</v>
      </c>
      <c r="AD6801" s="10">
        <f t="shared" si="962"/>
        <v>8012557.3968181619</v>
      </c>
    </row>
    <row r="6802" spans="1:30" x14ac:dyDescent="0.2">
      <c r="A6802" t="s">
        <v>1985</v>
      </c>
      <c r="B6802" s="1">
        <v>44166</v>
      </c>
      <c r="C6802" t="s">
        <v>128</v>
      </c>
      <c r="D6802" s="2">
        <v>739</v>
      </c>
      <c r="E6802" s="2">
        <v>739</v>
      </c>
      <c r="F6802" s="2">
        <v>0</v>
      </c>
      <c r="G6802" s="2">
        <v>0</v>
      </c>
      <c r="H6802" s="2"/>
      <c r="I6802" s="2">
        <v>0</v>
      </c>
      <c r="J6802" s="2">
        <v>0</v>
      </c>
      <c r="K6802" s="2">
        <v>0</v>
      </c>
      <c r="L6802" s="2">
        <v>0</v>
      </c>
      <c r="M6802" s="2">
        <v>0.14133375000000001</v>
      </c>
      <c r="N6802" s="8">
        <f t="shared" si="954"/>
        <v>14133.375</v>
      </c>
      <c r="O6802" s="2">
        <v>0.14133375000000001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f t="shared" si="955"/>
        <v>24.916666666666668</v>
      </c>
      <c r="X6802" s="9">
        <f t="shared" si="956"/>
        <v>19.125</v>
      </c>
      <c r="Y6802" s="9">
        <f t="shared" si="957"/>
        <v>1.146581617603394E-3</v>
      </c>
      <c r="Z6802" s="10">
        <f t="shared" si="958"/>
        <v>6353882.4742268045</v>
      </c>
      <c r="AA6802" s="10">
        <f t="shared" si="959"/>
        <v>146139.29690721651</v>
      </c>
      <c r="AB6802" s="10">
        <f t="shared" si="960"/>
        <v>2</v>
      </c>
      <c r="AC6802" s="9">
        <f t="shared" si="961"/>
        <v>6163266</v>
      </c>
      <c r="AD6802" s="10">
        <f t="shared" si="962"/>
        <v>2794914.0533505157</v>
      </c>
    </row>
    <row r="6803" spans="1:30" x14ac:dyDescent="0.2">
      <c r="A6803" t="s">
        <v>1985</v>
      </c>
      <c r="B6803" s="1">
        <v>44166</v>
      </c>
      <c r="C6803" t="s">
        <v>129</v>
      </c>
      <c r="D6803" s="2">
        <v>27088</v>
      </c>
      <c r="E6803" s="2">
        <v>14342</v>
      </c>
      <c r="F6803" s="2">
        <v>95</v>
      </c>
      <c r="G6803" s="2">
        <v>12651</v>
      </c>
      <c r="H6803" s="2"/>
      <c r="I6803" s="2">
        <v>0</v>
      </c>
      <c r="J6803" s="2">
        <v>0</v>
      </c>
      <c r="K6803" s="2">
        <v>0</v>
      </c>
      <c r="L6803" s="2">
        <v>0</v>
      </c>
      <c r="M6803" s="2">
        <v>2.371327875</v>
      </c>
      <c r="N6803" s="8">
        <f t="shared" si="954"/>
        <v>237132.78750000001</v>
      </c>
      <c r="O6803" s="2">
        <v>1.36923525</v>
      </c>
      <c r="P6803" s="2">
        <v>9.0843750000000004E-3</v>
      </c>
      <c r="Q6803" s="2">
        <v>0.99300825000000004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f t="shared" si="955"/>
        <v>24.916666666666668</v>
      </c>
      <c r="X6803" s="9">
        <f t="shared" si="956"/>
        <v>8.7541637440933258</v>
      </c>
      <c r="Y6803" s="9">
        <f t="shared" si="957"/>
        <v>1.9237591522092347E-2</v>
      </c>
      <c r="Z6803" s="10">
        <f t="shared" si="958"/>
        <v>6353882.4742268045</v>
      </c>
      <c r="AA6803" s="10">
        <f t="shared" si="959"/>
        <v>146139.29690721651</v>
      </c>
      <c r="AB6803" s="10">
        <f t="shared" si="960"/>
        <v>2</v>
      </c>
      <c r="AC6803" s="9">
        <f t="shared" si="961"/>
        <v>6163266</v>
      </c>
      <c r="AD6803" s="10">
        <f t="shared" si="962"/>
        <v>1279327.3345724447</v>
      </c>
    </row>
    <row r="6804" spans="1:30" x14ac:dyDescent="0.2">
      <c r="A6804" t="s">
        <v>1985</v>
      </c>
      <c r="B6804" s="1">
        <v>44166</v>
      </c>
      <c r="C6804" t="s">
        <v>2179</v>
      </c>
      <c r="D6804" s="2">
        <v>3111</v>
      </c>
      <c r="E6804" s="2">
        <v>0</v>
      </c>
      <c r="F6804" s="2">
        <v>0</v>
      </c>
      <c r="G6804" s="2">
        <v>3111</v>
      </c>
      <c r="H6804" s="2"/>
      <c r="I6804" s="2">
        <v>0</v>
      </c>
      <c r="J6804" s="2">
        <v>0</v>
      </c>
      <c r="K6804" s="2">
        <v>0</v>
      </c>
      <c r="L6804" s="2">
        <v>0</v>
      </c>
      <c r="M6804" s="2">
        <v>0.41648512499999996</v>
      </c>
      <c r="N6804" s="8">
        <f t="shared" si="954"/>
        <v>41648.512499999997</v>
      </c>
      <c r="O6804" s="2">
        <v>0</v>
      </c>
      <c r="P6804" s="2">
        <v>0</v>
      </c>
      <c r="Q6804" s="2">
        <v>0.41648512499999996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f t="shared" si="955"/>
        <v>24.916666666666668</v>
      </c>
      <c r="X6804" s="9">
        <f t="shared" si="956"/>
        <v>13.387499999999999</v>
      </c>
      <c r="Y6804" s="9">
        <f t="shared" si="957"/>
        <v>3.378769673416659E-3</v>
      </c>
      <c r="Z6804" s="10">
        <f t="shared" si="958"/>
        <v>12707764.948453609</v>
      </c>
      <c r="AA6804" s="10">
        <f t="shared" si="959"/>
        <v>292278.59381443303</v>
      </c>
      <c r="AB6804" s="10">
        <f t="shared" si="960"/>
        <v>1</v>
      </c>
      <c r="AC6804" s="9">
        <f t="shared" si="961"/>
        <v>12326532</v>
      </c>
      <c r="AD6804" s="10">
        <f t="shared" si="962"/>
        <v>3912879.674690722</v>
      </c>
    </row>
    <row r="6805" spans="1:30" x14ac:dyDescent="0.2">
      <c r="A6805" t="s">
        <v>1985</v>
      </c>
      <c r="B6805" s="1">
        <v>44166</v>
      </c>
      <c r="C6805" t="s">
        <v>132</v>
      </c>
      <c r="D6805" s="2">
        <v>5826</v>
      </c>
      <c r="E6805" s="2">
        <v>2894</v>
      </c>
      <c r="F6805" s="2">
        <v>0</v>
      </c>
      <c r="G6805" s="2">
        <v>2932</v>
      </c>
      <c r="H6805" s="2"/>
      <c r="I6805" s="2">
        <v>0</v>
      </c>
      <c r="J6805" s="2">
        <v>0</v>
      </c>
      <c r="K6805" s="2">
        <v>0</v>
      </c>
      <c r="L6805" s="2">
        <v>0</v>
      </c>
      <c r="M6805" s="2">
        <v>0.61173224999999998</v>
      </c>
      <c r="N6805" s="8">
        <f t="shared" si="954"/>
        <v>61173.224999999999</v>
      </c>
      <c r="O6805" s="2">
        <v>0.38743424999999998</v>
      </c>
      <c r="P6805" s="2">
        <v>0</v>
      </c>
      <c r="Q6805" s="2">
        <v>0.224298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f t="shared" si="955"/>
        <v>24.916666666666668</v>
      </c>
      <c r="X6805" s="9">
        <f t="shared" si="956"/>
        <v>10.500038619979403</v>
      </c>
      <c r="Y6805" s="9">
        <f t="shared" si="957"/>
        <v>4.962727959494203E-3</v>
      </c>
      <c r="Z6805" s="10">
        <f t="shared" si="958"/>
        <v>12707764.948453609</v>
      </c>
      <c r="AA6805" s="10">
        <f t="shared" si="959"/>
        <v>292278.59381443303</v>
      </c>
      <c r="AB6805" s="10">
        <f t="shared" si="960"/>
        <v>1</v>
      </c>
      <c r="AC6805" s="9">
        <f t="shared" si="961"/>
        <v>12326532</v>
      </c>
      <c r="AD6805" s="10">
        <f t="shared" si="962"/>
        <v>3068936.5228448198</v>
      </c>
    </row>
    <row r="6806" spans="1:30" x14ac:dyDescent="0.2">
      <c r="A6806" t="s">
        <v>1985</v>
      </c>
      <c r="B6806" s="1">
        <v>44166</v>
      </c>
      <c r="C6806" t="s">
        <v>2138</v>
      </c>
      <c r="D6806" s="2">
        <v>3343</v>
      </c>
      <c r="E6806" s="2">
        <v>0</v>
      </c>
      <c r="F6806" s="2">
        <v>0</v>
      </c>
      <c r="G6806" s="2">
        <v>3343</v>
      </c>
      <c r="H6806" s="2"/>
      <c r="I6806" s="2">
        <v>0</v>
      </c>
      <c r="J6806" s="2">
        <v>0</v>
      </c>
      <c r="K6806" s="2">
        <v>0</v>
      </c>
      <c r="L6806" s="2">
        <v>0</v>
      </c>
      <c r="M6806" s="2">
        <v>0.25573950000000001</v>
      </c>
      <c r="N6806" s="8">
        <f t="shared" si="954"/>
        <v>25573.95</v>
      </c>
      <c r="O6806" s="2">
        <v>0</v>
      </c>
      <c r="P6806" s="2">
        <v>0</v>
      </c>
      <c r="Q6806" s="2">
        <v>0.25573950000000001</v>
      </c>
      <c r="R6806" s="2">
        <v>0</v>
      </c>
      <c r="S6806" s="2">
        <v>0</v>
      </c>
      <c r="T6806" s="2">
        <v>0</v>
      </c>
      <c r="U6806" s="2">
        <v>0</v>
      </c>
      <c r="V6806" s="2">
        <v>0</v>
      </c>
      <c r="W6806" s="2">
        <f t="shared" si="955"/>
        <v>24.916666666666668</v>
      </c>
      <c r="X6806" s="9">
        <f t="shared" si="956"/>
        <v>7.65</v>
      </c>
      <c r="Y6806" s="9">
        <f t="shared" si="957"/>
        <v>2.074707630662055E-3</v>
      </c>
      <c r="Z6806" s="10">
        <f t="shared" si="958"/>
        <v>12707764.948453609</v>
      </c>
      <c r="AA6806" s="10">
        <f t="shared" si="959"/>
        <v>292278.59381443303</v>
      </c>
      <c r="AB6806" s="10">
        <f t="shared" si="960"/>
        <v>1</v>
      </c>
      <c r="AC6806" s="9">
        <f t="shared" si="961"/>
        <v>12326532</v>
      </c>
      <c r="AD6806" s="10">
        <f t="shared" si="962"/>
        <v>2235931.2426804127</v>
      </c>
    </row>
    <row r="6807" spans="1:30" x14ac:dyDescent="0.2">
      <c r="A6807" t="s">
        <v>1985</v>
      </c>
      <c r="B6807" s="1">
        <v>44166</v>
      </c>
      <c r="C6807" t="s">
        <v>2205</v>
      </c>
      <c r="D6807" s="2">
        <v>29754</v>
      </c>
      <c r="E6807" s="2">
        <v>0</v>
      </c>
      <c r="F6807" s="2">
        <v>0</v>
      </c>
      <c r="G6807" s="2">
        <v>0</v>
      </c>
      <c r="H6807" s="2"/>
      <c r="I6807" s="2">
        <v>29754</v>
      </c>
      <c r="J6807" s="2">
        <v>0</v>
      </c>
      <c r="K6807" s="2">
        <v>0</v>
      </c>
      <c r="L6807" s="2">
        <v>0</v>
      </c>
      <c r="M6807" s="2">
        <v>3.550736025</v>
      </c>
      <c r="N6807" s="8">
        <f t="shared" si="954"/>
        <v>355073.60249999998</v>
      </c>
      <c r="O6807" s="2">
        <v>0</v>
      </c>
      <c r="P6807" s="2">
        <v>0</v>
      </c>
      <c r="Q6807" s="2">
        <v>0</v>
      </c>
      <c r="R6807" s="2">
        <v>0</v>
      </c>
      <c r="S6807" s="2">
        <v>3.550736025</v>
      </c>
      <c r="T6807" s="2">
        <v>0</v>
      </c>
      <c r="U6807" s="2">
        <v>0</v>
      </c>
      <c r="V6807" s="2">
        <v>0</v>
      </c>
      <c r="W6807" s="2">
        <f t="shared" si="955"/>
        <v>24.916666666666668</v>
      </c>
      <c r="X6807" s="9">
        <f t="shared" si="956"/>
        <v>11.933642619479732</v>
      </c>
      <c r="Y6807" s="9">
        <f t="shared" si="957"/>
        <v>2.8805636694895206E-2</v>
      </c>
      <c r="Z6807" s="10">
        <f t="shared" si="958"/>
        <v>12707764.948453609</v>
      </c>
      <c r="AA6807" s="10">
        <f t="shared" si="959"/>
        <v>292278.59381443303</v>
      </c>
      <c r="AB6807" s="10">
        <f t="shared" si="960"/>
        <v>1</v>
      </c>
      <c r="AC6807" s="9">
        <f t="shared" si="961"/>
        <v>12326532</v>
      </c>
      <c r="AD6807" s="10">
        <f t="shared" si="962"/>
        <v>3487948.2839055234</v>
      </c>
    </row>
    <row r="6808" spans="1:30" x14ac:dyDescent="0.2">
      <c r="A6808" t="s">
        <v>1985</v>
      </c>
      <c r="B6808" s="1">
        <v>44166</v>
      </c>
      <c r="C6808" t="s">
        <v>136</v>
      </c>
      <c r="D6808" s="2">
        <v>93632</v>
      </c>
      <c r="E6808" s="2">
        <v>25532</v>
      </c>
      <c r="F6808" s="2">
        <v>13568</v>
      </c>
      <c r="G6808" s="2">
        <v>12471</v>
      </c>
      <c r="H6808" s="2"/>
      <c r="I6808" s="2">
        <v>9066</v>
      </c>
      <c r="J6808" s="2">
        <v>18097</v>
      </c>
      <c r="K6808" s="2">
        <v>0</v>
      </c>
      <c r="L6808" s="2">
        <v>0</v>
      </c>
      <c r="M6808" s="2">
        <v>14.981458125</v>
      </c>
      <c r="N6808" s="8">
        <f t="shared" si="954"/>
        <v>1498145.8125</v>
      </c>
      <c r="O6808" s="2">
        <v>4.5432585000000003</v>
      </c>
      <c r="P6808" s="2">
        <v>2.5003642500000001</v>
      </c>
      <c r="Q6808" s="2">
        <v>1.334370375</v>
      </c>
      <c r="R6808" s="2">
        <v>0</v>
      </c>
      <c r="S6808" s="2">
        <v>0.86693624999999996</v>
      </c>
      <c r="T6808" s="2">
        <v>3.4508999999999999</v>
      </c>
      <c r="U6808" s="2">
        <v>0</v>
      </c>
      <c r="V6808" s="2">
        <v>0</v>
      </c>
      <c r="W6808" s="2">
        <f t="shared" si="955"/>
        <v>24.916666666666668</v>
      </c>
      <c r="X6808" s="9">
        <f t="shared" si="956"/>
        <v>16.00036112119788</v>
      </c>
      <c r="Y6808" s="9">
        <f t="shared" si="957"/>
        <v>0.12153830554287288</v>
      </c>
      <c r="Z6808" s="10">
        <f t="shared" si="958"/>
        <v>3176941.2371134022</v>
      </c>
      <c r="AA6808" s="10">
        <f t="shared" si="959"/>
        <v>73069.648453608257</v>
      </c>
      <c r="AB6808" s="10">
        <f t="shared" si="960"/>
        <v>4</v>
      </c>
      <c r="AC6808" s="9">
        <f t="shared" si="961"/>
        <v>3081633</v>
      </c>
      <c r="AD6808" s="10">
        <f t="shared" si="962"/>
        <v>1169140.7622567103</v>
      </c>
    </row>
    <row r="6809" spans="1:30" x14ac:dyDescent="0.2">
      <c r="A6809" t="s">
        <v>1985</v>
      </c>
      <c r="B6809" s="1">
        <v>44166</v>
      </c>
      <c r="C6809" t="s">
        <v>2239</v>
      </c>
      <c r="D6809" s="2">
        <v>244</v>
      </c>
      <c r="E6809" s="2">
        <v>244</v>
      </c>
      <c r="F6809" s="2">
        <v>0</v>
      </c>
      <c r="G6809" s="2">
        <v>0</v>
      </c>
      <c r="H6809" s="2"/>
      <c r="I6809" s="2">
        <v>0</v>
      </c>
      <c r="J6809" s="2">
        <v>0</v>
      </c>
      <c r="K6809" s="2">
        <v>0</v>
      </c>
      <c r="L6809" s="2">
        <v>0</v>
      </c>
      <c r="M6809" s="2">
        <v>4.6664999999999998E-2</v>
      </c>
      <c r="N6809" s="8">
        <f t="shared" si="954"/>
        <v>4666.5</v>
      </c>
      <c r="O6809" s="2">
        <v>4.6664999999999998E-2</v>
      </c>
      <c r="P6809" s="2">
        <v>0</v>
      </c>
      <c r="Q6809" s="2">
        <v>0</v>
      </c>
      <c r="R6809" s="2">
        <v>0</v>
      </c>
      <c r="S6809" s="2">
        <v>0</v>
      </c>
      <c r="T6809" s="2">
        <v>0</v>
      </c>
      <c r="U6809" s="2">
        <v>0</v>
      </c>
      <c r="V6809" s="2">
        <v>0</v>
      </c>
      <c r="W6809" s="2">
        <f t="shared" si="955"/>
        <v>24.916666666666668</v>
      </c>
      <c r="X6809" s="9">
        <f t="shared" si="956"/>
        <v>19.125</v>
      </c>
      <c r="Y6809" s="9">
        <f t="shared" si="957"/>
        <v>3.7857363287581615E-4</v>
      </c>
      <c r="Z6809" s="10">
        <f t="shared" si="958"/>
        <v>12707764.948453609</v>
      </c>
      <c r="AA6809" s="10">
        <f t="shared" si="959"/>
        <v>292278.59381443303</v>
      </c>
      <c r="AB6809" s="10">
        <f t="shared" si="960"/>
        <v>1</v>
      </c>
      <c r="AC6809" s="9">
        <f t="shared" si="961"/>
        <v>12326532</v>
      </c>
      <c r="AD6809" s="10">
        <f t="shared" si="962"/>
        <v>5589828.1067010313</v>
      </c>
    </row>
    <row r="6810" spans="1:30" x14ac:dyDescent="0.2">
      <c r="A6810" t="s">
        <v>1985</v>
      </c>
      <c r="B6810" s="1">
        <v>44166</v>
      </c>
      <c r="C6810" t="s">
        <v>138</v>
      </c>
      <c r="D6810" s="2">
        <v>18994</v>
      </c>
      <c r="E6810" s="2">
        <v>0</v>
      </c>
      <c r="F6810" s="2">
        <v>3075</v>
      </c>
      <c r="G6810" s="2">
        <v>6125</v>
      </c>
      <c r="H6810" s="2"/>
      <c r="I6810" s="2">
        <v>0</v>
      </c>
      <c r="J6810" s="2">
        <v>9794</v>
      </c>
      <c r="K6810" s="2">
        <v>0</v>
      </c>
      <c r="L6810" s="2">
        <v>0</v>
      </c>
      <c r="M6810" s="2">
        <v>3.6705375000000005</v>
      </c>
      <c r="N6810" s="8">
        <f t="shared" si="954"/>
        <v>367053.75000000006</v>
      </c>
      <c r="O6810" s="2">
        <v>0</v>
      </c>
      <c r="P6810" s="2">
        <v>0.64690312500000002</v>
      </c>
      <c r="Q6810" s="2">
        <v>0.81998437499999999</v>
      </c>
      <c r="R6810" s="2">
        <v>0</v>
      </c>
      <c r="S6810" s="2">
        <v>0</v>
      </c>
      <c r="T6810" s="2">
        <v>2.2036500000000001</v>
      </c>
      <c r="U6810" s="2">
        <v>0</v>
      </c>
      <c r="V6810" s="2">
        <v>0</v>
      </c>
      <c r="W6810" s="2">
        <f t="shared" si="955"/>
        <v>24.916666666666668</v>
      </c>
      <c r="X6810" s="9">
        <f t="shared" si="956"/>
        <v>19.324720964515112</v>
      </c>
      <c r="Y6810" s="9">
        <f t="shared" si="957"/>
        <v>2.9777535968754234E-2</v>
      </c>
      <c r="Z6810" s="10">
        <f t="shared" si="958"/>
        <v>4235921.6494845366</v>
      </c>
      <c r="AA6810" s="10">
        <f t="shared" si="959"/>
        <v>97426.197938144338</v>
      </c>
      <c r="AB6810" s="10">
        <f t="shared" si="960"/>
        <v>3</v>
      </c>
      <c r="AC6810" s="9">
        <f t="shared" si="961"/>
        <v>4108844</v>
      </c>
      <c r="AD6810" s="10">
        <f t="shared" si="962"/>
        <v>1882734.0897882569</v>
      </c>
    </row>
    <row r="6811" spans="1:30" x14ac:dyDescent="0.2">
      <c r="A6811" t="s">
        <v>1985</v>
      </c>
      <c r="B6811" s="1">
        <v>44166</v>
      </c>
      <c r="C6811" t="s">
        <v>139</v>
      </c>
      <c r="D6811" s="2">
        <v>3299</v>
      </c>
      <c r="E6811" s="2">
        <v>0</v>
      </c>
      <c r="F6811" s="2">
        <v>1569</v>
      </c>
      <c r="G6811" s="2">
        <v>0</v>
      </c>
      <c r="H6811" s="2"/>
      <c r="I6811" s="2">
        <v>0</v>
      </c>
      <c r="J6811" s="2">
        <v>0</v>
      </c>
      <c r="K6811" s="2">
        <v>1236</v>
      </c>
      <c r="L6811" s="2">
        <v>494</v>
      </c>
      <c r="M6811" s="2">
        <v>0.47187112499999995</v>
      </c>
      <c r="N6811" s="8">
        <f t="shared" si="954"/>
        <v>47187.112499999996</v>
      </c>
      <c r="O6811" s="2">
        <v>0</v>
      </c>
      <c r="P6811" s="2">
        <v>0.33007837499999998</v>
      </c>
      <c r="Q6811" s="2">
        <v>0</v>
      </c>
      <c r="R6811" s="2">
        <v>0</v>
      </c>
      <c r="S6811" s="2">
        <v>0</v>
      </c>
      <c r="T6811" s="2">
        <v>0</v>
      </c>
      <c r="U6811" s="2">
        <v>9.4553999999999999E-2</v>
      </c>
      <c r="V6811" s="2">
        <v>4.7238749999999996E-2</v>
      </c>
      <c r="W6811" s="2">
        <f t="shared" si="955"/>
        <v>24.916666666666668</v>
      </c>
      <c r="X6811" s="9">
        <f t="shared" si="956"/>
        <v>14.303459381630796</v>
      </c>
      <c r="Y6811" s="9">
        <f t="shared" si="957"/>
        <v>3.8280931327643489E-3</v>
      </c>
      <c r="Z6811" s="10">
        <f t="shared" si="958"/>
        <v>4235921.6494845366</v>
      </c>
      <c r="AA6811" s="10">
        <f t="shared" si="959"/>
        <v>97426.197938144338</v>
      </c>
      <c r="AB6811" s="10">
        <f t="shared" si="960"/>
        <v>3</v>
      </c>
      <c r="AC6811" s="9">
        <f t="shared" si="961"/>
        <v>4108844</v>
      </c>
      <c r="AD6811" s="10">
        <f t="shared" si="962"/>
        <v>1393531.6649149696</v>
      </c>
    </row>
    <row r="6812" spans="1:30" x14ac:dyDescent="0.2">
      <c r="A6812" t="s">
        <v>1985</v>
      </c>
      <c r="B6812" s="1">
        <v>44166</v>
      </c>
      <c r="C6812" t="s">
        <v>423</v>
      </c>
      <c r="D6812" s="2">
        <v>3117</v>
      </c>
      <c r="E6812" s="2">
        <v>0</v>
      </c>
      <c r="F6812" s="2">
        <v>0</v>
      </c>
      <c r="G6812" s="2">
        <v>966</v>
      </c>
      <c r="H6812" s="2"/>
      <c r="I6812" s="2">
        <v>1040</v>
      </c>
      <c r="J6812" s="2">
        <v>0</v>
      </c>
      <c r="K6812" s="2">
        <v>1111</v>
      </c>
      <c r="L6812" s="2">
        <v>0</v>
      </c>
      <c r="M6812" s="2">
        <v>0.43310475000000004</v>
      </c>
      <c r="N6812" s="8">
        <f t="shared" si="954"/>
        <v>43310.475000000006</v>
      </c>
      <c r="O6812" s="2">
        <v>0</v>
      </c>
      <c r="P6812" s="2">
        <v>0</v>
      </c>
      <c r="Q6812" s="2">
        <v>0.12932325</v>
      </c>
      <c r="R6812" s="2">
        <v>0</v>
      </c>
      <c r="S6812" s="2">
        <v>0.21879000000000001</v>
      </c>
      <c r="T6812" s="2">
        <v>0</v>
      </c>
      <c r="U6812" s="2">
        <v>8.4991499999999998E-2</v>
      </c>
      <c r="V6812" s="2">
        <v>0</v>
      </c>
      <c r="W6812" s="2">
        <f t="shared" si="955"/>
        <v>24.916666666666668</v>
      </c>
      <c r="X6812" s="9">
        <f t="shared" si="956"/>
        <v>13.894923002887394</v>
      </c>
      <c r="Y6812" s="9">
        <f t="shared" si="957"/>
        <v>3.5135977418466122E-3</v>
      </c>
      <c r="Z6812" s="10">
        <f t="shared" si="958"/>
        <v>6353882.4742268045</v>
      </c>
      <c r="AA6812" s="10">
        <f t="shared" si="959"/>
        <v>146139.29690721651</v>
      </c>
      <c r="AB6812" s="10">
        <f t="shared" si="960"/>
        <v>2</v>
      </c>
      <c r="AC6812" s="9">
        <f t="shared" si="961"/>
        <v>6163266</v>
      </c>
      <c r="AD6812" s="10">
        <f t="shared" si="962"/>
        <v>2030594.2782218733</v>
      </c>
    </row>
    <row r="6813" spans="1:30" x14ac:dyDescent="0.2">
      <c r="A6813" t="s">
        <v>1985</v>
      </c>
      <c r="B6813" s="1">
        <v>44166</v>
      </c>
      <c r="C6813" t="s">
        <v>885</v>
      </c>
      <c r="D6813" s="2">
        <v>2873</v>
      </c>
      <c r="E6813" s="2">
        <v>0</v>
      </c>
      <c r="F6813" s="2">
        <v>0</v>
      </c>
      <c r="G6813" s="2">
        <v>0</v>
      </c>
      <c r="H6813" s="2"/>
      <c r="I6813" s="2">
        <v>0</v>
      </c>
      <c r="J6813" s="2">
        <v>0</v>
      </c>
      <c r="K6813" s="2">
        <v>0</v>
      </c>
      <c r="L6813" s="2">
        <v>0</v>
      </c>
      <c r="M6813" s="2">
        <v>0.50759279999999996</v>
      </c>
      <c r="N6813" s="8">
        <f t="shared" si="954"/>
        <v>50759.28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f t="shared" si="955"/>
        <v>24.916666666666668</v>
      </c>
      <c r="X6813" s="9">
        <f t="shared" si="956"/>
        <v>17.667692307692306</v>
      </c>
      <c r="Y6813" s="9">
        <f t="shared" si="957"/>
        <v>4.1178881456682215E-3</v>
      </c>
      <c r="Z6813" s="10">
        <f t="shared" si="958"/>
        <v>3176941.2371134022</v>
      </c>
      <c r="AA6813" s="10">
        <f t="shared" si="959"/>
        <v>73069.648453608257</v>
      </c>
      <c r="AB6813" s="10">
        <f t="shared" si="960"/>
        <v>4</v>
      </c>
      <c r="AC6813" s="9">
        <f t="shared" si="961"/>
        <v>3081633</v>
      </c>
      <c r="AD6813" s="10">
        <f t="shared" si="962"/>
        <v>1290972.0659095957</v>
      </c>
    </row>
    <row r="6814" spans="1:30" x14ac:dyDescent="0.2">
      <c r="A6814" t="s">
        <v>1985</v>
      </c>
      <c r="B6814" s="1">
        <v>44166</v>
      </c>
      <c r="C6814" t="s">
        <v>2240</v>
      </c>
      <c r="D6814" s="2">
        <v>125</v>
      </c>
      <c r="E6814" s="2">
        <v>0</v>
      </c>
      <c r="F6814" s="2">
        <v>0</v>
      </c>
      <c r="G6814" s="2">
        <v>125</v>
      </c>
      <c r="H6814" s="2"/>
      <c r="I6814" s="2">
        <v>0</v>
      </c>
      <c r="J6814" s="2">
        <v>0</v>
      </c>
      <c r="K6814" s="2">
        <v>0</v>
      </c>
      <c r="L6814" s="2">
        <v>0</v>
      </c>
      <c r="M6814" s="2">
        <v>4.0640625E-2</v>
      </c>
      <c r="N6814" s="8">
        <f t="shared" si="954"/>
        <v>4064.0625</v>
      </c>
      <c r="O6814" s="2">
        <v>0</v>
      </c>
      <c r="P6814" s="2">
        <v>0</v>
      </c>
      <c r="Q6814" s="2">
        <v>4.0640625E-2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f t="shared" si="955"/>
        <v>24.916666666666668</v>
      </c>
      <c r="X6814" s="9">
        <f t="shared" si="956"/>
        <v>32.512500000000003</v>
      </c>
      <c r="Y6814" s="9">
        <f t="shared" si="957"/>
        <v>3.2970039748406123E-4</v>
      </c>
      <c r="Z6814" s="10">
        <f t="shared" si="958"/>
        <v>12707764.948453609</v>
      </c>
      <c r="AA6814" s="10">
        <f t="shared" si="959"/>
        <v>292278.59381443303</v>
      </c>
      <c r="AB6814" s="10">
        <f t="shared" si="960"/>
        <v>1</v>
      </c>
      <c r="AC6814" s="9">
        <f t="shared" si="961"/>
        <v>12326532</v>
      </c>
      <c r="AD6814" s="10">
        <f t="shared" si="962"/>
        <v>9502707.7813917547</v>
      </c>
    </row>
    <row r="6815" spans="1:30" x14ac:dyDescent="0.2">
      <c r="A6815" t="s">
        <v>1985</v>
      </c>
      <c r="B6815" s="1">
        <v>44166</v>
      </c>
      <c r="C6815" t="s">
        <v>1271</v>
      </c>
      <c r="D6815" s="2">
        <v>1816</v>
      </c>
      <c r="E6815" s="2">
        <v>0</v>
      </c>
      <c r="F6815" s="2">
        <v>0</v>
      </c>
      <c r="G6815" s="2">
        <v>0</v>
      </c>
      <c r="H6815" s="2"/>
      <c r="I6815" s="2">
        <v>1816</v>
      </c>
      <c r="J6815" s="2">
        <v>0</v>
      </c>
      <c r="K6815" s="2">
        <v>0</v>
      </c>
      <c r="L6815" s="2">
        <v>0</v>
      </c>
      <c r="M6815" s="2">
        <v>0.38204100000000002</v>
      </c>
      <c r="N6815" s="8">
        <f t="shared" si="954"/>
        <v>38204.1</v>
      </c>
      <c r="O6815" s="2">
        <v>0</v>
      </c>
      <c r="P6815" s="2">
        <v>0</v>
      </c>
      <c r="Q6815" s="2">
        <v>0</v>
      </c>
      <c r="R6815" s="2">
        <v>0</v>
      </c>
      <c r="S6815" s="2">
        <v>0.38204100000000002</v>
      </c>
      <c r="T6815" s="2">
        <v>0</v>
      </c>
      <c r="U6815" s="2">
        <v>0</v>
      </c>
      <c r="V6815" s="2">
        <v>0</v>
      </c>
      <c r="W6815" s="2">
        <f t="shared" si="955"/>
        <v>24.916666666666668</v>
      </c>
      <c r="X6815" s="9">
        <f t="shared" si="956"/>
        <v>21.037499999999998</v>
      </c>
      <c r="Y6815" s="9">
        <f t="shared" si="957"/>
        <v>3.0993388894784029E-3</v>
      </c>
      <c r="Z6815" s="10">
        <f t="shared" si="958"/>
        <v>12707764.948453609</v>
      </c>
      <c r="AA6815" s="10">
        <f t="shared" si="959"/>
        <v>292278.59381443303</v>
      </c>
      <c r="AB6815" s="10">
        <f t="shared" si="960"/>
        <v>1</v>
      </c>
      <c r="AC6815" s="9">
        <f t="shared" si="961"/>
        <v>12326532</v>
      </c>
      <c r="AD6815" s="10">
        <f t="shared" si="962"/>
        <v>6148810.9173711343</v>
      </c>
    </row>
    <row r="6816" spans="1:30" x14ac:dyDescent="0.2">
      <c r="A6816" t="s">
        <v>1985</v>
      </c>
      <c r="B6816" s="1">
        <v>44166</v>
      </c>
      <c r="C6816" t="s">
        <v>146</v>
      </c>
      <c r="D6816" s="2">
        <v>8912</v>
      </c>
      <c r="E6816" s="2">
        <v>0</v>
      </c>
      <c r="F6816" s="2">
        <v>4278</v>
      </c>
      <c r="G6816" s="2">
        <v>0</v>
      </c>
      <c r="H6816" s="2"/>
      <c r="I6816" s="2">
        <v>0</v>
      </c>
      <c r="J6816" s="2">
        <v>4634</v>
      </c>
      <c r="K6816" s="2">
        <v>0</v>
      </c>
      <c r="L6816" s="2">
        <v>0</v>
      </c>
      <c r="M6816" s="2">
        <v>1.94263425</v>
      </c>
      <c r="N6816" s="8">
        <f t="shared" si="954"/>
        <v>194263.42499999999</v>
      </c>
      <c r="O6816" s="2">
        <v>0</v>
      </c>
      <c r="P6816" s="2">
        <v>0.89998424999999993</v>
      </c>
      <c r="Q6816" s="2">
        <v>0</v>
      </c>
      <c r="R6816" s="2">
        <v>0</v>
      </c>
      <c r="S6816" s="2">
        <v>0</v>
      </c>
      <c r="T6816" s="2">
        <v>1.0426500000000001</v>
      </c>
      <c r="U6816" s="2">
        <v>0</v>
      </c>
      <c r="V6816" s="2">
        <v>0</v>
      </c>
      <c r="W6816" s="2">
        <f t="shared" si="955"/>
        <v>24.916666666666668</v>
      </c>
      <c r="X6816" s="9">
        <f t="shared" si="956"/>
        <v>21.797960614901257</v>
      </c>
      <c r="Y6816" s="9">
        <f t="shared" si="957"/>
        <v>1.5759779392938742E-2</v>
      </c>
      <c r="Z6816" s="10">
        <f t="shared" si="958"/>
        <v>4235921.6494845366</v>
      </c>
      <c r="AA6816" s="10">
        <f t="shared" si="959"/>
        <v>97426.197938144338</v>
      </c>
      <c r="AB6816" s="10">
        <f t="shared" si="960"/>
        <v>3</v>
      </c>
      <c r="AC6816" s="9">
        <f t="shared" si="961"/>
        <v>4108844</v>
      </c>
      <c r="AD6816" s="10">
        <f t="shared" si="962"/>
        <v>2123692.4255152442</v>
      </c>
    </row>
    <row r="6817" spans="1:30" x14ac:dyDescent="0.2">
      <c r="A6817" t="s">
        <v>1985</v>
      </c>
      <c r="B6817" s="1">
        <v>44166</v>
      </c>
      <c r="C6817" t="s">
        <v>148</v>
      </c>
      <c r="D6817" s="2">
        <v>1804</v>
      </c>
      <c r="E6817" s="2">
        <v>0</v>
      </c>
      <c r="F6817" s="2">
        <v>0</v>
      </c>
      <c r="G6817" s="2">
        <v>0</v>
      </c>
      <c r="H6817" s="2"/>
      <c r="I6817" s="2">
        <v>0</v>
      </c>
      <c r="J6817" s="2">
        <v>0</v>
      </c>
      <c r="K6817" s="2">
        <v>0</v>
      </c>
      <c r="L6817" s="2">
        <v>0</v>
      </c>
      <c r="M6817" s="2">
        <v>4.4851950000000002E-2</v>
      </c>
      <c r="N6817" s="8">
        <f t="shared" si="954"/>
        <v>4485.1949999999997</v>
      </c>
      <c r="O6817" s="2">
        <v>0</v>
      </c>
      <c r="P6817" s="2">
        <v>0</v>
      </c>
      <c r="Q6817" s="2">
        <v>0</v>
      </c>
      <c r="R6817" s="2">
        <v>0</v>
      </c>
      <c r="S6817" s="2">
        <v>0</v>
      </c>
      <c r="T6817" s="2">
        <v>0</v>
      </c>
      <c r="U6817" s="2">
        <v>0</v>
      </c>
      <c r="V6817" s="2">
        <v>0</v>
      </c>
      <c r="W6817" s="2">
        <f t="shared" si="955"/>
        <v>24.916666666666668</v>
      </c>
      <c r="X6817" s="9">
        <f t="shared" si="956"/>
        <v>2.4862499999999996</v>
      </c>
      <c r="Y6817" s="9">
        <f t="shared" si="957"/>
        <v>3.6386511631982134E-4</v>
      </c>
      <c r="Z6817" s="10">
        <f t="shared" si="958"/>
        <v>3176941.2371134022</v>
      </c>
      <c r="AA6817" s="10">
        <f t="shared" si="959"/>
        <v>73069.648453608257</v>
      </c>
      <c r="AB6817" s="10">
        <f t="shared" si="960"/>
        <v>4</v>
      </c>
      <c r="AC6817" s="9">
        <f t="shared" si="961"/>
        <v>3081633</v>
      </c>
      <c r="AD6817" s="10">
        <f t="shared" si="962"/>
        <v>181669.41346778351</v>
      </c>
    </row>
    <row r="6818" spans="1:30" x14ac:dyDescent="0.2">
      <c r="A6818" t="s">
        <v>1985</v>
      </c>
      <c r="B6818" s="1">
        <v>44166</v>
      </c>
      <c r="C6818" t="s">
        <v>150</v>
      </c>
      <c r="D6818" s="2">
        <v>586</v>
      </c>
      <c r="E6818" s="2">
        <v>0</v>
      </c>
      <c r="F6818" s="2">
        <v>586</v>
      </c>
      <c r="G6818" s="2">
        <v>0</v>
      </c>
      <c r="H6818" s="2"/>
      <c r="I6818" s="2">
        <v>0</v>
      </c>
      <c r="J6818" s="2">
        <v>0</v>
      </c>
      <c r="K6818" s="2">
        <v>0</v>
      </c>
      <c r="L6818" s="2">
        <v>0</v>
      </c>
      <c r="M6818" s="2">
        <v>0.12327974999999999</v>
      </c>
      <c r="N6818" s="8">
        <f t="shared" si="954"/>
        <v>12327.974999999999</v>
      </c>
      <c r="O6818" s="2">
        <v>0</v>
      </c>
      <c r="P6818" s="2">
        <v>0.12327974999999999</v>
      </c>
      <c r="Q6818" s="2">
        <v>0</v>
      </c>
      <c r="R6818" s="2">
        <v>0</v>
      </c>
      <c r="S6818" s="2">
        <v>0</v>
      </c>
      <c r="T6818" s="2">
        <v>0</v>
      </c>
      <c r="U6818" s="2">
        <v>0</v>
      </c>
      <c r="V6818" s="2">
        <v>0</v>
      </c>
      <c r="W6818" s="2">
        <f t="shared" si="955"/>
        <v>24.916666666666668</v>
      </c>
      <c r="X6818" s="9">
        <f t="shared" si="956"/>
        <v>21.037499999999998</v>
      </c>
      <c r="Y6818" s="9">
        <f t="shared" si="957"/>
        <v>1.0001170645563568E-3</v>
      </c>
      <c r="Z6818" s="10">
        <f t="shared" si="958"/>
        <v>12707764.948453609</v>
      </c>
      <c r="AA6818" s="10">
        <f t="shared" si="959"/>
        <v>292278.59381443303</v>
      </c>
      <c r="AB6818" s="10">
        <f t="shared" si="960"/>
        <v>1</v>
      </c>
      <c r="AC6818" s="9">
        <f t="shared" si="961"/>
        <v>12326532</v>
      </c>
      <c r="AD6818" s="10">
        <f t="shared" si="962"/>
        <v>6148810.9173711343</v>
      </c>
    </row>
    <row r="6819" spans="1:30" x14ac:dyDescent="0.2">
      <c r="A6819" t="s">
        <v>1985</v>
      </c>
      <c r="B6819" s="1">
        <v>44166</v>
      </c>
      <c r="C6819" t="s">
        <v>888</v>
      </c>
      <c r="D6819" s="2">
        <v>2088</v>
      </c>
      <c r="E6819" s="2">
        <v>0</v>
      </c>
      <c r="F6819" s="2">
        <v>0</v>
      </c>
      <c r="G6819" s="2">
        <v>0</v>
      </c>
      <c r="H6819" s="2"/>
      <c r="I6819" s="2">
        <v>0</v>
      </c>
      <c r="J6819" s="2">
        <v>0</v>
      </c>
      <c r="K6819" s="2">
        <v>2088</v>
      </c>
      <c r="L6819" s="2">
        <v>0</v>
      </c>
      <c r="M6819" s="2">
        <v>0.15973199999999999</v>
      </c>
      <c r="N6819" s="8">
        <f t="shared" si="954"/>
        <v>15973.199999999999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0.15973199999999999</v>
      </c>
      <c r="V6819" s="2">
        <v>0</v>
      </c>
      <c r="W6819" s="2">
        <f t="shared" si="955"/>
        <v>24.916666666666668</v>
      </c>
      <c r="X6819" s="9">
        <f t="shared" si="956"/>
        <v>7.6499999999999995</v>
      </c>
      <c r="Y6819" s="9">
        <f t="shared" si="957"/>
        <v>1.2958389269585313E-3</v>
      </c>
      <c r="Z6819" s="10">
        <f t="shared" si="958"/>
        <v>4235921.6494845366</v>
      </c>
      <c r="AA6819" s="10">
        <f t="shared" si="959"/>
        <v>97426.197938144338</v>
      </c>
      <c r="AB6819" s="10">
        <f t="shared" si="960"/>
        <v>3</v>
      </c>
      <c r="AC6819" s="9">
        <f t="shared" si="961"/>
        <v>4108844</v>
      </c>
      <c r="AD6819" s="10">
        <f t="shared" si="962"/>
        <v>745310.41422680416</v>
      </c>
    </row>
    <row r="6820" spans="1:30" x14ac:dyDescent="0.2">
      <c r="A6820" t="s">
        <v>1985</v>
      </c>
      <c r="B6820" s="1">
        <v>44166</v>
      </c>
      <c r="C6820" t="s">
        <v>1930</v>
      </c>
      <c r="D6820" s="2">
        <v>3603</v>
      </c>
      <c r="E6820" s="2">
        <v>3603</v>
      </c>
      <c r="F6820" s="2">
        <v>0</v>
      </c>
      <c r="G6820" s="2">
        <v>0</v>
      </c>
      <c r="H6820" s="2"/>
      <c r="I6820" s="2">
        <v>0</v>
      </c>
      <c r="J6820" s="2">
        <v>0</v>
      </c>
      <c r="K6820" s="2">
        <v>0</v>
      </c>
      <c r="L6820" s="2">
        <v>0</v>
      </c>
      <c r="M6820" s="2">
        <v>0.34453687500000002</v>
      </c>
      <c r="N6820" s="8">
        <f t="shared" si="954"/>
        <v>34453.6875</v>
      </c>
      <c r="O6820" s="2">
        <v>0.34453687500000002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  <c r="V6820" s="2">
        <v>0</v>
      </c>
      <c r="W6820" s="2">
        <f t="shared" si="955"/>
        <v>24.916666666666668</v>
      </c>
      <c r="X6820" s="9">
        <f t="shared" si="956"/>
        <v>9.5625</v>
      </c>
      <c r="Y6820" s="9">
        <f t="shared" si="957"/>
        <v>2.7950836050237003E-3</v>
      </c>
      <c r="Z6820" s="10">
        <f t="shared" si="958"/>
        <v>4235921.6494845366</v>
      </c>
      <c r="AA6820" s="10">
        <f t="shared" si="959"/>
        <v>97426.197938144338</v>
      </c>
      <c r="AB6820" s="10">
        <f t="shared" si="960"/>
        <v>3</v>
      </c>
      <c r="AC6820" s="9">
        <f t="shared" si="961"/>
        <v>4108844</v>
      </c>
      <c r="AD6820" s="10">
        <f t="shared" si="962"/>
        <v>931638.01778350526</v>
      </c>
    </row>
    <row r="6821" spans="1:30" x14ac:dyDescent="0.2">
      <c r="A6821" t="s">
        <v>1985</v>
      </c>
      <c r="B6821" s="1">
        <v>44166</v>
      </c>
      <c r="C6821" t="s">
        <v>304</v>
      </c>
      <c r="D6821" s="2">
        <v>11558</v>
      </c>
      <c r="E6821" s="2">
        <v>0</v>
      </c>
      <c r="F6821" s="2">
        <v>2996</v>
      </c>
      <c r="G6821" s="2">
        <v>6215</v>
      </c>
      <c r="H6821" s="2"/>
      <c r="I6821" s="2">
        <v>0</v>
      </c>
      <c r="J6821" s="2">
        <v>2347</v>
      </c>
      <c r="K6821" s="2">
        <v>0</v>
      </c>
      <c r="L6821" s="2">
        <v>0</v>
      </c>
      <c r="M6821" s="2">
        <v>2.6246863749999996</v>
      </c>
      <c r="N6821" s="8">
        <f t="shared" si="954"/>
        <v>262468.63749999995</v>
      </c>
      <c r="O6821" s="2">
        <v>0</v>
      </c>
      <c r="P6821" s="2">
        <v>0.28649249999999998</v>
      </c>
      <c r="Q6821" s="2">
        <v>1.223368875</v>
      </c>
      <c r="R6821" s="2">
        <v>0</v>
      </c>
      <c r="S6821" s="2">
        <v>0</v>
      </c>
      <c r="T6821" s="2">
        <v>1.114825</v>
      </c>
      <c r="U6821" s="2">
        <v>0</v>
      </c>
      <c r="V6821" s="2">
        <v>0</v>
      </c>
      <c r="W6821" s="2">
        <f t="shared" si="955"/>
        <v>24.916666666666668</v>
      </c>
      <c r="X6821" s="9">
        <f t="shared" si="956"/>
        <v>22.70882830074407</v>
      </c>
      <c r="Y6821" s="9">
        <f t="shared" si="957"/>
        <v>2.1292983095326401E-2</v>
      </c>
      <c r="Z6821" s="10">
        <f t="shared" si="958"/>
        <v>3176941.2371134022</v>
      </c>
      <c r="AA6821" s="10">
        <f t="shared" si="959"/>
        <v>73069.648453608257</v>
      </c>
      <c r="AB6821" s="10">
        <f t="shared" si="960"/>
        <v>4</v>
      </c>
      <c r="AC6821" s="9">
        <f t="shared" si="961"/>
        <v>3081633</v>
      </c>
      <c r="AD6821" s="10">
        <f t="shared" si="962"/>
        <v>1659326.1007287193</v>
      </c>
    </row>
    <row r="6822" spans="1:30" x14ac:dyDescent="0.2">
      <c r="A6822" t="s">
        <v>1985</v>
      </c>
      <c r="B6822" s="1">
        <v>44166</v>
      </c>
      <c r="C6822" t="s">
        <v>305</v>
      </c>
      <c r="D6822" s="2">
        <v>5698</v>
      </c>
      <c r="E6822" s="2">
        <v>0</v>
      </c>
      <c r="F6822" s="2">
        <v>2810</v>
      </c>
      <c r="G6822" s="2">
        <v>2888</v>
      </c>
      <c r="H6822" s="2"/>
      <c r="I6822" s="2">
        <v>0</v>
      </c>
      <c r="J6822" s="2">
        <v>0</v>
      </c>
      <c r="K6822" s="2">
        <v>0</v>
      </c>
      <c r="L6822" s="2">
        <v>0</v>
      </c>
      <c r="M6822" s="2">
        <v>0.54487124999999992</v>
      </c>
      <c r="N6822" s="8">
        <f t="shared" si="954"/>
        <v>54487.124999999993</v>
      </c>
      <c r="O6822" s="2">
        <v>0</v>
      </c>
      <c r="P6822" s="2">
        <v>0.26870624999999998</v>
      </c>
      <c r="Q6822" s="2">
        <v>0.27616499999999999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f t="shared" si="955"/>
        <v>24.916666666666668</v>
      </c>
      <c r="X6822" s="9">
        <f t="shared" si="956"/>
        <v>9.5624999999999982</v>
      </c>
      <c r="Y6822" s="9">
        <f t="shared" si="957"/>
        <v>4.4203126232098362E-3</v>
      </c>
      <c r="Z6822" s="10">
        <f t="shared" si="958"/>
        <v>4235921.6494845366</v>
      </c>
      <c r="AA6822" s="10">
        <f t="shared" si="959"/>
        <v>97426.197938144338</v>
      </c>
      <c r="AB6822" s="10">
        <f t="shared" si="960"/>
        <v>3</v>
      </c>
      <c r="AC6822" s="9">
        <f t="shared" si="961"/>
        <v>4108844</v>
      </c>
      <c r="AD6822" s="10">
        <f t="shared" si="962"/>
        <v>931638.01778350503</v>
      </c>
    </row>
    <row r="6823" spans="1:30" x14ac:dyDescent="0.2">
      <c r="A6823" t="s">
        <v>1985</v>
      </c>
      <c r="B6823" s="1">
        <v>44166</v>
      </c>
      <c r="C6823" t="s">
        <v>152</v>
      </c>
      <c r="D6823" s="2">
        <v>6312</v>
      </c>
      <c r="E6823" s="2">
        <v>0</v>
      </c>
      <c r="F6823" s="2">
        <v>0</v>
      </c>
      <c r="G6823" s="2">
        <v>6312</v>
      </c>
      <c r="H6823" s="2"/>
      <c r="I6823" s="2">
        <v>0</v>
      </c>
      <c r="J6823" s="2">
        <v>0</v>
      </c>
      <c r="K6823" s="2">
        <v>0</v>
      </c>
      <c r="L6823" s="2">
        <v>0</v>
      </c>
      <c r="M6823" s="2">
        <v>0.84501899999999996</v>
      </c>
      <c r="N6823" s="8">
        <f t="shared" si="954"/>
        <v>84501.9</v>
      </c>
      <c r="O6823" s="2">
        <v>0</v>
      </c>
      <c r="P6823" s="2">
        <v>0</v>
      </c>
      <c r="Q6823" s="2">
        <v>0.84501899999999996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f t="shared" si="955"/>
        <v>24.916666666666668</v>
      </c>
      <c r="X6823" s="9">
        <f t="shared" si="956"/>
        <v>13.387499999999999</v>
      </c>
      <c r="Y6823" s="9">
        <f t="shared" si="957"/>
        <v>6.8552858176168284E-3</v>
      </c>
      <c r="Z6823" s="10">
        <f t="shared" si="958"/>
        <v>4235921.6494845366</v>
      </c>
      <c r="AA6823" s="10">
        <f t="shared" si="959"/>
        <v>97426.197938144338</v>
      </c>
      <c r="AB6823" s="10">
        <f t="shared" si="960"/>
        <v>3</v>
      </c>
      <c r="AC6823" s="9">
        <f t="shared" si="961"/>
        <v>4108844</v>
      </c>
      <c r="AD6823" s="10">
        <f t="shared" si="962"/>
        <v>1304293.2248969073</v>
      </c>
    </row>
    <row r="6824" spans="1:30" x14ac:dyDescent="0.2">
      <c r="A6824" t="s">
        <v>1985</v>
      </c>
      <c r="B6824" s="1">
        <v>44166</v>
      </c>
      <c r="C6824" t="s">
        <v>153</v>
      </c>
      <c r="D6824" s="2">
        <v>16097</v>
      </c>
      <c r="E6824" s="2">
        <v>0</v>
      </c>
      <c r="F6824" s="2">
        <v>0</v>
      </c>
      <c r="G6824" s="2">
        <v>8303</v>
      </c>
      <c r="H6824" s="2"/>
      <c r="I6824" s="2">
        <v>0</v>
      </c>
      <c r="J6824" s="2">
        <v>0</v>
      </c>
      <c r="K6824" s="2">
        <v>0</v>
      </c>
      <c r="L6824" s="2">
        <v>7794</v>
      </c>
      <c r="M6824" s="2">
        <v>1.8568653749999999</v>
      </c>
      <c r="N6824" s="8">
        <f t="shared" si="954"/>
        <v>185686.53750000001</v>
      </c>
      <c r="O6824" s="2">
        <v>0</v>
      </c>
      <c r="P6824" s="2">
        <v>0</v>
      </c>
      <c r="Q6824" s="2">
        <v>1.1115641250000001</v>
      </c>
      <c r="R6824" s="2">
        <v>0</v>
      </c>
      <c r="S6824" s="2">
        <v>0</v>
      </c>
      <c r="T6824" s="2">
        <v>0</v>
      </c>
      <c r="U6824" s="2">
        <v>0</v>
      </c>
      <c r="V6824" s="2">
        <v>0.74530124999999992</v>
      </c>
      <c r="W6824" s="2">
        <f t="shared" si="955"/>
        <v>24.916666666666668</v>
      </c>
      <c r="X6824" s="9">
        <f t="shared" si="956"/>
        <v>11.535474777908927</v>
      </c>
      <c r="Y6824" s="9">
        <f t="shared" si="957"/>
        <v>1.5063972372764699E-2</v>
      </c>
      <c r="Z6824" s="10">
        <f t="shared" si="958"/>
        <v>12707764.948453609</v>
      </c>
      <c r="AA6824" s="10">
        <f t="shared" si="959"/>
        <v>292278.59381443303</v>
      </c>
      <c r="AB6824" s="10">
        <f t="shared" si="960"/>
        <v>1</v>
      </c>
      <c r="AC6824" s="9">
        <f t="shared" si="961"/>
        <v>12326532</v>
      </c>
      <c r="AD6824" s="10">
        <f t="shared" si="962"/>
        <v>3371572.3470690805</v>
      </c>
    </row>
    <row r="6825" spans="1:30" x14ac:dyDescent="0.2">
      <c r="A6825" t="s">
        <v>1985</v>
      </c>
      <c r="B6825" s="1">
        <v>44166</v>
      </c>
      <c r="C6825" t="s">
        <v>1511</v>
      </c>
      <c r="D6825" s="2">
        <v>4165</v>
      </c>
      <c r="E6825" s="2">
        <v>0</v>
      </c>
      <c r="F6825" s="2">
        <v>0</v>
      </c>
      <c r="G6825" s="2">
        <v>0</v>
      </c>
      <c r="H6825" s="2"/>
      <c r="I6825" s="2">
        <v>0</v>
      </c>
      <c r="J6825" s="2">
        <v>0</v>
      </c>
      <c r="K6825" s="2">
        <v>0</v>
      </c>
      <c r="L6825" s="2">
        <v>4165</v>
      </c>
      <c r="M6825" s="2">
        <v>0.39827812499999998</v>
      </c>
      <c r="N6825" s="8">
        <f t="shared" si="954"/>
        <v>39827.8125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0.39827812499999998</v>
      </c>
      <c r="W6825" s="2">
        <f t="shared" si="955"/>
        <v>24.916666666666668</v>
      </c>
      <c r="X6825" s="9">
        <f t="shared" si="956"/>
        <v>9.5625</v>
      </c>
      <c r="Y6825" s="9">
        <f t="shared" si="957"/>
        <v>3.2310638953437997E-3</v>
      </c>
      <c r="Z6825" s="10">
        <f t="shared" si="958"/>
        <v>12707764.948453609</v>
      </c>
      <c r="AA6825" s="10">
        <f t="shared" si="959"/>
        <v>292278.59381443303</v>
      </c>
      <c r="AB6825" s="10">
        <f t="shared" si="960"/>
        <v>1</v>
      </c>
      <c r="AC6825" s="9">
        <f t="shared" si="961"/>
        <v>12326532</v>
      </c>
      <c r="AD6825" s="10">
        <f t="shared" si="962"/>
        <v>2794914.0533505157</v>
      </c>
    </row>
    <row r="6826" spans="1:30" x14ac:dyDescent="0.2">
      <c r="A6826" t="s">
        <v>1985</v>
      </c>
      <c r="B6826" s="1">
        <v>44166</v>
      </c>
      <c r="C6826" t="s">
        <v>158</v>
      </c>
      <c r="D6826" s="2">
        <v>13681</v>
      </c>
      <c r="E6826" s="2">
        <v>0</v>
      </c>
      <c r="F6826" s="2">
        <v>0</v>
      </c>
      <c r="G6826" s="2">
        <v>5997</v>
      </c>
      <c r="H6826" s="2"/>
      <c r="I6826" s="2">
        <v>7419</v>
      </c>
      <c r="J6826" s="2">
        <v>0</v>
      </c>
      <c r="K6826" s="2">
        <v>265</v>
      </c>
      <c r="L6826" s="2">
        <v>0</v>
      </c>
      <c r="M6826" s="2">
        <v>1.3031774999999999</v>
      </c>
      <c r="N6826" s="8">
        <f t="shared" si="954"/>
        <v>130317.74999999999</v>
      </c>
      <c r="O6826" s="2">
        <v>0</v>
      </c>
      <c r="P6826" s="2">
        <v>0</v>
      </c>
      <c r="Q6826" s="2">
        <v>0.57346312500000007</v>
      </c>
      <c r="R6826" s="2">
        <v>0</v>
      </c>
      <c r="S6826" s="2">
        <v>0.709441875</v>
      </c>
      <c r="T6826" s="2">
        <v>0</v>
      </c>
      <c r="U6826" s="2">
        <v>2.0272499999999999E-2</v>
      </c>
      <c r="V6826" s="2">
        <v>0</v>
      </c>
      <c r="W6826" s="2">
        <f t="shared" si="955"/>
        <v>24.916666666666668</v>
      </c>
      <c r="X6826" s="9">
        <f t="shared" si="956"/>
        <v>9.5254550105986393</v>
      </c>
      <c r="Y6826" s="9">
        <f t="shared" si="957"/>
        <v>1.0572134157441848E-2</v>
      </c>
      <c r="Z6826" s="10">
        <f t="shared" si="958"/>
        <v>3176941.2371134022</v>
      </c>
      <c r="AA6826" s="10">
        <f t="shared" si="959"/>
        <v>73069.648453608257</v>
      </c>
      <c r="AB6826" s="10">
        <f t="shared" si="960"/>
        <v>4</v>
      </c>
      <c r="AC6826" s="9">
        <f t="shared" si="961"/>
        <v>3081633</v>
      </c>
      <c r="AD6826" s="10">
        <f t="shared" si="962"/>
        <v>696021.64898510394</v>
      </c>
    </row>
    <row r="6827" spans="1:30" x14ac:dyDescent="0.2">
      <c r="A6827" t="s">
        <v>1985</v>
      </c>
      <c r="B6827" s="1">
        <v>44166</v>
      </c>
      <c r="C6827" t="s">
        <v>2241</v>
      </c>
      <c r="D6827" s="2">
        <v>1174</v>
      </c>
      <c r="E6827" s="2">
        <v>0</v>
      </c>
      <c r="F6827" s="2">
        <v>0</v>
      </c>
      <c r="G6827" s="2">
        <v>0</v>
      </c>
      <c r="H6827" s="2">
        <v>1174</v>
      </c>
      <c r="I6827" s="2">
        <v>0</v>
      </c>
      <c r="J6827" s="2">
        <v>0</v>
      </c>
      <c r="K6827" s="2">
        <v>0</v>
      </c>
      <c r="L6827" s="2">
        <v>0</v>
      </c>
      <c r="M6827" s="2">
        <v>0.23480000000000001</v>
      </c>
      <c r="N6827" s="8">
        <f t="shared" si="954"/>
        <v>23480</v>
      </c>
      <c r="O6827" s="2">
        <v>0</v>
      </c>
      <c r="P6827" s="2">
        <v>0</v>
      </c>
      <c r="Q6827" s="2">
        <v>0</v>
      </c>
      <c r="R6827" s="2">
        <v>0.23480000000000001</v>
      </c>
      <c r="S6827" s="2">
        <v>0</v>
      </c>
      <c r="T6827" s="2">
        <v>0</v>
      </c>
      <c r="U6827" s="2">
        <v>0</v>
      </c>
      <c r="V6827" s="2">
        <v>0</v>
      </c>
      <c r="W6827" s="2">
        <f t="shared" si="955"/>
        <v>24.916666666666668</v>
      </c>
      <c r="X6827" s="9">
        <f t="shared" si="956"/>
        <v>20</v>
      </c>
      <c r="Y6827" s="9">
        <f t="shared" si="957"/>
        <v>1.9048342226345577E-3</v>
      </c>
      <c r="Z6827" s="10">
        <f t="shared" si="958"/>
        <v>6353882.4742268045</v>
      </c>
      <c r="AA6827" s="10">
        <f t="shared" si="959"/>
        <v>146139.29690721651</v>
      </c>
      <c r="AB6827" s="10">
        <f t="shared" si="960"/>
        <v>2</v>
      </c>
      <c r="AC6827" s="9">
        <f t="shared" si="961"/>
        <v>6163266</v>
      </c>
      <c r="AD6827" s="10">
        <f t="shared" si="962"/>
        <v>2922785.9381443304</v>
      </c>
    </row>
    <row r="6828" spans="1:30" x14ac:dyDescent="0.2">
      <c r="A6828" t="s">
        <v>1985</v>
      </c>
      <c r="B6828" s="1">
        <v>44166</v>
      </c>
      <c r="C6828" t="s">
        <v>2209</v>
      </c>
      <c r="D6828" s="2">
        <v>22386</v>
      </c>
      <c r="E6828" s="2">
        <v>0</v>
      </c>
      <c r="F6828" s="2">
        <v>7319</v>
      </c>
      <c r="G6828" s="2">
        <v>0</v>
      </c>
      <c r="H6828" s="2"/>
      <c r="I6828" s="2">
        <v>7545</v>
      </c>
      <c r="J6828" s="2">
        <v>7522</v>
      </c>
      <c r="K6828" s="2">
        <v>0</v>
      </c>
      <c r="L6828" s="2">
        <v>0</v>
      </c>
      <c r="M6828" s="2">
        <v>4.819464</v>
      </c>
      <c r="N6828" s="8">
        <f t="shared" si="954"/>
        <v>481946.4</v>
      </c>
      <c r="O6828" s="2">
        <v>0</v>
      </c>
      <c r="P6828" s="2">
        <v>1.5397346249999999</v>
      </c>
      <c r="Q6828" s="2">
        <v>0</v>
      </c>
      <c r="R6828" s="2">
        <v>0</v>
      </c>
      <c r="S6828" s="2">
        <v>1.587279375</v>
      </c>
      <c r="T6828" s="2">
        <v>1.69245</v>
      </c>
      <c r="U6828" s="2">
        <v>0</v>
      </c>
      <c r="V6828" s="2">
        <v>0</v>
      </c>
      <c r="W6828" s="2">
        <f t="shared" si="955"/>
        <v>24.916666666666668</v>
      </c>
      <c r="X6828" s="9">
        <f t="shared" si="956"/>
        <v>21.52891986062718</v>
      </c>
      <c r="Y6828" s="9">
        <f t="shared" si="957"/>
        <v>3.9098296260456716E-2</v>
      </c>
      <c r="Z6828" s="10">
        <f t="shared" si="958"/>
        <v>12707764.948453609</v>
      </c>
      <c r="AA6828" s="10">
        <f t="shared" si="959"/>
        <v>292278.59381443303</v>
      </c>
      <c r="AB6828" s="10">
        <f t="shared" si="960"/>
        <v>1</v>
      </c>
      <c r="AC6828" s="9">
        <f t="shared" si="961"/>
        <v>12326532</v>
      </c>
      <c r="AD6828" s="10">
        <f t="shared" si="962"/>
        <v>6292442.4232077319</v>
      </c>
    </row>
    <row r="6829" spans="1:30" x14ac:dyDescent="0.2">
      <c r="A6829" t="s">
        <v>1985</v>
      </c>
      <c r="B6829" s="1">
        <v>44166</v>
      </c>
      <c r="C6829" t="s">
        <v>1724</v>
      </c>
      <c r="D6829" s="2">
        <v>6521</v>
      </c>
      <c r="E6829" s="2">
        <v>0</v>
      </c>
      <c r="F6829" s="2">
        <v>0</v>
      </c>
      <c r="G6829" s="2">
        <v>6521</v>
      </c>
      <c r="H6829" s="2"/>
      <c r="I6829" s="2">
        <v>0</v>
      </c>
      <c r="J6829" s="2">
        <v>0</v>
      </c>
      <c r="K6829" s="2">
        <v>0</v>
      </c>
      <c r="L6829" s="2">
        <v>0</v>
      </c>
      <c r="M6829" s="2">
        <v>0.87299887499999995</v>
      </c>
      <c r="N6829" s="8">
        <f t="shared" si="954"/>
        <v>87299.887499999997</v>
      </c>
      <c r="O6829" s="2">
        <v>0</v>
      </c>
      <c r="P6829" s="2">
        <v>0</v>
      </c>
      <c r="Q6829" s="2">
        <v>0.87299887499999995</v>
      </c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f t="shared" si="955"/>
        <v>24.916666666666668</v>
      </c>
      <c r="X6829" s="9">
        <f t="shared" si="956"/>
        <v>13.387499999999999</v>
      </c>
      <c r="Y6829" s="9">
        <f t="shared" si="957"/>
        <v>7.0822748442140905E-3</v>
      </c>
      <c r="Z6829" s="10">
        <f t="shared" si="958"/>
        <v>6353882.4742268045</v>
      </c>
      <c r="AA6829" s="10">
        <f t="shared" si="959"/>
        <v>146139.29690721651</v>
      </c>
      <c r="AB6829" s="10">
        <f t="shared" si="960"/>
        <v>2</v>
      </c>
      <c r="AC6829" s="9">
        <f t="shared" si="961"/>
        <v>6163266</v>
      </c>
      <c r="AD6829" s="10">
        <f t="shared" si="962"/>
        <v>1956439.837345361</v>
      </c>
    </row>
    <row r="6830" spans="1:30" x14ac:dyDescent="0.2">
      <c r="A6830" t="s">
        <v>1985</v>
      </c>
      <c r="B6830" s="1">
        <v>44166</v>
      </c>
      <c r="C6830" t="s">
        <v>1143</v>
      </c>
      <c r="D6830" s="2">
        <v>3294</v>
      </c>
      <c r="E6830" s="2">
        <v>0</v>
      </c>
      <c r="F6830" s="2">
        <v>0</v>
      </c>
      <c r="G6830" s="2">
        <v>3294</v>
      </c>
      <c r="H6830" s="2"/>
      <c r="I6830" s="2">
        <v>0</v>
      </c>
      <c r="J6830" s="2">
        <v>0</v>
      </c>
      <c r="K6830" s="2">
        <v>0</v>
      </c>
      <c r="L6830" s="2">
        <v>0</v>
      </c>
      <c r="M6830" s="2">
        <v>0.44098424999999997</v>
      </c>
      <c r="N6830" s="8">
        <f t="shared" si="954"/>
        <v>44098.424999999996</v>
      </c>
      <c r="O6830" s="2">
        <v>0</v>
      </c>
      <c r="P6830" s="2">
        <v>0</v>
      </c>
      <c r="Q6830" s="2">
        <v>0.44098424999999997</v>
      </c>
      <c r="R6830" s="2">
        <v>0</v>
      </c>
      <c r="S6830" s="2">
        <v>0</v>
      </c>
      <c r="T6830" s="2">
        <v>0</v>
      </c>
      <c r="U6830" s="2">
        <v>0</v>
      </c>
      <c r="V6830" s="2">
        <v>0</v>
      </c>
      <c r="W6830" s="2">
        <f t="shared" si="955"/>
        <v>24.916666666666668</v>
      </c>
      <c r="X6830" s="9">
        <f t="shared" si="956"/>
        <v>13.387499999999999</v>
      </c>
      <c r="Y6830" s="9">
        <f t="shared" si="957"/>
        <v>3.5775208306764623E-3</v>
      </c>
      <c r="Z6830" s="10">
        <f t="shared" si="958"/>
        <v>12707764.948453609</v>
      </c>
      <c r="AA6830" s="10">
        <f t="shared" si="959"/>
        <v>292278.59381443303</v>
      </c>
      <c r="AB6830" s="10">
        <f t="shared" si="960"/>
        <v>1</v>
      </c>
      <c r="AC6830" s="9">
        <f t="shared" si="961"/>
        <v>12326532</v>
      </c>
      <c r="AD6830" s="10">
        <f t="shared" si="962"/>
        <v>3912879.674690722</v>
      </c>
    </row>
    <row r="6831" spans="1:30" x14ac:dyDescent="0.2">
      <c r="A6831" t="s">
        <v>1985</v>
      </c>
      <c r="B6831" s="1">
        <v>44166</v>
      </c>
      <c r="C6831" t="s">
        <v>166</v>
      </c>
      <c r="D6831" s="2">
        <v>81268</v>
      </c>
      <c r="E6831" s="2">
        <v>0</v>
      </c>
      <c r="F6831" s="2">
        <v>0</v>
      </c>
      <c r="G6831" s="2">
        <v>0</v>
      </c>
      <c r="H6831" s="2"/>
      <c r="I6831" s="2">
        <v>0</v>
      </c>
      <c r="J6831" s="2">
        <v>19337</v>
      </c>
      <c r="K6831" s="2">
        <v>32146</v>
      </c>
      <c r="L6831" s="2">
        <v>29785</v>
      </c>
      <c r="M6831" s="2">
        <v>9.6581846249999987</v>
      </c>
      <c r="N6831" s="8">
        <f t="shared" si="954"/>
        <v>965818.46249999991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4.3508250000000004</v>
      </c>
      <c r="U6831" s="2">
        <v>2.4591689999999997</v>
      </c>
      <c r="V6831" s="2">
        <v>2.848190625</v>
      </c>
      <c r="W6831" s="2">
        <f t="shared" si="955"/>
        <v>24.916666666666668</v>
      </c>
      <c r="X6831" s="9">
        <f t="shared" si="956"/>
        <v>11.884363617906185</v>
      </c>
      <c r="Y6831" s="9">
        <f t="shared" si="957"/>
        <v>7.8352813467729598E-2</v>
      </c>
      <c r="Z6831" s="10">
        <f t="shared" si="958"/>
        <v>3176941.2371134022</v>
      </c>
      <c r="AA6831" s="10">
        <f t="shared" si="959"/>
        <v>73069.648453608257</v>
      </c>
      <c r="AB6831" s="10">
        <f t="shared" si="960"/>
        <v>4</v>
      </c>
      <c r="AC6831" s="9">
        <f t="shared" si="961"/>
        <v>3081633</v>
      </c>
      <c r="AD6831" s="10">
        <f t="shared" si="962"/>
        <v>868386.27165525698</v>
      </c>
    </row>
    <row r="6832" spans="1:30" x14ac:dyDescent="0.2">
      <c r="A6832" t="s">
        <v>1985</v>
      </c>
      <c r="B6832" s="1">
        <v>44166</v>
      </c>
      <c r="C6832" t="s">
        <v>2025</v>
      </c>
      <c r="D6832" s="2">
        <v>2299</v>
      </c>
      <c r="E6832" s="2">
        <v>0</v>
      </c>
      <c r="F6832" s="2">
        <v>0</v>
      </c>
      <c r="G6832" s="2">
        <v>2299</v>
      </c>
      <c r="H6832" s="2"/>
      <c r="I6832" s="2">
        <v>0</v>
      </c>
      <c r="J6832" s="2">
        <v>0</v>
      </c>
      <c r="K6832" s="2">
        <v>0</v>
      </c>
      <c r="L6832" s="2">
        <v>0</v>
      </c>
      <c r="M6832" s="2">
        <v>0.30777862499999997</v>
      </c>
      <c r="N6832" s="8">
        <f t="shared" si="954"/>
        <v>30777.862499999996</v>
      </c>
      <c r="O6832" s="2">
        <v>0</v>
      </c>
      <c r="P6832" s="2">
        <v>0</v>
      </c>
      <c r="Q6832" s="2">
        <v>0.30777862499999997</v>
      </c>
      <c r="R6832" s="2">
        <v>0</v>
      </c>
      <c r="S6832" s="2">
        <v>0</v>
      </c>
      <c r="T6832" s="2">
        <v>0</v>
      </c>
      <c r="U6832" s="2">
        <v>0</v>
      </c>
      <c r="V6832" s="2">
        <v>0</v>
      </c>
      <c r="W6832" s="2">
        <f t="shared" si="955"/>
        <v>24.916666666666668</v>
      </c>
      <c r="X6832" s="9">
        <f t="shared" si="956"/>
        <v>13.387499999999998</v>
      </c>
      <c r="Y6832" s="9">
        <f t="shared" si="957"/>
        <v>2.4968792925698807E-3</v>
      </c>
      <c r="Z6832" s="10">
        <f t="shared" si="958"/>
        <v>6353882.4742268045</v>
      </c>
      <c r="AA6832" s="10">
        <f t="shared" si="959"/>
        <v>146139.29690721651</v>
      </c>
      <c r="AB6832" s="10">
        <f t="shared" si="960"/>
        <v>2</v>
      </c>
      <c r="AC6832" s="9">
        <f t="shared" si="961"/>
        <v>6163266</v>
      </c>
      <c r="AD6832" s="10">
        <f t="shared" si="962"/>
        <v>1956439.8373453608</v>
      </c>
    </row>
    <row r="6833" spans="1:30" x14ac:dyDescent="0.2">
      <c r="A6833" t="s">
        <v>1985</v>
      </c>
      <c r="B6833" s="1">
        <v>44166</v>
      </c>
      <c r="C6833" t="s">
        <v>510</v>
      </c>
      <c r="D6833" s="2">
        <v>15481</v>
      </c>
      <c r="E6833" s="2">
        <v>0</v>
      </c>
      <c r="F6833" s="2">
        <v>1377</v>
      </c>
      <c r="G6833" s="2">
        <v>6055</v>
      </c>
      <c r="H6833" s="2"/>
      <c r="I6833" s="2">
        <v>0</v>
      </c>
      <c r="J6833" s="2">
        <v>776</v>
      </c>
      <c r="K6833" s="2">
        <v>6092</v>
      </c>
      <c r="L6833" s="2">
        <v>0</v>
      </c>
      <c r="M6833" s="2">
        <v>1.773179625</v>
      </c>
      <c r="N6833" s="8">
        <f t="shared" si="954"/>
        <v>177317.96249999999</v>
      </c>
      <c r="O6833" s="2">
        <v>0</v>
      </c>
      <c r="P6833" s="2">
        <v>0.13167562499999999</v>
      </c>
      <c r="Q6833" s="2">
        <v>0.81061312499999993</v>
      </c>
      <c r="R6833" s="2">
        <v>0</v>
      </c>
      <c r="S6833" s="2">
        <v>0</v>
      </c>
      <c r="T6833" s="2">
        <v>0.1164</v>
      </c>
      <c r="U6833" s="2">
        <v>0.46603799999999995</v>
      </c>
      <c r="V6833" s="2">
        <v>0</v>
      </c>
      <c r="W6833" s="2">
        <f t="shared" si="955"/>
        <v>24.916666666666668</v>
      </c>
      <c r="X6833" s="9">
        <f t="shared" si="956"/>
        <v>11.453908823719397</v>
      </c>
      <c r="Y6833" s="9">
        <f t="shared" si="957"/>
        <v>1.4385064874694682E-2</v>
      </c>
      <c r="Z6833" s="10">
        <f t="shared" si="958"/>
        <v>4235921.6494845366</v>
      </c>
      <c r="AA6833" s="10">
        <f t="shared" si="959"/>
        <v>97426.197938144338</v>
      </c>
      <c r="AB6833" s="10">
        <f t="shared" si="960"/>
        <v>3</v>
      </c>
      <c r="AC6833" s="9">
        <f t="shared" si="961"/>
        <v>4108844</v>
      </c>
      <c r="AD6833" s="10">
        <f t="shared" si="962"/>
        <v>1115910.7882251439</v>
      </c>
    </row>
    <row r="6834" spans="1:30" x14ac:dyDescent="0.2">
      <c r="A6834" t="s">
        <v>1985</v>
      </c>
      <c r="B6834" s="1">
        <v>44166</v>
      </c>
      <c r="C6834" t="s">
        <v>2210</v>
      </c>
      <c r="D6834" s="2">
        <v>10677</v>
      </c>
      <c r="E6834" s="2">
        <v>0</v>
      </c>
      <c r="F6834" s="2">
        <v>10677</v>
      </c>
      <c r="G6834" s="2">
        <v>0</v>
      </c>
      <c r="H6834" s="2"/>
      <c r="I6834" s="2">
        <v>0</v>
      </c>
      <c r="J6834" s="2">
        <v>0</v>
      </c>
      <c r="K6834" s="2">
        <v>0</v>
      </c>
      <c r="L6834" s="2">
        <v>0</v>
      </c>
      <c r="M6834" s="2">
        <v>2.2461738750000002</v>
      </c>
      <c r="N6834" s="8">
        <f t="shared" si="954"/>
        <v>224617.38750000001</v>
      </c>
      <c r="O6834" s="2">
        <v>0</v>
      </c>
      <c r="P6834" s="2">
        <v>2.2461738750000002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  <c r="V6834" s="2">
        <v>0</v>
      </c>
      <c r="W6834" s="2">
        <f t="shared" si="955"/>
        <v>24.916666666666668</v>
      </c>
      <c r="X6834" s="9">
        <f t="shared" si="956"/>
        <v>21.037500000000001</v>
      </c>
      <c r="Y6834" s="9">
        <f t="shared" si="957"/>
        <v>1.8222269450969667E-2</v>
      </c>
      <c r="Z6834" s="10">
        <f t="shared" si="958"/>
        <v>12707764.948453609</v>
      </c>
      <c r="AA6834" s="10">
        <f t="shared" si="959"/>
        <v>292278.59381443303</v>
      </c>
      <c r="AB6834" s="10">
        <f t="shared" si="960"/>
        <v>1</v>
      </c>
      <c r="AC6834" s="9">
        <f t="shared" si="961"/>
        <v>12326532</v>
      </c>
      <c r="AD6834" s="10">
        <f t="shared" si="962"/>
        <v>6148810.9173711352</v>
      </c>
    </row>
    <row r="6835" spans="1:30" x14ac:dyDescent="0.2">
      <c r="A6835" t="s">
        <v>1985</v>
      </c>
      <c r="B6835" s="1">
        <v>44166</v>
      </c>
      <c r="C6835" t="s">
        <v>803</v>
      </c>
      <c r="D6835" s="2">
        <v>2886</v>
      </c>
      <c r="E6835" s="2">
        <v>0</v>
      </c>
      <c r="F6835" s="2">
        <v>0</v>
      </c>
      <c r="G6835" s="2">
        <v>2886</v>
      </c>
      <c r="H6835" s="2"/>
      <c r="I6835" s="2">
        <v>0</v>
      </c>
      <c r="J6835" s="2">
        <v>0</v>
      </c>
      <c r="K6835" s="2">
        <v>0</v>
      </c>
      <c r="L6835" s="2">
        <v>0</v>
      </c>
      <c r="M6835" s="2">
        <v>0.38636324999999999</v>
      </c>
      <c r="N6835" s="8">
        <f t="shared" si="954"/>
        <v>38636.324999999997</v>
      </c>
      <c r="O6835" s="2">
        <v>0</v>
      </c>
      <c r="P6835" s="2">
        <v>0</v>
      </c>
      <c r="Q6835" s="2">
        <v>0.38636324999999999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f t="shared" si="955"/>
        <v>24.916666666666668</v>
      </c>
      <c r="X6835" s="9">
        <f t="shared" si="956"/>
        <v>13.387499999999999</v>
      </c>
      <c r="Y6835" s="9">
        <f t="shared" si="957"/>
        <v>3.1344034964578844E-3</v>
      </c>
      <c r="Z6835" s="10">
        <f t="shared" si="958"/>
        <v>6353882.4742268045</v>
      </c>
      <c r="AA6835" s="10">
        <f t="shared" si="959"/>
        <v>146139.29690721651</v>
      </c>
      <c r="AB6835" s="10">
        <f t="shared" si="960"/>
        <v>2</v>
      </c>
      <c r="AC6835" s="9">
        <f t="shared" si="961"/>
        <v>6163266</v>
      </c>
      <c r="AD6835" s="10">
        <f t="shared" si="962"/>
        <v>1956439.837345361</v>
      </c>
    </row>
    <row r="6836" spans="1:30" x14ac:dyDescent="0.2">
      <c r="A6836" t="s">
        <v>1985</v>
      </c>
      <c r="B6836" s="1">
        <v>44166</v>
      </c>
      <c r="C6836" t="s">
        <v>317</v>
      </c>
      <c r="D6836" s="2">
        <v>35</v>
      </c>
      <c r="E6836" s="2">
        <v>0</v>
      </c>
      <c r="F6836" s="2">
        <v>0</v>
      </c>
      <c r="G6836" s="2">
        <v>0</v>
      </c>
      <c r="H6836" s="2"/>
      <c r="I6836" s="2">
        <v>0</v>
      </c>
      <c r="J6836" s="2">
        <v>0</v>
      </c>
      <c r="K6836" s="2">
        <v>0</v>
      </c>
      <c r="L6836" s="2">
        <v>0</v>
      </c>
      <c r="M6836" s="2">
        <v>4.6856249999999997E-3</v>
      </c>
      <c r="N6836" s="8">
        <f t="shared" si="954"/>
        <v>468.56249999999994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f t="shared" si="955"/>
        <v>24.916666666666668</v>
      </c>
      <c r="X6836" s="9">
        <f t="shared" si="956"/>
        <v>13.387499999999998</v>
      </c>
      <c r="Y6836" s="9">
        <f t="shared" si="957"/>
        <v>3.8012516415809408E-5</v>
      </c>
      <c r="Z6836" s="10">
        <f t="shared" si="958"/>
        <v>3176941.2371134022</v>
      </c>
      <c r="AA6836" s="10">
        <f t="shared" si="959"/>
        <v>73069.648453608257</v>
      </c>
      <c r="AB6836" s="10">
        <f t="shared" si="960"/>
        <v>4</v>
      </c>
      <c r="AC6836" s="9">
        <f t="shared" si="961"/>
        <v>3081633</v>
      </c>
      <c r="AD6836" s="10">
        <f t="shared" si="962"/>
        <v>978219.91867268039</v>
      </c>
    </row>
    <row r="6837" spans="1:30" x14ac:dyDescent="0.2">
      <c r="A6837" t="s">
        <v>1985</v>
      </c>
      <c r="B6837" s="1">
        <v>44166</v>
      </c>
      <c r="C6837" t="s">
        <v>2242</v>
      </c>
      <c r="D6837" s="2">
        <v>656</v>
      </c>
      <c r="E6837" s="2">
        <v>0</v>
      </c>
      <c r="F6837" s="2">
        <v>0</v>
      </c>
      <c r="G6837" s="2">
        <v>0</v>
      </c>
      <c r="H6837" s="2"/>
      <c r="I6837" s="2">
        <v>0</v>
      </c>
      <c r="J6837" s="2">
        <v>656</v>
      </c>
      <c r="K6837" s="2">
        <v>0</v>
      </c>
      <c r="L6837" s="2">
        <v>0</v>
      </c>
      <c r="M6837" s="2">
        <v>0.14760000000000001</v>
      </c>
      <c r="N6837" s="8">
        <f t="shared" si="954"/>
        <v>14760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0.14760000000000001</v>
      </c>
      <c r="U6837" s="2">
        <v>0</v>
      </c>
      <c r="V6837" s="2">
        <v>0</v>
      </c>
      <c r="W6837" s="2">
        <f t="shared" si="955"/>
        <v>24.916666666666668</v>
      </c>
      <c r="X6837" s="9">
        <f t="shared" si="956"/>
        <v>22.5</v>
      </c>
      <c r="Y6837" s="9">
        <f t="shared" si="957"/>
        <v>1.1974170837345006E-3</v>
      </c>
      <c r="Z6837" s="10">
        <f t="shared" si="958"/>
        <v>12707764.948453609</v>
      </c>
      <c r="AA6837" s="10">
        <f t="shared" si="959"/>
        <v>292278.59381443303</v>
      </c>
      <c r="AB6837" s="10">
        <f t="shared" si="960"/>
        <v>1</v>
      </c>
      <c r="AC6837" s="9">
        <f t="shared" si="961"/>
        <v>12326532</v>
      </c>
      <c r="AD6837" s="10">
        <f t="shared" si="962"/>
        <v>6576268.3608247433</v>
      </c>
    </row>
    <row r="6838" spans="1:30" x14ac:dyDescent="0.2">
      <c r="A6838" t="s">
        <v>1985</v>
      </c>
      <c r="B6838" s="1">
        <v>44166</v>
      </c>
      <c r="C6838" t="s">
        <v>515</v>
      </c>
      <c r="D6838" s="2">
        <v>234</v>
      </c>
      <c r="E6838" s="2">
        <v>0</v>
      </c>
      <c r="F6838" s="2">
        <v>0</v>
      </c>
      <c r="G6838" s="2">
        <v>234</v>
      </c>
      <c r="H6838" s="2"/>
      <c r="I6838" s="2">
        <v>0</v>
      </c>
      <c r="J6838" s="2">
        <v>0</v>
      </c>
      <c r="K6838" s="2">
        <v>0</v>
      </c>
      <c r="L6838" s="2">
        <v>0</v>
      </c>
      <c r="M6838" s="2">
        <v>7.6079250000000001E-2</v>
      </c>
      <c r="N6838" s="8">
        <f t="shared" si="954"/>
        <v>7607.9250000000002</v>
      </c>
      <c r="O6838" s="2">
        <v>0</v>
      </c>
      <c r="P6838" s="2">
        <v>0</v>
      </c>
      <c r="Q6838" s="2">
        <v>7.6079250000000001E-2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f t="shared" si="955"/>
        <v>24.916666666666668</v>
      </c>
      <c r="X6838" s="9">
        <f t="shared" si="956"/>
        <v>32.512500000000003</v>
      </c>
      <c r="Y6838" s="9">
        <f t="shared" si="957"/>
        <v>6.1719914409016257E-4</v>
      </c>
      <c r="Z6838" s="10">
        <f t="shared" si="958"/>
        <v>12707764.948453609</v>
      </c>
      <c r="AA6838" s="10">
        <f t="shared" si="959"/>
        <v>292278.59381443303</v>
      </c>
      <c r="AB6838" s="10">
        <f t="shared" si="960"/>
        <v>1</v>
      </c>
      <c r="AC6838" s="9">
        <f t="shared" si="961"/>
        <v>12326532</v>
      </c>
      <c r="AD6838" s="10">
        <f t="shared" si="962"/>
        <v>9502707.7813917547</v>
      </c>
    </row>
    <row r="6839" spans="1:30" x14ac:dyDescent="0.2">
      <c r="A6839" t="s">
        <v>1985</v>
      </c>
      <c r="B6839" s="1">
        <v>44166</v>
      </c>
      <c r="C6839" t="s">
        <v>2185</v>
      </c>
      <c r="D6839" s="2">
        <v>3914</v>
      </c>
      <c r="E6839" s="2">
        <v>0</v>
      </c>
      <c r="F6839" s="2">
        <v>0</v>
      </c>
      <c r="G6839" s="2">
        <v>751</v>
      </c>
      <c r="H6839" s="2"/>
      <c r="I6839" s="2">
        <v>0</v>
      </c>
      <c r="J6839" s="2">
        <v>765</v>
      </c>
      <c r="K6839" s="2">
        <v>833</v>
      </c>
      <c r="L6839" s="2">
        <v>1565</v>
      </c>
      <c r="M6839" s="2">
        <v>0.48604275000000002</v>
      </c>
      <c r="N6839" s="8">
        <f t="shared" si="954"/>
        <v>48604.275000000001</v>
      </c>
      <c r="O6839" s="2">
        <v>0</v>
      </c>
      <c r="P6839" s="2">
        <v>0</v>
      </c>
      <c r="Q6839" s="2">
        <v>0.10054012499999999</v>
      </c>
      <c r="R6839" s="2">
        <v>0</v>
      </c>
      <c r="S6839" s="2">
        <v>0</v>
      </c>
      <c r="T6839" s="2">
        <v>0.172125</v>
      </c>
      <c r="U6839" s="2">
        <v>6.3724499999999989E-2</v>
      </c>
      <c r="V6839" s="2">
        <v>0.149653125</v>
      </c>
      <c r="W6839" s="2">
        <f t="shared" si="955"/>
        <v>24.916666666666668</v>
      </c>
      <c r="X6839" s="9">
        <f t="shared" si="956"/>
        <v>12.418056974961676</v>
      </c>
      <c r="Y6839" s="9">
        <f t="shared" si="957"/>
        <v>3.9430616007811448E-3</v>
      </c>
      <c r="Z6839" s="10">
        <f t="shared" si="958"/>
        <v>6353882.4742268045</v>
      </c>
      <c r="AA6839" s="10">
        <f t="shared" si="959"/>
        <v>146139.29690721651</v>
      </c>
      <c r="AB6839" s="10">
        <f t="shared" si="960"/>
        <v>2</v>
      </c>
      <c r="AC6839" s="9">
        <f t="shared" si="961"/>
        <v>6163266</v>
      </c>
      <c r="AD6839" s="10">
        <f t="shared" si="962"/>
        <v>1814766.1152746554</v>
      </c>
    </row>
    <row r="6840" spans="1:30" x14ac:dyDescent="0.2">
      <c r="A6840" t="s">
        <v>1985</v>
      </c>
      <c r="B6840" s="1">
        <v>44166</v>
      </c>
      <c r="C6840" t="s">
        <v>2243</v>
      </c>
      <c r="D6840" s="2">
        <v>24322</v>
      </c>
      <c r="E6840" s="2">
        <v>0</v>
      </c>
      <c r="F6840" s="2">
        <v>0</v>
      </c>
      <c r="G6840" s="2">
        <v>0</v>
      </c>
      <c r="H6840" s="2">
        <v>11780</v>
      </c>
      <c r="I6840" s="2">
        <v>0</v>
      </c>
      <c r="J6840" s="2">
        <v>12542</v>
      </c>
      <c r="K6840" s="2">
        <v>0</v>
      </c>
      <c r="L6840" s="2">
        <v>0</v>
      </c>
      <c r="M6840" s="2">
        <v>5.1779500000000001</v>
      </c>
      <c r="N6840" s="8">
        <f t="shared" si="954"/>
        <v>517795</v>
      </c>
      <c r="O6840" s="2">
        <v>0</v>
      </c>
      <c r="P6840" s="2">
        <v>0</v>
      </c>
      <c r="Q6840" s="2">
        <v>0</v>
      </c>
      <c r="R6840" s="2">
        <v>2.3559999999999999</v>
      </c>
      <c r="S6840" s="2">
        <v>0</v>
      </c>
      <c r="T6840" s="2">
        <v>2.8219499999999997</v>
      </c>
      <c r="U6840" s="2">
        <v>0</v>
      </c>
      <c r="V6840" s="2">
        <v>0</v>
      </c>
      <c r="W6840" s="2">
        <f t="shared" si="955"/>
        <v>24.916666666666668</v>
      </c>
      <c r="X6840" s="9">
        <f t="shared" si="956"/>
        <v>21.289162075487212</v>
      </c>
      <c r="Y6840" s="9">
        <f t="shared" si="957"/>
        <v>4.2006543284031549E-2</v>
      </c>
      <c r="Z6840" s="10">
        <f t="shared" si="958"/>
        <v>3176941.2371134022</v>
      </c>
      <c r="AA6840" s="10">
        <f t="shared" si="959"/>
        <v>73069.648453608257</v>
      </c>
      <c r="AB6840" s="10">
        <f t="shared" si="960"/>
        <v>4</v>
      </c>
      <c r="AC6840" s="9">
        <f t="shared" si="961"/>
        <v>3081633</v>
      </c>
      <c r="AD6840" s="10">
        <f t="shared" si="962"/>
        <v>1555591.5887277396</v>
      </c>
    </row>
    <row r="6841" spans="1:30" x14ac:dyDescent="0.2">
      <c r="A6841" t="s">
        <v>1985</v>
      </c>
      <c r="B6841" s="1">
        <v>44166</v>
      </c>
      <c r="C6841" t="s">
        <v>517</v>
      </c>
      <c r="D6841" s="2">
        <v>4618</v>
      </c>
      <c r="E6841" s="2">
        <v>0</v>
      </c>
      <c r="F6841" s="2">
        <v>0</v>
      </c>
      <c r="G6841" s="2">
        <v>0</v>
      </c>
      <c r="H6841" s="2">
        <v>1580</v>
      </c>
      <c r="I6841" s="2">
        <v>0</v>
      </c>
      <c r="J6841" s="2">
        <v>1558</v>
      </c>
      <c r="K6841" s="2">
        <v>0</v>
      </c>
      <c r="L6841" s="2">
        <v>1480</v>
      </c>
      <c r="M6841" s="2">
        <v>0.80807499999999999</v>
      </c>
      <c r="N6841" s="8">
        <f t="shared" si="954"/>
        <v>80807.5</v>
      </c>
      <c r="O6841" s="2">
        <v>0</v>
      </c>
      <c r="P6841" s="2">
        <v>0</v>
      </c>
      <c r="Q6841" s="2">
        <v>0</v>
      </c>
      <c r="R6841" s="2">
        <v>0.316</v>
      </c>
      <c r="S6841" s="2">
        <v>0</v>
      </c>
      <c r="T6841" s="2">
        <v>0.35054999999999997</v>
      </c>
      <c r="U6841" s="2">
        <v>0</v>
      </c>
      <c r="V6841" s="2">
        <v>0.14152500000000001</v>
      </c>
      <c r="W6841" s="2">
        <f t="shared" si="955"/>
        <v>24.916666666666668</v>
      </c>
      <c r="X6841" s="9">
        <f t="shared" si="956"/>
        <v>17.498375920311823</v>
      </c>
      <c r="Y6841" s="9">
        <f t="shared" si="957"/>
        <v>6.555574593081006E-3</v>
      </c>
      <c r="Z6841" s="10">
        <f t="shared" si="958"/>
        <v>6353882.4742268045</v>
      </c>
      <c r="AA6841" s="10">
        <f t="shared" si="959"/>
        <v>146139.29690721651</v>
      </c>
      <c r="AB6841" s="10">
        <f t="shared" si="960"/>
        <v>2</v>
      </c>
      <c r="AC6841" s="9">
        <f t="shared" si="961"/>
        <v>6163266</v>
      </c>
      <c r="AD6841" s="10">
        <f t="shared" si="962"/>
        <v>2557200.3540125373</v>
      </c>
    </row>
    <row r="6842" spans="1:30" x14ac:dyDescent="0.2">
      <c r="A6842" t="s">
        <v>1985</v>
      </c>
      <c r="B6842" s="1">
        <v>44166</v>
      </c>
      <c r="C6842" t="s">
        <v>2186</v>
      </c>
      <c r="D6842" s="2">
        <v>8423</v>
      </c>
      <c r="E6842" s="2">
        <v>0</v>
      </c>
      <c r="F6842" s="2">
        <v>0</v>
      </c>
      <c r="G6842" s="2">
        <v>0</v>
      </c>
      <c r="H6842" s="2"/>
      <c r="I6842" s="2">
        <v>0</v>
      </c>
      <c r="J6842" s="2">
        <v>8423</v>
      </c>
      <c r="K6842" s="2">
        <v>0</v>
      </c>
      <c r="L6842" s="2">
        <v>0</v>
      </c>
      <c r="M6842" s="2">
        <v>1.8951750000000001</v>
      </c>
      <c r="N6842" s="8">
        <f t="shared" si="954"/>
        <v>189517.5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1.8951750000000001</v>
      </c>
      <c r="U6842" s="2">
        <v>0</v>
      </c>
      <c r="V6842" s="2">
        <v>0</v>
      </c>
      <c r="W6842" s="2">
        <f t="shared" si="955"/>
        <v>24.916666666666668</v>
      </c>
      <c r="X6842" s="9">
        <f t="shared" si="956"/>
        <v>22.5</v>
      </c>
      <c r="Y6842" s="9">
        <f t="shared" si="957"/>
        <v>1.5374762341914174E-2</v>
      </c>
      <c r="Z6842" s="10">
        <f t="shared" si="958"/>
        <v>12707764.948453609</v>
      </c>
      <c r="AA6842" s="10">
        <f t="shared" si="959"/>
        <v>292278.59381443303</v>
      </c>
      <c r="AB6842" s="10">
        <f t="shared" si="960"/>
        <v>1</v>
      </c>
      <c r="AC6842" s="9">
        <f t="shared" si="961"/>
        <v>12326532</v>
      </c>
      <c r="AD6842" s="10">
        <f t="shared" si="962"/>
        <v>6576268.3608247433</v>
      </c>
    </row>
    <row r="6843" spans="1:30" x14ac:dyDescent="0.2">
      <c r="A6843" t="s">
        <v>1985</v>
      </c>
      <c r="B6843" s="1">
        <v>44166</v>
      </c>
      <c r="C6843" t="s">
        <v>615</v>
      </c>
      <c r="D6843" s="2">
        <v>3254</v>
      </c>
      <c r="E6843" s="2">
        <v>0</v>
      </c>
      <c r="F6843" s="2">
        <v>0</v>
      </c>
      <c r="G6843" s="2">
        <v>0</v>
      </c>
      <c r="H6843" s="2"/>
      <c r="I6843" s="2">
        <v>0</v>
      </c>
      <c r="J6843" s="2">
        <v>3254</v>
      </c>
      <c r="K6843" s="2">
        <v>0</v>
      </c>
      <c r="L6843" s="2">
        <v>0</v>
      </c>
      <c r="M6843" s="2">
        <v>0.73214999999999997</v>
      </c>
      <c r="N6843" s="8">
        <f t="shared" si="954"/>
        <v>73215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0.73214999999999997</v>
      </c>
      <c r="U6843" s="2">
        <v>0</v>
      </c>
      <c r="V6843" s="2">
        <v>0</v>
      </c>
      <c r="W6843" s="2">
        <f t="shared" si="955"/>
        <v>24.916666666666668</v>
      </c>
      <c r="X6843" s="9">
        <f t="shared" si="956"/>
        <v>22.5</v>
      </c>
      <c r="Y6843" s="9">
        <f t="shared" si="957"/>
        <v>5.9396268147440014E-3</v>
      </c>
      <c r="Z6843" s="10">
        <f t="shared" si="958"/>
        <v>12707764.948453609</v>
      </c>
      <c r="AA6843" s="10">
        <f t="shared" si="959"/>
        <v>292278.59381443303</v>
      </c>
      <c r="AB6843" s="10">
        <f t="shared" si="960"/>
        <v>1</v>
      </c>
      <c r="AC6843" s="9">
        <f t="shared" si="961"/>
        <v>12326532</v>
      </c>
      <c r="AD6843" s="10">
        <f t="shared" si="962"/>
        <v>6576268.3608247433</v>
      </c>
    </row>
    <row r="6844" spans="1:30" x14ac:dyDescent="0.2">
      <c r="A6844" t="s">
        <v>1985</v>
      </c>
      <c r="B6844" s="1">
        <v>44166</v>
      </c>
      <c r="C6844" t="s">
        <v>320</v>
      </c>
      <c r="D6844" s="2">
        <v>203</v>
      </c>
      <c r="E6844" s="2">
        <v>0</v>
      </c>
      <c r="F6844" s="2">
        <v>0</v>
      </c>
      <c r="G6844" s="2">
        <v>0</v>
      </c>
      <c r="H6844" s="2"/>
      <c r="I6844" s="2">
        <v>0</v>
      </c>
      <c r="J6844" s="2">
        <v>0</v>
      </c>
      <c r="K6844" s="2">
        <v>203</v>
      </c>
      <c r="L6844" s="2">
        <v>0</v>
      </c>
      <c r="M6844" s="2">
        <v>1.5529500000000002E-2</v>
      </c>
      <c r="N6844" s="8">
        <f t="shared" si="954"/>
        <v>1552.9500000000003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1.5529500000000002E-2</v>
      </c>
      <c r="V6844" s="2">
        <v>0</v>
      </c>
      <c r="W6844" s="2">
        <f t="shared" si="955"/>
        <v>24.916666666666668</v>
      </c>
      <c r="X6844" s="9">
        <f t="shared" si="956"/>
        <v>7.6500000000000012</v>
      </c>
      <c r="Y6844" s="9">
        <f t="shared" si="957"/>
        <v>1.2598434012096836E-4</v>
      </c>
      <c r="Z6844" s="10">
        <f t="shared" si="958"/>
        <v>4235921.6494845366</v>
      </c>
      <c r="AA6844" s="10">
        <f t="shared" si="959"/>
        <v>97426.197938144338</v>
      </c>
      <c r="AB6844" s="10">
        <f t="shared" si="960"/>
        <v>3</v>
      </c>
      <c r="AC6844" s="9">
        <f t="shared" si="961"/>
        <v>4108844</v>
      </c>
      <c r="AD6844" s="10">
        <f t="shared" si="962"/>
        <v>745310.41422680428</v>
      </c>
    </row>
    <row r="6845" spans="1:30" x14ac:dyDescent="0.2">
      <c r="A6845" t="s">
        <v>1985</v>
      </c>
      <c r="B6845" s="1">
        <v>44166</v>
      </c>
      <c r="C6845" t="s">
        <v>171</v>
      </c>
      <c r="D6845" s="2">
        <v>2881</v>
      </c>
      <c r="E6845" s="2">
        <v>0</v>
      </c>
      <c r="F6845" s="2">
        <v>0</v>
      </c>
      <c r="G6845" s="2">
        <v>2881</v>
      </c>
      <c r="H6845" s="2"/>
      <c r="I6845" s="2">
        <v>0</v>
      </c>
      <c r="J6845" s="2">
        <v>0</v>
      </c>
      <c r="K6845" s="2">
        <v>0</v>
      </c>
      <c r="L6845" s="2">
        <v>0</v>
      </c>
      <c r="M6845" s="2">
        <v>0.27549562500000002</v>
      </c>
      <c r="N6845" s="8">
        <f t="shared" si="954"/>
        <v>27549.562500000004</v>
      </c>
      <c r="O6845" s="2">
        <v>0</v>
      </c>
      <c r="P6845" s="2">
        <v>0</v>
      </c>
      <c r="Q6845" s="2">
        <v>0.27549562500000002</v>
      </c>
      <c r="R6845" s="2">
        <v>0</v>
      </c>
      <c r="S6845" s="2">
        <v>0</v>
      </c>
      <c r="T6845" s="2">
        <v>0</v>
      </c>
      <c r="U6845" s="2">
        <v>0</v>
      </c>
      <c r="V6845" s="2">
        <v>0</v>
      </c>
      <c r="W6845" s="2">
        <f t="shared" si="955"/>
        <v>24.916666666666668</v>
      </c>
      <c r="X6845" s="9">
        <f t="shared" si="956"/>
        <v>9.5625000000000018</v>
      </c>
      <c r="Y6845" s="9">
        <f t="shared" si="957"/>
        <v>2.2349808121213659E-3</v>
      </c>
      <c r="Z6845" s="10">
        <f t="shared" si="958"/>
        <v>4235921.6494845366</v>
      </c>
      <c r="AA6845" s="10">
        <f t="shared" si="959"/>
        <v>97426.197938144338</v>
      </c>
      <c r="AB6845" s="10">
        <f t="shared" si="960"/>
        <v>3</v>
      </c>
      <c r="AC6845" s="9">
        <f t="shared" si="961"/>
        <v>4108844</v>
      </c>
      <c r="AD6845" s="10">
        <f t="shared" si="962"/>
        <v>931638.01778350538</v>
      </c>
    </row>
    <row r="6846" spans="1:30" x14ac:dyDescent="0.2">
      <c r="A6846" t="s">
        <v>1985</v>
      </c>
      <c r="B6846" s="1">
        <v>44166</v>
      </c>
      <c r="C6846" t="s">
        <v>808</v>
      </c>
      <c r="D6846" s="2">
        <v>1123</v>
      </c>
      <c r="E6846" s="2">
        <v>0</v>
      </c>
      <c r="F6846" s="2">
        <v>0</v>
      </c>
      <c r="G6846" s="2">
        <v>0</v>
      </c>
      <c r="H6846" s="2">
        <v>1123</v>
      </c>
      <c r="I6846" s="2">
        <v>0</v>
      </c>
      <c r="J6846" s="2">
        <v>0</v>
      </c>
      <c r="K6846" s="2">
        <v>0</v>
      </c>
      <c r="L6846" s="2">
        <v>0</v>
      </c>
      <c r="M6846" s="2">
        <v>0.22459999999999999</v>
      </c>
      <c r="N6846" s="8">
        <f t="shared" si="954"/>
        <v>22460</v>
      </c>
      <c r="O6846" s="2">
        <v>0</v>
      </c>
      <c r="P6846" s="2">
        <v>0</v>
      </c>
      <c r="Q6846" s="2">
        <v>0</v>
      </c>
      <c r="R6846" s="2">
        <v>0.22459999999999999</v>
      </c>
      <c r="S6846" s="2">
        <v>0</v>
      </c>
      <c r="T6846" s="2">
        <v>0</v>
      </c>
      <c r="U6846" s="2">
        <v>0</v>
      </c>
      <c r="V6846" s="2">
        <v>0</v>
      </c>
      <c r="W6846" s="2">
        <f t="shared" si="955"/>
        <v>24.916666666666668</v>
      </c>
      <c r="X6846" s="9">
        <f t="shared" si="956"/>
        <v>20</v>
      </c>
      <c r="Y6846" s="9">
        <f t="shared" si="957"/>
        <v>1.8220858875797345E-3</v>
      </c>
      <c r="Z6846" s="10">
        <f t="shared" si="958"/>
        <v>3176941.2371134022</v>
      </c>
      <c r="AA6846" s="10">
        <f t="shared" si="959"/>
        <v>73069.648453608257</v>
      </c>
      <c r="AB6846" s="10">
        <f t="shared" si="960"/>
        <v>4</v>
      </c>
      <c r="AC6846" s="9">
        <f t="shared" si="961"/>
        <v>3081633</v>
      </c>
      <c r="AD6846" s="10">
        <f t="shared" si="962"/>
        <v>1461392.9690721652</v>
      </c>
    </row>
    <row r="6847" spans="1:30" x14ac:dyDescent="0.2">
      <c r="A6847" t="s">
        <v>1985</v>
      </c>
      <c r="B6847" s="1">
        <v>44166</v>
      </c>
      <c r="C6847" t="s">
        <v>2244</v>
      </c>
      <c r="D6847" s="2">
        <v>241</v>
      </c>
      <c r="E6847" s="2">
        <v>0</v>
      </c>
      <c r="F6847" s="2">
        <v>241</v>
      </c>
      <c r="G6847" s="2">
        <v>0</v>
      </c>
      <c r="H6847" s="2"/>
      <c r="I6847" s="2">
        <v>0</v>
      </c>
      <c r="J6847" s="2">
        <v>0</v>
      </c>
      <c r="K6847" s="2">
        <v>0</v>
      </c>
      <c r="L6847" s="2">
        <v>0</v>
      </c>
      <c r="M6847" s="2">
        <v>5.0700374999999999E-2</v>
      </c>
      <c r="N6847" s="8">
        <f t="shared" si="954"/>
        <v>5070.0374999999995</v>
      </c>
      <c r="O6847" s="2">
        <v>0</v>
      </c>
      <c r="P6847" s="2">
        <v>5.0700374999999999E-2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f t="shared" si="955"/>
        <v>24.916666666666668</v>
      </c>
      <c r="X6847" s="9">
        <f t="shared" si="956"/>
        <v>21.037499999999998</v>
      </c>
      <c r="Y6847" s="9">
        <f t="shared" si="957"/>
        <v>4.1131094293188054E-4</v>
      </c>
      <c r="Z6847" s="10">
        <f t="shared" si="958"/>
        <v>4235921.6494845366</v>
      </c>
      <c r="AA6847" s="10">
        <f t="shared" si="959"/>
        <v>97426.197938144338</v>
      </c>
      <c r="AB6847" s="10">
        <f t="shared" si="960"/>
        <v>3</v>
      </c>
      <c r="AC6847" s="9">
        <f t="shared" si="961"/>
        <v>4108844</v>
      </c>
      <c r="AD6847" s="10">
        <f t="shared" si="962"/>
        <v>2049603.6391237113</v>
      </c>
    </row>
    <row r="6848" spans="1:30" x14ac:dyDescent="0.2">
      <c r="A6848" t="s">
        <v>1985</v>
      </c>
      <c r="B6848" s="1">
        <v>44166</v>
      </c>
      <c r="C6848" t="s">
        <v>2245</v>
      </c>
      <c r="D6848" s="2">
        <v>202</v>
      </c>
      <c r="E6848" s="2">
        <v>0</v>
      </c>
      <c r="F6848" s="2">
        <v>202</v>
      </c>
      <c r="G6848" s="2">
        <v>0</v>
      </c>
      <c r="H6848" s="2"/>
      <c r="I6848" s="2">
        <v>0</v>
      </c>
      <c r="J6848" s="2">
        <v>0</v>
      </c>
      <c r="K6848" s="2">
        <v>0</v>
      </c>
      <c r="L6848" s="2">
        <v>0</v>
      </c>
      <c r="M6848" s="2">
        <v>4.2495749999999999E-2</v>
      </c>
      <c r="N6848" s="8">
        <f t="shared" si="954"/>
        <v>4249.5749999999998</v>
      </c>
      <c r="O6848" s="2">
        <v>0</v>
      </c>
      <c r="P6848" s="2">
        <v>4.2495749999999999E-2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f t="shared" si="955"/>
        <v>24.916666666666668</v>
      </c>
      <c r="X6848" s="9">
        <f t="shared" si="956"/>
        <v>21.037499999999998</v>
      </c>
      <c r="Y6848" s="9">
        <f t="shared" si="957"/>
        <v>3.4475025092215719E-4</v>
      </c>
      <c r="Z6848" s="10">
        <f t="shared" si="958"/>
        <v>4235921.6494845366</v>
      </c>
      <c r="AA6848" s="10">
        <f t="shared" si="959"/>
        <v>97426.197938144338</v>
      </c>
      <c r="AB6848" s="10">
        <f t="shared" si="960"/>
        <v>3</v>
      </c>
      <c r="AC6848" s="9">
        <f t="shared" si="961"/>
        <v>4108844</v>
      </c>
      <c r="AD6848" s="10">
        <f t="shared" si="962"/>
        <v>2049603.6391237113</v>
      </c>
    </row>
    <row r="6849" spans="1:30" x14ac:dyDescent="0.2">
      <c r="A6849" t="s">
        <v>1985</v>
      </c>
      <c r="B6849" s="1">
        <v>44166</v>
      </c>
      <c r="C6849" t="s">
        <v>716</v>
      </c>
      <c r="D6849" s="2">
        <v>1871</v>
      </c>
      <c r="E6849" s="2">
        <v>0</v>
      </c>
      <c r="F6849" s="2">
        <v>0</v>
      </c>
      <c r="G6849" s="2">
        <v>1871</v>
      </c>
      <c r="H6849" s="2"/>
      <c r="I6849" s="2">
        <v>0</v>
      </c>
      <c r="J6849" s="2">
        <v>0</v>
      </c>
      <c r="K6849" s="2">
        <v>0</v>
      </c>
      <c r="L6849" s="2">
        <v>0</v>
      </c>
      <c r="M6849" s="2">
        <v>0.250480125</v>
      </c>
      <c r="N6849" s="8">
        <f t="shared" si="954"/>
        <v>25048.012500000001</v>
      </c>
      <c r="O6849" s="2">
        <v>0</v>
      </c>
      <c r="P6849" s="2">
        <v>0</v>
      </c>
      <c r="Q6849" s="2">
        <v>0.250480125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f t="shared" si="955"/>
        <v>24.916666666666668</v>
      </c>
      <c r="X6849" s="9">
        <f t="shared" si="956"/>
        <v>13.387500000000001</v>
      </c>
      <c r="Y6849" s="9">
        <f t="shared" si="957"/>
        <v>2.0320405203994116E-3</v>
      </c>
      <c r="Z6849" s="10">
        <f t="shared" si="958"/>
        <v>3176941.2371134022</v>
      </c>
      <c r="AA6849" s="10">
        <f t="shared" si="959"/>
        <v>73069.648453608257</v>
      </c>
      <c r="AB6849" s="10">
        <f t="shared" si="960"/>
        <v>4</v>
      </c>
      <c r="AC6849" s="9">
        <f t="shared" si="961"/>
        <v>3081633</v>
      </c>
      <c r="AD6849" s="10">
        <f t="shared" si="962"/>
        <v>978219.91867268062</v>
      </c>
    </row>
    <row r="6850" spans="1:30" x14ac:dyDescent="0.2">
      <c r="A6850" t="s">
        <v>1985</v>
      </c>
      <c r="B6850" s="1">
        <v>44166</v>
      </c>
      <c r="C6850" t="s">
        <v>1149</v>
      </c>
      <c r="D6850" s="2">
        <v>2216</v>
      </c>
      <c r="E6850" s="2">
        <v>0</v>
      </c>
      <c r="F6850" s="2">
        <v>2216</v>
      </c>
      <c r="G6850" s="2">
        <v>0</v>
      </c>
      <c r="H6850" s="2"/>
      <c r="I6850" s="2">
        <v>0</v>
      </c>
      <c r="J6850" s="2">
        <v>0</v>
      </c>
      <c r="K6850" s="2">
        <v>0</v>
      </c>
      <c r="L6850" s="2">
        <v>0</v>
      </c>
      <c r="M6850" s="2">
        <v>0.46619100000000002</v>
      </c>
      <c r="N6850" s="8">
        <f t="shared" si="954"/>
        <v>46619.100000000006</v>
      </c>
      <c r="O6850" s="2">
        <v>0</v>
      </c>
      <c r="P6850" s="2">
        <v>0.46619100000000002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f t="shared" si="955"/>
        <v>24.916666666666668</v>
      </c>
      <c r="X6850" s="9">
        <f t="shared" si="956"/>
        <v>21.037500000000001</v>
      </c>
      <c r="Y6850" s="9">
        <f t="shared" si="957"/>
        <v>3.782012653680695E-3</v>
      </c>
      <c r="Z6850" s="10">
        <f t="shared" si="958"/>
        <v>6353882.4742268045</v>
      </c>
      <c r="AA6850" s="10">
        <f t="shared" si="959"/>
        <v>146139.29690721651</v>
      </c>
      <c r="AB6850" s="10">
        <f t="shared" si="960"/>
        <v>2</v>
      </c>
      <c r="AC6850" s="9">
        <f t="shared" si="961"/>
        <v>6163266</v>
      </c>
      <c r="AD6850" s="10">
        <f t="shared" si="962"/>
        <v>3074405.4586855676</v>
      </c>
    </row>
    <row r="6851" spans="1:30" x14ac:dyDescent="0.2">
      <c r="A6851" t="s">
        <v>1985</v>
      </c>
      <c r="B6851" s="1">
        <v>44166</v>
      </c>
      <c r="C6851" t="s">
        <v>1281</v>
      </c>
      <c r="D6851" s="2">
        <v>5761</v>
      </c>
      <c r="E6851" s="2">
        <v>0</v>
      </c>
      <c r="F6851" s="2">
        <v>0</v>
      </c>
      <c r="G6851" s="2">
        <v>0</v>
      </c>
      <c r="H6851" s="2"/>
      <c r="I6851" s="2">
        <v>1898</v>
      </c>
      <c r="J6851" s="2">
        <v>0</v>
      </c>
      <c r="K6851" s="2">
        <v>1972</v>
      </c>
      <c r="L6851" s="2">
        <v>1891</v>
      </c>
      <c r="M6851" s="2">
        <v>0.73097662500000005</v>
      </c>
      <c r="N6851" s="8">
        <f t="shared" ref="N6851:N6914" si="963">M6851*100000</f>
        <v>73097.662500000006</v>
      </c>
      <c r="O6851" s="2">
        <v>0</v>
      </c>
      <c r="P6851" s="2">
        <v>0</v>
      </c>
      <c r="Q6851" s="2">
        <v>0</v>
      </c>
      <c r="R6851" s="2">
        <v>0</v>
      </c>
      <c r="S6851" s="2">
        <v>0.39929175</v>
      </c>
      <c r="T6851" s="2">
        <v>0</v>
      </c>
      <c r="U6851" s="2">
        <v>0.15085799999999999</v>
      </c>
      <c r="V6851" s="2">
        <v>0.180826875</v>
      </c>
      <c r="W6851" s="2">
        <f t="shared" ref="W6851:W6914" si="964">299/12</f>
        <v>24.916666666666668</v>
      </c>
      <c r="X6851" s="9">
        <f t="shared" ref="X6851:X6914" si="965">N6851/D6851</f>
        <v>12.688363565353239</v>
      </c>
      <c r="Y6851" s="9">
        <f t="shared" ref="Y6851:Y6914" si="966">N6851/12326532</f>
        <v>5.9301077139944959E-3</v>
      </c>
      <c r="Z6851" s="10">
        <f t="shared" ref="Z6851:Z6914" si="967">AC6851*(1/(1-0.03))</f>
        <v>3176941.2371134022</v>
      </c>
      <c r="AA6851" s="10">
        <f t="shared" ref="AA6851:AA6914" si="968">Z6851*0.023</f>
        <v>73069.648453608257</v>
      </c>
      <c r="AB6851" s="10">
        <f t="shared" ref="AB6851:AB6914" si="969">COUNTIF(C6851:C14202,C6851)</f>
        <v>4</v>
      </c>
      <c r="AC6851" s="9">
        <f t="shared" ref="AC6851:AC6914" si="970">12326532/AB6851</f>
        <v>3081633</v>
      </c>
      <c r="AD6851" s="10">
        <f t="shared" ref="AD6851:AD6914" si="971">AA6851*X6851</f>
        <v>927134.26517193264</v>
      </c>
    </row>
    <row r="6852" spans="1:30" x14ac:dyDescent="0.2">
      <c r="A6852" t="s">
        <v>1985</v>
      </c>
      <c r="B6852" s="1">
        <v>44166</v>
      </c>
      <c r="C6852" t="s">
        <v>330</v>
      </c>
      <c r="D6852" s="2">
        <v>7156</v>
      </c>
      <c r="E6852" s="2">
        <v>3569</v>
      </c>
      <c r="F6852" s="2">
        <v>0</v>
      </c>
      <c r="G6852" s="2">
        <v>3587</v>
      </c>
      <c r="H6852" s="2"/>
      <c r="I6852" s="2">
        <v>0</v>
      </c>
      <c r="J6852" s="2">
        <v>0</v>
      </c>
      <c r="K6852" s="2">
        <v>0</v>
      </c>
      <c r="L6852" s="2">
        <v>0</v>
      </c>
      <c r="M6852" s="2">
        <v>0.66473986500000004</v>
      </c>
      <c r="N6852" s="8">
        <f t="shared" si="963"/>
        <v>66473.986499999999</v>
      </c>
      <c r="O6852" s="2">
        <v>0.40954275000000001</v>
      </c>
      <c r="P6852" s="2">
        <v>0</v>
      </c>
      <c r="Q6852" s="2">
        <v>0.25519711500000003</v>
      </c>
      <c r="R6852" s="2">
        <v>0</v>
      </c>
      <c r="S6852" s="2">
        <v>0</v>
      </c>
      <c r="T6852" s="2">
        <v>0</v>
      </c>
      <c r="U6852" s="2">
        <v>0</v>
      </c>
      <c r="V6852" s="2">
        <v>0</v>
      </c>
      <c r="W6852" s="2">
        <f t="shared" si="964"/>
        <v>24.916666666666668</v>
      </c>
      <c r="X6852" s="9">
        <f t="shared" si="965"/>
        <v>9.2892658608160978</v>
      </c>
      <c r="Y6852" s="9">
        <f t="shared" si="966"/>
        <v>5.392756575815485E-3</v>
      </c>
      <c r="Z6852" s="10">
        <f t="shared" si="967"/>
        <v>6353882.4742268045</v>
      </c>
      <c r="AA6852" s="10">
        <f t="shared" si="968"/>
        <v>146139.29690721651</v>
      </c>
      <c r="AB6852" s="10">
        <f t="shared" si="969"/>
        <v>2</v>
      </c>
      <c r="AC6852" s="9">
        <f t="shared" si="970"/>
        <v>6163266</v>
      </c>
      <c r="AD6852" s="10">
        <f t="shared" si="971"/>
        <v>1357526.7816838739</v>
      </c>
    </row>
    <row r="6853" spans="1:30" x14ac:dyDescent="0.2">
      <c r="A6853" t="s">
        <v>1985</v>
      </c>
      <c r="B6853" s="1">
        <v>44166</v>
      </c>
      <c r="C6853" t="s">
        <v>187</v>
      </c>
      <c r="D6853" s="2">
        <v>9986</v>
      </c>
      <c r="E6853" s="2">
        <v>0</v>
      </c>
      <c r="F6853" s="2">
        <v>0</v>
      </c>
      <c r="G6853" s="2">
        <v>0</v>
      </c>
      <c r="H6853" s="2">
        <v>6211</v>
      </c>
      <c r="I6853" s="2">
        <v>0</v>
      </c>
      <c r="J6853" s="2">
        <v>3775</v>
      </c>
      <c r="K6853" s="2">
        <v>0</v>
      </c>
      <c r="L6853" s="2">
        <v>0</v>
      </c>
      <c r="M6853" s="2">
        <v>2.0915749999999997</v>
      </c>
      <c r="N6853" s="8">
        <f t="shared" si="963"/>
        <v>209157.49999999997</v>
      </c>
      <c r="O6853" s="2">
        <v>0</v>
      </c>
      <c r="P6853" s="2">
        <v>0</v>
      </c>
      <c r="Q6853" s="2">
        <v>0</v>
      </c>
      <c r="R6853" s="2">
        <v>1.2422</v>
      </c>
      <c r="S6853" s="2">
        <v>0</v>
      </c>
      <c r="T6853" s="2">
        <v>0.84937499999999999</v>
      </c>
      <c r="U6853" s="2">
        <v>0</v>
      </c>
      <c r="V6853" s="2">
        <v>0</v>
      </c>
      <c r="W6853" s="2">
        <f t="shared" si="964"/>
        <v>24.916666666666668</v>
      </c>
      <c r="X6853" s="9">
        <f t="shared" si="965"/>
        <v>20.945073102343276</v>
      </c>
      <c r="Y6853" s="9">
        <f t="shared" si="966"/>
        <v>1.6968073420812923E-2</v>
      </c>
      <c r="Z6853" s="10">
        <f t="shared" si="967"/>
        <v>12707764.948453609</v>
      </c>
      <c r="AA6853" s="10">
        <f t="shared" si="968"/>
        <v>292278.59381443303</v>
      </c>
      <c r="AB6853" s="10">
        <f t="shared" si="969"/>
        <v>1</v>
      </c>
      <c r="AC6853" s="9">
        <f t="shared" si="970"/>
        <v>12326532</v>
      </c>
      <c r="AD6853" s="10">
        <f t="shared" si="971"/>
        <v>6121796.5136933969</v>
      </c>
    </row>
    <row r="6854" spans="1:30" x14ac:dyDescent="0.2">
      <c r="A6854" t="s">
        <v>1985</v>
      </c>
      <c r="B6854" s="1">
        <v>44166</v>
      </c>
      <c r="C6854" t="s">
        <v>188</v>
      </c>
      <c r="D6854" s="2">
        <v>4020</v>
      </c>
      <c r="E6854" s="2">
        <v>0</v>
      </c>
      <c r="F6854" s="2">
        <v>0</v>
      </c>
      <c r="G6854" s="2">
        <v>0</v>
      </c>
      <c r="H6854" s="2"/>
      <c r="I6854" s="2">
        <v>0</v>
      </c>
      <c r="J6854" s="2">
        <v>4020</v>
      </c>
      <c r="K6854" s="2">
        <v>0</v>
      </c>
      <c r="L6854" s="2">
        <v>0</v>
      </c>
      <c r="M6854" s="2">
        <v>0.90449999999999997</v>
      </c>
      <c r="N6854" s="8">
        <f t="shared" si="963"/>
        <v>90450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0.90449999999999997</v>
      </c>
      <c r="U6854" s="2">
        <v>0</v>
      </c>
      <c r="V6854" s="2">
        <v>0</v>
      </c>
      <c r="W6854" s="2">
        <f t="shared" si="964"/>
        <v>24.916666666666668</v>
      </c>
      <c r="X6854" s="9">
        <f t="shared" si="965"/>
        <v>22.5</v>
      </c>
      <c r="Y6854" s="9">
        <f t="shared" si="966"/>
        <v>7.3378302997144694E-3</v>
      </c>
      <c r="Z6854" s="10">
        <f t="shared" si="967"/>
        <v>12707764.948453609</v>
      </c>
      <c r="AA6854" s="10">
        <f t="shared" si="968"/>
        <v>292278.59381443303</v>
      </c>
      <c r="AB6854" s="10">
        <f t="shared" si="969"/>
        <v>1</v>
      </c>
      <c r="AC6854" s="9">
        <f t="shared" si="970"/>
        <v>12326532</v>
      </c>
      <c r="AD6854" s="10">
        <f t="shared" si="971"/>
        <v>6576268.3608247433</v>
      </c>
    </row>
    <row r="6855" spans="1:30" x14ac:dyDescent="0.2">
      <c r="A6855" t="s">
        <v>1985</v>
      </c>
      <c r="B6855" s="1">
        <v>44166</v>
      </c>
      <c r="C6855" t="s">
        <v>619</v>
      </c>
      <c r="D6855" s="2">
        <v>1189</v>
      </c>
      <c r="E6855" s="2">
        <v>0</v>
      </c>
      <c r="F6855" s="2">
        <v>1189</v>
      </c>
      <c r="G6855" s="2">
        <v>0</v>
      </c>
      <c r="H6855" s="2"/>
      <c r="I6855" s="2">
        <v>0</v>
      </c>
      <c r="J6855" s="2">
        <v>0</v>
      </c>
      <c r="K6855" s="2">
        <v>0</v>
      </c>
      <c r="L6855" s="2">
        <v>0</v>
      </c>
      <c r="M6855" s="2">
        <v>0.25013587500000001</v>
      </c>
      <c r="N6855" s="8">
        <f t="shared" si="963"/>
        <v>25013.587500000001</v>
      </c>
      <c r="O6855" s="2">
        <v>0</v>
      </c>
      <c r="P6855" s="2">
        <v>0.25013587500000001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  <c r="V6855" s="2">
        <v>0</v>
      </c>
      <c r="W6855" s="2">
        <f t="shared" si="964"/>
        <v>24.916666666666668</v>
      </c>
      <c r="X6855" s="9">
        <f t="shared" si="965"/>
        <v>21.037500000000001</v>
      </c>
      <c r="Y6855" s="9">
        <f t="shared" si="966"/>
        <v>2.0292477640913116E-3</v>
      </c>
      <c r="Z6855" s="10">
        <f t="shared" si="967"/>
        <v>12707764.948453609</v>
      </c>
      <c r="AA6855" s="10">
        <f t="shared" si="968"/>
        <v>292278.59381443303</v>
      </c>
      <c r="AB6855" s="10">
        <f t="shared" si="969"/>
        <v>1</v>
      </c>
      <c r="AC6855" s="9">
        <f t="shared" si="970"/>
        <v>12326532</v>
      </c>
      <c r="AD6855" s="10">
        <f t="shared" si="971"/>
        <v>6148810.9173711352</v>
      </c>
    </row>
    <row r="6856" spans="1:30" x14ac:dyDescent="0.2">
      <c r="A6856" t="s">
        <v>1985</v>
      </c>
      <c r="B6856" s="1">
        <v>44166</v>
      </c>
      <c r="C6856" t="s">
        <v>2211</v>
      </c>
      <c r="D6856" s="2">
        <v>2680</v>
      </c>
      <c r="E6856" s="2">
        <v>0</v>
      </c>
      <c r="F6856" s="2">
        <v>0</v>
      </c>
      <c r="G6856" s="2">
        <v>0</v>
      </c>
      <c r="H6856" s="2"/>
      <c r="I6856" s="2">
        <v>0</v>
      </c>
      <c r="J6856" s="2">
        <v>0</v>
      </c>
      <c r="K6856" s="2">
        <v>2680</v>
      </c>
      <c r="L6856" s="2">
        <v>0</v>
      </c>
      <c r="M6856" s="2">
        <v>0.20501999999999998</v>
      </c>
      <c r="N6856" s="8">
        <f t="shared" si="963"/>
        <v>20501.999999999996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0.20501999999999998</v>
      </c>
      <c r="V6856" s="2">
        <v>0</v>
      </c>
      <c r="W6856" s="2">
        <f t="shared" si="964"/>
        <v>24.916666666666668</v>
      </c>
      <c r="X6856" s="9">
        <f t="shared" si="965"/>
        <v>7.6499999999999986</v>
      </c>
      <c r="Y6856" s="9">
        <f t="shared" si="966"/>
        <v>1.6632415346019462E-3</v>
      </c>
      <c r="Z6856" s="10">
        <f t="shared" si="967"/>
        <v>12707764.948453609</v>
      </c>
      <c r="AA6856" s="10">
        <f t="shared" si="968"/>
        <v>292278.59381443303</v>
      </c>
      <c r="AB6856" s="10">
        <f t="shared" si="969"/>
        <v>1</v>
      </c>
      <c r="AC6856" s="9">
        <f t="shared" si="970"/>
        <v>12326532</v>
      </c>
      <c r="AD6856" s="10">
        <f t="shared" si="971"/>
        <v>2235931.2426804123</v>
      </c>
    </row>
    <row r="6857" spans="1:30" x14ac:dyDescent="0.2">
      <c r="A6857" t="s">
        <v>1985</v>
      </c>
      <c r="B6857" s="1">
        <v>44166</v>
      </c>
      <c r="C6857" t="s">
        <v>1526</v>
      </c>
      <c r="D6857" s="2">
        <v>3647</v>
      </c>
      <c r="E6857" s="2">
        <v>0</v>
      </c>
      <c r="F6857" s="2">
        <v>3647</v>
      </c>
      <c r="G6857" s="2">
        <v>0</v>
      </c>
      <c r="H6857" s="2"/>
      <c r="I6857" s="2">
        <v>0</v>
      </c>
      <c r="J6857" s="2">
        <v>0</v>
      </c>
      <c r="K6857" s="2">
        <v>0</v>
      </c>
      <c r="L6857" s="2">
        <v>0</v>
      </c>
      <c r="M6857" s="2">
        <v>0.76723762499999992</v>
      </c>
      <c r="N6857" s="8">
        <f t="shared" si="963"/>
        <v>76723.762499999997</v>
      </c>
      <c r="O6857" s="2">
        <v>0</v>
      </c>
      <c r="P6857" s="2">
        <v>0.76723762499999992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  <c r="V6857" s="2">
        <v>0</v>
      </c>
      <c r="W6857" s="2">
        <f t="shared" si="964"/>
        <v>24.916666666666668</v>
      </c>
      <c r="X6857" s="9">
        <f t="shared" si="965"/>
        <v>21.037499999999998</v>
      </c>
      <c r="Y6857" s="9">
        <f t="shared" si="966"/>
        <v>6.224278045114392E-3</v>
      </c>
      <c r="Z6857" s="10">
        <f t="shared" si="967"/>
        <v>4235921.6494845366</v>
      </c>
      <c r="AA6857" s="10">
        <f t="shared" si="968"/>
        <v>97426.197938144338</v>
      </c>
      <c r="AB6857" s="10">
        <f t="shared" si="969"/>
        <v>3</v>
      </c>
      <c r="AC6857" s="9">
        <f t="shared" si="970"/>
        <v>4108844</v>
      </c>
      <c r="AD6857" s="10">
        <f t="shared" si="971"/>
        <v>2049603.6391237113</v>
      </c>
    </row>
    <row r="6858" spans="1:30" x14ac:dyDescent="0.2">
      <c r="A6858" t="s">
        <v>1985</v>
      </c>
      <c r="B6858" s="1">
        <v>44166</v>
      </c>
      <c r="C6858" t="s">
        <v>191</v>
      </c>
      <c r="D6858" s="2">
        <v>149</v>
      </c>
      <c r="E6858" s="2">
        <v>0</v>
      </c>
      <c r="F6858" s="2">
        <v>149</v>
      </c>
      <c r="G6858" s="2">
        <v>0</v>
      </c>
      <c r="H6858" s="2"/>
      <c r="I6858" s="2">
        <v>0</v>
      </c>
      <c r="J6858" s="2">
        <v>0</v>
      </c>
      <c r="K6858" s="2">
        <v>0</v>
      </c>
      <c r="L6858" s="2">
        <v>0</v>
      </c>
      <c r="M6858" s="2">
        <v>3.1345875000000002E-2</v>
      </c>
      <c r="N6858" s="8">
        <f t="shared" si="963"/>
        <v>3134.5875000000001</v>
      </c>
      <c r="O6858" s="2">
        <v>0</v>
      </c>
      <c r="P6858" s="2">
        <v>3.1345875000000002E-2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f t="shared" si="964"/>
        <v>24.916666666666668</v>
      </c>
      <c r="X6858" s="9">
        <f t="shared" si="965"/>
        <v>21.037500000000001</v>
      </c>
      <c r="Y6858" s="9">
        <f t="shared" si="966"/>
        <v>2.5429597716535355E-4</v>
      </c>
      <c r="Z6858" s="10">
        <f t="shared" si="967"/>
        <v>4235921.6494845366</v>
      </c>
      <c r="AA6858" s="10">
        <f t="shared" si="968"/>
        <v>97426.197938144338</v>
      </c>
      <c r="AB6858" s="10">
        <f t="shared" si="969"/>
        <v>3</v>
      </c>
      <c r="AC6858" s="9">
        <f t="shared" si="970"/>
        <v>4108844</v>
      </c>
      <c r="AD6858" s="10">
        <f t="shared" si="971"/>
        <v>2049603.6391237117</v>
      </c>
    </row>
    <row r="6859" spans="1:30" x14ac:dyDescent="0.2">
      <c r="A6859" t="s">
        <v>1985</v>
      </c>
      <c r="B6859" s="1">
        <v>44166</v>
      </c>
      <c r="C6859" t="s">
        <v>2035</v>
      </c>
      <c r="D6859" s="2">
        <v>4186</v>
      </c>
      <c r="E6859" s="2">
        <v>0</v>
      </c>
      <c r="F6859" s="2">
        <v>4186</v>
      </c>
      <c r="G6859" s="2">
        <v>0</v>
      </c>
      <c r="H6859" s="2"/>
      <c r="I6859" s="2">
        <v>0</v>
      </c>
      <c r="J6859" s="2">
        <v>0</v>
      </c>
      <c r="K6859" s="2">
        <v>0</v>
      </c>
      <c r="L6859" s="2">
        <v>0</v>
      </c>
      <c r="M6859" s="2">
        <v>0.60259050000000003</v>
      </c>
      <c r="N6859" s="8">
        <f t="shared" si="963"/>
        <v>60259.05</v>
      </c>
      <c r="O6859" s="2">
        <v>0</v>
      </c>
      <c r="P6859" s="2">
        <v>0.60259050000000003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  <c r="V6859" s="2">
        <v>0</v>
      </c>
      <c r="W6859" s="2">
        <f t="shared" si="964"/>
        <v>24.916666666666668</v>
      </c>
      <c r="X6859" s="9">
        <f t="shared" si="965"/>
        <v>14.395377448638319</v>
      </c>
      <c r="Y6859" s="9">
        <f t="shared" si="966"/>
        <v>4.8885647642013183E-3</v>
      </c>
      <c r="Z6859" s="10">
        <f t="shared" si="967"/>
        <v>12707764.948453609</v>
      </c>
      <c r="AA6859" s="10">
        <f t="shared" si="968"/>
        <v>292278.59381443303</v>
      </c>
      <c r="AB6859" s="10">
        <f t="shared" si="969"/>
        <v>1</v>
      </c>
      <c r="AC6859" s="9">
        <f t="shared" si="970"/>
        <v>12326532</v>
      </c>
      <c r="AD6859" s="10">
        <f t="shared" si="971"/>
        <v>4207460.6781160086</v>
      </c>
    </row>
    <row r="6860" spans="1:30" x14ac:dyDescent="0.2">
      <c r="A6860" t="s">
        <v>1985</v>
      </c>
      <c r="B6860" s="1">
        <v>44166</v>
      </c>
      <c r="C6860" t="s">
        <v>193</v>
      </c>
      <c r="D6860" s="2">
        <v>1520</v>
      </c>
      <c r="E6860" s="2">
        <v>0</v>
      </c>
      <c r="F6860" s="2">
        <v>0</v>
      </c>
      <c r="G6860" s="2">
        <v>0</v>
      </c>
      <c r="H6860" s="2"/>
      <c r="I6860" s="2">
        <v>0</v>
      </c>
      <c r="J6860" s="2">
        <v>0</v>
      </c>
      <c r="K6860" s="2">
        <v>1520</v>
      </c>
      <c r="L6860" s="2">
        <v>0</v>
      </c>
      <c r="M6860" s="2">
        <v>0.11627999999999999</v>
      </c>
      <c r="N6860" s="8">
        <f t="shared" si="963"/>
        <v>11628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0.11627999999999999</v>
      </c>
      <c r="V6860" s="2">
        <v>0</v>
      </c>
      <c r="W6860" s="2">
        <f t="shared" si="964"/>
        <v>24.916666666666668</v>
      </c>
      <c r="X6860" s="9">
        <f t="shared" si="965"/>
        <v>7.65</v>
      </c>
      <c r="Y6860" s="9">
        <f t="shared" si="966"/>
        <v>9.4333101962498452E-4</v>
      </c>
      <c r="Z6860" s="10">
        <f t="shared" si="967"/>
        <v>12707764.948453609</v>
      </c>
      <c r="AA6860" s="10">
        <f t="shared" si="968"/>
        <v>292278.59381443303</v>
      </c>
      <c r="AB6860" s="10">
        <f t="shared" si="969"/>
        <v>1</v>
      </c>
      <c r="AC6860" s="9">
        <f t="shared" si="970"/>
        <v>12326532</v>
      </c>
      <c r="AD6860" s="10">
        <f t="shared" si="971"/>
        <v>2235931.2426804127</v>
      </c>
    </row>
    <row r="6861" spans="1:30" x14ac:dyDescent="0.2">
      <c r="A6861" t="s">
        <v>1985</v>
      </c>
      <c r="B6861" s="1">
        <v>44166</v>
      </c>
      <c r="C6861" t="s">
        <v>1946</v>
      </c>
      <c r="D6861" s="2">
        <v>5362</v>
      </c>
      <c r="E6861" s="2">
        <v>5362</v>
      </c>
      <c r="F6861" s="2">
        <v>0</v>
      </c>
      <c r="G6861" s="2">
        <v>0</v>
      </c>
      <c r="H6861" s="2"/>
      <c r="I6861" s="2">
        <v>0</v>
      </c>
      <c r="J6861" s="2">
        <v>0</v>
      </c>
      <c r="K6861" s="2">
        <v>0</v>
      </c>
      <c r="L6861" s="2">
        <v>0</v>
      </c>
      <c r="M6861" s="2">
        <v>1.0254825000000001</v>
      </c>
      <c r="N6861" s="8">
        <f t="shared" si="963"/>
        <v>102548.25000000001</v>
      </c>
      <c r="O6861" s="2">
        <v>1.0254825000000001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  <c r="V6861" s="2">
        <v>0</v>
      </c>
      <c r="W6861" s="2">
        <f t="shared" si="964"/>
        <v>24.916666666666668</v>
      </c>
      <c r="X6861" s="9">
        <f t="shared" si="965"/>
        <v>19.125000000000004</v>
      </c>
      <c r="Y6861" s="9">
        <f t="shared" si="966"/>
        <v>8.3193107355742889E-3</v>
      </c>
      <c r="Z6861" s="10">
        <f t="shared" si="967"/>
        <v>12707764.948453609</v>
      </c>
      <c r="AA6861" s="10">
        <f t="shared" si="968"/>
        <v>292278.59381443303</v>
      </c>
      <c r="AB6861" s="10">
        <f t="shared" si="969"/>
        <v>1</v>
      </c>
      <c r="AC6861" s="9">
        <f t="shared" si="970"/>
        <v>12326532</v>
      </c>
      <c r="AD6861" s="10">
        <f t="shared" si="971"/>
        <v>5589828.1067010323</v>
      </c>
    </row>
    <row r="6862" spans="1:30" x14ac:dyDescent="0.2">
      <c r="A6862" t="s">
        <v>1985</v>
      </c>
      <c r="B6862" s="1">
        <v>44166</v>
      </c>
      <c r="C6862" t="s">
        <v>2246</v>
      </c>
      <c r="D6862" s="2">
        <v>1198</v>
      </c>
      <c r="E6862" s="2">
        <v>0</v>
      </c>
      <c r="F6862" s="2">
        <v>0</v>
      </c>
      <c r="G6862" s="2">
        <v>0</v>
      </c>
      <c r="H6862" s="2">
        <v>1198</v>
      </c>
      <c r="I6862" s="2">
        <v>0</v>
      </c>
      <c r="J6862" s="2">
        <v>0</v>
      </c>
      <c r="K6862" s="2">
        <v>0</v>
      </c>
      <c r="L6862" s="2">
        <v>0</v>
      </c>
      <c r="M6862" s="2">
        <v>0.23959999999999998</v>
      </c>
      <c r="N6862" s="8">
        <f t="shared" si="963"/>
        <v>23959.999999999996</v>
      </c>
      <c r="O6862" s="2">
        <v>0</v>
      </c>
      <c r="P6862" s="2">
        <v>0</v>
      </c>
      <c r="Q6862" s="2">
        <v>0</v>
      </c>
      <c r="R6862" s="2">
        <v>0.23959999999999998</v>
      </c>
      <c r="S6862" s="2">
        <v>0</v>
      </c>
      <c r="T6862" s="2">
        <v>0</v>
      </c>
      <c r="U6862" s="2">
        <v>0</v>
      </c>
      <c r="V6862" s="2">
        <v>0</v>
      </c>
      <c r="W6862" s="2">
        <f t="shared" si="964"/>
        <v>24.916666666666668</v>
      </c>
      <c r="X6862" s="9">
        <f t="shared" si="965"/>
        <v>19.999999999999996</v>
      </c>
      <c r="Y6862" s="9">
        <f t="shared" si="966"/>
        <v>1.943774615601533E-3</v>
      </c>
      <c r="Z6862" s="10">
        <f t="shared" si="967"/>
        <v>6353882.4742268045</v>
      </c>
      <c r="AA6862" s="10">
        <f t="shared" si="968"/>
        <v>146139.29690721651</v>
      </c>
      <c r="AB6862" s="10">
        <f t="shared" si="969"/>
        <v>2</v>
      </c>
      <c r="AC6862" s="9">
        <f t="shared" si="970"/>
        <v>6163266</v>
      </c>
      <c r="AD6862" s="10">
        <f t="shared" si="971"/>
        <v>2922785.9381443299</v>
      </c>
    </row>
    <row r="6863" spans="1:30" x14ac:dyDescent="0.2">
      <c r="A6863" t="s">
        <v>1985</v>
      </c>
      <c r="B6863" s="1">
        <v>44166</v>
      </c>
      <c r="C6863" t="s">
        <v>1982</v>
      </c>
      <c r="D6863" s="2">
        <v>2434</v>
      </c>
      <c r="E6863" s="2">
        <v>2434</v>
      </c>
      <c r="F6863" s="2">
        <v>0</v>
      </c>
      <c r="G6863" s="2">
        <v>0</v>
      </c>
      <c r="H6863" s="2"/>
      <c r="I6863" s="2">
        <v>0</v>
      </c>
      <c r="J6863" s="2">
        <v>0</v>
      </c>
      <c r="K6863" s="2">
        <v>0</v>
      </c>
      <c r="L6863" s="2">
        <v>0</v>
      </c>
      <c r="M6863" s="2">
        <v>0.37240200000000001</v>
      </c>
      <c r="N6863" s="8">
        <f t="shared" si="963"/>
        <v>37240.200000000004</v>
      </c>
      <c r="O6863" s="2">
        <v>0.37240200000000001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  <c r="V6863" s="2">
        <v>0</v>
      </c>
      <c r="W6863" s="2">
        <f t="shared" si="964"/>
        <v>24.916666666666668</v>
      </c>
      <c r="X6863" s="9">
        <f t="shared" si="965"/>
        <v>15.300000000000002</v>
      </c>
      <c r="Y6863" s="9">
        <f t="shared" si="966"/>
        <v>3.0211417128515957E-3</v>
      </c>
      <c r="Z6863" s="10">
        <f t="shared" si="967"/>
        <v>12707764.948453609</v>
      </c>
      <c r="AA6863" s="10">
        <f t="shared" si="968"/>
        <v>292278.59381443303</v>
      </c>
      <c r="AB6863" s="10">
        <f t="shared" si="969"/>
        <v>1</v>
      </c>
      <c r="AC6863" s="9">
        <f t="shared" si="970"/>
        <v>12326532</v>
      </c>
      <c r="AD6863" s="10">
        <f t="shared" si="971"/>
        <v>4471862.4853608264</v>
      </c>
    </row>
    <row r="6864" spans="1:30" x14ac:dyDescent="0.2">
      <c r="A6864" t="s">
        <v>1985</v>
      </c>
      <c r="B6864" s="1">
        <v>44166</v>
      </c>
      <c r="C6864" t="s">
        <v>1868</v>
      </c>
      <c r="D6864" s="2">
        <v>19</v>
      </c>
      <c r="E6864" s="2">
        <v>0</v>
      </c>
      <c r="F6864" s="2">
        <v>0</v>
      </c>
      <c r="G6864" s="2">
        <v>0</v>
      </c>
      <c r="H6864" s="2"/>
      <c r="I6864" s="2">
        <v>0</v>
      </c>
      <c r="J6864" s="2">
        <v>19</v>
      </c>
      <c r="K6864" s="2">
        <v>0</v>
      </c>
      <c r="L6864" s="2">
        <v>0</v>
      </c>
      <c r="M6864" s="2">
        <v>2.8500000000000001E-3</v>
      </c>
      <c r="N6864" s="8">
        <f t="shared" si="963"/>
        <v>285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2.8500000000000001E-3</v>
      </c>
      <c r="U6864" s="2">
        <v>0</v>
      </c>
      <c r="V6864" s="2">
        <v>0</v>
      </c>
      <c r="W6864" s="2">
        <f t="shared" si="964"/>
        <v>24.916666666666668</v>
      </c>
      <c r="X6864" s="9">
        <f t="shared" si="965"/>
        <v>15</v>
      </c>
      <c r="Y6864" s="9">
        <f t="shared" si="966"/>
        <v>2.3120858324141778E-5</v>
      </c>
      <c r="Z6864" s="10">
        <f t="shared" si="967"/>
        <v>12707764.948453609</v>
      </c>
      <c r="AA6864" s="10">
        <f t="shared" si="968"/>
        <v>292278.59381443303</v>
      </c>
      <c r="AB6864" s="10">
        <f t="shared" si="969"/>
        <v>1</v>
      </c>
      <c r="AC6864" s="9">
        <f t="shared" si="970"/>
        <v>12326532</v>
      </c>
      <c r="AD6864" s="10">
        <f t="shared" si="971"/>
        <v>4384178.9072164958</v>
      </c>
    </row>
    <row r="6865" spans="1:30" x14ac:dyDescent="0.2">
      <c r="A6865" t="s">
        <v>1985</v>
      </c>
      <c r="B6865" s="1">
        <v>44166</v>
      </c>
      <c r="C6865" t="s">
        <v>2189</v>
      </c>
      <c r="D6865" s="2">
        <v>1290</v>
      </c>
      <c r="E6865" s="2">
        <v>0</v>
      </c>
      <c r="F6865" s="2">
        <v>0</v>
      </c>
      <c r="G6865" s="2">
        <v>0</v>
      </c>
      <c r="H6865" s="2">
        <v>458</v>
      </c>
      <c r="I6865" s="2">
        <v>0</v>
      </c>
      <c r="J6865" s="2">
        <v>832</v>
      </c>
      <c r="K6865" s="2">
        <v>0</v>
      </c>
      <c r="L6865" s="2">
        <v>0</v>
      </c>
      <c r="M6865" s="2">
        <v>0.27879999999999999</v>
      </c>
      <c r="N6865" s="8">
        <f t="shared" si="963"/>
        <v>27880</v>
      </c>
      <c r="O6865" s="2">
        <v>0</v>
      </c>
      <c r="P6865" s="2">
        <v>0</v>
      </c>
      <c r="Q6865" s="2">
        <v>0</v>
      </c>
      <c r="R6865" s="2">
        <v>9.1600000000000001E-2</v>
      </c>
      <c r="S6865" s="2">
        <v>0</v>
      </c>
      <c r="T6865" s="2">
        <v>0.18720000000000001</v>
      </c>
      <c r="U6865" s="2">
        <v>0</v>
      </c>
      <c r="V6865" s="2">
        <v>0</v>
      </c>
      <c r="W6865" s="2">
        <f t="shared" si="964"/>
        <v>24.916666666666668</v>
      </c>
      <c r="X6865" s="9">
        <f t="shared" si="965"/>
        <v>21.612403100775193</v>
      </c>
      <c r="Y6865" s="9">
        <f t="shared" si="966"/>
        <v>2.2617878248318343E-3</v>
      </c>
      <c r="Z6865" s="10">
        <f t="shared" si="967"/>
        <v>12707764.948453609</v>
      </c>
      <c r="AA6865" s="10">
        <f t="shared" si="968"/>
        <v>292278.59381443303</v>
      </c>
      <c r="AB6865" s="10">
        <f t="shared" si="969"/>
        <v>1</v>
      </c>
      <c r="AC6865" s="9">
        <f t="shared" si="970"/>
        <v>12326532</v>
      </c>
      <c r="AD6865" s="10">
        <f t="shared" si="971"/>
        <v>6316842.7872452652</v>
      </c>
    </row>
    <row r="6866" spans="1:30" x14ac:dyDescent="0.2">
      <c r="A6866" t="s">
        <v>1985</v>
      </c>
      <c r="B6866" s="1">
        <v>44166</v>
      </c>
      <c r="C6866" t="s">
        <v>2101</v>
      </c>
      <c r="D6866" s="2">
        <v>102799</v>
      </c>
      <c r="E6866" s="2">
        <v>0</v>
      </c>
      <c r="F6866" s="2">
        <v>0</v>
      </c>
      <c r="G6866" s="2">
        <v>13392</v>
      </c>
      <c r="H6866" s="2">
        <v>33630</v>
      </c>
      <c r="I6866" s="2">
        <v>17029</v>
      </c>
      <c r="J6866" s="2">
        <v>16164</v>
      </c>
      <c r="K6866" s="2">
        <v>0</v>
      </c>
      <c r="L6866" s="2">
        <v>0</v>
      </c>
      <c r="M6866" s="2">
        <v>18.548387999999999</v>
      </c>
      <c r="N6866" s="8">
        <f t="shared" si="963"/>
        <v>1854838.7999999998</v>
      </c>
      <c r="O6866" s="2">
        <v>0</v>
      </c>
      <c r="P6866" s="2">
        <v>0</v>
      </c>
      <c r="Q6866" s="2">
        <v>1.2806099999999998</v>
      </c>
      <c r="R6866" s="2">
        <v>3.5388250000000001</v>
      </c>
      <c r="S6866" s="2">
        <v>3.5824758749999996</v>
      </c>
      <c r="T6866" s="2">
        <v>4.6749499999999999</v>
      </c>
      <c r="U6866" s="2">
        <v>0</v>
      </c>
      <c r="V6866" s="2">
        <v>0</v>
      </c>
      <c r="W6866" s="2">
        <f t="shared" si="964"/>
        <v>24.916666666666668</v>
      </c>
      <c r="X6866" s="9">
        <f t="shared" si="965"/>
        <v>18.043354507339565</v>
      </c>
      <c r="Y6866" s="9">
        <f t="shared" si="966"/>
        <v>0.15047531617165313</v>
      </c>
      <c r="Z6866" s="10">
        <f t="shared" si="967"/>
        <v>3176941.2371134022</v>
      </c>
      <c r="AA6866" s="10">
        <f t="shared" si="968"/>
        <v>73069.648453608257</v>
      </c>
      <c r="AB6866" s="10">
        <f t="shared" si="969"/>
        <v>4</v>
      </c>
      <c r="AC6866" s="9">
        <f t="shared" si="970"/>
        <v>3081633</v>
      </c>
      <c r="AD6866" s="10">
        <f t="shared" si="971"/>
        <v>1318421.5707751301</v>
      </c>
    </row>
    <row r="6867" spans="1:30" x14ac:dyDescent="0.2">
      <c r="A6867" t="s">
        <v>1985</v>
      </c>
      <c r="B6867" s="1">
        <v>44166</v>
      </c>
      <c r="C6867" t="s">
        <v>449</v>
      </c>
      <c r="D6867" s="2">
        <v>3074</v>
      </c>
      <c r="E6867" s="2">
        <v>0</v>
      </c>
      <c r="F6867" s="2">
        <v>0</v>
      </c>
      <c r="G6867" s="2">
        <v>0</v>
      </c>
      <c r="H6867" s="2"/>
      <c r="I6867" s="2">
        <v>0</v>
      </c>
      <c r="J6867" s="2">
        <v>3074</v>
      </c>
      <c r="K6867" s="2">
        <v>0</v>
      </c>
      <c r="L6867" s="2">
        <v>0</v>
      </c>
      <c r="M6867" s="2">
        <v>0.46110000000000001</v>
      </c>
      <c r="N6867" s="8">
        <f t="shared" si="963"/>
        <v>46110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0.46110000000000001</v>
      </c>
      <c r="U6867" s="2">
        <v>0</v>
      </c>
      <c r="V6867" s="2">
        <v>0</v>
      </c>
      <c r="W6867" s="2">
        <f t="shared" si="964"/>
        <v>24.916666666666668</v>
      </c>
      <c r="X6867" s="9">
        <f t="shared" si="965"/>
        <v>15</v>
      </c>
      <c r="Y6867" s="9">
        <f t="shared" si="966"/>
        <v>3.740711499390096E-3</v>
      </c>
      <c r="Z6867" s="10">
        <f t="shared" si="967"/>
        <v>3176941.2371134022</v>
      </c>
      <c r="AA6867" s="10">
        <f t="shared" si="968"/>
        <v>73069.648453608257</v>
      </c>
      <c r="AB6867" s="10">
        <f t="shared" si="969"/>
        <v>4</v>
      </c>
      <c r="AC6867" s="9">
        <f t="shared" si="970"/>
        <v>3081633</v>
      </c>
      <c r="AD6867" s="10">
        <f t="shared" si="971"/>
        <v>1096044.726804124</v>
      </c>
    </row>
    <row r="6868" spans="1:30" x14ac:dyDescent="0.2">
      <c r="A6868" t="s">
        <v>1985</v>
      </c>
      <c r="B6868" s="1">
        <v>44166</v>
      </c>
      <c r="C6868" t="s">
        <v>2247</v>
      </c>
      <c r="D6868" s="2">
        <v>5407</v>
      </c>
      <c r="E6868" s="2">
        <v>0</v>
      </c>
      <c r="F6868" s="2">
        <v>0</v>
      </c>
      <c r="G6868" s="2">
        <v>0</v>
      </c>
      <c r="H6868" s="2">
        <v>2612</v>
      </c>
      <c r="I6868" s="2">
        <v>0</v>
      </c>
      <c r="J6868" s="2">
        <v>2795</v>
      </c>
      <c r="K6868" s="2">
        <v>0</v>
      </c>
      <c r="L6868" s="2">
        <v>0</v>
      </c>
      <c r="M6868" s="2">
        <v>1.151275</v>
      </c>
      <c r="N6868" s="8">
        <f t="shared" si="963"/>
        <v>115127.5</v>
      </c>
      <c r="O6868" s="2">
        <v>0</v>
      </c>
      <c r="P6868" s="2">
        <v>0</v>
      </c>
      <c r="Q6868" s="2">
        <v>0</v>
      </c>
      <c r="R6868" s="2">
        <v>0.52239999999999998</v>
      </c>
      <c r="S6868" s="2">
        <v>0</v>
      </c>
      <c r="T6868" s="2">
        <v>0.62887499999999996</v>
      </c>
      <c r="U6868" s="2">
        <v>0</v>
      </c>
      <c r="V6868" s="2">
        <v>0</v>
      </c>
      <c r="W6868" s="2">
        <f t="shared" si="964"/>
        <v>24.916666666666668</v>
      </c>
      <c r="X6868" s="9">
        <f t="shared" si="965"/>
        <v>21.292306269650453</v>
      </c>
      <c r="Y6868" s="9">
        <f t="shared" si="966"/>
        <v>9.3398126902197627E-3</v>
      </c>
      <c r="Z6868" s="10">
        <f t="shared" si="967"/>
        <v>6353882.4742268045</v>
      </c>
      <c r="AA6868" s="10">
        <f t="shared" si="968"/>
        <v>146139.29690721651</v>
      </c>
      <c r="AB6868" s="10">
        <f t="shared" si="969"/>
        <v>2</v>
      </c>
      <c r="AC6868" s="9">
        <f t="shared" si="970"/>
        <v>6163266</v>
      </c>
      <c r="AD6868" s="10">
        <f t="shared" si="971"/>
        <v>3111642.6677798354</v>
      </c>
    </row>
    <row r="6869" spans="1:30" x14ac:dyDescent="0.2">
      <c r="A6869" t="s">
        <v>1985</v>
      </c>
      <c r="B6869" s="1">
        <v>44166</v>
      </c>
      <c r="C6869" t="s">
        <v>209</v>
      </c>
      <c r="D6869" s="2">
        <v>17638</v>
      </c>
      <c r="E6869" s="2">
        <v>0</v>
      </c>
      <c r="F6869" s="2">
        <v>0</v>
      </c>
      <c r="G6869" s="2">
        <v>0</v>
      </c>
      <c r="H6869" s="2"/>
      <c r="I6869" s="2">
        <v>0</v>
      </c>
      <c r="J6869" s="2">
        <v>0</v>
      </c>
      <c r="K6869" s="2">
        <v>17638</v>
      </c>
      <c r="L6869" s="2">
        <v>0</v>
      </c>
      <c r="M6869" s="2">
        <v>1.349307</v>
      </c>
      <c r="N6869" s="8">
        <f t="shared" si="963"/>
        <v>134930.70000000001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1.349307</v>
      </c>
      <c r="V6869" s="2">
        <v>0</v>
      </c>
      <c r="W6869" s="2">
        <f t="shared" si="964"/>
        <v>24.916666666666668</v>
      </c>
      <c r="X6869" s="9">
        <f t="shared" si="965"/>
        <v>7.65</v>
      </c>
      <c r="Y6869" s="9">
        <f t="shared" si="966"/>
        <v>1.0946363502727289E-2</v>
      </c>
      <c r="Z6869" s="10">
        <f t="shared" si="967"/>
        <v>3176941.2371134022</v>
      </c>
      <c r="AA6869" s="10">
        <f t="shared" si="968"/>
        <v>73069.648453608257</v>
      </c>
      <c r="AB6869" s="10">
        <f t="shared" si="969"/>
        <v>4</v>
      </c>
      <c r="AC6869" s="9">
        <f t="shared" si="970"/>
        <v>3081633</v>
      </c>
      <c r="AD6869" s="10">
        <f t="shared" si="971"/>
        <v>558982.81067010318</v>
      </c>
    </row>
    <row r="6870" spans="1:30" x14ac:dyDescent="0.2">
      <c r="A6870" t="s">
        <v>1985</v>
      </c>
      <c r="B6870" s="1">
        <v>44166</v>
      </c>
      <c r="C6870" t="s">
        <v>996</v>
      </c>
      <c r="D6870" s="2">
        <v>661</v>
      </c>
      <c r="E6870" s="2">
        <v>0</v>
      </c>
      <c r="F6870" s="2">
        <v>0</v>
      </c>
      <c r="G6870" s="2">
        <v>0</v>
      </c>
      <c r="H6870" s="2"/>
      <c r="I6870" s="2">
        <v>0</v>
      </c>
      <c r="J6870" s="2">
        <v>0</v>
      </c>
      <c r="K6870" s="2">
        <v>661</v>
      </c>
      <c r="L6870" s="2">
        <v>0</v>
      </c>
      <c r="M6870" s="2">
        <v>5.05665E-2</v>
      </c>
      <c r="N6870" s="8">
        <f t="shared" si="963"/>
        <v>5056.6499999999996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5.05665E-2</v>
      </c>
      <c r="V6870" s="2">
        <v>0</v>
      </c>
      <c r="W6870" s="2">
        <f t="shared" si="964"/>
        <v>24.916666666666668</v>
      </c>
      <c r="X6870" s="9">
        <f t="shared" si="965"/>
        <v>7.6499999999999995</v>
      </c>
      <c r="Y6870" s="9">
        <f t="shared" si="966"/>
        <v>4.1022487103428603E-4</v>
      </c>
      <c r="Z6870" s="10">
        <f t="shared" si="967"/>
        <v>3176941.2371134022</v>
      </c>
      <c r="AA6870" s="10">
        <f t="shared" si="968"/>
        <v>73069.648453608257</v>
      </c>
      <c r="AB6870" s="10">
        <f t="shared" si="969"/>
        <v>4</v>
      </c>
      <c r="AC6870" s="9">
        <f t="shared" si="970"/>
        <v>3081633</v>
      </c>
      <c r="AD6870" s="10">
        <f t="shared" si="971"/>
        <v>558982.81067010318</v>
      </c>
    </row>
    <row r="6871" spans="1:30" x14ac:dyDescent="0.2">
      <c r="A6871" t="s">
        <v>1985</v>
      </c>
      <c r="B6871" s="1">
        <v>44166</v>
      </c>
      <c r="C6871" t="s">
        <v>210</v>
      </c>
      <c r="D6871" s="2">
        <v>1381</v>
      </c>
      <c r="E6871" s="2">
        <v>0</v>
      </c>
      <c r="F6871" s="2">
        <v>0</v>
      </c>
      <c r="G6871" s="2">
        <v>0</v>
      </c>
      <c r="H6871" s="2"/>
      <c r="I6871" s="2">
        <v>0</v>
      </c>
      <c r="J6871" s="2">
        <v>1381</v>
      </c>
      <c r="K6871" s="2">
        <v>0</v>
      </c>
      <c r="L6871" s="2">
        <v>0</v>
      </c>
      <c r="M6871" s="2">
        <v>0.31072500000000003</v>
      </c>
      <c r="N6871" s="8">
        <f t="shared" si="963"/>
        <v>31072.500000000004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0.31072500000000003</v>
      </c>
      <c r="U6871" s="2">
        <v>0</v>
      </c>
      <c r="V6871" s="2">
        <v>0</v>
      </c>
      <c r="W6871" s="2">
        <f t="shared" si="964"/>
        <v>24.916666666666668</v>
      </c>
      <c r="X6871" s="9">
        <f t="shared" si="965"/>
        <v>22.500000000000004</v>
      </c>
      <c r="Y6871" s="9">
        <f t="shared" si="966"/>
        <v>2.5207820009715632E-3</v>
      </c>
      <c r="Z6871" s="10">
        <f t="shared" si="967"/>
        <v>3176941.2371134022</v>
      </c>
      <c r="AA6871" s="10">
        <f t="shared" si="968"/>
        <v>73069.648453608257</v>
      </c>
      <c r="AB6871" s="10">
        <f t="shared" si="969"/>
        <v>4</v>
      </c>
      <c r="AC6871" s="9">
        <f t="shared" si="970"/>
        <v>3081633</v>
      </c>
      <c r="AD6871" s="10">
        <f t="shared" si="971"/>
        <v>1644067.0902061861</v>
      </c>
    </row>
    <row r="6872" spans="1:30" x14ac:dyDescent="0.2">
      <c r="A6872" t="s">
        <v>1985</v>
      </c>
      <c r="B6872" s="1">
        <v>44166</v>
      </c>
      <c r="C6872" t="s">
        <v>2248</v>
      </c>
      <c r="D6872" s="2">
        <v>1028</v>
      </c>
      <c r="E6872" s="2">
        <v>0</v>
      </c>
      <c r="F6872" s="2">
        <v>0</v>
      </c>
      <c r="G6872" s="2">
        <v>0</v>
      </c>
      <c r="H6872" s="2"/>
      <c r="I6872" s="2">
        <v>0</v>
      </c>
      <c r="J6872" s="2">
        <v>0</v>
      </c>
      <c r="K6872" s="2">
        <v>1028</v>
      </c>
      <c r="L6872" s="2">
        <v>0</v>
      </c>
      <c r="M6872" s="2">
        <v>7.8642000000000004E-2</v>
      </c>
      <c r="N6872" s="8">
        <f t="shared" si="963"/>
        <v>7864.2000000000007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7.8642000000000004E-2</v>
      </c>
      <c r="V6872" s="2">
        <v>0</v>
      </c>
      <c r="W6872" s="2">
        <f t="shared" si="964"/>
        <v>24.916666666666668</v>
      </c>
      <c r="X6872" s="9">
        <f t="shared" si="965"/>
        <v>7.65</v>
      </c>
      <c r="Y6872" s="9">
        <f t="shared" si="966"/>
        <v>6.3798966327268693E-4</v>
      </c>
      <c r="Z6872" s="10">
        <f t="shared" si="967"/>
        <v>12707764.948453609</v>
      </c>
      <c r="AA6872" s="10">
        <f t="shared" si="968"/>
        <v>292278.59381443303</v>
      </c>
      <c r="AB6872" s="10">
        <f t="shared" si="969"/>
        <v>1</v>
      </c>
      <c r="AC6872" s="9">
        <f t="shared" si="970"/>
        <v>12326532</v>
      </c>
      <c r="AD6872" s="10">
        <f t="shared" si="971"/>
        <v>2235931.2426804127</v>
      </c>
    </row>
    <row r="6873" spans="1:30" x14ac:dyDescent="0.2">
      <c r="A6873" t="s">
        <v>1985</v>
      </c>
      <c r="B6873" s="1">
        <v>44166</v>
      </c>
      <c r="C6873" t="s">
        <v>532</v>
      </c>
      <c r="D6873" s="2">
        <v>14259</v>
      </c>
      <c r="E6873" s="2">
        <v>939</v>
      </c>
      <c r="F6873" s="2">
        <v>1805</v>
      </c>
      <c r="G6873" s="2">
        <v>2175</v>
      </c>
      <c r="H6873" s="2"/>
      <c r="I6873" s="2">
        <v>3848</v>
      </c>
      <c r="J6873" s="2">
        <v>0</v>
      </c>
      <c r="K6873" s="2">
        <v>0</v>
      </c>
      <c r="L6873" s="2">
        <v>506</v>
      </c>
      <c r="M6873" s="2">
        <v>1.4441386949999999</v>
      </c>
      <c r="N6873" s="8">
        <f t="shared" si="963"/>
        <v>144413.8695</v>
      </c>
      <c r="O6873" s="2">
        <v>0.16290674999999999</v>
      </c>
      <c r="P6873" s="2">
        <v>0.172603125</v>
      </c>
      <c r="Q6873" s="2">
        <v>0.16915909500000001</v>
      </c>
      <c r="R6873" s="2">
        <v>0</v>
      </c>
      <c r="S6873" s="2">
        <v>0.4047615</v>
      </c>
      <c r="T6873" s="2">
        <v>0</v>
      </c>
      <c r="U6873" s="2">
        <v>0</v>
      </c>
      <c r="V6873" s="2">
        <v>4.8386249999999999E-2</v>
      </c>
      <c r="W6873" s="2">
        <f t="shared" si="964"/>
        <v>24.916666666666668</v>
      </c>
      <c r="X6873" s="9">
        <f t="shared" si="965"/>
        <v>10.127910056806227</v>
      </c>
      <c r="Y6873" s="9">
        <f t="shared" si="966"/>
        <v>1.1715693392107367E-2</v>
      </c>
      <c r="Z6873" s="10">
        <f t="shared" si="967"/>
        <v>4235921.6494845366</v>
      </c>
      <c r="AA6873" s="10">
        <f t="shared" si="968"/>
        <v>97426.197938144338</v>
      </c>
      <c r="AB6873" s="10">
        <f t="shared" si="969"/>
        <v>3</v>
      </c>
      <c r="AC6873" s="9">
        <f t="shared" si="970"/>
        <v>4108844</v>
      </c>
      <c r="AD6873" s="10">
        <f t="shared" si="971"/>
        <v>986723.7698941261</v>
      </c>
    </row>
    <row r="6874" spans="1:30" x14ac:dyDescent="0.2">
      <c r="A6874" t="s">
        <v>1985</v>
      </c>
      <c r="B6874" s="1">
        <v>44166</v>
      </c>
      <c r="C6874" t="s">
        <v>1291</v>
      </c>
      <c r="D6874" s="2">
        <v>5616</v>
      </c>
      <c r="E6874" s="2">
        <v>0</v>
      </c>
      <c r="F6874" s="2">
        <v>0</v>
      </c>
      <c r="G6874" s="2">
        <v>1609</v>
      </c>
      <c r="H6874" s="2">
        <v>2035</v>
      </c>
      <c r="I6874" s="2">
        <v>0</v>
      </c>
      <c r="J6874" s="2">
        <v>0</v>
      </c>
      <c r="K6874" s="2">
        <v>1972</v>
      </c>
      <c r="L6874" s="2">
        <v>0</v>
      </c>
      <c r="M6874" s="2">
        <v>0.77326287499999991</v>
      </c>
      <c r="N6874" s="8">
        <f t="shared" si="963"/>
        <v>77326.287499999991</v>
      </c>
      <c r="O6874" s="2">
        <v>0</v>
      </c>
      <c r="P6874" s="2">
        <v>0</v>
      </c>
      <c r="Q6874" s="2">
        <v>0.215404875</v>
      </c>
      <c r="R6874" s="2">
        <v>0.40699999999999997</v>
      </c>
      <c r="S6874" s="2">
        <v>0</v>
      </c>
      <c r="T6874" s="2">
        <v>0</v>
      </c>
      <c r="U6874" s="2">
        <v>0.15085799999999999</v>
      </c>
      <c r="V6874" s="2">
        <v>0</v>
      </c>
      <c r="W6874" s="2">
        <f t="shared" si="964"/>
        <v>24.916666666666668</v>
      </c>
      <c r="X6874" s="9">
        <f t="shared" si="965"/>
        <v>13.768925836894585</v>
      </c>
      <c r="Y6874" s="9">
        <f t="shared" si="966"/>
        <v>6.273158379015281E-3</v>
      </c>
      <c r="Z6874" s="10">
        <f t="shared" si="967"/>
        <v>12707764.948453609</v>
      </c>
      <c r="AA6874" s="10">
        <f t="shared" si="968"/>
        <v>292278.59381443303</v>
      </c>
      <c r="AB6874" s="10">
        <f t="shared" si="969"/>
        <v>1</v>
      </c>
      <c r="AC6874" s="9">
        <f t="shared" si="970"/>
        <v>12326532</v>
      </c>
      <c r="AD6874" s="10">
        <f t="shared" si="971"/>
        <v>4024362.2819427648</v>
      </c>
    </row>
    <row r="6875" spans="1:30" x14ac:dyDescent="0.2">
      <c r="A6875" t="s">
        <v>1985</v>
      </c>
      <c r="B6875" s="1">
        <v>44166</v>
      </c>
      <c r="C6875" t="s">
        <v>2249</v>
      </c>
      <c r="D6875" s="2">
        <v>10676</v>
      </c>
      <c r="E6875" s="2">
        <v>0</v>
      </c>
      <c r="F6875" s="2">
        <v>6554</v>
      </c>
      <c r="G6875" s="2">
        <v>4122</v>
      </c>
      <c r="H6875" s="2"/>
      <c r="I6875" s="2">
        <v>0</v>
      </c>
      <c r="J6875" s="2">
        <v>0</v>
      </c>
      <c r="K6875" s="2">
        <v>0</v>
      </c>
      <c r="L6875" s="2">
        <v>0</v>
      </c>
      <c r="M6875" s="2">
        <v>1.9306304999999999</v>
      </c>
      <c r="N6875" s="8">
        <f t="shared" si="963"/>
        <v>193063.05</v>
      </c>
      <c r="O6875" s="2">
        <v>0</v>
      </c>
      <c r="P6875" s="2">
        <v>1.3787977499999999</v>
      </c>
      <c r="Q6875" s="2">
        <v>0.55183274999999998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f t="shared" si="964"/>
        <v>24.916666666666668</v>
      </c>
      <c r="X6875" s="9">
        <f t="shared" si="965"/>
        <v>18.083837579617832</v>
      </c>
      <c r="Y6875" s="9">
        <f t="shared" si="966"/>
        <v>1.5662397988339297E-2</v>
      </c>
      <c r="Z6875" s="10">
        <f t="shared" si="967"/>
        <v>3176941.2371134022</v>
      </c>
      <c r="AA6875" s="10">
        <f t="shared" si="968"/>
        <v>73069.648453608257</v>
      </c>
      <c r="AB6875" s="10">
        <f t="shared" si="969"/>
        <v>4</v>
      </c>
      <c r="AC6875" s="9">
        <f t="shared" si="970"/>
        <v>3081633</v>
      </c>
      <c r="AD6875" s="10">
        <f t="shared" si="971"/>
        <v>1321379.654634825</v>
      </c>
    </row>
    <row r="6876" spans="1:30" x14ac:dyDescent="0.2">
      <c r="A6876" t="s">
        <v>1985</v>
      </c>
      <c r="B6876" s="1">
        <v>44166</v>
      </c>
      <c r="C6876" t="s">
        <v>350</v>
      </c>
      <c r="D6876" s="2">
        <v>18</v>
      </c>
      <c r="E6876" s="2">
        <v>0</v>
      </c>
      <c r="F6876" s="2">
        <v>0</v>
      </c>
      <c r="G6876" s="2">
        <v>0</v>
      </c>
      <c r="H6876" s="2"/>
      <c r="I6876" s="2">
        <v>0</v>
      </c>
      <c r="J6876" s="2">
        <v>18</v>
      </c>
      <c r="K6876" s="2">
        <v>0</v>
      </c>
      <c r="L6876" s="2">
        <v>0</v>
      </c>
      <c r="M6876" s="2">
        <v>2.7000000000000001E-3</v>
      </c>
      <c r="N6876" s="8">
        <f t="shared" si="963"/>
        <v>270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2.7000000000000001E-3</v>
      </c>
      <c r="U6876" s="2">
        <v>0</v>
      </c>
      <c r="V6876" s="2">
        <v>0</v>
      </c>
      <c r="W6876" s="2">
        <f t="shared" si="964"/>
        <v>24.916666666666668</v>
      </c>
      <c r="X6876" s="9">
        <f t="shared" si="965"/>
        <v>15</v>
      </c>
      <c r="Y6876" s="9">
        <f t="shared" si="966"/>
        <v>2.1903971043923791E-5</v>
      </c>
      <c r="Z6876" s="10">
        <f t="shared" si="967"/>
        <v>6353882.4742268045</v>
      </c>
      <c r="AA6876" s="10">
        <f t="shared" si="968"/>
        <v>146139.29690721651</v>
      </c>
      <c r="AB6876" s="10">
        <f t="shared" si="969"/>
        <v>2</v>
      </c>
      <c r="AC6876" s="9">
        <f t="shared" si="970"/>
        <v>6163266</v>
      </c>
      <c r="AD6876" s="10">
        <f t="shared" si="971"/>
        <v>2192089.4536082479</v>
      </c>
    </row>
    <row r="6877" spans="1:30" x14ac:dyDescent="0.2">
      <c r="A6877" t="s">
        <v>1985</v>
      </c>
      <c r="B6877" s="1">
        <v>44166</v>
      </c>
      <c r="C6877" t="s">
        <v>218</v>
      </c>
      <c r="D6877" s="2">
        <v>26</v>
      </c>
      <c r="E6877" s="2">
        <v>0</v>
      </c>
      <c r="F6877" s="2">
        <v>0</v>
      </c>
      <c r="G6877" s="2">
        <v>0</v>
      </c>
      <c r="H6877" s="2">
        <v>26</v>
      </c>
      <c r="I6877" s="2">
        <v>0</v>
      </c>
      <c r="J6877" s="2">
        <v>0</v>
      </c>
      <c r="K6877" s="2">
        <v>0</v>
      </c>
      <c r="L6877" s="2">
        <v>0</v>
      </c>
      <c r="M6877" s="2">
        <v>5.1999999999999998E-3</v>
      </c>
      <c r="N6877" s="8">
        <f t="shared" si="963"/>
        <v>520</v>
      </c>
      <c r="O6877" s="2">
        <v>0</v>
      </c>
      <c r="P6877" s="2">
        <v>0</v>
      </c>
      <c r="Q6877" s="2">
        <v>0</v>
      </c>
      <c r="R6877" s="2">
        <v>5.1999999999999998E-3</v>
      </c>
      <c r="S6877" s="2">
        <v>0</v>
      </c>
      <c r="T6877" s="2">
        <v>0</v>
      </c>
      <c r="U6877" s="2">
        <v>0</v>
      </c>
      <c r="V6877" s="2">
        <v>0</v>
      </c>
      <c r="W6877" s="2">
        <f t="shared" si="964"/>
        <v>24.916666666666668</v>
      </c>
      <c r="X6877" s="9">
        <f t="shared" si="965"/>
        <v>20</v>
      </c>
      <c r="Y6877" s="9">
        <f t="shared" si="966"/>
        <v>4.2185425714223595E-5</v>
      </c>
      <c r="Z6877" s="10">
        <f t="shared" si="967"/>
        <v>12707764.948453609</v>
      </c>
      <c r="AA6877" s="10">
        <f t="shared" si="968"/>
        <v>292278.59381443303</v>
      </c>
      <c r="AB6877" s="10">
        <f t="shared" si="969"/>
        <v>1</v>
      </c>
      <c r="AC6877" s="9">
        <f t="shared" si="970"/>
        <v>12326532</v>
      </c>
      <c r="AD6877" s="10">
        <f t="shared" si="971"/>
        <v>5845571.8762886608</v>
      </c>
    </row>
    <row r="6878" spans="1:30" x14ac:dyDescent="0.2">
      <c r="A6878" t="s">
        <v>1985</v>
      </c>
      <c r="B6878" s="1">
        <v>44166</v>
      </c>
      <c r="C6878" t="s">
        <v>2250</v>
      </c>
      <c r="D6878" s="2">
        <v>85</v>
      </c>
      <c r="E6878" s="2">
        <v>0</v>
      </c>
      <c r="F6878" s="2">
        <v>0</v>
      </c>
      <c r="G6878" s="2">
        <v>0</v>
      </c>
      <c r="H6878" s="2"/>
      <c r="I6878" s="2">
        <v>0</v>
      </c>
      <c r="J6878" s="2">
        <v>0</v>
      </c>
      <c r="K6878" s="2">
        <v>85</v>
      </c>
      <c r="L6878" s="2">
        <v>0</v>
      </c>
      <c r="M6878" s="2">
        <v>6.5024999999999996E-3</v>
      </c>
      <c r="N6878" s="8">
        <f t="shared" si="963"/>
        <v>650.25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6.5024999999999996E-3</v>
      </c>
      <c r="V6878" s="2">
        <v>0</v>
      </c>
      <c r="W6878" s="2">
        <f t="shared" si="964"/>
        <v>24.916666666666668</v>
      </c>
      <c r="X6878" s="9">
        <f t="shared" si="965"/>
        <v>7.65</v>
      </c>
      <c r="Y6878" s="9">
        <f t="shared" si="966"/>
        <v>5.2752063597449795E-5</v>
      </c>
      <c r="Z6878" s="10">
        <f t="shared" si="967"/>
        <v>12707764.948453609</v>
      </c>
      <c r="AA6878" s="10">
        <f t="shared" si="968"/>
        <v>292278.59381443303</v>
      </c>
      <c r="AB6878" s="10">
        <f t="shared" si="969"/>
        <v>1</v>
      </c>
      <c r="AC6878" s="9">
        <f t="shared" si="970"/>
        <v>12326532</v>
      </c>
      <c r="AD6878" s="10">
        <f t="shared" si="971"/>
        <v>2235931.2426804127</v>
      </c>
    </row>
    <row r="6879" spans="1:30" x14ac:dyDescent="0.2">
      <c r="A6879" t="s">
        <v>1985</v>
      </c>
      <c r="B6879" s="1">
        <v>44166</v>
      </c>
      <c r="C6879" t="s">
        <v>2251</v>
      </c>
      <c r="D6879" s="2">
        <v>1681</v>
      </c>
      <c r="E6879" s="2">
        <v>0</v>
      </c>
      <c r="F6879" s="2">
        <v>0</v>
      </c>
      <c r="G6879" s="2">
        <v>1681</v>
      </c>
      <c r="H6879" s="2"/>
      <c r="I6879" s="2">
        <v>0</v>
      </c>
      <c r="J6879" s="2">
        <v>0</v>
      </c>
      <c r="K6879" s="2">
        <v>0</v>
      </c>
      <c r="L6879" s="2">
        <v>0</v>
      </c>
      <c r="M6879" s="2">
        <v>0.22504387499999998</v>
      </c>
      <c r="N6879" s="8">
        <f t="shared" si="963"/>
        <v>22504.387499999997</v>
      </c>
      <c r="O6879" s="2">
        <v>0</v>
      </c>
      <c r="P6879" s="2">
        <v>0</v>
      </c>
      <c r="Q6879" s="2">
        <v>0.22504387499999998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f t="shared" si="964"/>
        <v>24.916666666666668</v>
      </c>
      <c r="X6879" s="9">
        <f t="shared" si="965"/>
        <v>13.387499999999998</v>
      </c>
      <c r="Y6879" s="9">
        <f t="shared" si="966"/>
        <v>1.825686859856446E-3</v>
      </c>
      <c r="Z6879" s="10">
        <f t="shared" si="967"/>
        <v>6353882.4742268045</v>
      </c>
      <c r="AA6879" s="10">
        <f t="shared" si="968"/>
        <v>146139.29690721651</v>
      </c>
      <c r="AB6879" s="10">
        <f t="shared" si="969"/>
        <v>2</v>
      </c>
      <c r="AC6879" s="9">
        <f t="shared" si="970"/>
        <v>6163266</v>
      </c>
      <c r="AD6879" s="10">
        <f t="shared" si="971"/>
        <v>1956439.8373453608</v>
      </c>
    </row>
    <row r="6880" spans="1:30" x14ac:dyDescent="0.2">
      <c r="A6880" t="s">
        <v>1985</v>
      </c>
      <c r="B6880" s="1">
        <v>44166</v>
      </c>
      <c r="C6880" t="s">
        <v>2252</v>
      </c>
      <c r="D6880" s="2">
        <v>7216</v>
      </c>
      <c r="E6880" s="2">
        <v>0</v>
      </c>
      <c r="F6880" s="2">
        <v>7216</v>
      </c>
      <c r="G6880" s="2">
        <v>0</v>
      </c>
      <c r="H6880" s="2"/>
      <c r="I6880" s="2">
        <v>0</v>
      </c>
      <c r="J6880" s="2">
        <v>0</v>
      </c>
      <c r="K6880" s="2">
        <v>0</v>
      </c>
      <c r="L6880" s="2">
        <v>0</v>
      </c>
      <c r="M6880" s="2">
        <v>1.5180659999999999</v>
      </c>
      <c r="N6880" s="8">
        <f t="shared" si="963"/>
        <v>151806.6</v>
      </c>
      <c r="O6880" s="2">
        <v>0</v>
      </c>
      <c r="P6880" s="2">
        <v>1.5180659999999999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f t="shared" si="964"/>
        <v>24.916666666666668</v>
      </c>
      <c r="X6880" s="9">
        <f t="shared" si="965"/>
        <v>21.037500000000001</v>
      </c>
      <c r="Y6880" s="9">
        <f t="shared" si="966"/>
        <v>1.2315434706209338E-2</v>
      </c>
      <c r="Z6880" s="10">
        <f t="shared" si="967"/>
        <v>3176941.2371134022</v>
      </c>
      <c r="AA6880" s="10">
        <f t="shared" si="968"/>
        <v>73069.648453608257</v>
      </c>
      <c r="AB6880" s="10">
        <f t="shared" si="969"/>
        <v>4</v>
      </c>
      <c r="AC6880" s="9">
        <f t="shared" si="970"/>
        <v>3081633</v>
      </c>
      <c r="AD6880" s="10">
        <f t="shared" si="971"/>
        <v>1537202.7293427838</v>
      </c>
    </row>
    <row r="6881" spans="1:30" x14ac:dyDescent="0.2">
      <c r="A6881" t="s">
        <v>1985</v>
      </c>
      <c r="B6881" s="1">
        <v>44166</v>
      </c>
      <c r="C6881" t="s">
        <v>2193</v>
      </c>
      <c r="D6881" s="2">
        <v>1452</v>
      </c>
      <c r="E6881" s="2">
        <v>0</v>
      </c>
      <c r="F6881" s="2">
        <v>0</v>
      </c>
      <c r="G6881" s="2">
        <v>1452</v>
      </c>
      <c r="H6881" s="2"/>
      <c r="I6881" s="2">
        <v>0</v>
      </c>
      <c r="J6881" s="2">
        <v>0</v>
      </c>
      <c r="K6881" s="2">
        <v>0</v>
      </c>
      <c r="L6881" s="2">
        <v>0</v>
      </c>
      <c r="M6881" s="2">
        <v>0.19438649999999999</v>
      </c>
      <c r="N6881" s="8">
        <f t="shared" si="963"/>
        <v>19438.649999999998</v>
      </c>
      <c r="O6881" s="2">
        <v>0</v>
      </c>
      <c r="P6881" s="2">
        <v>0</v>
      </c>
      <c r="Q6881" s="2">
        <v>0.19438649999999999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f t="shared" si="964"/>
        <v>24.916666666666668</v>
      </c>
      <c r="X6881" s="9">
        <f t="shared" si="965"/>
        <v>13.387499999999999</v>
      </c>
      <c r="Y6881" s="9">
        <f t="shared" si="966"/>
        <v>1.5769763953072931E-3</v>
      </c>
      <c r="Z6881" s="10">
        <f t="shared" si="967"/>
        <v>3176941.2371134022</v>
      </c>
      <c r="AA6881" s="10">
        <f t="shared" si="968"/>
        <v>73069.648453608257</v>
      </c>
      <c r="AB6881" s="10">
        <f t="shared" si="969"/>
        <v>4</v>
      </c>
      <c r="AC6881" s="9">
        <f t="shared" si="970"/>
        <v>3081633</v>
      </c>
      <c r="AD6881" s="10">
        <f t="shared" si="971"/>
        <v>978219.91867268051</v>
      </c>
    </row>
    <row r="6882" spans="1:30" x14ac:dyDescent="0.2">
      <c r="A6882" t="s">
        <v>1985</v>
      </c>
      <c r="B6882" s="1">
        <v>44166</v>
      </c>
      <c r="C6882" t="s">
        <v>730</v>
      </c>
      <c r="D6882" s="2">
        <v>8823</v>
      </c>
      <c r="E6882" s="2">
        <v>0</v>
      </c>
      <c r="F6882" s="2">
        <v>4520</v>
      </c>
      <c r="G6882" s="2">
        <v>4303</v>
      </c>
      <c r="H6882" s="2"/>
      <c r="I6882" s="2">
        <v>0</v>
      </c>
      <c r="J6882" s="2">
        <v>0</v>
      </c>
      <c r="K6882" s="2">
        <v>0</v>
      </c>
      <c r="L6882" s="2">
        <v>0</v>
      </c>
      <c r="M6882" s="2">
        <v>1.5269591249999999</v>
      </c>
      <c r="N6882" s="8">
        <f t="shared" si="963"/>
        <v>152695.91249999998</v>
      </c>
      <c r="O6882" s="2">
        <v>0</v>
      </c>
      <c r="P6882" s="2">
        <v>0.95089500000000005</v>
      </c>
      <c r="Q6882" s="2">
        <v>0.57606412500000004</v>
      </c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f t="shared" si="964"/>
        <v>24.916666666666668</v>
      </c>
      <c r="X6882" s="9">
        <f t="shared" si="965"/>
        <v>17.306575144508667</v>
      </c>
      <c r="Y6882" s="9">
        <f t="shared" si="966"/>
        <v>1.238758091083526E-2</v>
      </c>
      <c r="Z6882" s="10">
        <f t="shared" si="967"/>
        <v>12707764.948453609</v>
      </c>
      <c r="AA6882" s="10">
        <f t="shared" si="968"/>
        <v>292278.59381443303</v>
      </c>
      <c r="AB6882" s="10">
        <f t="shared" si="969"/>
        <v>1</v>
      </c>
      <c r="AC6882" s="9">
        <f t="shared" si="970"/>
        <v>12326532</v>
      </c>
      <c r="AD6882" s="10">
        <f t="shared" si="971"/>
        <v>5058341.4469808117</v>
      </c>
    </row>
    <row r="6883" spans="1:30" x14ac:dyDescent="0.2">
      <c r="A6883" t="s">
        <v>1985</v>
      </c>
      <c r="B6883" s="1">
        <v>44166</v>
      </c>
      <c r="C6883" t="s">
        <v>233</v>
      </c>
      <c r="D6883" s="2">
        <v>2900</v>
      </c>
      <c r="E6883" s="2">
        <v>2900</v>
      </c>
      <c r="F6883" s="2">
        <v>0</v>
      </c>
      <c r="G6883" s="2">
        <v>0</v>
      </c>
      <c r="H6883" s="2"/>
      <c r="I6883" s="2">
        <v>0</v>
      </c>
      <c r="J6883" s="2">
        <v>0</v>
      </c>
      <c r="K6883" s="2">
        <v>0</v>
      </c>
      <c r="L6883" s="2">
        <v>0</v>
      </c>
      <c r="M6883" s="2">
        <v>0.50994899999999999</v>
      </c>
      <c r="N6883" s="8">
        <f t="shared" si="963"/>
        <v>50994.9</v>
      </c>
      <c r="O6883" s="2">
        <v>0.50994899999999999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f t="shared" si="964"/>
        <v>24.916666666666668</v>
      </c>
      <c r="X6883" s="9">
        <f t="shared" si="965"/>
        <v>17.584448275862069</v>
      </c>
      <c r="Y6883" s="9">
        <f t="shared" si="966"/>
        <v>4.1370030110658863E-3</v>
      </c>
      <c r="Z6883" s="10">
        <f t="shared" si="967"/>
        <v>12707764.948453609</v>
      </c>
      <c r="AA6883" s="10">
        <f t="shared" si="968"/>
        <v>292278.59381443303</v>
      </c>
      <c r="AB6883" s="10">
        <f t="shared" si="969"/>
        <v>1</v>
      </c>
      <c r="AC6883" s="9">
        <f t="shared" si="970"/>
        <v>12326532</v>
      </c>
      <c r="AD6883" s="10">
        <f t="shared" si="971"/>
        <v>5139557.8150715968</v>
      </c>
    </row>
    <row r="6884" spans="1:30" x14ac:dyDescent="0.2">
      <c r="A6884" t="s">
        <v>1985</v>
      </c>
      <c r="B6884" s="1">
        <v>44166</v>
      </c>
      <c r="C6884" t="s">
        <v>2215</v>
      </c>
      <c r="D6884" s="2">
        <v>752</v>
      </c>
      <c r="E6884" s="2">
        <v>0</v>
      </c>
      <c r="F6884" s="2">
        <v>752</v>
      </c>
      <c r="G6884" s="2">
        <v>0</v>
      </c>
      <c r="H6884" s="2"/>
      <c r="I6884" s="2">
        <v>0</v>
      </c>
      <c r="J6884" s="2">
        <v>0</v>
      </c>
      <c r="K6884" s="2">
        <v>0</v>
      </c>
      <c r="L6884" s="2">
        <v>0</v>
      </c>
      <c r="M6884" s="2">
        <v>0.24097839999999998</v>
      </c>
      <c r="N6884" s="8">
        <f t="shared" si="963"/>
        <v>24097.839999999997</v>
      </c>
      <c r="O6884" s="2">
        <v>0</v>
      </c>
      <c r="P6884" s="2">
        <v>0.24097839999999998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f t="shared" si="964"/>
        <v>24.916666666666668</v>
      </c>
      <c r="X6884" s="9">
        <f t="shared" si="965"/>
        <v>32.044999999999995</v>
      </c>
      <c r="Y6884" s="9">
        <f t="shared" si="966"/>
        <v>1.9549569984485494E-3</v>
      </c>
      <c r="Z6884" s="10">
        <f t="shared" si="967"/>
        <v>12707764.948453609</v>
      </c>
      <c r="AA6884" s="10">
        <f t="shared" si="968"/>
        <v>292278.59381443303</v>
      </c>
      <c r="AB6884" s="10">
        <f t="shared" si="969"/>
        <v>1</v>
      </c>
      <c r="AC6884" s="9">
        <f t="shared" si="970"/>
        <v>12326532</v>
      </c>
      <c r="AD6884" s="10">
        <f t="shared" si="971"/>
        <v>9366067.5387835056</v>
      </c>
    </row>
    <row r="6885" spans="1:30" x14ac:dyDescent="0.2">
      <c r="A6885" t="s">
        <v>1985</v>
      </c>
      <c r="B6885" s="1">
        <v>44166</v>
      </c>
      <c r="C6885" t="s">
        <v>1540</v>
      </c>
      <c r="D6885" s="2">
        <v>5710</v>
      </c>
      <c r="E6885" s="2">
        <v>0</v>
      </c>
      <c r="F6885" s="2">
        <v>0</v>
      </c>
      <c r="G6885" s="2">
        <v>0</v>
      </c>
      <c r="H6885" s="2">
        <v>5710</v>
      </c>
      <c r="I6885" s="2">
        <v>0</v>
      </c>
      <c r="J6885" s="2">
        <v>0</v>
      </c>
      <c r="K6885" s="2">
        <v>0</v>
      </c>
      <c r="L6885" s="2">
        <v>0</v>
      </c>
      <c r="M6885" s="2">
        <v>1.1419999999999999</v>
      </c>
      <c r="N6885" s="8">
        <f t="shared" si="963"/>
        <v>114199.99999999999</v>
      </c>
      <c r="O6885" s="2">
        <v>0</v>
      </c>
      <c r="P6885" s="2">
        <v>0</v>
      </c>
      <c r="Q6885" s="2">
        <v>0</v>
      </c>
      <c r="R6885" s="2">
        <v>1.1419999999999999</v>
      </c>
      <c r="S6885" s="2">
        <v>0</v>
      </c>
      <c r="T6885" s="2">
        <v>0</v>
      </c>
      <c r="U6885" s="2">
        <v>0</v>
      </c>
      <c r="V6885" s="2">
        <v>0</v>
      </c>
      <c r="W6885" s="2">
        <f t="shared" si="964"/>
        <v>24.916666666666668</v>
      </c>
      <c r="X6885" s="9">
        <f t="shared" si="965"/>
        <v>19.999999999999996</v>
      </c>
      <c r="Y6885" s="9">
        <f t="shared" si="966"/>
        <v>9.2645684933929506E-3</v>
      </c>
      <c r="Z6885" s="10">
        <f t="shared" si="967"/>
        <v>12707764.948453609</v>
      </c>
      <c r="AA6885" s="10">
        <f t="shared" si="968"/>
        <v>292278.59381443303</v>
      </c>
      <c r="AB6885" s="10">
        <f t="shared" si="969"/>
        <v>1</v>
      </c>
      <c r="AC6885" s="9">
        <f t="shared" si="970"/>
        <v>12326532</v>
      </c>
      <c r="AD6885" s="10">
        <f t="shared" si="971"/>
        <v>5845571.8762886599</v>
      </c>
    </row>
    <row r="6886" spans="1:30" x14ac:dyDescent="0.2">
      <c r="A6886" t="s">
        <v>1985</v>
      </c>
      <c r="B6886" s="1">
        <v>44166</v>
      </c>
      <c r="C6886" t="s">
        <v>235</v>
      </c>
      <c r="D6886" s="2">
        <v>7708</v>
      </c>
      <c r="E6886" s="2">
        <v>6948</v>
      </c>
      <c r="F6886" s="2">
        <v>0</v>
      </c>
      <c r="G6886" s="2">
        <v>0</v>
      </c>
      <c r="H6886" s="2"/>
      <c r="I6886" s="2">
        <v>0</v>
      </c>
      <c r="J6886" s="2">
        <v>0</v>
      </c>
      <c r="K6886" s="2">
        <v>0</v>
      </c>
      <c r="L6886" s="2">
        <v>760</v>
      </c>
      <c r="M6886" s="2">
        <v>1.5081209999999998</v>
      </c>
      <c r="N6886" s="8">
        <f t="shared" si="963"/>
        <v>150812.09999999998</v>
      </c>
      <c r="O6886" s="2">
        <v>1.435446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  <c r="V6886" s="2">
        <v>7.2675000000000003E-2</v>
      </c>
      <c r="W6886" s="2">
        <f t="shared" si="964"/>
        <v>24.916666666666668</v>
      </c>
      <c r="X6886" s="9">
        <f t="shared" si="965"/>
        <v>19.565659055526723</v>
      </c>
      <c r="Y6886" s="9">
        <f t="shared" si="966"/>
        <v>1.2234755079530884E-2</v>
      </c>
      <c r="Z6886" s="10">
        <f t="shared" si="967"/>
        <v>3176941.2371134022</v>
      </c>
      <c r="AA6886" s="10">
        <f t="shared" si="968"/>
        <v>73069.648453608257</v>
      </c>
      <c r="AB6886" s="10">
        <f t="shared" si="969"/>
        <v>4</v>
      </c>
      <c r="AC6886" s="9">
        <f t="shared" si="970"/>
        <v>3081633</v>
      </c>
      <c r="AD6886" s="10">
        <f t="shared" si="971"/>
        <v>1429655.8289504945</v>
      </c>
    </row>
    <row r="6887" spans="1:30" x14ac:dyDescent="0.2">
      <c r="A6887" t="s">
        <v>1985</v>
      </c>
      <c r="B6887" s="1">
        <v>44197</v>
      </c>
      <c r="C6887" t="s">
        <v>839</v>
      </c>
      <c r="D6887" s="2">
        <v>447</v>
      </c>
      <c r="E6887" s="2">
        <v>0</v>
      </c>
      <c r="F6887" s="2">
        <v>0</v>
      </c>
      <c r="G6887" s="2">
        <v>145</v>
      </c>
      <c r="H6887" s="2">
        <v>151</v>
      </c>
      <c r="I6887" s="2">
        <v>0</v>
      </c>
      <c r="J6887" s="2">
        <v>151</v>
      </c>
      <c r="K6887" s="2">
        <v>0</v>
      </c>
      <c r="L6887" s="2">
        <v>0</v>
      </c>
      <c r="M6887" s="2">
        <v>8.3586875000000005E-2</v>
      </c>
      <c r="N6887" s="8">
        <f t="shared" si="963"/>
        <v>8358.6875</v>
      </c>
      <c r="O6887" s="2">
        <v>0</v>
      </c>
      <c r="P6887" s="2">
        <v>0</v>
      </c>
      <c r="Q6887" s="2">
        <v>1.9411874999999999E-2</v>
      </c>
      <c r="R6887" s="2">
        <v>3.0200000000000001E-2</v>
      </c>
      <c r="S6887" s="2">
        <v>0</v>
      </c>
      <c r="T6887" s="2">
        <v>3.3974999999999998E-2</v>
      </c>
      <c r="U6887" s="2">
        <v>0</v>
      </c>
      <c r="V6887" s="2">
        <v>0</v>
      </c>
      <c r="W6887" s="2">
        <f t="shared" si="964"/>
        <v>24.916666666666668</v>
      </c>
      <c r="X6887" s="9">
        <f t="shared" si="965"/>
        <v>18.699524608501118</v>
      </c>
      <c r="Y6887" s="9">
        <f t="shared" si="966"/>
        <v>6.7810536653780643E-4</v>
      </c>
      <c r="Z6887" s="10">
        <f t="shared" si="967"/>
        <v>6353882.4742268045</v>
      </c>
      <c r="AA6887" s="10">
        <f t="shared" si="968"/>
        <v>146139.29690721651</v>
      </c>
      <c r="AB6887" s="10">
        <f t="shared" si="969"/>
        <v>2</v>
      </c>
      <c r="AC6887" s="9">
        <f t="shared" si="970"/>
        <v>6163266</v>
      </c>
      <c r="AD6887" s="10">
        <f t="shared" si="971"/>
        <v>2732735.3787855464</v>
      </c>
    </row>
    <row r="6888" spans="1:30" x14ac:dyDescent="0.2">
      <c r="A6888" t="s">
        <v>1985</v>
      </c>
      <c r="B6888" s="1">
        <v>44197</v>
      </c>
      <c r="C6888" t="s">
        <v>2253</v>
      </c>
      <c r="D6888" s="2">
        <v>5590</v>
      </c>
      <c r="E6888" s="2">
        <v>5590</v>
      </c>
      <c r="F6888" s="2">
        <v>0</v>
      </c>
      <c r="G6888" s="2">
        <v>0</v>
      </c>
      <c r="H6888" s="2"/>
      <c r="I6888" s="2">
        <v>0</v>
      </c>
      <c r="J6888" s="2">
        <v>0</v>
      </c>
      <c r="K6888" s="2">
        <v>0</v>
      </c>
      <c r="L6888" s="2">
        <v>0</v>
      </c>
      <c r="M6888" s="2">
        <v>1.0690875</v>
      </c>
      <c r="N6888" s="8">
        <f t="shared" si="963"/>
        <v>106908.75</v>
      </c>
      <c r="O6888" s="2">
        <v>1.0690875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f t="shared" si="964"/>
        <v>24.916666666666668</v>
      </c>
      <c r="X6888" s="9">
        <f t="shared" si="965"/>
        <v>19.125</v>
      </c>
      <c r="Y6888" s="9">
        <f t="shared" si="966"/>
        <v>8.6730598679336576E-3</v>
      </c>
      <c r="Z6888" s="10">
        <f t="shared" si="967"/>
        <v>6353882.4742268045</v>
      </c>
      <c r="AA6888" s="10">
        <f t="shared" si="968"/>
        <v>146139.29690721651</v>
      </c>
      <c r="AB6888" s="10">
        <f t="shared" si="969"/>
        <v>2</v>
      </c>
      <c r="AC6888" s="9">
        <f t="shared" si="970"/>
        <v>6163266</v>
      </c>
      <c r="AD6888" s="10">
        <f t="shared" si="971"/>
        <v>2794914.0533505157</v>
      </c>
    </row>
    <row r="6889" spans="1:30" x14ac:dyDescent="0.2">
      <c r="A6889" t="s">
        <v>1985</v>
      </c>
      <c r="B6889" s="1">
        <v>44197</v>
      </c>
      <c r="C6889" t="s">
        <v>1748</v>
      </c>
      <c r="D6889" s="2">
        <v>7938</v>
      </c>
      <c r="E6889" s="2">
        <v>0</v>
      </c>
      <c r="F6889" s="2">
        <v>0</v>
      </c>
      <c r="G6889" s="2">
        <v>0</v>
      </c>
      <c r="H6889" s="2"/>
      <c r="I6889" s="2">
        <v>0</v>
      </c>
      <c r="J6889" s="2">
        <v>7938</v>
      </c>
      <c r="K6889" s="2">
        <v>0</v>
      </c>
      <c r="L6889" s="2">
        <v>0</v>
      </c>
      <c r="M6889" s="2">
        <v>2.5489625</v>
      </c>
      <c r="N6889" s="8">
        <f t="shared" si="963"/>
        <v>254896.25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2.5489625</v>
      </c>
      <c r="U6889" s="2">
        <v>0</v>
      </c>
      <c r="V6889" s="2">
        <v>0</v>
      </c>
      <c r="W6889" s="2">
        <f t="shared" si="964"/>
        <v>24.916666666666668</v>
      </c>
      <c r="X6889" s="9">
        <f t="shared" si="965"/>
        <v>32.110890652557316</v>
      </c>
      <c r="Y6889" s="9">
        <f t="shared" si="966"/>
        <v>2.0678666960017626E-2</v>
      </c>
      <c r="Z6889" s="10">
        <f t="shared" si="967"/>
        <v>12707764.948453609</v>
      </c>
      <c r="AA6889" s="10">
        <f t="shared" si="968"/>
        <v>292278.59381443303</v>
      </c>
      <c r="AB6889" s="10">
        <f t="shared" si="969"/>
        <v>1</v>
      </c>
      <c r="AC6889" s="9">
        <f t="shared" si="970"/>
        <v>12326532</v>
      </c>
      <c r="AD6889" s="10">
        <f t="shared" si="971"/>
        <v>9385325.966058474</v>
      </c>
    </row>
    <row r="6890" spans="1:30" x14ac:dyDescent="0.2">
      <c r="A6890" t="s">
        <v>1985</v>
      </c>
      <c r="B6890" s="1">
        <v>44197</v>
      </c>
      <c r="C6890" t="s">
        <v>1006</v>
      </c>
      <c r="D6890" s="2">
        <v>45978</v>
      </c>
      <c r="E6890" s="2">
        <v>14479</v>
      </c>
      <c r="F6890" s="2">
        <v>0</v>
      </c>
      <c r="G6890" s="2">
        <v>20027</v>
      </c>
      <c r="H6890" s="2"/>
      <c r="I6890" s="2">
        <v>0</v>
      </c>
      <c r="J6890" s="2">
        <v>5451</v>
      </c>
      <c r="K6890" s="2">
        <v>0</v>
      </c>
      <c r="L6890" s="2">
        <v>6021</v>
      </c>
      <c r="M6890" s="2">
        <v>5.9446868750000004</v>
      </c>
      <c r="N6890" s="8">
        <f t="shared" si="963"/>
        <v>594468.6875</v>
      </c>
      <c r="O6890" s="2">
        <v>2.15375125</v>
      </c>
      <c r="P6890" s="2">
        <v>0</v>
      </c>
      <c r="Q6890" s="2">
        <v>1.9887025</v>
      </c>
      <c r="R6890" s="2">
        <v>0</v>
      </c>
      <c r="S6890" s="2">
        <v>0</v>
      </c>
      <c r="T6890" s="2">
        <v>1.226475</v>
      </c>
      <c r="U6890" s="2">
        <v>0</v>
      </c>
      <c r="V6890" s="2">
        <v>0.57575812500000001</v>
      </c>
      <c r="W6890" s="2">
        <f t="shared" si="964"/>
        <v>24.916666666666668</v>
      </c>
      <c r="X6890" s="9">
        <f t="shared" si="965"/>
        <v>12.92941597068163</v>
      </c>
      <c r="Y6890" s="9">
        <f t="shared" si="966"/>
        <v>4.8226758953775484E-2</v>
      </c>
      <c r="Z6890" s="10">
        <f t="shared" si="967"/>
        <v>6353882.4742268045</v>
      </c>
      <c r="AA6890" s="10">
        <f t="shared" si="968"/>
        <v>146139.29690721651</v>
      </c>
      <c r="AB6890" s="10">
        <f t="shared" si="969"/>
        <v>2</v>
      </c>
      <c r="AC6890" s="9">
        <f t="shared" si="970"/>
        <v>6163266</v>
      </c>
      <c r="AD6890" s="10">
        <f t="shared" si="971"/>
        <v>1889495.7593763496</v>
      </c>
    </row>
    <row r="6891" spans="1:30" x14ac:dyDescent="0.2">
      <c r="A6891" t="s">
        <v>1985</v>
      </c>
      <c r="B6891" s="1">
        <v>44197</v>
      </c>
      <c r="C6891" t="s">
        <v>23</v>
      </c>
      <c r="D6891" s="2">
        <v>1228</v>
      </c>
      <c r="E6891" s="2">
        <v>0</v>
      </c>
      <c r="F6891" s="2">
        <v>1228</v>
      </c>
      <c r="G6891" s="2">
        <v>0</v>
      </c>
      <c r="H6891" s="2"/>
      <c r="I6891" s="2">
        <v>0</v>
      </c>
      <c r="J6891" s="2">
        <v>0</v>
      </c>
      <c r="K6891" s="2">
        <v>0</v>
      </c>
      <c r="L6891" s="2">
        <v>0</v>
      </c>
      <c r="M6891" s="2">
        <v>0.25834049999999997</v>
      </c>
      <c r="N6891" s="8">
        <f t="shared" si="963"/>
        <v>25834.049999999996</v>
      </c>
      <c r="O6891" s="2">
        <v>0</v>
      </c>
      <c r="P6891" s="2">
        <v>0.25834049999999997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f t="shared" si="964"/>
        <v>24.916666666666668</v>
      </c>
      <c r="X6891" s="9">
        <f t="shared" si="965"/>
        <v>21.037499999999998</v>
      </c>
      <c r="Y6891" s="9">
        <f t="shared" si="966"/>
        <v>2.0958084561010343E-3</v>
      </c>
      <c r="Z6891" s="10">
        <f t="shared" si="967"/>
        <v>12707764.948453609</v>
      </c>
      <c r="AA6891" s="10">
        <f t="shared" si="968"/>
        <v>292278.59381443303</v>
      </c>
      <c r="AB6891" s="10">
        <f t="shared" si="969"/>
        <v>1</v>
      </c>
      <c r="AC6891" s="9">
        <f t="shared" si="970"/>
        <v>12326532</v>
      </c>
      <c r="AD6891" s="10">
        <f t="shared" si="971"/>
        <v>6148810.9173711343</v>
      </c>
    </row>
    <row r="6892" spans="1:30" x14ac:dyDescent="0.2">
      <c r="A6892" t="s">
        <v>1985</v>
      </c>
      <c r="B6892" s="1">
        <v>44197</v>
      </c>
      <c r="C6892" t="s">
        <v>2008</v>
      </c>
      <c r="D6892" s="2">
        <v>18374</v>
      </c>
      <c r="E6892" s="2">
        <v>0</v>
      </c>
      <c r="F6892" s="2">
        <v>1518</v>
      </c>
      <c r="G6892" s="2">
        <v>2918</v>
      </c>
      <c r="H6892" s="2"/>
      <c r="I6892" s="2">
        <v>3091</v>
      </c>
      <c r="J6892" s="2">
        <v>4855</v>
      </c>
      <c r="K6892" s="2">
        <v>0</v>
      </c>
      <c r="L6892" s="2">
        <v>0</v>
      </c>
      <c r="M6892" s="2">
        <v>2.783358625</v>
      </c>
      <c r="N6892" s="8">
        <f t="shared" si="963"/>
        <v>278335.86249999999</v>
      </c>
      <c r="O6892" s="2">
        <v>0</v>
      </c>
      <c r="P6892" s="2">
        <v>0.31934924999999997</v>
      </c>
      <c r="Q6892" s="2">
        <v>0.39064725</v>
      </c>
      <c r="R6892" s="2">
        <v>0</v>
      </c>
      <c r="S6892" s="2">
        <v>0.650269125</v>
      </c>
      <c r="T6892" s="2">
        <v>0.8373750000000002</v>
      </c>
      <c r="U6892" s="2">
        <v>0</v>
      </c>
      <c r="V6892" s="2">
        <v>0</v>
      </c>
      <c r="W6892" s="2">
        <f t="shared" si="964"/>
        <v>24.916666666666668</v>
      </c>
      <c r="X6892" s="9">
        <f t="shared" si="965"/>
        <v>15.148354332208555</v>
      </c>
      <c r="Y6892" s="9">
        <f t="shared" si="966"/>
        <v>2.2580224713650197E-2</v>
      </c>
      <c r="Z6892" s="10">
        <f t="shared" si="967"/>
        <v>6353882.4742268045</v>
      </c>
      <c r="AA6892" s="10">
        <f t="shared" si="968"/>
        <v>146139.29690721651</v>
      </c>
      <c r="AB6892" s="10">
        <f t="shared" si="969"/>
        <v>2</v>
      </c>
      <c r="AC6892" s="9">
        <f t="shared" si="970"/>
        <v>6163266</v>
      </c>
      <c r="AD6892" s="10">
        <f t="shared" si="971"/>
        <v>2213769.8514103456</v>
      </c>
    </row>
    <row r="6893" spans="1:30" x14ac:dyDescent="0.2">
      <c r="A6893" t="s">
        <v>1985</v>
      </c>
      <c r="B6893" s="1">
        <v>44197</v>
      </c>
      <c r="C6893" t="s">
        <v>2254</v>
      </c>
      <c r="D6893" s="2">
        <v>6228</v>
      </c>
      <c r="E6893" s="2">
        <v>0</v>
      </c>
      <c r="F6893" s="2">
        <v>0</v>
      </c>
      <c r="G6893" s="2">
        <v>0</v>
      </c>
      <c r="H6893" s="2">
        <v>4224</v>
      </c>
      <c r="I6893" s="2">
        <v>0</v>
      </c>
      <c r="J6893" s="2">
        <v>2004</v>
      </c>
      <c r="K6893" s="2">
        <v>0</v>
      </c>
      <c r="L6893" s="2">
        <v>0</v>
      </c>
      <c r="M6893" s="2">
        <v>1.2957000000000001</v>
      </c>
      <c r="N6893" s="8">
        <f t="shared" si="963"/>
        <v>129570.00000000001</v>
      </c>
      <c r="O6893" s="2">
        <v>0</v>
      </c>
      <c r="P6893" s="2">
        <v>0</v>
      </c>
      <c r="Q6893" s="2">
        <v>0</v>
      </c>
      <c r="R6893" s="2">
        <v>0.8448</v>
      </c>
      <c r="S6893" s="2">
        <v>0</v>
      </c>
      <c r="T6893" s="2">
        <v>0.45090000000000002</v>
      </c>
      <c r="U6893" s="2">
        <v>0</v>
      </c>
      <c r="V6893" s="2">
        <v>0</v>
      </c>
      <c r="W6893" s="2">
        <f t="shared" si="964"/>
        <v>24.916666666666668</v>
      </c>
      <c r="X6893" s="9">
        <f t="shared" si="965"/>
        <v>20.804431599229289</v>
      </c>
      <c r="Y6893" s="9">
        <f t="shared" si="966"/>
        <v>1.0511472326522985E-2</v>
      </c>
      <c r="Z6893" s="10">
        <f t="shared" si="967"/>
        <v>4235921.6494845366</v>
      </c>
      <c r="AA6893" s="10">
        <f t="shared" si="968"/>
        <v>97426.197938144338</v>
      </c>
      <c r="AB6893" s="10">
        <f t="shared" si="969"/>
        <v>3</v>
      </c>
      <c r="AC6893" s="9">
        <f t="shared" si="970"/>
        <v>4108844</v>
      </c>
      <c r="AD6893" s="10">
        <f t="shared" si="971"/>
        <v>2026896.6709770975</v>
      </c>
    </row>
    <row r="6894" spans="1:30" x14ac:dyDescent="0.2">
      <c r="A6894" t="s">
        <v>1985</v>
      </c>
      <c r="B6894" s="1">
        <v>44197</v>
      </c>
      <c r="C6894" t="s">
        <v>2255</v>
      </c>
      <c r="D6894" s="2">
        <v>75098</v>
      </c>
      <c r="E6894" s="2">
        <v>11741</v>
      </c>
      <c r="F6894" s="2">
        <v>14411</v>
      </c>
      <c r="G6894" s="2">
        <v>14222</v>
      </c>
      <c r="H6894" s="2"/>
      <c r="I6894" s="2">
        <v>17691</v>
      </c>
      <c r="J6894" s="2">
        <v>9815</v>
      </c>
      <c r="K6894" s="2">
        <v>3178</v>
      </c>
      <c r="L6894" s="2">
        <v>0</v>
      </c>
      <c r="M6894" s="2">
        <v>15.247747875</v>
      </c>
      <c r="N6894" s="8">
        <f t="shared" si="963"/>
        <v>1524774.7875000001</v>
      </c>
      <c r="O6894" s="2">
        <v>2.2920929999999999</v>
      </c>
      <c r="P6894" s="2">
        <v>2.8817932499999999</v>
      </c>
      <c r="Q6894" s="2">
        <v>2.7480500000000001</v>
      </c>
      <c r="R6894" s="2">
        <v>0</v>
      </c>
      <c r="S6894" s="2">
        <v>3.0786171250000001</v>
      </c>
      <c r="T6894" s="2">
        <v>3.1541625</v>
      </c>
      <c r="U6894" s="2">
        <v>0.243117</v>
      </c>
      <c r="V6894" s="2">
        <v>0</v>
      </c>
      <c r="W6894" s="2">
        <f t="shared" si="964"/>
        <v>24.916666666666668</v>
      </c>
      <c r="X6894" s="9">
        <f t="shared" si="965"/>
        <v>20.303800201070601</v>
      </c>
      <c r="Y6894" s="9">
        <f t="shared" si="966"/>
        <v>0.12369860294038908</v>
      </c>
      <c r="Z6894" s="10">
        <f t="shared" si="967"/>
        <v>6353882.4742268045</v>
      </c>
      <c r="AA6894" s="10">
        <f t="shared" si="968"/>
        <v>146139.29690721651</v>
      </c>
      <c r="AB6894" s="10">
        <f t="shared" si="969"/>
        <v>2</v>
      </c>
      <c r="AC6894" s="9">
        <f t="shared" si="970"/>
        <v>6163266</v>
      </c>
      <c r="AD6894" s="10">
        <f t="shared" si="971"/>
        <v>2967183.085929059</v>
      </c>
    </row>
    <row r="6895" spans="1:30" x14ac:dyDescent="0.2">
      <c r="A6895" t="s">
        <v>1985</v>
      </c>
      <c r="B6895" s="1">
        <v>44197</v>
      </c>
      <c r="C6895" t="s">
        <v>25</v>
      </c>
      <c r="D6895" s="2">
        <v>31493</v>
      </c>
      <c r="E6895" s="2">
        <v>5479</v>
      </c>
      <c r="F6895" s="2">
        <v>11614</v>
      </c>
      <c r="G6895" s="2">
        <v>7169</v>
      </c>
      <c r="H6895" s="2"/>
      <c r="I6895" s="2">
        <v>689</v>
      </c>
      <c r="J6895" s="2">
        <v>718</v>
      </c>
      <c r="K6895" s="2">
        <v>0</v>
      </c>
      <c r="L6895" s="2">
        <v>0</v>
      </c>
      <c r="M6895" s="2">
        <v>4.8971482499999999</v>
      </c>
      <c r="N6895" s="8">
        <f t="shared" si="963"/>
        <v>489714.82500000001</v>
      </c>
      <c r="O6895" s="2">
        <v>1.0478587499999998</v>
      </c>
      <c r="P6895" s="2">
        <v>1.5984802500000002</v>
      </c>
      <c r="Q6895" s="2">
        <v>1.002585625</v>
      </c>
      <c r="R6895" s="2">
        <v>0</v>
      </c>
      <c r="S6895" s="2">
        <v>6.5885625000000003E-2</v>
      </c>
      <c r="T6895" s="2">
        <v>0.1077</v>
      </c>
      <c r="U6895" s="2">
        <v>0</v>
      </c>
      <c r="V6895" s="2">
        <v>0</v>
      </c>
      <c r="W6895" s="2">
        <f t="shared" si="964"/>
        <v>24.916666666666668</v>
      </c>
      <c r="X6895" s="9">
        <f t="shared" si="965"/>
        <v>15.549957927158417</v>
      </c>
      <c r="Y6895" s="9">
        <f t="shared" si="966"/>
        <v>3.9728516098445209E-2</v>
      </c>
      <c r="Z6895" s="10">
        <f t="shared" si="967"/>
        <v>4235921.6494845366</v>
      </c>
      <c r="AA6895" s="10">
        <f t="shared" si="968"/>
        <v>97426.197938144338</v>
      </c>
      <c r="AB6895" s="10">
        <f t="shared" si="969"/>
        <v>3</v>
      </c>
      <c r="AC6895" s="9">
        <f t="shared" si="970"/>
        <v>4108844</v>
      </c>
      <c r="AD6895" s="10">
        <f t="shared" si="971"/>
        <v>1514973.2789411526</v>
      </c>
    </row>
    <row r="6896" spans="1:30" x14ac:dyDescent="0.2">
      <c r="A6896" t="s">
        <v>1985</v>
      </c>
      <c r="B6896" s="1">
        <v>44197</v>
      </c>
      <c r="C6896" t="s">
        <v>26</v>
      </c>
      <c r="D6896" s="2">
        <v>1954</v>
      </c>
      <c r="E6896" s="2">
        <v>0</v>
      </c>
      <c r="F6896" s="2">
        <v>1954</v>
      </c>
      <c r="G6896" s="2">
        <v>0</v>
      </c>
      <c r="H6896" s="2"/>
      <c r="I6896" s="2">
        <v>0</v>
      </c>
      <c r="J6896" s="2">
        <v>0</v>
      </c>
      <c r="K6896" s="2">
        <v>0</v>
      </c>
      <c r="L6896" s="2">
        <v>0</v>
      </c>
      <c r="M6896" s="2">
        <v>0.41107274999999999</v>
      </c>
      <c r="N6896" s="8">
        <f t="shared" si="963"/>
        <v>41107.275000000001</v>
      </c>
      <c r="O6896" s="2">
        <v>0</v>
      </c>
      <c r="P6896" s="2">
        <v>0.41107274999999999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f t="shared" si="964"/>
        <v>24.916666666666668</v>
      </c>
      <c r="X6896" s="9">
        <f t="shared" si="965"/>
        <v>21.037500000000001</v>
      </c>
      <c r="Y6896" s="9">
        <f t="shared" si="966"/>
        <v>3.334861338128194E-3</v>
      </c>
      <c r="Z6896" s="10">
        <f t="shared" si="967"/>
        <v>6353882.4742268045</v>
      </c>
      <c r="AA6896" s="10">
        <f t="shared" si="968"/>
        <v>146139.29690721651</v>
      </c>
      <c r="AB6896" s="10">
        <f t="shared" si="969"/>
        <v>2</v>
      </c>
      <c r="AC6896" s="9">
        <f t="shared" si="970"/>
        <v>6163266</v>
      </c>
      <c r="AD6896" s="10">
        <f t="shared" si="971"/>
        <v>3074405.4586855676</v>
      </c>
    </row>
    <row r="6897" spans="1:30" x14ac:dyDescent="0.2">
      <c r="A6897" t="s">
        <v>1985</v>
      </c>
      <c r="B6897" s="1">
        <v>44197</v>
      </c>
      <c r="C6897" t="s">
        <v>2256</v>
      </c>
      <c r="D6897" s="2">
        <v>5141</v>
      </c>
      <c r="E6897" s="2">
        <v>0</v>
      </c>
      <c r="F6897" s="2">
        <v>0</v>
      </c>
      <c r="G6897" s="2">
        <v>4196</v>
      </c>
      <c r="H6897" s="2"/>
      <c r="I6897" s="2">
        <v>0</v>
      </c>
      <c r="J6897" s="2">
        <v>0</v>
      </c>
      <c r="K6897" s="2">
        <v>0</v>
      </c>
      <c r="L6897" s="2">
        <v>0</v>
      </c>
      <c r="M6897" s="2">
        <v>0.95856624999999995</v>
      </c>
      <c r="N6897" s="8">
        <f t="shared" si="963"/>
        <v>95856.625</v>
      </c>
      <c r="O6897" s="2">
        <v>0</v>
      </c>
      <c r="P6897" s="2">
        <v>0</v>
      </c>
      <c r="Q6897" s="2">
        <v>0.85012749999999992</v>
      </c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f t="shared" si="964"/>
        <v>24.916666666666668</v>
      </c>
      <c r="X6897" s="9">
        <f t="shared" si="965"/>
        <v>18.645521299358101</v>
      </c>
      <c r="Y6897" s="9">
        <f t="shared" si="966"/>
        <v>7.7764471791417081E-3</v>
      </c>
      <c r="Z6897" s="10">
        <f t="shared" si="967"/>
        <v>12707764.948453609</v>
      </c>
      <c r="AA6897" s="10">
        <f t="shared" si="968"/>
        <v>292278.59381443303</v>
      </c>
      <c r="AB6897" s="10">
        <f t="shared" si="969"/>
        <v>1</v>
      </c>
      <c r="AC6897" s="9">
        <f t="shared" si="970"/>
        <v>12326532</v>
      </c>
      <c r="AD6897" s="10">
        <f t="shared" si="971"/>
        <v>5449686.7463134462</v>
      </c>
    </row>
    <row r="6898" spans="1:30" x14ac:dyDescent="0.2">
      <c r="A6898" t="s">
        <v>1985</v>
      </c>
      <c r="B6898" s="1">
        <v>44197</v>
      </c>
      <c r="C6898" t="s">
        <v>2198</v>
      </c>
      <c r="D6898" s="2">
        <v>10979</v>
      </c>
      <c r="E6898" s="2">
        <v>0</v>
      </c>
      <c r="F6898" s="2">
        <v>10979</v>
      </c>
      <c r="G6898" s="2">
        <v>0</v>
      </c>
      <c r="H6898" s="2"/>
      <c r="I6898" s="2">
        <v>0</v>
      </c>
      <c r="J6898" s="2">
        <v>0</v>
      </c>
      <c r="K6898" s="2">
        <v>0</v>
      </c>
      <c r="L6898" s="2">
        <v>0</v>
      </c>
      <c r="M6898" s="2">
        <v>2.3097071250000001</v>
      </c>
      <c r="N6898" s="8">
        <f t="shared" si="963"/>
        <v>230970.71249999999</v>
      </c>
      <c r="O6898" s="2">
        <v>0</v>
      </c>
      <c r="P6898" s="2">
        <v>2.3097071250000001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f t="shared" si="964"/>
        <v>24.916666666666668</v>
      </c>
      <c r="X6898" s="9">
        <f t="shared" si="965"/>
        <v>21.037499999999998</v>
      </c>
      <c r="Y6898" s="9">
        <f t="shared" si="966"/>
        <v>1.8737688142942393E-2</v>
      </c>
      <c r="Z6898" s="10">
        <f t="shared" si="967"/>
        <v>4235921.6494845366</v>
      </c>
      <c r="AA6898" s="10">
        <f t="shared" si="968"/>
        <v>97426.197938144338</v>
      </c>
      <c r="AB6898" s="10">
        <f t="shared" si="969"/>
        <v>3</v>
      </c>
      <c r="AC6898" s="9">
        <f t="shared" si="970"/>
        <v>4108844</v>
      </c>
      <c r="AD6898" s="10">
        <f t="shared" si="971"/>
        <v>2049603.6391237113</v>
      </c>
    </row>
    <row r="6899" spans="1:30" x14ac:dyDescent="0.2">
      <c r="A6899" t="s">
        <v>1985</v>
      </c>
      <c r="B6899" s="1">
        <v>44197</v>
      </c>
      <c r="C6899" t="s">
        <v>2257</v>
      </c>
      <c r="D6899" s="2">
        <v>3689</v>
      </c>
      <c r="E6899" s="2">
        <v>0</v>
      </c>
      <c r="F6899" s="2">
        <v>1238</v>
      </c>
      <c r="G6899" s="2">
        <v>0</v>
      </c>
      <c r="H6899" s="2"/>
      <c r="I6899" s="2">
        <v>1164</v>
      </c>
      <c r="J6899" s="2">
        <v>1287</v>
      </c>
      <c r="K6899" s="2">
        <v>0</v>
      </c>
      <c r="L6899" s="2">
        <v>0</v>
      </c>
      <c r="M6899" s="2">
        <v>0.79489575000000001</v>
      </c>
      <c r="N6899" s="8">
        <f t="shared" si="963"/>
        <v>79489.574999999997</v>
      </c>
      <c r="O6899" s="2">
        <v>0</v>
      </c>
      <c r="P6899" s="2">
        <v>0.26044424999999999</v>
      </c>
      <c r="Q6899" s="2">
        <v>0</v>
      </c>
      <c r="R6899" s="2">
        <v>0</v>
      </c>
      <c r="S6899" s="2">
        <v>0.2448765</v>
      </c>
      <c r="T6899" s="2">
        <v>0.28957500000000003</v>
      </c>
      <c r="U6899" s="2">
        <v>0</v>
      </c>
      <c r="V6899" s="2">
        <v>0</v>
      </c>
      <c r="W6899" s="2">
        <f t="shared" si="964"/>
        <v>24.916666666666668</v>
      </c>
      <c r="X6899" s="9">
        <f t="shared" si="965"/>
        <v>21.547729737056112</v>
      </c>
      <c r="Y6899" s="9">
        <f t="shared" si="966"/>
        <v>6.448656848495586E-3</v>
      </c>
      <c r="Z6899" s="10">
        <f t="shared" si="967"/>
        <v>4235921.6494845366</v>
      </c>
      <c r="AA6899" s="10">
        <f t="shared" si="968"/>
        <v>97426.197938144338</v>
      </c>
      <c r="AB6899" s="10">
        <f t="shared" si="969"/>
        <v>3</v>
      </c>
      <c r="AC6899" s="9">
        <f t="shared" si="970"/>
        <v>4108844</v>
      </c>
      <c r="AD6899" s="10">
        <f t="shared" si="971"/>
        <v>2099313.3824800677</v>
      </c>
    </row>
    <row r="6900" spans="1:30" x14ac:dyDescent="0.2">
      <c r="A6900" t="s">
        <v>1985</v>
      </c>
      <c r="B6900" s="1">
        <v>44197</v>
      </c>
      <c r="C6900" t="s">
        <v>2108</v>
      </c>
      <c r="D6900" s="2">
        <v>3232</v>
      </c>
      <c r="E6900" s="2">
        <v>0</v>
      </c>
      <c r="F6900" s="2">
        <v>0</v>
      </c>
      <c r="G6900" s="2">
        <v>0</v>
      </c>
      <c r="H6900" s="2"/>
      <c r="I6900" s="2">
        <v>0</v>
      </c>
      <c r="J6900" s="2">
        <v>3232</v>
      </c>
      <c r="K6900" s="2">
        <v>0</v>
      </c>
      <c r="L6900" s="2">
        <v>0</v>
      </c>
      <c r="M6900" s="2">
        <v>0.72719999999999996</v>
      </c>
      <c r="N6900" s="8">
        <f t="shared" si="963"/>
        <v>72720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0.72719999999999996</v>
      </c>
      <c r="U6900" s="2">
        <v>0</v>
      </c>
      <c r="V6900" s="2">
        <v>0</v>
      </c>
      <c r="W6900" s="2">
        <f t="shared" si="964"/>
        <v>24.916666666666668</v>
      </c>
      <c r="X6900" s="9">
        <f t="shared" si="965"/>
        <v>22.5</v>
      </c>
      <c r="Y6900" s="9">
        <f t="shared" si="966"/>
        <v>5.8994695344968071E-3</v>
      </c>
      <c r="Z6900" s="10">
        <f t="shared" si="967"/>
        <v>12707764.948453609</v>
      </c>
      <c r="AA6900" s="10">
        <f t="shared" si="968"/>
        <v>292278.59381443303</v>
      </c>
      <c r="AB6900" s="10">
        <f t="shared" si="969"/>
        <v>1</v>
      </c>
      <c r="AC6900" s="9">
        <f t="shared" si="970"/>
        <v>12326532</v>
      </c>
      <c r="AD6900" s="10">
        <f t="shared" si="971"/>
        <v>6576268.3608247433</v>
      </c>
    </row>
    <row r="6901" spans="1:30" x14ac:dyDescent="0.2">
      <c r="A6901" t="s">
        <v>1985</v>
      </c>
      <c r="B6901" s="1">
        <v>44197</v>
      </c>
      <c r="C6901" t="s">
        <v>2218</v>
      </c>
      <c r="D6901" s="2">
        <v>4968</v>
      </c>
      <c r="E6901" s="2">
        <v>1533</v>
      </c>
      <c r="F6901" s="2">
        <v>3435</v>
      </c>
      <c r="G6901" s="2">
        <v>0</v>
      </c>
      <c r="H6901" s="2"/>
      <c r="I6901" s="2">
        <v>0</v>
      </c>
      <c r="J6901" s="2">
        <v>0</v>
      </c>
      <c r="K6901" s="2">
        <v>0</v>
      </c>
      <c r="L6901" s="2">
        <v>0</v>
      </c>
      <c r="M6901" s="2">
        <v>1.015824375</v>
      </c>
      <c r="N6901" s="8">
        <f t="shared" si="963"/>
        <v>101582.4375</v>
      </c>
      <c r="O6901" s="2">
        <v>0.29318624999999998</v>
      </c>
      <c r="P6901" s="2">
        <v>0.72263812500000002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f t="shared" si="964"/>
        <v>24.916666666666668</v>
      </c>
      <c r="X6901" s="9">
        <f t="shared" si="965"/>
        <v>20.447350543478262</v>
      </c>
      <c r="Y6901" s="9">
        <f t="shared" si="966"/>
        <v>8.2409584058192528E-3</v>
      </c>
      <c r="Z6901" s="10">
        <f t="shared" si="967"/>
        <v>12707764.948453609</v>
      </c>
      <c r="AA6901" s="10">
        <f t="shared" si="968"/>
        <v>292278.59381443303</v>
      </c>
      <c r="AB6901" s="10">
        <f t="shared" si="969"/>
        <v>1</v>
      </c>
      <c r="AC6901" s="9">
        <f t="shared" si="970"/>
        <v>12326532</v>
      </c>
      <c r="AD6901" s="10">
        <f t="shared" si="971"/>
        <v>5976322.8640786093</v>
      </c>
    </row>
    <row r="6902" spans="1:30" x14ac:dyDescent="0.2">
      <c r="A6902" t="s">
        <v>1985</v>
      </c>
      <c r="B6902" s="1">
        <v>44197</v>
      </c>
      <c r="C6902" t="s">
        <v>36</v>
      </c>
      <c r="D6902" s="2">
        <v>5554</v>
      </c>
      <c r="E6902" s="2">
        <v>0</v>
      </c>
      <c r="F6902" s="2">
        <v>268</v>
      </c>
      <c r="G6902" s="2">
        <v>0</v>
      </c>
      <c r="H6902" s="2"/>
      <c r="I6902" s="2">
        <v>3053</v>
      </c>
      <c r="J6902" s="2">
        <v>2233</v>
      </c>
      <c r="K6902" s="2">
        <v>0</v>
      </c>
      <c r="L6902" s="2">
        <v>0</v>
      </c>
      <c r="M6902" s="2">
        <v>1.2010803749999999</v>
      </c>
      <c r="N6902" s="8">
        <f t="shared" si="963"/>
        <v>120108.03749999999</v>
      </c>
      <c r="O6902" s="2">
        <v>0</v>
      </c>
      <c r="P6902" s="2">
        <v>5.63805E-2</v>
      </c>
      <c r="Q6902" s="2">
        <v>0</v>
      </c>
      <c r="R6902" s="2">
        <v>0</v>
      </c>
      <c r="S6902" s="2">
        <v>0.64227487500000002</v>
      </c>
      <c r="T6902" s="2">
        <v>0.50242500000000001</v>
      </c>
      <c r="U6902" s="2">
        <v>0</v>
      </c>
      <c r="V6902" s="2">
        <v>0</v>
      </c>
      <c r="W6902" s="2">
        <f t="shared" si="964"/>
        <v>24.916666666666668</v>
      </c>
      <c r="X6902" s="9">
        <f t="shared" si="965"/>
        <v>21.625501890529346</v>
      </c>
      <c r="Y6902" s="9">
        <f t="shared" si="966"/>
        <v>9.7438628723796761E-3</v>
      </c>
      <c r="Z6902" s="10">
        <f t="shared" si="967"/>
        <v>6353882.4742268045</v>
      </c>
      <c r="AA6902" s="10">
        <f t="shared" si="968"/>
        <v>146139.29690721651</v>
      </c>
      <c r="AB6902" s="10">
        <f t="shared" si="969"/>
        <v>2</v>
      </c>
      <c r="AC6902" s="9">
        <f t="shared" si="970"/>
        <v>6163266</v>
      </c>
      <c r="AD6902" s="10">
        <f t="shared" si="971"/>
        <v>3160335.6415476403</v>
      </c>
    </row>
    <row r="6903" spans="1:30" x14ac:dyDescent="0.2">
      <c r="A6903" t="s">
        <v>1985</v>
      </c>
      <c r="B6903" s="1">
        <v>44197</v>
      </c>
      <c r="C6903" t="s">
        <v>38</v>
      </c>
      <c r="D6903" s="2">
        <v>102</v>
      </c>
      <c r="E6903" s="2">
        <v>0</v>
      </c>
      <c r="F6903" s="2">
        <v>0</v>
      </c>
      <c r="G6903" s="2">
        <v>102</v>
      </c>
      <c r="H6903" s="2"/>
      <c r="I6903" s="2">
        <v>0</v>
      </c>
      <c r="J6903" s="2">
        <v>0</v>
      </c>
      <c r="K6903" s="2">
        <v>0</v>
      </c>
      <c r="L6903" s="2">
        <v>0</v>
      </c>
      <c r="M6903" s="2">
        <v>1.3655249999999999E-2</v>
      </c>
      <c r="N6903" s="8">
        <f t="shared" si="963"/>
        <v>1365.5249999999999</v>
      </c>
      <c r="O6903" s="2">
        <v>0</v>
      </c>
      <c r="P6903" s="2">
        <v>0</v>
      </c>
      <c r="Q6903" s="2">
        <v>1.3655249999999999E-2</v>
      </c>
      <c r="R6903" s="2">
        <v>0</v>
      </c>
      <c r="S6903" s="2">
        <v>0</v>
      </c>
      <c r="T6903" s="2">
        <v>0</v>
      </c>
      <c r="U6903" s="2">
        <v>0</v>
      </c>
      <c r="V6903" s="2">
        <v>0</v>
      </c>
      <c r="W6903" s="2">
        <f t="shared" si="964"/>
        <v>24.916666666666668</v>
      </c>
      <c r="X6903" s="9">
        <f t="shared" si="965"/>
        <v>13.387499999999999</v>
      </c>
      <c r="Y6903" s="9">
        <f t="shared" si="966"/>
        <v>1.1077933355464456E-4</v>
      </c>
      <c r="Z6903" s="10">
        <f t="shared" si="967"/>
        <v>12707764.948453609</v>
      </c>
      <c r="AA6903" s="10">
        <f t="shared" si="968"/>
        <v>292278.59381443303</v>
      </c>
      <c r="AB6903" s="10">
        <f t="shared" si="969"/>
        <v>1</v>
      </c>
      <c r="AC6903" s="9">
        <f t="shared" si="970"/>
        <v>12326532</v>
      </c>
      <c r="AD6903" s="10">
        <f t="shared" si="971"/>
        <v>3912879.674690722</v>
      </c>
    </row>
    <row r="6904" spans="1:30" x14ac:dyDescent="0.2">
      <c r="A6904" t="s">
        <v>1985</v>
      </c>
      <c r="B6904" s="1">
        <v>44197</v>
      </c>
      <c r="C6904" t="s">
        <v>2009</v>
      </c>
      <c r="D6904" s="2">
        <v>16842</v>
      </c>
      <c r="E6904" s="2">
        <v>2345</v>
      </c>
      <c r="F6904" s="2">
        <v>2716</v>
      </c>
      <c r="G6904" s="2">
        <v>2621</v>
      </c>
      <c r="H6904" s="2">
        <v>2254</v>
      </c>
      <c r="I6904" s="2">
        <v>2779</v>
      </c>
      <c r="J6904" s="2">
        <v>2171</v>
      </c>
      <c r="K6904" s="2">
        <v>1956</v>
      </c>
      <c r="L6904" s="2">
        <v>0</v>
      </c>
      <c r="M6904" s="2">
        <v>3.8361001499999996</v>
      </c>
      <c r="N6904" s="8">
        <f t="shared" si="963"/>
        <v>383610.01499999996</v>
      </c>
      <c r="O6904" s="2">
        <v>0.74547549999999996</v>
      </c>
      <c r="P6904" s="2">
        <v>0.87034219999999995</v>
      </c>
      <c r="Q6904" s="2">
        <v>0.61711444999999998</v>
      </c>
      <c r="R6904" s="2">
        <v>0.30654399999999998</v>
      </c>
      <c r="S6904" s="2">
        <v>0.80549314999999988</v>
      </c>
      <c r="T6904" s="2">
        <v>0.24174084999999998</v>
      </c>
      <c r="U6904" s="2">
        <v>0.24939</v>
      </c>
      <c r="V6904" s="2">
        <v>0</v>
      </c>
      <c r="W6904" s="2">
        <f t="shared" si="964"/>
        <v>24.916666666666668</v>
      </c>
      <c r="X6904" s="9">
        <f t="shared" si="965"/>
        <v>22.776986996793728</v>
      </c>
      <c r="Y6904" s="9">
        <f t="shared" si="966"/>
        <v>3.1120676521182111E-2</v>
      </c>
      <c r="Z6904" s="10">
        <f t="shared" si="967"/>
        <v>6353882.4742268045</v>
      </c>
      <c r="AA6904" s="10">
        <f t="shared" si="968"/>
        <v>146139.29690721651</v>
      </c>
      <c r="AB6904" s="10">
        <f t="shared" si="969"/>
        <v>2</v>
      </c>
      <c r="AC6904" s="9">
        <f t="shared" si="970"/>
        <v>6163266</v>
      </c>
      <c r="AD6904" s="10">
        <f t="shared" si="971"/>
        <v>3328612.8653762485</v>
      </c>
    </row>
    <row r="6905" spans="1:30" x14ac:dyDescent="0.2">
      <c r="A6905" t="s">
        <v>1985</v>
      </c>
      <c r="B6905" s="1">
        <v>44197</v>
      </c>
      <c r="C6905" t="s">
        <v>2258</v>
      </c>
      <c r="D6905" s="2">
        <v>6517</v>
      </c>
      <c r="E6905" s="2">
        <v>0</v>
      </c>
      <c r="F6905" s="2">
        <v>6517</v>
      </c>
      <c r="G6905" s="2">
        <v>0</v>
      </c>
      <c r="H6905" s="2"/>
      <c r="I6905" s="2">
        <v>0</v>
      </c>
      <c r="J6905" s="2">
        <v>0</v>
      </c>
      <c r="K6905" s="2">
        <v>0</v>
      </c>
      <c r="L6905" s="2">
        <v>0</v>
      </c>
      <c r="M6905" s="2">
        <v>1.371013875</v>
      </c>
      <c r="N6905" s="8">
        <f t="shared" si="963"/>
        <v>137101.38750000001</v>
      </c>
      <c r="O6905" s="2">
        <v>0</v>
      </c>
      <c r="P6905" s="2">
        <v>1.371013875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  <c r="V6905" s="2">
        <v>0</v>
      </c>
      <c r="W6905" s="2">
        <f t="shared" si="964"/>
        <v>24.916666666666668</v>
      </c>
      <c r="X6905" s="9">
        <f t="shared" si="965"/>
        <v>21.037500000000001</v>
      </c>
      <c r="Y6905" s="9">
        <f t="shared" si="966"/>
        <v>1.1122462303265834E-2</v>
      </c>
      <c r="Z6905" s="10">
        <f t="shared" si="967"/>
        <v>6353882.4742268045</v>
      </c>
      <c r="AA6905" s="10">
        <f t="shared" si="968"/>
        <v>146139.29690721651</v>
      </c>
      <c r="AB6905" s="10">
        <f t="shared" si="969"/>
        <v>2</v>
      </c>
      <c r="AC6905" s="9">
        <f t="shared" si="970"/>
        <v>6163266</v>
      </c>
      <c r="AD6905" s="10">
        <f t="shared" si="971"/>
        <v>3074405.4586855676</v>
      </c>
    </row>
    <row r="6906" spans="1:30" x14ac:dyDescent="0.2">
      <c r="A6906" t="s">
        <v>1985</v>
      </c>
      <c r="B6906" s="1">
        <v>44197</v>
      </c>
      <c r="C6906" t="s">
        <v>382</v>
      </c>
      <c r="D6906" s="2">
        <v>3858</v>
      </c>
      <c r="E6906" s="2">
        <v>0</v>
      </c>
      <c r="F6906" s="2">
        <v>1943</v>
      </c>
      <c r="G6906" s="2">
        <v>0</v>
      </c>
      <c r="H6906" s="2"/>
      <c r="I6906" s="2">
        <v>0</v>
      </c>
      <c r="J6906" s="2">
        <v>0</v>
      </c>
      <c r="K6906" s="2">
        <v>0</v>
      </c>
      <c r="L6906" s="2">
        <v>1915</v>
      </c>
      <c r="M6906" s="2">
        <v>0.59188050000000003</v>
      </c>
      <c r="N6906" s="8">
        <f t="shared" si="963"/>
        <v>59188.05</v>
      </c>
      <c r="O6906" s="2">
        <v>0</v>
      </c>
      <c r="P6906" s="2">
        <v>0.40875862499999999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0.18312187499999999</v>
      </c>
      <c r="W6906" s="2">
        <f t="shared" si="964"/>
        <v>24.916666666666668</v>
      </c>
      <c r="X6906" s="9">
        <f t="shared" si="965"/>
        <v>15.341640746500778</v>
      </c>
      <c r="Y6906" s="9">
        <f t="shared" si="966"/>
        <v>4.8016790123937541E-3</v>
      </c>
      <c r="Z6906" s="10">
        <f t="shared" si="967"/>
        <v>12707764.948453609</v>
      </c>
      <c r="AA6906" s="10">
        <f t="shared" si="968"/>
        <v>292278.59381443303</v>
      </c>
      <c r="AB6906" s="10">
        <f t="shared" si="969"/>
        <v>1</v>
      </c>
      <c r="AC6906" s="9">
        <f t="shared" si="970"/>
        <v>12326532</v>
      </c>
      <c r="AD6906" s="10">
        <f t="shared" si="971"/>
        <v>4484033.1841934556</v>
      </c>
    </row>
    <row r="6907" spans="1:30" x14ac:dyDescent="0.2">
      <c r="A6907" t="s">
        <v>1985</v>
      </c>
      <c r="B6907" s="1">
        <v>44197</v>
      </c>
      <c r="C6907" t="s">
        <v>538</v>
      </c>
      <c r="D6907" s="2">
        <v>39326</v>
      </c>
      <c r="E6907" s="2">
        <v>0</v>
      </c>
      <c r="F6907" s="2">
        <v>0</v>
      </c>
      <c r="G6907" s="2">
        <v>13212</v>
      </c>
      <c r="H6907" s="2"/>
      <c r="I6907" s="2">
        <v>18197</v>
      </c>
      <c r="J6907" s="2">
        <v>0</v>
      </c>
      <c r="K6907" s="2">
        <v>0</v>
      </c>
      <c r="L6907" s="2">
        <v>0</v>
      </c>
      <c r="M6907" s="2">
        <v>7.9885783750000003</v>
      </c>
      <c r="N6907" s="8">
        <f t="shared" si="963"/>
        <v>798857.83750000002</v>
      </c>
      <c r="O6907" s="2">
        <v>0</v>
      </c>
      <c r="P6907" s="2">
        <v>0</v>
      </c>
      <c r="Q6907" s="2">
        <v>2.6795102499999999</v>
      </c>
      <c r="R6907" s="2">
        <v>0</v>
      </c>
      <c r="S6907" s="2">
        <v>4.4678868749999996</v>
      </c>
      <c r="T6907" s="2">
        <v>0</v>
      </c>
      <c r="U6907" s="2">
        <v>0</v>
      </c>
      <c r="V6907" s="2">
        <v>0</v>
      </c>
      <c r="W6907" s="2">
        <f t="shared" si="964"/>
        <v>24.916666666666668</v>
      </c>
      <c r="X6907" s="9">
        <f t="shared" si="965"/>
        <v>20.31373232721355</v>
      </c>
      <c r="Y6907" s="9">
        <f t="shared" si="966"/>
        <v>6.4807996077079918E-2</v>
      </c>
      <c r="Z6907" s="10">
        <f t="shared" si="967"/>
        <v>12707764.948453609</v>
      </c>
      <c r="AA6907" s="10">
        <f t="shared" si="968"/>
        <v>292278.59381443303</v>
      </c>
      <c r="AB6907" s="10">
        <f t="shared" si="969"/>
        <v>1</v>
      </c>
      <c r="AC6907" s="9">
        <f t="shared" si="970"/>
        <v>12326532</v>
      </c>
      <c r="AD6907" s="10">
        <f t="shared" si="971"/>
        <v>5937269.1197207663</v>
      </c>
    </row>
    <row r="6908" spans="1:30" x14ac:dyDescent="0.2">
      <c r="A6908" t="s">
        <v>1985</v>
      </c>
      <c r="B6908" s="1">
        <v>44197</v>
      </c>
      <c r="C6908" t="s">
        <v>473</v>
      </c>
      <c r="D6908" s="2">
        <v>10491</v>
      </c>
      <c r="E6908" s="2">
        <v>0</v>
      </c>
      <c r="F6908" s="2">
        <v>3301</v>
      </c>
      <c r="G6908" s="2">
        <v>1563</v>
      </c>
      <c r="H6908" s="2">
        <v>1678</v>
      </c>
      <c r="I6908" s="2">
        <v>0</v>
      </c>
      <c r="J6908" s="2">
        <v>1630</v>
      </c>
      <c r="K6908" s="2">
        <v>0</v>
      </c>
      <c r="L6908" s="2">
        <v>764</v>
      </c>
      <c r="M6908" s="2">
        <v>1.8210286249999998</v>
      </c>
      <c r="N6908" s="8">
        <f t="shared" si="963"/>
        <v>182102.86249999999</v>
      </c>
      <c r="O6908" s="2">
        <v>0</v>
      </c>
      <c r="P6908" s="2">
        <v>0.509241375</v>
      </c>
      <c r="Q6908" s="2">
        <v>0.20924662499999999</v>
      </c>
      <c r="R6908" s="2">
        <v>0.33560000000000001</v>
      </c>
      <c r="S6908" s="2">
        <v>0</v>
      </c>
      <c r="T6908" s="2">
        <v>0.36675000000000002</v>
      </c>
      <c r="U6908" s="2">
        <v>0</v>
      </c>
      <c r="V6908" s="2">
        <v>7.3057499999999997E-2</v>
      </c>
      <c r="W6908" s="2">
        <f t="shared" si="964"/>
        <v>24.916666666666668</v>
      </c>
      <c r="X6908" s="9">
        <f t="shared" si="965"/>
        <v>17.358008054522923</v>
      </c>
      <c r="Y6908" s="9">
        <f t="shared" si="966"/>
        <v>1.4773243804502352E-2</v>
      </c>
      <c r="Z6908" s="10">
        <f t="shared" si="967"/>
        <v>4235921.6494845366</v>
      </c>
      <c r="AA6908" s="10">
        <f t="shared" si="968"/>
        <v>97426.197938144338</v>
      </c>
      <c r="AB6908" s="10">
        <f t="shared" si="969"/>
        <v>3</v>
      </c>
      <c r="AC6908" s="9">
        <f t="shared" si="970"/>
        <v>4108844</v>
      </c>
      <c r="AD6908" s="10">
        <f t="shared" si="971"/>
        <v>1691124.728531854</v>
      </c>
    </row>
    <row r="6909" spans="1:30" x14ac:dyDescent="0.2">
      <c r="A6909" t="s">
        <v>1985</v>
      </c>
      <c r="B6909" s="1">
        <v>44197</v>
      </c>
      <c r="C6909" t="s">
        <v>53</v>
      </c>
      <c r="D6909" s="2">
        <v>543</v>
      </c>
      <c r="E6909" s="2">
        <v>0</v>
      </c>
      <c r="F6909" s="2">
        <v>0</v>
      </c>
      <c r="G6909" s="2">
        <v>0</v>
      </c>
      <c r="H6909" s="2"/>
      <c r="I6909" s="2">
        <v>0</v>
      </c>
      <c r="J6909" s="2">
        <v>0</v>
      </c>
      <c r="K6909" s="2">
        <v>0</v>
      </c>
      <c r="L6909" s="2">
        <v>0</v>
      </c>
      <c r="M6909" s="2">
        <v>5.307825E-2</v>
      </c>
      <c r="N6909" s="8">
        <f t="shared" si="963"/>
        <v>5307.8249999999998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f t="shared" si="964"/>
        <v>24.916666666666668</v>
      </c>
      <c r="X6909" s="9">
        <f t="shared" si="965"/>
        <v>9.7750000000000004</v>
      </c>
      <c r="Y6909" s="9">
        <f t="shared" si="966"/>
        <v>4.3060164854153625E-4</v>
      </c>
      <c r="Z6909" s="10">
        <f t="shared" si="967"/>
        <v>4235921.6494845366</v>
      </c>
      <c r="AA6909" s="10">
        <f t="shared" si="968"/>
        <v>97426.197938144338</v>
      </c>
      <c r="AB6909" s="10">
        <f t="shared" si="969"/>
        <v>3</v>
      </c>
      <c r="AC6909" s="9">
        <f t="shared" si="970"/>
        <v>4108844</v>
      </c>
      <c r="AD6909" s="10">
        <f t="shared" si="971"/>
        <v>952341.08484536095</v>
      </c>
    </row>
    <row r="6910" spans="1:30" x14ac:dyDescent="0.2">
      <c r="A6910" t="s">
        <v>1985</v>
      </c>
      <c r="B6910" s="1">
        <v>44197</v>
      </c>
      <c r="C6910" t="s">
        <v>54</v>
      </c>
      <c r="D6910" s="2">
        <v>3952</v>
      </c>
      <c r="E6910" s="2">
        <v>0</v>
      </c>
      <c r="F6910" s="2">
        <v>0</v>
      </c>
      <c r="G6910" s="2">
        <v>3952</v>
      </c>
      <c r="H6910" s="2"/>
      <c r="I6910" s="2">
        <v>0</v>
      </c>
      <c r="J6910" s="2">
        <v>0</v>
      </c>
      <c r="K6910" s="2">
        <v>0</v>
      </c>
      <c r="L6910" s="2">
        <v>0</v>
      </c>
      <c r="M6910" s="2">
        <v>0.52907399999999993</v>
      </c>
      <c r="N6910" s="8">
        <f t="shared" si="963"/>
        <v>52907.399999999994</v>
      </c>
      <c r="O6910" s="2">
        <v>0</v>
      </c>
      <c r="P6910" s="2">
        <v>0</v>
      </c>
      <c r="Q6910" s="2">
        <v>0.52907399999999993</v>
      </c>
      <c r="R6910" s="2">
        <v>0</v>
      </c>
      <c r="S6910" s="2">
        <v>0</v>
      </c>
      <c r="T6910" s="2">
        <v>0</v>
      </c>
      <c r="U6910" s="2">
        <v>0</v>
      </c>
      <c r="V6910" s="2">
        <v>0</v>
      </c>
      <c r="W6910" s="2">
        <f t="shared" si="964"/>
        <v>24.916666666666668</v>
      </c>
      <c r="X6910" s="9">
        <f t="shared" si="965"/>
        <v>13.387499999999999</v>
      </c>
      <c r="Y6910" s="9">
        <f t="shared" si="966"/>
        <v>4.2921561392936791E-3</v>
      </c>
      <c r="Z6910" s="10">
        <f t="shared" si="967"/>
        <v>12707764.948453609</v>
      </c>
      <c r="AA6910" s="10">
        <f t="shared" si="968"/>
        <v>292278.59381443303</v>
      </c>
      <c r="AB6910" s="10">
        <f t="shared" si="969"/>
        <v>1</v>
      </c>
      <c r="AC6910" s="9">
        <f t="shared" si="970"/>
        <v>12326532</v>
      </c>
      <c r="AD6910" s="10">
        <f t="shared" si="971"/>
        <v>3912879.674690722</v>
      </c>
    </row>
    <row r="6911" spans="1:30" x14ac:dyDescent="0.2">
      <c r="A6911" t="s">
        <v>1985</v>
      </c>
      <c r="B6911" s="1">
        <v>44197</v>
      </c>
      <c r="C6911" t="s">
        <v>2073</v>
      </c>
      <c r="D6911" s="2">
        <v>98</v>
      </c>
      <c r="E6911" s="2">
        <v>98</v>
      </c>
      <c r="F6911" s="2">
        <v>0</v>
      </c>
      <c r="G6911" s="2">
        <v>0</v>
      </c>
      <c r="H6911" s="2"/>
      <c r="I6911" s="2">
        <v>0</v>
      </c>
      <c r="J6911" s="2">
        <v>0</v>
      </c>
      <c r="K6911" s="2">
        <v>0</v>
      </c>
      <c r="L6911" s="2">
        <v>0</v>
      </c>
      <c r="M6911" s="2">
        <v>1.8742499999999999E-2</v>
      </c>
      <c r="N6911" s="8">
        <f t="shared" si="963"/>
        <v>1874.2499999999998</v>
      </c>
      <c r="O6911" s="2">
        <v>1.8742499999999999E-2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f t="shared" si="964"/>
        <v>24.916666666666668</v>
      </c>
      <c r="X6911" s="9">
        <f t="shared" si="965"/>
        <v>19.124999999999996</v>
      </c>
      <c r="Y6911" s="9">
        <f t="shared" si="966"/>
        <v>1.5205006566323763E-4</v>
      </c>
      <c r="Z6911" s="10">
        <f t="shared" si="967"/>
        <v>12707764.948453609</v>
      </c>
      <c r="AA6911" s="10">
        <f t="shared" si="968"/>
        <v>292278.59381443303</v>
      </c>
      <c r="AB6911" s="10">
        <f t="shared" si="969"/>
        <v>1</v>
      </c>
      <c r="AC6911" s="9">
        <f t="shared" si="970"/>
        <v>12326532</v>
      </c>
      <c r="AD6911" s="10">
        <f t="shared" si="971"/>
        <v>5589828.1067010304</v>
      </c>
    </row>
    <row r="6912" spans="1:30" x14ac:dyDescent="0.2">
      <c r="A6912" t="s">
        <v>1985</v>
      </c>
      <c r="B6912" s="1">
        <v>44197</v>
      </c>
      <c r="C6912" t="s">
        <v>58</v>
      </c>
      <c r="D6912" s="2">
        <v>1254</v>
      </c>
      <c r="E6912" s="2">
        <v>0</v>
      </c>
      <c r="F6912" s="2">
        <v>0</v>
      </c>
      <c r="G6912" s="2">
        <v>1254</v>
      </c>
      <c r="H6912" s="2"/>
      <c r="I6912" s="2">
        <v>0</v>
      </c>
      <c r="J6912" s="2">
        <v>0</v>
      </c>
      <c r="K6912" s="2">
        <v>0</v>
      </c>
      <c r="L6912" s="2">
        <v>0</v>
      </c>
      <c r="M6912" s="2">
        <v>0.16787924999999998</v>
      </c>
      <c r="N6912" s="8">
        <f t="shared" si="963"/>
        <v>16787.924999999999</v>
      </c>
      <c r="O6912" s="2">
        <v>0</v>
      </c>
      <c r="P6912" s="2">
        <v>0</v>
      </c>
      <c r="Q6912" s="2">
        <v>0.16787924999999998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f t="shared" si="964"/>
        <v>24.916666666666668</v>
      </c>
      <c r="X6912" s="9">
        <f t="shared" si="965"/>
        <v>13.387499999999999</v>
      </c>
      <c r="Y6912" s="9">
        <f t="shared" si="966"/>
        <v>1.3619341595835714E-3</v>
      </c>
      <c r="Z6912" s="10">
        <f t="shared" si="967"/>
        <v>12707764.948453609</v>
      </c>
      <c r="AA6912" s="10">
        <f t="shared" si="968"/>
        <v>292278.59381443303</v>
      </c>
      <c r="AB6912" s="10">
        <f t="shared" si="969"/>
        <v>1</v>
      </c>
      <c r="AC6912" s="9">
        <f t="shared" si="970"/>
        <v>12326532</v>
      </c>
      <c r="AD6912" s="10">
        <f t="shared" si="971"/>
        <v>3912879.674690722</v>
      </c>
    </row>
    <row r="6913" spans="1:30" x14ac:dyDescent="0.2">
      <c r="A6913" t="s">
        <v>1985</v>
      </c>
      <c r="B6913" s="1">
        <v>44197</v>
      </c>
      <c r="C6913" t="s">
        <v>1251</v>
      </c>
      <c r="D6913" s="2">
        <v>523</v>
      </c>
      <c r="E6913" s="2">
        <v>0</v>
      </c>
      <c r="F6913" s="2">
        <v>523</v>
      </c>
      <c r="G6913" s="2">
        <v>0</v>
      </c>
      <c r="H6913" s="2"/>
      <c r="I6913" s="2">
        <v>0</v>
      </c>
      <c r="J6913" s="2">
        <v>0</v>
      </c>
      <c r="K6913" s="2">
        <v>0</v>
      </c>
      <c r="L6913" s="2">
        <v>0</v>
      </c>
      <c r="M6913" s="2">
        <v>0.11002612499999999</v>
      </c>
      <c r="N6913" s="8">
        <f t="shared" si="963"/>
        <v>11002.612499999999</v>
      </c>
      <c r="O6913" s="2">
        <v>0</v>
      </c>
      <c r="P6913" s="2">
        <v>0.11002612499999999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f t="shared" si="964"/>
        <v>24.916666666666668</v>
      </c>
      <c r="X6913" s="9">
        <f t="shared" si="965"/>
        <v>21.037499999999998</v>
      </c>
      <c r="Y6913" s="9">
        <f t="shared" si="966"/>
        <v>8.9259594669449606E-4</v>
      </c>
      <c r="Z6913" s="10">
        <f t="shared" si="967"/>
        <v>12707764.948453609</v>
      </c>
      <c r="AA6913" s="10">
        <f t="shared" si="968"/>
        <v>292278.59381443303</v>
      </c>
      <c r="AB6913" s="10">
        <f t="shared" si="969"/>
        <v>1</v>
      </c>
      <c r="AC6913" s="9">
        <f t="shared" si="970"/>
        <v>12326532</v>
      </c>
      <c r="AD6913" s="10">
        <f t="shared" si="971"/>
        <v>6148810.9173711343</v>
      </c>
    </row>
    <row r="6914" spans="1:30" x14ac:dyDescent="0.2">
      <c r="A6914" t="s">
        <v>1985</v>
      </c>
      <c r="B6914" s="1">
        <v>44197</v>
      </c>
      <c r="C6914" t="s">
        <v>1760</v>
      </c>
      <c r="D6914" s="2">
        <v>1360</v>
      </c>
      <c r="E6914" s="2">
        <v>669</v>
      </c>
      <c r="F6914" s="2">
        <v>0</v>
      </c>
      <c r="G6914" s="2">
        <v>0</v>
      </c>
      <c r="H6914" s="2"/>
      <c r="I6914" s="2">
        <v>0</v>
      </c>
      <c r="J6914" s="2">
        <v>0</v>
      </c>
      <c r="K6914" s="2">
        <v>0</v>
      </c>
      <c r="L6914" s="2">
        <v>691</v>
      </c>
      <c r="M6914" s="2">
        <v>0.19402312499999996</v>
      </c>
      <c r="N6914" s="8">
        <f t="shared" si="963"/>
        <v>19402.312499999996</v>
      </c>
      <c r="O6914" s="2">
        <v>0.12794624999999998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6.6076874999999993E-2</v>
      </c>
      <c r="W6914" s="2">
        <f t="shared" si="964"/>
        <v>24.916666666666668</v>
      </c>
      <c r="X6914" s="9">
        <f t="shared" si="965"/>
        <v>14.266406249999998</v>
      </c>
      <c r="Y6914" s="9">
        <f t="shared" si="966"/>
        <v>1.5740284858709649E-3</v>
      </c>
      <c r="Z6914" s="10">
        <f t="shared" si="967"/>
        <v>12707764.948453609</v>
      </c>
      <c r="AA6914" s="10">
        <f t="shared" si="968"/>
        <v>292278.59381443303</v>
      </c>
      <c r="AB6914" s="10">
        <f t="shared" si="969"/>
        <v>1</v>
      </c>
      <c r="AC6914" s="9">
        <f t="shared" si="970"/>
        <v>12326532</v>
      </c>
      <c r="AD6914" s="10">
        <f t="shared" si="971"/>
        <v>4169765.157535438</v>
      </c>
    </row>
    <row r="6915" spans="1:30" x14ac:dyDescent="0.2">
      <c r="A6915" t="s">
        <v>1985</v>
      </c>
      <c r="B6915" s="1">
        <v>44197</v>
      </c>
      <c r="C6915" t="s">
        <v>2222</v>
      </c>
      <c r="D6915" s="2">
        <v>523</v>
      </c>
      <c r="E6915" s="2">
        <v>0</v>
      </c>
      <c r="F6915" s="2">
        <v>0</v>
      </c>
      <c r="G6915" s="2">
        <v>523</v>
      </c>
      <c r="H6915" s="2"/>
      <c r="I6915" s="2">
        <v>0</v>
      </c>
      <c r="J6915" s="2">
        <v>0</v>
      </c>
      <c r="K6915" s="2">
        <v>0</v>
      </c>
      <c r="L6915" s="2">
        <v>0</v>
      </c>
      <c r="M6915" s="2">
        <v>7.0016624999999999E-2</v>
      </c>
      <c r="N6915" s="8">
        <f t="shared" ref="N6915:N6978" si="972">M6915*100000</f>
        <v>7001.6624999999995</v>
      </c>
      <c r="O6915" s="2">
        <v>0</v>
      </c>
      <c r="P6915" s="2">
        <v>0</v>
      </c>
      <c r="Q6915" s="2">
        <v>7.0016624999999999E-2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f t="shared" ref="W6915:W6978" si="973">299/12</f>
        <v>24.916666666666668</v>
      </c>
      <c r="X6915" s="9">
        <f t="shared" ref="X6915:X6978" si="974">N6915/D6915</f>
        <v>13.387499999999999</v>
      </c>
      <c r="Y6915" s="9">
        <f t="shared" ref="Y6915:Y6978" si="975">N6915/12326532</f>
        <v>5.6801560244195196E-4</v>
      </c>
      <c r="Z6915" s="10">
        <f t="shared" ref="Z6915:Z6978" si="976">AC6915*(1/(1-0.03))</f>
        <v>12707764.948453609</v>
      </c>
      <c r="AA6915" s="10">
        <f t="shared" ref="AA6915:AA6978" si="977">Z6915*0.023</f>
        <v>292278.59381443303</v>
      </c>
      <c r="AB6915" s="10">
        <f t="shared" ref="AB6915:AB6978" si="978">COUNTIF(C6915:C14266,C6915)</f>
        <v>1</v>
      </c>
      <c r="AC6915" s="9">
        <f t="shared" ref="AC6915:AC6978" si="979">12326532/AB6915</f>
        <v>12326532</v>
      </c>
      <c r="AD6915" s="10">
        <f t="shared" ref="AD6915:AD6978" si="980">AA6915*X6915</f>
        <v>3912879.674690722</v>
      </c>
    </row>
    <row r="6916" spans="1:30" x14ac:dyDescent="0.2">
      <c r="A6916" t="s">
        <v>1985</v>
      </c>
      <c r="B6916" s="1">
        <v>44197</v>
      </c>
      <c r="C6916" t="s">
        <v>2223</v>
      </c>
      <c r="D6916" s="2">
        <v>839</v>
      </c>
      <c r="E6916" s="2">
        <v>0</v>
      </c>
      <c r="F6916" s="2">
        <v>0</v>
      </c>
      <c r="G6916" s="2">
        <v>0</v>
      </c>
      <c r="H6916" s="2"/>
      <c r="I6916" s="2">
        <v>0</v>
      </c>
      <c r="J6916" s="2">
        <v>0</v>
      </c>
      <c r="K6916" s="2">
        <v>839</v>
      </c>
      <c r="L6916" s="2">
        <v>0</v>
      </c>
      <c r="M6916" s="2">
        <v>6.4183499999999991E-2</v>
      </c>
      <c r="N6916" s="8">
        <f t="shared" si="972"/>
        <v>6418.3499999999995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6.4183499999999991E-2</v>
      </c>
      <c r="V6916" s="2">
        <v>0</v>
      </c>
      <c r="W6916" s="2">
        <f t="shared" si="973"/>
        <v>24.916666666666668</v>
      </c>
      <c r="X6916" s="9">
        <f t="shared" si="974"/>
        <v>7.6499999999999995</v>
      </c>
      <c r="Y6916" s="9">
        <f t="shared" si="975"/>
        <v>5.2069389833247495E-4</v>
      </c>
      <c r="Z6916" s="10">
        <f t="shared" si="976"/>
        <v>4235921.6494845366</v>
      </c>
      <c r="AA6916" s="10">
        <f t="shared" si="977"/>
        <v>97426.197938144338</v>
      </c>
      <c r="AB6916" s="10">
        <f t="shared" si="978"/>
        <v>3</v>
      </c>
      <c r="AC6916" s="9">
        <f t="shared" si="979"/>
        <v>4108844</v>
      </c>
      <c r="AD6916" s="10">
        <f t="shared" si="980"/>
        <v>745310.41422680416</v>
      </c>
    </row>
    <row r="6917" spans="1:30" x14ac:dyDescent="0.2">
      <c r="A6917" t="s">
        <v>1985</v>
      </c>
      <c r="B6917" s="1">
        <v>44197</v>
      </c>
      <c r="C6917" t="s">
        <v>65</v>
      </c>
      <c r="D6917" s="2">
        <v>9</v>
      </c>
      <c r="E6917" s="2">
        <v>0</v>
      </c>
      <c r="F6917" s="2">
        <v>9</v>
      </c>
      <c r="G6917" s="2">
        <v>0</v>
      </c>
      <c r="H6917" s="2"/>
      <c r="I6917" s="2">
        <v>0</v>
      </c>
      <c r="J6917" s="2">
        <v>0</v>
      </c>
      <c r="K6917" s="2">
        <v>0</v>
      </c>
      <c r="L6917" s="2">
        <v>0</v>
      </c>
      <c r="M6917" s="2">
        <v>1.8933749999999999E-3</v>
      </c>
      <c r="N6917" s="8">
        <f t="shared" si="972"/>
        <v>189.33749999999998</v>
      </c>
      <c r="O6917" s="2">
        <v>0</v>
      </c>
      <c r="P6917" s="2">
        <v>1.8933749999999999E-3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f t="shared" si="973"/>
        <v>24.916666666666668</v>
      </c>
      <c r="X6917" s="9">
        <f t="shared" si="974"/>
        <v>21.037499999999998</v>
      </c>
      <c r="Y6917" s="9">
        <f t="shared" si="975"/>
        <v>1.5360159694551557E-5</v>
      </c>
      <c r="Z6917" s="10">
        <f t="shared" si="976"/>
        <v>6353882.4742268045</v>
      </c>
      <c r="AA6917" s="10">
        <f t="shared" si="977"/>
        <v>146139.29690721651</v>
      </c>
      <c r="AB6917" s="10">
        <f t="shared" si="978"/>
        <v>2</v>
      </c>
      <c r="AC6917" s="9">
        <f t="shared" si="979"/>
        <v>6163266</v>
      </c>
      <c r="AD6917" s="10">
        <f t="shared" si="980"/>
        <v>3074405.4586855671</v>
      </c>
    </row>
    <row r="6918" spans="1:30" x14ac:dyDescent="0.2">
      <c r="A6918" t="s">
        <v>1985</v>
      </c>
      <c r="B6918" s="1">
        <v>44197</v>
      </c>
      <c r="C6918" t="s">
        <v>2224</v>
      </c>
      <c r="D6918" s="2">
        <v>1128</v>
      </c>
      <c r="E6918" s="2">
        <v>0</v>
      </c>
      <c r="F6918" s="2">
        <v>1128</v>
      </c>
      <c r="G6918" s="2">
        <v>0</v>
      </c>
      <c r="H6918" s="2"/>
      <c r="I6918" s="2">
        <v>0</v>
      </c>
      <c r="J6918" s="2">
        <v>0</v>
      </c>
      <c r="K6918" s="2">
        <v>0</v>
      </c>
      <c r="L6918" s="2">
        <v>0</v>
      </c>
      <c r="M6918" s="2">
        <v>0.23730299999999999</v>
      </c>
      <c r="N6918" s="8">
        <f t="shared" si="972"/>
        <v>23730.3</v>
      </c>
      <c r="O6918" s="2">
        <v>0</v>
      </c>
      <c r="P6918" s="2">
        <v>0.23730299999999999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f t="shared" si="973"/>
        <v>24.916666666666668</v>
      </c>
      <c r="X6918" s="9">
        <f t="shared" si="974"/>
        <v>21.037499999999998</v>
      </c>
      <c r="Y6918" s="9">
        <f t="shared" si="975"/>
        <v>1.9251400150504618E-3</v>
      </c>
      <c r="Z6918" s="10">
        <f t="shared" si="976"/>
        <v>12707764.948453609</v>
      </c>
      <c r="AA6918" s="10">
        <f t="shared" si="977"/>
        <v>292278.59381443303</v>
      </c>
      <c r="AB6918" s="10">
        <f t="shared" si="978"/>
        <v>1</v>
      </c>
      <c r="AC6918" s="9">
        <f t="shared" si="979"/>
        <v>12326532</v>
      </c>
      <c r="AD6918" s="10">
        <f t="shared" si="980"/>
        <v>6148810.9173711343</v>
      </c>
    </row>
    <row r="6919" spans="1:30" x14ac:dyDescent="0.2">
      <c r="A6919" t="s">
        <v>1985</v>
      </c>
      <c r="B6919" s="1">
        <v>44197</v>
      </c>
      <c r="C6919" t="s">
        <v>462</v>
      </c>
      <c r="D6919" s="2">
        <v>16291</v>
      </c>
      <c r="E6919" s="2">
        <v>0</v>
      </c>
      <c r="F6919" s="2">
        <v>4336</v>
      </c>
      <c r="G6919" s="2">
        <v>4123</v>
      </c>
      <c r="H6919" s="2"/>
      <c r="I6919" s="2">
        <v>0</v>
      </c>
      <c r="J6919" s="2">
        <v>0</v>
      </c>
      <c r="K6919" s="2">
        <v>0</v>
      </c>
      <c r="L6919" s="2">
        <v>0</v>
      </c>
      <c r="M6919" s="2">
        <v>5.2396711499999995</v>
      </c>
      <c r="N6919" s="8">
        <f t="shared" si="972"/>
        <v>523967.11499999993</v>
      </c>
      <c r="O6919" s="2">
        <v>0</v>
      </c>
      <c r="P6919" s="2">
        <v>1.3894712</v>
      </c>
      <c r="Q6919" s="2">
        <v>0.97076034999999994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f t="shared" si="973"/>
        <v>24.916666666666668</v>
      </c>
      <c r="X6919" s="9">
        <f t="shared" si="974"/>
        <v>32.162980480019641</v>
      </c>
      <c r="Y6919" s="9">
        <f t="shared" si="975"/>
        <v>4.2507261166401057E-2</v>
      </c>
      <c r="Z6919" s="10">
        <f t="shared" si="976"/>
        <v>6353882.4742268045</v>
      </c>
      <c r="AA6919" s="10">
        <f t="shared" si="977"/>
        <v>146139.29690721651</v>
      </c>
      <c r="AB6919" s="10">
        <f t="shared" si="978"/>
        <v>2</v>
      </c>
      <c r="AC6919" s="9">
        <f t="shared" si="979"/>
        <v>6163266</v>
      </c>
      <c r="AD6919" s="10">
        <f t="shared" si="980"/>
        <v>4700275.3537905999</v>
      </c>
    </row>
    <row r="6920" spans="1:30" x14ac:dyDescent="0.2">
      <c r="A6920" t="s">
        <v>1985</v>
      </c>
      <c r="B6920" s="1">
        <v>44197</v>
      </c>
      <c r="C6920" t="s">
        <v>2259</v>
      </c>
      <c r="D6920" s="2">
        <v>3915</v>
      </c>
      <c r="E6920" s="2">
        <v>1293</v>
      </c>
      <c r="F6920" s="2">
        <v>0</v>
      </c>
      <c r="G6920" s="2">
        <v>0</v>
      </c>
      <c r="H6920" s="2"/>
      <c r="I6920" s="2">
        <v>0</v>
      </c>
      <c r="J6920" s="2">
        <v>0</v>
      </c>
      <c r="K6920" s="2">
        <v>0</v>
      </c>
      <c r="L6920" s="2">
        <v>2622</v>
      </c>
      <c r="M6920" s="2">
        <v>0.49801499999999999</v>
      </c>
      <c r="N6920" s="8">
        <f t="shared" si="972"/>
        <v>49801.5</v>
      </c>
      <c r="O6920" s="2">
        <v>0.24728624999999999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0.25072875</v>
      </c>
      <c r="W6920" s="2">
        <f t="shared" si="973"/>
        <v>24.916666666666668</v>
      </c>
      <c r="X6920" s="9">
        <f t="shared" si="974"/>
        <v>12.720689655172414</v>
      </c>
      <c r="Y6920" s="9">
        <f t="shared" si="975"/>
        <v>4.0401874590517434E-3</v>
      </c>
      <c r="Z6920" s="10">
        <f t="shared" si="976"/>
        <v>12707764.948453609</v>
      </c>
      <c r="AA6920" s="10">
        <f t="shared" si="977"/>
        <v>292278.59381443303</v>
      </c>
      <c r="AB6920" s="10">
        <f t="shared" si="978"/>
        <v>1</v>
      </c>
      <c r="AC6920" s="9">
        <f t="shared" si="979"/>
        <v>12326532</v>
      </c>
      <c r="AD6920" s="10">
        <f t="shared" si="980"/>
        <v>3717985.2847635983</v>
      </c>
    </row>
    <row r="6921" spans="1:30" x14ac:dyDescent="0.2">
      <c r="A6921" t="s">
        <v>1985</v>
      </c>
      <c r="B6921" s="1">
        <v>44197</v>
      </c>
      <c r="C6921" t="s">
        <v>2227</v>
      </c>
      <c r="D6921" s="2">
        <v>244</v>
      </c>
      <c r="E6921" s="2">
        <v>0</v>
      </c>
      <c r="F6921" s="2">
        <v>0</v>
      </c>
      <c r="G6921" s="2">
        <v>0</v>
      </c>
      <c r="H6921" s="2">
        <v>244</v>
      </c>
      <c r="I6921" s="2">
        <v>0</v>
      </c>
      <c r="J6921" s="2">
        <v>0</v>
      </c>
      <c r="K6921" s="2">
        <v>0</v>
      </c>
      <c r="L6921" s="2">
        <v>0</v>
      </c>
      <c r="M6921" s="2">
        <v>4.8800000000000003E-2</v>
      </c>
      <c r="N6921" s="8">
        <f t="shared" si="972"/>
        <v>4880</v>
      </c>
      <c r="O6921" s="2">
        <v>0</v>
      </c>
      <c r="P6921" s="2">
        <v>0</v>
      </c>
      <c r="Q6921" s="2">
        <v>0</v>
      </c>
      <c r="R6921" s="2">
        <v>4.8800000000000003E-2</v>
      </c>
      <c r="S6921" s="2">
        <v>0</v>
      </c>
      <c r="T6921" s="2">
        <v>0</v>
      </c>
      <c r="U6921" s="2">
        <v>0</v>
      </c>
      <c r="V6921" s="2">
        <v>0</v>
      </c>
      <c r="W6921" s="2">
        <f t="shared" si="973"/>
        <v>24.916666666666668</v>
      </c>
      <c r="X6921" s="9">
        <f t="shared" si="974"/>
        <v>20</v>
      </c>
      <c r="Y6921" s="9">
        <f t="shared" si="975"/>
        <v>3.9589399516425219E-4</v>
      </c>
      <c r="Z6921" s="10">
        <f t="shared" si="976"/>
        <v>6353882.4742268045</v>
      </c>
      <c r="AA6921" s="10">
        <f t="shared" si="977"/>
        <v>146139.29690721651</v>
      </c>
      <c r="AB6921" s="10">
        <f t="shared" si="978"/>
        <v>2</v>
      </c>
      <c r="AC6921" s="9">
        <f t="shared" si="979"/>
        <v>6163266</v>
      </c>
      <c r="AD6921" s="10">
        <f t="shared" si="980"/>
        <v>2922785.9381443304</v>
      </c>
    </row>
    <row r="6922" spans="1:30" x14ac:dyDescent="0.2">
      <c r="A6922" t="s">
        <v>1985</v>
      </c>
      <c r="B6922" s="1">
        <v>44197</v>
      </c>
      <c r="C6922" t="s">
        <v>75</v>
      </c>
      <c r="D6922" s="2">
        <v>1273</v>
      </c>
      <c r="E6922" s="2">
        <v>0</v>
      </c>
      <c r="F6922" s="2">
        <v>0</v>
      </c>
      <c r="G6922" s="2">
        <v>0</v>
      </c>
      <c r="H6922" s="2"/>
      <c r="I6922" s="2">
        <v>466</v>
      </c>
      <c r="J6922" s="2">
        <v>807</v>
      </c>
      <c r="K6922" s="2">
        <v>0</v>
      </c>
      <c r="L6922" s="2">
        <v>0</v>
      </c>
      <c r="M6922" s="2">
        <v>0.17056249999999998</v>
      </c>
      <c r="N6922" s="8">
        <f t="shared" si="972"/>
        <v>17056.249999999996</v>
      </c>
      <c r="O6922" s="2">
        <v>0</v>
      </c>
      <c r="P6922" s="2">
        <v>0</v>
      </c>
      <c r="Q6922" s="2">
        <v>0</v>
      </c>
      <c r="R6922" s="2">
        <v>0</v>
      </c>
      <c r="S6922" s="2">
        <v>4.9512500000000001E-2</v>
      </c>
      <c r="T6922" s="2">
        <v>0.12104999999999999</v>
      </c>
      <c r="U6922" s="2">
        <v>0</v>
      </c>
      <c r="V6922" s="2">
        <v>0</v>
      </c>
      <c r="W6922" s="2">
        <f t="shared" si="973"/>
        <v>24.916666666666668</v>
      </c>
      <c r="X6922" s="9">
        <f t="shared" si="974"/>
        <v>13.398468185388843</v>
      </c>
      <c r="Y6922" s="9">
        <f t="shared" si="975"/>
        <v>1.383702244881204E-3</v>
      </c>
      <c r="Z6922" s="10">
        <f t="shared" si="976"/>
        <v>12707764.948453609</v>
      </c>
      <c r="AA6922" s="10">
        <f t="shared" si="977"/>
        <v>292278.59381443303</v>
      </c>
      <c r="AB6922" s="10">
        <f t="shared" si="978"/>
        <v>1</v>
      </c>
      <c r="AC6922" s="9">
        <f t="shared" si="979"/>
        <v>12326532</v>
      </c>
      <c r="AD6922" s="10">
        <f t="shared" si="980"/>
        <v>3916085.4404928694</v>
      </c>
    </row>
    <row r="6923" spans="1:30" x14ac:dyDescent="0.2">
      <c r="A6923" t="s">
        <v>1985</v>
      </c>
      <c r="B6923" s="1">
        <v>44197</v>
      </c>
      <c r="C6923" t="s">
        <v>945</v>
      </c>
      <c r="D6923" s="2">
        <v>468</v>
      </c>
      <c r="E6923" s="2">
        <v>249</v>
      </c>
      <c r="F6923" s="2">
        <v>0</v>
      </c>
      <c r="G6923" s="2">
        <v>0</v>
      </c>
      <c r="H6923" s="2"/>
      <c r="I6923" s="2">
        <v>0</v>
      </c>
      <c r="J6923" s="2">
        <v>0</v>
      </c>
      <c r="K6923" s="2">
        <v>0</v>
      </c>
      <c r="L6923" s="2">
        <v>219</v>
      </c>
      <c r="M6923" s="2">
        <v>6.8563125000000003E-2</v>
      </c>
      <c r="N6923" s="8">
        <f t="shared" si="972"/>
        <v>6856.3125</v>
      </c>
      <c r="O6923" s="2">
        <v>4.7621249999999997E-2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  <c r="V6923" s="2">
        <v>2.0941874999999999E-2</v>
      </c>
      <c r="W6923" s="2">
        <f t="shared" si="973"/>
        <v>24.916666666666668</v>
      </c>
      <c r="X6923" s="9">
        <f t="shared" si="974"/>
        <v>14.650240384615385</v>
      </c>
      <c r="Y6923" s="9">
        <f t="shared" si="975"/>
        <v>5.5622396469663974E-4</v>
      </c>
      <c r="Z6923" s="10">
        <f t="shared" si="976"/>
        <v>12707764.948453609</v>
      </c>
      <c r="AA6923" s="10">
        <f t="shared" si="977"/>
        <v>292278.59381443303</v>
      </c>
      <c r="AB6923" s="10">
        <f t="shared" si="978"/>
        <v>1</v>
      </c>
      <c r="AC6923" s="9">
        <f t="shared" si="979"/>
        <v>12326532</v>
      </c>
      <c r="AD6923" s="10">
        <f t="shared" si="980"/>
        <v>4281951.6586588034</v>
      </c>
    </row>
    <row r="6924" spans="1:30" x14ac:dyDescent="0.2">
      <c r="A6924" t="s">
        <v>1985</v>
      </c>
      <c r="B6924" s="1">
        <v>44197</v>
      </c>
      <c r="C6924" t="s">
        <v>2260</v>
      </c>
      <c r="D6924" s="2">
        <v>44662</v>
      </c>
      <c r="E6924" s="2">
        <v>0</v>
      </c>
      <c r="F6924" s="2">
        <v>0</v>
      </c>
      <c r="G6924" s="2">
        <v>0</v>
      </c>
      <c r="H6924" s="2">
        <v>19878</v>
      </c>
      <c r="I6924" s="2">
        <v>0</v>
      </c>
      <c r="J6924" s="2">
        <v>19529</v>
      </c>
      <c r="K6924" s="2">
        <v>1739</v>
      </c>
      <c r="L6924" s="2">
        <v>0</v>
      </c>
      <c r="M6924" s="2">
        <v>8.0069260000000018</v>
      </c>
      <c r="N6924" s="8">
        <f t="shared" si="972"/>
        <v>800692.60000000021</v>
      </c>
      <c r="O6924" s="2">
        <v>0</v>
      </c>
      <c r="P6924" s="2">
        <v>0</v>
      </c>
      <c r="Q6924" s="2">
        <v>0</v>
      </c>
      <c r="R6924" s="2">
        <v>2.8122800000000003</v>
      </c>
      <c r="S6924" s="2">
        <v>0</v>
      </c>
      <c r="T6924" s="2">
        <v>3.9189124999999998</v>
      </c>
      <c r="U6924" s="2">
        <v>0.1330335</v>
      </c>
      <c r="V6924" s="2">
        <v>0</v>
      </c>
      <c r="W6924" s="2">
        <f t="shared" si="973"/>
        <v>24.916666666666668</v>
      </c>
      <c r="X6924" s="9">
        <f t="shared" si="974"/>
        <v>17.927826787873364</v>
      </c>
      <c r="Y6924" s="9">
        <f t="shared" si="975"/>
        <v>6.4956842686977989E-2</v>
      </c>
      <c r="Z6924" s="10">
        <f t="shared" si="976"/>
        <v>6353882.4742268045</v>
      </c>
      <c r="AA6924" s="10">
        <f t="shared" si="977"/>
        <v>146139.29690721651</v>
      </c>
      <c r="AB6924" s="10">
        <f t="shared" si="978"/>
        <v>2</v>
      </c>
      <c r="AC6924" s="9">
        <f t="shared" si="979"/>
        <v>6163266</v>
      </c>
      <c r="AD6924" s="10">
        <f t="shared" si="980"/>
        <v>2619960.0018541752</v>
      </c>
    </row>
    <row r="6925" spans="1:30" x14ac:dyDescent="0.2">
      <c r="A6925" t="s">
        <v>1985</v>
      </c>
      <c r="B6925" s="1">
        <v>44197</v>
      </c>
      <c r="C6925" t="s">
        <v>2203</v>
      </c>
      <c r="D6925" s="2">
        <v>2863</v>
      </c>
      <c r="E6925" s="2">
        <v>0</v>
      </c>
      <c r="F6925" s="2">
        <v>2863</v>
      </c>
      <c r="G6925" s="2">
        <v>0</v>
      </c>
      <c r="H6925" s="2"/>
      <c r="I6925" s="2">
        <v>0</v>
      </c>
      <c r="J6925" s="2">
        <v>0</v>
      </c>
      <c r="K6925" s="2">
        <v>0</v>
      </c>
      <c r="L6925" s="2">
        <v>0</v>
      </c>
      <c r="M6925" s="2">
        <v>0.6023036249999999</v>
      </c>
      <c r="N6925" s="8">
        <f t="shared" si="972"/>
        <v>60230.362499999988</v>
      </c>
      <c r="O6925" s="2">
        <v>0</v>
      </c>
      <c r="P6925" s="2">
        <v>0.6023036249999999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f t="shared" si="973"/>
        <v>24.916666666666668</v>
      </c>
      <c r="X6925" s="9">
        <f t="shared" si="974"/>
        <v>21.037499999999994</v>
      </c>
      <c r="Y6925" s="9">
        <f t="shared" si="975"/>
        <v>4.8862374672779003E-3</v>
      </c>
      <c r="Z6925" s="10">
        <f t="shared" si="976"/>
        <v>12707764.948453609</v>
      </c>
      <c r="AA6925" s="10">
        <f t="shared" si="977"/>
        <v>292278.59381443303</v>
      </c>
      <c r="AB6925" s="10">
        <f t="shared" si="978"/>
        <v>1</v>
      </c>
      <c r="AC6925" s="9">
        <f t="shared" si="979"/>
        <v>12326532</v>
      </c>
      <c r="AD6925" s="10">
        <f t="shared" si="980"/>
        <v>6148810.9173711333</v>
      </c>
    </row>
    <row r="6926" spans="1:30" x14ac:dyDescent="0.2">
      <c r="A6926" t="s">
        <v>1985</v>
      </c>
      <c r="B6926" s="1">
        <v>44197</v>
      </c>
      <c r="C6926" t="s">
        <v>85</v>
      </c>
      <c r="D6926" s="2">
        <v>83</v>
      </c>
      <c r="E6926" s="2">
        <v>0</v>
      </c>
      <c r="F6926" s="2">
        <v>0</v>
      </c>
      <c r="G6926" s="2">
        <v>0</v>
      </c>
      <c r="H6926" s="2"/>
      <c r="I6926" s="2">
        <v>83</v>
      </c>
      <c r="J6926" s="2">
        <v>0</v>
      </c>
      <c r="K6926" s="2">
        <v>0</v>
      </c>
      <c r="L6926" s="2">
        <v>0</v>
      </c>
      <c r="M6926" s="2">
        <v>7.9368749999999995E-3</v>
      </c>
      <c r="N6926" s="8">
        <f t="shared" si="972"/>
        <v>793.6875</v>
      </c>
      <c r="O6926" s="2">
        <v>0</v>
      </c>
      <c r="P6926" s="2">
        <v>0</v>
      </c>
      <c r="Q6926" s="2">
        <v>0</v>
      </c>
      <c r="R6926" s="2">
        <v>0</v>
      </c>
      <c r="S6926" s="2">
        <v>7.9368749999999995E-3</v>
      </c>
      <c r="T6926" s="2">
        <v>0</v>
      </c>
      <c r="U6926" s="2">
        <v>0</v>
      </c>
      <c r="V6926" s="2">
        <v>0</v>
      </c>
      <c r="W6926" s="2">
        <f t="shared" si="973"/>
        <v>24.916666666666668</v>
      </c>
      <c r="X6926" s="9">
        <f t="shared" si="974"/>
        <v>9.5625</v>
      </c>
      <c r="Y6926" s="9">
        <f t="shared" si="975"/>
        <v>6.4388548214534309E-5</v>
      </c>
      <c r="Z6926" s="10">
        <f t="shared" si="976"/>
        <v>12707764.948453609</v>
      </c>
      <c r="AA6926" s="10">
        <f t="shared" si="977"/>
        <v>292278.59381443303</v>
      </c>
      <c r="AB6926" s="10">
        <f t="shared" si="978"/>
        <v>1</v>
      </c>
      <c r="AC6926" s="9">
        <f t="shared" si="979"/>
        <v>12326532</v>
      </c>
      <c r="AD6926" s="10">
        <f t="shared" si="980"/>
        <v>2794914.0533505157</v>
      </c>
    </row>
    <row r="6927" spans="1:30" x14ac:dyDescent="0.2">
      <c r="A6927" t="s">
        <v>1985</v>
      </c>
      <c r="B6927" s="1">
        <v>44197</v>
      </c>
      <c r="C6927" t="s">
        <v>2120</v>
      </c>
      <c r="D6927" s="2">
        <v>366</v>
      </c>
      <c r="E6927" s="2">
        <v>0</v>
      </c>
      <c r="F6927" s="2">
        <v>243</v>
      </c>
      <c r="G6927" s="2">
        <v>123</v>
      </c>
      <c r="H6927" s="2"/>
      <c r="I6927" s="2">
        <v>0</v>
      </c>
      <c r="J6927" s="2">
        <v>0</v>
      </c>
      <c r="K6927" s="2">
        <v>0</v>
      </c>
      <c r="L6927" s="2">
        <v>0</v>
      </c>
      <c r="M6927" s="2">
        <v>4.2285375E-2</v>
      </c>
      <c r="N6927" s="8">
        <f t="shared" si="972"/>
        <v>4228.5375000000004</v>
      </c>
      <c r="O6927" s="2">
        <v>0</v>
      </c>
      <c r="P6927" s="2">
        <v>2.5818749999999998E-2</v>
      </c>
      <c r="Q6927" s="2">
        <v>1.6466624999999999E-2</v>
      </c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f t="shared" si="973"/>
        <v>24.916666666666668</v>
      </c>
      <c r="X6927" s="9">
        <f t="shared" si="974"/>
        <v>11.553381147540984</v>
      </c>
      <c r="Y6927" s="9">
        <f t="shared" si="975"/>
        <v>3.4304356651165146E-4</v>
      </c>
      <c r="Z6927" s="10">
        <f t="shared" si="976"/>
        <v>12707764.948453609</v>
      </c>
      <c r="AA6927" s="10">
        <f t="shared" si="977"/>
        <v>292278.59381443303</v>
      </c>
      <c r="AB6927" s="10">
        <f t="shared" si="978"/>
        <v>1</v>
      </c>
      <c r="AC6927" s="9">
        <f t="shared" si="979"/>
        <v>12326532</v>
      </c>
      <c r="AD6927" s="10">
        <f t="shared" si="980"/>
        <v>3376805.9956054594</v>
      </c>
    </row>
    <row r="6928" spans="1:30" x14ac:dyDescent="0.2">
      <c r="A6928" t="s">
        <v>1985</v>
      </c>
      <c r="B6928" s="1">
        <v>44197</v>
      </c>
      <c r="C6928" t="s">
        <v>91</v>
      </c>
      <c r="D6928" s="2">
        <v>34726</v>
      </c>
      <c r="E6928" s="2">
        <v>4383</v>
      </c>
      <c r="F6928" s="2">
        <v>3262</v>
      </c>
      <c r="G6928" s="2">
        <v>4430</v>
      </c>
      <c r="H6928" s="2"/>
      <c r="I6928" s="2">
        <v>0</v>
      </c>
      <c r="J6928" s="2">
        <v>10165</v>
      </c>
      <c r="K6928" s="2">
        <v>0</v>
      </c>
      <c r="L6928" s="2">
        <v>4338</v>
      </c>
      <c r="M6928" s="2">
        <v>5.2408031250000002</v>
      </c>
      <c r="N6928" s="8">
        <f t="shared" si="972"/>
        <v>524080.3125</v>
      </c>
      <c r="O6928" s="2">
        <v>0.83824874999999999</v>
      </c>
      <c r="P6928" s="2">
        <v>0.31192875000000003</v>
      </c>
      <c r="Q6928" s="2">
        <v>0.59306625000000002</v>
      </c>
      <c r="R6928" s="2">
        <v>0</v>
      </c>
      <c r="S6928" s="2">
        <v>0</v>
      </c>
      <c r="T6928" s="2">
        <v>1.8054749999999999</v>
      </c>
      <c r="U6928" s="2">
        <v>0</v>
      </c>
      <c r="V6928" s="2">
        <v>0.41482124999999997</v>
      </c>
      <c r="W6928" s="2">
        <f t="shared" si="973"/>
        <v>24.916666666666668</v>
      </c>
      <c r="X6928" s="9">
        <f t="shared" si="974"/>
        <v>15.091871004434717</v>
      </c>
      <c r="Y6928" s="9">
        <f t="shared" si="975"/>
        <v>4.2516444406261227E-2</v>
      </c>
      <c r="Z6928" s="10">
        <f t="shared" si="976"/>
        <v>6353882.4742268045</v>
      </c>
      <c r="AA6928" s="10">
        <f t="shared" si="977"/>
        <v>146139.29690721651</v>
      </c>
      <c r="AB6928" s="10">
        <f t="shared" si="978"/>
        <v>2</v>
      </c>
      <c r="AC6928" s="9">
        <f t="shared" si="979"/>
        <v>6163266</v>
      </c>
      <c r="AD6928" s="10">
        <f t="shared" si="980"/>
        <v>2205515.4176024972</v>
      </c>
    </row>
    <row r="6929" spans="1:30" x14ac:dyDescent="0.2">
      <c r="A6929" t="s">
        <v>1985</v>
      </c>
      <c r="B6929" s="1">
        <v>44197</v>
      </c>
      <c r="C6929" t="s">
        <v>669</v>
      </c>
      <c r="D6929" s="2">
        <v>3016</v>
      </c>
      <c r="E6929" s="2">
        <v>0</v>
      </c>
      <c r="F6929" s="2">
        <v>0</v>
      </c>
      <c r="G6929" s="2">
        <v>1365</v>
      </c>
      <c r="H6929" s="2"/>
      <c r="I6929" s="2">
        <v>0</v>
      </c>
      <c r="J6929" s="2">
        <v>0</v>
      </c>
      <c r="K6929" s="2">
        <v>0</v>
      </c>
      <c r="L6929" s="2">
        <v>1651</v>
      </c>
      <c r="M6929" s="2">
        <v>0.34061624999999995</v>
      </c>
      <c r="N6929" s="8">
        <f t="shared" si="972"/>
        <v>34061.624999999993</v>
      </c>
      <c r="O6929" s="2">
        <v>0</v>
      </c>
      <c r="P6929" s="2">
        <v>0</v>
      </c>
      <c r="Q6929" s="2">
        <v>0.18273937499999998</v>
      </c>
      <c r="R6929" s="2">
        <v>0</v>
      </c>
      <c r="S6929" s="2">
        <v>0</v>
      </c>
      <c r="T6929" s="2">
        <v>0</v>
      </c>
      <c r="U6929" s="2">
        <v>0</v>
      </c>
      <c r="V6929" s="2">
        <v>0.157876875</v>
      </c>
      <c r="W6929" s="2">
        <f t="shared" si="973"/>
        <v>24.916666666666668</v>
      </c>
      <c r="X6929" s="9">
        <f t="shared" si="974"/>
        <v>11.293642241379308</v>
      </c>
      <c r="Y6929" s="9">
        <f t="shared" si="975"/>
        <v>2.7632772137370018E-3</v>
      </c>
      <c r="Z6929" s="10">
        <f t="shared" si="976"/>
        <v>6353882.4742268045</v>
      </c>
      <c r="AA6929" s="10">
        <f t="shared" si="977"/>
        <v>146139.29690721651</v>
      </c>
      <c r="AB6929" s="10">
        <f t="shared" si="978"/>
        <v>2</v>
      </c>
      <c r="AC6929" s="9">
        <f t="shared" si="979"/>
        <v>6163266</v>
      </c>
      <c r="AD6929" s="10">
        <f t="shared" si="980"/>
        <v>1650444.9366768128</v>
      </c>
    </row>
    <row r="6930" spans="1:30" x14ac:dyDescent="0.2">
      <c r="A6930" t="s">
        <v>1985</v>
      </c>
      <c r="B6930" s="1">
        <v>44197</v>
      </c>
      <c r="C6930" t="s">
        <v>2261</v>
      </c>
      <c r="D6930" s="2">
        <v>7058</v>
      </c>
      <c r="E6930" s="2">
        <v>0</v>
      </c>
      <c r="F6930" s="2">
        <v>0</v>
      </c>
      <c r="G6930" s="2">
        <v>7058</v>
      </c>
      <c r="H6930" s="2"/>
      <c r="I6930" s="2">
        <v>0</v>
      </c>
      <c r="J6930" s="2">
        <v>0</v>
      </c>
      <c r="K6930" s="2">
        <v>0</v>
      </c>
      <c r="L6930" s="2">
        <v>0</v>
      </c>
      <c r="M6930" s="2">
        <v>0.94488974999999986</v>
      </c>
      <c r="N6930" s="8">
        <f t="shared" si="972"/>
        <v>94488.974999999991</v>
      </c>
      <c r="O6930" s="2">
        <v>0</v>
      </c>
      <c r="P6930" s="2">
        <v>0</v>
      </c>
      <c r="Q6930" s="2">
        <v>0.94488974999999986</v>
      </c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f t="shared" si="973"/>
        <v>24.916666666666668</v>
      </c>
      <c r="X6930" s="9">
        <f t="shared" si="974"/>
        <v>13.387499999999999</v>
      </c>
      <c r="Y6930" s="9">
        <f t="shared" si="975"/>
        <v>7.6654954532223655E-3</v>
      </c>
      <c r="Z6930" s="10">
        <f t="shared" si="976"/>
        <v>6353882.4742268045</v>
      </c>
      <c r="AA6930" s="10">
        <f t="shared" si="977"/>
        <v>146139.29690721651</v>
      </c>
      <c r="AB6930" s="10">
        <f t="shared" si="978"/>
        <v>2</v>
      </c>
      <c r="AC6930" s="9">
        <f t="shared" si="979"/>
        <v>6163266</v>
      </c>
      <c r="AD6930" s="10">
        <f t="shared" si="980"/>
        <v>1956439.837345361</v>
      </c>
    </row>
    <row r="6931" spans="1:30" x14ac:dyDescent="0.2">
      <c r="A6931" t="s">
        <v>1985</v>
      </c>
      <c r="B6931" s="1">
        <v>44197</v>
      </c>
      <c r="C6931" t="s">
        <v>95</v>
      </c>
      <c r="D6931" s="2">
        <v>88527</v>
      </c>
      <c r="E6931" s="2">
        <v>18768</v>
      </c>
      <c r="F6931" s="2">
        <v>29992</v>
      </c>
      <c r="G6931" s="2">
        <v>13144</v>
      </c>
      <c r="H6931" s="2">
        <v>2843</v>
      </c>
      <c r="I6931" s="2">
        <v>21037</v>
      </c>
      <c r="J6931" s="2">
        <v>2743</v>
      </c>
      <c r="K6931" s="2">
        <v>0</v>
      </c>
      <c r="L6931" s="2">
        <v>0</v>
      </c>
      <c r="M6931" s="2">
        <v>25.4616939</v>
      </c>
      <c r="N6931" s="8">
        <f t="shared" si="972"/>
        <v>2546169.39</v>
      </c>
      <c r="O6931" s="2">
        <v>5.9663471999999995</v>
      </c>
      <c r="P6931" s="2">
        <v>9.6109363999999999</v>
      </c>
      <c r="Q6931" s="2">
        <v>3.0947547999999996</v>
      </c>
      <c r="R6931" s="2">
        <v>0.38664799999999999</v>
      </c>
      <c r="S6931" s="2">
        <v>6.0975744499999998</v>
      </c>
      <c r="T6931" s="2">
        <v>0.30543304999999998</v>
      </c>
      <c r="U6931" s="2">
        <v>0</v>
      </c>
      <c r="V6931" s="2">
        <v>0</v>
      </c>
      <c r="W6931" s="2">
        <f t="shared" si="973"/>
        <v>24.916666666666668</v>
      </c>
      <c r="X6931" s="9">
        <f t="shared" si="974"/>
        <v>28.761500898031109</v>
      </c>
      <c r="Y6931" s="9">
        <f t="shared" si="975"/>
        <v>0.20656007626475964</v>
      </c>
      <c r="Z6931" s="10">
        <f t="shared" si="976"/>
        <v>4235921.6494845366</v>
      </c>
      <c r="AA6931" s="10">
        <f t="shared" si="977"/>
        <v>97426.197938144338</v>
      </c>
      <c r="AB6931" s="10">
        <f t="shared" si="978"/>
        <v>3</v>
      </c>
      <c r="AC6931" s="9">
        <f t="shared" si="979"/>
        <v>4108844</v>
      </c>
      <c r="AD6931" s="10">
        <f t="shared" si="980"/>
        <v>2802123.679489695</v>
      </c>
    </row>
    <row r="6932" spans="1:30" x14ac:dyDescent="0.2">
      <c r="A6932" t="s">
        <v>1985</v>
      </c>
      <c r="B6932" s="1">
        <v>44197</v>
      </c>
      <c r="C6932" t="s">
        <v>580</v>
      </c>
      <c r="D6932" s="2">
        <v>3089</v>
      </c>
      <c r="E6932" s="2">
        <v>0</v>
      </c>
      <c r="F6932" s="2">
        <v>0</v>
      </c>
      <c r="G6932" s="2">
        <v>3089</v>
      </c>
      <c r="H6932" s="2"/>
      <c r="I6932" s="2">
        <v>0</v>
      </c>
      <c r="J6932" s="2">
        <v>0</v>
      </c>
      <c r="K6932" s="2">
        <v>0</v>
      </c>
      <c r="L6932" s="2">
        <v>0</v>
      </c>
      <c r="M6932" s="2">
        <v>0.413539875</v>
      </c>
      <c r="N6932" s="8">
        <f t="shared" si="972"/>
        <v>41353.987500000003</v>
      </c>
      <c r="O6932" s="2">
        <v>0</v>
      </c>
      <c r="P6932" s="2">
        <v>0</v>
      </c>
      <c r="Q6932" s="2">
        <v>0.413539875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f t="shared" si="973"/>
        <v>24.916666666666668</v>
      </c>
      <c r="X6932" s="9">
        <f t="shared" si="974"/>
        <v>13.387500000000001</v>
      </c>
      <c r="Y6932" s="9">
        <f t="shared" si="975"/>
        <v>3.3548760916695792E-3</v>
      </c>
      <c r="Z6932" s="10">
        <f t="shared" si="976"/>
        <v>4235921.6494845366</v>
      </c>
      <c r="AA6932" s="10">
        <f t="shared" si="977"/>
        <v>97426.197938144338</v>
      </c>
      <c r="AB6932" s="10">
        <f t="shared" si="978"/>
        <v>3</v>
      </c>
      <c r="AC6932" s="9">
        <f t="shared" si="979"/>
        <v>4108844</v>
      </c>
      <c r="AD6932" s="10">
        <f t="shared" si="980"/>
        <v>1304293.2248969073</v>
      </c>
    </row>
    <row r="6933" spans="1:30" x14ac:dyDescent="0.2">
      <c r="A6933" t="s">
        <v>1985</v>
      </c>
      <c r="B6933" s="1">
        <v>44197</v>
      </c>
      <c r="C6933" t="s">
        <v>1638</v>
      </c>
      <c r="D6933" s="2">
        <v>856</v>
      </c>
      <c r="E6933" s="2">
        <v>0</v>
      </c>
      <c r="F6933" s="2">
        <v>856</v>
      </c>
      <c r="G6933" s="2">
        <v>0</v>
      </c>
      <c r="H6933" s="2"/>
      <c r="I6933" s="2">
        <v>0</v>
      </c>
      <c r="J6933" s="2">
        <v>0</v>
      </c>
      <c r="K6933" s="2">
        <v>0</v>
      </c>
      <c r="L6933" s="2">
        <v>0</v>
      </c>
      <c r="M6933" s="2">
        <v>0.18008099999999999</v>
      </c>
      <c r="N6933" s="8">
        <f t="shared" si="972"/>
        <v>18008.099999999999</v>
      </c>
      <c r="O6933" s="2">
        <v>0</v>
      </c>
      <c r="P6933" s="2">
        <v>0.18008099999999999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  <c r="V6933" s="2">
        <v>0</v>
      </c>
      <c r="W6933" s="2">
        <f t="shared" si="973"/>
        <v>24.916666666666668</v>
      </c>
      <c r="X6933" s="9">
        <f t="shared" si="974"/>
        <v>21.037499999999998</v>
      </c>
      <c r="Y6933" s="9">
        <f t="shared" si="975"/>
        <v>1.4609218553929037E-3</v>
      </c>
      <c r="Z6933" s="10">
        <f t="shared" si="976"/>
        <v>12707764.948453609</v>
      </c>
      <c r="AA6933" s="10">
        <f t="shared" si="977"/>
        <v>292278.59381443303</v>
      </c>
      <c r="AB6933" s="10">
        <f t="shared" si="978"/>
        <v>1</v>
      </c>
      <c r="AC6933" s="9">
        <f t="shared" si="979"/>
        <v>12326532</v>
      </c>
      <c r="AD6933" s="10">
        <f t="shared" si="980"/>
        <v>6148810.9173711343</v>
      </c>
    </row>
    <row r="6934" spans="1:30" x14ac:dyDescent="0.2">
      <c r="A6934" t="s">
        <v>1985</v>
      </c>
      <c r="B6934" s="1">
        <v>44197</v>
      </c>
      <c r="C6934" t="s">
        <v>2262</v>
      </c>
      <c r="D6934" s="2">
        <v>4090</v>
      </c>
      <c r="E6934" s="2">
        <v>0</v>
      </c>
      <c r="F6934" s="2">
        <v>2816</v>
      </c>
      <c r="G6934" s="2">
        <v>1150</v>
      </c>
      <c r="H6934" s="2"/>
      <c r="I6934" s="2">
        <v>124</v>
      </c>
      <c r="J6934" s="2">
        <v>0</v>
      </c>
      <c r="K6934" s="2">
        <v>0</v>
      </c>
      <c r="L6934" s="2">
        <v>0</v>
      </c>
      <c r="M6934" s="2">
        <v>0.28749550000000001</v>
      </c>
      <c r="N6934" s="8">
        <f t="shared" si="972"/>
        <v>28749.550000000003</v>
      </c>
      <c r="O6934" s="2">
        <v>0</v>
      </c>
      <c r="P6934" s="2">
        <v>0.20944000000000002</v>
      </c>
      <c r="Q6934" s="2">
        <v>7.3312499999999989E-2</v>
      </c>
      <c r="R6934" s="2">
        <v>0</v>
      </c>
      <c r="S6934" s="2">
        <v>4.7429999999999998E-3</v>
      </c>
      <c r="T6934" s="2">
        <v>0</v>
      </c>
      <c r="U6934" s="2">
        <v>0</v>
      </c>
      <c r="V6934" s="2">
        <v>0</v>
      </c>
      <c r="W6934" s="2">
        <f t="shared" si="973"/>
        <v>24.916666666666668</v>
      </c>
      <c r="X6934" s="9">
        <f t="shared" si="974"/>
        <v>7.0292298288508563</v>
      </c>
      <c r="Y6934" s="9">
        <f t="shared" si="975"/>
        <v>2.3323307804660712E-3</v>
      </c>
      <c r="Z6934" s="10">
        <f t="shared" si="976"/>
        <v>4235921.6494845366</v>
      </c>
      <c r="AA6934" s="10">
        <f t="shared" si="977"/>
        <v>97426.197938144338</v>
      </c>
      <c r="AB6934" s="10">
        <f t="shared" si="978"/>
        <v>3</v>
      </c>
      <c r="AC6934" s="9">
        <f t="shared" si="979"/>
        <v>4108844</v>
      </c>
      <c r="AD6934" s="10">
        <f t="shared" si="980"/>
        <v>684831.13665833196</v>
      </c>
    </row>
    <row r="6935" spans="1:30" x14ac:dyDescent="0.2">
      <c r="A6935" t="s">
        <v>1985</v>
      </c>
      <c r="B6935" s="1">
        <v>44197</v>
      </c>
      <c r="C6935" t="s">
        <v>97</v>
      </c>
      <c r="D6935" s="2">
        <v>21803</v>
      </c>
      <c r="E6935" s="2">
        <v>0</v>
      </c>
      <c r="F6935" s="2">
        <v>0</v>
      </c>
      <c r="G6935" s="2">
        <v>8095</v>
      </c>
      <c r="H6935" s="2">
        <v>4789</v>
      </c>
      <c r="I6935" s="2">
        <v>0</v>
      </c>
      <c r="J6935" s="2">
        <v>0</v>
      </c>
      <c r="K6935" s="2">
        <v>2216</v>
      </c>
      <c r="L6935" s="2">
        <v>6703</v>
      </c>
      <c r="M6935" s="2">
        <v>2.8520164999999995</v>
      </c>
      <c r="N6935" s="8">
        <f t="shared" si="972"/>
        <v>285201.64999999997</v>
      </c>
      <c r="O6935" s="2">
        <v>0</v>
      </c>
      <c r="P6935" s="2">
        <v>0</v>
      </c>
      <c r="Q6935" s="2">
        <v>1.0837181249999999</v>
      </c>
      <c r="R6935" s="2">
        <v>0.95779999999999998</v>
      </c>
      <c r="S6935" s="2">
        <v>0</v>
      </c>
      <c r="T6935" s="2">
        <v>0</v>
      </c>
      <c r="U6935" s="2">
        <v>0.16952400000000001</v>
      </c>
      <c r="V6935" s="2">
        <v>0.64097437499999999</v>
      </c>
      <c r="W6935" s="2">
        <f t="shared" si="973"/>
        <v>24.916666666666668</v>
      </c>
      <c r="X6935" s="9">
        <f t="shared" si="974"/>
        <v>13.080844379213868</v>
      </c>
      <c r="Y6935" s="9">
        <f t="shared" si="975"/>
        <v>2.3137217345478838E-2</v>
      </c>
      <c r="Z6935" s="10">
        <f t="shared" si="976"/>
        <v>6353882.4742268045</v>
      </c>
      <c r="AA6935" s="10">
        <f t="shared" si="977"/>
        <v>146139.29690721651</v>
      </c>
      <c r="AB6935" s="10">
        <f t="shared" si="978"/>
        <v>2</v>
      </c>
      <c r="AC6935" s="9">
        <f t="shared" si="979"/>
        <v>6163266</v>
      </c>
      <c r="AD6935" s="10">
        <f t="shared" si="980"/>
        <v>1911625.4005310298</v>
      </c>
    </row>
    <row r="6936" spans="1:30" x14ac:dyDescent="0.2">
      <c r="A6936" t="s">
        <v>1985</v>
      </c>
      <c r="B6936" s="1">
        <v>44197</v>
      </c>
      <c r="C6936" t="s">
        <v>781</v>
      </c>
      <c r="D6936" s="2">
        <v>1150</v>
      </c>
      <c r="E6936" s="2">
        <v>0</v>
      </c>
      <c r="F6936" s="2">
        <v>1150</v>
      </c>
      <c r="G6936" s="2">
        <v>0</v>
      </c>
      <c r="H6936" s="2"/>
      <c r="I6936" s="2">
        <v>0</v>
      </c>
      <c r="J6936" s="2">
        <v>0</v>
      </c>
      <c r="K6936" s="2">
        <v>0</v>
      </c>
      <c r="L6936" s="2">
        <v>0</v>
      </c>
      <c r="M6936" s="2">
        <v>0.24193125000000001</v>
      </c>
      <c r="N6936" s="8">
        <f t="shared" si="972"/>
        <v>24193.125</v>
      </c>
      <c r="O6936" s="2">
        <v>0</v>
      </c>
      <c r="P6936" s="2">
        <v>0.24193125000000001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  <c r="V6936" s="2">
        <v>0</v>
      </c>
      <c r="W6936" s="2">
        <f t="shared" si="973"/>
        <v>24.916666666666668</v>
      </c>
      <c r="X6936" s="9">
        <f t="shared" si="974"/>
        <v>21.037500000000001</v>
      </c>
      <c r="Y6936" s="9">
        <f t="shared" si="975"/>
        <v>1.9626870720815879E-3</v>
      </c>
      <c r="Z6936" s="10">
        <f t="shared" si="976"/>
        <v>12707764.948453609</v>
      </c>
      <c r="AA6936" s="10">
        <f t="shared" si="977"/>
        <v>292278.59381443303</v>
      </c>
      <c r="AB6936" s="10">
        <f t="shared" si="978"/>
        <v>1</v>
      </c>
      <c r="AC6936" s="9">
        <f t="shared" si="979"/>
        <v>12326532</v>
      </c>
      <c r="AD6936" s="10">
        <f t="shared" si="980"/>
        <v>6148810.9173711352</v>
      </c>
    </row>
    <row r="6937" spans="1:30" x14ac:dyDescent="0.2">
      <c r="A6937" t="s">
        <v>1985</v>
      </c>
      <c r="B6937" s="1">
        <v>44197</v>
      </c>
      <c r="C6937" t="s">
        <v>2263</v>
      </c>
      <c r="D6937" s="2">
        <v>2537</v>
      </c>
      <c r="E6937" s="2">
        <v>0</v>
      </c>
      <c r="F6937" s="2">
        <v>2537</v>
      </c>
      <c r="G6937" s="2">
        <v>0</v>
      </c>
      <c r="H6937" s="2"/>
      <c r="I6937" s="2">
        <v>0</v>
      </c>
      <c r="J6937" s="2">
        <v>0</v>
      </c>
      <c r="K6937" s="2">
        <v>0</v>
      </c>
      <c r="L6937" s="2">
        <v>0</v>
      </c>
      <c r="M6937" s="2">
        <v>0.53372137499999994</v>
      </c>
      <c r="N6937" s="8">
        <f t="shared" si="972"/>
        <v>53372.137499999997</v>
      </c>
      <c r="O6937" s="2">
        <v>0</v>
      </c>
      <c r="P6937" s="2">
        <v>0.53372137499999994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  <c r="V6937" s="2">
        <v>0</v>
      </c>
      <c r="W6937" s="2">
        <f t="shared" si="973"/>
        <v>24.916666666666668</v>
      </c>
      <c r="X6937" s="9">
        <f t="shared" si="974"/>
        <v>21.037499999999998</v>
      </c>
      <c r="Y6937" s="9">
        <f t="shared" si="975"/>
        <v>4.3298583494530331E-3</v>
      </c>
      <c r="Z6937" s="10">
        <f t="shared" si="976"/>
        <v>12707764.948453609</v>
      </c>
      <c r="AA6937" s="10">
        <f t="shared" si="977"/>
        <v>292278.59381443303</v>
      </c>
      <c r="AB6937" s="10">
        <f t="shared" si="978"/>
        <v>1</v>
      </c>
      <c r="AC6937" s="9">
        <f t="shared" si="979"/>
        <v>12326532</v>
      </c>
      <c r="AD6937" s="10">
        <f t="shared" si="980"/>
        <v>6148810.9173711343</v>
      </c>
    </row>
    <row r="6938" spans="1:30" x14ac:dyDescent="0.2">
      <c r="A6938" t="s">
        <v>1985</v>
      </c>
      <c r="B6938" s="1">
        <v>44197</v>
      </c>
      <c r="C6938" t="s">
        <v>674</v>
      </c>
      <c r="D6938" s="2">
        <v>9090</v>
      </c>
      <c r="E6938" s="2">
        <v>2008</v>
      </c>
      <c r="F6938" s="2">
        <v>0</v>
      </c>
      <c r="G6938" s="2">
        <v>0</v>
      </c>
      <c r="H6938" s="2"/>
      <c r="I6938" s="2">
        <v>5549</v>
      </c>
      <c r="J6938" s="2">
        <v>0</v>
      </c>
      <c r="K6938" s="2">
        <v>0</v>
      </c>
      <c r="L6938" s="2">
        <v>1533</v>
      </c>
      <c r="M6938" s="2">
        <v>1.0612462499999999</v>
      </c>
      <c r="N6938" s="8">
        <f t="shared" si="972"/>
        <v>106124.625</v>
      </c>
      <c r="O6938" s="2">
        <v>0.38402999999999998</v>
      </c>
      <c r="P6938" s="2">
        <v>0</v>
      </c>
      <c r="Q6938" s="2">
        <v>0</v>
      </c>
      <c r="R6938" s="2">
        <v>0</v>
      </c>
      <c r="S6938" s="2">
        <v>0.53062312500000008</v>
      </c>
      <c r="T6938" s="2">
        <v>0</v>
      </c>
      <c r="U6938" s="2">
        <v>0</v>
      </c>
      <c r="V6938" s="2">
        <v>0.14659312499999999</v>
      </c>
      <c r="W6938" s="2">
        <f t="shared" si="973"/>
        <v>24.916666666666668</v>
      </c>
      <c r="X6938" s="9">
        <f t="shared" si="974"/>
        <v>11.674876237623762</v>
      </c>
      <c r="Y6938" s="9">
        <f t="shared" si="975"/>
        <v>8.6094470853602615E-3</v>
      </c>
      <c r="Z6938" s="10">
        <f t="shared" si="976"/>
        <v>4235921.6494845366</v>
      </c>
      <c r="AA6938" s="10">
        <f t="shared" si="977"/>
        <v>97426.197938144338</v>
      </c>
      <c r="AB6938" s="10">
        <f t="shared" si="978"/>
        <v>3</v>
      </c>
      <c r="AC6938" s="9">
        <f t="shared" si="979"/>
        <v>4108844</v>
      </c>
      <c r="AD6938" s="10">
        <f t="shared" si="980"/>
        <v>1137438.8032300705</v>
      </c>
    </row>
    <row r="6939" spans="1:30" x14ac:dyDescent="0.2">
      <c r="A6939" t="s">
        <v>1985</v>
      </c>
      <c r="B6939" s="1">
        <v>44197</v>
      </c>
      <c r="C6939" t="s">
        <v>871</v>
      </c>
      <c r="D6939" s="2">
        <v>9238</v>
      </c>
      <c r="E6939" s="2">
        <v>0</v>
      </c>
      <c r="F6939" s="2">
        <v>0</v>
      </c>
      <c r="G6939" s="2">
        <v>0</v>
      </c>
      <c r="H6939" s="2"/>
      <c r="I6939" s="2">
        <v>0</v>
      </c>
      <c r="J6939" s="2">
        <v>0</v>
      </c>
      <c r="K6939" s="2">
        <v>9238</v>
      </c>
      <c r="L6939" s="2">
        <v>0</v>
      </c>
      <c r="M6939" s="2">
        <v>0.70670699999999997</v>
      </c>
      <c r="N6939" s="8">
        <f t="shared" si="972"/>
        <v>70670.7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0.70670699999999997</v>
      </c>
      <c r="V6939" s="2">
        <v>0</v>
      </c>
      <c r="W6939" s="2">
        <f t="shared" si="973"/>
        <v>24.916666666666668</v>
      </c>
      <c r="X6939" s="9">
        <f t="shared" si="974"/>
        <v>7.6499999999999995</v>
      </c>
      <c r="Y6939" s="9">
        <f t="shared" si="975"/>
        <v>5.7332183942734255E-3</v>
      </c>
      <c r="Z6939" s="10">
        <f t="shared" si="976"/>
        <v>4235921.6494845366</v>
      </c>
      <c r="AA6939" s="10">
        <f t="shared" si="977"/>
        <v>97426.197938144338</v>
      </c>
      <c r="AB6939" s="10">
        <f t="shared" si="978"/>
        <v>3</v>
      </c>
      <c r="AC6939" s="9">
        <f t="shared" si="979"/>
        <v>4108844</v>
      </c>
      <c r="AD6939" s="10">
        <f t="shared" si="980"/>
        <v>745310.41422680416</v>
      </c>
    </row>
    <row r="6940" spans="1:30" x14ac:dyDescent="0.2">
      <c r="A6940" t="s">
        <v>1985</v>
      </c>
      <c r="B6940" s="1">
        <v>44197</v>
      </c>
      <c r="C6940" t="s">
        <v>2233</v>
      </c>
      <c r="D6940" s="2">
        <v>15946</v>
      </c>
      <c r="E6940" s="2">
        <v>0</v>
      </c>
      <c r="F6940" s="2">
        <v>3975</v>
      </c>
      <c r="G6940" s="2">
        <v>3924</v>
      </c>
      <c r="H6940" s="2"/>
      <c r="I6940" s="2">
        <v>4146</v>
      </c>
      <c r="J6940" s="2">
        <v>3901</v>
      </c>
      <c r="K6940" s="2">
        <v>0</v>
      </c>
      <c r="L6940" s="2">
        <v>0</v>
      </c>
      <c r="M6940" s="2">
        <v>1.7369531249999999</v>
      </c>
      <c r="N6940" s="8">
        <f t="shared" si="972"/>
        <v>173695.3125</v>
      </c>
      <c r="O6940" s="2">
        <v>0</v>
      </c>
      <c r="P6940" s="2">
        <v>0.38010937500000003</v>
      </c>
      <c r="Q6940" s="2">
        <v>0.37523250000000002</v>
      </c>
      <c r="R6940" s="2">
        <v>0</v>
      </c>
      <c r="S6940" s="2">
        <v>0.39646124999999999</v>
      </c>
      <c r="T6940" s="2">
        <v>0.58514999999999995</v>
      </c>
      <c r="U6940" s="2">
        <v>0</v>
      </c>
      <c r="V6940" s="2">
        <v>0</v>
      </c>
      <c r="W6940" s="2">
        <f t="shared" si="973"/>
        <v>24.916666666666668</v>
      </c>
      <c r="X6940" s="9">
        <f t="shared" si="974"/>
        <v>10.892719961118775</v>
      </c>
      <c r="Y6940" s="9">
        <f t="shared" si="975"/>
        <v>1.4091174427649237E-2</v>
      </c>
      <c r="Z6940" s="10">
        <f t="shared" si="976"/>
        <v>4235921.6494845366</v>
      </c>
      <c r="AA6940" s="10">
        <f t="shared" si="977"/>
        <v>97426.197938144338</v>
      </c>
      <c r="AB6940" s="10">
        <f t="shared" si="978"/>
        <v>3</v>
      </c>
      <c r="AC6940" s="9">
        <f t="shared" si="979"/>
        <v>4108844</v>
      </c>
      <c r="AD6940" s="10">
        <f t="shared" si="980"/>
        <v>1061236.2910167337</v>
      </c>
    </row>
    <row r="6941" spans="1:30" x14ac:dyDescent="0.2">
      <c r="A6941" t="s">
        <v>1985</v>
      </c>
      <c r="B6941" s="1">
        <v>44197</v>
      </c>
      <c r="C6941" t="s">
        <v>2235</v>
      </c>
      <c r="D6941" s="2">
        <v>3230</v>
      </c>
      <c r="E6941" s="2">
        <v>0</v>
      </c>
      <c r="F6941" s="2">
        <v>0</v>
      </c>
      <c r="G6941" s="2">
        <v>0</v>
      </c>
      <c r="H6941" s="2">
        <v>1591</v>
      </c>
      <c r="I6941" s="2">
        <v>0</v>
      </c>
      <c r="J6941" s="2">
        <v>1639</v>
      </c>
      <c r="K6941" s="2">
        <v>0</v>
      </c>
      <c r="L6941" s="2">
        <v>0</v>
      </c>
      <c r="M6941" s="2">
        <v>0.686975</v>
      </c>
      <c r="N6941" s="8">
        <f t="shared" si="972"/>
        <v>68697.5</v>
      </c>
      <c r="O6941" s="2">
        <v>0</v>
      </c>
      <c r="P6941" s="2">
        <v>0</v>
      </c>
      <c r="Q6941" s="2">
        <v>0</v>
      </c>
      <c r="R6941" s="2">
        <v>0.31819999999999998</v>
      </c>
      <c r="S6941" s="2">
        <v>0</v>
      </c>
      <c r="T6941" s="2">
        <v>0.36877500000000002</v>
      </c>
      <c r="U6941" s="2">
        <v>0</v>
      </c>
      <c r="V6941" s="2">
        <v>0</v>
      </c>
      <c r="W6941" s="2">
        <f t="shared" si="973"/>
        <v>24.916666666666668</v>
      </c>
      <c r="X6941" s="9">
        <f t="shared" si="974"/>
        <v>21.268575851393187</v>
      </c>
      <c r="Y6941" s="9">
        <f t="shared" si="975"/>
        <v>5.5731409288516838E-3</v>
      </c>
      <c r="Z6941" s="10">
        <f t="shared" si="976"/>
        <v>12707764.948453609</v>
      </c>
      <c r="AA6941" s="10">
        <f t="shared" si="977"/>
        <v>292278.59381443303</v>
      </c>
      <c r="AB6941" s="10">
        <f t="shared" si="978"/>
        <v>1</v>
      </c>
      <c r="AC6941" s="9">
        <f t="shared" si="979"/>
        <v>12326532</v>
      </c>
      <c r="AD6941" s="10">
        <f t="shared" si="980"/>
        <v>6216349.4422808085</v>
      </c>
    </row>
    <row r="6942" spans="1:30" x14ac:dyDescent="0.2">
      <c r="A6942" t="s">
        <v>1985</v>
      </c>
      <c r="B6942" s="1">
        <v>44197</v>
      </c>
      <c r="C6942" t="s">
        <v>279</v>
      </c>
      <c r="D6942" s="2">
        <v>1904</v>
      </c>
      <c r="E6942" s="2">
        <v>0</v>
      </c>
      <c r="F6942" s="2">
        <v>0</v>
      </c>
      <c r="G6942" s="2">
        <v>974</v>
      </c>
      <c r="H6942" s="2"/>
      <c r="I6942" s="2">
        <v>0</v>
      </c>
      <c r="J6942" s="2">
        <v>930</v>
      </c>
      <c r="K6942" s="2">
        <v>0</v>
      </c>
      <c r="L6942" s="2">
        <v>0</v>
      </c>
      <c r="M6942" s="2">
        <v>0.23263875000000001</v>
      </c>
      <c r="N6942" s="8">
        <f t="shared" si="972"/>
        <v>23263.875</v>
      </c>
      <c r="O6942" s="2">
        <v>0</v>
      </c>
      <c r="P6942" s="2">
        <v>0</v>
      </c>
      <c r="Q6942" s="2">
        <v>9.3138750000000006E-2</v>
      </c>
      <c r="R6942" s="2">
        <v>0</v>
      </c>
      <c r="S6942" s="2">
        <v>0</v>
      </c>
      <c r="T6942" s="2">
        <v>0.13950000000000001</v>
      </c>
      <c r="U6942" s="2">
        <v>0</v>
      </c>
      <c r="V6942" s="2">
        <v>0</v>
      </c>
      <c r="W6942" s="2">
        <f t="shared" si="973"/>
        <v>24.916666666666668</v>
      </c>
      <c r="X6942" s="9">
        <f t="shared" si="974"/>
        <v>12.21842174369748</v>
      </c>
      <c r="Y6942" s="9">
        <f t="shared" si="975"/>
        <v>1.8873009050720834E-3</v>
      </c>
      <c r="Z6942" s="10">
        <f t="shared" si="976"/>
        <v>12707764.948453609</v>
      </c>
      <c r="AA6942" s="10">
        <f t="shared" si="977"/>
        <v>292278.59381443303</v>
      </c>
      <c r="AB6942" s="10">
        <f t="shared" si="978"/>
        <v>1</v>
      </c>
      <c r="AC6942" s="9">
        <f t="shared" si="979"/>
        <v>12326532</v>
      </c>
      <c r="AD6942" s="10">
        <f t="shared" si="980"/>
        <v>3571183.1258795923</v>
      </c>
    </row>
    <row r="6943" spans="1:30" x14ac:dyDescent="0.2">
      <c r="A6943" t="s">
        <v>1985</v>
      </c>
      <c r="B6943" s="1">
        <v>44197</v>
      </c>
      <c r="C6943" t="s">
        <v>110</v>
      </c>
      <c r="D6943" s="2">
        <v>20271</v>
      </c>
      <c r="E6943" s="2">
        <v>0</v>
      </c>
      <c r="F6943" s="2">
        <v>14393</v>
      </c>
      <c r="G6943" s="2">
        <v>0</v>
      </c>
      <c r="H6943" s="2"/>
      <c r="I6943" s="2">
        <v>0</v>
      </c>
      <c r="J6943" s="2">
        <v>0</v>
      </c>
      <c r="K6943" s="2">
        <v>0</v>
      </c>
      <c r="L6943" s="2">
        <v>0</v>
      </c>
      <c r="M6943" s="2">
        <v>4.4332217500000004</v>
      </c>
      <c r="N6943" s="8">
        <f t="shared" si="972"/>
        <v>443322.17500000005</v>
      </c>
      <c r="O6943" s="2">
        <v>0</v>
      </c>
      <c r="P6943" s="2">
        <v>4.270842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f t="shared" si="973"/>
        <v>24.916666666666668</v>
      </c>
      <c r="X6943" s="9">
        <f t="shared" si="974"/>
        <v>21.869773321493764</v>
      </c>
      <c r="Y6943" s="9">
        <f t="shared" si="975"/>
        <v>3.5964874386404874E-2</v>
      </c>
      <c r="Z6943" s="10">
        <f t="shared" si="976"/>
        <v>4235921.6494845366</v>
      </c>
      <c r="AA6943" s="10">
        <f t="shared" si="977"/>
        <v>97426.197938144338</v>
      </c>
      <c r="AB6943" s="10">
        <f t="shared" si="978"/>
        <v>3</v>
      </c>
      <c r="AC6943" s="9">
        <f t="shared" si="979"/>
        <v>4108844</v>
      </c>
      <c r="AD6943" s="10">
        <f t="shared" si="980"/>
        <v>2130688.8644821998</v>
      </c>
    </row>
    <row r="6944" spans="1:30" x14ac:dyDescent="0.2">
      <c r="A6944" t="s">
        <v>1985</v>
      </c>
      <c r="B6944" s="1">
        <v>44197</v>
      </c>
      <c r="C6944" t="s">
        <v>114</v>
      </c>
      <c r="D6944" s="2">
        <v>141057</v>
      </c>
      <c r="E6944" s="2">
        <v>28521</v>
      </c>
      <c r="F6944" s="2">
        <v>29701</v>
      </c>
      <c r="G6944" s="2">
        <v>15796</v>
      </c>
      <c r="H6944" s="2"/>
      <c r="I6944" s="2">
        <v>29250</v>
      </c>
      <c r="J6944" s="2">
        <v>9882</v>
      </c>
      <c r="K6944" s="2">
        <v>0</v>
      </c>
      <c r="L6944" s="2">
        <v>7573</v>
      </c>
      <c r="M6944" s="2">
        <v>23.829411374999999</v>
      </c>
      <c r="N6944" s="8">
        <f t="shared" si="972"/>
        <v>2382941.1374999997</v>
      </c>
      <c r="O6944" s="2">
        <v>5.8214948749999991</v>
      </c>
      <c r="P6944" s="2">
        <v>4.7397253750000008</v>
      </c>
      <c r="Q6944" s="2">
        <v>1.82226825</v>
      </c>
      <c r="R6944" s="2">
        <v>0</v>
      </c>
      <c r="S6944" s="2">
        <v>4.6840057499999999</v>
      </c>
      <c r="T6944" s="2">
        <v>2.7514875000000001</v>
      </c>
      <c r="U6944" s="2">
        <v>0</v>
      </c>
      <c r="V6944" s="2">
        <v>1.013835375</v>
      </c>
      <c r="W6944" s="2">
        <f t="shared" si="973"/>
        <v>24.916666666666668</v>
      </c>
      <c r="X6944" s="9">
        <f t="shared" si="974"/>
        <v>16.893462483251451</v>
      </c>
      <c r="Y6944" s="9">
        <f t="shared" si="975"/>
        <v>0.19331805064879559</v>
      </c>
      <c r="Z6944" s="10">
        <f t="shared" si="976"/>
        <v>4235921.6494845366</v>
      </c>
      <c r="AA6944" s="10">
        <f t="shared" si="977"/>
        <v>97426.197938144338</v>
      </c>
      <c r="AB6944" s="10">
        <f t="shared" si="978"/>
        <v>3</v>
      </c>
      <c r="AC6944" s="9">
        <f t="shared" si="979"/>
        <v>4108844</v>
      </c>
      <c r="AD6944" s="10">
        <f t="shared" si="980"/>
        <v>1645865.8197538713</v>
      </c>
    </row>
    <row r="6945" spans="1:30" x14ac:dyDescent="0.2">
      <c r="A6945" t="s">
        <v>1985</v>
      </c>
      <c r="B6945" s="1">
        <v>44197</v>
      </c>
      <c r="C6945" t="s">
        <v>115</v>
      </c>
      <c r="D6945" s="2">
        <v>8359</v>
      </c>
      <c r="E6945" s="2">
        <v>0</v>
      </c>
      <c r="F6945" s="2">
        <v>8359</v>
      </c>
      <c r="G6945" s="2">
        <v>0</v>
      </c>
      <c r="H6945" s="2"/>
      <c r="I6945" s="2">
        <v>0</v>
      </c>
      <c r="J6945" s="2">
        <v>0</v>
      </c>
      <c r="K6945" s="2">
        <v>0</v>
      </c>
      <c r="L6945" s="2">
        <v>0</v>
      </c>
      <c r="M6945" s="2">
        <v>1.7585246250000002</v>
      </c>
      <c r="N6945" s="8">
        <f t="shared" si="972"/>
        <v>175852.46250000002</v>
      </c>
      <c r="O6945" s="2">
        <v>0</v>
      </c>
      <c r="P6945" s="2">
        <v>1.7585246250000002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  <c r="V6945" s="2">
        <v>0</v>
      </c>
      <c r="W6945" s="2">
        <f t="shared" si="973"/>
        <v>24.916666666666668</v>
      </c>
      <c r="X6945" s="9">
        <f t="shared" si="974"/>
        <v>21.037500000000001</v>
      </c>
      <c r="Y6945" s="9">
        <f t="shared" si="975"/>
        <v>1.4266174987417387E-2</v>
      </c>
      <c r="Z6945" s="10">
        <f t="shared" si="976"/>
        <v>12707764.948453609</v>
      </c>
      <c r="AA6945" s="10">
        <f t="shared" si="977"/>
        <v>292278.59381443303</v>
      </c>
      <c r="AB6945" s="10">
        <f t="shared" si="978"/>
        <v>1</v>
      </c>
      <c r="AC6945" s="9">
        <f t="shared" si="979"/>
        <v>12326532</v>
      </c>
      <c r="AD6945" s="10">
        <f t="shared" si="980"/>
        <v>6148810.9173711352</v>
      </c>
    </row>
    <row r="6946" spans="1:30" x14ac:dyDescent="0.2">
      <c r="A6946" t="s">
        <v>1985</v>
      </c>
      <c r="B6946" s="1">
        <v>44197</v>
      </c>
      <c r="C6946" t="s">
        <v>962</v>
      </c>
      <c r="D6946" s="2">
        <v>1730</v>
      </c>
      <c r="E6946" s="2">
        <v>0</v>
      </c>
      <c r="F6946" s="2">
        <v>973</v>
      </c>
      <c r="G6946" s="2">
        <v>757</v>
      </c>
      <c r="H6946" s="2"/>
      <c r="I6946" s="2">
        <v>0</v>
      </c>
      <c r="J6946" s="2">
        <v>0</v>
      </c>
      <c r="K6946" s="2">
        <v>0</v>
      </c>
      <c r="L6946" s="2">
        <v>0</v>
      </c>
      <c r="M6946" s="2">
        <v>0.30603825000000001</v>
      </c>
      <c r="N6946" s="8">
        <f t="shared" si="972"/>
        <v>30603.825000000001</v>
      </c>
      <c r="O6946" s="2">
        <v>0</v>
      </c>
      <c r="P6946" s="2">
        <v>0.204694875</v>
      </c>
      <c r="Q6946" s="2">
        <v>0.101343375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f t="shared" si="973"/>
        <v>24.916666666666668</v>
      </c>
      <c r="X6946" s="9">
        <f t="shared" si="974"/>
        <v>17.690072254335259</v>
      </c>
      <c r="Y6946" s="9">
        <f t="shared" si="975"/>
        <v>2.4827603579011519E-3</v>
      </c>
      <c r="Z6946" s="10">
        <f t="shared" si="976"/>
        <v>4235921.6494845366</v>
      </c>
      <c r="AA6946" s="10">
        <f t="shared" si="977"/>
        <v>97426.197938144338</v>
      </c>
      <c r="AB6946" s="10">
        <f t="shared" si="978"/>
        <v>3</v>
      </c>
      <c r="AC6946" s="9">
        <f t="shared" si="979"/>
        <v>4108844</v>
      </c>
      <c r="AD6946" s="10">
        <f t="shared" si="980"/>
        <v>1723476.4809909421</v>
      </c>
    </row>
    <row r="6947" spans="1:30" x14ac:dyDescent="0.2">
      <c r="A6947" t="s">
        <v>1985</v>
      </c>
      <c r="B6947" s="1">
        <v>44197</v>
      </c>
      <c r="C6947" t="s">
        <v>491</v>
      </c>
      <c r="D6947" s="2">
        <v>15912</v>
      </c>
      <c r="E6947" s="2">
        <v>5506</v>
      </c>
      <c r="F6947" s="2">
        <v>3476</v>
      </c>
      <c r="G6947" s="2">
        <v>3410</v>
      </c>
      <c r="H6947" s="2"/>
      <c r="I6947" s="2">
        <v>3520</v>
      </c>
      <c r="J6947" s="2">
        <v>0</v>
      </c>
      <c r="K6947" s="2">
        <v>0</v>
      </c>
      <c r="L6947" s="2">
        <v>0</v>
      </c>
      <c r="M6947" s="2">
        <v>2.9813197499999999</v>
      </c>
      <c r="N6947" s="8">
        <f t="shared" si="972"/>
        <v>298131.97499999998</v>
      </c>
      <c r="O6947" s="2">
        <v>1.0530225</v>
      </c>
      <c r="P6947" s="2">
        <v>0.73126349999999996</v>
      </c>
      <c r="Q6947" s="2">
        <v>0.45651374999999994</v>
      </c>
      <c r="R6947" s="2">
        <v>0</v>
      </c>
      <c r="S6947" s="2">
        <v>0.74051999999999996</v>
      </c>
      <c r="T6947" s="2">
        <v>0</v>
      </c>
      <c r="U6947" s="2">
        <v>0</v>
      </c>
      <c r="V6947" s="2">
        <v>0</v>
      </c>
      <c r="W6947" s="2">
        <f t="shared" si="973"/>
        <v>24.916666666666668</v>
      </c>
      <c r="X6947" s="9">
        <f t="shared" si="974"/>
        <v>18.736298076923074</v>
      </c>
      <c r="Y6947" s="9">
        <f t="shared" si="975"/>
        <v>2.4186200546917818E-2</v>
      </c>
      <c r="Z6947" s="10">
        <f t="shared" si="976"/>
        <v>12707764.948453609</v>
      </c>
      <c r="AA6947" s="10">
        <f t="shared" si="977"/>
        <v>292278.59381443303</v>
      </c>
      <c r="AB6947" s="10">
        <f t="shared" si="978"/>
        <v>1</v>
      </c>
      <c r="AC6947" s="9">
        <f t="shared" si="979"/>
        <v>12326532</v>
      </c>
      <c r="AD6947" s="10">
        <f t="shared" si="980"/>
        <v>5476218.8552111415</v>
      </c>
    </row>
    <row r="6948" spans="1:30" x14ac:dyDescent="0.2">
      <c r="A6948" t="s">
        <v>1985</v>
      </c>
      <c r="B6948" s="1">
        <v>44197</v>
      </c>
      <c r="C6948" t="s">
        <v>2264</v>
      </c>
      <c r="D6948" s="2">
        <v>20094</v>
      </c>
      <c r="E6948" s="2">
        <v>2779</v>
      </c>
      <c r="F6948" s="2">
        <v>3707</v>
      </c>
      <c r="G6948" s="2">
        <v>6403</v>
      </c>
      <c r="H6948" s="2"/>
      <c r="I6948" s="2">
        <v>3627</v>
      </c>
      <c r="J6948" s="2">
        <v>0</v>
      </c>
      <c r="K6948" s="2">
        <v>0</v>
      </c>
      <c r="L6948" s="2">
        <v>0</v>
      </c>
      <c r="M6948" s="2">
        <v>3.4702121249999998</v>
      </c>
      <c r="N6948" s="8">
        <f t="shared" si="972"/>
        <v>347021.21249999997</v>
      </c>
      <c r="O6948" s="2">
        <v>0.42518699999999998</v>
      </c>
      <c r="P6948" s="2">
        <v>0.77986012500000002</v>
      </c>
      <c r="Q6948" s="2">
        <v>0.74941312500000001</v>
      </c>
      <c r="R6948" s="2">
        <v>0</v>
      </c>
      <c r="S6948" s="2">
        <v>0.763030125</v>
      </c>
      <c r="T6948" s="2">
        <v>0</v>
      </c>
      <c r="U6948" s="2">
        <v>0</v>
      </c>
      <c r="V6948" s="2">
        <v>0</v>
      </c>
      <c r="W6948" s="2">
        <f t="shared" si="973"/>
        <v>24.916666666666668</v>
      </c>
      <c r="X6948" s="9">
        <f t="shared" si="974"/>
        <v>17.269892131979695</v>
      </c>
      <c r="Y6948" s="9">
        <f t="shared" si="975"/>
        <v>2.8152379963804902E-2</v>
      </c>
      <c r="Z6948" s="10">
        <f t="shared" si="976"/>
        <v>6353882.4742268045</v>
      </c>
      <c r="AA6948" s="10">
        <f t="shared" si="977"/>
        <v>146139.29690721651</v>
      </c>
      <c r="AB6948" s="10">
        <f t="shared" si="978"/>
        <v>2</v>
      </c>
      <c r="AC6948" s="9">
        <f t="shared" si="979"/>
        <v>6163266</v>
      </c>
      <c r="AD6948" s="10">
        <f t="shared" si="980"/>
        <v>2523809.893830983</v>
      </c>
    </row>
    <row r="6949" spans="1:30" x14ac:dyDescent="0.2">
      <c r="A6949" t="s">
        <v>1985</v>
      </c>
      <c r="B6949" s="1">
        <v>44197</v>
      </c>
      <c r="C6949" t="s">
        <v>1319</v>
      </c>
      <c r="D6949" s="2">
        <v>6529</v>
      </c>
      <c r="E6949" s="2">
        <v>832</v>
      </c>
      <c r="F6949" s="2">
        <v>2074</v>
      </c>
      <c r="G6949" s="2">
        <v>1973</v>
      </c>
      <c r="H6949" s="2"/>
      <c r="I6949" s="2">
        <v>1650</v>
      </c>
      <c r="J6949" s="2">
        <v>0</v>
      </c>
      <c r="K6949" s="2">
        <v>0</v>
      </c>
      <c r="L6949" s="2">
        <v>0</v>
      </c>
      <c r="M6949" s="2">
        <v>0.93251587499999999</v>
      </c>
      <c r="N6949" s="8">
        <f t="shared" si="972"/>
        <v>93251.587499999994</v>
      </c>
      <c r="O6949" s="2">
        <v>0.14339925000000001</v>
      </c>
      <c r="P6949" s="2">
        <v>0.31502699999999995</v>
      </c>
      <c r="Q6949" s="2">
        <v>0.223934625</v>
      </c>
      <c r="R6949" s="2">
        <v>0</v>
      </c>
      <c r="S6949" s="2">
        <v>0.25015500000000002</v>
      </c>
      <c r="T6949" s="2">
        <v>0</v>
      </c>
      <c r="U6949" s="2">
        <v>0</v>
      </c>
      <c r="V6949" s="2">
        <v>0</v>
      </c>
      <c r="W6949" s="2">
        <f t="shared" si="973"/>
        <v>24.916666666666668</v>
      </c>
      <c r="X6949" s="9">
        <f t="shared" si="974"/>
        <v>14.282675371419819</v>
      </c>
      <c r="Y6949" s="9">
        <f t="shared" si="975"/>
        <v>7.565111379258983E-3</v>
      </c>
      <c r="Z6949" s="10">
        <f t="shared" si="976"/>
        <v>6353882.4742268045</v>
      </c>
      <c r="AA6949" s="10">
        <f t="shared" si="977"/>
        <v>146139.29690721651</v>
      </c>
      <c r="AB6949" s="10">
        <f t="shared" si="978"/>
        <v>2</v>
      </c>
      <c r="AC6949" s="9">
        <f t="shared" si="979"/>
        <v>6163266</v>
      </c>
      <c r="AD6949" s="10">
        <f t="shared" si="980"/>
        <v>2087260.1367333098</v>
      </c>
    </row>
    <row r="6950" spans="1:30" x14ac:dyDescent="0.2">
      <c r="A6950" t="s">
        <v>1985</v>
      </c>
      <c r="B6950" s="1">
        <v>44197</v>
      </c>
      <c r="C6950" t="s">
        <v>122</v>
      </c>
      <c r="D6950" s="2">
        <v>2585</v>
      </c>
      <c r="E6950" s="2">
        <v>0</v>
      </c>
      <c r="F6950" s="2">
        <v>0</v>
      </c>
      <c r="G6950" s="2">
        <v>1272</v>
      </c>
      <c r="H6950" s="2"/>
      <c r="I6950" s="2">
        <v>0</v>
      </c>
      <c r="J6950" s="2">
        <v>1313</v>
      </c>
      <c r="K6950" s="2">
        <v>0</v>
      </c>
      <c r="L6950" s="2">
        <v>0</v>
      </c>
      <c r="M6950" s="2">
        <v>0.46571399999999996</v>
      </c>
      <c r="N6950" s="8">
        <f t="shared" si="972"/>
        <v>46571.399999999994</v>
      </c>
      <c r="O6950" s="2">
        <v>0</v>
      </c>
      <c r="P6950" s="2">
        <v>0</v>
      </c>
      <c r="Q6950" s="2">
        <v>0.170289</v>
      </c>
      <c r="R6950" s="2">
        <v>0</v>
      </c>
      <c r="S6950" s="2">
        <v>0</v>
      </c>
      <c r="T6950" s="2">
        <v>0.29542499999999999</v>
      </c>
      <c r="U6950" s="2">
        <v>0</v>
      </c>
      <c r="V6950" s="2">
        <v>0</v>
      </c>
      <c r="W6950" s="2">
        <f t="shared" si="973"/>
        <v>24.916666666666668</v>
      </c>
      <c r="X6950" s="9">
        <f t="shared" si="974"/>
        <v>18.016015473887812</v>
      </c>
      <c r="Y6950" s="9">
        <f t="shared" si="975"/>
        <v>3.7781429521296008E-3</v>
      </c>
      <c r="Z6950" s="10">
        <f t="shared" si="976"/>
        <v>12707764.948453609</v>
      </c>
      <c r="AA6950" s="10">
        <f t="shared" si="977"/>
        <v>292278.59381443303</v>
      </c>
      <c r="AB6950" s="10">
        <f t="shared" si="978"/>
        <v>1</v>
      </c>
      <c r="AC6950" s="9">
        <f t="shared" si="979"/>
        <v>12326532</v>
      </c>
      <c r="AD6950" s="10">
        <f t="shared" si="980"/>
        <v>5265695.6688469956</v>
      </c>
    </row>
    <row r="6951" spans="1:30" x14ac:dyDescent="0.2">
      <c r="A6951" t="s">
        <v>1985</v>
      </c>
      <c r="B6951" s="1">
        <v>44197</v>
      </c>
      <c r="C6951" t="s">
        <v>128</v>
      </c>
      <c r="D6951" s="2">
        <v>3278</v>
      </c>
      <c r="E6951" s="2">
        <v>1587</v>
      </c>
      <c r="F6951" s="2">
        <v>0</v>
      </c>
      <c r="G6951" s="2">
        <v>0</v>
      </c>
      <c r="H6951" s="2"/>
      <c r="I6951" s="2">
        <v>0</v>
      </c>
      <c r="J6951" s="2">
        <v>0</v>
      </c>
      <c r="K6951" s="2">
        <v>1691</v>
      </c>
      <c r="L6951" s="2">
        <v>0</v>
      </c>
      <c r="M6951" s="2">
        <v>0.43287524999999993</v>
      </c>
      <c r="N6951" s="8">
        <f t="shared" si="972"/>
        <v>43287.524999999994</v>
      </c>
      <c r="O6951" s="2">
        <v>0.30351374999999997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0.12936149999999999</v>
      </c>
      <c r="V6951" s="2">
        <v>0</v>
      </c>
      <c r="W6951" s="2">
        <f t="shared" si="973"/>
        <v>24.916666666666668</v>
      </c>
      <c r="X6951" s="9">
        <f t="shared" si="974"/>
        <v>13.205468273337399</v>
      </c>
      <c r="Y6951" s="9">
        <f t="shared" si="975"/>
        <v>3.5117359043078779E-3</v>
      </c>
      <c r="Z6951" s="10">
        <f t="shared" si="976"/>
        <v>12707764.948453609</v>
      </c>
      <c r="AA6951" s="10">
        <f t="shared" si="977"/>
        <v>292278.59381443303</v>
      </c>
      <c r="AB6951" s="10">
        <f t="shared" si="978"/>
        <v>1</v>
      </c>
      <c r="AC6951" s="9">
        <f t="shared" si="979"/>
        <v>12326532</v>
      </c>
      <c r="AD6951" s="10">
        <f t="shared" si="980"/>
        <v>3859675.6975921639</v>
      </c>
    </row>
    <row r="6952" spans="1:30" x14ac:dyDescent="0.2">
      <c r="A6952" t="s">
        <v>1985</v>
      </c>
      <c r="B6952" s="1">
        <v>44197</v>
      </c>
      <c r="C6952" t="s">
        <v>129</v>
      </c>
      <c r="D6952" s="2">
        <v>3761</v>
      </c>
      <c r="E6952" s="2">
        <v>2799</v>
      </c>
      <c r="F6952" s="2">
        <v>0</v>
      </c>
      <c r="G6952" s="2">
        <v>962</v>
      </c>
      <c r="H6952" s="2"/>
      <c r="I6952" s="2">
        <v>0</v>
      </c>
      <c r="J6952" s="2">
        <v>0</v>
      </c>
      <c r="K6952" s="2">
        <v>0</v>
      </c>
      <c r="L6952" s="2">
        <v>0</v>
      </c>
      <c r="M6952" s="2">
        <v>0.37873874999999996</v>
      </c>
      <c r="N6952" s="8">
        <f t="shared" si="972"/>
        <v>37873.874999999993</v>
      </c>
      <c r="O6952" s="2">
        <v>0.29696874999999995</v>
      </c>
      <c r="P6952" s="2">
        <v>0</v>
      </c>
      <c r="Q6952" s="2">
        <v>8.1769999999999995E-2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f t="shared" si="973"/>
        <v>24.916666666666668</v>
      </c>
      <c r="X6952" s="9">
        <f t="shared" si="974"/>
        <v>10.07016086147301</v>
      </c>
      <c r="Y6952" s="9">
        <f t="shared" si="975"/>
        <v>3.0725491160044035E-3</v>
      </c>
      <c r="Z6952" s="10">
        <f t="shared" si="976"/>
        <v>12707764.948453609</v>
      </c>
      <c r="AA6952" s="10">
        <f t="shared" si="977"/>
        <v>292278.59381443303</v>
      </c>
      <c r="AB6952" s="10">
        <f t="shared" si="978"/>
        <v>1</v>
      </c>
      <c r="AC6952" s="9">
        <f t="shared" si="979"/>
        <v>12326532</v>
      </c>
      <c r="AD6952" s="10">
        <f t="shared" si="980"/>
        <v>2943292.4560764707</v>
      </c>
    </row>
    <row r="6953" spans="1:30" x14ac:dyDescent="0.2">
      <c r="A6953" t="s">
        <v>1985</v>
      </c>
      <c r="B6953" s="1">
        <v>44197</v>
      </c>
      <c r="C6953" t="s">
        <v>2265</v>
      </c>
      <c r="D6953" s="2">
        <v>9024</v>
      </c>
      <c r="E6953" s="2">
        <v>0</v>
      </c>
      <c r="F6953" s="2">
        <v>9024</v>
      </c>
      <c r="G6953" s="2">
        <v>0</v>
      </c>
      <c r="H6953" s="2"/>
      <c r="I6953" s="2">
        <v>0</v>
      </c>
      <c r="J6953" s="2">
        <v>0</v>
      </c>
      <c r="K6953" s="2">
        <v>0</v>
      </c>
      <c r="L6953" s="2">
        <v>0</v>
      </c>
      <c r="M6953" s="2">
        <v>1.8984239999999999</v>
      </c>
      <c r="N6953" s="8">
        <f t="shared" si="972"/>
        <v>189842.4</v>
      </c>
      <c r="O6953" s="2">
        <v>0</v>
      </c>
      <c r="P6953" s="2">
        <v>1.8984239999999999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  <c r="V6953" s="2">
        <v>0</v>
      </c>
      <c r="W6953" s="2">
        <f t="shared" si="973"/>
        <v>24.916666666666668</v>
      </c>
      <c r="X6953" s="9">
        <f t="shared" si="974"/>
        <v>21.037499999999998</v>
      </c>
      <c r="Y6953" s="9">
        <f t="shared" si="975"/>
        <v>1.5401120120403695E-2</v>
      </c>
      <c r="Z6953" s="10">
        <f t="shared" si="976"/>
        <v>4235921.6494845366</v>
      </c>
      <c r="AA6953" s="10">
        <f t="shared" si="977"/>
        <v>97426.197938144338</v>
      </c>
      <c r="AB6953" s="10">
        <f t="shared" si="978"/>
        <v>3</v>
      </c>
      <c r="AC6953" s="9">
        <f t="shared" si="979"/>
        <v>4108844</v>
      </c>
      <c r="AD6953" s="10">
        <f t="shared" si="980"/>
        <v>2049603.6391237113</v>
      </c>
    </row>
    <row r="6954" spans="1:30" x14ac:dyDescent="0.2">
      <c r="A6954" t="s">
        <v>1985</v>
      </c>
      <c r="B6954" s="1">
        <v>44197</v>
      </c>
      <c r="C6954" t="s">
        <v>136</v>
      </c>
      <c r="D6954" s="2">
        <v>8808</v>
      </c>
      <c r="E6954" s="2">
        <v>1605</v>
      </c>
      <c r="F6954" s="2">
        <v>2634</v>
      </c>
      <c r="G6954" s="2">
        <v>0</v>
      </c>
      <c r="H6954" s="2"/>
      <c r="I6954" s="2">
        <v>3388</v>
      </c>
      <c r="J6954" s="2">
        <v>1181</v>
      </c>
      <c r="K6954" s="2">
        <v>0</v>
      </c>
      <c r="L6954" s="2">
        <v>0</v>
      </c>
      <c r="M6954" s="2">
        <v>1.8395594999999998</v>
      </c>
      <c r="N6954" s="8">
        <f t="shared" si="972"/>
        <v>183955.94999999998</v>
      </c>
      <c r="O6954" s="2">
        <v>0.30695624999999999</v>
      </c>
      <c r="P6954" s="2">
        <v>0.55412775000000003</v>
      </c>
      <c r="Q6954" s="2">
        <v>0</v>
      </c>
      <c r="R6954" s="2">
        <v>0</v>
      </c>
      <c r="S6954" s="2">
        <v>0.71275049999999995</v>
      </c>
      <c r="T6954" s="2">
        <v>0.26572499999999999</v>
      </c>
      <c r="U6954" s="2">
        <v>0</v>
      </c>
      <c r="V6954" s="2">
        <v>0</v>
      </c>
      <c r="W6954" s="2">
        <f t="shared" si="973"/>
        <v>24.916666666666668</v>
      </c>
      <c r="X6954" s="9">
        <f t="shared" si="974"/>
        <v>20.88509877384196</v>
      </c>
      <c r="Y6954" s="9">
        <f t="shared" si="975"/>
        <v>1.4923577045027749E-2</v>
      </c>
      <c r="Z6954" s="10">
        <f t="shared" si="976"/>
        <v>4235921.6494845366</v>
      </c>
      <c r="AA6954" s="10">
        <f t="shared" si="977"/>
        <v>97426.197938144338</v>
      </c>
      <c r="AB6954" s="10">
        <f t="shared" si="978"/>
        <v>3</v>
      </c>
      <c r="AC6954" s="9">
        <f t="shared" si="979"/>
        <v>4108844</v>
      </c>
      <c r="AD6954" s="10">
        <f t="shared" si="980"/>
        <v>2034755.7670980224</v>
      </c>
    </row>
    <row r="6955" spans="1:30" x14ac:dyDescent="0.2">
      <c r="A6955" t="s">
        <v>1985</v>
      </c>
      <c r="B6955" s="1">
        <v>44197</v>
      </c>
      <c r="C6955" t="s">
        <v>139</v>
      </c>
      <c r="D6955" s="2">
        <v>2057</v>
      </c>
      <c r="E6955" s="2">
        <v>0</v>
      </c>
      <c r="F6955" s="2">
        <v>0</v>
      </c>
      <c r="G6955" s="2">
        <v>0</v>
      </c>
      <c r="H6955" s="2"/>
      <c r="I6955" s="2">
        <v>0</v>
      </c>
      <c r="J6955" s="2">
        <v>0</v>
      </c>
      <c r="K6955" s="2">
        <v>2057</v>
      </c>
      <c r="L6955" s="2">
        <v>0</v>
      </c>
      <c r="M6955" s="2">
        <v>0.15736049999999999</v>
      </c>
      <c r="N6955" s="8">
        <f t="shared" si="972"/>
        <v>15736.05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0.15736049999999999</v>
      </c>
      <c r="V6955" s="2">
        <v>0</v>
      </c>
      <c r="W6955" s="2">
        <f t="shared" si="973"/>
        <v>24.916666666666668</v>
      </c>
      <c r="X6955" s="9">
        <f t="shared" si="974"/>
        <v>7.6499999999999995</v>
      </c>
      <c r="Y6955" s="9">
        <f t="shared" si="975"/>
        <v>1.2765999390582849E-3</v>
      </c>
      <c r="Z6955" s="10">
        <f t="shared" si="976"/>
        <v>6353882.4742268045</v>
      </c>
      <c r="AA6955" s="10">
        <f t="shared" si="977"/>
        <v>146139.29690721651</v>
      </c>
      <c r="AB6955" s="10">
        <f t="shared" si="978"/>
        <v>2</v>
      </c>
      <c r="AC6955" s="9">
        <f t="shared" si="979"/>
        <v>6163266</v>
      </c>
      <c r="AD6955" s="10">
        <f t="shared" si="980"/>
        <v>1117965.6213402064</v>
      </c>
    </row>
    <row r="6956" spans="1:30" x14ac:dyDescent="0.2">
      <c r="A6956" t="s">
        <v>1985</v>
      </c>
      <c r="B6956" s="1">
        <v>44197</v>
      </c>
      <c r="C6956" t="s">
        <v>423</v>
      </c>
      <c r="D6956" s="2">
        <v>14</v>
      </c>
      <c r="E6956" s="2">
        <v>0</v>
      </c>
      <c r="F6956" s="2">
        <v>14</v>
      </c>
      <c r="G6956" s="2">
        <v>0</v>
      </c>
      <c r="H6956" s="2"/>
      <c r="I6956" s="2">
        <v>0</v>
      </c>
      <c r="J6956" s="2">
        <v>0</v>
      </c>
      <c r="K6956" s="2">
        <v>0</v>
      </c>
      <c r="L6956" s="2">
        <v>0</v>
      </c>
      <c r="M6956" s="2">
        <v>2.94525E-3</v>
      </c>
      <c r="N6956" s="8">
        <f t="shared" si="972"/>
        <v>294.52499999999998</v>
      </c>
      <c r="O6956" s="2">
        <v>0</v>
      </c>
      <c r="P6956" s="2">
        <v>2.94525E-3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  <c r="V6956" s="2">
        <v>0</v>
      </c>
      <c r="W6956" s="2">
        <f t="shared" si="973"/>
        <v>24.916666666666668</v>
      </c>
      <c r="X6956" s="9">
        <f t="shared" si="974"/>
        <v>21.037499999999998</v>
      </c>
      <c r="Y6956" s="9">
        <f t="shared" si="975"/>
        <v>2.3893581747080199E-5</v>
      </c>
      <c r="Z6956" s="10">
        <f t="shared" si="976"/>
        <v>12707764.948453609</v>
      </c>
      <c r="AA6956" s="10">
        <f t="shared" si="977"/>
        <v>292278.59381443303</v>
      </c>
      <c r="AB6956" s="10">
        <f t="shared" si="978"/>
        <v>1</v>
      </c>
      <c r="AC6956" s="9">
        <f t="shared" si="979"/>
        <v>12326532</v>
      </c>
      <c r="AD6956" s="10">
        <f t="shared" si="980"/>
        <v>6148810.9173711343</v>
      </c>
    </row>
    <row r="6957" spans="1:30" x14ac:dyDescent="0.2">
      <c r="A6957" t="s">
        <v>1985</v>
      </c>
      <c r="B6957" s="1">
        <v>44197</v>
      </c>
      <c r="C6957" t="s">
        <v>885</v>
      </c>
      <c r="D6957" s="2">
        <v>1684</v>
      </c>
      <c r="E6957" s="2">
        <v>0</v>
      </c>
      <c r="F6957" s="2">
        <v>0</v>
      </c>
      <c r="G6957" s="2">
        <v>0</v>
      </c>
      <c r="H6957" s="2"/>
      <c r="I6957" s="2">
        <v>0</v>
      </c>
      <c r="J6957" s="2">
        <v>0</v>
      </c>
      <c r="K6957" s="2">
        <v>0</v>
      </c>
      <c r="L6957" s="2">
        <v>0</v>
      </c>
      <c r="M6957" s="2">
        <v>0.35427149999999996</v>
      </c>
      <c r="N6957" s="8">
        <f t="shared" si="972"/>
        <v>35427.149999999994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  <c r="V6957" s="2">
        <v>0</v>
      </c>
      <c r="W6957" s="2">
        <f t="shared" si="973"/>
        <v>24.916666666666668</v>
      </c>
      <c r="X6957" s="9">
        <f t="shared" si="974"/>
        <v>21.037499999999998</v>
      </c>
      <c r="Y6957" s="9">
        <f t="shared" si="975"/>
        <v>2.8740565472916467E-3</v>
      </c>
      <c r="Z6957" s="10">
        <f t="shared" si="976"/>
        <v>4235921.6494845366</v>
      </c>
      <c r="AA6957" s="10">
        <f t="shared" si="977"/>
        <v>97426.197938144338</v>
      </c>
      <c r="AB6957" s="10">
        <f t="shared" si="978"/>
        <v>3</v>
      </c>
      <c r="AC6957" s="9">
        <f t="shared" si="979"/>
        <v>4108844</v>
      </c>
      <c r="AD6957" s="10">
        <f t="shared" si="980"/>
        <v>2049603.6391237113</v>
      </c>
    </row>
    <row r="6958" spans="1:30" x14ac:dyDescent="0.2">
      <c r="A6958" t="s">
        <v>1985</v>
      </c>
      <c r="B6958" s="1">
        <v>44197</v>
      </c>
      <c r="C6958" t="s">
        <v>2266</v>
      </c>
      <c r="D6958" s="2">
        <v>723</v>
      </c>
      <c r="E6958" s="2">
        <v>0</v>
      </c>
      <c r="F6958" s="2">
        <v>0</v>
      </c>
      <c r="G6958" s="2">
        <v>723</v>
      </c>
      <c r="H6958" s="2"/>
      <c r="I6958" s="2">
        <v>0</v>
      </c>
      <c r="J6958" s="2">
        <v>0</v>
      </c>
      <c r="K6958" s="2">
        <v>0</v>
      </c>
      <c r="L6958" s="2">
        <v>0</v>
      </c>
      <c r="M6958" s="2">
        <v>9.6791624999999992E-2</v>
      </c>
      <c r="N6958" s="8">
        <f t="shared" si="972"/>
        <v>9679.1624999999985</v>
      </c>
      <c r="O6958" s="2">
        <v>0</v>
      </c>
      <c r="P6958" s="2">
        <v>0</v>
      </c>
      <c r="Q6958" s="2">
        <v>9.6791624999999992E-2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f t="shared" si="973"/>
        <v>24.916666666666668</v>
      </c>
      <c r="X6958" s="9">
        <f t="shared" si="974"/>
        <v>13.387499999999998</v>
      </c>
      <c r="Y6958" s="9">
        <f t="shared" si="975"/>
        <v>7.852299819608628E-4</v>
      </c>
      <c r="Z6958" s="10">
        <f t="shared" si="976"/>
        <v>6353882.4742268045</v>
      </c>
      <c r="AA6958" s="10">
        <f t="shared" si="977"/>
        <v>146139.29690721651</v>
      </c>
      <c r="AB6958" s="10">
        <f t="shared" si="978"/>
        <v>2</v>
      </c>
      <c r="AC6958" s="9">
        <f t="shared" si="979"/>
        <v>6163266</v>
      </c>
      <c r="AD6958" s="10">
        <f t="shared" si="980"/>
        <v>1956439.8373453608</v>
      </c>
    </row>
    <row r="6959" spans="1:30" x14ac:dyDescent="0.2">
      <c r="A6959" t="s">
        <v>1985</v>
      </c>
      <c r="B6959" s="1">
        <v>44197</v>
      </c>
      <c r="C6959" t="s">
        <v>146</v>
      </c>
      <c r="D6959" s="2">
        <v>2216</v>
      </c>
      <c r="E6959" s="2">
        <v>0</v>
      </c>
      <c r="F6959" s="2">
        <v>2216</v>
      </c>
      <c r="G6959" s="2">
        <v>0</v>
      </c>
      <c r="H6959" s="2"/>
      <c r="I6959" s="2">
        <v>0</v>
      </c>
      <c r="J6959" s="2">
        <v>0</v>
      </c>
      <c r="K6959" s="2">
        <v>0</v>
      </c>
      <c r="L6959" s="2">
        <v>0</v>
      </c>
      <c r="M6959" s="2">
        <v>0.46619100000000002</v>
      </c>
      <c r="N6959" s="8">
        <f t="shared" si="972"/>
        <v>46619.100000000006</v>
      </c>
      <c r="O6959" s="2">
        <v>0</v>
      </c>
      <c r="P6959" s="2">
        <v>0.46619100000000002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  <c r="V6959" s="2">
        <v>0</v>
      </c>
      <c r="W6959" s="2">
        <f t="shared" si="973"/>
        <v>24.916666666666668</v>
      </c>
      <c r="X6959" s="9">
        <f t="shared" si="974"/>
        <v>21.037500000000001</v>
      </c>
      <c r="Y6959" s="9">
        <f t="shared" si="975"/>
        <v>3.782012653680695E-3</v>
      </c>
      <c r="Z6959" s="10">
        <f t="shared" si="976"/>
        <v>6353882.4742268045</v>
      </c>
      <c r="AA6959" s="10">
        <f t="shared" si="977"/>
        <v>146139.29690721651</v>
      </c>
      <c r="AB6959" s="10">
        <f t="shared" si="978"/>
        <v>2</v>
      </c>
      <c r="AC6959" s="9">
        <f t="shared" si="979"/>
        <v>6163266</v>
      </c>
      <c r="AD6959" s="10">
        <f t="shared" si="980"/>
        <v>3074405.4586855676</v>
      </c>
    </row>
    <row r="6960" spans="1:30" x14ac:dyDescent="0.2">
      <c r="A6960" t="s">
        <v>1985</v>
      </c>
      <c r="B6960" s="1">
        <v>44197</v>
      </c>
      <c r="C6960" t="s">
        <v>148</v>
      </c>
      <c r="D6960" s="2">
        <v>2144</v>
      </c>
      <c r="E6960" s="2">
        <v>0</v>
      </c>
      <c r="F6960" s="2">
        <v>2144</v>
      </c>
      <c r="G6960" s="2">
        <v>0</v>
      </c>
      <c r="H6960" s="2"/>
      <c r="I6960" s="2">
        <v>0</v>
      </c>
      <c r="J6960" s="2">
        <v>0</v>
      </c>
      <c r="K6960" s="2">
        <v>0</v>
      </c>
      <c r="L6960" s="2">
        <v>0</v>
      </c>
      <c r="M6960" s="2">
        <v>0.451044</v>
      </c>
      <c r="N6960" s="8">
        <f t="shared" si="972"/>
        <v>45104.4</v>
      </c>
      <c r="O6960" s="2">
        <v>0</v>
      </c>
      <c r="P6960" s="2">
        <v>0.451044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f t="shared" si="973"/>
        <v>24.916666666666668</v>
      </c>
      <c r="X6960" s="9">
        <f t="shared" si="974"/>
        <v>21.037500000000001</v>
      </c>
      <c r="Y6960" s="9">
        <f t="shared" si="975"/>
        <v>3.6591313761242823E-3</v>
      </c>
      <c r="Z6960" s="10">
        <f t="shared" si="976"/>
        <v>4235921.6494845366</v>
      </c>
      <c r="AA6960" s="10">
        <f t="shared" si="977"/>
        <v>97426.197938144338</v>
      </c>
      <c r="AB6960" s="10">
        <f t="shared" si="978"/>
        <v>3</v>
      </c>
      <c r="AC6960" s="9">
        <f t="shared" si="979"/>
        <v>4108844</v>
      </c>
      <c r="AD6960" s="10">
        <f t="shared" si="980"/>
        <v>2049603.6391237117</v>
      </c>
    </row>
    <row r="6961" spans="1:30" x14ac:dyDescent="0.2">
      <c r="A6961" t="s">
        <v>1985</v>
      </c>
      <c r="B6961" s="1">
        <v>44197</v>
      </c>
      <c r="C6961" t="s">
        <v>888</v>
      </c>
      <c r="D6961" s="2">
        <v>1310</v>
      </c>
      <c r="E6961" s="2">
        <v>0</v>
      </c>
      <c r="F6961" s="2">
        <v>0</v>
      </c>
      <c r="G6961" s="2">
        <v>0</v>
      </c>
      <c r="H6961" s="2"/>
      <c r="I6961" s="2">
        <v>0</v>
      </c>
      <c r="J6961" s="2">
        <v>0</v>
      </c>
      <c r="K6961" s="2">
        <v>1310</v>
      </c>
      <c r="L6961" s="2">
        <v>0</v>
      </c>
      <c r="M6961" s="2">
        <v>0.100215</v>
      </c>
      <c r="N6961" s="8">
        <f t="shared" si="972"/>
        <v>10021.5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0.100215</v>
      </c>
      <c r="V6961" s="2">
        <v>0</v>
      </c>
      <c r="W6961" s="2">
        <f t="shared" si="973"/>
        <v>24.916666666666668</v>
      </c>
      <c r="X6961" s="9">
        <f t="shared" si="974"/>
        <v>7.65</v>
      </c>
      <c r="Y6961" s="9">
        <f t="shared" si="975"/>
        <v>8.13002391913638E-4</v>
      </c>
      <c r="Z6961" s="10">
        <f t="shared" si="976"/>
        <v>6353882.4742268045</v>
      </c>
      <c r="AA6961" s="10">
        <f t="shared" si="977"/>
        <v>146139.29690721651</v>
      </c>
      <c r="AB6961" s="10">
        <f t="shared" si="978"/>
        <v>2</v>
      </c>
      <c r="AC6961" s="9">
        <f t="shared" si="979"/>
        <v>6163266</v>
      </c>
      <c r="AD6961" s="10">
        <f t="shared" si="980"/>
        <v>1117965.6213402064</v>
      </c>
    </row>
    <row r="6962" spans="1:30" x14ac:dyDescent="0.2">
      <c r="A6962" t="s">
        <v>1985</v>
      </c>
      <c r="B6962" s="1">
        <v>44197</v>
      </c>
      <c r="C6962" t="s">
        <v>797</v>
      </c>
      <c r="D6962" s="2">
        <v>1493</v>
      </c>
      <c r="E6962" s="2">
        <v>1493</v>
      </c>
      <c r="F6962" s="2">
        <v>0</v>
      </c>
      <c r="G6962" s="2">
        <v>0</v>
      </c>
      <c r="H6962" s="2"/>
      <c r="I6962" s="2">
        <v>0</v>
      </c>
      <c r="J6962" s="2">
        <v>0</v>
      </c>
      <c r="K6962" s="2">
        <v>0</v>
      </c>
      <c r="L6962" s="2">
        <v>0</v>
      </c>
      <c r="M6962" s="2">
        <v>0.17132174999999999</v>
      </c>
      <c r="N6962" s="8">
        <f t="shared" si="972"/>
        <v>17132.174999999999</v>
      </c>
      <c r="O6962" s="2">
        <v>0.17132174999999999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  <c r="V6962" s="2">
        <v>0</v>
      </c>
      <c r="W6962" s="2">
        <f t="shared" si="973"/>
        <v>24.916666666666668</v>
      </c>
      <c r="X6962" s="9">
        <f t="shared" si="974"/>
        <v>11.475</v>
      </c>
      <c r="Y6962" s="9">
        <f t="shared" si="975"/>
        <v>1.3898617226645743E-3</v>
      </c>
      <c r="Z6962" s="10">
        <f t="shared" si="976"/>
        <v>12707764.948453609</v>
      </c>
      <c r="AA6962" s="10">
        <f t="shared" si="977"/>
        <v>292278.59381443303</v>
      </c>
      <c r="AB6962" s="10">
        <f t="shared" si="978"/>
        <v>1</v>
      </c>
      <c r="AC6962" s="9">
        <f t="shared" si="979"/>
        <v>12326532</v>
      </c>
      <c r="AD6962" s="10">
        <f t="shared" si="980"/>
        <v>3353896.8640206191</v>
      </c>
    </row>
    <row r="6963" spans="1:30" x14ac:dyDescent="0.2">
      <c r="A6963" t="s">
        <v>1985</v>
      </c>
      <c r="B6963" s="1">
        <v>44197</v>
      </c>
      <c r="C6963" t="s">
        <v>1930</v>
      </c>
      <c r="D6963" s="2">
        <v>3942</v>
      </c>
      <c r="E6963" s="2">
        <v>0</v>
      </c>
      <c r="F6963" s="2">
        <v>3942</v>
      </c>
      <c r="G6963" s="2">
        <v>0</v>
      </c>
      <c r="H6963" s="2"/>
      <c r="I6963" s="2">
        <v>0</v>
      </c>
      <c r="J6963" s="2">
        <v>0</v>
      </c>
      <c r="K6963" s="2">
        <v>0</v>
      </c>
      <c r="L6963" s="2">
        <v>0</v>
      </c>
      <c r="M6963" s="2">
        <v>0.29318624999999998</v>
      </c>
      <c r="N6963" s="8">
        <f t="shared" si="972"/>
        <v>29318.624999999996</v>
      </c>
      <c r="O6963" s="2">
        <v>0</v>
      </c>
      <c r="P6963" s="2">
        <v>0.29318624999999998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  <c r="V6963" s="2">
        <v>0</v>
      </c>
      <c r="W6963" s="2">
        <f t="shared" si="973"/>
        <v>24.916666666666668</v>
      </c>
      <c r="X6963" s="9">
        <f t="shared" si="974"/>
        <v>7.4374999999999991</v>
      </c>
      <c r="Y6963" s="9">
        <f t="shared" si="975"/>
        <v>2.3784974557320743E-3</v>
      </c>
      <c r="Z6963" s="10">
        <f t="shared" si="976"/>
        <v>6353882.4742268045</v>
      </c>
      <c r="AA6963" s="10">
        <f t="shared" si="977"/>
        <v>146139.29690721651</v>
      </c>
      <c r="AB6963" s="10">
        <f t="shared" si="978"/>
        <v>2</v>
      </c>
      <c r="AC6963" s="9">
        <f t="shared" si="979"/>
        <v>6163266</v>
      </c>
      <c r="AD6963" s="10">
        <f t="shared" si="980"/>
        <v>1086911.0207474227</v>
      </c>
    </row>
    <row r="6964" spans="1:30" x14ac:dyDescent="0.2">
      <c r="A6964" t="s">
        <v>1985</v>
      </c>
      <c r="B6964" s="1">
        <v>44197</v>
      </c>
      <c r="C6964" t="s">
        <v>304</v>
      </c>
      <c r="D6964" s="2">
        <v>2590</v>
      </c>
      <c r="E6964" s="2">
        <v>0</v>
      </c>
      <c r="F6964" s="2">
        <v>0</v>
      </c>
      <c r="G6964" s="2">
        <v>1408</v>
      </c>
      <c r="H6964" s="2"/>
      <c r="I6964" s="2">
        <v>0</v>
      </c>
      <c r="J6964" s="2">
        <v>1182</v>
      </c>
      <c r="K6964" s="2">
        <v>0</v>
      </c>
      <c r="L6964" s="2">
        <v>0</v>
      </c>
      <c r="M6964" s="2">
        <v>1.019226</v>
      </c>
      <c r="N6964" s="8">
        <f t="shared" si="972"/>
        <v>101922.59999999999</v>
      </c>
      <c r="O6964" s="2">
        <v>0</v>
      </c>
      <c r="P6964" s="2">
        <v>0</v>
      </c>
      <c r="Q6964" s="2">
        <v>0.45777599999999996</v>
      </c>
      <c r="R6964" s="2">
        <v>0</v>
      </c>
      <c r="S6964" s="2">
        <v>0</v>
      </c>
      <c r="T6964" s="2">
        <v>0.56145</v>
      </c>
      <c r="U6964" s="2">
        <v>0</v>
      </c>
      <c r="V6964" s="2">
        <v>0</v>
      </c>
      <c r="W6964" s="2">
        <f t="shared" si="973"/>
        <v>24.916666666666668</v>
      </c>
      <c r="X6964" s="9">
        <f t="shared" si="974"/>
        <v>39.352355212355207</v>
      </c>
      <c r="Y6964" s="9">
        <f t="shared" si="975"/>
        <v>8.2685543671163955E-3</v>
      </c>
      <c r="Z6964" s="10">
        <f t="shared" si="976"/>
        <v>4235921.6494845366</v>
      </c>
      <c r="AA6964" s="10">
        <f t="shared" si="977"/>
        <v>97426.197938144338</v>
      </c>
      <c r="AB6964" s="10">
        <f t="shared" si="978"/>
        <v>3</v>
      </c>
      <c r="AC6964" s="9">
        <f t="shared" si="979"/>
        <v>4108844</v>
      </c>
      <c r="AD6964" s="10">
        <f t="shared" si="980"/>
        <v>3833950.3482510843</v>
      </c>
    </row>
    <row r="6965" spans="1:30" x14ac:dyDescent="0.2">
      <c r="A6965" t="s">
        <v>1985</v>
      </c>
      <c r="B6965" s="1">
        <v>44197</v>
      </c>
      <c r="C6965" t="s">
        <v>2267</v>
      </c>
      <c r="D6965" s="2">
        <v>3019</v>
      </c>
      <c r="E6965" s="2">
        <v>0</v>
      </c>
      <c r="F6965" s="2">
        <v>0</v>
      </c>
      <c r="G6965" s="2">
        <v>0</v>
      </c>
      <c r="H6965" s="2"/>
      <c r="I6965" s="2">
        <v>0</v>
      </c>
      <c r="J6965" s="2">
        <v>0</v>
      </c>
      <c r="K6965" s="2">
        <v>0</v>
      </c>
      <c r="L6965" s="2">
        <v>3019</v>
      </c>
      <c r="M6965" s="2">
        <v>0.28869187499999993</v>
      </c>
      <c r="N6965" s="8">
        <f t="shared" si="972"/>
        <v>28869.187499999993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  <c r="V6965" s="2">
        <v>0.28869187499999993</v>
      </c>
      <c r="W6965" s="2">
        <f t="shared" si="973"/>
        <v>24.916666666666668</v>
      </c>
      <c r="X6965" s="9">
        <f t="shared" si="974"/>
        <v>9.5624999999999982</v>
      </c>
      <c r="Y6965" s="9">
        <f t="shared" si="975"/>
        <v>2.3420364705985424E-3</v>
      </c>
      <c r="Z6965" s="10">
        <f t="shared" si="976"/>
        <v>6353882.4742268045</v>
      </c>
      <c r="AA6965" s="10">
        <f t="shared" si="977"/>
        <v>146139.29690721651</v>
      </c>
      <c r="AB6965" s="10">
        <f t="shared" si="978"/>
        <v>2</v>
      </c>
      <c r="AC6965" s="9">
        <f t="shared" si="979"/>
        <v>6163266</v>
      </c>
      <c r="AD6965" s="10">
        <f t="shared" si="980"/>
        <v>1397457.0266752576</v>
      </c>
    </row>
    <row r="6966" spans="1:30" x14ac:dyDescent="0.2">
      <c r="A6966" t="s">
        <v>1985</v>
      </c>
      <c r="B6966" s="1">
        <v>44197</v>
      </c>
      <c r="C6966" t="s">
        <v>305</v>
      </c>
      <c r="D6966" s="2">
        <v>39006</v>
      </c>
      <c r="E6966" s="2">
        <v>1420</v>
      </c>
      <c r="F6966" s="2">
        <v>0</v>
      </c>
      <c r="G6966" s="2">
        <v>1400</v>
      </c>
      <c r="H6966" s="2">
        <v>26910</v>
      </c>
      <c r="I6966" s="2">
        <v>0</v>
      </c>
      <c r="J6966" s="2">
        <v>0</v>
      </c>
      <c r="K6966" s="2">
        <v>9276</v>
      </c>
      <c r="L6966" s="2">
        <v>0</v>
      </c>
      <c r="M6966" s="2">
        <v>4.6737264999999999</v>
      </c>
      <c r="N6966" s="8">
        <f t="shared" si="972"/>
        <v>467372.64999999997</v>
      </c>
      <c r="O6966" s="2">
        <v>0.16294500000000001</v>
      </c>
      <c r="P6966" s="2">
        <v>0</v>
      </c>
      <c r="Q6966" s="2">
        <v>0.10114999999999999</v>
      </c>
      <c r="R6966" s="2">
        <v>3.7000175000000004</v>
      </c>
      <c r="S6966" s="2">
        <v>0</v>
      </c>
      <c r="T6966" s="2">
        <v>0</v>
      </c>
      <c r="U6966" s="2">
        <v>0.70961399999999997</v>
      </c>
      <c r="V6966" s="2">
        <v>0</v>
      </c>
      <c r="W6966" s="2">
        <f t="shared" si="973"/>
        <v>24.916666666666668</v>
      </c>
      <c r="X6966" s="9">
        <f t="shared" si="974"/>
        <v>11.982070707070706</v>
      </c>
      <c r="Y6966" s="9">
        <f t="shared" si="975"/>
        <v>3.7915988860451583E-2</v>
      </c>
      <c r="Z6966" s="10">
        <f t="shared" si="976"/>
        <v>6353882.4742268045</v>
      </c>
      <c r="AA6966" s="10">
        <f t="shared" si="977"/>
        <v>146139.29690721651</v>
      </c>
      <c r="AB6966" s="10">
        <f t="shared" si="978"/>
        <v>2</v>
      </c>
      <c r="AC6966" s="9">
        <f t="shared" si="979"/>
        <v>6163266</v>
      </c>
      <c r="AD6966" s="10">
        <f t="shared" si="980"/>
        <v>1751051.3886238676</v>
      </c>
    </row>
    <row r="6967" spans="1:30" x14ac:dyDescent="0.2">
      <c r="A6967" t="s">
        <v>1985</v>
      </c>
      <c r="B6967" s="1">
        <v>44197</v>
      </c>
      <c r="C6967" t="s">
        <v>152</v>
      </c>
      <c r="D6967" s="2">
        <v>1987</v>
      </c>
      <c r="E6967" s="2">
        <v>0</v>
      </c>
      <c r="F6967" s="2">
        <v>0</v>
      </c>
      <c r="G6967" s="2">
        <v>1987</v>
      </c>
      <c r="H6967" s="2"/>
      <c r="I6967" s="2">
        <v>0</v>
      </c>
      <c r="J6967" s="2">
        <v>0</v>
      </c>
      <c r="K6967" s="2">
        <v>0</v>
      </c>
      <c r="L6967" s="2">
        <v>0</v>
      </c>
      <c r="M6967" s="2">
        <v>0.26600962500000003</v>
      </c>
      <c r="N6967" s="8">
        <f t="shared" si="972"/>
        <v>26600.962500000001</v>
      </c>
      <c r="O6967" s="2">
        <v>0</v>
      </c>
      <c r="P6967" s="2">
        <v>0</v>
      </c>
      <c r="Q6967" s="2">
        <v>0.26600962500000003</v>
      </c>
      <c r="R6967" s="2">
        <v>0</v>
      </c>
      <c r="S6967" s="2">
        <v>0</v>
      </c>
      <c r="T6967" s="2">
        <v>0</v>
      </c>
      <c r="U6967" s="2">
        <v>0</v>
      </c>
      <c r="V6967" s="2">
        <v>0</v>
      </c>
      <c r="W6967" s="2">
        <f t="shared" si="973"/>
        <v>24.916666666666668</v>
      </c>
      <c r="X6967" s="9">
        <f t="shared" si="974"/>
        <v>13.387500000000001</v>
      </c>
      <c r="Y6967" s="9">
        <f t="shared" si="975"/>
        <v>2.1580248605203799E-3</v>
      </c>
      <c r="Z6967" s="10">
        <f t="shared" si="976"/>
        <v>6353882.4742268045</v>
      </c>
      <c r="AA6967" s="10">
        <f t="shared" si="977"/>
        <v>146139.29690721651</v>
      </c>
      <c r="AB6967" s="10">
        <f t="shared" si="978"/>
        <v>2</v>
      </c>
      <c r="AC6967" s="9">
        <f t="shared" si="979"/>
        <v>6163266</v>
      </c>
      <c r="AD6967" s="10">
        <f t="shared" si="980"/>
        <v>1956439.8373453612</v>
      </c>
    </row>
    <row r="6968" spans="1:30" x14ac:dyDescent="0.2">
      <c r="A6968" t="s">
        <v>1985</v>
      </c>
      <c r="B6968" s="1">
        <v>44197</v>
      </c>
      <c r="C6968" t="s">
        <v>1218</v>
      </c>
      <c r="D6968" s="2">
        <v>4184</v>
      </c>
      <c r="E6968" s="2">
        <v>0</v>
      </c>
      <c r="F6968" s="2">
        <v>4184</v>
      </c>
      <c r="G6968" s="2">
        <v>0</v>
      </c>
      <c r="H6968" s="2"/>
      <c r="I6968" s="2">
        <v>0</v>
      </c>
      <c r="J6968" s="2">
        <v>0</v>
      </c>
      <c r="K6968" s="2">
        <v>0</v>
      </c>
      <c r="L6968" s="2">
        <v>0</v>
      </c>
      <c r="M6968" s="2">
        <v>0.88020899999999991</v>
      </c>
      <c r="N6968" s="8">
        <f t="shared" si="972"/>
        <v>88020.9</v>
      </c>
      <c r="O6968" s="2">
        <v>0</v>
      </c>
      <c r="P6968" s="2">
        <v>0.88020899999999991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  <c r="V6968" s="2">
        <v>0</v>
      </c>
      <c r="W6968" s="2">
        <f t="shared" si="973"/>
        <v>24.916666666666668</v>
      </c>
      <c r="X6968" s="9">
        <f t="shared" si="974"/>
        <v>21.037499999999998</v>
      </c>
      <c r="Y6968" s="9">
        <f t="shared" si="975"/>
        <v>7.1407675735559685E-3</v>
      </c>
      <c r="Z6968" s="10">
        <f t="shared" si="976"/>
        <v>6353882.4742268045</v>
      </c>
      <c r="AA6968" s="10">
        <f t="shared" si="977"/>
        <v>146139.29690721651</v>
      </c>
      <c r="AB6968" s="10">
        <f t="shared" si="978"/>
        <v>2</v>
      </c>
      <c r="AC6968" s="9">
        <f t="shared" si="979"/>
        <v>6163266</v>
      </c>
      <c r="AD6968" s="10">
        <f t="shared" si="980"/>
        <v>3074405.4586855671</v>
      </c>
    </row>
    <row r="6969" spans="1:30" x14ac:dyDescent="0.2">
      <c r="A6969" t="s">
        <v>1985</v>
      </c>
      <c r="B6969" s="1">
        <v>44197</v>
      </c>
      <c r="C6969" t="s">
        <v>430</v>
      </c>
      <c r="D6969" s="2">
        <v>10277</v>
      </c>
      <c r="E6969" s="2">
        <v>5240</v>
      </c>
      <c r="F6969" s="2">
        <v>0</v>
      </c>
      <c r="G6969" s="2">
        <v>0</v>
      </c>
      <c r="H6969" s="2"/>
      <c r="I6969" s="2">
        <v>0</v>
      </c>
      <c r="J6969" s="2">
        <v>0</v>
      </c>
      <c r="K6969" s="2">
        <v>0</v>
      </c>
      <c r="L6969" s="2">
        <v>5037</v>
      </c>
      <c r="M6969" s="2">
        <v>1.4838131250000002</v>
      </c>
      <c r="N6969" s="8">
        <f t="shared" si="972"/>
        <v>148381.31250000003</v>
      </c>
      <c r="O6969" s="2">
        <v>1.0021500000000001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  <c r="V6969" s="2">
        <v>0.48166312499999997</v>
      </c>
      <c r="W6969" s="2">
        <f t="shared" si="973"/>
        <v>24.916666666666668</v>
      </c>
      <c r="X6969" s="9">
        <f t="shared" si="974"/>
        <v>14.438193295708867</v>
      </c>
      <c r="Y6969" s="9">
        <f t="shared" si="975"/>
        <v>1.2037555453553362E-2</v>
      </c>
      <c r="Z6969" s="10">
        <f t="shared" si="976"/>
        <v>6353882.4742268045</v>
      </c>
      <c r="AA6969" s="10">
        <f t="shared" si="977"/>
        <v>146139.29690721651</v>
      </c>
      <c r="AB6969" s="10">
        <f t="shared" si="978"/>
        <v>2</v>
      </c>
      <c r="AC6969" s="9">
        <f t="shared" si="979"/>
        <v>6163266</v>
      </c>
      <c r="AD6969" s="10">
        <f t="shared" si="980"/>
        <v>2109987.4168453813</v>
      </c>
    </row>
    <row r="6970" spans="1:30" x14ac:dyDescent="0.2">
      <c r="A6970" t="s">
        <v>1985</v>
      </c>
      <c r="B6970" s="1">
        <v>44197</v>
      </c>
      <c r="C6970" t="s">
        <v>1931</v>
      </c>
      <c r="D6970" s="2">
        <v>4376</v>
      </c>
      <c r="E6970" s="2">
        <v>0</v>
      </c>
      <c r="F6970" s="2">
        <v>0</v>
      </c>
      <c r="G6970" s="2">
        <v>703</v>
      </c>
      <c r="H6970" s="2"/>
      <c r="I6970" s="2">
        <v>0</v>
      </c>
      <c r="J6970" s="2">
        <v>0</v>
      </c>
      <c r="K6970" s="2">
        <v>3673</v>
      </c>
      <c r="L6970" s="2">
        <v>0</v>
      </c>
      <c r="M6970" s="2">
        <v>0.37509862499999996</v>
      </c>
      <c r="N6970" s="8">
        <f t="shared" si="972"/>
        <v>37509.862499999996</v>
      </c>
      <c r="O6970" s="2">
        <v>0</v>
      </c>
      <c r="P6970" s="2">
        <v>0</v>
      </c>
      <c r="Q6970" s="2">
        <v>9.4114124999999993E-2</v>
      </c>
      <c r="R6970" s="2">
        <v>0</v>
      </c>
      <c r="S6970" s="2">
        <v>0</v>
      </c>
      <c r="T6970" s="2">
        <v>0</v>
      </c>
      <c r="U6970" s="2">
        <v>0.28098449999999997</v>
      </c>
      <c r="V6970" s="2">
        <v>0</v>
      </c>
      <c r="W6970" s="2">
        <f t="shared" si="973"/>
        <v>24.916666666666668</v>
      </c>
      <c r="X6970" s="9">
        <f t="shared" si="974"/>
        <v>8.5717236060329061</v>
      </c>
      <c r="Y6970" s="9">
        <f t="shared" si="975"/>
        <v>3.0430183039317138E-3</v>
      </c>
      <c r="Z6970" s="10">
        <f t="shared" si="976"/>
        <v>4235921.6494845366</v>
      </c>
      <c r="AA6970" s="10">
        <f t="shared" si="977"/>
        <v>97426.197938144338</v>
      </c>
      <c r="AB6970" s="10">
        <f t="shared" si="978"/>
        <v>3</v>
      </c>
      <c r="AC6970" s="9">
        <f t="shared" si="979"/>
        <v>4108844</v>
      </c>
      <c r="AD6970" s="10">
        <f t="shared" si="980"/>
        <v>835110.44071242621</v>
      </c>
    </row>
    <row r="6971" spans="1:30" x14ac:dyDescent="0.2">
      <c r="A6971" t="s">
        <v>1985</v>
      </c>
      <c r="B6971" s="1">
        <v>44197</v>
      </c>
      <c r="C6971" t="s">
        <v>158</v>
      </c>
      <c r="D6971" s="2">
        <v>1323</v>
      </c>
      <c r="E6971" s="2">
        <v>0</v>
      </c>
      <c r="F6971" s="2">
        <v>0</v>
      </c>
      <c r="G6971" s="2">
        <v>0</v>
      </c>
      <c r="H6971" s="2"/>
      <c r="I6971" s="2">
        <v>1323</v>
      </c>
      <c r="J6971" s="2">
        <v>0</v>
      </c>
      <c r="K6971" s="2">
        <v>0</v>
      </c>
      <c r="L6971" s="2">
        <v>0</v>
      </c>
      <c r="M6971" s="2">
        <v>0.126511875</v>
      </c>
      <c r="N6971" s="8">
        <f t="shared" si="972"/>
        <v>12651.1875</v>
      </c>
      <c r="O6971" s="2">
        <v>0</v>
      </c>
      <c r="P6971" s="2">
        <v>0</v>
      </c>
      <c r="Q6971" s="2">
        <v>0</v>
      </c>
      <c r="R6971" s="2">
        <v>0</v>
      </c>
      <c r="S6971" s="2">
        <v>0.126511875</v>
      </c>
      <c r="T6971" s="2">
        <v>0</v>
      </c>
      <c r="U6971" s="2">
        <v>0</v>
      </c>
      <c r="V6971" s="2">
        <v>0</v>
      </c>
      <c r="W6971" s="2">
        <f t="shared" si="973"/>
        <v>24.916666666666668</v>
      </c>
      <c r="X6971" s="9">
        <f t="shared" si="974"/>
        <v>9.5625</v>
      </c>
      <c r="Y6971" s="9">
        <f t="shared" si="975"/>
        <v>1.026337943226854E-3</v>
      </c>
      <c r="Z6971" s="10">
        <f t="shared" si="976"/>
        <v>4235921.6494845366</v>
      </c>
      <c r="AA6971" s="10">
        <f t="shared" si="977"/>
        <v>97426.197938144338</v>
      </c>
      <c r="AB6971" s="10">
        <f t="shared" si="978"/>
        <v>3</v>
      </c>
      <c r="AC6971" s="9">
        <f t="shared" si="979"/>
        <v>4108844</v>
      </c>
      <c r="AD6971" s="10">
        <f t="shared" si="980"/>
        <v>931638.01778350526</v>
      </c>
    </row>
    <row r="6972" spans="1:30" x14ac:dyDescent="0.2">
      <c r="A6972" t="s">
        <v>1985</v>
      </c>
      <c r="B6972" s="1">
        <v>44197</v>
      </c>
      <c r="C6972" t="s">
        <v>2241</v>
      </c>
      <c r="D6972" s="2">
        <v>462</v>
      </c>
      <c r="E6972" s="2">
        <v>0</v>
      </c>
      <c r="F6972" s="2">
        <v>0</v>
      </c>
      <c r="G6972" s="2">
        <v>0</v>
      </c>
      <c r="H6972" s="2">
        <v>462</v>
      </c>
      <c r="I6972" s="2">
        <v>0</v>
      </c>
      <c r="J6972" s="2">
        <v>0</v>
      </c>
      <c r="K6972" s="2">
        <v>0</v>
      </c>
      <c r="L6972" s="2">
        <v>0</v>
      </c>
      <c r="M6972" s="2">
        <v>9.2399999999999996E-2</v>
      </c>
      <c r="N6972" s="8">
        <f t="shared" si="972"/>
        <v>9240</v>
      </c>
      <c r="O6972" s="2">
        <v>0</v>
      </c>
      <c r="P6972" s="2">
        <v>0</v>
      </c>
      <c r="Q6972" s="2">
        <v>0</v>
      </c>
      <c r="R6972" s="2">
        <v>9.2399999999999996E-2</v>
      </c>
      <c r="S6972" s="2">
        <v>0</v>
      </c>
      <c r="T6972" s="2">
        <v>0</v>
      </c>
      <c r="U6972" s="2">
        <v>0</v>
      </c>
      <c r="V6972" s="2">
        <v>0</v>
      </c>
      <c r="W6972" s="2">
        <f t="shared" si="973"/>
        <v>24.916666666666668</v>
      </c>
      <c r="X6972" s="9">
        <f t="shared" si="974"/>
        <v>20</v>
      </c>
      <c r="Y6972" s="9">
        <f t="shared" si="975"/>
        <v>7.4960256461428082E-4</v>
      </c>
      <c r="Z6972" s="10">
        <f t="shared" si="976"/>
        <v>12707764.948453609</v>
      </c>
      <c r="AA6972" s="10">
        <f t="shared" si="977"/>
        <v>292278.59381443303</v>
      </c>
      <c r="AB6972" s="10">
        <f t="shared" si="978"/>
        <v>1</v>
      </c>
      <c r="AC6972" s="9">
        <f t="shared" si="979"/>
        <v>12326532</v>
      </c>
      <c r="AD6972" s="10">
        <f t="shared" si="980"/>
        <v>5845571.8762886608</v>
      </c>
    </row>
    <row r="6973" spans="1:30" x14ac:dyDescent="0.2">
      <c r="A6973" t="s">
        <v>1985</v>
      </c>
      <c r="B6973" s="1">
        <v>44197</v>
      </c>
      <c r="C6973" t="s">
        <v>2268</v>
      </c>
      <c r="D6973" s="2">
        <v>256</v>
      </c>
      <c r="E6973" s="2">
        <v>0</v>
      </c>
      <c r="F6973" s="2">
        <v>0</v>
      </c>
      <c r="G6973" s="2">
        <v>0</v>
      </c>
      <c r="H6973" s="2"/>
      <c r="I6973" s="2">
        <v>256</v>
      </c>
      <c r="J6973" s="2">
        <v>0</v>
      </c>
      <c r="K6973" s="2">
        <v>0</v>
      </c>
      <c r="L6973" s="2">
        <v>0</v>
      </c>
      <c r="M6973" s="2">
        <v>5.3856000000000001E-2</v>
      </c>
      <c r="N6973" s="8">
        <f t="shared" si="972"/>
        <v>5385.6</v>
      </c>
      <c r="O6973" s="2">
        <v>0</v>
      </c>
      <c r="P6973" s="2">
        <v>0</v>
      </c>
      <c r="Q6973" s="2">
        <v>0</v>
      </c>
      <c r="R6973" s="2">
        <v>0</v>
      </c>
      <c r="S6973" s="2">
        <v>5.3856000000000001E-2</v>
      </c>
      <c r="T6973" s="2">
        <v>0</v>
      </c>
      <c r="U6973" s="2">
        <v>0</v>
      </c>
      <c r="V6973" s="2">
        <v>0</v>
      </c>
      <c r="W6973" s="2">
        <f t="shared" si="973"/>
        <v>24.916666666666668</v>
      </c>
      <c r="X6973" s="9">
        <f t="shared" si="974"/>
        <v>21.037500000000001</v>
      </c>
      <c r="Y6973" s="9">
        <f t="shared" si="975"/>
        <v>4.3691120908946656E-4</v>
      </c>
      <c r="Z6973" s="10">
        <f t="shared" si="976"/>
        <v>12707764.948453609</v>
      </c>
      <c r="AA6973" s="10">
        <f t="shared" si="977"/>
        <v>292278.59381443303</v>
      </c>
      <c r="AB6973" s="10">
        <f t="shared" si="978"/>
        <v>1</v>
      </c>
      <c r="AC6973" s="9">
        <f t="shared" si="979"/>
        <v>12326532</v>
      </c>
      <c r="AD6973" s="10">
        <f t="shared" si="980"/>
        <v>6148810.9173711352</v>
      </c>
    </row>
    <row r="6974" spans="1:30" x14ac:dyDescent="0.2">
      <c r="A6974" t="s">
        <v>1985</v>
      </c>
      <c r="B6974" s="1">
        <v>44197</v>
      </c>
      <c r="C6974" t="s">
        <v>2060</v>
      </c>
      <c r="D6974" s="2">
        <v>1892</v>
      </c>
      <c r="E6974" s="2">
        <v>0</v>
      </c>
      <c r="F6974" s="2">
        <v>1892</v>
      </c>
      <c r="G6974" s="2">
        <v>0</v>
      </c>
      <c r="H6974" s="2"/>
      <c r="I6974" s="2">
        <v>0</v>
      </c>
      <c r="J6974" s="2">
        <v>0</v>
      </c>
      <c r="K6974" s="2">
        <v>0</v>
      </c>
      <c r="L6974" s="2">
        <v>0</v>
      </c>
      <c r="M6974" s="2">
        <v>0.39802949999999998</v>
      </c>
      <c r="N6974" s="8">
        <f t="shared" si="972"/>
        <v>39802.949999999997</v>
      </c>
      <c r="O6974" s="2">
        <v>0</v>
      </c>
      <c r="P6974" s="2">
        <v>0.39802949999999998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f t="shared" si="973"/>
        <v>24.916666666666668</v>
      </c>
      <c r="X6974" s="9">
        <f t="shared" si="974"/>
        <v>21.037499999999998</v>
      </c>
      <c r="Y6974" s="9">
        <f t="shared" si="975"/>
        <v>3.2290469046768384E-3</v>
      </c>
      <c r="Z6974" s="10">
        <f t="shared" si="976"/>
        <v>4235921.6494845366</v>
      </c>
      <c r="AA6974" s="10">
        <f t="shared" si="977"/>
        <v>97426.197938144338</v>
      </c>
      <c r="AB6974" s="10">
        <f t="shared" si="978"/>
        <v>3</v>
      </c>
      <c r="AC6974" s="9">
        <f t="shared" si="979"/>
        <v>4108844</v>
      </c>
      <c r="AD6974" s="10">
        <f t="shared" si="980"/>
        <v>2049603.6391237113</v>
      </c>
    </row>
    <row r="6975" spans="1:30" x14ac:dyDescent="0.2">
      <c r="A6975" t="s">
        <v>1985</v>
      </c>
      <c r="B6975" s="1">
        <v>44197</v>
      </c>
      <c r="C6975" t="s">
        <v>1724</v>
      </c>
      <c r="D6975" s="2">
        <v>7130</v>
      </c>
      <c r="E6975" s="2">
        <v>0</v>
      </c>
      <c r="F6975" s="2">
        <v>0</v>
      </c>
      <c r="G6975" s="2">
        <v>7130</v>
      </c>
      <c r="H6975" s="2"/>
      <c r="I6975" s="2">
        <v>0</v>
      </c>
      <c r="J6975" s="2">
        <v>0</v>
      </c>
      <c r="K6975" s="2">
        <v>0</v>
      </c>
      <c r="L6975" s="2">
        <v>0</v>
      </c>
      <c r="M6975" s="2">
        <v>0.95452875000000004</v>
      </c>
      <c r="N6975" s="8">
        <f t="shared" si="972"/>
        <v>95452.875</v>
      </c>
      <c r="O6975" s="2">
        <v>0</v>
      </c>
      <c r="P6975" s="2">
        <v>0</v>
      </c>
      <c r="Q6975" s="2">
        <v>0.95452875000000004</v>
      </c>
      <c r="R6975" s="2">
        <v>0</v>
      </c>
      <c r="S6975" s="2">
        <v>0</v>
      </c>
      <c r="T6975" s="2">
        <v>0</v>
      </c>
      <c r="U6975" s="2">
        <v>0</v>
      </c>
      <c r="V6975" s="2">
        <v>0</v>
      </c>
      <c r="W6975" s="2">
        <f t="shared" si="973"/>
        <v>24.916666666666668</v>
      </c>
      <c r="X6975" s="9">
        <f t="shared" si="974"/>
        <v>13.387499999999999</v>
      </c>
      <c r="Y6975" s="9">
        <f t="shared" si="975"/>
        <v>7.7436926298491745E-3</v>
      </c>
      <c r="Z6975" s="10">
        <f t="shared" si="976"/>
        <v>12707764.948453609</v>
      </c>
      <c r="AA6975" s="10">
        <f t="shared" si="977"/>
        <v>292278.59381443303</v>
      </c>
      <c r="AB6975" s="10">
        <f t="shared" si="978"/>
        <v>1</v>
      </c>
      <c r="AC6975" s="9">
        <f t="shared" si="979"/>
        <v>12326532</v>
      </c>
      <c r="AD6975" s="10">
        <f t="shared" si="980"/>
        <v>3912879.674690722</v>
      </c>
    </row>
    <row r="6976" spans="1:30" x14ac:dyDescent="0.2">
      <c r="A6976" t="s">
        <v>1985</v>
      </c>
      <c r="B6976" s="1">
        <v>44197</v>
      </c>
      <c r="C6976" t="s">
        <v>166</v>
      </c>
      <c r="D6976" s="2">
        <v>68041</v>
      </c>
      <c r="E6976" s="2">
        <v>0</v>
      </c>
      <c r="F6976" s="2">
        <v>0</v>
      </c>
      <c r="G6976" s="2">
        <v>0</v>
      </c>
      <c r="H6976" s="2"/>
      <c r="I6976" s="2">
        <v>0</v>
      </c>
      <c r="J6976" s="2">
        <v>26445</v>
      </c>
      <c r="K6976" s="2">
        <v>23154</v>
      </c>
      <c r="L6976" s="2">
        <v>18442</v>
      </c>
      <c r="M6976" s="2">
        <v>9.4849222500000003</v>
      </c>
      <c r="N6976" s="8">
        <f t="shared" si="972"/>
        <v>948492.22499999998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5.9501249999999999</v>
      </c>
      <c r="U6976" s="2">
        <v>1.7712809999999999</v>
      </c>
      <c r="V6976" s="2">
        <v>1.7635162499999999</v>
      </c>
      <c r="W6976" s="2">
        <f t="shared" si="973"/>
        <v>24.916666666666668</v>
      </c>
      <c r="X6976" s="9">
        <f t="shared" si="974"/>
        <v>13.940010067459326</v>
      </c>
      <c r="Y6976" s="9">
        <f t="shared" si="975"/>
        <v>7.6947208265877212E-2</v>
      </c>
      <c r="Z6976" s="10">
        <f t="shared" si="976"/>
        <v>4235921.6494845366</v>
      </c>
      <c r="AA6976" s="10">
        <f t="shared" si="977"/>
        <v>97426.197938144338</v>
      </c>
      <c r="AB6976" s="10">
        <f t="shared" si="978"/>
        <v>3</v>
      </c>
      <c r="AC6976" s="9">
        <f t="shared" si="979"/>
        <v>4108844</v>
      </c>
      <c r="AD6976" s="10">
        <f t="shared" si="980"/>
        <v>1358122.1800920172</v>
      </c>
    </row>
    <row r="6977" spans="1:30" x14ac:dyDescent="0.2">
      <c r="A6977" t="s">
        <v>1985</v>
      </c>
      <c r="B6977" s="1">
        <v>44197</v>
      </c>
      <c r="C6977" t="s">
        <v>2025</v>
      </c>
      <c r="D6977" s="2">
        <v>788</v>
      </c>
      <c r="E6977" s="2">
        <v>0</v>
      </c>
      <c r="F6977" s="2">
        <v>0</v>
      </c>
      <c r="G6977" s="2">
        <v>788</v>
      </c>
      <c r="H6977" s="2"/>
      <c r="I6977" s="2">
        <v>0</v>
      </c>
      <c r="J6977" s="2">
        <v>0</v>
      </c>
      <c r="K6977" s="2">
        <v>0</v>
      </c>
      <c r="L6977" s="2">
        <v>0</v>
      </c>
      <c r="M6977" s="2">
        <v>0.10549349999999999</v>
      </c>
      <c r="N6977" s="8">
        <f t="shared" si="972"/>
        <v>10549.349999999999</v>
      </c>
      <c r="O6977" s="2">
        <v>0</v>
      </c>
      <c r="P6977" s="2">
        <v>0</v>
      </c>
      <c r="Q6977" s="2">
        <v>0.10549349999999999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f t="shared" si="973"/>
        <v>24.916666666666668</v>
      </c>
      <c r="X6977" s="9">
        <f t="shared" si="974"/>
        <v>13.387499999999998</v>
      </c>
      <c r="Y6977" s="9">
        <f t="shared" si="975"/>
        <v>8.5582465530450894E-4</v>
      </c>
      <c r="Z6977" s="10">
        <f t="shared" si="976"/>
        <v>12707764.948453609</v>
      </c>
      <c r="AA6977" s="10">
        <f t="shared" si="977"/>
        <v>292278.59381443303</v>
      </c>
      <c r="AB6977" s="10">
        <f t="shared" si="978"/>
        <v>1</v>
      </c>
      <c r="AC6977" s="9">
        <f t="shared" si="979"/>
        <v>12326532</v>
      </c>
      <c r="AD6977" s="10">
        <f t="shared" si="980"/>
        <v>3912879.6746907216</v>
      </c>
    </row>
    <row r="6978" spans="1:30" x14ac:dyDescent="0.2">
      <c r="A6978" t="s">
        <v>1985</v>
      </c>
      <c r="B6978" s="1">
        <v>44197</v>
      </c>
      <c r="C6978" t="s">
        <v>510</v>
      </c>
      <c r="D6978" s="2">
        <v>6201</v>
      </c>
      <c r="E6978" s="2">
        <v>0</v>
      </c>
      <c r="F6978" s="2">
        <v>1633</v>
      </c>
      <c r="G6978" s="2">
        <v>0</v>
      </c>
      <c r="H6978" s="2"/>
      <c r="I6978" s="2">
        <v>0</v>
      </c>
      <c r="J6978" s="2">
        <v>398</v>
      </c>
      <c r="K6978" s="2">
        <v>4170</v>
      </c>
      <c r="L6978" s="2">
        <v>0</v>
      </c>
      <c r="M6978" s="2">
        <v>0.53486062499999998</v>
      </c>
      <c r="N6978" s="8">
        <f t="shared" si="972"/>
        <v>53486.0625</v>
      </c>
      <c r="O6978" s="2">
        <v>0</v>
      </c>
      <c r="P6978" s="2">
        <v>0.15615562499999999</v>
      </c>
      <c r="Q6978" s="2">
        <v>0</v>
      </c>
      <c r="R6978" s="2">
        <v>0</v>
      </c>
      <c r="S6978" s="2">
        <v>0</v>
      </c>
      <c r="T6978" s="2">
        <v>5.9700000000000003E-2</v>
      </c>
      <c r="U6978" s="2">
        <v>0.31900499999999998</v>
      </c>
      <c r="V6978" s="2">
        <v>0</v>
      </c>
      <c r="W6978" s="2">
        <f t="shared" si="973"/>
        <v>24.916666666666668</v>
      </c>
      <c r="X6978" s="9">
        <f t="shared" si="974"/>
        <v>8.6253930817610058</v>
      </c>
      <c r="Y6978" s="9">
        <f t="shared" si="975"/>
        <v>4.3391006083462894E-3</v>
      </c>
      <c r="Z6978" s="10">
        <f t="shared" si="976"/>
        <v>6353882.4742268045</v>
      </c>
      <c r="AA6978" s="10">
        <f t="shared" si="977"/>
        <v>146139.29690721651</v>
      </c>
      <c r="AB6978" s="10">
        <f t="shared" si="978"/>
        <v>2</v>
      </c>
      <c r="AC6978" s="9">
        <f t="shared" si="979"/>
        <v>6163266</v>
      </c>
      <c r="AD6978" s="10">
        <f t="shared" si="980"/>
        <v>1260508.8805169228</v>
      </c>
    </row>
    <row r="6979" spans="1:30" x14ac:dyDescent="0.2">
      <c r="A6979" t="s">
        <v>1985</v>
      </c>
      <c r="B6979" s="1">
        <v>44197</v>
      </c>
      <c r="C6979" t="s">
        <v>803</v>
      </c>
      <c r="D6979" s="2">
        <v>79</v>
      </c>
      <c r="E6979" s="2">
        <v>0</v>
      </c>
      <c r="F6979" s="2">
        <v>0</v>
      </c>
      <c r="G6979" s="2">
        <v>79</v>
      </c>
      <c r="H6979" s="2"/>
      <c r="I6979" s="2">
        <v>0</v>
      </c>
      <c r="J6979" s="2">
        <v>0</v>
      </c>
      <c r="K6979" s="2">
        <v>0</v>
      </c>
      <c r="L6979" s="2">
        <v>0</v>
      </c>
      <c r="M6979" s="2">
        <v>1.0576125E-2</v>
      </c>
      <c r="N6979" s="8">
        <f t="shared" ref="N6979:N7042" si="981">M6979*100000</f>
        <v>1057.6125</v>
      </c>
      <c r="O6979" s="2">
        <v>0</v>
      </c>
      <c r="P6979" s="2">
        <v>0</v>
      </c>
      <c r="Q6979" s="2">
        <v>1.0576125E-2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f t="shared" ref="W6979:W7042" si="982">299/12</f>
        <v>24.916666666666668</v>
      </c>
      <c r="X6979" s="9">
        <f t="shared" ref="X6979:X7042" si="983">N6979/D6979</f>
        <v>13.387499999999999</v>
      </c>
      <c r="Y6979" s="9">
        <f t="shared" ref="Y6979:Y7042" si="984">N6979/12326532</f>
        <v>8.5799679909969806E-5</v>
      </c>
      <c r="Z6979" s="10">
        <f t="shared" ref="Z6979:Z7042" si="985">AC6979*(1/(1-0.03))</f>
        <v>12707764.948453609</v>
      </c>
      <c r="AA6979" s="10">
        <f t="shared" ref="AA6979:AA7042" si="986">Z6979*0.023</f>
        <v>292278.59381443303</v>
      </c>
      <c r="AB6979" s="10">
        <f t="shared" ref="AB6979:AB7042" si="987">COUNTIF(C6979:C14330,C6979)</f>
        <v>1</v>
      </c>
      <c r="AC6979" s="9">
        <f t="shared" ref="AC6979:AC7042" si="988">12326532/AB6979</f>
        <v>12326532</v>
      </c>
      <c r="AD6979" s="10">
        <f t="shared" ref="AD6979:AD7042" si="989">AA6979*X6979</f>
        <v>3912879.674690722</v>
      </c>
    </row>
    <row r="6980" spans="1:30" x14ac:dyDescent="0.2">
      <c r="A6980" t="s">
        <v>1985</v>
      </c>
      <c r="B6980" s="1">
        <v>44197</v>
      </c>
      <c r="C6980" t="s">
        <v>167</v>
      </c>
      <c r="D6980" s="2">
        <v>39234</v>
      </c>
      <c r="E6980" s="2">
        <v>0</v>
      </c>
      <c r="F6980" s="2">
        <v>0</v>
      </c>
      <c r="G6980" s="2">
        <v>18572</v>
      </c>
      <c r="H6980" s="2"/>
      <c r="I6980" s="2">
        <v>8184</v>
      </c>
      <c r="J6980" s="2">
        <v>12478</v>
      </c>
      <c r="K6980" s="2">
        <v>0</v>
      </c>
      <c r="L6980" s="2">
        <v>0</v>
      </c>
      <c r="M6980" s="2">
        <v>7.0155855000000003</v>
      </c>
      <c r="N6980" s="8">
        <f t="shared" si="981"/>
        <v>701558.55</v>
      </c>
      <c r="O6980" s="2">
        <v>0</v>
      </c>
      <c r="P6980" s="2">
        <v>0</v>
      </c>
      <c r="Q6980" s="2">
        <v>2.4863264999999997</v>
      </c>
      <c r="R6980" s="2">
        <v>0</v>
      </c>
      <c r="S6980" s="2">
        <v>1.7217090000000002</v>
      </c>
      <c r="T6980" s="2">
        <v>2.80755</v>
      </c>
      <c r="U6980" s="2">
        <v>0</v>
      </c>
      <c r="V6980" s="2">
        <v>0</v>
      </c>
      <c r="W6980" s="2">
        <f t="shared" si="982"/>
        <v>24.916666666666668</v>
      </c>
      <c r="X6980" s="9">
        <f t="shared" si="983"/>
        <v>17.881392414742315</v>
      </c>
      <c r="Y6980" s="9">
        <f t="shared" si="984"/>
        <v>5.691451172154504E-2</v>
      </c>
      <c r="Z6980" s="10">
        <f t="shared" si="985"/>
        <v>4235921.6494845366</v>
      </c>
      <c r="AA6980" s="10">
        <f t="shared" si="986"/>
        <v>97426.197938144338</v>
      </c>
      <c r="AB6980" s="10">
        <f t="shared" si="987"/>
        <v>3</v>
      </c>
      <c r="AC6980" s="9">
        <f t="shared" si="988"/>
        <v>4108844</v>
      </c>
      <c r="AD6980" s="10">
        <f t="shared" si="989"/>
        <v>1742116.0768083176</v>
      </c>
    </row>
    <row r="6981" spans="1:30" x14ac:dyDescent="0.2">
      <c r="A6981" t="s">
        <v>1985</v>
      </c>
      <c r="B6981" s="1">
        <v>44197</v>
      </c>
      <c r="C6981" t="s">
        <v>1859</v>
      </c>
      <c r="D6981" s="2">
        <v>1890</v>
      </c>
      <c r="E6981" s="2">
        <v>0</v>
      </c>
      <c r="F6981" s="2">
        <v>1119</v>
      </c>
      <c r="G6981" s="2">
        <v>435</v>
      </c>
      <c r="H6981" s="2"/>
      <c r="I6981" s="2">
        <v>336</v>
      </c>
      <c r="J6981" s="2">
        <v>0</v>
      </c>
      <c r="K6981" s="2">
        <v>0</v>
      </c>
      <c r="L6981" s="2">
        <v>0</v>
      </c>
      <c r="M6981" s="2">
        <v>0.40506324999999999</v>
      </c>
      <c r="N6981" s="8">
        <f t="shared" si="981"/>
        <v>40506.324999999997</v>
      </c>
      <c r="O6981" s="2">
        <v>0</v>
      </c>
      <c r="P6981" s="2">
        <v>0.20525289999999999</v>
      </c>
      <c r="Q6981" s="2">
        <v>0.10242075</v>
      </c>
      <c r="R6981" s="2">
        <v>0</v>
      </c>
      <c r="S6981" s="2">
        <v>9.7389599999999993E-2</v>
      </c>
      <c r="T6981" s="2">
        <v>0</v>
      </c>
      <c r="U6981" s="2">
        <v>0</v>
      </c>
      <c r="V6981" s="2">
        <v>0</v>
      </c>
      <c r="W6981" s="2">
        <f t="shared" si="982"/>
        <v>24.916666666666668</v>
      </c>
      <c r="X6981" s="9">
        <f t="shared" si="983"/>
        <v>21.43191798941799</v>
      </c>
      <c r="Y6981" s="9">
        <f t="shared" si="984"/>
        <v>3.2861087773917268E-3</v>
      </c>
      <c r="Z6981" s="10">
        <f t="shared" si="985"/>
        <v>12707764.948453609</v>
      </c>
      <c r="AA6981" s="10">
        <f t="shared" si="986"/>
        <v>292278.59381443303</v>
      </c>
      <c r="AB6981" s="10">
        <f t="shared" si="987"/>
        <v>1</v>
      </c>
      <c r="AC6981" s="9">
        <f t="shared" si="988"/>
        <v>12326532</v>
      </c>
      <c r="AD6981" s="10">
        <f t="shared" si="989"/>
        <v>6264090.8526933407</v>
      </c>
    </row>
    <row r="6982" spans="1:30" x14ac:dyDescent="0.2">
      <c r="A6982" t="s">
        <v>1985</v>
      </c>
      <c r="B6982" s="1">
        <v>44197</v>
      </c>
      <c r="C6982" t="s">
        <v>317</v>
      </c>
      <c r="D6982" s="2">
        <v>33</v>
      </c>
      <c r="E6982" s="2">
        <v>0</v>
      </c>
      <c r="F6982" s="2">
        <v>0</v>
      </c>
      <c r="G6982" s="2">
        <v>0</v>
      </c>
      <c r="H6982" s="2"/>
      <c r="I6982" s="2">
        <v>0</v>
      </c>
      <c r="J6982" s="2">
        <v>0</v>
      </c>
      <c r="K6982" s="2">
        <v>0</v>
      </c>
      <c r="L6982" s="2">
        <v>0</v>
      </c>
      <c r="M6982" s="2">
        <v>4.4178749999999999E-3</v>
      </c>
      <c r="N6982" s="8">
        <f t="shared" si="981"/>
        <v>441.78749999999997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  <c r="V6982" s="2">
        <v>0</v>
      </c>
      <c r="W6982" s="2">
        <f t="shared" si="982"/>
        <v>24.916666666666668</v>
      </c>
      <c r="X6982" s="9">
        <f t="shared" si="983"/>
        <v>13.387499999999999</v>
      </c>
      <c r="Y6982" s="9">
        <f t="shared" si="984"/>
        <v>3.5840372620620295E-5</v>
      </c>
      <c r="Z6982" s="10">
        <f t="shared" si="985"/>
        <v>4235921.6494845366</v>
      </c>
      <c r="AA6982" s="10">
        <f t="shared" si="986"/>
        <v>97426.197938144338</v>
      </c>
      <c r="AB6982" s="10">
        <f t="shared" si="987"/>
        <v>3</v>
      </c>
      <c r="AC6982" s="9">
        <f t="shared" si="988"/>
        <v>4108844</v>
      </c>
      <c r="AD6982" s="10">
        <f t="shared" si="989"/>
        <v>1304293.2248969073</v>
      </c>
    </row>
    <row r="6983" spans="1:30" x14ac:dyDescent="0.2">
      <c r="A6983" t="s">
        <v>1985</v>
      </c>
      <c r="B6983" s="1">
        <v>44197</v>
      </c>
      <c r="C6983" t="s">
        <v>2269</v>
      </c>
      <c r="D6983" s="2">
        <v>7251</v>
      </c>
      <c r="E6983" s="2">
        <v>0</v>
      </c>
      <c r="F6983" s="2">
        <v>7251</v>
      </c>
      <c r="G6983" s="2">
        <v>0</v>
      </c>
      <c r="H6983" s="2"/>
      <c r="I6983" s="2">
        <v>0</v>
      </c>
      <c r="J6983" s="2">
        <v>0</v>
      </c>
      <c r="K6983" s="2">
        <v>0</v>
      </c>
      <c r="L6983" s="2">
        <v>0</v>
      </c>
      <c r="M6983" s="2">
        <v>1.067920875</v>
      </c>
      <c r="N6983" s="8">
        <f t="shared" si="981"/>
        <v>106792.08749999999</v>
      </c>
      <c r="O6983" s="2">
        <v>0</v>
      </c>
      <c r="P6983" s="2">
        <v>1.067920875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  <c r="V6983" s="2">
        <v>0</v>
      </c>
      <c r="W6983" s="2">
        <f t="shared" si="982"/>
        <v>24.916666666666668</v>
      </c>
      <c r="X6983" s="9">
        <f t="shared" si="983"/>
        <v>14.727911667356226</v>
      </c>
      <c r="Y6983" s="9">
        <f t="shared" si="984"/>
        <v>8.6635955271117619E-3</v>
      </c>
      <c r="Z6983" s="10">
        <f t="shared" si="985"/>
        <v>12707764.948453609</v>
      </c>
      <c r="AA6983" s="10">
        <f t="shared" si="986"/>
        <v>292278.59381443303</v>
      </c>
      <c r="AB6983" s="10">
        <f t="shared" si="987"/>
        <v>1</v>
      </c>
      <c r="AC6983" s="9">
        <f t="shared" si="988"/>
        <v>12326532</v>
      </c>
      <c r="AD6983" s="10">
        <f t="shared" si="989"/>
        <v>4304653.3119580597</v>
      </c>
    </row>
    <row r="6984" spans="1:30" x14ac:dyDescent="0.2">
      <c r="A6984" t="s">
        <v>1985</v>
      </c>
      <c r="B6984" s="1">
        <v>44197</v>
      </c>
      <c r="C6984" t="s">
        <v>2270</v>
      </c>
      <c r="D6984" s="2">
        <v>15463</v>
      </c>
      <c r="E6984" s="2">
        <v>0</v>
      </c>
      <c r="F6984" s="2">
        <v>0</v>
      </c>
      <c r="G6984" s="2">
        <v>0</v>
      </c>
      <c r="H6984" s="2"/>
      <c r="I6984" s="2">
        <v>0</v>
      </c>
      <c r="J6984" s="2">
        <v>0</v>
      </c>
      <c r="K6984" s="2">
        <v>15463</v>
      </c>
      <c r="L6984" s="2">
        <v>0</v>
      </c>
      <c r="M6984" s="2">
        <v>1.1829194999999999</v>
      </c>
      <c r="N6984" s="8">
        <f t="shared" si="981"/>
        <v>118291.95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1.1829194999999999</v>
      </c>
      <c r="V6984" s="2">
        <v>0</v>
      </c>
      <c r="W6984" s="2">
        <f t="shared" si="982"/>
        <v>24.916666666666668</v>
      </c>
      <c r="X6984" s="9">
        <f t="shared" si="983"/>
        <v>7.6499999999999995</v>
      </c>
      <c r="Y6984" s="9">
        <f t="shared" si="984"/>
        <v>9.5965312871454846E-3</v>
      </c>
      <c r="Z6984" s="10">
        <f t="shared" si="985"/>
        <v>12707764.948453609</v>
      </c>
      <c r="AA6984" s="10">
        <f t="shared" si="986"/>
        <v>292278.59381443303</v>
      </c>
      <c r="AB6984" s="10">
        <f t="shared" si="987"/>
        <v>1</v>
      </c>
      <c r="AC6984" s="9">
        <f t="shared" si="988"/>
        <v>12326532</v>
      </c>
      <c r="AD6984" s="10">
        <f t="shared" si="989"/>
        <v>2235931.2426804127</v>
      </c>
    </row>
    <row r="6985" spans="1:30" x14ac:dyDescent="0.2">
      <c r="A6985" t="s">
        <v>1985</v>
      </c>
      <c r="B6985" s="1">
        <v>44197</v>
      </c>
      <c r="C6985" t="s">
        <v>2185</v>
      </c>
      <c r="D6985" s="2">
        <v>1552</v>
      </c>
      <c r="E6985" s="2">
        <v>0</v>
      </c>
      <c r="F6985" s="2">
        <v>0</v>
      </c>
      <c r="G6985" s="2">
        <v>0</v>
      </c>
      <c r="H6985" s="2"/>
      <c r="I6985" s="2">
        <v>0</v>
      </c>
      <c r="J6985" s="2">
        <v>0</v>
      </c>
      <c r="K6985" s="2">
        <v>0</v>
      </c>
      <c r="L6985" s="2">
        <v>1552</v>
      </c>
      <c r="M6985" s="2">
        <v>0.14841000000000001</v>
      </c>
      <c r="N6985" s="8">
        <f t="shared" si="981"/>
        <v>14841.000000000002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  <c r="V6985" s="2">
        <v>0.14841000000000001</v>
      </c>
      <c r="W6985" s="2">
        <f t="shared" si="982"/>
        <v>24.916666666666668</v>
      </c>
      <c r="X6985" s="9">
        <f t="shared" si="983"/>
        <v>9.5625000000000018</v>
      </c>
      <c r="Y6985" s="9">
        <f t="shared" si="984"/>
        <v>1.2039882750476778E-3</v>
      </c>
      <c r="Z6985" s="10">
        <f t="shared" si="985"/>
        <v>12707764.948453609</v>
      </c>
      <c r="AA6985" s="10">
        <f t="shared" si="986"/>
        <v>292278.59381443303</v>
      </c>
      <c r="AB6985" s="10">
        <f t="shared" si="987"/>
        <v>1</v>
      </c>
      <c r="AC6985" s="9">
        <f t="shared" si="988"/>
        <v>12326532</v>
      </c>
      <c r="AD6985" s="10">
        <f t="shared" si="989"/>
        <v>2794914.0533505161</v>
      </c>
    </row>
    <row r="6986" spans="1:30" x14ac:dyDescent="0.2">
      <c r="A6986" t="s">
        <v>1985</v>
      </c>
      <c r="B6986" s="1">
        <v>44197</v>
      </c>
      <c r="C6986" t="s">
        <v>2243</v>
      </c>
      <c r="D6986" s="2">
        <v>34409</v>
      </c>
      <c r="E6986" s="2">
        <v>0</v>
      </c>
      <c r="F6986" s="2">
        <v>0</v>
      </c>
      <c r="G6986" s="2">
        <v>0</v>
      </c>
      <c r="H6986" s="2">
        <v>17994</v>
      </c>
      <c r="I6986" s="2">
        <v>0</v>
      </c>
      <c r="J6986" s="2">
        <v>16415</v>
      </c>
      <c r="K6986" s="2">
        <v>0</v>
      </c>
      <c r="L6986" s="2">
        <v>0</v>
      </c>
      <c r="M6986" s="2">
        <v>7.2921749999999994</v>
      </c>
      <c r="N6986" s="8">
        <f t="shared" si="981"/>
        <v>729217.49999999988</v>
      </c>
      <c r="O6986" s="2">
        <v>0</v>
      </c>
      <c r="P6986" s="2">
        <v>0</v>
      </c>
      <c r="Q6986" s="2">
        <v>0</v>
      </c>
      <c r="R6986" s="2">
        <v>3.5988000000000002</v>
      </c>
      <c r="S6986" s="2">
        <v>0</v>
      </c>
      <c r="T6986" s="2">
        <v>3.6933750000000001</v>
      </c>
      <c r="U6986" s="2">
        <v>0</v>
      </c>
      <c r="V6986" s="2">
        <v>0</v>
      </c>
      <c r="W6986" s="2">
        <f t="shared" si="982"/>
        <v>24.916666666666668</v>
      </c>
      <c r="X6986" s="9">
        <f t="shared" si="983"/>
        <v>21.192638553866718</v>
      </c>
      <c r="Y6986" s="9">
        <f t="shared" si="984"/>
        <v>5.915836668415738E-2</v>
      </c>
      <c r="Z6986" s="10">
        <f t="shared" si="985"/>
        <v>4235921.6494845366</v>
      </c>
      <c r="AA6986" s="10">
        <f t="shared" si="986"/>
        <v>97426.197938144338</v>
      </c>
      <c r="AB6986" s="10">
        <f t="shared" si="987"/>
        <v>3</v>
      </c>
      <c r="AC6986" s="9">
        <f t="shared" si="988"/>
        <v>4108844</v>
      </c>
      <c r="AD6986" s="10">
        <f t="shared" si="989"/>
        <v>2064718.198580568</v>
      </c>
    </row>
    <row r="6987" spans="1:30" x14ac:dyDescent="0.2">
      <c r="A6987" t="s">
        <v>1985</v>
      </c>
      <c r="B6987" s="1">
        <v>44197</v>
      </c>
      <c r="C6987" t="s">
        <v>517</v>
      </c>
      <c r="D6987" s="2">
        <v>4008</v>
      </c>
      <c r="E6987" s="2">
        <v>0</v>
      </c>
      <c r="F6987" s="2">
        <v>0</v>
      </c>
      <c r="G6987" s="2">
        <v>1987</v>
      </c>
      <c r="H6987" s="2"/>
      <c r="I6987" s="2">
        <v>0</v>
      </c>
      <c r="J6987" s="2">
        <v>0</v>
      </c>
      <c r="K6987" s="2">
        <v>0</v>
      </c>
      <c r="L6987" s="2">
        <v>2021</v>
      </c>
      <c r="M6987" s="2">
        <v>0.45926775000000003</v>
      </c>
      <c r="N6987" s="8">
        <f t="shared" si="981"/>
        <v>45926.775000000001</v>
      </c>
      <c r="O6987" s="2">
        <v>0</v>
      </c>
      <c r="P6987" s="2">
        <v>0</v>
      </c>
      <c r="Q6987" s="2">
        <v>0.26600962500000003</v>
      </c>
      <c r="R6987" s="2">
        <v>0</v>
      </c>
      <c r="S6987" s="2">
        <v>0</v>
      </c>
      <c r="T6987" s="2">
        <v>0</v>
      </c>
      <c r="U6987" s="2">
        <v>0</v>
      </c>
      <c r="V6987" s="2">
        <v>0.193258125</v>
      </c>
      <c r="W6987" s="2">
        <f t="shared" si="982"/>
        <v>24.916666666666668</v>
      </c>
      <c r="X6987" s="9">
        <f t="shared" si="983"/>
        <v>11.458776197604791</v>
      </c>
      <c r="Y6987" s="9">
        <f t="shared" si="984"/>
        <v>3.7258472212622334E-3</v>
      </c>
      <c r="Z6987" s="10">
        <f t="shared" si="985"/>
        <v>12707764.948453609</v>
      </c>
      <c r="AA6987" s="10">
        <f t="shared" si="986"/>
        <v>292278.59381443303</v>
      </c>
      <c r="AB6987" s="10">
        <f t="shared" si="987"/>
        <v>1</v>
      </c>
      <c r="AC6987" s="9">
        <f t="shared" si="988"/>
        <v>12326532</v>
      </c>
      <c r="AD6987" s="10">
        <f t="shared" si="989"/>
        <v>3349154.9938702243</v>
      </c>
    </row>
    <row r="6988" spans="1:30" x14ac:dyDescent="0.2">
      <c r="A6988" t="s">
        <v>1985</v>
      </c>
      <c r="B6988" s="1">
        <v>44197</v>
      </c>
      <c r="C6988" t="s">
        <v>1860</v>
      </c>
      <c r="D6988" s="2">
        <v>301</v>
      </c>
      <c r="E6988" s="2">
        <v>0</v>
      </c>
      <c r="F6988" s="2">
        <v>301</v>
      </c>
      <c r="G6988" s="2">
        <v>0</v>
      </c>
      <c r="H6988" s="2"/>
      <c r="I6988" s="2">
        <v>0</v>
      </c>
      <c r="J6988" s="2">
        <v>0</v>
      </c>
      <c r="K6988" s="2">
        <v>0</v>
      </c>
      <c r="L6988" s="2">
        <v>0</v>
      </c>
      <c r="M6988" s="2">
        <v>6.3322874999999987E-2</v>
      </c>
      <c r="N6988" s="8">
        <f t="shared" si="981"/>
        <v>6332.2874999999985</v>
      </c>
      <c r="O6988" s="2">
        <v>0</v>
      </c>
      <c r="P6988" s="2">
        <v>6.3322874999999987E-2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f t="shared" si="982"/>
        <v>24.916666666666668</v>
      </c>
      <c r="X6988" s="9">
        <f t="shared" si="983"/>
        <v>21.037499999999994</v>
      </c>
      <c r="Y6988" s="9">
        <f t="shared" si="984"/>
        <v>5.1371200756222422E-4</v>
      </c>
      <c r="Z6988" s="10">
        <f t="shared" si="985"/>
        <v>12707764.948453609</v>
      </c>
      <c r="AA6988" s="10">
        <f t="shared" si="986"/>
        <v>292278.59381443303</v>
      </c>
      <c r="AB6988" s="10">
        <f t="shared" si="987"/>
        <v>1</v>
      </c>
      <c r="AC6988" s="9">
        <f t="shared" si="988"/>
        <v>12326532</v>
      </c>
      <c r="AD6988" s="10">
        <f t="shared" si="989"/>
        <v>6148810.9173711333</v>
      </c>
    </row>
    <row r="6989" spans="1:30" x14ac:dyDescent="0.2">
      <c r="A6989" t="s">
        <v>1985</v>
      </c>
      <c r="B6989" s="1">
        <v>44197</v>
      </c>
      <c r="C6989" t="s">
        <v>439</v>
      </c>
      <c r="D6989" s="2">
        <v>102</v>
      </c>
      <c r="E6989" s="2">
        <v>0</v>
      </c>
      <c r="F6989" s="2">
        <v>0</v>
      </c>
      <c r="G6989" s="2">
        <v>102</v>
      </c>
      <c r="H6989" s="2"/>
      <c r="I6989" s="2">
        <v>0</v>
      </c>
      <c r="J6989" s="2">
        <v>0</v>
      </c>
      <c r="K6989" s="2">
        <v>0</v>
      </c>
      <c r="L6989" s="2">
        <v>0</v>
      </c>
      <c r="M6989" s="2">
        <v>3.3162749999999998E-2</v>
      </c>
      <c r="N6989" s="8">
        <f t="shared" si="981"/>
        <v>3316.2749999999996</v>
      </c>
      <c r="O6989" s="2">
        <v>0</v>
      </c>
      <c r="P6989" s="2">
        <v>0</v>
      </c>
      <c r="Q6989" s="2">
        <v>3.3162749999999998E-2</v>
      </c>
      <c r="R6989" s="2">
        <v>0</v>
      </c>
      <c r="S6989" s="2">
        <v>0</v>
      </c>
      <c r="T6989" s="2">
        <v>0</v>
      </c>
      <c r="U6989" s="2">
        <v>0</v>
      </c>
      <c r="V6989" s="2">
        <v>0</v>
      </c>
      <c r="W6989" s="2">
        <f t="shared" si="982"/>
        <v>24.916666666666668</v>
      </c>
      <c r="X6989" s="9">
        <f t="shared" si="983"/>
        <v>32.512499999999996</v>
      </c>
      <c r="Y6989" s="9">
        <f t="shared" si="984"/>
        <v>2.6903552434699393E-4</v>
      </c>
      <c r="Z6989" s="10">
        <f t="shared" si="985"/>
        <v>4235921.6494845366</v>
      </c>
      <c r="AA6989" s="10">
        <f t="shared" si="986"/>
        <v>97426.197938144338</v>
      </c>
      <c r="AB6989" s="10">
        <f t="shared" si="987"/>
        <v>3</v>
      </c>
      <c r="AC6989" s="9">
        <f t="shared" si="988"/>
        <v>4108844</v>
      </c>
      <c r="AD6989" s="10">
        <f t="shared" si="989"/>
        <v>3167569.2604639172</v>
      </c>
    </row>
    <row r="6990" spans="1:30" x14ac:dyDescent="0.2">
      <c r="A6990" t="s">
        <v>1985</v>
      </c>
      <c r="B6990" s="1">
        <v>44197</v>
      </c>
      <c r="C6990" t="s">
        <v>808</v>
      </c>
      <c r="D6990" s="2">
        <v>1301</v>
      </c>
      <c r="E6990" s="2">
        <v>0</v>
      </c>
      <c r="F6990" s="2">
        <v>0</v>
      </c>
      <c r="G6990" s="2">
        <v>0</v>
      </c>
      <c r="H6990" s="2">
        <v>1301</v>
      </c>
      <c r="I6990" s="2">
        <v>0</v>
      </c>
      <c r="J6990" s="2">
        <v>0</v>
      </c>
      <c r="K6990" s="2">
        <v>0</v>
      </c>
      <c r="L6990" s="2">
        <v>0</v>
      </c>
      <c r="M6990" s="2">
        <v>0.26019999999999999</v>
      </c>
      <c r="N6990" s="8">
        <f t="shared" si="981"/>
        <v>26020</v>
      </c>
      <c r="O6990" s="2">
        <v>0</v>
      </c>
      <c r="P6990" s="2">
        <v>0</v>
      </c>
      <c r="Q6990" s="2">
        <v>0</v>
      </c>
      <c r="R6990" s="2">
        <v>0.26019999999999999</v>
      </c>
      <c r="S6990" s="2">
        <v>0</v>
      </c>
      <c r="T6990" s="2">
        <v>0</v>
      </c>
      <c r="U6990" s="2">
        <v>0</v>
      </c>
      <c r="V6990" s="2">
        <v>0</v>
      </c>
      <c r="W6990" s="2">
        <f t="shared" si="982"/>
        <v>24.916666666666668</v>
      </c>
      <c r="X6990" s="9">
        <f t="shared" si="983"/>
        <v>20</v>
      </c>
      <c r="Y6990" s="9">
        <f t="shared" si="984"/>
        <v>2.1108938020848039E-3</v>
      </c>
      <c r="Z6990" s="10">
        <f t="shared" si="985"/>
        <v>4235921.6494845366</v>
      </c>
      <c r="AA6990" s="10">
        <f t="shared" si="986"/>
        <v>97426.197938144338</v>
      </c>
      <c r="AB6990" s="10">
        <f t="shared" si="987"/>
        <v>3</v>
      </c>
      <c r="AC6990" s="9">
        <f t="shared" si="988"/>
        <v>4108844</v>
      </c>
      <c r="AD6990" s="10">
        <f t="shared" si="989"/>
        <v>1948523.9587628867</v>
      </c>
    </row>
    <row r="6991" spans="1:30" x14ac:dyDescent="0.2">
      <c r="A6991" t="s">
        <v>1985</v>
      </c>
      <c r="B6991" s="1">
        <v>44197</v>
      </c>
      <c r="C6991" t="s">
        <v>2271</v>
      </c>
      <c r="D6991" s="2">
        <v>226</v>
      </c>
      <c r="E6991" s="2">
        <v>0</v>
      </c>
      <c r="F6991" s="2">
        <v>46</v>
      </c>
      <c r="G6991" s="2">
        <v>0</v>
      </c>
      <c r="H6991" s="2"/>
      <c r="I6991" s="2">
        <v>180</v>
      </c>
      <c r="J6991" s="2">
        <v>0</v>
      </c>
      <c r="K6991" s="2">
        <v>0</v>
      </c>
      <c r="L6991" s="2">
        <v>0</v>
      </c>
      <c r="M6991" s="2">
        <v>4.7544749999999997E-2</v>
      </c>
      <c r="N6991" s="8">
        <f t="shared" si="981"/>
        <v>4754.4749999999995</v>
      </c>
      <c r="O6991" s="2">
        <v>0</v>
      </c>
      <c r="P6991" s="2">
        <v>9.6772499999999984E-3</v>
      </c>
      <c r="Q6991" s="2">
        <v>0</v>
      </c>
      <c r="R6991" s="2">
        <v>0</v>
      </c>
      <c r="S6991" s="2">
        <v>3.7867499999999998E-2</v>
      </c>
      <c r="T6991" s="2">
        <v>0</v>
      </c>
      <c r="U6991" s="2">
        <v>0</v>
      </c>
      <c r="V6991" s="2">
        <v>0</v>
      </c>
      <c r="W6991" s="2">
        <f t="shared" si="982"/>
        <v>24.916666666666668</v>
      </c>
      <c r="X6991" s="9">
        <f t="shared" si="983"/>
        <v>21.037499999999998</v>
      </c>
      <c r="Y6991" s="9">
        <f t="shared" si="984"/>
        <v>3.8571067677429464E-4</v>
      </c>
      <c r="Z6991" s="10">
        <f t="shared" si="985"/>
        <v>4235921.6494845366</v>
      </c>
      <c r="AA6991" s="10">
        <f t="shared" si="986"/>
        <v>97426.197938144338</v>
      </c>
      <c r="AB6991" s="10">
        <f t="shared" si="987"/>
        <v>3</v>
      </c>
      <c r="AC6991" s="9">
        <f t="shared" si="988"/>
        <v>4108844</v>
      </c>
      <c r="AD6991" s="10">
        <f t="shared" si="989"/>
        <v>2049603.6391237113</v>
      </c>
    </row>
    <row r="6992" spans="1:30" x14ac:dyDescent="0.2">
      <c r="A6992" t="s">
        <v>1985</v>
      </c>
      <c r="B6992" s="1">
        <v>44197</v>
      </c>
      <c r="C6992" t="s">
        <v>2272</v>
      </c>
      <c r="D6992" s="2">
        <v>128</v>
      </c>
      <c r="E6992" s="2">
        <v>0</v>
      </c>
      <c r="F6992" s="2">
        <v>128</v>
      </c>
      <c r="G6992" s="2">
        <v>0</v>
      </c>
      <c r="H6992" s="2"/>
      <c r="I6992" s="2">
        <v>0</v>
      </c>
      <c r="J6992" s="2">
        <v>0</v>
      </c>
      <c r="K6992" s="2">
        <v>0</v>
      </c>
      <c r="L6992" s="2">
        <v>0</v>
      </c>
      <c r="M6992" s="2">
        <v>2.6928000000000001E-2</v>
      </c>
      <c r="N6992" s="8">
        <f t="shared" si="981"/>
        <v>2692.8</v>
      </c>
      <c r="O6992" s="2">
        <v>0</v>
      </c>
      <c r="P6992" s="2">
        <v>2.6928000000000001E-2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  <c r="V6992" s="2">
        <v>0</v>
      </c>
      <c r="W6992" s="2">
        <f t="shared" si="982"/>
        <v>24.916666666666668</v>
      </c>
      <c r="X6992" s="9">
        <f t="shared" si="983"/>
        <v>21.037500000000001</v>
      </c>
      <c r="Y6992" s="9">
        <f t="shared" si="984"/>
        <v>2.1845560454473328E-4</v>
      </c>
      <c r="Z6992" s="10">
        <f t="shared" si="985"/>
        <v>4235921.6494845366</v>
      </c>
      <c r="AA6992" s="10">
        <f t="shared" si="986"/>
        <v>97426.197938144338</v>
      </c>
      <c r="AB6992" s="10">
        <f t="shared" si="987"/>
        <v>3</v>
      </c>
      <c r="AC6992" s="9">
        <f t="shared" si="988"/>
        <v>4108844</v>
      </c>
      <c r="AD6992" s="10">
        <f t="shared" si="989"/>
        <v>2049603.6391237117</v>
      </c>
    </row>
    <row r="6993" spans="1:30" x14ac:dyDescent="0.2">
      <c r="A6993" t="s">
        <v>1985</v>
      </c>
      <c r="B6993" s="1">
        <v>44197</v>
      </c>
      <c r="C6993" t="s">
        <v>2244</v>
      </c>
      <c r="D6993" s="2">
        <v>3620</v>
      </c>
      <c r="E6993" s="2">
        <v>0</v>
      </c>
      <c r="F6993" s="2">
        <v>3620</v>
      </c>
      <c r="G6993" s="2">
        <v>0</v>
      </c>
      <c r="H6993" s="2"/>
      <c r="I6993" s="2">
        <v>0</v>
      </c>
      <c r="J6993" s="2">
        <v>0</v>
      </c>
      <c r="K6993" s="2">
        <v>0</v>
      </c>
      <c r="L6993" s="2">
        <v>0</v>
      </c>
      <c r="M6993" s="2">
        <v>0.7615575</v>
      </c>
      <c r="N6993" s="8">
        <f t="shared" si="981"/>
        <v>76155.75</v>
      </c>
      <c r="O6993" s="2">
        <v>0</v>
      </c>
      <c r="P6993" s="2">
        <v>0.7615575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f t="shared" si="982"/>
        <v>24.916666666666668</v>
      </c>
      <c r="X6993" s="9">
        <f t="shared" si="983"/>
        <v>21.037500000000001</v>
      </c>
      <c r="Y6993" s="9">
        <f t="shared" si="984"/>
        <v>6.1781975660307378E-3</v>
      </c>
      <c r="Z6993" s="10">
        <f t="shared" si="985"/>
        <v>6353882.4742268045</v>
      </c>
      <c r="AA6993" s="10">
        <f t="shared" si="986"/>
        <v>146139.29690721651</v>
      </c>
      <c r="AB6993" s="10">
        <f t="shared" si="987"/>
        <v>2</v>
      </c>
      <c r="AC6993" s="9">
        <f t="shared" si="988"/>
        <v>6163266</v>
      </c>
      <c r="AD6993" s="10">
        <f t="shared" si="989"/>
        <v>3074405.4586855676</v>
      </c>
    </row>
    <row r="6994" spans="1:30" x14ac:dyDescent="0.2">
      <c r="A6994" t="s">
        <v>1985</v>
      </c>
      <c r="B6994" s="1">
        <v>44197</v>
      </c>
      <c r="C6994" t="s">
        <v>2245</v>
      </c>
      <c r="D6994" s="2">
        <v>3783</v>
      </c>
      <c r="E6994" s="2">
        <v>0</v>
      </c>
      <c r="F6994" s="2">
        <v>3783</v>
      </c>
      <c r="G6994" s="2">
        <v>0</v>
      </c>
      <c r="H6994" s="2"/>
      <c r="I6994" s="2">
        <v>0</v>
      </c>
      <c r="J6994" s="2">
        <v>0</v>
      </c>
      <c r="K6994" s="2">
        <v>0</v>
      </c>
      <c r="L6994" s="2">
        <v>0</v>
      </c>
      <c r="M6994" s="2">
        <v>0.79584862499999998</v>
      </c>
      <c r="N6994" s="8">
        <f t="shared" si="981"/>
        <v>79584.862500000003</v>
      </c>
      <c r="O6994" s="2">
        <v>0</v>
      </c>
      <c r="P6994" s="2">
        <v>0.79584862499999998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  <c r="V6994" s="2">
        <v>0</v>
      </c>
      <c r="W6994" s="2">
        <f t="shared" si="982"/>
        <v>24.916666666666668</v>
      </c>
      <c r="X6994" s="9">
        <f t="shared" si="983"/>
        <v>21.037500000000001</v>
      </c>
      <c r="Y6994" s="9">
        <f t="shared" si="984"/>
        <v>6.4563871249431713E-3</v>
      </c>
      <c r="Z6994" s="10">
        <f t="shared" si="985"/>
        <v>6353882.4742268045</v>
      </c>
      <c r="AA6994" s="10">
        <f t="shared" si="986"/>
        <v>146139.29690721651</v>
      </c>
      <c r="AB6994" s="10">
        <f t="shared" si="987"/>
        <v>2</v>
      </c>
      <c r="AC6994" s="9">
        <f t="shared" si="988"/>
        <v>6163266</v>
      </c>
      <c r="AD6994" s="10">
        <f t="shared" si="989"/>
        <v>3074405.4586855676</v>
      </c>
    </row>
    <row r="6995" spans="1:30" x14ac:dyDescent="0.2">
      <c r="A6995" t="s">
        <v>1985</v>
      </c>
      <c r="B6995" s="1">
        <v>44197</v>
      </c>
      <c r="C6995" t="s">
        <v>2093</v>
      </c>
      <c r="D6995" s="2">
        <v>15219</v>
      </c>
      <c r="E6995" s="2">
        <v>0</v>
      </c>
      <c r="F6995" s="2">
        <v>15219</v>
      </c>
      <c r="G6995" s="2">
        <v>0</v>
      </c>
      <c r="H6995" s="2"/>
      <c r="I6995" s="2">
        <v>0</v>
      </c>
      <c r="J6995" s="2">
        <v>0</v>
      </c>
      <c r="K6995" s="2">
        <v>0</v>
      </c>
      <c r="L6995" s="2">
        <v>0</v>
      </c>
      <c r="M6995" s="2">
        <v>3.2016971249999999</v>
      </c>
      <c r="N6995" s="8">
        <f t="shared" si="981"/>
        <v>320169.71249999997</v>
      </c>
      <c r="O6995" s="2">
        <v>0</v>
      </c>
      <c r="P6995" s="2">
        <v>3.2016971249999999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  <c r="V6995" s="2">
        <v>0</v>
      </c>
      <c r="W6995" s="2">
        <f t="shared" si="982"/>
        <v>24.916666666666668</v>
      </c>
      <c r="X6995" s="9">
        <f t="shared" si="983"/>
        <v>21.037499999999998</v>
      </c>
      <c r="Y6995" s="9">
        <f t="shared" si="984"/>
        <v>2.5974030043486682E-2</v>
      </c>
      <c r="Z6995" s="10">
        <f t="shared" si="985"/>
        <v>6353882.4742268045</v>
      </c>
      <c r="AA6995" s="10">
        <f t="shared" si="986"/>
        <v>146139.29690721651</v>
      </c>
      <c r="AB6995" s="10">
        <f t="shared" si="987"/>
        <v>2</v>
      </c>
      <c r="AC6995" s="9">
        <f t="shared" si="988"/>
        <v>6163266</v>
      </c>
      <c r="AD6995" s="10">
        <f t="shared" si="989"/>
        <v>3074405.4586855671</v>
      </c>
    </row>
    <row r="6996" spans="1:30" x14ac:dyDescent="0.2">
      <c r="A6996" t="s">
        <v>1985</v>
      </c>
      <c r="B6996" s="1">
        <v>44197</v>
      </c>
      <c r="C6996" t="s">
        <v>182</v>
      </c>
      <c r="D6996" s="2">
        <v>49321</v>
      </c>
      <c r="E6996" s="2">
        <v>12988</v>
      </c>
      <c r="F6996" s="2">
        <v>11627</v>
      </c>
      <c r="G6996" s="2">
        <v>0</v>
      </c>
      <c r="H6996" s="2"/>
      <c r="I6996" s="2">
        <v>4999</v>
      </c>
      <c r="J6996" s="2">
        <v>6255</v>
      </c>
      <c r="K6996" s="2">
        <v>1896</v>
      </c>
      <c r="L6996" s="2">
        <v>2437</v>
      </c>
      <c r="M6996" s="2">
        <v>6.9413855</v>
      </c>
      <c r="N6996" s="8">
        <f t="shared" si="981"/>
        <v>694138.55</v>
      </c>
      <c r="O6996" s="2">
        <v>2.0316529999999999</v>
      </c>
      <c r="P6996" s="2">
        <v>1.45494075</v>
      </c>
      <c r="Q6996" s="2">
        <v>0</v>
      </c>
      <c r="R6996" s="2">
        <v>0</v>
      </c>
      <c r="S6996" s="2">
        <v>0.80249350000000008</v>
      </c>
      <c r="T6996" s="2">
        <v>1.10985</v>
      </c>
      <c r="U6996" s="2">
        <v>0.14504399999999998</v>
      </c>
      <c r="V6996" s="2">
        <v>0.23303812499999998</v>
      </c>
      <c r="W6996" s="2">
        <f t="shared" si="982"/>
        <v>24.916666666666668</v>
      </c>
      <c r="X6996" s="9">
        <f t="shared" si="983"/>
        <v>14.073894487135298</v>
      </c>
      <c r="Y6996" s="9">
        <f t="shared" si="984"/>
        <v>5.6312558146930543E-2</v>
      </c>
      <c r="Z6996" s="10">
        <f t="shared" si="985"/>
        <v>6353882.4742268045</v>
      </c>
      <c r="AA6996" s="10">
        <f t="shared" si="986"/>
        <v>146139.29690721651</v>
      </c>
      <c r="AB6996" s="10">
        <f t="shared" si="987"/>
        <v>2</v>
      </c>
      <c r="AC6996" s="9">
        <f t="shared" si="988"/>
        <v>6163266</v>
      </c>
      <c r="AD6996" s="10">
        <f t="shared" si="989"/>
        <v>2056749.0450963031</v>
      </c>
    </row>
    <row r="6997" spans="1:30" x14ac:dyDescent="0.2">
      <c r="A6997" t="s">
        <v>1985</v>
      </c>
      <c r="B6997" s="1">
        <v>44197</v>
      </c>
      <c r="C6997" t="s">
        <v>716</v>
      </c>
      <c r="D6997" s="2">
        <v>1854</v>
      </c>
      <c r="E6997" s="2">
        <v>0</v>
      </c>
      <c r="F6997" s="2">
        <v>0</v>
      </c>
      <c r="G6997" s="2">
        <v>1854</v>
      </c>
      <c r="H6997" s="2"/>
      <c r="I6997" s="2">
        <v>0</v>
      </c>
      <c r="J6997" s="2">
        <v>0</v>
      </c>
      <c r="K6997" s="2">
        <v>0</v>
      </c>
      <c r="L6997" s="2">
        <v>0</v>
      </c>
      <c r="M6997" s="2">
        <v>0.24820424999999999</v>
      </c>
      <c r="N6997" s="8">
        <f t="shared" si="981"/>
        <v>24820.424999999999</v>
      </c>
      <c r="O6997" s="2">
        <v>0</v>
      </c>
      <c r="P6997" s="2">
        <v>0</v>
      </c>
      <c r="Q6997" s="2">
        <v>0.24820424999999999</v>
      </c>
      <c r="R6997" s="2">
        <v>0</v>
      </c>
      <c r="S6997" s="2">
        <v>0</v>
      </c>
      <c r="T6997" s="2">
        <v>0</v>
      </c>
      <c r="U6997" s="2">
        <v>0</v>
      </c>
      <c r="V6997" s="2">
        <v>0</v>
      </c>
      <c r="W6997" s="2">
        <f t="shared" si="982"/>
        <v>24.916666666666668</v>
      </c>
      <c r="X6997" s="9">
        <f t="shared" si="983"/>
        <v>13.387499999999999</v>
      </c>
      <c r="Y6997" s="9">
        <f t="shared" si="984"/>
        <v>2.013577298140304E-3</v>
      </c>
      <c r="Z6997" s="10">
        <f t="shared" si="985"/>
        <v>4235921.6494845366</v>
      </c>
      <c r="AA6997" s="10">
        <f t="shared" si="986"/>
        <v>97426.197938144338</v>
      </c>
      <c r="AB6997" s="10">
        <f t="shared" si="987"/>
        <v>3</v>
      </c>
      <c r="AC6997" s="9">
        <f t="shared" si="988"/>
        <v>4108844</v>
      </c>
      <c r="AD6997" s="10">
        <f t="shared" si="989"/>
        <v>1304293.2248969073</v>
      </c>
    </row>
    <row r="6998" spans="1:30" x14ac:dyDescent="0.2">
      <c r="A6998" t="s">
        <v>1985</v>
      </c>
      <c r="B6998" s="1">
        <v>44197</v>
      </c>
      <c r="C6998" t="s">
        <v>1149</v>
      </c>
      <c r="D6998" s="2">
        <v>11423</v>
      </c>
      <c r="E6998" s="2">
        <v>0</v>
      </c>
      <c r="F6998" s="2">
        <v>11423</v>
      </c>
      <c r="G6998" s="2">
        <v>0</v>
      </c>
      <c r="H6998" s="2"/>
      <c r="I6998" s="2">
        <v>0</v>
      </c>
      <c r="J6998" s="2">
        <v>0</v>
      </c>
      <c r="K6998" s="2">
        <v>0</v>
      </c>
      <c r="L6998" s="2">
        <v>0</v>
      </c>
      <c r="M6998" s="2">
        <v>2.4031136249999996</v>
      </c>
      <c r="N6998" s="8">
        <f t="shared" si="981"/>
        <v>240311.36249999996</v>
      </c>
      <c r="O6998" s="2">
        <v>0</v>
      </c>
      <c r="P6998" s="2">
        <v>2.4031136249999996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f t="shared" si="982"/>
        <v>24.916666666666668</v>
      </c>
      <c r="X6998" s="9">
        <f t="shared" si="983"/>
        <v>21.037499999999998</v>
      </c>
      <c r="Y6998" s="9">
        <f t="shared" si="984"/>
        <v>1.9495456021206933E-2</v>
      </c>
      <c r="Z6998" s="10">
        <f t="shared" si="985"/>
        <v>12707764.948453609</v>
      </c>
      <c r="AA6998" s="10">
        <f t="shared" si="986"/>
        <v>292278.59381443303</v>
      </c>
      <c r="AB6998" s="10">
        <f t="shared" si="987"/>
        <v>1</v>
      </c>
      <c r="AC6998" s="9">
        <f t="shared" si="988"/>
        <v>12326532</v>
      </c>
      <c r="AD6998" s="10">
        <f t="shared" si="989"/>
        <v>6148810.9173711343</v>
      </c>
    </row>
    <row r="6999" spans="1:30" x14ac:dyDescent="0.2">
      <c r="A6999" t="s">
        <v>1985</v>
      </c>
      <c r="B6999" s="1">
        <v>44197</v>
      </c>
      <c r="C6999" t="s">
        <v>1281</v>
      </c>
      <c r="D6999" s="2">
        <v>32393</v>
      </c>
      <c r="E6999" s="2">
        <v>13066</v>
      </c>
      <c r="F6999" s="2">
        <v>0</v>
      </c>
      <c r="G6999" s="2">
        <v>3909</v>
      </c>
      <c r="H6999" s="2">
        <v>5833</v>
      </c>
      <c r="I6999" s="2">
        <v>0</v>
      </c>
      <c r="J6999" s="2">
        <v>2371</v>
      </c>
      <c r="K6999" s="2">
        <v>0</v>
      </c>
      <c r="L6999" s="2">
        <v>7214</v>
      </c>
      <c r="M6999" s="2">
        <v>4.3169344999999995</v>
      </c>
      <c r="N6999" s="8">
        <f t="shared" si="981"/>
        <v>431693.44999999995</v>
      </c>
      <c r="O6999" s="2">
        <v>2.0002455000000001</v>
      </c>
      <c r="P6999" s="2">
        <v>0</v>
      </c>
      <c r="Q6999" s="2">
        <v>0.28242524999999996</v>
      </c>
      <c r="R6999" s="2">
        <v>1.1666000000000001</v>
      </c>
      <c r="S6999" s="2">
        <v>0</v>
      </c>
      <c r="T6999" s="2">
        <v>0.17782500000000001</v>
      </c>
      <c r="U6999" s="2">
        <v>0</v>
      </c>
      <c r="V6999" s="2">
        <v>0.68983874999999995</v>
      </c>
      <c r="W6999" s="2">
        <f t="shared" si="982"/>
        <v>24.916666666666668</v>
      </c>
      <c r="X6999" s="9">
        <f t="shared" si="983"/>
        <v>13.326751149939801</v>
      </c>
      <c r="Y6999" s="9">
        <f t="shared" si="984"/>
        <v>3.5021484550561338E-2</v>
      </c>
      <c r="Z6999" s="10">
        <f t="shared" si="985"/>
        <v>4235921.6494845366</v>
      </c>
      <c r="AA6999" s="10">
        <f t="shared" si="986"/>
        <v>97426.197938144338</v>
      </c>
      <c r="AB6999" s="10">
        <f t="shared" si="987"/>
        <v>3</v>
      </c>
      <c r="AC6999" s="9">
        <f t="shared" si="988"/>
        <v>4108844</v>
      </c>
      <c r="AD6999" s="10">
        <f t="shared" si="989"/>
        <v>1298374.6954064276</v>
      </c>
    </row>
    <row r="7000" spans="1:30" x14ac:dyDescent="0.2">
      <c r="A7000" t="s">
        <v>1985</v>
      </c>
      <c r="B7000" s="1">
        <v>44197</v>
      </c>
      <c r="C7000" t="s">
        <v>2273</v>
      </c>
      <c r="D7000" s="2">
        <v>3108</v>
      </c>
      <c r="E7000" s="2">
        <v>0</v>
      </c>
      <c r="F7000" s="2">
        <v>3108</v>
      </c>
      <c r="G7000" s="2">
        <v>0</v>
      </c>
      <c r="H7000" s="2"/>
      <c r="I7000" s="2">
        <v>0</v>
      </c>
      <c r="J7000" s="2">
        <v>0</v>
      </c>
      <c r="K7000" s="2">
        <v>0</v>
      </c>
      <c r="L7000" s="2">
        <v>0</v>
      </c>
      <c r="M7000" s="2">
        <v>0.65384549999999997</v>
      </c>
      <c r="N7000" s="8">
        <f t="shared" si="981"/>
        <v>65384.549999999996</v>
      </c>
      <c r="O7000" s="2">
        <v>0</v>
      </c>
      <c r="P7000" s="2">
        <v>0.65384549999999997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f t="shared" si="982"/>
        <v>24.916666666666668</v>
      </c>
      <c r="X7000" s="9">
        <f t="shared" si="983"/>
        <v>21.037499999999998</v>
      </c>
      <c r="Y7000" s="9">
        <f t="shared" si="984"/>
        <v>5.3043751478518038E-3</v>
      </c>
      <c r="Z7000" s="10">
        <f t="shared" si="985"/>
        <v>12707764.948453609</v>
      </c>
      <c r="AA7000" s="10">
        <f t="shared" si="986"/>
        <v>292278.59381443303</v>
      </c>
      <c r="AB7000" s="10">
        <f t="shared" si="987"/>
        <v>1</v>
      </c>
      <c r="AC7000" s="9">
        <f t="shared" si="988"/>
        <v>12326532</v>
      </c>
      <c r="AD7000" s="10">
        <f t="shared" si="989"/>
        <v>6148810.9173711343</v>
      </c>
    </row>
    <row r="7001" spans="1:30" x14ac:dyDescent="0.2">
      <c r="A7001" t="s">
        <v>1985</v>
      </c>
      <c r="B7001" s="1">
        <v>44197</v>
      </c>
      <c r="C7001" t="s">
        <v>1526</v>
      </c>
      <c r="D7001" s="2">
        <v>784</v>
      </c>
      <c r="E7001" s="2">
        <v>0</v>
      </c>
      <c r="F7001" s="2">
        <v>784</v>
      </c>
      <c r="G7001" s="2">
        <v>0</v>
      </c>
      <c r="H7001" s="2"/>
      <c r="I7001" s="2">
        <v>0</v>
      </c>
      <c r="J7001" s="2">
        <v>0</v>
      </c>
      <c r="K7001" s="2">
        <v>0</v>
      </c>
      <c r="L7001" s="2">
        <v>0</v>
      </c>
      <c r="M7001" s="2">
        <v>0.164934</v>
      </c>
      <c r="N7001" s="8">
        <f t="shared" si="981"/>
        <v>16493.400000000001</v>
      </c>
      <c r="O7001" s="2">
        <v>0</v>
      </c>
      <c r="P7001" s="2">
        <v>0.164934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f t="shared" si="982"/>
        <v>24.916666666666668</v>
      </c>
      <c r="X7001" s="9">
        <f t="shared" si="983"/>
        <v>21.037500000000001</v>
      </c>
      <c r="Y7001" s="9">
        <f t="shared" si="984"/>
        <v>1.3380405778364913E-3</v>
      </c>
      <c r="Z7001" s="10">
        <f t="shared" si="985"/>
        <v>6353882.4742268045</v>
      </c>
      <c r="AA7001" s="10">
        <f t="shared" si="986"/>
        <v>146139.29690721651</v>
      </c>
      <c r="AB7001" s="10">
        <f t="shared" si="987"/>
        <v>2</v>
      </c>
      <c r="AC7001" s="9">
        <f t="shared" si="988"/>
        <v>6163266</v>
      </c>
      <c r="AD7001" s="10">
        <f t="shared" si="989"/>
        <v>3074405.4586855676</v>
      </c>
    </row>
    <row r="7002" spans="1:30" x14ac:dyDescent="0.2">
      <c r="A7002" t="s">
        <v>1985</v>
      </c>
      <c r="B7002" s="1">
        <v>44197</v>
      </c>
      <c r="C7002" t="s">
        <v>191</v>
      </c>
      <c r="D7002" s="2">
        <v>208</v>
      </c>
      <c r="E7002" s="2">
        <v>0</v>
      </c>
      <c r="F7002" s="2">
        <v>208</v>
      </c>
      <c r="G7002" s="2">
        <v>0</v>
      </c>
      <c r="H7002" s="2"/>
      <c r="I7002" s="2">
        <v>0</v>
      </c>
      <c r="J7002" s="2">
        <v>0</v>
      </c>
      <c r="K7002" s="2">
        <v>0</v>
      </c>
      <c r="L7002" s="2">
        <v>0</v>
      </c>
      <c r="M7002" s="2">
        <v>4.3757999999999998E-2</v>
      </c>
      <c r="N7002" s="8">
        <f t="shared" si="981"/>
        <v>4375.8</v>
      </c>
      <c r="O7002" s="2">
        <v>0</v>
      </c>
      <c r="P7002" s="2">
        <v>4.3757999999999998E-2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f t="shared" si="982"/>
        <v>24.916666666666668</v>
      </c>
      <c r="X7002" s="9">
        <f t="shared" si="983"/>
        <v>21.037500000000001</v>
      </c>
      <c r="Y7002" s="9">
        <f t="shared" si="984"/>
        <v>3.5499035738519155E-4</v>
      </c>
      <c r="Z7002" s="10">
        <f t="shared" si="985"/>
        <v>6353882.4742268045</v>
      </c>
      <c r="AA7002" s="10">
        <f t="shared" si="986"/>
        <v>146139.29690721651</v>
      </c>
      <c r="AB7002" s="10">
        <f t="shared" si="987"/>
        <v>2</v>
      </c>
      <c r="AC7002" s="9">
        <f t="shared" si="988"/>
        <v>6163266</v>
      </c>
      <c r="AD7002" s="10">
        <f t="shared" si="989"/>
        <v>3074405.4586855676</v>
      </c>
    </row>
    <row r="7003" spans="1:30" x14ac:dyDescent="0.2">
      <c r="A7003" t="s">
        <v>1985</v>
      </c>
      <c r="B7003" s="1">
        <v>44197</v>
      </c>
      <c r="C7003" t="s">
        <v>819</v>
      </c>
      <c r="D7003" s="2">
        <v>4865</v>
      </c>
      <c r="E7003" s="2">
        <v>0</v>
      </c>
      <c r="F7003" s="2">
        <v>4865</v>
      </c>
      <c r="G7003" s="2">
        <v>0</v>
      </c>
      <c r="H7003" s="2"/>
      <c r="I7003" s="2">
        <v>0</v>
      </c>
      <c r="J7003" s="2">
        <v>0</v>
      </c>
      <c r="K7003" s="2">
        <v>0</v>
      </c>
      <c r="L7003" s="2">
        <v>0</v>
      </c>
      <c r="M7003" s="2">
        <v>1.0234743749999999</v>
      </c>
      <c r="N7003" s="8">
        <f t="shared" si="981"/>
        <v>102347.4375</v>
      </c>
      <c r="O7003" s="2">
        <v>0</v>
      </c>
      <c r="P7003" s="2">
        <v>1.0234743749999999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  <c r="V7003" s="2">
        <v>0</v>
      </c>
      <c r="W7003" s="2">
        <f t="shared" si="982"/>
        <v>24.916666666666668</v>
      </c>
      <c r="X7003" s="9">
        <f t="shared" si="983"/>
        <v>21.037500000000001</v>
      </c>
      <c r="Y7003" s="9">
        <f t="shared" si="984"/>
        <v>8.3030196571103696E-3</v>
      </c>
      <c r="Z7003" s="10">
        <f t="shared" si="985"/>
        <v>12707764.948453609</v>
      </c>
      <c r="AA7003" s="10">
        <f t="shared" si="986"/>
        <v>292278.59381443303</v>
      </c>
      <c r="AB7003" s="10">
        <f t="shared" si="987"/>
        <v>1</v>
      </c>
      <c r="AC7003" s="9">
        <f t="shared" si="988"/>
        <v>12326532</v>
      </c>
      <c r="AD7003" s="10">
        <f t="shared" si="989"/>
        <v>6148810.9173711352</v>
      </c>
    </row>
    <row r="7004" spans="1:30" x14ac:dyDescent="0.2">
      <c r="A7004" t="s">
        <v>1985</v>
      </c>
      <c r="B7004" s="1">
        <v>44197</v>
      </c>
      <c r="C7004" t="s">
        <v>2246</v>
      </c>
      <c r="D7004" s="2">
        <v>654</v>
      </c>
      <c r="E7004" s="2">
        <v>0</v>
      </c>
      <c r="F7004" s="2">
        <v>0</v>
      </c>
      <c r="G7004" s="2">
        <v>0</v>
      </c>
      <c r="H7004" s="2">
        <v>654</v>
      </c>
      <c r="I7004" s="2">
        <v>0</v>
      </c>
      <c r="J7004" s="2">
        <v>0</v>
      </c>
      <c r="K7004" s="2">
        <v>0</v>
      </c>
      <c r="L7004" s="2">
        <v>0</v>
      </c>
      <c r="M7004" s="2">
        <v>0.1308</v>
      </c>
      <c r="N7004" s="8">
        <f t="shared" si="981"/>
        <v>13080</v>
      </c>
      <c r="O7004" s="2">
        <v>0</v>
      </c>
      <c r="P7004" s="2">
        <v>0</v>
      </c>
      <c r="Q7004" s="2">
        <v>0</v>
      </c>
      <c r="R7004" s="2">
        <v>0.1308</v>
      </c>
      <c r="S7004" s="2">
        <v>0</v>
      </c>
      <c r="T7004" s="2">
        <v>0</v>
      </c>
      <c r="U7004" s="2">
        <v>0</v>
      </c>
      <c r="V7004" s="2">
        <v>0</v>
      </c>
      <c r="W7004" s="2">
        <f t="shared" si="982"/>
        <v>24.916666666666668</v>
      </c>
      <c r="X7004" s="9">
        <f t="shared" si="983"/>
        <v>20</v>
      </c>
      <c r="Y7004" s="9">
        <f t="shared" si="984"/>
        <v>1.0611257083500858E-3</v>
      </c>
      <c r="Z7004" s="10">
        <f t="shared" si="985"/>
        <v>12707764.948453609</v>
      </c>
      <c r="AA7004" s="10">
        <f t="shared" si="986"/>
        <v>292278.59381443303</v>
      </c>
      <c r="AB7004" s="10">
        <f t="shared" si="987"/>
        <v>1</v>
      </c>
      <c r="AC7004" s="9">
        <f t="shared" si="988"/>
        <v>12326532</v>
      </c>
      <c r="AD7004" s="10">
        <f t="shared" si="989"/>
        <v>5845571.8762886608</v>
      </c>
    </row>
    <row r="7005" spans="1:30" x14ac:dyDescent="0.2">
      <c r="A7005" t="s">
        <v>1985</v>
      </c>
      <c r="B7005" s="1">
        <v>44197</v>
      </c>
      <c r="C7005" t="s">
        <v>200</v>
      </c>
      <c r="D7005" s="2">
        <v>1562</v>
      </c>
      <c r="E7005" s="2">
        <v>0</v>
      </c>
      <c r="F7005" s="2">
        <v>0</v>
      </c>
      <c r="G7005" s="2">
        <v>0</v>
      </c>
      <c r="H7005" s="2"/>
      <c r="I7005" s="2">
        <v>0</v>
      </c>
      <c r="J7005" s="2">
        <v>1562</v>
      </c>
      <c r="K7005" s="2">
        <v>0</v>
      </c>
      <c r="L7005" s="2">
        <v>0</v>
      </c>
      <c r="M7005" s="2">
        <v>0.35144999999999998</v>
      </c>
      <c r="N7005" s="8">
        <f t="shared" si="981"/>
        <v>35145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0.35144999999999998</v>
      </c>
      <c r="U7005" s="2">
        <v>0</v>
      </c>
      <c r="V7005" s="2">
        <v>0</v>
      </c>
      <c r="W7005" s="2">
        <f t="shared" si="982"/>
        <v>24.916666666666668</v>
      </c>
      <c r="X7005" s="9">
        <f t="shared" si="983"/>
        <v>22.5</v>
      </c>
      <c r="Y7005" s="9">
        <f t="shared" si="984"/>
        <v>2.8511668975507464E-3</v>
      </c>
      <c r="Z7005" s="10">
        <f t="shared" si="985"/>
        <v>4235921.6494845366</v>
      </c>
      <c r="AA7005" s="10">
        <f t="shared" si="986"/>
        <v>97426.197938144338</v>
      </c>
      <c r="AB7005" s="10">
        <f t="shared" si="987"/>
        <v>3</v>
      </c>
      <c r="AC7005" s="9">
        <f t="shared" si="988"/>
        <v>4108844</v>
      </c>
      <c r="AD7005" s="10">
        <f t="shared" si="989"/>
        <v>2192089.4536082475</v>
      </c>
    </row>
    <row r="7006" spans="1:30" x14ac:dyDescent="0.2">
      <c r="A7006" t="s">
        <v>1985</v>
      </c>
      <c r="B7006" s="1">
        <v>44197</v>
      </c>
      <c r="C7006" t="s">
        <v>2101</v>
      </c>
      <c r="D7006" s="2">
        <v>39008</v>
      </c>
      <c r="E7006" s="2">
        <v>0</v>
      </c>
      <c r="F7006" s="2">
        <v>0</v>
      </c>
      <c r="G7006" s="2">
        <v>10364</v>
      </c>
      <c r="H7006" s="2">
        <v>16523</v>
      </c>
      <c r="I7006" s="2">
        <v>0</v>
      </c>
      <c r="J7006" s="2">
        <v>0</v>
      </c>
      <c r="K7006" s="2">
        <v>0</v>
      </c>
      <c r="L7006" s="2">
        <v>0</v>
      </c>
      <c r="M7006" s="2">
        <v>5.7658778750000002</v>
      </c>
      <c r="N7006" s="8">
        <f t="shared" si="981"/>
        <v>576587.78749999998</v>
      </c>
      <c r="O7006" s="2">
        <v>0</v>
      </c>
      <c r="P7006" s="2">
        <v>0</v>
      </c>
      <c r="Q7006" s="2">
        <v>0.99105750000000004</v>
      </c>
      <c r="R7006" s="2">
        <v>2.2248650000000003</v>
      </c>
      <c r="S7006" s="2">
        <v>0</v>
      </c>
      <c r="T7006" s="2">
        <v>0</v>
      </c>
      <c r="U7006" s="2">
        <v>0</v>
      </c>
      <c r="V7006" s="2">
        <v>0</v>
      </c>
      <c r="W7006" s="2">
        <f t="shared" si="982"/>
        <v>24.916666666666668</v>
      </c>
      <c r="X7006" s="9">
        <f t="shared" si="983"/>
        <v>14.781270188166529</v>
      </c>
      <c r="Y7006" s="9">
        <f t="shared" si="984"/>
        <v>4.6776156302518822E-2</v>
      </c>
      <c r="Z7006" s="10">
        <f t="shared" si="985"/>
        <v>4235921.6494845366</v>
      </c>
      <c r="AA7006" s="10">
        <f t="shared" si="986"/>
        <v>97426.197938144338</v>
      </c>
      <c r="AB7006" s="10">
        <f t="shared" si="987"/>
        <v>3</v>
      </c>
      <c r="AC7006" s="9">
        <f t="shared" si="988"/>
        <v>4108844</v>
      </c>
      <c r="AD7006" s="10">
        <f t="shared" si="989"/>
        <v>1440082.9551295042</v>
      </c>
    </row>
    <row r="7007" spans="1:30" x14ac:dyDescent="0.2">
      <c r="A7007" t="s">
        <v>1985</v>
      </c>
      <c r="B7007" s="1">
        <v>44197</v>
      </c>
      <c r="C7007" t="s">
        <v>449</v>
      </c>
      <c r="D7007" s="2">
        <v>3429</v>
      </c>
      <c r="E7007" s="2">
        <v>0</v>
      </c>
      <c r="F7007" s="2">
        <v>0</v>
      </c>
      <c r="G7007" s="2">
        <v>0</v>
      </c>
      <c r="H7007" s="2"/>
      <c r="I7007" s="2">
        <v>0</v>
      </c>
      <c r="J7007" s="2">
        <v>3429</v>
      </c>
      <c r="K7007" s="2">
        <v>0</v>
      </c>
      <c r="L7007" s="2">
        <v>0</v>
      </c>
      <c r="M7007" s="2">
        <v>0.54959999999999998</v>
      </c>
      <c r="N7007" s="8">
        <f t="shared" si="981"/>
        <v>54960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0.54959999999999998</v>
      </c>
      <c r="U7007" s="2">
        <v>0</v>
      </c>
      <c r="V7007" s="2">
        <v>0</v>
      </c>
      <c r="W7007" s="2">
        <f t="shared" si="982"/>
        <v>24.916666666666668</v>
      </c>
      <c r="X7007" s="9">
        <f t="shared" si="983"/>
        <v>16.027996500437446</v>
      </c>
      <c r="Y7007" s="9">
        <f t="shared" si="984"/>
        <v>4.4586749947187095E-3</v>
      </c>
      <c r="Z7007" s="10">
        <f t="shared" si="985"/>
        <v>4235921.6494845366</v>
      </c>
      <c r="AA7007" s="10">
        <f t="shared" si="986"/>
        <v>97426.197938144338</v>
      </c>
      <c r="AB7007" s="10">
        <f t="shared" si="987"/>
        <v>3</v>
      </c>
      <c r="AC7007" s="9">
        <f t="shared" si="988"/>
        <v>4108844</v>
      </c>
      <c r="AD7007" s="10">
        <f t="shared" si="989"/>
        <v>1561546.7596035034</v>
      </c>
    </row>
    <row r="7008" spans="1:30" x14ac:dyDescent="0.2">
      <c r="A7008" t="s">
        <v>1985</v>
      </c>
      <c r="B7008" s="1">
        <v>44197</v>
      </c>
      <c r="C7008" t="s">
        <v>2247</v>
      </c>
      <c r="D7008" s="2">
        <v>1007</v>
      </c>
      <c r="E7008" s="2">
        <v>0</v>
      </c>
      <c r="F7008" s="2">
        <v>0</v>
      </c>
      <c r="G7008" s="2">
        <v>0</v>
      </c>
      <c r="H7008" s="2">
        <v>247</v>
      </c>
      <c r="I7008" s="2">
        <v>0</v>
      </c>
      <c r="J7008" s="2">
        <v>760</v>
      </c>
      <c r="K7008" s="2">
        <v>0</v>
      </c>
      <c r="L7008" s="2">
        <v>0</v>
      </c>
      <c r="M7008" s="2">
        <v>0.22040000000000001</v>
      </c>
      <c r="N7008" s="8">
        <f t="shared" si="981"/>
        <v>22040</v>
      </c>
      <c r="O7008" s="2">
        <v>0</v>
      </c>
      <c r="P7008" s="2">
        <v>0</v>
      </c>
      <c r="Q7008" s="2">
        <v>0</v>
      </c>
      <c r="R7008" s="2">
        <v>4.9399999999999999E-2</v>
      </c>
      <c r="S7008" s="2">
        <v>0</v>
      </c>
      <c r="T7008" s="2">
        <v>0.17100000000000001</v>
      </c>
      <c r="U7008" s="2">
        <v>0</v>
      </c>
      <c r="V7008" s="2">
        <v>0</v>
      </c>
      <c r="W7008" s="2">
        <f t="shared" si="982"/>
        <v>24.916666666666668</v>
      </c>
      <c r="X7008" s="9">
        <f t="shared" si="983"/>
        <v>21.886792452830189</v>
      </c>
      <c r="Y7008" s="9">
        <f t="shared" si="984"/>
        <v>1.7880130437336308E-3</v>
      </c>
      <c r="Z7008" s="10">
        <f t="shared" si="985"/>
        <v>12707764.948453609</v>
      </c>
      <c r="AA7008" s="10">
        <f t="shared" si="986"/>
        <v>292278.59381443303</v>
      </c>
      <c r="AB7008" s="10">
        <f t="shared" si="987"/>
        <v>1</v>
      </c>
      <c r="AC7008" s="9">
        <f t="shared" si="988"/>
        <v>12326532</v>
      </c>
      <c r="AD7008" s="10">
        <f t="shared" si="989"/>
        <v>6397040.9212215533</v>
      </c>
    </row>
    <row r="7009" spans="1:30" x14ac:dyDescent="0.2">
      <c r="A7009" t="s">
        <v>1985</v>
      </c>
      <c r="B7009" s="1">
        <v>44197</v>
      </c>
      <c r="C7009" t="s">
        <v>208</v>
      </c>
      <c r="D7009" s="2">
        <v>22</v>
      </c>
      <c r="E7009" s="2">
        <v>0</v>
      </c>
      <c r="F7009" s="2">
        <v>0</v>
      </c>
      <c r="G7009" s="2">
        <v>0</v>
      </c>
      <c r="H7009" s="2"/>
      <c r="I7009" s="2">
        <v>0</v>
      </c>
      <c r="J7009" s="2">
        <v>0</v>
      </c>
      <c r="K7009" s="2">
        <v>22</v>
      </c>
      <c r="L7009" s="2">
        <v>0</v>
      </c>
      <c r="M7009" s="2">
        <v>1.683E-3</v>
      </c>
      <c r="N7009" s="8">
        <f t="shared" si="981"/>
        <v>168.3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1.683E-3</v>
      </c>
      <c r="V7009" s="2">
        <v>0</v>
      </c>
      <c r="W7009" s="2">
        <f t="shared" si="982"/>
        <v>24.916666666666668</v>
      </c>
      <c r="X7009" s="9">
        <f t="shared" si="983"/>
        <v>7.65</v>
      </c>
      <c r="Y7009" s="9">
        <f t="shared" si="984"/>
        <v>1.365347528404583E-5</v>
      </c>
      <c r="Z7009" s="10">
        <f t="shared" si="985"/>
        <v>12707764.948453609</v>
      </c>
      <c r="AA7009" s="10">
        <f t="shared" si="986"/>
        <v>292278.59381443303</v>
      </c>
      <c r="AB7009" s="10">
        <f t="shared" si="987"/>
        <v>1</v>
      </c>
      <c r="AC7009" s="9">
        <f t="shared" si="988"/>
        <v>12326532</v>
      </c>
      <c r="AD7009" s="10">
        <f t="shared" si="989"/>
        <v>2235931.2426804127</v>
      </c>
    </row>
    <row r="7010" spans="1:30" x14ac:dyDescent="0.2">
      <c r="A7010" t="s">
        <v>1985</v>
      </c>
      <c r="B7010" s="1">
        <v>44197</v>
      </c>
      <c r="C7010" t="s">
        <v>209</v>
      </c>
      <c r="D7010" s="2">
        <v>4271</v>
      </c>
      <c r="E7010" s="2">
        <v>0</v>
      </c>
      <c r="F7010" s="2">
        <v>0</v>
      </c>
      <c r="G7010" s="2">
        <v>0</v>
      </c>
      <c r="H7010" s="2"/>
      <c r="I7010" s="2">
        <v>0</v>
      </c>
      <c r="J7010" s="2">
        <v>0</v>
      </c>
      <c r="K7010" s="2">
        <v>4271</v>
      </c>
      <c r="L7010" s="2">
        <v>0</v>
      </c>
      <c r="M7010" s="2">
        <v>0.32673149999999995</v>
      </c>
      <c r="N7010" s="8">
        <f t="shared" si="981"/>
        <v>32673.149999999994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0.32673149999999995</v>
      </c>
      <c r="V7010" s="2">
        <v>0</v>
      </c>
      <c r="W7010" s="2">
        <f t="shared" si="982"/>
        <v>24.916666666666668</v>
      </c>
      <c r="X7010" s="9">
        <f t="shared" si="983"/>
        <v>7.6499999999999986</v>
      </c>
      <c r="Y7010" s="9">
        <f t="shared" si="984"/>
        <v>2.6506360426436239E-3</v>
      </c>
      <c r="Z7010" s="10">
        <f t="shared" si="985"/>
        <v>4235921.6494845366</v>
      </c>
      <c r="AA7010" s="10">
        <f t="shared" si="986"/>
        <v>97426.197938144338</v>
      </c>
      <c r="AB7010" s="10">
        <f t="shared" si="987"/>
        <v>3</v>
      </c>
      <c r="AC7010" s="9">
        <f t="shared" si="988"/>
        <v>4108844</v>
      </c>
      <c r="AD7010" s="10">
        <f t="shared" si="989"/>
        <v>745310.41422680405</v>
      </c>
    </row>
    <row r="7011" spans="1:30" x14ac:dyDescent="0.2">
      <c r="A7011" t="s">
        <v>1985</v>
      </c>
      <c r="B7011" s="1">
        <v>44197</v>
      </c>
      <c r="C7011" t="s">
        <v>996</v>
      </c>
      <c r="D7011" s="2">
        <v>1574</v>
      </c>
      <c r="E7011" s="2">
        <v>0</v>
      </c>
      <c r="F7011" s="2">
        <v>0</v>
      </c>
      <c r="G7011" s="2">
        <v>0</v>
      </c>
      <c r="H7011" s="2"/>
      <c r="I7011" s="2">
        <v>0</v>
      </c>
      <c r="J7011" s="2">
        <v>0</v>
      </c>
      <c r="K7011" s="2">
        <v>1574</v>
      </c>
      <c r="L7011" s="2">
        <v>0</v>
      </c>
      <c r="M7011" s="2">
        <v>0.120411</v>
      </c>
      <c r="N7011" s="8">
        <f t="shared" si="981"/>
        <v>12041.1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0.120411</v>
      </c>
      <c r="V7011" s="2">
        <v>0</v>
      </c>
      <c r="W7011" s="2">
        <f t="shared" si="982"/>
        <v>24.916666666666668</v>
      </c>
      <c r="X7011" s="9">
        <f t="shared" si="983"/>
        <v>7.65</v>
      </c>
      <c r="Y7011" s="9">
        <f t="shared" si="984"/>
        <v>9.7684409532218801E-4</v>
      </c>
      <c r="Z7011" s="10">
        <f t="shared" si="985"/>
        <v>4235921.6494845366</v>
      </c>
      <c r="AA7011" s="10">
        <f t="shared" si="986"/>
        <v>97426.197938144338</v>
      </c>
      <c r="AB7011" s="10">
        <f t="shared" si="987"/>
        <v>3</v>
      </c>
      <c r="AC7011" s="9">
        <f t="shared" si="988"/>
        <v>4108844</v>
      </c>
      <c r="AD7011" s="10">
        <f t="shared" si="989"/>
        <v>745310.41422680428</v>
      </c>
    </row>
    <row r="7012" spans="1:30" x14ac:dyDescent="0.2">
      <c r="A7012" t="s">
        <v>1985</v>
      </c>
      <c r="B7012" s="1">
        <v>44197</v>
      </c>
      <c r="C7012" t="s">
        <v>210</v>
      </c>
      <c r="D7012" s="2">
        <v>2101</v>
      </c>
      <c r="E7012" s="2">
        <v>0</v>
      </c>
      <c r="F7012" s="2">
        <v>0</v>
      </c>
      <c r="G7012" s="2">
        <v>0</v>
      </c>
      <c r="H7012" s="2"/>
      <c r="I7012" s="2">
        <v>0</v>
      </c>
      <c r="J7012" s="2">
        <v>2101</v>
      </c>
      <c r="K7012" s="2">
        <v>0</v>
      </c>
      <c r="L7012" s="2">
        <v>0</v>
      </c>
      <c r="M7012" s="2">
        <v>0.47272500000000001</v>
      </c>
      <c r="N7012" s="8">
        <f t="shared" si="981"/>
        <v>47272.5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0.47272500000000001</v>
      </c>
      <c r="U7012" s="2">
        <v>0</v>
      </c>
      <c r="V7012" s="2">
        <v>0</v>
      </c>
      <c r="W7012" s="2">
        <f t="shared" si="982"/>
        <v>24.916666666666668</v>
      </c>
      <c r="X7012" s="9">
        <f t="shared" si="983"/>
        <v>22.5</v>
      </c>
      <c r="Y7012" s="9">
        <f t="shared" si="984"/>
        <v>3.8350202636069902E-3</v>
      </c>
      <c r="Z7012" s="10">
        <f t="shared" si="985"/>
        <v>4235921.6494845366</v>
      </c>
      <c r="AA7012" s="10">
        <f t="shared" si="986"/>
        <v>97426.197938144338</v>
      </c>
      <c r="AB7012" s="10">
        <f t="shared" si="987"/>
        <v>3</v>
      </c>
      <c r="AC7012" s="9">
        <f t="shared" si="988"/>
        <v>4108844</v>
      </c>
      <c r="AD7012" s="10">
        <f t="shared" si="989"/>
        <v>2192089.4536082475</v>
      </c>
    </row>
    <row r="7013" spans="1:30" x14ac:dyDescent="0.2">
      <c r="A7013" t="s">
        <v>1985</v>
      </c>
      <c r="B7013" s="1">
        <v>44197</v>
      </c>
      <c r="C7013" t="s">
        <v>532</v>
      </c>
      <c r="D7013" s="2">
        <v>3345</v>
      </c>
      <c r="E7013" s="2">
        <v>1652</v>
      </c>
      <c r="F7013" s="2">
        <v>181</v>
      </c>
      <c r="G7013" s="2">
        <v>9</v>
      </c>
      <c r="H7013" s="2"/>
      <c r="I7013" s="2">
        <v>0</v>
      </c>
      <c r="J7013" s="2">
        <v>0</v>
      </c>
      <c r="K7013" s="2">
        <v>0</v>
      </c>
      <c r="L7013" s="2">
        <v>90</v>
      </c>
      <c r="M7013" s="2">
        <v>0.47670762499999997</v>
      </c>
      <c r="N7013" s="8">
        <f t="shared" si="981"/>
        <v>47670.762499999997</v>
      </c>
      <c r="O7013" s="2">
        <v>0.31594499999999998</v>
      </c>
      <c r="P7013" s="2">
        <v>1.3461875E-2</v>
      </c>
      <c r="Q7013" s="2">
        <v>5.7375000000000004E-4</v>
      </c>
      <c r="R7013" s="2">
        <v>0</v>
      </c>
      <c r="S7013" s="2">
        <v>0</v>
      </c>
      <c r="T7013" s="2">
        <v>0</v>
      </c>
      <c r="U7013" s="2">
        <v>0</v>
      </c>
      <c r="V7013" s="2">
        <v>8.6062499999999993E-3</v>
      </c>
      <c r="W7013" s="2">
        <f t="shared" si="982"/>
        <v>24.916666666666668</v>
      </c>
      <c r="X7013" s="9">
        <f t="shared" si="983"/>
        <v>14.251349028400597</v>
      </c>
      <c r="Y7013" s="9">
        <f t="shared" si="984"/>
        <v>3.8673296349695111E-3</v>
      </c>
      <c r="Z7013" s="10">
        <f t="shared" si="985"/>
        <v>6353882.4742268045</v>
      </c>
      <c r="AA7013" s="10">
        <f t="shared" si="986"/>
        <v>146139.29690721651</v>
      </c>
      <c r="AB7013" s="10">
        <f t="shared" si="987"/>
        <v>2</v>
      </c>
      <c r="AC7013" s="9">
        <f t="shared" si="988"/>
        <v>6163266</v>
      </c>
      <c r="AD7013" s="10">
        <f t="shared" si="989"/>
        <v>2082682.1269898063</v>
      </c>
    </row>
    <row r="7014" spans="1:30" x14ac:dyDescent="0.2">
      <c r="A7014" t="s">
        <v>1985</v>
      </c>
      <c r="B7014" s="1">
        <v>44197</v>
      </c>
      <c r="C7014" t="s">
        <v>213</v>
      </c>
      <c r="D7014" s="2">
        <v>10329</v>
      </c>
      <c r="E7014" s="2">
        <v>0</v>
      </c>
      <c r="F7014" s="2">
        <v>2623</v>
      </c>
      <c r="G7014" s="2">
        <v>0</v>
      </c>
      <c r="H7014" s="2"/>
      <c r="I7014" s="2">
        <v>2761</v>
      </c>
      <c r="J7014" s="2">
        <v>0</v>
      </c>
      <c r="K7014" s="2">
        <v>0</v>
      </c>
      <c r="L7014" s="2">
        <v>0</v>
      </c>
      <c r="M7014" s="2">
        <v>1.9027462499999999</v>
      </c>
      <c r="N7014" s="8">
        <f t="shared" si="981"/>
        <v>190274.625</v>
      </c>
      <c r="O7014" s="2">
        <v>0</v>
      </c>
      <c r="P7014" s="2">
        <v>0.70230825000000008</v>
      </c>
      <c r="Q7014" s="2">
        <v>0</v>
      </c>
      <c r="R7014" s="2">
        <v>0</v>
      </c>
      <c r="S7014" s="2">
        <v>0.68645362499999996</v>
      </c>
      <c r="T7014" s="2">
        <v>0</v>
      </c>
      <c r="U7014" s="2">
        <v>0</v>
      </c>
      <c r="V7014" s="2">
        <v>0</v>
      </c>
      <c r="W7014" s="2">
        <f t="shared" si="982"/>
        <v>24.916666666666668</v>
      </c>
      <c r="X7014" s="9">
        <f t="shared" si="983"/>
        <v>18.421398489689224</v>
      </c>
      <c r="Y7014" s="9">
        <f t="shared" si="984"/>
        <v>1.5436184727383177E-2</v>
      </c>
      <c r="Z7014" s="10">
        <f t="shared" si="985"/>
        <v>4235921.6494845366</v>
      </c>
      <c r="AA7014" s="10">
        <f t="shared" si="986"/>
        <v>97426.197938144338</v>
      </c>
      <c r="AB7014" s="10">
        <f t="shared" si="987"/>
        <v>3</v>
      </c>
      <c r="AC7014" s="9">
        <f t="shared" si="988"/>
        <v>4108844</v>
      </c>
      <c r="AD7014" s="10">
        <f t="shared" si="989"/>
        <v>1794726.8155538954</v>
      </c>
    </row>
    <row r="7015" spans="1:30" x14ac:dyDescent="0.2">
      <c r="A7015" t="s">
        <v>1985</v>
      </c>
      <c r="B7015" s="1">
        <v>44197</v>
      </c>
      <c r="C7015" t="s">
        <v>2157</v>
      </c>
      <c r="D7015" s="2">
        <v>2015</v>
      </c>
      <c r="E7015" s="2">
        <v>0</v>
      </c>
      <c r="F7015" s="2">
        <v>0</v>
      </c>
      <c r="G7015" s="2">
        <v>0</v>
      </c>
      <c r="H7015" s="2"/>
      <c r="I7015" s="2">
        <v>0</v>
      </c>
      <c r="J7015" s="2">
        <v>0</v>
      </c>
      <c r="K7015" s="2">
        <v>0</v>
      </c>
      <c r="L7015" s="2">
        <v>0</v>
      </c>
      <c r="M7015" s="2">
        <v>5.5664375000000002E-2</v>
      </c>
      <c r="N7015" s="8">
        <f t="shared" si="981"/>
        <v>5566.4375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f t="shared" si="982"/>
        <v>24.916666666666668</v>
      </c>
      <c r="X7015" s="9">
        <f t="shared" si="983"/>
        <v>2.7625000000000002</v>
      </c>
      <c r="Y7015" s="9">
        <f t="shared" si="984"/>
        <v>4.5158179932522791E-4</v>
      </c>
      <c r="Z7015" s="10">
        <f t="shared" si="985"/>
        <v>6353882.4742268045</v>
      </c>
      <c r="AA7015" s="10">
        <f t="shared" si="986"/>
        <v>146139.29690721651</v>
      </c>
      <c r="AB7015" s="10">
        <f t="shared" si="987"/>
        <v>2</v>
      </c>
      <c r="AC7015" s="9">
        <f t="shared" si="988"/>
        <v>6163266</v>
      </c>
      <c r="AD7015" s="10">
        <f t="shared" si="989"/>
        <v>403709.80770618567</v>
      </c>
    </row>
    <row r="7016" spans="1:30" x14ac:dyDescent="0.2">
      <c r="A7016" t="s">
        <v>1985</v>
      </c>
      <c r="B7016" s="1">
        <v>44197</v>
      </c>
      <c r="C7016" t="s">
        <v>2249</v>
      </c>
      <c r="D7016" s="2">
        <v>23974</v>
      </c>
      <c r="E7016" s="2">
        <v>0</v>
      </c>
      <c r="F7016" s="2">
        <v>14941</v>
      </c>
      <c r="G7016" s="2">
        <v>9033</v>
      </c>
      <c r="H7016" s="2"/>
      <c r="I7016" s="2">
        <v>0</v>
      </c>
      <c r="J7016" s="2">
        <v>0</v>
      </c>
      <c r="K7016" s="2">
        <v>0</v>
      </c>
      <c r="L7016" s="2">
        <v>0</v>
      </c>
      <c r="M7016" s="2">
        <v>4.3525057499999997</v>
      </c>
      <c r="N7016" s="8">
        <f t="shared" si="981"/>
        <v>435250.57499999995</v>
      </c>
      <c r="O7016" s="2">
        <v>0</v>
      </c>
      <c r="P7016" s="2">
        <v>3.1432128750000001</v>
      </c>
      <c r="Q7016" s="2">
        <v>1.2092928749999998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f t="shared" si="982"/>
        <v>24.916666666666668</v>
      </c>
      <c r="X7016" s="9">
        <f t="shared" si="983"/>
        <v>18.155108659380993</v>
      </c>
      <c r="Y7016" s="9">
        <f t="shared" si="984"/>
        <v>3.5310059228337701E-2</v>
      </c>
      <c r="Z7016" s="10">
        <f t="shared" si="985"/>
        <v>4235921.6494845366</v>
      </c>
      <c r="AA7016" s="10">
        <f t="shared" si="986"/>
        <v>97426.197938144338</v>
      </c>
      <c r="AB7016" s="10">
        <f t="shared" si="987"/>
        <v>3</v>
      </c>
      <c r="AC7016" s="9">
        <f t="shared" si="988"/>
        <v>4108844</v>
      </c>
      <c r="AD7016" s="10">
        <f t="shared" si="989"/>
        <v>1768783.2098373708</v>
      </c>
    </row>
    <row r="7017" spans="1:30" x14ac:dyDescent="0.2">
      <c r="A7017" t="s">
        <v>1985</v>
      </c>
      <c r="B7017" s="1">
        <v>44197</v>
      </c>
      <c r="C7017" t="s">
        <v>2274</v>
      </c>
      <c r="D7017" s="2">
        <v>964</v>
      </c>
      <c r="E7017" s="2">
        <v>964</v>
      </c>
      <c r="F7017" s="2">
        <v>0</v>
      </c>
      <c r="G7017" s="2">
        <v>0</v>
      </c>
      <c r="H7017" s="2"/>
      <c r="I7017" s="2">
        <v>0</v>
      </c>
      <c r="J7017" s="2">
        <v>0</v>
      </c>
      <c r="K7017" s="2">
        <v>0</v>
      </c>
      <c r="L7017" s="2">
        <v>0</v>
      </c>
      <c r="M7017" s="2">
        <v>0.184365</v>
      </c>
      <c r="N7017" s="8">
        <f t="shared" si="981"/>
        <v>18436.5</v>
      </c>
      <c r="O7017" s="2">
        <v>0.184365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  <c r="V7017" s="2">
        <v>0</v>
      </c>
      <c r="W7017" s="2">
        <f t="shared" si="982"/>
        <v>24.916666666666668</v>
      </c>
      <c r="X7017" s="9">
        <f t="shared" si="983"/>
        <v>19.125</v>
      </c>
      <c r="Y7017" s="9">
        <f t="shared" si="984"/>
        <v>1.4956761561159295E-3</v>
      </c>
      <c r="Z7017" s="10">
        <f t="shared" si="985"/>
        <v>12707764.948453609</v>
      </c>
      <c r="AA7017" s="10">
        <f t="shared" si="986"/>
        <v>292278.59381443303</v>
      </c>
      <c r="AB7017" s="10">
        <f t="shared" si="987"/>
        <v>1</v>
      </c>
      <c r="AC7017" s="9">
        <f t="shared" si="988"/>
        <v>12326532</v>
      </c>
      <c r="AD7017" s="10">
        <f t="shared" si="989"/>
        <v>5589828.1067010313</v>
      </c>
    </row>
    <row r="7018" spans="1:30" x14ac:dyDescent="0.2">
      <c r="A7018" t="s">
        <v>1985</v>
      </c>
      <c r="B7018" s="1">
        <v>44197</v>
      </c>
      <c r="C7018" t="s">
        <v>2251</v>
      </c>
      <c r="D7018" s="2">
        <v>2062</v>
      </c>
      <c r="E7018" s="2">
        <v>0</v>
      </c>
      <c r="F7018" s="2">
        <v>0</v>
      </c>
      <c r="G7018" s="2">
        <v>2062</v>
      </c>
      <c r="H7018" s="2"/>
      <c r="I7018" s="2">
        <v>0</v>
      </c>
      <c r="J7018" s="2">
        <v>0</v>
      </c>
      <c r="K7018" s="2">
        <v>0</v>
      </c>
      <c r="L7018" s="2">
        <v>0</v>
      </c>
      <c r="M7018" s="2">
        <v>0.27605025</v>
      </c>
      <c r="N7018" s="8">
        <f t="shared" si="981"/>
        <v>27605.025000000001</v>
      </c>
      <c r="O7018" s="2">
        <v>0</v>
      </c>
      <c r="P7018" s="2">
        <v>0</v>
      </c>
      <c r="Q7018" s="2">
        <v>0.27605025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f t="shared" si="982"/>
        <v>24.916666666666668</v>
      </c>
      <c r="X7018" s="9">
        <f t="shared" si="983"/>
        <v>13.387500000000001</v>
      </c>
      <c r="Y7018" s="9">
        <f t="shared" si="984"/>
        <v>2.2394802528399715E-3</v>
      </c>
      <c r="Z7018" s="10">
        <f t="shared" si="985"/>
        <v>12707764.948453609</v>
      </c>
      <c r="AA7018" s="10">
        <f t="shared" si="986"/>
        <v>292278.59381443303</v>
      </c>
      <c r="AB7018" s="10">
        <f t="shared" si="987"/>
        <v>1</v>
      </c>
      <c r="AC7018" s="9">
        <f t="shared" si="988"/>
        <v>12326532</v>
      </c>
      <c r="AD7018" s="10">
        <f t="shared" si="989"/>
        <v>3912879.6746907225</v>
      </c>
    </row>
    <row r="7019" spans="1:30" x14ac:dyDescent="0.2">
      <c r="A7019" t="s">
        <v>1985</v>
      </c>
      <c r="B7019" s="1">
        <v>44197</v>
      </c>
      <c r="C7019" t="s">
        <v>1537</v>
      </c>
      <c r="D7019" s="2">
        <v>1598</v>
      </c>
      <c r="E7019" s="2">
        <v>0</v>
      </c>
      <c r="F7019" s="2">
        <v>0</v>
      </c>
      <c r="G7019" s="2">
        <v>1598</v>
      </c>
      <c r="H7019" s="2"/>
      <c r="I7019" s="2">
        <v>0</v>
      </c>
      <c r="J7019" s="2">
        <v>0</v>
      </c>
      <c r="K7019" s="2">
        <v>0</v>
      </c>
      <c r="L7019" s="2">
        <v>0</v>
      </c>
      <c r="M7019" s="2">
        <v>0.15280874999999999</v>
      </c>
      <c r="N7019" s="8">
        <f t="shared" si="981"/>
        <v>15280.875</v>
      </c>
      <c r="O7019" s="2">
        <v>0</v>
      </c>
      <c r="P7019" s="2">
        <v>0</v>
      </c>
      <c r="Q7019" s="2">
        <v>0.15280874999999999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f t="shared" si="982"/>
        <v>24.916666666666668</v>
      </c>
      <c r="X7019" s="9">
        <f t="shared" si="983"/>
        <v>9.5625</v>
      </c>
      <c r="Y7019" s="9">
        <f t="shared" si="984"/>
        <v>1.2396734945400701E-3</v>
      </c>
      <c r="Z7019" s="10">
        <f t="shared" si="985"/>
        <v>12707764.948453609</v>
      </c>
      <c r="AA7019" s="10">
        <f t="shared" si="986"/>
        <v>292278.59381443303</v>
      </c>
      <c r="AB7019" s="10">
        <f t="shared" si="987"/>
        <v>1</v>
      </c>
      <c r="AC7019" s="9">
        <f t="shared" si="988"/>
        <v>12326532</v>
      </c>
      <c r="AD7019" s="10">
        <f t="shared" si="989"/>
        <v>2794914.0533505157</v>
      </c>
    </row>
    <row r="7020" spans="1:30" x14ac:dyDescent="0.2">
      <c r="A7020" t="s">
        <v>1985</v>
      </c>
      <c r="B7020" s="1">
        <v>44197</v>
      </c>
      <c r="C7020" t="s">
        <v>1950</v>
      </c>
      <c r="D7020" s="2">
        <v>7886</v>
      </c>
      <c r="E7020" s="2">
        <v>0</v>
      </c>
      <c r="F7020" s="2">
        <v>0</v>
      </c>
      <c r="G7020" s="2">
        <v>3878</v>
      </c>
      <c r="H7020" s="2"/>
      <c r="I7020" s="2">
        <v>0</v>
      </c>
      <c r="J7020" s="2">
        <v>0</v>
      </c>
      <c r="K7020" s="2">
        <v>0</v>
      </c>
      <c r="L7020" s="2">
        <v>4008</v>
      </c>
      <c r="M7020" s="2">
        <v>0.90243224999999994</v>
      </c>
      <c r="N7020" s="8">
        <f t="shared" si="981"/>
        <v>90243.224999999991</v>
      </c>
      <c r="O7020" s="2">
        <v>0</v>
      </c>
      <c r="P7020" s="2">
        <v>0</v>
      </c>
      <c r="Q7020" s="2">
        <v>0.51916724999999997</v>
      </c>
      <c r="R7020" s="2">
        <v>0</v>
      </c>
      <c r="S7020" s="2">
        <v>0</v>
      </c>
      <c r="T7020" s="2">
        <v>0</v>
      </c>
      <c r="U7020" s="2">
        <v>0</v>
      </c>
      <c r="V7020" s="2">
        <v>0.38326500000000002</v>
      </c>
      <c r="W7020" s="2">
        <f t="shared" si="982"/>
        <v>24.916666666666668</v>
      </c>
      <c r="X7020" s="9">
        <f t="shared" si="983"/>
        <v>11.443472609688053</v>
      </c>
      <c r="Y7020" s="9">
        <f t="shared" si="984"/>
        <v>7.3210555085566637E-3</v>
      </c>
      <c r="Z7020" s="10">
        <f t="shared" si="985"/>
        <v>4235921.6494845366</v>
      </c>
      <c r="AA7020" s="10">
        <f t="shared" si="986"/>
        <v>97426.197938144338</v>
      </c>
      <c r="AB7020" s="10">
        <f t="shared" si="987"/>
        <v>3</v>
      </c>
      <c r="AC7020" s="9">
        <f t="shared" si="988"/>
        <v>4108844</v>
      </c>
      <c r="AD7020" s="10">
        <f t="shared" si="989"/>
        <v>1114894.0275712013</v>
      </c>
    </row>
    <row r="7021" spans="1:30" x14ac:dyDescent="0.2">
      <c r="A7021" t="s">
        <v>1985</v>
      </c>
      <c r="B7021" s="1">
        <v>44197</v>
      </c>
      <c r="C7021" t="s">
        <v>2252</v>
      </c>
      <c r="D7021" s="2">
        <v>12693</v>
      </c>
      <c r="E7021" s="2">
        <v>0</v>
      </c>
      <c r="F7021" s="2">
        <v>12693</v>
      </c>
      <c r="G7021" s="2">
        <v>0</v>
      </c>
      <c r="H7021" s="2"/>
      <c r="I7021" s="2">
        <v>0</v>
      </c>
      <c r="J7021" s="2">
        <v>0</v>
      </c>
      <c r="K7021" s="2">
        <v>0</v>
      </c>
      <c r="L7021" s="2">
        <v>0</v>
      </c>
      <c r="M7021" s="2">
        <v>2.6702898749999999</v>
      </c>
      <c r="N7021" s="8">
        <f t="shared" si="981"/>
        <v>267028.98749999999</v>
      </c>
      <c r="O7021" s="2">
        <v>0</v>
      </c>
      <c r="P7021" s="2">
        <v>2.6702898749999999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f t="shared" si="982"/>
        <v>24.916666666666668</v>
      </c>
      <c r="X7021" s="9">
        <f t="shared" si="983"/>
        <v>21.037499999999998</v>
      </c>
      <c r="Y7021" s="9">
        <f t="shared" si="984"/>
        <v>2.1662945222549211E-2</v>
      </c>
      <c r="Z7021" s="10">
        <f t="shared" si="985"/>
        <v>4235921.6494845366</v>
      </c>
      <c r="AA7021" s="10">
        <f t="shared" si="986"/>
        <v>97426.197938144338</v>
      </c>
      <c r="AB7021" s="10">
        <f t="shared" si="987"/>
        <v>3</v>
      </c>
      <c r="AC7021" s="9">
        <f t="shared" si="988"/>
        <v>4108844</v>
      </c>
      <c r="AD7021" s="10">
        <f t="shared" si="989"/>
        <v>2049603.6391237113</v>
      </c>
    </row>
    <row r="7022" spans="1:30" x14ac:dyDescent="0.2">
      <c r="A7022" t="s">
        <v>1985</v>
      </c>
      <c r="B7022" s="1">
        <v>44197</v>
      </c>
      <c r="C7022" t="s">
        <v>2275</v>
      </c>
      <c r="D7022" s="2">
        <v>4954</v>
      </c>
      <c r="E7022" s="2">
        <v>4954</v>
      </c>
      <c r="F7022" s="2">
        <v>0</v>
      </c>
      <c r="G7022" s="2">
        <v>0</v>
      </c>
      <c r="H7022" s="2"/>
      <c r="I7022" s="2">
        <v>0</v>
      </c>
      <c r="J7022" s="2">
        <v>0</v>
      </c>
      <c r="K7022" s="2">
        <v>0</v>
      </c>
      <c r="L7022" s="2">
        <v>0</v>
      </c>
      <c r="M7022" s="2">
        <v>0.94745249999999992</v>
      </c>
      <c r="N7022" s="8">
        <f t="shared" si="981"/>
        <v>94745.249999999985</v>
      </c>
      <c r="O7022" s="2">
        <v>0.94745249999999992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f t="shared" si="982"/>
        <v>24.916666666666668</v>
      </c>
      <c r="X7022" s="9">
        <f t="shared" si="983"/>
        <v>19.124999999999996</v>
      </c>
      <c r="Y7022" s="9">
        <f t="shared" si="984"/>
        <v>7.6862859724048894E-3</v>
      </c>
      <c r="Z7022" s="10">
        <f t="shared" si="985"/>
        <v>6353882.4742268045</v>
      </c>
      <c r="AA7022" s="10">
        <f t="shared" si="986"/>
        <v>146139.29690721651</v>
      </c>
      <c r="AB7022" s="10">
        <f t="shared" si="987"/>
        <v>2</v>
      </c>
      <c r="AC7022" s="9">
        <f t="shared" si="988"/>
        <v>6163266</v>
      </c>
      <c r="AD7022" s="10">
        <f t="shared" si="989"/>
        <v>2794914.0533505152</v>
      </c>
    </row>
    <row r="7023" spans="1:30" x14ac:dyDescent="0.2">
      <c r="A7023" t="s">
        <v>1985</v>
      </c>
      <c r="B7023" s="1">
        <v>44197</v>
      </c>
      <c r="C7023" t="s">
        <v>2193</v>
      </c>
      <c r="D7023" s="2">
        <v>1198</v>
      </c>
      <c r="E7023" s="2">
        <v>0</v>
      </c>
      <c r="F7023" s="2">
        <v>0</v>
      </c>
      <c r="G7023" s="2">
        <v>1198</v>
      </c>
      <c r="H7023" s="2"/>
      <c r="I7023" s="2">
        <v>0</v>
      </c>
      <c r="J7023" s="2">
        <v>0</v>
      </c>
      <c r="K7023" s="2">
        <v>0</v>
      </c>
      <c r="L7023" s="2">
        <v>0</v>
      </c>
      <c r="M7023" s="2">
        <v>0.16038224999999998</v>
      </c>
      <c r="N7023" s="8">
        <f t="shared" si="981"/>
        <v>16038.224999999997</v>
      </c>
      <c r="O7023" s="2">
        <v>0</v>
      </c>
      <c r="P7023" s="2">
        <v>0</v>
      </c>
      <c r="Q7023" s="2">
        <v>0.16038224999999998</v>
      </c>
      <c r="R7023" s="2">
        <v>0</v>
      </c>
      <c r="S7023" s="2">
        <v>0</v>
      </c>
      <c r="T7023" s="2">
        <v>0</v>
      </c>
      <c r="U7023" s="2">
        <v>0</v>
      </c>
      <c r="V7023" s="2">
        <v>0</v>
      </c>
      <c r="W7023" s="2">
        <f t="shared" si="982"/>
        <v>24.916666666666668</v>
      </c>
      <c r="X7023" s="9">
        <f t="shared" si="983"/>
        <v>13.387499999999998</v>
      </c>
      <c r="Y7023" s="9">
        <f t="shared" si="984"/>
        <v>1.301114133318276E-3</v>
      </c>
      <c r="Z7023" s="10">
        <f t="shared" si="985"/>
        <v>4235921.6494845366</v>
      </c>
      <c r="AA7023" s="10">
        <f t="shared" si="986"/>
        <v>97426.197938144338</v>
      </c>
      <c r="AB7023" s="10">
        <f t="shared" si="987"/>
        <v>3</v>
      </c>
      <c r="AC7023" s="9">
        <f t="shared" si="988"/>
        <v>4108844</v>
      </c>
      <c r="AD7023" s="10">
        <f t="shared" si="989"/>
        <v>1304293.2248969071</v>
      </c>
    </row>
    <row r="7024" spans="1:30" x14ac:dyDescent="0.2">
      <c r="A7024" t="s">
        <v>1985</v>
      </c>
      <c r="B7024" s="1">
        <v>44197</v>
      </c>
      <c r="C7024" t="s">
        <v>1539</v>
      </c>
      <c r="D7024" s="2">
        <v>667</v>
      </c>
      <c r="E7024" s="2">
        <v>0</v>
      </c>
      <c r="F7024" s="2">
        <v>0</v>
      </c>
      <c r="G7024" s="2">
        <v>0</v>
      </c>
      <c r="H7024" s="2"/>
      <c r="I7024" s="2">
        <v>0</v>
      </c>
      <c r="J7024" s="2">
        <v>0</v>
      </c>
      <c r="K7024" s="2">
        <v>667</v>
      </c>
      <c r="L7024" s="2">
        <v>0</v>
      </c>
      <c r="M7024" s="2">
        <v>5.1025500000000001E-2</v>
      </c>
      <c r="N7024" s="8">
        <f t="shared" si="981"/>
        <v>5102.55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5.1025500000000001E-2</v>
      </c>
      <c r="V7024" s="2">
        <v>0</v>
      </c>
      <c r="W7024" s="2">
        <f t="shared" si="982"/>
        <v>24.916666666666668</v>
      </c>
      <c r="X7024" s="9">
        <f t="shared" si="983"/>
        <v>7.65</v>
      </c>
      <c r="Y7024" s="9">
        <f t="shared" si="984"/>
        <v>4.1394854611175312E-4</v>
      </c>
      <c r="Z7024" s="10">
        <f t="shared" si="985"/>
        <v>4235921.6494845366</v>
      </c>
      <c r="AA7024" s="10">
        <f t="shared" si="986"/>
        <v>97426.197938144338</v>
      </c>
      <c r="AB7024" s="10">
        <f t="shared" si="987"/>
        <v>3</v>
      </c>
      <c r="AC7024" s="9">
        <f t="shared" si="988"/>
        <v>4108844</v>
      </c>
      <c r="AD7024" s="10">
        <f t="shared" si="989"/>
        <v>745310.41422680428</v>
      </c>
    </row>
    <row r="7025" spans="1:30" x14ac:dyDescent="0.2">
      <c r="A7025" t="s">
        <v>1985</v>
      </c>
      <c r="B7025" s="1">
        <v>44197</v>
      </c>
      <c r="C7025" t="s">
        <v>2276</v>
      </c>
      <c r="D7025" s="2">
        <v>5818</v>
      </c>
      <c r="E7025" s="2">
        <v>0</v>
      </c>
      <c r="F7025" s="2">
        <v>2792</v>
      </c>
      <c r="G7025" s="2">
        <v>0</v>
      </c>
      <c r="H7025" s="2"/>
      <c r="I7025" s="2">
        <v>0</v>
      </c>
      <c r="J7025" s="2">
        <v>3026</v>
      </c>
      <c r="K7025" s="2">
        <v>0</v>
      </c>
      <c r="L7025" s="2">
        <v>0</v>
      </c>
      <c r="M7025" s="2">
        <v>1.2682169999999999</v>
      </c>
      <c r="N7025" s="8">
        <f t="shared" si="981"/>
        <v>126821.7</v>
      </c>
      <c r="O7025" s="2">
        <v>0</v>
      </c>
      <c r="P7025" s="2">
        <v>0.58736699999999997</v>
      </c>
      <c r="Q7025" s="2">
        <v>0</v>
      </c>
      <c r="R7025" s="2">
        <v>0</v>
      </c>
      <c r="S7025" s="2">
        <v>0</v>
      </c>
      <c r="T7025" s="2">
        <v>0.68084999999999996</v>
      </c>
      <c r="U7025" s="2">
        <v>0</v>
      </c>
      <c r="V7025" s="2">
        <v>0</v>
      </c>
      <c r="W7025" s="2">
        <f t="shared" si="982"/>
        <v>24.916666666666668</v>
      </c>
      <c r="X7025" s="9">
        <f t="shared" si="983"/>
        <v>21.798160880027499</v>
      </c>
      <c r="Y7025" s="9">
        <f t="shared" si="984"/>
        <v>1.0288514239041443E-2</v>
      </c>
      <c r="Z7025" s="10">
        <f t="shared" si="985"/>
        <v>6353882.4742268045</v>
      </c>
      <c r="AA7025" s="10">
        <f t="shared" si="986"/>
        <v>146139.29690721651</v>
      </c>
      <c r="AB7025" s="10">
        <f t="shared" si="987"/>
        <v>2</v>
      </c>
      <c r="AC7025" s="9">
        <f t="shared" si="988"/>
        <v>6163266</v>
      </c>
      <c r="AD7025" s="10">
        <f t="shared" si="989"/>
        <v>3185567.9048776105</v>
      </c>
    </row>
    <row r="7026" spans="1:30" x14ac:dyDescent="0.2">
      <c r="A7026" t="s">
        <v>1985</v>
      </c>
      <c r="B7026" s="1">
        <v>44197</v>
      </c>
      <c r="C7026" t="s">
        <v>1876</v>
      </c>
      <c r="D7026" s="2">
        <v>1497</v>
      </c>
      <c r="E7026" s="2">
        <v>0</v>
      </c>
      <c r="F7026" s="2">
        <v>0</v>
      </c>
      <c r="G7026" s="2">
        <v>0</v>
      </c>
      <c r="H7026" s="2"/>
      <c r="I7026" s="2">
        <v>281</v>
      </c>
      <c r="J7026" s="2">
        <v>1216</v>
      </c>
      <c r="K7026" s="2">
        <v>0</v>
      </c>
      <c r="L7026" s="2">
        <v>0</v>
      </c>
      <c r="M7026" s="2">
        <v>0.33271537500000004</v>
      </c>
      <c r="N7026" s="8">
        <f t="shared" si="981"/>
        <v>33271.537500000006</v>
      </c>
      <c r="O7026" s="2">
        <v>0</v>
      </c>
      <c r="P7026" s="2">
        <v>0</v>
      </c>
      <c r="Q7026" s="2">
        <v>0</v>
      </c>
      <c r="R7026" s="2">
        <v>0</v>
      </c>
      <c r="S7026" s="2">
        <v>5.9115374999999998E-2</v>
      </c>
      <c r="T7026" s="2">
        <v>0.27360000000000001</v>
      </c>
      <c r="U7026" s="2">
        <v>0</v>
      </c>
      <c r="V7026" s="2">
        <v>0</v>
      </c>
      <c r="W7026" s="2">
        <f t="shared" si="982"/>
        <v>24.916666666666668</v>
      </c>
      <c r="X7026" s="9">
        <f t="shared" si="983"/>
        <v>22.22547595190381</v>
      </c>
      <c r="Y7026" s="9">
        <f t="shared" si="984"/>
        <v>2.699180718469721E-3</v>
      </c>
      <c r="Z7026" s="10">
        <f t="shared" si="985"/>
        <v>12707764.948453609</v>
      </c>
      <c r="AA7026" s="10">
        <f t="shared" si="986"/>
        <v>292278.59381443303</v>
      </c>
      <c r="AB7026" s="10">
        <f t="shared" si="987"/>
        <v>1</v>
      </c>
      <c r="AC7026" s="9">
        <f t="shared" si="988"/>
        <v>12326532</v>
      </c>
      <c r="AD7026" s="10">
        <f t="shared" si="989"/>
        <v>6496030.8580789426</v>
      </c>
    </row>
    <row r="7027" spans="1:30" x14ac:dyDescent="0.2">
      <c r="A7027" t="s">
        <v>1985</v>
      </c>
      <c r="B7027" s="1">
        <v>44197</v>
      </c>
      <c r="C7027" t="s">
        <v>235</v>
      </c>
      <c r="D7027" s="2">
        <v>82615</v>
      </c>
      <c r="E7027" s="2">
        <v>69226</v>
      </c>
      <c r="F7027" s="2">
        <v>0</v>
      </c>
      <c r="G7027" s="2">
        <v>1184</v>
      </c>
      <c r="H7027" s="2"/>
      <c r="I7027" s="2">
        <v>989</v>
      </c>
      <c r="J7027" s="2">
        <v>0</v>
      </c>
      <c r="K7027" s="2">
        <v>0</v>
      </c>
      <c r="L7027" s="2">
        <v>8657</v>
      </c>
      <c r="M7027" s="2">
        <v>14.986152374999998</v>
      </c>
      <c r="N7027" s="8">
        <f t="shared" si="981"/>
        <v>1498615.2374999998</v>
      </c>
      <c r="O7027" s="2">
        <v>13.586903625</v>
      </c>
      <c r="P7027" s="2">
        <v>0</v>
      </c>
      <c r="Q7027" s="2">
        <v>0.11321999999999999</v>
      </c>
      <c r="R7027" s="2">
        <v>0</v>
      </c>
      <c r="S7027" s="2">
        <v>0.20806087500000001</v>
      </c>
      <c r="T7027" s="2">
        <v>0</v>
      </c>
      <c r="U7027" s="2">
        <v>0</v>
      </c>
      <c r="V7027" s="2">
        <v>0.8278256249999999</v>
      </c>
      <c r="W7027" s="2">
        <f t="shared" si="982"/>
        <v>24.916666666666668</v>
      </c>
      <c r="X7027" s="9">
        <f t="shared" si="983"/>
        <v>18.139747473219145</v>
      </c>
      <c r="Y7027" s="9">
        <f t="shared" si="984"/>
        <v>0.12157638803030729</v>
      </c>
      <c r="Z7027" s="10">
        <f t="shared" si="985"/>
        <v>4235921.6494845366</v>
      </c>
      <c r="AA7027" s="10">
        <f t="shared" si="986"/>
        <v>97426.197938144338</v>
      </c>
      <c r="AB7027" s="10">
        <f t="shared" si="987"/>
        <v>3</v>
      </c>
      <c r="AC7027" s="9">
        <f t="shared" si="988"/>
        <v>4108844</v>
      </c>
      <c r="AD7027" s="10">
        <f t="shared" si="989"/>
        <v>1767286.6278738021</v>
      </c>
    </row>
    <row r="7028" spans="1:30" x14ac:dyDescent="0.2">
      <c r="A7028" t="s">
        <v>1985</v>
      </c>
      <c r="B7028" s="1">
        <v>44197</v>
      </c>
      <c r="C7028" t="s">
        <v>2277</v>
      </c>
      <c r="D7028" s="2">
        <v>5732</v>
      </c>
      <c r="E7028" s="2">
        <v>0</v>
      </c>
      <c r="F7028" s="2">
        <v>1688</v>
      </c>
      <c r="G7028" s="2">
        <v>772</v>
      </c>
      <c r="H7028" s="2">
        <v>1630</v>
      </c>
      <c r="I7028" s="2">
        <v>0</v>
      </c>
      <c r="J7028" s="2">
        <v>847</v>
      </c>
      <c r="K7028" s="2">
        <v>0</v>
      </c>
      <c r="L7028" s="2">
        <v>0</v>
      </c>
      <c r="M7028" s="2">
        <v>1.09616425</v>
      </c>
      <c r="N7028" s="8">
        <f t="shared" si="981"/>
        <v>109616.42499999999</v>
      </c>
      <c r="O7028" s="2">
        <v>0</v>
      </c>
      <c r="P7028" s="2">
        <v>0.50027175000000002</v>
      </c>
      <c r="Q7028" s="2">
        <v>8.2025000000000001E-2</v>
      </c>
      <c r="R7028" s="2">
        <v>0.32599999999999996</v>
      </c>
      <c r="S7028" s="2">
        <v>0</v>
      </c>
      <c r="T7028" s="2">
        <v>0.12705</v>
      </c>
      <c r="U7028" s="2">
        <v>0</v>
      </c>
      <c r="V7028" s="2">
        <v>0</v>
      </c>
      <c r="W7028" s="2">
        <f t="shared" si="982"/>
        <v>24.916666666666668</v>
      </c>
      <c r="X7028" s="9">
        <f t="shared" si="983"/>
        <v>19.123591242149335</v>
      </c>
      <c r="Y7028" s="9">
        <f t="shared" si="984"/>
        <v>8.8927222190312728E-3</v>
      </c>
      <c r="Z7028" s="10">
        <f t="shared" si="985"/>
        <v>12707764.948453609</v>
      </c>
      <c r="AA7028" s="10">
        <f t="shared" si="986"/>
        <v>292278.59381443303</v>
      </c>
      <c r="AB7028" s="10">
        <f t="shared" si="987"/>
        <v>1</v>
      </c>
      <c r="AC7028" s="9">
        <f t="shared" si="988"/>
        <v>12326532</v>
      </c>
      <c r="AD7028" s="10">
        <f t="shared" si="989"/>
        <v>5589416.356937414</v>
      </c>
    </row>
    <row r="7029" spans="1:30" x14ac:dyDescent="0.2">
      <c r="A7029" t="s">
        <v>1985</v>
      </c>
      <c r="B7029" s="1">
        <v>44228</v>
      </c>
      <c r="C7029" t="s">
        <v>1612</v>
      </c>
      <c r="D7029" s="2">
        <v>672</v>
      </c>
      <c r="E7029" s="2">
        <v>0</v>
      </c>
      <c r="F7029" s="2">
        <v>0</v>
      </c>
      <c r="G7029" s="2">
        <v>0</v>
      </c>
      <c r="H7029" s="2"/>
      <c r="I7029" s="2">
        <v>0</v>
      </c>
      <c r="J7029" s="2">
        <v>0</v>
      </c>
      <c r="K7029" s="2">
        <v>672</v>
      </c>
      <c r="L7029" s="2">
        <v>0</v>
      </c>
      <c r="M7029" s="2">
        <v>6.6528000000000004E-2</v>
      </c>
      <c r="N7029" s="8">
        <f t="shared" si="981"/>
        <v>6652.8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6.6528000000000004E-2</v>
      </c>
      <c r="V7029" s="2">
        <v>0</v>
      </c>
      <c r="W7029" s="2">
        <f t="shared" si="982"/>
        <v>24.916666666666668</v>
      </c>
      <c r="X7029" s="9">
        <f t="shared" si="983"/>
        <v>9.9</v>
      </c>
      <c r="Y7029" s="9">
        <f t="shared" si="984"/>
        <v>5.3971384652228222E-4</v>
      </c>
      <c r="Z7029" s="10">
        <f t="shared" si="985"/>
        <v>12707764.948453609</v>
      </c>
      <c r="AA7029" s="10">
        <f t="shared" si="986"/>
        <v>292278.59381443303</v>
      </c>
      <c r="AB7029" s="10">
        <f t="shared" si="987"/>
        <v>1</v>
      </c>
      <c r="AC7029" s="9">
        <f t="shared" si="988"/>
        <v>12326532</v>
      </c>
      <c r="AD7029" s="10">
        <f t="shared" si="989"/>
        <v>2893558.078762887</v>
      </c>
    </row>
    <row r="7030" spans="1:30" x14ac:dyDescent="0.2">
      <c r="A7030" t="s">
        <v>1985</v>
      </c>
      <c r="B7030" s="1">
        <v>44228</v>
      </c>
      <c r="C7030" t="s">
        <v>839</v>
      </c>
      <c r="D7030" s="2">
        <v>3294</v>
      </c>
      <c r="E7030" s="2">
        <v>0</v>
      </c>
      <c r="F7030" s="2">
        <v>0</v>
      </c>
      <c r="G7030" s="2">
        <v>1156</v>
      </c>
      <c r="H7030" s="2">
        <v>1065</v>
      </c>
      <c r="I7030" s="2">
        <v>0</v>
      </c>
      <c r="J7030" s="2">
        <v>1073</v>
      </c>
      <c r="K7030" s="2">
        <v>0</v>
      </c>
      <c r="L7030" s="2">
        <v>0</v>
      </c>
      <c r="M7030" s="2">
        <v>0.70014450000000006</v>
      </c>
      <c r="N7030" s="8">
        <f t="shared" si="981"/>
        <v>70014.450000000012</v>
      </c>
      <c r="O7030" s="2">
        <v>0</v>
      </c>
      <c r="P7030" s="2">
        <v>0</v>
      </c>
      <c r="Q7030" s="2">
        <v>0.20027700000000004</v>
      </c>
      <c r="R7030" s="2">
        <v>0.23430000000000001</v>
      </c>
      <c r="S7030" s="2">
        <v>0</v>
      </c>
      <c r="T7030" s="2">
        <v>0.26556750000000001</v>
      </c>
      <c r="U7030" s="2">
        <v>0</v>
      </c>
      <c r="V7030" s="2">
        <v>0</v>
      </c>
      <c r="W7030" s="2">
        <f t="shared" si="982"/>
        <v>24.916666666666668</v>
      </c>
      <c r="X7030" s="9">
        <f t="shared" si="983"/>
        <v>21.255145719489985</v>
      </c>
      <c r="Y7030" s="9">
        <f t="shared" si="984"/>
        <v>5.6799795757638896E-3</v>
      </c>
      <c r="Z7030" s="10">
        <f t="shared" si="985"/>
        <v>12707764.948453609</v>
      </c>
      <c r="AA7030" s="10">
        <f t="shared" si="986"/>
        <v>292278.59381443303</v>
      </c>
      <c r="AB7030" s="10">
        <f t="shared" si="987"/>
        <v>1</v>
      </c>
      <c r="AC7030" s="9">
        <f t="shared" si="988"/>
        <v>12326532</v>
      </c>
      <c r="AD7030" s="10">
        <f t="shared" si="989"/>
        <v>6212424.1022133986</v>
      </c>
    </row>
    <row r="7031" spans="1:30" x14ac:dyDescent="0.2">
      <c r="A7031" t="s">
        <v>1985</v>
      </c>
      <c r="B7031" s="1">
        <v>44228</v>
      </c>
      <c r="C7031" t="s">
        <v>2278</v>
      </c>
      <c r="D7031" s="2">
        <v>3090</v>
      </c>
      <c r="E7031" s="2">
        <v>0</v>
      </c>
      <c r="F7031" s="2">
        <v>0</v>
      </c>
      <c r="G7031" s="2">
        <v>0</v>
      </c>
      <c r="H7031" s="2"/>
      <c r="I7031" s="2">
        <v>0</v>
      </c>
      <c r="J7031" s="2">
        <v>0</v>
      </c>
      <c r="K7031" s="2">
        <v>0</v>
      </c>
      <c r="L7031" s="2">
        <v>0</v>
      </c>
      <c r="M7031" s="2">
        <v>0.39088500000000004</v>
      </c>
      <c r="N7031" s="8">
        <f t="shared" si="981"/>
        <v>39088.500000000007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f t="shared" si="982"/>
        <v>24.916666666666668</v>
      </c>
      <c r="X7031" s="9">
        <f t="shared" si="983"/>
        <v>12.650000000000002</v>
      </c>
      <c r="Y7031" s="9">
        <f t="shared" si="984"/>
        <v>3.1710865635200562E-3</v>
      </c>
      <c r="Z7031" s="10">
        <f t="shared" si="985"/>
        <v>6353882.4742268045</v>
      </c>
      <c r="AA7031" s="10">
        <f t="shared" si="986"/>
        <v>146139.29690721651</v>
      </c>
      <c r="AB7031" s="10">
        <f t="shared" si="987"/>
        <v>2</v>
      </c>
      <c r="AC7031" s="9">
        <f t="shared" si="988"/>
        <v>6163266</v>
      </c>
      <c r="AD7031" s="10">
        <f t="shared" si="989"/>
        <v>1848662.1058762893</v>
      </c>
    </row>
    <row r="7032" spans="1:30" x14ac:dyDescent="0.2">
      <c r="A7032" t="s">
        <v>1985</v>
      </c>
      <c r="B7032" s="1">
        <v>44228</v>
      </c>
      <c r="C7032" t="s">
        <v>2253</v>
      </c>
      <c r="D7032" s="2">
        <v>7971</v>
      </c>
      <c r="E7032" s="2">
        <v>7971</v>
      </c>
      <c r="F7032" s="2">
        <v>0</v>
      </c>
      <c r="G7032" s="2">
        <v>0</v>
      </c>
      <c r="H7032" s="2"/>
      <c r="I7032" s="2">
        <v>0</v>
      </c>
      <c r="J7032" s="2">
        <v>0</v>
      </c>
      <c r="K7032" s="2">
        <v>0</v>
      </c>
      <c r="L7032" s="2">
        <v>0</v>
      </c>
      <c r="M7032" s="2">
        <v>1.9728225000000001</v>
      </c>
      <c r="N7032" s="8">
        <f t="shared" si="981"/>
        <v>197282.25</v>
      </c>
      <c r="O7032" s="2">
        <v>1.9728225000000001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  <c r="V7032" s="2">
        <v>0</v>
      </c>
      <c r="W7032" s="2">
        <f t="shared" si="982"/>
        <v>24.916666666666668</v>
      </c>
      <c r="X7032" s="9">
        <f t="shared" si="983"/>
        <v>24.75</v>
      </c>
      <c r="Y7032" s="9">
        <f t="shared" si="984"/>
        <v>1.6004684042519014E-2</v>
      </c>
      <c r="Z7032" s="10">
        <f t="shared" si="985"/>
        <v>12707764.948453609</v>
      </c>
      <c r="AA7032" s="10">
        <f t="shared" si="986"/>
        <v>292278.59381443303</v>
      </c>
      <c r="AB7032" s="10">
        <f t="shared" si="987"/>
        <v>1</v>
      </c>
      <c r="AC7032" s="9">
        <f t="shared" si="988"/>
        <v>12326532</v>
      </c>
      <c r="AD7032" s="10">
        <f t="shared" si="989"/>
        <v>7233895.1969072176</v>
      </c>
    </row>
    <row r="7033" spans="1:30" x14ac:dyDescent="0.2">
      <c r="A7033" t="s">
        <v>1985</v>
      </c>
      <c r="B7033" s="1">
        <v>44228</v>
      </c>
      <c r="C7033" t="s">
        <v>1006</v>
      </c>
      <c r="D7033" s="2">
        <v>13429</v>
      </c>
      <c r="E7033" s="2">
        <v>6771</v>
      </c>
      <c r="F7033" s="2">
        <v>0</v>
      </c>
      <c r="G7033" s="2">
        <v>6658</v>
      </c>
      <c r="H7033" s="2"/>
      <c r="I7033" s="2">
        <v>0</v>
      </c>
      <c r="J7033" s="2">
        <v>0</v>
      </c>
      <c r="K7033" s="2">
        <v>0</v>
      </c>
      <c r="L7033" s="2">
        <v>0</v>
      </c>
      <c r="M7033" s="2">
        <v>2.0357975000000001</v>
      </c>
      <c r="N7033" s="8">
        <f t="shared" si="981"/>
        <v>203579.75000000003</v>
      </c>
      <c r="O7033" s="2">
        <v>1.3034175000000001</v>
      </c>
      <c r="P7033" s="2">
        <v>0</v>
      </c>
      <c r="Q7033" s="2">
        <v>0.73238000000000003</v>
      </c>
      <c r="R7033" s="2">
        <v>0</v>
      </c>
      <c r="S7033" s="2">
        <v>0</v>
      </c>
      <c r="T7033" s="2">
        <v>0</v>
      </c>
      <c r="U7033" s="2">
        <v>0</v>
      </c>
      <c r="V7033" s="2">
        <v>0</v>
      </c>
      <c r="W7033" s="2">
        <f t="shared" si="982"/>
        <v>24.916666666666668</v>
      </c>
      <c r="X7033" s="9">
        <f t="shared" si="983"/>
        <v>15.159710328393777</v>
      </c>
      <c r="Y7033" s="9">
        <f t="shared" si="984"/>
        <v>1.6515573885663871E-2</v>
      </c>
      <c r="Z7033" s="10">
        <f t="shared" si="985"/>
        <v>12707764.948453609</v>
      </c>
      <c r="AA7033" s="10">
        <f t="shared" si="986"/>
        <v>292278.59381443303</v>
      </c>
      <c r="AB7033" s="10">
        <f t="shared" si="987"/>
        <v>1</v>
      </c>
      <c r="AC7033" s="9">
        <f t="shared" si="988"/>
        <v>12326532</v>
      </c>
      <c r="AD7033" s="10">
        <f t="shared" si="989"/>
        <v>4430858.8174170693</v>
      </c>
    </row>
    <row r="7034" spans="1:30" x14ac:dyDescent="0.2">
      <c r="A7034" t="s">
        <v>1985</v>
      </c>
      <c r="B7034" s="1">
        <v>44228</v>
      </c>
      <c r="C7034" t="s">
        <v>739</v>
      </c>
      <c r="D7034" s="2">
        <v>12496</v>
      </c>
      <c r="E7034" s="2">
        <v>0</v>
      </c>
      <c r="F7034" s="2">
        <v>0</v>
      </c>
      <c r="G7034" s="2">
        <v>12496</v>
      </c>
      <c r="H7034" s="2"/>
      <c r="I7034" s="2">
        <v>0</v>
      </c>
      <c r="J7034" s="2">
        <v>0</v>
      </c>
      <c r="K7034" s="2">
        <v>0</v>
      </c>
      <c r="L7034" s="2">
        <v>0</v>
      </c>
      <c r="M7034" s="2">
        <v>2.1649320000000003</v>
      </c>
      <c r="N7034" s="8">
        <f t="shared" si="981"/>
        <v>216493.20000000004</v>
      </c>
      <c r="O7034" s="2">
        <v>0</v>
      </c>
      <c r="P7034" s="2">
        <v>0</v>
      </c>
      <c r="Q7034" s="2">
        <v>2.1649320000000003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f t="shared" si="982"/>
        <v>24.916666666666668</v>
      </c>
      <c r="X7034" s="9">
        <f t="shared" si="983"/>
        <v>17.325000000000003</v>
      </c>
      <c r="Y7034" s="9">
        <f t="shared" si="984"/>
        <v>1.7563188088912603E-2</v>
      </c>
      <c r="Z7034" s="10">
        <f t="shared" si="985"/>
        <v>12707764.948453609</v>
      </c>
      <c r="AA7034" s="10">
        <f t="shared" si="986"/>
        <v>292278.59381443303</v>
      </c>
      <c r="AB7034" s="10">
        <f t="shared" si="987"/>
        <v>1</v>
      </c>
      <c r="AC7034" s="9">
        <f t="shared" si="988"/>
        <v>12326532</v>
      </c>
      <c r="AD7034" s="10">
        <f t="shared" si="989"/>
        <v>5063726.6378350528</v>
      </c>
    </row>
    <row r="7035" spans="1:30" x14ac:dyDescent="0.2">
      <c r="A7035" t="s">
        <v>1985</v>
      </c>
      <c r="B7035" s="1">
        <v>44228</v>
      </c>
      <c r="C7035" t="s">
        <v>365</v>
      </c>
      <c r="D7035" s="2">
        <v>3154</v>
      </c>
      <c r="E7035" s="2">
        <v>0</v>
      </c>
      <c r="F7035" s="2">
        <v>0</v>
      </c>
      <c r="G7035" s="2">
        <v>0</v>
      </c>
      <c r="H7035" s="2"/>
      <c r="I7035" s="2">
        <v>546</v>
      </c>
      <c r="J7035" s="2">
        <v>755</v>
      </c>
      <c r="K7035" s="2">
        <v>694</v>
      </c>
      <c r="L7035" s="2">
        <v>1159</v>
      </c>
      <c r="M7035" s="2">
        <v>0.54764325000000003</v>
      </c>
      <c r="N7035" s="8">
        <f t="shared" si="981"/>
        <v>54764.325000000004</v>
      </c>
      <c r="O7035" s="2">
        <v>0</v>
      </c>
      <c r="P7035" s="2">
        <v>0</v>
      </c>
      <c r="Q7035" s="2">
        <v>0</v>
      </c>
      <c r="R7035" s="2">
        <v>0</v>
      </c>
      <c r="S7035" s="2">
        <v>0.14864850000000002</v>
      </c>
      <c r="T7035" s="2">
        <v>0.18686250000000001</v>
      </c>
      <c r="U7035" s="2">
        <v>6.8706000000000003E-2</v>
      </c>
      <c r="V7035" s="2">
        <v>0.14342625000000001</v>
      </c>
      <c r="W7035" s="2">
        <f t="shared" si="982"/>
        <v>24.916666666666668</v>
      </c>
      <c r="X7035" s="9">
        <f t="shared" si="983"/>
        <v>17.363451173113507</v>
      </c>
      <c r="Y7035" s="9">
        <f t="shared" si="984"/>
        <v>4.442800700148266E-3</v>
      </c>
      <c r="Z7035" s="10">
        <f t="shared" si="985"/>
        <v>6353882.4742268045</v>
      </c>
      <c r="AA7035" s="10">
        <f t="shared" si="986"/>
        <v>146139.29690721651</v>
      </c>
      <c r="AB7035" s="10">
        <f t="shared" si="987"/>
        <v>2</v>
      </c>
      <c r="AC7035" s="9">
        <f t="shared" si="988"/>
        <v>6163266</v>
      </c>
      <c r="AD7035" s="10">
        <f t="shared" si="989"/>
        <v>2537482.5463215918</v>
      </c>
    </row>
    <row r="7036" spans="1:30" x14ac:dyDescent="0.2">
      <c r="A7036" t="s">
        <v>1985</v>
      </c>
      <c r="B7036" s="1">
        <v>44228</v>
      </c>
      <c r="C7036" t="s">
        <v>2279</v>
      </c>
      <c r="D7036" s="2">
        <v>573</v>
      </c>
      <c r="E7036" s="2">
        <v>0</v>
      </c>
      <c r="F7036" s="2">
        <v>0</v>
      </c>
      <c r="G7036" s="2">
        <v>573</v>
      </c>
      <c r="H7036" s="2"/>
      <c r="I7036" s="2">
        <v>0</v>
      </c>
      <c r="J7036" s="2">
        <v>0</v>
      </c>
      <c r="K7036" s="2">
        <v>0</v>
      </c>
      <c r="L7036" s="2">
        <v>0</v>
      </c>
      <c r="M7036" s="2">
        <v>0.13491285</v>
      </c>
      <c r="N7036" s="8">
        <f t="shared" si="981"/>
        <v>13491.285</v>
      </c>
      <c r="O7036" s="2">
        <v>0</v>
      </c>
      <c r="P7036" s="2">
        <v>0</v>
      </c>
      <c r="Q7036" s="2">
        <v>0.13491285</v>
      </c>
      <c r="R7036" s="2">
        <v>0</v>
      </c>
      <c r="S7036" s="2">
        <v>0</v>
      </c>
      <c r="T7036" s="2">
        <v>0</v>
      </c>
      <c r="U7036" s="2">
        <v>0</v>
      </c>
      <c r="V7036" s="2">
        <v>0</v>
      </c>
      <c r="W7036" s="2">
        <f t="shared" si="982"/>
        <v>24.916666666666668</v>
      </c>
      <c r="X7036" s="9">
        <f t="shared" si="983"/>
        <v>23.544999999999998</v>
      </c>
      <c r="Y7036" s="9">
        <f t="shared" si="984"/>
        <v>1.0944915406863828E-3</v>
      </c>
      <c r="Z7036" s="10">
        <f t="shared" si="985"/>
        <v>12707764.948453609</v>
      </c>
      <c r="AA7036" s="10">
        <f t="shared" si="986"/>
        <v>292278.59381443303</v>
      </c>
      <c r="AB7036" s="10">
        <f t="shared" si="987"/>
        <v>1</v>
      </c>
      <c r="AC7036" s="9">
        <f t="shared" si="988"/>
        <v>12326532</v>
      </c>
      <c r="AD7036" s="10">
        <f t="shared" si="989"/>
        <v>6881699.4913608255</v>
      </c>
    </row>
    <row r="7037" spans="1:30" x14ac:dyDescent="0.2">
      <c r="A7037" t="s">
        <v>1985</v>
      </c>
      <c r="B7037" s="1">
        <v>44228</v>
      </c>
      <c r="C7037" t="s">
        <v>2008</v>
      </c>
      <c r="D7037" s="2">
        <v>6774</v>
      </c>
      <c r="E7037" s="2">
        <v>0</v>
      </c>
      <c r="F7037" s="2">
        <v>3394</v>
      </c>
      <c r="G7037" s="2">
        <v>0</v>
      </c>
      <c r="H7037" s="2"/>
      <c r="I7037" s="2">
        <v>0</v>
      </c>
      <c r="J7037" s="2">
        <v>3380</v>
      </c>
      <c r="K7037" s="2">
        <v>0</v>
      </c>
      <c r="L7037" s="2">
        <v>0</v>
      </c>
      <c r="M7037" s="2">
        <v>1.7605664999999999</v>
      </c>
      <c r="N7037" s="8">
        <f t="shared" si="981"/>
        <v>176056.65</v>
      </c>
      <c r="O7037" s="2">
        <v>0</v>
      </c>
      <c r="P7037" s="2">
        <v>0.92401650000000002</v>
      </c>
      <c r="Q7037" s="2">
        <v>0</v>
      </c>
      <c r="R7037" s="2">
        <v>0</v>
      </c>
      <c r="S7037" s="2">
        <v>0</v>
      </c>
      <c r="T7037" s="2">
        <v>0.83655000000000002</v>
      </c>
      <c r="U7037" s="2">
        <v>0</v>
      </c>
      <c r="V7037" s="2">
        <v>0</v>
      </c>
      <c r="W7037" s="2">
        <f t="shared" si="982"/>
        <v>24.916666666666668</v>
      </c>
      <c r="X7037" s="9">
        <f t="shared" si="983"/>
        <v>25.990057573073514</v>
      </c>
      <c r="Y7037" s="9">
        <f t="shared" si="984"/>
        <v>1.4282739865519353E-2</v>
      </c>
      <c r="Z7037" s="10">
        <f t="shared" si="985"/>
        <v>12707764.948453609</v>
      </c>
      <c r="AA7037" s="10">
        <f t="shared" si="986"/>
        <v>292278.59381443303</v>
      </c>
      <c r="AB7037" s="10">
        <f t="shared" si="987"/>
        <v>1</v>
      </c>
      <c r="AC7037" s="9">
        <f t="shared" si="988"/>
        <v>12326532</v>
      </c>
      <c r="AD7037" s="10">
        <f t="shared" si="989"/>
        <v>7596337.4806140829</v>
      </c>
    </row>
    <row r="7038" spans="1:30" x14ac:dyDescent="0.2">
      <c r="A7038" t="s">
        <v>1985</v>
      </c>
      <c r="B7038" s="1">
        <v>44228</v>
      </c>
      <c r="C7038" t="s">
        <v>2254</v>
      </c>
      <c r="D7038" s="2">
        <v>17343</v>
      </c>
      <c r="E7038" s="2">
        <v>0</v>
      </c>
      <c r="F7038" s="2">
        <v>0</v>
      </c>
      <c r="G7038" s="2">
        <v>0</v>
      </c>
      <c r="H7038" s="2">
        <v>9850</v>
      </c>
      <c r="I7038" s="2">
        <v>0</v>
      </c>
      <c r="J7038" s="2">
        <v>7493</v>
      </c>
      <c r="K7038" s="2">
        <v>0</v>
      </c>
      <c r="L7038" s="2">
        <v>0</v>
      </c>
      <c r="M7038" s="2">
        <v>4.0215174999999999</v>
      </c>
      <c r="N7038" s="8">
        <f t="shared" si="981"/>
        <v>402151.75</v>
      </c>
      <c r="O7038" s="2">
        <v>0</v>
      </c>
      <c r="P7038" s="2">
        <v>0</v>
      </c>
      <c r="Q7038" s="2">
        <v>0</v>
      </c>
      <c r="R7038" s="2">
        <v>2.1670000000000003</v>
      </c>
      <c r="S7038" s="2">
        <v>0</v>
      </c>
      <c r="T7038" s="2">
        <v>1.8545175</v>
      </c>
      <c r="U7038" s="2">
        <v>0</v>
      </c>
      <c r="V7038" s="2">
        <v>0</v>
      </c>
      <c r="W7038" s="2">
        <f t="shared" si="982"/>
        <v>24.916666666666668</v>
      </c>
      <c r="X7038" s="9">
        <f t="shared" si="983"/>
        <v>23.188130657902324</v>
      </c>
      <c r="Y7038" s="9">
        <f t="shared" si="984"/>
        <v>3.262488995282696E-2</v>
      </c>
      <c r="Z7038" s="10">
        <f t="shared" si="985"/>
        <v>6353882.4742268045</v>
      </c>
      <c r="AA7038" s="10">
        <f t="shared" si="986"/>
        <v>146139.29690721651</v>
      </c>
      <c r="AB7038" s="10">
        <f t="shared" si="987"/>
        <v>2</v>
      </c>
      <c r="AC7038" s="9">
        <f t="shared" si="988"/>
        <v>6163266</v>
      </c>
      <c r="AD7038" s="10">
        <f t="shared" si="989"/>
        <v>3388697.1109385174</v>
      </c>
    </row>
    <row r="7039" spans="1:30" x14ac:dyDescent="0.2">
      <c r="A7039" t="s">
        <v>1985</v>
      </c>
      <c r="B7039" s="1">
        <v>44228</v>
      </c>
      <c r="C7039" t="s">
        <v>468</v>
      </c>
      <c r="D7039" s="2">
        <v>15924</v>
      </c>
      <c r="E7039" s="2">
        <v>2015</v>
      </c>
      <c r="F7039" s="2">
        <v>4302</v>
      </c>
      <c r="G7039" s="2">
        <v>2086</v>
      </c>
      <c r="H7039" s="2"/>
      <c r="I7039" s="2">
        <v>2934</v>
      </c>
      <c r="J7039" s="2">
        <v>2102</v>
      </c>
      <c r="K7039" s="2">
        <v>2485</v>
      </c>
      <c r="L7039" s="2">
        <v>0</v>
      </c>
      <c r="M7039" s="2">
        <v>3.5963730000000003</v>
      </c>
      <c r="N7039" s="8">
        <f t="shared" si="981"/>
        <v>359637.30000000005</v>
      </c>
      <c r="O7039" s="2">
        <v>0.4987125</v>
      </c>
      <c r="P7039" s="2">
        <v>1.1712195000000001</v>
      </c>
      <c r="Q7039" s="2">
        <v>0.36139949999999998</v>
      </c>
      <c r="R7039" s="2">
        <v>0</v>
      </c>
      <c r="S7039" s="2">
        <v>0.79878150000000003</v>
      </c>
      <c r="T7039" s="2">
        <v>0.52024500000000007</v>
      </c>
      <c r="U7039" s="2">
        <v>0.24601500000000001</v>
      </c>
      <c r="V7039" s="2">
        <v>0</v>
      </c>
      <c r="W7039" s="2">
        <f t="shared" si="982"/>
        <v>24.916666666666668</v>
      </c>
      <c r="X7039" s="9">
        <f t="shared" si="983"/>
        <v>22.584608138658631</v>
      </c>
      <c r="Y7039" s="9">
        <f t="shared" si="984"/>
        <v>2.9175870390796051E-2</v>
      </c>
      <c r="Z7039" s="10">
        <f t="shared" si="985"/>
        <v>12707764.948453609</v>
      </c>
      <c r="AA7039" s="10">
        <f t="shared" si="986"/>
        <v>292278.59381443303</v>
      </c>
      <c r="AB7039" s="10">
        <f t="shared" si="987"/>
        <v>1</v>
      </c>
      <c r="AC7039" s="9">
        <f t="shared" si="988"/>
        <v>12326532</v>
      </c>
      <c r="AD7039" s="10">
        <f t="shared" si="989"/>
        <v>6600997.5086171441</v>
      </c>
    </row>
    <row r="7040" spans="1:30" x14ac:dyDescent="0.2">
      <c r="A7040" t="s">
        <v>1985</v>
      </c>
      <c r="B7040" s="1">
        <v>44228</v>
      </c>
      <c r="C7040" t="s">
        <v>2255</v>
      </c>
      <c r="D7040" s="2">
        <v>153054</v>
      </c>
      <c r="E7040" s="2">
        <v>25661</v>
      </c>
      <c r="F7040" s="2">
        <v>28716</v>
      </c>
      <c r="G7040" s="2">
        <v>27436</v>
      </c>
      <c r="H7040" s="2"/>
      <c r="I7040" s="2">
        <v>36225</v>
      </c>
      <c r="J7040" s="2">
        <v>23160</v>
      </c>
      <c r="K7040" s="2">
        <v>6433</v>
      </c>
      <c r="L7040" s="2">
        <v>0</v>
      </c>
      <c r="M7040" s="2">
        <v>39.227850750000002</v>
      </c>
      <c r="N7040" s="8">
        <f t="shared" si="981"/>
        <v>3922785.0750000002</v>
      </c>
      <c r="O7040" s="2">
        <v>6.4891530000000008</v>
      </c>
      <c r="P7040" s="2">
        <v>7.4172037500000005</v>
      </c>
      <c r="Q7040" s="2">
        <v>6.8884695000000011</v>
      </c>
      <c r="R7040" s="2">
        <v>0</v>
      </c>
      <c r="S7040" s="2">
        <v>8.1336694999999999</v>
      </c>
      <c r="T7040" s="2">
        <v>8.1860762499999993</v>
      </c>
      <c r="U7040" s="2">
        <v>0.63686700000000007</v>
      </c>
      <c r="V7040" s="2">
        <v>0</v>
      </c>
      <c r="W7040" s="2">
        <f t="shared" si="982"/>
        <v>24.916666666666668</v>
      </c>
      <c r="X7040" s="9">
        <f t="shared" si="983"/>
        <v>25.63007222940923</v>
      </c>
      <c r="Y7040" s="9">
        <f t="shared" si="984"/>
        <v>0.3182391507197645</v>
      </c>
      <c r="Z7040" s="10">
        <f t="shared" si="985"/>
        <v>12707764.948453609</v>
      </c>
      <c r="AA7040" s="10">
        <f t="shared" si="986"/>
        <v>292278.59381443303</v>
      </c>
      <c r="AB7040" s="10">
        <f t="shared" si="987"/>
        <v>1</v>
      </c>
      <c r="AC7040" s="9">
        <f t="shared" si="988"/>
        <v>12326532</v>
      </c>
      <c r="AD7040" s="10">
        <f t="shared" si="989"/>
        <v>7491121.47057408</v>
      </c>
    </row>
    <row r="7041" spans="1:30" x14ac:dyDescent="0.2">
      <c r="A7041" t="s">
        <v>1985</v>
      </c>
      <c r="B7041" s="1">
        <v>44228</v>
      </c>
      <c r="C7041" t="s">
        <v>25</v>
      </c>
      <c r="D7041" s="2">
        <v>30393</v>
      </c>
      <c r="E7041" s="2">
        <v>5766</v>
      </c>
      <c r="F7041" s="2">
        <v>8353</v>
      </c>
      <c r="G7041" s="2">
        <v>5501</v>
      </c>
      <c r="H7041" s="2"/>
      <c r="I7041" s="2">
        <v>2928</v>
      </c>
      <c r="J7041" s="2">
        <v>5119</v>
      </c>
      <c r="K7041" s="2">
        <v>0</v>
      </c>
      <c r="L7041" s="2">
        <v>0</v>
      </c>
      <c r="M7041" s="2">
        <v>5.6615790000000006</v>
      </c>
      <c r="N7041" s="8">
        <f t="shared" si="981"/>
        <v>566157.9</v>
      </c>
      <c r="O7041" s="2">
        <v>1.4270850000000002</v>
      </c>
      <c r="P7041" s="2">
        <v>1.46626425</v>
      </c>
      <c r="Q7041" s="2">
        <v>0.81910125000000011</v>
      </c>
      <c r="R7041" s="2">
        <v>0</v>
      </c>
      <c r="S7041" s="2">
        <v>0.36234000000000005</v>
      </c>
      <c r="T7041" s="2">
        <v>0.84463500000000002</v>
      </c>
      <c r="U7041" s="2">
        <v>0</v>
      </c>
      <c r="V7041" s="2">
        <v>0</v>
      </c>
      <c r="W7041" s="2">
        <f t="shared" si="982"/>
        <v>24.916666666666668</v>
      </c>
      <c r="X7041" s="9">
        <f t="shared" si="983"/>
        <v>18.627904451682955</v>
      </c>
      <c r="Y7041" s="9">
        <f t="shared" si="984"/>
        <v>4.593002314032852E-2</v>
      </c>
      <c r="Z7041" s="10">
        <f t="shared" si="985"/>
        <v>6353882.4742268045</v>
      </c>
      <c r="AA7041" s="10">
        <f t="shared" si="986"/>
        <v>146139.29690721651</v>
      </c>
      <c r="AB7041" s="10">
        <f t="shared" si="987"/>
        <v>2</v>
      </c>
      <c r="AC7041" s="9">
        <f t="shared" si="988"/>
        <v>6163266</v>
      </c>
      <c r="AD7041" s="10">
        <f t="shared" si="989"/>
        <v>2722268.8594237557</v>
      </c>
    </row>
    <row r="7042" spans="1:30" x14ac:dyDescent="0.2">
      <c r="A7042" t="s">
        <v>1985</v>
      </c>
      <c r="B7042" s="1">
        <v>44228</v>
      </c>
      <c r="C7042" t="s">
        <v>26</v>
      </c>
      <c r="D7042" s="2">
        <v>2547</v>
      </c>
      <c r="E7042" s="2">
        <v>0</v>
      </c>
      <c r="F7042" s="2">
        <v>2547</v>
      </c>
      <c r="G7042" s="2">
        <v>0</v>
      </c>
      <c r="H7042" s="2"/>
      <c r="I7042" s="2">
        <v>0</v>
      </c>
      <c r="J7042" s="2">
        <v>0</v>
      </c>
      <c r="K7042" s="2">
        <v>0</v>
      </c>
      <c r="L7042" s="2">
        <v>0</v>
      </c>
      <c r="M7042" s="2">
        <v>0.69342075000000003</v>
      </c>
      <c r="N7042" s="8">
        <f t="shared" si="981"/>
        <v>69342.074999999997</v>
      </c>
      <c r="O7042" s="2">
        <v>0</v>
      </c>
      <c r="P7042" s="2">
        <v>0.69342075000000003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f t="shared" si="982"/>
        <v>24.916666666666668</v>
      </c>
      <c r="X7042" s="9">
        <f t="shared" si="983"/>
        <v>27.224999999999998</v>
      </c>
      <c r="Y7042" s="9">
        <f t="shared" si="984"/>
        <v>5.625432603428117E-3</v>
      </c>
      <c r="Z7042" s="10">
        <f t="shared" si="985"/>
        <v>12707764.948453609</v>
      </c>
      <c r="AA7042" s="10">
        <f t="shared" si="986"/>
        <v>292278.59381443303</v>
      </c>
      <c r="AB7042" s="10">
        <f t="shared" si="987"/>
        <v>1</v>
      </c>
      <c r="AC7042" s="9">
        <f t="shared" si="988"/>
        <v>12326532</v>
      </c>
      <c r="AD7042" s="10">
        <f t="shared" si="989"/>
        <v>7957284.7165979389</v>
      </c>
    </row>
    <row r="7043" spans="1:30" x14ac:dyDescent="0.2">
      <c r="A7043" t="s">
        <v>1985</v>
      </c>
      <c r="B7043" s="1">
        <v>44228</v>
      </c>
      <c r="C7043" t="s">
        <v>2280</v>
      </c>
      <c r="D7043" s="2">
        <v>4677</v>
      </c>
      <c r="E7043" s="2">
        <v>0</v>
      </c>
      <c r="F7043" s="2">
        <v>2343</v>
      </c>
      <c r="G7043" s="2">
        <v>2334</v>
      </c>
      <c r="H7043" s="2"/>
      <c r="I7043" s="2">
        <v>0</v>
      </c>
      <c r="J7043" s="2">
        <v>0</v>
      </c>
      <c r="K7043" s="2">
        <v>0</v>
      </c>
      <c r="L7043" s="2">
        <v>0</v>
      </c>
      <c r="M7043" s="2">
        <v>1.0422472500000002</v>
      </c>
      <c r="N7043" s="8">
        <f t="shared" ref="N7043:N7106" si="990">M7043*100000</f>
        <v>104224.72500000002</v>
      </c>
      <c r="O7043" s="2">
        <v>0</v>
      </c>
      <c r="P7043" s="2">
        <v>0.63788175000000014</v>
      </c>
      <c r="Q7043" s="2">
        <v>0.40436550000000004</v>
      </c>
      <c r="R7043" s="2">
        <v>0</v>
      </c>
      <c r="S7043" s="2">
        <v>0</v>
      </c>
      <c r="T7043" s="2">
        <v>0</v>
      </c>
      <c r="U7043" s="2">
        <v>0</v>
      </c>
      <c r="V7043" s="2">
        <v>0</v>
      </c>
      <c r="W7043" s="2">
        <f t="shared" ref="W7043:W7106" si="991">299/12</f>
        <v>24.916666666666668</v>
      </c>
      <c r="X7043" s="9">
        <f t="shared" ref="X7043:X7106" si="992">N7043/D7043</f>
        <v>22.284525336754335</v>
      </c>
      <c r="Y7043" s="9">
        <f t="shared" ref="Y7043:Y7106" si="993">N7043/12326532</f>
        <v>8.455316142447853E-3</v>
      </c>
      <c r="Z7043" s="10">
        <f t="shared" ref="Z7043:Z7106" si="994">AC7043*(1/(1-0.03))</f>
        <v>12707764.948453609</v>
      </c>
      <c r="AA7043" s="10">
        <f t="shared" ref="AA7043:AA7106" si="995">Z7043*0.023</f>
        <v>292278.59381443303</v>
      </c>
      <c r="AB7043" s="10">
        <f t="shared" ref="AB7043:AB7106" si="996">COUNTIF(C7043:C14394,C7043)</f>
        <v>1</v>
      </c>
      <c r="AC7043" s="9">
        <f t="shared" ref="AC7043:AC7106" si="997">12326532/AB7043</f>
        <v>12326532</v>
      </c>
      <c r="AD7043" s="10">
        <f t="shared" ref="AD7043:AD7106" si="998">AA7043*X7043</f>
        <v>6513289.7292486615</v>
      </c>
    </row>
    <row r="7044" spans="1:30" x14ac:dyDescent="0.2">
      <c r="A7044" t="s">
        <v>1985</v>
      </c>
      <c r="B7044" s="1">
        <v>44228</v>
      </c>
      <c r="C7044" t="s">
        <v>2198</v>
      </c>
      <c r="D7044" s="2">
        <v>13678</v>
      </c>
      <c r="E7044" s="2">
        <v>0</v>
      </c>
      <c r="F7044" s="2">
        <v>13678</v>
      </c>
      <c r="G7044" s="2">
        <v>0</v>
      </c>
      <c r="H7044" s="2"/>
      <c r="I7044" s="2">
        <v>0</v>
      </c>
      <c r="J7044" s="2">
        <v>0</v>
      </c>
      <c r="K7044" s="2">
        <v>0</v>
      </c>
      <c r="L7044" s="2">
        <v>0</v>
      </c>
      <c r="M7044" s="2">
        <v>3.7238354999999999</v>
      </c>
      <c r="N7044" s="8">
        <f t="shared" si="990"/>
        <v>372383.55</v>
      </c>
      <c r="O7044" s="2">
        <v>0</v>
      </c>
      <c r="P7044" s="2">
        <v>3.7238354999999999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f t="shared" si="991"/>
        <v>24.916666666666668</v>
      </c>
      <c r="X7044" s="9">
        <f t="shared" si="992"/>
        <v>27.224999999999998</v>
      </c>
      <c r="Y7044" s="9">
        <f t="shared" si="993"/>
        <v>3.0209920357161284E-2</v>
      </c>
      <c r="Z7044" s="10">
        <f t="shared" si="994"/>
        <v>6353882.4742268045</v>
      </c>
      <c r="AA7044" s="10">
        <f t="shared" si="995"/>
        <v>146139.29690721651</v>
      </c>
      <c r="AB7044" s="10">
        <f t="shared" si="996"/>
        <v>2</v>
      </c>
      <c r="AC7044" s="9">
        <f t="shared" si="997"/>
        <v>6163266</v>
      </c>
      <c r="AD7044" s="10">
        <f t="shared" si="998"/>
        <v>3978642.3582989695</v>
      </c>
    </row>
    <row r="7045" spans="1:30" x14ac:dyDescent="0.2">
      <c r="A7045" t="s">
        <v>1985</v>
      </c>
      <c r="B7045" s="1">
        <v>44228</v>
      </c>
      <c r="C7045" t="s">
        <v>2257</v>
      </c>
      <c r="D7045" s="2">
        <v>14091</v>
      </c>
      <c r="E7045" s="2">
        <v>0</v>
      </c>
      <c r="F7045" s="2">
        <v>4524</v>
      </c>
      <c r="G7045" s="2">
        <v>0</v>
      </c>
      <c r="H7045" s="2"/>
      <c r="I7045" s="2">
        <v>4850</v>
      </c>
      <c r="J7045" s="2">
        <v>4717</v>
      </c>
      <c r="K7045" s="2">
        <v>0</v>
      </c>
      <c r="L7045" s="2">
        <v>0</v>
      </c>
      <c r="M7045" s="2">
        <v>3.7195290000000005</v>
      </c>
      <c r="N7045" s="8">
        <f t="shared" si="990"/>
        <v>371952.90000000008</v>
      </c>
      <c r="O7045" s="2">
        <v>0</v>
      </c>
      <c r="P7045" s="2">
        <v>1.2316590000000003</v>
      </c>
      <c r="Q7045" s="2">
        <v>0</v>
      </c>
      <c r="R7045" s="2">
        <v>0</v>
      </c>
      <c r="S7045" s="2">
        <v>1.3204125</v>
      </c>
      <c r="T7045" s="2">
        <v>1.1674575000000003</v>
      </c>
      <c r="U7045" s="2">
        <v>0</v>
      </c>
      <c r="V7045" s="2">
        <v>0</v>
      </c>
      <c r="W7045" s="2">
        <f t="shared" si="991"/>
        <v>24.916666666666668</v>
      </c>
      <c r="X7045" s="9">
        <f t="shared" si="992"/>
        <v>26.396487119437946</v>
      </c>
      <c r="Y7045" s="9">
        <f t="shared" si="993"/>
        <v>3.0174983523346233E-2</v>
      </c>
      <c r="Z7045" s="10">
        <f t="shared" si="994"/>
        <v>6353882.4742268045</v>
      </c>
      <c r="AA7045" s="10">
        <f t="shared" si="995"/>
        <v>146139.29690721651</v>
      </c>
      <c r="AB7045" s="10">
        <f t="shared" si="996"/>
        <v>2</v>
      </c>
      <c r="AC7045" s="9">
        <f t="shared" si="997"/>
        <v>6163266</v>
      </c>
      <c r="AD7045" s="10">
        <f t="shared" si="998"/>
        <v>3857564.0684550586</v>
      </c>
    </row>
    <row r="7046" spans="1:30" x14ac:dyDescent="0.2">
      <c r="A7046" t="s">
        <v>1985</v>
      </c>
      <c r="B7046" s="1">
        <v>44228</v>
      </c>
      <c r="C7046" t="s">
        <v>1416</v>
      </c>
      <c r="D7046" s="2">
        <v>1190</v>
      </c>
      <c r="E7046" s="2">
        <v>0</v>
      </c>
      <c r="F7046" s="2">
        <v>0</v>
      </c>
      <c r="G7046" s="2">
        <v>1190</v>
      </c>
      <c r="H7046" s="2"/>
      <c r="I7046" s="2">
        <v>0</v>
      </c>
      <c r="J7046" s="2">
        <v>0</v>
      </c>
      <c r="K7046" s="2">
        <v>0</v>
      </c>
      <c r="L7046" s="2">
        <v>0</v>
      </c>
      <c r="M7046" s="2">
        <v>0.13090000000000002</v>
      </c>
      <c r="N7046" s="8">
        <f t="shared" si="990"/>
        <v>13090.000000000002</v>
      </c>
      <c r="O7046" s="2">
        <v>0</v>
      </c>
      <c r="P7046" s="2">
        <v>0</v>
      </c>
      <c r="Q7046" s="2">
        <v>0.13090000000000002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f t="shared" si="991"/>
        <v>24.916666666666668</v>
      </c>
      <c r="X7046" s="9">
        <f t="shared" si="992"/>
        <v>11.000000000000002</v>
      </c>
      <c r="Y7046" s="9">
        <f t="shared" si="993"/>
        <v>1.0619369665368979E-3</v>
      </c>
      <c r="Z7046" s="10">
        <f t="shared" si="994"/>
        <v>12707764.948453609</v>
      </c>
      <c r="AA7046" s="10">
        <f t="shared" si="995"/>
        <v>292278.59381443303</v>
      </c>
      <c r="AB7046" s="10">
        <f t="shared" si="996"/>
        <v>1</v>
      </c>
      <c r="AC7046" s="9">
        <f t="shared" si="997"/>
        <v>12326532</v>
      </c>
      <c r="AD7046" s="10">
        <f t="shared" si="998"/>
        <v>3215064.531958764</v>
      </c>
    </row>
    <row r="7047" spans="1:30" x14ac:dyDescent="0.2">
      <c r="A7047" t="s">
        <v>1985</v>
      </c>
      <c r="B7047" s="1">
        <v>44228</v>
      </c>
      <c r="C7047" t="s">
        <v>469</v>
      </c>
      <c r="D7047" s="2">
        <v>601</v>
      </c>
      <c r="E7047" s="2">
        <v>0</v>
      </c>
      <c r="F7047" s="2">
        <v>0</v>
      </c>
      <c r="G7047" s="2">
        <v>601</v>
      </c>
      <c r="H7047" s="2"/>
      <c r="I7047" s="2">
        <v>0</v>
      </c>
      <c r="J7047" s="2">
        <v>0</v>
      </c>
      <c r="K7047" s="2">
        <v>0</v>
      </c>
      <c r="L7047" s="2">
        <v>0</v>
      </c>
      <c r="M7047" s="2">
        <v>8.2637500000000003E-2</v>
      </c>
      <c r="N7047" s="8">
        <f t="shared" si="990"/>
        <v>8263.75</v>
      </c>
      <c r="O7047" s="2">
        <v>0</v>
      </c>
      <c r="P7047" s="2">
        <v>0</v>
      </c>
      <c r="Q7047" s="2">
        <v>8.2637500000000003E-2</v>
      </c>
      <c r="R7047" s="2">
        <v>0</v>
      </c>
      <c r="S7047" s="2">
        <v>0</v>
      </c>
      <c r="T7047" s="2">
        <v>0</v>
      </c>
      <c r="U7047" s="2">
        <v>0</v>
      </c>
      <c r="V7047" s="2">
        <v>0</v>
      </c>
      <c r="W7047" s="2">
        <f t="shared" si="991"/>
        <v>24.916666666666668</v>
      </c>
      <c r="X7047" s="9">
        <f t="shared" si="992"/>
        <v>13.75</v>
      </c>
      <c r="Y7047" s="9">
        <f t="shared" si="993"/>
        <v>6.7040348412676003E-4</v>
      </c>
      <c r="Z7047" s="10">
        <f t="shared" si="994"/>
        <v>12707764.948453609</v>
      </c>
      <c r="AA7047" s="10">
        <f t="shared" si="995"/>
        <v>292278.59381443303</v>
      </c>
      <c r="AB7047" s="10">
        <f t="shared" si="996"/>
        <v>1</v>
      </c>
      <c r="AC7047" s="9">
        <f t="shared" si="997"/>
        <v>12326532</v>
      </c>
      <c r="AD7047" s="10">
        <f t="shared" si="998"/>
        <v>4018830.6649484541</v>
      </c>
    </row>
    <row r="7048" spans="1:30" x14ac:dyDescent="0.2">
      <c r="A7048" t="s">
        <v>1985</v>
      </c>
      <c r="B7048" s="1">
        <v>44228</v>
      </c>
      <c r="C7048" t="s">
        <v>36</v>
      </c>
      <c r="D7048" s="2">
        <v>12948</v>
      </c>
      <c r="E7048" s="2">
        <v>3987</v>
      </c>
      <c r="F7048" s="2">
        <v>3498</v>
      </c>
      <c r="G7048" s="2">
        <v>0</v>
      </c>
      <c r="H7048" s="2"/>
      <c r="I7048" s="2">
        <v>2004</v>
      </c>
      <c r="J7048" s="2">
        <v>0</v>
      </c>
      <c r="K7048" s="2">
        <v>3459</v>
      </c>
      <c r="L7048" s="2">
        <v>0</v>
      </c>
      <c r="M7048" s="2">
        <v>2.827143</v>
      </c>
      <c r="N7048" s="8">
        <f t="shared" si="990"/>
        <v>282714.3</v>
      </c>
      <c r="O7048" s="2">
        <v>0.98678250000000001</v>
      </c>
      <c r="P7048" s="2">
        <v>0.95233050000000008</v>
      </c>
      <c r="Q7048" s="2">
        <v>0</v>
      </c>
      <c r="R7048" s="2">
        <v>0</v>
      </c>
      <c r="S7048" s="2">
        <v>0.54558899999999999</v>
      </c>
      <c r="T7048" s="2">
        <v>0</v>
      </c>
      <c r="U7048" s="2">
        <v>0.342441</v>
      </c>
      <c r="V7048" s="2">
        <v>0</v>
      </c>
      <c r="W7048" s="2">
        <f t="shared" si="991"/>
        <v>24.916666666666668</v>
      </c>
      <c r="X7048" s="9">
        <f t="shared" si="992"/>
        <v>21.834592215013902</v>
      </c>
      <c r="Y7048" s="9">
        <f t="shared" si="993"/>
        <v>2.293542904038216E-2</v>
      </c>
      <c r="Z7048" s="10">
        <f t="shared" si="994"/>
        <v>12707764.948453609</v>
      </c>
      <c r="AA7048" s="10">
        <f t="shared" si="995"/>
        <v>292278.59381443303</v>
      </c>
      <c r="AB7048" s="10">
        <f t="shared" si="996"/>
        <v>1</v>
      </c>
      <c r="AC7048" s="9">
        <f t="shared" si="997"/>
        <v>12326532</v>
      </c>
      <c r="AD7048" s="10">
        <f t="shared" si="998"/>
        <v>6381783.9091158295</v>
      </c>
    </row>
    <row r="7049" spans="1:30" x14ac:dyDescent="0.2">
      <c r="A7049" t="s">
        <v>1985</v>
      </c>
      <c r="B7049" s="1">
        <v>44228</v>
      </c>
      <c r="C7049" t="s">
        <v>376</v>
      </c>
      <c r="D7049" s="2">
        <v>2441</v>
      </c>
      <c r="E7049" s="2">
        <v>0</v>
      </c>
      <c r="F7049" s="2">
        <v>0</v>
      </c>
      <c r="G7049" s="2">
        <v>0</v>
      </c>
      <c r="H7049" s="2"/>
      <c r="I7049" s="2">
        <v>829</v>
      </c>
      <c r="J7049" s="2">
        <v>1612</v>
      </c>
      <c r="K7049" s="2">
        <v>0</v>
      </c>
      <c r="L7049" s="2">
        <v>0</v>
      </c>
      <c r="M7049" s="2">
        <v>0.66570075000000006</v>
      </c>
      <c r="N7049" s="8">
        <f t="shared" si="990"/>
        <v>66570.075000000012</v>
      </c>
      <c r="O7049" s="2">
        <v>0</v>
      </c>
      <c r="P7049" s="2">
        <v>0</v>
      </c>
      <c r="Q7049" s="2">
        <v>0</v>
      </c>
      <c r="R7049" s="2">
        <v>0</v>
      </c>
      <c r="S7049" s="2">
        <v>0.26673075000000002</v>
      </c>
      <c r="T7049" s="2">
        <v>0.39897000000000005</v>
      </c>
      <c r="U7049" s="2">
        <v>0</v>
      </c>
      <c r="V7049" s="2">
        <v>0</v>
      </c>
      <c r="W7049" s="2">
        <f t="shared" si="991"/>
        <v>24.916666666666668</v>
      </c>
      <c r="X7049" s="9">
        <f t="shared" si="992"/>
        <v>27.271640721015981</v>
      </c>
      <c r="Y7049" s="9">
        <f t="shared" si="993"/>
        <v>5.400551834043834E-3</v>
      </c>
      <c r="Z7049" s="10">
        <f t="shared" si="994"/>
        <v>12707764.948453609</v>
      </c>
      <c r="AA7049" s="10">
        <f t="shared" si="995"/>
        <v>292278.59381443303</v>
      </c>
      <c r="AB7049" s="10">
        <f t="shared" si="996"/>
        <v>1</v>
      </c>
      <c r="AC7049" s="9">
        <f t="shared" si="997"/>
        <v>12326532</v>
      </c>
      <c r="AD7049" s="10">
        <f t="shared" si="998"/>
        <v>7970916.8009509817</v>
      </c>
    </row>
    <row r="7050" spans="1:30" x14ac:dyDescent="0.2">
      <c r="A7050" t="s">
        <v>1985</v>
      </c>
      <c r="B7050" s="1">
        <v>44228</v>
      </c>
      <c r="C7050" t="s">
        <v>2258</v>
      </c>
      <c r="D7050" s="2">
        <v>1818</v>
      </c>
      <c r="E7050" s="2">
        <v>0</v>
      </c>
      <c r="F7050" s="2">
        <v>1818</v>
      </c>
      <c r="G7050" s="2">
        <v>0</v>
      </c>
      <c r="H7050" s="2"/>
      <c r="I7050" s="2">
        <v>0</v>
      </c>
      <c r="J7050" s="2">
        <v>0</v>
      </c>
      <c r="K7050" s="2">
        <v>0</v>
      </c>
      <c r="L7050" s="2">
        <v>0</v>
      </c>
      <c r="M7050" s="2">
        <v>0.49495050000000002</v>
      </c>
      <c r="N7050" s="8">
        <f t="shared" si="990"/>
        <v>49495.05</v>
      </c>
      <c r="O7050" s="2">
        <v>0</v>
      </c>
      <c r="P7050" s="2">
        <v>0.49495050000000002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  <c r="V7050" s="2">
        <v>0</v>
      </c>
      <c r="W7050" s="2">
        <f t="shared" si="991"/>
        <v>24.916666666666668</v>
      </c>
      <c r="X7050" s="9">
        <f t="shared" si="992"/>
        <v>27.225000000000001</v>
      </c>
      <c r="Y7050" s="9">
        <f t="shared" si="993"/>
        <v>4.0153264519168898E-3</v>
      </c>
      <c r="Z7050" s="10">
        <f t="shared" si="994"/>
        <v>12707764.948453609</v>
      </c>
      <c r="AA7050" s="10">
        <f t="shared" si="995"/>
        <v>292278.59381443303</v>
      </c>
      <c r="AB7050" s="10">
        <f t="shared" si="996"/>
        <v>1</v>
      </c>
      <c r="AC7050" s="9">
        <f t="shared" si="997"/>
        <v>12326532</v>
      </c>
      <c r="AD7050" s="10">
        <f t="shared" si="998"/>
        <v>7957284.7165979398</v>
      </c>
    </row>
    <row r="7051" spans="1:30" x14ac:dyDescent="0.2">
      <c r="A7051" t="s">
        <v>1985</v>
      </c>
      <c r="B7051" s="1">
        <v>44228</v>
      </c>
      <c r="C7051" t="s">
        <v>2281</v>
      </c>
      <c r="D7051" s="2">
        <v>4796</v>
      </c>
      <c r="E7051" s="2">
        <v>0</v>
      </c>
      <c r="F7051" s="2">
        <v>0</v>
      </c>
      <c r="G7051" s="2">
        <v>0</v>
      </c>
      <c r="H7051" s="2"/>
      <c r="I7051" s="2">
        <v>0</v>
      </c>
      <c r="J7051" s="2">
        <v>0</v>
      </c>
      <c r="K7051" s="2">
        <v>0</v>
      </c>
      <c r="L7051" s="2">
        <v>4796</v>
      </c>
      <c r="M7051" s="2">
        <v>0.59350500000000006</v>
      </c>
      <c r="N7051" s="8">
        <f t="shared" si="990"/>
        <v>59350.500000000007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  <c r="V7051" s="2">
        <v>0.59350500000000006</v>
      </c>
      <c r="W7051" s="2">
        <f t="shared" si="991"/>
        <v>24.916666666666668</v>
      </c>
      <c r="X7051" s="9">
        <f t="shared" si="992"/>
        <v>12.375000000000002</v>
      </c>
      <c r="Y7051" s="9">
        <f t="shared" si="993"/>
        <v>4.8148579016385152E-3</v>
      </c>
      <c r="Z7051" s="10">
        <f t="shared" si="994"/>
        <v>6353882.4742268045</v>
      </c>
      <c r="AA7051" s="10">
        <f t="shared" si="995"/>
        <v>146139.29690721651</v>
      </c>
      <c r="AB7051" s="10">
        <f t="shared" si="996"/>
        <v>2</v>
      </c>
      <c r="AC7051" s="9">
        <f t="shared" si="997"/>
        <v>6163266</v>
      </c>
      <c r="AD7051" s="10">
        <f t="shared" si="998"/>
        <v>1808473.7992268046</v>
      </c>
    </row>
    <row r="7052" spans="1:30" x14ac:dyDescent="0.2">
      <c r="A7052" t="s">
        <v>1985</v>
      </c>
      <c r="B7052" s="1">
        <v>44228</v>
      </c>
      <c r="C7052" t="s">
        <v>1363</v>
      </c>
      <c r="D7052" s="2">
        <v>1103</v>
      </c>
      <c r="E7052" s="2">
        <v>0</v>
      </c>
      <c r="F7052" s="2">
        <v>708</v>
      </c>
      <c r="G7052" s="2">
        <v>0</v>
      </c>
      <c r="H7052" s="2">
        <v>395</v>
      </c>
      <c r="I7052" s="2">
        <v>0</v>
      </c>
      <c r="J7052" s="2">
        <v>0</v>
      </c>
      <c r="K7052" s="2">
        <v>0</v>
      </c>
      <c r="L7052" s="2">
        <v>0</v>
      </c>
      <c r="M7052" s="2">
        <v>0.27965300000000004</v>
      </c>
      <c r="N7052" s="8">
        <f t="shared" si="990"/>
        <v>27965.300000000003</v>
      </c>
      <c r="O7052" s="2">
        <v>0</v>
      </c>
      <c r="P7052" s="2">
        <v>0.19275300000000001</v>
      </c>
      <c r="Q7052" s="2">
        <v>0</v>
      </c>
      <c r="R7052" s="2">
        <v>8.6900000000000005E-2</v>
      </c>
      <c r="S7052" s="2">
        <v>0</v>
      </c>
      <c r="T7052" s="2">
        <v>0</v>
      </c>
      <c r="U7052" s="2">
        <v>0</v>
      </c>
      <c r="V7052" s="2">
        <v>0</v>
      </c>
      <c r="W7052" s="2">
        <f t="shared" si="991"/>
        <v>24.916666666666668</v>
      </c>
      <c r="X7052" s="9">
        <f t="shared" si="992"/>
        <v>25.353853127833183</v>
      </c>
      <c r="Y7052" s="9">
        <f t="shared" si="993"/>
        <v>2.2687078571653409E-3</v>
      </c>
      <c r="Z7052" s="10">
        <f t="shared" si="994"/>
        <v>6353882.4742268045</v>
      </c>
      <c r="AA7052" s="10">
        <f t="shared" si="995"/>
        <v>146139.29690721651</v>
      </c>
      <c r="AB7052" s="10">
        <f t="shared" si="996"/>
        <v>2</v>
      </c>
      <c r="AC7052" s="9">
        <f t="shared" si="997"/>
        <v>6163266</v>
      </c>
      <c r="AD7052" s="10">
        <f t="shared" si="998"/>
        <v>3705194.2699903739</v>
      </c>
    </row>
    <row r="7053" spans="1:30" x14ac:dyDescent="0.2">
      <c r="A7053" t="s">
        <v>1985</v>
      </c>
      <c r="B7053" s="1">
        <v>44228</v>
      </c>
      <c r="C7053" t="s">
        <v>471</v>
      </c>
      <c r="D7053" s="2">
        <v>7877</v>
      </c>
      <c r="E7053" s="2">
        <v>2844</v>
      </c>
      <c r="F7053" s="2">
        <v>2668</v>
      </c>
      <c r="G7053" s="2">
        <v>0</v>
      </c>
      <c r="H7053" s="2"/>
      <c r="I7053" s="2">
        <v>0</v>
      </c>
      <c r="J7053" s="2">
        <v>2365</v>
      </c>
      <c r="K7053" s="2">
        <v>0</v>
      </c>
      <c r="L7053" s="2">
        <v>0</v>
      </c>
      <c r="M7053" s="2">
        <v>2.0155905000000001</v>
      </c>
      <c r="N7053" s="8">
        <f t="shared" si="990"/>
        <v>201559.05000000002</v>
      </c>
      <c r="O7053" s="2">
        <v>0.70389000000000013</v>
      </c>
      <c r="P7053" s="2">
        <v>0.72636299999999998</v>
      </c>
      <c r="Q7053" s="2">
        <v>0</v>
      </c>
      <c r="R7053" s="2">
        <v>0</v>
      </c>
      <c r="S7053" s="2">
        <v>0</v>
      </c>
      <c r="T7053" s="2">
        <v>0.58533749999999996</v>
      </c>
      <c r="U7053" s="2">
        <v>0</v>
      </c>
      <c r="V7053" s="2">
        <v>0</v>
      </c>
      <c r="W7053" s="2">
        <f t="shared" si="991"/>
        <v>24.916666666666668</v>
      </c>
      <c r="X7053" s="9">
        <f t="shared" si="992"/>
        <v>25.588301383775551</v>
      </c>
      <c r="Y7053" s="9">
        <f t="shared" si="993"/>
        <v>1.6351642943854768E-2</v>
      </c>
      <c r="Z7053" s="10">
        <f t="shared" si="994"/>
        <v>6353882.4742268045</v>
      </c>
      <c r="AA7053" s="10">
        <f t="shared" si="995"/>
        <v>146139.29690721651</v>
      </c>
      <c r="AB7053" s="10">
        <f t="shared" si="996"/>
        <v>2</v>
      </c>
      <c r="AC7053" s="9">
        <f t="shared" si="997"/>
        <v>6163266</v>
      </c>
      <c r="AD7053" s="10">
        <f t="shared" si="998"/>
        <v>3739456.3732749145</v>
      </c>
    </row>
    <row r="7054" spans="1:30" x14ac:dyDescent="0.2">
      <c r="A7054" t="s">
        <v>1985</v>
      </c>
      <c r="B7054" s="1">
        <v>44228</v>
      </c>
      <c r="C7054" t="s">
        <v>648</v>
      </c>
      <c r="D7054" s="2">
        <v>2695</v>
      </c>
      <c r="E7054" s="2">
        <v>0</v>
      </c>
      <c r="F7054" s="2">
        <v>0</v>
      </c>
      <c r="G7054" s="2">
        <v>0</v>
      </c>
      <c r="H7054" s="2"/>
      <c r="I7054" s="2">
        <v>0</v>
      </c>
      <c r="J7054" s="2">
        <v>0</v>
      </c>
      <c r="K7054" s="2">
        <v>2695</v>
      </c>
      <c r="L7054" s="2">
        <v>0</v>
      </c>
      <c r="M7054" s="2">
        <v>0.26680500000000001</v>
      </c>
      <c r="N7054" s="8">
        <f t="shared" si="990"/>
        <v>26680.5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0.26680500000000001</v>
      </c>
      <c r="V7054" s="2">
        <v>0</v>
      </c>
      <c r="W7054" s="2">
        <f t="shared" si="991"/>
        <v>24.916666666666668</v>
      </c>
      <c r="X7054" s="9">
        <f t="shared" si="992"/>
        <v>9.9</v>
      </c>
      <c r="Y7054" s="9">
        <f t="shared" si="993"/>
        <v>2.1644774053237357E-3</v>
      </c>
      <c r="Z7054" s="10">
        <f t="shared" si="994"/>
        <v>12707764.948453609</v>
      </c>
      <c r="AA7054" s="10">
        <f t="shared" si="995"/>
        <v>292278.59381443303</v>
      </c>
      <c r="AB7054" s="10">
        <f t="shared" si="996"/>
        <v>1</v>
      </c>
      <c r="AC7054" s="9">
        <f t="shared" si="997"/>
        <v>12326532</v>
      </c>
      <c r="AD7054" s="10">
        <f t="shared" si="998"/>
        <v>2893558.078762887</v>
      </c>
    </row>
    <row r="7055" spans="1:30" x14ac:dyDescent="0.2">
      <c r="A7055" t="s">
        <v>1985</v>
      </c>
      <c r="B7055" s="1">
        <v>44228</v>
      </c>
      <c r="C7055" t="s">
        <v>2219</v>
      </c>
      <c r="D7055" s="2">
        <v>3458</v>
      </c>
      <c r="E7055" s="2">
        <v>0</v>
      </c>
      <c r="F7055" s="2">
        <v>0</v>
      </c>
      <c r="G7055" s="2">
        <v>1411</v>
      </c>
      <c r="H7055" s="2"/>
      <c r="I7055" s="2">
        <v>0</v>
      </c>
      <c r="J7055" s="2">
        <v>0</v>
      </c>
      <c r="K7055" s="2">
        <v>2047</v>
      </c>
      <c r="L7055" s="2">
        <v>0</v>
      </c>
      <c r="M7055" s="2">
        <v>0.44710875000000005</v>
      </c>
      <c r="N7055" s="8">
        <f t="shared" si="990"/>
        <v>44710.875000000007</v>
      </c>
      <c r="O7055" s="2">
        <v>0</v>
      </c>
      <c r="P7055" s="2">
        <v>0</v>
      </c>
      <c r="Q7055" s="2">
        <v>0.24445575</v>
      </c>
      <c r="R7055" s="2">
        <v>0</v>
      </c>
      <c r="S7055" s="2">
        <v>0</v>
      </c>
      <c r="T7055" s="2">
        <v>0</v>
      </c>
      <c r="U7055" s="2">
        <v>0.20265300000000003</v>
      </c>
      <c r="V7055" s="2">
        <v>0</v>
      </c>
      <c r="W7055" s="2">
        <f t="shared" si="991"/>
        <v>24.916666666666668</v>
      </c>
      <c r="X7055" s="9">
        <f t="shared" si="992"/>
        <v>12.92969201850781</v>
      </c>
      <c r="Y7055" s="9">
        <f t="shared" si="993"/>
        <v>3.6272063383277638E-3</v>
      </c>
      <c r="Z7055" s="10">
        <f t="shared" si="994"/>
        <v>12707764.948453609</v>
      </c>
      <c r="AA7055" s="10">
        <f t="shared" si="995"/>
        <v>292278.59381443303</v>
      </c>
      <c r="AB7055" s="10">
        <f t="shared" si="996"/>
        <v>1</v>
      </c>
      <c r="AC7055" s="9">
        <f t="shared" si="997"/>
        <v>12326532</v>
      </c>
      <c r="AD7055" s="10">
        <f t="shared" si="998"/>
        <v>3779072.2016231609</v>
      </c>
    </row>
    <row r="7056" spans="1:30" x14ac:dyDescent="0.2">
      <c r="A7056" t="s">
        <v>1985</v>
      </c>
      <c r="B7056" s="1">
        <v>44228</v>
      </c>
      <c r="C7056" t="s">
        <v>1823</v>
      </c>
      <c r="D7056" s="2">
        <v>680</v>
      </c>
      <c r="E7056" s="2">
        <v>0</v>
      </c>
      <c r="F7056" s="2">
        <v>0</v>
      </c>
      <c r="G7056" s="2">
        <v>0</v>
      </c>
      <c r="H7056" s="2"/>
      <c r="I7056" s="2">
        <v>0</v>
      </c>
      <c r="J7056" s="2">
        <v>0</v>
      </c>
      <c r="K7056" s="2">
        <v>680</v>
      </c>
      <c r="L7056" s="2">
        <v>0</v>
      </c>
      <c r="M7056" s="2">
        <v>6.7320000000000005E-2</v>
      </c>
      <c r="N7056" s="8">
        <f t="shared" si="990"/>
        <v>6732.0000000000009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  <c r="U7056" s="2">
        <v>6.7320000000000005E-2</v>
      </c>
      <c r="V7056" s="2">
        <v>0</v>
      </c>
      <c r="W7056" s="2">
        <f t="shared" si="991"/>
        <v>24.916666666666668</v>
      </c>
      <c r="X7056" s="9">
        <f t="shared" si="992"/>
        <v>9.9000000000000021</v>
      </c>
      <c r="Y7056" s="9">
        <f t="shared" si="993"/>
        <v>5.461390113618332E-4</v>
      </c>
      <c r="Z7056" s="10">
        <f t="shared" si="994"/>
        <v>12707764.948453609</v>
      </c>
      <c r="AA7056" s="10">
        <f t="shared" si="995"/>
        <v>292278.59381443303</v>
      </c>
      <c r="AB7056" s="10">
        <f t="shared" si="996"/>
        <v>1</v>
      </c>
      <c r="AC7056" s="9">
        <f t="shared" si="997"/>
        <v>12326532</v>
      </c>
      <c r="AD7056" s="10">
        <f t="shared" si="998"/>
        <v>2893558.0787628875</v>
      </c>
    </row>
    <row r="7057" spans="1:30" x14ac:dyDescent="0.2">
      <c r="A7057" t="s">
        <v>1985</v>
      </c>
      <c r="B7057" s="1">
        <v>44228</v>
      </c>
      <c r="C7057" t="s">
        <v>46</v>
      </c>
      <c r="D7057" s="2">
        <v>7443</v>
      </c>
      <c r="E7057" s="2">
        <v>0</v>
      </c>
      <c r="F7057" s="2">
        <v>0</v>
      </c>
      <c r="G7057" s="2">
        <v>3763</v>
      </c>
      <c r="H7057" s="2"/>
      <c r="I7057" s="2">
        <v>0</v>
      </c>
      <c r="J7057" s="2">
        <v>0</v>
      </c>
      <c r="K7057" s="2">
        <v>0</v>
      </c>
      <c r="L7057" s="2">
        <v>3680</v>
      </c>
      <c r="M7057" s="2">
        <v>1.1073397500000002</v>
      </c>
      <c r="N7057" s="8">
        <f t="shared" si="990"/>
        <v>110733.97500000002</v>
      </c>
      <c r="O7057" s="2">
        <v>0</v>
      </c>
      <c r="P7057" s="2">
        <v>0</v>
      </c>
      <c r="Q7057" s="2">
        <v>0.65193975000000015</v>
      </c>
      <c r="R7057" s="2">
        <v>0</v>
      </c>
      <c r="S7057" s="2">
        <v>0</v>
      </c>
      <c r="T7057" s="2">
        <v>0</v>
      </c>
      <c r="U7057" s="2">
        <v>0</v>
      </c>
      <c r="V7057" s="2">
        <v>0.45540000000000003</v>
      </c>
      <c r="W7057" s="2">
        <f t="shared" si="991"/>
        <v>24.916666666666668</v>
      </c>
      <c r="X7057" s="9">
        <f t="shared" si="992"/>
        <v>14.877599758162035</v>
      </c>
      <c r="Y7057" s="9">
        <f t="shared" si="993"/>
        <v>8.9833843776984494E-3</v>
      </c>
      <c r="Z7057" s="10">
        <f t="shared" si="994"/>
        <v>6353882.4742268045</v>
      </c>
      <c r="AA7057" s="10">
        <f t="shared" si="995"/>
        <v>146139.29690721651</v>
      </c>
      <c r="AB7057" s="10">
        <f t="shared" si="996"/>
        <v>2</v>
      </c>
      <c r="AC7057" s="9">
        <f t="shared" si="997"/>
        <v>6163266</v>
      </c>
      <c r="AD7057" s="10">
        <f t="shared" si="998"/>
        <v>2174201.9683247739</v>
      </c>
    </row>
    <row r="7058" spans="1:30" x14ac:dyDescent="0.2">
      <c r="A7058" t="s">
        <v>1985</v>
      </c>
      <c r="B7058" s="1">
        <v>44228</v>
      </c>
      <c r="C7058" t="s">
        <v>2199</v>
      </c>
      <c r="D7058" s="2">
        <v>12529</v>
      </c>
      <c r="E7058" s="2">
        <v>0</v>
      </c>
      <c r="F7058" s="2">
        <v>0</v>
      </c>
      <c r="G7058" s="2">
        <v>2661</v>
      </c>
      <c r="H7058" s="2">
        <v>3153</v>
      </c>
      <c r="I7058" s="2">
        <v>0</v>
      </c>
      <c r="J7058" s="2">
        <v>4105</v>
      </c>
      <c r="K7058" s="2">
        <v>0</v>
      </c>
      <c r="L7058" s="2">
        <v>2610</v>
      </c>
      <c r="M7058" s="2">
        <v>2.4936532500000004</v>
      </c>
      <c r="N7058" s="8">
        <f t="shared" si="990"/>
        <v>249365.32500000004</v>
      </c>
      <c r="O7058" s="2">
        <v>0</v>
      </c>
      <c r="P7058" s="2">
        <v>0</v>
      </c>
      <c r="Q7058" s="2">
        <v>0.46101825000000007</v>
      </c>
      <c r="R7058" s="2">
        <v>0.69366000000000017</v>
      </c>
      <c r="S7058" s="2">
        <v>0</v>
      </c>
      <c r="T7058" s="2">
        <v>1.0159875</v>
      </c>
      <c r="U7058" s="2">
        <v>0</v>
      </c>
      <c r="V7058" s="2">
        <v>0.32298750000000004</v>
      </c>
      <c r="W7058" s="2">
        <f t="shared" si="991"/>
        <v>24.916666666666668</v>
      </c>
      <c r="X7058" s="9">
        <f t="shared" si="992"/>
        <v>19.903050921861286</v>
      </c>
      <c r="Y7058" s="9">
        <f t="shared" si="993"/>
        <v>2.0229966141328319E-2</v>
      </c>
      <c r="Z7058" s="10">
        <f t="shared" si="994"/>
        <v>6353882.4742268045</v>
      </c>
      <c r="AA7058" s="10">
        <f t="shared" si="995"/>
        <v>146139.29690721651</v>
      </c>
      <c r="AB7058" s="10">
        <f t="shared" si="996"/>
        <v>2</v>
      </c>
      <c r="AC7058" s="9">
        <f t="shared" si="997"/>
        <v>6163266</v>
      </c>
      <c r="AD7058" s="10">
        <f t="shared" si="998"/>
        <v>2908617.868029336</v>
      </c>
    </row>
    <row r="7059" spans="1:30" x14ac:dyDescent="0.2">
      <c r="A7059" t="s">
        <v>1985</v>
      </c>
      <c r="B7059" s="1">
        <v>44228</v>
      </c>
      <c r="C7059" t="s">
        <v>473</v>
      </c>
      <c r="D7059" s="2">
        <v>26398</v>
      </c>
      <c r="E7059" s="2">
        <v>0</v>
      </c>
      <c r="F7059" s="2">
        <v>3230</v>
      </c>
      <c r="G7059" s="2">
        <v>6816</v>
      </c>
      <c r="H7059" s="2">
        <v>3518</v>
      </c>
      <c r="I7059" s="2">
        <v>0</v>
      </c>
      <c r="J7059" s="2">
        <v>7189</v>
      </c>
      <c r="K7059" s="2">
        <v>0</v>
      </c>
      <c r="L7059" s="2">
        <v>5645</v>
      </c>
      <c r="M7059" s="2">
        <v>4.5370902500000003</v>
      </c>
      <c r="N7059" s="8">
        <f t="shared" si="990"/>
        <v>453709.02500000002</v>
      </c>
      <c r="O7059" s="2">
        <v>0</v>
      </c>
      <c r="P7059" s="2">
        <v>0.39971250000000003</v>
      </c>
      <c r="Q7059" s="2">
        <v>1.0187595</v>
      </c>
      <c r="R7059" s="2">
        <v>0.77396000000000009</v>
      </c>
      <c r="S7059" s="2">
        <v>0</v>
      </c>
      <c r="T7059" s="2">
        <v>1.4797200000000001</v>
      </c>
      <c r="U7059" s="2">
        <v>0</v>
      </c>
      <c r="V7059" s="2">
        <v>0.86493825000000013</v>
      </c>
      <c r="W7059" s="2">
        <f t="shared" si="991"/>
        <v>24.916666666666668</v>
      </c>
      <c r="X7059" s="9">
        <f t="shared" si="992"/>
        <v>17.187249981059171</v>
      </c>
      <c r="Y7059" s="9">
        <f t="shared" si="993"/>
        <v>3.6807516096173686E-2</v>
      </c>
      <c r="Z7059" s="10">
        <f t="shared" si="994"/>
        <v>6353882.4742268045</v>
      </c>
      <c r="AA7059" s="10">
        <f t="shared" si="995"/>
        <v>146139.29690721651</v>
      </c>
      <c r="AB7059" s="10">
        <f t="shared" si="996"/>
        <v>2</v>
      </c>
      <c r="AC7059" s="9">
        <f t="shared" si="997"/>
        <v>6163266</v>
      </c>
      <c r="AD7059" s="10">
        <f t="shared" si="998"/>
        <v>2511732.6280005574</v>
      </c>
    </row>
    <row r="7060" spans="1:30" x14ac:dyDescent="0.2">
      <c r="A7060" t="s">
        <v>1985</v>
      </c>
      <c r="B7060" s="1">
        <v>44228</v>
      </c>
      <c r="C7060" t="s">
        <v>2282</v>
      </c>
      <c r="D7060" s="2">
        <v>3068</v>
      </c>
      <c r="E7060" s="2">
        <v>0</v>
      </c>
      <c r="F7060" s="2">
        <v>0</v>
      </c>
      <c r="G7060" s="2">
        <v>3068</v>
      </c>
      <c r="H7060" s="2"/>
      <c r="I7060" s="2">
        <v>0</v>
      </c>
      <c r="J7060" s="2">
        <v>0</v>
      </c>
      <c r="K7060" s="2">
        <v>0</v>
      </c>
      <c r="L7060" s="2">
        <v>0</v>
      </c>
      <c r="M7060" s="2">
        <v>0.53153099999999998</v>
      </c>
      <c r="N7060" s="8">
        <f t="shared" si="990"/>
        <v>53153.1</v>
      </c>
      <c r="O7060" s="2">
        <v>0</v>
      </c>
      <c r="P7060" s="2">
        <v>0</v>
      </c>
      <c r="Q7060" s="2">
        <v>0.53153099999999998</v>
      </c>
      <c r="R7060" s="2">
        <v>0</v>
      </c>
      <c r="S7060" s="2">
        <v>0</v>
      </c>
      <c r="T7060" s="2">
        <v>0</v>
      </c>
      <c r="U7060" s="2">
        <v>0</v>
      </c>
      <c r="V7060" s="2">
        <v>0</v>
      </c>
      <c r="W7060" s="2">
        <f t="shared" si="991"/>
        <v>24.916666666666668</v>
      </c>
      <c r="X7060" s="9">
        <f t="shared" si="992"/>
        <v>17.324999999999999</v>
      </c>
      <c r="Y7060" s="9">
        <f t="shared" si="993"/>
        <v>4.3120887529436505E-3</v>
      </c>
      <c r="Z7060" s="10">
        <f t="shared" si="994"/>
        <v>6353882.4742268045</v>
      </c>
      <c r="AA7060" s="10">
        <f t="shared" si="995"/>
        <v>146139.29690721651</v>
      </c>
      <c r="AB7060" s="10">
        <f t="shared" si="996"/>
        <v>2</v>
      </c>
      <c r="AC7060" s="9">
        <f t="shared" si="997"/>
        <v>6163266</v>
      </c>
      <c r="AD7060" s="10">
        <f t="shared" si="998"/>
        <v>2531863.3189175259</v>
      </c>
    </row>
    <row r="7061" spans="1:30" x14ac:dyDescent="0.2">
      <c r="A7061" t="s">
        <v>1985</v>
      </c>
      <c r="B7061" s="1">
        <v>44228</v>
      </c>
      <c r="C7061" t="s">
        <v>53</v>
      </c>
      <c r="D7061" s="2">
        <v>14766</v>
      </c>
      <c r="E7061" s="2">
        <v>0</v>
      </c>
      <c r="F7061" s="2">
        <v>483</v>
      </c>
      <c r="G7061" s="2">
        <v>4933</v>
      </c>
      <c r="H7061" s="2"/>
      <c r="I7061" s="2">
        <v>807</v>
      </c>
      <c r="J7061" s="2">
        <v>6959</v>
      </c>
      <c r="K7061" s="2">
        <v>0</v>
      </c>
      <c r="L7061" s="2">
        <v>0</v>
      </c>
      <c r="M7061" s="2">
        <v>3.2262422500000003</v>
      </c>
      <c r="N7061" s="8">
        <f t="shared" si="990"/>
        <v>322624.22500000003</v>
      </c>
      <c r="O7061" s="2">
        <v>0</v>
      </c>
      <c r="P7061" s="2">
        <v>0.16735950000000002</v>
      </c>
      <c r="Q7061" s="2">
        <v>1.1609950000000002</v>
      </c>
      <c r="R7061" s="2">
        <v>0</v>
      </c>
      <c r="S7061" s="2">
        <v>9.9866250000000004E-2</v>
      </c>
      <c r="T7061" s="2">
        <v>1.4564137500000001</v>
      </c>
      <c r="U7061" s="2">
        <v>0</v>
      </c>
      <c r="V7061" s="2">
        <v>0</v>
      </c>
      <c r="W7061" s="2">
        <f t="shared" si="991"/>
        <v>24.916666666666668</v>
      </c>
      <c r="X7061" s="9">
        <f t="shared" si="992"/>
        <v>21.849128064472438</v>
      </c>
      <c r="Y7061" s="9">
        <f t="shared" si="993"/>
        <v>2.6173154379512422E-2</v>
      </c>
      <c r="Z7061" s="10">
        <f t="shared" si="994"/>
        <v>6353882.4742268045</v>
      </c>
      <c r="AA7061" s="10">
        <f t="shared" si="995"/>
        <v>146139.29690721651</v>
      </c>
      <c r="AB7061" s="10">
        <f t="shared" si="996"/>
        <v>2</v>
      </c>
      <c r="AC7061" s="9">
        <f t="shared" si="997"/>
        <v>6163266</v>
      </c>
      <c r="AD7061" s="10">
        <f t="shared" si="998"/>
        <v>3193016.2133777346</v>
      </c>
    </row>
    <row r="7062" spans="1:30" x14ac:dyDescent="0.2">
      <c r="A7062" t="s">
        <v>1985</v>
      </c>
      <c r="B7062" s="1">
        <v>44228</v>
      </c>
      <c r="C7062" t="s">
        <v>656</v>
      </c>
      <c r="D7062" s="2">
        <v>16753</v>
      </c>
      <c r="E7062" s="2">
        <v>0</v>
      </c>
      <c r="F7062" s="2">
        <v>0</v>
      </c>
      <c r="G7062" s="2">
        <v>0</v>
      </c>
      <c r="H7062" s="2">
        <v>4776</v>
      </c>
      <c r="I7062" s="2">
        <v>0</v>
      </c>
      <c r="J7062" s="2">
        <v>4804</v>
      </c>
      <c r="K7062" s="2">
        <v>0</v>
      </c>
      <c r="L7062" s="2">
        <v>7173</v>
      </c>
      <c r="M7062" s="2">
        <v>3.12736875</v>
      </c>
      <c r="N7062" s="8">
        <f t="shared" si="990"/>
        <v>312736.875</v>
      </c>
      <c r="O7062" s="2">
        <v>0</v>
      </c>
      <c r="P7062" s="2">
        <v>0</v>
      </c>
      <c r="Q7062" s="2">
        <v>0</v>
      </c>
      <c r="R7062" s="2">
        <v>1.0507200000000001</v>
      </c>
      <c r="S7062" s="2">
        <v>0</v>
      </c>
      <c r="T7062" s="2">
        <v>1.18899</v>
      </c>
      <c r="U7062" s="2">
        <v>0</v>
      </c>
      <c r="V7062" s="2">
        <v>0.88765875000000005</v>
      </c>
      <c r="W7062" s="2">
        <f t="shared" si="991"/>
        <v>24.916666666666668</v>
      </c>
      <c r="X7062" s="9">
        <f t="shared" si="992"/>
        <v>18.667514773473407</v>
      </c>
      <c r="Y7062" s="9">
        <f t="shared" si="993"/>
        <v>2.5371035016174867E-2</v>
      </c>
      <c r="Z7062" s="10">
        <f t="shared" si="994"/>
        <v>12707764.948453609</v>
      </c>
      <c r="AA7062" s="10">
        <f t="shared" si="995"/>
        <v>292278.59381443303</v>
      </c>
      <c r="AB7062" s="10">
        <f t="shared" si="996"/>
        <v>1</v>
      </c>
      <c r="AC7062" s="9">
        <f t="shared" si="997"/>
        <v>12326532</v>
      </c>
      <c r="AD7062" s="10">
        <f t="shared" si="998"/>
        <v>5456114.9680009615</v>
      </c>
    </row>
    <row r="7063" spans="1:30" x14ac:dyDescent="0.2">
      <c r="A7063" t="s">
        <v>1985</v>
      </c>
      <c r="B7063" s="1">
        <v>44228</v>
      </c>
      <c r="C7063" t="s">
        <v>2223</v>
      </c>
      <c r="D7063" s="2">
        <v>794</v>
      </c>
      <c r="E7063" s="2">
        <v>0</v>
      </c>
      <c r="F7063" s="2">
        <v>0</v>
      </c>
      <c r="G7063" s="2">
        <v>0</v>
      </c>
      <c r="H7063" s="2"/>
      <c r="I7063" s="2">
        <v>0</v>
      </c>
      <c r="J7063" s="2">
        <v>0</v>
      </c>
      <c r="K7063" s="2">
        <v>794</v>
      </c>
      <c r="L7063" s="2">
        <v>0</v>
      </c>
      <c r="M7063" s="2">
        <v>7.8605999999999995E-2</v>
      </c>
      <c r="N7063" s="8">
        <f t="shared" si="990"/>
        <v>7860.5999999999995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7.8605999999999995E-2</v>
      </c>
      <c r="V7063" s="2">
        <v>0</v>
      </c>
      <c r="W7063" s="2">
        <f t="shared" si="991"/>
        <v>24.916666666666668</v>
      </c>
      <c r="X7063" s="9">
        <f t="shared" si="992"/>
        <v>9.8999999999999986</v>
      </c>
      <c r="Y7063" s="9">
        <f t="shared" si="993"/>
        <v>6.3769761032543451E-4</v>
      </c>
      <c r="Z7063" s="10">
        <f t="shared" si="994"/>
        <v>6353882.4742268045</v>
      </c>
      <c r="AA7063" s="10">
        <f t="shared" si="995"/>
        <v>146139.29690721651</v>
      </c>
      <c r="AB7063" s="10">
        <f t="shared" si="996"/>
        <v>2</v>
      </c>
      <c r="AC7063" s="9">
        <f t="shared" si="997"/>
        <v>6163266</v>
      </c>
      <c r="AD7063" s="10">
        <f t="shared" si="998"/>
        <v>1446779.0393814433</v>
      </c>
    </row>
    <row r="7064" spans="1:30" x14ac:dyDescent="0.2">
      <c r="A7064" t="s">
        <v>1985</v>
      </c>
      <c r="B7064" s="1">
        <v>44228</v>
      </c>
      <c r="C7064" t="s">
        <v>2283</v>
      </c>
      <c r="D7064" s="2">
        <v>3078</v>
      </c>
      <c r="E7064" s="2">
        <v>0</v>
      </c>
      <c r="F7064" s="2">
        <v>3078</v>
      </c>
      <c r="G7064" s="2">
        <v>0</v>
      </c>
      <c r="H7064" s="2"/>
      <c r="I7064" s="2">
        <v>0</v>
      </c>
      <c r="J7064" s="2">
        <v>0</v>
      </c>
      <c r="K7064" s="2">
        <v>0</v>
      </c>
      <c r="L7064" s="2">
        <v>0</v>
      </c>
      <c r="M7064" s="2">
        <v>0.83798550000000005</v>
      </c>
      <c r="N7064" s="8">
        <f t="shared" si="990"/>
        <v>83798.55</v>
      </c>
      <c r="O7064" s="2">
        <v>0</v>
      </c>
      <c r="P7064" s="2">
        <v>0.83798550000000005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f t="shared" si="991"/>
        <v>24.916666666666668</v>
      </c>
      <c r="X7064" s="9">
        <f t="shared" si="992"/>
        <v>27.225000000000001</v>
      </c>
      <c r="Y7064" s="9">
        <f t="shared" si="993"/>
        <v>6.7982259730474072E-3</v>
      </c>
      <c r="Z7064" s="10">
        <f t="shared" si="994"/>
        <v>6353882.4742268045</v>
      </c>
      <c r="AA7064" s="10">
        <f t="shared" si="995"/>
        <v>146139.29690721651</v>
      </c>
      <c r="AB7064" s="10">
        <f t="shared" si="996"/>
        <v>2</v>
      </c>
      <c r="AC7064" s="9">
        <f t="shared" si="997"/>
        <v>6163266</v>
      </c>
      <c r="AD7064" s="10">
        <f t="shared" si="998"/>
        <v>3978642.3582989699</v>
      </c>
    </row>
    <row r="7065" spans="1:30" x14ac:dyDescent="0.2">
      <c r="A7065" t="s">
        <v>1985</v>
      </c>
      <c r="B7065" s="1">
        <v>44228</v>
      </c>
      <c r="C7065" t="s">
        <v>65</v>
      </c>
      <c r="D7065" s="2">
        <v>17</v>
      </c>
      <c r="E7065" s="2">
        <v>0</v>
      </c>
      <c r="F7065" s="2">
        <v>17</v>
      </c>
      <c r="G7065" s="2">
        <v>0</v>
      </c>
      <c r="H7065" s="2"/>
      <c r="I7065" s="2">
        <v>0</v>
      </c>
      <c r="J7065" s="2">
        <v>0</v>
      </c>
      <c r="K7065" s="2">
        <v>0</v>
      </c>
      <c r="L7065" s="2">
        <v>0</v>
      </c>
      <c r="M7065" s="2">
        <v>4.6282500000000004E-3</v>
      </c>
      <c r="N7065" s="8">
        <f t="shared" si="990"/>
        <v>462.82500000000005</v>
      </c>
      <c r="O7065" s="2">
        <v>0</v>
      </c>
      <c r="P7065" s="2">
        <v>4.6282500000000004E-3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f t="shared" si="991"/>
        <v>24.916666666666668</v>
      </c>
      <c r="X7065" s="9">
        <f t="shared" si="992"/>
        <v>27.225000000000001</v>
      </c>
      <c r="Y7065" s="9">
        <f t="shared" si="993"/>
        <v>3.7547057031126036E-5</v>
      </c>
      <c r="Z7065" s="10">
        <f t="shared" si="994"/>
        <v>12707764.948453609</v>
      </c>
      <c r="AA7065" s="10">
        <f t="shared" si="995"/>
        <v>292278.59381443303</v>
      </c>
      <c r="AB7065" s="10">
        <f t="shared" si="996"/>
        <v>1</v>
      </c>
      <c r="AC7065" s="9">
        <f t="shared" si="997"/>
        <v>12326532</v>
      </c>
      <c r="AD7065" s="10">
        <f t="shared" si="998"/>
        <v>7957284.7165979398</v>
      </c>
    </row>
    <row r="7066" spans="1:30" x14ac:dyDescent="0.2">
      <c r="A7066" t="s">
        <v>1985</v>
      </c>
      <c r="B7066" s="1">
        <v>44228</v>
      </c>
      <c r="C7066" t="s">
        <v>2227</v>
      </c>
      <c r="D7066" s="2">
        <v>150</v>
      </c>
      <c r="E7066" s="2">
        <v>0</v>
      </c>
      <c r="F7066" s="2">
        <v>0</v>
      </c>
      <c r="G7066" s="2">
        <v>0</v>
      </c>
      <c r="H7066" s="2">
        <v>150</v>
      </c>
      <c r="I7066" s="2">
        <v>0</v>
      </c>
      <c r="J7066" s="2">
        <v>0</v>
      </c>
      <c r="K7066" s="2">
        <v>0</v>
      </c>
      <c r="L7066" s="2">
        <v>0</v>
      </c>
      <c r="M7066" s="2">
        <v>3.3000000000000002E-2</v>
      </c>
      <c r="N7066" s="8">
        <f t="shared" si="990"/>
        <v>3300</v>
      </c>
      <c r="O7066" s="2">
        <v>0</v>
      </c>
      <c r="P7066" s="2">
        <v>0</v>
      </c>
      <c r="Q7066" s="2">
        <v>0</v>
      </c>
      <c r="R7066" s="2">
        <v>3.3000000000000002E-2</v>
      </c>
      <c r="S7066" s="2">
        <v>0</v>
      </c>
      <c r="T7066" s="2">
        <v>0</v>
      </c>
      <c r="U7066" s="2">
        <v>0</v>
      </c>
      <c r="V7066" s="2">
        <v>0</v>
      </c>
      <c r="W7066" s="2">
        <f t="shared" si="991"/>
        <v>24.916666666666668</v>
      </c>
      <c r="X7066" s="9">
        <f t="shared" si="992"/>
        <v>22</v>
      </c>
      <c r="Y7066" s="9">
        <f t="shared" si="993"/>
        <v>2.6771520164795741E-4</v>
      </c>
      <c r="Z7066" s="10">
        <f t="shared" si="994"/>
        <v>12707764.948453609</v>
      </c>
      <c r="AA7066" s="10">
        <f t="shared" si="995"/>
        <v>292278.59381443303</v>
      </c>
      <c r="AB7066" s="10">
        <f t="shared" si="996"/>
        <v>1</v>
      </c>
      <c r="AC7066" s="9">
        <f t="shared" si="997"/>
        <v>12326532</v>
      </c>
      <c r="AD7066" s="10">
        <f t="shared" si="998"/>
        <v>6430129.063917527</v>
      </c>
    </row>
    <row r="7067" spans="1:30" x14ac:dyDescent="0.2">
      <c r="A7067" t="s">
        <v>1985</v>
      </c>
      <c r="B7067" s="1">
        <v>44228</v>
      </c>
      <c r="C7067" t="s">
        <v>2284</v>
      </c>
      <c r="D7067" s="2">
        <v>8966</v>
      </c>
      <c r="E7067" s="2">
        <v>0</v>
      </c>
      <c r="F7067" s="2">
        <v>0</v>
      </c>
      <c r="G7067" s="2">
        <v>0</v>
      </c>
      <c r="H7067" s="2">
        <v>4248</v>
      </c>
      <c r="I7067" s="2">
        <v>0</v>
      </c>
      <c r="J7067" s="2">
        <v>4718</v>
      </c>
      <c r="K7067" s="2">
        <v>0</v>
      </c>
      <c r="L7067" s="2">
        <v>0</v>
      </c>
      <c r="M7067" s="2">
        <v>2.581315</v>
      </c>
      <c r="N7067" s="8">
        <f t="shared" si="990"/>
        <v>258131.5</v>
      </c>
      <c r="O7067" s="2">
        <v>0</v>
      </c>
      <c r="P7067" s="2">
        <v>0</v>
      </c>
      <c r="Q7067" s="2">
        <v>0</v>
      </c>
      <c r="R7067" s="2">
        <v>0.91525500000000004</v>
      </c>
      <c r="S7067" s="2">
        <v>0</v>
      </c>
      <c r="T7067" s="2">
        <v>1.6660600000000001</v>
      </c>
      <c r="U7067" s="2">
        <v>0</v>
      </c>
      <c r="V7067" s="2">
        <v>0</v>
      </c>
      <c r="W7067" s="2">
        <f t="shared" si="991"/>
        <v>24.916666666666668</v>
      </c>
      <c r="X7067" s="9">
        <f t="shared" si="992"/>
        <v>28.790040151684138</v>
      </c>
      <c r="Y7067" s="9">
        <f t="shared" si="993"/>
        <v>2.0941129264905978E-2</v>
      </c>
      <c r="Z7067" s="10">
        <f t="shared" si="994"/>
        <v>12707764.948453609</v>
      </c>
      <c r="AA7067" s="10">
        <f t="shared" si="995"/>
        <v>292278.59381443303</v>
      </c>
      <c r="AB7067" s="10">
        <f t="shared" si="996"/>
        <v>1</v>
      </c>
      <c r="AC7067" s="9">
        <f t="shared" si="997"/>
        <v>12326532</v>
      </c>
      <c r="AD7067" s="10">
        <f t="shared" si="998"/>
        <v>8414712.4513953067</v>
      </c>
    </row>
    <row r="7068" spans="1:30" x14ac:dyDescent="0.2">
      <c r="A7068" t="s">
        <v>1985</v>
      </c>
      <c r="B7068" s="1">
        <v>44228</v>
      </c>
      <c r="C7068" t="s">
        <v>2260</v>
      </c>
      <c r="D7068" s="2">
        <v>5332</v>
      </c>
      <c r="E7068" s="2">
        <v>0</v>
      </c>
      <c r="F7068" s="2">
        <v>0</v>
      </c>
      <c r="G7068" s="2">
        <v>0</v>
      </c>
      <c r="H7068" s="2">
        <v>2481</v>
      </c>
      <c r="I7068" s="2">
        <v>0</v>
      </c>
      <c r="J7068" s="2">
        <v>2421</v>
      </c>
      <c r="K7068" s="2">
        <v>0</v>
      </c>
      <c r="L7068" s="2">
        <v>0</v>
      </c>
      <c r="M7068" s="2">
        <v>1.0787012500000002</v>
      </c>
      <c r="N7068" s="8">
        <f t="shared" si="990"/>
        <v>107870.12500000001</v>
      </c>
      <c r="O7068" s="2">
        <v>0</v>
      </c>
      <c r="P7068" s="2">
        <v>0</v>
      </c>
      <c r="Q7068" s="2">
        <v>0</v>
      </c>
      <c r="R7068" s="2">
        <v>0.38911125000000002</v>
      </c>
      <c r="S7068" s="2">
        <v>0</v>
      </c>
      <c r="T7068" s="2">
        <v>0.53586500000000004</v>
      </c>
      <c r="U7068" s="2">
        <v>0</v>
      </c>
      <c r="V7068" s="2">
        <v>0</v>
      </c>
      <c r="W7068" s="2">
        <f t="shared" si="991"/>
        <v>24.916666666666668</v>
      </c>
      <c r="X7068" s="9">
        <f t="shared" si="992"/>
        <v>20.230706114028511</v>
      </c>
      <c r="Y7068" s="9">
        <f t="shared" si="993"/>
        <v>8.7510522018682969E-3</v>
      </c>
      <c r="Z7068" s="10">
        <f t="shared" si="994"/>
        <v>12707764.948453609</v>
      </c>
      <c r="AA7068" s="10">
        <f t="shared" si="995"/>
        <v>292278.59381443303</v>
      </c>
      <c r="AB7068" s="10">
        <f t="shared" si="996"/>
        <v>1</v>
      </c>
      <c r="AC7068" s="9">
        <f t="shared" si="997"/>
        <v>12326532</v>
      </c>
      <c r="AD7068" s="10">
        <f t="shared" si="998"/>
        <v>5913002.3348813057</v>
      </c>
    </row>
    <row r="7069" spans="1:30" x14ac:dyDescent="0.2">
      <c r="A7069" t="s">
        <v>1985</v>
      </c>
      <c r="B7069" s="1">
        <v>44228</v>
      </c>
      <c r="C7069" t="s">
        <v>2285</v>
      </c>
      <c r="D7069" s="2">
        <v>102</v>
      </c>
      <c r="E7069" s="2">
        <v>0</v>
      </c>
      <c r="F7069" s="2">
        <v>0</v>
      </c>
      <c r="G7069" s="2">
        <v>0</v>
      </c>
      <c r="H7069" s="2"/>
      <c r="I7069" s="2">
        <v>0</v>
      </c>
      <c r="J7069" s="2">
        <v>102</v>
      </c>
      <c r="K7069" s="2">
        <v>0</v>
      </c>
      <c r="L7069" s="2">
        <v>0</v>
      </c>
      <c r="M7069" s="2">
        <v>2.5245000000000004E-2</v>
      </c>
      <c r="N7069" s="8">
        <f t="shared" si="990"/>
        <v>2524.5000000000005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2.5245000000000004E-2</v>
      </c>
      <c r="U7069" s="2">
        <v>0</v>
      </c>
      <c r="V7069" s="2">
        <v>0</v>
      </c>
      <c r="W7069" s="2">
        <f t="shared" si="991"/>
        <v>24.916666666666668</v>
      </c>
      <c r="X7069" s="9">
        <f t="shared" si="992"/>
        <v>24.750000000000004</v>
      </c>
      <c r="Y7069" s="9">
        <f t="shared" si="993"/>
        <v>2.0480212926068746E-4</v>
      </c>
      <c r="Z7069" s="10">
        <f t="shared" si="994"/>
        <v>12707764.948453609</v>
      </c>
      <c r="AA7069" s="10">
        <f t="shared" si="995"/>
        <v>292278.59381443303</v>
      </c>
      <c r="AB7069" s="10">
        <f t="shared" si="996"/>
        <v>1</v>
      </c>
      <c r="AC7069" s="9">
        <f t="shared" si="997"/>
        <v>12326532</v>
      </c>
      <c r="AD7069" s="10">
        <f t="shared" si="998"/>
        <v>7233895.1969072185</v>
      </c>
    </row>
    <row r="7070" spans="1:30" x14ac:dyDescent="0.2">
      <c r="A7070" t="s">
        <v>1985</v>
      </c>
      <c r="B7070" s="1">
        <v>44228</v>
      </c>
      <c r="C7070" t="s">
        <v>2286</v>
      </c>
      <c r="D7070" s="2">
        <v>139</v>
      </c>
      <c r="E7070" s="2">
        <v>0</v>
      </c>
      <c r="F7070" s="2">
        <v>0</v>
      </c>
      <c r="G7070" s="2">
        <v>0</v>
      </c>
      <c r="H7070" s="2"/>
      <c r="I7070" s="2">
        <v>0</v>
      </c>
      <c r="J7070" s="2">
        <v>139</v>
      </c>
      <c r="K7070" s="2">
        <v>0</v>
      </c>
      <c r="L7070" s="2">
        <v>0</v>
      </c>
      <c r="M7070" s="2">
        <v>3.4402500000000003E-2</v>
      </c>
      <c r="N7070" s="8">
        <f t="shared" si="990"/>
        <v>3440.2500000000005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3.4402500000000003E-2</v>
      </c>
      <c r="U7070" s="2">
        <v>0</v>
      </c>
      <c r="V7070" s="2">
        <v>0</v>
      </c>
      <c r="W7070" s="2">
        <f t="shared" si="991"/>
        <v>24.916666666666668</v>
      </c>
      <c r="X7070" s="9">
        <f t="shared" si="992"/>
        <v>24.750000000000004</v>
      </c>
      <c r="Y7070" s="9">
        <f t="shared" si="993"/>
        <v>2.7909309771799565E-4</v>
      </c>
      <c r="Z7070" s="10">
        <f t="shared" si="994"/>
        <v>12707764.948453609</v>
      </c>
      <c r="AA7070" s="10">
        <f t="shared" si="995"/>
        <v>292278.59381443303</v>
      </c>
      <c r="AB7070" s="10">
        <f t="shared" si="996"/>
        <v>1</v>
      </c>
      <c r="AC7070" s="9">
        <f t="shared" si="997"/>
        <v>12326532</v>
      </c>
      <c r="AD7070" s="10">
        <f t="shared" si="998"/>
        <v>7233895.1969072185</v>
      </c>
    </row>
    <row r="7071" spans="1:30" x14ac:dyDescent="0.2">
      <c r="A7071" t="s">
        <v>1985</v>
      </c>
      <c r="B7071" s="1">
        <v>44228</v>
      </c>
      <c r="C7071" t="s">
        <v>2174</v>
      </c>
      <c r="D7071" s="2">
        <v>4701</v>
      </c>
      <c r="E7071" s="2">
        <v>0</v>
      </c>
      <c r="F7071" s="2">
        <v>0</v>
      </c>
      <c r="G7071" s="2">
        <v>0</v>
      </c>
      <c r="H7071" s="2">
        <v>4701</v>
      </c>
      <c r="I7071" s="2">
        <v>0</v>
      </c>
      <c r="J7071" s="2">
        <v>0</v>
      </c>
      <c r="K7071" s="2">
        <v>0</v>
      </c>
      <c r="L7071" s="2">
        <v>0</v>
      </c>
      <c r="M7071" s="2">
        <v>1.0342200000000001</v>
      </c>
      <c r="N7071" s="8">
        <f t="shared" si="990"/>
        <v>103422.00000000001</v>
      </c>
      <c r="O7071" s="2">
        <v>0</v>
      </c>
      <c r="P7071" s="2">
        <v>0</v>
      </c>
      <c r="Q7071" s="2">
        <v>0</v>
      </c>
      <c r="R7071" s="2">
        <v>1.0342200000000001</v>
      </c>
      <c r="S7071" s="2">
        <v>0</v>
      </c>
      <c r="T7071" s="2">
        <v>0</v>
      </c>
      <c r="U7071" s="2">
        <v>0</v>
      </c>
      <c r="V7071" s="2">
        <v>0</v>
      </c>
      <c r="W7071" s="2">
        <f t="shared" si="991"/>
        <v>24.916666666666668</v>
      </c>
      <c r="X7071" s="9">
        <f t="shared" si="992"/>
        <v>22.000000000000004</v>
      </c>
      <c r="Y7071" s="9">
        <f t="shared" si="993"/>
        <v>8.3901944196469874E-3</v>
      </c>
      <c r="Z7071" s="10">
        <f t="shared" si="994"/>
        <v>6353882.4742268045</v>
      </c>
      <c r="AA7071" s="10">
        <f t="shared" si="995"/>
        <v>146139.29690721651</v>
      </c>
      <c r="AB7071" s="10">
        <f t="shared" si="996"/>
        <v>2</v>
      </c>
      <c r="AC7071" s="9">
        <f t="shared" si="997"/>
        <v>6163266</v>
      </c>
      <c r="AD7071" s="10">
        <f t="shared" si="998"/>
        <v>3215064.531958764</v>
      </c>
    </row>
    <row r="7072" spans="1:30" x14ac:dyDescent="0.2">
      <c r="A7072" t="s">
        <v>1985</v>
      </c>
      <c r="B7072" s="1">
        <v>44228</v>
      </c>
      <c r="C7072" t="s">
        <v>2287</v>
      </c>
      <c r="D7072" s="2">
        <v>14798</v>
      </c>
      <c r="E7072" s="2">
        <v>5944</v>
      </c>
      <c r="F7072" s="2">
        <v>0</v>
      </c>
      <c r="G7072" s="2">
        <v>0</v>
      </c>
      <c r="H7072" s="2"/>
      <c r="I7072" s="2">
        <v>7613</v>
      </c>
      <c r="J7072" s="2">
        <v>0</v>
      </c>
      <c r="K7072" s="2">
        <v>0</v>
      </c>
      <c r="L7072" s="2">
        <v>0</v>
      </c>
      <c r="M7072" s="2">
        <v>3.8461060000000002</v>
      </c>
      <c r="N7072" s="8">
        <f t="shared" si="990"/>
        <v>384610.60000000003</v>
      </c>
      <c r="O7072" s="2">
        <v>1.7957610000000002</v>
      </c>
      <c r="P7072" s="2">
        <v>0</v>
      </c>
      <c r="Q7072" s="2">
        <v>0</v>
      </c>
      <c r="R7072" s="2">
        <v>0</v>
      </c>
      <c r="S7072" s="2">
        <v>1.7124827500000002</v>
      </c>
      <c r="T7072" s="2">
        <v>0</v>
      </c>
      <c r="U7072" s="2">
        <v>0</v>
      </c>
      <c r="V7072" s="2">
        <v>0</v>
      </c>
      <c r="W7072" s="2">
        <f t="shared" si="991"/>
        <v>24.916666666666668</v>
      </c>
      <c r="X7072" s="9">
        <f t="shared" si="992"/>
        <v>25.990714961481284</v>
      </c>
      <c r="Y7072" s="9">
        <f t="shared" si="993"/>
        <v>3.1201849798467244E-2</v>
      </c>
      <c r="Z7072" s="10">
        <f t="shared" si="994"/>
        <v>6353882.4742268045</v>
      </c>
      <c r="AA7072" s="10">
        <f t="shared" si="995"/>
        <v>146139.29690721651</v>
      </c>
      <c r="AB7072" s="10">
        <f t="shared" si="996"/>
        <v>2</v>
      </c>
      <c r="AC7072" s="9">
        <f t="shared" si="997"/>
        <v>6163266</v>
      </c>
      <c r="AD7072" s="10">
        <f t="shared" si="998"/>
        <v>3798264.8105867477</v>
      </c>
    </row>
    <row r="7073" spans="1:30" x14ac:dyDescent="0.2">
      <c r="A7073" t="s">
        <v>1985</v>
      </c>
      <c r="B7073" s="1">
        <v>44228</v>
      </c>
      <c r="C7073" t="s">
        <v>669</v>
      </c>
      <c r="D7073" s="2">
        <v>2764</v>
      </c>
      <c r="E7073" s="2">
        <v>0</v>
      </c>
      <c r="F7073" s="2">
        <v>0</v>
      </c>
      <c r="G7073" s="2">
        <v>1626</v>
      </c>
      <c r="H7073" s="2"/>
      <c r="I7073" s="2">
        <v>0</v>
      </c>
      <c r="J7073" s="2">
        <v>0</v>
      </c>
      <c r="K7073" s="2">
        <v>0</v>
      </c>
      <c r="L7073" s="2">
        <v>1138</v>
      </c>
      <c r="M7073" s="2">
        <v>0.42253200000000002</v>
      </c>
      <c r="N7073" s="8">
        <f t="shared" si="990"/>
        <v>42253.200000000004</v>
      </c>
      <c r="O7073" s="2">
        <v>0</v>
      </c>
      <c r="P7073" s="2">
        <v>0</v>
      </c>
      <c r="Q7073" s="2">
        <v>0.28170450000000002</v>
      </c>
      <c r="R7073" s="2">
        <v>0</v>
      </c>
      <c r="S7073" s="2">
        <v>0</v>
      </c>
      <c r="T7073" s="2">
        <v>0</v>
      </c>
      <c r="U7073" s="2">
        <v>0</v>
      </c>
      <c r="V7073" s="2">
        <v>0.14082750000000002</v>
      </c>
      <c r="W7073" s="2">
        <f t="shared" si="991"/>
        <v>24.916666666666668</v>
      </c>
      <c r="X7073" s="9">
        <f t="shared" si="992"/>
        <v>15.286975397973952</v>
      </c>
      <c r="Y7073" s="9">
        <f t="shared" si="993"/>
        <v>3.4278254419004475E-3</v>
      </c>
      <c r="Z7073" s="10">
        <f t="shared" si="994"/>
        <v>12707764.948453609</v>
      </c>
      <c r="AA7073" s="10">
        <f t="shared" si="995"/>
        <v>292278.59381443303</v>
      </c>
      <c r="AB7073" s="10">
        <f t="shared" si="996"/>
        <v>1</v>
      </c>
      <c r="AC7073" s="9">
        <f t="shared" si="997"/>
        <v>12326532</v>
      </c>
      <c r="AD7073" s="10">
        <f t="shared" si="998"/>
        <v>4468055.6729956595</v>
      </c>
    </row>
    <row r="7074" spans="1:30" x14ac:dyDescent="0.2">
      <c r="A7074" t="s">
        <v>1985</v>
      </c>
      <c r="B7074" s="1">
        <v>44228</v>
      </c>
      <c r="C7074" t="s">
        <v>2261</v>
      </c>
      <c r="D7074" s="2">
        <v>2176</v>
      </c>
      <c r="E7074" s="2">
        <v>0</v>
      </c>
      <c r="F7074" s="2">
        <v>0</v>
      </c>
      <c r="G7074" s="2">
        <v>2176</v>
      </c>
      <c r="H7074" s="2"/>
      <c r="I7074" s="2">
        <v>0</v>
      </c>
      <c r="J7074" s="2">
        <v>0</v>
      </c>
      <c r="K7074" s="2">
        <v>0</v>
      </c>
      <c r="L7074" s="2">
        <v>0</v>
      </c>
      <c r="M7074" s="2">
        <v>0.37699200000000005</v>
      </c>
      <c r="N7074" s="8">
        <f t="shared" si="990"/>
        <v>37699.200000000004</v>
      </c>
      <c r="O7074" s="2">
        <v>0</v>
      </c>
      <c r="P7074" s="2">
        <v>0</v>
      </c>
      <c r="Q7074" s="2">
        <v>0.37699200000000005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f t="shared" si="991"/>
        <v>24.916666666666668</v>
      </c>
      <c r="X7074" s="9">
        <f t="shared" si="992"/>
        <v>17.325000000000003</v>
      </c>
      <c r="Y7074" s="9">
        <f t="shared" si="993"/>
        <v>3.0583784636262659E-3</v>
      </c>
      <c r="Z7074" s="10">
        <f t="shared" si="994"/>
        <v>12707764.948453609</v>
      </c>
      <c r="AA7074" s="10">
        <f t="shared" si="995"/>
        <v>292278.59381443303</v>
      </c>
      <c r="AB7074" s="10">
        <f t="shared" si="996"/>
        <v>1</v>
      </c>
      <c r="AC7074" s="9">
        <f t="shared" si="997"/>
        <v>12326532</v>
      </c>
      <c r="AD7074" s="10">
        <f t="shared" si="998"/>
        <v>5063726.6378350528</v>
      </c>
    </row>
    <row r="7075" spans="1:30" x14ac:dyDescent="0.2">
      <c r="A7075" t="s">
        <v>1985</v>
      </c>
      <c r="B7075" s="1">
        <v>44228</v>
      </c>
      <c r="C7075" t="s">
        <v>2288</v>
      </c>
      <c r="D7075" s="2">
        <v>445</v>
      </c>
      <c r="E7075" s="2">
        <v>0</v>
      </c>
      <c r="F7075" s="2">
        <v>0</v>
      </c>
      <c r="G7075" s="2">
        <v>0</v>
      </c>
      <c r="H7075" s="2"/>
      <c r="I7075" s="2">
        <v>0</v>
      </c>
      <c r="J7075" s="2">
        <v>0</v>
      </c>
      <c r="K7075" s="2">
        <v>445</v>
      </c>
      <c r="L7075" s="2">
        <v>0</v>
      </c>
      <c r="M7075" s="2">
        <v>4.4055000000000004E-2</v>
      </c>
      <c r="N7075" s="8">
        <f t="shared" si="990"/>
        <v>4405.5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4.4055000000000004E-2</v>
      </c>
      <c r="V7075" s="2">
        <v>0</v>
      </c>
      <c r="W7075" s="2">
        <f t="shared" si="991"/>
        <v>24.916666666666668</v>
      </c>
      <c r="X7075" s="9">
        <f t="shared" si="992"/>
        <v>9.9</v>
      </c>
      <c r="Y7075" s="9">
        <f t="shared" si="993"/>
        <v>3.5739979420002318E-4</v>
      </c>
      <c r="Z7075" s="10">
        <f t="shared" si="994"/>
        <v>12707764.948453609</v>
      </c>
      <c r="AA7075" s="10">
        <f t="shared" si="995"/>
        <v>292278.59381443303</v>
      </c>
      <c r="AB7075" s="10">
        <f t="shared" si="996"/>
        <v>1</v>
      </c>
      <c r="AC7075" s="9">
        <f t="shared" si="997"/>
        <v>12326532</v>
      </c>
      <c r="AD7075" s="10">
        <f t="shared" si="998"/>
        <v>2893558.078762887</v>
      </c>
    </row>
    <row r="7076" spans="1:30" x14ac:dyDescent="0.2">
      <c r="A7076" t="s">
        <v>1985</v>
      </c>
      <c r="B7076" s="1">
        <v>44228</v>
      </c>
      <c r="C7076" t="s">
        <v>671</v>
      </c>
      <c r="D7076" s="2">
        <v>4206</v>
      </c>
      <c r="E7076" s="2">
        <v>0</v>
      </c>
      <c r="F7076" s="2">
        <v>0</v>
      </c>
      <c r="G7076" s="2">
        <v>994</v>
      </c>
      <c r="H7076" s="2"/>
      <c r="I7076" s="2">
        <v>0</v>
      </c>
      <c r="J7076" s="2">
        <v>0</v>
      </c>
      <c r="K7076" s="2">
        <v>3212</v>
      </c>
      <c r="L7076" s="2">
        <v>0</v>
      </c>
      <c r="M7076" s="2">
        <v>0.49019850000000009</v>
      </c>
      <c r="N7076" s="8">
        <f t="shared" si="990"/>
        <v>49019.850000000006</v>
      </c>
      <c r="O7076" s="2">
        <v>0</v>
      </c>
      <c r="P7076" s="2">
        <v>0</v>
      </c>
      <c r="Q7076" s="2">
        <v>0.17221050000000002</v>
      </c>
      <c r="R7076" s="2">
        <v>0</v>
      </c>
      <c r="S7076" s="2">
        <v>0</v>
      </c>
      <c r="T7076" s="2">
        <v>0</v>
      </c>
      <c r="U7076" s="2">
        <v>0.31798800000000005</v>
      </c>
      <c r="V7076" s="2">
        <v>0</v>
      </c>
      <c r="W7076" s="2">
        <f t="shared" si="991"/>
        <v>24.916666666666668</v>
      </c>
      <c r="X7076" s="9">
        <f t="shared" si="992"/>
        <v>11.654743223965765</v>
      </c>
      <c r="Y7076" s="9">
        <f t="shared" si="993"/>
        <v>3.9767754628795837E-3</v>
      </c>
      <c r="Z7076" s="10">
        <f t="shared" si="994"/>
        <v>6353882.4742268045</v>
      </c>
      <c r="AA7076" s="10">
        <f t="shared" si="995"/>
        <v>146139.29690721651</v>
      </c>
      <c r="AB7076" s="10">
        <f t="shared" si="996"/>
        <v>2</v>
      </c>
      <c r="AC7076" s="9">
        <f t="shared" si="997"/>
        <v>6163266</v>
      </c>
      <c r="AD7076" s="10">
        <f t="shared" si="998"/>
        <v>1703215.9803845028</v>
      </c>
    </row>
    <row r="7077" spans="1:30" x14ac:dyDescent="0.2">
      <c r="A7077" t="s">
        <v>1985</v>
      </c>
      <c r="B7077" s="1">
        <v>44228</v>
      </c>
      <c r="C7077" t="s">
        <v>95</v>
      </c>
      <c r="D7077" s="2">
        <v>75910</v>
      </c>
      <c r="E7077" s="2">
        <v>18400</v>
      </c>
      <c r="F7077" s="2">
        <v>24190</v>
      </c>
      <c r="G7077" s="2">
        <v>10255</v>
      </c>
      <c r="H7077" s="2">
        <v>2604</v>
      </c>
      <c r="I7077" s="2">
        <v>17926</v>
      </c>
      <c r="J7077" s="2">
        <v>2535</v>
      </c>
      <c r="K7077" s="2">
        <v>0</v>
      </c>
      <c r="L7077" s="2">
        <v>0</v>
      </c>
      <c r="M7077" s="2">
        <v>21.8478526</v>
      </c>
      <c r="N7077" s="8">
        <f t="shared" si="990"/>
        <v>2184785.2599999998</v>
      </c>
      <c r="O7077" s="2">
        <v>5.849359999999999</v>
      </c>
      <c r="P7077" s="2">
        <v>7.7516854999999989</v>
      </c>
      <c r="Q7077" s="2">
        <v>2.4145397499999999</v>
      </c>
      <c r="R7077" s="2">
        <v>0.35414400000000001</v>
      </c>
      <c r="S7077" s="2">
        <v>5.1958510999999978</v>
      </c>
      <c r="T7077" s="2">
        <v>0.28227225</v>
      </c>
      <c r="U7077" s="2">
        <v>0</v>
      </c>
      <c r="V7077" s="2">
        <v>0</v>
      </c>
      <c r="W7077" s="2">
        <f t="shared" si="991"/>
        <v>24.916666666666668</v>
      </c>
      <c r="X7077" s="9">
        <f t="shared" si="992"/>
        <v>28.781257541825845</v>
      </c>
      <c r="Y7077" s="9">
        <f t="shared" si="993"/>
        <v>0.17724249286011667</v>
      </c>
      <c r="Z7077" s="10">
        <f t="shared" si="994"/>
        <v>6353882.4742268045</v>
      </c>
      <c r="AA7077" s="10">
        <f t="shared" si="995"/>
        <v>146139.29690721651</v>
      </c>
      <c r="AB7077" s="10">
        <f t="shared" si="996"/>
        <v>2</v>
      </c>
      <c r="AC7077" s="9">
        <f t="shared" si="997"/>
        <v>6163266</v>
      </c>
      <c r="AD7077" s="10">
        <f t="shared" si="998"/>
        <v>4206072.7412679512</v>
      </c>
    </row>
    <row r="7078" spans="1:30" x14ac:dyDescent="0.2">
      <c r="A7078" t="s">
        <v>1985</v>
      </c>
      <c r="B7078" s="1">
        <v>44228</v>
      </c>
      <c r="C7078" t="s">
        <v>580</v>
      </c>
      <c r="D7078" s="2">
        <v>2859</v>
      </c>
      <c r="E7078" s="2">
        <v>0</v>
      </c>
      <c r="F7078" s="2">
        <v>0</v>
      </c>
      <c r="G7078" s="2">
        <v>2859</v>
      </c>
      <c r="H7078" s="2"/>
      <c r="I7078" s="2">
        <v>0</v>
      </c>
      <c r="J7078" s="2">
        <v>0</v>
      </c>
      <c r="K7078" s="2">
        <v>0</v>
      </c>
      <c r="L7078" s="2">
        <v>0</v>
      </c>
      <c r="M7078" s="2">
        <v>0.49532175000000001</v>
      </c>
      <c r="N7078" s="8">
        <f t="shared" si="990"/>
        <v>49532.175000000003</v>
      </c>
      <c r="O7078" s="2">
        <v>0</v>
      </c>
      <c r="P7078" s="2">
        <v>0</v>
      </c>
      <c r="Q7078" s="2">
        <v>0.49532175000000001</v>
      </c>
      <c r="R7078" s="2">
        <v>0</v>
      </c>
      <c r="S7078" s="2">
        <v>0</v>
      </c>
      <c r="T7078" s="2">
        <v>0</v>
      </c>
      <c r="U7078" s="2">
        <v>0</v>
      </c>
      <c r="V7078" s="2">
        <v>0</v>
      </c>
      <c r="W7078" s="2">
        <f t="shared" si="991"/>
        <v>24.916666666666668</v>
      </c>
      <c r="X7078" s="9">
        <f t="shared" si="992"/>
        <v>17.324999999999999</v>
      </c>
      <c r="Y7078" s="9">
        <f t="shared" si="993"/>
        <v>4.0183382479354289E-3</v>
      </c>
      <c r="Z7078" s="10">
        <f t="shared" si="994"/>
        <v>6353882.4742268045</v>
      </c>
      <c r="AA7078" s="10">
        <f t="shared" si="995"/>
        <v>146139.29690721651</v>
      </c>
      <c r="AB7078" s="10">
        <f t="shared" si="996"/>
        <v>2</v>
      </c>
      <c r="AC7078" s="9">
        <f t="shared" si="997"/>
        <v>6163266</v>
      </c>
      <c r="AD7078" s="10">
        <f t="shared" si="998"/>
        <v>2531863.3189175259</v>
      </c>
    </row>
    <row r="7079" spans="1:30" x14ac:dyDescent="0.2">
      <c r="A7079" t="s">
        <v>1985</v>
      </c>
      <c r="B7079" s="1">
        <v>44228</v>
      </c>
      <c r="C7079" t="s">
        <v>2262</v>
      </c>
      <c r="D7079" s="2">
        <v>4403</v>
      </c>
      <c r="E7079" s="2">
        <v>0</v>
      </c>
      <c r="F7079" s="2">
        <v>841</v>
      </c>
      <c r="G7079" s="2">
        <v>0</v>
      </c>
      <c r="H7079" s="2"/>
      <c r="I7079" s="2">
        <v>3562</v>
      </c>
      <c r="J7079" s="2">
        <v>0</v>
      </c>
      <c r="K7079" s="2">
        <v>0</v>
      </c>
      <c r="L7079" s="2">
        <v>0</v>
      </c>
      <c r="M7079" s="2">
        <v>0.25726525</v>
      </c>
      <c r="N7079" s="8">
        <f t="shared" si="990"/>
        <v>25726.525000000001</v>
      </c>
      <c r="O7079" s="2">
        <v>0</v>
      </c>
      <c r="P7079" s="2">
        <v>8.0946250000000011E-2</v>
      </c>
      <c r="Q7079" s="2">
        <v>0</v>
      </c>
      <c r="R7079" s="2">
        <v>0</v>
      </c>
      <c r="S7079" s="2">
        <v>0.176319</v>
      </c>
      <c r="T7079" s="2">
        <v>0</v>
      </c>
      <c r="U7079" s="2">
        <v>0</v>
      </c>
      <c r="V7079" s="2">
        <v>0</v>
      </c>
      <c r="W7079" s="2">
        <f t="shared" si="991"/>
        <v>24.916666666666668</v>
      </c>
      <c r="X7079" s="9">
        <f t="shared" si="992"/>
        <v>5.842953667953668</v>
      </c>
      <c r="Y7079" s="9">
        <f t="shared" si="993"/>
        <v>2.0870854024473387E-3</v>
      </c>
      <c r="Z7079" s="10">
        <f t="shared" si="994"/>
        <v>6353882.4742268045</v>
      </c>
      <c r="AA7079" s="10">
        <f t="shared" si="995"/>
        <v>146139.29690721651</v>
      </c>
      <c r="AB7079" s="10">
        <f t="shared" si="996"/>
        <v>2</v>
      </c>
      <c r="AC7079" s="9">
        <f t="shared" si="997"/>
        <v>6163266</v>
      </c>
      <c r="AD7079" s="10">
        <f t="shared" si="998"/>
        <v>853885.14089619089</v>
      </c>
    </row>
    <row r="7080" spans="1:30" x14ac:dyDescent="0.2">
      <c r="A7080" t="s">
        <v>1985</v>
      </c>
      <c r="B7080" s="1">
        <v>44228</v>
      </c>
      <c r="C7080" t="s">
        <v>97</v>
      </c>
      <c r="D7080" s="2">
        <v>5767</v>
      </c>
      <c r="E7080" s="2">
        <v>0</v>
      </c>
      <c r="F7080" s="2">
        <v>0</v>
      </c>
      <c r="G7080" s="2">
        <v>3498</v>
      </c>
      <c r="H7080" s="2"/>
      <c r="I7080" s="2">
        <v>0</v>
      </c>
      <c r="J7080" s="2">
        <v>0</v>
      </c>
      <c r="K7080" s="2">
        <v>802</v>
      </c>
      <c r="L7080" s="2">
        <v>1467</v>
      </c>
      <c r="M7080" s="2">
        <v>0.86696774999999993</v>
      </c>
      <c r="N7080" s="8">
        <f t="shared" si="990"/>
        <v>86696.774999999994</v>
      </c>
      <c r="O7080" s="2">
        <v>0</v>
      </c>
      <c r="P7080" s="2">
        <v>0</v>
      </c>
      <c r="Q7080" s="2">
        <v>0.60602849999999997</v>
      </c>
      <c r="R7080" s="2">
        <v>0</v>
      </c>
      <c r="S7080" s="2">
        <v>0</v>
      </c>
      <c r="T7080" s="2">
        <v>0</v>
      </c>
      <c r="U7080" s="2">
        <v>7.9397999999999996E-2</v>
      </c>
      <c r="V7080" s="2">
        <v>0.18154125000000002</v>
      </c>
      <c r="W7080" s="2">
        <f t="shared" si="991"/>
        <v>24.916666666666668</v>
      </c>
      <c r="X7080" s="9">
        <f t="shared" si="992"/>
        <v>15.033253858158487</v>
      </c>
      <c r="Y7080" s="9">
        <f t="shared" si="993"/>
        <v>7.0333468488947256E-3</v>
      </c>
      <c r="Z7080" s="10">
        <f t="shared" si="994"/>
        <v>12707764.948453609</v>
      </c>
      <c r="AA7080" s="10">
        <f t="shared" si="995"/>
        <v>292278.59381443303</v>
      </c>
      <c r="AB7080" s="10">
        <f t="shared" si="996"/>
        <v>1</v>
      </c>
      <c r="AC7080" s="9">
        <f t="shared" si="997"/>
        <v>12326532</v>
      </c>
      <c r="AD7080" s="10">
        <f t="shared" si="998"/>
        <v>4393898.2981179627</v>
      </c>
    </row>
    <row r="7081" spans="1:30" x14ac:dyDescent="0.2">
      <c r="A7081" t="s">
        <v>1985</v>
      </c>
      <c r="B7081" s="1">
        <v>44228</v>
      </c>
      <c r="C7081" t="s">
        <v>1119</v>
      </c>
      <c r="D7081" s="2">
        <v>33507</v>
      </c>
      <c r="E7081" s="2">
        <v>0</v>
      </c>
      <c r="F7081" s="2">
        <v>0</v>
      </c>
      <c r="G7081" s="2">
        <v>10622</v>
      </c>
      <c r="H7081" s="2">
        <v>9423</v>
      </c>
      <c r="I7081" s="2">
        <v>13462</v>
      </c>
      <c r="J7081" s="2">
        <v>0</v>
      </c>
      <c r="K7081" s="2">
        <v>0</v>
      </c>
      <c r="L7081" s="2">
        <v>0</v>
      </c>
      <c r="M7081" s="2">
        <v>7.5783510000000005</v>
      </c>
      <c r="N7081" s="8">
        <f t="shared" si="990"/>
        <v>757835.10000000009</v>
      </c>
      <c r="O7081" s="2">
        <v>0</v>
      </c>
      <c r="P7081" s="2">
        <v>0</v>
      </c>
      <c r="Q7081" s="2">
        <v>1.8402615000000002</v>
      </c>
      <c r="R7081" s="2">
        <v>2.0730600000000003</v>
      </c>
      <c r="S7081" s="2">
        <v>3.6650295000000002</v>
      </c>
      <c r="T7081" s="2">
        <v>0</v>
      </c>
      <c r="U7081" s="2">
        <v>0</v>
      </c>
      <c r="V7081" s="2">
        <v>0</v>
      </c>
      <c r="W7081" s="2">
        <f t="shared" si="991"/>
        <v>24.916666666666668</v>
      </c>
      <c r="X7081" s="9">
        <f t="shared" si="992"/>
        <v>22.617217297878057</v>
      </c>
      <c r="Y7081" s="9">
        <f t="shared" si="993"/>
        <v>6.1479992912848488E-2</v>
      </c>
      <c r="Z7081" s="10">
        <f t="shared" si="994"/>
        <v>12707764.948453609</v>
      </c>
      <c r="AA7081" s="10">
        <f t="shared" si="995"/>
        <v>292278.59381443303</v>
      </c>
      <c r="AB7081" s="10">
        <f t="shared" si="996"/>
        <v>1</v>
      </c>
      <c r="AC7081" s="9">
        <f t="shared" si="997"/>
        <v>12326532</v>
      </c>
      <c r="AD7081" s="10">
        <f t="shared" si="998"/>
        <v>6610528.4678192688</v>
      </c>
    </row>
    <row r="7082" spans="1:30" x14ac:dyDescent="0.2">
      <c r="A7082" t="s">
        <v>1985</v>
      </c>
      <c r="B7082" s="1">
        <v>44228</v>
      </c>
      <c r="C7082" t="s">
        <v>674</v>
      </c>
      <c r="D7082" s="2">
        <v>10019</v>
      </c>
      <c r="E7082" s="2">
        <v>3388</v>
      </c>
      <c r="F7082" s="2">
        <v>0</v>
      </c>
      <c r="G7082" s="2">
        <v>0</v>
      </c>
      <c r="H7082" s="2"/>
      <c r="I7082" s="2">
        <v>3277</v>
      </c>
      <c r="J7082" s="2">
        <v>0</v>
      </c>
      <c r="K7082" s="2">
        <v>0</v>
      </c>
      <c r="L7082" s="2">
        <v>3354</v>
      </c>
      <c r="M7082" s="2">
        <v>1.6591162500000001</v>
      </c>
      <c r="N7082" s="8">
        <f t="shared" si="990"/>
        <v>165911.625</v>
      </c>
      <c r="O7082" s="2">
        <v>0.83853</v>
      </c>
      <c r="P7082" s="2">
        <v>0</v>
      </c>
      <c r="Q7082" s="2">
        <v>0</v>
      </c>
      <c r="R7082" s="2">
        <v>0</v>
      </c>
      <c r="S7082" s="2">
        <v>0.40552875000000005</v>
      </c>
      <c r="T7082" s="2">
        <v>0</v>
      </c>
      <c r="U7082" s="2">
        <v>0</v>
      </c>
      <c r="V7082" s="2">
        <v>0.41505750000000008</v>
      </c>
      <c r="W7082" s="2">
        <f t="shared" si="991"/>
        <v>24.916666666666668</v>
      </c>
      <c r="X7082" s="9">
        <f t="shared" si="992"/>
        <v>16.559699071763649</v>
      </c>
      <c r="Y7082" s="9">
        <f t="shared" si="993"/>
        <v>1.3459716406853119E-2</v>
      </c>
      <c r="Z7082" s="10">
        <f t="shared" si="994"/>
        <v>6353882.4742268045</v>
      </c>
      <c r="AA7082" s="10">
        <f t="shared" si="995"/>
        <v>146139.29690721651</v>
      </c>
      <c r="AB7082" s="10">
        <f t="shared" si="996"/>
        <v>2</v>
      </c>
      <c r="AC7082" s="9">
        <f t="shared" si="997"/>
        <v>6163266</v>
      </c>
      <c r="AD7082" s="10">
        <f t="shared" si="998"/>
        <v>2420022.7793426258</v>
      </c>
    </row>
    <row r="7083" spans="1:30" x14ac:dyDescent="0.2">
      <c r="A7083" t="s">
        <v>1985</v>
      </c>
      <c r="B7083" s="1">
        <v>44228</v>
      </c>
      <c r="C7083" t="s">
        <v>2289</v>
      </c>
      <c r="D7083" s="2">
        <v>1196</v>
      </c>
      <c r="E7083" s="2">
        <v>0</v>
      </c>
      <c r="F7083" s="2">
        <v>0</v>
      </c>
      <c r="G7083" s="2">
        <v>1196</v>
      </c>
      <c r="H7083" s="2"/>
      <c r="I7083" s="2">
        <v>0</v>
      </c>
      <c r="J7083" s="2">
        <v>0</v>
      </c>
      <c r="K7083" s="2">
        <v>0</v>
      </c>
      <c r="L7083" s="2">
        <v>0</v>
      </c>
      <c r="M7083" s="2">
        <v>0.20720700000000003</v>
      </c>
      <c r="N7083" s="8">
        <f t="shared" si="990"/>
        <v>20720.700000000004</v>
      </c>
      <c r="O7083" s="2">
        <v>0</v>
      </c>
      <c r="P7083" s="2">
        <v>0</v>
      </c>
      <c r="Q7083" s="2">
        <v>0.20720700000000003</v>
      </c>
      <c r="R7083" s="2">
        <v>0</v>
      </c>
      <c r="S7083" s="2">
        <v>0</v>
      </c>
      <c r="T7083" s="2">
        <v>0</v>
      </c>
      <c r="U7083" s="2">
        <v>0</v>
      </c>
      <c r="V7083" s="2">
        <v>0</v>
      </c>
      <c r="W7083" s="2">
        <f t="shared" si="991"/>
        <v>24.916666666666668</v>
      </c>
      <c r="X7083" s="9">
        <f t="shared" si="992"/>
        <v>17.325000000000003</v>
      </c>
      <c r="Y7083" s="9">
        <f t="shared" si="993"/>
        <v>1.6809837511475251E-3</v>
      </c>
      <c r="Z7083" s="10">
        <f t="shared" si="994"/>
        <v>6353882.4742268045</v>
      </c>
      <c r="AA7083" s="10">
        <f t="shared" si="995"/>
        <v>146139.29690721651</v>
      </c>
      <c r="AB7083" s="10">
        <f t="shared" si="996"/>
        <v>2</v>
      </c>
      <c r="AC7083" s="9">
        <f t="shared" si="997"/>
        <v>6163266</v>
      </c>
      <c r="AD7083" s="10">
        <f t="shared" si="998"/>
        <v>2531863.3189175264</v>
      </c>
    </row>
    <row r="7084" spans="1:30" x14ac:dyDescent="0.2">
      <c r="A7084" t="s">
        <v>1985</v>
      </c>
      <c r="B7084" s="1">
        <v>44228</v>
      </c>
      <c r="C7084" t="s">
        <v>101</v>
      </c>
      <c r="D7084" s="2">
        <v>574</v>
      </c>
      <c r="E7084" s="2">
        <v>0</v>
      </c>
      <c r="F7084" s="2">
        <v>0</v>
      </c>
      <c r="G7084" s="2">
        <v>0</v>
      </c>
      <c r="H7084" s="2"/>
      <c r="I7084" s="2">
        <v>0</v>
      </c>
      <c r="J7084" s="2">
        <v>574</v>
      </c>
      <c r="K7084" s="2">
        <v>0</v>
      </c>
      <c r="L7084" s="2">
        <v>0</v>
      </c>
      <c r="M7084" s="2">
        <v>9.4710000000000016E-2</v>
      </c>
      <c r="N7084" s="8">
        <f t="shared" si="990"/>
        <v>9471.0000000000018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9.4710000000000016E-2</v>
      </c>
      <c r="U7084" s="2">
        <v>0</v>
      </c>
      <c r="V7084" s="2">
        <v>0</v>
      </c>
      <c r="W7084" s="2">
        <f t="shared" si="991"/>
        <v>24.916666666666668</v>
      </c>
      <c r="X7084" s="9">
        <f t="shared" si="992"/>
        <v>16.500000000000004</v>
      </c>
      <c r="Y7084" s="9">
        <f t="shared" si="993"/>
        <v>7.68342628729638E-4</v>
      </c>
      <c r="Z7084" s="10">
        <f t="shared" si="994"/>
        <v>6353882.4742268045</v>
      </c>
      <c r="AA7084" s="10">
        <f t="shared" si="995"/>
        <v>146139.29690721651</v>
      </c>
      <c r="AB7084" s="10">
        <f t="shared" si="996"/>
        <v>2</v>
      </c>
      <c r="AC7084" s="9">
        <f t="shared" si="997"/>
        <v>6163266</v>
      </c>
      <c r="AD7084" s="10">
        <f t="shared" si="998"/>
        <v>2411298.3989690728</v>
      </c>
    </row>
    <row r="7085" spans="1:30" x14ac:dyDescent="0.2">
      <c r="A7085" t="s">
        <v>1985</v>
      </c>
      <c r="B7085" s="1">
        <v>44228</v>
      </c>
      <c r="C7085" t="s">
        <v>871</v>
      </c>
      <c r="D7085" s="2">
        <v>5283</v>
      </c>
      <c r="E7085" s="2">
        <v>0</v>
      </c>
      <c r="F7085" s="2">
        <v>0</v>
      </c>
      <c r="G7085" s="2">
        <v>0</v>
      </c>
      <c r="H7085" s="2"/>
      <c r="I7085" s="2">
        <v>0</v>
      </c>
      <c r="J7085" s="2">
        <v>0</v>
      </c>
      <c r="K7085" s="2">
        <v>5283</v>
      </c>
      <c r="L7085" s="2">
        <v>0</v>
      </c>
      <c r="M7085" s="2">
        <v>0.52301700000000007</v>
      </c>
      <c r="N7085" s="8">
        <f t="shared" si="990"/>
        <v>52301.700000000004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0.52301700000000007</v>
      </c>
      <c r="V7085" s="2">
        <v>0</v>
      </c>
      <c r="W7085" s="2">
        <f t="shared" si="991"/>
        <v>24.916666666666668</v>
      </c>
      <c r="X7085" s="9">
        <f t="shared" si="992"/>
        <v>9.9</v>
      </c>
      <c r="Y7085" s="9">
        <f t="shared" si="993"/>
        <v>4.2430182309184774E-3</v>
      </c>
      <c r="Z7085" s="10">
        <f t="shared" si="994"/>
        <v>6353882.4742268045</v>
      </c>
      <c r="AA7085" s="10">
        <f t="shared" si="995"/>
        <v>146139.29690721651</v>
      </c>
      <c r="AB7085" s="10">
        <f t="shared" si="996"/>
        <v>2</v>
      </c>
      <c r="AC7085" s="9">
        <f t="shared" si="997"/>
        <v>6163266</v>
      </c>
      <c r="AD7085" s="10">
        <f t="shared" si="998"/>
        <v>1446779.0393814435</v>
      </c>
    </row>
    <row r="7086" spans="1:30" x14ac:dyDescent="0.2">
      <c r="A7086" t="s">
        <v>1985</v>
      </c>
      <c r="B7086" s="1">
        <v>44228</v>
      </c>
      <c r="C7086" t="s">
        <v>2233</v>
      </c>
      <c r="D7086" s="2">
        <v>7335</v>
      </c>
      <c r="E7086" s="2">
        <v>552</v>
      </c>
      <c r="F7086" s="2">
        <v>1422</v>
      </c>
      <c r="G7086" s="2">
        <v>1195</v>
      </c>
      <c r="H7086" s="2">
        <v>1398</v>
      </c>
      <c r="I7086" s="2">
        <v>1407</v>
      </c>
      <c r="J7086" s="2">
        <v>1361</v>
      </c>
      <c r="K7086" s="2">
        <v>0</v>
      </c>
      <c r="L7086" s="2">
        <v>0</v>
      </c>
      <c r="M7086" s="2">
        <v>2.4938155000000002</v>
      </c>
      <c r="N7086" s="8">
        <f t="shared" si="990"/>
        <v>249381.55000000002</v>
      </c>
      <c r="O7086" s="2">
        <v>0.23225400000000002</v>
      </c>
      <c r="P7086" s="2">
        <v>0.59830650000000007</v>
      </c>
      <c r="Q7086" s="2">
        <v>0.44035750000000001</v>
      </c>
      <c r="R7086" s="2">
        <v>0.30756000000000006</v>
      </c>
      <c r="S7086" s="2">
        <v>0.52234875000000003</v>
      </c>
      <c r="T7086" s="2">
        <v>0.39298875</v>
      </c>
      <c r="U7086" s="2">
        <v>0</v>
      </c>
      <c r="V7086" s="2">
        <v>0</v>
      </c>
      <c r="W7086" s="2">
        <f t="shared" si="991"/>
        <v>24.916666666666668</v>
      </c>
      <c r="X7086" s="9">
        <f t="shared" si="992"/>
        <v>33.998847989093392</v>
      </c>
      <c r="Y7086" s="9">
        <f t="shared" si="993"/>
        <v>2.0231282407736421E-2</v>
      </c>
      <c r="Z7086" s="10">
        <f t="shared" si="994"/>
        <v>6353882.4742268045</v>
      </c>
      <c r="AA7086" s="10">
        <f t="shared" si="995"/>
        <v>146139.29690721651</v>
      </c>
      <c r="AB7086" s="10">
        <f t="shared" si="996"/>
        <v>2</v>
      </c>
      <c r="AC7086" s="9">
        <f t="shared" si="997"/>
        <v>6163266</v>
      </c>
      <c r="AD7086" s="10">
        <f t="shared" si="998"/>
        <v>4968567.7407814404</v>
      </c>
    </row>
    <row r="7087" spans="1:30" x14ac:dyDescent="0.2">
      <c r="A7087" t="s">
        <v>1985</v>
      </c>
      <c r="B7087" s="1">
        <v>44228</v>
      </c>
      <c r="C7087" t="s">
        <v>2290</v>
      </c>
      <c r="D7087" s="2">
        <v>8704</v>
      </c>
      <c r="E7087" s="2">
        <v>4455</v>
      </c>
      <c r="F7087" s="2">
        <v>0</v>
      </c>
      <c r="G7087" s="2">
        <v>4249</v>
      </c>
      <c r="H7087" s="2"/>
      <c r="I7087" s="2">
        <v>0</v>
      </c>
      <c r="J7087" s="2">
        <v>0</v>
      </c>
      <c r="K7087" s="2">
        <v>0</v>
      </c>
      <c r="L7087" s="2">
        <v>0</v>
      </c>
      <c r="M7087" s="2">
        <v>0.9631050000000001</v>
      </c>
      <c r="N7087" s="8">
        <f t="shared" si="990"/>
        <v>96310.500000000015</v>
      </c>
      <c r="O7087" s="2">
        <v>0.61256250000000001</v>
      </c>
      <c r="P7087" s="2">
        <v>0</v>
      </c>
      <c r="Q7087" s="2">
        <v>0.35054250000000003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f t="shared" si="991"/>
        <v>24.916666666666668</v>
      </c>
      <c r="X7087" s="9">
        <f t="shared" si="992"/>
        <v>11.065085018382355</v>
      </c>
      <c r="Y7087" s="9">
        <f t="shared" si="993"/>
        <v>7.8132681600956381E-3</v>
      </c>
      <c r="Z7087" s="10">
        <f t="shared" si="994"/>
        <v>6353882.4742268045</v>
      </c>
      <c r="AA7087" s="10">
        <f t="shared" si="995"/>
        <v>146139.29690721651</v>
      </c>
      <c r="AB7087" s="10">
        <f t="shared" si="996"/>
        <v>2</v>
      </c>
      <c r="AC7087" s="9">
        <f t="shared" si="997"/>
        <v>6163266</v>
      </c>
      <c r="AD7087" s="10">
        <f t="shared" si="998"/>
        <v>1617043.7448049723</v>
      </c>
    </row>
    <row r="7088" spans="1:30" x14ac:dyDescent="0.2">
      <c r="A7088" t="s">
        <v>1985</v>
      </c>
      <c r="B7088" s="1">
        <v>44228</v>
      </c>
      <c r="C7088" t="s">
        <v>680</v>
      </c>
      <c r="D7088" s="2">
        <v>4273</v>
      </c>
      <c r="E7088" s="2">
        <v>4273</v>
      </c>
      <c r="F7088" s="2">
        <v>0</v>
      </c>
      <c r="G7088" s="2">
        <v>0</v>
      </c>
      <c r="H7088" s="2"/>
      <c r="I7088" s="2">
        <v>0</v>
      </c>
      <c r="J7088" s="2">
        <v>0</v>
      </c>
      <c r="K7088" s="2">
        <v>0</v>
      </c>
      <c r="L7088" s="2">
        <v>0</v>
      </c>
      <c r="M7088" s="2">
        <v>1.0575675</v>
      </c>
      <c r="N7088" s="8">
        <f t="shared" si="990"/>
        <v>105756.75</v>
      </c>
      <c r="O7088" s="2">
        <v>1.0575675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  <c r="V7088" s="2">
        <v>0</v>
      </c>
      <c r="W7088" s="2">
        <f t="shared" si="991"/>
        <v>24.916666666666668</v>
      </c>
      <c r="X7088" s="9">
        <f t="shared" si="992"/>
        <v>24.75</v>
      </c>
      <c r="Y7088" s="9">
        <f t="shared" si="993"/>
        <v>8.5796029248129159E-3</v>
      </c>
      <c r="Z7088" s="10">
        <f t="shared" si="994"/>
        <v>12707764.948453609</v>
      </c>
      <c r="AA7088" s="10">
        <f t="shared" si="995"/>
        <v>292278.59381443303</v>
      </c>
      <c r="AB7088" s="10">
        <f t="shared" si="996"/>
        <v>1</v>
      </c>
      <c r="AC7088" s="9">
        <f t="shared" si="997"/>
        <v>12326532</v>
      </c>
      <c r="AD7088" s="10">
        <f t="shared" si="998"/>
        <v>7233895.1969072176</v>
      </c>
    </row>
    <row r="7089" spans="1:30" x14ac:dyDescent="0.2">
      <c r="A7089" t="s">
        <v>1985</v>
      </c>
      <c r="B7089" s="1">
        <v>44228</v>
      </c>
      <c r="C7089" t="s">
        <v>110</v>
      </c>
      <c r="D7089" s="2">
        <v>5199</v>
      </c>
      <c r="E7089" s="2">
        <v>0</v>
      </c>
      <c r="F7089" s="2">
        <v>0</v>
      </c>
      <c r="G7089" s="2">
        <v>5199</v>
      </c>
      <c r="H7089" s="2"/>
      <c r="I7089" s="2">
        <v>0</v>
      </c>
      <c r="J7089" s="2">
        <v>0</v>
      </c>
      <c r="K7089" s="2">
        <v>0</v>
      </c>
      <c r="L7089" s="2">
        <v>0</v>
      </c>
      <c r="M7089" s="2">
        <v>2.18747925</v>
      </c>
      <c r="N7089" s="8">
        <f t="shared" si="990"/>
        <v>218747.92499999999</v>
      </c>
      <c r="O7089" s="2">
        <v>0</v>
      </c>
      <c r="P7089" s="2">
        <v>0</v>
      </c>
      <c r="Q7089" s="2">
        <v>2.18747925</v>
      </c>
      <c r="R7089" s="2">
        <v>0</v>
      </c>
      <c r="S7089" s="2">
        <v>0</v>
      </c>
      <c r="T7089" s="2">
        <v>0</v>
      </c>
      <c r="U7089" s="2">
        <v>0</v>
      </c>
      <c r="V7089" s="2">
        <v>0</v>
      </c>
      <c r="W7089" s="2">
        <f t="shared" si="991"/>
        <v>24.916666666666668</v>
      </c>
      <c r="X7089" s="9">
        <f t="shared" si="992"/>
        <v>42.074999999999996</v>
      </c>
      <c r="Y7089" s="9">
        <f t="shared" si="993"/>
        <v>1.7746104500438564E-2</v>
      </c>
      <c r="Z7089" s="10">
        <f t="shared" si="994"/>
        <v>6353882.4742268045</v>
      </c>
      <c r="AA7089" s="10">
        <f t="shared" si="995"/>
        <v>146139.29690721651</v>
      </c>
      <c r="AB7089" s="10">
        <f t="shared" si="996"/>
        <v>2</v>
      </c>
      <c r="AC7089" s="9">
        <f t="shared" si="997"/>
        <v>6163266</v>
      </c>
      <c r="AD7089" s="10">
        <f t="shared" si="998"/>
        <v>6148810.9173711343</v>
      </c>
    </row>
    <row r="7090" spans="1:30" x14ac:dyDescent="0.2">
      <c r="A7090" t="s">
        <v>1985</v>
      </c>
      <c r="B7090" s="1">
        <v>44228</v>
      </c>
      <c r="C7090" t="s">
        <v>114</v>
      </c>
      <c r="D7090" s="2">
        <v>112575</v>
      </c>
      <c r="E7090" s="2">
        <v>22657</v>
      </c>
      <c r="F7090" s="2">
        <v>34221</v>
      </c>
      <c r="G7090" s="2">
        <v>6321</v>
      </c>
      <c r="H7090" s="2"/>
      <c r="I7090" s="2">
        <v>18515</v>
      </c>
      <c r="J7090" s="2">
        <v>7978</v>
      </c>
      <c r="K7090" s="2">
        <v>0</v>
      </c>
      <c r="L7090" s="2">
        <v>2378</v>
      </c>
      <c r="M7090" s="2">
        <v>24.800531249999999</v>
      </c>
      <c r="N7090" s="8">
        <f t="shared" si="990"/>
        <v>2480053.125</v>
      </c>
      <c r="O7090" s="2">
        <v>4.6016245000000007</v>
      </c>
      <c r="P7090" s="2">
        <v>7.8024155000000013</v>
      </c>
      <c r="Q7090" s="2">
        <v>0.93691125000000008</v>
      </c>
      <c r="R7090" s="2">
        <v>0</v>
      </c>
      <c r="S7090" s="2">
        <v>5.0028990000000002</v>
      </c>
      <c r="T7090" s="2">
        <v>2.4324025000000002</v>
      </c>
      <c r="U7090" s="2">
        <v>0</v>
      </c>
      <c r="V7090" s="2">
        <v>0.41198850000000004</v>
      </c>
      <c r="W7090" s="2">
        <f t="shared" si="991"/>
        <v>24.916666666666668</v>
      </c>
      <c r="X7090" s="9">
        <f t="shared" si="992"/>
        <v>22.030229846768822</v>
      </c>
      <c r="Y7090" s="9">
        <f t="shared" si="993"/>
        <v>0.2011963401384915</v>
      </c>
      <c r="Z7090" s="10">
        <f t="shared" si="994"/>
        <v>6353882.4742268045</v>
      </c>
      <c r="AA7090" s="10">
        <f t="shared" si="995"/>
        <v>146139.29690721651</v>
      </c>
      <c r="AB7090" s="10">
        <f t="shared" si="996"/>
        <v>2</v>
      </c>
      <c r="AC7090" s="9">
        <f t="shared" si="997"/>
        <v>6163266</v>
      </c>
      <c r="AD7090" s="10">
        <f t="shared" si="998"/>
        <v>3219482.300511172</v>
      </c>
    </row>
    <row r="7091" spans="1:30" x14ac:dyDescent="0.2">
      <c r="A7091" t="s">
        <v>1985</v>
      </c>
      <c r="B7091" s="1">
        <v>44228</v>
      </c>
      <c r="C7091" t="s">
        <v>962</v>
      </c>
      <c r="D7091" s="2">
        <v>1750</v>
      </c>
      <c r="E7091" s="2">
        <v>542</v>
      </c>
      <c r="F7091" s="2">
        <v>558</v>
      </c>
      <c r="G7091" s="2">
        <v>0</v>
      </c>
      <c r="H7091" s="2"/>
      <c r="I7091" s="2">
        <v>650</v>
      </c>
      <c r="J7091" s="2">
        <v>0</v>
      </c>
      <c r="K7091" s="2">
        <v>0</v>
      </c>
      <c r="L7091" s="2">
        <v>0</v>
      </c>
      <c r="M7091" s="2">
        <v>0.46302300000000007</v>
      </c>
      <c r="N7091" s="8">
        <f t="shared" si="990"/>
        <v>46302.30000000001</v>
      </c>
      <c r="O7091" s="2">
        <v>0.13414500000000001</v>
      </c>
      <c r="P7091" s="2">
        <v>0.15191550000000001</v>
      </c>
      <c r="Q7091" s="2">
        <v>0</v>
      </c>
      <c r="R7091" s="2">
        <v>0</v>
      </c>
      <c r="S7091" s="2">
        <v>0.17696249999999999</v>
      </c>
      <c r="T7091" s="2">
        <v>0</v>
      </c>
      <c r="U7091" s="2">
        <v>0</v>
      </c>
      <c r="V7091" s="2">
        <v>0</v>
      </c>
      <c r="W7091" s="2">
        <f t="shared" si="991"/>
        <v>24.916666666666668</v>
      </c>
      <c r="X7091" s="9">
        <f t="shared" si="992"/>
        <v>26.458457142857149</v>
      </c>
      <c r="Y7091" s="9">
        <f t="shared" si="993"/>
        <v>3.7563119943224916E-3</v>
      </c>
      <c r="Z7091" s="10">
        <f t="shared" si="994"/>
        <v>6353882.4742268045</v>
      </c>
      <c r="AA7091" s="10">
        <f t="shared" si="995"/>
        <v>146139.29690721651</v>
      </c>
      <c r="AB7091" s="10">
        <f t="shared" si="996"/>
        <v>2</v>
      </c>
      <c r="AC7091" s="9">
        <f t="shared" si="997"/>
        <v>6163266</v>
      </c>
      <c r="AD7091" s="10">
        <f t="shared" si="998"/>
        <v>3866620.3241068646</v>
      </c>
    </row>
    <row r="7092" spans="1:30" x14ac:dyDescent="0.2">
      <c r="A7092" t="s">
        <v>1985</v>
      </c>
      <c r="B7092" s="1">
        <v>44228</v>
      </c>
      <c r="C7092" t="s">
        <v>877</v>
      </c>
      <c r="D7092" s="2">
        <v>2059</v>
      </c>
      <c r="E7092" s="2">
        <v>0</v>
      </c>
      <c r="F7092" s="2">
        <v>0</v>
      </c>
      <c r="G7092" s="2">
        <v>2059</v>
      </c>
      <c r="H7092" s="2"/>
      <c r="I7092" s="2">
        <v>0</v>
      </c>
      <c r="J7092" s="2">
        <v>0</v>
      </c>
      <c r="K7092" s="2">
        <v>0</v>
      </c>
      <c r="L7092" s="2">
        <v>0</v>
      </c>
      <c r="M7092" s="2">
        <v>0.35672175</v>
      </c>
      <c r="N7092" s="8">
        <f t="shared" si="990"/>
        <v>35672.175000000003</v>
      </c>
      <c r="O7092" s="2">
        <v>0</v>
      </c>
      <c r="P7092" s="2">
        <v>0</v>
      </c>
      <c r="Q7092" s="2">
        <v>0.35672175</v>
      </c>
      <c r="R7092" s="2">
        <v>0</v>
      </c>
      <c r="S7092" s="2">
        <v>0</v>
      </c>
      <c r="T7092" s="2">
        <v>0</v>
      </c>
      <c r="U7092" s="2">
        <v>0</v>
      </c>
      <c r="V7092" s="2">
        <v>0</v>
      </c>
      <c r="W7092" s="2">
        <f t="shared" si="991"/>
        <v>24.916666666666668</v>
      </c>
      <c r="X7092" s="9">
        <f t="shared" si="992"/>
        <v>17.325000000000003</v>
      </c>
      <c r="Y7092" s="9">
        <f t="shared" si="993"/>
        <v>2.8939344010140079E-3</v>
      </c>
      <c r="Z7092" s="10">
        <f t="shared" si="994"/>
        <v>12707764.948453609</v>
      </c>
      <c r="AA7092" s="10">
        <f t="shared" si="995"/>
        <v>292278.59381443303</v>
      </c>
      <c r="AB7092" s="10">
        <f t="shared" si="996"/>
        <v>1</v>
      </c>
      <c r="AC7092" s="9">
        <f t="shared" si="997"/>
        <v>12326532</v>
      </c>
      <c r="AD7092" s="10">
        <f t="shared" si="998"/>
        <v>5063726.6378350528</v>
      </c>
    </row>
    <row r="7093" spans="1:30" x14ac:dyDescent="0.2">
      <c r="A7093" t="s">
        <v>1985</v>
      </c>
      <c r="B7093" s="1">
        <v>44228</v>
      </c>
      <c r="C7093" t="s">
        <v>2264</v>
      </c>
      <c r="D7093" s="2">
        <v>7767</v>
      </c>
      <c r="E7093" s="2">
        <v>922</v>
      </c>
      <c r="F7093" s="2">
        <v>2338</v>
      </c>
      <c r="G7093" s="2">
        <v>2118</v>
      </c>
      <c r="H7093" s="2"/>
      <c r="I7093" s="2">
        <v>1209</v>
      </c>
      <c r="J7093" s="2">
        <v>0</v>
      </c>
      <c r="K7093" s="2">
        <v>0</v>
      </c>
      <c r="L7093" s="2">
        <v>0</v>
      </c>
      <c r="M7093" s="2">
        <v>1.7905882500000001</v>
      </c>
      <c r="N7093" s="8">
        <f t="shared" si="990"/>
        <v>179058.82500000001</v>
      </c>
      <c r="O7093" s="2">
        <v>0.18255600000000002</v>
      </c>
      <c r="P7093" s="2">
        <v>0.63652050000000004</v>
      </c>
      <c r="Q7093" s="2">
        <v>0.32110650000000002</v>
      </c>
      <c r="R7093" s="2">
        <v>0</v>
      </c>
      <c r="S7093" s="2">
        <v>0.32915024999999998</v>
      </c>
      <c r="T7093" s="2">
        <v>0</v>
      </c>
      <c r="U7093" s="2">
        <v>0</v>
      </c>
      <c r="V7093" s="2">
        <v>0</v>
      </c>
      <c r="W7093" s="2">
        <f t="shared" si="991"/>
        <v>24.916666666666668</v>
      </c>
      <c r="X7093" s="9">
        <f t="shared" si="992"/>
        <v>23.053794901506375</v>
      </c>
      <c r="Y7093" s="9">
        <f t="shared" si="993"/>
        <v>1.4526293770218583E-2</v>
      </c>
      <c r="Z7093" s="10">
        <f t="shared" si="994"/>
        <v>12707764.948453609</v>
      </c>
      <c r="AA7093" s="10">
        <f t="shared" si="995"/>
        <v>292278.59381443303</v>
      </c>
      <c r="AB7093" s="10">
        <f t="shared" si="996"/>
        <v>1</v>
      </c>
      <c r="AC7093" s="9">
        <f t="shared" si="997"/>
        <v>12326532</v>
      </c>
      <c r="AD7093" s="10">
        <f t="shared" si="998"/>
        <v>6738130.7558986293</v>
      </c>
    </row>
    <row r="7094" spans="1:30" x14ac:dyDescent="0.2">
      <c r="A7094" t="s">
        <v>1985</v>
      </c>
      <c r="B7094" s="1">
        <v>44228</v>
      </c>
      <c r="C7094" t="s">
        <v>2291</v>
      </c>
      <c r="D7094" s="2">
        <v>1845</v>
      </c>
      <c r="E7094" s="2">
        <v>0</v>
      </c>
      <c r="F7094" s="2">
        <v>1845</v>
      </c>
      <c r="G7094" s="2">
        <v>0</v>
      </c>
      <c r="H7094" s="2"/>
      <c r="I7094" s="2">
        <v>0</v>
      </c>
      <c r="J7094" s="2">
        <v>0</v>
      </c>
      <c r="K7094" s="2">
        <v>0</v>
      </c>
      <c r="L7094" s="2">
        <v>0</v>
      </c>
      <c r="M7094" s="2">
        <v>0.50230125000000003</v>
      </c>
      <c r="N7094" s="8">
        <f t="shared" si="990"/>
        <v>50230.125</v>
      </c>
      <c r="O7094" s="2">
        <v>0</v>
      </c>
      <c r="P7094" s="2">
        <v>0.50230125000000003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f t="shared" si="991"/>
        <v>24.916666666666668</v>
      </c>
      <c r="X7094" s="9">
        <f t="shared" si="992"/>
        <v>27.225000000000001</v>
      </c>
      <c r="Y7094" s="9">
        <f t="shared" si="993"/>
        <v>4.0749600130839721E-3</v>
      </c>
      <c r="Z7094" s="10">
        <f t="shared" si="994"/>
        <v>12707764.948453609</v>
      </c>
      <c r="AA7094" s="10">
        <f t="shared" si="995"/>
        <v>292278.59381443303</v>
      </c>
      <c r="AB7094" s="10">
        <f t="shared" si="996"/>
        <v>1</v>
      </c>
      <c r="AC7094" s="9">
        <f t="shared" si="997"/>
        <v>12326532</v>
      </c>
      <c r="AD7094" s="10">
        <f t="shared" si="998"/>
        <v>7957284.7165979398</v>
      </c>
    </row>
    <row r="7095" spans="1:30" x14ac:dyDescent="0.2">
      <c r="A7095" t="s">
        <v>1985</v>
      </c>
      <c r="B7095" s="1">
        <v>44228</v>
      </c>
      <c r="C7095" t="s">
        <v>1319</v>
      </c>
      <c r="D7095" s="2">
        <v>12831</v>
      </c>
      <c r="E7095" s="2">
        <v>2567</v>
      </c>
      <c r="F7095" s="2">
        <v>2120</v>
      </c>
      <c r="G7095" s="2">
        <v>1979</v>
      </c>
      <c r="H7095" s="2"/>
      <c r="I7095" s="2">
        <v>1688</v>
      </c>
      <c r="J7095" s="2">
        <v>0</v>
      </c>
      <c r="K7095" s="2">
        <v>0</v>
      </c>
      <c r="L7095" s="2">
        <v>0</v>
      </c>
      <c r="M7095" s="2">
        <v>2.4872622500000001</v>
      </c>
      <c r="N7095" s="8">
        <f t="shared" si="990"/>
        <v>248726.22500000001</v>
      </c>
      <c r="O7095" s="2">
        <v>0.61444350000000003</v>
      </c>
      <c r="P7095" s="2">
        <v>0.41768100000000002</v>
      </c>
      <c r="Q7095" s="2">
        <v>0.29078775000000001</v>
      </c>
      <c r="R7095" s="2">
        <v>0</v>
      </c>
      <c r="S7095" s="2">
        <v>0.33303600000000005</v>
      </c>
      <c r="T7095" s="2">
        <v>0</v>
      </c>
      <c r="U7095" s="2">
        <v>0</v>
      </c>
      <c r="V7095" s="2">
        <v>0</v>
      </c>
      <c r="W7095" s="2">
        <f t="shared" si="991"/>
        <v>24.916666666666668</v>
      </c>
      <c r="X7095" s="9">
        <f t="shared" si="992"/>
        <v>19.384788792767516</v>
      </c>
      <c r="Y7095" s="9">
        <f t="shared" si="993"/>
        <v>2.017811863060916E-2</v>
      </c>
      <c r="Z7095" s="10">
        <f t="shared" si="994"/>
        <v>12707764.948453609</v>
      </c>
      <c r="AA7095" s="10">
        <f t="shared" si="995"/>
        <v>292278.59381443303</v>
      </c>
      <c r="AB7095" s="10">
        <f t="shared" si="996"/>
        <v>1</v>
      </c>
      <c r="AC7095" s="9">
        <f t="shared" si="997"/>
        <v>12326532</v>
      </c>
      <c r="AD7095" s="10">
        <f t="shared" si="998"/>
        <v>5665758.80973987</v>
      </c>
    </row>
    <row r="7096" spans="1:30" x14ac:dyDescent="0.2">
      <c r="A7096" t="s">
        <v>1985</v>
      </c>
      <c r="B7096" s="1">
        <v>44228</v>
      </c>
      <c r="C7096" t="s">
        <v>2292</v>
      </c>
      <c r="D7096" s="2">
        <v>2824</v>
      </c>
      <c r="E7096" s="2">
        <v>0</v>
      </c>
      <c r="F7096" s="2">
        <v>0</v>
      </c>
      <c r="G7096" s="2">
        <v>2824</v>
      </c>
      <c r="H7096" s="2"/>
      <c r="I7096" s="2">
        <v>0</v>
      </c>
      <c r="J7096" s="2">
        <v>0</v>
      </c>
      <c r="K7096" s="2">
        <v>0</v>
      </c>
      <c r="L7096" s="2">
        <v>0</v>
      </c>
      <c r="M7096" s="2">
        <v>0.19415000000000004</v>
      </c>
      <c r="N7096" s="8">
        <f t="shared" si="990"/>
        <v>19415.000000000004</v>
      </c>
      <c r="O7096" s="2">
        <v>0</v>
      </c>
      <c r="P7096" s="2">
        <v>0</v>
      </c>
      <c r="Q7096" s="2">
        <v>0.19415000000000004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f t="shared" si="991"/>
        <v>24.916666666666668</v>
      </c>
      <c r="X7096" s="9">
        <f t="shared" si="992"/>
        <v>6.8750000000000009</v>
      </c>
      <c r="Y7096" s="9">
        <f t="shared" si="993"/>
        <v>1.5750577696954833E-3</v>
      </c>
      <c r="Z7096" s="10">
        <f t="shared" si="994"/>
        <v>12707764.948453609</v>
      </c>
      <c r="AA7096" s="10">
        <f t="shared" si="995"/>
        <v>292278.59381443303</v>
      </c>
      <c r="AB7096" s="10">
        <f t="shared" si="996"/>
        <v>1</v>
      </c>
      <c r="AC7096" s="9">
        <f t="shared" si="997"/>
        <v>12326532</v>
      </c>
      <c r="AD7096" s="10">
        <f t="shared" si="998"/>
        <v>2009415.3324742273</v>
      </c>
    </row>
    <row r="7097" spans="1:30" x14ac:dyDescent="0.2">
      <c r="A7097" t="s">
        <v>1985</v>
      </c>
      <c r="B7097" s="1">
        <v>44228</v>
      </c>
      <c r="C7097" t="s">
        <v>2293</v>
      </c>
      <c r="D7097" s="2">
        <v>2965</v>
      </c>
      <c r="E7097" s="2">
        <v>0</v>
      </c>
      <c r="F7097" s="2">
        <v>2965</v>
      </c>
      <c r="G7097" s="2">
        <v>0</v>
      </c>
      <c r="H7097" s="2"/>
      <c r="I7097" s="2">
        <v>0</v>
      </c>
      <c r="J7097" s="2">
        <v>0</v>
      </c>
      <c r="K7097" s="2">
        <v>0</v>
      </c>
      <c r="L7097" s="2">
        <v>0</v>
      </c>
      <c r="M7097" s="2">
        <v>0.80722125000000011</v>
      </c>
      <c r="N7097" s="8">
        <f t="shared" si="990"/>
        <v>80722.125000000015</v>
      </c>
      <c r="O7097" s="2">
        <v>0</v>
      </c>
      <c r="P7097" s="2">
        <v>0.80722125000000011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f t="shared" si="991"/>
        <v>24.916666666666668</v>
      </c>
      <c r="X7097" s="9">
        <f t="shared" si="992"/>
        <v>27.225000000000005</v>
      </c>
      <c r="Y7097" s="9">
        <f t="shared" si="993"/>
        <v>6.5486484763110997E-3</v>
      </c>
      <c r="Z7097" s="10">
        <f t="shared" si="994"/>
        <v>12707764.948453609</v>
      </c>
      <c r="AA7097" s="10">
        <f t="shared" si="995"/>
        <v>292278.59381443303</v>
      </c>
      <c r="AB7097" s="10">
        <f t="shared" si="996"/>
        <v>1</v>
      </c>
      <c r="AC7097" s="9">
        <f t="shared" si="997"/>
        <v>12326532</v>
      </c>
      <c r="AD7097" s="10">
        <f t="shared" si="998"/>
        <v>7957284.7165979408</v>
      </c>
    </row>
    <row r="7098" spans="1:30" x14ac:dyDescent="0.2">
      <c r="A7098" t="s">
        <v>1985</v>
      </c>
      <c r="B7098" s="1">
        <v>44228</v>
      </c>
      <c r="C7098" t="s">
        <v>2265</v>
      </c>
      <c r="D7098" s="2">
        <v>13390</v>
      </c>
      <c r="E7098" s="2">
        <v>0</v>
      </c>
      <c r="F7098" s="2">
        <v>13390</v>
      </c>
      <c r="G7098" s="2">
        <v>0</v>
      </c>
      <c r="H7098" s="2"/>
      <c r="I7098" s="2">
        <v>0</v>
      </c>
      <c r="J7098" s="2">
        <v>0</v>
      </c>
      <c r="K7098" s="2">
        <v>0</v>
      </c>
      <c r="L7098" s="2">
        <v>0</v>
      </c>
      <c r="M7098" s="2">
        <v>3.6454275000000003</v>
      </c>
      <c r="N7098" s="8">
        <f t="shared" si="990"/>
        <v>364542.75</v>
      </c>
      <c r="O7098" s="2">
        <v>0</v>
      </c>
      <c r="P7098" s="2">
        <v>3.6454275000000003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f t="shared" si="991"/>
        <v>24.916666666666668</v>
      </c>
      <c r="X7098" s="9">
        <f t="shared" si="992"/>
        <v>27.225000000000001</v>
      </c>
      <c r="Y7098" s="9">
        <f t="shared" si="993"/>
        <v>2.9573829038045736E-2</v>
      </c>
      <c r="Z7098" s="10">
        <f t="shared" si="994"/>
        <v>6353882.4742268045</v>
      </c>
      <c r="AA7098" s="10">
        <f t="shared" si="995"/>
        <v>146139.29690721651</v>
      </c>
      <c r="AB7098" s="10">
        <f t="shared" si="996"/>
        <v>2</v>
      </c>
      <c r="AC7098" s="9">
        <f t="shared" si="997"/>
        <v>6163266</v>
      </c>
      <c r="AD7098" s="10">
        <f t="shared" si="998"/>
        <v>3978642.3582989699</v>
      </c>
    </row>
    <row r="7099" spans="1:30" x14ac:dyDescent="0.2">
      <c r="A7099" t="s">
        <v>1985</v>
      </c>
      <c r="B7099" s="1">
        <v>44228</v>
      </c>
      <c r="C7099" t="s">
        <v>136</v>
      </c>
      <c r="D7099" s="2">
        <v>16250</v>
      </c>
      <c r="E7099" s="2">
        <v>2516</v>
      </c>
      <c r="F7099" s="2">
        <v>5370</v>
      </c>
      <c r="G7099" s="2">
        <v>5079</v>
      </c>
      <c r="H7099" s="2"/>
      <c r="I7099" s="2">
        <v>0</v>
      </c>
      <c r="J7099" s="2">
        <v>2700</v>
      </c>
      <c r="K7099" s="2">
        <v>0</v>
      </c>
      <c r="L7099" s="2">
        <v>0</v>
      </c>
      <c r="M7099" s="2">
        <v>3.2167245000000007</v>
      </c>
      <c r="N7099" s="8">
        <f t="shared" si="990"/>
        <v>321672.45000000007</v>
      </c>
      <c r="O7099" s="2">
        <v>0.48433000000000009</v>
      </c>
      <c r="P7099" s="2">
        <v>1.115675</v>
      </c>
      <c r="Q7099" s="2">
        <v>0.78920325000000002</v>
      </c>
      <c r="R7099" s="2">
        <v>0</v>
      </c>
      <c r="S7099" s="2">
        <v>0</v>
      </c>
      <c r="T7099" s="2">
        <v>0.66825000000000012</v>
      </c>
      <c r="U7099" s="2">
        <v>0</v>
      </c>
      <c r="V7099" s="2">
        <v>0</v>
      </c>
      <c r="W7099" s="2">
        <f t="shared" si="991"/>
        <v>24.916666666666668</v>
      </c>
      <c r="X7099" s="9">
        <f t="shared" si="992"/>
        <v>19.795227692307698</v>
      </c>
      <c r="Y7099" s="9">
        <f t="shared" si="993"/>
        <v>2.6095940853437128E-2</v>
      </c>
      <c r="Z7099" s="10">
        <f t="shared" si="994"/>
        <v>6353882.4742268045</v>
      </c>
      <c r="AA7099" s="10">
        <f t="shared" si="995"/>
        <v>146139.29690721651</v>
      </c>
      <c r="AB7099" s="10">
        <f t="shared" si="996"/>
        <v>2</v>
      </c>
      <c r="AC7099" s="9">
        <f t="shared" si="997"/>
        <v>6163266</v>
      </c>
      <c r="AD7099" s="10">
        <f t="shared" si="998"/>
        <v>2892860.6570721092</v>
      </c>
    </row>
    <row r="7100" spans="1:30" x14ac:dyDescent="0.2">
      <c r="A7100" t="s">
        <v>1985</v>
      </c>
      <c r="B7100" s="1">
        <v>44228</v>
      </c>
      <c r="C7100" t="s">
        <v>2294</v>
      </c>
      <c r="D7100" s="2">
        <v>8979</v>
      </c>
      <c r="E7100" s="2">
        <v>0</v>
      </c>
      <c r="F7100" s="2">
        <v>0</v>
      </c>
      <c r="G7100" s="2">
        <v>0</v>
      </c>
      <c r="H7100" s="2"/>
      <c r="I7100" s="2">
        <v>8979</v>
      </c>
      <c r="J7100" s="2">
        <v>0</v>
      </c>
      <c r="K7100" s="2">
        <v>0</v>
      </c>
      <c r="L7100" s="2">
        <v>0</v>
      </c>
      <c r="M7100" s="2">
        <v>1.9285749999999999</v>
      </c>
      <c r="N7100" s="8">
        <f t="shared" si="990"/>
        <v>192857.5</v>
      </c>
      <c r="O7100" s="2">
        <v>0</v>
      </c>
      <c r="P7100" s="2">
        <v>0</v>
      </c>
      <c r="Q7100" s="2">
        <v>0</v>
      </c>
      <c r="R7100" s="2">
        <v>0</v>
      </c>
      <c r="S7100" s="2">
        <v>1.9285749999999999</v>
      </c>
      <c r="T7100" s="2">
        <v>0</v>
      </c>
      <c r="U7100" s="2">
        <v>0</v>
      </c>
      <c r="V7100" s="2">
        <v>0</v>
      </c>
      <c r="W7100" s="2">
        <f t="shared" si="991"/>
        <v>24.916666666666668</v>
      </c>
      <c r="X7100" s="9">
        <f t="shared" si="992"/>
        <v>21.478728143445817</v>
      </c>
      <c r="Y7100" s="9">
        <f t="shared" si="993"/>
        <v>1.5645722576309379E-2</v>
      </c>
      <c r="Z7100" s="10">
        <f t="shared" si="994"/>
        <v>12707764.948453609</v>
      </c>
      <c r="AA7100" s="10">
        <f t="shared" si="995"/>
        <v>292278.59381443303</v>
      </c>
      <c r="AB7100" s="10">
        <f t="shared" si="996"/>
        <v>1</v>
      </c>
      <c r="AC7100" s="9">
        <f t="shared" si="997"/>
        <v>12326532</v>
      </c>
      <c r="AD7100" s="10">
        <f t="shared" si="998"/>
        <v>6277772.458688831</v>
      </c>
    </row>
    <row r="7101" spans="1:30" x14ac:dyDescent="0.2">
      <c r="A7101" t="s">
        <v>1985</v>
      </c>
      <c r="B7101" s="1">
        <v>44228</v>
      </c>
      <c r="C7101" t="s">
        <v>138</v>
      </c>
      <c r="D7101" s="2">
        <v>10292</v>
      </c>
      <c r="E7101" s="2">
        <v>0</v>
      </c>
      <c r="F7101" s="2">
        <v>5170</v>
      </c>
      <c r="G7101" s="2">
        <v>0</v>
      </c>
      <c r="H7101" s="2"/>
      <c r="I7101" s="2">
        <v>5122</v>
      </c>
      <c r="J7101" s="2">
        <v>0</v>
      </c>
      <c r="K7101" s="2">
        <v>0</v>
      </c>
      <c r="L7101" s="2">
        <v>0</v>
      </c>
      <c r="M7101" s="2">
        <v>2.8019970000000001</v>
      </c>
      <c r="N7101" s="8">
        <f t="shared" si="990"/>
        <v>280199.7</v>
      </c>
      <c r="O7101" s="2">
        <v>0</v>
      </c>
      <c r="P7101" s="2">
        <v>1.4075325000000003</v>
      </c>
      <c r="Q7101" s="2">
        <v>0</v>
      </c>
      <c r="R7101" s="2">
        <v>0</v>
      </c>
      <c r="S7101" s="2">
        <v>1.3944645</v>
      </c>
      <c r="T7101" s="2">
        <v>0</v>
      </c>
      <c r="U7101" s="2">
        <v>0</v>
      </c>
      <c r="V7101" s="2">
        <v>0</v>
      </c>
      <c r="W7101" s="2">
        <f t="shared" si="991"/>
        <v>24.916666666666668</v>
      </c>
      <c r="X7101" s="9">
        <f t="shared" si="992"/>
        <v>27.225000000000001</v>
      </c>
      <c r="Y7101" s="9">
        <f t="shared" si="993"/>
        <v>2.2731430056726419E-2</v>
      </c>
      <c r="Z7101" s="10">
        <f t="shared" si="994"/>
        <v>6353882.4742268045</v>
      </c>
      <c r="AA7101" s="10">
        <f t="shared" si="995"/>
        <v>146139.29690721651</v>
      </c>
      <c r="AB7101" s="10">
        <f t="shared" si="996"/>
        <v>2</v>
      </c>
      <c r="AC7101" s="9">
        <f t="shared" si="997"/>
        <v>6163266</v>
      </c>
      <c r="AD7101" s="10">
        <f t="shared" si="998"/>
        <v>3978642.3582989699</v>
      </c>
    </row>
    <row r="7102" spans="1:30" x14ac:dyDescent="0.2">
      <c r="A7102" t="s">
        <v>1985</v>
      </c>
      <c r="B7102" s="1">
        <v>44228</v>
      </c>
      <c r="C7102" t="s">
        <v>2295</v>
      </c>
      <c r="D7102" s="2">
        <v>3855</v>
      </c>
      <c r="E7102" s="2">
        <v>0</v>
      </c>
      <c r="F7102" s="2">
        <v>1324</v>
      </c>
      <c r="G7102" s="2">
        <v>1239</v>
      </c>
      <c r="H7102" s="2"/>
      <c r="I7102" s="2">
        <v>1292</v>
      </c>
      <c r="J7102" s="2">
        <v>0</v>
      </c>
      <c r="K7102" s="2">
        <v>0</v>
      </c>
      <c r="L7102" s="2">
        <v>0</v>
      </c>
      <c r="M7102" s="2">
        <v>0.29360649999999999</v>
      </c>
      <c r="N7102" s="8">
        <f t="shared" si="990"/>
        <v>29360.649999999998</v>
      </c>
      <c r="O7102" s="2">
        <v>0</v>
      </c>
      <c r="P7102" s="2">
        <v>0.12743499999999999</v>
      </c>
      <c r="Q7102" s="2">
        <v>0.1022175</v>
      </c>
      <c r="R7102" s="2">
        <v>0</v>
      </c>
      <c r="S7102" s="2">
        <v>6.3953999999999997E-2</v>
      </c>
      <c r="T7102" s="2">
        <v>0</v>
      </c>
      <c r="U7102" s="2">
        <v>0</v>
      </c>
      <c r="V7102" s="2">
        <v>0</v>
      </c>
      <c r="W7102" s="2">
        <f t="shared" si="991"/>
        <v>24.916666666666668</v>
      </c>
      <c r="X7102" s="9">
        <f t="shared" si="992"/>
        <v>7.6162516212710756</v>
      </c>
      <c r="Y7102" s="9">
        <f t="shared" si="993"/>
        <v>2.3819067682621519E-3</v>
      </c>
      <c r="Z7102" s="10">
        <f t="shared" si="994"/>
        <v>12707764.948453609</v>
      </c>
      <c r="AA7102" s="10">
        <f t="shared" si="995"/>
        <v>292278.59381443303</v>
      </c>
      <c r="AB7102" s="10">
        <f t="shared" si="996"/>
        <v>1</v>
      </c>
      <c r="AC7102" s="9">
        <f t="shared" si="997"/>
        <v>12326532</v>
      </c>
      <c r="AD7102" s="10">
        <f t="shared" si="998"/>
        <v>2226067.3140020058</v>
      </c>
    </row>
    <row r="7103" spans="1:30" x14ac:dyDescent="0.2">
      <c r="A7103" t="s">
        <v>1985</v>
      </c>
      <c r="B7103" s="1">
        <v>44228</v>
      </c>
      <c r="C7103" t="s">
        <v>2296</v>
      </c>
      <c r="D7103" s="2">
        <v>688</v>
      </c>
      <c r="E7103" s="2">
        <v>0</v>
      </c>
      <c r="F7103" s="2">
        <v>0</v>
      </c>
      <c r="G7103" s="2">
        <v>0</v>
      </c>
      <c r="H7103" s="2"/>
      <c r="I7103" s="2">
        <v>0</v>
      </c>
      <c r="J7103" s="2">
        <v>0</v>
      </c>
      <c r="K7103" s="2">
        <v>0</v>
      </c>
      <c r="L7103" s="2">
        <v>0</v>
      </c>
      <c r="M7103" s="2">
        <v>0.187308</v>
      </c>
      <c r="N7103" s="8">
        <f t="shared" si="990"/>
        <v>18730.8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  <c r="V7103" s="2">
        <v>0</v>
      </c>
      <c r="W7103" s="2">
        <f t="shared" si="991"/>
        <v>24.916666666666668</v>
      </c>
      <c r="X7103" s="9">
        <f t="shared" si="992"/>
        <v>27.224999999999998</v>
      </c>
      <c r="Y7103" s="9">
        <f t="shared" si="993"/>
        <v>1.5195514845538062E-3</v>
      </c>
      <c r="Z7103" s="10">
        <f t="shared" si="994"/>
        <v>6353882.4742268045</v>
      </c>
      <c r="AA7103" s="10">
        <f t="shared" si="995"/>
        <v>146139.29690721651</v>
      </c>
      <c r="AB7103" s="10">
        <f t="shared" si="996"/>
        <v>2</v>
      </c>
      <c r="AC7103" s="9">
        <f t="shared" si="997"/>
        <v>6163266</v>
      </c>
      <c r="AD7103" s="10">
        <f t="shared" si="998"/>
        <v>3978642.3582989695</v>
      </c>
    </row>
    <row r="7104" spans="1:30" x14ac:dyDescent="0.2">
      <c r="A7104" t="s">
        <v>1985</v>
      </c>
      <c r="B7104" s="1">
        <v>44228</v>
      </c>
      <c r="C7104" t="s">
        <v>2083</v>
      </c>
      <c r="D7104" s="2">
        <v>356</v>
      </c>
      <c r="E7104" s="2">
        <v>0</v>
      </c>
      <c r="F7104" s="2">
        <v>356</v>
      </c>
      <c r="G7104" s="2">
        <v>0</v>
      </c>
      <c r="H7104" s="2"/>
      <c r="I7104" s="2">
        <v>0</v>
      </c>
      <c r="J7104" s="2">
        <v>0</v>
      </c>
      <c r="K7104" s="2">
        <v>0</v>
      </c>
      <c r="L7104" s="2">
        <v>0</v>
      </c>
      <c r="M7104" s="2">
        <v>7.9310000000000005E-2</v>
      </c>
      <c r="N7104" s="8">
        <f t="shared" si="990"/>
        <v>7931.0000000000009</v>
      </c>
      <c r="O7104" s="2">
        <v>0</v>
      </c>
      <c r="P7104" s="2">
        <v>7.9310000000000005E-2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  <c r="V7104" s="2">
        <v>0</v>
      </c>
      <c r="W7104" s="2">
        <f t="shared" si="991"/>
        <v>24.916666666666668</v>
      </c>
      <c r="X7104" s="9">
        <f t="shared" si="992"/>
        <v>22.278089887640451</v>
      </c>
      <c r="Y7104" s="9">
        <f t="shared" si="993"/>
        <v>6.4340886796059114E-4</v>
      </c>
      <c r="Z7104" s="10">
        <f t="shared" si="994"/>
        <v>6353882.4742268045</v>
      </c>
      <c r="AA7104" s="10">
        <f t="shared" si="995"/>
        <v>146139.29690721651</v>
      </c>
      <c r="AB7104" s="10">
        <f t="shared" si="996"/>
        <v>2</v>
      </c>
      <c r="AC7104" s="9">
        <f t="shared" si="997"/>
        <v>6163266</v>
      </c>
      <c r="AD7104" s="10">
        <f t="shared" si="998"/>
        <v>3255704.3926155455</v>
      </c>
    </row>
    <row r="7105" spans="1:30" x14ac:dyDescent="0.2">
      <c r="A7105" t="s">
        <v>1985</v>
      </c>
      <c r="B7105" s="1">
        <v>44228</v>
      </c>
      <c r="C7105" t="s">
        <v>885</v>
      </c>
      <c r="D7105" s="2">
        <v>9571</v>
      </c>
      <c r="E7105" s="2">
        <v>3411</v>
      </c>
      <c r="F7105" s="2">
        <v>0</v>
      </c>
      <c r="G7105" s="2">
        <v>1200</v>
      </c>
      <c r="H7105" s="2"/>
      <c r="I7105" s="2">
        <v>0</v>
      </c>
      <c r="J7105" s="2">
        <v>0</v>
      </c>
      <c r="K7105" s="2">
        <v>3946</v>
      </c>
      <c r="L7105" s="2">
        <v>0</v>
      </c>
      <c r="M7105" s="2">
        <v>1.8469935</v>
      </c>
      <c r="N7105" s="8">
        <f t="shared" si="990"/>
        <v>184699.35</v>
      </c>
      <c r="O7105" s="2">
        <v>0.67537799999999992</v>
      </c>
      <c r="P7105" s="2">
        <v>0</v>
      </c>
      <c r="Q7105" s="2">
        <v>0.50490000000000002</v>
      </c>
      <c r="R7105" s="2">
        <v>0</v>
      </c>
      <c r="S7105" s="2">
        <v>0</v>
      </c>
      <c r="T7105" s="2">
        <v>0</v>
      </c>
      <c r="U7105" s="2">
        <v>0.39065400000000006</v>
      </c>
      <c r="V7105" s="2">
        <v>0</v>
      </c>
      <c r="W7105" s="2">
        <f t="shared" si="991"/>
        <v>24.916666666666668</v>
      </c>
      <c r="X7105" s="9">
        <f t="shared" si="992"/>
        <v>19.297811096019224</v>
      </c>
      <c r="Y7105" s="9">
        <f t="shared" si="993"/>
        <v>1.4983885978635354E-2</v>
      </c>
      <c r="Z7105" s="10">
        <f t="shared" si="994"/>
        <v>6353882.4742268045</v>
      </c>
      <c r="AA7105" s="10">
        <f t="shared" si="995"/>
        <v>146139.29690721651</v>
      </c>
      <c r="AB7105" s="10">
        <f t="shared" si="996"/>
        <v>2</v>
      </c>
      <c r="AC7105" s="9">
        <f t="shared" si="997"/>
        <v>6163266</v>
      </c>
      <c r="AD7105" s="10">
        <f t="shared" si="998"/>
        <v>2820168.5454205307</v>
      </c>
    </row>
    <row r="7106" spans="1:30" x14ac:dyDescent="0.2">
      <c r="A7106" t="s">
        <v>1985</v>
      </c>
      <c r="B7106" s="1">
        <v>44228</v>
      </c>
      <c r="C7106" t="s">
        <v>2266</v>
      </c>
      <c r="D7106" s="2">
        <v>839</v>
      </c>
      <c r="E7106" s="2">
        <v>0</v>
      </c>
      <c r="F7106" s="2">
        <v>0</v>
      </c>
      <c r="G7106" s="2">
        <v>839</v>
      </c>
      <c r="H7106" s="2"/>
      <c r="I7106" s="2">
        <v>0</v>
      </c>
      <c r="J7106" s="2">
        <v>0</v>
      </c>
      <c r="K7106" s="2">
        <v>0</v>
      </c>
      <c r="L7106" s="2">
        <v>0</v>
      </c>
      <c r="M7106" s="2">
        <v>0.14535675000000001</v>
      </c>
      <c r="N7106" s="8">
        <f t="shared" si="990"/>
        <v>14535.675000000001</v>
      </c>
      <c r="O7106" s="2">
        <v>0</v>
      </c>
      <c r="P7106" s="2">
        <v>0</v>
      </c>
      <c r="Q7106" s="2">
        <v>0.14535675000000001</v>
      </c>
      <c r="R7106" s="2">
        <v>0</v>
      </c>
      <c r="S7106" s="2">
        <v>0</v>
      </c>
      <c r="T7106" s="2">
        <v>0</v>
      </c>
      <c r="U7106" s="2">
        <v>0</v>
      </c>
      <c r="V7106" s="2">
        <v>0</v>
      </c>
      <c r="W7106" s="2">
        <f t="shared" si="991"/>
        <v>24.916666666666668</v>
      </c>
      <c r="X7106" s="9">
        <f t="shared" si="992"/>
        <v>17.325000000000003</v>
      </c>
      <c r="Y7106" s="9">
        <f t="shared" si="993"/>
        <v>1.1792185344588406E-3</v>
      </c>
      <c r="Z7106" s="10">
        <f t="shared" si="994"/>
        <v>12707764.948453609</v>
      </c>
      <c r="AA7106" s="10">
        <f t="shared" si="995"/>
        <v>292278.59381443303</v>
      </c>
      <c r="AB7106" s="10">
        <f t="shared" si="996"/>
        <v>1</v>
      </c>
      <c r="AC7106" s="9">
        <f t="shared" si="997"/>
        <v>12326532</v>
      </c>
      <c r="AD7106" s="10">
        <f t="shared" si="998"/>
        <v>5063726.6378350528</v>
      </c>
    </row>
    <row r="7107" spans="1:30" x14ac:dyDescent="0.2">
      <c r="A7107" t="s">
        <v>1985</v>
      </c>
      <c r="B7107" s="1">
        <v>44228</v>
      </c>
      <c r="C7107" t="s">
        <v>2297</v>
      </c>
      <c r="D7107" s="2">
        <v>4954</v>
      </c>
      <c r="E7107" s="2">
        <v>0</v>
      </c>
      <c r="F7107" s="2">
        <v>1959</v>
      </c>
      <c r="G7107" s="2">
        <v>2995</v>
      </c>
      <c r="H7107" s="2"/>
      <c r="I7107" s="2">
        <v>0</v>
      </c>
      <c r="J7107" s="2">
        <v>0</v>
      </c>
      <c r="K7107" s="2">
        <v>0</v>
      </c>
      <c r="L7107" s="2">
        <v>0</v>
      </c>
      <c r="M7107" s="2">
        <v>0.90396900000000002</v>
      </c>
      <c r="N7107" s="8">
        <f t="shared" ref="N7107:N7170" si="999">M7107*100000</f>
        <v>90396.900000000009</v>
      </c>
      <c r="O7107" s="2">
        <v>0</v>
      </c>
      <c r="P7107" s="2">
        <v>0.53333775000000005</v>
      </c>
      <c r="Q7107" s="2">
        <v>0.37063125000000002</v>
      </c>
      <c r="R7107" s="2">
        <v>0</v>
      </c>
      <c r="S7107" s="2">
        <v>0</v>
      </c>
      <c r="T7107" s="2">
        <v>0</v>
      </c>
      <c r="U7107" s="2">
        <v>0</v>
      </c>
      <c r="V7107" s="2">
        <v>0</v>
      </c>
      <c r="W7107" s="2">
        <f t="shared" ref="W7107:W7170" si="1000">299/12</f>
        <v>24.916666666666668</v>
      </c>
      <c r="X7107" s="9">
        <f t="shared" ref="X7107:X7170" si="1001">N7107/D7107</f>
        <v>18.247254743641502</v>
      </c>
      <c r="Y7107" s="9">
        <f t="shared" ref="Y7107:Y7170" si="1002">N7107/12326532</f>
        <v>7.3335225187424989E-3</v>
      </c>
      <c r="Z7107" s="10">
        <f t="shared" ref="Z7107:Z7170" si="1003">AC7107*(1/(1-0.03))</f>
        <v>12707764.948453609</v>
      </c>
      <c r="AA7107" s="10">
        <f t="shared" ref="AA7107:AA7170" si="1004">Z7107*0.023</f>
        <v>292278.59381443303</v>
      </c>
      <c r="AB7107" s="10">
        <f t="shared" ref="AB7107:AB7170" si="1005">COUNTIF(C7107:C14458,C7107)</f>
        <v>1</v>
      </c>
      <c r="AC7107" s="9">
        <f t="shared" ref="AC7107:AC7170" si="1006">12326532/AB7107</f>
        <v>12326532</v>
      </c>
      <c r="AD7107" s="10">
        <f t="shared" ref="AD7107:AD7170" si="1007">AA7107*X7107</f>
        <v>5333281.9574452806</v>
      </c>
    </row>
    <row r="7108" spans="1:30" x14ac:dyDescent="0.2">
      <c r="A7108" t="s">
        <v>1985</v>
      </c>
      <c r="B7108" s="1">
        <v>44228</v>
      </c>
      <c r="C7108" t="s">
        <v>146</v>
      </c>
      <c r="D7108" s="2">
        <v>1602</v>
      </c>
      <c r="E7108" s="2">
        <v>0</v>
      </c>
      <c r="F7108" s="2">
        <v>1602</v>
      </c>
      <c r="G7108" s="2">
        <v>0</v>
      </c>
      <c r="H7108" s="2"/>
      <c r="I7108" s="2">
        <v>0</v>
      </c>
      <c r="J7108" s="2">
        <v>0</v>
      </c>
      <c r="K7108" s="2">
        <v>0</v>
      </c>
      <c r="L7108" s="2">
        <v>0</v>
      </c>
      <c r="M7108" s="2">
        <v>0.43614450000000005</v>
      </c>
      <c r="N7108" s="8">
        <f t="shared" si="999"/>
        <v>43614.450000000004</v>
      </c>
      <c r="O7108" s="2">
        <v>0</v>
      </c>
      <c r="P7108" s="2">
        <v>0.43614450000000005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f t="shared" si="1000"/>
        <v>24.916666666666668</v>
      </c>
      <c r="X7108" s="9">
        <f t="shared" si="1001"/>
        <v>27.225000000000001</v>
      </c>
      <c r="Y7108" s="9">
        <f t="shared" si="1002"/>
        <v>3.5382579625802299E-3</v>
      </c>
      <c r="Z7108" s="10">
        <f t="shared" si="1003"/>
        <v>12707764.948453609</v>
      </c>
      <c r="AA7108" s="10">
        <f t="shared" si="1004"/>
        <v>292278.59381443303</v>
      </c>
      <c r="AB7108" s="10">
        <f t="shared" si="1005"/>
        <v>1</v>
      </c>
      <c r="AC7108" s="9">
        <f t="shared" si="1006"/>
        <v>12326532</v>
      </c>
      <c r="AD7108" s="10">
        <f t="shared" si="1007"/>
        <v>7957284.7165979398</v>
      </c>
    </row>
    <row r="7109" spans="1:30" x14ac:dyDescent="0.2">
      <c r="A7109" t="s">
        <v>1985</v>
      </c>
      <c r="B7109" s="1">
        <v>44228</v>
      </c>
      <c r="C7109" t="s">
        <v>148</v>
      </c>
      <c r="D7109" s="2">
        <v>5770</v>
      </c>
      <c r="E7109" s="2">
        <v>0</v>
      </c>
      <c r="F7109" s="2">
        <v>0</v>
      </c>
      <c r="G7109" s="2">
        <v>0</v>
      </c>
      <c r="H7109" s="2"/>
      <c r="I7109" s="2">
        <v>0</v>
      </c>
      <c r="J7109" s="2">
        <v>4035</v>
      </c>
      <c r="K7109" s="2">
        <v>0</v>
      </c>
      <c r="L7109" s="2">
        <v>0</v>
      </c>
      <c r="M7109" s="2">
        <v>1.0606887500000002</v>
      </c>
      <c r="N7109" s="8">
        <f t="shared" si="999"/>
        <v>106068.87500000001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0.99866250000000012</v>
      </c>
      <c r="U7109" s="2">
        <v>0</v>
      </c>
      <c r="V7109" s="2">
        <v>0</v>
      </c>
      <c r="W7109" s="2">
        <f t="shared" si="1000"/>
        <v>24.916666666666668</v>
      </c>
      <c r="X7109" s="9">
        <f t="shared" si="1001"/>
        <v>18.382820623916814</v>
      </c>
      <c r="Y7109" s="9">
        <f t="shared" si="1002"/>
        <v>8.6049243209687862E-3</v>
      </c>
      <c r="Z7109" s="10">
        <f t="shared" si="1003"/>
        <v>6353882.4742268045</v>
      </c>
      <c r="AA7109" s="10">
        <f t="shared" si="1004"/>
        <v>146139.29690721651</v>
      </c>
      <c r="AB7109" s="10">
        <f t="shared" si="1005"/>
        <v>2</v>
      </c>
      <c r="AC7109" s="9">
        <f t="shared" si="1006"/>
        <v>6163266</v>
      </c>
      <c r="AD7109" s="10">
        <f t="shared" si="1007"/>
        <v>2686452.4811506825</v>
      </c>
    </row>
    <row r="7110" spans="1:30" x14ac:dyDescent="0.2">
      <c r="A7110" t="s">
        <v>1985</v>
      </c>
      <c r="B7110" s="1">
        <v>44228</v>
      </c>
      <c r="C7110" t="s">
        <v>2298</v>
      </c>
      <c r="D7110" s="2">
        <v>7341</v>
      </c>
      <c r="E7110" s="2">
        <v>879</v>
      </c>
      <c r="F7110" s="2">
        <v>4557</v>
      </c>
      <c r="G7110" s="2">
        <v>846</v>
      </c>
      <c r="H7110" s="2"/>
      <c r="I7110" s="2">
        <v>1059</v>
      </c>
      <c r="J7110" s="2">
        <v>0</v>
      </c>
      <c r="K7110" s="2">
        <v>0</v>
      </c>
      <c r="L7110" s="2">
        <v>0</v>
      </c>
      <c r="M7110" s="2">
        <v>2.2458665999999998</v>
      </c>
      <c r="N7110" s="8">
        <f t="shared" si="999"/>
        <v>224586.65999999997</v>
      </c>
      <c r="O7110" s="2">
        <v>0.27943409999999996</v>
      </c>
      <c r="P7110" s="2">
        <v>1.4602906499999999</v>
      </c>
      <c r="Q7110" s="2">
        <v>0.19919069999999997</v>
      </c>
      <c r="R7110" s="2">
        <v>0</v>
      </c>
      <c r="S7110" s="2">
        <v>0.30695114999999995</v>
      </c>
      <c r="T7110" s="2">
        <v>0</v>
      </c>
      <c r="U7110" s="2">
        <v>0</v>
      </c>
      <c r="V7110" s="2">
        <v>0</v>
      </c>
      <c r="W7110" s="2">
        <f t="shared" si="1000"/>
        <v>24.916666666666668</v>
      </c>
      <c r="X7110" s="9">
        <f t="shared" si="1001"/>
        <v>30.593469554556595</v>
      </c>
      <c r="Y7110" s="9">
        <f t="shared" si="1002"/>
        <v>1.8219776657376136E-2</v>
      </c>
      <c r="Z7110" s="10">
        <f t="shared" si="1003"/>
        <v>12707764.948453609</v>
      </c>
      <c r="AA7110" s="10">
        <f t="shared" si="1004"/>
        <v>292278.59381443303</v>
      </c>
      <c r="AB7110" s="10">
        <f t="shared" si="1005"/>
        <v>1</v>
      </c>
      <c r="AC7110" s="9">
        <f t="shared" si="1006"/>
        <v>12326532</v>
      </c>
      <c r="AD7110" s="10">
        <f t="shared" si="1007"/>
        <v>8941816.2613104712</v>
      </c>
    </row>
    <row r="7111" spans="1:30" x14ac:dyDescent="0.2">
      <c r="A7111" t="s">
        <v>1985</v>
      </c>
      <c r="B7111" s="1">
        <v>44228</v>
      </c>
      <c r="C7111" t="s">
        <v>888</v>
      </c>
      <c r="D7111" s="2">
        <v>614</v>
      </c>
      <c r="E7111" s="2">
        <v>0</v>
      </c>
      <c r="F7111" s="2">
        <v>0</v>
      </c>
      <c r="G7111" s="2">
        <v>0</v>
      </c>
      <c r="H7111" s="2"/>
      <c r="I7111" s="2">
        <v>0</v>
      </c>
      <c r="J7111" s="2">
        <v>0</v>
      </c>
      <c r="K7111" s="2">
        <v>614</v>
      </c>
      <c r="L7111" s="2">
        <v>0</v>
      </c>
      <c r="M7111" s="2">
        <v>6.0786E-2</v>
      </c>
      <c r="N7111" s="8">
        <f t="shared" si="999"/>
        <v>6078.6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6.0786E-2</v>
      </c>
      <c r="V7111" s="2">
        <v>0</v>
      </c>
      <c r="W7111" s="2">
        <f t="shared" si="1000"/>
        <v>24.916666666666668</v>
      </c>
      <c r="X7111" s="9">
        <f t="shared" si="1001"/>
        <v>9.9</v>
      </c>
      <c r="Y7111" s="9">
        <f t="shared" si="1002"/>
        <v>4.9313140143553765E-4</v>
      </c>
      <c r="Z7111" s="10">
        <f t="shared" si="1003"/>
        <v>12707764.948453609</v>
      </c>
      <c r="AA7111" s="10">
        <f t="shared" si="1004"/>
        <v>292278.59381443303</v>
      </c>
      <c r="AB7111" s="10">
        <f t="shared" si="1005"/>
        <v>1</v>
      </c>
      <c r="AC7111" s="9">
        <f t="shared" si="1006"/>
        <v>12326532</v>
      </c>
      <c r="AD7111" s="10">
        <f t="shared" si="1007"/>
        <v>2893558.078762887</v>
      </c>
    </row>
    <row r="7112" spans="1:30" x14ac:dyDescent="0.2">
      <c r="A7112" t="s">
        <v>1985</v>
      </c>
      <c r="B7112" s="1">
        <v>44228</v>
      </c>
      <c r="C7112" t="s">
        <v>2299</v>
      </c>
      <c r="D7112" s="2">
        <v>1254</v>
      </c>
      <c r="E7112" s="2">
        <v>0</v>
      </c>
      <c r="F7112" s="2">
        <v>1254</v>
      </c>
      <c r="G7112" s="2">
        <v>0</v>
      </c>
      <c r="H7112" s="2"/>
      <c r="I7112" s="2">
        <v>0</v>
      </c>
      <c r="J7112" s="2">
        <v>0</v>
      </c>
      <c r="K7112" s="2">
        <v>0</v>
      </c>
      <c r="L7112" s="2">
        <v>0</v>
      </c>
      <c r="M7112" s="2">
        <v>0.34140150000000002</v>
      </c>
      <c r="N7112" s="8">
        <f t="shared" si="999"/>
        <v>34140.15</v>
      </c>
      <c r="O7112" s="2">
        <v>0</v>
      </c>
      <c r="P7112" s="2">
        <v>0.34140150000000002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f t="shared" si="1000"/>
        <v>24.916666666666668</v>
      </c>
      <c r="X7112" s="9">
        <f t="shared" si="1001"/>
        <v>27.225000000000001</v>
      </c>
      <c r="Y7112" s="9">
        <f t="shared" si="1002"/>
        <v>2.7696476186489438E-3</v>
      </c>
      <c r="Z7112" s="10">
        <f t="shared" si="1003"/>
        <v>12707764.948453609</v>
      </c>
      <c r="AA7112" s="10">
        <f t="shared" si="1004"/>
        <v>292278.59381443303</v>
      </c>
      <c r="AB7112" s="10">
        <f t="shared" si="1005"/>
        <v>1</v>
      </c>
      <c r="AC7112" s="9">
        <f t="shared" si="1006"/>
        <v>12326532</v>
      </c>
      <c r="AD7112" s="10">
        <f t="shared" si="1007"/>
        <v>7957284.7165979398</v>
      </c>
    </row>
    <row r="7113" spans="1:30" x14ac:dyDescent="0.2">
      <c r="A7113" t="s">
        <v>1985</v>
      </c>
      <c r="B7113" s="1">
        <v>44228</v>
      </c>
      <c r="C7113" t="s">
        <v>2300</v>
      </c>
      <c r="D7113" s="2">
        <v>1624</v>
      </c>
      <c r="E7113" s="2">
        <v>0</v>
      </c>
      <c r="F7113" s="2">
        <v>1624</v>
      </c>
      <c r="G7113" s="2">
        <v>0</v>
      </c>
      <c r="H7113" s="2"/>
      <c r="I7113" s="2">
        <v>0</v>
      </c>
      <c r="J7113" s="2">
        <v>0</v>
      </c>
      <c r="K7113" s="2">
        <v>0</v>
      </c>
      <c r="L7113" s="2">
        <v>0</v>
      </c>
      <c r="M7113" s="2">
        <v>0.44213400000000008</v>
      </c>
      <c r="N7113" s="8">
        <f t="shared" si="999"/>
        <v>44213.400000000009</v>
      </c>
      <c r="O7113" s="2">
        <v>0</v>
      </c>
      <c r="P7113" s="2">
        <v>0.44213400000000008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  <c r="V7113" s="2">
        <v>0</v>
      </c>
      <c r="W7113" s="2">
        <f t="shared" si="1000"/>
        <v>24.916666666666668</v>
      </c>
      <c r="X7113" s="9">
        <f t="shared" si="1001"/>
        <v>27.225000000000005</v>
      </c>
      <c r="Y7113" s="9">
        <f t="shared" si="1002"/>
        <v>3.5868482716793345E-3</v>
      </c>
      <c r="Z7113" s="10">
        <f t="shared" si="1003"/>
        <v>12707764.948453609</v>
      </c>
      <c r="AA7113" s="10">
        <f t="shared" si="1004"/>
        <v>292278.59381443303</v>
      </c>
      <c r="AB7113" s="10">
        <f t="shared" si="1005"/>
        <v>1</v>
      </c>
      <c r="AC7113" s="9">
        <f t="shared" si="1006"/>
        <v>12326532</v>
      </c>
      <c r="AD7113" s="10">
        <f t="shared" si="1007"/>
        <v>7957284.7165979408</v>
      </c>
    </row>
    <row r="7114" spans="1:30" x14ac:dyDescent="0.2">
      <c r="A7114" t="s">
        <v>1985</v>
      </c>
      <c r="B7114" s="1">
        <v>44228</v>
      </c>
      <c r="C7114" t="s">
        <v>1138</v>
      </c>
      <c r="D7114" s="2">
        <v>201</v>
      </c>
      <c r="E7114" s="2">
        <v>0</v>
      </c>
      <c r="F7114" s="2">
        <v>0</v>
      </c>
      <c r="G7114" s="2">
        <v>0</v>
      </c>
      <c r="H7114" s="2"/>
      <c r="I7114" s="2">
        <v>0</v>
      </c>
      <c r="J7114" s="2">
        <v>0</v>
      </c>
      <c r="K7114" s="2">
        <v>0</v>
      </c>
      <c r="L7114" s="2">
        <v>201</v>
      </c>
      <c r="M7114" s="2">
        <v>2.4873750000000003E-2</v>
      </c>
      <c r="N7114" s="8">
        <f t="shared" si="999"/>
        <v>2487.3750000000005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  <c r="V7114" s="2">
        <v>2.4873750000000003E-2</v>
      </c>
      <c r="W7114" s="2">
        <f t="shared" si="1000"/>
        <v>24.916666666666668</v>
      </c>
      <c r="X7114" s="9">
        <f t="shared" si="1001"/>
        <v>12.375000000000002</v>
      </c>
      <c r="Y7114" s="9">
        <f t="shared" si="1002"/>
        <v>2.0179033324214794E-4</v>
      </c>
      <c r="Z7114" s="10">
        <f t="shared" si="1003"/>
        <v>6353882.4742268045</v>
      </c>
      <c r="AA7114" s="10">
        <f t="shared" si="1004"/>
        <v>146139.29690721651</v>
      </c>
      <c r="AB7114" s="10">
        <f t="shared" si="1005"/>
        <v>2</v>
      </c>
      <c r="AC7114" s="9">
        <f t="shared" si="1006"/>
        <v>6163266</v>
      </c>
      <c r="AD7114" s="10">
        <f t="shared" si="1007"/>
        <v>1808473.7992268046</v>
      </c>
    </row>
    <row r="7115" spans="1:30" x14ac:dyDescent="0.2">
      <c r="A7115" t="s">
        <v>1985</v>
      </c>
      <c r="B7115" s="1">
        <v>44228</v>
      </c>
      <c r="C7115" t="s">
        <v>2301</v>
      </c>
      <c r="D7115" s="2">
        <v>888</v>
      </c>
      <c r="E7115" s="2">
        <v>0</v>
      </c>
      <c r="F7115" s="2">
        <v>0</v>
      </c>
      <c r="G7115" s="2">
        <v>888</v>
      </c>
      <c r="H7115" s="2"/>
      <c r="I7115" s="2">
        <v>0</v>
      </c>
      <c r="J7115" s="2">
        <v>0</v>
      </c>
      <c r="K7115" s="2">
        <v>0</v>
      </c>
      <c r="L7115" s="2">
        <v>0</v>
      </c>
      <c r="M7115" s="2">
        <v>0.15384600000000004</v>
      </c>
      <c r="N7115" s="8">
        <f t="shared" si="999"/>
        <v>15384.600000000004</v>
      </c>
      <c r="O7115" s="2">
        <v>0</v>
      </c>
      <c r="P7115" s="2">
        <v>0</v>
      </c>
      <c r="Q7115" s="2">
        <v>0.15384600000000004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f t="shared" si="1000"/>
        <v>24.916666666666668</v>
      </c>
      <c r="X7115" s="9">
        <f t="shared" si="1001"/>
        <v>17.325000000000003</v>
      </c>
      <c r="Y7115" s="9">
        <f t="shared" si="1002"/>
        <v>1.2480882700827778E-3</v>
      </c>
      <c r="Z7115" s="10">
        <f t="shared" si="1003"/>
        <v>6353882.4742268045</v>
      </c>
      <c r="AA7115" s="10">
        <f t="shared" si="1004"/>
        <v>146139.29690721651</v>
      </c>
      <c r="AB7115" s="10">
        <f t="shared" si="1005"/>
        <v>2</v>
      </c>
      <c r="AC7115" s="9">
        <f t="shared" si="1006"/>
        <v>6163266</v>
      </c>
      <c r="AD7115" s="10">
        <f t="shared" si="1007"/>
        <v>2531863.3189175264</v>
      </c>
    </row>
    <row r="7116" spans="1:30" x14ac:dyDescent="0.2">
      <c r="A7116" t="s">
        <v>1985</v>
      </c>
      <c r="B7116" s="1">
        <v>44228</v>
      </c>
      <c r="C7116" t="s">
        <v>1930</v>
      </c>
      <c r="D7116" s="2">
        <v>3419</v>
      </c>
      <c r="E7116" s="2">
        <v>0</v>
      </c>
      <c r="F7116" s="2">
        <v>0</v>
      </c>
      <c r="G7116" s="2">
        <v>3419</v>
      </c>
      <c r="H7116" s="2"/>
      <c r="I7116" s="2">
        <v>0</v>
      </c>
      <c r="J7116" s="2">
        <v>0</v>
      </c>
      <c r="K7116" s="2">
        <v>0</v>
      </c>
      <c r="L7116" s="2">
        <v>0</v>
      </c>
      <c r="M7116" s="2">
        <v>0.28206750000000003</v>
      </c>
      <c r="N7116" s="8">
        <f t="shared" si="999"/>
        <v>28206.750000000004</v>
      </c>
      <c r="O7116" s="2">
        <v>0</v>
      </c>
      <c r="P7116" s="2">
        <v>0</v>
      </c>
      <c r="Q7116" s="2">
        <v>0.28206750000000003</v>
      </c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f t="shared" si="1000"/>
        <v>24.916666666666668</v>
      </c>
      <c r="X7116" s="9">
        <f t="shared" si="1001"/>
        <v>8.2500000000000018</v>
      </c>
      <c r="Y7116" s="9">
        <f t="shared" si="1002"/>
        <v>2.2882956860859165E-3</v>
      </c>
      <c r="Z7116" s="10">
        <f t="shared" si="1003"/>
        <v>12707764.948453609</v>
      </c>
      <c r="AA7116" s="10">
        <f t="shared" si="1004"/>
        <v>292278.59381443303</v>
      </c>
      <c r="AB7116" s="10">
        <f t="shared" si="1005"/>
        <v>1</v>
      </c>
      <c r="AC7116" s="9">
        <f t="shared" si="1006"/>
        <v>12326532</v>
      </c>
      <c r="AD7116" s="10">
        <f t="shared" si="1007"/>
        <v>2411298.3989690728</v>
      </c>
    </row>
    <row r="7117" spans="1:30" x14ac:dyDescent="0.2">
      <c r="A7117" t="s">
        <v>1985</v>
      </c>
      <c r="B7117" s="1">
        <v>44228</v>
      </c>
      <c r="C7117" t="s">
        <v>304</v>
      </c>
      <c r="D7117" s="2">
        <v>11636</v>
      </c>
      <c r="E7117" s="2">
        <v>5804</v>
      </c>
      <c r="F7117" s="2">
        <v>0</v>
      </c>
      <c r="G7117" s="2">
        <v>0</v>
      </c>
      <c r="H7117" s="2"/>
      <c r="I7117" s="2">
        <v>0</v>
      </c>
      <c r="J7117" s="2">
        <v>0</v>
      </c>
      <c r="K7117" s="2">
        <v>0</v>
      </c>
      <c r="L7117" s="2">
        <v>5832</v>
      </c>
      <c r="M7117" s="2">
        <v>2.8920870000000005</v>
      </c>
      <c r="N7117" s="8">
        <f t="shared" si="999"/>
        <v>289208.70000000007</v>
      </c>
      <c r="O7117" s="2">
        <v>2.0262330000000004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0.86585400000000012</v>
      </c>
      <c r="W7117" s="2">
        <f t="shared" si="1000"/>
        <v>24.916666666666668</v>
      </c>
      <c r="X7117" s="9">
        <f t="shared" si="1001"/>
        <v>24.854649364042633</v>
      </c>
      <c r="Y7117" s="9">
        <f t="shared" si="1002"/>
        <v>2.3462292557225348E-2</v>
      </c>
      <c r="Z7117" s="10">
        <f t="shared" si="1003"/>
        <v>6353882.4742268045</v>
      </c>
      <c r="AA7117" s="10">
        <f t="shared" si="1004"/>
        <v>146139.29690721651</v>
      </c>
      <c r="AB7117" s="10">
        <f t="shared" si="1005"/>
        <v>2</v>
      </c>
      <c r="AC7117" s="9">
        <f t="shared" si="1006"/>
        <v>6163266</v>
      </c>
      <c r="AD7117" s="10">
        <f t="shared" si="1007"/>
        <v>3632240.9829365863</v>
      </c>
    </row>
    <row r="7118" spans="1:30" x14ac:dyDescent="0.2">
      <c r="A7118" t="s">
        <v>1985</v>
      </c>
      <c r="B7118" s="1">
        <v>44228</v>
      </c>
      <c r="C7118" t="s">
        <v>2267</v>
      </c>
      <c r="D7118" s="2">
        <v>1715</v>
      </c>
      <c r="E7118" s="2">
        <v>0</v>
      </c>
      <c r="F7118" s="2">
        <v>0</v>
      </c>
      <c r="G7118" s="2">
        <v>0</v>
      </c>
      <c r="H7118" s="2"/>
      <c r="I7118" s="2">
        <v>0</v>
      </c>
      <c r="J7118" s="2">
        <v>0</v>
      </c>
      <c r="K7118" s="2">
        <v>0</v>
      </c>
      <c r="L7118" s="2">
        <v>1715</v>
      </c>
      <c r="M7118" s="2">
        <v>0.21223124999999998</v>
      </c>
      <c r="N7118" s="8">
        <f t="shared" si="999"/>
        <v>21223.125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0.21223124999999998</v>
      </c>
      <c r="W7118" s="2">
        <f t="shared" si="1000"/>
        <v>24.916666666666668</v>
      </c>
      <c r="X7118" s="9">
        <f t="shared" si="1001"/>
        <v>12.375</v>
      </c>
      <c r="Y7118" s="9">
        <f t="shared" si="1002"/>
        <v>1.7217433905984262E-3</v>
      </c>
      <c r="Z7118" s="10">
        <f t="shared" si="1003"/>
        <v>12707764.948453609</v>
      </c>
      <c r="AA7118" s="10">
        <f t="shared" si="1004"/>
        <v>292278.59381443303</v>
      </c>
      <c r="AB7118" s="10">
        <f t="shared" si="1005"/>
        <v>1</v>
      </c>
      <c r="AC7118" s="9">
        <f t="shared" si="1006"/>
        <v>12326532</v>
      </c>
      <c r="AD7118" s="10">
        <f t="shared" si="1007"/>
        <v>3616947.5984536088</v>
      </c>
    </row>
    <row r="7119" spans="1:30" x14ac:dyDescent="0.2">
      <c r="A7119" t="s">
        <v>1985</v>
      </c>
      <c r="B7119" s="1">
        <v>44228</v>
      </c>
      <c r="C7119" t="s">
        <v>1218</v>
      </c>
      <c r="D7119" s="2">
        <v>4966</v>
      </c>
      <c r="E7119" s="2">
        <v>0</v>
      </c>
      <c r="F7119" s="2">
        <v>4966</v>
      </c>
      <c r="G7119" s="2">
        <v>0</v>
      </c>
      <c r="H7119" s="2"/>
      <c r="I7119" s="2">
        <v>0</v>
      </c>
      <c r="J7119" s="2">
        <v>0</v>
      </c>
      <c r="K7119" s="2">
        <v>0</v>
      </c>
      <c r="L7119" s="2">
        <v>0</v>
      </c>
      <c r="M7119" s="2">
        <v>1.3519935000000001</v>
      </c>
      <c r="N7119" s="8">
        <f t="shared" si="999"/>
        <v>135199.35</v>
      </c>
      <c r="O7119" s="2">
        <v>0</v>
      </c>
      <c r="P7119" s="2">
        <v>1.3519935000000001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f t="shared" si="1000"/>
        <v>24.916666666666668</v>
      </c>
      <c r="X7119" s="9">
        <f t="shared" si="1001"/>
        <v>27.225000000000001</v>
      </c>
      <c r="Y7119" s="9">
        <f t="shared" si="1002"/>
        <v>1.0968157953915992E-2</v>
      </c>
      <c r="Z7119" s="10">
        <f t="shared" si="1003"/>
        <v>12707764.948453609</v>
      </c>
      <c r="AA7119" s="10">
        <f t="shared" si="1004"/>
        <v>292278.59381443303</v>
      </c>
      <c r="AB7119" s="10">
        <f t="shared" si="1005"/>
        <v>1</v>
      </c>
      <c r="AC7119" s="9">
        <f t="shared" si="1006"/>
        <v>12326532</v>
      </c>
      <c r="AD7119" s="10">
        <f t="shared" si="1007"/>
        <v>7957284.7165979398</v>
      </c>
    </row>
    <row r="7120" spans="1:30" x14ac:dyDescent="0.2">
      <c r="A7120" t="s">
        <v>1985</v>
      </c>
      <c r="B7120" s="1">
        <v>44228</v>
      </c>
      <c r="C7120" t="s">
        <v>1931</v>
      </c>
      <c r="D7120" s="2">
        <v>2964</v>
      </c>
      <c r="E7120" s="2">
        <v>0</v>
      </c>
      <c r="F7120" s="2">
        <v>0</v>
      </c>
      <c r="G7120" s="2">
        <v>1696</v>
      </c>
      <c r="H7120" s="2"/>
      <c r="I7120" s="2">
        <v>0</v>
      </c>
      <c r="J7120" s="2">
        <v>0</v>
      </c>
      <c r="K7120" s="2">
        <v>1268</v>
      </c>
      <c r="L7120" s="2">
        <v>0</v>
      </c>
      <c r="M7120" s="2">
        <v>0.41936400000000007</v>
      </c>
      <c r="N7120" s="8">
        <f t="shared" si="999"/>
        <v>41936.400000000009</v>
      </c>
      <c r="O7120" s="2">
        <v>0</v>
      </c>
      <c r="P7120" s="2">
        <v>0</v>
      </c>
      <c r="Q7120" s="2">
        <v>0.29383200000000004</v>
      </c>
      <c r="R7120" s="2">
        <v>0</v>
      </c>
      <c r="S7120" s="2">
        <v>0</v>
      </c>
      <c r="T7120" s="2">
        <v>0</v>
      </c>
      <c r="U7120" s="2">
        <v>0.125532</v>
      </c>
      <c r="V7120" s="2">
        <v>0</v>
      </c>
      <c r="W7120" s="2">
        <f t="shared" si="1000"/>
        <v>24.916666666666668</v>
      </c>
      <c r="X7120" s="9">
        <f t="shared" si="1001"/>
        <v>14.14858299595142</v>
      </c>
      <c r="Y7120" s="9">
        <f t="shared" si="1002"/>
        <v>3.4021247825422435E-3</v>
      </c>
      <c r="Z7120" s="10">
        <f t="shared" si="1003"/>
        <v>6353882.4742268045</v>
      </c>
      <c r="AA7120" s="10">
        <f t="shared" si="1004"/>
        <v>146139.29690721651</v>
      </c>
      <c r="AB7120" s="10">
        <f t="shared" si="1005"/>
        <v>2</v>
      </c>
      <c r="AC7120" s="9">
        <f t="shared" si="1006"/>
        <v>6163266</v>
      </c>
      <c r="AD7120" s="10">
        <f t="shared" si="1007"/>
        <v>2067663.9712617395</v>
      </c>
    </row>
    <row r="7121" spans="1:30" x14ac:dyDescent="0.2">
      <c r="A7121" t="s">
        <v>1985</v>
      </c>
      <c r="B7121" s="1">
        <v>44228</v>
      </c>
      <c r="C7121" t="s">
        <v>158</v>
      </c>
      <c r="D7121" s="2">
        <v>1284</v>
      </c>
      <c r="E7121" s="2">
        <v>0</v>
      </c>
      <c r="F7121" s="2">
        <v>0</v>
      </c>
      <c r="G7121" s="2">
        <v>0</v>
      </c>
      <c r="H7121" s="2"/>
      <c r="I7121" s="2">
        <v>1284</v>
      </c>
      <c r="J7121" s="2">
        <v>0</v>
      </c>
      <c r="K7121" s="2">
        <v>0</v>
      </c>
      <c r="L7121" s="2">
        <v>0</v>
      </c>
      <c r="M7121" s="2">
        <v>0.15889500000000001</v>
      </c>
      <c r="N7121" s="8">
        <f t="shared" si="999"/>
        <v>15889.5</v>
      </c>
      <c r="O7121" s="2">
        <v>0</v>
      </c>
      <c r="P7121" s="2">
        <v>0</v>
      </c>
      <c r="Q7121" s="2">
        <v>0</v>
      </c>
      <c r="R7121" s="2">
        <v>0</v>
      </c>
      <c r="S7121" s="2">
        <v>0.15889500000000001</v>
      </c>
      <c r="T7121" s="2">
        <v>0</v>
      </c>
      <c r="U7121" s="2">
        <v>0</v>
      </c>
      <c r="V7121" s="2">
        <v>0</v>
      </c>
      <c r="W7121" s="2">
        <f t="shared" si="1000"/>
        <v>24.916666666666668</v>
      </c>
      <c r="X7121" s="9">
        <f t="shared" si="1001"/>
        <v>12.375</v>
      </c>
      <c r="Y7121" s="9">
        <f t="shared" si="1002"/>
        <v>1.2890486959349151E-3</v>
      </c>
      <c r="Z7121" s="10">
        <f t="shared" si="1003"/>
        <v>6353882.4742268045</v>
      </c>
      <c r="AA7121" s="10">
        <f t="shared" si="1004"/>
        <v>146139.29690721651</v>
      </c>
      <c r="AB7121" s="10">
        <f t="shared" si="1005"/>
        <v>2</v>
      </c>
      <c r="AC7121" s="9">
        <f t="shared" si="1006"/>
        <v>6163266</v>
      </c>
      <c r="AD7121" s="10">
        <f t="shared" si="1007"/>
        <v>1808473.7992268044</v>
      </c>
    </row>
    <row r="7122" spans="1:30" x14ac:dyDescent="0.2">
      <c r="A7122" t="s">
        <v>1985</v>
      </c>
      <c r="B7122" s="1">
        <v>44228</v>
      </c>
      <c r="C7122" t="s">
        <v>313</v>
      </c>
      <c r="D7122" s="2">
        <v>11028</v>
      </c>
      <c r="E7122" s="2">
        <v>0</v>
      </c>
      <c r="F7122" s="2">
        <v>0</v>
      </c>
      <c r="G7122" s="2">
        <v>0</v>
      </c>
      <c r="H7122" s="2">
        <v>3669</v>
      </c>
      <c r="I7122" s="2">
        <v>0</v>
      </c>
      <c r="J7122" s="2">
        <v>3729</v>
      </c>
      <c r="K7122" s="2">
        <v>0</v>
      </c>
      <c r="L7122" s="2">
        <v>3630</v>
      </c>
      <c r="M7122" s="2">
        <v>2.1793200000000006</v>
      </c>
      <c r="N7122" s="8">
        <f t="shared" si="999"/>
        <v>217932.00000000006</v>
      </c>
      <c r="O7122" s="2">
        <v>0</v>
      </c>
      <c r="P7122" s="2">
        <v>0</v>
      </c>
      <c r="Q7122" s="2">
        <v>0</v>
      </c>
      <c r="R7122" s="2">
        <v>0.80718000000000012</v>
      </c>
      <c r="S7122" s="2">
        <v>0</v>
      </c>
      <c r="T7122" s="2">
        <v>0.92292750000000012</v>
      </c>
      <c r="U7122" s="2">
        <v>0</v>
      </c>
      <c r="V7122" s="2">
        <v>0.44921250000000001</v>
      </c>
      <c r="W7122" s="2">
        <f t="shared" si="1000"/>
        <v>24.916666666666668</v>
      </c>
      <c r="X7122" s="9">
        <f t="shared" si="1001"/>
        <v>19.761697497279656</v>
      </c>
      <c r="Y7122" s="9">
        <f t="shared" si="1002"/>
        <v>1.7679911916831114E-2</v>
      </c>
      <c r="Z7122" s="10">
        <f t="shared" si="1003"/>
        <v>12707764.948453609</v>
      </c>
      <c r="AA7122" s="10">
        <f t="shared" si="1004"/>
        <v>292278.59381443303</v>
      </c>
      <c r="AB7122" s="10">
        <f t="shared" si="1005"/>
        <v>1</v>
      </c>
      <c r="AC7122" s="9">
        <f t="shared" si="1006"/>
        <v>12326532</v>
      </c>
      <c r="AD7122" s="10">
        <f t="shared" si="1007"/>
        <v>5775921.1558910981</v>
      </c>
    </row>
    <row r="7123" spans="1:30" x14ac:dyDescent="0.2">
      <c r="A7123" t="s">
        <v>1985</v>
      </c>
      <c r="B7123" s="1">
        <v>44228</v>
      </c>
      <c r="C7123" t="s">
        <v>2060</v>
      </c>
      <c r="D7123" s="2">
        <v>2637</v>
      </c>
      <c r="E7123" s="2">
        <v>0</v>
      </c>
      <c r="F7123" s="2">
        <v>2637</v>
      </c>
      <c r="G7123" s="2">
        <v>0</v>
      </c>
      <c r="H7123" s="2"/>
      <c r="I7123" s="2">
        <v>0</v>
      </c>
      <c r="J7123" s="2">
        <v>0</v>
      </c>
      <c r="K7123" s="2">
        <v>0</v>
      </c>
      <c r="L7123" s="2">
        <v>0</v>
      </c>
      <c r="M7123" s="2">
        <v>0.71792325000000001</v>
      </c>
      <c r="N7123" s="8">
        <f t="shared" si="999"/>
        <v>71792.324999999997</v>
      </c>
      <c r="O7123" s="2">
        <v>0</v>
      </c>
      <c r="P7123" s="2">
        <v>0.71792325000000001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f t="shared" si="1000"/>
        <v>24.916666666666668</v>
      </c>
      <c r="X7123" s="9">
        <f t="shared" si="1001"/>
        <v>27.224999999999998</v>
      </c>
      <c r="Y7123" s="9">
        <f t="shared" si="1002"/>
        <v>5.8242111406517257E-3</v>
      </c>
      <c r="Z7123" s="10">
        <f t="shared" si="1003"/>
        <v>6353882.4742268045</v>
      </c>
      <c r="AA7123" s="10">
        <f t="shared" si="1004"/>
        <v>146139.29690721651</v>
      </c>
      <c r="AB7123" s="10">
        <f t="shared" si="1005"/>
        <v>2</v>
      </c>
      <c r="AC7123" s="9">
        <f t="shared" si="1006"/>
        <v>6163266</v>
      </c>
      <c r="AD7123" s="10">
        <f t="shared" si="1007"/>
        <v>3978642.3582989695</v>
      </c>
    </row>
    <row r="7124" spans="1:30" x14ac:dyDescent="0.2">
      <c r="A7124" t="s">
        <v>1985</v>
      </c>
      <c r="B7124" s="1">
        <v>44228</v>
      </c>
      <c r="C7124" t="s">
        <v>2302</v>
      </c>
      <c r="D7124" s="2">
        <v>5038</v>
      </c>
      <c r="E7124" s="2">
        <v>5038</v>
      </c>
      <c r="F7124" s="2">
        <v>0</v>
      </c>
      <c r="G7124" s="2">
        <v>0</v>
      </c>
      <c r="H7124" s="2"/>
      <c r="I7124" s="2">
        <v>0</v>
      </c>
      <c r="J7124" s="2">
        <v>0</v>
      </c>
      <c r="K7124" s="2">
        <v>0</v>
      </c>
      <c r="L7124" s="2">
        <v>0</v>
      </c>
      <c r="M7124" s="2">
        <v>1.2469050000000002</v>
      </c>
      <c r="N7124" s="8">
        <f t="shared" si="999"/>
        <v>124690.50000000001</v>
      </c>
      <c r="O7124" s="2">
        <v>1.2469050000000002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f t="shared" si="1000"/>
        <v>24.916666666666668</v>
      </c>
      <c r="X7124" s="9">
        <f t="shared" si="1001"/>
        <v>24.750000000000004</v>
      </c>
      <c r="Y7124" s="9">
        <f t="shared" si="1002"/>
        <v>1.0115618894268073E-2</v>
      </c>
      <c r="Z7124" s="10">
        <f t="shared" si="1003"/>
        <v>12707764.948453609</v>
      </c>
      <c r="AA7124" s="10">
        <f t="shared" si="1004"/>
        <v>292278.59381443303</v>
      </c>
      <c r="AB7124" s="10">
        <f t="shared" si="1005"/>
        <v>1</v>
      </c>
      <c r="AC7124" s="9">
        <f t="shared" si="1006"/>
        <v>12326532</v>
      </c>
      <c r="AD7124" s="10">
        <f t="shared" si="1007"/>
        <v>7233895.1969072185</v>
      </c>
    </row>
    <row r="7125" spans="1:30" x14ac:dyDescent="0.2">
      <c r="A7125" t="s">
        <v>1985</v>
      </c>
      <c r="B7125" s="1">
        <v>44228</v>
      </c>
      <c r="C7125" t="s">
        <v>166</v>
      </c>
      <c r="D7125" s="2">
        <v>54509</v>
      </c>
      <c r="E7125" s="2">
        <v>6104</v>
      </c>
      <c r="F7125" s="2">
        <v>0</v>
      </c>
      <c r="G7125" s="2">
        <v>0</v>
      </c>
      <c r="H7125" s="2"/>
      <c r="I7125" s="2">
        <v>0</v>
      </c>
      <c r="J7125" s="2">
        <v>30629</v>
      </c>
      <c r="K7125" s="2">
        <v>17776</v>
      </c>
      <c r="L7125" s="2">
        <v>0</v>
      </c>
      <c r="M7125" s="2">
        <v>10.8512415</v>
      </c>
      <c r="N7125" s="8">
        <f t="shared" si="999"/>
        <v>1085124.1500000001</v>
      </c>
      <c r="O7125" s="2">
        <v>1.51074</v>
      </c>
      <c r="P7125" s="2">
        <v>0</v>
      </c>
      <c r="Q7125" s="2">
        <v>0</v>
      </c>
      <c r="R7125" s="2">
        <v>0</v>
      </c>
      <c r="S7125" s="2">
        <v>0</v>
      </c>
      <c r="T7125" s="2">
        <v>7.5806775000000002</v>
      </c>
      <c r="U7125" s="2">
        <v>1.7598240000000001</v>
      </c>
      <c r="V7125" s="2">
        <v>0</v>
      </c>
      <c r="W7125" s="2">
        <f t="shared" si="1000"/>
        <v>24.916666666666668</v>
      </c>
      <c r="X7125" s="9">
        <f t="shared" si="1001"/>
        <v>19.907247427030402</v>
      </c>
      <c r="Y7125" s="9">
        <f t="shared" si="1002"/>
        <v>8.8031585039490434E-2</v>
      </c>
      <c r="Z7125" s="10">
        <f t="shared" si="1003"/>
        <v>6353882.4742268045</v>
      </c>
      <c r="AA7125" s="10">
        <f t="shared" si="1004"/>
        <v>146139.29690721651</v>
      </c>
      <c r="AB7125" s="10">
        <f t="shared" si="1005"/>
        <v>2</v>
      </c>
      <c r="AC7125" s="9">
        <f t="shared" si="1006"/>
        <v>6163266</v>
      </c>
      <c r="AD7125" s="10">
        <f t="shared" si="1007"/>
        <v>2909231.1423442177</v>
      </c>
    </row>
    <row r="7126" spans="1:30" x14ac:dyDescent="0.2">
      <c r="A7126" t="s">
        <v>1985</v>
      </c>
      <c r="B7126" s="1">
        <v>44228</v>
      </c>
      <c r="C7126" t="s">
        <v>510</v>
      </c>
      <c r="D7126" s="2">
        <v>1083</v>
      </c>
      <c r="E7126" s="2">
        <v>0</v>
      </c>
      <c r="F7126" s="2">
        <v>1083</v>
      </c>
      <c r="G7126" s="2">
        <v>0</v>
      </c>
      <c r="H7126" s="2"/>
      <c r="I7126" s="2">
        <v>0</v>
      </c>
      <c r="J7126" s="2">
        <v>0</v>
      </c>
      <c r="K7126" s="2">
        <v>0</v>
      </c>
      <c r="L7126" s="2">
        <v>0</v>
      </c>
      <c r="M7126" s="2">
        <v>0.13402125000000001</v>
      </c>
      <c r="N7126" s="8">
        <f t="shared" si="999"/>
        <v>13402.125</v>
      </c>
      <c r="O7126" s="2">
        <v>0</v>
      </c>
      <c r="P7126" s="2">
        <v>0.13402125000000001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f t="shared" si="1000"/>
        <v>24.916666666666668</v>
      </c>
      <c r="X7126" s="9">
        <f t="shared" si="1001"/>
        <v>12.375</v>
      </c>
      <c r="Y7126" s="9">
        <f t="shared" si="1002"/>
        <v>1.0872583626927671E-3</v>
      </c>
      <c r="Z7126" s="10">
        <f t="shared" si="1003"/>
        <v>12707764.948453609</v>
      </c>
      <c r="AA7126" s="10">
        <f t="shared" si="1004"/>
        <v>292278.59381443303</v>
      </c>
      <c r="AB7126" s="10">
        <f t="shared" si="1005"/>
        <v>1</v>
      </c>
      <c r="AC7126" s="9">
        <f t="shared" si="1006"/>
        <v>12326532</v>
      </c>
      <c r="AD7126" s="10">
        <f t="shared" si="1007"/>
        <v>3616947.5984536088</v>
      </c>
    </row>
    <row r="7127" spans="1:30" x14ac:dyDescent="0.2">
      <c r="A7127" t="s">
        <v>1985</v>
      </c>
      <c r="B7127" s="1">
        <v>44228</v>
      </c>
      <c r="C7127" t="s">
        <v>167</v>
      </c>
      <c r="D7127" s="2">
        <v>42888</v>
      </c>
      <c r="E7127" s="2">
        <v>9736</v>
      </c>
      <c r="F7127" s="2">
        <v>0</v>
      </c>
      <c r="G7127" s="2">
        <v>11104</v>
      </c>
      <c r="H7127" s="2"/>
      <c r="I7127" s="2">
        <v>11302</v>
      </c>
      <c r="J7127" s="2">
        <v>10746</v>
      </c>
      <c r="K7127" s="2">
        <v>0</v>
      </c>
      <c r="L7127" s="2">
        <v>0</v>
      </c>
      <c r="M7127" s="2">
        <v>10.070032500000002</v>
      </c>
      <c r="N7127" s="8">
        <f t="shared" si="999"/>
        <v>1007003.2500000001</v>
      </c>
      <c r="O7127" s="2">
        <v>2.4096600000000001</v>
      </c>
      <c r="P7127" s="2">
        <v>0</v>
      </c>
      <c r="Q7127" s="2">
        <v>1.9237680000000001</v>
      </c>
      <c r="R7127" s="2">
        <v>0</v>
      </c>
      <c r="S7127" s="2">
        <v>3.0769695000000006</v>
      </c>
      <c r="T7127" s="2">
        <v>2.6596350000000002</v>
      </c>
      <c r="U7127" s="2">
        <v>0</v>
      </c>
      <c r="V7127" s="2">
        <v>0</v>
      </c>
      <c r="W7127" s="2">
        <f t="shared" si="1000"/>
        <v>24.916666666666668</v>
      </c>
      <c r="X7127" s="9">
        <f t="shared" si="1001"/>
        <v>23.479837017347513</v>
      </c>
      <c r="Y7127" s="9">
        <f t="shared" si="1002"/>
        <v>8.1693963070878339E-2</v>
      </c>
      <c r="Z7127" s="10">
        <f t="shared" si="1003"/>
        <v>6353882.4742268045</v>
      </c>
      <c r="AA7127" s="10">
        <f t="shared" si="1004"/>
        <v>146139.29690721651</v>
      </c>
      <c r="AB7127" s="10">
        <f t="shared" si="1005"/>
        <v>2</v>
      </c>
      <c r="AC7127" s="9">
        <f t="shared" si="1006"/>
        <v>6163266</v>
      </c>
      <c r="AD7127" s="10">
        <f t="shared" si="1007"/>
        <v>3431326.8732112013</v>
      </c>
    </row>
    <row r="7128" spans="1:30" x14ac:dyDescent="0.2">
      <c r="A7128" t="s">
        <v>1985</v>
      </c>
      <c r="B7128" s="1">
        <v>44228</v>
      </c>
      <c r="C7128" t="s">
        <v>317</v>
      </c>
      <c r="D7128" s="2">
        <v>306</v>
      </c>
      <c r="E7128" s="2">
        <v>0</v>
      </c>
      <c r="F7128" s="2">
        <v>0</v>
      </c>
      <c r="G7128" s="2">
        <v>0</v>
      </c>
      <c r="H7128" s="2"/>
      <c r="I7128" s="2">
        <v>0</v>
      </c>
      <c r="J7128" s="2">
        <v>0</v>
      </c>
      <c r="K7128" s="2">
        <v>0</v>
      </c>
      <c r="L7128" s="2">
        <v>0</v>
      </c>
      <c r="M7128" s="2">
        <v>5.3014500000000006E-2</v>
      </c>
      <c r="N7128" s="8">
        <f t="shared" si="999"/>
        <v>5301.4500000000007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f t="shared" si="1000"/>
        <v>24.916666666666668</v>
      </c>
      <c r="X7128" s="9">
        <f t="shared" si="1001"/>
        <v>17.325000000000003</v>
      </c>
      <c r="Y7128" s="9">
        <f t="shared" si="1002"/>
        <v>4.3008447144744365E-4</v>
      </c>
      <c r="Z7128" s="10">
        <f t="shared" si="1003"/>
        <v>6353882.4742268045</v>
      </c>
      <c r="AA7128" s="10">
        <f t="shared" si="1004"/>
        <v>146139.29690721651</v>
      </c>
      <c r="AB7128" s="10">
        <f t="shared" si="1005"/>
        <v>2</v>
      </c>
      <c r="AC7128" s="9">
        <f t="shared" si="1006"/>
        <v>6163266</v>
      </c>
      <c r="AD7128" s="10">
        <f t="shared" si="1007"/>
        <v>2531863.3189175264</v>
      </c>
    </row>
    <row r="7129" spans="1:30" x14ac:dyDescent="0.2">
      <c r="A7129" t="s">
        <v>1985</v>
      </c>
      <c r="B7129" s="1">
        <v>44228</v>
      </c>
      <c r="C7129" t="s">
        <v>1066</v>
      </c>
      <c r="D7129" s="2">
        <v>54</v>
      </c>
      <c r="E7129" s="2">
        <v>54</v>
      </c>
      <c r="F7129" s="2">
        <v>0</v>
      </c>
      <c r="G7129" s="2">
        <v>0</v>
      </c>
      <c r="H7129" s="2"/>
      <c r="I7129" s="2">
        <v>0</v>
      </c>
      <c r="J7129" s="2">
        <v>0</v>
      </c>
      <c r="K7129" s="2">
        <v>0</v>
      </c>
      <c r="L7129" s="2">
        <v>0</v>
      </c>
      <c r="M7129" s="2">
        <v>2.2720500000000001E-2</v>
      </c>
      <c r="N7129" s="8">
        <f t="shared" si="999"/>
        <v>2272.0500000000002</v>
      </c>
      <c r="O7129" s="2">
        <v>2.2720500000000001E-2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f t="shared" si="1000"/>
        <v>24.916666666666668</v>
      </c>
      <c r="X7129" s="9">
        <f t="shared" si="1001"/>
        <v>42.075000000000003</v>
      </c>
      <c r="Y7129" s="9">
        <f t="shared" si="1002"/>
        <v>1.8432191633461871E-4</v>
      </c>
      <c r="Z7129" s="10">
        <f t="shared" si="1003"/>
        <v>6353882.4742268045</v>
      </c>
      <c r="AA7129" s="10">
        <f t="shared" si="1004"/>
        <v>146139.29690721651</v>
      </c>
      <c r="AB7129" s="10">
        <f t="shared" si="1005"/>
        <v>2</v>
      </c>
      <c r="AC7129" s="9">
        <f t="shared" si="1006"/>
        <v>6163266</v>
      </c>
      <c r="AD7129" s="10">
        <f t="shared" si="1007"/>
        <v>6148810.9173711352</v>
      </c>
    </row>
    <row r="7130" spans="1:30" x14ac:dyDescent="0.2">
      <c r="A7130" t="s">
        <v>1985</v>
      </c>
      <c r="B7130" s="1">
        <v>44228</v>
      </c>
      <c r="C7130" t="s">
        <v>2243</v>
      </c>
      <c r="D7130" s="2">
        <v>25742</v>
      </c>
      <c r="E7130" s="2">
        <v>0</v>
      </c>
      <c r="F7130" s="2">
        <v>0</v>
      </c>
      <c r="G7130" s="2">
        <v>0</v>
      </c>
      <c r="H7130" s="2">
        <v>12772</v>
      </c>
      <c r="I7130" s="2">
        <v>0</v>
      </c>
      <c r="J7130" s="2">
        <v>12970</v>
      </c>
      <c r="K7130" s="2">
        <v>0</v>
      </c>
      <c r="L7130" s="2">
        <v>0</v>
      </c>
      <c r="M7130" s="2">
        <v>6.0199150000000001</v>
      </c>
      <c r="N7130" s="8">
        <f t="shared" si="999"/>
        <v>601991.5</v>
      </c>
      <c r="O7130" s="2">
        <v>0</v>
      </c>
      <c r="P7130" s="2">
        <v>0</v>
      </c>
      <c r="Q7130" s="2">
        <v>0</v>
      </c>
      <c r="R7130" s="2">
        <v>2.8098400000000003</v>
      </c>
      <c r="S7130" s="2">
        <v>0</v>
      </c>
      <c r="T7130" s="2">
        <v>3.2100750000000002</v>
      </c>
      <c r="U7130" s="2">
        <v>0</v>
      </c>
      <c r="V7130" s="2">
        <v>0</v>
      </c>
      <c r="W7130" s="2">
        <f t="shared" si="1000"/>
        <v>24.916666666666668</v>
      </c>
      <c r="X7130" s="9">
        <f t="shared" si="1001"/>
        <v>23.385576101313028</v>
      </c>
      <c r="Y7130" s="9">
        <f t="shared" si="1002"/>
        <v>4.8837053276623139E-2</v>
      </c>
      <c r="Z7130" s="10">
        <f t="shared" si="1003"/>
        <v>6353882.4742268045</v>
      </c>
      <c r="AA7130" s="10">
        <f t="shared" si="1004"/>
        <v>146139.29690721651</v>
      </c>
      <c r="AB7130" s="10">
        <f t="shared" si="1005"/>
        <v>2</v>
      </c>
      <c r="AC7130" s="9">
        <f t="shared" si="1006"/>
        <v>6163266</v>
      </c>
      <c r="AD7130" s="10">
        <f t="shared" si="1007"/>
        <v>3417551.6492160913</v>
      </c>
    </row>
    <row r="7131" spans="1:30" x14ac:dyDescent="0.2">
      <c r="A7131" t="s">
        <v>1985</v>
      </c>
      <c r="B7131" s="1">
        <v>44228</v>
      </c>
      <c r="C7131" t="s">
        <v>2303</v>
      </c>
      <c r="D7131" s="2">
        <v>1604</v>
      </c>
      <c r="E7131" s="2">
        <v>0</v>
      </c>
      <c r="F7131" s="2">
        <v>1604</v>
      </c>
      <c r="G7131" s="2">
        <v>0</v>
      </c>
      <c r="H7131" s="2"/>
      <c r="I7131" s="2">
        <v>0</v>
      </c>
      <c r="J7131" s="2">
        <v>0</v>
      </c>
      <c r="K7131" s="2">
        <v>0</v>
      </c>
      <c r="L7131" s="2">
        <v>0</v>
      </c>
      <c r="M7131" s="2">
        <v>0.51400179999999995</v>
      </c>
      <c r="N7131" s="8">
        <f t="shared" si="999"/>
        <v>51400.179999999993</v>
      </c>
      <c r="O7131" s="2">
        <v>0</v>
      </c>
      <c r="P7131" s="2">
        <v>0.51400179999999995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f t="shared" si="1000"/>
        <v>24.916666666666668</v>
      </c>
      <c r="X7131" s="9">
        <f t="shared" si="1001"/>
        <v>32.044999999999995</v>
      </c>
      <c r="Y7131" s="9">
        <f t="shared" si="1002"/>
        <v>4.1698816828610024E-3</v>
      </c>
      <c r="Z7131" s="10">
        <f t="shared" si="1003"/>
        <v>6353882.4742268045</v>
      </c>
      <c r="AA7131" s="10">
        <f t="shared" si="1004"/>
        <v>146139.29690721651</v>
      </c>
      <c r="AB7131" s="10">
        <f t="shared" si="1005"/>
        <v>2</v>
      </c>
      <c r="AC7131" s="9">
        <f t="shared" si="1006"/>
        <v>6163266</v>
      </c>
      <c r="AD7131" s="10">
        <f t="shared" si="1007"/>
        <v>4683033.7693917528</v>
      </c>
    </row>
    <row r="7132" spans="1:30" x14ac:dyDescent="0.2">
      <c r="A7132" t="s">
        <v>1985</v>
      </c>
      <c r="B7132" s="1">
        <v>44228</v>
      </c>
      <c r="C7132" t="s">
        <v>320</v>
      </c>
      <c r="D7132" s="2">
        <v>6461</v>
      </c>
      <c r="E7132" s="2">
        <v>0</v>
      </c>
      <c r="F7132" s="2">
        <v>6461</v>
      </c>
      <c r="G7132" s="2">
        <v>0</v>
      </c>
      <c r="H7132" s="2"/>
      <c r="I7132" s="2">
        <v>0</v>
      </c>
      <c r="J7132" s="2">
        <v>0</v>
      </c>
      <c r="K7132" s="2">
        <v>0</v>
      </c>
      <c r="L7132" s="2">
        <v>0</v>
      </c>
      <c r="M7132" s="2">
        <v>1.83472575</v>
      </c>
      <c r="N7132" s="8">
        <f t="shared" si="999"/>
        <v>183472.57500000001</v>
      </c>
      <c r="O7132" s="2">
        <v>0</v>
      </c>
      <c r="P7132" s="2">
        <v>1.83472575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f t="shared" si="1000"/>
        <v>24.916666666666668</v>
      </c>
      <c r="X7132" s="9">
        <f t="shared" si="1001"/>
        <v>28.396931589537225</v>
      </c>
      <c r="Y7132" s="9">
        <f t="shared" si="1002"/>
        <v>1.4884362852422726E-2</v>
      </c>
      <c r="Z7132" s="10">
        <f t="shared" si="1003"/>
        <v>6353882.4742268045</v>
      </c>
      <c r="AA7132" s="10">
        <f t="shared" si="1004"/>
        <v>146139.29690721651</v>
      </c>
      <c r="AB7132" s="10">
        <f t="shared" si="1005"/>
        <v>2</v>
      </c>
      <c r="AC7132" s="9">
        <f t="shared" si="1006"/>
        <v>6163266</v>
      </c>
      <c r="AD7132" s="10">
        <f t="shared" si="1007"/>
        <v>4149907.6168172965</v>
      </c>
    </row>
    <row r="7133" spans="1:30" x14ac:dyDescent="0.2">
      <c r="A7133" t="s">
        <v>1985</v>
      </c>
      <c r="B7133" s="1">
        <v>44228</v>
      </c>
      <c r="C7133" t="s">
        <v>171</v>
      </c>
      <c r="D7133" s="2">
        <v>19150</v>
      </c>
      <c r="E7133" s="2">
        <v>2903</v>
      </c>
      <c r="F7133" s="2">
        <v>0</v>
      </c>
      <c r="G7133" s="2">
        <v>2541</v>
      </c>
      <c r="H7133" s="2">
        <v>4756</v>
      </c>
      <c r="I7133" s="2">
        <v>0</v>
      </c>
      <c r="J7133" s="2">
        <v>8950</v>
      </c>
      <c r="K7133" s="2">
        <v>0</v>
      </c>
      <c r="L7133" s="2">
        <v>0</v>
      </c>
      <c r="M7133" s="2">
        <v>3.3318972500000004</v>
      </c>
      <c r="N7133" s="8">
        <f t="shared" si="999"/>
        <v>333189.72500000003</v>
      </c>
      <c r="O7133" s="2">
        <v>0.71849249999999998</v>
      </c>
      <c r="P7133" s="2">
        <v>0</v>
      </c>
      <c r="Q7133" s="2">
        <v>0.31444875000000005</v>
      </c>
      <c r="R7133" s="2">
        <v>0.44468600000000003</v>
      </c>
      <c r="S7133" s="2">
        <v>0</v>
      </c>
      <c r="T7133" s="2">
        <v>1.8542700000000003</v>
      </c>
      <c r="U7133" s="2">
        <v>0</v>
      </c>
      <c r="V7133" s="2">
        <v>0</v>
      </c>
      <c r="W7133" s="2">
        <f t="shared" si="1000"/>
        <v>24.916666666666668</v>
      </c>
      <c r="X7133" s="9">
        <f t="shared" si="1001"/>
        <v>17.398941253263711</v>
      </c>
      <c r="Y7133" s="9">
        <f t="shared" si="1002"/>
        <v>2.7030289216788635E-2</v>
      </c>
      <c r="Z7133" s="10">
        <f t="shared" si="1003"/>
        <v>6353882.4742268045</v>
      </c>
      <c r="AA7133" s="10">
        <f t="shared" si="1004"/>
        <v>146139.29690721651</v>
      </c>
      <c r="AB7133" s="10">
        <f t="shared" si="1005"/>
        <v>2</v>
      </c>
      <c r="AC7133" s="9">
        <f t="shared" si="1006"/>
        <v>6163266</v>
      </c>
      <c r="AD7133" s="10">
        <f t="shared" si="1007"/>
        <v>2542669.0416819234</v>
      </c>
    </row>
    <row r="7134" spans="1:30" x14ac:dyDescent="0.2">
      <c r="A7134" t="s">
        <v>1985</v>
      </c>
      <c r="B7134" s="1">
        <v>44228</v>
      </c>
      <c r="C7134" t="s">
        <v>439</v>
      </c>
      <c r="D7134" s="2">
        <v>1185</v>
      </c>
      <c r="E7134" s="2">
        <v>0</v>
      </c>
      <c r="F7134" s="2">
        <v>0</v>
      </c>
      <c r="G7134" s="2">
        <v>1185</v>
      </c>
      <c r="H7134" s="2"/>
      <c r="I7134" s="2">
        <v>0</v>
      </c>
      <c r="J7134" s="2">
        <v>0</v>
      </c>
      <c r="K7134" s="2">
        <v>0</v>
      </c>
      <c r="L7134" s="2">
        <v>0</v>
      </c>
      <c r="M7134" s="2">
        <v>0.49858875000000008</v>
      </c>
      <c r="N7134" s="8">
        <f t="shared" si="999"/>
        <v>49858.875000000007</v>
      </c>
      <c r="O7134" s="2">
        <v>0</v>
      </c>
      <c r="P7134" s="2">
        <v>0</v>
      </c>
      <c r="Q7134" s="2">
        <v>0.49858875000000008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f t="shared" si="1000"/>
        <v>24.916666666666668</v>
      </c>
      <c r="X7134" s="9">
        <f t="shared" si="1001"/>
        <v>42.075000000000003</v>
      </c>
      <c r="Y7134" s="9">
        <f t="shared" si="1002"/>
        <v>4.0448420528985778E-3</v>
      </c>
      <c r="Z7134" s="10">
        <f t="shared" si="1003"/>
        <v>6353882.4742268045</v>
      </c>
      <c r="AA7134" s="10">
        <f t="shared" si="1004"/>
        <v>146139.29690721651</v>
      </c>
      <c r="AB7134" s="10">
        <f t="shared" si="1005"/>
        <v>2</v>
      </c>
      <c r="AC7134" s="9">
        <f t="shared" si="1006"/>
        <v>6163266</v>
      </c>
      <c r="AD7134" s="10">
        <f t="shared" si="1007"/>
        <v>6148810.9173711352</v>
      </c>
    </row>
    <row r="7135" spans="1:30" x14ac:dyDescent="0.2">
      <c r="A7135" t="s">
        <v>1985</v>
      </c>
      <c r="B7135" s="1">
        <v>44228</v>
      </c>
      <c r="C7135" t="s">
        <v>808</v>
      </c>
      <c r="D7135" s="2">
        <v>954</v>
      </c>
      <c r="E7135" s="2">
        <v>0</v>
      </c>
      <c r="F7135" s="2">
        <v>0</v>
      </c>
      <c r="G7135" s="2">
        <v>0</v>
      </c>
      <c r="H7135" s="2">
        <v>954</v>
      </c>
      <c r="I7135" s="2">
        <v>0</v>
      </c>
      <c r="J7135" s="2">
        <v>0</v>
      </c>
      <c r="K7135" s="2">
        <v>0</v>
      </c>
      <c r="L7135" s="2">
        <v>0</v>
      </c>
      <c r="M7135" s="2">
        <v>0.20988000000000001</v>
      </c>
      <c r="N7135" s="8">
        <f t="shared" si="999"/>
        <v>20988</v>
      </c>
      <c r="O7135" s="2">
        <v>0</v>
      </c>
      <c r="P7135" s="2">
        <v>0</v>
      </c>
      <c r="Q7135" s="2">
        <v>0</v>
      </c>
      <c r="R7135" s="2">
        <v>0.20988000000000001</v>
      </c>
      <c r="S7135" s="2">
        <v>0</v>
      </c>
      <c r="T7135" s="2">
        <v>0</v>
      </c>
      <c r="U7135" s="2">
        <v>0</v>
      </c>
      <c r="V7135" s="2">
        <v>0</v>
      </c>
      <c r="W7135" s="2">
        <f t="shared" si="1000"/>
        <v>24.916666666666668</v>
      </c>
      <c r="X7135" s="9">
        <f t="shared" si="1001"/>
        <v>22</v>
      </c>
      <c r="Y7135" s="9">
        <f t="shared" si="1002"/>
        <v>1.7026686824810093E-3</v>
      </c>
      <c r="Z7135" s="10">
        <f t="shared" si="1003"/>
        <v>6353882.4742268045</v>
      </c>
      <c r="AA7135" s="10">
        <f t="shared" si="1004"/>
        <v>146139.29690721651</v>
      </c>
      <c r="AB7135" s="10">
        <f t="shared" si="1005"/>
        <v>2</v>
      </c>
      <c r="AC7135" s="9">
        <f t="shared" si="1006"/>
        <v>6163266</v>
      </c>
      <c r="AD7135" s="10">
        <f t="shared" si="1007"/>
        <v>3215064.5319587635</v>
      </c>
    </row>
    <row r="7136" spans="1:30" x14ac:dyDescent="0.2">
      <c r="A7136" t="s">
        <v>1985</v>
      </c>
      <c r="B7136" s="1">
        <v>44228</v>
      </c>
      <c r="C7136" t="s">
        <v>2271</v>
      </c>
      <c r="D7136" s="2">
        <v>215</v>
      </c>
      <c r="E7136" s="2">
        <v>0</v>
      </c>
      <c r="F7136" s="2">
        <v>58</v>
      </c>
      <c r="G7136" s="2">
        <v>0</v>
      </c>
      <c r="H7136" s="2"/>
      <c r="I7136" s="2">
        <v>157</v>
      </c>
      <c r="J7136" s="2">
        <v>0</v>
      </c>
      <c r="K7136" s="2">
        <v>0</v>
      </c>
      <c r="L7136" s="2">
        <v>0</v>
      </c>
      <c r="M7136" s="2">
        <v>5.8533750000000009E-2</v>
      </c>
      <c r="N7136" s="8">
        <f t="shared" si="999"/>
        <v>5853.3750000000009</v>
      </c>
      <c r="O7136" s="2">
        <v>0</v>
      </c>
      <c r="P7136" s="2">
        <v>1.5790500000000002E-2</v>
      </c>
      <c r="Q7136" s="2">
        <v>0</v>
      </c>
      <c r="R7136" s="2">
        <v>0</v>
      </c>
      <c r="S7136" s="2">
        <v>4.2743250000000003E-2</v>
      </c>
      <c r="T7136" s="2">
        <v>0</v>
      </c>
      <c r="U7136" s="2">
        <v>0</v>
      </c>
      <c r="V7136" s="2">
        <v>0</v>
      </c>
      <c r="W7136" s="2">
        <f t="shared" si="1000"/>
        <v>24.916666666666668</v>
      </c>
      <c r="X7136" s="9">
        <f t="shared" si="1001"/>
        <v>27.225000000000005</v>
      </c>
      <c r="Y7136" s="9">
        <f t="shared" si="1002"/>
        <v>4.7485983892306459E-4</v>
      </c>
      <c r="Z7136" s="10">
        <f t="shared" si="1003"/>
        <v>6353882.4742268045</v>
      </c>
      <c r="AA7136" s="10">
        <f t="shared" si="1004"/>
        <v>146139.29690721651</v>
      </c>
      <c r="AB7136" s="10">
        <f t="shared" si="1005"/>
        <v>2</v>
      </c>
      <c r="AC7136" s="9">
        <f t="shared" si="1006"/>
        <v>6163266</v>
      </c>
      <c r="AD7136" s="10">
        <f t="shared" si="1007"/>
        <v>3978642.3582989704</v>
      </c>
    </row>
    <row r="7137" spans="1:30" x14ac:dyDescent="0.2">
      <c r="A7137" t="s">
        <v>1985</v>
      </c>
      <c r="B7137" s="1">
        <v>44228</v>
      </c>
      <c r="C7137" t="s">
        <v>2272</v>
      </c>
      <c r="D7137" s="2">
        <v>118</v>
      </c>
      <c r="E7137" s="2">
        <v>0</v>
      </c>
      <c r="F7137" s="2">
        <v>118</v>
      </c>
      <c r="G7137" s="2">
        <v>0</v>
      </c>
      <c r="H7137" s="2"/>
      <c r="I7137" s="2">
        <v>0</v>
      </c>
      <c r="J7137" s="2">
        <v>0</v>
      </c>
      <c r="K7137" s="2">
        <v>0</v>
      </c>
      <c r="L7137" s="2">
        <v>0</v>
      </c>
      <c r="M7137" s="2">
        <v>3.2125500000000001E-2</v>
      </c>
      <c r="N7137" s="8">
        <f t="shared" si="999"/>
        <v>3212.55</v>
      </c>
      <c r="O7137" s="2">
        <v>0</v>
      </c>
      <c r="P7137" s="2">
        <v>3.2125500000000001E-2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f t="shared" si="1000"/>
        <v>24.916666666666668</v>
      </c>
      <c r="X7137" s="9">
        <f t="shared" si="1001"/>
        <v>27.225000000000001</v>
      </c>
      <c r="Y7137" s="9">
        <f t="shared" si="1002"/>
        <v>2.6062074880428657E-4</v>
      </c>
      <c r="Z7137" s="10">
        <f t="shared" si="1003"/>
        <v>6353882.4742268045</v>
      </c>
      <c r="AA7137" s="10">
        <f t="shared" si="1004"/>
        <v>146139.29690721651</v>
      </c>
      <c r="AB7137" s="10">
        <f t="shared" si="1005"/>
        <v>2</v>
      </c>
      <c r="AC7137" s="9">
        <f t="shared" si="1006"/>
        <v>6163266</v>
      </c>
      <c r="AD7137" s="10">
        <f t="shared" si="1007"/>
        <v>3978642.3582989699</v>
      </c>
    </row>
    <row r="7138" spans="1:30" x14ac:dyDescent="0.2">
      <c r="A7138" t="s">
        <v>1985</v>
      </c>
      <c r="B7138" s="1">
        <v>44228</v>
      </c>
      <c r="C7138" t="s">
        <v>177</v>
      </c>
      <c r="D7138" s="2">
        <v>5293</v>
      </c>
      <c r="E7138" s="2">
        <v>1185</v>
      </c>
      <c r="F7138" s="2">
        <v>989</v>
      </c>
      <c r="G7138" s="2">
        <v>331</v>
      </c>
      <c r="H7138" s="2">
        <v>331</v>
      </c>
      <c r="I7138" s="2">
        <v>1072</v>
      </c>
      <c r="J7138" s="2">
        <v>350</v>
      </c>
      <c r="K7138" s="2">
        <v>355</v>
      </c>
      <c r="L7138" s="2">
        <v>0</v>
      </c>
      <c r="M7138" s="2">
        <v>1.0243695000000002</v>
      </c>
      <c r="N7138" s="8">
        <f t="shared" si="999"/>
        <v>102436.95000000001</v>
      </c>
      <c r="O7138" s="2">
        <v>0.27492300000000003</v>
      </c>
      <c r="P7138" s="2">
        <v>0.17243325000000001</v>
      </c>
      <c r="Q7138" s="2">
        <v>5.7345750000000001E-2</v>
      </c>
      <c r="R7138" s="2">
        <v>7.2819999999999996E-2</v>
      </c>
      <c r="S7138" s="2">
        <v>0.19168875000000002</v>
      </c>
      <c r="T7138" s="2">
        <v>8.6625000000000008E-2</v>
      </c>
      <c r="U7138" s="2">
        <v>3.5145000000000003E-2</v>
      </c>
      <c r="V7138" s="2">
        <v>0</v>
      </c>
      <c r="W7138" s="2">
        <f t="shared" si="1000"/>
        <v>24.916666666666668</v>
      </c>
      <c r="X7138" s="9">
        <f t="shared" si="1001"/>
        <v>19.353287360665032</v>
      </c>
      <c r="Y7138" s="9">
        <f t="shared" si="1002"/>
        <v>8.3102814319550716E-3</v>
      </c>
      <c r="Z7138" s="10">
        <f t="shared" si="1003"/>
        <v>12707764.948453609</v>
      </c>
      <c r="AA7138" s="10">
        <f t="shared" si="1004"/>
        <v>292278.59381443303</v>
      </c>
      <c r="AB7138" s="10">
        <f t="shared" si="1005"/>
        <v>1</v>
      </c>
      <c r="AC7138" s="9">
        <f t="shared" si="1006"/>
        <v>12326532</v>
      </c>
      <c r="AD7138" s="10">
        <f t="shared" si="1007"/>
        <v>5656551.6154618151</v>
      </c>
    </row>
    <row r="7139" spans="1:30" x14ac:dyDescent="0.2">
      <c r="A7139" t="s">
        <v>1985</v>
      </c>
      <c r="B7139" s="1">
        <v>44228</v>
      </c>
      <c r="C7139" t="s">
        <v>2244</v>
      </c>
      <c r="D7139" s="2">
        <v>715</v>
      </c>
      <c r="E7139" s="2">
        <v>0</v>
      </c>
      <c r="F7139" s="2">
        <v>715</v>
      </c>
      <c r="G7139" s="2">
        <v>0</v>
      </c>
      <c r="H7139" s="2"/>
      <c r="I7139" s="2">
        <v>0</v>
      </c>
      <c r="J7139" s="2">
        <v>0</v>
      </c>
      <c r="K7139" s="2">
        <v>0</v>
      </c>
      <c r="L7139" s="2">
        <v>0</v>
      </c>
      <c r="M7139" s="2">
        <v>0.19465875000000002</v>
      </c>
      <c r="N7139" s="8">
        <f t="shared" si="999"/>
        <v>19465.875000000004</v>
      </c>
      <c r="O7139" s="2">
        <v>0</v>
      </c>
      <c r="P7139" s="2">
        <v>0.19465875000000002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f t="shared" si="1000"/>
        <v>24.916666666666668</v>
      </c>
      <c r="X7139" s="9">
        <f t="shared" si="1001"/>
        <v>27.225000000000005</v>
      </c>
      <c r="Y7139" s="9">
        <f t="shared" si="1002"/>
        <v>1.5791850457208892E-3</v>
      </c>
      <c r="Z7139" s="10">
        <f t="shared" si="1003"/>
        <v>12707764.948453609</v>
      </c>
      <c r="AA7139" s="10">
        <f t="shared" si="1004"/>
        <v>292278.59381443303</v>
      </c>
      <c r="AB7139" s="10">
        <f t="shared" si="1005"/>
        <v>1</v>
      </c>
      <c r="AC7139" s="9">
        <f t="shared" si="1006"/>
        <v>12326532</v>
      </c>
      <c r="AD7139" s="10">
        <f t="shared" si="1007"/>
        <v>7957284.7165979408</v>
      </c>
    </row>
    <row r="7140" spans="1:30" x14ac:dyDescent="0.2">
      <c r="A7140" t="s">
        <v>1985</v>
      </c>
      <c r="B7140" s="1">
        <v>44228</v>
      </c>
      <c r="C7140" t="s">
        <v>2245</v>
      </c>
      <c r="D7140" s="2">
        <v>750</v>
      </c>
      <c r="E7140" s="2">
        <v>0</v>
      </c>
      <c r="F7140" s="2">
        <v>750</v>
      </c>
      <c r="G7140" s="2">
        <v>0</v>
      </c>
      <c r="H7140" s="2"/>
      <c r="I7140" s="2">
        <v>0</v>
      </c>
      <c r="J7140" s="2">
        <v>0</v>
      </c>
      <c r="K7140" s="2">
        <v>0</v>
      </c>
      <c r="L7140" s="2">
        <v>0</v>
      </c>
      <c r="M7140" s="2">
        <v>0.20418750000000002</v>
      </c>
      <c r="N7140" s="8">
        <f t="shared" si="999"/>
        <v>20418.750000000004</v>
      </c>
      <c r="O7140" s="2">
        <v>0</v>
      </c>
      <c r="P7140" s="2">
        <v>0.20418750000000002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  <c r="V7140" s="2">
        <v>0</v>
      </c>
      <c r="W7140" s="2">
        <f t="shared" si="1000"/>
        <v>24.916666666666668</v>
      </c>
      <c r="X7140" s="9">
        <f t="shared" si="1001"/>
        <v>27.225000000000005</v>
      </c>
      <c r="Y7140" s="9">
        <f t="shared" si="1002"/>
        <v>1.6564878101967368E-3</v>
      </c>
      <c r="Z7140" s="10">
        <f t="shared" si="1003"/>
        <v>12707764.948453609</v>
      </c>
      <c r="AA7140" s="10">
        <f t="shared" si="1004"/>
        <v>292278.59381443303</v>
      </c>
      <c r="AB7140" s="10">
        <f t="shared" si="1005"/>
        <v>1</v>
      </c>
      <c r="AC7140" s="9">
        <f t="shared" si="1006"/>
        <v>12326532</v>
      </c>
      <c r="AD7140" s="10">
        <f t="shared" si="1007"/>
        <v>7957284.7165979408</v>
      </c>
    </row>
    <row r="7141" spans="1:30" x14ac:dyDescent="0.2">
      <c r="A7141" t="s">
        <v>1985</v>
      </c>
      <c r="B7141" s="1">
        <v>44228</v>
      </c>
      <c r="C7141" t="s">
        <v>2093</v>
      </c>
      <c r="D7141" s="2">
        <v>14031</v>
      </c>
      <c r="E7141" s="2">
        <v>0</v>
      </c>
      <c r="F7141" s="2">
        <v>14031</v>
      </c>
      <c r="G7141" s="2">
        <v>0</v>
      </c>
      <c r="H7141" s="2"/>
      <c r="I7141" s="2">
        <v>0</v>
      </c>
      <c r="J7141" s="2">
        <v>0</v>
      </c>
      <c r="K7141" s="2">
        <v>0</v>
      </c>
      <c r="L7141" s="2">
        <v>0</v>
      </c>
      <c r="M7141" s="2">
        <v>3.8199397500000001</v>
      </c>
      <c r="N7141" s="8">
        <f t="shared" si="999"/>
        <v>381993.97500000003</v>
      </c>
      <c r="O7141" s="2">
        <v>0</v>
      </c>
      <c r="P7141" s="2">
        <v>3.8199397500000001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f t="shared" si="1000"/>
        <v>24.916666666666668</v>
      </c>
      <c r="X7141" s="9">
        <f t="shared" si="1001"/>
        <v>27.225000000000001</v>
      </c>
      <c r="Y7141" s="9">
        <f t="shared" si="1002"/>
        <v>3.098957395316055E-2</v>
      </c>
      <c r="Z7141" s="10">
        <f t="shared" si="1003"/>
        <v>12707764.948453609</v>
      </c>
      <c r="AA7141" s="10">
        <f t="shared" si="1004"/>
        <v>292278.59381443303</v>
      </c>
      <c r="AB7141" s="10">
        <f t="shared" si="1005"/>
        <v>1</v>
      </c>
      <c r="AC7141" s="9">
        <f t="shared" si="1006"/>
        <v>12326532</v>
      </c>
      <c r="AD7141" s="10">
        <f t="shared" si="1007"/>
        <v>7957284.7165979398</v>
      </c>
    </row>
    <row r="7142" spans="1:30" x14ac:dyDescent="0.2">
      <c r="A7142" t="s">
        <v>1985</v>
      </c>
      <c r="B7142" s="1">
        <v>44228</v>
      </c>
      <c r="C7142" t="s">
        <v>182</v>
      </c>
      <c r="D7142" s="2">
        <v>53351</v>
      </c>
      <c r="E7142" s="2">
        <v>13886</v>
      </c>
      <c r="F7142" s="2">
        <v>13948</v>
      </c>
      <c r="G7142" s="2">
        <v>0</v>
      </c>
      <c r="H7142" s="2"/>
      <c r="I7142" s="2">
        <v>5402</v>
      </c>
      <c r="J7142" s="2">
        <v>7174</v>
      </c>
      <c r="K7142" s="2">
        <v>1708</v>
      </c>
      <c r="L7142" s="2">
        <v>3034</v>
      </c>
      <c r="M7142" s="2">
        <v>9.258097750000001</v>
      </c>
      <c r="N7142" s="8">
        <f t="shared" si="999"/>
        <v>925809.77500000014</v>
      </c>
      <c r="O7142" s="2">
        <v>2.8347770000000008</v>
      </c>
      <c r="P7142" s="2">
        <v>2.2894217500000003</v>
      </c>
      <c r="Q7142" s="2">
        <v>0</v>
      </c>
      <c r="R7142" s="2">
        <v>0</v>
      </c>
      <c r="S7142" s="2">
        <v>1.1208835000000001</v>
      </c>
      <c r="T7142" s="2">
        <v>1.3986225000000001</v>
      </c>
      <c r="U7142" s="2">
        <v>0.16909200000000002</v>
      </c>
      <c r="V7142" s="2">
        <v>0.3754575</v>
      </c>
      <c r="W7142" s="2">
        <f t="shared" si="1000"/>
        <v>24.916666666666668</v>
      </c>
      <c r="X7142" s="9">
        <f t="shared" si="1001"/>
        <v>17.353185038705931</v>
      </c>
      <c r="Y7142" s="9">
        <f t="shared" si="1002"/>
        <v>7.5107075939931864E-2</v>
      </c>
      <c r="Z7142" s="10">
        <f t="shared" si="1003"/>
        <v>12707764.948453609</v>
      </c>
      <c r="AA7142" s="10">
        <f t="shared" si="1004"/>
        <v>292278.59381443303</v>
      </c>
      <c r="AB7142" s="10">
        <f t="shared" si="1005"/>
        <v>1</v>
      </c>
      <c r="AC7142" s="9">
        <f t="shared" si="1006"/>
        <v>12326532</v>
      </c>
      <c r="AD7142" s="10">
        <f t="shared" si="1007"/>
        <v>5071964.5213146275</v>
      </c>
    </row>
    <row r="7143" spans="1:30" x14ac:dyDescent="0.2">
      <c r="A7143" t="s">
        <v>1985</v>
      </c>
      <c r="B7143" s="1">
        <v>44228</v>
      </c>
      <c r="C7143" t="s">
        <v>1519</v>
      </c>
      <c r="D7143" s="2">
        <v>2511</v>
      </c>
      <c r="E7143" s="2">
        <v>0</v>
      </c>
      <c r="F7143" s="2">
        <v>0</v>
      </c>
      <c r="G7143" s="2">
        <v>0</v>
      </c>
      <c r="H7143" s="2"/>
      <c r="I7143" s="2">
        <v>2511</v>
      </c>
      <c r="J7143" s="2">
        <v>0</v>
      </c>
      <c r="K7143" s="2">
        <v>0</v>
      </c>
      <c r="L7143" s="2">
        <v>0</v>
      </c>
      <c r="M7143" s="2">
        <v>0.68361975000000008</v>
      </c>
      <c r="N7143" s="8">
        <f t="shared" si="999"/>
        <v>68361.975000000006</v>
      </c>
      <c r="O7143" s="2">
        <v>0</v>
      </c>
      <c r="P7143" s="2">
        <v>0</v>
      </c>
      <c r="Q7143" s="2">
        <v>0</v>
      </c>
      <c r="R7143" s="2">
        <v>0</v>
      </c>
      <c r="S7143" s="2">
        <v>0.68361975000000008</v>
      </c>
      <c r="T7143" s="2">
        <v>0</v>
      </c>
      <c r="U7143" s="2">
        <v>0</v>
      </c>
      <c r="V7143" s="2">
        <v>0</v>
      </c>
      <c r="W7143" s="2">
        <f t="shared" si="1000"/>
        <v>24.916666666666668</v>
      </c>
      <c r="X7143" s="9">
        <f t="shared" si="1001"/>
        <v>27.225000000000001</v>
      </c>
      <c r="Y7143" s="9">
        <f t="shared" si="1002"/>
        <v>5.5459211885386748E-3</v>
      </c>
      <c r="Z7143" s="10">
        <f t="shared" si="1003"/>
        <v>12707764.948453609</v>
      </c>
      <c r="AA7143" s="10">
        <f t="shared" si="1004"/>
        <v>292278.59381443303</v>
      </c>
      <c r="AB7143" s="10">
        <f t="shared" si="1005"/>
        <v>1</v>
      </c>
      <c r="AC7143" s="9">
        <f t="shared" si="1006"/>
        <v>12326532</v>
      </c>
      <c r="AD7143" s="10">
        <f t="shared" si="1007"/>
        <v>7957284.7165979398</v>
      </c>
    </row>
    <row r="7144" spans="1:30" x14ac:dyDescent="0.2">
      <c r="A7144" t="s">
        <v>1985</v>
      </c>
      <c r="B7144" s="1">
        <v>44228</v>
      </c>
      <c r="C7144" t="s">
        <v>716</v>
      </c>
      <c r="D7144" s="2">
        <v>1528</v>
      </c>
      <c r="E7144" s="2">
        <v>0</v>
      </c>
      <c r="F7144" s="2">
        <v>0</v>
      </c>
      <c r="G7144" s="2">
        <v>1528</v>
      </c>
      <c r="H7144" s="2"/>
      <c r="I7144" s="2">
        <v>0</v>
      </c>
      <c r="J7144" s="2">
        <v>0</v>
      </c>
      <c r="K7144" s="2">
        <v>0</v>
      </c>
      <c r="L7144" s="2">
        <v>0</v>
      </c>
      <c r="M7144" s="2">
        <v>0.26472600000000002</v>
      </c>
      <c r="N7144" s="8">
        <f t="shared" si="999"/>
        <v>26472.600000000002</v>
      </c>
      <c r="O7144" s="2">
        <v>0</v>
      </c>
      <c r="P7144" s="2">
        <v>0</v>
      </c>
      <c r="Q7144" s="2">
        <v>0.26472600000000002</v>
      </c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f t="shared" si="1000"/>
        <v>24.916666666666668</v>
      </c>
      <c r="X7144" s="9">
        <f t="shared" si="1001"/>
        <v>17.325000000000003</v>
      </c>
      <c r="Y7144" s="9">
        <f t="shared" si="1002"/>
        <v>2.1476113476199148E-3</v>
      </c>
      <c r="Z7144" s="10">
        <f t="shared" si="1003"/>
        <v>6353882.4742268045</v>
      </c>
      <c r="AA7144" s="10">
        <f t="shared" si="1004"/>
        <v>146139.29690721651</v>
      </c>
      <c r="AB7144" s="10">
        <f t="shared" si="1005"/>
        <v>2</v>
      </c>
      <c r="AC7144" s="9">
        <f t="shared" si="1006"/>
        <v>6163266</v>
      </c>
      <c r="AD7144" s="10">
        <f t="shared" si="1007"/>
        <v>2531863.3189175264</v>
      </c>
    </row>
    <row r="7145" spans="1:30" x14ac:dyDescent="0.2">
      <c r="A7145" t="s">
        <v>1985</v>
      </c>
      <c r="B7145" s="1">
        <v>44228</v>
      </c>
      <c r="C7145" t="s">
        <v>1281</v>
      </c>
      <c r="D7145" s="2">
        <v>24090</v>
      </c>
      <c r="E7145" s="2">
        <v>8939</v>
      </c>
      <c r="F7145" s="2">
        <v>0</v>
      </c>
      <c r="G7145" s="2">
        <v>3858</v>
      </c>
      <c r="H7145" s="2">
        <v>4220</v>
      </c>
      <c r="I7145" s="2">
        <v>0</v>
      </c>
      <c r="J7145" s="2">
        <v>2406</v>
      </c>
      <c r="K7145" s="2">
        <v>0</v>
      </c>
      <c r="L7145" s="2">
        <v>4667</v>
      </c>
      <c r="M7145" s="2">
        <v>3.8279037500000008</v>
      </c>
      <c r="N7145" s="8">
        <f t="shared" si="999"/>
        <v>382790.37500000006</v>
      </c>
      <c r="O7145" s="2">
        <v>1.7627445000000002</v>
      </c>
      <c r="P7145" s="2">
        <v>0</v>
      </c>
      <c r="Q7145" s="2">
        <v>0.36072300000000002</v>
      </c>
      <c r="R7145" s="2">
        <v>0.9284</v>
      </c>
      <c r="S7145" s="2">
        <v>0</v>
      </c>
      <c r="T7145" s="2">
        <v>0.198495</v>
      </c>
      <c r="U7145" s="2">
        <v>0</v>
      </c>
      <c r="V7145" s="2">
        <v>0.57754125000000012</v>
      </c>
      <c r="W7145" s="2">
        <f t="shared" si="1000"/>
        <v>24.916666666666668</v>
      </c>
      <c r="X7145" s="9">
        <f t="shared" si="1001"/>
        <v>15.890011415525116</v>
      </c>
      <c r="Y7145" s="9">
        <f t="shared" si="1002"/>
        <v>3.1054182555158259E-2</v>
      </c>
      <c r="Z7145" s="10">
        <f t="shared" si="1003"/>
        <v>6353882.4742268045</v>
      </c>
      <c r="AA7145" s="10">
        <f t="shared" si="1004"/>
        <v>146139.29690721651</v>
      </c>
      <c r="AB7145" s="10">
        <f t="shared" si="1005"/>
        <v>2</v>
      </c>
      <c r="AC7145" s="9">
        <f t="shared" si="1006"/>
        <v>6163266</v>
      </c>
      <c r="AD7145" s="10">
        <f t="shared" si="1007"/>
        <v>2322155.0961124846</v>
      </c>
    </row>
    <row r="7146" spans="1:30" x14ac:dyDescent="0.2">
      <c r="A7146" t="s">
        <v>1985</v>
      </c>
      <c r="B7146" s="1">
        <v>44228</v>
      </c>
      <c r="C7146" t="s">
        <v>332</v>
      </c>
      <c r="D7146" s="2">
        <v>5775</v>
      </c>
      <c r="E7146" s="2">
        <v>0</v>
      </c>
      <c r="F7146" s="2">
        <v>0</v>
      </c>
      <c r="G7146" s="2">
        <v>1975</v>
      </c>
      <c r="H7146" s="2">
        <v>3800</v>
      </c>
      <c r="I7146" s="2">
        <v>0</v>
      </c>
      <c r="J7146" s="2">
        <v>0</v>
      </c>
      <c r="K7146" s="2">
        <v>0</v>
      </c>
      <c r="L7146" s="2">
        <v>0</v>
      </c>
      <c r="M7146" s="2">
        <v>1.1781687500000002</v>
      </c>
      <c r="N7146" s="8">
        <f t="shared" si="999"/>
        <v>117816.87500000001</v>
      </c>
      <c r="O7146" s="2">
        <v>0</v>
      </c>
      <c r="P7146" s="2">
        <v>0</v>
      </c>
      <c r="Q7146" s="2">
        <v>0.34216875000000002</v>
      </c>
      <c r="R7146" s="2">
        <v>0.83600000000000008</v>
      </c>
      <c r="S7146" s="2">
        <v>0</v>
      </c>
      <c r="T7146" s="2">
        <v>0</v>
      </c>
      <c r="U7146" s="2">
        <v>0</v>
      </c>
      <c r="V7146" s="2">
        <v>0</v>
      </c>
      <c r="W7146" s="2">
        <f t="shared" si="1000"/>
        <v>24.916666666666668</v>
      </c>
      <c r="X7146" s="9">
        <f t="shared" si="1001"/>
        <v>20.401190476190479</v>
      </c>
      <c r="Y7146" s="9">
        <f t="shared" si="1002"/>
        <v>9.5579904388355154E-3</v>
      </c>
      <c r="Z7146" s="10">
        <f t="shared" si="1003"/>
        <v>6353882.4742268045</v>
      </c>
      <c r="AA7146" s="10">
        <f t="shared" si="1004"/>
        <v>146139.29690721651</v>
      </c>
      <c r="AB7146" s="10">
        <f t="shared" si="1005"/>
        <v>2</v>
      </c>
      <c r="AC7146" s="9">
        <f t="shared" si="1006"/>
        <v>6163266</v>
      </c>
      <c r="AD7146" s="10">
        <f t="shared" si="1007"/>
        <v>2981415.6322606783</v>
      </c>
    </row>
    <row r="7147" spans="1:30" x14ac:dyDescent="0.2">
      <c r="A7147" t="s">
        <v>1985</v>
      </c>
      <c r="B7147" s="1">
        <v>44228</v>
      </c>
      <c r="C7147" t="s">
        <v>1526</v>
      </c>
      <c r="D7147" s="2">
        <v>4774</v>
      </c>
      <c r="E7147" s="2">
        <v>0</v>
      </c>
      <c r="F7147" s="2">
        <v>4774</v>
      </c>
      <c r="G7147" s="2">
        <v>0</v>
      </c>
      <c r="H7147" s="2"/>
      <c r="I7147" s="2">
        <v>0</v>
      </c>
      <c r="J7147" s="2">
        <v>0</v>
      </c>
      <c r="K7147" s="2">
        <v>0</v>
      </c>
      <c r="L7147" s="2">
        <v>0</v>
      </c>
      <c r="M7147" s="2">
        <v>1.2997215</v>
      </c>
      <c r="N7147" s="8">
        <f t="shared" si="999"/>
        <v>129972.15</v>
      </c>
      <c r="O7147" s="2">
        <v>0</v>
      </c>
      <c r="P7147" s="2">
        <v>1.2997215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f t="shared" si="1000"/>
        <v>24.916666666666668</v>
      </c>
      <c r="X7147" s="9">
        <f t="shared" si="1001"/>
        <v>27.224999999999998</v>
      </c>
      <c r="Y7147" s="9">
        <f t="shared" si="1002"/>
        <v>1.0544097074505626E-2</v>
      </c>
      <c r="Z7147" s="10">
        <f t="shared" si="1003"/>
        <v>12707764.948453609</v>
      </c>
      <c r="AA7147" s="10">
        <f t="shared" si="1004"/>
        <v>292278.59381443303</v>
      </c>
      <c r="AB7147" s="10">
        <f t="shared" si="1005"/>
        <v>1</v>
      </c>
      <c r="AC7147" s="9">
        <f t="shared" si="1006"/>
        <v>12326532</v>
      </c>
      <c r="AD7147" s="10">
        <f t="shared" si="1007"/>
        <v>7957284.7165979389</v>
      </c>
    </row>
    <row r="7148" spans="1:30" x14ac:dyDescent="0.2">
      <c r="A7148" t="s">
        <v>1985</v>
      </c>
      <c r="B7148" s="1">
        <v>44228</v>
      </c>
      <c r="C7148" t="s">
        <v>191</v>
      </c>
      <c r="D7148" s="2">
        <v>82</v>
      </c>
      <c r="E7148" s="2">
        <v>0</v>
      </c>
      <c r="F7148" s="2">
        <v>82</v>
      </c>
      <c r="G7148" s="2">
        <v>0</v>
      </c>
      <c r="H7148" s="2"/>
      <c r="I7148" s="2">
        <v>0</v>
      </c>
      <c r="J7148" s="2">
        <v>0</v>
      </c>
      <c r="K7148" s="2">
        <v>0</v>
      </c>
      <c r="L7148" s="2">
        <v>0</v>
      </c>
      <c r="M7148" s="2">
        <v>2.2324500000000004E-2</v>
      </c>
      <c r="N7148" s="8">
        <f t="shared" si="999"/>
        <v>2232.4500000000003</v>
      </c>
      <c r="O7148" s="2">
        <v>0</v>
      </c>
      <c r="P7148" s="2">
        <v>2.2324500000000004E-2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f t="shared" si="1000"/>
        <v>24.916666666666668</v>
      </c>
      <c r="X7148" s="9">
        <f t="shared" si="1001"/>
        <v>27.225000000000005</v>
      </c>
      <c r="Y7148" s="9">
        <f t="shared" si="1002"/>
        <v>1.8110933391484322E-4</v>
      </c>
      <c r="Z7148" s="10">
        <f t="shared" si="1003"/>
        <v>12707764.948453609</v>
      </c>
      <c r="AA7148" s="10">
        <f t="shared" si="1004"/>
        <v>292278.59381443303</v>
      </c>
      <c r="AB7148" s="10">
        <f t="shared" si="1005"/>
        <v>1</v>
      </c>
      <c r="AC7148" s="9">
        <f t="shared" si="1006"/>
        <v>12326532</v>
      </c>
      <c r="AD7148" s="10">
        <f t="shared" si="1007"/>
        <v>7957284.7165979408</v>
      </c>
    </row>
    <row r="7149" spans="1:30" x14ac:dyDescent="0.2">
      <c r="A7149" t="s">
        <v>1985</v>
      </c>
      <c r="B7149" s="1">
        <v>44228</v>
      </c>
      <c r="C7149" t="s">
        <v>1527</v>
      </c>
      <c r="D7149" s="2">
        <v>671</v>
      </c>
      <c r="E7149" s="2">
        <v>0</v>
      </c>
      <c r="F7149" s="2">
        <v>0</v>
      </c>
      <c r="G7149" s="2">
        <v>671</v>
      </c>
      <c r="H7149" s="2"/>
      <c r="I7149" s="2">
        <v>0</v>
      </c>
      <c r="J7149" s="2">
        <v>0</v>
      </c>
      <c r="K7149" s="2">
        <v>0</v>
      </c>
      <c r="L7149" s="2">
        <v>0</v>
      </c>
      <c r="M7149" s="2">
        <v>0.11625075000000001</v>
      </c>
      <c r="N7149" s="8">
        <f t="shared" si="999"/>
        <v>11625.075000000001</v>
      </c>
      <c r="O7149" s="2">
        <v>0</v>
      </c>
      <c r="P7149" s="2">
        <v>0</v>
      </c>
      <c r="Q7149" s="2">
        <v>0.11625075000000001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f t="shared" si="1000"/>
        <v>24.916666666666668</v>
      </c>
      <c r="X7149" s="9">
        <f t="shared" si="1001"/>
        <v>17.325000000000003</v>
      </c>
      <c r="Y7149" s="9">
        <f t="shared" si="1002"/>
        <v>9.4309372660534207E-4</v>
      </c>
      <c r="Z7149" s="10">
        <f t="shared" si="1003"/>
        <v>12707764.948453609</v>
      </c>
      <c r="AA7149" s="10">
        <f t="shared" si="1004"/>
        <v>292278.59381443303</v>
      </c>
      <c r="AB7149" s="10">
        <f t="shared" si="1005"/>
        <v>1</v>
      </c>
      <c r="AC7149" s="9">
        <f t="shared" si="1006"/>
        <v>12326532</v>
      </c>
      <c r="AD7149" s="10">
        <f t="shared" si="1007"/>
        <v>5063726.6378350528</v>
      </c>
    </row>
    <row r="7150" spans="1:30" x14ac:dyDescent="0.2">
      <c r="A7150" t="s">
        <v>1985</v>
      </c>
      <c r="B7150" s="1">
        <v>44228</v>
      </c>
      <c r="C7150" t="s">
        <v>337</v>
      </c>
      <c r="D7150" s="2">
        <v>1115</v>
      </c>
      <c r="E7150" s="2">
        <v>0</v>
      </c>
      <c r="F7150" s="2">
        <v>0</v>
      </c>
      <c r="G7150" s="2">
        <v>0</v>
      </c>
      <c r="H7150" s="2">
        <v>363</v>
      </c>
      <c r="I7150" s="2">
        <v>0</v>
      </c>
      <c r="J7150" s="2">
        <v>313</v>
      </c>
      <c r="K7150" s="2">
        <v>439</v>
      </c>
      <c r="L7150" s="2">
        <v>0</v>
      </c>
      <c r="M7150" s="2">
        <v>0.20078850000000001</v>
      </c>
      <c r="N7150" s="8">
        <f t="shared" si="999"/>
        <v>20078.850000000002</v>
      </c>
      <c r="O7150" s="2">
        <v>0</v>
      </c>
      <c r="P7150" s="2">
        <v>0</v>
      </c>
      <c r="Q7150" s="2">
        <v>0</v>
      </c>
      <c r="R7150" s="2">
        <v>7.986E-2</v>
      </c>
      <c r="S7150" s="2">
        <v>0</v>
      </c>
      <c r="T7150" s="2">
        <v>7.7467500000000009E-2</v>
      </c>
      <c r="U7150" s="2">
        <v>4.3461000000000007E-2</v>
      </c>
      <c r="V7150" s="2">
        <v>0</v>
      </c>
      <c r="W7150" s="2">
        <f t="shared" si="1000"/>
        <v>24.916666666666668</v>
      </c>
      <c r="X7150" s="9">
        <f t="shared" si="1001"/>
        <v>18.007937219730945</v>
      </c>
      <c r="Y7150" s="9">
        <f t="shared" si="1002"/>
        <v>1.6289131444269971E-3</v>
      </c>
      <c r="Z7150" s="10">
        <f t="shared" si="1003"/>
        <v>6353882.4742268045</v>
      </c>
      <c r="AA7150" s="10">
        <f t="shared" si="1004"/>
        <v>146139.29690721651</v>
      </c>
      <c r="AB7150" s="10">
        <f t="shared" si="1005"/>
        <v>2</v>
      </c>
      <c r="AC7150" s="9">
        <f t="shared" si="1006"/>
        <v>6163266</v>
      </c>
      <c r="AD7150" s="10">
        <f t="shared" si="1007"/>
        <v>2631667.2840407756</v>
      </c>
    </row>
    <row r="7151" spans="1:30" x14ac:dyDescent="0.2">
      <c r="A7151" t="s">
        <v>1985</v>
      </c>
      <c r="B7151" s="1">
        <v>44228</v>
      </c>
      <c r="C7151" t="s">
        <v>199</v>
      </c>
      <c r="D7151" s="2">
        <v>584</v>
      </c>
      <c r="E7151" s="2">
        <v>0</v>
      </c>
      <c r="F7151" s="2">
        <v>0</v>
      </c>
      <c r="G7151" s="2">
        <v>0</v>
      </c>
      <c r="H7151" s="2"/>
      <c r="I7151" s="2">
        <v>0</v>
      </c>
      <c r="J7151" s="2">
        <v>0</v>
      </c>
      <c r="K7151" s="2">
        <v>584</v>
      </c>
      <c r="L7151" s="2">
        <v>0</v>
      </c>
      <c r="M7151" s="2">
        <v>5.7816000000000006E-2</v>
      </c>
      <c r="N7151" s="8">
        <f t="shared" si="999"/>
        <v>5781.6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5.7816000000000006E-2</v>
      </c>
      <c r="V7151" s="2">
        <v>0</v>
      </c>
      <c r="W7151" s="2">
        <f t="shared" si="1000"/>
        <v>24.916666666666668</v>
      </c>
      <c r="X7151" s="9">
        <f t="shared" si="1001"/>
        <v>9.9</v>
      </c>
      <c r="Y7151" s="9">
        <f t="shared" si="1002"/>
        <v>4.6903703328722145E-4</v>
      </c>
      <c r="Z7151" s="10">
        <f t="shared" si="1003"/>
        <v>6353882.4742268045</v>
      </c>
      <c r="AA7151" s="10">
        <f t="shared" si="1004"/>
        <v>146139.29690721651</v>
      </c>
      <c r="AB7151" s="10">
        <f t="shared" si="1005"/>
        <v>2</v>
      </c>
      <c r="AC7151" s="9">
        <f t="shared" si="1006"/>
        <v>6163266</v>
      </c>
      <c r="AD7151" s="10">
        <f t="shared" si="1007"/>
        <v>1446779.0393814435</v>
      </c>
    </row>
    <row r="7152" spans="1:30" x14ac:dyDescent="0.2">
      <c r="A7152" t="s">
        <v>1985</v>
      </c>
      <c r="B7152" s="1">
        <v>44228</v>
      </c>
      <c r="C7152" t="s">
        <v>200</v>
      </c>
      <c r="D7152" s="2">
        <v>4657</v>
      </c>
      <c r="E7152" s="2">
        <v>0</v>
      </c>
      <c r="F7152" s="2">
        <v>0</v>
      </c>
      <c r="G7152" s="2">
        <v>0</v>
      </c>
      <c r="H7152" s="2"/>
      <c r="I7152" s="2">
        <v>0</v>
      </c>
      <c r="J7152" s="2">
        <v>4657</v>
      </c>
      <c r="K7152" s="2">
        <v>0</v>
      </c>
      <c r="L7152" s="2">
        <v>0</v>
      </c>
      <c r="M7152" s="2">
        <v>1.1526075</v>
      </c>
      <c r="N7152" s="8">
        <f t="shared" si="999"/>
        <v>115260.75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1.1526075</v>
      </c>
      <c r="U7152" s="2">
        <v>0</v>
      </c>
      <c r="V7152" s="2">
        <v>0</v>
      </c>
      <c r="W7152" s="2">
        <f t="shared" si="1000"/>
        <v>24.916666666666668</v>
      </c>
      <c r="X7152" s="9">
        <f t="shared" si="1001"/>
        <v>24.75</v>
      </c>
      <c r="Y7152" s="9">
        <f t="shared" si="1002"/>
        <v>9.3506227055590325E-3</v>
      </c>
      <c r="Z7152" s="10">
        <f t="shared" si="1003"/>
        <v>6353882.4742268045</v>
      </c>
      <c r="AA7152" s="10">
        <f t="shared" si="1004"/>
        <v>146139.29690721651</v>
      </c>
      <c r="AB7152" s="10">
        <f t="shared" si="1005"/>
        <v>2</v>
      </c>
      <c r="AC7152" s="9">
        <f t="shared" si="1006"/>
        <v>6163266</v>
      </c>
      <c r="AD7152" s="10">
        <f t="shared" si="1007"/>
        <v>3616947.5984536088</v>
      </c>
    </row>
    <row r="7153" spans="1:30" x14ac:dyDescent="0.2">
      <c r="A7153" t="s">
        <v>1985</v>
      </c>
      <c r="B7153" s="1">
        <v>44228</v>
      </c>
      <c r="C7153" t="s">
        <v>2101</v>
      </c>
      <c r="D7153" s="2">
        <v>17025</v>
      </c>
      <c r="E7153" s="2">
        <v>0</v>
      </c>
      <c r="F7153" s="2">
        <v>0</v>
      </c>
      <c r="G7153" s="2">
        <v>3221</v>
      </c>
      <c r="H7153" s="2">
        <v>8790</v>
      </c>
      <c r="I7153" s="2">
        <v>0</v>
      </c>
      <c r="J7153" s="2">
        <v>1499</v>
      </c>
      <c r="K7153" s="2">
        <v>0</v>
      </c>
      <c r="L7153" s="2">
        <v>0</v>
      </c>
      <c r="M7153" s="2">
        <v>2.8715555000000004</v>
      </c>
      <c r="N7153" s="8">
        <f t="shared" si="999"/>
        <v>287155.55000000005</v>
      </c>
      <c r="O7153" s="2">
        <v>0</v>
      </c>
      <c r="P7153" s="2">
        <v>0</v>
      </c>
      <c r="Q7153" s="2">
        <v>0.39859875</v>
      </c>
      <c r="R7153" s="2">
        <v>1.2686630000000001</v>
      </c>
      <c r="S7153" s="2">
        <v>0</v>
      </c>
      <c r="T7153" s="2">
        <v>0.24733500000000003</v>
      </c>
      <c r="U7153" s="2">
        <v>0</v>
      </c>
      <c r="V7153" s="2">
        <v>0</v>
      </c>
      <c r="W7153" s="2">
        <f t="shared" si="1000"/>
        <v>24.916666666666668</v>
      </c>
      <c r="X7153" s="9">
        <f t="shared" si="1001"/>
        <v>16.866698972099854</v>
      </c>
      <c r="Y7153" s="9">
        <f t="shared" si="1002"/>
        <v>2.3295729082600043E-2</v>
      </c>
      <c r="Z7153" s="10">
        <f t="shared" si="1003"/>
        <v>6353882.4742268045</v>
      </c>
      <c r="AA7153" s="10">
        <f t="shared" si="1004"/>
        <v>146139.29690721651</v>
      </c>
      <c r="AB7153" s="10">
        <f t="shared" si="1005"/>
        <v>2</v>
      </c>
      <c r="AC7153" s="9">
        <f t="shared" si="1006"/>
        <v>6163266</v>
      </c>
      <c r="AD7153" s="10">
        <f t="shared" si="1007"/>
        <v>2464887.5289283441</v>
      </c>
    </row>
    <row r="7154" spans="1:30" x14ac:dyDescent="0.2">
      <c r="A7154" t="s">
        <v>1985</v>
      </c>
      <c r="B7154" s="1">
        <v>44228</v>
      </c>
      <c r="C7154" t="s">
        <v>449</v>
      </c>
      <c r="D7154" s="2">
        <v>2665</v>
      </c>
      <c r="E7154" s="2">
        <v>0</v>
      </c>
      <c r="F7154" s="2">
        <v>0</v>
      </c>
      <c r="G7154" s="2">
        <v>0</v>
      </c>
      <c r="H7154" s="2"/>
      <c r="I7154" s="2">
        <v>0</v>
      </c>
      <c r="J7154" s="2">
        <v>2665</v>
      </c>
      <c r="K7154" s="2">
        <v>0</v>
      </c>
      <c r="L7154" s="2">
        <v>0</v>
      </c>
      <c r="M7154" s="2">
        <v>0.43972500000000003</v>
      </c>
      <c r="N7154" s="8">
        <f t="shared" si="999"/>
        <v>43972.5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0.43972500000000003</v>
      </c>
      <c r="U7154" s="2">
        <v>0</v>
      </c>
      <c r="V7154" s="2">
        <v>0</v>
      </c>
      <c r="W7154" s="2">
        <f t="shared" si="1000"/>
        <v>24.916666666666668</v>
      </c>
      <c r="X7154" s="9">
        <f t="shared" si="1001"/>
        <v>16.5</v>
      </c>
      <c r="Y7154" s="9">
        <f t="shared" si="1002"/>
        <v>3.5673050619590327E-3</v>
      </c>
      <c r="Z7154" s="10">
        <f t="shared" si="1003"/>
        <v>6353882.4742268045</v>
      </c>
      <c r="AA7154" s="10">
        <f t="shared" si="1004"/>
        <v>146139.29690721651</v>
      </c>
      <c r="AB7154" s="10">
        <f t="shared" si="1005"/>
        <v>2</v>
      </c>
      <c r="AC7154" s="9">
        <f t="shared" si="1006"/>
        <v>6163266</v>
      </c>
      <c r="AD7154" s="10">
        <f t="shared" si="1007"/>
        <v>2411298.3989690724</v>
      </c>
    </row>
    <row r="7155" spans="1:30" x14ac:dyDescent="0.2">
      <c r="A7155" t="s">
        <v>1985</v>
      </c>
      <c r="B7155" s="1">
        <v>44228</v>
      </c>
      <c r="C7155" t="s">
        <v>723</v>
      </c>
      <c r="D7155" s="2">
        <v>1710</v>
      </c>
      <c r="E7155" s="2">
        <v>0</v>
      </c>
      <c r="F7155" s="2">
        <v>0</v>
      </c>
      <c r="G7155" s="2">
        <v>877</v>
      </c>
      <c r="H7155" s="2"/>
      <c r="I7155" s="2">
        <v>0</v>
      </c>
      <c r="J7155" s="2">
        <v>833</v>
      </c>
      <c r="K7155" s="2">
        <v>0</v>
      </c>
      <c r="L7155" s="2">
        <v>0</v>
      </c>
      <c r="M7155" s="2">
        <v>0.35810775000000006</v>
      </c>
      <c r="N7155" s="8">
        <f t="shared" si="999"/>
        <v>35810.775000000009</v>
      </c>
      <c r="O7155" s="2">
        <v>0</v>
      </c>
      <c r="P7155" s="2">
        <v>0</v>
      </c>
      <c r="Q7155" s="2">
        <v>0.15194025</v>
      </c>
      <c r="R7155" s="2">
        <v>0</v>
      </c>
      <c r="S7155" s="2">
        <v>0</v>
      </c>
      <c r="T7155" s="2">
        <v>0.20616750000000003</v>
      </c>
      <c r="U7155" s="2">
        <v>0</v>
      </c>
      <c r="V7155" s="2">
        <v>0</v>
      </c>
      <c r="W7155" s="2">
        <f t="shared" si="1000"/>
        <v>24.916666666666668</v>
      </c>
      <c r="X7155" s="9">
        <f t="shared" si="1001"/>
        <v>20.941973684210531</v>
      </c>
      <c r="Y7155" s="9">
        <f t="shared" si="1002"/>
        <v>2.9051784394832228E-3</v>
      </c>
      <c r="Z7155" s="10">
        <f t="shared" si="1003"/>
        <v>12707764.948453609</v>
      </c>
      <c r="AA7155" s="10">
        <f t="shared" si="1004"/>
        <v>292278.59381443303</v>
      </c>
      <c r="AB7155" s="10">
        <f t="shared" si="1005"/>
        <v>1</v>
      </c>
      <c r="AC7155" s="9">
        <f t="shared" si="1006"/>
        <v>12326532</v>
      </c>
      <c r="AD7155" s="10">
        <f t="shared" si="1007"/>
        <v>6120890.6201199153</v>
      </c>
    </row>
    <row r="7156" spans="1:30" x14ac:dyDescent="0.2">
      <c r="A7156" t="s">
        <v>1985</v>
      </c>
      <c r="B7156" s="1">
        <v>44228</v>
      </c>
      <c r="C7156" t="s">
        <v>2304</v>
      </c>
      <c r="D7156" s="2">
        <v>89201</v>
      </c>
      <c r="E7156" s="2">
        <v>11597</v>
      </c>
      <c r="F7156" s="2">
        <v>20158</v>
      </c>
      <c r="G7156" s="2">
        <v>9513</v>
      </c>
      <c r="H7156" s="2">
        <v>4811</v>
      </c>
      <c r="I7156" s="2">
        <v>10960</v>
      </c>
      <c r="J7156" s="2">
        <v>14237</v>
      </c>
      <c r="K7156" s="2">
        <v>3173</v>
      </c>
      <c r="L7156" s="2">
        <v>0</v>
      </c>
      <c r="M7156" s="2">
        <v>16.710364000000002</v>
      </c>
      <c r="N7156" s="8">
        <f t="shared" si="999"/>
        <v>1671036.4000000001</v>
      </c>
      <c r="O7156" s="2">
        <v>3.0756990000000006</v>
      </c>
      <c r="P7156" s="2">
        <v>4.0112270000000008</v>
      </c>
      <c r="Q7156" s="2">
        <v>2.0565600000000002</v>
      </c>
      <c r="R7156" s="2">
        <v>0.52825849999999996</v>
      </c>
      <c r="S7156" s="2">
        <v>1.3679490000000003</v>
      </c>
      <c r="T7156" s="2">
        <v>3.3458837500000005</v>
      </c>
      <c r="U7156" s="2">
        <v>0.31412699999999999</v>
      </c>
      <c r="V7156" s="2">
        <v>0</v>
      </c>
      <c r="W7156" s="2">
        <f t="shared" si="1000"/>
        <v>24.916666666666668</v>
      </c>
      <c r="X7156" s="9">
        <f t="shared" si="1001"/>
        <v>18.733381912758826</v>
      </c>
      <c r="Y7156" s="9">
        <f t="shared" si="1002"/>
        <v>0.13556419599608391</v>
      </c>
      <c r="Z7156" s="10">
        <f t="shared" si="1003"/>
        <v>6353882.4742268045</v>
      </c>
      <c r="AA7156" s="10">
        <f t="shared" si="1004"/>
        <v>146139.29690721651</v>
      </c>
      <c r="AB7156" s="10">
        <f t="shared" si="1005"/>
        <v>2</v>
      </c>
      <c r="AC7156" s="9">
        <f t="shared" si="1006"/>
        <v>6163266</v>
      </c>
      <c r="AD7156" s="10">
        <f t="shared" si="1007"/>
        <v>2737683.2614249419</v>
      </c>
    </row>
    <row r="7157" spans="1:30" x14ac:dyDescent="0.2">
      <c r="A7157" t="s">
        <v>1985</v>
      </c>
      <c r="B7157" s="1">
        <v>44228</v>
      </c>
      <c r="C7157" t="s">
        <v>209</v>
      </c>
      <c r="D7157" s="2">
        <v>2869</v>
      </c>
      <c r="E7157" s="2">
        <v>0</v>
      </c>
      <c r="F7157" s="2">
        <v>0</v>
      </c>
      <c r="G7157" s="2">
        <v>0</v>
      </c>
      <c r="H7157" s="2"/>
      <c r="I7157" s="2">
        <v>0</v>
      </c>
      <c r="J7157" s="2">
        <v>0</v>
      </c>
      <c r="K7157" s="2">
        <v>2869</v>
      </c>
      <c r="L7157" s="2">
        <v>0</v>
      </c>
      <c r="M7157" s="2">
        <v>0.28403100000000003</v>
      </c>
      <c r="N7157" s="8">
        <f t="shared" si="999"/>
        <v>28403.100000000002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0.28403100000000003</v>
      </c>
      <c r="V7157" s="2">
        <v>0</v>
      </c>
      <c r="W7157" s="2">
        <f t="shared" si="1000"/>
        <v>24.916666666666668</v>
      </c>
      <c r="X7157" s="9">
        <f t="shared" si="1001"/>
        <v>9.9</v>
      </c>
      <c r="Y7157" s="9">
        <f t="shared" si="1002"/>
        <v>2.3042247405839697E-3</v>
      </c>
      <c r="Z7157" s="10">
        <f t="shared" si="1003"/>
        <v>6353882.4742268045</v>
      </c>
      <c r="AA7157" s="10">
        <f t="shared" si="1004"/>
        <v>146139.29690721651</v>
      </c>
      <c r="AB7157" s="10">
        <f t="shared" si="1005"/>
        <v>2</v>
      </c>
      <c r="AC7157" s="9">
        <f t="shared" si="1006"/>
        <v>6163266</v>
      </c>
      <c r="AD7157" s="10">
        <f t="shared" si="1007"/>
        <v>1446779.0393814435</v>
      </c>
    </row>
    <row r="7158" spans="1:30" x14ac:dyDescent="0.2">
      <c r="A7158" t="s">
        <v>1985</v>
      </c>
      <c r="B7158" s="1">
        <v>44228</v>
      </c>
      <c r="C7158" t="s">
        <v>996</v>
      </c>
      <c r="D7158" s="2">
        <v>1728</v>
      </c>
      <c r="E7158" s="2">
        <v>0</v>
      </c>
      <c r="F7158" s="2">
        <v>0</v>
      </c>
      <c r="G7158" s="2">
        <v>870</v>
      </c>
      <c r="H7158" s="2"/>
      <c r="I7158" s="2">
        <v>0</v>
      </c>
      <c r="J7158" s="2">
        <v>0</v>
      </c>
      <c r="K7158" s="2">
        <v>858</v>
      </c>
      <c r="L7158" s="2">
        <v>0</v>
      </c>
      <c r="M7158" s="2">
        <v>0.23566950000000003</v>
      </c>
      <c r="N7158" s="8">
        <f t="shared" si="999"/>
        <v>23566.950000000004</v>
      </c>
      <c r="O7158" s="2">
        <v>0</v>
      </c>
      <c r="P7158" s="2">
        <v>0</v>
      </c>
      <c r="Q7158" s="2">
        <v>0.15072750000000001</v>
      </c>
      <c r="R7158" s="2">
        <v>0</v>
      </c>
      <c r="S7158" s="2">
        <v>0</v>
      </c>
      <c r="T7158" s="2">
        <v>0</v>
      </c>
      <c r="U7158" s="2">
        <v>8.4942000000000004E-2</v>
      </c>
      <c r="V7158" s="2">
        <v>0</v>
      </c>
      <c r="W7158" s="2">
        <f t="shared" si="1000"/>
        <v>24.916666666666668</v>
      </c>
      <c r="X7158" s="9">
        <f t="shared" si="1001"/>
        <v>13.638281250000002</v>
      </c>
      <c r="Y7158" s="9">
        <f t="shared" si="1002"/>
        <v>1.9118881125688883E-3</v>
      </c>
      <c r="Z7158" s="10">
        <f t="shared" si="1003"/>
        <v>6353882.4742268045</v>
      </c>
      <c r="AA7158" s="10">
        <f t="shared" si="1004"/>
        <v>146139.29690721651</v>
      </c>
      <c r="AB7158" s="10">
        <f t="shared" si="1005"/>
        <v>2</v>
      </c>
      <c r="AC7158" s="9">
        <f t="shared" si="1006"/>
        <v>6163266</v>
      </c>
      <c r="AD7158" s="10">
        <f t="shared" si="1007"/>
        <v>1993088.8328978743</v>
      </c>
    </row>
    <row r="7159" spans="1:30" x14ac:dyDescent="0.2">
      <c r="A7159" t="s">
        <v>1985</v>
      </c>
      <c r="B7159" s="1">
        <v>44228</v>
      </c>
      <c r="C7159" t="s">
        <v>210</v>
      </c>
      <c r="D7159" s="2">
        <v>1968</v>
      </c>
      <c r="E7159" s="2">
        <v>0</v>
      </c>
      <c r="F7159" s="2">
        <v>0</v>
      </c>
      <c r="G7159" s="2">
        <v>0</v>
      </c>
      <c r="H7159" s="2"/>
      <c r="I7159" s="2">
        <v>0</v>
      </c>
      <c r="J7159" s="2">
        <v>1968</v>
      </c>
      <c r="K7159" s="2">
        <v>0</v>
      </c>
      <c r="L7159" s="2">
        <v>0</v>
      </c>
      <c r="M7159" s="2">
        <v>0.48708000000000007</v>
      </c>
      <c r="N7159" s="8">
        <f t="shared" si="999"/>
        <v>48708.000000000007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0.48708000000000007</v>
      </c>
      <c r="U7159" s="2">
        <v>0</v>
      </c>
      <c r="V7159" s="2">
        <v>0</v>
      </c>
      <c r="W7159" s="2">
        <f t="shared" si="1000"/>
        <v>24.916666666666668</v>
      </c>
      <c r="X7159" s="9">
        <f t="shared" si="1001"/>
        <v>24.750000000000004</v>
      </c>
      <c r="Y7159" s="9">
        <f t="shared" si="1002"/>
        <v>3.9514763763238521E-3</v>
      </c>
      <c r="Z7159" s="10">
        <f t="shared" si="1003"/>
        <v>6353882.4742268045</v>
      </c>
      <c r="AA7159" s="10">
        <f t="shared" si="1004"/>
        <v>146139.29690721651</v>
      </c>
      <c r="AB7159" s="10">
        <f t="shared" si="1005"/>
        <v>2</v>
      </c>
      <c r="AC7159" s="9">
        <f t="shared" si="1006"/>
        <v>6163266</v>
      </c>
      <c r="AD7159" s="10">
        <f t="shared" si="1007"/>
        <v>3616947.5984536093</v>
      </c>
    </row>
    <row r="7160" spans="1:30" x14ac:dyDescent="0.2">
      <c r="A7160" t="s">
        <v>1985</v>
      </c>
      <c r="B7160" s="1">
        <v>44228</v>
      </c>
      <c r="C7160" t="s">
        <v>2305</v>
      </c>
      <c r="D7160" s="2">
        <v>244</v>
      </c>
      <c r="E7160" s="2">
        <v>0</v>
      </c>
      <c r="F7160" s="2">
        <v>0</v>
      </c>
      <c r="G7160" s="2">
        <v>244</v>
      </c>
      <c r="H7160" s="2"/>
      <c r="I7160" s="2">
        <v>0</v>
      </c>
      <c r="J7160" s="2">
        <v>0</v>
      </c>
      <c r="K7160" s="2">
        <v>0</v>
      </c>
      <c r="L7160" s="2">
        <v>0</v>
      </c>
      <c r="M7160" s="2">
        <v>4.2273000000000005E-2</v>
      </c>
      <c r="N7160" s="8">
        <f t="shared" si="999"/>
        <v>4227.3</v>
      </c>
      <c r="O7160" s="2">
        <v>0</v>
      </c>
      <c r="P7160" s="2">
        <v>0</v>
      </c>
      <c r="Q7160" s="2">
        <v>4.2273000000000005E-2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f t="shared" si="1000"/>
        <v>24.916666666666668</v>
      </c>
      <c r="X7160" s="9">
        <f t="shared" si="1001"/>
        <v>17.324999999999999</v>
      </c>
      <c r="Y7160" s="9">
        <f t="shared" si="1002"/>
        <v>3.4294317331103351E-4</v>
      </c>
      <c r="Z7160" s="10">
        <f t="shared" si="1003"/>
        <v>12707764.948453609</v>
      </c>
      <c r="AA7160" s="10">
        <f t="shared" si="1004"/>
        <v>292278.59381443303</v>
      </c>
      <c r="AB7160" s="10">
        <f t="shared" si="1005"/>
        <v>1</v>
      </c>
      <c r="AC7160" s="9">
        <f t="shared" si="1006"/>
        <v>12326532</v>
      </c>
      <c r="AD7160" s="10">
        <f t="shared" si="1007"/>
        <v>5063726.6378350519</v>
      </c>
    </row>
    <row r="7161" spans="1:30" x14ac:dyDescent="0.2">
      <c r="A7161" t="s">
        <v>1985</v>
      </c>
      <c r="B7161" s="1">
        <v>44228</v>
      </c>
      <c r="C7161" t="s">
        <v>532</v>
      </c>
      <c r="D7161" s="2">
        <v>21992</v>
      </c>
      <c r="E7161" s="2">
        <v>9879</v>
      </c>
      <c r="F7161" s="2">
        <v>1267</v>
      </c>
      <c r="G7161" s="2">
        <v>918</v>
      </c>
      <c r="H7161" s="2"/>
      <c r="I7161" s="2">
        <v>0</v>
      </c>
      <c r="J7161" s="2">
        <v>953</v>
      </c>
      <c r="K7161" s="2">
        <v>0</v>
      </c>
      <c r="L7161" s="2">
        <v>302</v>
      </c>
      <c r="M7161" s="2">
        <v>3.3424077500000005</v>
      </c>
      <c r="N7161" s="8">
        <f t="shared" si="999"/>
        <v>334240.77500000002</v>
      </c>
      <c r="O7161" s="2">
        <v>1.8748015000000002</v>
      </c>
      <c r="P7161" s="2">
        <v>0.15679125000000002</v>
      </c>
      <c r="Q7161" s="2">
        <v>0.11360250000000001</v>
      </c>
      <c r="R7161" s="2">
        <v>0</v>
      </c>
      <c r="S7161" s="2">
        <v>0</v>
      </c>
      <c r="T7161" s="2">
        <v>0.157245</v>
      </c>
      <c r="U7161" s="2">
        <v>0</v>
      </c>
      <c r="V7161" s="2">
        <v>5.2321500000000007E-2</v>
      </c>
      <c r="W7161" s="2">
        <f t="shared" si="1000"/>
        <v>24.916666666666668</v>
      </c>
      <c r="X7161" s="9">
        <f t="shared" si="1001"/>
        <v>15.198289150600219</v>
      </c>
      <c r="Y7161" s="9">
        <f t="shared" si="1002"/>
        <v>2.7115556508513508E-2</v>
      </c>
      <c r="Z7161" s="10">
        <f t="shared" si="1003"/>
        <v>12707764.948453609</v>
      </c>
      <c r="AA7161" s="10">
        <f t="shared" si="1004"/>
        <v>292278.59381443303</v>
      </c>
      <c r="AB7161" s="10">
        <f t="shared" si="1005"/>
        <v>1</v>
      </c>
      <c r="AC7161" s="9">
        <f t="shared" si="1006"/>
        <v>12326532</v>
      </c>
      <c r="AD7161" s="10">
        <f t="shared" si="1007"/>
        <v>4442134.5813225862</v>
      </c>
    </row>
    <row r="7162" spans="1:30" x14ac:dyDescent="0.2">
      <c r="A7162" t="s">
        <v>1985</v>
      </c>
      <c r="B7162" s="1">
        <v>44228</v>
      </c>
      <c r="C7162" t="s">
        <v>2306</v>
      </c>
      <c r="D7162" s="2">
        <v>624</v>
      </c>
      <c r="E7162" s="2">
        <v>0</v>
      </c>
      <c r="F7162" s="2">
        <v>0</v>
      </c>
      <c r="G7162" s="2">
        <v>624</v>
      </c>
      <c r="H7162" s="2"/>
      <c r="I7162" s="2">
        <v>0</v>
      </c>
      <c r="J7162" s="2">
        <v>0</v>
      </c>
      <c r="K7162" s="2">
        <v>0</v>
      </c>
      <c r="L7162" s="2">
        <v>0</v>
      </c>
      <c r="M7162" s="2">
        <v>0.10810800000000001</v>
      </c>
      <c r="N7162" s="8">
        <f t="shared" si="999"/>
        <v>10810.800000000001</v>
      </c>
      <c r="O7162" s="2">
        <v>0</v>
      </c>
      <c r="P7162" s="2">
        <v>0</v>
      </c>
      <c r="Q7162" s="2">
        <v>0.10810800000000001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f t="shared" si="1000"/>
        <v>24.916666666666668</v>
      </c>
      <c r="X7162" s="9">
        <f t="shared" si="1001"/>
        <v>17.325000000000003</v>
      </c>
      <c r="Y7162" s="9">
        <f t="shared" si="1002"/>
        <v>8.7703500059870866E-4</v>
      </c>
      <c r="Z7162" s="10">
        <f t="shared" si="1003"/>
        <v>12707764.948453609</v>
      </c>
      <c r="AA7162" s="10">
        <f t="shared" si="1004"/>
        <v>292278.59381443303</v>
      </c>
      <c r="AB7162" s="10">
        <f t="shared" si="1005"/>
        <v>1</v>
      </c>
      <c r="AC7162" s="9">
        <f t="shared" si="1006"/>
        <v>12326532</v>
      </c>
      <c r="AD7162" s="10">
        <f t="shared" si="1007"/>
        <v>5063726.6378350528</v>
      </c>
    </row>
    <row r="7163" spans="1:30" x14ac:dyDescent="0.2">
      <c r="A7163" t="s">
        <v>1985</v>
      </c>
      <c r="B7163" s="1">
        <v>44228</v>
      </c>
      <c r="C7163" t="s">
        <v>213</v>
      </c>
      <c r="D7163" s="2">
        <v>28673</v>
      </c>
      <c r="E7163" s="2">
        <v>1784</v>
      </c>
      <c r="F7163" s="2">
        <v>5420</v>
      </c>
      <c r="G7163" s="2">
        <v>5710</v>
      </c>
      <c r="H7163" s="2"/>
      <c r="I7163" s="2">
        <v>5487</v>
      </c>
      <c r="J7163" s="2">
        <v>3877</v>
      </c>
      <c r="K7163" s="2">
        <v>0</v>
      </c>
      <c r="L7163" s="2">
        <v>0</v>
      </c>
      <c r="M7163" s="2">
        <v>7.4592897500000008</v>
      </c>
      <c r="N7163" s="8">
        <f t="shared" si="999"/>
        <v>745928.97500000009</v>
      </c>
      <c r="O7163" s="2">
        <v>0.35323200000000005</v>
      </c>
      <c r="P7163" s="2">
        <v>1.8780300000000003</v>
      </c>
      <c r="Q7163" s="2">
        <v>0.43093875000000004</v>
      </c>
      <c r="R7163" s="2">
        <v>0</v>
      </c>
      <c r="S7163" s="2">
        <v>1.7654422500000002</v>
      </c>
      <c r="T7163" s="2">
        <v>2.0257325000000002</v>
      </c>
      <c r="U7163" s="2">
        <v>0</v>
      </c>
      <c r="V7163" s="2">
        <v>0</v>
      </c>
      <c r="W7163" s="2">
        <f t="shared" si="1000"/>
        <v>24.916666666666668</v>
      </c>
      <c r="X7163" s="9">
        <f t="shared" si="1001"/>
        <v>26.015030690893877</v>
      </c>
      <c r="Y7163" s="9">
        <f t="shared" si="1002"/>
        <v>6.0514098774902797E-2</v>
      </c>
      <c r="Z7163" s="10">
        <f t="shared" si="1003"/>
        <v>6353882.4742268045</v>
      </c>
      <c r="AA7163" s="10">
        <f t="shared" si="1004"/>
        <v>146139.29690721651</v>
      </c>
      <c r="AB7163" s="10">
        <f t="shared" si="1005"/>
        <v>2</v>
      </c>
      <c r="AC7163" s="9">
        <f t="shared" si="1006"/>
        <v>6163266</v>
      </c>
      <c r="AD7163" s="10">
        <f t="shared" si="1007"/>
        <v>3801818.2941868901</v>
      </c>
    </row>
    <row r="7164" spans="1:30" x14ac:dyDescent="0.2">
      <c r="A7164" t="s">
        <v>1985</v>
      </c>
      <c r="B7164" s="1">
        <v>44228</v>
      </c>
      <c r="C7164" t="s">
        <v>2307</v>
      </c>
      <c r="D7164" s="2">
        <v>776</v>
      </c>
      <c r="E7164" s="2">
        <v>0</v>
      </c>
      <c r="F7164" s="2">
        <v>0</v>
      </c>
      <c r="G7164" s="2">
        <v>0</v>
      </c>
      <c r="H7164" s="2"/>
      <c r="I7164" s="2">
        <v>0</v>
      </c>
      <c r="J7164" s="2">
        <v>776</v>
      </c>
      <c r="K7164" s="2">
        <v>0</v>
      </c>
      <c r="L7164" s="2">
        <v>0</v>
      </c>
      <c r="M7164" s="2">
        <v>8.5360000000000005E-2</v>
      </c>
      <c r="N7164" s="8">
        <f t="shared" si="999"/>
        <v>8536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8.5360000000000005E-2</v>
      </c>
      <c r="U7164" s="2">
        <v>0</v>
      </c>
      <c r="V7164" s="2">
        <v>0</v>
      </c>
      <c r="W7164" s="2">
        <f t="shared" si="1000"/>
        <v>24.916666666666668</v>
      </c>
      <c r="X7164" s="9">
        <f t="shared" si="1001"/>
        <v>11</v>
      </c>
      <c r="Y7164" s="9">
        <f t="shared" si="1002"/>
        <v>6.9248998826271658E-4</v>
      </c>
      <c r="Z7164" s="10">
        <f t="shared" si="1003"/>
        <v>12707764.948453609</v>
      </c>
      <c r="AA7164" s="10">
        <f t="shared" si="1004"/>
        <v>292278.59381443303</v>
      </c>
      <c r="AB7164" s="10">
        <f t="shared" si="1005"/>
        <v>1</v>
      </c>
      <c r="AC7164" s="9">
        <f t="shared" si="1006"/>
        <v>12326532</v>
      </c>
      <c r="AD7164" s="10">
        <f t="shared" si="1007"/>
        <v>3215064.5319587635</v>
      </c>
    </row>
    <row r="7165" spans="1:30" x14ac:dyDescent="0.2">
      <c r="A7165" t="s">
        <v>1985</v>
      </c>
      <c r="B7165" s="1">
        <v>44228</v>
      </c>
      <c r="C7165" t="s">
        <v>2308</v>
      </c>
      <c r="D7165" s="2">
        <v>1707</v>
      </c>
      <c r="E7165" s="2">
        <v>0</v>
      </c>
      <c r="F7165" s="2">
        <v>0</v>
      </c>
      <c r="G7165" s="2">
        <v>0</v>
      </c>
      <c r="H7165" s="2"/>
      <c r="I7165" s="2">
        <v>0</v>
      </c>
      <c r="J7165" s="2">
        <v>780</v>
      </c>
      <c r="K7165" s="2">
        <v>0</v>
      </c>
      <c r="L7165" s="2">
        <v>927</v>
      </c>
      <c r="M7165" s="2">
        <v>0.30776625000000002</v>
      </c>
      <c r="N7165" s="8">
        <f t="shared" si="999"/>
        <v>30776.625000000004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0.19305</v>
      </c>
      <c r="U7165" s="2">
        <v>0</v>
      </c>
      <c r="V7165" s="2">
        <v>0.11471625000000002</v>
      </c>
      <c r="W7165" s="2">
        <f t="shared" si="1000"/>
        <v>24.916666666666668</v>
      </c>
      <c r="X7165" s="9">
        <f t="shared" si="1001"/>
        <v>18.029657293497365</v>
      </c>
      <c r="Y7165" s="9">
        <f t="shared" si="1002"/>
        <v>2.4967788993692634E-3</v>
      </c>
      <c r="Z7165" s="10">
        <f t="shared" si="1003"/>
        <v>12707764.948453609</v>
      </c>
      <c r="AA7165" s="10">
        <f t="shared" si="1004"/>
        <v>292278.59381443303</v>
      </c>
      <c r="AB7165" s="10">
        <f t="shared" si="1005"/>
        <v>1</v>
      </c>
      <c r="AC7165" s="9">
        <f t="shared" si="1006"/>
        <v>12326532</v>
      </c>
      <c r="AD7165" s="10">
        <f t="shared" si="1007"/>
        <v>5269682.8806995461</v>
      </c>
    </row>
    <row r="7166" spans="1:30" x14ac:dyDescent="0.2">
      <c r="A7166" t="s">
        <v>1985</v>
      </c>
      <c r="B7166" s="1">
        <v>44228</v>
      </c>
      <c r="C7166" t="s">
        <v>2157</v>
      </c>
      <c r="D7166" s="2">
        <v>3999</v>
      </c>
      <c r="E7166" s="2">
        <v>0</v>
      </c>
      <c r="F7166" s="2">
        <v>0</v>
      </c>
      <c r="G7166" s="2">
        <v>0</v>
      </c>
      <c r="H7166" s="2"/>
      <c r="I7166" s="2">
        <v>0</v>
      </c>
      <c r="J7166" s="2">
        <v>0</v>
      </c>
      <c r="K7166" s="2">
        <v>0</v>
      </c>
      <c r="L7166" s="2">
        <v>0</v>
      </c>
      <c r="M7166" s="2">
        <v>0.14296425000000001</v>
      </c>
      <c r="N7166" s="8">
        <f t="shared" si="999"/>
        <v>14296.425000000001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f t="shared" si="1000"/>
        <v>24.916666666666668</v>
      </c>
      <c r="X7166" s="9">
        <f t="shared" si="1001"/>
        <v>3.5750000000000002</v>
      </c>
      <c r="Y7166" s="9">
        <f t="shared" si="1002"/>
        <v>1.1598091823393636E-3</v>
      </c>
      <c r="Z7166" s="10">
        <f t="shared" si="1003"/>
        <v>12707764.948453609</v>
      </c>
      <c r="AA7166" s="10">
        <f t="shared" si="1004"/>
        <v>292278.59381443303</v>
      </c>
      <c r="AB7166" s="10">
        <f t="shared" si="1005"/>
        <v>1</v>
      </c>
      <c r="AC7166" s="9">
        <f t="shared" si="1006"/>
        <v>12326532</v>
      </c>
      <c r="AD7166" s="10">
        <f t="shared" si="1007"/>
        <v>1044895.9728865981</v>
      </c>
    </row>
    <row r="7167" spans="1:30" x14ac:dyDescent="0.2">
      <c r="A7167" t="s">
        <v>1985</v>
      </c>
      <c r="B7167" s="1">
        <v>44228</v>
      </c>
      <c r="C7167" t="s">
        <v>2249</v>
      </c>
      <c r="D7167" s="2">
        <v>12612</v>
      </c>
      <c r="E7167" s="2">
        <v>0</v>
      </c>
      <c r="F7167" s="2">
        <v>12612</v>
      </c>
      <c r="G7167" s="2">
        <v>0</v>
      </c>
      <c r="H7167" s="2"/>
      <c r="I7167" s="2">
        <v>0</v>
      </c>
      <c r="J7167" s="2">
        <v>0</v>
      </c>
      <c r="K7167" s="2">
        <v>0</v>
      </c>
      <c r="L7167" s="2">
        <v>0</v>
      </c>
      <c r="M7167" s="2">
        <v>3.4336170000000004</v>
      </c>
      <c r="N7167" s="8">
        <f t="shared" si="999"/>
        <v>343361.7</v>
      </c>
      <c r="O7167" s="2">
        <v>0</v>
      </c>
      <c r="P7167" s="2">
        <v>3.4336170000000004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  <c r="V7167" s="2">
        <v>0</v>
      </c>
      <c r="W7167" s="2">
        <f t="shared" si="1000"/>
        <v>24.916666666666668</v>
      </c>
      <c r="X7167" s="9">
        <f t="shared" si="1001"/>
        <v>27.225000000000001</v>
      </c>
      <c r="Y7167" s="9">
        <f t="shared" si="1002"/>
        <v>2.7855499016268322E-2</v>
      </c>
      <c r="Z7167" s="10">
        <f t="shared" si="1003"/>
        <v>6353882.4742268045</v>
      </c>
      <c r="AA7167" s="10">
        <f t="shared" si="1004"/>
        <v>146139.29690721651</v>
      </c>
      <c r="AB7167" s="10">
        <f t="shared" si="1005"/>
        <v>2</v>
      </c>
      <c r="AC7167" s="9">
        <f t="shared" si="1006"/>
        <v>6163266</v>
      </c>
      <c r="AD7167" s="10">
        <f t="shared" si="1007"/>
        <v>3978642.3582989699</v>
      </c>
    </row>
    <row r="7168" spans="1:30" x14ac:dyDescent="0.2">
      <c r="A7168" t="s">
        <v>1985</v>
      </c>
      <c r="B7168" s="1">
        <v>44228</v>
      </c>
      <c r="C7168" t="s">
        <v>1679</v>
      </c>
      <c r="D7168" s="2">
        <v>444</v>
      </c>
      <c r="E7168" s="2">
        <v>0</v>
      </c>
      <c r="F7168" s="2">
        <v>0</v>
      </c>
      <c r="G7168" s="2">
        <v>0</v>
      </c>
      <c r="H7168" s="2"/>
      <c r="I7168" s="2">
        <v>0</v>
      </c>
      <c r="J7168" s="2">
        <v>0</v>
      </c>
      <c r="K7168" s="2">
        <v>0</v>
      </c>
      <c r="L7168" s="2">
        <v>444</v>
      </c>
      <c r="M7168" s="2">
        <v>5.4945000000000008E-2</v>
      </c>
      <c r="N7168" s="8">
        <f t="shared" si="999"/>
        <v>5494.5000000000009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5.4945000000000008E-2</v>
      </c>
      <c r="W7168" s="2">
        <f t="shared" si="1000"/>
        <v>24.916666666666668</v>
      </c>
      <c r="X7168" s="9">
        <f t="shared" si="1001"/>
        <v>12.375000000000002</v>
      </c>
      <c r="Y7168" s="9">
        <f t="shared" si="1002"/>
        <v>4.4574581074384922E-4</v>
      </c>
      <c r="Z7168" s="10">
        <f t="shared" si="1003"/>
        <v>12707764.948453609</v>
      </c>
      <c r="AA7168" s="10">
        <f t="shared" si="1004"/>
        <v>292278.59381443303</v>
      </c>
      <c r="AB7168" s="10">
        <f t="shared" si="1005"/>
        <v>1</v>
      </c>
      <c r="AC7168" s="9">
        <f t="shared" si="1006"/>
        <v>12326532</v>
      </c>
      <c r="AD7168" s="10">
        <f t="shared" si="1007"/>
        <v>3616947.5984536093</v>
      </c>
    </row>
    <row r="7169" spans="1:30" x14ac:dyDescent="0.2">
      <c r="A7169" t="s">
        <v>1985</v>
      </c>
      <c r="B7169" s="1">
        <v>44228</v>
      </c>
      <c r="C7169" t="s">
        <v>1950</v>
      </c>
      <c r="D7169" s="2">
        <v>7131</v>
      </c>
      <c r="E7169" s="2">
        <v>0</v>
      </c>
      <c r="F7169" s="2">
        <v>0</v>
      </c>
      <c r="G7169" s="2">
        <v>3523</v>
      </c>
      <c r="H7169" s="2"/>
      <c r="I7169" s="2">
        <v>0</v>
      </c>
      <c r="J7169" s="2">
        <v>0</v>
      </c>
      <c r="K7169" s="2">
        <v>0</v>
      </c>
      <c r="L7169" s="2">
        <v>3608</v>
      </c>
      <c r="M7169" s="2">
        <v>1.05684975</v>
      </c>
      <c r="N7169" s="8">
        <f t="shared" si="999"/>
        <v>105684.97500000001</v>
      </c>
      <c r="O7169" s="2">
        <v>0</v>
      </c>
      <c r="P7169" s="2">
        <v>0</v>
      </c>
      <c r="Q7169" s="2">
        <v>0.61035975000000009</v>
      </c>
      <c r="R7169" s="2">
        <v>0</v>
      </c>
      <c r="S7169" s="2">
        <v>0</v>
      </c>
      <c r="T7169" s="2">
        <v>0</v>
      </c>
      <c r="U7169" s="2">
        <v>0</v>
      </c>
      <c r="V7169" s="2">
        <v>0.44649</v>
      </c>
      <c r="W7169" s="2">
        <f t="shared" si="1000"/>
        <v>24.916666666666668</v>
      </c>
      <c r="X7169" s="9">
        <f t="shared" si="1001"/>
        <v>14.820498527555744</v>
      </c>
      <c r="Y7169" s="9">
        <f t="shared" si="1002"/>
        <v>8.5737801191770723E-3</v>
      </c>
      <c r="Z7169" s="10">
        <f t="shared" si="1003"/>
        <v>6353882.4742268045</v>
      </c>
      <c r="AA7169" s="10">
        <f t="shared" si="1004"/>
        <v>146139.29690721651</v>
      </c>
      <c r="AB7169" s="10">
        <f t="shared" si="1005"/>
        <v>2</v>
      </c>
      <c r="AC7169" s="9">
        <f t="shared" si="1006"/>
        <v>6163266</v>
      </c>
      <c r="AD7169" s="10">
        <f t="shared" si="1007"/>
        <v>2165857.2346314341</v>
      </c>
    </row>
    <row r="7170" spans="1:30" x14ac:dyDescent="0.2">
      <c r="A7170" t="s">
        <v>1985</v>
      </c>
      <c r="B7170" s="1">
        <v>44228</v>
      </c>
      <c r="C7170" t="s">
        <v>2252</v>
      </c>
      <c r="D7170" s="2">
        <v>11845</v>
      </c>
      <c r="E7170" s="2">
        <v>0</v>
      </c>
      <c r="F7170" s="2">
        <v>11845</v>
      </c>
      <c r="G7170" s="2">
        <v>0</v>
      </c>
      <c r="H7170" s="2"/>
      <c r="I7170" s="2">
        <v>0</v>
      </c>
      <c r="J7170" s="2">
        <v>0</v>
      </c>
      <c r="K7170" s="2">
        <v>0</v>
      </c>
      <c r="L7170" s="2">
        <v>0</v>
      </c>
      <c r="M7170" s="2">
        <v>3.2248012500000001</v>
      </c>
      <c r="N7170" s="8">
        <f t="shared" si="999"/>
        <v>322480.125</v>
      </c>
      <c r="O7170" s="2">
        <v>0</v>
      </c>
      <c r="P7170" s="2">
        <v>3.2248012500000001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f t="shared" si="1000"/>
        <v>24.916666666666668</v>
      </c>
      <c r="X7170" s="9">
        <f t="shared" si="1001"/>
        <v>27.225000000000001</v>
      </c>
      <c r="Y7170" s="9">
        <f t="shared" si="1002"/>
        <v>2.6161464149040459E-2</v>
      </c>
      <c r="Z7170" s="10">
        <f t="shared" si="1003"/>
        <v>6353882.4742268045</v>
      </c>
      <c r="AA7170" s="10">
        <f t="shared" si="1004"/>
        <v>146139.29690721651</v>
      </c>
      <c r="AB7170" s="10">
        <f t="shared" si="1005"/>
        <v>2</v>
      </c>
      <c r="AC7170" s="9">
        <f t="shared" si="1006"/>
        <v>6163266</v>
      </c>
      <c r="AD7170" s="10">
        <f t="shared" si="1007"/>
        <v>3978642.3582989699</v>
      </c>
    </row>
    <row r="7171" spans="1:30" x14ac:dyDescent="0.2">
      <c r="A7171" t="s">
        <v>1985</v>
      </c>
      <c r="B7171" s="1">
        <v>44228</v>
      </c>
      <c r="C7171" t="s">
        <v>2309</v>
      </c>
      <c r="D7171" s="2">
        <v>1629</v>
      </c>
      <c r="E7171" s="2">
        <v>0</v>
      </c>
      <c r="F7171" s="2">
        <v>1629</v>
      </c>
      <c r="G7171" s="2">
        <v>0</v>
      </c>
      <c r="H7171" s="2"/>
      <c r="I7171" s="2">
        <v>0</v>
      </c>
      <c r="J7171" s="2">
        <v>0</v>
      </c>
      <c r="K7171" s="2">
        <v>0</v>
      </c>
      <c r="L7171" s="2">
        <v>0</v>
      </c>
      <c r="M7171" s="2">
        <v>0.44349525000000006</v>
      </c>
      <c r="N7171" s="8">
        <f t="shared" ref="N7171:N7234" si="1008">M7171*100000</f>
        <v>44349.525000000009</v>
      </c>
      <c r="O7171" s="2">
        <v>0</v>
      </c>
      <c r="P7171" s="2">
        <v>0.44349525000000006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  <c r="V7171" s="2">
        <v>0</v>
      </c>
      <c r="W7171" s="2">
        <f t="shared" ref="W7171:W7234" si="1009">299/12</f>
        <v>24.916666666666668</v>
      </c>
      <c r="X7171" s="9">
        <f t="shared" ref="X7171:X7234" si="1010">N7171/D7171</f>
        <v>27.225000000000005</v>
      </c>
      <c r="Y7171" s="9">
        <f t="shared" ref="Y7171:Y7234" si="1011">N7171/12326532</f>
        <v>3.5978915237473126E-3</v>
      </c>
      <c r="Z7171" s="10">
        <f t="shared" ref="Z7171:Z7234" si="1012">AC7171*(1/(1-0.03))</f>
        <v>6353882.4742268045</v>
      </c>
      <c r="AA7171" s="10">
        <f t="shared" ref="AA7171:AA7234" si="1013">Z7171*0.023</f>
        <v>146139.29690721651</v>
      </c>
      <c r="AB7171" s="10">
        <f t="shared" ref="AB7171:AB7234" si="1014">COUNTIF(C7171:C14522,C7171)</f>
        <v>2</v>
      </c>
      <c r="AC7171" s="9">
        <f t="shared" ref="AC7171:AC7234" si="1015">12326532/AB7171</f>
        <v>6163266</v>
      </c>
      <c r="AD7171" s="10">
        <f t="shared" ref="AD7171:AD7234" si="1016">AA7171*X7171</f>
        <v>3978642.3582989704</v>
      </c>
    </row>
    <row r="7172" spans="1:30" x14ac:dyDescent="0.2">
      <c r="A7172" t="s">
        <v>1985</v>
      </c>
      <c r="B7172" s="1">
        <v>44228</v>
      </c>
      <c r="C7172" t="s">
        <v>1680</v>
      </c>
      <c r="D7172" s="2">
        <v>1311</v>
      </c>
      <c r="E7172" s="2">
        <v>0</v>
      </c>
      <c r="F7172" s="2">
        <v>0</v>
      </c>
      <c r="G7172" s="2">
        <v>0</v>
      </c>
      <c r="H7172" s="2">
        <v>1311</v>
      </c>
      <c r="I7172" s="2">
        <v>0</v>
      </c>
      <c r="J7172" s="2">
        <v>0</v>
      </c>
      <c r="K7172" s="2">
        <v>0</v>
      </c>
      <c r="L7172" s="2">
        <v>0</v>
      </c>
      <c r="M7172" s="2">
        <v>0.28166875000000002</v>
      </c>
      <c r="N7172" s="8">
        <f t="shared" si="1008"/>
        <v>28166.875000000004</v>
      </c>
      <c r="O7172" s="2">
        <v>0</v>
      </c>
      <c r="P7172" s="2">
        <v>0</v>
      </c>
      <c r="Q7172" s="2">
        <v>0</v>
      </c>
      <c r="R7172" s="2">
        <v>0.28166875000000002</v>
      </c>
      <c r="S7172" s="2">
        <v>0</v>
      </c>
      <c r="T7172" s="2">
        <v>0</v>
      </c>
      <c r="U7172" s="2">
        <v>0</v>
      </c>
      <c r="V7172" s="2">
        <v>0</v>
      </c>
      <c r="W7172" s="2">
        <f t="shared" si="1009"/>
        <v>24.916666666666668</v>
      </c>
      <c r="X7172" s="9">
        <f t="shared" si="1010"/>
        <v>21.485030511060263</v>
      </c>
      <c r="Y7172" s="9">
        <f t="shared" si="1011"/>
        <v>2.2850607940660037E-3</v>
      </c>
      <c r="Z7172" s="10">
        <f t="shared" si="1012"/>
        <v>6353882.4742268045</v>
      </c>
      <c r="AA7172" s="10">
        <f t="shared" si="1013"/>
        <v>146139.29690721651</v>
      </c>
      <c r="AB7172" s="10">
        <f t="shared" si="1014"/>
        <v>2</v>
      </c>
      <c r="AC7172" s="9">
        <f t="shared" si="1015"/>
        <v>6163266</v>
      </c>
      <c r="AD7172" s="10">
        <f t="shared" si="1016"/>
        <v>3139807.2529164413</v>
      </c>
    </row>
    <row r="7173" spans="1:30" x14ac:dyDescent="0.2">
      <c r="A7173" t="s">
        <v>1985</v>
      </c>
      <c r="B7173" s="1">
        <v>44228</v>
      </c>
      <c r="C7173" t="s">
        <v>2275</v>
      </c>
      <c r="D7173" s="2">
        <v>1365</v>
      </c>
      <c r="E7173" s="2">
        <v>1365</v>
      </c>
      <c r="F7173" s="2">
        <v>0</v>
      </c>
      <c r="G7173" s="2">
        <v>0</v>
      </c>
      <c r="H7173" s="2"/>
      <c r="I7173" s="2">
        <v>0</v>
      </c>
      <c r="J7173" s="2">
        <v>0</v>
      </c>
      <c r="K7173" s="2">
        <v>0</v>
      </c>
      <c r="L7173" s="2">
        <v>0</v>
      </c>
      <c r="M7173" s="2">
        <v>0.33783750000000001</v>
      </c>
      <c r="N7173" s="8">
        <f t="shared" si="1008"/>
        <v>33783.75</v>
      </c>
      <c r="O7173" s="2">
        <v>0.33783750000000001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  <c r="V7173" s="2">
        <v>0</v>
      </c>
      <c r="W7173" s="2">
        <f t="shared" si="1009"/>
        <v>24.916666666666668</v>
      </c>
      <c r="X7173" s="9">
        <f t="shared" si="1010"/>
        <v>24.75</v>
      </c>
      <c r="Y7173" s="9">
        <f t="shared" si="1011"/>
        <v>2.740734376870964E-3</v>
      </c>
      <c r="Z7173" s="10">
        <f t="shared" si="1012"/>
        <v>12707764.948453609</v>
      </c>
      <c r="AA7173" s="10">
        <f t="shared" si="1013"/>
        <v>292278.59381443303</v>
      </c>
      <c r="AB7173" s="10">
        <f t="shared" si="1014"/>
        <v>1</v>
      </c>
      <c r="AC7173" s="9">
        <f t="shared" si="1015"/>
        <v>12326532</v>
      </c>
      <c r="AD7173" s="10">
        <f t="shared" si="1016"/>
        <v>7233895.1969072176</v>
      </c>
    </row>
    <row r="7174" spans="1:30" x14ac:dyDescent="0.2">
      <c r="A7174" t="s">
        <v>1985</v>
      </c>
      <c r="B7174" s="1">
        <v>44228</v>
      </c>
      <c r="C7174" t="s">
        <v>2193</v>
      </c>
      <c r="D7174" s="2">
        <v>1801</v>
      </c>
      <c r="E7174" s="2">
        <v>0</v>
      </c>
      <c r="F7174" s="2">
        <v>0</v>
      </c>
      <c r="G7174" s="2">
        <v>1801</v>
      </c>
      <c r="H7174" s="2"/>
      <c r="I7174" s="2">
        <v>0</v>
      </c>
      <c r="J7174" s="2">
        <v>0</v>
      </c>
      <c r="K7174" s="2">
        <v>0</v>
      </c>
      <c r="L7174" s="2">
        <v>0</v>
      </c>
      <c r="M7174" s="2">
        <v>0.31202325000000003</v>
      </c>
      <c r="N7174" s="8">
        <f t="shared" si="1008"/>
        <v>31202.325000000004</v>
      </c>
      <c r="O7174" s="2">
        <v>0</v>
      </c>
      <c r="P7174" s="2">
        <v>0</v>
      </c>
      <c r="Q7174" s="2">
        <v>0.31202325000000003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f t="shared" si="1009"/>
        <v>24.916666666666668</v>
      </c>
      <c r="X7174" s="9">
        <f t="shared" si="1010"/>
        <v>17.325000000000003</v>
      </c>
      <c r="Y7174" s="9">
        <f t="shared" si="1011"/>
        <v>2.5313141603818499E-3</v>
      </c>
      <c r="Z7174" s="10">
        <f t="shared" si="1012"/>
        <v>6353882.4742268045</v>
      </c>
      <c r="AA7174" s="10">
        <f t="shared" si="1013"/>
        <v>146139.29690721651</v>
      </c>
      <c r="AB7174" s="10">
        <f t="shared" si="1014"/>
        <v>2</v>
      </c>
      <c r="AC7174" s="9">
        <f t="shared" si="1015"/>
        <v>6163266</v>
      </c>
      <c r="AD7174" s="10">
        <f t="shared" si="1016"/>
        <v>2531863.3189175264</v>
      </c>
    </row>
    <row r="7175" spans="1:30" x14ac:dyDescent="0.2">
      <c r="A7175" t="s">
        <v>1985</v>
      </c>
      <c r="B7175" s="1">
        <v>44228</v>
      </c>
      <c r="C7175" t="s">
        <v>1539</v>
      </c>
      <c r="D7175" s="2">
        <v>1965</v>
      </c>
      <c r="E7175" s="2">
        <v>0</v>
      </c>
      <c r="F7175" s="2">
        <v>0</v>
      </c>
      <c r="G7175" s="2">
        <v>0</v>
      </c>
      <c r="H7175" s="2"/>
      <c r="I7175" s="2">
        <v>0</v>
      </c>
      <c r="J7175" s="2">
        <v>0</v>
      </c>
      <c r="K7175" s="2">
        <v>1965</v>
      </c>
      <c r="L7175" s="2">
        <v>0</v>
      </c>
      <c r="M7175" s="2">
        <v>0.19453500000000001</v>
      </c>
      <c r="N7175" s="8">
        <f t="shared" si="1008"/>
        <v>19453.5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0.19453500000000001</v>
      </c>
      <c r="V7175" s="2">
        <v>0</v>
      </c>
      <c r="W7175" s="2">
        <f t="shared" si="1009"/>
        <v>24.916666666666668</v>
      </c>
      <c r="X7175" s="9">
        <f t="shared" si="1010"/>
        <v>9.9</v>
      </c>
      <c r="Y7175" s="9">
        <f t="shared" si="1011"/>
        <v>1.578181113714709E-3</v>
      </c>
      <c r="Z7175" s="10">
        <f t="shared" si="1012"/>
        <v>6353882.4742268045</v>
      </c>
      <c r="AA7175" s="10">
        <f t="shared" si="1013"/>
        <v>146139.29690721651</v>
      </c>
      <c r="AB7175" s="10">
        <f t="shared" si="1014"/>
        <v>2</v>
      </c>
      <c r="AC7175" s="9">
        <f t="shared" si="1015"/>
        <v>6163266</v>
      </c>
      <c r="AD7175" s="10">
        <f t="shared" si="1016"/>
        <v>1446779.0393814435</v>
      </c>
    </row>
    <row r="7176" spans="1:30" x14ac:dyDescent="0.2">
      <c r="A7176" t="s">
        <v>1985</v>
      </c>
      <c r="B7176" s="1">
        <v>44228</v>
      </c>
      <c r="C7176" t="s">
        <v>2276</v>
      </c>
      <c r="D7176" s="2">
        <v>454</v>
      </c>
      <c r="E7176" s="2">
        <v>0</v>
      </c>
      <c r="F7176" s="2">
        <v>454</v>
      </c>
      <c r="G7176" s="2">
        <v>0</v>
      </c>
      <c r="H7176" s="2"/>
      <c r="I7176" s="2">
        <v>0</v>
      </c>
      <c r="J7176" s="2">
        <v>0</v>
      </c>
      <c r="K7176" s="2">
        <v>0</v>
      </c>
      <c r="L7176" s="2">
        <v>0</v>
      </c>
      <c r="M7176" s="2">
        <v>0.12360150000000002</v>
      </c>
      <c r="N7176" s="8">
        <f t="shared" si="1008"/>
        <v>12360.150000000001</v>
      </c>
      <c r="O7176" s="2">
        <v>0</v>
      </c>
      <c r="P7176" s="2">
        <v>0.12360150000000002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  <c r="V7176" s="2">
        <v>0</v>
      </c>
      <c r="W7176" s="2">
        <f t="shared" si="1009"/>
        <v>24.916666666666668</v>
      </c>
      <c r="X7176" s="9">
        <f t="shared" si="1010"/>
        <v>27.225000000000005</v>
      </c>
      <c r="Y7176" s="9">
        <f t="shared" si="1011"/>
        <v>1.0027272877724247E-3</v>
      </c>
      <c r="Z7176" s="10">
        <f t="shared" si="1012"/>
        <v>12707764.948453609</v>
      </c>
      <c r="AA7176" s="10">
        <f t="shared" si="1013"/>
        <v>292278.59381443303</v>
      </c>
      <c r="AB7176" s="10">
        <f t="shared" si="1014"/>
        <v>1</v>
      </c>
      <c r="AC7176" s="9">
        <f t="shared" si="1015"/>
        <v>12326532</v>
      </c>
      <c r="AD7176" s="10">
        <f t="shared" si="1016"/>
        <v>7957284.7165979408</v>
      </c>
    </row>
    <row r="7177" spans="1:30" x14ac:dyDescent="0.2">
      <c r="A7177" t="s">
        <v>1985</v>
      </c>
      <c r="B7177" s="1">
        <v>44228</v>
      </c>
      <c r="C7177" t="s">
        <v>2310</v>
      </c>
      <c r="D7177" s="2">
        <v>495</v>
      </c>
      <c r="E7177" s="2">
        <v>495</v>
      </c>
      <c r="F7177" s="2">
        <v>0</v>
      </c>
      <c r="G7177" s="2">
        <v>0</v>
      </c>
      <c r="H7177" s="2"/>
      <c r="I7177" s="2">
        <v>0</v>
      </c>
      <c r="J7177" s="2">
        <v>0</v>
      </c>
      <c r="K7177" s="2">
        <v>0</v>
      </c>
      <c r="L7177" s="2">
        <v>0</v>
      </c>
      <c r="M7177" s="2">
        <v>0.12251250000000001</v>
      </c>
      <c r="N7177" s="8">
        <f t="shared" si="1008"/>
        <v>12251.250000000002</v>
      </c>
      <c r="O7177" s="2">
        <v>0.12251250000000001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f t="shared" si="1009"/>
        <v>24.916666666666668</v>
      </c>
      <c r="X7177" s="9">
        <f t="shared" si="1010"/>
        <v>24.750000000000004</v>
      </c>
      <c r="Y7177" s="9">
        <f t="shared" si="1011"/>
        <v>9.9389268611804206E-4</v>
      </c>
      <c r="Z7177" s="10">
        <f t="shared" si="1012"/>
        <v>12707764.948453609</v>
      </c>
      <c r="AA7177" s="10">
        <f t="shared" si="1013"/>
        <v>292278.59381443303</v>
      </c>
      <c r="AB7177" s="10">
        <f t="shared" si="1014"/>
        <v>1</v>
      </c>
      <c r="AC7177" s="9">
        <f t="shared" si="1015"/>
        <v>12326532</v>
      </c>
      <c r="AD7177" s="10">
        <f t="shared" si="1016"/>
        <v>7233895.1969072185</v>
      </c>
    </row>
    <row r="7178" spans="1:30" x14ac:dyDescent="0.2">
      <c r="A7178" t="s">
        <v>1985</v>
      </c>
      <c r="B7178" s="1">
        <v>44228</v>
      </c>
      <c r="C7178" t="s">
        <v>2311</v>
      </c>
      <c r="D7178" s="2">
        <v>1021</v>
      </c>
      <c r="E7178" s="2">
        <v>0</v>
      </c>
      <c r="F7178" s="2">
        <v>0</v>
      </c>
      <c r="G7178" s="2">
        <v>0</v>
      </c>
      <c r="H7178" s="2"/>
      <c r="I7178" s="2">
        <v>0</v>
      </c>
      <c r="J7178" s="2">
        <v>1021</v>
      </c>
      <c r="K7178" s="2">
        <v>0</v>
      </c>
      <c r="L7178" s="2">
        <v>0</v>
      </c>
      <c r="M7178" s="2">
        <v>0.25269750000000002</v>
      </c>
      <c r="N7178" s="8">
        <f t="shared" si="1008"/>
        <v>25269.750000000004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0.25269750000000002</v>
      </c>
      <c r="U7178" s="2">
        <v>0</v>
      </c>
      <c r="V7178" s="2">
        <v>0</v>
      </c>
      <c r="W7178" s="2">
        <f t="shared" si="1009"/>
        <v>24.916666666666668</v>
      </c>
      <c r="X7178" s="9">
        <f t="shared" si="1010"/>
        <v>24.750000000000004</v>
      </c>
      <c r="Y7178" s="9">
        <f t="shared" si="1011"/>
        <v>2.0500291566192342E-3</v>
      </c>
      <c r="Z7178" s="10">
        <f t="shared" si="1012"/>
        <v>6353882.4742268045</v>
      </c>
      <c r="AA7178" s="10">
        <f t="shared" si="1013"/>
        <v>146139.29690721651</v>
      </c>
      <c r="AB7178" s="10">
        <f t="shared" si="1014"/>
        <v>2</v>
      </c>
      <c r="AC7178" s="9">
        <f t="shared" si="1015"/>
        <v>6163266</v>
      </c>
      <c r="AD7178" s="10">
        <f t="shared" si="1016"/>
        <v>3616947.5984536093</v>
      </c>
    </row>
    <row r="7179" spans="1:30" x14ac:dyDescent="0.2">
      <c r="A7179" t="s">
        <v>1985</v>
      </c>
      <c r="B7179" s="1">
        <v>44228</v>
      </c>
      <c r="C7179" t="s">
        <v>1094</v>
      </c>
      <c r="D7179" s="2">
        <v>5266</v>
      </c>
      <c r="E7179" s="2">
        <v>0</v>
      </c>
      <c r="F7179" s="2">
        <v>0</v>
      </c>
      <c r="G7179" s="2">
        <v>0</v>
      </c>
      <c r="H7179" s="2"/>
      <c r="I7179" s="2">
        <v>0</v>
      </c>
      <c r="J7179" s="2">
        <v>0</v>
      </c>
      <c r="K7179" s="2">
        <v>0</v>
      </c>
      <c r="L7179" s="2">
        <v>5266</v>
      </c>
      <c r="M7179" s="2">
        <v>0.65166750000000007</v>
      </c>
      <c r="N7179" s="8">
        <f t="shared" si="1008"/>
        <v>65166.750000000007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0.65166750000000007</v>
      </c>
      <c r="W7179" s="2">
        <f t="shared" si="1009"/>
        <v>24.916666666666668</v>
      </c>
      <c r="X7179" s="9">
        <f t="shared" si="1010"/>
        <v>12.375000000000002</v>
      </c>
      <c r="Y7179" s="9">
        <f t="shared" si="1011"/>
        <v>5.2867059445430402E-3</v>
      </c>
      <c r="Z7179" s="10">
        <f t="shared" si="1012"/>
        <v>6353882.4742268045</v>
      </c>
      <c r="AA7179" s="10">
        <f t="shared" si="1013"/>
        <v>146139.29690721651</v>
      </c>
      <c r="AB7179" s="10">
        <f t="shared" si="1014"/>
        <v>2</v>
      </c>
      <c r="AC7179" s="9">
        <f t="shared" si="1015"/>
        <v>6163266</v>
      </c>
      <c r="AD7179" s="10">
        <f t="shared" si="1016"/>
        <v>1808473.7992268046</v>
      </c>
    </row>
    <row r="7180" spans="1:30" x14ac:dyDescent="0.2">
      <c r="A7180" t="s">
        <v>1985</v>
      </c>
      <c r="B7180" s="1">
        <v>44228</v>
      </c>
      <c r="C7180" t="s">
        <v>2312</v>
      </c>
      <c r="D7180" s="2">
        <v>1454</v>
      </c>
      <c r="E7180" s="2">
        <v>0</v>
      </c>
      <c r="F7180" s="2">
        <v>492</v>
      </c>
      <c r="G7180" s="2">
        <v>0</v>
      </c>
      <c r="H7180" s="2"/>
      <c r="I7180" s="2">
        <v>962</v>
      </c>
      <c r="J7180" s="2">
        <v>0</v>
      </c>
      <c r="K7180" s="2">
        <v>0</v>
      </c>
      <c r="L7180" s="2">
        <v>0</v>
      </c>
      <c r="M7180" s="2">
        <v>0.30932000000000004</v>
      </c>
      <c r="N7180" s="8">
        <f t="shared" si="1008"/>
        <v>30932.000000000004</v>
      </c>
      <c r="O7180" s="2">
        <v>0</v>
      </c>
      <c r="P7180" s="2">
        <v>6.7650000000000002E-2</v>
      </c>
      <c r="Q7180" s="2">
        <v>0</v>
      </c>
      <c r="R7180" s="2">
        <v>0</v>
      </c>
      <c r="S7180" s="2">
        <v>0.24167</v>
      </c>
      <c r="T7180" s="2">
        <v>0</v>
      </c>
      <c r="U7180" s="2">
        <v>0</v>
      </c>
      <c r="V7180" s="2">
        <v>0</v>
      </c>
      <c r="W7180" s="2">
        <f t="shared" si="1009"/>
        <v>24.916666666666668</v>
      </c>
      <c r="X7180" s="9">
        <f t="shared" si="1010"/>
        <v>21.273727647867954</v>
      </c>
      <c r="Y7180" s="9">
        <f t="shared" si="1011"/>
        <v>2.5093838234468546E-3</v>
      </c>
      <c r="Z7180" s="10">
        <f t="shared" si="1012"/>
        <v>12707764.948453609</v>
      </c>
      <c r="AA7180" s="10">
        <f t="shared" si="1013"/>
        <v>292278.59381443303</v>
      </c>
      <c r="AB7180" s="10">
        <f t="shared" si="1014"/>
        <v>1</v>
      </c>
      <c r="AC7180" s="9">
        <f t="shared" si="1015"/>
        <v>12326532</v>
      </c>
      <c r="AD7180" s="10">
        <f t="shared" si="1016"/>
        <v>6217855.2021100717</v>
      </c>
    </row>
    <row r="7181" spans="1:30" x14ac:dyDescent="0.2">
      <c r="A7181" t="s">
        <v>1985</v>
      </c>
      <c r="B7181" s="1">
        <v>44228</v>
      </c>
      <c r="C7181" t="s">
        <v>232</v>
      </c>
      <c r="D7181" s="2">
        <v>13973</v>
      </c>
      <c r="E7181" s="2">
        <v>3603</v>
      </c>
      <c r="F7181" s="2">
        <v>6700</v>
      </c>
      <c r="G7181" s="2">
        <v>0</v>
      </c>
      <c r="H7181" s="2"/>
      <c r="I7181" s="2">
        <v>3670</v>
      </c>
      <c r="J7181" s="2">
        <v>0</v>
      </c>
      <c r="K7181" s="2">
        <v>0</v>
      </c>
      <c r="L7181" s="2">
        <v>0</v>
      </c>
      <c r="M7181" s="2">
        <v>3.0045510000000002</v>
      </c>
      <c r="N7181" s="8">
        <f t="shared" si="1008"/>
        <v>300455.10000000003</v>
      </c>
      <c r="O7181" s="2">
        <v>0.71339400000000008</v>
      </c>
      <c r="P7181" s="2">
        <v>1.2919995000000002</v>
      </c>
      <c r="Q7181" s="2">
        <v>0</v>
      </c>
      <c r="R7181" s="2">
        <v>0</v>
      </c>
      <c r="S7181" s="2">
        <v>0.99915750000000014</v>
      </c>
      <c r="T7181" s="2">
        <v>0</v>
      </c>
      <c r="U7181" s="2">
        <v>0</v>
      </c>
      <c r="V7181" s="2">
        <v>0</v>
      </c>
      <c r="W7181" s="2">
        <f t="shared" si="1009"/>
        <v>24.916666666666668</v>
      </c>
      <c r="X7181" s="9">
        <f t="shared" si="1010"/>
        <v>21.502547770700641</v>
      </c>
      <c r="Y7181" s="9">
        <f t="shared" si="1011"/>
        <v>2.4374665964441582E-2</v>
      </c>
      <c r="Z7181" s="10">
        <f t="shared" si="1012"/>
        <v>6353882.4742268045</v>
      </c>
      <c r="AA7181" s="10">
        <f t="shared" si="1013"/>
        <v>146139.29690721651</v>
      </c>
      <c r="AB7181" s="10">
        <f t="shared" si="1014"/>
        <v>2</v>
      </c>
      <c r="AC7181" s="9">
        <f t="shared" si="1015"/>
        <v>6163266</v>
      </c>
      <c r="AD7181" s="10">
        <f t="shared" si="1016"/>
        <v>3142367.2129240273</v>
      </c>
    </row>
    <row r="7182" spans="1:30" x14ac:dyDescent="0.2">
      <c r="A7182" t="s">
        <v>1985</v>
      </c>
      <c r="B7182" s="1">
        <v>44228</v>
      </c>
      <c r="C7182" t="s">
        <v>235</v>
      </c>
      <c r="D7182" s="2">
        <v>677</v>
      </c>
      <c r="E7182" s="2">
        <v>0</v>
      </c>
      <c r="F7182" s="2">
        <v>0</v>
      </c>
      <c r="G7182" s="2">
        <v>0</v>
      </c>
      <c r="H7182" s="2"/>
      <c r="I7182" s="2">
        <v>677</v>
      </c>
      <c r="J7182" s="2">
        <v>0</v>
      </c>
      <c r="K7182" s="2">
        <v>0</v>
      </c>
      <c r="L7182" s="2">
        <v>0</v>
      </c>
      <c r="M7182" s="2">
        <v>0.18431325000000001</v>
      </c>
      <c r="N7182" s="8">
        <f t="shared" si="1008"/>
        <v>18431.325000000001</v>
      </c>
      <c r="O7182" s="2">
        <v>0</v>
      </c>
      <c r="P7182" s="2">
        <v>0</v>
      </c>
      <c r="Q7182" s="2">
        <v>0</v>
      </c>
      <c r="R7182" s="2">
        <v>0</v>
      </c>
      <c r="S7182" s="2">
        <v>0.18431325000000001</v>
      </c>
      <c r="T7182" s="2">
        <v>0</v>
      </c>
      <c r="U7182" s="2">
        <v>0</v>
      </c>
      <c r="V7182" s="2">
        <v>0</v>
      </c>
      <c r="W7182" s="2">
        <f t="shared" si="1009"/>
        <v>24.916666666666668</v>
      </c>
      <c r="X7182" s="9">
        <f t="shared" si="1010"/>
        <v>27.225000000000001</v>
      </c>
      <c r="Y7182" s="9">
        <f t="shared" si="1011"/>
        <v>1.4952563300042543E-3</v>
      </c>
      <c r="Z7182" s="10">
        <f t="shared" si="1012"/>
        <v>6353882.4742268045</v>
      </c>
      <c r="AA7182" s="10">
        <f t="shared" si="1013"/>
        <v>146139.29690721651</v>
      </c>
      <c r="AB7182" s="10">
        <f t="shared" si="1014"/>
        <v>2</v>
      </c>
      <c r="AC7182" s="9">
        <f t="shared" si="1015"/>
        <v>6163266</v>
      </c>
      <c r="AD7182" s="10">
        <f t="shared" si="1016"/>
        <v>3978642.3582989699</v>
      </c>
    </row>
    <row r="7183" spans="1:30" x14ac:dyDescent="0.2">
      <c r="A7183" t="s">
        <v>1985</v>
      </c>
      <c r="B7183" s="1">
        <v>44256</v>
      </c>
      <c r="C7183" t="s">
        <v>2278</v>
      </c>
      <c r="D7183" s="2">
        <v>1633</v>
      </c>
      <c r="E7183" s="2">
        <v>0</v>
      </c>
      <c r="F7183" s="2">
        <v>0</v>
      </c>
      <c r="G7183" s="2">
        <v>0</v>
      </c>
      <c r="H7183" s="2"/>
      <c r="I7183" s="2">
        <v>0</v>
      </c>
      <c r="J7183" s="2">
        <v>0</v>
      </c>
      <c r="K7183" s="2">
        <v>0</v>
      </c>
      <c r="L7183" s="2">
        <v>0</v>
      </c>
      <c r="M7183" s="2">
        <v>0.22535399999999997</v>
      </c>
      <c r="N7183" s="8">
        <f t="shared" si="1008"/>
        <v>22535.399999999998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  <c r="V7183" s="2">
        <v>0</v>
      </c>
      <c r="W7183" s="2">
        <f t="shared" si="1009"/>
        <v>24.916666666666668</v>
      </c>
      <c r="X7183" s="9">
        <f t="shared" si="1010"/>
        <v>13.799999999999999</v>
      </c>
      <c r="Y7183" s="9">
        <f t="shared" si="1011"/>
        <v>1.8282027743082969E-3</v>
      </c>
      <c r="Z7183" s="10">
        <f t="shared" si="1012"/>
        <v>12707764.948453609</v>
      </c>
      <c r="AA7183" s="10">
        <f t="shared" si="1013"/>
        <v>292278.59381443303</v>
      </c>
      <c r="AB7183" s="10">
        <f t="shared" si="1014"/>
        <v>1</v>
      </c>
      <c r="AC7183" s="9">
        <f t="shared" si="1015"/>
        <v>12326532</v>
      </c>
      <c r="AD7183" s="10">
        <f t="shared" si="1016"/>
        <v>4033444.5946391756</v>
      </c>
    </row>
    <row r="7184" spans="1:30" x14ac:dyDescent="0.2">
      <c r="A7184" t="s">
        <v>1985</v>
      </c>
      <c r="B7184" s="1">
        <v>44256</v>
      </c>
      <c r="C7184" t="s">
        <v>2313</v>
      </c>
      <c r="D7184" s="2">
        <v>179</v>
      </c>
      <c r="E7184" s="2">
        <v>0</v>
      </c>
      <c r="F7184" s="2">
        <v>0</v>
      </c>
      <c r="G7184" s="2">
        <v>0</v>
      </c>
      <c r="H7184" s="2"/>
      <c r="I7184" s="2">
        <v>0</v>
      </c>
      <c r="J7184" s="2">
        <v>179</v>
      </c>
      <c r="K7184" s="2">
        <v>0</v>
      </c>
      <c r="L7184" s="2">
        <v>0</v>
      </c>
      <c r="M7184" s="2">
        <v>4.8329999999999998E-2</v>
      </c>
      <c r="N7184" s="8">
        <f t="shared" si="1008"/>
        <v>4833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4.8329999999999998E-2</v>
      </c>
      <c r="U7184" s="2">
        <v>0</v>
      </c>
      <c r="V7184" s="2">
        <v>0</v>
      </c>
      <c r="W7184" s="2">
        <f t="shared" si="1009"/>
        <v>24.916666666666668</v>
      </c>
      <c r="X7184" s="9">
        <f t="shared" si="1010"/>
        <v>27</v>
      </c>
      <c r="Y7184" s="9">
        <f t="shared" si="1011"/>
        <v>3.9208108168623586E-4</v>
      </c>
      <c r="Z7184" s="10">
        <f t="shared" si="1012"/>
        <v>12707764.948453609</v>
      </c>
      <c r="AA7184" s="10">
        <f t="shared" si="1013"/>
        <v>292278.59381443303</v>
      </c>
      <c r="AB7184" s="10">
        <f t="shared" si="1014"/>
        <v>1</v>
      </c>
      <c r="AC7184" s="9">
        <f t="shared" si="1015"/>
        <v>12326532</v>
      </c>
      <c r="AD7184" s="10">
        <f t="shared" si="1016"/>
        <v>7891522.0329896919</v>
      </c>
    </row>
    <row r="7185" spans="1:30" x14ac:dyDescent="0.2">
      <c r="A7185" t="s">
        <v>1985</v>
      </c>
      <c r="B7185" s="1">
        <v>44256</v>
      </c>
      <c r="C7185" t="s">
        <v>365</v>
      </c>
      <c r="D7185" s="2">
        <v>4927</v>
      </c>
      <c r="E7185" s="2">
        <v>0</v>
      </c>
      <c r="F7185" s="2">
        <v>0</v>
      </c>
      <c r="G7185" s="2">
        <v>0</v>
      </c>
      <c r="H7185" s="2"/>
      <c r="I7185" s="2">
        <v>1079</v>
      </c>
      <c r="J7185" s="2">
        <v>1398</v>
      </c>
      <c r="K7185" s="2">
        <v>899</v>
      </c>
      <c r="L7185" s="2">
        <v>1551</v>
      </c>
      <c r="M7185" s="2">
        <v>1.0044</v>
      </c>
      <c r="N7185" s="8">
        <f t="shared" si="1008"/>
        <v>100440</v>
      </c>
      <c r="O7185" s="2">
        <v>0</v>
      </c>
      <c r="P7185" s="2">
        <v>0</v>
      </c>
      <c r="Q7185" s="2">
        <v>0</v>
      </c>
      <c r="R7185" s="2">
        <v>0</v>
      </c>
      <c r="S7185" s="2">
        <v>0.320463</v>
      </c>
      <c r="T7185" s="2">
        <v>0.37745999999999996</v>
      </c>
      <c r="U7185" s="2">
        <v>9.7091999999999998E-2</v>
      </c>
      <c r="V7185" s="2">
        <v>0.20938499999999999</v>
      </c>
      <c r="W7185" s="2">
        <f t="shared" si="1009"/>
        <v>24.916666666666668</v>
      </c>
      <c r="X7185" s="9">
        <f t="shared" si="1010"/>
        <v>20.38563020093363</v>
      </c>
      <c r="Y7185" s="9">
        <f t="shared" si="1011"/>
        <v>8.1482772283396499E-3</v>
      </c>
      <c r="Z7185" s="10">
        <f t="shared" si="1012"/>
        <v>12707764.948453609</v>
      </c>
      <c r="AA7185" s="10">
        <f t="shared" si="1013"/>
        <v>292278.59381443303</v>
      </c>
      <c r="AB7185" s="10">
        <f t="shared" si="1014"/>
        <v>1</v>
      </c>
      <c r="AC7185" s="9">
        <f t="shared" si="1015"/>
        <v>12326532</v>
      </c>
      <c r="AD7185" s="10">
        <f t="shared" si="1016"/>
        <v>5958283.3291499196</v>
      </c>
    </row>
    <row r="7186" spans="1:30" x14ac:dyDescent="0.2">
      <c r="A7186" t="s">
        <v>1985</v>
      </c>
      <c r="B7186" s="1">
        <v>44256</v>
      </c>
      <c r="C7186" t="s">
        <v>366</v>
      </c>
      <c r="D7186" s="2">
        <v>565</v>
      </c>
      <c r="E7186" s="2">
        <v>0</v>
      </c>
      <c r="F7186" s="2">
        <v>0</v>
      </c>
      <c r="G7186" s="2">
        <v>0</v>
      </c>
      <c r="H7186" s="2"/>
      <c r="I7186" s="2">
        <v>0</v>
      </c>
      <c r="J7186" s="2">
        <v>0</v>
      </c>
      <c r="K7186" s="2">
        <v>0</v>
      </c>
      <c r="L7186" s="2">
        <v>0</v>
      </c>
      <c r="M7186" s="2">
        <v>0.16780500000000001</v>
      </c>
      <c r="N7186" s="8">
        <f t="shared" si="1008"/>
        <v>16780.5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  <c r="V7186" s="2">
        <v>0</v>
      </c>
      <c r="W7186" s="2">
        <f t="shared" si="1009"/>
        <v>24.916666666666668</v>
      </c>
      <c r="X7186" s="9">
        <f t="shared" si="1010"/>
        <v>29.7</v>
      </c>
      <c r="Y7186" s="9">
        <f t="shared" si="1011"/>
        <v>1.3613318003798634E-3</v>
      </c>
      <c r="Z7186" s="10">
        <f t="shared" si="1012"/>
        <v>12707764.948453609</v>
      </c>
      <c r="AA7186" s="10">
        <f t="shared" si="1013"/>
        <v>292278.59381443303</v>
      </c>
      <c r="AB7186" s="10">
        <f t="shared" si="1014"/>
        <v>1</v>
      </c>
      <c r="AC7186" s="9">
        <f t="shared" si="1015"/>
        <v>12326532</v>
      </c>
      <c r="AD7186" s="10">
        <f t="shared" si="1016"/>
        <v>8680674.2362886611</v>
      </c>
    </row>
    <row r="7187" spans="1:30" x14ac:dyDescent="0.2">
      <c r="A7187" t="s">
        <v>1985</v>
      </c>
      <c r="B7187" s="1">
        <v>44256</v>
      </c>
      <c r="C7187" t="s">
        <v>2314</v>
      </c>
      <c r="D7187" s="2">
        <v>3087</v>
      </c>
      <c r="E7187" s="2">
        <v>0</v>
      </c>
      <c r="F7187" s="2">
        <v>0</v>
      </c>
      <c r="G7187" s="2">
        <v>0</v>
      </c>
      <c r="H7187" s="2"/>
      <c r="I7187" s="2">
        <v>0</v>
      </c>
      <c r="J7187" s="2">
        <v>0</v>
      </c>
      <c r="K7187" s="2">
        <v>0</v>
      </c>
      <c r="L7187" s="2">
        <v>3087</v>
      </c>
      <c r="M7187" s="2">
        <v>0.41674500000000003</v>
      </c>
      <c r="N7187" s="8">
        <f t="shared" si="1008"/>
        <v>41674.5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  <c r="V7187" s="2">
        <v>0.41674500000000003</v>
      </c>
      <c r="W7187" s="2">
        <f t="shared" si="1009"/>
        <v>24.916666666666668</v>
      </c>
      <c r="X7187" s="9">
        <f t="shared" si="1010"/>
        <v>13.5</v>
      </c>
      <c r="Y7187" s="9">
        <f t="shared" si="1011"/>
        <v>3.3808779306296367E-3</v>
      </c>
      <c r="Z7187" s="10">
        <f t="shared" si="1012"/>
        <v>12707764.948453609</v>
      </c>
      <c r="AA7187" s="10">
        <f t="shared" si="1013"/>
        <v>292278.59381443303</v>
      </c>
      <c r="AB7187" s="10">
        <f t="shared" si="1014"/>
        <v>1</v>
      </c>
      <c r="AC7187" s="9">
        <f t="shared" si="1015"/>
        <v>12326532</v>
      </c>
      <c r="AD7187" s="10">
        <f t="shared" si="1016"/>
        <v>3945761.016494846</v>
      </c>
    </row>
    <row r="7188" spans="1:30" x14ac:dyDescent="0.2">
      <c r="A7188" t="s">
        <v>1985</v>
      </c>
      <c r="B7188" s="1">
        <v>44256</v>
      </c>
      <c r="C7188" t="s">
        <v>2254</v>
      </c>
      <c r="D7188" s="2">
        <v>9</v>
      </c>
      <c r="E7188" s="2">
        <v>0</v>
      </c>
      <c r="F7188" s="2">
        <v>0</v>
      </c>
      <c r="G7188" s="2">
        <v>0</v>
      </c>
      <c r="H7188" s="2">
        <v>9</v>
      </c>
      <c r="I7188" s="2">
        <v>0</v>
      </c>
      <c r="J7188" s="2">
        <v>0</v>
      </c>
      <c r="K7188" s="2">
        <v>0</v>
      </c>
      <c r="L7188" s="2">
        <v>0</v>
      </c>
      <c r="M7188" s="2">
        <v>2.16E-3</v>
      </c>
      <c r="N7188" s="8">
        <f t="shared" si="1008"/>
        <v>216</v>
      </c>
      <c r="O7188" s="2">
        <v>0</v>
      </c>
      <c r="P7188" s="2">
        <v>0</v>
      </c>
      <c r="Q7188" s="2">
        <v>0</v>
      </c>
      <c r="R7188" s="2">
        <v>2.16E-3</v>
      </c>
      <c r="S7188" s="2">
        <v>0</v>
      </c>
      <c r="T7188" s="2">
        <v>0</v>
      </c>
      <c r="U7188" s="2">
        <v>0</v>
      </c>
      <c r="V7188" s="2">
        <v>0</v>
      </c>
      <c r="W7188" s="2">
        <f t="shared" si="1009"/>
        <v>24.916666666666668</v>
      </c>
      <c r="X7188" s="9">
        <f t="shared" si="1010"/>
        <v>24</v>
      </c>
      <c r="Y7188" s="9">
        <f t="shared" si="1011"/>
        <v>1.7523176835139032E-5</v>
      </c>
      <c r="Z7188" s="10">
        <f t="shared" si="1012"/>
        <v>12707764.948453609</v>
      </c>
      <c r="AA7188" s="10">
        <f t="shared" si="1013"/>
        <v>292278.59381443303</v>
      </c>
      <c r="AB7188" s="10">
        <f t="shared" si="1014"/>
        <v>1</v>
      </c>
      <c r="AC7188" s="9">
        <f t="shared" si="1015"/>
        <v>12326532</v>
      </c>
      <c r="AD7188" s="10">
        <f t="shared" si="1016"/>
        <v>7014686.2515463922</v>
      </c>
    </row>
    <row r="7189" spans="1:30" x14ac:dyDescent="0.2">
      <c r="A7189" t="s">
        <v>1985</v>
      </c>
      <c r="B7189" s="1">
        <v>44256</v>
      </c>
      <c r="C7189" t="s">
        <v>25</v>
      </c>
      <c r="D7189" s="2">
        <v>10408</v>
      </c>
      <c r="E7189" s="2">
        <v>0</v>
      </c>
      <c r="F7189" s="2">
        <v>0</v>
      </c>
      <c r="G7189" s="2">
        <v>5986</v>
      </c>
      <c r="H7189" s="2">
        <v>4422</v>
      </c>
      <c r="I7189" s="2">
        <v>0</v>
      </c>
      <c r="J7189" s="2">
        <v>0</v>
      </c>
      <c r="K7189" s="2">
        <v>0</v>
      </c>
      <c r="L7189" s="2">
        <v>0</v>
      </c>
      <c r="M7189" s="2">
        <v>1.53339</v>
      </c>
      <c r="N7189" s="8">
        <f t="shared" si="1008"/>
        <v>153339</v>
      </c>
      <c r="O7189" s="2">
        <v>0</v>
      </c>
      <c r="P7189" s="2">
        <v>0</v>
      </c>
      <c r="Q7189" s="2">
        <v>0.49399499999999996</v>
      </c>
      <c r="R7189" s="2">
        <v>1.0393950000000001</v>
      </c>
      <c r="S7189" s="2">
        <v>0</v>
      </c>
      <c r="T7189" s="2">
        <v>0</v>
      </c>
      <c r="U7189" s="2">
        <v>0</v>
      </c>
      <c r="V7189" s="2">
        <v>0</v>
      </c>
      <c r="W7189" s="2">
        <f t="shared" si="1009"/>
        <v>24.916666666666668</v>
      </c>
      <c r="X7189" s="9">
        <f t="shared" si="1010"/>
        <v>14.732801691006918</v>
      </c>
      <c r="Y7189" s="9">
        <f t="shared" si="1011"/>
        <v>1.2439751910756407E-2</v>
      </c>
      <c r="Z7189" s="10">
        <f t="shared" si="1012"/>
        <v>12707764.948453609</v>
      </c>
      <c r="AA7189" s="10">
        <f t="shared" si="1013"/>
        <v>292278.59381443303</v>
      </c>
      <c r="AB7189" s="10">
        <f t="shared" si="1014"/>
        <v>1</v>
      </c>
      <c r="AC7189" s="9">
        <f t="shared" si="1015"/>
        <v>12326532</v>
      </c>
      <c r="AD7189" s="10">
        <f t="shared" si="1016"/>
        <v>4306082.5611944031</v>
      </c>
    </row>
    <row r="7190" spans="1:30" x14ac:dyDescent="0.2">
      <c r="A7190" t="s">
        <v>1985</v>
      </c>
      <c r="B7190" s="1">
        <v>44256</v>
      </c>
      <c r="C7190" t="s">
        <v>2198</v>
      </c>
      <c r="D7190" s="2">
        <v>14721</v>
      </c>
      <c r="E7190" s="2">
        <v>0</v>
      </c>
      <c r="F7190" s="2">
        <v>14721</v>
      </c>
      <c r="G7190" s="2">
        <v>0</v>
      </c>
      <c r="H7190" s="2"/>
      <c r="I7190" s="2">
        <v>0</v>
      </c>
      <c r="J7190" s="2">
        <v>0</v>
      </c>
      <c r="K7190" s="2">
        <v>0</v>
      </c>
      <c r="L7190" s="2">
        <v>0</v>
      </c>
      <c r="M7190" s="2">
        <v>4.3721370000000004</v>
      </c>
      <c r="N7190" s="8">
        <f t="shared" si="1008"/>
        <v>437213.7</v>
      </c>
      <c r="O7190" s="2">
        <v>0</v>
      </c>
      <c r="P7190" s="2">
        <v>4.3721370000000004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  <c r="V7190" s="2">
        <v>0</v>
      </c>
      <c r="W7190" s="2">
        <f t="shared" si="1009"/>
        <v>24.916666666666668</v>
      </c>
      <c r="X7190" s="9">
        <f t="shared" si="1010"/>
        <v>29.7</v>
      </c>
      <c r="Y7190" s="9">
        <f t="shared" si="1011"/>
        <v>3.546931935113623E-2</v>
      </c>
      <c r="Z7190" s="10">
        <f t="shared" si="1012"/>
        <v>12707764.948453609</v>
      </c>
      <c r="AA7190" s="10">
        <f t="shared" si="1013"/>
        <v>292278.59381443303</v>
      </c>
      <c r="AB7190" s="10">
        <f t="shared" si="1014"/>
        <v>1</v>
      </c>
      <c r="AC7190" s="9">
        <f t="shared" si="1015"/>
        <v>12326532</v>
      </c>
      <c r="AD7190" s="10">
        <f t="shared" si="1016"/>
        <v>8680674.2362886611</v>
      </c>
    </row>
    <row r="7191" spans="1:30" x14ac:dyDescent="0.2">
      <c r="A7191" t="s">
        <v>1985</v>
      </c>
      <c r="B7191" s="1">
        <v>44256</v>
      </c>
      <c r="C7191" t="s">
        <v>2315</v>
      </c>
      <c r="D7191" s="2">
        <v>1662</v>
      </c>
      <c r="E7191" s="2">
        <v>0</v>
      </c>
      <c r="F7191" s="2">
        <v>1662</v>
      </c>
      <c r="G7191" s="2">
        <v>0</v>
      </c>
      <c r="H7191" s="2"/>
      <c r="I7191" s="2">
        <v>0</v>
      </c>
      <c r="J7191" s="2">
        <v>0</v>
      </c>
      <c r="K7191" s="2">
        <v>0</v>
      </c>
      <c r="L7191" s="2">
        <v>0</v>
      </c>
      <c r="M7191" s="2">
        <v>0.493614</v>
      </c>
      <c r="N7191" s="8">
        <f t="shared" si="1008"/>
        <v>49361.4</v>
      </c>
      <c r="O7191" s="2">
        <v>0</v>
      </c>
      <c r="P7191" s="2">
        <v>0.493614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  <c r="V7191" s="2">
        <v>0</v>
      </c>
      <c r="W7191" s="2">
        <f t="shared" si="1009"/>
        <v>24.916666666666668</v>
      </c>
      <c r="X7191" s="9">
        <f t="shared" si="1010"/>
        <v>29.7</v>
      </c>
      <c r="Y7191" s="9">
        <f t="shared" si="1011"/>
        <v>4.0044839862501472E-3</v>
      </c>
      <c r="Z7191" s="10">
        <f t="shared" si="1012"/>
        <v>12707764.948453609</v>
      </c>
      <c r="AA7191" s="10">
        <f t="shared" si="1013"/>
        <v>292278.59381443303</v>
      </c>
      <c r="AB7191" s="10">
        <f t="shared" si="1014"/>
        <v>1</v>
      </c>
      <c r="AC7191" s="9">
        <f t="shared" si="1015"/>
        <v>12326532</v>
      </c>
      <c r="AD7191" s="10">
        <f t="shared" si="1016"/>
        <v>8680674.2362886611</v>
      </c>
    </row>
    <row r="7192" spans="1:30" x14ac:dyDescent="0.2">
      <c r="A7192" t="s">
        <v>1985</v>
      </c>
      <c r="B7192" s="1">
        <v>44256</v>
      </c>
      <c r="C7192" t="s">
        <v>2257</v>
      </c>
      <c r="D7192" s="2">
        <v>11475</v>
      </c>
      <c r="E7192" s="2">
        <v>0</v>
      </c>
      <c r="F7192" s="2">
        <v>3591</v>
      </c>
      <c r="G7192" s="2">
        <v>3884</v>
      </c>
      <c r="H7192" s="2"/>
      <c r="I7192" s="2">
        <v>0</v>
      </c>
      <c r="J7192" s="2">
        <v>4000</v>
      </c>
      <c r="K7192" s="2">
        <v>0</v>
      </c>
      <c r="L7192" s="2">
        <v>0</v>
      </c>
      <c r="M7192" s="2">
        <v>2.8806029999999998</v>
      </c>
      <c r="N7192" s="8">
        <f t="shared" si="1008"/>
        <v>288060.3</v>
      </c>
      <c r="O7192" s="2">
        <v>0</v>
      </c>
      <c r="P7192" s="2">
        <v>1.066527</v>
      </c>
      <c r="Q7192" s="2">
        <v>0.73407599999999995</v>
      </c>
      <c r="R7192" s="2">
        <v>0</v>
      </c>
      <c r="S7192" s="2">
        <v>0</v>
      </c>
      <c r="T7192" s="2">
        <v>1.08</v>
      </c>
      <c r="U7192" s="2">
        <v>0</v>
      </c>
      <c r="V7192" s="2">
        <v>0</v>
      </c>
      <c r="W7192" s="2">
        <f t="shared" si="1009"/>
        <v>24.916666666666668</v>
      </c>
      <c r="X7192" s="9">
        <f t="shared" si="1010"/>
        <v>25.103294117647057</v>
      </c>
      <c r="Y7192" s="9">
        <f t="shared" si="1011"/>
        <v>2.3369127667051851E-2</v>
      </c>
      <c r="Z7192" s="10">
        <f t="shared" si="1012"/>
        <v>12707764.948453609</v>
      </c>
      <c r="AA7192" s="10">
        <f t="shared" si="1013"/>
        <v>292278.59381443303</v>
      </c>
      <c r="AB7192" s="10">
        <f t="shared" si="1014"/>
        <v>1</v>
      </c>
      <c r="AC7192" s="9">
        <f t="shared" si="1015"/>
        <v>12326532</v>
      </c>
      <c r="AD7192" s="10">
        <f t="shared" si="1016"/>
        <v>7337155.5048160097</v>
      </c>
    </row>
    <row r="7193" spans="1:30" x14ac:dyDescent="0.2">
      <c r="A7193" t="s">
        <v>1985</v>
      </c>
      <c r="B7193" s="1">
        <v>44256</v>
      </c>
      <c r="C7193" t="s">
        <v>2009</v>
      </c>
      <c r="D7193" s="2">
        <v>27071</v>
      </c>
      <c r="E7193" s="2">
        <v>5527</v>
      </c>
      <c r="F7193" s="2">
        <v>7704</v>
      </c>
      <c r="G7193" s="2">
        <v>3485</v>
      </c>
      <c r="H7193" s="2">
        <v>1754</v>
      </c>
      <c r="I7193" s="2">
        <v>5277</v>
      </c>
      <c r="J7193" s="2">
        <v>1758</v>
      </c>
      <c r="K7193" s="2">
        <v>1566</v>
      </c>
      <c r="L7193" s="2">
        <v>0</v>
      </c>
      <c r="M7193" s="2">
        <v>7.2098241000000005</v>
      </c>
      <c r="N7193" s="8">
        <f t="shared" si="1008"/>
        <v>720982.41</v>
      </c>
      <c r="O7193" s="2">
        <v>1.7570333</v>
      </c>
      <c r="P7193" s="2">
        <v>2.4687467999999999</v>
      </c>
      <c r="Q7193" s="2">
        <v>0.82054324999999984</v>
      </c>
      <c r="R7193" s="2">
        <v>0.23854400000000001</v>
      </c>
      <c r="S7193" s="2">
        <v>1.52953845</v>
      </c>
      <c r="T7193" s="2">
        <v>0.19575329999999999</v>
      </c>
      <c r="U7193" s="2">
        <v>0.19966500000000001</v>
      </c>
      <c r="V7193" s="2">
        <v>0</v>
      </c>
      <c r="W7193" s="2">
        <f t="shared" si="1009"/>
        <v>24.916666666666668</v>
      </c>
      <c r="X7193" s="9">
        <f t="shared" si="1010"/>
        <v>26.633017250932735</v>
      </c>
      <c r="Y7193" s="9">
        <f t="shared" si="1011"/>
        <v>5.8490288265994041E-2</v>
      </c>
      <c r="Z7193" s="10">
        <f t="shared" si="1012"/>
        <v>12707764.948453609</v>
      </c>
      <c r="AA7193" s="10">
        <f t="shared" si="1013"/>
        <v>292278.59381443303</v>
      </c>
      <c r="AB7193" s="10">
        <f t="shared" si="1014"/>
        <v>1</v>
      </c>
      <c r="AC7193" s="9">
        <f t="shared" si="1015"/>
        <v>12326532</v>
      </c>
      <c r="AD7193" s="10">
        <f t="shared" si="1016"/>
        <v>7784260.8311381564</v>
      </c>
    </row>
    <row r="7194" spans="1:30" x14ac:dyDescent="0.2">
      <c r="A7194" t="s">
        <v>1985</v>
      </c>
      <c r="B7194" s="1">
        <v>44256</v>
      </c>
      <c r="C7194" t="s">
        <v>2281</v>
      </c>
      <c r="D7194" s="2">
        <v>5611</v>
      </c>
      <c r="E7194" s="2">
        <v>0</v>
      </c>
      <c r="F7194" s="2">
        <v>0</v>
      </c>
      <c r="G7194" s="2">
        <v>0</v>
      </c>
      <c r="H7194" s="2"/>
      <c r="I7194" s="2">
        <v>0</v>
      </c>
      <c r="J7194" s="2">
        <v>0</v>
      </c>
      <c r="K7194" s="2">
        <v>0</v>
      </c>
      <c r="L7194" s="2">
        <v>5611</v>
      </c>
      <c r="M7194" s="2">
        <v>0.75748499999999996</v>
      </c>
      <c r="N7194" s="8">
        <f t="shared" si="1008"/>
        <v>75748.5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  <c r="V7194" s="2">
        <v>0.75748499999999996</v>
      </c>
      <c r="W7194" s="2">
        <f t="shared" si="1009"/>
        <v>24.916666666666668</v>
      </c>
      <c r="X7194" s="9">
        <f t="shared" si="1010"/>
        <v>13.5</v>
      </c>
      <c r="Y7194" s="9">
        <f t="shared" si="1011"/>
        <v>6.1451590763728194E-3</v>
      </c>
      <c r="Z7194" s="10">
        <f t="shared" si="1012"/>
        <v>12707764.948453609</v>
      </c>
      <c r="AA7194" s="10">
        <f t="shared" si="1013"/>
        <v>292278.59381443303</v>
      </c>
      <c r="AB7194" s="10">
        <f t="shared" si="1014"/>
        <v>1</v>
      </c>
      <c r="AC7194" s="9">
        <f t="shared" si="1015"/>
        <v>12326532</v>
      </c>
      <c r="AD7194" s="10">
        <f t="shared" si="1016"/>
        <v>3945761.016494846</v>
      </c>
    </row>
    <row r="7195" spans="1:30" x14ac:dyDescent="0.2">
      <c r="A7195" t="s">
        <v>1985</v>
      </c>
      <c r="B7195" s="1">
        <v>44256</v>
      </c>
      <c r="C7195" t="s">
        <v>1363</v>
      </c>
      <c r="D7195" s="2">
        <v>3783</v>
      </c>
      <c r="E7195" s="2">
        <v>0</v>
      </c>
      <c r="F7195" s="2">
        <v>1952</v>
      </c>
      <c r="G7195" s="2">
        <v>0</v>
      </c>
      <c r="H7195" s="2">
        <v>1831</v>
      </c>
      <c r="I7195" s="2">
        <v>0</v>
      </c>
      <c r="J7195" s="2">
        <v>0</v>
      </c>
      <c r="K7195" s="2">
        <v>0</v>
      </c>
      <c r="L7195" s="2">
        <v>0</v>
      </c>
      <c r="M7195" s="2">
        <v>1.0191839999999999</v>
      </c>
      <c r="N7195" s="8">
        <f t="shared" si="1008"/>
        <v>101918.39999999998</v>
      </c>
      <c r="O7195" s="2">
        <v>0</v>
      </c>
      <c r="P7195" s="2">
        <v>0.57974399999999993</v>
      </c>
      <c r="Q7195" s="2">
        <v>0</v>
      </c>
      <c r="R7195" s="2">
        <v>0.43944</v>
      </c>
      <c r="S7195" s="2">
        <v>0</v>
      </c>
      <c r="T7195" s="2">
        <v>0</v>
      </c>
      <c r="U7195" s="2">
        <v>0</v>
      </c>
      <c r="V7195" s="2">
        <v>0</v>
      </c>
      <c r="W7195" s="2">
        <f t="shared" si="1009"/>
        <v>24.916666666666668</v>
      </c>
      <c r="X7195" s="9">
        <f t="shared" si="1010"/>
        <v>26.941157811260897</v>
      </c>
      <c r="Y7195" s="9">
        <f t="shared" si="1011"/>
        <v>8.2682136386779334E-3</v>
      </c>
      <c r="Z7195" s="10">
        <f t="shared" si="1012"/>
        <v>12707764.948453609</v>
      </c>
      <c r="AA7195" s="10">
        <f t="shared" si="1013"/>
        <v>292278.59381443303</v>
      </c>
      <c r="AB7195" s="10">
        <f t="shared" si="1014"/>
        <v>1</v>
      </c>
      <c r="AC7195" s="9">
        <f t="shared" si="1015"/>
        <v>12326532</v>
      </c>
      <c r="AD7195" s="10">
        <f t="shared" si="1016"/>
        <v>7874323.7208080636</v>
      </c>
    </row>
    <row r="7196" spans="1:30" x14ac:dyDescent="0.2">
      <c r="A7196" t="s">
        <v>1985</v>
      </c>
      <c r="B7196" s="1">
        <v>44256</v>
      </c>
      <c r="C7196" t="s">
        <v>471</v>
      </c>
      <c r="D7196" s="2">
        <v>14078</v>
      </c>
      <c r="E7196" s="2">
        <v>2486</v>
      </c>
      <c r="F7196" s="2">
        <v>2504</v>
      </c>
      <c r="G7196" s="2">
        <v>2335</v>
      </c>
      <c r="H7196" s="2">
        <v>2186</v>
      </c>
      <c r="I7196" s="2">
        <v>2070</v>
      </c>
      <c r="J7196" s="2">
        <v>2497</v>
      </c>
      <c r="K7196" s="2">
        <v>0</v>
      </c>
      <c r="L7196" s="2">
        <v>0</v>
      </c>
      <c r="M7196" s="2">
        <v>3.6698429999999997</v>
      </c>
      <c r="N7196" s="8">
        <f t="shared" si="1008"/>
        <v>366984.3</v>
      </c>
      <c r="O7196" s="2">
        <v>0.67122000000000004</v>
      </c>
      <c r="P7196" s="2">
        <v>0.7436879999999999</v>
      </c>
      <c r="Q7196" s="2">
        <v>0.44131499999999996</v>
      </c>
      <c r="R7196" s="2">
        <v>0.52464</v>
      </c>
      <c r="S7196" s="2">
        <v>0.61479000000000006</v>
      </c>
      <c r="T7196" s="2">
        <v>0.67418999999999996</v>
      </c>
      <c r="U7196" s="2">
        <v>0</v>
      </c>
      <c r="V7196" s="2">
        <v>0</v>
      </c>
      <c r="W7196" s="2">
        <f t="shared" si="1009"/>
        <v>24.916666666666668</v>
      </c>
      <c r="X7196" s="9">
        <f t="shared" si="1010"/>
        <v>26.067928683051569</v>
      </c>
      <c r="Y7196" s="9">
        <f t="shared" si="1011"/>
        <v>2.9771901780646818E-2</v>
      </c>
      <c r="Z7196" s="10">
        <f t="shared" si="1012"/>
        <v>12707764.948453609</v>
      </c>
      <c r="AA7196" s="10">
        <f t="shared" si="1013"/>
        <v>292278.59381443303</v>
      </c>
      <c r="AB7196" s="10">
        <f t="shared" si="1014"/>
        <v>1</v>
      </c>
      <c r="AC7196" s="9">
        <f t="shared" si="1015"/>
        <v>12326532</v>
      </c>
      <c r="AD7196" s="10">
        <f t="shared" si="1016"/>
        <v>7619097.5391372377</v>
      </c>
    </row>
    <row r="7197" spans="1:30" x14ac:dyDescent="0.2">
      <c r="A7197" t="s">
        <v>1985</v>
      </c>
      <c r="B7197" s="1">
        <v>44256</v>
      </c>
      <c r="C7197" t="s">
        <v>2316</v>
      </c>
      <c r="D7197" s="2">
        <v>923</v>
      </c>
      <c r="E7197" s="2">
        <v>0</v>
      </c>
      <c r="F7197" s="2">
        <v>0</v>
      </c>
      <c r="G7197" s="2">
        <v>0</v>
      </c>
      <c r="H7197" s="2"/>
      <c r="I7197" s="2">
        <v>0</v>
      </c>
      <c r="J7197" s="2">
        <v>0</v>
      </c>
      <c r="K7197" s="2">
        <v>923</v>
      </c>
      <c r="L7197" s="2">
        <v>0</v>
      </c>
      <c r="M7197" s="2">
        <v>9.9684000000000009E-2</v>
      </c>
      <c r="N7197" s="8">
        <f t="shared" si="1008"/>
        <v>9968.4000000000015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9.9684000000000009E-2</v>
      </c>
      <c r="V7197" s="2">
        <v>0</v>
      </c>
      <c r="W7197" s="2">
        <f t="shared" si="1009"/>
        <v>24.916666666666668</v>
      </c>
      <c r="X7197" s="9">
        <f t="shared" si="1010"/>
        <v>10.8</v>
      </c>
      <c r="Y7197" s="9">
        <f t="shared" si="1011"/>
        <v>8.0869461094166639E-4</v>
      </c>
      <c r="Z7197" s="10">
        <f t="shared" si="1012"/>
        <v>12707764.948453609</v>
      </c>
      <c r="AA7197" s="10">
        <f t="shared" si="1013"/>
        <v>292278.59381443303</v>
      </c>
      <c r="AB7197" s="10">
        <f t="shared" si="1014"/>
        <v>1</v>
      </c>
      <c r="AC7197" s="9">
        <f t="shared" si="1015"/>
        <v>12326532</v>
      </c>
      <c r="AD7197" s="10">
        <f t="shared" si="1016"/>
        <v>3156608.8131958768</v>
      </c>
    </row>
    <row r="7198" spans="1:30" x14ac:dyDescent="0.2">
      <c r="A7198" t="s">
        <v>1985</v>
      </c>
      <c r="B7198" s="1">
        <v>44256</v>
      </c>
      <c r="C7198" t="s">
        <v>2317</v>
      </c>
      <c r="D7198" s="2">
        <v>3498</v>
      </c>
      <c r="E7198" s="2">
        <v>0</v>
      </c>
      <c r="F7198" s="2">
        <v>0</v>
      </c>
      <c r="G7198" s="2">
        <v>0</v>
      </c>
      <c r="H7198" s="2">
        <v>348</v>
      </c>
      <c r="I7198" s="2">
        <v>789</v>
      </c>
      <c r="J7198" s="2">
        <v>2361</v>
      </c>
      <c r="K7198" s="2">
        <v>0</v>
      </c>
      <c r="L7198" s="2">
        <v>0</v>
      </c>
      <c r="M7198" s="2">
        <v>0.70467299999999999</v>
      </c>
      <c r="N7198" s="8">
        <f t="shared" si="1008"/>
        <v>70467.3</v>
      </c>
      <c r="O7198" s="2">
        <v>0</v>
      </c>
      <c r="P7198" s="2">
        <v>0</v>
      </c>
      <c r="Q7198" s="2">
        <v>0</v>
      </c>
      <c r="R7198" s="2">
        <v>5.2199999999999996E-2</v>
      </c>
      <c r="S7198" s="2">
        <v>0.19633799999999998</v>
      </c>
      <c r="T7198" s="2">
        <v>0.45613500000000001</v>
      </c>
      <c r="U7198" s="2">
        <v>0</v>
      </c>
      <c r="V7198" s="2">
        <v>0</v>
      </c>
      <c r="W7198" s="2">
        <f t="shared" si="1009"/>
        <v>24.916666666666668</v>
      </c>
      <c r="X7198" s="9">
        <f t="shared" si="1010"/>
        <v>20.145025728987996</v>
      </c>
      <c r="Y7198" s="9">
        <f t="shared" si="1011"/>
        <v>5.7167174027536703E-3</v>
      </c>
      <c r="Z7198" s="10">
        <f t="shared" si="1012"/>
        <v>12707764.948453609</v>
      </c>
      <c r="AA7198" s="10">
        <f t="shared" si="1013"/>
        <v>292278.59381443303</v>
      </c>
      <c r="AB7198" s="10">
        <f t="shared" si="1014"/>
        <v>1</v>
      </c>
      <c r="AC7198" s="9">
        <f t="shared" si="1015"/>
        <v>12326532</v>
      </c>
      <c r="AD7198" s="10">
        <f t="shared" si="1016"/>
        <v>5887959.7924241852</v>
      </c>
    </row>
    <row r="7199" spans="1:30" x14ac:dyDescent="0.2">
      <c r="A7199" t="s">
        <v>1985</v>
      </c>
      <c r="B7199" s="1">
        <v>44256</v>
      </c>
      <c r="C7199" t="s">
        <v>46</v>
      </c>
      <c r="D7199" s="2">
        <v>17056</v>
      </c>
      <c r="E7199" s="2">
        <v>0</v>
      </c>
      <c r="F7199" s="2">
        <v>0</v>
      </c>
      <c r="G7199" s="2">
        <v>8562</v>
      </c>
      <c r="H7199" s="2"/>
      <c r="I7199" s="2">
        <v>0</v>
      </c>
      <c r="J7199" s="2">
        <v>0</v>
      </c>
      <c r="K7199" s="2">
        <v>0</v>
      </c>
      <c r="L7199" s="2">
        <v>8494</v>
      </c>
      <c r="M7199" s="2">
        <v>2.7649080000000001</v>
      </c>
      <c r="N7199" s="8">
        <f t="shared" si="1008"/>
        <v>276490.8</v>
      </c>
      <c r="O7199" s="2">
        <v>0</v>
      </c>
      <c r="P7199" s="2">
        <v>0</v>
      </c>
      <c r="Q7199" s="2">
        <v>1.6182179999999999</v>
      </c>
      <c r="R7199" s="2">
        <v>0</v>
      </c>
      <c r="S7199" s="2">
        <v>0</v>
      </c>
      <c r="T7199" s="2">
        <v>0</v>
      </c>
      <c r="U7199" s="2">
        <v>0</v>
      </c>
      <c r="V7199" s="2">
        <v>1.14669</v>
      </c>
      <c r="W7199" s="2">
        <f t="shared" si="1009"/>
        <v>24.916666666666668</v>
      </c>
      <c r="X7199" s="9">
        <f t="shared" si="1010"/>
        <v>16.21076454033771</v>
      </c>
      <c r="Y7199" s="9">
        <f t="shared" si="1011"/>
        <v>2.2430542507819718E-2</v>
      </c>
      <c r="Z7199" s="10">
        <f t="shared" si="1012"/>
        <v>12707764.948453609</v>
      </c>
      <c r="AA7199" s="10">
        <f t="shared" si="1013"/>
        <v>292278.59381443303</v>
      </c>
      <c r="AB7199" s="10">
        <f t="shared" si="1014"/>
        <v>1</v>
      </c>
      <c r="AC7199" s="9">
        <f t="shared" si="1015"/>
        <v>12326532</v>
      </c>
      <c r="AD7199" s="10">
        <f t="shared" si="1016"/>
        <v>4738059.4645067798</v>
      </c>
    </row>
    <row r="7200" spans="1:30" x14ac:dyDescent="0.2">
      <c r="A7200" t="s">
        <v>1985</v>
      </c>
      <c r="B7200" s="1">
        <v>44256</v>
      </c>
      <c r="C7200" t="s">
        <v>2199</v>
      </c>
      <c r="D7200" s="2">
        <v>11643</v>
      </c>
      <c r="E7200" s="2">
        <v>0</v>
      </c>
      <c r="F7200" s="2">
        <v>0</v>
      </c>
      <c r="G7200" s="2">
        <v>2653</v>
      </c>
      <c r="H7200" s="2">
        <v>2979</v>
      </c>
      <c r="I7200" s="2">
        <v>0</v>
      </c>
      <c r="J7200" s="2">
        <v>4086</v>
      </c>
      <c r="K7200" s="2">
        <v>0</v>
      </c>
      <c r="L7200" s="2">
        <v>1925</v>
      </c>
      <c r="M7200" s="2">
        <v>2.579472</v>
      </c>
      <c r="N7200" s="8">
        <f t="shared" si="1008"/>
        <v>257947.2</v>
      </c>
      <c r="O7200" s="2">
        <v>0</v>
      </c>
      <c r="P7200" s="2">
        <v>0</v>
      </c>
      <c r="Q7200" s="2">
        <v>0.501417</v>
      </c>
      <c r="R7200" s="2">
        <v>0.71495999999999993</v>
      </c>
      <c r="S7200" s="2">
        <v>0</v>
      </c>
      <c r="T7200" s="2">
        <v>1.1032199999999999</v>
      </c>
      <c r="U7200" s="2">
        <v>0</v>
      </c>
      <c r="V7200" s="2">
        <v>0.25987499999999997</v>
      </c>
      <c r="W7200" s="2">
        <f t="shared" si="1009"/>
        <v>24.916666666666668</v>
      </c>
      <c r="X7200" s="9">
        <f t="shared" si="1010"/>
        <v>22.154702396289618</v>
      </c>
      <c r="Y7200" s="9">
        <f t="shared" si="1011"/>
        <v>2.0926177776523034E-2</v>
      </c>
      <c r="Z7200" s="10">
        <f t="shared" si="1012"/>
        <v>12707764.948453609</v>
      </c>
      <c r="AA7200" s="10">
        <f t="shared" si="1013"/>
        <v>292278.59381443303</v>
      </c>
      <c r="AB7200" s="10">
        <f t="shared" si="1014"/>
        <v>1</v>
      </c>
      <c r="AC7200" s="9">
        <f t="shared" si="1015"/>
        <v>12326532</v>
      </c>
      <c r="AD7200" s="10">
        <f t="shared" si="1016"/>
        <v>6475345.2627647799</v>
      </c>
    </row>
    <row r="7201" spans="1:30" x14ac:dyDescent="0.2">
      <c r="A7201" t="s">
        <v>1985</v>
      </c>
      <c r="B7201" s="1">
        <v>44256</v>
      </c>
      <c r="C7201" t="s">
        <v>473</v>
      </c>
      <c r="D7201" s="2">
        <v>19465</v>
      </c>
      <c r="E7201" s="2">
        <v>0</v>
      </c>
      <c r="F7201" s="2">
        <v>4821</v>
      </c>
      <c r="G7201" s="2">
        <v>3027</v>
      </c>
      <c r="H7201" s="2">
        <v>1304</v>
      </c>
      <c r="I7201" s="2">
        <v>0</v>
      </c>
      <c r="J7201" s="2">
        <v>5334</v>
      </c>
      <c r="K7201" s="2">
        <v>0</v>
      </c>
      <c r="L7201" s="2">
        <v>4979</v>
      </c>
      <c r="M7201" s="2">
        <v>3.5868989999999998</v>
      </c>
      <c r="N7201" s="8">
        <f t="shared" si="1008"/>
        <v>358689.89999999997</v>
      </c>
      <c r="O7201" s="2">
        <v>0</v>
      </c>
      <c r="P7201" s="2">
        <v>0.84879900000000008</v>
      </c>
      <c r="Q7201" s="2">
        <v>0.47328299999999995</v>
      </c>
      <c r="R7201" s="2">
        <v>0.31295999999999996</v>
      </c>
      <c r="S7201" s="2">
        <v>0</v>
      </c>
      <c r="T7201" s="2">
        <v>1.0764899999999999</v>
      </c>
      <c r="U7201" s="2">
        <v>0</v>
      </c>
      <c r="V7201" s="2">
        <v>0.87536700000000001</v>
      </c>
      <c r="W7201" s="2">
        <f t="shared" si="1009"/>
        <v>24.916666666666668</v>
      </c>
      <c r="X7201" s="9">
        <f t="shared" si="1010"/>
        <v>18.427428718212173</v>
      </c>
      <c r="Y7201" s="9">
        <f t="shared" si="1011"/>
        <v>2.9099011790177477E-2</v>
      </c>
      <c r="Z7201" s="10">
        <f t="shared" si="1012"/>
        <v>12707764.948453609</v>
      </c>
      <c r="AA7201" s="10">
        <f t="shared" si="1013"/>
        <v>292278.59381443303</v>
      </c>
      <c r="AB7201" s="10">
        <f t="shared" si="1014"/>
        <v>1</v>
      </c>
      <c r="AC7201" s="9">
        <f t="shared" si="1015"/>
        <v>12326532</v>
      </c>
      <c r="AD7201" s="10">
        <f t="shared" si="1016"/>
        <v>5385942.9533747537</v>
      </c>
    </row>
    <row r="7202" spans="1:30" x14ac:dyDescent="0.2">
      <c r="A7202" t="s">
        <v>1985</v>
      </c>
      <c r="B7202" s="1">
        <v>44256</v>
      </c>
      <c r="C7202" t="s">
        <v>2282</v>
      </c>
      <c r="D7202" s="2">
        <v>313</v>
      </c>
      <c r="E7202" s="2">
        <v>0</v>
      </c>
      <c r="F7202" s="2">
        <v>0</v>
      </c>
      <c r="G7202" s="2">
        <v>313</v>
      </c>
      <c r="H7202" s="2"/>
      <c r="I7202" s="2">
        <v>0</v>
      </c>
      <c r="J7202" s="2">
        <v>0</v>
      </c>
      <c r="K7202" s="2">
        <v>0</v>
      </c>
      <c r="L7202" s="2">
        <v>0</v>
      </c>
      <c r="M7202" s="2">
        <v>5.9157000000000001E-2</v>
      </c>
      <c r="N7202" s="8">
        <f t="shared" si="1008"/>
        <v>5915.7</v>
      </c>
      <c r="O7202" s="2">
        <v>0</v>
      </c>
      <c r="P7202" s="2">
        <v>0</v>
      </c>
      <c r="Q7202" s="2">
        <v>5.9157000000000001E-2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f t="shared" si="1009"/>
        <v>24.916666666666668</v>
      </c>
      <c r="X7202" s="9">
        <f t="shared" si="1010"/>
        <v>18.899999999999999</v>
      </c>
      <c r="Y7202" s="9">
        <f t="shared" si="1011"/>
        <v>4.7991600557237019E-4</v>
      </c>
      <c r="Z7202" s="10">
        <f t="shared" si="1012"/>
        <v>12707764.948453609</v>
      </c>
      <c r="AA7202" s="10">
        <f t="shared" si="1013"/>
        <v>292278.59381443303</v>
      </c>
      <c r="AB7202" s="10">
        <f t="shared" si="1014"/>
        <v>1</v>
      </c>
      <c r="AC7202" s="9">
        <f t="shared" si="1015"/>
        <v>12326532</v>
      </c>
      <c r="AD7202" s="10">
        <f t="shared" si="1016"/>
        <v>5524065.4230927834</v>
      </c>
    </row>
    <row r="7203" spans="1:30" x14ac:dyDescent="0.2">
      <c r="A7203" t="s">
        <v>1985</v>
      </c>
      <c r="B7203" s="1">
        <v>44256</v>
      </c>
      <c r="C7203" t="s">
        <v>53</v>
      </c>
      <c r="D7203" s="2">
        <v>20059</v>
      </c>
      <c r="E7203" s="2">
        <v>5950</v>
      </c>
      <c r="F7203" s="2">
        <v>8538</v>
      </c>
      <c r="G7203" s="2">
        <v>951</v>
      </c>
      <c r="H7203" s="2"/>
      <c r="I7203" s="2">
        <v>0</v>
      </c>
      <c r="J7203" s="2">
        <v>0</v>
      </c>
      <c r="K7203" s="2">
        <v>0</v>
      </c>
      <c r="L7203" s="2">
        <v>0</v>
      </c>
      <c r="M7203" s="2">
        <v>5.1044400000000003</v>
      </c>
      <c r="N7203" s="8">
        <f t="shared" si="1008"/>
        <v>510444.00000000006</v>
      </c>
      <c r="O7203" s="2">
        <v>1.893618</v>
      </c>
      <c r="P7203" s="2">
        <v>2.0725739999999999</v>
      </c>
      <c r="Q7203" s="2">
        <v>0.43650899999999998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f t="shared" si="1009"/>
        <v>24.916666666666668</v>
      </c>
      <c r="X7203" s="9">
        <f t="shared" si="1010"/>
        <v>25.447130963657216</v>
      </c>
      <c r="Y7203" s="9">
        <f t="shared" si="1011"/>
        <v>4.1410187390906059E-2</v>
      </c>
      <c r="Z7203" s="10">
        <f t="shared" si="1012"/>
        <v>12707764.948453609</v>
      </c>
      <c r="AA7203" s="10">
        <f t="shared" si="1013"/>
        <v>292278.59381443303</v>
      </c>
      <c r="AB7203" s="10">
        <f t="shared" si="1014"/>
        <v>1</v>
      </c>
      <c r="AC7203" s="9">
        <f t="shared" si="1015"/>
        <v>12326532</v>
      </c>
      <c r="AD7203" s="10">
        <f t="shared" si="1016"/>
        <v>7437651.6546694487</v>
      </c>
    </row>
    <row r="7204" spans="1:30" x14ac:dyDescent="0.2">
      <c r="A7204" t="s">
        <v>1985</v>
      </c>
      <c r="B7204" s="1">
        <v>44256</v>
      </c>
      <c r="C7204" t="s">
        <v>2318</v>
      </c>
      <c r="D7204" s="2">
        <v>22294</v>
      </c>
      <c r="E7204" s="2">
        <v>11260</v>
      </c>
      <c r="F7204" s="2">
        <v>0</v>
      </c>
      <c r="G7204" s="2">
        <v>6134</v>
      </c>
      <c r="H7204" s="2"/>
      <c r="I7204" s="2">
        <v>2532</v>
      </c>
      <c r="J7204" s="2">
        <v>0</v>
      </c>
      <c r="K7204" s="2">
        <v>2368</v>
      </c>
      <c r="L7204" s="2">
        <v>0</v>
      </c>
      <c r="M7204" s="2">
        <v>4.7416229999999997</v>
      </c>
      <c r="N7204" s="8">
        <f t="shared" si="1008"/>
        <v>474162.3</v>
      </c>
      <c r="O7204" s="2">
        <v>3.0013199999999998</v>
      </c>
      <c r="P7204" s="2">
        <v>0</v>
      </c>
      <c r="Q7204" s="2">
        <v>0.73255499999999996</v>
      </c>
      <c r="R7204" s="2">
        <v>0</v>
      </c>
      <c r="S7204" s="2">
        <v>0.75200399999999989</v>
      </c>
      <c r="T7204" s="2">
        <v>0</v>
      </c>
      <c r="U7204" s="2">
        <v>0.25574399999999997</v>
      </c>
      <c r="V7204" s="2">
        <v>0</v>
      </c>
      <c r="W7204" s="2">
        <f t="shared" si="1009"/>
        <v>24.916666666666668</v>
      </c>
      <c r="X7204" s="9">
        <f t="shared" si="1010"/>
        <v>21.268605902933523</v>
      </c>
      <c r="Y7204" s="9">
        <f t="shared" si="1011"/>
        <v>3.8466804775260391E-2</v>
      </c>
      <c r="Z7204" s="10">
        <f t="shared" si="1012"/>
        <v>12707764.948453609</v>
      </c>
      <c r="AA7204" s="10">
        <f t="shared" si="1013"/>
        <v>292278.59381443303</v>
      </c>
      <c r="AB7204" s="10">
        <f t="shared" si="1014"/>
        <v>1</v>
      </c>
      <c r="AC7204" s="9">
        <f t="shared" si="1015"/>
        <v>12326532</v>
      </c>
      <c r="AD7204" s="10">
        <f t="shared" si="1016"/>
        <v>6216358.2257027598</v>
      </c>
    </row>
    <row r="7205" spans="1:30" x14ac:dyDescent="0.2">
      <c r="A7205" t="s">
        <v>1985</v>
      </c>
      <c r="B7205" s="1">
        <v>44256</v>
      </c>
      <c r="C7205" t="s">
        <v>2319</v>
      </c>
      <c r="D7205" s="2">
        <v>1623</v>
      </c>
      <c r="E7205" s="2">
        <v>409</v>
      </c>
      <c r="F7205" s="2">
        <v>0</v>
      </c>
      <c r="G7205" s="2">
        <v>624</v>
      </c>
      <c r="H7205" s="2"/>
      <c r="I7205" s="2">
        <v>0</v>
      </c>
      <c r="J7205" s="2">
        <v>0</v>
      </c>
      <c r="K7205" s="2">
        <v>0</v>
      </c>
      <c r="L7205" s="2">
        <v>0</v>
      </c>
      <c r="M7205" s="2">
        <v>0.26816400000000001</v>
      </c>
      <c r="N7205" s="8">
        <f t="shared" si="1008"/>
        <v>26816.400000000001</v>
      </c>
      <c r="O7205" s="2">
        <v>8.8344000000000006E-2</v>
      </c>
      <c r="P7205" s="2">
        <v>0</v>
      </c>
      <c r="Q7205" s="2">
        <v>8.4239999999999995E-2</v>
      </c>
      <c r="R7205" s="2">
        <v>0</v>
      </c>
      <c r="S7205" s="2">
        <v>0</v>
      </c>
      <c r="T7205" s="2">
        <v>0</v>
      </c>
      <c r="U7205" s="2">
        <v>0</v>
      </c>
      <c r="V7205" s="2">
        <v>0</v>
      </c>
      <c r="W7205" s="2">
        <f t="shared" si="1009"/>
        <v>24.916666666666668</v>
      </c>
      <c r="X7205" s="9">
        <f t="shared" si="1010"/>
        <v>16.522735674676525</v>
      </c>
      <c r="Y7205" s="9">
        <f t="shared" si="1011"/>
        <v>2.1755024040825111E-3</v>
      </c>
      <c r="Z7205" s="10">
        <f t="shared" si="1012"/>
        <v>12707764.948453609</v>
      </c>
      <c r="AA7205" s="10">
        <f t="shared" si="1013"/>
        <v>292278.59381443303</v>
      </c>
      <c r="AB7205" s="10">
        <f t="shared" si="1014"/>
        <v>1</v>
      </c>
      <c r="AC7205" s="9">
        <f t="shared" si="1015"/>
        <v>12326532</v>
      </c>
      <c r="AD7205" s="10">
        <f t="shared" si="1016"/>
        <v>4829241.9489620226</v>
      </c>
    </row>
    <row r="7206" spans="1:30" x14ac:dyDescent="0.2">
      <c r="A7206" t="s">
        <v>1985</v>
      </c>
      <c r="B7206" s="1">
        <v>44256</v>
      </c>
      <c r="C7206" t="s">
        <v>2320</v>
      </c>
      <c r="D7206" s="2">
        <v>962</v>
      </c>
      <c r="E7206" s="2">
        <v>0</v>
      </c>
      <c r="F7206" s="2">
        <v>0</v>
      </c>
      <c r="G7206" s="2">
        <v>0</v>
      </c>
      <c r="H7206" s="2"/>
      <c r="I7206" s="2">
        <v>962</v>
      </c>
      <c r="J7206" s="2">
        <v>0</v>
      </c>
      <c r="K7206" s="2">
        <v>0</v>
      </c>
      <c r="L7206" s="2">
        <v>0</v>
      </c>
      <c r="M7206" s="2">
        <v>0.28571399999999997</v>
      </c>
      <c r="N7206" s="8">
        <f t="shared" si="1008"/>
        <v>28571.399999999998</v>
      </c>
      <c r="O7206" s="2">
        <v>0</v>
      </c>
      <c r="P7206" s="2">
        <v>0</v>
      </c>
      <c r="Q7206" s="2">
        <v>0</v>
      </c>
      <c r="R7206" s="2">
        <v>0</v>
      </c>
      <c r="S7206" s="2">
        <v>0.28571399999999997</v>
      </c>
      <c r="T7206" s="2">
        <v>0</v>
      </c>
      <c r="U7206" s="2">
        <v>0</v>
      </c>
      <c r="V7206" s="2">
        <v>0</v>
      </c>
      <c r="W7206" s="2">
        <f t="shared" si="1009"/>
        <v>24.916666666666668</v>
      </c>
      <c r="X7206" s="9">
        <f t="shared" si="1010"/>
        <v>29.7</v>
      </c>
      <c r="Y7206" s="9">
        <f t="shared" si="1011"/>
        <v>2.3178782158680151E-3</v>
      </c>
      <c r="Z7206" s="10">
        <f t="shared" si="1012"/>
        <v>12707764.948453609</v>
      </c>
      <c r="AA7206" s="10">
        <f t="shared" si="1013"/>
        <v>292278.59381443303</v>
      </c>
      <c r="AB7206" s="10">
        <f t="shared" si="1014"/>
        <v>1</v>
      </c>
      <c r="AC7206" s="9">
        <f t="shared" si="1015"/>
        <v>12326532</v>
      </c>
      <c r="AD7206" s="10">
        <f t="shared" si="1016"/>
        <v>8680674.2362886611</v>
      </c>
    </row>
    <row r="7207" spans="1:30" x14ac:dyDescent="0.2">
      <c r="A7207" t="s">
        <v>1985</v>
      </c>
      <c r="B7207" s="1">
        <v>44256</v>
      </c>
      <c r="C7207" t="s">
        <v>2223</v>
      </c>
      <c r="D7207" s="2">
        <v>267</v>
      </c>
      <c r="E7207" s="2">
        <v>0</v>
      </c>
      <c r="F7207" s="2">
        <v>0</v>
      </c>
      <c r="G7207" s="2">
        <v>0</v>
      </c>
      <c r="H7207" s="2"/>
      <c r="I7207" s="2">
        <v>0</v>
      </c>
      <c r="J7207" s="2">
        <v>0</v>
      </c>
      <c r="K7207" s="2">
        <v>267</v>
      </c>
      <c r="L7207" s="2">
        <v>0</v>
      </c>
      <c r="M7207" s="2">
        <v>2.8835999999999997E-2</v>
      </c>
      <c r="N7207" s="8">
        <f t="shared" si="1008"/>
        <v>2883.6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2.8835999999999997E-2</v>
      </c>
      <c r="V7207" s="2">
        <v>0</v>
      </c>
      <c r="W7207" s="2">
        <f t="shared" si="1009"/>
        <v>24.916666666666668</v>
      </c>
      <c r="X7207" s="9">
        <f t="shared" si="1010"/>
        <v>10.799999999999999</v>
      </c>
      <c r="Y7207" s="9">
        <f t="shared" si="1011"/>
        <v>2.3393441074910607E-4</v>
      </c>
      <c r="Z7207" s="10">
        <f t="shared" si="1012"/>
        <v>12707764.948453609</v>
      </c>
      <c r="AA7207" s="10">
        <f t="shared" si="1013"/>
        <v>292278.59381443303</v>
      </c>
      <c r="AB7207" s="10">
        <f t="shared" si="1014"/>
        <v>1</v>
      </c>
      <c r="AC7207" s="9">
        <f t="shared" si="1015"/>
        <v>12326532</v>
      </c>
      <c r="AD7207" s="10">
        <f t="shared" si="1016"/>
        <v>3156608.8131958763</v>
      </c>
    </row>
    <row r="7208" spans="1:30" x14ac:dyDescent="0.2">
      <c r="A7208" t="s">
        <v>1985</v>
      </c>
      <c r="B7208" s="1">
        <v>44256</v>
      </c>
      <c r="C7208" t="s">
        <v>2283</v>
      </c>
      <c r="D7208" s="2">
        <v>5102</v>
      </c>
      <c r="E7208" s="2">
        <v>0</v>
      </c>
      <c r="F7208" s="2">
        <v>5102</v>
      </c>
      <c r="G7208" s="2">
        <v>0</v>
      </c>
      <c r="H7208" s="2"/>
      <c r="I7208" s="2">
        <v>0</v>
      </c>
      <c r="J7208" s="2">
        <v>0</v>
      </c>
      <c r="K7208" s="2">
        <v>0</v>
      </c>
      <c r="L7208" s="2">
        <v>0</v>
      </c>
      <c r="M7208" s="2">
        <v>1.5152939999999999</v>
      </c>
      <c r="N7208" s="8">
        <f t="shared" si="1008"/>
        <v>151529.4</v>
      </c>
      <c r="O7208" s="2">
        <v>0</v>
      </c>
      <c r="P7208" s="2">
        <v>1.5152939999999999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f t="shared" si="1009"/>
        <v>24.916666666666668</v>
      </c>
      <c r="X7208" s="9">
        <f t="shared" si="1010"/>
        <v>29.7</v>
      </c>
      <c r="Y7208" s="9">
        <f t="shared" si="1011"/>
        <v>1.2292946629270909E-2</v>
      </c>
      <c r="Z7208" s="10">
        <f t="shared" si="1012"/>
        <v>12707764.948453609</v>
      </c>
      <c r="AA7208" s="10">
        <f t="shared" si="1013"/>
        <v>292278.59381443303</v>
      </c>
      <c r="AB7208" s="10">
        <f t="shared" si="1014"/>
        <v>1</v>
      </c>
      <c r="AC7208" s="9">
        <f t="shared" si="1015"/>
        <v>12326532</v>
      </c>
      <c r="AD7208" s="10">
        <f t="shared" si="1016"/>
        <v>8680674.2362886611</v>
      </c>
    </row>
    <row r="7209" spans="1:30" x14ac:dyDescent="0.2">
      <c r="A7209" t="s">
        <v>1985</v>
      </c>
      <c r="B7209" s="1">
        <v>44256</v>
      </c>
      <c r="C7209" t="s">
        <v>387</v>
      </c>
      <c r="D7209" s="2">
        <v>3040</v>
      </c>
      <c r="E7209" s="2">
        <v>0</v>
      </c>
      <c r="F7209" s="2">
        <v>0</v>
      </c>
      <c r="G7209" s="2">
        <v>0</v>
      </c>
      <c r="H7209" s="2"/>
      <c r="I7209" s="2">
        <v>0</v>
      </c>
      <c r="J7209" s="2">
        <v>3040</v>
      </c>
      <c r="K7209" s="2">
        <v>0</v>
      </c>
      <c r="L7209" s="2">
        <v>0</v>
      </c>
      <c r="M7209" s="2">
        <v>1.7327999999999999</v>
      </c>
      <c r="N7209" s="8">
        <f t="shared" si="1008"/>
        <v>173280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1.7327999999999999</v>
      </c>
      <c r="U7209" s="2">
        <v>0</v>
      </c>
      <c r="V7209" s="2">
        <v>0</v>
      </c>
      <c r="W7209" s="2">
        <f t="shared" si="1009"/>
        <v>24.916666666666668</v>
      </c>
      <c r="X7209" s="9">
        <f t="shared" si="1010"/>
        <v>57</v>
      </c>
      <c r="Y7209" s="9">
        <f t="shared" si="1011"/>
        <v>1.40574818610782E-2</v>
      </c>
      <c r="Z7209" s="10">
        <f t="shared" si="1012"/>
        <v>12707764.948453609</v>
      </c>
      <c r="AA7209" s="10">
        <f t="shared" si="1013"/>
        <v>292278.59381443303</v>
      </c>
      <c r="AB7209" s="10">
        <f t="shared" si="1014"/>
        <v>1</v>
      </c>
      <c r="AC7209" s="9">
        <f t="shared" si="1015"/>
        <v>12326532</v>
      </c>
      <c r="AD7209" s="10">
        <f t="shared" si="1016"/>
        <v>16659879.847422682</v>
      </c>
    </row>
    <row r="7210" spans="1:30" x14ac:dyDescent="0.2">
      <c r="A7210" t="s">
        <v>1985</v>
      </c>
      <c r="B7210" s="1">
        <v>44256</v>
      </c>
      <c r="C7210" t="s">
        <v>2321</v>
      </c>
      <c r="D7210" s="2">
        <v>2381</v>
      </c>
      <c r="E7210" s="2">
        <v>0</v>
      </c>
      <c r="F7210" s="2">
        <v>0</v>
      </c>
      <c r="G7210" s="2">
        <v>0</v>
      </c>
      <c r="H7210" s="2">
        <v>2381</v>
      </c>
      <c r="I7210" s="2">
        <v>0</v>
      </c>
      <c r="J7210" s="2">
        <v>0</v>
      </c>
      <c r="K7210" s="2">
        <v>0</v>
      </c>
      <c r="L7210" s="2">
        <v>0</v>
      </c>
      <c r="M7210" s="2">
        <v>0.57143999999999995</v>
      </c>
      <c r="N7210" s="8">
        <f t="shared" si="1008"/>
        <v>57143.999999999993</v>
      </c>
      <c r="O7210" s="2">
        <v>0</v>
      </c>
      <c r="P7210" s="2">
        <v>0</v>
      </c>
      <c r="Q7210" s="2">
        <v>0</v>
      </c>
      <c r="R7210" s="2">
        <v>0.57143999999999995</v>
      </c>
      <c r="S7210" s="2">
        <v>0</v>
      </c>
      <c r="T7210" s="2">
        <v>0</v>
      </c>
      <c r="U7210" s="2">
        <v>0</v>
      </c>
      <c r="V7210" s="2">
        <v>0</v>
      </c>
      <c r="W7210" s="2">
        <f t="shared" si="1009"/>
        <v>24.916666666666668</v>
      </c>
      <c r="X7210" s="9">
        <f t="shared" si="1010"/>
        <v>23.999999999999996</v>
      </c>
      <c r="Y7210" s="9">
        <f t="shared" si="1011"/>
        <v>4.6358537827184479E-3</v>
      </c>
      <c r="Z7210" s="10">
        <f t="shared" si="1012"/>
        <v>12707764.948453609</v>
      </c>
      <c r="AA7210" s="10">
        <f t="shared" si="1013"/>
        <v>292278.59381443303</v>
      </c>
      <c r="AB7210" s="10">
        <f t="shared" si="1014"/>
        <v>1</v>
      </c>
      <c r="AC7210" s="9">
        <f t="shared" si="1015"/>
        <v>12326532</v>
      </c>
      <c r="AD7210" s="10">
        <f t="shared" si="1016"/>
        <v>7014686.2515463913</v>
      </c>
    </row>
    <row r="7211" spans="1:30" x14ac:dyDescent="0.2">
      <c r="A7211" t="s">
        <v>1985</v>
      </c>
      <c r="B7211" s="1">
        <v>44256</v>
      </c>
      <c r="C7211" t="s">
        <v>564</v>
      </c>
      <c r="D7211" s="2">
        <v>6827</v>
      </c>
      <c r="E7211" s="2">
        <v>1512</v>
      </c>
      <c r="F7211" s="2">
        <v>2493</v>
      </c>
      <c r="G7211" s="2">
        <v>0</v>
      </c>
      <c r="H7211" s="2"/>
      <c r="I7211" s="2">
        <v>2822</v>
      </c>
      <c r="J7211" s="2">
        <v>0</v>
      </c>
      <c r="K7211" s="2">
        <v>0</v>
      </c>
      <c r="L7211" s="2">
        <v>0</v>
      </c>
      <c r="M7211" s="2">
        <v>1.9867949999999999</v>
      </c>
      <c r="N7211" s="8">
        <f t="shared" si="1008"/>
        <v>198679.5</v>
      </c>
      <c r="O7211" s="2">
        <v>0.40823999999999999</v>
      </c>
      <c r="P7211" s="2">
        <v>0.740421</v>
      </c>
      <c r="Q7211" s="2">
        <v>0</v>
      </c>
      <c r="R7211" s="2">
        <v>0</v>
      </c>
      <c r="S7211" s="2">
        <v>0.83813399999999993</v>
      </c>
      <c r="T7211" s="2">
        <v>0</v>
      </c>
      <c r="U7211" s="2">
        <v>0</v>
      </c>
      <c r="V7211" s="2">
        <v>0</v>
      </c>
      <c r="W7211" s="2">
        <f t="shared" si="1009"/>
        <v>24.916666666666668</v>
      </c>
      <c r="X7211" s="9">
        <f t="shared" si="1010"/>
        <v>29.102021385674529</v>
      </c>
      <c r="Y7211" s="9">
        <f t="shared" si="1011"/>
        <v>1.611803709267132E-2</v>
      </c>
      <c r="Z7211" s="10">
        <f t="shared" si="1012"/>
        <v>12707764.948453609</v>
      </c>
      <c r="AA7211" s="10">
        <f t="shared" si="1013"/>
        <v>292278.59381443303</v>
      </c>
      <c r="AB7211" s="10">
        <f t="shared" si="1014"/>
        <v>1</v>
      </c>
      <c r="AC7211" s="9">
        <f t="shared" si="1015"/>
        <v>12326532</v>
      </c>
      <c r="AD7211" s="10">
        <f t="shared" si="1016"/>
        <v>8505897.8877625093</v>
      </c>
    </row>
    <row r="7212" spans="1:30" x14ac:dyDescent="0.2">
      <c r="A7212" t="s">
        <v>1985</v>
      </c>
      <c r="B7212" s="1">
        <v>44256</v>
      </c>
      <c r="C7212" t="s">
        <v>1185</v>
      </c>
      <c r="D7212" s="2">
        <v>1698</v>
      </c>
      <c r="E7212" s="2">
        <v>1187</v>
      </c>
      <c r="F7212" s="2">
        <v>481</v>
      </c>
      <c r="G7212" s="2">
        <v>0</v>
      </c>
      <c r="H7212" s="2"/>
      <c r="I7212" s="2">
        <v>30</v>
      </c>
      <c r="J7212" s="2">
        <v>0</v>
      </c>
      <c r="K7212" s="2">
        <v>0</v>
      </c>
      <c r="L7212" s="2">
        <v>0</v>
      </c>
      <c r="M7212" s="2">
        <v>0.47225699999999993</v>
      </c>
      <c r="N7212" s="8">
        <f t="shared" si="1008"/>
        <v>47225.69999999999</v>
      </c>
      <c r="O7212" s="2">
        <v>0.32049</v>
      </c>
      <c r="P7212" s="2">
        <v>0.14285699999999998</v>
      </c>
      <c r="Q7212" s="2">
        <v>0</v>
      </c>
      <c r="R7212" s="2">
        <v>0</v>
      </c>
      <c r="S7212" s="2">
        <v>8.9099999999999995E-3</v>
      </c>
      <c r="T7212" s="2">
        <v>0</v>
      </c>
      <c r="U7212" s="2">
        <v>0</v>
      </c>
      <c r="V7212" s="2">
        <v>0</v>
      </c>
      <c r="W7212" s="2">
        <f t="shared" si="1009"/>
        <v>24.916666666666668</v>
      </c>
      <c r="X7212" s="9">
        <f t="shared" si="1010"/>
        <v>27.8125441696113</v>
      </c>
      <c r="Y7212" s="9">
        <f t="shared" si="1011"/>
        <v>3.8312235752927092E-3</v>
      </c>
      <c r="Z7212" s="10">
        <f t="shared" si="1012"/>
        <v>12707764.948453609</v>
      </c>
      <c r="AA7212" s="10">
        <f t="shared" si="1013"/>
        <v>292278.59381443303</v>
      </c>
      <c r="AB7212" s="10">
        <f t="shared" si="1014"/>
        <v>1</v>
      </c>
      <c r="AC7212" s="9">
        <f t="shared" si="1015"/>
        <v>12326532</v>
      </c>
      <c r="AD7212" s="10">
        <f t="shared" si="1016"/>
        <v>8129011.300295799</v>
      </c>
    </row>
    <row r="7213" spans="1:30" x14ac:dyDescent="0.2">
      <c r="A7213" t="s">
        <v>1985</v>
      </c>
      <c r="B7213" s="1">
        <v>44256</v>
      </c>
      <c r="C7213" t="s">
        <v>857</v>
      </c>
      <c r="D7213" s="2">
        <v>962</v>
      </c>
      <c r="E7213" s="2">
        <v>962</v>
      </c>
      <c r="F7213" s="2">
        <v>0</v>
      </c>
      <c r="G7213" s="2">
        <v>0</v>
      </c>
      <c r="H7213" s="2"/>
      <c r="I7213" s="2">
        <v>0</v>
      </c>
      <c r="J7213" s="2">
        <v>0</v>
      </c>
      <c r="K7213" s="2">
        <v>0</v>
      </c>
      <c r="L7213" s="2">
        <v>0</v>
      </c>
      <c r="M7213" s="2">
        <v>0.25973999999999997</v>
      </c>
      <c r="N7213" s="8">
        <f t="shared" si="1008"/>
        <v>25973.999999999996</v>
      </c>
      <c r="O7213" s="2">
        <v>0.25973999999999997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  <c r="V7213" s="2">
        <v>0</v>
      </c>
      <c r="W7213" s="2">
        <f t="shared" si="1009"/>
        <v>24.916666666666668</v>
      </c>
      <c r="X7213" s="9">
        <f t="shared" si="1010"/>
        <v>26.999999999999996</v>
      </c>
      <c r="Y7213" s="9">
        <f t="shared" si="1011"/>
        <v>2.1071620144254683E-3</v>
      </c>
      <c r="Z7213" s="10">
        <f t="shared" si="1012"/>
        <v>12707764.948453609</v>
      </c>
      <c r="AA7213" s="10">
        <f t="shared" si="1013"/>
        <v>292278.59381443303</v>
      </c>
      <c r="AB7213" s="10">
        <f t="shared" si="1014"/>
        <v>1</v>
      </c>
      <c r="AC7213" s="9">
        <f t="shared" si="1015"/>
        <v>12326532</v>
      </c>
      <c r="AD7213" s="10">
        <f t="shared" si="1016"/>
        <v>7891522.032989691</v>
      </c>
    </row>
    <row r="7214" spans="1:30" x14ac:dyDescent="0.2">
      <c r="A7214" t="s">
        <v>1985</v>
      </c>
      <c r="B7214" s="1">
        <v>44256</v>
      </c>
      <c r="C7214" t="s">
        <v>462</v>
      </c>
      <c r="D7214" s="2">
        <v>26927</v>
      </c>
      <c r="E7214" s="2">
        <v>6949</v>
      </c>
      <c r="F7214" s="2">
        <v>2389</v>
      </c>
      <c r="G7214" s="2">
        <v>7830</v>
      </c>
      <c r="H7214" s="2"/>
      <c r="I7214" s="2">
        <v>2720</v>
      </c>
      <c r="J7214" s="2">
        <v>0</v>
      </c>
      <c r="K7214" s="2">
        <v>0</v>
      </c>
      <c r="L7214" s="2">
        <v>628</v>
      </c>
      <c r="M7214" s="2">
        <v>8.4986841999999996</v>
      </c>
      <c r="N7214" s="8">
        <f t="shared" si="1008"/>
        <v>849868.41999999993</v>
      </c>
      <c r="O7214" s="2">
        <v>2.4243869999999998</v>
      </c>
      <c r="P7214" s="2">
        <v>0.7655550499999999</v>
      </c>
      <c r="Q7214" s="2">
        <v>1.9339505999999997</v>
      </c>
      <c r="R7214" s="2">
        <v>0</v>
      </c>
      <c r="S7214" s="2">
        <v>0.78839199999999987</v>
      </c>
      <c r="T7214" s="2">
        <v>0</v>
      </c>
      <c r="U7214" s="2">
        <v>0</v>
      </c>
      <c r="V7214" s="2">
        <v>2.7757599999999997E-2</v>
      </c>
      <c r="W7214" s="2">
        <f t="shared" si="1009"/>
        <v>24.916666666666668</v>
      </c>
      <c r="X7214" s="9">
        <f t="shared" si="1010"/>
        <v>31.561942288409401</v>
      </c>
      <c r="Y7214" s="9">
        <f t="shared" si="1011"/>
        <v>6.8946271343797258E-2</v>
      </c>
      <c r="Z7214" s="10">
        <f t="shared" si="1012"/>
        <v>12707764.948453609</v>
      </c>
      <c r="AA7214" s="10">
        <f t="shared" si="1013"/>
        <v>292278.59381443303</v>
      </c>
      <c r="AB7214" s="10">
        <f t="shared" si="1014"/>
        <v>1</v>
      </c>
      <c r="AC7214" s="9">
        <f t="shared" si="1015"/>
        <v>12326532</v>
      </c>
      <c r="AD7214" s="10">
        <f t="shared" si="1016"/>
        <v>9224880.1101085879</v>
      </c>
    </row>
    <row r="7215" spans="1:30" x14ac:dyDescent="0.2">
      <c r="A7215" t="s">
        <v>1985</v>
      </c>
      <c r="B7215" s="1">
        <v>44256</v>
      </c>
      <c r="C7215" t="s">
        <v>2322</v>
      </c>
      <c r="D7215" s="2">
        <v>2893</v>
      </c>
      <c r="E7215" s="2">
        <v>0</v>
      </c>
      <c r="F7215" s="2">
        <v>0</v>
      </c>
      <c r="G7215" s="2">
        <v>0</v>
      </c>
      <c r="H7215" s="2">
        <v>2893</v>
      </c>
      <c r="I7215" s="2">
        <v>0</v>
      </c>
      <c r="J7215" s="2">
        <v>0</v>
      </c>
      <c r="K7215" s="2">
        <v>0</v>
      </c>
      <c r="L7215" s="2">
        <v>0</v>
      </c>
      <c r="M7215" s="2">
        <v>0.69431999999999994</v>
      </c>
      <c r="N7215" s="8">
        <f t="shared" si="1008"/>
        <v>69432</v>
      </c>
      <c r="O7215" s="2">
        <v>0</v>
      </c>
      <c r="P7215" s="2">
        <v>0</v>
      </c>
      <c r="Q7215" s="2">
        <v>0</v>
      </c>
      <c r="R7215" s="2">
        <v>0.69431999999999994</v>
      </c>
      <c r="S7215" s="2">
        <v>0</v>
      </c>
      <c r="T7215" s="2">
        <v>0</v>
      </c>
      <c r="U7215" s="2">
        <v>0</v>
      </c>
      <c r="V7215" s="2">
        <v>0</v>
      </c>
      <c r="W7215" s="2">
        <f t="shared" si="1009"/>
        <v>24.916666666666668</v>
      </c>
      <c r="X7215" s="9">
        <f t="shared" si="1010"/>
        <v>24</v>
      </c>
      <c r="Y7215" s="9">
        <f t="shared" si="1011"/>
        <v>5.6327278426730239E-3</v>
      </c>
      <c r="Z7215" s="10">
        <f t="shared" si="1012"/>
        <v>12707764.948453609</v>
      </c>
      <c r="AA7215" s="10">
        <f t="shared" si="1013"/>
        <v>292278.59381443303</v>
      </c>
      <c r="AB7215" s="10">
        <f t="shared" si="1014"/>
        <v>1</v>
      </c>
      <c r="AC7215" s="9">
        <f t="shared" si="1015"/>
        <v>12326532</v>
      </c>
      <c r="AD7215" s="10">
        <f t="shared" si="1016"/>
        <v>7014686.2515463922</v>
      </c>
    </row>
    <row r="7216" spans="1:30" x14ac:dyDescent="0.2">
      <c r="A7216" t="s">
        <v>1985</v>
      </c>
      <c r="B7216" s="1">
        <v>44256</v>
      </c>
      <c r="C7216" t="s">
        <v>1429</v>
      </c>
      <c r="D7216" s="2">
        <v>3486</v>
      </c>
      <c r="E7216" s="2">
        <v>0</v>
      </c>
      <c r="F7216" s="2">
        <v>0</v>
      </c>
      <c r="G7216" s="2">
        <v>0</v>
      </c>
      <c r="H7216" s="2">
        <v>1722</v>
      </c>
      <c r="I7216" s="2">
        <v>0</v>
      </c>
      <c r="J7216" s="2">
        <v>1764</v>
      </c>
      <c r="K7216" s="2">
        <v>0</v>
      </c>
      <c r="L7216" s="2">
        <v>0</v>
      </c>
      <c r="M7216" s="2">
        <v>0.49316399999999994</v>
      </c>
      <c r="N7216" s="8">
        <f t="shared" si="1008"/>
        <v>49316.399999999994</v>
      </c>
      <c r="O7216" s="2">
        <v>0</v>
      </c>
      <c r="P7216" s="2">
        <v>0</v>
      </c>
      <c r="Q7216" s="2">
        <v>0</v>
      </c>
      <c r="R7216" s="2">
        <v>0.17564399999999999</v>
      </c>
      <c r="S7216" s="2">
        <v>0</v>
      </c>
      <c r="T7216" s="2">
        <v>0.31751999999999997</v>
      </c>
      <c r="U7216" s="2">
        <v>0</v>
      </c>
      <c r="V7216" s="2">
        <v>0</v>
      </c>
      <c r="W7216" s="2">
        <f t="shared" si="1009"/>
        <v>24.916666666666668</v>
      </c>
      <c r="X7216" s="9">
        <f t="shared" si="1010"/>
        <v>14.146987951807228</v>
      </c>
      <c r="Y7216" s="9">
        <f t="shared" si="1011"/>
        <v>4.0008333244094928E-3</v>
      </c>
      <c r="Z7216" s="10">
        <f t="shared" si="1012"/>
        <v>12707764.948453609</v>
      </c>
      <c r="AA7216" s="10">
        <f t="shared" si="1013"/>
        <v>292278.59381443303</v>
      </c>
      <c r="AB7216" s="10">
        <f t="shared" si="1014"/>
        <v>1</v>
      </c>
      <c r="AC7216" s="9">
        <f t="shared" si="1015"/>
        <v>12326532</v>
      </c>
      <c r="AD7216" s="10">
        <f t="shared" si="1016"/>
        <v>4134861.7452639425</v>
      </c>
    </row>
    <row r="7217" spans="1:30" x14ac:dyDescent="0.2">
      <c r="A7217" t="s">
        <v>1985</v>
      </c>
      <c r="B7217" s="1">
        <v>44256</v>
      </c>
      <c r="C7217" t="s">
        <v>389</v>
      </c>
      <c r="D7217" s="2">
        <v>9153</v>
      </c>
      <c r="E7217" s="2">
        <v>0</v>
      </c>
      <c r="F7217" s="2">
        <v>0</v>
      </c>
      <c r="G7217" s="2">
        <v>2389</v>
      </c>
      <c r="H7217" s="2"/>
      <c r="I7217" s="2">
        <v>0</v>
      </c>
      <c r="J7217" s="2">
        <v>4242</v>
      </c>
      <c r="K7217" s="2">
        <v>0</v>
      </c>
      <c r="L7217" s="2">
        <v>2522</v>
      </c>
      <c r="M7217" s="2">
        <v>1.9373310000000001</v>
      </c>
      <c r="N7217" s="8">
        <f t="shared" si="1008"/>
        <v>193733.1</v>
      </c>
      <c r="O7217" s="2">
        <v>0</v>
      </c>
      <c r="P7217" s="2">
        <v>0</v>
      </c>
      <c r="Q7217" s="2">
        <v>0.45152099999999995</v>
      </c>
      <c r="R7217" s="2">
        <v>0</v>
      </c>
      <c r="S7217" s="2">
        <v>0</v>
      </c>
      <c r="T7217" s="2">
        <v>1.14534</v>
      </c>
      <c r="U7217" s="2">
        <v>0</v>
      </c>
      <c r="V7217" s="2">
        <v>0.34046999999999999</v>
      </c>
      <c r="W7217" s="2">
        <f t="shared" si="1009"/>
        <v>24.916666666666668</v>
      </c>
      <c r="X7217" s="9">
        <f t="shared" si="1010"/>
        <v>21.166076696165192</v>
      </c>
      <c r="Y7217" s="9">
        <f t="shared" si="1011"/>
        <v>1.5716756343146638E-2</v>
      </c>
      <c r="Z7217" s="10">
        <f t="shared" si="1012"/>
        <v>12707764.948453609</v>
      </c>
      <c r="AA7217" s="10">
        <f t="shared" si="1013"/>
        <v>292278.59381443303</v>
      </c>
      <c r="AB7217" s="10">
        <f t="shared" si="1014"/>
        <v>1</v>
      </c>
      <c r="AC7217" s="9">
        <f t="shared" si="1015"/>
        <v>12326532</v>
      </c>
      <c r="AD7217" s="10">
        <f t="shared" si="1016"/>
        <v>6186391.1333236024</v>
      </c>
    </row>
    <row r="7218" spans="1:30" x14ac:dyDescent="0.2">
      <c r="A7218" t="s">
        <v>1985</v>
      </c>
      <c r="B7218" s="1">
        <v>44256</v>
      </c>
      <c r="C7218" t="s">
        <v>390</v>
      </c>
      <c r="D7218" s="2">
        <v>27796</v>
      </c>
      <c r="E7218" s="2">
        <v>0</v>
      </c>
      <c r="F7218" s="2">
        <v>4424</v>
      </c>
      <c r="G7218" s="2">
        <v>9992</v>
      </c>
      <c r="H7218" s="2">
        <v>2973</v>
      </c>
      <c r="I7218" s="2">
        <v>4407</v>
      </c>
      <c r="J7218" s="2">
        <v>6000</v>
      </c>
      <c r="K7218" s="2">
        <v>0</v>
      </c>
      <c r="L7218" s="2">
        <v>0</v>
      </c>
      <c r="M7218" s="2">
        <v>7.6641630000000003</v>
      </c>
      <c r="N7218" s="8">
        <f t="shared" si="1008"/>
        <v>766416.3</v>
      </c>
      <c r="O7218" s="2">
        <v>0</v>
      </c>
      <c r="P7218" s="2">
        <v>1.7957970000000001</v>
      </c>
      <c r="Q7218" s="2">
        <v>2.8089809999999997</v>
      </c>
      <c r="R7218" s="2">
        <v>0.71352000000000004</v>
      </c>
      <c r="S7218" s="2">
        <v>0.98671500000000001</v>
      </c>
      <c r="T7218" s="2">
        <v>1.3591499999999999</v>
      </c>
      <c r="U7218" s="2">
        <v>0</v>
      </c>
      <c r="V7218" s="2">
        <v>0</v>
      </c>
      <c r="W7218" s="2">
        <f t="shared" si="1009"/>
        <v>24.916666666666668</v>
      </c>
      <c r="X7218" s="9">
        <f t="shared" si="1010"/>
        <v>27.572898978270256</v>
      </c>
      <c r="Y7218" s="9">
        <f t="shared" si="1011"/>
        <v>6.2176149788115594E-2</v>
      </c>
      <c r="Z7218" s="10">
        <f t="shared" si="1012"/>
        <v>12707764.948453609</v>
      </c>
      <c r="AA7218" s="10">
        <f t="shared" si="1013"/>
        <v>292278.59381443303</v>
      </c>
      <c r="AB7218" s="10">
        <f t="shared" si="1014"/>
        <v>1</v>
      </c>
      <c r="AC7218" s="9">
        <f t="shared" si="1015"/>
        <v>12326532</v>
      </c>
      <c r="AD7218" s="10">
        <f t="shared" si="1016"/>
        <v>8058968.1407562476</v>
      </c>
    </row>
    <row r="7219" spans="1:30" x14ac:dyDescent="0.2">
      <c r="A7219" t="s">
        <v>1985</v>
      </c>
      <c r="B7219" s="1">
        <v>44256</v>
      </c>
      <c r="C7219" t="s">
        <v>393</v>
      </c>
      <c r="D7219" s="2">
        <v>12</v>
      </c>
      <c r="E7219" s="2">
        <v>0</v>
      </c>
      <c r="F7219" s="2">
        <v>0</v>
      </c>
      <c r="G7219" s="2">
        <v>0</v>
      </c>
      <c r="H7219" s="2"/>
      <c r="I7219" s="2">
        <v>12</v>
      </c>
      <c r="J7219" s="2">
        <v>0</v>
      </c>
      <c r="K7219" s="2">
        <v>0</v>
      </c>
      <c r="L7219" s="2">
        <v>0</v>
      </c>
      <c r="M7219" s="2">
        <v>3.5639999999999999E-3</v>
      </c>
      <c r="N7219" s="8">
        <f t="shared" si="1008"/>
        <v>356.4</v>
      </c>
      <c r="O7219" s="2">
        <v>0</v>
      </c>
      <c r="P7219" s="2">
        <v>0</v>
      </c>
      <c r="Q7219" s="2">
        <v>0</v>
      </c>
      <c r="R7219" s="2">
        <v>0</v>
      </c>
      <c r="S7219" s="2">
        <v>3.5639999999999999E-3</v>
      </c>
      <c r="T7219" s="2">
        <v>0</v>
      </c>
      <c r="U7219" s="2">
        <v>0</v>
      </c>
      <c r="V7219" s="2">
        <v>0</v>
      </c>
      <c r="W7219" s="2">
        <f t="shared" si="1009"/>
        <v>24.916666666666668</v>
      </c>
      <c r="X7219" s="9">
        <f t="shared" si="1010"/>
        <v>29.7</v>
      </c>
      <c r="Y7219" s="9">
        <f t="shared" si="1011"/>
        <v>2.8913241777979401E-5</v>
      </c>
      <c r="Z7219" s="10">
        <f t="shared" si="1012"/>
        <v>12707764.948453609</v>
      </c>
      <c r="AA7219" s="10">
        <f t="shared" si="1013"/>
        <v>292278.59381443303</v>
      </c>
      <c r="AB7219" s="10">
        <f t="shared" si="1014"/>
        <v>1</v>
      </c>
      <c r="AC7219" s="9">
        <f t="shared" si="1015"/>
        <v>12326532</v>
      </c>
      <c r="AD7219" s="10">
        <f t="shared" si="1016"/>
        <v>8680674.2362886611</v>
      </c>
    </row>
    <row r="7220" spans="1:30" x14ac:dyDescent="0.2">
      <c r="A7220" t="s">
        <v>1985</v>
      </c>
      <c r="B7220" s="1">
        <v>44256</v>
      </c>
      <c r="C7220" t="s">
        <v>2168</v>
      </c>
      <c r="D7220" s="2">
        <v>5865</v>
      </c>
      <c r="E7220" s="2">
        <v>0</v>
      </c>
      <c r="F7220" s="2">
        <v>5865</v>
      </c>
      <c r="G7220" s="2">
        <v>0</v>
      </c>
      <c r="H7220" s="2"/>
      <c r="I7220" s="2">
        <v>0</v>
      </c>
      <c r="J7220" s="2">
        <v>0</v>
      </c>
      <c r="K7220" s="2">
        <v>0</v>
      </c>
      <c r="L7220" s="2">
        <v>0</v>
      </c>
      <c r="M7220" s="2">
        <v>1.741905</v>
      </c>
      <c r="N7220" s="8">
        <f t="shared" si="1008"/>
        <v>174190.5</v>
      </c>
      <c r="O7220" s="2">
        <v>0</v>
      </c>
      <c r="P7220" s="2">
        <v>1.741905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f t="shared" si="1009"/>
        <v>24.916666666666668</v>
      </c>
      <c r="X7220" s="9">
        <f t="shared" si="1010"/>
        <v>29.7</v>
      </c>
      <c r="Y7220" s="9">
        <f t="shared" si="1011"/>
        <v>1.4131346918987433E-2</v>
      </c>
      <c r="Z7220" s="10">
        <f t="shared" si="1012"/>
        <v>12707764.948453609</v>
      </c>
      <c r="AA7220" s="10">
        <f t="shared" si="1013"/>
        <v>292278.59381443303</v>
      </c>
      <c r="AB7220" s="10">
        <f t="shared" si="1014"/>
        <v>1</v>
      </c>
      <c r="AC7220" s="9">
        <f t="shared" si="1015"/>
        <v>12326532</v>
      </c>
      <c r="AD7220" s="10">
        <f t="shared" si="1016"/>
        <v>8680674.2362886611</v>
      </c>
    </row>
    <row r="7221" spans="1:30" x14ac:dyDescent="0.2">
      <c r="A7221" t="s">
        <v>1985</v>
      </c>
      <c r="B7221" s="1">
        <v>44256</v>
      </c>
      <c r="C7221" t="s">
        <v>2174</v>
      </c>
      <c r="D7221" s="2">
        <v>1693</v>
      </c>
      <c r="E7221" s="2">
        <v>0</v>
      </c>
      <c r="F7221" s="2">
        <v>0</v>
      </c>
      <c r="G7221" s="2">
        <v>0</v>
      </c>
      <c r="H7221" s="2">
        <v>1693</v>
      </c>
      <c r="I7221" s="2">
        <v>0</v>
      </c>
      <c r="J7221" s="2">
        <v>0</v>
      </c>
      <c r="K7221" s="2">
        <v>0</v>
      </c>
      <c r="L7221" s="2">
        <v>0</v>
      </c>
      <c r="M7221" s="2">
        <v>0.40632000000000001</v>
      </c>
      <c r="N7221" s="8">
        <f t="shared" si="1008"/>
        <v>40632</v>
      </c>
      <c r="O7221" s="2">
        <v>0</v>
      </c>
      <c r="P7221" s="2">
        <v>0</v>
      </c>
      <c r="Q7221" s="2">
        <v>0</v>
      </c>
      <c r="R7221" s="2">
        <v>0.40632000000000001</v>
      </c>
      <c r="S7221" s="2">
        <v>0</v>
      </c>
      <c r="T7221" s="2">
        <v>0</v>
      </c>
      <c r="U7221" s="2">
        <v>0</v>
      </c>
      <c r="V7221" s="2">
        <v>0</v>
      </c>
      <c r="W7221" s="2">
        <f t="shared" si="1009"/>
        <v>24.916666666666668</v>
      </c>
      <c r="X7221" s="9">
        <f t="shared" si="1010"/>
        <v>24</v>
      </c>
      <c r="Y7221" s="9">
        <f t="shared" si="1011"/>
        <v>3.2963042646544866E-3</v>
      </c>
      <c r="Z7221" s="10">
        <f t="shared" si="1012"/>
        <v>12707764.948453609</v>
      </c>
      <c r="AA7221" s="10">
        <f t="shared" si="1013"/>
        <v>292278.59381443303</v>
      </c>
      <c r="AB7221" s="10">
        <f t="shared" si="1014"/>
        <v>1</v>
      </c>
      <c r="AC7221" s="9">
        <f t="shared" si="1015"/>
        <v>12326532</v>
      </c>
      <c r="AD7221" s="10">
        <f t="shared" si="1016"/>
        <v>7014686.2515463922</v>
      </c>
    </row>
    <row r="7222" spans="1:30" x14ac:dyDescent="0.2">
      <c r="A7222" t="s">
        <v>1985</v>
      </c>
      <c r="B7222" s="1">
        <v>44256</v>
      </c>
      <c r="C7222" t="s">
        <v>485</v>
      </c>
      <c r="D7222" s="2">
        <v>2521</v>
      </c>
      <c r="E7222" s="2">
        <v>0</v>
      </c>
      <c r="F7222" s="2">
        <v>0</v>
      </c>
      <c r="G7222" s="2">
        <v>2002</v>
      </c>
      <c r="H7222" s="2">
        <v>519</v>
      </c>
      <c r="I7222" s="2">
        <v>0</v>
      </c>
      <c r="J7222" s="2">
        <v>0</v>
      </c>
      <c r="K7222" s="2">
        <v>0</v>
      </c>
      <c r="L7222" s="2">
        <v>0</v>
      </c>
      <c r="M7222" s="2">
        <v>0.502938</v>
      </c>
      <c r="N7222" s="8">
        <f t="shared" si="1008"/>
        <v>50293.8</v>
      </c>
      <c r="O7222" s="2">
        <v>0</v>
      </c>
      <c r="P7222" s="2">
        <v>0</v>
      </c>
      <c r="Q7222" s="2">
        <v>0.37837799999999999</v>
      </c>
      <c r="R7222" s="2">
        <v>0.12456</v>
      </c>
      <c r="S7222" s="2">
        <v>0</v>
      </c>
      <c r="T7222" s="2">
        <v>0</v>
      </c>
      <c r="U7222" s="2">
        <v>0</v>
      </c>
      <c r="V7222" s="2">
        <v>0</v>
      </c>
      <c r="W7222" s="2">
        <f t="shared" si="1009"/>
        <v>24.916666666666668</v>
      </c>
      <c r="X7222" s="9">
        <f t="shared" si="1010"/>
        <v>19.949940499801667</v>
      </c>
      <c r="Y7222" s="9">
        <f t="shared" si="1011"/>
        <v>4.0801256995884978E-3</v>
      </c>
      <c r="Z7222" s="10">
        <f t="shared" si="1012"/>
        <v>12707764.948453609</v>
      </c>
      <c r="AA7222" s="10">
        <f t="shared" si="1013"/>
        <v>292278.59381443303</v>
      </c>
      <c r="AB7222" s="10">
        <f t="shared" si="1014"/>
        <v>1</v>
      </c>
      <c r="AC7222" s="9">
        <f t="shared" si="1015"/>
        <v>12326532</v>
      </c>
      <c r="AD7222" s="10">
        <f t="shared" si="1016"/>
        <v>5830940.5559636382</v>
      </c>
    </row>
    <row r="7223" spans="1:30" x14ac:dyDescent="0.2">
      <c r="A7223" t="s">
        <v>1985</v>
      </c>
      <c r="B7223" s="1">
        <v>44256</v>
      </c>
      <c r="C7223" t="s">
        <v>262</v>
      </c>
      <c r="D7223" s="2">
        <v>669</v>
      </c>
      <c r="E7223" s="2">
        <v>0</v>
      </c>
      <c r="F7223" s="2">
        <v>0</v>
      </c>
      <c r="G7223" s="2">
        <v>0</v>
      </c>
      <c r="H7223" s="2"/>
      <c r="I7223" s="2">
        <v>0</v>
      </c>
      <c r="J7223" s="2">
        <v>0</v>
      </c>
      <c r="K7223" s="2">
        <v>669</v>
      </c>
      <c r="L7223" s="2">
        <v>0</v>
      </c>
      <c r="M7223" s="2">
        <v>7.2251999999999997E-2</v>
      </c>
      <c r="N7223" s="8">
        <f t="shared" si="1008"/>
        <v>7225.2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7.2251999999999997E-2</v>
      </c>
      <c r="V7223" s="2">
        <v>0</v>
      </c>
      <c r="W7223" s="2">
        <f t="shared" si="1009"/>
        <v>24.916666666666668</v>
      </c>
      <c r="X7223" s="9">
        <f t="shared" si="1010"/>
        <v>10.799999999999999</v>
      </c>
      <c r="Y7223" s="9">
        <f t="shared" si="1011"/>
        <v>5.8615026513540063E-4</v>
      </c>
      <c r="Z7223" s="10">
        <f t="shared" si="1012"/>
        <v>12707764.948453609</v>
      </c>
      <c r="AA7223" s="10">
        <f t="shared" si="1013"/>
        <v>292278.59381443303</v>
      </c>
      <c r="AB7223" s="10">
        <f t="shared" si="1014"/>
        <v>1</v>
      </c>
      <c r="AC7223" s="9">
        <f t="shared" si="1015"/>
        <v>12326532</v>
      </c>
      <c r="AD7223" s="10">
        <f t="shared" si="1016"/>
        <v>3156608.8131958763</v>
      </c>
    </row>
    <row r="7224" spans="1:30" x14ac:dyDescent="0.2">
      <c r="A7224" t="s">
        <v>1985</v>
      </c>
      <c r="B7224" s="1">
        <v>44256</v>
      </c>
      <c r="C7224" t="s">
        <v>2287</v>
      </c>
      <c r="D7224" s="2">
        <v>16153</v>
      </c>
      <c r="E7224" s="2">
        <v>6491</v>
      </c>
      <c r="F7224" s="2">
        <v>0</v>
      </c>
      <c r="G7224" s="2">
        <v>0</v>
      </c>
      <c r="H7224" s="2"/>
      <c r="I7224" s="2">
        <v>8339</v>
      </c>
      <c r="J7224" s="2">
        <v>0</v>
      </c>
      <c r="K7224" s="2">
        <v>0</v>
      </c>
      <c r="L7224" s="2">
        <v>0</v>
      </c>
      <c r="M7224" s="2">
        <v>4.5903120000000008</v>
      </c>
      <c r="N7224" s="8">
        <f t="shared" si="1008"/>
        <v>459031.20000000007</v>
      </c>
      <c r="O7224" s="2">
        <v>2.1355109999999997</v>
      </c>
      <c r="P7224" s="2">
        <v>0</v>
      </c>
      <c r="Q7224" s="2">
        <v>0</v>
      </c>
      <c r="R7224" s="2">
        <v>0</v>
      </c>
      <c r="S7224" s="2">
        <v>2.0618699999999999</v>
      </c>
      <c r="T7224" s="2">
        <v>0</v>
      </c>
      <c r="U7224" s="2">
        <v>0</v>
      </c>
      <c r="V7224" s="2">
        <v>0</v>
      </c>
      <c r="W7224" s="2">
        <f t="shared" si="1009"/>
        <v>24.916666666666668</v>
      </c>
      <c r="X7224" s="9">
        <f t="shared" si="1010"/>
        <v>28.417705689345638</v>
      </c>
      <c r="Y7224" s="9">
        <f t="shared" si="1011"/>
        <v>3.7239281900213299E-2</v>
      </c>
      <c r="Z7224" s="10">
        <f t="shared" si="1012"/>
        <v>12707764.948453609</v>
      </c>
      <c r="AA7224" s="10">
        <f t="shared" si="1013"/>
        <v>292278.59381443303</v>
      </c>
      <c r="AB7224" s="10">
        <f t="shared" si="1014"/>
        <v>1</v>
      </c>
      <c r="AC7224" s="9">
        <f t="shared" si="1015"/>
        <v>12326532</v>
      </c>
      <c r="AD7224" s="10">
        <f t="shared" si="1016"/>
        <v>8305887.058314356</v>
      </c>
    </row>
    <row r="7225" spans="1:30" x14ac:dyDescent="0.2">
      <c r="A7225" t="s">
        <v>1985</v>
      </c>
      <c r="B7225" s="1">
        <v>44256</v>
      </c>
      <c r="C7225" t="s">
        <v>404</v>
      </c>
      <c r="D7225" s="2">
        <v>938</v>
      </c>
      <c r="E7225" s="2">
        <v>0</v>
      </c>
      <c r="F7225" s="2">
        <v>0</v>
      </c>
      <c r="G7225" s="2">
        <v>0</v>
      </c>
      <c r="H7225" s="2"/>
      <c r="I7225" s="2">
        <v>0</v>
      </c>
      <c r="J7225" s="2">
        <v>0</v>
      </c>
      <c r="K7225" s="2">
        <v>0</v>
      </c>
      <c r="L7225" s="2">
        <v>938</v>
      </c>
      <c r="M7225" s="2">
        <v>0.12662999999999999</v>
      </c>
      <c r="N7225" s="8">
        <f t="shared" si="1008"/>
        <v>12663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0.12662999999999999</v>
      </c>
      <c r="W7225" s="2">
        <f t="shared" si="1009"/>
        <v>24.916666666666668</v>
      </c>
      <c r="X7225" s="9">
        <f t="shared" si="1010"/>
        <v>13.5</v>
      </c>
      <c r="Y7225" s="9">
        <f t="shared" si="1011"/>
        <v>1.0272962419600258E-3</v>
      </c>
      <c r="Z7225" s="10">
        <f t="shared" si="1012"/>
        <v>12707764.948453609</v>
      </c>
      <c r="AA7225" s="10">
        <f t="shared" si="1013"/>
        <v>292278.59381443303</v>
      </c>
      <c r="AB7225" s="10">
        <f t="shared" si="1014"/>
        <v>1</v>
      </c>
      <c r="AC7225" s="9">
        <f t="shared" si="1015"/>
        <v>12326532</v>
      </c>
      <c r="AD7225" s="10">
        <f t="shared" si="1016"/>
        <v>3945761.016494846</v>
      </c>
    </row>
    <row r="7226" spans="1:30" x14ac:dyDescent="0.2">
      <c r="A7226" t="s">
        <v>1985</v>
      </c>
      <c r="B7226" s="1">
        <v>44256</v>
      </c>
      <c r="C7226" t="s">
        <v>91</v>
      </c>
      <c r="D7226" s="2">
        <v>24628</v>
      </c>
      <c r="E7226" s="2">
        <v>0</v>
      </c>
      <c r="F7226" s="2">
        <v>8206</v>
      </c>
      <c r="G7226" s="2">
        <v>0</v>
      </c>
      <c r="H7226" s="2">
        <v>7963</v>
      </c>
      <c r="I7226" s="2">
        <v>0</v>
      </c>
      <c r="J7226" s="2">
        <v>8459</v>
      </c>
      <c r="K7226" s="2">
        <v>0</v>
      </c>
      <c r="L7226" s="2">
        <v>0</v>
      </c>
      <c r="M7226" s="2">
        <v>3.4426560000000004</v>
      </c>
      <c r="N7226" s="8">
        <f t="shared" si="1008"/>
        <v>344265.60000000003</v>
      </c>
      <c r="O7226" s="2">
        <v>0</v>
      </c>
      <c r="P7226" s="2">
        <v>1.10781</v>
      </c>
      <c r="Q7226" s="2">
        <v>0</v>
      </c>
      <c r="R7226" s="2">
        <v>0.812226</v>
      </c>
      <c r="S7226" s="2">
        <v>0</v>
      </c>
      <c r="T7226" s="2">
        <v>1.5226200000000001</v>
      </c>
      <c r="U7226" s="2">
        <v>0</v>
      </c>
      <c r="V7226" s="2">
        <v>0</v>
      </c>
      <c r="W7226" s="2">
        <f t="shared" si="1009"/>
        <v>24.916666666666668</v>
      </c>
      <c r="X7226" s="9">
        <f t="shared" si="1010"/>
        <v>13.978625954198474</v>
      </c>
      <c r="Y7226" s="9">
        <f t="shared" si="1011"/>
        <v>2.7928828643774262E-2</v>
      </c>
      <c r="Z7226" s="10">
        <f t="shared" si="1012"/>
        <v>12707764.948453609</v>
      </c>
      <c r="AA7226" s="10">
        <f t="shared" si="1013"/>
        <v>292278.59381443303</v>
      </c>
      <c r="AB7226" s="10">
        <f t="shared" si="1014"/>
        <v>1</v>
      </c>
      <c r="AC7226" s="9">
        <f t="shared" si="1015"/>
        <v>12326532</v>
      </c>
      <c r="AD7226" s="10">
        <f t="shared" si="1016"/>
        <v>4085653.1373510673</v>
      </c>
    </row>
    <row r="7227" spans="1:30" x14ac:dyDescent="0.2">
      <c r="A7227" t="s">
        <v>1985</v>
      </c>
      <c r="B7227" s="1">
        <v>44256</v>
      </c>
      <c r="C7227" t="s">
        <v>2323</v>
      </c>
      <c r="D7227" s="2">
        <v>2478</v>
      </c>
      <c r="E7227" s="2">
        <v>0</v>
      </c>
      <c r="F7227" s="2">
        <v>0</v>
      </c>
      <c r="G7227" s="2">
        <v>0</v>
      </c>
      <c r="H7227" s="2"/>
      <c r="I7227" s="2">
        <v>0</v>
      </c>
      <c r="J7227" s="2">
        <v>0</v>
      </c>
      <c r="K7227" s="2">
        <v>0</v>
      </c>
      <c r="L7227" s="2">
        <v>2478</v>
      </c>
      <c r="M7227" s="2">
        <v>0.33452999999999999</v>
      </c>
      <c r="N7227" s="8">
        <f t="shared" si="1008"/>
        <v>33453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  <c r="V7227" s="2">
        <v>0.33452999999999999</v>
      </c>
      <c r="W7227" s="2">
        <f t="shared" si="1009"/>
        <v>24.916666666666668</v>
      </c>
      <c r="X7227" s="9">
        <f t="shared" si="1010"/>
        <v>13.5</v>
      </c>
      <c r="Y7227" s="9">
        <f t="shared" si="1011"/>
        <v>2.7139020123421575E-3</v>
      </c>
      <c r="Z7227" s="10">
        <f t="shared" si="1012"/>
        <v>12707764.948453609</v>
      </c>
      <c r="AA7227" s="10">
        <f t="shared" si="1013"/>
        <v>292278.59381443303</v>
      </c>
      <c r="AB7227" s="10">
        <f t="shared" si="1014"/>
        <v>1</v>
      </c>
      <c r="AC7227" s="9">
        <f t="shared" si="1015"/>
        <v>12326532</v>
      </c>
      <c r="AD7227" s="10">
        <f t="shared" si="1016"/>
        <v>3945761.016494846</v>
      </c>
    </row>
    <row r="7228" spans="1:30" x14ac:dyDescent="0.2">
      <c r="A7228" t="s">
        <v>1985</v>
      </c>
      <c r="B7228" s="1">
        <v>44256</v>
      </c>
      <c r="C7228" t="s">
        <v>671</v>
      </c>
      <c r="D7228" s="2">
        <v>2006</v>
      </c>
      <c r="E7228" s="2">
        <v>0</v>
      </c>
      <c r="F7228" s="2">
        <v>0</v>
      </c>
      <c r="G7228" s="2">
        <v>2006</v>
      </c>
      <c r="H7228" s="2"/>
      <c r="I7228" s="2">
        <v>0</v>
      </c>
      <c r="J7228" s="2">
        <v>0</v>
      </c>
      <c r="K7228" s="2">
        <v>0</v>
      </c>
      <c r="L7228" s="2">
        <v>0</v>
      </c>
      <c r="M7228" s="2">
        <v>0.37913399999999997</v>
      </c>
      <c r="N7228" s="8">
        <f t="shared" si="1008"/>
        <v>37913.399999999994</v>
      </c>
      <c r="O7228" s="2">
        <v>0</v>
      </c>
      <c r="P7228" s="2">
        <v>0</v>
      </c>
      <c r="Q7228" s="2">
        <v>0.37913399999999997</v>
      </c>
      <c r="R7228" s="2">
        <v>0</v>
      </c>
      <c r="S7228" s="2">
        <v>0</v>
      </c>
      <c r="T7228" s="2">
        <v>0</v>
      </c>
      <c r="U7228" s="2">
        <v>0</v>
      </c>
      <c r="V7228" s="2">
        <v>0</v>
      </c>
      <c r="W7228" s="2">
        <f t="shared" si="1009"/>
        <v>24.916666666666668</v>
      </c>
      <c r="X7228" s="9">
        <f t="shared" si="1010"/>
        <v>18.899999999999999</v>
      </c>
      <c r="Y7228" s="9">
        <f t="shared" si="1011"/>
        <v>3.075755613987778E-3</v>
      </c>
      <c r="Z7228" s="10">
        <f t="shared" si="1012"/>
        <v>12707764.948453609</v>
      </c>
      <c r="AA7228" s="10">
        <f t="shared" si="1013"/>
        <v>292278.59381443303</v>
      </c>
      <c r="AB7228" s="10">
        <f t="shared" si="1014"/>
        <v>1</v>
      </c>
      <c r="AC7228" s="9">
        <f t="shared" si="1015"/>
        <v>12326532</v>
      </c>
      <c r="AD7228" s="10">
        <f t="shared" si="1016"/>
        <v>5524065.4230927834</v>
      </c>
    </row>
    <row r="7229" spans="1:30" x14ac:dyDescent="0.2">
      <c r="A7229" t="s">
        <v>1985</v>
      </c>
      <c r="B7229" s="1">
        <v>44256</v>
      </c>
      <c r="C7229" t="s">
        <v>95</v>
      </c>
      <c r="D7229" s="2">
        <v>36525</v>
      </c>
      <c r="E7229" s="2">
        <v>10472</v>
      </c>
      <c r="F7229" s="2">
        <v>10940</v>
      </c>
      <c r="G7229" s="2">
        <v>4800</v>
      </c>
      <c r="H7229" s="2"/>
      <c r="I7229" s="2">
        <v>10313</v>
      </c>
      <c r="J7229" s="2">
        <v>0</v>
      </c>
      <c r="K7229" s="2">
        <v>0</v>
      </c>
      <c r="L7229" s="2">
        <v>0</v>
      </c>
      <c r="M7229" s="2">
        <v>10.954154849999998</v>
      </c>
      <c r="N7229" s="8">
        <f t="shared" si="1008"/>
        <v>1095415.4849999999</v>
      </c>
      <c r="O7229" s="2">
        <v>3.3290487999999998</v>
      </c>
      <c r="P7229" s="2">
        <v>3.5057229999999997</v>
      </c>
      <c r="Q7229" s="2">
        <v>1.1301600000000001</v>
      </c>
      <c r="R7229" s="2">
        <v>0</v>
      </c>
      <c r="S7229" s="2">
        <v>2.9892230499999997</v>
      </c>
      <c r="T7229" s="2">
        <v>0</v>
      </c>
      <c r="U7229" s="2">
        <v>0</v>
      </c>
      <c r="V7229" s="2">
        <v>0</v>
      </c>
      <c r="W7229" s="2">
        <f t="shared" si="1009"/>
        <v>24.916666666666668</v>
      </c>
      <c r="X7229" s="9">
        <f t="shared" si="1010"/>
        <v>29.990841478439421</v>
      </c>
      <c r="Y7229" s="9">
        <f t="shared" si="1011"/>
        <v>8.88664780166879E-2</v>
      </c>
      <c r="Z7229" s="10">
        <f t="shared" si="1012"/>
        <v>12707764.948453609</v>
      </c>
      <c r="AA7229" s="10">
        <f t="shared" si="1013"/>
        <v>292278.59381443303</v>
      </c>
      <c r="AB7229" s="10">
        <f t="shared" si="1014"/>
        <v>1</v>
      </c>
      <c r="AC7229" s="9">
        <f t="shared" si="1015"/>
        <v>12326532</v>
      </c>
      <c r="AD7229" s="10">
        <f t="shared" si="1016"/>
        <v>8765680.9746298455</v>
      </c>
    </row>
    <row r="7230" spans="1:30" x14ac:dyDescent="0.2">
      <c r="A7230" t="s">
        <v>1985</v>
      </c>
      <c r="B7230" s="1">
        <v>44256</v>
      </c>
      <c r="C7230" t="s">
        <v>580</v>
      </c>
      <c r="D7230" s="2">
        <v>3099</v>
      </c>
      <c r="E7230" s="2">
        <v>0</v>
      </c>
      <c r="F7230" s="2">
        <v>0</v>
      </c>
      <c r="G7230" s="2">
        <v>3099</v>
      </c>
      <c r="H7230" s="2"/>
      <c r="I7230" s="2">
        <v>0</v>
      </c>
      <c r="J7230" s="2">
        <v>0</v>
      </c>
      <c r="K7230" s="2">
        <v>0</v>
      </c>
      <c r="L7230" s="2">
        <v>0</v>
      </c>
      <c r="M7230" s="2">
        <v>0.58571099999999998</v>
      </c>
      <c r="N7230" s="8">
        <f t="shared" si="1008"/>
        <v>58571.1</v>
      </c>
      <c r="O7230" s="2">
        <v>0</v>
      </c>
      <c r="P7230" s="2">
        <v>0</v>
      </c>
      <c r="Q7230" s="2">
        <v>0.58571099999999998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f t="shared" si="1009"/>
        <v>24.916666666666668</v>
      </c>
      <c r="X7230" s="9">
        <f t="shared" si="1010"/>
        <v>18.899999999999999</v>
      </c>
      <c r="Y7230" s="9">
        <f t="shared" si="1011"/>
        <v>4.7516284385583875E-3</v>
      </c>
      <c r="Z7230" s="10">
        <f t="shared" si="1012"/>
        <v>12707764.948453609</v>
      </c>
      <c r="AA7230" s="10">
        <f t="shared" si="1013"/>
        <v>292278.59381443303</v>
      </c>
      <c r="AB7230" s="10">
        <f t="shared" si="1014"/>
        <v>1</v>
      </c>
      <c r="AC7230" s="9">
        <f t="shared" si="1015"/>
        <v>12326532</v>
      </c>
      <c r="AD7230" s="10">
        <f t="shared" si="1016"/>
        <v>5524065.4230927834</v>
      </c>
    </row>
    <row r="7231" spans="1:30" x14ac:dyDescent="0.2">
      <c r="A7231" t="s">
        <v>1985</v>
      </c>
      <c r="B7231" s="1">
        <v>44256</v>
      </c>
      <c r="C7231" t="s">
        <v>2262</v>
      </c>
      <c r="D7231" s="2">
        <v>4175</v>
      </c>
      <c r="E7231" s="2">
        <v>0</v>
      </c>
      <c r="F7231" s="2">
        <v>0</v>
      </c>
      <c r="G7231" s="2">
        <v>0</v>
      </c>
      <c r="H7231" s="2"/>
      <c r="I7231" s="2">
        <v>4175</v>
      </c>
      <c r="J7231" s="2">
        <v>0</v>
      </c>
      <c r="K7231" s="2">
        <v>0</v>
      </c>
      <c r="L7231" s="2">
        <v>0</v>
      </c>
      <c r="M7231" s="2">
        <v>0.22544999999999998</v>
      </c>
      <c r="N7231" s="8">
        <f t="shared" si="1008"/>
        <v>22545</v>
      </c>
      <c r="O7231" s="2">
        <v>0</v>
      </c>
      <c r="P7231" s="2">
        <v>0</v>
      </c>
      <c r="Q7231" s="2">
        <v>0</v>
      </c>
      <c r="R7231" s="2">
        <v>0</v>
      </c>
      <c r="S7231" s="2">
        <v>0.22544999999999998</v>
      </c>
      <c r="T7231" s="2">
        <v>0</v>
      </c>
      <c r="U7231" s="2">
        <v>0</v>
      </c>
      <c r="V7231" s="2">
        <v>0</v>
      </c>
      <c r="W7231" s="2">
        <f t="shared" si="1009"/>
        <v>24.916666666666668</v>
      </c>
      <c r="X7231" s="9">
        <f t="shared" si="1010"/>
        <v>5.4</v>
      </c>
      <c r="Y7231" s="9">
        <f t="shared" si="1011"/>
        <v>1.8289815821676365E-3</v>
      </c>
      <c r="Z7231" s="10">
        <f t="shared" si="1012"/>
        <v>12707764.948453609</v>
      </c>
      <c r="AA7231" s="10">
        <f t="shared" si="1013"/>
        <v>292278.59381443303</v>
      </c>
      <c r="AB7231" s="10">
        <f t="shared" si="1014"/>
        <v>1</v>
      </c>
      <c r="AC7231" s="9">
        <f t="shared" si="1015"/>
        <v>12326532</v>
      </c>
      <c r="AD7231" s="10">
        <f t="shared" si="1016"/>
        <v>1578304.4065979384</v>
      </c>
    </row>
    <row r="7232" spans="1:30" x14ac:dyDescent="0.2">
      <c r="A7232" t="s">
        <v>1985</v>
      </c>
      <c r="B7232" s="1">
        <v>44256</v>
      </c>
      <c r="C7232" t="s">
        <v>674</v>
      </c>
      <c r="D7232" s="2">
        <v>9144</v>
      </c>
      <c r="E7232" s="2">
        <v>3925</v>
      </c>
      <c r="F7232" s="2">
        <v>0</v>
      </c>
      <c r="G7232" s="2">
        <v>0</v>
      </c>
      <c r="H7232" s="2"/>
      <c r="I7232" s="2">
        <v>0</v>
      </c>
      <c r="J7232" s="2">
        <v>0</v>
      </c>
      <c r="K7232" s="2">
        <v>0</v>
      </c>
      <c r="L7232" s="2">
        <v>4084</v>
      </c>
      <c r="M7232" s="2">
        <v>1.7643900000000001</v>
      </c>
      <c r="N7232" s="8">
        <f t="shared" si="1008"/>
        <v>176439</v>
      </c>
      <c r="O7232" s="2">
        <v>1.05975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0.55133999999999994</v>
      </c>
      <c r="W7232" s="2">
        <f t="shared" si="1009"/>
        <v>24.916666666666668</v>
      </c>
      <c r="X7232" s="9">
        <f t="shared" si="1010"/>
        <v>19.295603674540683</v>
      </c>
      <c r="Y7232" s="9">
        <f t="shared" si="1011"/>
        <v>1.4313758322292109E-2</v>
      </c>
      <c r="Z7232" s="10">
        <f t="shared" si="1012"/>
        <v>12707764.948453609</v>
      </c>
      <c r="AA7232" s="10">
        <f t="shared" si="1013"/>
        <v>292278.59381443303</v>
      </c>
      <c r="AB7232" s="10">
        <f t="shared" si="1014"/>
        <v>1</v>
      </c>
      <c r="AC7232" s="9">
        <f t="shared" si="1015"/>
        <v>12326532</v>
      </c>
      <c r="AD7232" s="10">
        <f t="shared" si="1016"/>
        <v>5639691.9087953577</v>
      </c>
    </row>
    <row r="7233" spans="1:30" x14ac:dyDescent="0.2">
      <c r="A7233" t="s">
        <v>1985</v>
      </c>
      <c r="B7233" s="1">
        <v>44256</v>
      </c>
      <c r="C7233" t="s">
        <v>2289</v>
      </c>
      <c r="D7233" s="2">
        <v>5802</v>
      </c>
      <c r="E7233" s="2">
        <v>0</v>
      </c>
      <c r="F7233" s="2">
        <v>0</v>
      </c>
      <c r="G7233" s="2">
        <v>5802</v>
      </c>
      <c r="H7233" s="2"/>
      <c r="I7233" s="2">
        <v>0</v>
      </c>
      <c r="J7233" s="2">
        <v>0</v>
      </c>
      <c r="K7233" s="2">
        <v>0</v>
      </c>
      <c r="L7233" s="2">
        <v>0</v>
      </c>
      <c r="M7233" s="2">
        <v>1.0965780000000001</v>
      </c>
      <c r="N7233" s="8">
        <f t="shared" si="1008"/>
        <v>109657.8</v>
      </c>
      <c r="O7233" s="2">
        <v>0</v>
      </c>
      <c r="P7233" s="2">
        <v>0</v>
      </c>
      <c r="Q7233" s="2">
        <v>1.0965780000000001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f t="shared" si="1009"/>
        <v>24.916666666666668</v>
      </c>
      <c r="X7233" s="9">
        <f t="shared" si="1010"/>
        <v>18.900000000000002</v>
      </c>
      <c r="Y7233" s="9">
        <f t="shared" si="1011"/>
        <v>8.8960787997792081E-3</v>
      </c>
      <c r="Z7233" s="10">
        <f t="shared" si="1012"/>
        <v>12707764.948453609</v>
      </c>
      <c r="AA7233" s="10">
        <f t="shared" si="1013"/>
        <v>292278.59381443303</v>
      </c>
      <c r="AB7233" s="10">
        <f t="shared" si="1014"/>
        <v>1</v>
      </c>
      <c r="AC7233" s="9">
        <f t="shared" si="1015"/>
        <v>12326532</v>
      </c>
      <c r="AD7233" s="10">
        <f t="shared" si="1016"/>
        <v>5524065.4230927853</v>
      </c>
    </row>
    <row r="7234" spans="1:30" x14ac:dyDescent="0.2">
      <c r="A7234" t="s">
        <v>1985</v>
      </c>
      <c r="B7234" s="1">
        <v>44256</v>
      </c>
      <c r="C7234" t="s">
        <v>101</v>
      </c>
      <c r="D7234" s="2">
        <v>222</v>
      </c>
      <c r="E7234" s="2">
        <v>0</v>
      </c>
      <c r="F7234" s="2">
        <v>0</v>
      </c>
      <c r="G7234" s="2">
        <v>0</v>
      </c>
      <c r="H7234" s="2"/>
      <c r="I7234" s="2">
        <v>0</v>
      </c>
      <c r="J7234" s="2">
        <v>222</v>
      </c>
      <c r="K7234" s="2">
        <v>0</v>
      </c>
      <c r="L7234" s="2">
        <v>0</v>
      </c>
      <c r="M7234" s="2">
        <v>3.9960000000000002E-2</v>
      </c>
      <c r="N7234" s="8">
        <f t="shared" si="1008"/>
        <v>3996.0000000000005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3.9960000000000002E-2</v>
      </c>
      <c r="U7234" s="2">
        <v>0</v>
      </c>
      <c r="V7234" s="2">
        <v>0</v>
      </c>
      <c r="W7234" s="2">
        <f t="shared" si="1009"/>
        <v>24.916666666666668</v>
      </c>
      <c r="X7234" s="9">
        <f t="shared" si="1010"/>
        <v>18.000000000000004</v>
      </c>
      <c r="Y7234" s="9">
        <f t="shared" si="1011"/>
        <v>3.2417877145007212E-4</v>
      </c>
      <c r="Z7234" s="10">
        <f t="shared" si="1012"/>
        <v>12707764.948453609</v>
      </c>
      <c r="AA7234" s="10">
        <f t="shared" si="1013"/>
        <v>292278.59381443303</v>
      </c>
      <c r="AB7234" s="10">
        <f t="shared" si="1014"/>
        <v>1</v>
      </c>
      <c r="AC7234" s="9">
        <f t="shared" si="1015"/>
        <v>12326532</v>
      </c>
      <c r="AD7234" s="10">
        <f t="shared" si="1016"/>
        <v>5261014.6886597956</v>
      </c>
    </row>
    <row r="7235" spans="1:30" x14ac:dyDescent="0.2">
      <c r="A7235" t="s">
        <v>1985</v>
      </c>
      <c r="B7235" s="1">
        <v>44256</v>
      </c>
      <c r="C7235" t="s">
        <v>2324</v>
      </c>
      <c r="D7235" s="2">
        <v>34</v>
      </c>
      <c r="E7235" s="2">
        <v>0</v>
      </c>
      <c r="F7235" s="2">
        <v>34</v>
      </c>
      <c r="G7235" s="2">
        <v>0</v>
      </c>
      <c r="H7235" s="2"/>
      <c r="I7235" s="2">
        <v>0</v>
      </c>
      <c r="J7235" s="2">
        <v>0</v>
      </c>
      <c r="K7235" s="2">
        <v>0</v>
      </c>
      <c r="L7235" s="2">
        <v>0</v>
      </c>
      <c r="M7235" s="2">
        <v>1.0098000000000001E-2</v>
      </c>
      <c r="N7235" s="8">
        <f t="shared" ref="N7235:N7298" si="1017">M7235*100000</f>
        <v>1009.8000000000001</v>
      </c>
      <c r="O7235" s="2">
        <v>0</v>
      </c>
      <c r="P7235" s="2">
        <v>1.0098000000000001E-2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  <c r="V7235" s="2">
        <v>0</v>
      </c>
      <c r="W7235" s="2">
        <f t="shared" ref="W7235:W7298" si="1018">299/12</f>
        <v>24.916666666666668</v>
      </c>
      <c r="X7235" s="9">
        <f t="shared" ref="X7235:X7298" si="1019">N7235/D7235</f>
        <v>29.700000000000003</v>
      </c>
      <c r="Y7235" s="9">
        <f t="shared" ref="Y7235:Y7298" si="1020">N7235/12326532</f>
        <v>8.192085170427498E-5</v>
      </c>
      <c r="Z7235" s="10">
        <f t="shared" ref="Z7235:Z7298" si="1021">AC7235*(1/(1-0.03))</f>
        <v>12707764.948453609</v>
      </c>
      <c r="AA7235" s="10">
        <f t="shared" ref="AA7235:AA7298" si="1022">Z7235*0.023</f>
        <v>292278.59381443303</v>
      </c>
      <c r="AB7235" s="10">
        <f t="shared" ref="AB7235:AB7298" si="1023">COUNTIF(C7235:C14586,C7235)</f>
        <v>1</v>
      </c>
      <c r="AC7235" s="9">
        <f t="shared" ref="AC7235:AC7298" si="1024">12326532/AB7235</f>
        <v>12326532</v>
      </c>
      <c r="AD7235" s="10">
        <f t="shared" ref="AD7235:AD7298" si="1025">AA7235*X7235</f>
        <v>8680674.2362886611</v>
      </c>
    </row>
    <row r="7236" spans="1:30" x14ac:dyDescent="0.2">
      <c r="A7236" t="s">
        <v>1985</v>
      </c>
      <c r="B7236" s="1">
        <v>44256</v>
      </c>
      <c r="C7236" t="s">
        <v>871</v>
      </c>
      <c r="D7236" s="2">
        <v>13021</v>
      </c>
      <c r="E7236" s="2">
        <v>0</v>
      </c>
      <c r="F7236" s="2">
        <v>0</v>
      </c>
      <c r="G7236" s="2">
        <v>0</v>
      </c>
      <c r="H7236" s="2"/>
      <c r="I7236" s="2">
        <v>0</v>
      </c>
      <c r="J7236" s="2">
        <v>0</v>
      </c>
      <c r="K7236" s="2">
        <v>13021</v>
      </c>
      <c r="L7236" s="2">
        <v>0</v>
      </c>
      <c r="M7236" s="2">
        <v>1.4062680000000001</v>
      </c>
      <c r="N7236" s="8">
        <f t="shared" si="1017"/>
        <v>140626.80000000002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1.4062680000000001</v>
      </c>
      <c r="V7236" s="2">
        <v>0</v>
      </c>
      <c r="W7236" s="2">
        <f t="shared" si="1018"/>
        <v>24.916666666666668</v>
      </c>
      <c r="X7236" s="9">
        <f t="shared" si="1019"/>
        <v>10.8</v>
      </c>
      <c r="Y7236" s="9">
        <f t="shared" si="1020"/>
        <v>1.1408464278517268E-2</v>
      </c>
      <c r="Z7236" s="10">
        <f t="shared" si="1021"/>
        <v>12707764.948453609</v>
      </c>
      <c r="AA7236" s="10">
        <f t="shared" si="1022"/>
        <v>292278.59381443303</v>
      </c>
      <c r="AB7236" s="10">
        <f t="shared" si="1023"/>
        <v>1</v>
      </c>
      <c r="AC7236" s="9">
        <f t="shared" si="1024"/>
        <v>12326532</v>
      </c>
      <c r="AD7236" s="10">
        <f t="shared" si="1025"/>
        <v>3156608.8131958768</v>
      </c>
    </row>
    <row r="7237" spans="1:30" x14ac:dyDescent="0.2">
      <c r="A7237" t="s">
        <v>1985</v>
      </c>
      <c r="B7237" s="1">
        <v>44256</v>
      </c>
      <c r="C7237" t="s">
        <v>2233</v>
      </c>
      <c r="D7237" s="2">
        <v>16859</v>
      </c>
      <c r="E7237" s="2">
        <v>1147</v>
      </c>
      <c r="F7237" s="2">
        <v>3264</v>
      </c>
      <c r="G7237" s="2">
        <v>2624</v>
      </c>
      <c r="H7237" s="2">
        <v>3227</v>
      </c>
      <c r="I7237" s="2">
        <v>3354</v>
      </c>
      <c r="J7237" s="2">
        <v>3243</v>
      </c>
      <c r="K7237" s="2">
        <v>0</v>
      </c>
      <c r="L7237" s="2">
        <v>0</v>
      </c>
      <c r="M7237" s="2">
        <v>6.2338919999999991</v>
      </c>
      <c r="N7237" s="8">
        <f t="shared" si="1017"/>
        <v>623389.19999999995</v>
      </c>
      <c r="O7237" s="2">
        <v>0.52647299999999997</v>
      </c>
      <c r="P7237" s="2">
        <v>1.498176</v>
      </c>
      <c r="Q7237" s="2">
        <v>1.054848</v>
      </c>
      <c r="R7237" s="2">
        <v>0.77447999999999995</v>
      </c>
      <c r="S7237" s="2">
        <v>1.3583699999999999</v>
      </c>
      <c r="T7237" s="2">
        <v>1.0215449999999999</v>
      </c>
      <c r="U7237" s="2">
        <v>0</v>
      </c>
      <c r="V7237" s="2">
        <v>0</v>
      </c>
      <c r="W7237" s="2">
        <f t="shared" si="1018"/>
        <v>24.916666666666668</v>
      </c>
      <c r="X7237" s="9">
        <f t="shared" si="1019"/>
        <v>36.976641556438693</v>
      </c>
      <c r="Y7237" s="9">
        <f t="shared" si="1020"/>
        <v>5.0572959207017834E-2</v>
      </c>
      <c r="Z7237" s="10">
        <f t="shared" si="1021"/>
        <v>12707764.948453609</v>
      </c>
      <c r="AA7237" s="10">
        <f t="shared" si="1022"/>
        <v>292278.59381443303</v>
      </c>
      <c r="AB7237" s="10">
        <f t="shared" si="1023"/>
        <v>1</v>
      </c>
      <c r="AC7237" s="9">
        <f t="shared" si="1024"/>
        <v>12326532</v>
      </c>
      <c r="AD7237" s="10">
        <f t="shared" si="1025"/>
        <v>10807480.79809623</v>
      </c>
    </row>
    <row r="7238" spans="1:30" x14ac:dyDescent="0.2">
      <c r="A7238" t="s">
        <v>1985</v>
      </c>
      <c r="B7238" s="1">
        <v>44256</v>
      </c>
      <c r="C7238" t="s">
        <v>2290</v>
      </c>
      <c r="D7238" s="2">
        <v>623</v>
      </c>
      <c r="E7238" s="2">
        <v>322</v>
      </c>
      <c r="F7238" s="2">
        <v>0</v>
      </c>
      <c r="G7238" s="2">
        <v>301</v>
      </c>
      <c r="H7238" s="2"/>
      <c r="I7238" s="2">
        <v>0</v>
      </c>
      <c r="J7238" s="2">
        <v>0</v>
      </c>
      <c r="K7238" s="2">
        <v>0</v>
      </c>
      <c r="L7238" s="2">
        <v>0</v>
      </c>
      <c r="M7238" s="2">
        <v>7.5389999999999999E-2</v>
      </c>
      <c r="N7238" s="8">
        <f t="shared" si="1017"/>
        <v>7539</v>
      </c>
      <c r="O7238" s="2">
        <v>4.8300000000000003E-2</v>
      </c>
      <c r="P7238" s="2">
        <v>0</v>
      </c>
      <c r="Q7238" s="2">
        <v>2.7089999999999999E-2</v>
      </c>
      <c r="R7238" s="2">
        <v>0</v>
      </c>
      <c r="S7238" s="2">
        <v>0</v>
      </c>
      <c r="T7238" s="2">
        <v>0</v>
      </c>
      <c r="U7238" s="2">
        <v>0</v>
      </c>
      <c r="V7238" s="2">
        <v>0</v>
      </c>
      <c r="W7238" s="2">
        <f t="shared" si="1018"/>
        <v>24.916666666666668</v>
      </c>
      <c r="X7238" s="9">
        <f t="shared" si="1019"/>
        <v>12.101123595505618</v>
      </c>
      <c r="Y7238" s="9">
        <f t="shared" si="1020"/>
        <v>6.1160754703756088E-4</v>
      </c>
      <c r="Z7238" s="10">
        <f t="shared" si="1021"/>
        <v>12707764.948453609</v>
      </c>
      <c r="AA7238" s="10">
        <f t="shared" si="1022"/>
        <v>292278.59381443303</v>
      </c>
      <c r="AB7238" s="10">
        <f t="shared" si="1023"/>
        <v>1</v>
      </c>
      <c r="AC7238" s="9">
        <f t="shared" si="1024"/>
        <v>12326532</v>
      </c>
      <c r="AD7238" s="10">
        <f t="shared" si="1025"/>
        <v>3536899.3880690378</v>
      </c>
    </row>
    <row r="7239" spans="1:30" x14ac:dyDescent="0.2">
      <c r="A7239" t="s">
        <v>1985</v>
      </c>
      <c r="B7239" s="1">
        <v>44256</v>
      </c>
      <c r="C7239" t="s">
        <v>2325</v>
      </c>
      <c r="D7239" s="2">
        <v>68</v>
      </c>
      <c r="E7239" s="2">
        <v>0</v>
      </c>
      <c r="F7239" s="2">
        <v>0</v>
      </c>
      <c r="G7239" s="2">
        <v>0</v>
      </c>
      <c r="H7239" s="2"/>
      <c r="I7239" s="2">
        <v>0</v>
      </c>
      <c r="J7239" s="2">
        <v>68</v>
      </c>
      <c r="K7239" s="2">
        <v>0</v>
      </c>
      <c r="L7239" s="2">
        <v>0</v>
      </c>
      <c r="M7239" s="2">
        <v>1.8359999999999998E-2</v>
      </c>
      <c r="N7239" s="8">
        <f t="shared" si="1017"/>
        <v>1835.9999999999998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1.8359999999999998E-2</v>
      </c>
      <c r="U7239" s="2">
        <v>0</v>
      </c>
      <c r="V7239" s="2">
        <v>0</v>
      </c>
      <c r="W7239" s="2">
        <f t="shared" si="1018"/>
        <v>24.916666666666668</v>
      </c>
      <c r="X7239" s="9">
        <f t="shared" si="1019"/>
        <v>26.999999999999996</v>
      </c>
      <c r="Y7239" s="9">
        <f t="shared" si="1020"/>
        <v>1.4894700309868176E-4</v>
      </c>
      <c r="Z7239" s="10">
        <f t="shared" si="1021"/>
        <v>12707764.948453609</v>
      </c>
      <c r="AA7239" s="10">
        <f t="shared" si="1022"/>
        <v>292278.59381443303</v>
      </c>
      <c r="AB7239" s="10">
        <f t="shared" si="1023"/>
        <v>1</v>
      </c>
      <c r="AC7239" s="9">
        <f t="shared" si="1024"/>
        <v>12326532</v>
      </c>
      <c r="AD7239" s="10">
        <f t="shared" si="1025"/>
        <v>7891522.032989691</v>
      </c>
    </row>
    <row r="7240" spans="1:30" x14ac:dyDescent="0.2">
      <c r="A7240" t="s">
        <v>1985</v>
      </c>
      <c r="B7240" s="1">
        <v>44256</v>
      </c>
      <c r="C7240" t="s">
        <v>110</v>
      </c>
      <c r="D7240" s="2">
        <v>5374</v>
      </c>
      <c r="E7240" s="2">
        <v>0</v>
      </c>
      <c r="F7240" s="2">
        <v>0</v>
      </c>
      <c r="G7240" s="2">
        <v>1142</v>
      </c>
      <c r="H7240" s="2"/>
      <c r="I7240" s="2">
        <v>4232</v>
      </c>
      <c r="J7240" s="2">
        <v>0</v>
      </c>
      <c r="K7240" s="2">
        <v>0</v>
      </c>
      <c r="L7240" s="2">
        <v>0</v>
      </c>
      <c r="M7240" s="2">
        <v>2.1218219999999999</v>
      </c>
      <c r="N7240" s="8">
        <f t="shared" si="1017"/>
        <v>212182.19999999998</v>
      </c>
      <c r="O7240" s="2">
        <v>0</v>
      </c>
      <c r="P7240" s="2">
        <v>0</v>
      </c>
      <c r="Q7240" s="2">
        <v>0.52417800000000003</v>
      </c>
      <c r="R7240" s="2">
        <v>0</v>
      </c>
      <c r="S7240" s="2">
        <v>1.5976439999999998</v>
      </c>
      <c r="T7240" s="2">
        <v>0</v>
      </c>
      <c r="U7240" s="2">
        <v>0</v>
      </c>
      <c r="V7240" s="2">
        <v>0</v>
      </c>
      <c r="W7240" s="2">
        <f t="shared" si="1018"/>
        <v>24.916666666666668</v>
      </c>
      <c r="X7240" s="9">
        <f t="shared" si="1019"/>
        <v>39.483103833271301</v>
      </c>
      <c r="Y7240" s="9">
        <f t="shared" si="1020"/>
        <v>1.7213454684577949E-2</v>
      </c>
      <c r="Z7240" s="10">
        <f t="shared" si="1021"/>
        <v>12707764.948453609</v>
      </c>
      <c r="AA7240" s="10">
        <f t="shared" si="1022"/>
        <v>292278.59381443303</v>
      </c>
      <c r="AB7240" s="10">
        <f t="shared" si="1023"/>
        <v>1</v>
      </c>
      <c r="AC7240" s="9">
        <f t="shared" si="1024"/>
        <v>12326532</v>
      </c>
      <c r="AD7240" s="10">
        <f t="shared" si="1025"/>
        <v>11540066.067817787</v>
      </c>
    </row>
    <row r="7241" spans="1:30" x14ac:dyDescent="0.2">
      <c r="A7241" t="s">
        <v>1985</v>
      </c>
      <c r="B7241" s="1">
        <v>44256</v>
      </c>
      <c r="C7241" t="s">
        <v>2326</v>
      </c>
      <c r="D7241" s="2">
        <v>1303</v>
      </c>
      <c r="E7241" s="2">
        <v>0</v>
      </c>
      <c r="F7241" s="2">
        <v>0</v>
      </c>
      <c r="G7241" s="2">
        <v>1303</v>
      </c>
      <c r="H7241" s="2"/>
      <c r="I7241" s="2">
        <v>0</v>
      </c>
      <c r="J7241" s="2">
        <v>0</v>
      </c>
      <c r="K7241" s="2">
        <v>0</v>
      </c>
      <c r="L7241" s="2">
        <v>0</v>
      </c>
      <c r="M7241" s="2">
        <v>0.39451799999999998</v>
      </c>
      <c r="N7241" s="8">
        <f t="shared" si="1017"/>
        <v>39451.799999999996</v>
      </c>
      <c r="O7241" s="2">
        <v>0</v>
      </c>
      <c r="P7241" s="2">
        <v>0</v>
      </c>
      <c r="Q7241" s="2">
        <v>0.39451799999999998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f t="shared" si="1018"/>
        <v>24.916666666666668</v>
      </c>
      <c r="X7241" s="9">
        <f t="shared" si="1019"/>
        <v>30.277666922486567</v>
      </c>
      <c r="Y7241" s="9">
        <f t="shared" si="1020"/>
        <v>3.2005595734469353E-3</v>
      </c>
      <c r="Z7241" s="10">
        <f t="shared" si="1021"/>
        <v>12707764.948453609</v>
      </c>
      <c r="AA7241" s="10">
        <f t="shared" si="1022"/>
        <v>292278.59381443303</v>
      </c>
      <c r="AB7241" s="10">
        <f t="shared" si="1023"/>
        <v>1</v>
      </c>
      <c r="AC7241" s="9">
        <f t="shared" si="1024"/>
        <v>12326532</v>
      </c>
      <c r="AD7241" s="10">
        <f t="shared" si="1025"/>
        <v>8849513.912086146</v>
      </c>
    </row>
    <row r="7242" spans="1:30" x14ac:dyDescent="0.2">
      <c r="A7242" t="s">
        <v>1985</v>
      </c>
      <c r="B7242" s="1">
        <v>44256</v>
      </c>
      <c r="C7242" t="s">
        <v>2327</v>
      </c>
      <c r="D7242" s="2">
        <v>3005</v>
      </c>
      <c r="E7242" s="2">
        <v>0</v>
      </c>
      <c r="F7242" s="2">
        <v>0</v>
      </c>
      <c r="G7242" s="2">
        <v>3005</v>
      </c>
      <c r="H7242" s="2"/>
      <c r="I7242" s="2">
        <v>0</v>
      </c>
      <c r="J7242" s="2">
        <v>0</v>
      </c>
      <c r="K7242" s="2">
        <v>0</v>
      </c>
      <c r="L7242" s="2">
        <v>0</v>
      </c>
      <c r="M7242" s="2">
        <v>0.85985099999999992</v>
      </c>
      <c r="N7242" s="8">
        <f t="shared" si="1017"/>
        <v>85985.099999999991</v>
      </c>
      <c r="O7242" s="2">
        <v>0</v>
      </c>
      <c r="P7242" s="2">
        <v>0</v>
      </c>
      <c r="Q7242" s="2">
        <v>0.85985099999999992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f t="shared" si="1018"/>
        <v>24.916666666666668</v>
      </c>
      <c r="X7242" s="9">
        <f t="shared" si="1019"/>
        <v>28.614009983361061</v>
      </c>
      <c r="Y7242" s="9">
        <f t="shared" si="1020"/>
        <v>6.9756116318847828E-3</v>
      </c>
      <c r="Z7242" s="10">
        <f t="shared" si="1021"/>
        <v>12707764.948453609</v>
      </c>
      <c r="AA7242" s="10">
        <f t="shared" si="1022"/>
        <v>292278.59381443303</v>
      </c>
      <c r="AB7242" s="10">
        <f t="shared" si="1023"/>
        <v>1</v>
      </c>
      <c r="AC7242" s="9">
        <f t="shared" si="1024"/>
        <v>12326532</v>
      </c>
      <c r="AD7242" s="10">
        <f t="shared" si="1025"/>
        <v>8363262.6013289196</v>
      </c>
    </row>
    <row r="7243" spans="1:30" x14ac:dyDescent="0.2">
      <c r="A7243" t="s">
        <v>1985</v>
      </c>
      <c r="B7243" s="1">
        <v>44256</v>
      </c>
      <c r="C7243" t="s">
        <v>114</v>
      </c>
      <c r="D7243" s="2">
        <v>206490</v>
      </c>
      <c r="E7243" s="2">
        <v>18725</v>
      </c>
      <c r="F7243" s="2">
        <v>79730</v>
      </c>
      <c r="G7243" s="2">
        <v>26174</v>
      </c>
      <c r="H7243" s="2"/>
      <c r="I7243" s="2">
        <v>30903</v>
      </c>
      <c r="J7243" s="2">
        <v>22068</v>
      </c>
      <c r="K7243" s="2">
        <v>0</v>
      </c>
      <c r="L7243" s="2">
        <v>5905</v>
      </c>
      <c r="M7243" s="2">
        <v>49.593296999999993</v>
      </c>
      <c r="N7243" s="8">
        <f t="shared" si="1017"/>
        <v>4959329.6999999993</v>
      </c>
      <c r="O7243" s="2">
        <v>4.4577779999999994</v>
      </c>
      <c r="P7243" s="2">
        <v>19.157777999999997</v>
      </c>
      <c r="Q7243" s="2">
        <v>4.2244739999999998</v>
      </c>
      <c r="R7243" s="2">
        <v>0</v>
      </c>
      <c r="S7243" s="2">
        <v>7.9879529999999992</v>
      </c>
      <c r="T7243" s="2">
        <v>7.3463700000000003</v>
      </c>
      <c r="U7243" s="2">
        <v>0</v>
      </c>
      <c r="V7243" s="2">
        <v>1.116045</v>
      </c>
      <c r="W7243" s="2">
        <f t="shared" si="1018"/>
        <v>24.916666666666668</v>
      </c>
      <c r="X7243" s="9">
        <f t="shared" si="1019"/>
        <v>24.017287519976751</v>
      </c>
      <c r="Y7243" s="9">
        <f t="shared" si="1020"/>
        <v>0.40232968202248609</v>
      </c>
      <c r="Z7243" s="10">
        <f t="shared" si="1021"/>
        <v>12707764.948453609</v>
      </c>
      <c r="AA7243" s="10">
        <f t="shared" si="1022"/>
        <v>292278.59381443303</v>
      </c>
      <c r="AB7243" s="10">
        <f t="shared" si="1023"/>
        <v>1</v>
      </c>
      <c r="AC7243" s="9">
        <f t="shared" si="1024"/>
        <v>12326532</v>
      </c>
      <c r="AD7243" s="10">
        <f t="shared" si="1025"/>
        <v>7019739.0235757362</v>
      </c>
    </row>
    <row r="7244" spans="1:30" x14ac:dyDescent="0.2">
      <c r="A7244" t="s">
        <v>1985</v>
      </c>
      <c r="B7244" s="1">
        <v>44256</v>
      </c>
      <c r="C7244" t="s">
        <v>962</v>
      </c>
      <c r="D7244" s="2">
        <v>3089</v>
      </c>
      <c r="E7244" s="2">
        <v>962</v>
      </c>
      <c r="F7244" s="2">
        <v>1003</v>
      </c>
      <c r="G7244" s="2">
        <v>0</v>
      </c>
      <c r="H7244" s="2"/>
      <c r="I7244" s="2">
        <v>1124</v>
      </c>
      <c r="J7244" s="2">
        <v>0</v>
      </c>
      <c r="K7244" s="2">
        <v>0</v>
      </c>
      <c r="L7244" s="2">
        <v>0</v>
      </c>
      <c r="M7244" s="2">
        <v>0.891459</v>
      </c>
      <c r="N7244" s="8">
        <f t="shared" si="1017"/>
        <v>89145.9</v>
      </c>
      <c r="O7244" s="2">
        <v>0.25973999999999997</v>
      </c>
      <c r="P7244" s="2">
        <v>0.29789100000000002</v>
      </c>
      <c r="Q7244" s="2">
        <v>0</v>
      </c>
      <c r="R7244" s="2">
        <v>0</v>
      </c>
      <c r="S7244" s="2">
        <v>0.33382799999999996</v>
      </c>
      <c r="T7244" s="2">
        <v>0</v>
      </c>
      <c r="U7244" s="2">
        <v>0</v>
      </c>
      <c r="V7244" s="2">
        <v>0</v>
      </c>
      <c r="W7244" s="2">
        <f t="shared" si="1018"/>
        <v>24.916666666666668</v>
      </c>
      <c r="X7244" s="9">
        <f t="shared" si="1019"/>
        <v>28.859145354483651</v>
      </c>
      <c r="Y7244" s="9">
        <f t="shared" si="1020"/>
        <v>7.2320341195723174E-3</v>
      </c>
      <c r="Z7244" s="10">
        <f t="shared" si="1021"/>
        <v>12707764.948453609</v>
      </c>
      <c r="AA7244" s="10">
        <f t="shared" si="1022"/>
        <v>292278.59381443303</v>
      </c>
      <c r="AB7244" s="10">
        <f t="shared" si="1023"/>
        <v>1</v>
      </c>
      <c r="AC7244" s="9">
        <f t="shared" si="1024"/>
        <v>12326532</v>
      </c>
      <c r="AD7244" s="10">
        <f t="shared" si="1025"/>
        <v>8434910.4228948094</v>
      </c>
    </row>
    <row r="7245" spans="1:30" x14ac:dyDescent="0.2">
      <c r="A7245" t="s">
        <v>1985</v>
      </c>
      <c r="B7245" s="1">
        <v>44256</v>
      </c>
      <c r="C7245" t="s">
        <v>2328</v>
      </c>
      <c r="D7245" s="2">
        <v>1368</v>
      </c>
      <c r="E7245" s="2">
        <v>411</v>
      </c>
      <c r="F7245" s="2">
        <v>469</v>
      </c>
      <c r="G7245" s="2">
        <v>0</v>
      </c>
      <c r="H7245" s="2"/>
      <c r="I7245" s="2">
        <v>488</v>
      </c>
      <c r="J7245" s="2">
        <v>0</v>
      </c>
      <c r="K7245" s="2">
        <v>0</v>
      </c>
      <c r="L7245" s="2">
        <v>0</v>
      </c>
      <c r="M7245" s="2">
        <v>0.39519899999999997</v>
      </c>
      <c r="N7245" s="8">
        <f t="shared" si="1017"/>
        <v>39519.899999999994</v>
      </c>
      <c r="O7245" s="2">
        <v>0.11097</v>
      </c>
      <c r="P7245" s="2">
        <v>0.139293</v>
      </c>
      <c r="Q7245" s="2">
        <v>0</v>
      </c>
      <c r="R7245" s="2">
        <v>0</v>
      </c>
      <c r="S7245" s="2">
        <v>0.14493599999999998</v>
      </c>
      <c r="T7245" s="2">
        <v>0</v>
      </c>
      <c r="U7245" s="2">
        <v>0</v>
      </c>
      <c r="V7245" s="2">
        <v>0</v>
      </c>
      <c r="W7245" s="2">
        <f t="shared" si="1018"/>
        <v>24.916666666666668</v>
      </c>
      <c r="X7245" s="9">
        <f t="shared" si="1019"/>
        <v>28.888815789473679</v>
      </c>
      <c r="Y7245" s="9">
        <f t="shared" si="1020"/>
        <v>3.2060842416991248E-3</v>
      </c>
      <c r="Z7245" s="10">
        <f t="shared" si="1021"/>
        <v>12707764.948453609</v>
      </c>
      <c r="AA7245" s="10">
        <f t="shared" si="1022"/>
        <v>292278.59381443303</v>
      </c>
      <c r="AB7245" s="10">
        <f t="shared" si="1023"/>
        <v>1</v>
      </c>
      <c r="AC7245" s="9">
        <f t="shared" si="1024"/>
        <v>12326532</v>
      </c>
      <c r="AD7245" s="10">
        <f t="shared" si="1025"/>
        <v>8443582.4559115563</v>
      </c>
    </row>
    <row r="7246" spans="1:30" x14ac:dyDescent="0.2">
      <c r="A7246" t="s">
        <v>1985</v>
      </c>
      <c r="B7246" s="1">
        <v>44256</v>
      </c>
      <c r="C7246" t="s">
        <v>2329</v>
      </c>
      <c r="D7246" s="2">
        <v>150</v>
      </c>
      <c r="E7246" s="2">
        <v>0</v>
      </c>
      <c r="F7246" s="2">
        <v>0</v>
      </c>
      <c r="G7246" s="2">
        <v>0</v>
      </c>
      <c r="H7246" s="2"/>
      <c r="I7246" s="2">
        <v>0</v>
      </c>
      <c r="J7246" s="2">
        <v>0</v>
      </c>
      <c r="K7246" s="2">
        <v>0</v>
      </c>
      <c r="L7246" s="2">
        <v>0</v>
      </c>
      <c r="M7246" s="2">
        <v>2.07E-2</v>
      </c>
      <c r="N7246" s="8">
        <f t="shared" si="1017"/>
        <v>2070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f t="shared" si="1018"/>
        <v>24.916666666666668</v>
      </c>
      <c r="X7246" s="9">
        <f t="shared" si="1019"/>
        <v>13.8</v>
      </c>
      <c r="Y7246" s="9">
        <f t="shared" si="1020"/>
        <v>1.6793044467008239E-4</v>
      </c>
      <c r="Z7246" s="10">
        <f t="shared" si="1021"/>
        <v>12707764.948453609</v>
      </c>
      <c r="AA7246" s="10">
        <f t="shared" si="1022"/>
        <v>292278.59381443303</v>
      </c>
      <c r="AB7246" s="10">
        <f t="shared" si="1023"/>
        <v>1</v>
      </c>
      <c r="AC7246" s="9">
        <f t="shared" si="1024"/>
        <v>12326532</v>
      </c>
      <c r="AD7246" s="10">
        <f t="shared" si="1025"/>
        <v>4033444.594639176</v>
      </c>
    </row>
    <row r="7247" spans="1:30" x14ac:dyDescent="0.2">
      <c r="A7247" t="s">
        <v>1985</v>
      </c>
      <c r="B7247" s="1">
        <v>44256</v>
      </c>
      <c r="C7247" t="s">
        <v>2330</v>
      </c>
      <c r="D7247" s="2">
        <v>4035</v>
      </c>
      <c r="E7247" s="2">
        <v>0</v>
      </c>
      <c r="F7247" s="2">
        <v>0</v>
      </c>
      <c r="G7247" s="2">
        <v>0</v>
      </c>
      <c r="H7247" s="2"/>
      <c r="I7247" s="2">
        <v>0</v>
      </c>
      <c r="J7247" s="2">
        <v>0</v>
      </c>
      <c r="K7247" s="2">
        <v>0</v>
      </c>
      <c r="L7247" s="2">
        <v>0</v>
      </c>
      <c r="M7247" s="2">
        <v>0.60524999999999995</v>
      </c>
      <c r="N7247" s="8">
        <f t="shared" si="1017"/>
        <v>60524.999999999993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  <c r="V7247" s="2">
        <v>0</v>
      </c>
      <c r="W7247" s="2">
        <f t="shared" si="1018"/>
        <v>24.916666666666668</v>
      </c>
      <c r="X7247" s="9">
        <f t="shared" si="1019"/>
        <v>14.999999999999998</v>
      </c>
      <c r="Y7247" s="9">
        <f t="shared" si="1020"/>
        <v>4.9101401756795823E-3</v>
      </c>
      <c r="Z7247" s="10">
        <f t="shared" si="1021"/>
        <v>12707764.948453609</v>
      </c>
      <c r="AA7247" s="10">
        <f t="shared" si="1022"/>
        <v>292278.59381443303</v>
      </c>
      <c r="AB7247" s="10">
        <f t="shared" si="1023"/>
        <v>1</v>
      </c>
      <c r="AC7247" s="9">
        <f t="shared" si="1024"/>
        <v>12326532</v>
      </c>
      <c r="AD7247" s="10">
        <f t="shared" si="1025"/>
        <v>4384178.9072164949</v>
      </c>
    </row>
    <row r="7248" spans="1:30" x14ac:dyDescent="0.2">
      <c r="A7248" t="s">
        <v>1985</v>
      </c>
      <c r="B7248" s="1">
        <v>44256</v>
      </c>
      <c r="C7248" t="s">
        <v>120</v>
      </c>
      <c r="D7248" s="2">
        <v>8726</v>
      </c>
      <c r="E7248" s="2">
        <v>3384</v>
      </c>
      <c r="F7248" s="2">
        <v>0</v>
      </c>
      <c r="G7248" s="2">
        <v>2756</v>
      </c>
      <c r="H7248" s="2"/>
      <c r="I7248" s="2">
        <v>2586</v>
      </c>
      <c r="J7248" s="2">
        <v>0</v>
      </c>
      <c r="K7248" s="2">
        <v>0</v>
      </c>
      <c r="L7248" s="2">
        <v>0</v>
      </c>
      <c r="M7248" s="2">
        <v>2.2026059999999998</v>
      </c>
      <c r="N7248" s="8">
        <f t="shared" si="1017"/>
        <v>220260.59999999998</v>
      </c>
      <c r="O7248" s="2">
        <v>0.91367999999999994</v>
      </c>
      <c r="P7248" s="2">
        <v>0</v>
      </c>
      <c r="Q7248" s="2">
        <v>0.52088400000000001</v>
      </c>
      <c r="R7248" s="2">
        <v>0</v>
      </c>
      <c r="S7248" s="2">
        <v>0.768042</v>
      </c>
      <c r="T7248" s="2">
        <v>0</v>
      </c>
      <c r="U7248" s="2">
        <v>0</v>
      </c>
      <c r="V7248" s="2">
        <v>0</v>
      </c>
      <c r="W7248" s="2">
        <f t="shared" si="1018"/>
        <v>24.916666666666668</v>
      </c>
      <c r="X7248" s="9">
        <f t="shared" si="1019"/>
        <v>25.241874856749941</v>
      </c>
      <c r="Y7248" s="9">
        <f t="shared" si="1020"/>
        <v>1.7868821498212149E-2</v>
      </c>
      <c r="Z7248" s="10">
        <f t="shared" si="1021"/>
        <v>12707764.948453609</v>
      </c>
      <c r="AA7248" s="10">
        <f t="shared" si="1022"/>
        <v>292278.59381443303</v>
      </c>
      <c r="AB7248" s="10">
        <f t="shared" si="1023"/>
        <v>1</v>
      </c>
      <c r="AC7248" s="9">
        <f t="shared" si="1024"/>
        <v>12326532</v>
      </c>
      <c r="AD7248" s="10">
        <f t="shared" si="1025"/>
        <v>7377659.6883707661</v>
      </c>
    </row>
    <row r="7249" spans="1:30" x14ac:dyDescent="0.2">
      <c r="A7249" t="s">
        <v>1985</v>
      </c>
      <c r="B7249" s="1">
        <v>44256</v>
      </c>
      <c r="C7249" t="s">
        <v>2331</v>
      </c>
      <c r="D7249" s="2">
        <v>946</v>
      </c>
      <c r="E7249" s="2">
        <v>0</v>
      </c>
      <c r="F7249" s="2">
        <v>0</v>
      </c>
      <c r="G7249" s="2">
        <v>0</v>
      </c>
      <c r="H7249" s="2"/>
      <c r="I7249" s="2">
        <v>0</v>
      </c>
      <c r="J7249" s="2">
        <v>0</v>
      </c>
      <c r="K7249" s="2">
        <v>946</v>
      </c>
      <c r="L7249" s="2">
        <v>0</v>
      </c>
      <c r="M7249" s="2">
        <v>0.10216799999999999</v>
      </c>
      <c r="N7249" s="8">
        <f t="shared" si="1017"/>
        <v>10216.799999999999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0.10216799999999999</v>
      </c>
      <c r="V7249" s="2">
        <v>0</v>
      </c>
      <c r="W7249" s="2">
        <f t="shared" si="1018"/>
        <v>24.916666666666668</v>
      </c>
      <c r="X7249" s="9">
        <f t="shared" si="1019"/>
        <v>10.799999999999999</v>
      </c>
      <c r="Y7249" s="9">
        <f t="shared" si="1020"/>
        <v>8.2884626430207615E-4</v>
      </c>
      <c r="Z7249" s="10">
        <f t="shared" si="1021"/>
        <v>12707764.948453609</v>
      </c>
      <c r="AA7249" s="10">
        <f t="shared" si="1022"/>
        <v>292278.59381443303</v>
      </c>
      <c r="AB7249" s="10">
        <f t="shared" si="1023"/>
        <v>1</v>
      </c>
      <c r="AC7249" s="9">
        <f t="shared" si="1024"/>
        <v>12326532</v>
      </c>
      <c r="AD7249" s="10">
        <f t="shared" si="1025"/>
        <v>3156608.8131958763</v>
      </c>
    </row>
    <row r="7250" spans="1:30" x14ac:dyDescent="0.2">
      <c r="A7250" t="s">
        <v>1985</v>
      </c>
      <c r="B7250" s="1">
        <v>44256</v>
      </c>
      <c r="C7250" t="s">
        <v>688</v>
      </c>
      <c r="D7250" s="2">
        <v>144575</v>
      </c>
      <c r="E7250" s="2">
        <v>0</v>
      </c>
      <c r="F7250" s="2">
        <v>0</v>
      </c>
      <c r="G7250" s="2">
        <v>0</v>
      </c>
      <c r="H7250" s="2">
        <v>7159</v>
      </c>
      <c r="I7250" s="2">
        <v>106370</v>
      </c>
      <c r="J7250" s="2">
        <v>25821</v>
      </c>
      <c r="K7250" s="2">
        <v>0</v>
      </c>
      <c r="L7250" s="2">
        <v>5225</v>
      </c>
      <c r="M7250" s="2">
        <v>27.057963000000001</v>
      </c>
      <c r="N7250" s="8">
        <f t="shared" si="1017"/>
        <v>2705796.3000000003</v>
      </c>
      <c r="O7250" s="2">
        <v>0</v>
      </c>
      <c r="P7250" s="2">
        <v>0</v>
      </c>
      <c r="Q7250" s="2">
        <v>0</v>
      </c>
      <c r="R7250" s="2">
        <v>1.0738499999999997</v>
      </c>
      <c r="S7250" s="2">
        <v>20.672613000000005</v>
      </c>
      <c r="T7250" s="2">
        <v>4.6061249999999987</v>
      </c>
      <c r="U7250" s="2">
        <v>0</v>
      </c>
      <c r="V7250" s="2">
        <v>0.70537499999999997</v>
      </c>
      <c r="W7250" s="2">
        <f t="shared" si="1018"/>
        <v>24.916666666666668</v>
      </c>
      <c r="X7250" s="9">
        <f t="shared" si="1019"/>
        <v>18.7155199723327</v>
      </c>
      <c r="Y7250" s="9">
        <f t="shared" si="1020"/>
        <v>0.21950994002205976</v>
      </c>
      <c r="Z7250" s="10">
        <f t="shared" si="1021"/>
        <v>12707764.948453609</v>
      </c>
      <c r="AA7250" s="10">
        <f t="shared" si="1022"/>
        <v>292278.59381443303</v>
      </c>
      <c r="AB7250" s="10">
        <f t="shared" si="1023"/>
        <v>1</v>
      </c>
      <c r="AC7250" s="9">
        <f t="shared" si="1024"/>
        <v>12326532</v>
      </c>
      <c r="AD7250" s="10">
        <f t="shared" si="1025"/>
        <v>5470145.8600193383</v>
      </c>
    </row>
    <row r="7251" spans="1:30" x14ac:dyDescent="0.2">
      <c r="A7251" t="s">
        <v>1985</v>
      </c>
      <c r="B7251" s="1">
        <v>44256</v>
      </c>
      <c r="C7251" t="s">
        <v>689</v>
      </c>
      <c r="D7251" s="2">
        <v>15099</v>
      </c>
      <c r="E7251" s="2">
        <v>7159</v>
      </c>
      <c r="F7251" s="2">
        <v>0</v>
      </c>
      <c r="G7251" s="2">
        <v>0</v>
      </c>
      <c r="H7251" s="2"/>
      <c r="I7251" s="2">
        <v>0</v>
      </c>
      <c r="J7251" s="2">
        <v>0</v>
      </c>
      <c r="K7251" s="2">
        <v>0</v>
      </c>
      <c r="L7251" s="2">
        <v>7940</v>
      </c>
      <c r="M7251" s="2">
        <v>3.0450059999999999</v>
      </c>
      <c r="N7251" s="8">
        <f t="shared" si="1017"/>
        <v>304500.59999999998</v>
      </c>
      <c r="O7251" s="2">
        <v>1.7652599999999998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1.2797459999999998</v>
      </c>
      <c r="W7251" s="2">
        <f t="shared" si="1018"/>
        <v>24.916666666666668</v>
      </c>
      <c r="X7251" s="9">
        <f t="shared" si="1019"/>
        <v>20.166938207828331</v>
      </c>
      <c r="Y7251" s="9">
        <f t="shared" si="1020"/>
        <v>2.4702860463916371E-2</v>
      </c>
      <c r="Z7251" s="10">
        <f t="shared" si="1021"/>
        <v>12707764.948453609</v>
      </c>
      <c r="AA7251" s="10">
        <f t="shared" si="1022"/>
        <v>292278.59381443303</v>
      </c>
      <c r="AB7251" s="10">
        <f t="shared" si="1023"/>
        <v>1</v>
      </c>
      <c r="AC7251" s="9">
        <f t="shared" si="1024"/>
        <v>12326532</v>
      </c>
      <c r="AD7251" s="10">
        <f t="shared" si="1025"/>
        <v>5894364.3409266267</v>
      </c>
    </row>
    <row r="7252" spans="1:30" x14ac:dyDescent="0.2">
      <c r="A7252" t="s">
        <v>1985</v>
      </c>
      <c r="B7252" s="1">
        <v>44256</v>
      </c>
      <c r="C7252" t="s">
        <v>1050</v>
      </c>
      <c r="D7252" s="2">
        <v>195</v>
      </c>
      <c r="E7252" s="2">
        <v>0</v>
      </c>
      <c r="F7252" s="2">
        <v>195</v>
      </c>
      <c r="G7252" s="2">
        <v>0</v>
      </c>
      <c r="H7252" s="2"/>
      <c r="I7252" s="2">
        <v>0</v>
      </c>
      <c r="J7252" s="2">
        <v>0</v>
      </c>
      <c r="K7252" s="2">
        <v>0</v>
      </c>
      <c r="L7252" s="2">
        <v>0</v>
      </c>
      <c r="M7252" s="2">
        <v>2.0475E-2</v>
      </c>
      <c r="N7252" s="8">
        <f t="shared" si="1017"/>
        <v>2047.5</v>
      </c>
      <c r="O7252" s="2">
        <v>0</v>
      </c>
      <c r="P7252" s="2">
        <v>2.0475E-2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  <c r="V7252" s="2">
        <v>0</v>
      </c>
      <c r="W7252" s="2">
        <f t="shared" si="1018"/>
        <v>24.916666666666668</v>
      </c>
      <c r="X7252" s="9">
        <f t="shared" si="1019"/>
        <v>10.5</v>
      </c>
      <c r="Y7252" s="9">
        <f t="shared" si="1020"/>
        <v>1.6610511374975541E-4</v>
      </c>
      <c r="Z7252" s="10">
        <f t="shared" si="1021"/>
        <v>12707764.948453609</v>
      </c>
      <c r="AA7252" s="10">
        <f t="shared" si="1022"/>
        <v>292278.59381443303</v>
      </c>
      <c r="AB7252" s="10">
        <f t="shared" si="1023"/>
        <v>1</v>
      </c>
      <c r="AC7252" s="9">
        <f t="shared" si="1024"/>
        <v>12326532</v>
      </c>
      <c r="AD7252" s="10">
        <f t="shared" si="1025"/>
        <v>3068925.2350515467</v>
      </c>
    </row>
    <row r="7253" spans="1:30" x14ac:dyDescent="0.2">
      <c r="A7253" t="s">
        <v>1985</v>
      </c>
      <c r="B7253" s="1">
        <v>44256</v>
      </c>
      <c r="C7253" t="s">
        <v>2332</v>
      </c>
      <c r="D7253" s="2">
        <v>10380</v>
      </c>
      <c r="E7253" s="2">
        <v>0</v>
      </c>
      <c r="F7253" s="2">
        <v>0</v>
      </c>
      <c r="G7253" s="2">
        <v>5224</v>
      </c>
      <c r="H7253" s="2"/>
      <c r="I7253" s="2">
        <v>0</v>
      </c>
      <c r="J7253" s="2">
        <v>0</v>
      </c>
      <c r="K7253" s="2">
        <v>0</v>
      </c>
      <c r="L7253" s="2">
        <v>5156</v>
      </c>
      <c r="M7253" s="2">
        <v>1.6833959999999997</v>
      </c>
      <c r="N7253" s="8">
        <f t="shared" si="1017"/>
        <v>168339.59999999998</v>
      </c>
      <c r="O7253" s="2">
        <v>0</v>
      </c>
      <c r="P7253" s="2">
        <v>0</v>
      </c>
      <c r="Q7253" s="2">
        <v>0.98733599999999988</v>
      </c>
      <c r="R7253" s="2">
        <v>0</v>
      </c>
      <c r="S7253" s="2">
        <v>0</v>
      </c>
      <c r="T7253" s="2">
        <v>0</v>
      </c>
      <c r="U7253" s="2">
        <v>0</v>
      </c>
      <c r="V7253" s="2">
        <v>0.6960599999999999</v>
      </c>
      <c r="W7253" s="2">
        <f t="shared" si="1018"/>
        <v>24.916666666666668</v>
      </c>
      <c r="X7253" s="9">
        <f t="shared" si="1019"/>
        <v>16.217687861271674</v>
      </c>
      <c r="Y7253" s="9">
        <f t="shared" si="1020"/>
        <v>1.3656687866465603E-2</v>
      </c>
      <c r="Z7253" s="10">
        <f t="shared" si="1021"/>
        <v>12707764.948453609</v>
      </c>
      <c r="AA7253" s="10">
        <f t="shared" si="1022"/>
        <v>292278.59381443303</v>
      </c>
      <c r="AB7253" s="10">
        <f t="shared" si="1023"/>
        <v>1</v>
      </c>
      <c r="AC7253" s="9">
        <f t="shared" si="1024"/>
        <v>12326532</v>
      </c>
      <c r="AD7253" s="10">
        <f t="shared" si="1025"/>
        <v>4740083.0030138846</v>
      </c>
    </row>
    <row r="7254" spans="1:30" x14ac:dyDescent="0.2">
      <c r="A7254" t="s">
        <v>1985</v>
      </c>
      <c r="B7254" s="1">
        <v>44256</v>
      </c>
      <c r="C7254" t="s">
        <v>2333</v>
      </c>
      <c r="D7254" s="2">
        <v>1631</v>
      </c>
      <c r="E7254" s="2">
        <v>0</v>
      </c>
      <c r="F7254" s="2">
        <v>1631</v>
      </c>
      <c r="G7254" s="2">
        <v>0</v>
      </c>
      <c r="H7254" s="2"/>
      <c r="I7254" s="2">
        <v>0</v>
      </c>
      <c r="J7254" s="2">
        <v>0</v>
      </c>
      <c r="K7254" s="2">
        <v>0</v>
      </c>
      <c r="L7254" s="2">
        <v>0</v>
      </c>
      <c r="M7254" s="2">
        <v>0.48440699999999998</v>
      </c>
      <c r="N7254" s="8">
        <f t="shared" si="1017"/>
        <v>48440.7</v>
      </c>
      <c r="O7254" s="2">
        <v>0</v>
      </c>
      <c r="P7254" s="2">
        <v>0.48440699999999998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f t="shared" si="1018"/>
        <v>24.916666666666668</v>
      </c>
      <c r="X7254" s="9">
        <f t="shared" si="1019"/>
        <v>29.7</v>
      </c>
      <c r="Y7254" s="9">
        <f t="shared" si="1020"/>
        <v>3.9297914449903668E-3</v>
      </c>
      <c r="Z7254" s="10">
        <f t="shared" si="1021"/>
        <v>12707764.948453609</v>
      </c>
      <c r="AA7254" s="10">
        <f t="shared" si="1022"/>
        <v>292278.59381443303</v>
      </c>
      <c r="AB7254" s="10">
        <f t="shared" si="1023"/>
        <v>1</v>
      </c>
      <c r="AC7254" s="9">
        <f t="shared" si="1024"/>
        <v>12326532</v>
      </c>
      <c r="AD7254" s="10">
        <f t="shared" si="1025"/>
        <v>8680674.2362886611</v>
      </c>
    </row>
    <row r="7255" spans="1:30" x14ac:dyDescent="0.2">
      <c r="A7255" t="s">
        <v>1985</v>
      </c>
      <c r="B7255" s="1">
        <v>44256</v>
      </c>
      <c r="C7255" t="s">
        <v>2265</v>
      </c>
      <c r="D7255" s="2">
        <v>16477</v>
      </c>
      <c r="E7255" s="2">
        <v>0</v>
      </c>
      <c r="F7255" s="2">
        <v>16477</v>
      </c>
      <c r="G7255" s="2">
        <v>0</v>
      </c>
      <c r="H7255" s="2"/>
      <c r="I7255" s="2">
        <v>0</v>
      </c>
      <c r="J7255" s="2">
        <v>0</v>
      </c>
      <c r="K7255" s="2">
        <v>0</v>
      </c>
      <c r="L7255" s="2">
        <v>0</v>
      </c>
      <c r="M7255" s="2">
        <v>4.893669</v>
      </c>
      <c r="N7255" s="8">
        <f t="shared" si="1017"/>
        <v>489366.9</v>
      </c>
      <c r="O7255" s="2">
        <v>0</v>
      </c>
      <c r="P7255" s="2">
        <v>4.893669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  <c r="V7255" s="2">
        <v>0</v>
      </c>
      <c r="W7255" s="2">
        <f t="shared" si="1018"/>
        <v>24.916666666666668</v>
      </c>
      <c r="X7255" s="9">
        <f t="shared" si="1019"/>
        <v>29.700000000000003</v>
      </c>
      <c r="Y7255" s="9">
        <f t="shared" si="1020"/>
        <v>3.970029039798055E-2</v>
      </c>
      <c r="Z7255" s="10">
        <f t="shared" si="1021"/>
        <v>12707764.948453609</v>
      </c>
      <c r="AA7255" s="10">
        <f t="shared" si="1022"/>
        <v>292278.59381443303</v>
      </c>
      <c r="AB7255" s="10">
        <f t="shared" si="1023"/>
        <v>1</v>
      </c>
      <c r="AC7255" s="9">
        <f t="shared" si="1024"/>
        <v>12326532</v>
      </c>
      <c r="AD7255" s="10">
        <f t="shared" si="1025"/>
        <v>8680674.2362886611</v>
      </c>
    </row>
    <row r="7256" spans="1:30" x14ac:dyDescent="0.2">
      <c r="A7256" t="s">
        <v>1985</v>
      </c>
      <c r="B7256" s="1">
        <v>44256</v>
      </c>
      <c r="C7256" t="s">
        <v>136</v>
      </c>
      <c r="D7256" s="2">
        <v>27552</v>
      </c>
      <c r="E7256" s="2">
        <v>11146</v>
      </c>
      <c r="F7256" s="2">
        <v>0</v>
      </c>
      <c r="G7256" s="2">
        <v>5522</v>
      </c>
      <c r="H7256" s="2"/>
      <c r="I7256" s="2">
        <v>0</v>
      </c>
      <c r="J7256" s="2">
        <v>0</v>
      </c>
      <c r="K7256" s="2">
        <v>0</v>
      </c>
      <c r="L7256" s="2">
        <v>0</v>
      </c>
      <c r="M7256" s="2">
        <v>4.7679450000000001</v>
      </c>
      <c r="N7256" s="8">
        <f t="shared" si="1017"/>
        <v>476794.5</v>
      </c>
      <c r="O7256" s="2">
        <v>1.9555199999999999</v>
      </c>
      <c r="P7256" s="2">
        <v>0</v>
      </c>
      <c r="Q7256" s="2">
        <v>0.41415000000000002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f t="shared" si="1018"/>
        <v>24.916666666666668</v>
      </c>
      <c r="X7256" s="9">
        <f t="shared" si="1019"/>
        <v>17.305259146341463</v>
      </c>
      <c r="Y7256" s="9">
        <f t="shared" si="1020"/>
        <v>3.8680344155193044E-2</v>
      </c>
      <c r="Z7256" s="10">
        <f t="shared" si="1021"/>
        <v>12707764.948453609</v>
      </c>
      <c r="AA7256" s="10">
        <f t="shared" si="1022"/>
        <v>292278.59381443303</v>
      </c>
      <c r="AB7256" s="10">
        <f t="shared" si="1023"/>
        <v>1</v>
      </c>
      <c r="AC7256" s="9">
        <f t="shared" si="1024"/>
        <v>12326532</v>
      </c>
      <c r="AD7256" s="10">
        <f t="shared" si="1025"/>
        <v>5057956.8088870384</v>
      </c>
    </row>
    <row r="7257" spans="1:30" x14ac:dyDescent="0.2">
      <c r="A7257" t="s">
        <v>1985</v>
      </c>
      <c r="B7257" s="1">
        <v>44256</v>
      </c>
      <c r="C7257" t="s">
        <v>138</v>
      </c>
      <c r="D7257" s="2">
        <v>2571</v>
      </c>
      <c r="E7257" s="2">
        <v>0</v>
      </c>
      <c r="F7257" s="2">
        <v>1206</v>
      </c>
      <c r="G7257" s="2">
        <v>0</v>
      </c>
      <c r="H7257" s="2"/>
      <c r="I7257" s="2">
        <v>1365</v>
      </c>
      <c r="J7257" s="2">
        <v>0</v>
      </c>
      <c r="K7257" s="2">
        <v>0</v>
      </c>
      <c r="L7257" s="2">
        <v>0</v>
      </c>
      <c r="M7257" s="2">
        <v>0.76358700000000002</v>
      </c>
      <c r="N7257" s="8">
        <f t="shared" si="1017"/>
        <v>76358.7</v>
      </c>
      <c r="O7257" s="2">
        <v>0</v>
      </c>
      <c r="P7257" s="2">
        <v>0.358182</v>
      </c>
      <c r="Q7257" s="2">
        <v>0</v>
      </c>
      <c r="R7257" s="2">
        <v>0</v>
      </c>
      <c r="S7257" s="2">
        <v>0.40540500000000002</v>
      </c>
      <c r="T7257" s="2">
        <v>0</v>
      </c>
      <c r="U7257" s="2">
        <v>0</v>
      </c>
      <c r="V7257" s="2">
        <v>0</v>
      </c>
      <c r="W7257" s="2">
        <f t="shared" si="1018"/>
        <v>24.916666666666668</v>
      </c>
      <c r="X7257" s="9">
        <f t="shared" si="1019"/>
        <v>29.7</v>
      </c>
      <c r="Y7257" s="9">
        <f t="shared" si="1020"/>
        <v>6.1946620509320868E-3</v>
      </c>
      <c r="Z7257" s="10">
        <f t="shared" si="1021"/>
        <v>12707764.948453609</v>
      </c>
      <c r="AA7257" s="10">
        <f t="shared" si="1022"/>
        <v>292278.59381443303</v>
      </c>
      <c r="AB7257" s="10">
        <f t="shared" si="1023"/>
        <v>1</v>
      </c>
      <c r="AC7257" s="9">
        <f t="shared" si="1024"/>
        <v>12326532</v>
      </c>
      <c r="AD7257" s="10">
        <f t="shared" si="1025"/>
        <v>8680674.2362886611</v>
      </c>
    </row>
    <row r="7258" spans="1:30" x14ac:dyDescent="0.2">
      <c r="A7258" t="s">
        <v>1985</v>
      </c>
      <c r="B7258" s="1">
        <v>44256</v>
      </c>
      <c r="C7258" t="s">
        <v>139</v>
      </c>
      <c r="D7258" s="2">
        <v>4014</v>
      </c>
      <c r="E7258" s="2">
        <v>0</v>
      </c>
      <c r="F7258" s="2">
        <v>1536</v>
      </c>
      <c r="G7258" s="2">
        <v>0</v>
      </c>
      <c r="H7258" s="2"/>
      <c r="I7258" s="2">
        <v>0</v>
      </c>
      <c r="J7258" s="2">
        <v>0</v>
      </c>
      <c r="K7258" s="2">
        <v>0</v>
      </c>
      <c r="L7258" s="2">
        <v>2478</v>
      </c>
      <c r="M7258" s="2">
        <v>0.79072199999999992</v>
      </c>
      <c r="N7258" s="8">
        <f t="shared" si="1017"/>
        <v>79072.2</v>
      </c>
      <c r="O7258" s="2">
        <v>0</v>
      </c>
      <c r="P7258" s="2">
        <v>0.45619199999999999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0.33452999999999999</v>
      </c>
      <c r="W7258" s="2">
        <f t="shared" si="1018"/>
        <v>24.916666666666668</v>
      </c>
      <c r="X7258" s="9">
        <f t="shared" si="1019"/>
        <v>19.699103139013452</v>
      </c>
      <c r="Y7258" s="9">
        <f t="shared" si="1020"/>
        <v>6.4147969599235204E-3</v>
      </c>
      <c r="Z7258" s="10">
        <f t="shared" si="1021"/>
        <v>12707764.948453609</v>
      </c>
      <c r="AA7258" s="10">
        <f t="shared" si="1022"/>
        <v>292278.59381443303</v>
      </c>
      <c r="AB7258" s="10">
        <f t="shared" si="1023"/>
        <v>1</v>
      </c>
      <c r="AC7258" s="9">
        <f t="shared" si="1024"/>
        <v>12326532</v>
      </c>
      <c r="AD7258" s="10">
        <f t="shared" si="1025"/>
        <v>5757626.1648763353</v>
      </c>
    </row>
    <row r="7259" spans="1:30" x14ac:dyDescent="0.2">
      <c r="A7259" t="s">
        <v>1985</v>
      </c>
      <c r="B7259" s="1">
        <v>44256</v>
      </c>
      <c r="C7259" t="s">
        <v>2296</v>
      </c>
      <c r="D7259" s="2">
        <v>225</v>
      </c>
      <c r="E7259" s="2">
        <v>0</v>
      </c>
      <c r="F7259" s="2">
        <v>0</v>
      </c>
      <c r="G7259" s="2">
        <v>0</v>
      </c>
      <c r="H7259" s="2"/>
      <c r="I7259" s="2">
        <v>0</v>
      </c>
      <c r="J7259" s="2">
        <v>0</v>
      </c>
      <c r="K7259" s="2">
        <v>0</v>
      </c>
      <c r="L7259" s="2">
        <v>0</v>
      </c>
      <c r="M7259" s="2">
        <v>6.6824999999999996E-2</v>
      </c>
      <c r="N7259" s="8">
        <f t="shared" si="1017"/>
        <v>6682.5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f t="shared" si="1018"/>
        <v>24.916666666666668</v>
      </c>
      <c r="X7259" s="9">
        <f t="shared" si="1019"/>
        <v>29.7</v>
      </c>
      <c r="Y7259" s="9">
        <f t="shared" si="1020"/>
        <v>5.4212328333711379E-4</v>
      </c>
      <c r="Z7259" s="10">
        <f t="shared" si="1021"/>
        <v>12707764.948453609</v>
      </c>
      <c r="AA7259" s="10">
        <f t="shared" si="1022"/>
        <v>292278.59381443303</v>
      </c>
      <c r="AB7259" s="10">
        <f t="shared" si="1023"/>
        <v>1</v>
      </c>
      <c r="AC7259" s="9">
        <f t="shared" si="1024"/>
        <v>12326532</v>
      </c>
      <c r="AD7259" s="10">
        <f t="shared" si="1025"/>
        <v>8680674.2362886611</v>
      </c>
    </row>
    <row r="7260" spans="1:30" x14ac:dyDescent="0.2">
      <c r="A7260" t="s">
        <v>1985</v>
      </c>
      <c r="B7260" s="1">
        <v>44256</v>
      </c>
      <c r="C7260" t="s">
        <v>2083</v>
      </c>
      <c r="D7260" s="2">
        <v>5467</v>
      </c>
      <c r="E7260" s="2">
        <v>5467</v>
      </c>
      <c r="F7260" s="2">
        <v>0</v>
      </c>
      <c r="G7260" s="2">
        <v>0</v>
      </c>
      <c r="H7260" s="2"/>
      <c r="I7260" s="2">
        <v>0</v>
      </c>
      <c r="J7260" s="2">
        <v>0</v>
      </c>
      <c r="K7260" s="2">
        <v>0</v>
      </c>
      <c r="L7260" s="2">
        <v>0</v>
      </c>
      <c r="M7260" s="2">
        <v>1.6232070000000001</v>
      </c>
      <c r="N7260" s="8">
        <f t="shared" si="1017"/>
        <v>162320.70000000001</v>
      </c>
      <c r="O7260" s="2">
        <v>1.6232070000000001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  <c r="V7260" s="2">
        <v>0</v>
      </c>
      <c r="W7260" s="2">
        <f t="shared" si="1018"/>
        <v>24.916666666666668</v>
      </c>
      <c r="X7260" s="9">
        <f t="shared" si="1019"/>
        <v>29.691000548747031</v>
      </c>
      <c r="Y7260" s="9">
        <f t="shared" si="1020"/>
        <v>1.3168399676405335E-2</v>
      </c>
      <c r="Z7260" s="10">
        <f t="shared" si="1021"/>
        <v>12707764.948453609</v>
      </c>
      <c r="AA7260" s="10">
        <f t="shared" si="1022"/>
        <v>292278.59381443303</v>
      </c>
      <c r="AB7260" s="10">
        <f t="shared" si="1023"/>
        <v>1</v>
      </c>
      <c r="AC7260" s="9">
        <f t="shared" si="1024"/>
        <v>12326532</v>
      </c>
      <c r="AD7260" s="10">
        <f t="shared" si="1025"/>
        <v>8678043.8893313408</v>
      </c>
    </row>
    <row r="7261" spans="1:30" x14ac:dyDescent="0.2">
      <c r="A7261" t="s">
        <v>1985</v>
      </c>
      <c r="B7261" s="1">
        <v>44256</v>
      </c>
      <c r="C7261" t="s">
        <v>1992</v>
      </c>
      <c r="D7261" s="2">
        <v>4549</v>
      </c>
      <c r="E7261" s="2">
        <v>0</v>
      </c>
      <c r="F7261" s="2">
        <v>0</v>
      </c>
      <c r="G7261" s="2">
        <v>2236</v>
      </c>
      <c r="H7261" s="2"/>
      <c r="I7261" s="2">
        <v>0</v>
      </c>
      <c r="J7261" s="2">
        <v>0</v>
      </c>
      <c r="K7261" s="2">
        <v>0</v>
      </c>
      <c r="L7261" s="2">
        <v>0</v>
      </c>
      <c r="M7261" s="2">
        <v>0.676566</v>
      </c>
      <c r="N7261" s="8">
        <f t="shared" si="1017"/>
        <v>67656.600000000006</v>
      </c>
      <c r="O7261" s="2">
        <v>0</v>
      </c>
      <c r="P7261" s="2">
        <v>0</v>
      </c>
      <c r="Q7261" s="2">
        <v>0.30185999999999996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f t="shared" si="1018"/>
        <v>24.916666666666668</v>
      </c>
      <c r="X7261" s="9">
        <f t="shared" si="1019"/>
        <v>14.872851176082657</v>
      </c>
      <c r="Y7261" s="9">
        <f t="shared" si="1020"/>
        <v>5.4886970641864234E-3</v>
      </c>
      <c r="Z7261" s="10">
        <f t="shared" si="1021"/>
        <v>12707764.948453609</v>
      </c>
      <c r="AA7261" s="10">
        <f t="shared" si="1022"/>
        <v>292278.59381443303</v>
      </c>
      <c r="AB7261" s="10">
        <f t="shared" si="1023"/>
        <v>1</v>
      </c>
      <c r="AC7261" s="9">
        <f t="shared" si="1024"/>
        <v>12326532</v>
      </c>
      <c r="AD7261" s="10">
        <f t="shared" si="1025"/>
        <v>4347016.0277567757</v>
      </c>
    </row>
    <row r="7262" spans="1:30" x14ac:dyDescent="0.2">
      <c r="A7262" t="s">
        <v>1985</v>
      </c>
      <c r="B7262" s="1">
        <v>44256</v>
      </c>
      <c r="C7262" t="s">
        <v>2334</v>
      </c>
      <c r="D7262" s="2">
        <v>2137</v>
      </c>
      <c r="E7262" s="2">
        <v>0</v>
      </c>
      <c r="F7262" s="2">
        <v>0</v>
      </c>
      <c r="G7262" s="2">
        <v>2137</v>
      </c>
      <c r="H7262" s="2"/>
      <c r="I7262" s="2">
        <v>0</v>
      </c>
      <c r="J7262" s="2">
        <v>0</v>
      </c>
      <c r="K7262" s="2">
        <v>0</v>
      </c>
      <c r="L7262" s="2">
        <v>0</v>
      </c>
      <c r="M7262" s="2">
        <v>0.403893</v>
      </c>
      <c r="N7262" s="8">
        <f t="shared" si="1017"/>
        <v>40389.300000000003</v>
      </c>
      <c r="O7262" s="2">
        <v>0</v>
      </c>
      <c r="P7262" s="2">
        <v>0</v>
      </c>
      <c r="Q7262" s="2">
        <v>0.403893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f t="shared" si="1018"/>
        <v>24.916666666666668</v>
      </c>
      <c r="X7262" s="9">
        <f t="shared" si="1019"/>
        <v>18.900000000000002</v>
      </c>
      <c r="Y7262" s="9">
        <f t="shared" si="1020"/>
        <v>3.2766150284605599E-3</v>
      </c>
      <c r="Z7262" s="10">
        <f t="shared" si="1021"/>
        <v>12707764.948453609</v>
      </c>
      <c r="AA7262" s="10">
        <f t="shared" si="1022"/>
        <v>292278.59381443303</v>
      </c>
      <c r="AB7262" s="10">
        <f t="shared" si="1023"/>
        <v>1</v>
      </c>
      <c r="AC7262" s="9">
        <f t="shared" si="1024"/>
        <v>12326532</v>
      </c>
      <c r="AD7262" s="10">
        <f t="shared" si="1025"/>
        <v>5524065.4230927853</v>
      </c>
    </row>
    <row r="7263" spans="1:30" x14ac:dyDescent="0.2">
      <c r="A7263" t="s">
        <v>1985</v>
      </c>
      <c r="B7263" s="1">
        <v>44256</v>
      </c>
      <c r="C7263" t="s">
        <v>2335</v>
      </c>
      <c r="D7263" s="2">
        <v>1427</v>
      </c>
      <c r="E7263" s="2">
        <v>0</v>
      </c>
      <c r="F7263" s="2">
        <v>1427</v>
      </c>
      <c r="G7263" s="2">
        <v>0</v>
      </c>
      <c r="H7263" s="2"/>
      <c r="I7263" s="2">
        <v>0</v>
      </c>
      <c r="J7263" s="2">
        <v>0</v>
      </c>
      <c r="K7263" s="2">
        <v>0</v>
      </c>
      <c r="L7263" s="2">
        <v>0</v>
      </c>
      <c r="M7263" s="2">
        <v>0.45728214999999994</v>
      </c>
      <c r="N7263" s="8">
        <f t="shared" si="1017"/>
        <v>45728.214999999997</v>
      </c>
      <c r="O7263" s="2">
        <v>0</v>
      </c>
      <c r="P7263" s="2">
        <v>0.45728214999999994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f t="shared" si="1018"/>
        <v>24.916666666666668</v>
      </c>
      <c r="X7263" s="9">
        <f t="shared" si="1019"/>
        <v>32.044999999999995</v>
      </c>
      <c r="Y7263" s="9">
        <f t="shared" si="1020"/>
        <v>3.7097388787048942E-3</v>
      </c>
      <c r="Z7263" s="10">
        <f t="shared" si="1021"/>
        <v>12707764.948453609</v>
      </c>
      <c r="AA7263" s="10">
        <f t="shared" si="1022"/>
        <v>292278.59381443303</v>
      </c>
      <c r="AB7263" s="10">
        <f t="shared" si="1023"/>
        <v>1</v>
      </c>
      <c r="AC7263" s="9">
        <f t="shared" si="1024"/>
        <v>12326532</v>
      </c>
      <c r="AD7263" s="10">
        <f t="shared" si="1025"/>
        <v>9366067.5387835056</v>
      </c>
    </row>
    <row r="7264" spans="1:30" x14ac:dyDescent="0.2">
      <c r="A7264" t="s">
        <v>1985</v>
      </c>
      <c r="B7264" s="1">
        <v>44256</v>
      </c>
      <c r="C7264" t="s">
        <v>2336</v>
      </c>
      <c r="D7264" s="2">
        <v>5592</v>
      </c>
      <c r="E7264" s="2">
        <v>0</v>
      </c>
      <c r="F7264" s="2">
        <v>0</v>
      </c>
      <c r="G7264" s="2">
        <v>4395</v>
      </c>
      <c r="H7264" s="2"/>
      <c r="I7264" s="2">
        <v>0</v>
      </c>
      <c r="J7264" s="2">
        <v>0</v>
      </c>
      <c r="K7264" s="2">
        <v>0</v>
      </c>
      <c r="L7264" s="2">
        <v>0</v>
      </c>
      <c r="M7264" s="2">
        <v>2.4394116000000001</v>
      </c>
      <c r="N7264" s="8">
        <f t="shared" si="1017"/>
        <v>243941.16</v>
      </c>
      <c r="O7264" s="2">
        <v>0</v>
      </c>
      <c r="P7264" s="2">
        <v>0</v>
      </c>
      <c r="Q7264" s="2">
        <v>1.7831563500000001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f t="shared" si="1018"/>
        <v>24.916666666666668</v>
      </c>
      <c r="X7264" s="9">
        <f t="shared" si="1019"/>
        <v>43.623240343347639</v>
      </c>
      <c r="Y7264" s="9">
        <f t="shared" si="1020"/>
        <v>1.9789926315041409E-2</v>
      </c>
      <c r="Z7264" s="10">
        <f t="shared" si="1021"/>
        <v>12707764.948453609</v>
      </c>
      <c r="AA7264" s="10">
        <f t="shared" si="1022"/>
        <v>292278.59381443303</v>
      </c>
      <c r="AB7264" s="10">
        <f t="shared" si="1023"/>
        <v>1</v>
      </c>
      <c r="AC7264" s="9">
        <f t="shared" si="1024"/>
        <v>12326532</v>
      </c>
      <c r="AD7264" s="10">
        <f t="shared" si="1025"/>
        <v>12750139.345182693</v>
      </c>
    </row>
    <row r="7265" spans="1:30" x14ac:dyDescent="0.2">
      <c r="A7265" t="s">
        <v>1985</v>
      </c>
      <c r="B7265" s="1">
        <v>44256</v>
      </c>
      <c r="C7265" t="s">
        <v>2337</v>
      </c>
      <c r="D7265" s="2">
        <v>1336</v>
      </c>
      <c r="E7265" s="2">
        <v>0</v>
      </c>
      <c r="F7265" s="2">
        <v>0</v>
      </c>
      <c r="G7265" s="2">
        <v>0</v>
      </c>
      <c r="H7265" s="2"/>
      <c r="I7265" s="2">
        <v>0</v>
      </c>
      <c r="J7265" s="2">
        <v>675</v>
      </c>
      <c r="K7265" s="2">
        <v>0</v>
      </c>
      <c r="L7265" s="2">
        <v>0</v>
      </c>
      <c r="M7265" s="2">
        <v>0.45058500000000001</v>
      </c>
      <c r="N7265" s="8">
        <f t="shared" si="1017"/>
        <v>45058.5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0.21262499999999998</v>
      </c>
      <c r="U7265" s="2">
        <v>0</v>
      </c>
      <c r="V7265" s="2">
        <v>0</v>
      </c>
      <c r="W7265" s="2">
        <f t="shared" si="1018"/>
        <v>24.916666666666668</v>
      </c>
      <c r="X7265" s="9">
        <f t="shared" si="1019"/>
        <v>33.726422155688624</v>
      </c>
      <c r="Y7265" s="9">
        <f t="shared" si="1020"/>
        <v>3.6554077010468151E-3</v>
      </c>
      <c r="Z7265" s="10">
        <f t="shared" si="1021"/>
        <v>12707764.948453609</v>
      </c>
      <c r="AA7265" s="10">
        <f t="shared" si="1022"/>
        <v>292278.59381443303</v>
      </c>
      <c r="AB7265" s="10">
        <f t="shared" si="1023"/>
        <v>1</v>
      </c>
      <c r="AC7265" s="9">
        <f t="shared" si="1024"/>
        <v>12326532</v>
      </c>
      <c r="AD7265" s="10">
        <f t="shared" si="1025"/>
        <v>9857511.2420566101</v>
      </c>
    </row>
    <row r="7266" spans="1:30" x14ac:dyDescent="0.2">
      <c r="A7266" t="s">
        <v>1985</v>
      </c>
      <c r="B7266" s="1">
        <v>44256</v>
      </c>
      <c r="C7266" t="s">
        <v>885</v>
      </c>
      <c r="D7266" s="2">
        <v>9895</v>
      </c>
      <c r="E7266" s="2">
        <v>5077</v>
      </c>
      <c r="F7266" s="2">
        <v>0</v>
      </c>
      <c r="G7266" s="2">
        <v>809</v>
      </c>
      <c r="H7266" s="2"/>
      <c r="I7266" s="2">
        <v>0</v>
      </c>
      <c r="J7266" s="2">
        <v>0</v>
      </c>
      <c r="K7266" s="2">
        <v>4009</v>
      </c>
      <c r="L7266" s="2">
        <v>0</v>
      </c>
      <c r="M7266" s="2">
        <v>2.4245190000000001</v>
      </c>
      <c r="N7266" s="8">
        <f t="shared" si="1017"/>
        <v>242451.90000000002</v>
      </c>
      <c r="O7266" s="2">
        <v>1.6202159999999999</v>
      </c>
      <c r="P7266" s="2">
        <v>0</v>
      </c>
      <c r="Q7266" s="2">
        <v>0.37133100000000002</v>
      </c>
      <c r="R7266" s="2">
        <v>0</v>
      </c>
      <c r="S7266" s="2">
        <v>0</v>
      </c>
      <c r="T7266" s="2">
        <v>0</v>
      </c>
      <c r="U7266" s="2">
        <v>0.43297200000000002</v>
      </c>
      <c r="V7266" s="2">
        <v>0</v>
      </c>
      <c r="W7266" s="2">
        <f t="shared" si="1018"/>
        <v>24.916666666666668</v>
      </c>
      <c r="X7266" s="9">
        <f t="shared" si="1019"/>
        <v>24.502465891864581</v>
      </c>
      <c r="Y7266" s="9">
        <f t="shared" si="1020"/>
        <v>1.9669108878312247E-2</v>
      </c>
      <c r="Z7266" s="10">
        <f t="shared" si="1021"/>
        <v>12707764.948453609</v>
      </c>
      <c r="AA7266" s="10">
        <f t="shared" si="1022"/>
        <v>292278.59381443303</v>
      </c>
      <c r="AB7266" s="10">
        <f t="shared" si="1023"/>
        <v>1</v>
      </c>
      <c r="AC7266" s="9">
        <f t="shared" si="1024"/>
        <v>12326532</v>
      </c>
      <c r="AD7266" s="10">
        <f t="shared" si="1025"/>
        <v>7161546.2758602872</v>
      </c>
    </row>
    <row r="7267" spans="1:30" x14ac:dyDescent="0.2">
      <c r="A7267" t="s">
        <v>1985</v>
      </c>
      <c r="B7267" s="1">
        <v>44256</v>
      </c>
      <c r="C7267" t="s">
        <v>2338</v>
      </c>
      <c r="D7267" s="2">
        <v>1493</v>
      </c>
      <c r="E7267" s="2">
        <v>0</v>
      </c>
      <c r="F7267" s="2">
        <v>0</v>
      </c>
      <c r="G7267" s="2">
        <v>0</v>
      </c>
      <c r="H7267" s="2"/>
      <c r="I7267" s="2">
        <v>0</v>
      </c>
      <c r="J7267" s="2">
        <v>0</v>
      </c>
      <c r="K7267" s="2">
        <v>1493</v>
      </c>
      <c r="L7267" s="2">
        <v>0</v>
      </c>
      <c r="M7267" s="2">
        <v>0.16124399999999997</v>
      </c>
      <c r="N7267" s="8">
        <f t="shared" si="1017"/>
        <v>16124.399999999998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0.16124399999999997</v>
      </c>
      <c r="V7267" s="2">
        <v>0</v>
      </c>
      <c r="W7267" s="2">
        <f t="shared" si="1018"/>
        <v>24.916666666666668</v>
      </c>
      <c r="X7267" s="9">
        <f t="shared" si="1019"/>
        <v>10.799999999999999</v>
      </c>
      <c r="Y7267" s="9">
        <f t="shared" si="1020"/>
        <v>1.3081051507431286E-3</v>
      </c>
      <c r="Z7267" s="10">
        <f t="shared" si="1021"/>
        <v>12707764.948453609</v>
      </c>
      <c r="AA7267" s="10">
        <f t="shared" si="1022"/>
        <v>292278.59381443303</v>
      </c>
      <c r="AB7267" s="10">
        <f t="shared" si="1023"/>
        <v>1</v>
      </c>
      <c r="AC7267" s="9">
        <f t="shared" si="1024"/>
        <v>12326532</v>
      </c>
      <c r="AD7267" s="10">
        <f t="shared" si="1025"/>
        <v>3156608.8131958763</v>
      </c>
    </row>
    <row r="7268" spans="1:30" x14ac:dyDescent="0.2">
      <c r="A7268" t="s">
        <v>1985</v>
      </c>
      <c r="B7268" s="1">
        <v>44256</v>
      </c>
      <c r="C7268" t="s">
        <v>2054</v>
      </c>
      <c r="D7268" s="2">
        <v>1807</v>
      </c>
      <c r="E7268" s="2">
        <v>0</v>
      </c>
      <c r="F7268" s="2">
        <v>1807</v>
      </c>
      <c r="G7268" s="2">
        <v>0</v>
      </c>
      <c r="H7268" s="2"/>
      <c r="I7268" s="2">
        <v>0</v>
      </c>
      <c r="J7268" s="2">
        <v>0</v>
      </c>
      <c r="K7268" s="2">
        <v>0</v>
      </c>
      <c r="L7268" s="2">
        <v>0</v>
      </c>
      <c r="M7268" s="2">
        <v>0.57905315000000002</v>
      </c>
      <c r="N7268" s="8">
        <f t="shared" si="1017"/>
        <v>57905.315000000002</v>
      </c>
      <c r="O7268" s="2">
        <v>0</v>
      </c>
      <c r="P7268" s="2">
        <v>0.57905315000000002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f t="shared" si="1018"/>
        <v>24.916666666666668</v>
      </c>
      <c r="X7268" s="9">
        <f t="shared" si="1019"/>
        <v>32.045000000000002</v>
      </c>
      <c r="Y7268" s="9">
        <f t="shared" si="1020"/>
        <v>4.6976160853677259E-3</v>
      </c>
      <c r="Z7268" s="10">
        <f t="shared" si="1021"/>
        <v>12707764.948453609</v>
      </c>
      <c r="AA7268" s="10">
        <f t="shared" si="1022"/>
        <v>292278.59381443303</v>
      </c>
      <c r="AB7268" s="10">
        <f t="shared" si="1023"/>
        <v>1</v>
      </c>
      <c r="AC7268" s="9">
        <f t="shared" si="1024"/>
        <v>12326532</v>
      </c>
      <c r="AD7268" s="10">
        <f t="shared" si="1025"/>
        <v>9366067.5387835074</v>
      </c>
    </row>
    <row r="7269" spans="1:30" x14ac:dyDescent="0.2">
      <c r="A7269" t="s">
        <v>1985</v>
      </c>
      <c r="B7269" s="1">
        <v>44256</v>
      </c>
      <c r="C7269" t="s">
        <v>1211</v>
      </c>
      <c r="D7269" s="2">
        <v>11586</v>
      </c>
      <c r="E7269" s="2">
        <v>0</v>
      </c>
      <c r="F7269" s="2">
        <v>0</v>
      </c>
      <c r="G7269" s="2">
        <v>0</v>
      </c>
      <c r="H7269" s="2"/>
      <c r="I7269" s="2">
        <v>0</v>
      </c>
      <c r="J7269" s="2">
        <v>6487</v>
      </c>
      <c r="K7269" s="2">
        <v>5099</v>
      </c>
      <c r="L7269" s="2">
        <v>0</v>
      </c>
      <c r="M7269" s="2">
        <v>2.3021820000000002</v>
      </c>
      <c r="N7269" s="8">
        <f t="shared" si="1017"/>
        <v>230218.2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1.75149</v>
      </c>
      <c r="U7269" s="2">
        <v>0.55069199999999996</v>
      </c>
      <c r="V7269" s="2">
        <v>0</v>
      </c>
      <c r="W7269" s="2">
        <f t="shared" si="1018"/>
        <v>24.916666666666668</v>
      </c>
      <c r="X7269" s="9">
        <f t="shared" si="1019"/>
        <v>19.870378042465045</v>
      </c>
      <c r="Y7269" s="9">
        <f t="shared" si="1020"/>
        <v>1.867663995031206E-2</v>
      </c>
      <c r="Z7269" s="10">
        <f t="shared" si="1021"/>
        <v>12707764.948453609</v>
      </c>
      <c r="AA7269" s="10">
        <f t="shared" si="1022"/>
        <v>292278.59381443303</v>
      </c>
      <c r="AB7269" s="10">
        <f t="shared" si="1023"/>
        <v>1</v>
      </c>
      <c r="AC7269" s="9">
        <f t="shared" si="1024"/>
        <v>12326532</v>
      </c>
      <c r="AD7269" s="10">
        <f t="shared" si="1025"/>
        <v>5807686.1528128702</v>
      </c>
    </row>
    <row r="7270" spans="1:30" x14ac:dyDescent="0.2">
      <c r="A7270" t="s">
        <v>1985</v>
      </c>
      <c r="B7270" s="1">
        <v>44256</v>
      </c>
      <c r="C7270" t="s">
        <v>2023</v>
      </c>
      <c r="D7270" s="2">
        <v>1434</v>
      </c>
      <c r="E7270" s="2">
        <v>0</v>
      </c>
      <c r="F7270" s="2">
        <v>0</v>
      </c>
      <c r="G7270" s="2">
        <v>1434</v>
      </c>
      <c r="H7270" s="2"/>
      <c r="I7270" s="2">
        <v>0</v>
      </c>
      <c r="J7270" s="2">
        <v>0</v>
      </c>
      <c r="K7270" s="2">
        <v>0</v>
      </c>
      <c r="L7270" s="2">
        <v>0</v>
      </c>
      <c r="M7270" s="2">
        <v>0.27102599999999999</v>
      </c>
      <c r="N7270" s="8">
        <f t="shared" si="1017"/>
        <v>27102.6</v>
      </c>
      <c r="O7270" s="2">
        <v>0</v>
      </c>
      <c r="P7270" s="2">
        <v>0</v>
      </c>
      <c r="Q7270" s="2">
        <v>0.27102599999999999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f t="shared" si="1018"/>
        <v>24.916666666666668</v>
      </c>
      <c r="X7270" s="9">
        <f t="shared" si="1019"/>
        <v>18.899999999999999</v>
      </c>
      <c r="Y7270" s="9">
        <f t="shared" si="1020"/>
        <v>2.1987206133890699E-3</v>
      </c>
      <c r="Z7270" s="10">
        <f t="shared" si="1021"/>
        <v>12707764.948453609</v>
      </c>
      <c r="AA7270" s="10">
        <f t="shared" si="1022"/>
        <v>292278.59381443303</v>
      </c>
      <c r="AB7270" s="10">
        <f t="shared" si="1023"/>
        <v>1</v>
      </c>
      <c r="AC7270" s="9">
        <f t="shared" si="1024"/>
        <v>12326532</v>
      </c>
      <c r="AD7270" s="10">
        <f t="shared" si="1025"/>
        <v>5524065.4230927834</v>
      </c>
    </row>
    <row r="7271" spans="1:30" x14ac:dyDescent="0.2">
      <c r="A7271" t="s">
        <v>1985</v>
      </c>
      <c r="B7271" s="1">
        <v>44256</v>
      </c>
      <c r="C7271" t="s">
        <v>2024</v>
      </c>
      <c r="D7271" s="2">
        <v>21250</v>
      </c>
      <c r="E7271" s="2">
        <v>1402</v>
      </c>
      <c r="F7271" s="2">
        <v>0</v>
      </c>
      <c r="G7271" s="2">
        <v>0</v>
      </c>
      <c r="H7271" s="2">
        <v>14160</v>
      </c>
      <c r="I7271" s="2">
        <v>5688</v>
      </c>
      <c r="J7271" s="2">
        <v>0</v>
      </c>
      <c r="K7271" s="2">
        <v>0</v>
      </c>
      <c r="L7271" s="2">
        <v>0</v>
      </c>
      <c r="M7271" s="2">
        <v>2.8183319999999998</v>
      </c>
      <c r="N7271" s="8">
        <f t="shared" si="1017"/>
        <v>281833.2</v>
      </c>
      <c r="O7271" s="2">
        <v>0.22712399999999999</v>
      </c>
      <c r="P7271" s="2">
        <v>0</v>
      </c>
      <c r="Q7271" s="2">
        <v>0</v>
      </c>
      <c r="R7271" s="2">
        <v>0.59472000000000003</v>
      </c>
      <c r="S7271" s="2">
        <v>1.9964879999999998</v>
      </c>
      <c r="T7271" s="2">
        <v>0</v>
      </c>
      <c r="U7271" s="2">
        <v>0</v>
      </c>
      <c r="V7271" s="2">
        <v>0</v>
      </c>
      <c r="W7271" s="2">
        <f t="shared" si="1018"/>
        <v>24.916666666666668</v>
      </c>
      <c r="X7271" s="9">
        <f t="shared" si="1019"/>
        <v>13.262738823529412</v>
      </c>
      <c r="Y7271" s="9">
        <f t="shared" si="1020"/>
        <v>2.2863949081542156E-2</v>
      </c>
      <c r="Z7271" s="10">
        <f t="shared" si="1021"/>
        <v>12707764.948453609</v>
      </c>
      <c r="AA7271" s="10">
        <f t="shared" si="1022"/>
        <v>292278.59381443303</v>
      </c>
      <c r="AB7271" s="10">
        <f t="shared" si="1023"/>
        <v>1</v>
      </c>
      <c r="AC7271" s="9">
        <f t="shared" si="1024"/>
        <v>12326532</v>
      </c>
      <c r="AD7271" s="10">
        <f t="shared" si="1025"/>
        <v>3876414.6534692645</v>
      </c>
    </row>
    <row r="7272" spans="1:30" x14ac:dyDescent="0.2">
      <c r="A7272" t="s">
        <v>1985</v>
      </c>
      <c r="B7272" s="1">
        <v>44256</v>
      </c>
      <c r="C7272" t="s">
        <v>148</v>
      </c>
      <c r="D7272" s="2">
        <v>18314</v>
      </c>
      <c r="E7272" s="2">
        <v>0</v>
      </c>
      <c r="F7272" s="2">
        <v>5421</v>
      </c>
      <c r="G7272" s="2">
        <v>2432</v>
      </c>
      <c r="H7272" s="2"/>
      <c r="I7272" s="2">
        <v>9453</v>
      </c>
      <c r="J7272" s="2">
        <v>0</v>
      </c>
      <c r="K7272" s="2">
        <v>0</v>
      </c>
      <c r="L7272" s="2">
        <v>0</v>
      </c>
      <c r="M7272" s="2">
        <v>3.3851519999999997</v>
      </c>
      <c r="N7272" s="8">
        <f t="shared" si="1017"/>
        <v>338515.19999999995</v>
      </c>
      <c r="O7272" s="2">
        <v>0</v>
      </c>
      <c r="P7272" s="2">
        <v>1.6100369999999999</v>
      </c>
      <c r="Q7272" s="2">
        <v>0.45964799999999995</v>
      </c>
      <c r="R7272" s="2">
        <v>0</v>
      </c>
      <c r="S7272" s="2">
        <v>1.2761549999999999</v>
      </c>
      <c r="T7272" s="2">
        <v>0</v>
      </c>
      <c r="U7272" s="2">
        <v>0</v>
      </c>
      <c r="V7272" s="2">
        <v>0</v>
      </c>
      <c r="W7272" s="2">
        <f t="shared" si="1018"/>
        <v>24.916666666666668</v>
      </c>
      <c r="X7272" s="9">
        <f t="shared" si="1019"/>
        <v>18.483957628044116</v>
      </c>
      <c r="Y7272" s="9">
        <f t="shared" si="1020"/>
        <v>2.7462322736029887E-2</v>
      </c>
      <c r="Z7272" s="10">
        <f t="shared" si="1021"/>
        <v>12707764.948453609</v>
      </c>
      <c r="AA7272" s="10">
        <f t="shared" si="1022"/>
        <v>292278.59381443303</v>
      </c>
      <c r="AB7272" s="10">
        <f t="shared" si="1023"/>
        <v>1</v>
      </c>
      <c r="AC7272" s="9">
        <f t="shared" si="1024"/>
        <v>12326532</v>
      </c>
      <c r="AD7272" s="10">
        <f t="shared" si="1025"/>
        <v>5402465.1436502971</v>
      </c>
    </row>
    <row r="7273" spans="1:30" x14ac:dyDescent="0.2">
      <c r="A7273" t="s">
        <v>1985</v>
      </c>
      <c r="B7273" s="1">
        <v>44256</v>
      </c>
      <c r="C7273" t="s">
        <v>1138</v>
      </c>
      <c r="D7273" s="2">
        <v>7010</v>
      </c>
      <c r="E7273" s="2">
        <v>0</v>
      </c>
      <c r="F7273" s="2">
        <v>4899</v>
      </c>
      <c r="G7273" s="2">
        <v>0</v>
      </c>
      <c r="H7273" s="2"/>
      <c r="I7273" s="2">
        <v>0</v>
      </c>
      <c r="J7273" s="2">
        <v>0</v>
      </c>
      <c r="K7273" s="2">
        <v>0</v>
      </c>
      <c r="L7273" s="2">
        <v>2111</v>
      </c>
      <c r="M7273" s="2">
        <v>1.7399880000000001</v>
      </c>
      <c r="N7273" s="8">
        <f t="shared" si="1017"/>
        <v>173998.80000000002</v>
      </c>
      <c r="O7273" s="2">
        <v>0</v>
      </c>
      <c r="P7273" s="2">
        <v>1.455003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0.28498499999999999</v>
      </c>
      <c r="W7273" s="2">
        <f t="shared" si="1018"/>
        <v>24.916666666666668</v>
      </c>
      <c r="X7273" s="9">
        <f t="shared" si="1019"/>
        <v>24.821512125534952</v>
      </c>
      <c r="Y7273" s="9">
        <f t="shared" si="1020"/>
        <v>1.4115795099546248E-2</v>
      </c>
      <c r="Z7273" s="10">
        <f t="shared" si="1021"/>
        <v>12707764.948453609</v>
      </c>
      <c r="AA7273" s="10">
        <f t="shared" si="1022"/>
        <v>292278.59381443303</v>
      </c>
      <c r="AB7273" s="10">
        <f t="shared" si="1023"/>
        <v>1</v>
      </c>
      <c r="AC7273" s="9">
        <f t="shared" si="1024"/>
        <v>12326532</v>
      </c>
      <c r="AD7273" s="10">
        <f t="shared" si="1025"/>
        <v>7254796.6603992544</v>
      </c>
    </row>
    <row r="7274" spans="1:30" x14ac:dyDescent="0.2">
      <c r="A7274" t="s">
        <v>1985</v>
      </c>
      <c r="B7274" s="1">
        <v>44256</v>
      </c>
      <c r="C7274" t="s">
        <v>2301</v>
      </c>
      <c r="D7274" s="2">
        <v>435</v>
      </c>
      <c r="E7274" s="2">
        <v>0</v>
      </c>
      <c r="F7274" s="2">
        <v>0</v>
      </c>
      <c r="G7274" s="2">
        <v>435</v>
      </c>
      <c r="H7274" s="2"/>
      <c r="I7274" s="2">
        <v>0</v>
      </c>
      <c r="J7274" s="2">
        <v>0</v>
      </c>
      <c r="K7274" s="2">
        <v>0</v>
      </c>
      <c r="L7274" s="2">
        <v>0</v>
      </c>
      <c r="M7274" s="2">
        <v>8.2214999999999996E-2</v>
      </c>
      <c r="N7274" s="8">
        <f t="shared" si="1017"/>
        <v>8221.5</v>
      </c>
      <c r="O7274" s="2">
        <v>0</v>
      </c>
      <c r="P7274" s="2">
        <v>0</v>
      </c>
      <c r="Q7274" s="2">
        <v>8.2214999999999996E-2</v>
      </c>
      <c r="R7274" s="2">
        <v>0</v>
      </c>
      <c r="S7274" s="2">
        <v>0</v>
      </c>
      <c r="T7274" s="2">
        <v>0</v>
      </c>
      <c r="U7274" s="2">
        <v>0</v>
      </c>
      <c r="V7274" s="2">
        <v>0</v>
      </c>
      <c r="W7274" s="2">
        <f t="shared" si="1018"/>
        <v>24.916666666666668</v>
      </c>
      <c r="X7274" s="9">
        <f t="shared" si="1019"/>
        <v>18.899999999999999</v>
      </c>
      <c r="Y7274" s="9">
        <f t="shared" si="1020"/>
        <v>6.6697591828747936E-4</v>
      </c>
      <c r="Z7274" s="10">
        <f t="shared" si="1021"/>
        <v>12707764.948453609</v>
      </c>
      <c r="AA7274" s="10">
        <f t="shared" si="1022"/>
        <v>292278.59381443303</v>
      </c>
      <c r="AB7274" s="10">
        <f t="shared" si="1023"/>
        <v>1</v>
      </c>
      <c r="AC7274" s="9">
        <f t="shared" si="1024"/>
        <v>12326532</v>
      </c>
      <c r="AD7274" s="10">
        <f t="shared" si="1025"/>
        <v>5524065.4230927834</v>
      </c>
    </row>
    <row r="7275" spans="1:30" x14ac:dyDescent="0.2">
      <c r="A7275" t="s">
        <v>1985</v>
      </c>
      <c r="B7275" s="1">
        <v>44256</v>
      </c>
      <c r="C7275" t="s">
        <v>304</v>
      </c>
      <c r="D7275" s="2">
        <v>32020</v>
      </c>
      <c r="E7275" s="2">
        <v>15965</v>
      </c>
      <c r="F7275" s="2">
        <v>0</v>
      </c>
      <c r="G7275" s="2">
        <v>0</v>
      </c>
      <c r="H7275" s="2"/>
      <c r="I7275" s="2">
        <v>0</v>
      </c>
      <c r="J7275" s="2">
        <v>0</v>
      </c>
      <c r="K7275" s="2">
        <v>0</v>
      </c>
      <c r="L7275" s="2">
        <v>16055</v>
      </c>
      <c r="M7275" s="2">
        <v>8.6391629999999981</v>
      </c>
      <c r="N7275" s="8">
        <f t="shared" si="1017"/>
        <v>863916.29999999981</v>
      </c>
      <c r="O7275" s="2">
        <v>6.0362279999999995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  <c r="V7275" s="2">
        <v>2.602935</v>
      </c>
      <c r="W7275" s="2">
        <f t="shared" si="1018"/>
        <v>24.916666666666668</v>
      </c>
      <c r="X7275" s="9">
        <f t="shared" si="1019"/>
        <v>26.980521549031849</v>
      </c>
      <c r="Y7275" s="9">
        <f t="shared" si="1020"/>
        <v>7.0085917109532492E-2</v>
      </c>
      <c r="Z7275" s="10">
        <f t="shared" si="1021"/>
        <v>12707764.948453609</v>
      </c>
      <c r="AA7275" s="10">
        <f t="shared" si="1022"/>
        <v>292278.59381443303</v>
      </c>
      <c r="AB7275" s="10">
        <f t="shared" si="1023"/>
        <v>1</v>
      </c>
      <c r="AC7275" s="9">
        <f t="shared" si="1024"/>
        <v>12326532</v>
      </c>
      <c r="AD7275" s="10">
        <f t="shared" si="1025"/>
        <v>7885828.898731037</v>
      </c>
    </row>
    <row r="7276" spans="1:30" x14ac:dyDescent="0.2">
      <c r="A7276" t="s">
        <v>1985</v>
      </c>
      <c r="B7276" s="1">
        <v>44256</v>
      </c>
      <c r="C7276" t="s">
        <v>894</v>
      </c>
      <c r="D7276" s="2">
        <v>14</v>
      </c>
      <c r="E7276" s="2">
        <v>0</v>
      </c>
      <c r="F7276" s="2">
        <v>14</v>
      </c>
      <c r="G7276" s="2">
        <v>0</v>
      </c>
      <c r="H7276" s="2"/>
      <c r="I7276" s="2">
        <v>0</v>
      </c>
      <c r="J7276" s="2">
        <v>0</v>
      </c>
      <c r="K7276" s="2">
        <v>0</v>
      </c>
      <c r="L7276" s="2">
        <v>0</v>
      </c>
      <c r="M7276" s="2">
        <v>4.1580000000000002E-3</v>
      </c>
      <c r="N7276" s="8">
        <f t="shared" si="1017"/>
        <v>415.8</v>
      </c>
      <c r="O7276" s="2">
        <v>0</v>
      </c>
      <c r="P7276" s="2">
        <v>4.1580000000000002E-3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f t="shared" si="1018"/>
        <v>24.916666666666668</v>
      </c>
      <c r="X7276" s="9">
        <f t="shared" si="1019"/>
        <v>29.7</v>
      </c>
      <c r="Y7276" s="9">
        <f t="shared" si="1020"/>
        <v>3.3732115407642639E-5</v>
      </c>
      <c r="Z7276" s="10">
        <f t="shared" si="1021"/>
        <v>12707764.948453609</v>
      </c>
      <c r="AA7276" s="10">
        <f t="shared" si="1022"/>
        <v>292278.59381443303</v>
      </c>
      <c r="AB7276" s="10">
        <f t="shared" si="1023"/>
        <v>1</v>
      </c>
      <c r="AC7276" s="9">
        <f t="shared" si="1024"/>
        <v>12326532</v>
      </c>
      <c r="AD7276" s="10">
        <f t="shared" si="1025"/>
        <v>8680674.2362886611</v>
      </c>
    </row>
    <row r="7277" spans="1:30" x14ac:dyDescent="0.2">
      <c r="A7277" t="s">
        <v>1985</v>
      </c>
      <c r="B7277" s="1">
        <v>44256</v>
      </c>
      <c r="C7277" t="s">
        <v>2339</v>
      </c>
      <c r="D7277" s="2">
        <v>125</v>
      </c>
      <c r="E7277" s="2">
        <v>0</v>
      </c>
      <c r="F7277" s="2">
        <v>125</v>
      </c>
      <c r="G7277" s="2">
        <v>0</v>
      </c>
      <c r="H7277" s="2"/>
      <c r="I7277" s="2">
        <v>0</v>
      </c>
      <c r="J7277" s="2">
        <v>0</v>
      </c>
      <c r="K7277" s="2">
        <v>0</v>
      </c>
      <c r="L7277" s="2">
        <v>0</v>
      </c>
      <c r="M7277" s="2">
        <v>3.7124999999999998E-2</v>
      </c>
      <c r="N7277" s="8">
        <f t="shared" si="1017"/>
        <v>3712.5</v>
      </c>
      <c r="O7277" s="2">
        <v>0</v>
      </c>
      <c r="P7277" s="2">
        <v>3.7124999999999998E-2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f t="shared" si="1018"/>
        <v>24.916666666666668</v>
      </c>
      <c r="X7277" s="9">
        <f t="shared" si="1019"/>
        <v>29.7</v>
      </c>
      <c r="Y7277" s="9">
        <f t="shared" si="1020"/>
        <v>3.0117960185395209E-4</v>
      </c>
      <c r="Z7277" s="10">
        <f t="shared" si="1021"/>
        <v>12707764.948453609</v>
      </c>
      <c r="AA7277" s="10">
        <f t="shared" si="1022"/>
        <v>292278.59381443303</v>
      </c>
      <c r="AB7277" s="10">
        <f t="shared" si="1023"/>
        <v>1</v>
      </c>
      <c r="AC7277" s="9">
        <f t="shared" si="1024"/>
        <v>12326532</v>
      </c>
      <c r="AD7277" s="10">
        <f t="shared" si="1025"/>
        <v>8680674.2362886611</v>
      </c>
    </row>
    <row r="7278" spans="1:30" x14ac:dyDescent="0.2">
      <c r="A7278" t="s">
        <v>1985</v>
      </c>
      <c r="B7278" s="1">
        <v>44256</v>
      </c>
      <c r="C7278" t="s">
        <v>305</v>
      </c>
      <c r="D7278" s="2">
        <v>5306</v>
      </c>
      <c r="E7278" s="2">
        <v>2673</v>
      </c>
      <c r="F7278" s="2">
        <v>0</v>
      </c>
      <c r="G7278" s="2">
        <v>2633</v>
      </c>
      <c r="H7278" s="2"/>
      <c r="I7278" s="2">
        <v>0</v>
      </c>
      <c r="J7278" s="2">
        <v>0</v>
      </c>
      <c r="K7278" s="2">
        <v>0</v>
      </c>
      <c r="L7278" s="2">
        <v>0</v>
      </c>
      <c r="M7278" s="2">
        <v>2.651967</v>
      </c>
      <c r="N7278" s="8">
        <f t="shared" si="1017"/>
        <v>265196.7</v>
      </c>
      <c r="O7278" s="2">
        <v>1.4434199999999999</v>
      </c>
      <c r="P7278" s="2">
        <v>0</v>
      </c>
      <c r="Q7278" s="2">
        <v>1.2085469999999998</v>
      </c>
      <c r="R7278" s="2">
        <v>0</v>
      </c>
      <c r="S7278" s="2">
        <v>0</v>
      </c>
      <c r="T7278" s="2">
        <v>0</v>
      </c>
      <c r="U7278" s="2">
        <v>0</v>
      </c>
      <c r="V7278" s="2">
        <v>0</v>
      </c>
      <c r="W7278" s="2">
        <f t="shared" si="1018"/>
        <v>24.916666666666668</v>
      </c>
      <c r="X7278" s="9">
        <f t="shared" si="1019"/>
        <v>49.980531473803246</v>
      </c>
      <c r="Y7278" s="9">
        <f t="shared" si="1020"/>
        <v>2.1514299399052386E-2</v>
      </c>
      <c r="Z7278" s="10">
        <f t="shared" si="1021"/>
        <v>12707764.948453609</v>
      </c>
      <c r="AA7278" s="10">
        <f t="shared" si="1022"/>
        <v>292278.59381443303</v>
      </c>
      <c r="AB7278" s="10">
        <f t="shared" si="1023"/>
        <v>1</v>
      </c>
      <c r="AC7278" s="9">
        <f t="shared" si="1024"/>
        <v>12326532</v>
      </c>
      <c r="AD7278" s="10">
        <f t="shared" si="1025"/>
        <v>14608239.457261225</v>
      </c>
    </row>
    <row r="7279" spans="1:30" x14ac:dyDescent="0.2">
      <c r="A7279" t="s">
        <v>1985</v>
      </c>
      <c r="B7279" s="1">
        <v>44256</v>
      </c>
      <c r="C7279" t="s">
        <v>152</v>
      </c>
      <c r="D7279" s="2">
        <v>488</v>
      </c>
      <c r="E7279" s="2">
        <v>0</v>
      </c>
      <c r="F7279" s="2">
        <v>0</v>
      </c>
      <c r="G7279" s="2">
        <v>488</v>
      </c>
      <c r="H7279" s="2"/>
      <c r="I7279" s="2">
        <v>0</v>
      </c>
      <c r="J7279" s="2">
        <v>0</v>
      </c>
      <c r="K7279" s="2">
        <v>0</v>
      </c>
      <c r="L7279" s="2">
        <v>0</v>
      </c>
      <c r="M7279" s="2">
        <v>9.2231999999999995E-2</v>
      </c>
      <c r="N7279" s="8">
        <f t="shared" si="1017"/>
        <v>9223.1999999999989</v>
      </c>
      <c r="O7279" s="2">
        <v>0</v>
      </c>
      <c r="P7279" s="2">
        <v>0</v>
      </c>
      <c r="Q7279" s="2">
        <v>9.2231999999999995E-2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f t="shared" si="1018"/>
        <v>24.916666666666668</v>
      </c>
      <c r="X7279" s="9">
        <f t="shared" si="1019"/>
        <v>18.899999999999999</v>
      </c>
      <c r="Y7279" s="9">
        <f t="shared" si="1020"/>
        <v>7.4823965086043655E-4</v>
      </c>
      <c r="Z7279" s="10">
        <f t="shared" si="1021"/>
        <v>12707764.948453609</v>
      </c>
      <c r="AA7279" s="10">
        <f t="shared" si="1022"/>
        <v>292278.59381443303</v>
      </c>
      <c r="AB7279" s="10">
        <f t="shared" si="1023"/>
        <v>1</v>
      </c>
      <c r="AC7279" s="9">
        <f t="shared" si="1024"/>
        <v>12326532</v>
      </c>
      <c r="AD7279" s="10">
        <f t="shared" si="1025"/>
        <v>5524065.4230927834</v>
      </c>
    </row>
    <row r="7280" spans="1:30" x14ac:dyDescent="0.2">
      <c r="A7280" t="s">
        <v>1985</v>
      </c>
      <c r="B7280" s="1">
        <v>44256</v>
      </c>
      <c r="C7280" t="s">
        <v>430</v>
      </c>
      <c r="D7280" s="2">
        <v>10714</v>
      </c>
      <c r="E7280" s="2">
        <v>0</v>
      </c>
      <c r="F7280" s="2">
        <v>0</v>
      </c>
      <c r="G7280" s="2">
        <v>3635</v>
      </c>
      <c r="H7280" s="2"/>
      <c r="I7280" s="2">
        <v>0</v>
      </c>
      <c r="J7280" s="2">
        <v>7079</v>
      </c>
      <c r="K7280" s="2">
        <v>0</v>
      </c>
      <c r="L7280" s="2">
        <v>0</v>
      </c>
      <c r="M7280" s="2">
        <v>1.764945</v>
      </c>
      <c r="N7280" s="8">
        <f t="shared" si="1017"/>
        <v>176494.5</v>
      </c>
      <c r="O7280" s="2">
        <v>0</v>
      </c>
      <c r="P7280" s="2">
        <v>0</v>
      </c>
      <c r="Q7280" s="2">
        <v>0.49072499999999997</v>
      </c>
      <c r="R7280" s="2">
        <v>0</v>
      </c>
      <c r="S7280" s="2">
        <v>0</v>
      </c>
      <c r="T7280" s="2">
        <v>1.2742199999999999</v>
      </c>
      <c r="U7280" s="2">
        <v>0</v>
      </c>
      <c r="V7280" s="2">
        <v>0</v>
      </c>
      <c r="W7280" s="2">
        <f t="shared" si="1018"/>
        <v>24.916666666666668</v>
      </c>
      <c r="X7280" s="9">
        <f t="shared" si="1019"/>
        <v>16.473259286914317</v>
      </c>
      <c r="Y7280" s="9">
        <f t="shared" si="1020"/>
        <v>1.4318260805228916E-2</v>
      </c>
      <c r="Z7280" s="10">
        <f t="shared" si="1021"/>
        <v>12707764.948453609</v>
      </c>
      <c r="AA7280" s="10">
        <f t="shared" si="1022"/>
        <v>292278.59381443303</v>
      </c>
      <c r="AB7280" s="10">
        <f t="shared" si="1023"/>
        <v>1</v>
      </c>
      <c r="AC7280" s="9">
        <f t="shared" si="1024"/>
        <v>12326532</v>
      </c>
      <c r="AD7280" s="10">
        <f t="shared" si="1025"/>
        <v>4814781.0599198667</v>
      </c>
    </row>
    <row r="7281" spans="1:30" x14ac:dyDescent="0.2">
      <c r="A7281" t="s">
        <v>1985</v>
      </c>
      <c r="B7281" s="1">
        <v>44256</v>
      </c>
      <c r="C7281" t="s">
        <v>1931</v>
      </c>
      <c r="D7281" s="2">
        <v>4421</v>
      </c>
      <c r="E7281" s="2">
        <v>0</v>
      </c>
      <c r="F7281" s="2">
        <v>0</v>
      </c>
      <c r="G7281" s="2">
        <v>1153</v>
      </c>
      <c r="H7281" s="2"/>
      <c r="I7281" s="2">
        <v>0</v>
      </c>
      <c r="J7281" s="2">
        <v>0</v>
      </c>
      <c r="K7281" s="2">
        <v>3268</v>
      </c>
      <c r="L7281" s="2">
        <v>0</v>
      </c>
      <c r="M7281" s="2">
        <v>0.57086099999999995</v>
      </c>
      <c r="N7281" s="8">
        <f t="shared" si="1017"/>
        <v>57086.1</v>
      </c>
      <c r="O7281" s="2">
        <v>0</v>
      </c>
      <c r="P7281" s="2">
        <v>0</v>
      </c>
      <c r="Q7281" s="2">
        <v>0.217917</v>
      </c>
      <c r="R7281" s="2">
        <v>0</v>
      </c>
      <c r="S7281" s="2">
        <v>0</v>
      </c>
      <c r="T7281" s="2">
        <v>0</v>
      </c>
      <c r="U7281" s="2">
        <v>0.35294399999999998</v>
      </c>
      <c r="V7281" s="2">
        <v>0</v>
      </c>
      <c r="W7281" s="2">
        <f t="shared" si="1018"/>
        <v>24.916666666666668</v>
      </c>
      <c r="X7281" s="9">
        <f t="shared" si="1019"/>
        <v>12.912485862926939</v>
      </c>
      <c r="Y7281" s="9">
        <f t="shared" si="1020"/>
        <v>4.6311565978168065E-3</v>
      </c>
      <c r="Z7281" s="10">
        <f t="shared" si="1021"/>
        <v>12707764.948453609</v>
      </c>
      <c r="AA7281" s="10">
        <f t="shared" si="1022"/>
        <v>292278.59381443303</v>
      </c>
      <c r="AB7281" s="10">
        <f t="shared" si="1023"/>
        <v>1</v>
      </c>
      <c r="AC7281" s="9">
        <f t="shared" si="1024"/>
        <v>12326532</v>
      </c>
      <c r="AD7281" s="10">
        <f t="shared" si="1025"/>
        <v>3774043.2106650313</v>
      </c>
    </row>
    <row r="7282" spans="1:30" x14ac:dyDescent="0.2">
      <c r="A7282" t="s">
        <v>1985</v>
      </c>
      <c r="B7282" s="1">
        <v>44256</v>
      </c>
      <c r="C7282" t="s">
        <v>158</v>
      </c>
      <c r="D7282" s="2">
        <v>1332</v>
      </c>
      <c r="E7282" s="2">
        <v>0</v>
      </c>
      <c r="F7282" s="2">
        <v>0</v>
      </c>
      <c r="G7282" s="2">
        <v>0</v>
      </c>
      <c r="H7282" s="2"/>
      <c r="I7282" s="2">
        <v>1332</v>
      </c>
      <c r="J7282" s="2">
        <v>0</v>
      </c>
      <c r="K7282" s="2">
        <v>0</v>
      </c>
      <c r="L7282" s="2">
        <v>0</v>
      </c>
      <c r="M7282" s="2">
        <v>0.17982000000000001</v>
      </c>
      <c r="N7282" s="8">
        <f t="shared" si="1017"/>
        <v>17982</v>
      </c>
      <c r="O7282" s="2">
        <v>0</v>
      </c>
      <c r="P7282" s="2">
        <v>0</v>
      </c>
      <c r="Q7282" s="2">
        <v>0</v>
      </c>
      <c r="R7282" s="2">
        <v>0</v>
      </c>
      <c r="S7282" s="2">
        <v>0.17982000000000001</v>
      </c>
      <c r="T7282" s="2">
        <v>0</v>
      </c>
      <c r="U7282" s="2">
        <v>0</v>
      </c>
      <c r="V7282" s="2">
        <v>0</v>
      </c>
      <c r="W7282" s="2">
        <f t="shared" si="1018"/>
        <v>24.916666666666668</v>
      </c>
      <c r="X7282" s="9">
        <f t="shared" si="1019"/>
        <v>13.5</v>
      </c>
      <c r="Y7282" s="9">
        <f t="shared" si="1020"/>
        <v>1.4588044715253244E-3</v>
      </c>
      <c r="Z7282" s="10">
        <f t="shared" si="1021"/>
        <v>12707764.948453609</v>
      </c>
      <c r="AA7282" s="10">
        <f t="shared" si="1022"/>
        <v>292278.59381443303</v>
      </c>
      <c r="AB7282" s="10">
        <f t="shared" si="1023"/>
        <v>1</v>
      </c>
      <c r="AC7282" s="9">
        <f t="shared" si="1024"/>
        <v>12326532</v>
      </c>
      <c r="AD7282" s="10">
        <f t="shared" si="1025"/>
        <v>3945761.016494846</v>
      </c>
    </row>
    <row r="7283" spans="1:30" x14ac:dyDescent="0.2">
      <c r="A7283" t="s">
        <v>1985</v>
      </c>
      <c r="B7283" s="1">
        <v>44256</v>
      </c>
      <c r="C7283" t="s">
        <v>2060</v>
      </c>
      <c r="D7283" s="2">
        <v>3101</v>
      </c>
      <c r="E7283" s="2">
        <v>0</v>
      </c>
      <c r="F7283" s="2">
        <v>3101</v>
      </c>
      <c r="G7283" s="2">
        <v>0</v>
      </c>
      <c r="H7283" s="2"/>
      <c r="I7283" s="2">
        <v>0</v>
      </c>
      <c r="J7283" s="2">
        <v>0</v>
      </c>
      <c r="K7283" s="2">
        <v>0</v>
      </c>
      <c r="L7283" s="2">
        <v>0</v>
      </c>
      <c r="M7283" s="2">
        <v>0.92099700000000007</v>
      </c>
      <c r="N7283" s="8">
        <f t="shared" si="1017"/>
        <v>92099.700000000012</v>
      </c>
      <c r="O7283" s="2">
        <v>0</v>
      </c>
      <c r="P7283" s="2">
        <v>0.92099700000000007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f t="shared" si="1018"/>
        <v>24.916666666666668</v>
      </c>
      <c r="X7283" s="9">
        <f t="shared" si="1019"/>
        <v>29.700000000000003</v>
      </c>
      <c r="Y7283" s="9">
        <f t="shared" si="1020"/>
        <v>7.4716635627928452E-3</v>
      </c>
      <c r="Z7283" s="10">
        <f t="shared" si="1021"/>
        <v>12707764.948453609</v>
      </c>
      <c r="AA7283" s="10">
        <f t="shared" si="1022"/>
        <v>292278.59381443303</v>
      </c>
      <c r="AB7283" s="10">
        <f t="shared" si="1023"/>
        <v>1</v>
      </c>
      <c r="AC7283" s="9">
        <f t="shared" si="1024"/>
        <v>12326532</v>
      </c>
      <c r="AD7283" s="10">
        <f t="shared" si="1025"/>
        <v>8680674.2362886611</v>
      </c>
    </row>
    <row r="7284" spans="1:30" x14ac:dyDescent="0.2">
      <c r="A7284" t="s">
        <v>1985</v>
      </c>
      <c r="B7284" s="1">
        <v>44256</v>
      </c>
      <c r="C7284" t="s">
        <v>166</v>
      </c>
      <c r="D7284" s="2">
        <v>69800</v>
      </c>
      <c r="E7284" s="2">
        <v>0</v>
      </c>
      <c r="F7284" s="2">
        <v>7238</v>
      </c>
      <c r="G7284" s="2">
        <v>0</v>
      </c>
      <c r="H7284" s="2">
        <v>12542</v>
      </c>
      <c r="I7284" s="2">
        <v>0</v>
      </c>
      <c r="J7284" s="2">
        <v>30633</v>
      </c>
      <c r="K7284" s="2">
        <v>8609</v>
      </c>
      <c r="L7284" s="2">
        <v>10778</v>
      </c>
      <c r="M7284" s="2">
        <v>15.815477999999999</v>
      </c>
      <c r="N7284" s="8">
        <f t="shared" si="1017"/>
        <v>1581547.7999999998</v>
      </c>
      <c r="O7284" s="2">
        <v>0</v>
      </c>
      <c r="P7284" s="2">
        <v>2.149686</v>
      </c>
      <c r="Q7284" s="2">
        <v>0</v>
      </c>
      <c r="R7284" s="2">
        <v>3.0100799999999999</v>
      </c>
      <c r="S7284" s="2">
        <v>0</v>
      </c>
      <c r="T7284" s="2">
        <v>8.2709100000000007</v>
      </c>
      <c r="U7284" s="2">
        <v>0.92977199999999993</v>
      </c>
      <c r="V7284" s="2">
        <v>1.45503</v>
      </c>
      <c r="W7284" s="2">
        <f t="shared" si="1018"/>
        <v>24.916666666666668</v>
      </c>
      <c r="X7284" s="9">
        <f t="shared" si="1019"/>
        <v>22.658277936962747</v>
      </c>
      <c r="Y7284" s="9">
        <f t="shared" si="1020"/>
        <v>0.1283043600584495</v>
      </c>
      <c r="Z7284" s="10">
        <f t="shared" si="1021"/>
        <v>12707764.948453609</v>
      </c>
      <c r="AA7284" s="10">
        <f t="shared" si="1022"/>
        <v>292278.59381443303</v>
      </c>
      <c r="AB7284" s="10">
        <f t="shared" si="1023"/>
        <v>1</v>
      </c>
      <c r="AC7284" s="9">
        <f t="shared" si="1024"/>
        <v>12326532</v>
      </c>
      <c r="AD7284" s="10">
        <f t="shared" si="1025"/>
        <v>6622529.6136720646</v>
      </c>
    </row>
    <row r="7285" spans="1:30" x14ac:dyDescent="0.2">
      <c r="A7285" t="s">
        <v>1985</v>
      </c>
      <c r="B7285" s="1">
        <v>44256</v>
      </c>
      <c r="C7285" t="s">
        <v>433</v>
      </c>
      <c r="D7285" s="2">
        <v>5977</v>
      </c>
      <c r="E7285" s="2">
        <v>0</v>
      </c>
      <c r="F7285" s="2">
        <v>1959</v>
      </c>
      <c r="G7285" s="2">
        <v>0</v>
      </c>
      <c r="H7285" s="2"/>
      <c r="I7285" s="2">
        <v>0</v>
      </c>
      <c r="J7285" s="2">
        <v>2505</v>
      </c>
      <c r="K7285" s="2">
        <v>1513</v>
      </c>
      <c r="L7285" s="2">
        <v>0</v>
      </c>
      <c r="M7285" s="2">
        <v>1.4215770000000001</v>
      </c>
      <c r="N7285" s="8">
        <f t="shared" si="1017"/>
        <v>142157.70000000001</v>
      </c>
      <c r="O7285" s="2">
        <v>0</v>
      </c>
      <c r="P7285" s="2">
        <v>0.58182299999999998</v>
      </c>
      <c r="Q7285" s="2">
        <v>0</v>
      </c>
      <c r="R7285" s="2">
        <v>0</v>
      </c>
      <c r="S7285" s="2">
        <v>0</v>
      </c>
      <c r="T7285" s="2">
        <v>0.67635000000000001</v>
      </c>
      <c r="U7285" s="2">
        <v>0.16340400000000002</v>
      </c>
      <c r="V7285" s="2">
        <v>0</v>
      </c>
      <c r="W7285" s="2">
        <f t="shared" si="1018"/>
        <v>24.916666666666668</v>
      </c>
      <c r="X7285" s="9">
        <f t="shared" si="1019"/>
        <v>23.78412246946629</v>
      </c>
      <c r="Y7285" s="9">
        <f t="shared" si="1020"/>
        <v>1.1532659794336316E-2</v>
      </c>
      <c r="Z7285" s="10">
        <f t="shared" si="1021"/>
        <v>12707764.948453609</v>
      </c>
      <c r="AA7285" s="10">
        <f t="shared" si="1022"/>
        <v>292278.59381443303</v>
      </c>
      <c r="AB7285" s="10">
        <f t="shared" si="1023"/>
        <v>1</v>
      </c>
      <c r="AC7285" s="9">
        <f t="shared" si="1024"/>
        <v>12326532</v>
      </c>
      <c r="AD7285" s="10">
        <f t="shared" si="1025"/>
        <v>6951589.8704858674</v>
      </c>
    </row>
    <row r="7286" spans="1:30" x14ac:dyDescent="0.2">
      <c r="A7286" t="s">
        <v>1985</v>
      </c>
      <c r="B7286" s="1">
        <v>44256</v>
      </c>
      <c r="C7286" t="s">
        <v>167</v>
      </c>
      <c r="D7286" s="2">
        <v>37108</v>
      </c>
      <c r="E7286" s="2">
        <v>9349</v>
      </c>
      <c r="F7286" s="2">
        <v>0</v>
      </c>
      <c r="G7286" s="2">
        <v>8808</v>
      </c>
      <c r="H7286" s="2"/>
      <c r="I7286" s="2">
        <v>10288</v>
      </c>
      <c r="J7286" s="2">
        <v>8663</v>
      </c>
      <c r="K7286" s="2">
        <v>0</v>
      </c>
      <c r="L7286" s="2">
        <v>0</v>
      </c>
      <c r="M7286" s="2">
        <v>9.5834879999999991</v>
      </c>
      <c r="N7286" s="8">
        <f t="shared" si="1017"/>
        <v>958348.79999999993</v>
      </c>
      <c r="O7286" s="2">
        <v>2.5242299999999998</v>
      </c>
      <c r="P7286" s="2">
        <v>0</v>
      </c>
      <c r="Q7286" s="2">
        <v>1.664712</v>
      </c>
      <c r="R7286" s="2">
        <v>0</v>
      </c>
      <c r="S7286" s="2">
        <v>3.0555359999999996</v>
      </c>
      <c r="T7286" s="2">
        <v>2.33901</v>
      </c>
      <c r="U7286" s="2">
        <v>0</v>
      </c>
      <c r="V7286" s="2">
        <v>0</v>
      </c>
      <c r="W7286" s="2">
        <f t="shared" si="1018"/>
        <v>24.916666666666668</v>
      </c>
      <c r="X7286" s="9">
        <f t="shared" si="1019"/>
        <v>25.825935108332434</v>
      </c>
      <c r="Y7286" s="9">
        <f t="shared" si="1020"/>
        <v>7.7746830982144854E-2</v>
      </c>
      <c r="Z7286" s="10">
        <f t="shared" si="1021"/>
        <v>12707764.948453609</v>
      </c>
      <c r="AA7286" s="10">
        <f t="shared" si="1022"/>
        <v>292278.59381443303</v>
      </c>
      <c r="AB7286" s="10">
        <f t="shared" si="1023"/>
        <v>1</v>
      </c>
      <c r="AC7286" s="9">
        <f t="shared" si="1024"/>
        <v>12326532</v>
      </c>
      <c r="AD7286" s="10">
        <f t="shared" si="1025"/>
        <v>7548367.9974062005</v>
      </c>
    </row>
    <row r="7287" spans="1:30" x14ac:dyDescent="0.2">
      <c r="A7287" t="s">
        <v>1985</v>
      </c>
      <c r="B7287" s="1">
        <v>44256</v>
      </c>
      <c r="C7287" t="s">
        <v>317</v>
      </c>
      <c r="D7287" s="2">
        <v>655</v>
      </c>
      <c r="E7287" s="2">
        <v>0</v>
      </c>
      <c r="F7287" s="2">
        <v>0</v>
      </c>
      <c r="G7287" s="2">
        <v>0</v>
      </c>
      <c r="H7287" s="2"/>
      <c r="I7287" s="2">
        <v>0</v>
      </c>
      <c r="J7287" s="2">
        <v>0</v>
      </c>
      <c r="K7287" s="2">
        <v>0</v>
      </c>
      <c r="L7287" s="2">
        <v>0</v>
      </c>
      <c r="M7287" s="2">
        <v>0.123795</v>
      </c>
      <c r="N7287" s="8">
        <f t="shared" si="1017"/>
        <v>12379.5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>
        <f t="shared" si="1018"/>
        <v>24.916666666666668</v>
      </c>
      <c r="X7287" s="9">
        <f t="shared" si="1019"/>
        <v>18.899999999999999</v>
      </c>
      <c r="Y7287" s="9">
        <f t="shared" si="1020"/>
        <v>1.0042970723639058E-3</v>
      </c>
      <c r="Z7287" s="10">
        <f t="shared" si="1021"/>
        <v>12707764.948453609</v>
      </c>
      <c r="AA7287" s="10">
        <f t="shared" si="1022"/>
        <v>292278.59381443303</v>
      </c>
      <c r="AB7287" s="10">
        <f t="shared" si="1023"/>
        <v>1</v>
      </c>
      <c r="AC7287" s="9">
        <f t="shared" si="1024"/>
        <v>12326532</v>
      </c>
      <c r="AD7287" s="10">
        <f t="shared" si="1025"/>
        <v>5524065.4230927834</v>
      </c>
    </row>
    <row r="7288" spans="1:30" x14ac:dyDescent="0.2">
      <c r="A7288" t="s">
        <v>1985</v>
      </c>
      <c r="B7288" s="1">
        <v>44256</v>
      </c>
      <c r="C7288" t="s">
        <v>1793</v>
      </c>
      <c r="D7288" s="2">
        <v>9065</v>
      </c>
      <c r="E7288" s="2">
        <v>0</v>
      </c>
      <c r="F7288" s="2">
        <v>0</v>
      </c>
      <c r="G7288" s="2">
        <v>0</v>
      </c>
      <c r="H7288" s="2"/>
      <c r="I7288" s="2">
        <v>9065</v>
      </c>
      <c r="J7288" s="2">
        <v>0</v>
      </c>
      <c r="K7288" s="2">
        <v>0</v>
      </c>
      <c r="L7288" s="2">
        <v>0</v>
      </c>
      <c r="M7288" s="2">
        <v>2.0321280000000002</v>
      </c>
      <c r="N7288" s="8">
        <f t="shared" si="1017"/>
        <v>203212.80000000002</v>
      </c>
      <c r="O7288" s="2">
        <v>0</v>
      </c>
      <c r="P7288" s="2">
        <v>0</v>
      </c>
      <c r="Q7288" s="2">
        <v>0</v>
      </c>
      <c r="R7288" s="2">
        <v>0</v>
      </c>
      <c r="S7288" s="2">
        <v>2.0321280000000002</v>
      </c>
      <c r="T7288" s="2">
        <v>0</v>
      </c>
      <c r="U7288" s="2">
        <v>0</v>
      </c>
      <c r="V7288" s="2">
        <v>0</v>
      </c>
      <c r="W7288" s="2">
        <f t="shared" si="1018"/>
        <v>24.916666666666668</v>
      </c>
      <c r="X7288" s="9">
        <f t="shared" si="1019"/>
        <v>22.417297297297299</v>
      </c>
      <c r="Y7288" s="9">
        <f t="shared" si="1020"/>
        <v>1.6485804766498802E-2</v>
      </c>
      <c r="Z7288" s="10">
        <f t="shared" si="1021"/>
        <v>12707764.948453609</v>
      </c>
      <c r="AA7288" s="10">
        <f t="shared" si="1022"/>
        <v>292278.59381443303</v>
      </c>
      <c r="AB7288" s="10">
        <f t="shared" si="1023"/>
        <v>1</v>
      </c>
      <c r="AC7288" s="9">
        <f t="shared" si="1024"/>
        <v>12326532</v>
      </c>
      <c r="AD7288" s="10">
        <f t="shared" si="1025"/>
        <v>6552096.1311741443</v>
      </c>
    </row>
    <row r="7289" spans="1:30" x14ac:dyDescent="0.2">
      <c r="A7289" t="s">
        <v>1985</v>
      </c>
      <c r="B7289" s="1">
        <v>44256</v>
      </c>
      <c r="C7289" t="s">
        <v>2340</v>
      </c>
      <c r="D7289" s="2">
        <v>281</v>
      </c>
      <c r="E7289" s="2">
        <v>0</v>
      </c>
      <c r="F7289" s="2">
        <v>281</v>
      </c>
      <c r="G7289" s="2">
        <v>0</v>
      </c>
      <c r="H7289" s="2"/>
      <c r="I7289" s="2">
        <v>0</v>
      </c>
      <c r="J7289" s="2">
        <v>0</v>
      </c>
      <c r="K7289" s="2">
        <v>0</v>
      </c>
      <c r="L7289" s="2">
        <v>0</v>
      </c>
      <c r="M7289" s="2">
        <v>2.9505E-2</v>
      </c>
      <c r="N7289" s="8">
        <f t="shared" si="1017"/>
        <v>2950.5</v>
      </c>
      <c r="O7289" s="2">
        <v>0</v>
      </c>
      <c r="P7289" s="2">
        <v>2.9505E-2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f t="shared" si="1018"/>
        <v>24.916666666666668</v>
      </c>
      <c r="X7289" s="9">
        <f t="shared" si="1019"/>
        <v>10.5</v>
      </c>
      <c r="Y7289" s="9">
        <f t="shared" si="1020"/>
        <v>2.3936172801887831E-4</v>
      </c>
      <c r="Z7289" s="10">
        <f t="shared" si="1021"/>
        <v>12707764.948453609</v>
      </c>
      <c r="AA7289" s="10">
        <f t="shared" si="1022"/>
        <v>292278.59381443303</v>
      </c>
      <c r="AB7289" s="10">
        <f t="shared" si="1023"/>
        <v>1</v>
      </c>
      <c r="AC7289" s="9">
        <f t="shared" si="1024"/>
        <v>12326532</v>
      </c>
      <c r="AD7289" s="10">
        <f t="shared" si="1025"/>
        <v>3068925.2350515467</v>
      </c>
    </row>
    <row r="7290" spans="1:30" x14ac:dyDescent="0.2">
      <c r="A7290" t="s">
        <v>1985</v>
      </c>
      <c r="B7290" s="1">
        <v>44256</v>
      </c>
      <c r="C7290" t="s">
        <v>1066</v>
      </c>
      <c r="D7290" s="2">
        <v>121</v>
      </c>
      <c r="E7290" s="2">
        <v>121</v>
      </c>
      <c r="F7290" s="2">
        <v>0</v>
      </c>
      <c r="G7290" s="2">
        <v>0</v>
      </c>
      <c r="H7290" s="2"/>
      <c r="I7290" s="2">
        <v>0</v>
      </c>
      <c r="J7290" s="2">
        <v>0</v>
      </c>
      <c r="K7290" s="2">
        <v>0</v>
      </c>
      <c r="L7290" s="2">
        <v>0</v>
      </c>
      <c r="M7290" s="2">
        <v>5.5538999999999998E-2</v>
      </c>
      <c r="N7290" s="8">
        <f t="shared" si="1017"/>
        <v>5553.9</v>
      </c>
      <c r="O7290" s="2">
        <v>5.5538999999999998E-2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  <c r="V7290" s="2">
        <v>0</v>
      </c>
      <c r="W7290" s="2">
        <f t="shared" si="1018"/>
        <v>24.916666666666668</v>
      </c>
      <c r="X7290" s="9">
        <f t="shared" si="1019"/>
        <v>45.9</v>
      </c>
      <c r="Y7290" s="9">
        <f t="shared" si="1020"/>
        <v>4.5056468437351232E-4</v>
      </c>
      <c r="Z7290" s="10">
        <f t="shared" si="1021"/>
        <v>12707764.948453609</v>
      </c>
      <c r="AA7290" s="10">
        <f t="shared" si="1022"/>
        <v>292278.59381443303</v>
      </c>
      <c r="AB7290" s="10">
        <f t="shared" si="1023"/>
        <v>1</v>
      </c>
      <c r="AC7290" s="9">
        <f t="shared" si="1024"/>
        <v>12326532</v>
      </c>
      <c r="AD7290" s="10">
        <f t="shared" si="1025"/>
        <v>13415587.456082476</v>
      </c>
    </row>
    <row r="7291" spans="1:30" x14ac:dyDescent="0.2">
      <c r="A7291" t="s">
        <v>1985</v>
      </c>
      <c r="B7291" s="1">
        <v>44256</v>
      </c>
      <c r="C7291" t="s">
        <v>2243</v>
      </c>
      <c r="D7291" s="2">
        <v>26383</v>
      </c>
      <c r="E7291" s="2">
        <v>0</v>
      </c>
      <c r="F7291" s="2">
        <v>0</v>
      </c>
      <c r="G7291" s="2">
        <v>0</v>
      </c>
      <c r="H7291" s="2">
        <v>8190</v>
      </c>
      <c r="I7291" s="2">
        <v>0</v>
      </c>
      <c r="J7291" s="2">
        <v>18193</v>
      </c>
      <c r="K7291" s="2">
        <v>0</v>
      </c>
      <c r="L7291" s="2">
        <v>0</v>
      </c>
      <c r="M7291" s="2">
        <v>6.8777099999999995</v>
      </c>
      <c r="N7291" s="8">
        <f t="shared" si="1017"/>
        <v>687771</v>
      </c>
      <c r="O7291" s="2">
        <v>0</v>
      </c>
      <c r="P7291" s="2">
        <v>0</v>
      </c>
      <c r="Q7291" s="2">
        <v>0</v>
      </c>
      <c r="R7291" s="2">
        <v>1.9656</v>
      </c>
      <c r="S7291" s="2">
        <v>0</v>
      </c>
      <c r="T7291" s="2">
        <v>4.9121099999999993</v>
      </c>
      <c r="U7291" s="2">
        <v>0</v>
      </c>
      <c r="V7291" s="2">
        <v>0</v>
      </c>
      <c r="W7291" s="2">
        <f t="shared" si="1018"/>
        <v>24.916666666666668</v>
      </c>
      <c r="X7291" s="9">
        <f t="shared" si="1019"/>
        <v>26.068718492968959</v>
      </c>
      <c r="Y7291" s="9">
        <f t="shared" si="1020"/>
        <v>5.5795985440187067E-2</v>
      </c>
      <c r="Z7291" s="10">
        <f t="shared" si="1021"/>
        <v>12707764.948453609</v>
      </c>
      <c r="AA7291" s="10">
        <f t="shared" si="1022"/>
        <v>292278.59381443303</v>
      </c>
      <c r="AB7291" s="10">
        <f t="shared" si="1023"/>
        <v>1</v>
      </c>
      <c r="AC7291" s="9">
        <f t="shared" si="1024"/>
        <v>12326532</v>
      </c>
      <c r="AD7291" s="10">
        <f t="shared" si="1025"/>
        <v>7619328.383669273</v>
      </c>
    </row>
    <row r="7292" spans="1:30" x14ac:dyDescent="0.2">
      <c r="A7292" t="s">
        <v>1985</v>
      </c>
      <c r="B7292" s="1">
        <v>44256</v>
      </c>
      <c r="C7292" t="s">
        <v>708</v>
      </c>
      <c r="D7292" s="2">
        <v>4938</v>
      </c>
      <c r="E7292" s="2">
        <v>1661</v>
      </c>
      <c r="F7292" s="2">
        <v>1682</v>
      </c>
      <c r="G7292" s="2">
        <v>0</v>
      </c>
      <c r="H7292" s="2"/>
      <c r="I7292" s="2">
        <v>1595</v>
      </c>
      <c r="J7292" s="2">
        <v>0</v>
      </c>
      <c r="K7292" s="2">
        <v>0</v>
      </c>
      <c r="L7292" s="2">
        <v>0</v>
      </c>
      <c r="M7292" s="2">
        <v>1.4217390000000001</v>
      </c>
      <c r="N7292" s="8">
        <f t="shared" si="1017"/>
        <v>142173.9</v>
      </c>
      <c r="O7292" s="2">
        <v>0.44846999999999998</v>
      </c>
      <c r="P7292" s="2">
        <v>0.499554</v>
      </c>
      <c r="Q7292" s="2">
        <v>0</v>
      </c>
      <c r="R7292" s="2">
        <v>0</v>
      </c>
      <c r="S7292" s="2">
        <v>0.473715</v>
      </c>
      <c r="T7292" s="2">
        <v>0</v>
      </c>
      <c r="U7292" s="2">
        <v>0</v>
      </c>
      <c r="V7292" s="2">
        <v>0</v>
      </c>
      <c r="W7292" s="2">
        <f t="shared" si="1018"/>
        <v>24.916666666666668</v>
      </c>
      <c r="X7292" s="9">
        <f t="shared" si="1019"/>
        <v>28.791798298906439</v>
      </c>
      <c r="Y7292" s="9">
        <f t="shared" si="1020"/>
        <v>1.153397403259895E-2</v>
      </c>
      <c r="Z7292" s="10">
        <f t="shared" si="1021"/>
        <v>12707764.948453609</v>
      </c>
      <c r="AA7292" s="10">
        <f t="shared" si="1022"/>
        <v>292278.59381443303</v>
      </c>
      <c r="AB7292" s="10">
        <f t="shared" si="1023"/>
        <v>1</v>
      </c>
      <c r="AC7292" s="9">
        <f t="shared" si="1024"/>
        <v>12326532</v>
      </c>
      <c r="AD7292" s="10">
        <f t="shared" si="1025"/>
        <v>8415226.3201931585</v>
      </c>
    </row>
    <row r="7293" spans="1:30" x14ac:dyDescent="0.2">
      <c r="A7293" t="s">
        <v>1985</v>
      </c>
      <c r="B7293" s="1">
        <v>44256</v>
      </c>
      <c r="C7293" t="s">
        <v>2341</v>
      </c>
      <c r="D7293" s="2">
        <v>587</v>
      </c>
      <c r="E7293" s="2">
        <v>587</v>
      </c>
      <c r="F7293" s="2">
        <v>0</v>
      </c>
      <c r="G7293" s="2">
        <v>0</v>
      </c>
      <c r="H7293" s="2"/>
      <c r="I7293" s="2">
        <v>0</v>
      </c>
      <c r="J7293" s="2">
        <v>0</v>
      </c>
      <c r="K7293" s="2">
        <v>0</v>
      </c>
      <c r="L7293" s="2">
        <v>0</v>
      </c>
      <c r="M7293" s="2">
        <v>0.15848999999999999</v>
      </c>
      <c r="N7293" s="8">
        <f t="shared" si="1017"/>
        <v>15849</v>
      </c>
      <c r="O7293" s="2">
        <v>0.15848999999999999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  <c r="V7293" s="2">
        <v>0</v>
      </c>
      <c r="W7293" s="2">
        <f t="shared" si="1018"/>
        <v>24.916666666666668</v>
      </c>
      <c r="X7293" s="9">
        <f t="shared" si="1019"/>
        <v>27</v>
      </c>
      <c r="Y7293" s="9">
        <f t="shared" si="1020"/>
        <v>1.2857631002783265E-3</v>
      </c>
      <c r="Z7293" s="10">
        <f t="shared" si="1021"/>
        <v>12707764.948453609</v>
      </c>
      <c r="AA7293" s="10">
        <f t="shared" si="1022"/>
        <v>292278.59381443303</v>
      </c>
      <c r="AB7293" s="10">
        <f t="shared" si="1023"/>
        <v>1</v>
      </c>
      <c r="AC7293" s="9">
        <f t="shared" si="1024"/>
        <v>12326532</v>
      </c>
      <c r="AD7293" s="10">
        <f t="shared" si="1025"/>
        <v>7891522.0329896919</v>
      </c>
    </row>
    <row r="7294" spans="1:30" x14ac:dyDescent="0.2">
      <c r="A7294" t="s">
        <v>1985</v>
      </c>
      <c r="B7294" s="1">
        <v>44256</v>
      </c>
      <c r="C7294" t="s">
        <v>2342</v>
      </c>
      <c r="D7294" s="2">
        <v>714</v>
      </c>
      <c r="E7294" s="2">
        <v>0</v>
      </c>
      <c r="F7294" s="2">
        <v>0</v>
      </c>
      <c r="G7294" s="2">
        <v>0</v>
      </c>
      <c r="H7294" s="2"/>
      <c r="I7294" s="2">
        <v>0</v>
      </c>
      <c r="J7294" s="2">
        <v>714</v>
      </c>
      <c r="K7294" s="2">
        <v>0</v>
      </c>
      <c r="L7294" s="2">
        <v>0</v>
      </c>
      <c r="M7294" s="2">
        <v>7.9503899999999988E-2</v>
      </c>
      <c r="N7294" s="8">
        <f t="shared" si="1017"/>
        <v>7950.3899999999985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7.9503899999999988E-2</v>
      </c>
      <c r="U7294" s="2">
        <v>0</v>
      </c>
      <c r="V7294" s="2">
        <v>0</v>
      </c>
      <c r="W7294" s="2">
        <f t="shared" si="1018"/>
        <v>24.916666666666668</v>
      </c>
      <c r="X7294" s="9">
        <f t="shared" si="1019"/>
        <v>11.134999999999998</v>
      </c>
      <c r="Y7294" s="9">
        <f t="shared" si="1020"/>
        <v>6.4498189758481939E-4</v>
      </c>
      <c r="Z7294" s="10">
        <f t="shared" si="1021"/>
        <v>12707764.948453609</v>
      </c>
      <c r="AA7294" s="10">
        <f t="shared" si="1022"/>
        <v>292278.59381443303</v>
      </c>
      <c r="AB7294" s="10">
        <f t="shared" si="1023"/>
        <v>1</v>
      </c>
      <c r="AC7294" s="9">
        <f t="shared" si="1024"/>
        <v>12326532</v>
      </c>
      <c r="AD7294" s="10">
        <f t="shared" si="1025"/>
        <v>3254522.1421237113</v>
      </c>
    </row>
    <row r="7295" spans="1:30" x14ac:dyDescent="0.2">
      <c r="A7295" t="s">
        <v>1985</v>
      </c>
      <c r="B7295" s="1">
        <v>44256</v>
      </c>
      <c r="C7295" t="s">
        <v>2303</v>
      </c>
      <c r="D7295" s="2">
        <v>407</v>
      </c>
      <c r="E7295" s="2">
        <v>0</v>
      </c>
      <c r="F7295" s="2">
        <v>407</v>
      </c>
      <c r="G7295" s="2">
        <v>0</v>
      </c>
      <c r="H7295" s="2"/>
      <c r="I7295" s="2">
        <v>0</v>
      </c>
      <c r="J7295" s="2">
        <v>0</v>
      </c>
      <c r="K7295" s="2">
        <v>0</v>
      </c>
      <c r="L7295" s="2">
        <v>0</v>
      </c>
      <c r="M7295" s="2">
        <v>0.13042314999999999</v>
      </c>
      <c r="N7295" s="8">
        <f t="shared" si="1017"/>
        <v>13042.314999999999</v>
      </c>
      <c r="O7295" s="2">
        <v>0</v>
      </c>
      <c r="P7295" s="2">
        <v>0.13042314999999999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  <c r="V7295" s="2">
        <v>0</v>
      </c>
      <c r="W7295" s="2">
        <f t="shared" si="1018"/>
        <v>24.916666666666668</v>
      </c>
      <c r="X7295" s="9">
        <f t="shared" si="1019"/>
        <v>32.044999999999995</v>
      </c>
      <c r="Y7295" s="9">
        <f t="shared" si="1020"/>
        <v>1.0580684818730847E-3</v>
      </c>
      <c r="Z7295" s="10">
        <f t="shared" si="1021"/>
        <v>12707764.948453609</v>
      </c>
      <c r="AA7295" s="10">
        <f t="shared" si="1022"/>
        <v>292278.59381443303</v>
      </c>
      <c r="AB7295" s="10">
        <f t="shared" si="1023"/>
        <v>1</v>
      </c>
      <c r="AC7295" s="9">
        <f t="shared" si="1024"/>
        <v>12326532</v>
      </c>
      <c r="AD7295" s="10">
        <f t="shared" si="1025"/>
        <v>9366067.5387835056</v>
      </c>
    </row>
    <row r="7296" spans="1:30" x14ac:dyDescent="0.2">
      <c r="A7296" t="s">
        <v>1985</v>
      </c>
      <c r="B7296" s="1">
        <v>44256</v>
      </c>
      <c r="C7296" t="s">
        <v>2343</v>
      </c>
      <c r="D7296" s="2">
        <v>1816</v>
      </c>
      <c r="E7296" s="2">
        <v>523</v>
      </c>
      <c r="F7296" s="2">
        <v>799</v>
      </c>
      <c r="G7296" s="2">
        <v>0</v>
      </c>
      <c r="H7296" s="2"/>
      <c r="I7296" s="2">
        <v>494</v>
      </c>
      <c r="J7296" s="2">
        <v>0</v>
      </c>
      <c r="K7296" s="2">
        <v>0</v>
      </c>
      <c r="L7296" s="2">
        <v>0</v>
      </c>
      <c r="M7296" s="2">
        <v>0.525231</v>
      </c>
      <c r="N7296" s="8">
        <f t="shared" si="1017"/>
        <v>52523.1</v>
      </c>
      <c r="O7296" s="2">
        <v>0.14121</v>
      </c>
      <c r="P7296" s="2">
        <v>0.23730299999999999</v>
      </c>
      <c r="Q7296" s="2">
        <v>0</v>
      </c>
      <c r="R7296" s="2">
        <v>0</v>
      </c>
      <c r="S7296" s="2">
        <v>0.14671799999999999</v>
      </c>
      <c r="T7296" s="2">
        <v>0</v>
      </c>
      <c r="U7296" s="2">
        <v>0</v>
      </c>
      <c r="V7296" s="2">
        <v>0</v>
      </c>
      <c r="W7296" s="2">
        <f t="shared" si="1018"/>
        <v>24.916666666666668</v>
      </c>
      <c r="X7296" s="9">
        <f t="shared" si="1019"/>
        <v>28.922411894273125</v>
      </c>
      <c r="Y7296" s="9">
        <f t="shared" si="1020"/>
        <v>4.260979487174495E-3</v>
      </c>
      <c r="Z7296" s="10">
        <f t="shared" si="1021"/>
        <v>12707764.948453609</v>
      </c>
      <c r="AA7296" s="10">
        <f t="shared" si="1022"/>
        <v>292278.59381443303</v>
      </c>
      <c r="AB7296" s="10">
        <f t="shared" si="1023"/>
        <v>1</v>
      </c>
      <c r="AC7296" s="9">
        <f t="shared" si="1024"/>
        <v>12326532</v>
      </c>
      <c r="AD7296" s="10">
        <f t="shared" si="1025"/>
        <v>8453401.8781799804</v>
      </c>
    </row>
    <row r="7297" spans="1:30" x14ac:dyDescent="0.2">
      <c r="A7297" t="s">
        <v>1985</v>
      </c>
      <c r="B7297" s="1">
        <v>44256</v>
      </c>
      <c r="C7297" t="s">
        <v>1396</v>
      </c>
      <c r="D7297" s="2">
        <v>142050</v>
      </c>
      <c r="E7297" s="2">
        <v>41365</v>
      </c>
      <c r="F7297" s="2">
        <v>22453</v>
      </c>
      <c r="G7297" s="2">
        <v>33713</v>
      </c>
      <c r="H7297" s="2"/>
      <c r="I7297" s="2">
        <v>19985</v>
      </c>
      <c r="J7297" s="2">
        <v>1787</v>
      </c>
      <c r="K7297" s="2">
        <v>0</v>
      </c>
      <c r="L7297" s="2">
        <v>0</v>
      </c>
      <c r="M7297" s="2">
        <v>37.003940999999998</v>
      </c>
      <c r="N7297" s="8">
        <f t="shared" si="1017"/>
        <v>3700394.0999999996</v>
      </c>
      <c r="O7297" s="2">
        <v>12.766464000000001</v>
      </c>
      <c r="P7297" s="2">
        <v>6.7979789999999998</v>
      </c>
      <c r="Q7297" s="2">
        <v>8.193543</v>
      </c>
      <c r="R7297" s="2">
        <v>0</v>
      </c>
      <c r="S7297" s="2">
        <v>4.3166789999999997</v>
      </c>
      <c r="T7297" s="2">
        <v>0.16083</v>
      </c>
      <c r="U7297" s="2">
        <v>0</v>
      </c>
      <c r="V7297" s="2">
        <v>0</v>
      </c>
      <c r="W7297" s="2">
        <f t="shared" si="1018"/>
        <v>24.916666666666668</v>
      </c>
      <c r="X7297" s="9">
        <f t="shared" si="1019"/>
        <v>26.049940865892289</v>
      </c>
      <c r="Y7297" s="9">
        <f t="shared" si="1020"/>
        <v>0.30019750080557933</v>
      </c>
      <c r="Z7297" s="10">
        <f t="shared" si="1021"/>
        <v>12707764.948453609</v>
      </c>
      <c r="AA7297" s="10">
        <f t="shared" si="1022"/>
        <v>292278.59381443303</v>
      </c>
      <c r="AB7297" s="10">
        <f t="shared" si="1023"/>
        <v>1</v>
      </c>
      <c r="AC7297" s="9">
        <f t="shared" si="1024"/>
        <v>12326532</v>
      </c>
      <c r="AD7297" s="10">
        <f t="shared" si="1025"/>
        <v>7613840.0852321321</v>
      </c>
    </row>
    <row r="7298" spans="1:30" x14ac:dyDescent="0.2">
      <c r="A7298" t="s">
        <v>1985</v>
      </c>
      <c r="B7298" s="1">
        <v>44256</v>
      </c>
      <c r="C7298" t="s">
        <v>320</v>
      </c>
      <c r="D7298" s="2">
        <v>10137</v>
      </c>
      <c r="E7298" s="2">
        <v>0</v>
      </c>
      <c r="F7298" s="2">
        <v>10137</v>
      </c>
      <c r="G7298" s="2">
        <v>0</v>
      </c>
      <c r="H7298" s="2"/>
      <c r="I7298" s="2">
        <v>0</v>
      </c>
      <c r="J7298" s="2">
        <v>0</v>
      </c>
      <c r="K7298" s="2">
        <v>0</v>
      </c>
      <c r="L7298" s="2">
        <v>0</v>
      </c>
      <c r="M7298" s="2">
        <v>3.1483620000000001</v>
      </c>
      <c r="N7298" s="8">
        <f t="shared" si="1017"/>
        <v>314836.2</v>
      </c>
      <c r="O7298" s="2">
        <v>0</v>
      </c>
      <c r="P7298" s="2">
        <v>3.1483620000000001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>
        <f t="shared" si="1018"/>
        <v>24.916666666666668</v>
      </c>
      <c r="X7298" s="9">
        <f t="shared" si="1019"/>
        <v>31.058123705238238</v>
      </c>
      <c r="Y7298" s="9">
        <f t="shared" si="1020"/>
        <v>2.5541344475477776E-2</v>
      </c>
      <c r="Z7298" s="10">
        <f t="shared" si="1021"/>
        <v>12707764.948453609</v>
      </c>
      <c r="AA7298" s="10">
        <f t="shared" si="1022"/>
        <v>292278.59381443303</v>
      </c>
      <c r="AB7298" s="10">
        <f t="shared" si="1023"/>
        <v>1</v>
      </c>
      <c r="AC7298" s="9">
        <f t="shared" si="1024"/>
        <v>12326532</v>
      </c>
      <c r="AD7298" s="10">
        <f t="shared" si="1025"/>
        <v>9077624.7230817415</v>
      </c>
    </row>
    <row r="7299" spans="1:30" x14ac:dyDescent="0.2">
      <c r="A7299" t="s">
        <v>1985</v>
      </c>
      <c r="B7299" s="1">
        <v>44256</v>
      </c>
      <c r="C7299" t="s">
        <v>171</v>
      </c>
      <c r="D7299" s="2">
        <v>17351</v>
      </c>
      <c r="E7299" s="2">
        <v>0</v>
      </c>
      <c r="F7299" s="2">
        <v>7689</v>
      </c>
      <c r="G7299" s="2">
        <v>9662</v>
      </c>
      <c r="H7299" s="2"/>
      <c r="I7299" s="2">
        <v>0</v>
      </c>
      <c r="J7299" s="2">
        <v>0</v>
      </c>
      <c r="K7299" s="2">
        <v>0</v>
      </c>
      <c r="L7299" s="2">
        <v>0</v>
      </c>
      <c r="M7299" s="2">
        <v>3.2109749999999995</v>
      </c>
      <c r="N7299" s="8">
        <f t="shared" ref="N7299:N7353" si="1026">M7299*100000</f>
        <v>321097.49999999994</v>
      </c>
      <c r="O7299" s="2">
        <v>0</v>
      </c>
      <c r="P7299" s="2">
        <v>1.649241</v>
      </c>
      <c r="Q7299" s="2">
        <v>1.561734</v>
      </c>
      <c r="R7299" s="2">
        <v>0</v>
      </c>
      <c r="S7299" s="2">
        <v>0</v>
      </c>
      <c r="T7299" s="2">
        <v>0</v>
      </c>
      <c r="U7299" s="2">
        <v>0</v>
      </c>
      <c r="V7299" s="2">
        <v>0</v>
      </c>
      <c r="W7299" s="2">
        <f t="shared" ref="W7299:W7353" si="1027">299/12</f>
        <v>24.916666666666668</v>
      </c>
      <c r="X7299" s="9">
        <f t="shared" ref="X7299:X7353" si="1028">N7299/D7299</f>
        <v>18.505993890842024</v>
      </c>
      <c r="Y7299" s="9">
        <f t="shared" ref="Y7299:Y7353" si="1029">N7299/12326532</f>
        <v>2.6049297563986364E-2</v>
      </c>
      <c r="Z7299" s="10">
        <f t="shared" ref="Z7299:Z7353" si="1030">AC7299*(1/(1-0.03))</f>
        <v>12707764.948453609</v>
      </c>
      <c r="AA7299" s="10">
        <f t="shared" ref="AA7299:AA7353" si="1031">Z7299*0.023</f>
        <v>292278.59381443303</v>
      </c>
      <c r="AB7299" s="10">
        <f t="shared" ref="AB7299:AB7353" si="1032">COUNTIF(C7299:C14650,C7299)</f>
        <v>1</v>
      </c>
      <c r="AC7299" s="9">
        <f t="shared" ref="AC7299:AC7353" si="1033">12326532/AB7299</f>
        <v>12326532</v>
      </c>
      <c r="AD7299" s="10">
        <f t="shared" ref="AD7299:AD7353" si="1034">AA7299*X7299</f>
        <v>5408905.8715537954</v>
      </c>
    </row>
    <row r="7300" spans="1:30" x14ac:dyDescent="0.2">
      <c r="A7300" t="s">
        <v>1985</v>
      </c>
      <c r="B7300" s="1">
        <v>44256</v>
      </c>
      <c r="C7300" t="s">
        <v>2344</v>
      </c>
      <c r="D7300" s="2">
        <v>2255</v>
      </c>
      <c r="E7300" s="2">
        <v>0</v>
      </c>
      <c r="F7300" s="2">
        <v>1035</v>
      </c>
      <c r="G7300" s="2">
        <v>0</v>
      </c>
      <c r="H7300" s="2"/>
      <c r="I7300" s="2">
        <v>1220</v>
      </c>
      <c r="J7300" s="2">
        <v>0</v>
      </c>
      <c r="K7300" s="2">
        <v>0</v>
      </c>
      <c r="L7300" s="2">
        <v>0</v>
      </c>
      <c r="M7300" s="2">
        <v>0.66973499999999997</v>
      </c>
      <c r="N7300" s="8">
        <f t="shared" si="1026"/>
        <v>66973.5</v>
      </c>
      <c r="O7300" s="2">
        <v>0</v>
      </c>
      <c r="P7300" s="2">
        <v>0.30739500000000003</v>
      </c>
      <c r="Q7300" s="2">
        <v>0</v>
      </c>
      <c r="R7300" s="2">
        <v>0</v>
      </c>
      <c r="S7300" s="2">
        <v>0.36234</v>
      </c>
      <c r="T7300" s="2">
        <v>0</v>
      </c>
      <c r="U7300" s="2">
        <v>0</v>
      </c>
      <c r="V7300" s="2">
        <v>0</v>
      </c>
      <c r="W7300" s="2">
        <f t="shared" si="1027"/>
        <v>24.916666666666668</v>
      </c>
      <c r="X7300" s="9">
        <f t="shared" si="1028"/>
        <v>29.7</v>
      </c>
      <c r="Y7300" s="9">
        <f t="shared" si="1029"/>
        <v>5.4332800174452965E-3</v>
      </c>
      <c r="Z7300" s="10">
        <f t="shared" si="1030"/>
        <v>12707764.948453609</v>
      </c>
      <c r="AA7300" s="10">
        <f t="shared" si="1031"/>
        <v>292278.59381443303</v>
      </c>
      <c r="AB7300" s="10">
        <f t="shared" si="1032"/>
        <v>1</v>
      </c>
      <c r="AC7300" s="9">
        <f t="shared" si="1033"/>
        <v>12326532</v>
      </c>
      <c r="AD7300" s="10">
        <f t="shared" si="1034"/>
        <v>8680674.2362886611</v>
      </c>
    </row>
    <row r="7301" spans="1:30" x14ac:dyDescent="0.2">
      <c r="A7301" t="s">
        <v>1985</v>
      </c>
      <c r="B7301" s="1">
        <v>44256</v>
      </c>
      <c r="C7301" t="s">
        <v>439</v>
      </c>
      <c r="D7301" s="2">
        <v>1178</v>
      </c>
      <c r="E7301" s="2">
        <v>0</v>
      </c>
      <c r="F7301" s="2">
        <v>0</v>
      </c>
      <c r="G7301" s="2">
        <v>1178</v>
      </c>
      <c r="H7301" s="2"/>
      <c r="I7301" s="2">
        <v>0</v>
      </c>
      <c r="J7301" s="2">
        <v>0</v>
      </c>
      <c r="K7301" s="2">
        <v>0</v>
      </c>
      <c r="L7301" s="2">
        <v>0</v>
      </c>
      <c r="M7301" s="2">
        <v>0.54070200000000002</v>
      </c>
      <c r="N7301" s="8">
        <f t="shared" si="1026"/>
        <v>54070.200000000004</v>
      </c>
      <c r="O7301" s="2">
        <v>0</v>
      </c>
      <c r="P7301" s="2">
        <v>0</v>
      </c>
      <c r="Q7301" s="2">
        <v>0.54070200000000002</v>
      </c>
      <c r="R7301" s="2">
        <v>0</v>
      </c>
      <c r="S7301" s="2">
        <v>0</v>
      </c>
      <c r="T7301" s="2">
        <v>0</v>
      </c>
      <c r="U7301" s="2">
        <v>0</v>
      </c>
      <c r="V7301" s="2">
        <v>0</v>
      </c>
      <c r="W7301" s="2">
        <f t="shared" si="1027"/>
        <v>24.916666666666668</v>
      </c>
      <c r="X7301" s="9">
        <f t="shared" si="1028"/>
        <v>45.900000000000006</v>
      </c>
      <c r="Y7301" s="9">
        <f t="shared" si="1029"/>
        <v>4.3864892412561786E-3</v>
      </c>
      <c r="Z7301" s="10">
        <f t="shared" si="1030"/>
        <v>12707764.948453609</v>
      </c>
      <c r="AA7301" s="10">
        <f t="shared" si="1031"/>
        <v>292278.59381443303</v>
      </c>
      <c r="AB7301" s="10">
        <f t="shared" si="1032"/>
        <v>1</v>
      </c>
      <c r="AC7301" s="9">
        <f t="shared" si="1033"/>
        <v>12326532</v>
      </c>
      <c r="AD7301" s="10">
        <f t="shared" si="1034"/>
        <v>13415587.456082478</v>
      </c>
    </row>
    <row r="7302" spans="1:30" x14ac:dyDescent="0.2">
      <c r="A7302" t="s">
        <v>1985</v>
      </c>
      <c r="B7302" s="1">
        <v>44256</v>
      </c>
      <c r="C7302" t="s">
        <v>808</v>
      </c>
      <c r="D7302" s="2">
        <v>1187</v>
      </c>
      <c r="E7302" s="2">
        <v>0</v>
      </c>
      <c r="F7302" s="2">
        <v>0</v>
      </c>
      <c r="G7302" s="2">
        <v>0</v>
      </c>
      <c r="H7302" s="2">
        <v>1187</v>
      </c>
      <c r="I7302" s="2">
        <v>0</v>
      </c>
      <c r="J7302" s="2">
        <v>0</v>
      </c>
      <c r="K7302" s="2">
        <v>0</v>
      </c>
      <c r="L7302" s="2">
        <v>0</v>
      </c>
      <c r="M7302" s="2">
        <v>0.28487999999999997</v>
      </c>
      <c r="N7302" s="8">
        <f t="shared" si="1026"/>
        <v>28487.999999999996</v>
      </c>
      <c r="O7302" s="2">
        <v>0</v>
      </c>
      <c r="P7302" s="2">
        <v>0</v>
      </c>
      <c r="Q7302" s="2">
        <v>0</v>
      </c>
      <c r="R7302" s="2">
        <v>0.28487999999999997</v>
      </c>
      <c r="S7302" s="2">
        <v>0</v>
      </c>
      <c r="T7302" s="2">
        <v>0</v>
      </c>
      <c r="U7302" s="2">
        <v>0</v>
      </c>
      <c r="V7302" s="2">
        <v>0</v>
      </c>
      <c r="W7302" s="2">
        <f t="shared" si="1027"/>
        <v>24.916666666666668</v>
      </c>
      <c r="X7302" s="9">
        <f t="shared" si="1028"/>
        <v>23.999999999999996</v>
      </c>
      <c r="Y7302" s="9">
        <f t="shared" si="1029"/>
        <v>2.311112322590003E-3</v>
      </c>
      <c r="Z7302" s="10">
        <f t="shared" si="1030"/>
        <v>12707764.948453609</v>
      </c>
      <c r="AA7302" s="10">
        <f t="shared" si="1031"/>
        <v>292278.59381443303</v>
      </c>
      <c r="AB7302" s="10">
        <f t="shared" si="1032"/>
        <v>1</v>
      </c>
      <c r="AC7302" s="9">
        <f t="shared" si="1033"/>
        <v>12326532</v>
      </c>
      <c r="AD7302" s="10">
        <f t="shared" si="1034"/>
        <v>7014686.2515463913</v>
      </c>
    </row>
    <row r="7303" spans="1:30" x14ac:dyDescent="0.2">
      <c r="A7303" t="s">
        <v>1985</v>
      </c>
      <c r="B7303" s="1">
        <v>44256</v>
      </c>
      <c r="C7303" t="s">
        <v>2271</v>
      </c>
      <c r="D7303" s="2">
        <v>102</v>
      </c>
      <c r="E7303" s="2">
        <v>0</v>
      </c>
      <c r="F7303" s="2">
        <v>79</v>
      </c>
      <c r="G7303" s="2">
        <v>0</v>
      </c>
      <c r="H7303" s="2"/>
      <c r="I7303" s="2">
        <v>23</v>
      </c>
      <c r="J7303" s="2">
        <v>0</v>
      </c>
      <c r="K7303" s="2">
        <v>0</v>
      </c>
      <c r="L7303" s="2">
        <v>0</v>
      </c>
      <c r="M7303" s="2">
        <v>3.0294000000000001E-2</v>
      </c>
      <c r="N7303" s="8">
        <f t="shared" si="1026"/>
        <v>3029.4</v>
      </c>
      <c r="O7303" s="2">
        <v>0</v>
      </c>
      <c r="P7303" s="2">
        <v>2.3463000000000001E-2</v>
      </c>
      <c r="Q7303" s="2">
        <v>0</v>
      </c>
      <c r="R7303" s="2">
        <v>0</v>
      </c>
      <c r="S7303" s="2">
        <v>6.8309999999999994E-3</v>
      </c>
      <c r="T7303" s="2">
        <v>0</v>
      </c>
      <c r="U7303" s="2">
        <v>0</v>
      </c>
      <c r="V7303" s="2">
        <v>0</v>
      </c>
      <c r="W7303" s="2">
        <f t="shared" si="1027"/>
        <v>24.916666666666668</v>
      </c>
      <c r="X7303" s="9">
        <f t="shared" si="1028"/>
        <v>29.7</v>
      </c>
      <c r="Y7303" s="9">
        <f t="shared" si="1029"/>
        <v>2.4576255511282491E-4</v>
      </c>
      <c r="Z7303" s="10">
        <f t="shared" si="1030"/>
        <v>12707764.948453609</v>
      </c>
      <c r="AA7303" s="10">
        <f t="shared" si="1031"/>
        <v>292278.59381443303</v>
      </c>
      <c r="AB7303" s="10">
        <f t="shared" si="1032"/>
        <v>1</v>
      </c>
      <c r="AC7303" s="9">
        <f t="shared" si="1033"/>
        <v>12326532</v>
      </c>
      <c r="AD7303" s="10">
        <f t="shared" si="1034"/>
        <v>8680674.2362886611</v>
      </c>
    </row>
    <row r="7304" spans="1:30" x14ac:dyDescent="0.2">
      <c r="A7304" t="s">
        <v>1985</v>
      </c>
      <c r="B7304" s="1">
        <v>44256</v>
      </c>
      <c r="C7304" t="s">
        <v>2272</v>
      </c>
      <c r="D7304" s="2">
        <v>90</v>
      </c>
      <c r="E7304" s="2">
        <v>0</v>
      </c>
      <c r="F7304" s="2">
        <v>90</v>
      </c>
      <c r="G7304" s="2">
        <v>0</v>
      </c>
      <c r="H7304" s="2"/>
      <c r="I7304" s="2">
        <v>0</v>
      </c>
      <c r="J7304" s="2">
        <v>0</v>
      </c>
      <c r="K7304" s="2">
        <v>0</v>
      </c>
      <c r="L7304" s="2">
        <v>0</v>
      </c>
      <c r="M7304" s="2">
        <v>2.673E-2</v>
      </c>
      <c r="N7304" s="8">
        <f t="shared" si="1026"/>
        <v>2673</v>
      </c>
      <c r="O7304" s="2">
        <v>0</v>
      </c>
      <c r="P7304" s="2">
        <v>2.673E-2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f t="shared" si="1027"/>
        <v>24.916666666666668</v>
      </c>
      <c r="X7304" s="9">
        <f t="shared" si="1028"/>
        <v>29.7</v>
      </c>
      <c r="Y7304" s="9">
        <f t="shared" si="1029"/>
        <v>2.1684931333484551E-4</v>
      </c>
      <c r="Z7304" s="10">
        <f t="shared" si="1030"/>
        <v>12707764.948453609</v>
      </c>
      <c r="AA7304" s="10">
        <f t="shared" si="1031"/>
        <v>292278.59381443303</v>
      </c>
      <c r="AB7304" s="10">
        <f t="shared" si="1032"/>
        <v>1</v>
      </c>
      <c r="AC7304" s="9">
        <f t="shared" si="1033"/>
        <v>12326532</v>
      </c>
      <c r="AD7304" s="10">
        <f t="shared" si="1034"/>
        <v>8680674.2362886611</v>
      </c>
    </row>
    <row r="7305" spans="1:30" x14ac:dyDescent="0.2">
      <c r="A7305" t="s">
        <v>1985</v>
      </c>
      <c r="B7305" s="1">
        <v>44256</v>
      </c>
      <c r="C7305" t="s">
        <v>2345</v>
      </c>
      <c r="D7305" s="2">
        <v>2714</v>
      </c>
      <c r="E7305" s="2">
        <v>0</v>
      </c>
      <c r="F7305" s="2">
        <v>0</v>
      </c>
      <c r="G7305" s="2">
        <v>0</v>
      </c>
      <c r="H7305" s="2">
        <v>2714</v>
      </c>
      <c r="I7305" s="2">
        <v>0</v>
      </c>
      <c r="J7305" s="2">
        <v>0</v>
      </c>
      <c r="K7305" s="2">
        <v>0</v>
      </c>
      <c r="L7305" s="2">
        <v>0</v>
      </c>
      <c r="M7305" s="2">
        <v>0.65135999999999994</v>
      </c>
      <c r="N7305" s="8">
        <f t="shared" si="1026"/>
        <v>65135.999999999993</v>
      </c>
      <c r="O7305" s="2">
        <v>0</v>
      </c>
      <c r="P7305" s="2">
        <v>0</v>
      </c>
      <c r="Q7305" s="2">
        <v>0</v>
      </c>
      <c r="R7305" s="2">
        <v>0.65135999999999994</v>
      </c>
      <c r="S7305" s="2">
        <v>0</v>
      </c>
      <c r="T7305" s="2">
        <v>0</v>
      </c>
      <c r="U7305" s="2">
        <v>0</v>
      </c>
      <c r="V7305" s="2">
        <v>0</v>
      </c>
      <c r="W7305" s="2">
        <f t="shared" si="1027"/>
        <v>24.916666666666668</v>
      </c>
      <c r="X7305" s="9">
        <f t="shared" si="1028"/>
        <v>23.999999999999996</v>
      </c>
      <c r="Y7305" s="9">
        <f t="shared" si="1029"/>
        <v>5.2842113256185916E-3</v>
      </c>
      <c r="Z7305" s="10">
        <f t="shared" si="1030"/>
        <v>12707764.948453609</v>
      </c>
      <c r="AA7305" s="10">
        <f t="shared" si="1031"/>
        <v>292278.59381443303</v>
      </c>
      <c r="AB7305" s="10">
        <f t="shared" si="1032"/>
        <v>1</v>
      </c>
      <c r="AC7305" s="9">
        <f t="shared" si="1033"/>
        <v>12326532</v>
      </c>
      <c r="AD7305" s="10">
        <f t="shared" si="1034"/>
        <v>7014686.2515463913</v>
      </c>
    </row>
    <row r="7306" spans="1:30" x14ac:dyDescent="0.2">
      <c r="A7306" t="s">
        <v>1985</v>
      </c>
      <c r="B7306" s="1">
        <v>44256</v>
      </c>
      <c r="C7306" t="s">
        <v>2346</v>
      </c>
      <c r="D7306" s="2">
        <v>2073</v>
      </c>
      <c r="E7306" s="2">
        <v>0</v>
      </c>
      <c r="F7306" s="2">
        <v>0</v>
      </c>
      <c r="G7306" s="2">
        <v>2073</v>
      </c>
      <c r="H7306" s="2"/>
      <c r="I7306" s="2">
        <v>0</v>
      </c>
      <c r="J7306" s="2">
        <v>0</v>
      </c>
      <c r="K7306" s="2">
        <v>0</v>
      </c>
      <c r="L7306" s="2">
        <v>0</v>
      </c>
      <c r="M7306" s="2">
        <v>0.39179700000000001</v>
      </c>
      <c r="N7306" s="8">
        <f t="shared" si="1026"/>
        <v>39179.699999999997</v>
      </c>
      <c r="O7306" s="2">
        <v>0</v>
      </c>
      <c r="P7306" s="2">
        <v>0</v>
      </c>
      <c r="Q7306" s="2">
        <v>0.39179700000000001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f t="shared" si="1027"/>
        <v>24.916666666666668</v>
      </c>
      <c r="X7306" s="9">
        <f t="shared" si="1028"/>
        <v>18.899999999999999</v>
      </c>
      <c r="Y7306" s="9">
        <f t="shared" si="1029"/>
        <v>3.1784852381837808E-3</v>
      </c>
      <c r="Z7306" s="10">
        <f t="shared" si="1030"/>
        <v>12707764.948453609</v>
      </c>
      <c r="AA7306" s="10">
        <f t="shared" si="1031"/>
        <v>292278.59381443303</v>
      </c>
      <c r="AB7306" s="10">
        <f t="shared" si="1032"/>
        <v>1</v>
      </c>
      <c r="AC7306" s="9">
        <f t="shared" si="1033"/>
        <v>12326532</v>
      </c>
      <c r="AD7306" s="10">
        <f t="shared" si="1034"/>
        <v>5524065.4230927834</v>
      </c>
    </row>
    <row r="7307" spans="1:30" x14ac:dyDescent="0.2">
      <c r="A7307" t="s">
        <v>1985</v>
      </c>
      <c r="B7307" s="1">
        <v>44256</v>
      </c>
      <c r="C7307" t="s">
        <v>2347</v>
      </c>
      <c r="D7307" s="2">
        <v>2343</v>
      </c>
      <c r="E7307" s="2">
        <v>0</v>
      </c>
      <c r="F7307" s="2">
        <v>0</v>
      </c>
      <c r="G7307" s="2">
        <v>0</v>
      </c>
      <c r="H7307" s="2"/>
      <c r="I7307" s="2">
        <v>0</v>
      </c>
      <c r="J7307" s="2">
        <v>2343</v>
      </c>
      <c r="K7307" s="2">
        <v>0</v>
      </c>
      <c r="L7307" s="2">
        <v>0</v>
      </c>
      <c r="M7307" s="2">
        <v>0.63260999999999989</v>
      </c>
      <c r="N7307" s="8">
        <f t="shared" si="1026"/>
        <v>63260.999999999993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0.63260999999999989</v>
      </c>
      <c r="U7307" s="2">
        <v>0</v>
      </c>
      <c r="V7307" s="2">
        <v>0</v>
      </c>
      <c r="W7307" s="2">
        <f t="shared" si="1027"/>
        <v>24.916666666666668</v>
      </c>
      <c r="X7307" s="9">
        <f t="shared" si="1028"/>
        <v>26.999999999999996</v>
      </c>
      <c r="Y7307" s="9">
        <f t="shared" si="1029"/>
        <v>5.1321004155913431E-3</v>
      </c>
      <c r="Z7307" s="10">
        <f t="shared" si="1030"/>
        <v>12707764.948453609</v>
      </c>
      <c r="AA7307" s="10">
        <f t="shared" si="1031"/>
        <v>292278.59381443303</v>
      </c>
      <c r="AB7307" s="10">
        <f t="shared" si="1032"/>
        <v>1</v>
      </c>
      <c r="AC7307" s="9">
        <f t="shared" si="1033"/>
        <v>12326532</v>
      </c>
      <c r="AD7307" s="10">
        <f t="shared" si="1034"/>
        <v>7891522.032989691</v>
      </c>
    </row>
    <row r="7308" spans="1:30" x14ac:dyDescent="0.2">
      <c r="A7308" t="s">
        <v>1985</v>
      </c>
      <c r="B7308" s="1">
        <v>44256</v>
      </c>
      <c r="C7308" t="s">
        <v>716</v>
      </c>
      <c r="D7308" s="2">
        <v>2018</v>
      </c>
      <c r="E7308" s="2">
        <v>0</v>
      </c>
      <c r="F7308" s="2">
        <v>0</v>
      </c>
      <c r="G7308" s="2">
        <v>2018</v>
      </c>
      <c r="H7308" s="2"/>
      <c r="I7308" s="2">
        <v>0</v>
      </c>
      <c r="J7308" s="2">
        <v>0</v>
      </c>
      <c r="K7308" s="2">
        <v>0</v>
      </c>
      <c r="L7308" s="2">
        <v>0</v>
      </c>
      <c r="M7308" s="2">
        <v>0.38140199999999996</v>
      </c>
      <c r="N7308" s="8">
        <f t="shared" si="1026"/>
        <v>38140.199999999997</v>
      </c>
      <c r="O7308" s="2">
        <v>0</v>
      </c>
      <c r="P7308" s="2">
        <v>0</v>
      </c>
      <c r="Q7308" s="2">
        <v>0.38140199999999996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f t="shared" si="1027"/>
        <v>24.916666666666668</v>
      </c>
      <c r="X7308" s="9">
        <f t="shared" si="1028"/>
        <v>18.899999999999999</v>
      </c>
      <c r="Y7308" s="9">
        <f t="shared" si="1029"/>
        <v>3.0941549496646742E-3</v>
      </c>
      <c r="Z7308" s="10">
        <f t="shared" si="1030"/>
        <v>12707764.948453609</v>
      </c>
      <c r="AA7308" s="10">
        <f t="shared" si="1031"/>
        <v>292278.59381443303</v>
      </c>
      <c r="AB7308" s="10">
        <f t="shared" si="1032"/>
        <v>1</v>
      </c>
      <c r="AC7308" s="9">
        <f t="shared" si="1033"/>
        <v>12326532</v>
      </c>
      <c r="AD7308" s="10">
        <f t="shared" si="1034"/>
        <v>5524065.4230927834</v>
      </c>
    </row>
    <row r="7309" spans="1:30" x14ac:dyDescent="0.2">
      <c r="A7309" t="s">
        <v>1985</v>
      </c>
      <c r="B7309" s="1">
        <v>44256</v>
      </c>
      <c r="C7309" t="s">
        <v>1281</v>
      </c>
      <c r="D7309" s="2">
        <v>18293</v>
      </c>
      <c r="E7309" s="2">
        <v>6861</v>
      </c>
      <c r="F7309" s="2">
        <v>3163</v>
      </c>
      <c r="G7309" s="2">
        <v>0</v>
      </c>
      <c r="H7309" s="2"/>
      <c r="I7309" s="2">
        <v>0</v>
      </c>
      <c r="J7309" s="2">
        <v>0</v>
      </c>
      <c r="K7309" s="2">
        <v>3372</v>
      </c>
      <c r="L7309" s="2">
        <v>4897</v>
      </c>
      <c r="M7309" s="2">
        <v>3.8171520000000001</v>
      </c>
      <c r="N7309" s="8">
        <f t="shared" si="1026"/>
        <v>381715.20000000001</v>
      </c>
      <c r="O7309" s="2">
        <v>1.8524699999999998</v>
      </c>
      <c r="P7309" s="2">
        <v>0.939411</v>
      </c>
      <c r="Q7309" s="2">
        <v>0</v>
      </c>
      <c r="R7309" s="2">
        <v>0</v>
      </c>
      <c r="S7309" s="2">
        <v>0</v>
      </c>
      <c r="T7309" s="2">
        <v>0</v>
      </c>
      <c r="U7309" s="2">
        <v>0.364176</v>
      </c>
      <c r="V7309" s="2">
        <v>0.66109499999999999</v>
      </c>
      <c r="W7309" s="2">
        <f t="shared" si="1027"/>
        <v>24.916666666666668</v>
      </c>
      <c r="X7309" s="9">
        <f t="shared" si="1028"/>
        <v>20.866735909910897</v>
      </c>
      <c r="Y7309" s="9">
        <f t="shared" si="1029"/>
        <v>3.0966958103057697E-2</v>
      </c>
      <c r="Z7309" s="10">
        <f t="shared" si="1030"/>
        <v>12707764.948453609</v>
      </c>
      <c r="AA7309" s="10">
        <f t="shared" si="1031"/>
        <v>292278.59381443303</v>
      </c>
      <c r="AB7309" s="10">
        <f t="shared" si="1032"/>
        <v>1</v>
      </c>
      <c r="AC7309" s="9">
        <f t="shared" si="1033"/>
        <v>12326532</v>
      </c>
      <c r="AD7309" s="10">
        <f t="shared" si="1034"/>
        <v>6098900.2292458909</v>
      </c>
    </row>
    <row r="7310" spans="1:30" x14ac:dyDescent="0.2">
      <c r="A7310" t="s">
        <v>1985</v>
      </c>
      <c r="B7310" s="1">
        <v>44256</v>
      </c>
      <c r="C7310" t="s">
        <v>330</v>
      </c>
      <c r="D7310" s="2">
        <v>29202</v>
      </c>
      <c r="E7310" s="2">
        <v>8879</v>
      </c>
      <c r="F7310" s="2">
        <v>3194</v>
      </c>
      <c r="G7310" s="2">
        <v>3400</v>
      </c>
      <c r="H7310" s="2"/>
      <c r="I7310" s="2">
        <v>0</v>
      </c>
      <c r="J7310" s="2">
        <v>0</v>
      </c>
      <c r="K7310" s="2">
        <v>5425</v>
      </c>
      <c r="L7310" s="2">
        <v>8304</v>
      </c>
      <c r="M7310" s="2">
        <v>5.0814120000000003</v>
      </c>
      <c r="N7310" s="8">
        <f t="shared" si="1026"/>
        <v>508141.2</v>
      </c>
      <c r="O7310" s="2">
        <v>2.0790540000000002</v>
      </c>
      <c r="P7310" s="2">
        <v>0.94861799999999996</v>
      </c>
      <c r="Q7310" s="2">
        <v>0.34679999999999994</v>
      </c>
      <c r="R7310" s="2">
        <v>0</v>
      </c>
      <c r="S7310" s="2">
        <v>0</v>
      </c>
      <c r="T7310" s="2">
        <v>0</v>
      </c>
      <c r="U7310" s="2">
        <v>0.58589999999999998</v>
      </c>
      <c r="V7310" s="2">
        <v>1.12104</v>
      </c>
      <c r="W7310" s="2">
        <f t="shared" si="1027"/>
        <v>24.916666666666668</v>
      </c>
      <c r="X7310" s="9">
        <f t="shared" si="1028"/>
        <v>17.400904047667968</v>
      </c>
      <c r="Y7310" s="9">
        <f t="shared" si="1029"/>
        <v>4.1223370855646993E-2</v>
      </c>
      <c r="Z7310" s="10">
        <f t="shared" si="1030"/>
        <v>12707764.948453609</v>
      </c>
      <c r="AA7310" s="10">
        <f t="shared" si="1031"/>
        <v>292278.59381443303</v>
      </c>
      <c r="AB7310" s="10">
        <f t="shared" si="1032"/>
        <v>1</v>
      </c>
      <c r="AC7310" s="9">
        <f t="shared" si="1033"/>
        <v>12326532</v>
      </c>
      <c r="AD7310" s="10">
        <f t="shared" si="1034"/>
        <v>5085911.7661522692</v>
      </c>
    </row>
    <row r="7311" spans="1:30" x14ac:dyDescent="0.2">
      <c r="A7311" t="s">
        <v>1985</v>
      </c>
      <c r="B7311" s="1">
        <v>44256</v>
      </c>
      <c r="C7311" t="s">
        <v>332</v>
      </c>
      <c r="D7311" s="2">
        <v>14994</v>
      </c>
      <c r="E7311" s="2">
        <v>0</v>
      </c>
      <c r="F7311" s="2">
        <v>0</v>
      </c>
      <c r="G7311" s="2">
        <v>4638</v>
      </c>
      <c r="H7311" s="2">
        <v>10356</v>
      </c>
      <c r="I7311" s="2">
        <v>0</v>
      </c>
      <c r="J7311" s="2">
        <v>0</v>
      </c>
      <c r="K7311" s="2">
        <v>0</v>
      </c>
      <c r="L7311" s="2">
        <v>0</v>
      </c>
      <c r="M7311" s="2">
        <v>3.3620220000000001</v>
      </c>
      <c r="N7311" s="8">
        <f t="shared" si="1026"/>
        <v>336202.2</v>
      </c>
      <c r="O7311" s="2">
        <v>0</v>
      </c>
      <c r="P7311" s="2">
        <v>0</v>
      </c>
      <c r="Q7311" s="2">
        <v>0.87658200000000008</v>
      </c>
      <c r="R7311" s="2">
        <v>2.4854400000000001</v>
      </c>
      <c r="S7311" s="2">
        <v>0</v>
      </c>
      <c r="T7311" s="2">
        <v>0</v>
      </c>
      <c r="U7311" s="2">
        <v>0</v>
      </c>
      <c r="V7311" s="2">
        <v>0</v>
      </c>
      <c r="W7311" s="2">
        <f t="shared" si="1027"/>
        <v>24.916666666666668</v>
      </c>
      <c r="X7311" s="9">
        <f t="shared" si="1028"/>
        <v>22.422448979591838</v>
      </c>
      <c r="Y7311" s="9">
        <f t="shared" si="1029"/>
        <v>2.7274678717420276E-2</v>
      </c>
      <c r="Z7311" s="10">
        <f t="shared" si="1030"/>
        <v>12707764.948453609</v>
      </c>
      <c r="AA7311" s="10">
        <f t="shared" si="1031"/>
        <v>292278.59381443303</v>
      </c>
      <c r="AB7311" s="10">
        <f t="shared" si="1032"/>
        <v>1</v>
      </c>
      <c r="AC7311" s="9">
        <f t="shared" si="1033"/>
        <v>12326532</v>
      </c>
      <c r="AD7311" s="10">
        <f t="shared" si="1034"/>
        <v>6553601.8576309709</v>
      </c>
    </row>
    <row r="7312" spans="1:30" x14ac:dyDescent="0.2">
      <c r="A7312" t="s">
        <v>1985</v>
      </c>
      <c r="B7312" s="1">
        <v>44256</v>
      </c>
      <c r="C7312" t="s">
        <v>2097</v>
      </c>
      <c r="D7312" s="2">
        <v>3097</v>
      </c>
      <c r="E7312" s="2">
        <v>0</v>
      </c>
      <c r="F7312" s="2">
        <v>3097</v>
      </c>
      <c r="G7312" s="2">
        <v>0</v>
      </c>
      <c r="H7312" s="2"/>
      <c r="I7312" s="2">
        <v>0</v>
      </c>
      <c r="J7312" s="2">
        <v>0</v>
      </c>
      <c r="K7312" s="2">
        <v>0</v>
      </c>
      <c r="L7312" s="2">
        <v>0</v>
      </c>
      <c r="M7312" s="2">
        <v>0.91980899999999999</v>
      </c>
      <c r="N7312" s="8">
        <f t="shared" si="1026"/>
        <v>91980.9</v>
      </c>
      <c r="O7312" s="2">
        <v>0</v>
      </c>
      <c r="P7312" s="2">
        <v>0.91980899999999999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f t="shared" si="1027"/>
        <v>24.916666666666668</v>
      </c>
      <c r="X7312" s="9">
        <f t="shared" si="1028"/>
        <v>29.7</v>
      </c>
      <c r="Y7312" s="9">
        <f t="shared" si="1029"/>
        <v>7.4620258155335172E-3</v>
      </c>
      <c r="Z7312" s="10">
        <f t="shared" si="1030"/>
        <v>12707764.948453609</v>
      </c>
      <c r="AA7312" s="10">
        <f t="shared" si="1031"/>
        <v>292278.59381443303</v>
      </c>
      <c r="AB7312" s="10">
        <f t="shared" si="1032"/>
        <v>1</v>
      </c>
      <c r="AC7312" s="9">
        <f t="shared" si="1033"/>
        <v>12326532</v>
      </c>
      <c r="AD7312" s="10">
        <f t="shared" si="1034"/>
        <v>8680674.2362886611</v>
      </c>
    </row>
    <row r="7313" spans="1:30" x14ac:dyDescent="0.2">
      <c r="A7313" t="s">
        <v>1985</v>
      </c>
      <c r="B7313" s="1">
        <v>44256</v>
      </c>
      <c r="C7313" t="s">
        <v>2348</v>
      </c>
      <c r="D7313" s="2">
        <v>631</v>
      </c>
      <c r="E7313" s="2">
        <v>631</v>
      </c>
      <c r="F7313" s="2">
        <v>0</v>
      </c>
      <c r="G7313" s="2">
        <v>0</v>
      </c>
      <c r="H7313" s="2"/>
      <c r="I7313" s="2">
        <v>0</v>
      </c>
      <c r="J7313" s="2">
        <v>0</v>
      </c>
      <c r="K7313" s="2">
        <v>0</v>
      </c>
      <c r="L7313" s="2">
        <v>0</v>
      </c>
      <c r="M7313" s="2">
        <v>0.17036999999999999</v>
      </c>
      <c r="N7313" s="8">
        <f t="shared" si="1026"/>
        <v>17037</v>
      </c>
      <c r="O7313" s="2">
        <v>0.17036999999999999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  <c r="V7313" s="2">
        <v>0</v>
      </c>
      <c r="W7313" s="2">
        <f t="shared" si="1027"/>
        <v>24.916666666666668</v>
      </c>
      <c r="X7313" s="9">
        <f t="shared" si="1028"/>
        <v>27</v>
      </c>
      <c r="Y7313" s="9">
        <f t="shared" si="1029"/>
        <v>1.3821405728715911E-3</v>
      </c>
      <c r="Z7313" s="10">
        <f t="shared" si="1030"/>
        <v>12707764.948453609</v>
      </c>
      <c r="AA7313" s="10">
        <f t="shared" si="1031"/>
        <v>292278.59381443303</v>
      </c>
      <c r="AB7313" s="10">
        <f t="shared" si="1032"/>
        <v>1</v>
      </c>
      <c r="AC7313" s="9">
        <f t="shared" si="1033"/>
        <v>12326532</v>
      </c>
      <c r="AD7313" s="10">
        <f t="shared" si="1034"/>
        <v>7891522.0329896919</v>
      </c>
    </row>
    <row r="7314" spans="1:30" x14ac:dyDescent="0.2">
      <c r="A7314" t="s">
        <v>1985</v>
      </c>
      <c r="B7314" s="1">
        <v>44256</v>
      </c>
      <c r="C7314" t="s">
        <v>2349</v>
      </c>
      <c r="D7314" s="2">
        <v>1977</v>
      </c>
      <c r="E7314" s="2">
        <v>0</v>
      </c>
      <c r="F7314" s="2">
        <v>0</v>
      </c>
      <c r="G7314" s="2">
        <v>1977</v>
      </c>
      <c r="H7314" s="2"/>
      <c r="I7314" s="2">
        <v>0</v>
      </c>
      <c r="J7314" s="2">
        <v>0</v>
      </c>
      <c r="K7314" s="2">
        <v>0</v>
      </c>
      <c r="L7314" s="2">
        <v>0</v>
      </c>
      <c r="M7314" s="2">
        <v>0.17792999999999998</v>
      </c>
      <c r="N7314" s="8">
        <f t="shared" si="1026"/>
        <v>17792.999999999996</v>
      </c>
      <c r="O7314" s="2">
        <v>0</v>
      </c>
      <c r="P7314" s="2">
        <v>0</v>
      </c>
      <c r="Q7314" s="2">
        <v>0.17792999999999998</v>
      </c>
      <c r="R7314" s="2">
        <v>0</v>
      </c>
      <c r="S7314" s="2">
        <v>0</v>
      </c>
      <c r="T7314" s="2">
        <v>0</v>
      </c>
      <c r="U7314" s="2">
        <v>0</v>
      </c>
      <c r="V7314" s="2">
        <v>0</v>
      </c>
      <c r="W7314" s="2">
        <f t="shared" si="1027"/>
        <v>24.916666666666668</v>
      </c>
      <c r="X7314" s="9">
        <f t="shared" si="1028"/>
        <v>8.9999999999999982</v>
      </c>
      <c r="Y7314" s="9">
        <f t="shared" si="1029"/>
        <v>1.4434716917945773E-3</v>
      </c>
      <c r="Z7314" s="10">
        <f t="shared" si="1030"/>
        <v>12707764.948453609</v>
      </c>
      <c r="AA7314" s="10">
        <f t="shared" si="1031"/>
        <v>292278.59381443303</v>
      </c>
      <c r="AB7314" s="10">
        <f t="shared" si="1032"/>
        <v>1</v>
      </c>
      <c r="AC7314" s="9">
        <f t="shared" si="1033"/>
        <v>12326532</v>
      </c>
      <c r="AD7314" s="10">
        <f t="shared" si="1034"/>
        <v>2630507.3443298968</v>
      </c>
    </row>
    <row r="7315" spans="1:30" x14ac:dyDescent="0.2">
      <c r="A7315" t="s">
        <v>1985</v>
      </c>
      <c r="B7315" s="1">
        <v>44256</v>
      </c>
      <c r="C7315" t="s">
        <v>337</v>
      </c>
      <c r="D7315" s="2">
        <v>24707</v>
      </c>
      <c r="E7315" s="2">
        <v>0</v>
      </c>
      <c r="F7315" s="2">
        <v>0</v>
      </c>
      <c r="G7315" s="2">
        <v>0</v>
      </c>
      <c r="H7315" s="2">
        <v>6583</v>
      </c>
      <c r="I7315" s="2">
        <v>0</v>
      </c>
      <c r="J7315" s="2">
        <v>6636</v>
      </c>
      <c r="K7315" s="2">
        <v>11488</v>
      </c>
      <c r="L7315" s="2">
        <v>0</v>
      </c>
      <c r="M7315" s="2">
        <v>4.6123440000000002</v>
      </c>
      <c r="N7315" s="8">
        <f t="shared" si="1026"/>
        <v>461234.4</v>
      </c>
      <c r="O7315" s="2">
        <v>0</v>
      </c>
      <c r="P7315" s="2">
        <v>0</v>
      </c>
      <c r="Q7315" s="2">
        <v>0</v>
      </c>
      <c r="R7315" s="2">
        <v>1.57992</v>
      </c>
      <c r="S7315" s="2">
        <v>0</v>
      </c>
      <c r="T7315" s="2">
        <v>1.79172</v>
      </c>
      <c r="U7315" s="2">
        <v>1.2407039999999998</v>
      </c>
      <c r="V7315" s="2">
        <v>0</v>
      </c>
      <c r="W7315" s="2">
        <f t="shared" si="1027"/>
        <v>24.916666666666668</v>
      </c>
      <c r="X7315" s="9">
        <f t="shared" si="1028"/>
        <v>18.668166916258553</v>
      </c>
      <c r="Y7315" s="9">
        <f t="shared" si="1029"/>
        <v>3.7418018303931717E-2</v>
      </c>
      <c r="Z7315" s="10">
        <f t="shared" si="1030"/>
        <v>12707764.948453609</v>
      </c>
      <c r="AA7315" s="10">
        <f t="shared" si="1031"/>
        <v>292278.59381443303</v>
      </c>
      <c r="AB7315" s="10">
        <f t="shared" si="1032"/>
        <v>1</v>
      </c>
      <c r="AC7315" s="9">
        <f t="shared" si="1033"/>
        <v>12326532</v>
      </c>
      <c r="AD7315" s="10">
        <f t="shared" si="1034"/>
        <v>5456305.57537717</v>
      </c>
    </row>
    <row r="7316" spans="1:30" x14ac:dyDescent="0.2">
      <c r="A7316" t="s">
        <v>1985</v>
      </c>
      <c r="B7316" s="1">
        <v>44256</v>
      </c>
      <c r="C7316" t="s">
        <v>199</v>
      </c>
      <c r="D7316" s="2">
        <v>1805</v>
      </c>
      <c r="E7316" s="2">
        <v>0</v>
      </c>
      <c r="F7316" s="2">
        <v>0</v>
      </c>
      <c r="G7316" s="2">
        <v>0</v>
      </c>
      <c r="H7316" s="2"/>
      <c r="I7316" s="2">
        <v>0</v>
      </c>
      <c r="J7316" s="2">
        <v>0</v>
      </c>
      <c r="K7316" s="2">
        <v>1805</v>
      </c>
      <c r="L7316" s="2">
        <v>0</v>
      </c>
      <c r="M7316" s="2">
        <v>0.19494</v>
      </c>
      <c r="N7316" s="8">
        <f t="shared" si="1026"/>
        <v>19494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0.19494</v>
      </c>
      <c r="V7316" s="2">
        <v>0</v>
      </c>
      <c r="W7316" s="2">
        <f t="shared" si="1027"/>
        <v>24.916666666666668</v>
      </c>
      <c r="X7316" s="9">
        <f t="shared" si="1028"/>
        <v>10.8</v>
      </c>
      <c r="Y7316" s="9">
        <f t="shared" si="1029"/>
        <v>1.5814667093712977E-3</v>
      </c>
      <c r="Z7316" s="10">
        <f t="shared" si="1030"/>
        <v>12707764.948453609</v>
      </c>
      <c r="AA7316" s="10">
        <f t="shared" si="1031"/>
        <v>292278.59381443303</v>
      </c>
      <c r="AB7316" s="10">
        <f t="shared" si="1032"/>
        <v>1</v>
      </c>
      <c r="AC7316" s="9">
        <f t="shared" si="1033"/>
        <v>12326532</v>
      </c>
      <c r="AD7316" s="10">
        <f t="shared" si="1034"/>
        <v>3156608.8131958768</v>
      </c>
    </row>
    <row r="7317" spans="1:30" x14ac:dyDescent="0.2">
      <c r="A7317" t="s">
        <v>1985</v>
      </c>
      <c r="B7317" s="1">
        <v>44256</v>
      </c>
      <c r="C7317" t="s">
        <v>2350</v>
      </c>
      <c r="D7317" s="2">
        <v>2006</v>
      </c>
      <c r="E7317" s="2">
        <v>0</v>
      </c>
      <c r="F7317" s="2">
        <v>0</v>
      </c>
      <c r="G7317" s="2">
        <v>1643</v>
      </c>
      <c r="H7317" s="2"/>
      <c r="I7317" s="2">
        <v>0</v>
      </c>
      <c r="J7317" s="2">
        <v>363</v>
      </c>
      <c r="K7317" s="2">
        <v>0</v>
      </c>
      <c r="L7317" s="2">
        <v>0</v>
      </c>
      <c r="M7317" s="2">
        <v>0.40853699999999998</v>
      </c>
      <c r="N7317" s="8">
        <f t="shared" si="1026"/>
        <v>40853.699999999997</v>
      </c>
      <c r="O7317" s="2">
        <v>0</v>
      </c>
      <c r="P7317" s="2">
        <v>0</v>
      </c>
      <c r="Q7317" s="2">
        <v>0.310527</v>
      </c>
      <c r="R7317" s="2">
        <v>0</v>
      </c>
      <c r="S7317" s="2">
        <v>0</v>
      </c>
      <c r="T7317" s="2">
        <v>9.801E-2</v>
      </c>
      <c r="U7317" s="2">
        <v>0</v>
      </c>
      <c r="V7317" s="2">
        <v>0</v>
      </c>
      <c r="W7317" s="2">
        <f t="shared" si="1027"/>
        <v>24.916666666666668</v>
      </c>
      <c r="X7317" s="9">
        <f t="shared" si="1028"/>
        <v>20.365752741774674</v>
      </c>
      <c r="Y7317" s="9">
        <f t="shared" si="1029"/>
        <v>3.3142898586561082E-3</v>
      </c>
      <c r="Z7317" s="10">
        <f t="shared" si="1030"/>
        <v>12707764.948453609</v>
      </c>
      <c r="AA7317" s="10">
        <f t="shared" si="1031"/>
        <v>292278.59381443303</v>
      </c>
      <c r="AB7317" s="10">
        <f t="shared" si="1032"/>
        <v>1</v>
      </c>
      <c r="AC7317" s="9">
        <f t="shared" si="1033"/>
        <v>12326532</v>
      </c>
      <c r="AD7317" s="10">
        <f t="shared" si="1034"/>
        <v>5952473.5733383354</v>
      </c>
    </row>
    <row r="7318" spans="1:30" x14ac:dyDescent="0.2">
      <c r="A7318" t="s">
        <v>1985</v>
      </c>
      <c r="B7318" s="1">
        <v>44256</v>
      </c>
      <c r="C7318" t="s">
        <v>2351</v>
      </c>
      <c r="D7318" s="2">
        <v>52012</v>
      </c>
      <c r="E7318" s="2">
        <v>0</v>
      </c>
      <c r="F7318" s="2">
        <v>17551</v>
      </c>
      <c r="G7318" s="2">
        <v>13522</v>
      </c>
      <c r="H7318" s="2"/>
      <c r="I7318" s="2">
        <v>17917</v>
      </c>
      <c r="J7318" s="2">
        <v>0</v>
      </c>
      <c r="K7318" s="2">
        <v>0</v>
      </c>
      <c r="L7318" s="2">
        <v>0</v>
      </c>
      <c r="M7318" s="2">
        <v>12.851514</v>
      </c>
      <c r="N7318" s="8">
        <f t="shared" si="1026"/>
        <v>1285151.3999999999</v>
      </c>
      <c r="O7318" s="2">
        <v>0</v>
      </c>
      <c r="P7318" s="2">
        <v>4.3832100000000001</v>
      </c>
      <c r="Q7318" s="2">
        <v>3.3143399999999996</v>
      </c>
      <c r="R7318" s="2">
        <v>0</v>
      </c>
      <c r="S7318" s="2">
        <v>4.2564299999999999</v>
      </c>
      <c r="T7318" s="2">
        <v>0</v>
      </c>
      <c r="U7318" s="2">
        <v>0</v>
      </c>
      <c r="V7318" s="2">
        <v>0</v>
      </c>
      <c r="W7318" s="2">
        <f t="shared" si="1027"/>
        <v>24.916666666666668</v>
      </c>
      <c r="X7318" s="9">
        <f t="shared" si="1028"/>
        <v>24.708747981235099</v>
      </c>
      <c r="Y7318" s="9">
        <f t="shared" si="1029"/>
        <v>0.10425895945428933</v>
      </c>
      <c r="Z7318" s="10">
        <f t="shared" si="1030"/>
        <v>12707764.948453609</v>
      </c>
      <c r="AA7318" s="10">
        <f t="shared" si="1031"/>
        <v>292278.59381443303</v>
      </c>
      <c r="AB7318" s="10">
        <f t="shared" si="1032"/>
        <v>1</v>
      </c>
      <c r="AC7318" s="9">
        <f t="shared" si="1033"/>
        <v>12326532</v>
      </c>
      <c r="AD7318" s="10">
        <f t="shared" si="1034"/>
        <v>7221838.114870606</v>
      </c>
    </row>
    <row r="7319" spans="1:30" x14ac:dyDescent="0.2">
      <c r="A7319" t="s">
        <v>1985</v>
      </c>
      <c r="B7319" s="1">
        <v>44256</v>
      </c>
      <c r="C7319" t="s">
        <v>2352</v>
      </c>
      <c r="D7319" s="2">
        <v>5054</v>
      </c>
      <c r="E7319" s="2">
        <v>0</v>
      </c>
      <c r="F7319" s="2">
        <v>5054</v>
      </c>
      <c r="G7319" s="2">
        <v>0</v>
      </c>
      <c r="H7319" s="2"/>
      <c r="I7319" s="2">
        <v>0</v>
      </c>
      <c r="J7319" s="2">
        <v>0</v>
      </c>
      <c r="K7319" s="2">
        <v>0</v>
      </c>
      <c r="L7319" s="2">
        <v>0</v>
      </c>
      <c r="M7319" s="2">
        <v>0.7581</v>
      </c>
      <c r="N7319" s="8">
        <f t="shared" si="1026"/>
        <v>75810</v>
      </c>
      <c r="O7319" s="2">
        <v>0</v>
      </c>
      <c r="P7319" s="2">
        <v>0.7581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  <c r="V7319" s="2">
        <v>0</v>
      </c>
      <c r="W7319" s="2">
        <f t="shared" si="1027"/>
        <v>24.916666666666668</v>
      </c>
      <c r="X7319" s="9">
        <f t="shared" si="1028"/>
        <v>15</v>
      </c>
      <c r="Y7319" s="9">
        <f t="shared" si="1029"/>
        <v>6.1501483142217131E-3</v>
      </c>
      <c r="Z7319" s="10">
        <f t="shared" si="1030"/>
        <v>12707764.948453609</v>
      </c>
      <c r="AA7319" s="10">
        <f t="shared" si="1031"/>
        <v>292278.59381443303</v>
      </c>
      <c r="AB7319" s="10">
        <f t="shared" si="1032"/>
        <v>1</v>
      </c>
      <c r="AC7319" s="9">
        <f t="shared" si="1033"/>
        <v>12326532</v>
      </c>
      <c r="AD7319" s="10">
        <f t="shared" si="1034"/>
        <v>4384178.9072164958</v>
      </c>
    </row>
    <row r="7320" spans="1:30" x14ac:dyDescent="0.2">
      <c r="A7320" t="s">
        <v>1985</v>
      </c>
      <c r="B7320" s="1">
        <v>44256</v>
      </c>
      <c r="C7320" t="s">
        <v>200</v>
      </c>
      <c r="D7320" s="2">
        <v>2683</v>
      </c>
      <c r="E7320" s="2">
        <v>0</v>
      </c>
      <c r="F7320" s="2">
        <v>0</v>
      </c>
      <c r="G7320" s="2">
        <v>0</v>
      </c>
      <c r="H7320" s="2">
        <v>1195</v>
      </c>
      <c r="I7320" s="2">
        <v>0</v>
      </c>
      <c r="J7320" s="2">
        <v>1488</v>
      </c>
      <c r="K7320" s="2">
        <v>0</v>
      </c>
      <c r="L7320" s="2">
        <v>0</v>
      </c>
      <c r="M7320" s="2">
        <v>0.68855999999999995</v>
      </c>
      <c r="N7320" s="8">
        <f t="shared" si="1026"/>
        <v>68856</v>
      </c>
      <c r="O7320" s="2">
        <v>0</v>
      </c>
      <c r="P7320" s="2">
        <v>0</v>
      </c>
      <c r="Q7320" s="2">
        <v>0</v>
      </c>
      <c r="R7320" s="2">
        <v>0.2868</v>
      </c>
      <c r="S7320" s="2">
        <v>0</v>
      </c>
      <c r="T7320" s="2">
        <v>0.40175999999999995</v>
      </c>
      <c r="U7320" s="2">
        <v>0</v>
      </c>
      <c r="V7320" s="2">
        <v>0</v>
      </c>
      <c r="W7320" s="2">
        <f t="shared" si="1027"/>
        <v>24.916666666666668</v>
      </c>
      <c r="X7320" s="9">
        <f t="shared" si="1028"/>
        <v>25.663809168840849</v>
      </c>
      <c r="Y7320" s="9">
        <f t="shared" si="1029"/>
        <v>5.585999371112654E-3</v>
      </c>
      <c r="Z7320" s="10">
        <f t="shared" si="1030"/>
        <v>12707764.948453609</v>
      </c>
      <c r="AA7320" s="10">
        <f t="shared" si="1031"/>
        <v>292278.59381443303</v>
      </c>
      <c r="AB7320" s="10">
        <f t="shared" si="1032"/>
        <v>1</v>
      </c>
      <c r="AC7320" s="9">
        <f t="shared" si="1033"/>
        <v>12326532</v>
      </c>
      <c r="AD7320" s="10">
        <f t="shared" si="1034"/>
        <v>7500982.0557907568</v>
      </c>
    </row>
    <row r="7321" spans="1:30" x14ac:dyDescent="0.2">
      <c r="A7321" t="s">
        <v>1985</v>
      </c>
      <c r="B7321" s="1">
        <v>44256</v>
      </c>
      <c r="C7321" t="s">
        <v>2353</v>
      </c>
      <c r="D7321" s="2">
        <v>310</v>
      </c>
      <c r="E7321" s="2">
        <v>0</v>
      </c>
      <c r="F7321" s="2">
        <v>310</v>
      </c>
      <c r="G7321" s="2">
        <v>0</v>
      </c>
      <c r="H7321" s="2"/>
      <c r="I7321" s="2">
        <v>0</v>
      </c>
      <c r="J7321" s="2">
        <v>0</v>
      </c>
      <c r="K7321" s="2">
        <v>0</v>
      </c>
      <c r="L7321" s="2">
        <v>0</v>
      </c>
      <c r="M7321" s="2">
        <v>9.2069999999999999E-2</v>
      </c>
      <c r="N7321" s="8">
        <f t="shared" si="1026"/>
        <v>9207</v>
      </c>
      <c r="O7321" s="2">
        <v>0</v>
      </c>
      <c r="P7321" s="2">
        <v>9.2069999999999999E-2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  <c r="V7321" s="2">
        <v>0</v>
      </c>
      <c r="W7321" s="2">
        <f t="shared" si="1027"/>
        <v>24.916666666666668</v>
      </c>
      <c r="X7321" s="9">
        <f t="shared" si="1028"/>
        <v>29.7</v>
      </c>
      <c r="Y7321" s="9">
        <f t="shared" si="1029"/>
        <v>7.4692541259780126E-4</v>
      </c>
      <c r="Z7321" s="10">
        <f t="shared" si="1030"/>
        <v>12707764.948453609</v>
      </c>
      <c r="AA7321" s="10">
        <f t="shared" si="1031"/>
        <v>292278.59381443303</v>
      </c>
      <c r="AB7321" s="10">
        <f t="shared" si="1032"/>
        <v>1</v>
      </c>
      <c r="AC7321" s="9">
        <f t="shared" si="1033"/>
        <v>12326532</v>
      </c>
      <c r="AD7321" s="10">
        <f t="shared" si="1034"/>
        <v>8680674.2362886611</v>
      </c>
    </row>
    <row r="7322" spans="1:30" x14ac:dyDescent="0.2">
      <c r="A7322" t="s">
        <v>1985</v>
      </c>
      <c r="B7322" s="1">
        <v>44256</v>
      </c>
      <c r="C7322" t="s">
        <v>2101</v>
      </c>
      <c r="D7322" s="2">
        <v>28627</v>
      </c>
      <c r="E7322" s="2">
        <v>0</v>
      </c>
      <c r="F7322" s="2">
        <v>0</v>
      </c>
      <c r="G7322" s="2">
        <v>0</v>
      </c>
      <c r="H7322" s="2">
        <v>20095</v>
      </c>
      <c r="I7322" s="2">
        <v>0</v>
      </c>
      <c r="J7322" s="2">
        <v>8532</v>
      </c>
      <c r="K7322" s="2">
        <v>0</v>
      </c>
      <c r="L7322" s="2">
        <v>0</v>
      </c>
      <c r="M7322" s="2">
        <v>3.9747479999999999</v>
      </c>
      <c r="N7322" s="8">
        <f t="shared" si="1026"/>
        <v>397474.8</v>
      </c>
      <c r="O7322" s="2">
        <v>0</v>
      </c>
      <c r="P7322" s="2">
        <v>0</v>
      </c>
      <c r="Q7322" s="2">
        <v>0</v>
      </c>
      <c r="R7322" s="2">
        <v>2.4389880000000002</v>
      </c>
      <c r="S7322" s="2">
        <v>0</v>
      </c>
      <c r="T7322" s="2">
        <v>1.53576</v>
      </c>
      <c r="U7322" s="2">
        <v>0</v>
      </c>
      <c r="V7322" s="2">
        <v>0</v>
      </c>
      <c r="W7322" s="2">
        <f t="shared" si="1027"/>
        <v>24.916666666666668</v>
      </c>
      <c r="X7322" s="9">
        <f t="shared" si="1028"/>
        <v>13.884612428825934</v>
      </c>
      <c r="Y7322" s="9">
        <f t="shared" si="1029"/>
        <v>3.2245468555145922E-2</v>
      </c>
      <c r="Z7322" s="10">
        <f t="shared" si="1030"/>
        <v>12707764.948453609</v>
      </c>
      <c r="AA7322" s="10">
        <f t="shared" si="1031"/>
        <v>292278.59381443303</v>
      </c>
      <c r="AB7322" s="10">
        <f t="shared" si="1032"/>
        <v>1</v>
      </c>
      <c r="AC7322" s="9">
        <f t="shared" si="1033"/>
        <v>12326532</v>
      </c>
      <c r="AD7322" s="10">
        <f t="shared" si="1034"/>
        <v>4058174.9963556435</v>
      </c>
    </row>
    <row r="7323" spans="1:30" x14ac:dyDescent="0.2">
      <c r="A7323" t="s">
        <v>1985</v>
      </c>
      <c r="B7323" s="1">
        <v>44256</v>
      </c>
      <c r="C7323" t="s">
        <v>449</v>
      </c>
      <c r="D7323" s="2">
        <v>3214</v>
      </c>
      <c r="E7323" s="2">
        <v>0</v>
      </c>
      <c r="F7323" s="2">
        <v>0</v>
      </c>
      <c r="G7323" s="2">
        <v>0</v>
      </c>
      <c r="H7323" s="2"/>
      <c r="I7323" s="2">
        <v>0</v>
      </c>
      <c r="J7323" s="2">
        <v>3214</v>
      </c>
      <c r="K7323" s="2">
        <v>0</v>
      </c>
      <c r="L7323" s="2">
        <v>0</v>
      </c>
      <c r="M7323" s="2">
        <v>0.57851999999999992</v>
      </c>
      <c r="N7323" s="8">
        <f t="shared" si="1026"/>
        <v>57851.999999999993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0.57851999999999992</v>
      </c>
      <c r="U7323" s="2">
        <v>0</v>
      </c>
      <c r="V7323" s="2">
        <v>0</v>
      </c>
      <c r="W7323" s="2">
        <f t="shared" si="1027"/>
        <v>24.916666666666668</v>
      </c>
      <c r="X7323" s="9">
        <f t="shared" si="1028"/>
        <v>17.999999999999996</v>
      </c>
      <c r="Y7323" s="9">
        <f t="shared" si="1029"/>
        <v>4.6932908623447366E-3</v>
      </c>
      <c r="Z7323" s="10">
        <f t="shared" si="1030"/>
        <v>12707764.948453609</v>
      </c>
      <c r="AA7323" s="10">
        <f t="shared" si="1031"/>
        <v>292278.59381443303</v>
      </c>
      <c r="AB7323" s="10">
        <f t="shared" si="1032"/>
        <v>1</v>
      </c>
      <c r="AC7323" s="9">
        <f t="shared" si="1033"/>
        <v>12326532</v>
      </c>
      <c r="AD7323" s="10">
        <f t="shared" si="1034"/>
        <v>5261014.6886597937</v>
      </c>
    </row>
    <row r="7324" spans="1:30" x14ac:dyDescent="0.2">
      <c r="A7324" t="s">
        <v>1985</v>
      </c>
      <c r="B7324" s="1">
        <v>44256</v>
      </c>
      <c r="C7324" t="s">
        <v>2354</v>
      </c>
      <c r="D7324" s="2">
        <v>1827</v>
      </c>
      <c r="E7324" s="2">
        <v>0</v>
      </c>
      <c r="F7324" s="2">
        <v>0</v>
      </c>
      <c r="G7324" s="2">
        <v>0</v>
      </c>
      <c r="H7324" s="2"/>
      <c r="I7324" s="2">
        <v>0</v>
      </c>
      <c r="J7324" s="2">
        <v>0</v>
      </c>
      <c r="K7324" s="2">
        <v>1827</v>
      </c>
      <c r="L7324" s="2">
        <v>0</v>
      </c>
      <c r="M7324" s="2">
        <v>0.19731599999999999</v>
      </c>
      <c r="N7324" s="8">
        <f t="shared" si="1026"/>
        <v>19731.599999999999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0.19731599999999999</v>
      </c>
      <c r="V7324" s="2">
        <v>0</v>
      </c>
      <c r="W7324" s="2">
        <f t="shared" si="1027"/>
        <v>24.916666666666668</v>
      </c>
      <c r="X7324" s="9">
        <f t="shared" si="1028"/>
        <v>10.799999999999999</v>
      </c>
      <c r="Y7324" s="9">
        <f t="shared" si="1029"/>
        <v>1.6007422038899503E-3</v>
      </c>
      <c r="Z7324" s="10">
        <f t="shared" si="1030"/>
        <v>12707764.948453609</v>
      </c>
      <c r="AA7324" s="10">
        <f t="shared" si="1031"/>
        <v>292278.59381443303</v>
      </c>
      <c r="AB7324" s="10">
        <f t="shared" si="1032"/>
        <v>1</v>
      </c>
      <c r="AC7324" s="9">
        <f t="shared" si="1033"/>
        <v>12326532</v>
      </c>
      <c r="AD7324" s="10">
        <f t="shared" si="1034"/>
        <v>3156608.8131958763</v>
      </c>
    </row>
    <row r="7325" spans="1:30" x14ac:dyDescent="0.2">
      <c r="A7325" t="s">
        <v>1985</v>
      </c>
      <c r="B7325" s="1">
        <v>44256</v>
      </c>
      <c r="C7325" t="s">
        <v>452</v>
      </c>
      <c r="D7325" s="2">
        <v>28986</v>
      </c>
      <c r="E7325" s="2">
        <v>6297</v>
      </c>
      <c r="F7325" s="2">
        <v>9509</v>
      </c>
      <c r="G7325" s="2">
        <v>0</v>
      </c>
      <c r="H7325" s="2"/>
      <c r="I7325" s="2">
        <v>6808</v>
      </c>
      <c r="J7325" s="2">
        <v>0</v>
      </c>
      <c r="K7325" s="2">
        <v>0</v>
      </c>
      <c r="L7325" s="2">
        <v>0</v>
      </c>
      <c r="M7325" s="2">
        <v>8.7450389999999985</v>
      </c>
      <c r="N7325" s="8">
        <f t="shared" si="1026"/>
        <v>874503.89999999979</v>
      </c>
      <c r="O7325" s="2">
        <v>2.1121980000000002</v>
      </c>
      <c r="P7325" s="2">
        <v>2.8687769999999997</v>
      </c>
      <c r="Q7325" s="2">
        <v>0</v>
      </c>
      <c r="R7325" s="2">
        <v>0</v>
      </c>
      <c r="S7325" s="2">
        <v>2.3950079999999998</v>
      </c>
      <c r="T7325" s="2">
        <v>0</v>
      </c>
      <c r="U7325" s="2">
        <v>0</v>
      </c>
      <c r="V7325" s="2">
        <v>0</v>
      </c>
      <c r="W7325" s="2">
        <f t="shared" si="1027"/>
        <v>24.916666666666668</v>
      </c>
      <c r="X7325" s="9">
        <f t="shared" si="1028"/>
        <v>30.169871662181734</v>
      </c>
      <c r="Y7325" s="9">
        <f t="shared" si="1029"/>
        <v>7.0944844827401557E-2</v>
      </c>
      <c r="Z7325" s="10">
        <f t="shared" si="1030"/>
        <v>12707764.948453609</v>
      </c>
      <c r="AA7325" s="10">
        <f t="shared" si="1031"/>
        <v>292278.59381443303</v>
      </c>
      <c r="AB7325" s="10">
        <f t="shared" si="1032"/>
        <v>1</v>
      </c>
      <c r="AC7325" s="9">
        <f t="shared" si="1033"/>
        <v>12326532</v>
      </c>
      <c r="AD7325" s="10">
        <f t="shared" si="1034"/>
        <v>8818007.6649843883</v>
      </c>
    </row>
    <row r="7326" spans="1:30" x14ac:dyDescent="0.2">
      <c r="A7326" t="s">
        <v>1985</v>
      </c>
      <c r="B7326" s="1">
        <v>44256</v>
      </c>
      <c r="C7326" t="s">
        <v>2304</v>
      </c>
      <c r="D7326" s="2">
        <v>3848</v>
      </c>
      <c r="E7326" s="2">
        <v>640</v>
      </c>
      <c r="F7326" s="2">
        <v>937</v>
      </c>
      <c r="G7326" s="2">
        <v>528</v>
      </c>
      <c r="H7326" s="2">
        <v>199</v>
      </c>
      <c r="I7326" s="2">
        <v>477</v>
      </c>
      <c r="J7326" s="2">
        <v>534</v>
      </c>
      <c r="K7326" s="2">
        <v>90</v>
      </c>
      <c r="L7326" s="2">
        <v>0</v>
      </c>
      <c r="M7326" s="2">
        <v>0.83906999999999998</v>
      </c>
      <c r="N7326" s="8">
        <f t="shared" si="1026"/>
        <v>83907</v>
      </c>
      <c r="O7326" s="2">
        <v>0.18570899999999999</v>
      </c>
      <c r="P7326" s="2">
        <v>0.20979599999999998</v>
      </c>
      <c r="Q7326" s="2">
        <v>0.11435700000000001</v>
      </c>
      <c r="R7326" s="2">
        <v>2.9849999999999995E-2</v>
      </c>
      <c r="S7326" s="2">
        <v>6.5855999999999998E-2</v>
      </c>
      <c r="T7326" s="2">
        <v>0.16037999999999999</v>
      </c>
      <c r="U7326" s="2">
        <v>9.7199999999999995E-3</v>
      </c>
      <c r="V7326" s="2">
        <v>0</v>
      </c>
      <c r="W7326" s="2">
        <f t="shared" si="1027"/>
        <v>24.916666666666668</v>
      </c>
      <c r="X7326" s="9">
        <f t="shared" si="1028"/>
        <v>21.805353430353431</v>
      </c>
      <c r="Y7326" s="9">
        <f t="shared" si="1029"/>
        <v>6.8070240680833827E-3</v>
      </c>
      <c r="Z7326" s="10">
        <f t="shared" si="1030"/>
        <v>12707764.948453609</v>
      </c>
      <c r="AA7326" s="10">
        <f t="shared" si="1031"/>
        <v>292278.59381443303</v>
      </c>
      <c r="AB7326" s="10">
        <f t="shared" si="1032"/>
        <v>1</v>
      </c>
      <c r="AC7326" s="9">
        <f t="shared" si="1033"/>
        <v>12326532</v>
      </c>
      <c r="AD7326" s="10">
        <f t="shared" si="1034"/>
        <v>6373238.038250424</v>
      </c>
    </row>
    <row r="7327" spans="1:30" x14ac:dyDescent="0.2">
      <c r="A7327" t="s">
        <v>1985</v>
      </c>
      <c r="B7327" s="1">
        <v>44256</v>
      </c>
      <c r="C7327" t="s">
        <v>209</v>
      </c>
      <c r="D7327" s="2">
        <v>199</v>
      </c>
      <c r="E7327" s="2">
        <v>0</v>
      </c>
      <c r="F7327" s="2">
        <v>0</v>
      </c>
      <c r="G7327" s="2">
        <v>0</v>
      </c>
      <c r="H7327" s="2"/>
      <c r="I7327" s="2">
        <v>0</v>
      </c>
      <c r="J7327" s="2">
        <v>0</v>
      </c>
      <c r="K7327" s="2">
        <v>199</v>
      </c>
      <c r="L7327" s="2">
        <v>0</v>
      </c>
      <c r="M7327" s="2">
        <v>2.1491999999999997E-2</v>
      </c>
      <c r="N7327" s="8">
        <f t="shared" si="1026"/>
        <v>2149.1999999999998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2.1491999999999997E-2</v>
      </c>
      <c r="V7327" s="2">
        <v>0</v>
      </c>
      <c r="W7327" s="2">
        <f t="shared" si="1027"/>
        <v>24.916666666666668</v>
      </c>
      <c r="X7327" s="9">
        <f t="shared" si="1028"/>
        <v>10.799999999999999</v>
      </c>
      <c r="Y7327" s="9">
        <f t="shared" si="1029"/>
        <v>1.7435560950963336E-4</v>
      </c>
      <c r="Z7327" s="10">
        <f t="shared" si="1030"/>
        <v>12707764.948453609</v>
      </c>
      <c r="AA7327" s="10">
        <f t="shared" si="1031"/>
        <v>292278.59381443303</v>
      </c>
      <c r="AB7327" s="10">
        <f t="shared" si="1032"/>
        <v>1</v>
      </c>
      <c r="AC7327" s="9">
        <f t="shared" si="1033"/>
        <v>12326532</v>
      </c>
      <c r="AD7327" s="10">
        <f t="shared" si="1034"/>
        <v>3156608.8131958763</v>
      </c>
    </row>
    <row r="7328" spans="1:30" x14ac:dyDescent="0.2">
      <c r="A7328" t="s">
        <v>1985</v>
      </c>
      <c r="B7328" s="1">
        <v>44256</v>
      </c>
      <c r="C7328" t="s">
        <v>996</v>
      </c>
      <c r="D7328" s="2">
        <v>1711</v>
      </c>
      <c r="E7328" s="2">
        <v>0</v>
      </c>
      <c r="F7328" s="2">
        <v>0</v>
      </c>
      <c r="G7328" s="2">
        <v>978</v>
      </c>
      <c r="H7328" s="2"/>
      <c r="I7328" s="2">
        <v>0</v>
      </c>
      <c r="J7328" s="2">
        <v>0</v>
      </c>
      <c r="K7328" s="2">
        <v>733</v>
      </c>
      <c r="L7328" s="2">
        <v>0</v>
      </c>
      <c r="M7328" s="2">
        <v>0.26400600000000002</v>
      </c>
      <c r="N7328" s="8">
        <f t="shared" si="1026"/>
        <v>26400.600000000002</v>
      </c>
      <c r="O7328" s="2">
        <v>0</v>
      </c>
      <c r="P7328" s="2">
        <v>0</v>
      </c>
      <c r="Q7328" s="2">
        <v>0.18484200000000001</v>
      </c>
      <c r="R7328" s="2">
        <v>0</v>
      </c>
      <c r="S7328" s="2">
        <v>0</v>
      </c>
      <c r="T7328" s="2">
        <v>0</v>
      </c>
      <c r="U7328" s="2">
        <v>7.9163999999999998E-2</v>
      </c>
      <c r="V7328" s="2">
        <v>0</v>
      </c>
      <c r="W7328" s="2">
        <f t="shared" si="1027"/>
        <v>24.916666666666668</v>
      </c>
      <c r="X7328" s="9">
        <f t="shared" si="1028"/>
        <v>15.429924021040328</v>
      </c>
      <c r="Y7328" s="9">
        <f t="shared" si="1029"/>
        <v>2.1417702886748682E-3</v>
      </c>
      <c r="Z7328" s="10">
        <f t="shared" si="1030"/>
        <v>12707764.948453609</v>
      </c>
      <c r="AA7328" s="10">
        <f t="shared" si="1031"/>
        <v>292278.59381443303</v>
      </c>
      <c r="AB7328" s="10">
        <f t="shared" si="1032"/>
        <v>1</v>
      </c>
      <c r="AC7328" s="9">
        <f t="shared" si="1033"/>
        <v>12326532</v>
      </c>
      <c r="AD7328" s="10">
        <f t="shared" si="1034"/>
        <v>4509836.4955332093</v>
      </c>
    </row>
    <row r="7329" spans="1:30" x14ac:dyDescent="0.2">
      <c r="A7329" t="s">
        <v>1985</v>
      </c>
      <c r="B7329" s="1">
        <v>44256</v>
      </c>
      <c r="C7329" t="s">
        <v>210</v>
      </c>
      <c r="D7329" s="2">
        <v>15069</v>
      </c>
      <c r="E7329" s="2">
        <v>0</v>
      </c>
      <c r="F7329" s="2">
        <v>575</v>
      </c>
      <c r="G7329" s="2">
        <v>0</v>
      </c>
      <c r="H7329" s="2">
        <v>1481</v>
      </c>
      <c r="I7329" s="2">
        <v>0</v>
      </c>
      <c r="J7329" s="2">
        <v>11402</v>
      </c>
      <c r="K7329" s="2">
        <v>1611</v>
      </c>
      <c r="L7329" s="2">
        <v>0</v>
      </c>
      <c r="M7329" s="2">
        <v>3.778743</v>
      </c>
      <c r="N7329" s="8">
        <f t="shared" si="1026"/>
        <v>377874.3</v>
      </c>
      <c r="O7329" s="2">
        <v>0</v>
      </c>
      <c r="P7329" s="2">
        <v>0.17077500000000001</v>
      </c>
      <c r="Q7329" s="2">
        <v>0</v>
      </c>
      <c r="R7329" s="2">
        <v>0.35544000000000003</v>
      </c>
      <c r="S7329" s="2">
        <v>0</v>
      </c>
      <c r="T7329" s="2">
        <v>3.0785399999999998</v>
      </c>
      <c r="U7329" s="2">
        <v>0.173988</v>
      </c>
      <c r="V7329" s="2">
        <v>0</v>
      </c>
      <c r="W7329" s="2">
        <f t="shared" si="1027"/>
        <v>24.916666666666668</v>
      </c>
      <c r="X7329" s="9">
        <f t="shared" si="1028"/>
        <v>25.076269161855464</v>
      </c>
      <c r="Y7329" s="9">
        <f t="shared" si="1029"/>
        <v>3.0655361946085077E-2</v>
      </c>
      <c r="Z7329" s="10">
        <f t="shared" si="1030"/>
        <v>12707764.948453609</v>
      </c>
      <c r="AA7329" s="10">
        <f t="shared" si="1031"/>
        <v>292278.59381443303</v>
      </c>
      <c r="AB7329" s="10">
        <f t="shared" si="1032"/>
        <v>1</v>
      </c>
      <c r="AC7329" s="9">
        <f t="shared" si="1033"/>
        <v>12326532</v>
      </c>
      <c r="AD7329" s="10">
        <f t="shared" si="1034"/>
        <v>7329256.6887393463</v>
      </c>
    </row>
    <row r="7330" spans="1:30" x14ac:dyDescent="0.2">
      <c r="A7330" t="s">
        <v>1985</v>
      </c>
      <c r="B7330" s="1">
        <v>44256</v>
      </c>
      <c r="C7330" t="s">
        <v>2036</v>
      </c>
      <c r="D7330" s="2">
        <v>12</v>
      </c>
      <c r="E7330" s="2">
        <v>0</v>
      </c>
      <c r="F7330" s="2">
        <v>0</v>
      </c>
      <c r="G7330" s="2">
        <v>12</v>
      </c>
      <c r="H7330" s="2"/>
      <c r="I7330" s="2">
        <v>0</v>
      </c>
      <c r="J7330" s="2">
        <v>0</v>
      </c>
      <c r="K7330" s="2">
        <v>0</v>
      </c>
      <c r="L7330" s="2">
        <v>0</v>
      </c>
      <c r="M7330" s="2">
        <v>2.2680000000000001E-3</v>
      </c>
      <c r="N7330" s="8">
        <f t="shared" si="1026"/>
        <v>226.8</v>
      </c>
      <c r="O7330" s="2">
        <v>0</v>
      </c>
      <c r="P7330" s="2">
        <v>0</v>
      </c>
      <c r="Q7330" s="2">
        <v>2.2680000000000001E-3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f t="shared" si="1027"/>
        <v>24.916666666666668</v>
      </c>
      <c r="X7330" s="9">
        <f t="shared" si="1028"/>
        <v>18.900000000000002</v>
      </c>
      <c r="Y7330" s="9">
        <f t="shared" si="1029"/>
        <v>1.8399335676895986E-5</v>
      </c>
      <c r="Z7330" s="10">
        <f t="shared" si="1030"/>
        <v>12707764.948453609</v>
      </c>
      <c r="AA7330" s="10">
        <f t="shared" si="1031"/>
        <v>292278.59381443303</v>
      </c>
      <c r="AB7330" s="10">
        <f t="shared" si="1032"/>
        <v>1</v>
      </c>
      <c r="AC7330" s="9">
        <f t="shared" si="1033"/>
        <v>12326532</v>
      </c>
      <c r="AD7330" s="10">
        <f t="shared" si="1034"/>
        <v>5524065.4230927853</v>
      </c>
    </row>
    <row r="7331" spans="1:30" x14ac:dyDescent="0.2">
      <c r="A7331" t="s">
        <v>1985</v>
      </c>
      <c r="B7331" s="1">
        <v>44256</v>
      </c>
      <c r="C7331" t="s">
        <v>2355</v>
      </c>
      <c r="D7331" s="2">
        <v>1855</v>
      </c>
      <c r="E7331" s="2">
        <v>0</v>
      </c>
      <c r="F7331" s="2">
        <v>1855</v>
      </c>
      <c r="G7331" s="2">
        <v>0</v>
      </c>
      <c r="H7331" s="2"/>
      <c r="I7331" s="2">
        <v>0</v>
      </c>
      <c r="J7331" s="2">
        <v>0</v>
      </c>
      <c r="K7331" s="2">
        <v>0</v>
      </c>
      <c r="L7331" s="2">
        <v>0</v>
      </c>
      <c r="M7331" s="2">
        <v>0.55093499999999995</v>
      </c>
      <c r="N7331" s="8">
        <f t="shared" si="1026"/>
        <v>55093.499999999993</v>
      </c>
      <c r="O7331" s="2">
        <v>0</v>
      </c>
      <c r="P7331" s="2">
        <v>0.55093499999999995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f t="shared" si="1027"/>
        <v>24.916666666666668</v>
      </c>
      <c r="X7331" s="9">
        <f t="shared" si="1028"/>
        <v>29.699999999999996</v>
      </c>
      <c r="Y7331" s="9">
        <f t="shared" si="1029"/>
        <v>4.4695052915126486E-3</v>
      </c>
      <c r="Z7331" s="10">
        <f t="shared" si="1030"/>
        <v>12707764.948453609</v>
      </c>
      <c r="AA7331" s="10">
        <f t="shared" si="1031"/>
        <v>292278.59381443303</v>
      </c>
      <c r="AB7331" s="10">
        <f t="shared" si="1032"/>
        <v>1</v>
      </c>
      <c r="AC7331" s="9">
        <f t="shared" si="1033"/>
        <v>12326532</v>
      </c>
      <c r="AD7331" s="10">
        <f t="shared" si="1034"/>
        <v>8680674.2362886593</v>
      </c>
    </row>
    <row r="7332" spans="1:30" x14ac:dyDescent="0.2">
      <c r="A7332" t="s">
        <v>1985</v>
      </c>
      <c r="B7332" s="1">
        <v>44256</v>
      </c>
      <c r="C7332" t="s">
        <v>213</v>
      </c>
      <c r="D7332" s="2">
        <v>35753</v>
      </c>
      <c r="E7332" s="2">
        <v>9911</v>
      </c>
      <c r="F7332" s="2">
        <v>3793</v>
      </c>
      <c r="G7332" s="2">
        <v>9553</v>
      </c>
      <c r="H7332" s="2"/>
      <c r="I7332" s="2">
        <v>0</v>
      </c>
      <c r="J7332" s="2">
        <v>0</v>
      </c>
      <c r="K7332" s="2">
        <v>0</v>
      </c>
      <c r="L7332" s="2">
        <v>0</v>
      </c>
      <c r="M7332" s="2">
        <v>9.0002189999999995</v>
      </c>
      <c r="N7332" s="8">
        <f t="shared" si="1026"/>
        <v>900021.89999999991</v>
      </c>
      <c r="O7332" s="2">
        <v>3.4366199999999996</v>
      </c>
      <c r="P7332" s="2">
        <v>1.4337539999999998</v>
      </c>
      <c r="Q7332" s="2">
        <v>2.2806690000000001</v>
      </c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f t="shared" si="1027"/>
        <v>24.916666666666668</v>
      </c>
      <c r="X7332" s="9">
        <f t="shared" si="1028"/>
        <v>25.173325315358149</v>
      </c>
      <c r="Y7332" s="9">
        <f t="shared" si="1029"/>
        <v>7.3015013468508416E-2</v>
      </c>
      <c r="Z7332" s="10">
        <f t="shared" si="1030"/>
        <v>12707764.948453609</v>
      </c>
      <c r="AA7332" s="10">
        <f t="shared" si="1031"/>
        <v>292278.59381443303</v>
      </c>
      <c r="AB7332" s="10">
        <f t="shared" si="1032"/>
        <v>1</v>
      </c>
      <c r="AC7332" s="9">
        <f t="shared" si="1033"/>
        <v>12326532</v>
      </c>
      <c r="AD7332" s="10">
        <f t="shared" si="1034"/>
        <v>7357624.1248061489</v>
      </c>
    </row>
    <row r="7333" spans="1:30" x14ac:dyDescent="0.2">
      <c r="A7333" t="s">
        <v>1985</v>
      </c>
      <c r="B7333" s="1">
        <v>44256</v>
      </c>
      <c r="C7333" t="s">
        <v>458</v>
      </c>
      <c r="D7333" s="2">
        <v>730</v>
      </c>
      <c r="E7333" s="2">
        <v>0</v>
      </c>
      <c r="F7333" s="2">
        <v>0</v>
      </c>
      <c r="G7333" s="2">
        <v>730</v>
      </c>
      <c r="H7333" s="2"/>
      <c r="I7333" s="2">
        <v>0</v>
      </c>
      <c r="J7333" s="2">
        <v>0</v>
      </c>
      <c r="K7333" s="2">
        <v>0</v>
      </c>
      <c r="L7333" s="2">
        <v>0</v>
      </c>
      <c r="M7333" s="2">
        <v>0.13796999999999998</v>
      </c>
      <c r="N7333" s="8">
        <f t="shared" si="1026"/>
        <v>13796.999999999998</v>
      </c>
      <c r="O7333" s="2">
        <v>0</v>
      </c>
      <c r="P7333" s="2">
        <v>0</v>
      </c>
      <c r="Q7333" s="2">
        <v>0.13796999999999998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f t="shared" si="1027"/>
        <v>24.916666666666668</v>
      </c>
      <c r="X7333" s="9">
        <f t="shared" si="1028"/>
        <v>18.899999999999999</v>
      </c>
      <c r="Y7333" s="9">
        <f t="shared" si="1029"/>
        <v>1.1192929203445055E-3</v>
      </c>
      <c r="Z7333" s="10">
        <f t="shared" si="1030"/>
        <v>12707764.948453609</v>
      </c>
      <c r="AA7333" s="10">
        <f t="shared" si="1031"/>
        <v>292278.59381443303</v>
      </c>
      <c r="AB7333" s="10">
        <f t="shared" si="1032"/>
        <v>1</v>
      </c>
      <c r="AC7333" s="9">
        <f t="shared" si="1033"/>
        <v>12326532</v>
      </c>
      <c r="AD7333" s="10">
        <f t="shared" si="1034"/>
        <v>5524065.4230927834</v>
      </c>
    </row>
    <row r="7334" spans="1:30" x14ac:dyDescent="0.2">
      <c r="A7334" t="s">
        <v>1985</v>
      </c>
      <c r="B7334" s="1">
        <v>44256</v>
      </c>
      <c r="C7334" t="s">
        <v>2249</v>
      </c>
      <c r="D7334" s="2">
        <v>13562</v>
      </c>
      <c r="E7334" s="2">
        <v>0</v>
      </c>
      <c r="F7334" s="2">
        <v>13562</v>
      </c>
      <c r="G7334" s="2">
        <v>0</v>
      </c>
      <c r="H7334" s="2"/>
      <c r="I7334" s="2">
        <v>0</v>
      </c>
      <c r="J7334" s="2">
        <v>0</v>
      </c>
      <c r="K7334" s="2">
        <v>0</v>
      </c>
      <c r="L7334" s="2">
        <v>0</v>
      </c>
      <c r="M7334" s="2">
        <v>4.027914</v>
      </c>
      <c r="N7334" s="8">
        <f t="shared" si="1026"/>
        <v>402791.4</v>
      </c>
      <c r="O7334" s="2">
        <v>0</v>
      </c>
      <c r="P7334" s="2">
        <v>4.027914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f t="shared" si="1027"/>
        <v>24.916666666666668</v>
      </c>
      <c r="X7334" s="9">
        <f t="shared" si="1028"/>
        <v>29.700000000000003</v>
      </c>
      <c r="Y7334" s="9">
        <f t="shared" si="1029"/>
        <v>3.2676782082746388E-2</v>
      </c>
      <c r="Z7334" s="10">
        <f t="shared" si="1030"/>
        <v>12707764.948453609</v>
      </c>
      <c r="AA7334" s="10">
        <f t="shared" si="1031"/>
        <v>292278.59381443303</v>
      </c>
      <c r="AB7334" s="10">
        <f t="shared" si="1032"/>
        <v>1</v>
      </c>
      <c r="AC7334" s="9">
        <f t="shared" si="1033"/>
        <v>12326532</v>
      </c>
      <c r="AD7334" s="10">
        <f t="shared" si="1034"/>
        <v>8680674.2362886611</v>
      </c>
    </row>
    <row r="7335" spans="1:30" x14ac:dyDescent="0.2">
      <c r="A7335" t="s">
        <v>1985</v>
      </c>
      <c r="B7335" s="1">
        <v>44256</v>
      </c>
      <c r="C7335" t="s">
        <v>350</v>
      </c>
      <c r="D7335" s="2">
        <v>9308</v>
      </c>
      <c r="E7335" s="2">
        <v>6669</v>
      </c>
      <c r="F7335" s="2">
        <v>0</v>
      </c>
      <c r="G7335" s="2">
        <v>0</v>
      </c>
      <c r="H7335" s="2"/>
      <c r="I7335" s="2">
        <v>0</v>
      </c>
      <c r="J7335" s="2">
        <v>0</v>
      </c>
      <c r="K7335" s="2">
        <v>0</v>
      </c>
      <c r="L7335" s="2">
        <v>2639</v>
      </c>
      <c r="M7335" s="2">
        <v>2.620431</v>
      </c>
      <c r="N7335" s="8">
        <f t="shared" si="1026"/>
        <v>262043.1</v>
      </c>
      <c r="O7335" s="2">
        <v>2.1938040000000001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  <c r="V7335" s="2">
        <v>0.42662699999999998</v>
      </c>
      <c r="W7335" s="2">
        <f t="shared" si="1027"/>
        <v>24.916666666666668</v>
      </c>
      <c r="X7335" s="9">
        <f t="shared" si="1028"/>
        <v>28.152460249247959</v>
      </c>
      <c r="Y7335" s="9">
        <f t="shared" si="1029"/>
        <v>2.1258461017259356E-2</v>
      </c>
      <c r="Z7335" s="10">
        <f t="shared" si="1030"/>
        <v>12707764.948453609</v>
      </c>
      <c r="AA7335" s="10">
        <f t="shared" si="1031"/>
        <v>292278.59381443303</v>
      </c>
      <c r="AB7335" s="10">
        <f t="shared" si="1032"/>
        <v>1</v>
      </c>
      <c r="AC7335" s="9">
        <f t="shared" si="1033"/>
        <v>12326532</v>
      </c>
      <c r="AD7335" s="10">
        <f t="shared" si="1034"/>
        <v>8228361.4940669164</v>
      </c>
    </row>
    <row r="7336" spans="1:30" x14ac:dyDescent="0.2">
      <c r="A7336" t="s">
        <v>1985</v>
      </c>
      <c r="B7336" s="1">
        <v>44256</v>
      </c>
      <c r="C7336" t="s">
        <v>2356</v>
      </c>
      <c r="D7336" s="2">
        <v>859</v>
      </c>
      <c r="E7336" s="2">
        <v>0</v>
      </c>
      <c r="F7336" s="2">
        <v>0</v>
      </c>
      <c r="G7336" s="2">
        <v>859</v>
      </c>
      <c r="H7336" s="2"/>
      <c r="I7336" s="2">
        <v>0</v>
      </c>
      <c r="J7336" s="2">
        <v>0</v>
      </c>
      <c r="K7336" s="2">
        <v>0</v>
      </c>
      <c r="L7336" s="2">
        <v>0</v>
      </c>
      <c r="M7336" s="2">
        <v>0.162351</v>
      </c>
      <c r="N7336" s="8">
        <f t="shared" si="1026"/>
        <v>16235.1</v>
      </c>
      <c r="O7336" s="2">
        <v>0</v>
      </c>
      <c r="P7336" s="2">
        <v>0</v>
      </c>
      <c r="Q7336" s="2">
        <v>0.162351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f t="shared" si="1027"/>
        <v>24.916666666666668</v>
      </c>
      <c r="X7336" s="9">
        <f t="shared" si="1028"/>
        <v>18.900000000000002</v>
      </c>
      <c r="Y7336" s="9">
        <f t="shared" si="1029"/>
        <v>1.3170857788711375E-3</v>
      </c>
      <c r="Z7336" s="10">
        <f t="shared" si="1030"/>
        <v>12707764.948453609</v>
      </c>
      <c r="AA7336" s="10">
        <f t="shared" si="1031"/>
        <v>292278.59381443303</v>
      </c>
      <c r="AB7336" s="10">
        <f t="shared" si="1032"/>
        <v>1</v>
      </c>
      <c r="AC7336" s="9">
        <f t="shared" si="1033"/>
        <v>12326532</v>
      </c>
      <c r="AD7336" s="10">
        <f t="shared" si="1034"/>
        <v>5524065.4230927853</v>
      </c>
    </row>
    <row r="7337" spans="1:30" x14ac:dyDescent="0.2">
      <c r="A7337" t="s">
        <v>1985</v>
      </c>
      <c r="B7337" s="1">
        <v>44256</v>
      </c>
      <c r="C7337" t="s">
        <v>1091</v>
      </c>
      <c r="D7337" s="2">
        <v>584</v>
      </c>
      <c r="E7337" s="2">
        <v>0</v>
      </c>
      <c r="F7337" s="2">
        <v>0</v>
      </c>
      <c r="G7337" s="2">
        <v>584</v>
      </c>
      <c r="H7337" s="2"/>
      <c r="I7337" s="2">
        <v>0</v>
      </c>
      <c r="J7337" s="2">
        <v>0</v>
      </c>
      <c r="K7337" s="2">
        <v>0</v>
      </c>
      <c r="L7337" s="2">
        <v>0</v>
      </c>
      <c r="M7337" s="2">
        <v>0.110376</v>
      </c>
      <c r="N7337" s="8">
        <f t="shared" si="1026"/>
        <v>11037.6</v>
      </c>
      <c r="O7337" s="2">
        <v>0</v>
      </c>
      <c r="P7337" s="2">
        <v>0</v>
      </c>
      <c r="Q7337" s="2">
        <v>0.110376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f t="shared" si="1027"/>
        <v>24.916666666666668</v>
      </c>
      <c r="X7337" s="9">
        <f t="shared" si="1028"/>
        <v>18.900000000000002</v>
      </c>
      <c r="Y7337" s="9">
        <f t="shared" si="1029"/>
        <v>8.9543433627560455E-4</v>
      </c>
      <c r="Z7337" s="10">
        <f t="shared" si="1030"/>
        <v>12707764.948453609</v>
      </c>
      <c r="AA7337" s="10">
        <f t="shared" si="1031"/>
        <v>292278.59381443303</v>
      </c>
      <c r="AB7337" s="10">
        <f t="shared" si="1032"/>
        <v>1</v>
      </c>
      <c r="AC7337" s="9">
        <f t="shared" si="1033"/>
        <v>12326532</v>
      </c>
      <c r="AD7337" s="10">
        <f t="shared" si="1034"/>
        <v>5524065.4230927853</v>
      </c>
    </row>
    <row r="7338" spans="1:30" x14ac:dyDescent="0.2">
      <c r="A7338" t="s">
        <v>1985</v>
      </c>
      <c r="B7338" s="1">
        <v>44256</v>
      </c>
      <c r="C7338" t="s">
        <v>2357</v>
      </c>
      <c r="D7338" s="2">
        <v>3067</v>
      </c>
      <c r="E7338" s="2">
        <v>0</v>
      </c>
      <c r="F7338" s="2">
        <v>3067</v>
      </c>
      <c r="G7338" s="2">
        <v>0</v>
      </c>
      <c r="H7338" s="2"/>
      <c r="I7338" s="2">
        <v>0</v>
      </c>
      <c r="J7338" s="2">
        <v>0</v>
      </c>
      <c r="K7338" s="2">
        <v>0</v>
      </c>
      <c r="L7338" s="2">
        <v>0</v>
      </c>
      <c r="M7338" s="2">
        <v>0.9108989999999999</v>
      </c>
      <c r="N7338" s="8">
        <f t="shared" si="1026"/>
        <v>91089.9</v>
      </c>
      <c r="O7338" s="2">
        <v>0</v>
      </c>
      <c r="P7338" s="2">
        <v>0.9108989999999999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f t="shared" si="1027"/>
        <v>24.916666666666668</v>
      </c>
      <c r="X7338" s="9">
        <f t="shared" si="1028"/>
        <v>29.7</v>
      </c>
      <c r="Y7338" s="9">
        <f t="shared" si="1029"/>
        <v>7.3897427110885686E-3</v>
      </c>
      <c r="Z7338" s="10">
        <f t="shared" si="1030"/>
        <v>12707764.948453609</v>
      </c>
      <c r="AA7338" s="10">
        <f t="shared" si="1031"/>
        <v>292278.59381443303</v>
      </c>
      <c r="AB7338" s="10">
        <f t="shared" si="1032"/>
        <v>1</v>
      </c>
      <c r="AC7338" s="9">
        <f t="shared" si="1033"/>
        <v>12326532</v>
      </c>
      <c r="AD7338" s="10">
        <f t="shared" si="1034"/>
        <v>8680674.2362886611</v>
      </c>
    </row>
    <row r="7339" spans="1:30" x14ac:dyDescent="0.2">
      <c r="A7339" t="s">
        <v>1985</v>
      </c>
      <c r="B7339" s="1">
        <v>44256</v>
      </c>
      <c r="C7339" t="s">
        <v>1950</v>
      </c>
      <c r="D7339" s="2">
        <v>3564</v>
      </c>
      <c r="E7339" s="2">
        <v>0</v>
      </c>
      <c r="F7339" s="2">
        <v>0</v>
      </c>
      <c r="G7339" s="2">
        <v>1772</v>
      </c>
      <c r="H7339" s="2"/>
      <c r="I7339" s="2">
        <v>0</v>
      </c>
      <c r="J7339" s="2">
        <v>0</v>
      </c>
      <c r="K7339" s="2">
        <v>0</v>
      </c>
      <c r="L7339" s="2">
        <v>1792</v>
      </c>
      <c r="M7339" s="2">
        <v>0.57682800000000001</v>
      </c>
      <c r="N7339" s="8">
        <f t="shared" si="1026"/>
        <v>57682.8</v>
      </c>
      <c r="O7339" s="2">
        <v>0</v>
      </c>
      <c r="P7339" s="2">
        <v>0</v>
      </c>
      <c r="Q7339" s="2">
        <v>0.33490799999999998</v>
      </c>
      <c r="R7339" s="2">
        <v>0</v>
      </c>
      <c r="S7339" s="2">
        <v>0</v>
      </c>
      <c r="T7339" s="2">
        <v>0</v>
      </c>
      <c r="U7339" s="2">
        <v>0</v>
      </c>
      <c r="V7339" s="2">
        <v>0.24192</v>
      </c>
      <c r="W7339" s="2">
        <f t="shared" si="1027"/>
        <v>24.916666666666668</v>
      </c>
      <c r="X7339" s="9">
        <f t="shared" si="1028"/>
        <v>16.184848484848487</v>
      </c>
      <c r="Y7339" s="9">
        <f t="shared" si="1029"/>
        <v>4.6795643738238787E-3</v>
      </c>
      <c r="Z7339" s="10">
        <f t="shared" si="1030"/>
        <v>12707764.948453609</v>
      </c>
      <c r="AA7339" s="10">
        <f t="shared" si="1031"/>
        <v>292278.59381443303</v>
      </c>
      <c r="AB7339" s="10">
        <f t="shared" si="1032"/>
        <v>1</v>
      </c>
      <c r="AC7339" s="9">
        <f t="shared" si="1033"/>
        <v>12326532</v>
      </c>
      <c r="AD7339" s="10">
        <f t="shared" si="1034"/>
        <v>4730484.7562511731</v>
      </c>
    </row>
    <row r="7340" spans="1:30" x14ac:dyDescent="0.2">
      <c r="A7340" t="s">
        <v>1985</v>
      </c>
      <c r="B7340" s="1">
        <v>44256</v>
      </c>
      <c r="C7340" t="s">
        <v>2252</v>
      </c>
      <c r="D7340" s="2">
        <v>12334</v>
      </c>
      <c r="E7340" s="2">
        <v>0</v>
      </c>
      <c r="F7340" s="2">
        <v>12334</v>
      </c>
      <c r="G7340" s="2">
        <v>0</v>
      </c>
      <c r="H7340" s="2"/>
      <c r="I7340" s="2">
        <v>0</v>
      </c>
      <c r="J7340" s="2">
        <v>0</v>
      </c>
      <c r="K7340" s="2">
        <v>0</v>
      </c>
      <c r="L7340" s="2">
        <v>0</v>
      </c>
      <c r="M7340" s="2">
        <v>3.663198</v>
      </c>
      <c r="N7340" s="8">
        <f t="shared" si="1026"/>
        <v>366319.8</v>
      </c>
      <c r="O7340" s="2">
        <v>0</v>
      </c>
      <c r="P7340" s="2">
        <v>3.663198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f t="shared" si="1027"/>
        <v>24.916666666666668</v>
      </c>
      <c r="X7340" s="9">
        <f t="shared" si="1028"/>
        <v>29.7</v>
      </c>
      <c r="Y7340" s="9">
        <f t="shared" si="1029"/>
        <v>2.9717993674133161E-2</v>
      </c>
      <c r="Z7340" s="10">
        <f t="shared" si="1030"/>
        <v>12707764.948453609</v>
      </c>
      <c r="AA7340" s="10">
        <f t="shared" si="1031"/>
        <v>292278.59381443303</v>
      </c>
      <c r="AB7340" s="10">
        <f t="shared" si="1032"/>
        <v>1</v>
      </c>
      <c r="AC7340" s="9">
        <f t="shared" si="1033"/>
        <v>12326532</v>
      </c>
      <c r="AD7340" s="10">
        <f t="shared" si="1034"/>
        <v>8680674.2362886611</v>
      </c>
    </row>
    <row r="7341" spans="1:30" x14ac:dyDescent="0.2">
      <c r="A7341" t="s">
        <v>1985</v>
      </c>
      <c r="B7341" s="1">
        <v>44256</v>
      </c>
      <c r="C7341" t="s">
        <v>2309</v>
      </c>
      <c r="D7341" s="2">
        <v>4045</v>
      </c>
      <c r="E7341" s="2">
        <v>0</v>
      </c>
      <c r="F7341" s="2">
        <v>4045</v>
      </c>
      <c r="G7341" s="2">
        <v>0</v>
      </c>
      <c r="H7341" s="2"/>
      <c r="I7341" s="2">
        <v>0</v>
      </c>
      <c r="J7341" s="2">
        <v>0</v>
      </c>
      <c r="K7341" s="2">
        <v>0</v>
      </c>
      <c r="L7341" s="2">
        <v>0</v>
      </c>
      <c r="M7341" s="2">
        <v>1.201365</v>
      </c>
      <c r="N7341" s="8">
        <f t="shared" si="1026"/>
        <v>120136.5</v>
      </c>
      <c r="O7341" s="2">
        <v>0</v>
      </c>
      <c r="P7341" s="2">
        <v>1.201365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f t="shared" si="1027"/>
        <v>24.916666666666668</v>
      </c>
      <c r="X7341" s="9">
        <f t="shared" si="1028"/>
        <v>29.7</v>
      </c>
      <c r="Y7341" s="9">
        <f t="shared" si="1029"/>
        <v>9.7461719159938898E-3</v>
      </c>
      <c r="Z7341" s="10">
        <f t="shared" si="1030"/>
        <v>12707764.948453609</v>
      </c>
      <c r="AA7341" s="10">
        <f t="shared" si="1031"/>
        <v>292278.59381443303</v>
      </c>
      <c r="AB7341" s="10">
        <f t="shared" si="1032"/>
        <v>1</v>
      </c>
      <c r="AC7341" s="9">
        <f t="shared" si="1033"/>
        <v>12326532</v>
      </c>
      <c r="AD7341" s="10">
        <f t="shared" si="1034"/>
        <v>8680674.2362886611</v>
      </c>
    </row>
    <row r="7342" spans="1:30" x14ac:dyDescent="0.2">
      <c r="A7342" t="s">
        <v>1985</v>
      </c>
      <c r="B7342" s="1">
        <v>44256</v>
      </c>
      <c r="C7342" t="s">
        <v>1680</v>
      </c>
      <c r="D7342" s="2">
        <v>790</v>
      </c>
      <c r="E7342" s="2">
        <v>0</v>
      </c>
      <c r="F7342" s="2">
        <v>0</v>
      </c>
      <c r="G7342" s="2">
        <v>0</v>
      </c>
      <c r="H7342" s="2">
        <v>790</v>
      </c>
      <c r="I7342" s="2">
        <v>0</v>
      </c>
      <c r="J7342" s="2">
        <v>0</v>
      </c>
      <c r="K7342" s="2">
        <v>0</v>
      </c>
      <c r="L7342" s="2">
        <v>0</v>
      </c>
      <c r="M7342" s="2">
        <v>0.18959999999999999</v>
      </c>
      <c r="N7342" s="8">
        <f t="shared" si="1026"/>
        <v>18960</v>
      </c>
      <c r="O7342" s="2">
        <v>0</v>
      </c>
      <c r="P7342" s="2">
        <v>0</v>
      </c>
      <c r="Q7342" s="2">
        <v>0</v>
      </c>
      <c r="R7342" s="2">
        <v>0.18959999999999999</v>
      </c>
      <c r="S7342" s="2">
        <v>0</v>
      </c>
      <c r="T7342" s="2">
        <v>0</v>
      </c>
      <c r="U7342" s="2">
        <v>0</v>
      </c>
      <c r="V7342" s="2">
        <v>0</v>
      </c>
      <c r="W7342" s="2">
        <f t="shared" si="1027"/>
        <v>24.916666666666668</v>
      </c>
      <c r="X7342" s="9">
        <f t="shared" si="1028"/>
        <v>24</v>
      </c>
      <c r="Y7342" s="9">
        <f t="shared" si="1029"/>
        <v>1.5381455221955373E-3</v>
      </c>
      <c r="Z7342" s="10">
        <f t="shared" si="1030"/>
        <v>12707764.948453609</v>
      </c>
      <c r="AA7342" s="10">
        <f t="shared" si="1031"/>
        <v>292278.59381443303</v>
      </c>
      <c r="AB7342" s="10">
        <f t="shared" si="1032"/>
        <v>1</v>
      </c>
      <c r="AC7342" s="9">
        <f t="shared" si="1033"/>
        <v>12326532</v>
      </c>
      <c r="AD7342" s="10">
        <f t="shared" si="1034"/>
        <v>7014686.2515463922</v>
      </c>
    </row>
    <row r="7343" spans="1:30" x14ac:dyDescent="0.2">
      <c r="A7343" t="s">
        <v>1985</v>
      </c>
      <c r="B7343" s="1">
        <v>44256</v>
      </c>
      <c r="C7343" t="s">
        <v>999</v>
      </c>
      <c r="D7343" s="2">
        <v>9303</v>
      </c>
      <c r="E7343" s="2">
        <v>0</v>
      </c>
      <c r="F7343" s="2">
        <v>9303</v>
      </c>
      <c r="G7343" s="2">
        <v>0</v>
      </c>
      <c r="H7343" s="2"/>
      <c r="I7343" s="2">
        <v>0</v>
      </c>
      <c r="J7343" s="2">
        <v>0</v>
      </c>
      <c r="K7343" s="2">
        <v>0</v>
      </c>
      <c r="L7343" s="2">
        <v>0</v>
      </c>
      <c r="M7343" s="2">
        <v>0.97681499999999999</v>
      </c>
      <c r="N7343" s="8">
        <f t="shared" si="1026"/>
        <v>97681.5</v>
      </c>
      <c r="O7343" s="2">
        <v>0</v>
      </c>
      <c r="P7343" s="2">
        <v>0.97681499999999999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f t="shared" si="1027"/>
        <v>24.916666666666668</v>
      </c>
      <c r="X7343" s="9">
        <f t="shared" si="1028"/>
        <v>10.5</v>
      </c>
      <c r="Y7343" s="9">
        <f t="shared" si="1029"/>
        <v>7.9244916575075611E-3</v>
      </c>
      <c r="Z7343" s="10">
        <f t="shared" si="1030"/>
        <v>12707764.948453609</v>
      </c>
      <c r="AA7343" s="10">
        <f t="shared" si="1031"/>
        <v>292278.59381443303</v>
      </c>
      <c r="AB7343" s="10">
        <f t="shared" si="1032"/>
        <v>1</v>
      </c>
      <c r="AC7343" s="9">
        <f t="shared" si="1033"/>
        <v>12326532</v>
      </c>
      <c r="AD7343" s="10">
        <f t="shared" si="1034"/>
        <v>3068925.2350515467</v>
      </c>
    </row>
    <row r="7344" spans="1:30" x14ac:dyDescent="0.2">
      <c r="A7344" t="s">
        <v>1985</v>
      </c>
      <c r="B7344" s="1">
        <v>44256</v>
      </c>
      <c r="C7344" t="s">
        <v>2193</v>
      </c>
      <c r="D7344" s="2">
        <v>1750</v>
      </c>
      <c r="E7344" s="2">
        <v>0</v>
      </c>
      <c r="F7344" s="2">
        <v>0</v>
      </c>
      <c r="G7344" s="2">
        <v>881</v>
      </c>
      <c r="H7344" s="2"/>
      <c r="I7344" s="2">
        <v>0</v>
      </c>
      <c r="J7344" s="2">
        <v>0</v>
      </c>
      <c r="K7344" s="2">
        <v>869</v>
      </c>
      <c r="L7344" s="2">
        <v>0</v>
      </c>
      <c r="M7344" s="2">
        <v>0.26036100000000001</v>
      </c>
      <c r="N7344" s="8">
        <f t="shared" si="1026"/>
        <v>26036.100000000002</v>
      </c>
      <c r="O7344" s="2">
        <v>0</v>
      </c>
      <c r="P7344" s="2">
        <v>0</v>
      </c>
      <c r="Q7344" s="2">
        <v>0.16650899999999999</v>
      </c>
      <c r="R7344" s="2">
        <v>0</v>
      </c>
      <c r="S7344" s="2">
        <v>0</v>
      </c>
      <c r="T7344" s="2">
        <v>0</v>
      </c>
      <c r="U7344" s="2">
        <v>9.3852000000000005E-2</v>
      </c>
      <c r="V7344" s="2">
        <v>0</v>
      </c>
      <c r="W7344" s="2">
        <f t="shared" si="1027"/>
        <v>24.916666666666668</v>
      </c>
      <c r="X7344" s="9">
        <f t="shared" si="1028"/>
        <v>14.87777142857143</v>
      </c>
      <c r="Y7344" s="9">
        <f t="shared" si="1029"/>
        <v>2.1121999277655713E-3</v>
      </c>
      <c r="Z7344" s="10">
        <f t="shared" si="1030"/>
        <v>12707764.948453609</v>
      </c>
      <c r="AA7344" s="10">
        <f t="shared" si="1031"/>
        <v>292278.59381443303</v>
      </c>
      <c r="AB7344" s="10">
        <f t="shared" si="1032"/>
        <v>1</v>
      </c>
      <c r="AC7344" s="9">
        <f t="shared" si="1033"/>
        <v>12326532</v>
      </c>
      <c r="AD7344" s="10">
        <f t="shared" si="1034"/>
        <v>4348454.1122354064</v>
      </c>
    </row>
    <row r="7345" spans="1:30" x14ac:dyDescent="0.2">
      <c r="A7345" t="s">
        <v>1985</v>
      </c>
      <c r="B7345" s="1">
        <v>44256</v>
      </c>
      <c r="C7345" t="s">
        <v>1539</v>
      </c>
      <c r="D7345" s="2">
        <v>655</v>
      </c>
      <c r="E7345" s="2">
        <v>0</v>
      </c>
      <c r="F7345" s="2">
        <v>655</v>
      </c>
      <c r="G7345" s="2">
        <v>0</v>
      </c>
      <c r="H7345" s="2"/>
      <c r="I7345" s="2">
        <v>0</v>
      </c>
      <c r="J7345" s="2">
        <v>0</v>
      </c>
      <c r="K7345" s="2">
        <v>0</v>
      </c>
      <c r="L7345" s="2">
        <v>0</v>
      </c>
      <c r="M7345" s="2">
        <v>0.19453499999999999</v>
      </c>
      <c r="N7345" s="8">
        <f t="shared" si="1026"/>
        <v>19453.5</v>
      </c>
      <c r="O7345" s="2">
        <v>0</v>
      </c>
      <c r="P7345" s="2">
        <v>0.19453499999999999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f t="shared" si="1027"/>
        <v>24.916666666666668</v>
      </c>
      <c r="X7345" s="9">
        <f t="shared" si="1028"/>
        <v>29.7</v>
      </c>
      <c r="Y7345" s="9">
        <f t="shared" si="1029"/>
        <v>1.578181113714709E-3</v>
      </c>
      <c r="Z7345" s="10">
        <f t="shared" si="1030"/>
        <v>12707764.948453609</v>
      </c>
      <c r="AA7345" s="10">
        <f t="shared" si="1031"/>
        <v>292278.59381443303</v>
      </c>
      <c r="AB7345" s="10">
        <f t="shared" si="1032"/>
        <v>1</v>
      </c>
      <c r="AC7345" s="9">
        <f t="shared" si="1033"/>
        <v>12326532</v>
      </c>
      <c r="AD7345" s="10">
        <f t="shared" si="1034"/>
        <v>8680674.2362886611</v>
      </c>
    </row>
    <row r="7346" spans="1:30" x14ac:dyDescent="0.2">
      <c r="A7346" t="s">
        <v>1985</v>
      </c>
      <c r="B7346" s="1">
        <v>44256</v>
      </c>
      <c r="C7346" t="s">
        <v>2311</v>
      </c>
      <c r="D7346" s="2">
        <v>2335</v>
      </c>
      <c r="E7346" s="2">
        <v>0</v>
      </c>
      <c r="F7346" s="2">
        <v>0</v>
      </c>
      <c r="G7346" s="2">
        <v>0</v>
      </c>
      <c r="H7346" s="2"/>
      <c r="I7346" s="2">
        <v>0</v>
      </c>
      <c r="J7346" s="2">
        <v>2335</v>
      </c>
      <c r="K7346" s="2">
        <v>0</v>
      </c>
      <c r="L7346" s="2">
        <v>0</v>
      </c>
      <c r="M7346" s="2">
        <v>0.63045000000000007</v>
      </c>
      <c r="N7346" s="8">
        <f t="shared" si="1026"/>
        <v>63045.000000000007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0.63045000000000007</v>
      </c>
      <c r="U7346" s="2">
        <v>0</v>
      </c>
      <c r="V7346" s="2">
        <v>0</v>
      </c>
      <c r="W7346" s="2">
        <f t="shared" si="1027"/>
        <v>24.916666666666668</v>
      </c>
      <c r="X7346" s="9">
        <f t="shared" si="1028"/>
        <v>27.000000000000004</v>
      </c>
      <c r="Y7346" s="9">
        <f t="shared" si="1029"/>
        <v>5.1145772387562053E-3</v>
      </c>
      <c r="Z7346" s="10">
        <f t="shared" si="1030"/>
        <v>12707764.948453609</v>
      </c>
      <c r="AA7346" s="10">
        <f t="shared" si="1031"/>
        <v>292278.59381443303</v>
      </c>
      <c r="AB7346" s="10">
        <f t="shared" si="1032"/>
        <v>1</v>
      </c>
      <c r="AC7346" s="9">
        <f t="shared" si="1033"/>
        <v>12326532</v>
      </c>
      <c r="AD7346" s="10">
        <f t="shared" si="1034"/>
        <v>7891522.0329896929</v>
      </c>
    </row>
    <row r="7347" spans="1:30" x14ac:dyDescent="0.2">
      <c r="A7347" t="s">
        <v>1985</v>
      </c>
      <c r="B7347" s="1">
        <v>44256</v>
      </c>
      <c r="C7347" t="s">
        <v>832</v>
      </c>
      <c r="D7347" s="2">
        <v>3850</v>
      </c>
      <c r="E7347" s="2">
        <v>1199</v>
      </c>
      <c r="F7347" s="2">
        <v>0</v>
      </c>
      <c r="G7347" s="2">
        <v>0</v>
      </c>
      <c r="H7347" s="2"/>
      <c r="I7347" s="2">
        <v>0</v>
      </c>
      <c r="J7347" s="2">
        <v>1573</v>
      </c>
      <c r="K7347" s="2">
        <v>0</v>
      </c>
      <c r="L7347" s="2">
        <v>1078</v>
      </c>
      <c r="M7347" s="2">
        <v>0.89396999999999993</v>
      </c>
      <c r="N7347" s="8">
        <f t="shared" si="1026"/>
        <v>89397</v>
      </c>
      <c r="O7347" s="2">
        <v>0.32372999999999996</v>
      </c>
      <c r="P7347" s="2">
        <v>0</v>
      </c>
      <c r="Q7347" s="2">
        <v>0</v>
      </c>
      <c r="R7347" s="2">
        <v>0</v>
      </c>
      <c r="S7347" s="2">
        <v>0</v>
      </c>
      <c r="T7347" s="2">
        <v>0.42470999999999998</v>
      </c>
      <c r="U7347" s="2">
        <v>0</v>
      </c>
      <c r="V7347" s="2">
        <v>0.14552999999999999</v>
      </c>
      <c r="W7347" s="2">
        <f t="shared" si="1027"/>
        <v>24.916666666666668</v>
      </c>
      <c r="X7347" s="9">
        <f t="shared" si="1028"/>
        <v>23.22</v>
      </c>
      <c r="Y7347" s="9">
        <f t="shared" si="1029"/>
        <v>7.2524048126431668E-3</v>
      </c>
      <c r="Z7347" s="10">
        <f t="shared" si="1030"/>
        <v>12707764.948453609</v>
      </c>
      <c r="AA7347" s="10">
        <f t="shared" si="1031"/>
        <v>292278.59381443303</v>
      </c>
      <c r="AB7347" s="10">
        <f t="shared" si="1032"/>
        <v>1</v>
      </c>
      <c r="AC7347" s="9">
        <f t="shared" si="1033"/>
        <v>12326532</v>
      </c>
      <c r="AD7347" s="10">
        <f t="shared" si="1034"/>
        <v>6786708.9483711347</v>
      </c>
    </row>
    <row r="7348" spans="1:30" x14ac:dyDescent="0.2">
      <c r="A7348" t="s">
        <v>1985</v>
      </c>
      <c r="B7348" s="1">
        <v>44256</v>
      </c>
      <c r="C7348" t="s">
        <v>2358</v>
      </c>
      <c r="D7348" s="2">
        <v>2707</v>
      </c>
      <c r="E7348" s="2">
        <v>0</v>
      </c>
      <c r="F7348" s="2">
        <v>0</v>
      </c>
      <c r="G7348" s="2">
        <v>0</v>
      </c>
      <c r="H7348" s="2"/>
      <c r="I7348" s="2">
        <v>0</v>
      </c>
      <c r="J7348" s="2">
        <v>2707</v>
      </c>
      <c r="K7348" s="2">
        <v>0</v>
      </c>
      <c r="L7348" s="2">
        <v>0</v>
      </c>
      <c r="M7348" s="2">
        <v>0.30142445000000001</v>
      </c>
      <c r="N7348" s="8">
        <f t="shared" si="1026"/>
        <v>30142.445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0.30142445000000001</v>
      </c>
      <c r="U7348" s="2">
        <v>0</v>
      </c>
      <c r="V7348" s="2">
        <v>0</v>
      </c>
      <c r="W7348" s="2">
        <f t="shared" si="1027"/>
        <v>24.916666666666668</v>
      </c>
      <c r="X7348" s="9">
        <f t="shared" si="1028"/>
        <v>11.135</v>
      </c>
      <c r="Y7348" s="9">
        <f t="shared" si="1029"/>
        <v>2.4453305276780201E-3</v>
      </c>
      <c r="Z7348" s="10">
        <f t="shared" si="1030"/>
        <v>12707764.948453609</v>
      </c>
      <c r="AA7348" s="10">
        <f t="shared" si="1031"/>
        <v>292278.59381443303</v>
      </c>
      <c r="AB7348" s="10">
        <f t="shared" si="1032"/>
        <v>1</v>
      </c>
      <c r="AC7348" s="9">
        <f t="shared" si="1033"/>
        <v>12326532</v>
      </c>
      <c r="AD7348" s="10">
        <f t="shared" si="1034"/>
        <v>3254522.1421237118</v>
      </c>
    </row>
    <row r="7349" spans="1:30" x14ac:dyDescent="0.2">
      <c r="A7349" t="s">
        <v>1985</v>
      </c>
      <c r="B7349" s="1">
        <v>44256</v>
      </c>
      <c r="C7349" t="s">
        <v>1094</v>
      </c>
      <c r="D7349" s="2">
        <v>5725</v>
      </c>
      <c r="E7349" s="2">
        <v>0</v>
      </c>
      <c r="F7349" s="2">
        <v>0</v>
      </c>
      <c r="G7349" s="2">
        <v>0</v>
      </c>
      <c r="H7349" s="2"/>
      <c r="I7349" s="2">
        <v>0</v>
      </c>
      <c r="J7349" s="2">
        <v>0</v>
      </c>
      <c r="K7349" s="2">
        <v>0</v>
      </c>
      <c r="L7349" s="2">
        <v>5725</v>
      </c>
      <c r="M7349" s="2">
        <v>0.77287499999999998</v>
      </c>
      <c r="N7349" s="8">
        <f t="shared" si="1026"/>
        <v>77287.5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0.77287499999999998</v>
      </c>
      <c r="W7349" s="2">
        <f t="shared" si="1027"/>
        <v>24.916666666666668</v>
      </c>
      <c r="X7349" s="9">
        <f t="shared" si="1028"/>
        <v>13.5</v>
      </c>
      <c r="Y7349" s="9">
        <f t="shared" si="1029"/>
        <v>6.2700117113231851E-3</v>
      </c>
      <c r="Z7349" s="10">
        <f t="shared" si="1030"/>
        <v>12707764.948453609</v>
      </c>
      <c r="AA7349" s="10">
        <f t="shared" si="1031"/>
        <v>292278.59381443303</v>
      </c>
      <c r="AB7349" s="10">
        <f t="shared" si="1032"/>
        <v>1</v>
      </c>
      <c r="AC7349" s="9">
        <f t="shared" si="1033"/>
        <v>12326532</v>
      </c>
      <c r="AD7349" s="10">
        <f t="shared" si="1034"/>
        <v>3945761.016494846</v>
      </c>
    </row>
    <row r="7350" spans="1:30" x14ac:dyDescent="0.2">
      <c r="A7350" t="s">
        <v>1985</v>
      </c>
      <c r="B7350" s="1">
        <v>44256</v>
      </c>
      <c r="C7350" t="s">
        <v>232</v>
      </c>
      <c r="D7350" s="2">
        <v>16585</v>
      </c>
      <c r="E7350" s="2">
        <v>2786</v>
      </c>
      <c r="F7350" s="2">
        <v>7551</v>
      </c>
      <c r="G7350" s="2">
        <v>2279</v>
      </c>
      <c r="H7350" s="2"/>
      <c r="I7350" s="2">
        <v>3969</v>
      </c>
      <c r="J7350" s="2">
        <v>0</v>
      </c>
      <c r="K7350" s="2">
        <v>0</v>
      </c>
      <c r="L7350" s="2">
        <v>0</v>
      </c>
      <c r="M7350" s="2">
        <v>3.6329310000000001</v>
      </c>
      <c r="N7350" s="8">
        <f t="shared" si="1026"/>
        <v>363293.10000000003</v>
      </c>
      <c r="O7350" s="2">
        <v>0.60177599999999998</v>
      </c>
      <c r="P7350" s="2">
        <v>1.7323469999999999</v>
      </c>
      <c r="Q7350" s="2">
        <v>0.33774300000000002</v>
      </c>
      <c r="R7350" s="2">
        <v>0</v>
      </c>
      <c r="S7350" s="2">
        <v>0.96106499999999984</v>
      </c>
      <c r="T7350" s="2">
        <v>0</v>
      </c>
      <c r="U7350" s="2">
        <v>0</v>
      </c>
      <c r="V7350" s="2">
        <v>0</v>
      </c>
      <c r="W7350" s="2">
        <f t="shared" si="1027"/>
        <v>24.916666666666668</v>
      </c>
      <c r="X7350" s="9">
        <f t="shared" si="1028"/>
        <v>21.904920108531808</v>
      </c>
      <c r="Y7350" s="9">
        <f t="shared" si="1029"/>
        <v>2.9472450158730779E-2</v>
      </c>
      <c r="Z7350" s="10">
        <f t="shared" si="1030"/>
        <v>12707764.948453609</v>
      </c>
      <c r="AA7350" s="10">
        <f t="shared" si="1031"/>
        <v>292278.59381443303</v>
      </c>
      <c r="AB7350" s="10">
        <f t="shared" si="1032"/>
        <v>1</v>
      </c>
      <c r="AC7350" s="9">
        <f t="shared" si="1033"/>
        <v>12326532</v>
      </c>
      <c r="AD7350" s="10">
        <f t="shared" si="1034"/>
        <v>6402339.2469391748</v>
      </c>
    </row>
    <row r="7351" spans="1:30" x14ac:dyDescent="0.2">
      <c r="A7351" t="s">
        <v>1985</v>
      </c>
      <c r="B7351" s="1">
        <v>44256</v>
      </c>
      <c r="C7351" t="s">
        <v>1957</v>
      </c>
      <c r="D7351" s="2">
        <v>1216</v>
      </c>
      <c r="E7351" s="2">
        <v>0</v>
      </c>
      <c r="F7351" s="2">
        <v>0</v>
      </c>
      <c r="G7351" s="2">
        <v>0</v>
      </c>
      <c r="H7351" s="2"/>
      <c r="I7351" s="2">
        <v>0</v>
      </c>
      <c r="J7351" s="2">
        <v>0</v>
      </c>
      <c r="K7351" s="2">
        <v>0</v>
      </c>
      <c r="L7351" s="2">
        <v>0</v>
      </c>
      <c r="M7351" s="2">
        <v>4.7424000000000001E-2</v>
      </c>
      <c r="N7351" s="8">
        <f t="shared" si="1026"/>
        <v>4742.3999999999996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f t="shared" si="1027"/>
        <v>24.916666666666668</v>
      </c>
      <c r="X7351" s="9">
        <f t="shared" si="1028"/>
        <v>3.9</v>
      </c>
      <c r="Y7351" s="9">
        <f t="shared" si="1029"/>
        <v>3.8473108251371914E-4</v>
      </c>
      <c r="Z7351" s="10">
        <f t="shared" si="1030"/>
        <v>12707764.948453609</v>
      </c>
      <c r="AA7351" s="10">
        <f t="shared" si="1031"/>
        <v>292278.59381443303</v>
      </c>
      <c r="AB7351" s="10">
        <f t="shared" si="1032"/>
        <v>1</v>
      </c>
      <c r="AC7351" s="9">
        <f t="shared" si="1033"/>
        <v>12326532</v>
      </c>
      <c r="AD7351" s="10">
        <f t="shared" si="1034"/>
        <v>1139886.5158762888</v>
      </c>
    </row>
    <row r="7352" spans="1:30" x14ac:dyDescent="0.2">
      <c r="A7352" t="s">
        <v>1985</v>
      </c>
      <c r="B7352" s="1">
        <v>44256</v>
      </c>
      <c r="C7352" t="s">
        <v>235</v>
      </c>
      <c r="D7352" s="2">
        <v>49315</v>
      </c>
      <c r="E7352" s="2">
        <v>6020</v>
      </c>
      <c r="F7352" s="2">
        <v>15976</v>
      </c>
      <c r="G7352" s="2">
        <v>20670</v>
      </c>
      <c r="H7352" s="2"/>
      <c r="I7352" s="2">
        <v>2440</v>
      </c>
      <c r="J7352" s="2">
        <v>0</v>
      </c>
      <c r="K7352" s="2">
        <v>0</v>
      </c>
      <c r="L7352" s="2">
        <v>856</v>
      </c>
      <c r="M7352" s="2">
        <v>11.827743</v>
      </c>
      <c r="N7352" s="8">
        <f t="shared" si="1026"/>
        <v>1182774.3</v>
      </c>
      <c r="O7352" s="2">
        <v>1.76088</v>
      </c>
      <c r="P7352" s="2">
        <v>3.9609809999999994</v>
      </c>
      <c r="Q7352" s="2">
        <v>4.7107469999999996</v>
      </c>
      <c r="R7352" s="2">
        <v>0</v>
      </c>
      <c r="S7352" s="2">
        <v>0.32939999999999997</v>
      </c>
      <c r="T7352" s="2">
        <v>0</v>
      </c>
      <c r="U7352" s="2">
        <v>0</v>
      </c>
      <c r="V7352" s="2">
        <v>0.11556</v>
      </c>
      <c r="W7352" s="2">
        <f t="shared" si="1027"/>
        <v>24.916666666666668</v>
      </c>
      <c r="X7352" s="9">
        <f t="shared" si="1028"/>
        <v>23.984067727871846</v>
      </c>
      <c r="Y7352" s="9">
        <f t="shared" si="1029"/>
        <v>9.5953533402582336E-2</v>
      </c>
      <c r="Z7352" s="10">
        <f t="shared" si="1030"/>
        <v>12707764.948453609</v>
      </c>
      <c r="AA7352" s="10">
        <f t="shared" si="1031"/>
        <v>292278.59381443303</v>
      </c>
      <c r="AB7352" s="10">
        <f t="shared" si="1032"/>
        <v>1</v>
      </c>
      <c r="AC7352" s="9">
        <f t="shared" si="1033"/>
        <v>12326532</v>
      </c>
      <c r="AD7352" s="10">
        <f t="shared" si="1034"/>
        <v>7010029.589452507</v>
      </c>
    </row>
    <row r="7353" spans="1:30" x14ac:dyDescent="0.2">
      <c r="A7353" t="s">
        <v>1985</v>
      </c>
      <c r="B7353" s="1">
        <v>44256</v>
      </c>
      <c r="C7353" t="s">
        <v>836</v>
      </c>
      <c r="D7353" s="2">
        <v>1296</v>
      </c>
      <c r="E7353" s="2">
        <v>0</v>
      </c>
      <c r="F7353" s="2">
        <v>1296</v>
      </c>
      <c r="G7353" s="2">
        <v>0</v>
      </c>
      <c r="H7353" s="2"/>
      <c r="I7353" s="2">
        <v>0</v>
      </c>
      <c r="J7353" s="2">
        <v>0</v>
      </c>
      <c r="K7353" s="2">
        <v>0</v>
      </c>
      <c r="L7353" s="2">
        <v>0</v>
      </c>
      <c r="M7353" s="2">
        <v>0.19439999999999999</v>
      </c>
      <c r="N7353" s="8">
        <f t="shared" si="1026"/>
        <v>19440</v>
      </c>
      <c r="O7353" s="2">
        <v>0</v>
      </c>
      <c r="P7353" s="2">
        <v>0.19439999999999999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f t="shared" si="1027"/>
        <v>24.916666666666668</v>
      </c>
      <c r="X7353" s="9">
        <f t="shared" si="1028"/>
        <v>15</v>
      </c>
      <c r="Y7353" s="9">
        <f t="shared" si="1029"/>
        <v>1.5770859151625128E-3</v>
      </c>
      <c r="Z7353" s="10">
        <f t="shared" si="1030"/>
        <v>12707764.948453609</v>
      </c>
      <c r="AA7353" s="10">
        <f t="shared" si="1031"/>
        <v>292278.59381443303</v>
      </c>
      <c r="AB7353" s="10">
        <f t="shared" si="1032"/>
        <v>1</v>
      </c>
      <c r="AC7353" s="9">
        <f t="shared" si="1033"/>
        <v>12326532</v>
      </c>
      <c r="AD7353" s="10">
        <f t="shared" si="1034"/>
        <v>4384178.9072164958</v>
      </c>
    </row>
    <row r="7359" spans="1:30" x14ac:dyDescent="0.2">
      <c r="D7359" s="15"/>
    </row>
  </sheetData>
  <autoFilter ref="A1:C7353" xr:uid="{0036F64F-EE69-D143-8E3B-393AD45483AC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73D88-DD12-6C4F-9C86-7127AAC2D115}">
  <dimension ref="A1:BF18"/>
  <sheetViews>
    <sheetView workbookViewId="0">
      <selection activeCell="B20" sqref="B20"/>
    </sheetView>
  </sheetViews>
  <sheetFormatPr baseColWidth="10" defaultRowHeight="15" x14ac:dyDescent="0.2"/>
  <cols>
    <col min="1" max="1" width="19.83203125" bestFit="1" customWidth="1"/>
    <col min="2" max="2" width="17.83203125" bestFit="1" customWidth="1"/>
    <col min="3" max="20" width="0" hidden="1" customWidth="1"/>
    <col min="21" max="21" width="19.83203125" bestFit="1" customWidth="1"/>
    <col min="22" max="22" width="22" bestFit="1" customWidth="1"/>
    <col min="23" max="39" width="0" hidden="1" customWidth="1"/>
    <col min="40" max="40" width="14.6640625" hidden="1" customWidth="1"/>
    <col min="41" max="41" width="19.83203125" bestFit="1" customWidth="1"/>
    <col min="42" max="42" width="14.6640625" bestFit="1" customWidth="1"/>
    <col min="43" max="43" width="0" hidden="1" customWidth="1"/>
    <col min="44" max="44" width="12.6640625" hidden="1" customWidth="1"/>
    <col min="45" max="45" width="0" hidden="1" customWidth="1"/>
    <col min="46" max="46" width="23" hidden="1" customWidth="1"/>
    <col min="47" max="47" width="25.83203125" bestFit="1" customWidth="1"/>
    <col min="48" max="48" width="19.83203125" bestFit="1" customWidth="1"/>
    <col min="50" max="50" width="13.6640625" bestFit="1" customWidth="1"/>
    <col min="52" max="52" width="23" bestFit="1" customWidth="1"/>
    <col min="54" max="54" width="23" bestFit="1" customWidth="1"/>
    <col min="56" max="56" width="11" bestFit="1" customWidth="1"/>
    <col min="58" max="58" width="14.6640625" bestFit="1" customWidth="1"/>
  </cols>
  <sheetData>
    <row r="1" spans="1:58" x14ac:dyDescent="0.2">
      <c r="A1" s="12" t="s">
        <v>2384</v>
      </c>
      <c r="B1" s="12"/>
      <c r="C1" s="12" t="s">
        <v>3</v>
      </c>
      <c r="D1" s="12"/>
      <c r="E1" s="12" t="s">
        <v>4</v>
      </c>
      <c r="F1" s="12"/>
      <c r="G1" s="12" t="s">
        <v>5</v>
      </c>
      <c r="H1" s="12"/>
      <c r="I1" s="12" t="s">
        <v>6</v>
      </c>
      <c r="J1" s="12"/>
      <c r="K1" s="12" t="s">
        <v>7</v>
      </c>
      <c r="L1" s="12"/>
      <c r="M1" s="12" t="s">
        <v>8</v>
      </c>
      <c r="N1" s="12"/>
      <c r="O1" s="12" t="s">
        <v>9</v>
      </c>
      <c r="P1" s="12"/>
      <c r="Q1" s="12" t="s">
        <v>10</v>
      </c>
      <c r="R1" s="12"/>
      <c r="S1" s="12" t="s">
        <v>11</v>
      </c>
      <c r="T1" s="12"/>
      <c r="U1" s="12" t="s">
        <v>2381</v>
      </c>
      <c r="V1" s="12"/>
      <c r="W1" s="12" t="s">
        <v>12</v>
      </c>
      <c r="X1" s="12"/>
      <c r="Y1" s="12" t="s">
        <v>13</v>
      </c>
      <c r="Z1" s="12"/>
      <c r="AA1" s="12" t="s">
        <v>14</v>
      </c>
      <c r="AB1" s="12"/>
      <c r="AC1" s="12" t="s">
        <v>15</v>
      </c>
      <c r="AD1" s="12"/>
      <c r="AE1" s="12" t="s">
        <v>16</v>
      </c>
      <c r="AF1" s="12"/>
      <c r="AG1" s="12" t="s">
        <v>17</v>
      </c>
      <c r="AH1" s="12"/>
      <c r="AI1" s="12" t="s">
        <v>18</v>
      </c>
      <c r="AJ1" s="12"/>
      <c r="AK1" s="12" t="s">
        <v>19</v>
      </c>
      <c r="AL1" s="12"/>
      <c r="AM1" s="12" t="s">
        <v>2387</v>
      </c>
      <c r="AN1" s="12"/>
      <c r="AO1" s="12" t="s">
        <v>2382</v>
      </c>
      <c r="AP1" s="12"/>
      <c r="AQ1" s="12" t="s">
        <v>2380</v>
      </c>
      <c r="AR1" s="12"/>
      <c r="AS1" s="12" t="s">
        <v>2383</v>
      </c>
      <c r="AT1" s="12"/>
      <c r="AU1" s="12" t="s">
        <v>2389</v>
      </c>
      <c r="AV1" s="12"/>
      <c r="AW1" s="12" t="s">
        <v>2385</v>
      </c>
      <c r="AX1" s="12"/>
      <c r="AY1" s="12" t="s">
        <v>2386</v>
      </c>
      <c r="AZ1" s="12"/>
      <c r="BA1" s="12" t="s">
        <v>2388</v>
      </c>
      <c r="BB1" s="12"/>
      <c r="BC1" s="12" t="s">
        <v>2378</v>
      </c>
      <c r="BD1" s="12"/>
      <c r="BE1" s="12" t="s">
        <v>2379</v>
      </c>
      <c r="BF1" s="12"/>
    </row>
    <row r="2" spans="1:58" x14ac:dyDescent="0.2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</row>
    <row r="3" spans="1:58" x14ac:dyDescent="0.2">
      <c r="A3" s="13" t="s">
        <v>2390</v>
      </c>
      <c r="B3" s="13">
        <v>10248.751904243743</v>
      </c>
      <c r="C3" s="13" t="s">
        <v>2390</v>
      </c>
      <c r="D3" s="13">
        <v>1511.1746463547333</v>
      </c>
      <c r="E3" s="13" t="s">
        <v>2390</v>
      </c>
      <c r="F3" s="13">
        <v>1468.6611806311207</v>
      </c>
      <c r="G3" s="13" t="s">
        <v>2390</v>
      </c>
      <c r="H3" s="13">
        <v>1690.8460282916212</v>
      </c>
      <c r="I3" s="13" t="s">
        <v>2390</v>
      </c>
      <c r="J3" s="13">
        <v>4243.8363192182414</v>
      </c>
      <c r="K3" s="13" t="s">
        <v>2390</v>
      </c>
      <c r="L3" s="13">
        <v>1144.07140914037</v>
      </c>
      <c r="M3" s="13" t="s">
        <v>2390</v>
      </c>
      <c r="N3" s="13">
        <v>1761.6920565832427</v>
      </c>
      <c r="O3" s="13" t="s">
        <v>2390</v>
      </c>
      <c r="P3" s="13">
        <v>685.0968443960827</v>
      </c>
      <c r="Q3" s="13" t="s">
        <v>2390</v>
      </c>
      <c r="R3" s="13">
        <v>563.72470076169748</v>
      </c>
      <c r="S3" s="13" t="s">
        <v>2390</v>
      </c>
      <c r="T3" s="13">
        <v>3.7852107152995909</v>
      </c>
      <c r="U3" s="13" t="s">
        <v>2390</v>
      </c>
      <c r="V3" s="13">
        <v>378521.07152995758</v>
      </c>
      <c r="W3" s="13" t="s">
        <v>2390</v>
      </c>
      <c r="X3" s="13">
        <v>0.70356219613710602</v>
      </c>
      <c r="Y3" s="13" t="s">
        <v>2390</v>
      </c>
      <c r="Z3" s="13">
        <v>0.5994457106280604</v>
      </c>
      <c r="AA3" s="13" t="s">
        <v>2390</v>
      </c>
      <c r="AB3" s="13">
        <v>0.57802293817430539</v>
      </c>
      <c r="AC3" s="13" t="s">
        <v>2390</v>
      </c>
      <c r="AD3" s="13">
        <v>0.22825222500680106</v>
      </c>
      <c r="AE3" s="13" t="s">
        <v>2390</v>
      </c>
      <c r="AF3" s="13">
        <v>0.44413005668355482</v>
      </c>
      <c r="AG3" s="13" t="s">
        <v>2390</v>
      </c>
      <c r="AH3" s="13">
        <v>0.74070372882889202</v>
      </c>
      <c r="AI3" s="13" t="s">
        <v>2390</v>
      </c>
      <c r="AJ3" s="13">
        <v>0.12250983181447245</v>
      </c>
      <c r="AK3" s="13" t="s">
        <v>2390</v>
      </c>
      <c r="AL3" s="13">
        <v>0.1362475641356094</v>
      </c>
      <c r="AM3" s="13" t="s">
        <v>2390</v>
      </c>
      <c r="AN3" s="13">
        <v>24.916666666665293</v>
      </c>
      <c r="AO3" s="13" t="s">
        <v>2390</v>
      </c>
      <c r="AP3" s="13">
        <v>34.645554038554224</v>
      </c>
      <c r="AQ3" s="13" t="s">
        <v>2390</v>
      </c>
      <c r="AR3" s="13">
        <v>3.0707831815952658E-2</v>
      </c>
      <c r="AS3" s="13" t="s">
        <v>2390</v>
      </c>
      <c r="AT3" s="13">
        <v>6169772.4051439073</v>
      </c>
      <c r="AU3" s="13" t="s">
        <v>2390</v>
      </c>
      <c r="AV3" s="13">
        <v>141904.76531832106</v>
      </c>
      <c r="AW3" s="13" t="s">
        <v>2390</v>
      </c>
      <c r="AX3" s="13">
        <v>5.3770402611534278</v>
      </c>
      <c r="AY3" s="13" t="s">
        <v>2390</v>
      </c>
      <c r="AZ3" s="13">
        <v>5984679.2329896083</v>
      </c>
      <c r="BA3" s="13" t="s">
        <v>2390</v>
      </c>
      <c r="BB3" s="13">
        <v>4765153.7033858448</v>
      </c>
      <c r="BC3" s="13" t="s">
        <v>2390</v>
      </c>
      <c r="BD3" s="13">
        <v>8</v>
      </c>
      <c r="BE3" s="13" t="s">
        <v>2390</v>
      </c>
      <c r="BF3" s="13">
        <v>864000</v>
      </c>
    </row>
    <row r="4" spans="1:58" x14ac:dyDescent="0.2">
      <c r="A4" s="13" t="s">
        <v>2391</v>
      </c>
      <c r="B4" s="13">
        <v>291.40458294512752</v>
      </c>
      <c r="C4" s="13" t="s">
        <v>2391</v>
      </c>
      <c r="D4" s="13">
        <v>65.172634477029007</v>
      </c>
      <c r="E4" s="13" t="s">
        <v>2391</v>
      </c>
      <c r="F4" s="13">
        <v>62.285963320066571</v>
      </c>
      <c r="G4" s="13" t="s">
        <v>2391</v>
      </c>
      <c r="H4" s="13">
        <v>59.09175350625452</v>
      </c>
      <c r="I4" s="13" t="s">
        <v>2391</v>
      </c>
      <c r="J4" s="13">
        <v>182.65816565572689</v>
      </c>
      <c r="K4" s="13" t="s">
        <v>2391</v>
      </c>
      <c r="L4" s="13">
        <v>56.229104812748716</v>
      </c>
      <c r="M4" s="13" t="s">
        <v>2391</v>
      </c>
      <c r="N4" s="13">
        <v>64.454210082527979</v>
      </c>
      <c r="O4" s="13" t="s">
        <v>2391</v>
      </c>
      <c r="P4" s="13">
        <v>30.64381877351164</v>
      </c>
      <c r="Q4" s="13" t="s">
        <v>2391</v>
      </c>
      <c r="R4" s="13">
        <v>26.902066233921786</v>
      </c>
      <c r="S4" s="13" t="s">
        <v>2391</v>
      </c>
      <c r="T4" s="13">
        <v>0.11767284550376285</v>
      </c>
      <c r="U4" s="13" t="s">
        <v>2391</v>
      </c>
      <c r="V4" s="13">
        <v>11767.284550376242</v>
      </c>
      <c r="W4" s="13" t="s">
        <v>2391</v>
      </c>
      <c r="X4" s="13">
        <v>3.1864647082644706E-2</v>
      </c>
      <c r="Y4" s="13" t="s">
        <v>2391</v>
      </c>
      <c r="Z4" s="13">
        <v>2.6186237539049726E-2</v>
      </c>
      <c r="AA4" s="13" t="s">
        <v>2391</v>
      </c>
      <c r="AB4" s="13">
        <v>2.3214599928649403E-2</v>
      </c>
      <c r="AC4" s="13" t="s">
        <v>2391</v>
      </c>
      <c r="AD4" s="13">
        <v>1.1724686981434251E-2</v>
      </c>
      <c r="AE4" s="13" t="s">
        <v>2391</v>
      </c>
      <c r="AF4" s="13">
        <v>2.0446821714454957E-2</v>
      </c>
      <c r="AG4" s="13" t="s">
        <v>2391</v>
      </c>
      <c r="AH4" s="13">
        <v>2.8127242634836638E-2</v>
      </c>
      <c r="AI4" s="13" t="s">
        <v>2391</v>
      </c>
      <c r="AJ4" s="13">
        <v>5.0381671003098287E-3</v>
      </c>
      <c r="AK4" s="13" t="s">
        <v>2391</v>
      </c>
      <c r="AL4" s="13">
        <v>6.6641826304053211E-3</v>
      </c>
      <c r="AM4" s="13" t="s">
        <v>2391</v>
      </c>
      <c r="AN4" s="13">
        <v>1.603607068036182E-14</v>
      </c>
      <c r="AO4" s="13" t="s">
        <v>2391</v>
      </c>
      <c r="AP4" s="13">
        <v>0.170713606667552</v>
      </c>
      <c r="AQ4" s="13" t="s">
        <v>2391</v>
      </c>
      <c r="AR4" s="13">
        <v>9.5463059280390366E-4</v>
      </c>
      <c r="AS4" s="13" t="s">
        <v>2391</v>
      </c>
      <c r="AT4" s="13">
        <v>55818.950628293183</v>
      </c>
      <c r="AU4" s="13" t="s">
        <v>2391</v>
      </c>
      <c r="AV4" s="13">
        <v>1283.8358644506577</v>
      </c>
      <c r="AW4" s="13" t="s">
        <v>2391</v>
      </c>
      <c r="AX4" s="13">
        <v>7.1202498766525027E-2</v>
      </c>
      <c r="AY4" s="13" t="s">
        <v>2391</v>
      </c>
      <c r="AZ4" s="13">
        <v>54144.382109440652</v>
      </c>
      <c r="BA4" s="13" t="s">
        <v>2391</v>
      </c>
      <c r="BB4" s="13">
        <v>53009.267902766194</v>
      </c>
      <c r="BC4" s="13" t="s">
        <v>2391</v>
      </c>
      <c r="BD4" s="13">
        <v>0</v>
      </c>
      <c r="BE4" s="13" t="s">
        <v>2391</v>
      </c>
      <c r="BF4" s="13">
        <v>0</v>
      </c>
    </row>
    <row r="5" spans="1:58" x14ac:dyDescent="0.2">
      <c r="A5" s="13" t="s">
        <v>2392</v>
      </c>
      <c r="B5" s="13">
        <v>2622</v>
      </c>
      <c r="C5" s="13" t="s">
        <v>2392</v>
      </c>
      <c r="D5" s="13">
        <v>0</v>
      </c>
      <c r="E5" s="13" t="s">
        <v>2392</v>
      </c>
      <c r="F5" s="13">
        <v>0</v>
      </c>
      <c r="G5" s="13" t="s">
        <v>2392</v>
      </c>
      <c r="H5" s="13">
        <v>0</v>
      </c>
      <c r="I5" s="13" t="s">
        <v>2392</v>
      </c>
      <c r="J5" s="13">
        <v>2261</v>
      </c>
      <c r="K5" s="13" t="s">
        <v>2392</v>
      </c>
      <c r="L5" s="13">
        <v>0</v>
      </c>
      <c r="M5" s="13" t="s">
        <v>2392</v>
      </c>
      <c r="N5" s="13">
        <v>0</v>
      </c>
      <c r="O5" s="13" t="s">
        <v>2392</v>
      </c>
      <c r="P5" s="13">
        <v>0</v>
      </c>
      <c r="Q5" s="13" t="s">
        <v>2392</v>
      </c>
      <c r="R5" s="13">
        <v>0</v>
      </c>
      <c r="S5" s="13" t="s">
        <v>2392</v>
      </c>
      <c r="T5" s="13">
        <v>0.83507500000000001</v>
      </c>
      <c r="U5" s="13" t="s">
        <v>2392</v>
      </c>
      <c r="V5" s="13">
        <v>83507.5</v>
      </c>
      <c r="W5" s="13" t="s">
        <v>2392</v>
      </c>
      <c r="X5" s="13">
        <v>0</v>
      </c>
      <c r="Y5" s="13" t="s">
        <v>2392</v>
      </c>
      <c r="Z5" s="13">
        <v>0</v>
      </c>
      <c r="AA5" s="13" t="s">
        <v>2392</v>
      </c>
      <c r="AB5" s="13">
        <v>0</v>
      </c>
      <c r="AC5" s="13" t="s">
        <v>2392</v>
      </c>
      <c r="AD5" s="13">
        <v>0</v>
      </c>
      <c r="AE5" s="13" t="s">
        <v>2392</v>
      </c>
      <c r="AF5" s="13">
        <v>0</v>
      </c>
      <c r="AG5" s="13" t="s">
        <v>2392</v>
      </c>
      <c r="AH5" s="13">
        <v>0</v>
      </c>
      <c r="AI5" s="13" t="s">
        <v>2392</v>
      </c>
      <c r="AJ5" s="13">
        <v>0</v>
      </c>
      <c r="AK5" s="13" t="s">
        <v>2392</v>
      </c>
      <c r="AL5" s="13">
        <v>0</v>
      </c>
      <c r="AM5" s="13" t="s">
        <v>2392</v>
      </c>
      <c r="AN5" s="13">
        <v>24.916666666666668</v>
      </c>
      <c r="AO5" s="13" t="s">
        <v>2392</v>
      </c>
      <c r="AP5" s="13">
        <v>35</v>
      </c>
      <c r="AQ5" s="13" t="s">
        <v>2392</v>
      </c>
      <c r="AR5" s="13">
        <v>6.7746143035202436E-3</v>
      </c>
      <c r="AS5" s="13" t="s">
        <v>2392</v>
      </c>
      <c r="AT5" s="13">
        <v>4235921.6494845366</v>
      </c>
      <c r="AU5" s="13" t="s">
        <v>2392</v>
      </c>
      <c r="AV5" s="13">
        <v>97426.197938144338</v>
      </c>
      <c r="AW5" s="13" t="s">
        <v>2392</v>
      </c>
      <c r="AX5" s="13">
        <v>3</v>
      </c>
      <c r="AY5" s="13" t="s">
        <v>2392</v>
      </c>
      <c r="AZ5" s="13">
        <v>4108844</v>
      </c>
      <c r="BA5" s="13" t="s">
        <v>2392</v>
      </c>
      <c r="BB5" s="13">
        <v>2930276.8709955169</v>
      </c>
      <c r="BC5" s="13" t="s">
        <v>2392</v>
      </c>
      <c r="BD5" s="13">
        <v>8</v>
      </c>
      <c r="BE5" s="13" t="s">
        <v>2392</v>
      </c>
      <c r="BF5" s="13">
        <v>864000</v>
      </c>
    </row>
    <row r="6" spans="1:58" x14ac:dyDescent="0.2">
      <c r="A6" s="13" t="s">
        <v>2393</v>
      </c>
      <c r="B6" s="13">
        <v>8</v>
      </c>
      <c r="C6" s="13" t="s">
        <v>2393</v>
      </c>
      <c r="D6" s="13">
        <v>0</v>
      </c>
      <c r="E6" s="13" t="s">
        <v>2393</v>
      </c>
      <c r="F6" s="13">
        <v>0</v>
      </c>
      <c r="G6" s="13" t="s">
        <v>2393</v>
      </c>
      <c r="H6" s="13">
        <v>0</v>
      </c>
      <c r="I6" s="13" t="s">
        <v>2393</v>
      </c>
      <c r="J6" s="13">
        <v>38</v>
      </c>
      <c r="K6" s="13" t="s">
        <v>2393</v>
      </c>
      <c r="L6" s="13">
        <v>0</v>
      </c>
      <c r="M6" s="13" t="s">
        <v>2393</v>
      </c>
      <c r="N6" s="13">
        <v>0</v>
      </c>
      <c r="O6" s="13" t="s">
        <v>2393</v>
      </c>
      <c r="P6" s="13">
        <v>0</v>
      </c>
      <c r="Q6" s="13" t="s">
        <v>2393</v>
      </c>
      <c r="R6" s="13">
        <v>0</v>
      </c>
      <c r="S6" s="13" t="s">
        <v>2393</v>
      </c>
      <c r="T6" s="13">
        <v>4.4000000000000003E-3</v>
      </c>
      <c r="U6" s="13" t="s">
        <v>2393</v>
      </c>
      <c r="V6" s="13">
        <v>440</v>
      </c>
      <c r="W6" s="13" t="s">
        <v>2393</v>
      </c>
      <c r="X6" s="13">
        <v>0</v>
      </c>
      <c r="Y6" s="13" t="s">
        <v>2393</v>
      </c>
      <c r="Z6" s="13">
        <v>0</v>
      </c>
      <c r="AA6" s="13" t="s">
        <v>2393</v>
      </c>
      <c r="AB6" s="13">
        <v>0</v>
      </c>
      <c r="AC6" s="13" t="s">
        <v>2393</v>
      </c>
      <c r="AD6" s="13">
        <v>0</v>
      </c>
      <c r="AE6" s="13" t="s">
        <v>2393</v>
      </c>
      <c r="AF6" s="13">
        <v>0</v>
      </c>
      <c r="AG6" s="13" t="s">
        <v>2393</v>
      </c>
      <c r="AH6" s="13">
        <v>0</v>
      </c>
      <c r="AI6" s="13" t="s">
        <v>2393</v>
      </c>
      <c r="AJ6" s="13">
        <v>0</v>
      </c>
      <c r="AK6" s="13" t="s">
        <v>2393</v>
      </c>
      <c r="AL6" s="13">
        <v>0</v>
      </c>
      <c r="AM6" s="13" t="s">
        <v>2393</v>
      </c>
      <c r="AN6" s="13">
        <v>24.916666666666668</v>
      </c>
      <c r="AO6" s="13" t="s">
        <v>2393</v>
      </c>
      <c r="AP6" s="13">
        <v>20</v>
      </c>
      <c r="AQ6" s="13" t="s">
        <v>2393</v>
      </c>
      <c r="AR6" s="13">
        <v>3.5695360219727659E-5</v>
      </c>
      <c r="AS6" s="13" t="s">
        <v>2393</v>
      </c>
      <c r="AT6" s="13">
        <v>12707764.948453609</v>
      </c>
      <c r="AU6" s="13" t="s">
        <v>2393</v>
      </c>
      <c r="AV6" s="13">
        <v>292278.59381443303</v>
      </c>
      <c r="AW6" s="13" t="s">
        <v>2393</v>
      </c>
      <c r="AX6" s="13">
        <v>1</v>
      </c>
      <c r="AY6" s="13" t="s">
        <v>2393</v>
      </c>
      <c r="AZ6" s="13">
        <v>12326532</v>
      </c>
      <c r="BA6" s="13" t="s">
        <v>2393</v>
      </c>
      <c r="BB6" s="13">
        <v>5845571.8762886608</v>
      </c>
      <c r="BC6" s="13" t="s">
        <v>2393</v>
      </c>
      <c r="BD6" s="13" t="e">
        <v>#N/A</v>
      </c>
      <c r="BE6" s="13" t="s">
        <v>2393</v>
      </c>
      <c r="BF6" s="13" t="e">
        <v>#N/A</v>
      </c>
    </row>
    <row r="7" spans="1:58" x14ac:dyDescent="0.2">
      <c r="A7" s="13" t="s">
        <v>2394</v>
      </c>
      <c r="B7" s="13">
        <v>24986.137573230222</v>
      </c>
      <c r="C7" s="13" t="s">
        <v>2394</v>
      </c>
      <c r="D7" s="13">
        <v>5588.149625496897</v>
      </c>
      <c r="E7" s="13" t="s">
        <v>2394</v>
      </c>
      <c r="F7" s="13">
        <v>5340.6354583291122</v>
      </c>
      <c r="G7" s="13" t="s">
        <v>2394</v>
      </c>
      <c r="H7" s="13">
        <v>5066.7517567103951</v>
      </c>
      <c r="I7" s="13" t="s">
        <v>2394</v>
      </c>
      <c r="J7" s="13">
        <v>6400.8592181298582</v>
      </c>
      <c r="K7" s="13" t="s">
        <v>2394</v>
      </c>
      <c r="L7" s="13">
        <v>4821.297366951424</v>
      </c>
      <c r="M7" s="13" t="s">
        <v>2394</v>
      </c>
      <c r="N7" s="13">
        <v>5526.5491847092262</v>
      </c>
      <c r="O7" s="13" t="s">
        <v>2394</v>
      </c>
      <c r="P7" s="13">
        <v>2627.5176042384869</v>
      </c>
      <c r="Q7" s="13" t="s">
        <v>2394</v>
      </c>
      <c r="R7" s="13">
        <v>2306.6855062176382</v>
      </c>
      <c r="S7" s="13" t="s">
        <v>2394</v>
      </c>
      <c r="T7" s="13">
        <v>10.089717452879359</v>
      </c>
      <c r="U7" s="13" t="s">
        <v>2394</v>
      </c>
      <c r="V7" s="13">
        <v>1008971.7452879322</v>
      </c>
      <c r="W7" s="13" t="s">
        <v>2394</v>
      </c>
      <c r="X7" s="13">
        <v>2.732196068032712</v>
      </c>
      <c r="Y7" s="13" t="s">
        <v>2394</v>
      </c>
      <c r="Z7" s="13">
        <v>2.2453076305913409</v>
      </c>
      <c r="AA7" s="13" t="s">
        <v>2394</v>
      </c>
      <c r="AB7" s="13">
        <v>1.9905081164559399</v>
      </c>
      <c r="AC7" s="13" t="s">
        <v>2394</v>
      </c>
      <c r="AD7" s="13">
        <v>1.0053192676669123</v>
      </c>
      <c r="AE7" s="13" t="s">
        <v>2394</v>
      </c>
      <c r="AF7" s="13">
        <v>1.7531882825222567</v>
      </c>
      <c r="AG7" s="13" t="s">
        <v>2394</v>
      </c>
      <c r="AH7" s="13">
        <v>2.4117367919432922</v>
      </c>
      <c r="AI7" s="13" t="s">
        <v>2394</v>
      </c>
      <c r="AJ7" s="13">
        <v>0.4319916145895627</v>
      </c>
      <c r="AK7" s="13" t="s">
        <v>2394</v>
      </c>
      <c r="AL7" s="13">
        <v>0.57141237221994357</v>
      </c>
      <c r="AM7" s="13" t="s">
        <v>2394</v>
      </c>
      <c r="AN7" s="13">
        <v>1.3749937084174593E-12</v>
      </c>
      <c r="AO7" s="13" t="s">
        <v>2394</v>
      </c>
      <c r="AP7" s="13">
        <v>14.637634105503997</v>
      </c>
      <c r="AQ7" s="13" t="s">
        <v>2394</v>
      </c>
      <c r="AR7" s="13">
        <v>8.1853658862682241E-2</v>
      </c>
      <c r="AS7" s="13" t="s">
        <v>2394</v>
      </c>
      <c r="AT7" s="13">
        <v>4786129.1867688503</v>
      </c>
      <c r="AU7" s="13" t="s">
        <v>2394</v>
      </c>
      <c r="AV7" s="13">
        <v>110080.97129567622</v>
      </c>
      <c r="AW7" s="13" t="s">
        <v>2394</v>
      </c>
      <c r="AX7" s="13">
        <v>6.1051731299406349</v>
      </c>
      <c r="AY7" s="13" t="s">
        <v>2394</v>
      </c>
      <c r="AZ7" s="13">
        <v>4642545.3111654641</v>
      </c>
      <c r="BA7" s="13" t="s">
        <v>2394</v>
      </c>
      <c r="BB7" s="13">
        <v>4545216.3006102778</v>
      </c>
      <c r="BC7" s="13" t="s">
        <v>2394</v>
      </c>
      <c r="BD7" s="13" t="e">
        <v>#DIV/0!</v>
      </c>
      <c r="BE7" s="13" t="s">
        <v>2394</v>
      </c>
      <c r="BF7" s="13" t="e">
        <v>#DIV/0!</v>
      </c>
    </row>
    <row r="8" spans="1:58" x14ac:dyDescent="0.2">
      <c r="A8" s="13" t="s">
        <v>2395</v>
      </c>
      <c r="B8" s="13">
        <v>624307070.82838714</v>
      </c>
      <c r="C8" s="13" t="s">
        <v>2395</v>
      </c>
      <c r="D8" s="13">
        <v>31227416.23694111</v>
      </c>
      <c r="E8" s="13" t="s">
        <v>2395</v>
      </c>
      <c r="F8" s="13">
        <v>28522387.098762203</v>
      </c>
      <c r="G8" s="13" t="s">
        <v>2395</v>
      </c>
      <c r="H8" s="13">
        <v>25671973.364127878</v>
      </c>
      <c r="I8" s="13" t="s">
        <v>2395</v>
      </c>
      <c r="J8" s="13">
        <v>40970998.73031798</v>
      </c>
      <c r="K8" s="13" t="s">
        <v>2395</v>
      </c>
      <c r="L8" s="13">
        <v>23244908.300572738</v>
      </c>
      <c r="M8" s="13" t="s">
        <v>2395</v>
      </c>
      <c r="N8" s="13">
        <v>30542745.891010217</v>
      </c>
      <c r="O8" s="13" t="s">
        <v>2395</v>
      </c>
      <c r="P8" s="13">
        <v>6903848.7605831577</v>
      </c>
      <c r="Q8" s="13" t="s">
        <v>2395</v>
      </c>
      <c r="R8" s="13">
        <v>5320798.024594523</v>
      </c>
      <c r="S8" s="13" t="s">
        <v>2395</v>
      </c>
      <c r="T8" s="13">
        <v>101.80239827893834</v>
      </c>
      <c r="U8" s="13" t="s">
        <v>2395</v>
      </c>
      <c r="V8" s="13">
        <v>1018023982789.376</v>
      </c>
      <c r="W8" s="13" t="s">
        <v>2395</v>
      </c>
      <c r="X8" s="13">
        <v>7.4648953541734109</v>
      </c>
      <c r="Y8" s="13" t="s">
        <v>2395</v>
      </c>
      <c r="Z8" s="13">
        <v>5.0414063559917013</v>
      </c>
      <c r="AA8" s="13" t="s">
        <v>2395</v>
      </c>
      <c r="AB8" s="13">
        <v>3.9621225616769742</v>
      </c>
      <c r="AC8" s="13" t="s">
        <v>2395</v>
      </c>
      <c r="AD8" s="13">
        <v>1.0106668299423369</v>
      </c>
      <c r="AE8" s="13" t="s">
        <v>2395</v>
      </c>
      <c r="AF8" s="13">
        <v>3.0736691539733401</v>
      </c>
      <c r="AG8" s="13" t="s">
        <v>2395</v>
      </c>
      <c r="AH8" s="13">
        <v>5.8164743536129233</v>
      </c>
      <c r="AI8" s="13" t="s">
        <v>2395</v>
      </c>
      <c r="AJ8" s="13">
        <v>0.18661675507569728</v>
      </c>
      <c r="AK8" s="13" t="s">
        <v>2395</v>
      </c>
      <c r="AL8" s="13">
        <v>0.32651209912602336</v>
      </c>
      <c r="AM8" s="13" t="s">
        <v>2395</v>
      </c>
      <c r="AN8" s="13">
        <v>1.8906076981875969E-24</v>
      </c>
      <c r="AO8" s="13" t="s">
        <v>2395</v>
      </c>
      <c r="AP8" s="13">
        <v>214.26033220661381</v>
      </c>
      <c r="AQ8" s="13" t="s">
        <v>2395</v>
      </c>
      <c r="AR8" s="13">
        <v>6.7000214692083584E-3</v>
      </c>
      <c r="AS8" s="13" t="s">
        <v>2395</v>
      </c>
      <c r="AT8" s="13">
        <v>22907032592440.66</v>
      </c>
      <c r="AU8" s="13" t="s">
        <v>2395</v>
      </c>
      <c r="AV8" s="13">
        <v>12117820241.399494</v>
      </c>
      <c r="AW8" s="13" t="s">
        <v>2395</v>
      </c>
      <c r="AX8" s="13">
        <v>37.273138946549132</v>
      </c>
      <c r="AY8" s="13" t="s">
        <v>2395</v>
      </c>
      <c r="AZ8" s="13">
        <v>21553226966224.434</v>
      </c>
      <c r="BA8" s="13" t="s">
        <v>2395</v>
      </c>
      <c r="BB8" s="13">
        <v>20658991219333.375</v>
      </c>
      <c r="BC8" s="13" t="s">
        <v>2395</v>
      </c>
      <c r="BD8" s="13" t="e">
        <v>#DIV/0!</v>
      </c>
      <c r="BE8" s="13" t="s">
        <v>2395</v>
      </c>
      <c r="BF8" s="13" t="e">
        <v>#DIV/0!</v>
      </c>
    </row>
    <row r="9" spans="1:58" x14ac:dyDescent="0.2">
      <c r="A9" s="13" t="s">
        <v>2396</v>
      </c>
      <c r="B9" s="13">
        <v>93.595482327314599</v>
      </c>
      <c r="C9" s="13" t="s">
        <v>2396</v>
      </c>
      <c r="D9" s="13">
        <v>115.23830075678723</v>
      </c>
      <c r="E9" s="13" t="s">
        <v>2396</v>
      </c>
      <c r="F9" s="13">
        <v>196.91821306098822</v>
      </c>
      <c r="G9" s="13" t="s">
        <v>2396</v>
      </c>
      <c r="H9" s="13">
        <v>128.87677442911482</v>
      </c>
      <c r="I9" s="13" t="s">
        <v>2396</v>
      </c>
      <c r="J9" s="13">
        <v>40.785095194551978</v>
      </c>
      <c r="K9" s="13" t="s">
        <v>2396</v>
      </c>
      <c r="L9" s="13">
        <v>198.44234183802791</v>
      </c>
      <c r="M9" s="13" t="s">
        <v>2396</v>
      </c>
      <c r="N9" s="13">
        <v>127.4515365936177</v>
      </c>
      <c r="O9" s="13" t="s">
        <v>2396</v>
      </c>
      <c r="P9" s="13">
        <v>437.25404703156198</v>
      </c>
      <c r="Q9" s="13" t="s">
        <v>2396</v>
      </c>
      <c r="R9" s="13">
        <v>95.841285347576388</v>
      </c>
      <c r="S9" s="13" t="s">
        <v>2396</v>
      </c>
      <c r="T9" s="13">
        <v>113.00243315159697</v>
      </c>
      <c r="U9" s="13" t="s">
        <v>2396</v>
      </c>
      <c r="V9" s="13">
        <v>113.00243315159572</v>
      </c>
      <c r="W9" s="13" t="s">
        <v>2396</v>
      </c>
      <c r="X9" s="13">
        <v>120.20866193044031</v>
      </c>
      <c r="Y9" s="13" t="s">
        <v>2396</v>
      </c>
      <c r="Z9" s="13">
        <v>215.38541594750373</v>
      </c>
      <c r="AA9" s="13" t="s">
        <v>2396</v>
      </c>
      <c r="AB9" s="13">
        <v>136.74783931597423</v>
      </c>
      <c r="AC9" s="13" t="s">
        <v>2396</v>
      </c>
      <c r="AD9" s="13">
        <v>263.78207344417945</v>
      </c>
      <c r="AE9" s="13" t="s">
        <v>2396</v>
      </c>
      <c r="AF9" s="13">
        <v>96.999838452302939</v>
      </c>
      <c r="AG9" s="13" t="s">
        <v>2396</v>
      </c>
      <c r="AH9" s="13">
        <v>104.38137783088898</v>
      </c>
      <c r="AI9" s="13" t="s">
        <v>2396</v>
      </c>
      <c r="AJ9" s="13">
        <v>121.94585044515294</v>
      </c>
      <c r="AK9" s="13" t="s">
        <v>2396</v>
      </c>
      <c r="AL9" s="13">
        <v>99.468799571285288</v>
      </c>
      <c r="AM9" s="13" t="s">
        <v>2396</v>
      </c>
      <c r="AN9" s="13">
        <v>-2.0005442917401899</v>
      </c>
      <c r="AO9" s="13" t="s">
        <v>2396</v>
      </c>
      <c r="AP9" s="13">
        <v>0.417463975363908</v>
      </c>
      <c r="AQ9" s="13" t="s">
        <v>2396</v>
      </c>
      <c r="AR9" s="13">
        <v>113.00243315159616</v>
      </c>
      <c r="AS9" s="13" t="s">
        <v>2396</v>
      </c>
      <c r="AT9" s="13">
        <v>-1.488485960574659</v>
      </c>
      <c r="AU9" s="13" t="s">
        <v>2396</v>
      </c>
      <c r="AV9" s="13">
        <v>-1.4884859605749134</v>
      </c>
      <c r="AW9" s="13" t="s">
        <v>2396</v>
      </c>
      <c r="AX9" s="13">
        <v>4.1092584764682858</v>
      </c>
      <c r="AY9" s="13" t="s">
        <v>2396</v>
      </c>
      <c r="AZ9" s="13">
        <v>-1.4884859605743703</v>
      </c>
      <c r="BA9" s="13" t="s">
        <v>2396</v>
      </c>
      <c r="BB9" s="13">
        <v>1.3321472876455411</v>
      </c>
      <c r="BC9" s="13" t="s">
        <v>2396</v>
      </c>
      <c r="BD9" s="13" t="e">
        <v>#DIV/0!</v>
      </c>
      <c r="BE9" s="13" t="s">
        <v>2396</v>
      </c>
      <c r="BF9" s="13" t="e">
        <v>#DIV/0!</v>
      </c>
    </row>
    <row r="10" spans="1:58" x14ac:dyDescent="0.2">
      <c r="A10" s="13" t="s">
        <v>2397</v>
      </c>
      <c r="B10" s="13">
        <v>7.4935051342422589</v>
      </c>
      <c r="C10" s="13" t="s">
        <v>2397</v>
      </c>
      <c r="D10" s="13">
        <v>8.6247756588683782</v>
      </c>
      <c r="E10" s="13" t="s">
        <v>2397</v>
      </c>
      <c r="F10" s="13">
        <v>10.766093940719717</v>
      </c>
      <c r="G10" s="13" t="s">
        <v>2397</v>
      </c>
      <c r="H10" s="13">
        <v>8.6748124225061503</v>
      </c>
      <c r="I10" s="13" t="s">
        <v>2397</v>
      </c>
      <c r="J10" s="13">
        <v>5.0559712463759086</v>
      </c>
      <c r="K10" s="13" t="s">
        <v>2397</v>
      </c>
      <c r="L10" s="13">
        <v>11.270696329883616</v>
      </c>
      <c r="M10" s="13" t="s">
        <v>2397</v>
      </c>
      <c r="N10" s="13">
        <v>8.6727332106913142</v>
      </c>
      <c r="O10" s="13" t="s">
        <v>2397</v>
      </c>
      <c r="P10" s="13">
        <v>14.303956882741394</v>
      </c>
      <c r="Q10" s="13" t="s">
        <v>2397</v>
      </c>
      <c r="R10" s="13">
        <v>8.0949955437221384</v>
      </c>
      <c r="S10" s="13" t="s">
        <v>2397</v>
      </c>
      <c r="T10" s="13">
        <v>8.1779282130723452</v>
      </c>
      <c r="U10" s="13" t="s">
        <v>2397</v>
      </c>
      <c r="V10" s="13">
        <v>8.1779282130722812</v>
      </c>
      <c r="W10" s="13" t="s">
        <v>2397</v>
      </c>
      <c r="X10" s="13">
        <v>8.8818549606103492</v>
      </c>
      <c r="Y10" s="13" t="s">
        <v>2397</v>
      </c>
      <c r="Z10" s="13">
        <v>10.985688423202257</v>
      </c>
      <c r="AA10" s="13" t="s">
        <v>2397</v>
      </c>
      <c r="AB10" s="13">
        <v>9.25791151691263</v>
      </c>
      <c r="AC10" s="13" t="s">
        <v>2397</v>
      </c>
      <c r="AD10" s="13">
        <v>12.445845195964772</v>
      </c>
      <c r="AE10" s="13" t="s">
        <v>2397</v>
      </c>
      <c r="AF10" s="13">
        <v>8.3126422081939513</v>
      </c>
      <c r="AG10" s="13" t="s">
        <v>2397</v>
      </c>
      <c r="AH10" s="13">
        <v>8.1860326850327816</v>
      </c>
      <c r="AI10" s="13" t="s">
        <v>2397</v>
      </c>
      <c r="AJ10" s="13">
        <v>8.2423357963544248</v>
      </c>
      <c r="AK10" s="13" t="s">
        <v>2397</v>
      </c>
      <c r="AL10" s="13">
        <v>8.291865512313441</v>
      </c>
      <c r="AM10" s="13" t="s">
        <v>2397</v>
      </c>
      <c r="AN10" s="13">
        <v>1.0002040793191875</v>
      </c>
      <c r="AO10" s="13" t="s">
        <v>2397</v>
      </c>
      <c r="AP10" s="13">
        <v>0.42008669441782193</v>
      </c>
      <c r="AQ10" s="13" t="s">
        <v>2397</v>
      </c>
      <c r="AR10" s="13">
        <v>8.1779282130723008</v>
      </c>
      <c r="AS10" s="13" t="s">
        <v>2397</v>
      </c>
      <c r="AT10" s="13">
        <v>0.41181657074621325</v>
      </c>
      <c r="AU10" s="13" t="s">
        <v>2397</v>
      </c>
      <c r="AV10" s="13">
        <v>0.4118165707458718</v>
      </c>
      <c r="AW10" s="13" t="s">
        <v>2397</v>
      </c>
      <c r="AX10" s="13">
        <v>1.9864063145863782</v>
      </c>
      <c r="AY10" s="13" t="s">
        <v>2397</v>
      </c>
      <c r="AZ10" s="13">
        <v>0.41181657074625533</v>
      </c>
      <c r="BA10" s="13" t="s">
        <v>2397</v>
      </c>
      <c r="BB10" s="13">
        <v>1.3379481666764725</v>
      </c>
      <c r="BC10" s="13" t="s">
        <v>2397</v>
      </c>
      <c r="BD10" s="13" t="e">
        <v>#DIV/0!</v>
      </c>
      <c r="BE10" s="13" t="s">
        <v>2397</v>
      </c>
      <c r="BF10" s="13" t="e">
        <v>#DIV/0!</v>
      </c>
    </row>
    <row r="11" spans="1:58" x14ac:dyDescent="0.2">
      <c r="A11" s="13" t="s">
        <v>2398</v>
      </c>
      <c r="B11" s="13">
        <v>562105</v>
      </c>
      <c r="C11" s="13" t="s">
        <v>2398</v>
      </c>
      <c r="D11" s="13">
        <v>131328</v>
      </c>
      <c r="E11" s="13" t="s">
        <v>2398</v>
      </c>
      <c r="F11" s="13">
        <v>162449</v>
      </c>
      <c r="G11" s="13" t="s">
        <v>2398</v>
      </c>
      <c r="H11" s="13">
        <v>117241</v>
      </c>
      <c r="I11" s="13" t="s">
        <v>2398</v>
      </c>
      <c r="J11" s="13">
        <v>83068</v>
      </c>
      <c r="K11" s="13" t="s">
        <v>2398</v>
      </c>
      <c r="L11" s="13">
        <v>124896</v>
      </c>
      <c r="M11" s="13" t="s">
        <v>2398</v>
      </c>
      <c r="N11" s="13">
        <v>145815</v>
      </c>
      <c r="O11" s="13" t="s">
        <v>2398</v>
      </c>
      <c r="P11" s="13">
        <v>108339</v>
      </c>
      <c r="Q11" s="13" t="s">
        <v>2398</v>
      </c>
      <c r="R11" s="13">
        <v>44654</v>
      </c>
      <c r="S11" s="13" t="s">
        <v>2398</v>
      </c>
      <c r="T11" s="13">
        <v>243.14203799999996</v>
      </c>
      <c r="U11" s="13" t="s">
        <v>2398</v>
      </c>
      <c r="V11" s="13">
        <v>24314203.799999997</v>
      </c>
      <c r="W11" s="13" t="s">
        <v>2398</v>
      </c>
      <c r="X11" s="13">
        <v>62.509399999999999</v>
      </c>
      <c r="Y11" s="13" t="s">
        <v>2398</v>
      </c>
      <c r="Z11" s="13">
        <v>72.209675000000004</v>
      </c>
      <c r="AA11" s="13" t="s">
        <v>2398</v>
      </c>
      <c r="AB11" s="13">
        <v>50.161247999999993</v>
      </c>
      <c r="AC11" s="13" t="s">
        <v>2398</v>
      </c>
      <c r="AD11" s="13">
        <v>30.001394999999999</v>
      </c>
      <c r="AE11" s="13" t="s">
        <v>2398</v>
      </c>
      <c r="AF11" s="13">
        <v>35.095534999999998</v>
      </c>
      <c r="AG11" s="13" t="s">
        <v>2398</v>
      </c>
      <c r="AH11" s="13">
        <v>53.626050000000006</v>
      </c>
      <c r="AI11" s="13" t="s">
        <v>2398</v>
      </c>
      <c r="AJ11" s="13">
        <v>11.5892</v>
      </c>
      <c r="AK11" s="13" t="s">
        <v>2398</v>
      </c>
      <c r="AL11" s="13">
        <v>11.163500000000001</v>
      </c>
      <c r="AM11" s="13" t="s">
        <v>2398</v>
      </c>
      <c r="AN11" s="13">
        <v>0</v>
      </c>
      <c r="AO11" s="13" t="s">
        <v>2398</v>
      </c>
      <c r="AP11" s="13">
        <v>100</v>
      </c>
      <c r="AQ11" s="13" t="s">
        <v>2398</v>
      </c>
      <c r="AR11" s="13">
        <v>1.9725096888565248</v>
      </c>
      <c r="AS11" s="13" t="s">
        <v>2398</v>
      </c>
      <c r="AT11" s="13">
        <v>12390070.824742269</v>
      </c>
      <c r="AU11" s="13" t="s">
        <v>2398</v>
      </c>
      <c r="AV11" s="13">
        <v>284971.62896907219</v>
      </c>
      <c r="AW11" s="13" t="s">
        <v>2398</v>
      </c>
      <c r="AX11" s="13">
        <v>39</v>
      </c>
      <c r="AY11" s="13" t="s">
        <v>2398</v>
      </c>
      <c r="AZ11" s="13">
        <v>12018368.699999999</v>
      </c>
      <c r="BA11" s="13" t="s">
        <v>2398</v>
      </c>
      <c r="BB11" s="13">
        <v>29227859.381443303</v>
      </c>
      <c r="BC11" s="13" t="s">
        <v>2398</v>
      </c>
      <c r="BD11" s="13">
        <v>0</v>
      </c>
      <c r="BE11" s="13" t="s">
        <v>2398</v>
      </c>
      <c r="BF11" s="13">
        <v>0</v>
      </c>
    </row>
    <row r="12" spans="1:58" x14ac:dyDescent="0.2">
      <c r="A12" s="13" t="s">
        <v>2399</v>
      </c>
      <c r="B12" s="13">
        <v>6</v>
      </c>
      <c r="C12" s="13" t="s">
        <v>2399</v>
      </c>
      <c r="D12" s="13">
        <v>0</v>
      </c>
      <c r="E12" s="13" t="s">
        <v>2399</v>
      </c>
      <c r="F12" s="13">
        <v>0</v>
      </c>
      <c r="G12" s="13" t="s">
        <v>2399</v>
      </c>
      <c r="H12" s="13">
        <v>0</v>
      </c>
      <c r="I12" s="13" t="s">
        <v>2399</v>
      </c>
      <c r="J12" s="13">
        <v>9</v>
      </c>
      <c r="K12" s="13" t="s">
        <v>2399</v>
      </c>
      <c r="L12" s="13">
        <v>0</v>
      </c>
      <c r="M12" s="13" t="s">
        <v>2399</v>
      </c>
      <c r="N12" s="13">
        <v>0</v>
      </c>
      <c r="O12" s="13" t="s">
        <v>2399</v>
      </c>
      <c r="P12" s="13">
        <v>0</v>
      </c>
      <c r="Q12" s="13" t="s">
        <v>2399</v>
      </c>
      <c r="R12" s="13">
        <v>0</v>
      </c>
      <c r="S12" s="13" t="s">
        <v>2399</v>
      </c>
      <c r="T12" s="13">
        <v>0</v>
      </c>
      <c r="U12" s="13" t="s">
        <v>2399</v>
      </c>
      <c r="V12" s="13">
        <v>0</v>
      </c>
      <c r="W12" s="13" t="s">
        <v>2399</v>
      </c>
      <c r="X12" s="13">
        <v>0</v>
      </c>
      <c r="Y12" s="13" t="s">
        <v>2399</v>
      </c>
      <c r="Z12" s="13">
        <v>0</v>
      </c>
      <c r="AA12" s="13" t="s">
        <v>2399</v>
      </c>
      <c r="AB12" s="13">
        <v>0</v>
      </c>
      <c r="AC12" s="13" t="s">
        <v>2399</v>
      </c>
      <c r="AD12" s="13">
        <v>0</v>
      </c>
      <c r="AE12" s="13" t="s">
        <v>2399</v>
      </c>
      <c r="AF12" s="13">
        <v>0</v>
      </c>
      <c r="AG12" s="13" t="s">
        <v>2399</v>
      </c>
      <c r="AH12" s="13">
        <v>0</v>
      </c>
      <c r="AI12" s="13" t="s">
        <v>2399</v>
      </c>
      <c r="AJ12" s="13">
        <v>0</v>
      </c>
      <c r="AK12" s="13" t="s">
        <v>2399</v>
      </c>
      <c r="AL12" s="13">
        <v>0</v>
      </c>
      <c r="AM12" s="13" t="s">
        <v>2399</v>
      </c>
      <c r="AN12" s="13">
        <v>24.916666666666668</v>
      </c>
      <c r="AO12" s="13" t="s">
        <v>2399</v>
      </c>
      <c r="AP12" s="13">
        <v>0</v>
      </c>
      <c r="AQ12" s="13" t="s">
        <v>2399</v>
      </c>
      <c r="AR12" s="13">
        <v>0</v>
      </c>
      <c r="AS12" s="13" t="s">
        <v>2399</v>
      </c>
      <c r="AT12" s="13">
        <v>317694.12371134025</v>
      </c>
      <c r="AU12" s="13" t="s">
        <v>2399</v>
      </c>
      <c r="AV12" s="13">
        <v>7306.9648453608252</v>
      </c>
      <c r="AW12" s="13" t="s">
        <v>2399</v>
      </c>
      <c r="AX12" s="13">
        <v>1</v>
      </c>
      <c r="AY12" s="13" t="s">
        <v>2399</v>
      </c>
      <c r="AZ12" s="13">
        <v>308163.3</v>
      </c>
      <c r="BA12" s="13" t="s">
        <v>2399</v>
      </c>
      <c r="BB12" s="13">
        <v>0</v>
      </c>
      <c r="BC12" s="13" t="s">
        <v>2399</v>
      </c>
      <c r="BD12" s="13">
        <v>8</v>
      </c>
      <c r="BE12" s="13" t="s">
        <v>2399</v>
      </c>
      <c r="BF12" s="13">
        <v>864000</v>
      </c>
    </row>
    <row r="13" spans="1:58" x14ac:dyDescent="0.2">
      <c r="A13" s="13" t="s">
        <v>2400</v>
      </c>
      <c r="B13" s="13">
        <v>562111</v>
      </c>
      <c r="C13" s="13" t="s">
        <v>2400</v>
      </c>
      <c r="D13" s="13">
        <v>131328</v>
      </c>
      <c r="E13" s="13" t="s">
        <v>2400</v>
      </c>
      <c r="F13" s="13">
        <v>162449</v>
      </c>
      <c r="G13" s="13" t="s">
        <v>2400</v>
      </c>
      <c r="H13" s="13">
        <v>117241</v>
      </c>
      <c r="I13" s="13" t="s">
        <v>2400</v>
      </c>
      <c r="J13" s="13">
        <v>83077</v>
      </c>
      <c r="K13" s="13" t="s">
        <v>2400</v>
      </c>
      <c r="L13" s="13">
        <v>124896</v>
      </c>
      <c r="M13" s="13" t="s">
        <v>2400</v>
      </c>
      <c r="N13" s="13">
        <v>145815</v>
      </c>
      <c r="O13" s="13" t="s">
        <v>2400</v>
      </c>
      <c r="P13" s="13">
        <v>108339</v>
      </c>
      <c r="Q13" s="13" t="s">
        <v>2400</v>
      </c>
      <c r="R13" s="13">
        <v>44654</v>
      </c>
      <c r="S13" s="13" t="s">
        <v>2400</v>
      </c>
      <c r="T13" s="13">
        <v>243.14203799999996</v>
      </c>
      <c r="U13" s="13" t="s">
        <v>2400</v>
      </c>
      <c r="V13" s="13">
        <v>24314203.799999997</v>
      </c>
      <c r="W13" s="13" t="s">
        <v>2400</v>
      </c>
      <c r="X13" s="13">
        <v>62.509399999999999</v>
      </c>
      <c r="Y13" s="13" t="s">
        <v>2400</v>
      </c>
      <c r="Z13" s="13">
        <v>72.209675000000004</v>
      </c>
      <c r="AA13" s="13" t="s">
        <v>2400</v>
      </c>
      <c r="AB13" s="13">
        <v>50.161247999999993</v>
      </c>
      <c r="AC13" s="13" t="s">
        <v>2400</v>
      </c>
      <c r="AD13" s="13">
        <v>30.001394999999999</v>
      </c>
      <c r="AE13" s="13" t="s">
        <v>2400</v>
      </c>
      <c r="AF13" s="13">
        <v>35.095534999999998</v>
      </c>
      <c r="AG13" s="13" t="s">
        <v>2400</v>
      </c>
      <c r="AH13" s="13">
        <v>53.626050000000006</v>
      </c>
      <c r="AI13" s="13" t="s">
        <v>2400</v>
      </c>
      <c r="AJ13" s="13">
        <v>11.5892</v>
      </c>
      <c r="AK13" s="13" t="s">
        <v>2400</v>
      </c>
      <c r="AL13" s="13">
        <v>11.163500000000001</v>
      </c>
      <c r="AM13" s="13" t="s">
        <v>2400</v>
      </c>
      <c r="AN13" s="13">
        <v>24.916666666666668</v>
      </c>
      <c r="AO13" s="13" t="s">
        <v>2400</v>
      </c>
      <c r="AP13" s="13">
        <v>100</v>
      </c>
      <c r="AQ13" s="13" t="s">
        <v>2400</v>
      </c>
      <c r="AR13" s="13">
        <v>1.9725096888565248</v>
      </c>
      <c r="AS13" s="13" t="s">
        <v>2400</v>
      </c>
      <c r="AT13" s="13">
        <v>12707764.948453609</v>
      </c>
      <c r="AU13" s="13" t="s">
        <v>2400</v>
      </c>
      <c r="AV13" s="13">
        <v>292278.59381443303</v>
      </c>
      <c r="AW13" s="13" t="s">
        <v>2400</v>
      </c>
      <c r="AX13" s="13">
        <v>40</v>
      </c>
      <c r="AY13" s="13" t="s">
        <v>2400</v>
      </c>
      <c r="AZ13" s="13">
        <v>12326532</v>
      </c>
      <c r="BA13" s="13" t="s">
        <v>2400</v>
      </c>
      <c r="BB13" s="13">
        <v>29227859.381443303</v>
      </c>
      <c r="BC13" s="13" t="s">
        <v>2400</v>
      </c>
      <c r="BD13" s="13">
        <v>8</v>
      </c>
      <c r="BE13" s="13" t="s">
        <v>2400</v>
      </c>
      <c r="BF13" s="13">
        <v>864000</v>
      </c>
    </row>
    <row r="14" spans="1:58" x14ac:dyDescent="0.2">
      <c r="A14" s="13" t="s">
        <v>2401</v>
      </c>
      <c r="B14" s="13">
        <v>75348824</v>
      </c>
      <c r="C14" s="13" t="s">
        <v>2401</v>
      </c>
      <c r="D14" s="13">
        <v>11110156</v>
      </c>
      <c r="E14" s="13" t="s">
        <v>2401</v>
      </c>
      <c r="F14" s="13">
        <v>10797597</v>
      </c>
      <c r="G14" s="13" t="s">
        <v>2401</v>
      </c>
      <c r="H14" s="13">
        <v>12431100</v>
      </c>
      <c r="I14" s="13" t="s">
        <v>2401</v>
      </c>
      <c r="J14" s="13">
        <v>5211431</v>
      </c>
      <c r="K14" s="13" t="s">
        <v>2401</v>
      </c>
      <c r="L14" s="13">
        <v>8411213</v>
      </c>
      <c r="M14" s="13" t="s">
        <v>2401</v>
      </c>
      <c r="N14" s="13">
        <v>12951960</v>
      </c>
      <c r="O14" s="13" t="s">
        <v>2401</v>
      </c>
      <c r="P14" s="13">
        <v>5036832</v>
      </c>
      <c r="Q14" s="13" t="s">
        <v>2401</v>
      </c>
      <c r="R14" s="13">
        <v>4144504</v>
      </c>
      <c r="S14" s="13" t="s">
        <v>2401</v>
      </c>
      <c r="T14" s="13">
        <v>27828.869178882593</v>
      </c>
      <c r="U14" s="13" t="s">
        <v>2401</v>
      </c>
      <c r="V14" s="13">
        <v>2782886917.888248</v>
      </c>
      <c r="W14" s="13" t="s">
        <v>2401</v>
      </c>
      <c r="X14" s="13">
        <v>5172.5892660000036</v>
      </c>
      <c r="Y14" s="13" t="s">
        <v>2401</v>
      </c>
      <c r="Z14" s="13">
        <v>4407.1248645374999</v>
      </c>
      <c r="AA14" s="13" t="s">
        <v>2401</v>
      </c>
      <c r="AB14" s="13">
        <v>4249.6246414574935</v>
      </c>
      <c r="AC14" s="13" t="s">
        <v>2401</v>
      </c>
      <c r="AD14" s="13">
        <v>1678.1103582500014</v>
      </c>
      <c r="AE14" s="13" t="s">
        <v>2401</v>
      </c>
      <c r="AF14" s="13">
        <v>3265.2441767374949</v>
      </c>
      <c r="AG14" s="13" t="s">
        <v>2401</v>
      </c>
      <c r="AH14" s="13">
        <v>5445.6538143500138</v>
      </c>
      <c r="AI14" s="13" t="s">
        <v>2401</v>
      </c>
      <c r="AJ14" s="13">
        <v>900.69228350000139</v>
      </c>
      <c r="AK14" s="13" t="s">
        <v>2401</v>
      </c>
      <c r="AL14" s="13">
        <v>1001.6920915250003</v>
      </c>
      <c r="AM14" s="13" t="s">
        <v>2401</v>
      </c>
      <c r="AN14" s="13">
        <v>183187.33333332324</v>
      </c>
      <c r="AO14" s="13" t="s">
        <v>2401</v>
      </c>
      <c r="AP14" s="13">
        <v>254714.11329145063</v>
      </c>
      <c r="AQ14" s="13" t="s">
        <v>2401</v>
      </c>
      <c r="AR14" s="13">
        <v>225.76397951088393</v>
      </c>
      <c r="AS14" s="13" t="s">
        <v>2401</v>
      </c>
      <c r="AT14" s="13">
        <v>45360166722.618004</v>
      </c>
      <c r="AU14" s="13" t="s">
        <v>2401</v>
      </c>
      <c r="AV14" s="13">
        <v>1043283834.6202965</v>
      </c>
      <c r="AW14" s="13" t="s">
        <v>2401</v>
      </c>
      <c r="AX14" s="13">
        <v>39532</v>
      </c>
      <c r="AY14" s="13" t="s">
        <v>2401</v>
      </c>
      <c r="AZ14" s="13">
        <v>43999361720.939598</v>
      </c>
      <c r="BA14" s="13" t="s">
        <v>2401</v>
      </c>
      <c r="BB14" s="13">
        <v>35033410027.292732</v>
      </c>
      <c r="BC14" s="13" t="s">
        <v>2401</v>
      </c>
      <c r="BD14" s="13">
        <v>8</v>
      </c>
      <c r="BE14" s="13" t="s">
        <v>2401</v>
      </c>
      <c r="BF14" s="13">
        <v>864000</v>
      </c>
    </row>
    <row r="15" spans="1:58" x14ac:dyDescent="0.2">
      <c r="A15" s="13" t="s">
        <v>2402</v>
      </c>
      <c r="B15" s="13">
        <v>7352</v>
      </c>
      <c r="C15" s="13" t="s">
        <v>2402</v>
      </c>
      <c r="D15" s="13">
        <v>7352</v>
      </c>
      <c r="E15" s="13" t="s">
        <v>2402</v>
      </c>
      <c r="F15" s="13">
        <v>7352</v>
      </c>
      <c r="G15" s="13" t="s">
        <v>2402</v>
      </c>
      <c r="H15" s="13">
        <v>7352</v>
      </c>
      <c r="I15" s="13" t="s">
        <v>2402</v>
      </c>
      <c r="J15" s="13">
        <v>1228</v>
      </c>
      <c r="K15" s="13" t="s">
        <v>2402</v>
      </c>
      <c r="L15" s="13">
        <v>7352</v>
      </c>
      <c r="M15" s="13" t="s">
        <v>2402</v>
      </c>
      <c r="N15" s="13">
        <v>7352</v>
      </c>
      <c r="O15" s="13" t="s">
        <v>2402</v>
      </c>
      <c r="P15" s="13">
        <v>7352</v>
      </c>
      <c r="Q15" s="13" t="s">
        <v>2402</v>
      </c>
      <c r="R15" s="13">
        <v>7352</v>
      </c>
      <c r="S15" s="13" t="s">
        <v>2402</v>
      </c>
      <c r="T15" s="13">
        <v>7352</v>
      </c>
      <c r="U15" s="13" t="s">
        <v>2402</v>
      </c>
      <c r="V15" s="13">
        <v>7352</v>
      </c>
      <c r="W15" s="13" t="s">
        <v>2402</v>
      </c>
      <c r="X15" s="13">
        <v>7352</v>
      </c>
      <c r="Y15" s="13" t="s">
        <v>2402</v>
      </c>
      <c r="Z15" s="13">
        <v>7352</v>
      </c>
      <c r="AA15" s="13" t="s">
        <v>2402</v>
      </c>
      <c r="AB15" s="13">
        <v>7352</v>
      </c>
      <c r="AC15" s="13" t="s">
        <v>2402</v>
      </c>
      <c r="AD15" s="13">
        <v>7352</v>
      </c>
      <c r="AE15" s="13" t="s">
        <v>2402</v>
      </c>
      <c r="AF15" s="13">
        <v>7352</v>
      </c>
      <c r="AG15" s="13" t="s">
        <v>2402</v>
      </c>
      <c r="AH15" s="13">
        <v>7352</v>
      </c>
      <c r="AI15" s="13" t="s">
        <v>2402</v>
      </c>
      <c r="AJ15" s="13">
        <v>7352</v>
      </c>
      <c r="AK15" s="13" t="s">
        <v>2402</v>
      </c>
      <c r="AL15" s="13">
        <v>7352</v>
      </c>
      <c r="AM15" s="13" t="s">
        <v>2402</v>
      </c>
      <c r="AN15" s="13">
        <v>7352</v>
      </c>
      <c r="AO15" s="13" t="s">
        <v>2402</v>
      </c>
      <c r="AP15" s="13">
        <v>7352</v>
      </c>
      <c r="AQ15" s="13" t="s">
        <v>2402</v>
      </c>
      <c r="AR15" s="13">
        <v>7352</v>
      </c>
      <c r="AS15" s="13" t="s">
        <v>2402</v>
      </c>
      <c r="AT15" s="13">
        <v>7352</v>
      </c>
      <c r="AU15" s="13" t="s">
        <v>2402</v>
      </c>
      <c r="AV15" s="13">
        <v>7352</v>
      </c>
      <c r="AW15" s="13" t="s">
        <v>2402</v>
      </c>
      <c r="AX15" s="13">
        <v>7352</v>
      </c>
      <c r="AY15" s="13" t="s">
        <v>2402</v>
      </c>
      <c r="AZ15" s="13">
        <v>7352</v>
      </c>
      <c r="BA15" s="13" t="s">
        <v>2402</v>
      </c>
      <c r="BB15" s="13">
        <v>7352</v>
      </c>
      <c r="BC15" s="13" t="s">
        <v>2402</v>
      </c>
      <c r="BD15" s="13">
        <v>1</v>
      </c>
      <c r="BE15" s="13" t="s">
        <v>2402</v>
      </c>
      <c r="BF15" s="13">
        <v>1</v>
      </c>
    </row>
    <row r="16" spans="1:58" x14ac:dyDescent="0.2">
      <c r="A16" s="13" t="s">
        <v>2403</v>
      </c>
      <c r="B16" s="13">
        <v>562111</v>
      </c>
      <c r="C16" s="13" t="s">
        <v>2403</v>
      </c>
      <c r="D16" s="13">
        <v>131328</v>
      </c>
      <c r="E16" s="13" t="s">
        <v>2403</v>
      </c>
      <c r="F16" s="13">
        <v>162449</v>
      </c>
      <c r="G16" s="13" t="s">
        <v>2403</v>
      </c>
      <c r="H16" s="13">
        <v>117241</v>
      </c>
      <c r="I16" s="13" t="s">
        <v>2403</v>
      </c>
      <c r="J16" s="13">
        <v>83077</v>
      </c>
      <c r="K16" s="13" t="s">
        <v>2403</v>
      </c>
      <c r="L16" s="13">
        <v>124896</v>
      </c>
      <c r="M16" s="13" t="s">
        <v>2403</v>
      </c>
      <c r="N16" s="13">
        <v>145815</v>
      </c>
      <c r="O16" s="13" t="s">
        <v>2403</v>
      </c>
      <c r="P16" s="13">
        <v>108339</v>
      </c>
      <c r="Q16" s="13" t="s">
        <v>2403</v>
      </c>
      <c r="R16" s="13">
        <v>44654</v>
      </c>
      <c r="S16" s="13" t="s">
        <v>2403</v>
      </c>
      <c r="T16" s="13">
        <v>243.14203799999996</v>
      </c>
      <c r="U16" s="13" t="s">
        <v>2403</v>
      </c>
      <c r="V16" s="13">
        <v>24314203.799999997</v>
      </c>
      <c r="W16" s="13" t="s">
        <v>2403</v>
      </c>
      <c r="X16" s="13">
        <v>62.509399999999999</v>
      </c>
      <c r="Y16" s="13" t="s">
        <v>2403</v>
      </c>
      <c r="Z16" s="13">
        <v>72.209675000000004</v>
      </c>
      <c r="AA16" s="13" t="s">
        <v>2403</v>
      </c>
      <c r="AB16" s="13">
        <v>50.161247999999993</v>
      </c>
      <c r="AC16" s="13" t="s">
        <v>2403</v>
      </c>
      <c r="AD16" s="13">
        <v>30.001394999999999</v>
      </c>
      <c r="AE16" s="13" t="s">
        <v>2403</v>
      </c>
      <c r="AF16" s="13">
        <v>35.095534999999998</v>
      </c>
      <c r="AG16" s="13" t="s">
        <v>2403</v>
      </c>
      <c r="AH16" s="13">
        <v>53.626050000000006</v>
      </c>
      <c r="AI16" s="13" t="s">
        <v>2403</v>
      </c>
      <c r="AJ16" s="13">
        <v>11.5892</v>
      </c>
      <c r="AK16" s="13" t="s">
        <v>2403</v>
      </c>
      <c r="AL16" s="13">
        <v>11.163500000000001</v>
      </c>
      <c r="AM16" s="13" t="s">
        <v>2403</v>
      </c>
      <c r="AN16" s="13">
        <v>24.916666666666668</v>
      </c>
      <c r="AO16" s="13" t="s">
        <v>2403</v>
      </c>
      <c r="AP16" s="13">
        <v>100</v>
      </c>
      <c r="AQ16" s="13" t="s">
        <v>2403</v>
      </c>
      <c r="AR16" s="13">
        <v>1.9725096888565248</v>
      </c>
      <c r="AS16" s="13" t="s">
        <v>2403</v>
      </c>
      <c r="AT16" s="13">
        <v>12707764.948453609</v>
      </c>
      <c r="AU16" s="13" t="s">
        <v>2403</v>
      </c>
      <c r="AV16" s="13">
        <v>292278.59381443303</v>
      </c>
      <c r="AW16" s="13" t="s">
        <v>2403</v>
      </c>
      <c r="AX16" s="13">
        <v>40</v>
      </c>
      <c r="AY16" s="13" t="s">
        <v>2403</v>
      </c>
      <c r="AZ16" s="13">
        <v>12326532</v>
      </c>
      <c r="BA16" s="13" t="s">
        <v>2403</v>
      </c>
      <c r="BB16" s="13">
        <v>29227859.381443303</v>
      </c>
      <c r="BC16" s="13" t="s">
        <v>2403</v>
      </c>
      <c r="BD16" s="13">
        <v>8</v>
      </c>
      <c r="BE16" s="13" t="s">
        <v>2403</v>
      </c>
      <c r="BF16" s="13">
        <v>864000</v>
      </c>
    </row>
    <row r="17" spans="1:58" x14ac:dyDescent="0.2">
      <c r="A17" s="13" t="s">
        <v>2404</v>
      </c>
      <c r="B17" s="13">
        <v>6</v>
      </c>
      <c r="C17" s="13" t="s">
        <v>2404</v>
      </c>
      <c r="D17" s="13">
        <v>0</v>
      </c>
      <c r="E17" s="13" t="s">
        <v>2404</v>
      </c>
      <c r="F17" s="13">
        <v>0</v>
      </c>
      <c r="G17" s="13" t="s">
        <v>2404</v>
      </c>
      <c r="H17" s="13">
        <v>0</v>
      </c>
      <c r="I17" s="13" t="s">
        <v>2404</v>
      </c>
      <c r="J17" s="13">
        <v>9</v>
      </c>
      <c r="K17" s="13" t="s">
        <v>2404</v>
      </c>
      <c r="L17" s="13">
        <v>0</v>
      </c>
      <c r="M17" s="13" t="s">
        <v>2404</v>
      </c>
      <c r="N17" s="13">
        <v>0</v>
      </c>
      <c r="O17" s="13" t="s">
        <v>2404</v>
      </c>
      <c r="P17" s="13">
        <v>0</v>
      </c>
      <c r="Q17" s="13" t="s">
        <v>2404</v>
      </c>
      <c r="R17" s="13">
        <v>0</v>
      </c>
      <c r="S17" s="13" t="s">
        <v>2404</v>
      </c>
      <c r="T17" s="13">
        <v>0</v>
      </c>
      <c r="U17" s="13" t="s">
        <v>2404</v>
      </c>
      <c r="V17" s="13">
        <v>0</v>
      </c>
      <c r="W17" s="13" t="s">
        <v>2404</v>
      </c>
      <c r="X17" s="13">
        <v>0</v>
      </c>
      <c r="Y17" s="13" t="s">
        <v>2404</v>
      </c>
      <c r="Z17" s="13">
        <v>0</v>
      </c>
      <c r="AA17" s="13" t="s">
        <v>2404</v>
      </c>
      <c r="AB17" s="13">
        <v>0</v>
      </c>
      <c r="AC17" s="13" t="s">
        <v>2404</v>
      </c>
      <c r="AD17" s="13">
        <v>0</v>
      </c>
      <c r="AE17" s="13" t="s">
        <v>2404</v>
      </c>
      <c r="AF17" s="13">
        <v>0</v>
      </c>
      <c r="AG17" s="13" t="s">
        <v>2404</v>
      </c>
      <c r="AH17" s="13">
        <v>0</v>
      </c>
      <c r="AI17" s="13" t="s">
        <v>2404</v>
      </c>
      <c r="AJ17" s="13">
        <v>0</v>
      </c>
      <c r="AK17" s="13" t="s">
        <v>2404</v>
      </c>
      <c r="AL17" s="13">
        <v>0</v>
      </c>
      <c r="AM17" s="13" t="s">
        <v>2404</v>
      </c>
      <c r="AN17" s="13">
        <v>24.916666666666668</v>
      </c>
      <c r="AO17" s="13" t="s">
        <v>2404</v>
      </c>
      <c r="AP17" s="13">
        <v>0</v>
      </c>
      <c r="AQ17" s="13" t="s">
        <v>2404</v>
      </c>
      <c r="AR17" s="13">
        <v>0</v>
      </c>
      <c r="AS17" s="13" t="s">
        <v>2404</v>
      </c>
      <c r="AT17" s="13">
        <v>317694.12371134025</v>
      </c>
      <c r="AU17" s="13" t="s">
        <v>2404</v>
      </c>
      <c r="AV17" s="13">
        <v>7306.9648453608252</v>
      </c>
      <c r="AW17" s="13" t="s">
        <v>2404</v>
      </c>
      <c r="AX17" s="13">
        <v>1</v>
      </c>
      <c r="AY17" s="13" t="s">
        <v>2404</v>
      </c>
      <c r="AZ17" s="13">
        <v>308163.3</v>
      </c>
      <c r="BA17" s="13" t="s">
        <v>2404</v>
      </c>
      <c r="BB17" s="13">
        <v>0</v>
      </c>
      <c r="BC17" s="13" t="s">
        <v>2404</v>
      </c>
      <c r="BD17" s="13">
        <v>8</v>
      </c>
      <c r="BE17" s="13" t="s">
        <v>2404</v>
      </c>
      <c r="BF17" s="13">
        <v>864000</v>
      </c>
    </row>
    <row r="18" spans="1:58" ht="16" thickBot="1" x14ac:dyDescent="0.25">
      <c r="A18" s="14" t="s">
        <v>2405</v>
      </c>
      <c r="B18" s="14">
        <v>571.23654308803395</v>
      </c>
      <c r="C18" s="14" t="s">
        <v>2405</v>
      </c>
      <c r="D18" s="14">
        <v>127.75705188414425</v>
      </c>
      <c r="E18" s="14" t="s">
        <v>2405</v>
      </c>
      <c r="F18" s="14">
        <v>122.09834866105298</v>
      </c>
      <c r="G18" s="14" t="s">
        <v>2405</v>
      </c>
      <c r="H18" s="14">
        <v>115.83678148356128</v>
      </c>
      <c r="I18" s="14" t="s">
        <v>2405</v>
      </c>
      <c r="J18" s="14">
        <v>358.35691858361895</v>
      </c>
      <c r="K18" s="14" t="s">
        <v>2405</v>
      </c>
      <c r="L18" s="14">
        <v>110.22516917730714</v>
      </c>
      <c r="M18" s="14" t="s">
        <v>2405</v>
      </c>
      <c r="N18" s="14">
        <v>126.34873406210724</v>
      </c>
      <c r="O18" s="14" t="s">
        <v>2405</v>
      </c>
      <c r="P18" s="14">
        <v>60.07067193755568</v>
      </c>
      <c r="Q18" s="14" t="s">
        <v>2405</v>
      </c>
      <c r="R18" s="14">
        <v>52.735764009190447</v>
      </c>
      <c r="S18" s="14" t="s">
        <v>2405</v>
      </c>
      <c r="T18" s="14">
        <v>0.2306725199773518</v>
      </c>
      <c r="U18" s="14" t="s">
        <v>2405</v>
      </c>
      <c r="V18" s="14">
        <v>23067.251997735097</v>
      </c>
      <c r="W18" s="14" t="s">
        <v>2405</v>
      </c>
      <c r="X18" s="14">
        <v>6.2463845497027465E-2</v>
      </c>
      <c r="Y18" s="14" t="s">
        <v>2405</v>
      </c>
      <c r="Z18" s="14">
        <v>5.1332534502745331E-2</v>
      </c>
      <c r="AA18" s="14" t="s">
        <v>2405</v>
      </c>
      <c r="AB18" s="14">
        <v>4.5507272666711979E-2</v>
      </c>
      <c r="AC18" s="14" t="s">
        <v>2405</v>
      </c>
      <c r="AD18" s="14">
        <v>2.2983748547719146E-2</v>
      </c>
      <c r="AE18" s="14" t="s">
        <v>2405</v>
      </c>
      <c r="AF18" s="14">
        <v>4.0081633704099902E-2</v>
      </c>
      <c r="AG18" s="14" t="s">
        <v>2405</v>
      </c>
      <c r="AH18" s="14">
        <v>5.5137461075373602E-2</v>
      </c>
      <c r="AI18" s="14" t="s">
        <v>2405</v>
      </c>
      <c r="AJ18" s="14">
        <v>9.8762522153702202E-3</v>
      </c>
      <c r="AK18" s="14" t="s">
        <v>2405</v>
      </c>
      <c r="AL18" s="14">
        <v>1.3063708915713571E-2</v>
      </c>
      <c r="AM18" s="14" t="s">
        <v>2405</v>
      </c>
      <c r="AN18" s="14">
        <v>3.143529689061272E-14</v>
      </c>
      <c r="AO18" s="14" t="s">
        <v>2405</v>
      </c>
      <c r="AP18" s="14">
        <v>0.33464762134240594</v>
      </c>
      <c r="AQ18" s="14" t="s">
        <v>2405</v>
      </c>
      <c r="AR18" s="14">
        <v>1.8713497030417952E-3</v>
      </c>
      <c r="AS18" s="14" t="s">
        <v>2405</v>
      </c>
      <c r="AT18" s="14">
        <v>109421.14936370803</v>
      </c>
      <c r="AU18" s="14" t="s">
        <v>2405</v>
      </c>
      <c r="AV18" s="14">
        <v>2516.6864353651167</v>
      </c>
      <c r="AW18" s="14" t="s">
        <v>2405</v>
      </c>
      <c r="AX18" s="14">
        <v>0.13957731496034403</v>
      </c>
      <c r="AY18" s="14" t="s">
        <v>2405</v>
      </c>
      <c r="AZ18" s="14">
        <v>106138.51488278946</v>
      </c>
      <c r="BA18" s="14" t="s">
        <v>2405</v>
      </c>
      <c r="BB18" s="14">
        <v>103913.36554272939</v>
      </c>
      <c r="BC18" s="14" t="s">
        <v>2405</v>
      </c>
      <c r="BD18" s="14" t="e">
        <v>#NUM!</v>
      </c>
      <c r="BE18" s="14" t="s">
        <v>2405</v>
      </c>
      <c r="BF18" s="14" t="e">
        <v>#NUM!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00D98-AA9F-574F-B8DE-EC75303315BF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1:L17"/>
  <sheetViews>
    <sheetView topLeftCell="C1" workbookViewId="0">
      <selection activeCell="D13" sqref="D13:L17"/>
    </sheetView>
  </sheetViews>
  <sheetFormatPr baseColWidth="10" defaultColWidth="8.83203125" defaultRowHeight="15" x14ac:dyDescent="0.2"/>
  <cols>
    <col min="4" max="4" width="11.33203125" customWidth="1"/>
    <col min="5" max="5" width="12.83203125" customWidth="1"/>
    <col min="6" max="6" width="9.33203125" customWidth="1"/>
    <col min="7" max="7" width="11.33203125" customWidth="1"/>
    <col min="8" max="9" width="9" customWidth="1"/>
    <col min="10" max="10" width="8.33203125" customWidth="1"/>
    <col min="11" max="11" width="11.1640625" customWidth="1"/>
    <col min="12" max="12" width="13.5" customWidth="1"/>
  </cols>
  <sheetData>
    <row r="1" spans="4:12" x14ac:dyDescent="0.2">
      <c r="D1" s="3" t="s">
        <v>6</v>
      </c>
      <c r="E1" t="s">
        <v>2369</v>
      </c>
    </row>
    <row r="2" spans="4:12" x14ac:dyDescent="0.2">
      <c r="D2" t="s">
        <v>2368</v>
      </c>
    </row>
    <row r="3" spans="4:12" x14ac:dyDescent="0.2">
      <c r="D3" s="3" t="s">
        <v>0</v>
      </c>
      <c r="E3" t="s">
        <v>2360</v>
      </c>
      <c r="F3" t="s">
        <v>2361</v>
      </c>
      <c r="G3" t="s">
        <v>2362</v>
      </c>
      <c r="H3" t="s">
        <v>2363</v>
      </c>
      <c r="I3" t="s">
        <v>2364</v>
      </c>
      <c r="J3" t="s">
        <v>2365</v>
      </c>
      <c r="K3" t="s">
        <v>2366</v>
      </c>
      <c r="L3" t="s">
        <v>2367</v>
      </c>
    </row>
    <row r="4" spans="4:12" x14ac:dyDescent="0.2">
      <c r="D4" t="s">
        <v>20</v>
      </c>
      <c r="E4" s="2">
        <v>19314136</v>
      </c>
      <c r="F4" s="2"/>
      <c r="G4" s="2">
        <v>3205253</v>
      </c>
      <c r="H4" s="2">
        <v>2309784</v>
      </c>
      <c r="I4" s="2">
        <v>3431379</v>
      </c>
      <c r="J4" s="2">
        <v>1563324</v>
      </c>
      <c r="K4" s="2">
        <v>1941779</v>
      </c>
      <c r="L4" s="2">
        <v>1588794</v>
      </c>
    </row>
    <row r="5" spans="4:12" x14ac:dyDescent="0.2">
      <c r="D5" t="s">
        <v>1243</v>
      </c>
      <c r="E5" s="2">
        <v>18977475</v>
      </c>
      <c r="F5" s="2"/>
      <c r="G5" s="2">
        <v>3696022</v>
      </c>
      <c r="H5" s="2">
        <v>2859731</v>
      </c>
      <c r="I5" s="2">
        <v>3280088</v>
      </c>
      <c r="J5" s="2">
        <v>1091866</v>
      </c>
      <c r="K5" s="2">
        <v>1965150</v>
      </c>
      <c r="L5" s="2">
        <v>1247394</v>
      </c>
    </row>
    <row r="6" spans="4:12" x14ac:dyDescent="0.2">
      <c r="D6" t="s">
        <v>1985</v>
      </c>
      <c r="E6" s="2">
        <v>9334954</v>
      </c>
      <c r="F6" s="2"/>
      <c r="G6" s="2">
        <v>1382653</v>
      </c>
      <c r="H6" s="2">
        <v>2065262</v>
      </c>
      <c r="I6" s="2">
        <v>1681605</v>
      </c>
      <c r="J6" s="2">
        <v>700406</v>
      </c>
      <c r="K6" s="2">
        <v>1376825</v>
      </c>
      <c r="L6" s="2">
        <v>432606</v>
      </c>
    </row>
    <row r="7" spans="4:12" x14ac:dyDescent="0.2">
      <c r="D7" t="s">
        <v>2359</v>
      </c>
      <c r="E7" s="2">
        <v>47626565</v>
      </c>
      <c r="F7" s="2"/>
      <c r="G7" s="2">
        <v>8283928</v>
      </c>
      <c r="H7" s="2">
        <v>7234777</v>
      </c>
      <c r="I7" s="2">
        <v>8393072</v>
      </c>
      <c r="J7" s="2">
        <v>3355596</v>
      </c>
      <c r="K7" s="2">
        <v>5283754</v>
      </c>
      <c r="L7" s="2">
        <v>3268794</v>
      </c>
    </row>
    <row r="11" spans="4:12" x14ac:dyDescent="0.2">
      <c r="D11" s="3" t="s">
        <v>6</v>
      </c>
      <c r="E11" t="s">
        <v>2369</v>
      </c>
    </row>
    <row r="12" spans="4:12" x14ac:dyDescent="0.2">
      <c r="D12" t="s">
        <v>2368</v>
      </c>
    </row>
    <row r="13" spans="4:12" x14ac:dyDescent="0.2">
      <c r="D13" s="3" t="s">
        <v>0</v>
      </c>
      <c r="E13" s="5" t="s">
        <v>2370</v>
      </c>
      <c r="F13" s="5" t="s">
        <v>2371</v>
      </c>
      <c r="G13" s="5" t="s">
        <v>2372</v>
      </c>
      <c r="H13" s="5" t="s">
        <v>2373</v>
      </c>
      <c r="I13" s="5" t="s">
        <v>2374</v>
      </c>
      <c r="J13" s="5" t="s">
        <v>2375</v>
      </c>
      <c r="K13" s="5" t="s">
        <v>2376</v>
      </c>
      <c r="L13" s="5" t="s">
        <v>2377</v>
      </c>
    </row>
    <row r="14" spans="4:12" x14ac:dyDescent="0.2">
      <c r="D14" t="s">
        <v>20</v>
      </c>
      <c r="E14" s="6">
        <v>7940.0059808499909</v>
      </c>
      <c r="F14" s="6">
        <v>0</v>
      </c>
      <c r="G14" s="6">
        <v>1619.6520670999985</v>
      </c>
      <c r="H14" s="6">
        <v>1136.9972741500012</v>
      </c>
      <c r="I14" s="6">
        <v>1280.0779214000006</v>
      </c>
      <c r="J14" s="6">
        <v>862.66050579999933</v>
      </c>
      <c r="K14" s="6">
        <v>311.7719624999998</v>
      </c>
      <c r="L14" s="6">
        <v>420.14138080000009</v>
      </c>
    </row>
    <row r="15" spans="4:12" x14ac:dyDescent="0.2">
      <c r="D15" t="s">
        <v>1243</v>
      </c>
      <c r="E15" s="6">
        <v>7729.2004972499963</v>
      </c>
      <c r="F15" s="6">
        <v>0</v>
      </c>
      <c r="G15" s="6">
        <v>1781.8538815500021</v>
      </c>
      <c r="H15" s="6">
        <v>1265.8958061000005</v>
      </c>
      <c r="I15" s="6">
        <v>1184.8738914000007</v>
      </c>
      <c r="J15" s="6">
        <v>873.13448760000017</v>
      </c>
      <c r="K15" s="6">
        <v>218.06442249999995</v>
      </c>
      <c r="L15" s="6">
        <v>325.47420000000005</v>
      </c>
    </row>
    <row r="16" spans="4:12" x14ac:dyDescent="0.2">
      <c r="D16" t="s">
        <v>1985</v>
      </c>
      <c r="E16" s="6">
        <v>1723.7592629875001</v>
      </c>
      <c r="F16" s="6">
        <v>0</v>
      </c>
      <c r="G16" s="6">
        <v>315.48738290000006</v>
      </c>
      <c r="H16" s="6">
        <v>433.65137474999995</v>
      </c>
      <c r="I16" s="6">
        <v>272.22108357500008</v>
      </c>
      <c r="J16" s="6">
        <v>253.60194734999999</v>
      </c>
      <c r="K16" s="6">
        <v>58.531976999999991</v>
      </c>
      <c r="L16" s="6">
        <v>50.279152975000009</v>
      </c>
    </row>
    <row r="17" spans="4:12" x14ac:dyDescent="0.2">
      <c r="D17" t="s">
        <v>2359</v>
      </c>
      <c r="E17" s="6">
        <v>17392.965741087486</v>
      </c>
      <c r="F17" s="6">
        <v>0</v>
      </c>
      <c r="G17" s="6">
        <v>3716.9933315500002</v>
      </c>
      <c r="H17" s="6">
        <v>2836.5444550000016</v>
      </c>
      <c r="I17" s="6">
        <v>2737.1728963750015</v>
      </c>
      <c r="J17" s="6">
        <v>1989.3969407499994</v>
      </c>
      <c r="K17" s="6">
        <v>588.36836199999971</v>
      </c>
      <c r="L17" s="6">
        <v>795.89473377500008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Dump</vt:lpstr>
      <vt:lpstr>Sheet2</vt:lpstr>
      <vt:lpstr>Sheet1</vt:lpstr>
      <vt:lpstr>PVT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Gangadhar V (Sales - Bangalore)</dc:creator>
  <cp:lastModifiedBy>merrill sequeira</cp:lastModifiedBy>
  <dcterms:created xsi:type="dcterms:W3CDTF">2021-06-17T08:25:08Z</dcterms:created>
  <dcterms:modified xsi:type="dcterms:W3CDTF">2021-11-28T07:43:17Z</dcterms:modified>
</cp:coreProperties>
</file>